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gnorbreeze-my.sharepoint.com/personal/vinh_nh_nca_com_vn/Documents/Desktop/"/>
    </mc:Choice>
  </mc:AlternateContent>
  <xr:revisionPtr revIDLastSave="0" documentId="8_{08C96C09-26E2-4FA3-96A8-E7A4FDB74BB4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4-Year" sheetId="34" r:id="rId1"/>
    <sheet name="1-Year" sheetId="31" r:id="rId2"/>
    <sheet name="Multiple" sheetId="36" r:id="rId3"/>
    <sheet name="Data" sheetId="30" r:id="rId4"/>
    <sheet name="Holidays" sheetId="35" r:id="rId5"/>
  </sheets>
  <externalReferences>
    <externalReference r:id="rId6"/>
  </externalReferences>
  <definedNames>
    <definedName name="chart_date" localSheetId="1">'1-Year'!$K$71:$K$1531</definedName>
    <definedName name="chart_values" localSheetId="1">'1-Year'!$L$71:$L$1531</definedName>
    <definedName name="data_labels">Data!$A$1:$E$1</definedName>
    <definedName name="holidays">Holidays!$A:$A</definedName>
    <definedName name="_xlnm.Print_Area" localSheetId="1">'1-Year'!$A$1:$T$66</definedName>
    <definedName name="_xlnm.Print_Area" localSheetId="0">'4-Year'!$A$1:$BU$64</definedName>
    <definedName name="_xlnm.Print_Area" localSheetId="2">Multiple!$A$1:$BT$73</definedName>
    <definedName name="_xlnm.Print_Titles" localSheetId="1">'1-Year'!$13:$13</definedName>
    <definedName name="_xlnm.Print_Titles" localSheetId="0">'4-Year'!$11:$11</definedName>
    <definedName name="_xlnm.Print_Titles" localSheetId="2">Multiple!$20:$20</definedName>
    <definedName name="valuevx">42.314159</definedName>
    <definedName name="vertex42_copyright" hidden="1">"© 2016 Vertex42 LLC"</definedName>
    <definedName name="vertex42_id" hidden="1">"calendar-chart.xlsx"</definedName>
    <definedName name="vertex42_title" hidden="1">"Calendar Chart Template"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57" i="30" l="1"/>
  <c r="D1158" i="30"/>
  <c r="D1159" i="30"/>
  <c r="D1160" i="30"/>
  <c r="D1161" i="30"/>
  <c r="D1162" i="30"/>
  <c r="D1163" i="30"/>
  <c r="D1164" i="30"/>
  <c r="D1165" i="30"/>
  <c r="D1166" i="30"/>
  <c r="D1167" i="30"/>
  <c r="D1168" i="30"/>
  <c r="D1169" i="30"/>
  <c r="D1170" i="30"/>
  <c r="D1171" i="30"/>
  <c r="D1172" i="30"/>
  <c r="D1173" i="30"/>
  <c r="D1174" i="30"/>
  <c r="D1175" i="30"/>
  <c r="D1176" i="30"/>
  <c r="D1177" i="30"/>
  <c r="D1178" i="30"/>
  <c r="D1179" i="30"/>
  <c r="D1180" i="30"/>
  <c r="D1181" i="30"/>
  <c r="D1182" i="30"/>
  <c r="D1183" i="30"/>
  <c r="D1184" i="30"/>
  <c r="D1185" i="30"/>
  <c r="D1186" i="30"/>
  <c r="D1187" i="30"/>
  <c r="D1188" i="30"/>
  <c r="D1189" i="30"/>
  <c r="D1190" i="30"/>
  <c r="D1191" i="30"/>
  <c r="D1192" i="30"/>
  <c r="D1193" i="30"/>
  <c r="D1194" i="30"/>
  <c r="D1195" i="30"/>
  <c r="D1196" i="30"/>
  <c r="D1197" i="30"/>
  <c r="D1198" i="30"/>
  <c r="D1199" i="30"/>
  <c r="D1200" i="30"/>
  <c r="D1201" i="30"/>
  <c r="D1202" i="30"/>
  <c r="D1203" i="30"/>
  <c r="D1204" i="30"/>
  <c r="D1205" i="30"/>
  <c r="D1206" i="30"/>
  <c r="D1207" i="30"/>
  <c r="D1208" i="30"/>
  <c r="D1209" i="30"/>
  <c r="D1210" i="30"/>
  <c r="D1211" i="30"/>
  <c r="D1212" i="30"/>
  <c r="D1213" i="30"/>
  <c r="D1214" i="30"/>
  <c r="D1215" i="30"/>
  <c r="D1216" i="30"/>
  <c r="D1217" i="30"/>
  <c r="D1218" i="30"/>
  <c r="D1219" i="30"/>
  <c r="D1220" i="30"/>
  <c r="D1221" i="30"/>
  <c r="D1222" i="30"/>
  <c r="D1223" i="30"/>
  <c r="D1224" i="30"/>
  <c r="D1225" i="30"/>
  <c r="D1226" i="30"/>
  <c r="D1227" i="30"/>
  <c r="D1228" i="30"/>
  <c r="D1229" i="30"/>
  <c r="D1230" i="30"/>
  <c r="D1231" i="30"/>
  <c r="D1232" i="30"/>
  <c r="D1233" i="30"/>
  <c r="D1234" i="30"/>
  <c r="D1235" i="30"/>
  <c r="D1236" i="30"/>
  <c r="D1237" i="30"/>
  <c r="D1238" i="30"/>
  <c r="D1239" i="30"/>
  <c r="D1240" i="30"/>
  <c r="D1241" i="30"/>
  <c r="D1242" i="30"/>
  <c r="D1243" i="30"/>
  <c r="D1244" i="30"/>
  <c r="D1245" i="30"/>
  <c r="D1246" i="30"/>
  <c r="D1247" i="30"/>
  <c r="D1248" i="30"/>
  <c r="D1249" i="30"/>
  <c r="D1250" i="30"/>
  <c r="D1251" i="30"/>
  <c r="D1252" i="30"/>
  <c r="D1253" i="30"/>
  <c r="D1254" i="30"/>
  <c r="D1255" i="30"/>
  <c r="D1256" i="30"/>
  <c r="D1257" i="30"/>
  <c r="D1258" i="30"/>
  <c r="D1259" i="30"/>
  <c r="D1260" i="30"/>
  <c r="D1261" i="30"/>
  <c r="D1262" i="30"/>
  <c r="D1263" i="30"/>
  <c r="D1264" i="30"/>
  <c r="D1265" i="30"/>
  <c r="D1266" i="30"/>
  <c r="D1267" i="30"/>
  <c r="D1268" i="30"/>
  <c r="D1269" i="30"/>
  <c r="D1270" i="30"/>
  <c r="D1271" i="30"/>
  <c r="D1272" i="30"/>
  <c r="D1273" i="30"/>
  <c r="D1274" i="30"/>
  <c r="D1275" i="30"/>
  <c r="D1276" i="30"/>
  <c r="D1277" i="30"/>
  <c r="D1278" i="30"/>
  <c r="D1279" i="30"/>
  <c r="D1280" i="30"/>
  <c r="D1281" i="30"/>
  <c r="D1282" i="30"/>
  <c r="D1283" i="30"/>
  <c r="D1284" i="30"/>
  <c r="D1285" i="30"/>
  <c r="D1286" i="30"/>
  <c r="D1287" i="30"/>
  <c r="D1288" i="30"/>
  <c r="D1289" i="30"/>
  <c r="D1290" i="30"/>
  <c r="D1291" i="30"/>
  <c r="D1292" i="30"/>
  <c r="D1293" i="30"/>
  <c r="D1294" i="30"/>
  <c r="D1295" i="30"/>
  <c r="D1296" i="30"/>
  <c r="D1297" i="30"/>
  <c r="D1298" i="30"/>
  <c r="D1299" i="30"/>
  <c r="D1300" i="30"/>
  <c r="D1301" i="30"/>
  <c r="D1302" i="30"/>
  <c r="D1303" i="30"/>
  <c r="D1304" i="30"/>
  <c r="D1305" i="30"/>
  <c r="D1306" i="30"/>
  <c r="D1307" i="30"/>
  <c r="D1308" i="30"/>
  <c r="D1309" i="30"/>
  <c r="D1310" i="30"/>
  <c r="D1311" i="30"/>
  <c r="D1312" i="30"/>
  <c r="D1313" i="30"/>
  <c r="D1314" i="30"/>
  <c r="D1315" i="30"/>
  <c r="D1316" i="30"/>
  <c r="D1317" i="30"/>
  <c r="D1318" i="30"/>
  <c r="D1319" i="30"/>
  <c r="D1320" i="30"/>
  <c r="D1321" i="30"/>
  <c r="D1322" i="30"/>
  <c r="D1323" i="30"/>
  <c r="D1324" i="30"/>
  <c r="D1325" i="30"/>
  <c r="D1326" i="30"/>
  <c r="D1327" i="30"/>
  <c r="D1328" i="30"/>
  <c r="D1329" i="30"/>
  <c r="D1330" i="30"/>
  <c r="D1331" i="30"/>
  <c r="D1332" i="30"/>
  <c r="D1333" i="30"/>
  <c r="D1334" i="30"/>
  <c r="D1335" i="30"/>
  <c r="D1336" i="30"/>
  <c r="D1337" i="30"/>
  <c r="D1338" i="30"/>
  <c r="D1339" i="30"/>
  <c r="D1340" i="30"/>
  <c r="D1341" i="30"/>
  <c r="D1342" i="30"/>
  <c r="D1343" i="30"/>
  <c r="D1344" i="30"/>
  <c r="D1345" i="30"/>
  <c r="D1346" i="30"/>
  <c r="D1347" i="30"/>
  <c r="D1348" i="30"/>
  <c r="D1349" i="30"/>
  <c r="D1350" i="30"/>
  <c r="D1351" i="30"/>
  <c r="D1352" i="30"/>
  <c r="D1353" i="30"/>
  <c r="D1354" i="30"/>
  <c r="D1355" i="30"/>
  <c r="D1356" i="30"/>
  <c r="D1357" i="30"/>
  <c r="D1358" i="30"/>
  <c r="D1359" i="30"/>
  <c r="D1360" i="30"/>
  <c r="D1361" i="30"/>
  <c r="D1362" i="30"/>
  <c r="D1363" i="30"/>
  <c r="D1364" i="30"/>
  <c r="D1365" i="30"/>
  <c r="D1366" i="30"/>
  <c r="D1367" i="30"/>
  <c r="D1368" i="30"/>
  <c r="D1369" i="30"/>
  <c r="D1370" i="30"/>
  <c r="D1371" i="30"/>
  <c r="D1372" i="30"/>
  <c r="D1373" i="30"/>
  <c r="D1374" i="30"/>
  <c r="D1375" i="30"/>
  <c r="D1376" i="30"/>
  <c r="D1377" i="30"/>
  <c r="D1378" i="30"/>
  <c r="D1379" i="30"/>
  <c r="D1380" i="30"/>
  <c r="D1381" i="30"/>
  <c r="D1382" i="30"/>
  <c r="D1383" i="30"/>
  <c r="D1384" i="30"/>
  <c r="D1385" i="30"/>
  <c r="D1386" i="30"/>
  <c r="D1387" i="30"/>
  <c r="D1388" i="30"/>
  <c r="D1389" i="30"/>
  <c r="D1390" i="30"/>
  <c r="D1391" i="30"/>
  <c r="D1392" i="30"/>
  <c r="D1393" i="30"/>
  <c r="D1394" i="30"/>
  <c r="D1395" i="30"/>
  <c r="D1396" i="30"/>
  <c r="D1397" i="30"/>
  <c r="D1398" i="30"/>
  <c r="D1399" i="30"/>
  <c r="D1400" i="30"/>
  <c r="D1401" i="30"/>
  <c r="D1402" i="30"/>
  <c r="D1403" i="30"/>
  <c r="D1404" i="30"/>
  <c r="D1405" i="30"/>
  <c r="D1406" i="30"/>
  <c r="D1407" i="30"/>
  <c r="D1408" i="30"/>
  <c r="D1409" i="30"/>
  <c r="D1410" i="30"/>
  <c r="D1411" i="30"/>
  <c r="D1412" i="30"/>
  <c r="D1413" i="30"/>
  <c r="D1414" i="30"/>
  <c r="D1415" i="30"/>
  <c r="D1416" i="30"/>
  <c r="D1417" i="30"/>
  <c r="D1418" i="30"/>
  <c r="D1419" i="30"/>
  <c r="D1420" i="30"/>
  <c r="D1421" i="30"/>
  <c r="D1422" i="30"/>
  <c r="D1423" i="30"/>
  <c r="D1424" i="30"/>
  <c r="D1425" i="30"/>
  <c r="D1426" i="30"/>
  <c r="D1427" i="30"/>
  <c r="D1428" i="30"/>
  <c r="D1429" i="30"/>
  <c r="D1430" i="30"/>
  <c r="D1431" i="30"/>
  <c r="D1432" i="30"/>
  <c r="D1433" i="30"/>
  <c r="D1434" i="30"/>
  <c r="D1435" i="30"/>
  <c r="D1436" i="30"/>
  <c r="D1437" i="30"/>
  <c r="D1438" i="30"/>
  <c r="D1439" i="30"/>
  <c r="D1440" i="30"/>
  <c r="D1441" i="30"/>
  <c r="D1442" i="30"/>
  <c r="D1443" i="30"/>
  <c r="D1444" i="30"/>
  <c r="D1445" i="30"/>
  <c r="D1446" i="30"/>
  <c r="D1447" i="30"/>
  <c r="D1448" i="30"/>
  <c r="D1449" i="30"/>
  <c r="D1450" i="30"/>
  <c r="D1451" i="30"/>
  <c r="D1452" i="30"/>
  <c r="D1453" i="30"/>
  <c r="D1454" i="30"/>
  <c r="D1455" i="30"/>
  <c r="D1456" i="30"/>
  <c r="D1457" i="30"/>
  <c r="D1458" i="30"/>
  <c r="D1459" i="30"/>
  <c r="D1460" i="30"/>
  <c r="D1461" i="30"/>
  <c r="D1462" i="30"/>
  <c r="D1463" i="30"/>
  <c r="D1464" i="30"/>
  <c r="D1465" i="30"/>
  <c r="D1466" i="30"/>
  <c r="D1467" i="30"/>
  <c r="D1468" i="30"/>
  <c r="D1469" i="30"/>
  <c r="D1470" i="30"/>
  <c r="D1471" i="30"/>
  <c r="D1472" i="30"/>
  <c r="D1473" i="30"/>
  <c r="D1474" i="30"/>
  <c r="D1475" i="30"/>
  <c r="D1476" i="30"/>
  <c r="D1477" i="30"/>
  <c r="D1478" i="30"/>
  <c r="D1479" i="30"/>
  <c r="D1480" i="30"/>
  <c r="D1481" i="30"/>
  <c r="D1482" i="30"/>
  <c r="D1483" i="30"/>
  <c r="D1484" i="30"/>
  <c r="D1485" i="30"/>
  <c r="D1486" i="30"/>
  <c r="D1487" i="30"/>
  <c r="D1488" i="30"/>
  <c r="D1489" i="30"/>
  <c r="D1490" i="30"/>
  <c r="D1491" i="30"/>
  <c r="D1492" i="30"/>
  <c r="D1493" i="30"/>
  <c r="D1494" i="30"/>
  <c r="D1495" i="30"/>
  <c r="D1496" i="30"/>
  <c r="D1497" i="30"/>
  <c r="D1498" i="30"/>
  <c r="D1499" i="30"/>
  <c r="D1500" i="30"/>
  <c r="D1501" i="30"/>
  <c r="D1502" i="30"/>
  <c r="D1503" i="30"/>
  <c r="D1504" i="30"/>
  <c r="D1505" i="30"/>
  <c r="D1506" i="30"/>
  <c r="D1507" i="30"/>
  <c r="D1508" i="30"/>
  <c r="D1509" i="30"/>
  <c r="D1510" i="30"/>
  <c r="D1511" i="30"/>
  <c r="D1512" i="30"/>
  <c r="D1513" i="30"/>
  <c r="D1514" i="30"/>
  <c r="D1515" i="30"/>
  <c r="D1516" i="30"/>
  <c r="D1517" i="30"/>
  <c r="D1518" i="30"/>
  <c r="D1519" i="30"/>
  <c r="D1520" i="30"/>
  <c r="D1521" i="30"/>
  <c r="D1522" i="30"/>
  <c r="D1523" i="30"/>
  <c r="D1524" i="30"/>
  <c r="D1525" i="30"/>
  <c r="D1526" i="30"/>
  <c r="D1527" i="30"/>
  <c r="D1528" i="30"/>
  <c r="D1529" i="30"/>
  <c r="D1530" i="30"/>
  <c r="D1531" i="30"/>
  <c r="D1532" i="30"/>
  <c r="D1533" i="30"/>
  <c r="D1534" i="30"/>
  <c r="D1535" i="30"/>
  <c r="D1536" i="30"/>
  <c r="D1537" i="30"/>
  <c r="D1538" i="30"/>
  <c r="D1539" i="30"/>
  <c r="D1540" i="30"/>
  <c r="D1541" i="30"/>
  <c r="D1542" i="30"/>
  <c r="D1543" i="30"/>
  <c r="D1544" i="30"/>
  <c r="D1545" i="30"/>
  <c r="D1546" i="30"/>
  <c r="D1547" i="30"/>
  <c r="D1548" i="30"/>
  <c r="D1549" i="30"/>
  <c r="D1550" i="30"/>
  <c r="D1551" i="30"/>
  <c r="D1552" i="30"/>
  <c r="D1553" i="30"/>
  <c r="D1554" i="30"/>
  <c r="D1555" i="30"/>
  <c r="D1556" i="30"/>
  <c r="D1557" i="30"/>
  <c r="D1558" i="30"/>
  <c r="D1559" i="30"/>
  <c r="D1560" i="30"/>
  <c r="D1561" i="30"/>
  <c r="D1562" i="30"/>
  <c r="D1563" i="30"/>
  <c r="D1564" i="30"/>
  <c r="D1565" i="30"/>
  <c r="D1566" i="30"/>
  <c r="D1567" i="30"/>
  <c r="D1568" i="30"/>
  <c r="D1569" i="30"/>
  <c r="D1570" i="30"/>
  <c r="D1571" i="30"/>
  <c r="D1572" i="30"/>
  <c r="D1573" i="30"/>
  <c r="D1574" i="30"/>
  <c r="D1575" i="30"/>
  <c r="D1576" i="30"/>
  <c r="D1577" i="30"/>
  <c r="D1578" i="30"/>
  <c r="D1579" i="30"/>
  <c r="D1580" i="30"/>
  <c r="D1581" i="30"/>
  <c r="D1582" i="30"/>
  <c r="D1583" i="30"/>
  <c r="D1584" i="30"/>
  <c r="D1585" i="30"/>
  <c r="D1586" i="30"/>
  <c r="D1587" i="30"/>
  <c r="D1588" i="30"/>
  <c r="D1589" i="30"/>
  <c r="D1590" i="30"/>
  <c r="D1591" i="30"/>
  <c r="D1592" i="30"/>
  <c r="D1593" i="30"/>
  <c r="D1594" i="30"/>
  <c r="D1595" i="30"/>
  <c r="D1596" i="30"/>
  <c r="D1597" i="30"/>
  <c r="D1598" i="30"/>
  <c r="D1599" i="30"/>
  <c r="D1600" i="30"/>
  <c r="D1601" i="30"/>
  <c r="D1602" i="30"/>
  <c r="D1603" i="30"/>
  <c r="D1604" i="30"/>
  <c r="D1605" i="30"/>
  <c r="D1606" i="30"/>
  <c r="D1607" i="30"/>
  <c r="D1608" i="30"/>
  <c r="D1609" i="30"/>
  <c r="D1610" i="30"/>
  <c r="D1611" i="30"/>
  <c r="D1612" i="30"/>
  <c r="D1613" i="30"/>
  <c r="D1614" i="30"/>
  <c r="D1615" i="30"/>
  <c r="D1616" i="30"/>
  <c r="D1617" i="30"/>
  <c r="D1618" i="30"/>
  <c r="D1619" i="30"/>
  <c r="D1620" i="30"/>
  <c r="D1621" i="30"/>
  <c r="D1622" i="30"/>
  <c r="D1623" i="30"/>
  <c r="D1624" i="30"/>
  <c r="D1625" i="30"/>
  <c r="D1626" i="30"/>
  <c r="D1627" i="30"/>
  <c r="D1628" i="30"/>
  <c r="D1629" i="30"/>
  <c r="D1630" i="30"/>
  <c r="D1631" i="30"/>
  <c r="D1632" i="30"/>
  <c r="D1633" i="30"/>
  <c r="D1634" i="30"/>
  <c r="D1635" i="30"/>
  <c r="D1636" i="30"/>
  <c r="D1637" i="30"/>
  <c r="D1638" i="30"/>
  <c r="D1639" i="30"/>
  <c r="D1640" i="30"/>
  <c r="D1641" i="30"/>
  <c r="D1642" i="30"/>
  <c r="D1643" i="30"/>
  <c r="D1644" i="30"/>
  <c r="D1645" i="30"/>
  <c r="D1646" i="30"/>
  <c r="D1647" i="30"/>
  <c r="D1648" i="30"/>
  <c r="D1649" i="30"/>
  <c r="D1650" i="30"/>
  <c r="D1651" i="30"/>
  <c r="D1652" i="30"/>
  <c r="D1653" i="30"/>
  <c r="D1654" i="30"/>
  <c r="D1655" i="30"/>
  <c r="D1656" i="30"/>
  <c r="D1657" i="30"/>
  <c r="D1658" i="30"/>
  <c r="D1659" i="30"/>
  <c r="D1660" i="30"/>
  <c r="D1661" i="30"/>
  <c r="D1662" i="30"/>
  <c r="D1663" i="30"/>
  <c r="D1664" i="30"/>
  <c r="D1665" i="30"/>
  <c r="D1666" i="30"/>
  <c r="D1667" i="30"/>
  <c r="D1668" i="30"/>
  <c r="D1669" i="30"/>
  <c r="D1670" i="30"/>
  <c r="D1671" i="30"/>
  <c r="D1672" i="30"/>
  <c r="D1673" i="30"/>
  <c r="D1674" i="30"/>
  <c r="D1675" i="30"/>
  <c r="D1676" i="30"/>
  <c r="D1677" i="30"/>
  <c r="D1678" i="30"/>
  <c r="D1679" i="30"/>
  <c r="D1680" i="30"/>
  <c r="D1681" i="30"/>
  <c r="D1682" i="30"/>
  <c r="D1683" i="30"/>
  <c r="D1684" i="30"/>
  <c r="D1685" i="30"/>
  <c r="D1686" i="30"/>
  <c r="D1687" i="30"/>
  <c r="D1688" i="30"/>
  <c r="D1689" i="30"/>
  <c r="D1690" i="30"/>
  <c r="D1691" i="30"/>
  <c r="D1692" i="30"/>
  <c r="D1693" i="30"/>
  <c r="D1694" i="30"/>
  <c r="D1695" i="30"/>
  <c r="D1696" i="30"/>
  <c r="D1697" i="30"/>
  <c r="D1698" i="30"/>
  <c r="D1699" i="30"/>
  <c r="D1700" i="30"/>
  <c r="D1701" i="30"/>
  <c r="D1702" i="30"/>
  <c r="D1703" i="30"/>
  <c r="D1704" i="30"/>
  <c r="D1705" i="30"/>
  <c r="D1706" i="30"/>
  <c r="D1707" i="30"/>
  <c r="D1708" i="30"/>
  <c r="D1709" i="30"/>
  <c r="D1710" i="30"/>
  <c r="D1711" i="30"/>
  <c r="D1712" i="30"/>
  <c r="D1713" i="30"/>
  <c r="D1714" i="30"/>
  <c r="D1715" i="30"/>
  <c r="D1716" i="30"/>
  <c r="D1717" i="30"/>
  <c r="D1718" i="30"/>
  <c r="D1719" i="30"/>
  <c r="D1720" i="30"/>
  <c r="D1721" i="30"/>
  <c r="D1722" i="30"/>
  <c r="D1723" i="30"/>
  <c r="D1724" i="30"/>
  <c r="D1725" i="30"/>
  <c r="D1726" i="30"/>
  <c r="D1727" i="30"/>
  <c r="D1728" i="30"/>
  <c r="D1729" i="30"/>
  <c r="D1730" i="30"/>
  <c r="D1731" i="30"/>
  <c r="D1732" i="30"/>
  <c r="D1733" i="30"/>
  <c r="D1734" i="30"/>
  <c r="D1735" i="30"/>
  <c r="D1736" i="30"/>
  <c r="D1737" i="30"/>
  <c r="D1738" i="30"/>
  <c r="D1739" i="30"/>
  <c r="D1740" i="30"/>
  <c r="D1741" i="30"/>
  <c r="D1742" i="30"/>
  <c r="D1743" i="30"/>
  <c r="D1744" i="30"/>
  <c r="D1745" i="30"/>
  <c r="D1746" i="30"/>
  <c r="D1747" i="30"/>
  <c r="D1748" i="30"/>
  <c r="D1749" i="30"/>
  <c r="D1750" i="30"/>
  <c r="D1751" i="30"/>
  <c r="D1752" i="30"/>
  <c r="D1753" i="30"/>
  <c r="D1754" i="30"/>
  <c r="D1755" i="30"/>
  <c r="D1756" i="30"/>
  <c r="D1757" i="30"/>
  <c r="D1758" i="30"/>
  <c r="D1759" i="30"/>
  <c r="D1760" i="30"/>
  <c r="D1761" i="30"/>
  <c r="D1762" i="30"/>
  <c r="D1763" i="30"/>
  <c r="D1764" i="30"/>
  <c r="D1765" i="30"/>
  <c r="D1766" i="30"/>
  <c r="D1767" i="30"/>
  <c r="D1768" i="30"/>
  <c r="D1769" i="30"/>
  <c r="D1770" i="30"/>
  <c r="D1771" i="30"/>
  <c r="D1772" i="30"/>
  <c r="D1773" i="30"/>
  <c r="D1774" i="30"/>
  <c r="D1775" i="30"/>
  <c r="D1776" i="30"/>
  <c r="D1777" i="30"/>
  <c r="D1778" i="30"/>
  <c r="D1779" i="30"/>
  <c r="D1780" i="30"/>
  <c r="D1781" i="30"/>
  <c r="D1782" i="30"/>
  <c r="D1783" i="30"/>
  <c r="D1784" i="30"/>
  <c r="D1785" i="30"/>
  <c r="D1786" i="30"/>
  <c r="D1787" i="30"/>
  <c r="D1788" i="30"/>
  <c r="D1789" i="30"/>
  <c r="D1790" i="30"/>
  <c r="D1791" i="30"/>
  <c r="D1792" i="30"/>
  <c r="D1793" i="30"/>
  <c r="D1794" i="30"/>
  <c r="D1795" i="30"/>
  <c r="D1796" i="30"/>
  <c r="D1797" i="30"/>
  <c r="D1798" i="30"/>
  <c r="D1799" i="30"/>
  <c r="D1800" i="30"/>
  <c r="D1801" i="30"/>
  <c r="D1802" i="30"/>
  <c r="D1803" i="30"/>
  <c r="D1804" i="30"/>
  <c r="D1805" i="30"/>
  <c r="D1806" i="30"/>
  <c r="D1807" i="30"/>
  <c r="D1808" i="30"/>
  <c r="D1809" i="30"/>
  <c r="D1810" i="30"/>
  <c r="D1811" i="30"/>
  <c r="D1812" i="30"/>
  <c r="D1813" i="30"/>
  <c r="D1814" i="30"/>
  <c r="D1815" i="30"/>
  <c r="D1816" i="30"/>
  <c r="D1817" i="30"/>
  <c r="D1818" i="30"/>
  <c r="D1819" i="30"/>
  <c r="D1820" i="30"/>
  <c r="D1821" i="30"/>
  <c r="D1822" i="30"/>
  <c r="D1823" i="30"/>
  <c r="D1824" i="30"/>
  <c r="D1825" i="30"/>
  <c r="D1826" i="30"/>
  <c r="D1827" i="30"/>
  <c r="D1828" i="30"/>
  <c r="D1829" i="30"/>
  <c r="D1830" i="30"/>
  <c r="D1831" i="30"/>
  <c r="D1832" i="30"/>
  <c r="D1833" i="30"/>
  <c r="D1834" i="30"/>
  <c r="D1835" i="30"/>
  <c r="D1836" i="30"/>
  <c r="D1837" i="30"/>
  <c r="D1838" i="30"/>
  <c r="D1839" i="30"/>
  <c r="D1840" i="30"/>
  <c r="D1841" i="30"/>
  <c r="D1842" i="30"/>
  <c r="D1843" i="30"/>
  <c r="D1844" i="30"/>
  <c r="D1845" i="30"/>
  <c r="D1846" i="30"/>
  <c r="D1847" i="30"/>
  <c r="D1848" i="30"/>
  <c r="D1849" i="30"/>
  <c r="D1850" i="30"/>
  <c r="D1851" i="30"/>
  <c r="D1852" i="30"/>
  <c r="D1853" i="30"/>
  <c r="D1854" i="30"/>
  <c r="D1855" i="30"/>
  <c r="D1856" i="30"/>
  <c r="D1857" i="30"/>
  <c r="D1858" i="30"/>
  <c r="D1859" i="30"/>
  <c r="D1860" i="30"/>
  <c r="D1861" i="30"/>
  <c r="D1862" i="30"/>
  <c r="D1863" i="30"/>
  <c r="D1864" i="30"/>
  <c r="D1865" i="30"/>
  <c r="D1866" i="30"/>
  <c r="D1867" i="30"/>
  <c r="D1868" i="30"/>
  <c r="D1869" i="30"/>
  <c r="D1870" i="30"/>
  <c r="D1871" i="30"/>
  <c r="D1872" i="30"/>
  <c r="D1873" i="30"/>
  <c r="D1874" i="30"/>
  <c r="D1875" i="30"/>
  <c r="D1876" i="30"/>
  <c r="D1877" i="30"/>
  <c r="D1878" i="30"/>
  <c r="D1879" i="30"/>
  <c r="D1880" i="30"/>
  <c r="D1881" i="30"/>
  <c r="D1882" i="30"/>
  <c r="D1883" i="30"/>
  <c r="D1884" i="30"/>
  <c r="D1885" i="30"/>
  <c r="D1886" i="30"/>
  <c r="D1887" i="30"/>
  <c r="D1888" i="30"/>
  <c r="D1889" i="30"/>
  <c r="D1890" i="30"/>
  <c r="D1891" i="30"/>
  <c r="D1892" i="30"/>
  <c r="D1893" i="30"/>
  <c r="D1894" i="30"/>
  <c r="D1895" i="30"/>
  <c r="D1896" i="30"/>
  <c r="D1897" i="30"/>
  <c r="D1898" i="30"/>
  <c r="D1899" i="30"/>
  <c r="D1900" i="30"/>
  <c r="D1901" i="30"/>
  <c r="D1902" i="30"/>
  <c r="D1903" i="30"/>
  <c r="D1904" i="30"/>
  <c r="D1905" i="30"/>
  <c r="D1906" i="30"/>
  <c r="D1907" i="30"/>
  <c r="D1908" i="30"/>
  <c r="D1909" i="30"/>
  <c r="D1910" i="30"/>
  <c r="D1911" i="30"/>
  <c r="D1912" i="30"/>
  <c r="D1913" i="30"/>
  <c r="D1914" i="30"/>
  <c r="D1915" i="30"/>
  <c r="D1916" i="30"/>
  <c r="D1917" i="30"/>
  <c r="D1918" i="30"/>
  <c r="D1919" i="30"/>
  <c r="D1920" i="30"/>
  <c r="D1921" i="30"/>
  <c r="D1922" i="30"/>
  <c r="D1923" i="30"/>
  <c r="D1924" i="30"/>
  <c r="D1925" i="30"/>
  <c r="D1926" i="30"/>
  <c r="D1927" i="30"/>
  <c r="D1928" i="30"/>
  <c r="D1929" i="30"/>
  <c r="D1930" i="30"/>
  <c r="D1931" i="30"/>
  <c r="D1932" i="30"/>
  <c r="D1933" i="30"/>
  <c r="D1934" i="30"/>
  <c r="D1935" i="30"/>
  <c r="D1936" i="30"/>
  <c r="D1937" i="30"/>
  <c r="D1938" i="30"/>
  <c r="D1939" i="30"/>
  <c r="D1940" i="30"/>
  <c r="D1941" i="30"/>
  <c r="D1942" i="30"/>
  <c r="D1943" i="30"/>
  <c r="D1944" i="30"/>
  <c r="D1945" i="30"/>
  <c r="D1946" i="30"/>
  <c r="D1947" i="30"/>
  <c r="D1948" i="30"/>
  <c r="D1949" i="30"/>
  <c r="D1950" i="30"/>
  <c r="D1951" i="30"/>
  <c r="D1952" i="30"/>
  <c r="D1953" i="30"/>
  <c r="D1954" i="30"/>
  <c r="D1955" i="30"/>
  <c r="D1956" i="30"/>
  <c r="D1957" i="30"/>
  <c r="D1958" i="30"/>
  <c r="D1959" i="30"/>
  <c r="D1960" i="30"/>
  <c r="D1961" i="30"/>
  <c r="D1962" i="30"/>
  <c r="D1963" i="30"/>
  <c r="D1964" i="30"/>
  <c r="D1965" i="30"/>
  <c r="D1966" i="30"/>
  <c r="D1967" i="30"/>
  <c r="D1968" i="30"/>
  <c r="D1969" i="30"/>
  <c r="D1970" i="30"/>
  <c r="D1971" i="30"/>
  <c r="D1972" i="30"/>
  <c r="D1973" i="30"/>
  <c r="D1974" i="30"/>
  <c r="D1975" i="30"/>
  <c r="D1976" i="30"/>
  <c r="D1977" i="30"/>
  <c r="D1978" i="30"/>
  <c r="D1979" i="30"/>
  <c r="D1980" i="30"/>
  <c r="D1981" i="30"/>
  <c r="D1982" i="30"/>
  <c r="D1983" i="30"/>
  <c r="D1984" i="30"/>
  <c r="D1985" i="30"/>
  <c r="D1986" i="30"/>
  <c r="D1987" i="30"/>
  <c r="D1988" i="30"/>
  <c r="D1989" i="30"/>
  <c r="D1990" i="30"/>
  <c r="D1991" i="30"/>
  <c r="D1992" i="30"/>
  <c r="D1993" i="30"/>
  <c r="D1994" i="30"/>
  <c r="D1995" i="30"/>
  <c r="D1996" i="30"/>
  <c r="D1997" i="30"/>
  <c r="D1998" i="30"/>
  <c r="D1999" i="30"/>
  <c r="D2000" i="30"/>
  <c r="D2001" i="30"/>
  <c r="D2002" i="30"/>
  <c r="D2003" i="30"/>
  <c r="D2004" i="30"/>
  <c r="D2005" i="30"/>
  <c r="D2006" i="30"/>
  <c r="D2007" i="30"/>
  <c r="D2008" i="30"/>
  <c r="D2009" i="30"/>
  <c r="D2010" i="30"/>
  <c r="D2011" i="30"/>
  <c r="D2012" i="30"/>
  <c r="D2013" i="30"/>
  <c r="D2014" i="30"/>
  <c r="D2015" i="30"/>
  <c r="D2016" i="30"/>
  <c r="D2017" i="30"/>
  <c r="D2018" i="30"/>
  <c r="D2019" i="30"/>
  <c r="D2020" i="30"/>
  <c r="D2021" i="30"/>
  <c r="D2022" i="30"/>
  <c r="D2023" i="30"/>
  <c r="D2024" i="30"/>
  <c r="D2025" i="30"/>
  <c r="D2026" i="30"/>
  <c r="D2027" i="30"/>
  <c r="D2028" i="30"/>
  <c r="D2029" i="30"/>
  <c r="D2030" i="30"/>
  <c r="D2031" i="30"/>
  <c r="D2032" i="30"/>
  <c r="D2033" i="30"/>
  <c r="D2034" i="30"/>
  <c r="D2035" i="30"/>
  <c r="D2036" i="30"/>
  <c r="D2037" i="30"/>
  <c r="D2038" i="30"/>
  <c r="D2039" i="30"/>
  <c r="D2040" i="30"/>
  <c r="D2041" i="30"/>
  <c r="D2042" i="30"/>
  <c r="D2043" i="30"/>
  <c r="D2044" i="30"/>
  <c r="D2045" i="30"/>
  <c r="D2046" i="30"/>
  <c r="D2047" i="30"/>
  <c r="D2048" i="30"/>
  <c r="D2049" i="30"/>
  <c r="D2050" i="30"/>
  <c r="D2051" i="30"/>
  <c r="D2052" i="30"/>
  <c r="D2053" i="30"/>
  <c r="D2054" i="30"/>
  <c r="D2055" i="30"/>
  <c r="D2056" i="30"/>
  <c r="D2057" i="30"/>
  <c r="D2058" i="30"/>
  <c r="D2059" i="30"/>
  <c r="D2060" i="30"/>
  <c r="D2061" i="30"/>
  <c r="D2062" i="30"/>
  <c r="D2063" i="30"/>
  <c r="D2064" i="30"/>
  <c r="D2065" i="30"/>
  <c r="D2066" i="30"/>
  <c r="D2067" i="30"/>
  <c r="D2068" i="30"/>
  <c r="D2069" i="30"/>
  <c r="D2070" i="30"/>
  <c r="D2071" i="30"/>
  <c r="D2072" i="30"/>
  <c r="D2073" i="30"/>
  <c r="D2074" i="30"/>
  <c r="D2075" i="30"/>
  <c r="D2076" i="30"/>
  <c r="D2077" i="30"/>
  <c r="D2078" i="30"/>
  <c r="D2079" i="30"/>
  <c r="D2080" i="30"/>
  <c r="D2081" i="30"/>
  <c r="D2082" i="30"/>
  <c r="D2083" i="30"/>
  <c r="D2084" i="30"/>
  <c r="D2085" i="30"/>
  <c r="D2086" i="30"/>
  <c r="D2087" i="30"/>
  <c r="D2088" i="30"/>
  <c r="D2089" i="30"/>
  <c r="D2090" i="30"/>
  <c r="D2091" i="30"/>
  <c r="D2092" i="30"/>
  <c r="D2093" i="30"/>
  <c r="D2094" i="30"/>
  <c r="D2095" i="30"/>
  <c r="D2096" i="30"/>
  <c r="D2097" i="30"/>
  <c r="D2098" i="30"/>
  <c r="D2099" i="30"/>
  <c r="D2100" i="30"/>
  <c r="D2101" i="30"/>
  <c r="D2102" i="30"/>
  <c r="D2103" i="30"/>
  <c r="D2104" i="30"/>
  <c r="D2105" i="30"/>
  <c r="D2106" i="30"/>
  <c r="D2107" i="30"/>
  <c r="D2108" i="30"/>
  <c r="D2109" i="30"/>
  <c r="D2110" i="30"/>
  <c r="D2111" i="30"/>
  <c r="D2112" i="30"/>
  <c r="D2113" i="30"/>
  <c r="D2114" i="30"/>
  <c r="D2115" i="30"/>
  <c r="D2116" i="30"/>
  <c r="D2117" i="30"/>
  <c r="D2118" i="30"/>
  <c r="D2119" i="30"/>
  <c r="D2120" i="30"/>
  <c r="D2121" i="30"/>
  <c r="D2122" i="30"/>
  <c r="D2123" i="30"/>
  <c r="D2124" i="30"/>
  <c r="D2125" i="30"/>
  <c r="D2126" i="30"/>
  <c r="D2127" i="30"/>
  <c r="D2128" i="30"/>
  <c r="D2129" i="30"/>
  <c r="D2130" i="30"/>
  <c r="D2131" i="30"/>
  <c r="D2132" i="30"/>
  <c r="D2133" i="30"/>
  <c r="D2134" i="30"/>
  <c r="D2135" i="30"/>
  <c r="D2136" i="30"/>
  <c r="D2137" i="30"/>
  <c r="D2138" i="30"/>
  <c r="D2139" i="30"/>
  <c r="D2140" i="30"/>
  <c r="D2141" i="30"/>
  <c r="D2142" i="30"/>
  <c r="D2143" i="30"/>
  <c r="D2144" i="30"/>
  <c r="D2145" i="30"/>
  <c r="D2146" i="30"/>
  <c r="D2147" i="30"/>
  <c r="D2148" i="30"/>
  <c r="D2149" i="30"/>
  <c r="D2150" i="30"/>
  <c r="D2151" i="30"/>
  <c r="D2152" i="30"/>
  <c r="D2153" i="30"/>
  <c r="D2154" i="30"/>
  <c r="D2155" i="30"/>
  <c r="D2156" i="30"/>
  <c r="D2157" i="30"/>
  <c r="D2158" i="30"/>
  <c r="D2159" i="30"/>
  <c r="D2160" i="30"/>
  <c r="D2161" i="30"/>
  <c r="D2162" i="30"/>
  <c r="D2163" i="30"/>
  <c r="D2164" i="30"/>
  <c r="D2165" i="30"/>
  <c r="D2166" i="30"/>
  <c r="D2167" i="30"/>
  <c r="D2168" i="30"/>
  <c r="D2169" i="30"/>
  <c r="D2170" i="30"/>
  <c r="D2171" i="30"/>
  <c r="D2172" i="30"/>
  <c r="D2173" i="30"/>
  <c r="D2174" i="30"/>
  <c r="D2175" i="30"/>
  <c r="D2176" i="30"/>
  <c r="D2177" i="30"/>
  <c r="D2178" i="30"/>
  <c r="D2179" i="30"/>
  <c r="D2180" i="30"/>
  <c r="D2181" i="30"/>
  <c r="D2182" i="30"/>
  <c r="D2183" i="30"/>
  <c r="D2184" i="30"/>
  <c r="D2185" i="30"/>
  <c r="D2186" i="30"/>
  <c r="D2187" i="30"/>
  <c r="D2188" i="30"/>
  <c r="D2189" i="30"/>
  <c r="D2190" i="30"/>
  <c r="D2191" i="30"/>
  <c r="D2192" i="30"/>
  <c r="D2193" i="30"/>
  <c r="D2194" i="30"/>
  <c r="D2195" i="30"/>
  <c r="D2196" i="30"/>
  <c r="D2197" i="30"/>
  <c r="D2198" i="30"/>
  <c r="D2199" i="30"/>
  <c r="D2200" i="30"/>
  <c r="D2201" i="30"/>
  <c r="D2202" i="30"/>
  <c r="D2203" i="30"/>
  <c r="D2204" i="30"/>
  <c r="D2205" i="30"/>
  <c r="D2206" i="30"/>
  <c r="D2207" i="30"/>
  <c r="D2208" i="30"/>
  <c r="D2209" i="30"/>
  <c r="D2210" i="30"/>
  <c r="D2211" i="30"/>
  <c r="D2212" i="30"/>
  <c r="D2213" i="30"/>
  <c r="D2214" i="30"/>
  <c r="D2215" i="30"/>
  <c r="D2216" i="30"/>
  <c r="D2217" i="30"/>
  <c r="D2218" i="30"/>
  <c r="D2219" i="30"/>
  <c r="D2220" i="30"/>
  <c r="D2221" i="30"/>
  <c r="D2222" i="30"/>
  <c r="D2223" i="30"/>
  <c r="D2224" i="30"/>
  <c r="D2225" i="30"/>
  <c r="D2226" i="30"/>
  <c r="D2227" i="30"/>
  <c r="D2228" i="30"/>
  <c r="D2229" i="30"/>
  <c r="D2230" i="30"/>
  <c r="D2231" i="30"/>
  <c r="D2232" i="30"/>
  <c r="D2233" i="30"/>
  <c r="D2234" i="30"/>
  <c r="D2235" i="30"/>
  <c r="D2236" i="30"/>
  <c r="D2237" i="30"/>
  <c r="D2238" i="30"/>
  <c r="D2239" i="30"/>
  <c r="D2240" i="30"/>
  <c r="D2241" i="30"/>
  <c r="D2242" i="30"/>
  <c r="D2243" i="30"/>
  <c r="D2244" i="30"/>
  <c r="D2245" i="30"/>
  <c r="D2246" i="30"/>
  <c r="D2247" i="30"/>
  <c r="D2248" i="30"/>
  <c r="D2249" i="30"/>
  <c r="D2250" i="30"/>
  <c r="D2251" i="30"/>
  <c r="D2252" i="30"/>
  <c r="D2253" i="30"/>
  <c r="D2254" i="30"/>
  <c r="D2255" i="30"/>
  <c r="D2256" i="30"/>
  <c r="D2257" i="30"/>
  <c r="D2258" i="30"/>
  <c r="D2259" i="30"/>
  <c r="D2260" i="30"/>
  <c r="D2261" i="30"/>
  <c r="D2262" i="30"/>
  <c r="D2263" i="30"/>
  <c r="D2264" i="30"/>
  <c r="D2265" i="30"/>
  <c r="D2266" i="30"/>
  <c r="D2267" i="30"/>
  <c r="D2268" i="30"/>
  <c r="D2269" i="30"/>
  <c r="D2270" i="30"/>
  <c r="D2271" i="30"/>
  <c r="D2272" i="30"/>
  <c r="D2273" i="30"/>
  <c r="D2274" i="30"/>
  <c r="D2275" i="30"/>
  <c r="D2276" i="30"/>
  <c r="D2277" i="30"/>
  <c r="D2278" i="30"/>
  <c r="D2279" i="30"/>
  <c r="D2280" i="30"/>
  <c r="D2281" i="30"/>
  <c r="D2282" i="30"/>
  <c r="D2283" i="30"/>
  <c r="D2284" i="30"/>
  <c r="D2285" i="30"/>
  <c r="D2286" i="30"/>
  <c r="D2287" i="30"/>
  <c r="D2288" i="30"/>
  <c r="D2289" i="30"/>
  <c r="D2290" i="30"/>
  <c r="D2291" i="30"/>
  <c r="D2292" i="30"/>
  <c r="D2293" i="30"/>
  <c r="D2294" i="30"/>
  <c r="D2295" i="30"/>
  <c r="D2296" i="30"/>
  <c r="D2297" i="30"/>
  <c r="D2298" i="30"/>
  <c r="D2299" i="30"/>
  <c r="D2300" i="30"/>
  <c r="D2301" i="30"/>
  <c r="D2302" i="30"/>
  <c r="D2303" i="30"/>
  <c r="D2304" i="30"/>
  <c r="D2305" i="30"/>
  <c r="D2306" i="30"/>
  <c r="D2307" i="30"/>
  <c r="D2308" i="30"/>
  <c r="D2309" i="30"/>
  <c r="D2310" i="30"/>
  <c r="D2311" i="30"/>
  <c r="D2312" i="30"/>
  <c r="D2313" i="30"/>
  <c r="D2314" i="30"/>
  <c r="D2315" i="30"/>
  <c r="D2316" i="30"/>
  <c r="D2317" i="30"/>
  <c r="D2318" i="30"/>
  <c r="D2319" i="30"/>
  <c r="D2320" i="30"/>
  <c r="D2321" i="30"/>
  <c r="D2322" i="30"/>
  <c r="D2323" i="30"/>
  <c r="D2324" i="30"/>
  <c r="D2325" i="30"/>
  <c r="D2326" i="30"/>
  <c r="D2327" i="30"/>
  <c r="D2328" i="30"/>
  <c r="D2329" i="30"/>
  <c r="D2330" i="30"/>
  <c r="D2331" i="30"/>
  <c r="D2332" i="30"/>
  <c r="D2333" i="30"/>
  <c r="D2334" i="30"/>
  <c r="D2335" i="30"/>
  <c r="D2336" i="30"/>
  <c r="D2337" i="30"/>
  <c r="D2338" i="30"/>
  <c r="D2339" i="30"/>
  <c r="D2340" i="30"/>
  <c r="D2341" i="30"/>
  <c r="D2342" i="30"/>
  <c r="D2343" i="30"/>
  <c r="D2344" i="30"/>
  <c r="D2345" i="30"/>
  <c r="D2346" i="30"/>
  <c r="D2347" i="30"/>
  <c r="D2348" i="30"/>
  <c r="D2349" i="30"/>
  <c r="D2350" i="30"/>
  <c r="D2351" i="30"/>
  <c r="D2352" i="30"/>
  <c r="D2353" i="30"/>
  <c r="D2354" i="30"/>
  <c r="D2355" i="30"/>
  <c r="D2356" i="30"/>
  <c r="D2357" i="30"/>
  <c r="D2358" i="30"/>
  <c r="D2359" i="30"/>
  <c r="D2360" i="30"/>
  <c r="D2361" i="30"/>
  <c r="D2362" i="30"/>
  <c r="D2363" i="30"/>
  <c r="D2364" i="30"/>
  <c r="D2365" i="30"/>
  <c r="D2366" i="30"/>
  <c r="D2367" i="30"/>
  <c r="D2368" i="30"/>
  <c r="D2369" i="30"/>
  <c r="D2370" i="30"/>
  <c r="D2371" i="30"/>
  <c r="D2372" i="30"/>
  <c r="D2373" i="30"/>
  <c r="D2374" i="30"/>
  <c r="D2375" i="30"/>
  <c r="D2376" i="30"/>
  <c r="D2377" i="30"/>
  <c r="D2378" i="30"/>
  <c r="D2379" i="30"/>
  <c r="D2380" i="30"/>
  <c r="D2381" i="30"/>
  <c r="D2382" i="30"/>
  <c r="D2383" i="30"/>
  <c r="D2384" i="30"/>
  <c r="D2385" i="30"/>
  <c r="D2386" i="30"/>
  <c r="D2387" i="30"/>
  <c r="D2388" i="30"/>
  <c r="D2389" i="30"/>
  <c r="D2390" i="30"/>
  <c r="D2391" i="30"/>
  <c r="D2392" i="30"/>
  <c r="D2393" i="30"/>
  <c r="D2394" i="30"/>
  <c r="D2395" i="30"/>
  <c r="D2396" i="30"/>
  <c r="D2397" i="30"/>
  <c r="D2398" i="30"/>
  <c r="D2399" i="30"/>
  <c r="D2400" i="30"/>
  <c r="D2401" i="30"/>
  <c r="D2402" i="30"/>
  <c r="D2403" i="30"/>
  <c r="D2404" i="30"/>
  <c r="D2405" i="30"/>
  <c r="D2406" i="30"/>
  <c r="D2407" i="30"/>
  <c r="D2408" i="30"/>
  <c r="D2409" i="30"/>
  <c r="D2410" i="30"/>
  <c r="D2411" i="30"/>
  <c r="D2412" i="30"/>
  <c r="D2413" i="30"/>
  <c r="D2414" i="30"/>
  <c r="D2415" i="30"/>
  <c r="D2416" i="30"/>
  <c r="D2417" i="30"/>
  <c r="D2418" i="30"/>
  <c r="D2419" i="30"/>
  <c r="D2420" i="30"/>
  <c r="D2421" i="30"/>
  <c r="D2422" i="30"/>
  <c r="D2423" i="30"/>
  <c r="D2424" i="30"/>
  <c r="D2425" i="30"/>
  <c r="D2426" i="30"/>
  <c r="D2427" i="30"/>
  <c r="D2428" i="30"/>
  <c r="D2429" i="30"/>
  <c r="D2430" i="30"/>
  <c r="D2431" i="30"/>
  <c r="D2432" i="30"/>
  <c r="D2433" i="30"/>
  <c r="D2434" i="30"/>
  <c r="D2435" i="30"/>
  <c r="D2436" i="30"/>
  <c r="D2437" i="30"/>
  <c r="D2438" i="30"/>
  <c r="D2439" i="30"/>
  <c r="D2440" i="30"/>
  <c r="D2441" i="30"/>
  <c r="D2442" i="30"/>
  <c r="D2443" i="30"/>
  <c r="D2444" i="30"/>
  <c r="D2445" i="30"/>
  <c r="D2446" i="30"/>
  <c r="D2447" i="30"/>
  <c r="D2448" i="30"/>
  <c r="D2449" i="30"/>
  <c r="D2450" i="30"/>
  <c r="D2451" i="30"/>
  <c r="D2452" i="30"/>
  <c r="D2453" i="30"/>
  <c r="D2454" i="30"/>
  <c r="D2455" i="30"/>
  <c r="D2456" i="30"/>
  <c r="D2457" i="30"/>
  <c r="D2458" i="30"/>
  <c r="D2459" i="30"/>
  <c r="D2460" i="30"/>
  <c r="D2461" i="30"/>
  <c r="D2462" i="30"/>
  <c r="D2463" i="30"/>
  <c r="D2464" i="30"/>
  <c r="D2465" i="30"/>
  <c r="D2466" i="30"/>
  <c r="D2467" i="30"/>
  <c r="D2468" i="30"/>
  <c r="D2469" i="30"/>
  <c r="D2470" i="30"/>
  <c r="D2471" i="30"/>
  <c r="D2472" i="30"/>
  <c r="D2473" i="30"/>
  <c r="D2474" i="30"/>
  <c r="D2475" i="30"/>
  <c r="D2476" i="30"/>
  <c r="D2477" i="30"/>
  <c r="D2478" i="30"/>
  <c r="D2479" i="30"/>
  <c r="D2480" i="30"/>
  <c r="D2481" i="30"/>
  <c r="D2482" i="30"/>
  <c r="D2483" i="30"/>
  <c r="D2484" i="30"/>
  <c r="D2485" i="30"/>
  <c r="D2486" i="30"/>
  <c r="D2487" i="30"/>
  <c r="D2488" i="30"/>
  <c r="D2489" i="30"/>
  <c r="D2490" i="30"/>
  <c r="D2491" i="30"/>
  <c r="D2492" i="30"/>
  <c r="D2493" i="30"/>
  <c r="D2494" i="30"/>
  <c r="D2495" i="30"/>
  <c r="D2496" i="30"/>
  <c r="D2497" i="30"/>
  <c r="D2498" i="30"/>
  <c r="D2499" i="30"/>
  <c r="D2500" i="30"/>
  <c r="D2501" i="30"/>
  <c r="D2502" i="30"/>
  <c r="D2503" i="30"/>
  <c r="D2504" i="30"/>
  <c r="D2505" i="30"/>
  <c r="D2506" i="30"/>
  <c r="D2507" i="30"/>
  <c r="D2508" i="30"/>
  <c r="D2509" i="30"/>
  <c r="D2510" i="30"/>
  <c r="D2511" i="30"/>
  <c r="D2512" i="30"/>
  <c r="D2513" i="30"/>
  <c r="D2514" i="30"/>
  <c r="D2515" i="30"/>
  <c r="D2516" i="30"/>
  <c r="D2517" i="30"/>
  <c r="D2518" i="30"/>
  <c r="D2519" i="30"/>
  <c r="D2520" i="30"/>
  <c r="D2521" i="30"/>
  <c r="D2522" i="30"/>
  <c r="D2523" i="30"/>
  <c r="D2524" i="30"/>
  <c r="D2525" i="30"/>
  <c r="D2526" i="30"/>
  <c r="D2527" i="30"/>
  <c r="D2528" i="30"/>
  <c r="D2529" i="30"/>
  <c r="D2530" i="30"/>
  <c r="D2531" i="30"/>
  <c r="D2532" i="30"/>
  <c r="D2533" i="30"/>
  <c r="D2534" i="30"/>
  <c r="D2535" i="30"/>
  <c r="D2536" i="30"/>
  <c r="D2537" i="30"/>
  <c r="D2538" i="30"/>
  <c r="D2539" i="30"/>
  <c r="D2540" i="30"/>
  <c r="D2541" i="30"/>
  <c r="D2542" i="30"/>
  <c r="D2543" i="30"/>
  <c r="D2544" i="30"/>
  <c r="D2545" i="30"/>
  <c r="D2546" i="30"/>
  <c r="D2547" i="30"/>
  <c r="D2548" i="30"/>
  <c r="D2549" i="30"/>
  <c r="D2550" i="30"/>
  <c r="D2551" i="30"/>
  <c r="D2552" i="30"/>
  <c r="D2553" i="30"/>
  <c r="D2554" i="30"/>
  <c r="D2555" i="30"/>
  <c r="D2556" i="30"/>
  <c r="D2557" i="30"/>
  <c r="D2558" i="30"/>
  <c r="D2559" i="30"/>
  <c r="D2560" i="30"/>
  <c r="D2561" i="30"/>
  <c r="D2562" i="30"/>
  <c r="D2563" i="30"/>
  <c r="D2564" i="30"/>
  <c r="D2565" i="30"/>
  <c r="D2566" i="30"/>
  <c r="D2567" i="30"/>
  <c r="D2568" i="30"/>
  <c r="D2569" i="30"/>
  <c r="D2570" i="30"/>
  <c r="D2571" i="30"/>
  <c r="D2572" i="30"/>
  <c r="D2573" i="30"/>
  <c r="D2574" i="30"/>
  <c r="D2575" i="30"/>
  <c r="D2576" i="30"/>
  <c r="D2577" i="30"/>
  <c r="D2578" i="30"/>
  <c r="D2579" i="30"/>
  <c r="D2580" i="30"/>
  <c r="D2581" i="30"/>
  <c r="D2582" i="30"/>
  <c r="D2583" i="30"/>
  <c r="D2584" i="30"/>
  <c r="D2585" i="30"/>
  <c r="D2586" i="30"/>
  <c r="D2587" i="30"/>
  <c r="D2588" i="30"/>
  <c r="D2589" i="30"/>
  <c r="D2590" i="30"/>
  <c r="D2591" i="30"/>
  <c r="D2592" i="30"/>
  <c r="D2593" i="30"/>
  <c r="D2594" i="30"/>
  <c r="D2595" i="30"/>
  <c r="D2596" i="30"/>
  <c r="D2597" i="30"/>
  <c r="D2598" i="30"/>
  <c r="D2599" i="30"/>
  <c r="D2600" i="30"/>
  <c r="D2601" i="30"/>
  <c r="D2602" i="30"/>
  <c r="D2603" i="30"/>
  <c r="D2604" i="30"/>
  <c r="D2605" i="30"/>
  <c r="D2606" i="30"/>
  <c r="D2607" i="30"/>
  <c r="D2608" i="30"/>
  <c r="D2609" i="30"/>
  <c r="D2610" i="30"/>
  <c r="D2611" i="30"/>
  <c r="D2612" i="30"/>
  <c r="D2613" i="30"/>
  <c r="D2614" i="30"/>
  <c r="D2615" i="30"/>
  <c r="D2616" i="30"/>
  <c r="D2617" i="30"/>
  <c r="D2618" i="30"/>
  <c r="D2619" i="30"/>
  <c r="D2620" i="30"/>
  <c r="D2621" i="30"/>
  <c r="D2622" i="30"/>
  <c r="D2623" i="30"/>
  <c r="D2624" i="30"/>
  <c r="D2625" i="30"/>
  <c r="D2626" i="30"/>
  <c r="D2627" i="30"/>
  <c r="D2628" i="30"/>
  <c r="D2629" i="30"/>
  <c r="D2630" i="30"/>
  <c r="D2631" i="30"/>
  <c r="D2632" i="30"/>
  <c r="D2633" i="30"/>
  <c r="D2634" i="30"/>
  <c r="D2635" i="30"/>
  <c r="D2636" i="30"/>
  <c r="D2637" i="30"/>
  <c r="D2638" i="30"/>
  <c r="D2639" i="30"/>
  <c r="D2640" i="30"/>
  <c r="D2641" i="30"/>
  <c r="D2642" i="30"/>
  <c r="D2643" i="30"/>
  <c r="D2644" i="30"/>
  <c r="D2645" i="30"/>
  <c r="D2646" i="30"/>
  <c r="D2647" i="30"/>
  <c r="D2648" i="30"/>
  <c r="D2649" i="30"/>
  <c r="D2650" i="30"/>
  <c r="D2651" i="30"/>
  <c r="D2652" i="30"/>
  <c r="D2653" i="30"/>
  <c r="D2654" i="30"/>
  <c r="D2655" i="30"/>
  <c r="D2656" i="30"/>
  <c r="D2657" i="30"/>
  <c r="D2658" i="30"/>
  <c r="D2659" i="30"/>
  <c r="D2660" i="30"/>
  <c r="D2661" i="30"/>
  <c r="D2662" i="30"/>
  <c r="D2663" i="30"/>
  <c r="D2664" i="30"/>
  <c r="D2665" i="30"/>
  <c r="D2666" i="30"/>
  <c r="D2667" i="30"/>
  <c r="D2668" i="30"/>
  <c r="D2669" i="30"/>
  <c r="D2670" i="30"/>
  <c r="D2671" i="30"/>
  <c r="D2672" i="30"/>
  <c r="D2673" i="30"/>
  <c r="D2674" i="30"/>
  <c r="D2675" i="30"/>
  <c r="D2676" i="30"/>
  <c r="D2677" i="30"/>
  <c r="D2678" i="30"/>
  <c r="D2679" i="30"/>
  <c r="D2680" i="30"/>
  <c r="D2681" i="30"/>
  <c r="D2682" i="30"/>
  <c r="D2683" i="30"/>
  <c r="D2684" i="30"/>
  <c r="D2685" i="30"/>
  <c r="D2686" i="30"/>
  <c r="D2687" i="30"/>
  <c r="D2688" i="30"/>
  <c r="D2689" i="30"/>
  <c r="D2690" i="30"/>
  <c r="D2691" i="30"/>
  <c r="D2692" i="30"/>
  <c r="D2693" i="30"/>
  <c r="D2694" i="30"/>
  <c r="D2695" i="30"/>
  <c r="D2696" i="30"/>
  <c r="D2697" i="30"/>
  <c r="D2698" i="30"/>
  <c r="D2699" i="30"/>
  <c r="D2700" i="30"/>
  <c r="D2701" i="30"/>
  <c r="D2702" i="30"/>
  <c r="D2703" i="30"/>
  <c r="D2704" i="30"/>
  <c r="D2705" i="30"/>
  <c r="D2706" i="30"/>
  <c r="D2707" i="30"/>
  <c r="D2708" i="30"/>
  <c r="D2709" i="30"/>
  <c r="D2710" i="30"/>
  <c r="D2711" i="30"/>
  <c r="D2712" i="30"/>
  <c r="D2713" i="30"/>
  <c r="D2714" i="30"/>
  <c r="D2715" i="30"/>
  <c r="D2716" i="30"/>
  <c r="D2717" i="30"/>
  <c r="D2718" i="30"/>
  <c r="D2719" i="30"/>
  <c r="D2720" i="30"/>
  <c r="D2721" i="30"/>
  <c r="D2722" i="30"/>
  <c r="D2723" i="30"/>
  <c r="D2724" i="30"/>
  <c r="D2725" i="30"/>
  <c r="D2726" i="30"/>
  <c r="D2727" i="30"/>
  <c r="D2728" i="30"/>
  <c r="D2729" i="30"/>
  <c r="D2730" i="30"/>
  <c r="D2731" i="30"/>
  <c r="D2732" i="30"/>
  <c r="D2733" i="30"/>
  <c r="D2734" i="30"/>
  <c r="D2735" i="30"/>
  <c r="D2736" i="30"/>
  <c r="D2737" i="30"/>
  <c r="D2738" i="30"/>
  <c r="D2739" i="30"/>
  <c r="D2740" i="30"/>
  <c r="D2741" i="30"/>
  <c r="D2742" i="30"/>
  <c r="D2743" i="30"/>
  <c r="D2744" i="30"/>
  <c r="D2745" i="30"/>
  <c r="D2746" i="30"/>
  <c r="D2747" i="30"/>
  <c r="D2748" i="30"/>
  <c r="D2749" i="30"/>
  <c r="D2750" i="30"/>
  <c r="D2751" i="30"/>
  <c r="D2752" i="30"/>
  <c r="D2753" i="30"/>
  <c r="D2754" i="30"/>
  <c r="D2755" i="30"/>
  <c r="D2756" i="30"/>
  <c r="D2757" i="30"/>
  <c r="D2758" i="30"/>
  <c r="D2759" i="30"/>
  <c r="D2760" i="30"/>
  <c r="D2761" i="30"/>
  <c r="D2762" i="30"/>
  <c r="D2763" i="30"/>
  <c r="D2764" i="30"/>
  <c r="D2765" i="30"/>
  <c r="D2766" i="30"/>
  <c r="D2767" i="30"/>
  <c r="D2768" i="30"/>
  <c r="D2769" i="30"/>
  <c r="D2770" i="30"/>
  <c r="D2771" i="30"/>
  <c r="D2772" i="30"/>
  <c r="D2773" i="30"/>
  <c r="D2774" i="30"/>
  <c r="D2775" i="30"/>
  <c r="D2776" i="30"/>
  <c r="D2777" i="30"/>
  <c r="D2778" i="30"/>
  <c r="D2779" i="30"/>
  <c r="D2780" i="30"/>
  <c r="D2781" i="30"/>
  <c r="D2782" i="30"/>
  <c r="D2783" i="30"/>
  <c r="D2784" i="30"/>
  <c r="D2785" i="30"/>
  <c r="D2786" i="30"/>
  <c r="D2787" i="30"/>
  <c r="D2788" i="30"/>
  <c r="D2789" i="30"/>
  <c r="D2790" i="30"/>
  <c r="D2791" i="30"/>
  <c r="D2792" i="30"/>
  <c r="D2793" i="30"/>
  <c r="D2794" i="30"/>
  <c r="D2795" i="30"/>
  <c r="D2796" i="30"/>
  <c r="D2797" i="30"/>
  <c r="D2798" i="30"/>
  <c r="D2799" i="30"/>
  <c r="D2800" i="30"/>
  <c r="D2801" i="30"/>
  <c r="D2802" i="30"/>
  <c r="D2803" i="30"/>
  <c r="D2804" i="30"/>
  <c r="D2805" i="30"/>
  <c r="D2806" i="30"/>
  <c r="D2807" i="30"/>
  <c r="D2808" i="30"/>
  <c r="D2809" i="30"/>
  <c r="D2810" i="30"/>
  <c r="D2811" i="30"/>
  <c r="D2812" i="30"/>
  <c r="D2813" i="30"/>
  <c r="D2814" i="30"/>
  <c r="D2815" i="30"/>
  <c r="D2816" i="30"/>
  <c r="D2817" i="30"/>
  <c r="D2818" i="30"/>
  <c r="D2819" i="30"/>
  <c r="D2820" i="30"/>
  <c r="D2821" i="30"/>
  <c r="D2822" i="30"/>
  <c r="D2823" i="30"/>
  <c r="D2824" i="30"/>
  <c r="D2825" i="30"/>
  <c r="D2826" i="30"/>
  <c r="D2827" i="30"/>
  <c r="D2828" i="30"/>
  <c r="D2829" i="30"/>
  <c r="D2830" i="30"/>
  <c r="D2831" i="30"/>
  <c r="D2832" i="30"/>
  <c r="D2833" i="30"/>
  <c r="D2834" i="30"/>
  <c r="D2835" i="30"/>
  <c r="D2836" i="30"/>
  <c r="D2837" i="30"/>
  <c r="D2838" i="30"/>
  <c r="D2839" i="30"/>
  <c r="D2840" i="30"/>
  <c r="D2841" i="30"/>
  <c r="D2842" i="30"/>
  <c r="D2843" i="30"/>
  <c r="D2844" i="30"/>
  <c r="D2845" i="30"/>
  <c r="D2846" i="30"/>
  <c r="D2847" i="30"/>
  <c r="D2848" i="30"/>
  <c r="D2849" i="30"/>
  <c r="D2850" i="30"/>
  <c r="D2851" i="30"/>
  <c r="D2852" i="30"/>
  <c r="D2853" i="30"/>
  <c r="D2854" i="30"/>
  <c r="D2855" i="30"/>
  <c r="D2856" i="30"/>
  <c r="D2857" i="30"/>
  <c r="D2858" i="30"/>
  <c r="D2859" i="30"/>
  <c r="D2860" i="30"/>
  <c r="D2861" i="30"/>
  <c r="D2862" i="30"/>
  <c r="D2863" i="30"/>
  <c r="D2864" i="30"/>
  <c r="D2865" i="30"/>
  <c r="D2866" i="30"/>
  <c r="D2867" i="30"/>
  <c r="D2868" i="30"/>
  <c r="D2869" i="30"/>
  <c r="D2870" i="30"/>
  <c r="D2871" i="30"/>
  <c r="D2872" i="30"/>
  <c r="D2873" i="30"/>
  <c r="D2874" i="30"/>
  <c r="D2875" i="30"/>
  <c r="D2876" i="30"/>
  <c r="D2877" i="30"/>
  <c r="D2878" i="30"/>
  <c r="D2879" i="30"/>
  <c r="D2880" i="30"/>
  <c r="D2881" i="30"/>
  <c r="D2882" i="30"/>
  <c r="D2883" i="30"/>
  <c r="D2884" i="30"/>
  <c r="D2885" i="30"/>
  <c r="D2886" i="30"/>
  <c r="D2887" i="30"/>
  <c r="D2888" i="30"/>
  <c r="D2889" i="30"/>
  <c r="D2890" i="30"/>
  <c r="D2891" i="30"/>
  <c r="D2892" i="30"/>
  <c r="D2893" i="30"/>
  <c r="D2894" i="30"/>
  <c r="D2895" i="30"/>
  <c r="D2896" i="30"/>
  <c r="D2897" i="30"/>
  <c r="D2898" i="30"/>
  <c r="D2899" i="30"/>
  <c r="D2900" i="30"/>
  <c r="D2901" i="30"/>
  <c r="D2902" i="30"/>
  <c r="D2903" i="30"/>
  <c r="D2904" i="30"/>
  <c r="D2905" i="30"/>
  <c r="D2906" i="30"/>
  <c r="D2907" i="30"/>
  <c r="D2908" i="30"/>
  <c r="D2909" i="30"/>
  <c r="D2910" i="30"/>
  <c r="D2911" i="30"/>
  <c r="D2912" i="30"/>
  <c r="D2913" i="30"/>
  <c r="D2914" i="30"/>
  <c r="D2915" i="30"/>
  <c r="D2916" i="30"/>
  <c r="D2917" i="30"/>
  <c r="D2918" i="30"/>
  <c r="D2919" i="30"/>
  <c r="D2920" i="30"/>
  <c r="D2921" i="30"/>
  <c r="D2922" i="30"/>
  <c r="D2923" i="30"/>
  <c r="D2924" i="30"/>
  <c r="D2925" i="30"/>
  <c r="D2926" i="30"/>
  <c r="D2927" i="30"/>
  <c r="D2928" i="30"/>
  <c r="D2929" i="30"/>
  <c r="D2930" i="30"/>
  <c r="D2931" i="30"/>
  <c r="D2932" i="30"/>
  <c r="D2933" i="30"/>
  <c r="D2934" i="30"/>
  <c r="D2935" i="30"/>
  <c r="D2936" i="30"/>
  <c r="D2937" i="30"/>
  <c r="D2938" i="30"/>
  <c r="D2939" i="30"/>
  <c r="D2940" i="30"/>
  <c r="D2941" i="30"/>
  <c r="D2942" i="30"/>
  <c r="D2943" i="30"/>
  <c r="D2944" i="30"/>
  <c r="D2945" i="30"/>
  <c r="D2946" i="30"/>
  <c r="D2947" i="30"/>
  <c r="D2948" i="30"/>
  <c r="D2949" i="30"/>
  <c r="D2950" i="30"/>
  <c r="D2951" i="30"/>
  <c r="D2952" i="30"/>
  <c r="D2953" i="30"/>
  <c r="D2954" i="30"/>
  <c r="D2955" i="30"/>
  <c r="D2956" i="30"/>
  <c r="D2957" i="30"/>
  <c r="D2958" i="30"/>
  <c r="D2959" i="30"/>
  <c r="D2960" i="30"/>
  <c r="D2961" i="30"/>
  <c r="D2962" i="30"/>
  <c r="D2963" i="30"/>
  <c r="D2964" i="30"/>
  <c r="D2965" i="30"/>
  <c r="D2966" i="30"/>
  <c r="D2967" i="30"/>
  <c r="D2968" i="30"/>
  <c r="D2969" i="30"/>
  <c r="D2970" i="30"/>
  <c r="D2971" i="30"/>
  <c r="D2972" i="30"/>
  <c r="D2973" i="30"/>
  <c r="D2974" i="30"/>
  <c r="D2975" i="30"/>
  <c r="D2976" i="30"/>
  <c r="D2977" i="30"/>
  <c r="D2978" i="30"/>
  <c r="D2979" i="30"/>
  <c r="D2980" i="30"/>
  <c r="D2981" i="30"/>
  <c r="D2982" i="30"/>
  <c r="D2983" i="30"/>
  <c r="D2984" i="30"/>
  <c r="D2985" i="30"/>
  <c r="D2986" i="30"/>
  <c r="D2987" i="30"/>
  <c r="D2988" i="30"/>
  <c r="D2989" i="30"/>
  <c r="D2990" i="30"/>
  <c r="D2991" i="30"/>
  <c r="D2992" i="30"/>
  <c r="D2993" i="30"/>
  <c r="D2994" i="30"/>
  <c r="D2995" i="30"/>
  <c r="D2996" i="30"/>
  <c r="D2997" i="30"/>
  <c r="D2998" i="30"/>
  <c r="D2999" i="30"/>
  <c r="D3000" i="30"/>
  <c r="D3001" i="30"/>
  <c r="D3002" i="30"/>
  <c r="D3003" i="30"/>
  <c r="D3004" i="30"/>
  <c r="D3005" i="30"/>
  <c r="D3006" i="30"/>
  <c r="D3007" i="30"/>
  <c r="D3008" i="30"/>
  <c r="D3009" i="30"/>
  <c r="D3010" i="30"/>
  <c r="D3011" i="30"/>
  <c r="D3012" i="30"/>
  <c r="D3013" i="30"/>
  <c r="D3014" i="30"/>
  <c r="D3015" i="30"/>
  <c r="D3016" i="30"/>
  <c r="D3017" i="30"/>
  <c r="D3018" i="30"/>
  <c r="D3019" i="30"/>
  <c r="D3020" i="30"/>
  <c r="D3021" i="30"/>
  <c r="D3022" i="30"/>
  <c r="D3023" i="30"/>
  <c r="D3024" i="30"/>
  <c r="D3025" i="30"/>
  <c r="D3026" i="30"/>
  <c r="D3027" i="30"/>
  <c r="D3028" i="30"/>
  <c r="D3029" i="30"/>
  <c r="D3030" i="30"/>
  <c r="D3031" i="30"/>
  <c r="D3032" i="30"/>
  <c r="D3033" i="30"/>
  <c r="D3034" i="30"/>
  <c r="D3035" i="30"/>
  <c r="D3036" i="30"/>
  <c r="D3037" i="30"/>
  <c r="D3038" i="30"/>
  <c r="D3039" i="30"/>
  <c r="D3040" i="30"/>
  <c r="D3041" i="30"/>
  <c r="D3042" i="30"/>
  <c r="D3043" i="30"/>
  <c r="D3044" i="30"/>
  <c r="D3045" i="30"/>
  <c r="D3046" i="30"/>
  <c r="D3047" i="30"/>
  <c r="D3048" i="30"/>
  <c r="D3049" i="30"/>
  <c r="D3050" i="30"/>
  <c r="D3051" i="30"/>
  <c r="D3052" i="30"/>
  <c r="D3053" i="30"/>
  <c r="D3054" i="30"/>
  <c r="D3055" i="30"/>
  <c r="D3056" i="30"/>
  <c r="D3057" i="30"/>
  <c r="D3058" i="30"/>
  <c r="D3059" i="30"/>
  <c r="D3060" i="30"/>
  <c r="D3061" i="30"/>
  <c r="D3062" i="30"/>
  <c r="D3063" i="30"/>
  <c r="D3064" i="30"/>
  <c r="D3065" i="30"/>
  <c r="D3066" i="30"/>
  <c r="D3067" i="30"/>
  <c r="D3068" i="30"/>
  <c r="D3069" i="30"/>
  <c r="D3070" i="30"/>
  <c r="D3071" i="30"/>
  <c r="D3072" i="30"/>
  <c r="D3073" i="30"/>
  <c r="D3074" i="30"/>
  <c r="D3075" i="30"/>
  <c r="D3076" i="30"/>
  <c r="D3077" i="30"/>
  <c r="D3078" i="30"/>
  <c r="D3079" i="30"/>
  <c r="D3080" i="30"/>
  <c r="D3081" i="30"/>
  <c r="D3082" i="30"/>
  <c r="D3083" i="30"/>
  <c r="D3084" i="30"/>
  <c r="D3085" i="30"/>
  <c r="D3086" i="30"/>
  <c r="D3087" i="30"/>
  <c r="D3088" i="30"/>
  <c r="D3089" i="30"/>
  <c r="D3090" i="30"/>
  <c r="D3091" i="30"/>
  <c r="D3092" i="30"/>
  <c r="D3093" i="30"/>
  <c r="D3094" i="30"/>
  <c r="D3095" i="30"/>
  <c r="D3096" i="30"/>
  <c r="D3097" i="30"/>
  <c r="D3098" i="30"/>
  <c r="D3099" i="30"/>
  <c r="D3100" i="30"/>
  <c r="D3101" i="30"/>
  <c r="D3102" i="30"/>
  <c r="D3103" i="30"/>
  <c r="D3104" i="30"/>
  <c r="D3105" i="30"/>
  <c r="D3106" i="30"/>
  <c r="D3107" i="30"/>
  <c r="D3108" i="30"/>
  <c r="D3109" i="30"/>
  <c r="D3110" i="30"/>
  <c r="D3111" i="30"/>
  <c r="D3112" i="30"/>
  <c r="D3113" i="30"/>
  <c r="D3114" i="30"/>
  <c r="D3115" i="30"/>
  <c r="D3116" i="30"/>
  <c r="D3117" i="30"/>
  <c r="D3118" i="30"/>
  <c r="D3119" i="30"/>
  <c r="D3120" i="30"/>
  <c r="D3121" i="30"/>
  <c r="D3122" i="30"/>
  <c r="D3123" i="30"/>
  <c r="D3124" i="30"/>
  <c r="D3125" i="30"/>
  <c r="D3126" i="30"/>
  <c r="D3127" i="30"/>
  <c r="D3128" i="30"/>
  <c r="D3129" i="30"/>
  <c r="D3130" i="30"/>
  <c r="D3131" i="30"/>
  <c r="D3132" i="30"/>
  <c r="D3133" i="30"/>
  <c r="D3134" i="30"/>
  <c r="D3135" i="30"/>
  <c r="D3136" i="30"/>
  <c r="D3137" i="30"/>
  <c r="D3138" i="30"/>
  <c r="D3139" i="30"/>
  <c r="D3140" i="30"/>
  <c r="D3141" i="30"/>
  <c r="D3142" i="30"/>
  <c r="D3143" i="30"/>
  <c r="D3144" i="30"/>
  <c r="D3145" i="30"/>
  <c r="D3146" i="30"/>
  <c r="D3147" i="30"/>
  <c r="D3148" i="30"/>
  <c r="D3149" i="30"/>
  <c r="D3150" i="30"/>
  <c r="D3151" i="30"/>
  <c r="D3152" i="30"/>
  <c r="D3153" i="30"/>
  <c r="D3154" i="30"/>
  <c r="D3155" i="30"/>
  <c r="D3156" i="30"/>
  <c r="D3157" i="30"/>
  <c r="D3158" i="30"/>
  <c r="D3159" i="30"/>
  <c r="D3160" i="30"/>
  <c r="D3161" i="30"/>
  <c r="D3162" i="30"/>
  <c r="D3163" i="30"/>
  <c r="D3164" i="30"/>
  <c r="D3165" i="30"/>
  <c r="D3166" i="30"/>
  <c r="D3167" i="30"/>
  <c r="D3168" i="30"/>
  <c r="D3169" i="30"/>
  <c r="D3170" i="30"/>
  <c r="D3171" i="30"/>
  <c r="D3172" i="30"/>
  <c r="D3173" i="30"/>
  <c r="D3174" i="30"/>
  <c r="D3175" i="30"/>
  <c r="D3176" i="30"/>
  <c r="D3177" i="30"/>
  <c r="D3178" i="30"/>
  <c r="D3179" i="30"/>
  <c r="D3180" i="30"/>
  <c r="D3181" i="30"/>
  <c r="D3182" i="30"/>
  <c r="D3183" i="30"/>
  <c r="D3184" i="30"/>
  <c r="D3185" i="30"/>
  <c r="D3186" i="30"/>
  <c r="D3187" i="30"/>
  <c r="D3188" i="30"/>
  <c r="D3189" i="30"/>
  <c r="D3190" i="30"/>
  <c r="D3191" i="30"/>
  <c r="D3192" i="30"/>
  <c r="D3193" i="30"/>
  <c r="D3194" i="30"/>
  <c r="D3195" i="30"/>
  <c r="D3196" i="30"/>
  <c r="D3197" i="30"/>
  <c r="D3198" i="30"/>
  <c r="D3199" i="30"/>
  <c r="D3200" i="30"/>
  <c r="D3201" i="30"/>
  <c r="D3202" i="30"/>
  <c r="D3203" i="30"/>
  <c r="D3204" i="30"/>
  <c r="D3205" i="30"/>
  <c r="D3206" i="30"/>
  <c r="D3207" i="30"/>
  <c r="D3208" i="30"/>
  <c r="D3209" i="30"/>
  <c r="D3210" i="30"/>
  <c r="D3211" i="30"/>
  <c r="D3212" i="30"/>
  <c r="D3213" i="30"/>
  <c r="D3214" i="30"/>
  <c r="D3215" i="30"/>
  <c r="D3216" i="30"/>
  <c r="D3217" i="30"/>
  <c r="D3218" i="30"/>
  <c r="D3219" i="30"/>
  <c r="D3220" i="30"/>
  <c r="D3221" i="30"/>
  <c r="D3222" i="30"/>
  <c r="D3223" i="30"/>
  <c r="D3224" i="30"/>
  <c r="D3225" i="30"/>
  <c r="D3226" i="30"/>
  <c r="D3227" i="30"/>
  <c r="D3228" i="30"/>
  <c r="D3229" i="30"/>
  <c r="D3230" i="30"/>
  <c r="D3231" i="30"/>
  <c r="D3232" i="30"/>
  <c r="D3233" i="30"/>
  <c r="D3234" i="30"/>
  <c r="D3235" i="30"/>
  <c r="D3236" i="30"/>
  <c r="D3237" i="30"/>
  <c r="D3238" i="30"/>
  <c r="D3239" i="30"/>
  <c r="D3240" i="30"/>
  <c r="D3241" i="30"/>
  <c r="D3242" i="30"/>
  <c r="D3243" i="30"/>
  <c r="D3244" i="30"/>
  <c r="D3245" i="30"/>
  <c r="D3246" i="30"/>
  <c r="D3247" i="30"/>
  <c r="D3248" i="30"/>
  <c r="D3249" i="30"/>
  <c r="D3250" i="30"/>
  <c r="D3251" i="30"/>
  <c r="D3252" i="30"/>
  <c r="D3253" i="30"/>
  <c r="D3254" i="30"/>
  <c r="D3255" i="30"/>
  <c r="D3256" i="30"/>
  <c r="D3257" i="30"/>
  <c r="D3258" i="30"/>
  <c r="D3259" i="30"/>
  <c r="D3260" i="30"/>
  <c r="D3261" i="30"/>
  <c r="D3262" i="30"/>
  <c r="D3263" i="30"/>
  <c r="D3264" i="30"/>
  <c r="D3265" i="30"/>
  <c r="D3266" i="30"/>
  <c r="D3267" i="30"/>
  <c r="D3268" i="30"/>
  <c r="D3269" i="30"/>
  <c r="D3270" i="30"/>
  <c r="D3271" i="30"/>
  <c r="D3272" i="30"/>
  <c r="D3273" i="30"/>
  <c r="D3274" i="30"/>
  <c r="D3275" i="30"/>
  <c r="D3276" i="30"/>
  <c r="D3277" i="30"/>
  <c r="D3278" i="30"/>
  <c r="D3279" i="30"/>
  <c r="D3280" i="30"/>
  <c r="D3281" i="30"/>
  <c r="D3282" i="30"/>
  <c r="D3283" i="30"/>
  <c r="D3284" i="30"/>
  <c r="D3285" i="30"/>
  <c r="D3286" i="30"/>
  <c r="D3287" i="30"/>
  <c r="D3288" i="30"/>
  <c r="D3289" i="30"/>
  <c r="D3290" i="30"/>
  <c r="D3291" i="30"/>
  <c r="D3292" i="30"/>
  <c r="D3293" i="30"/>
  <c r="D3294" i="30"/>
  <c r="D3295" i="30"/>
  <c r="D3296" i="30"/>
  <c r="D3297" i="30"/>
  <c r="D3298" i="30"/>
  <c r="D3299" i="30"/>
  <c r="D3300" i="30"/>
  <c r="D3301" i="30"/>
  <c r="D3302" i="30"/>
  <c r="D3303" i="30"/>
  <c r="D3304" i="30"/>
  <c r="D3305" i="30"/>
  <c r="D3306" i="30"/>
  <c r="D3307" i="30"/>
  <c r="D3308" i="30"/>
  <c r="D3309" i="30"/>
  <c r="D3310" i="30"/>
  <c r="D3311" i="30"/>
  <c r="D3312" i="30"/>
  <c r="D3313" i="30"/>
  <c r="D3314" i="30"/>
  <c r="D3315" i="30"/>
  <c r="D3316" i="30"/>
  <c r="D3317" i="30"/>
  <c r="D3318" i="30"/>
  <c r="D3319" i="30"/>
  <c r="D3320" i="30"/>
  <c r="D3321" i="30"/>
  <c r="D3322" i="30"/>
  <c r="D3323" i="30"/>
  <c r="D3324" i="30"/>
  <c r="D3325" i="30"/>
  <c r="D3326" i="30"/>
  <c r="D3327" i="30"/>
  <c r="D3328" i="30"/>
  <c r="D3329" i="30"/>
  <c r="D3330" i="30"/>
  <c r="D3331" i="30"/>
  <c r="D3332" i="30"/>
  <c r="D3333" i="30"/>
  <c r="D3334" i="30"/>
  <c r="D3335" i="30"/>
  <c r="D3336" i="30"/>
  <c r="D3337" i="30"/>
  <c r="D3338" i="30"/>
  <c r="D3339" i="30"/>
  <c r="D3340" i="30"/>
  <c r="D3341" i="30"/>
  <c r="D3342" i="30"/>
  <c r="D3343" i="30"/>
  <c r="D3344" i="30"/>
  <c r="D3345" i="30"/>
  <c r="D3346" i="30"/>
  <c r="D3347" i="30"/>
  <c r="D3348" i="30"/>
  <c r="D3349" i="30"/>
  <c r="D3350" i="30"/>
  <c r="D3351" i="30"/>
  <c r="D3352" i="30"/>
  <c r="D3353" i="30"/>
  <c r="D3354" i="30"/>
  <c r="D3355" i="30"/>
  <c r="D3356" i="30"/>
  <c r="D3357" i="30"/>
  <c r="D3358" i="30"/>
  <c r="D3359" i="30"/>
  <c r="D3360" i="30"/>
  <c r="D3361" i="30"/>
  <c r="D3362" i="30"/>
  <c r="D3363" i="30"/>
  <c r="D3364" i="30"/>
  <c r="D3365" i="30"/>
  <c r="D3366" i="30"/>
  <c r="D3367" i="30"/>
  <c r="D3368" i="30"/>
  <c r="D3369" i="30"/>
  <c r="D3370" i="30"/>
  <c r="D3371" i="30"/>
  <c r="D3372" i="30"/>
  <c r="D3373" i="30"/>
  <c r="D3374" i="30"/>
  <c r="D3375" i="30"/>
  <c r="D3376" i="30"/>
  <c r="D3377" i="30"/>
  <c r="D3378" i="30"/>
  <c r="D3379" i="30"/>
  <c r="D3380" i="30"/>
  <c r="D3381" i="30"/>
  <c r="D3382" i="30"/>
  <c r="D3383" i="30"/>
  <c r="D3384" i="30"/>
  <c r="D3385" i="30"/>
  <c r="D3386" i="30"/>
  <c r="D3387" i="30"/>
  <c r="D3388" i="30"/>
  <c r="D3389" i="30"/>
  <c r="D3390" i="30"/>
  <c r="D3391" i="30"/>
  <c r="D3392" i="30"/>
  <c r="D3393" i="30"/>
  <c r="D3394" i="30"/>
  <c r="D3395" i="30"/>
  <c r="D3396" i="30"/>
  <c r="D3397" i="30"/>
  <c r="D3398" i="30"/>
  <c r="D3399" i="30"/>
  <c r="D3400" i="30"/>
  <c r="D3401" i="30"/>
  <c r="D3402" i="30"/>
  <c r="D3403" i="30"/>
  <c r="D3404" i="30"/>
  <c r="D3405" i="30"/>
  <c r="D3406" i="30"/>
  <c r="D3407" i="30"/>
  <c r="D3408" i="30"/>
  <c r="D3409" i="30"/>
  <c r="D3410" i="30"/>
  <c r="D3411" i="30"/>
  <c r="D3412" i="30"/>
  <c r="D3413" i="30"/>
  <c r="D3414" i="30"/>
  <c r="D3415" i="30"/>
  <c r="D3416" i="30"/>
  <c r="D3417" i="30"/>
  <c r="D3418" i="30"/>
  <c r="D3419" i="30"/>
  <c r="D3420" i="30"/>
  <c r="D3421" i="30"/>
  <c r="D3422" i="30"/>
  <c r="D3423" i="30"/>
  <c r="D3424" i="30"/>
  <c r="D3425" i="30"/>
  <c r="D3426" i="30"/>
  <c r="D3427" i="30"/>
  <c r="D3428" i="30"/>
  <c r="D3429" i="30"/>
  <c r="D3430" i="30"/>
  <c r="D3431" i="30"/>
  <c r="D3432" i="30"/>
  <c r="D3433" i="30"/>
  <c r="D3434" i="30"/>
  <c r="D3435" i="30"/>
  <c r="D3436" i="30"/>
  <c r="D3437" i="30"/>
  <c r="D3438" i="30"/>
  <c r="D3439" i="30"/>
  <c r="D3440" i="30"/>
  <c r="D3441" i="30"/>
  <c r="D3442" i="30"/>
  <c r="D3443" i="30"/>
  <c r="D3444" i="30"/>
  <c r="D3445" i="30"/>
  <c r="D3446" i="30"/>
  <c r="D3447" i="30"/>
  <c r="D3448" i="30"/>
  <c r="D3449" i="30"/>
  <c r="D3450" i="30"/>
  <c r="D3451" i="30"/>
  <c r="D3452" i="30"/>
  <c r="D3453" i="30"/>
  <c r="D3454" i="30"/>
  <c r="D3455" i="30"/>
  <c r="D3456" i="30"/>
  <c r="D3457" i="30"/>
  <c r="D3458" i="30"/>
  <c r="D3459" i="30"/>
  <c r="D3460" i="30"/>
  <c r="D3461" i="30"/>
  <c r="D3462" i="30"/>
  <c r="D3463" i="30"/>
  <c r="D3464" i="30"/>
  <c r="D3465" i="30"/>
  <c r="D3466" i="30"/>
  <c r="D3467" i="30"/>
  <c r="D3468" i="30"/>
  <c r="D3469" i="30"/>
  <c r="D3470" i="30"/>
  <c r="D3471" i="30"/>
  <c r="D3472" i="30"/>
  <c r="D3473" i="30"/>
  <c r="D3474" i="30"/>
  <c r="D3475" i="30"/>
  <c r="D3476" i="30"/>
  <c r="D3477" i="30"/>
  <c r="D3478" i="30"/>
  <c r="D3479" i="30"/>
  <c r="D3480" i="30"/>
  <c r="D3481" i="30"/>
  <c r="D3482" i="30"/>
  <c r="D3483" i="30"/>
  <c r="D3484" i="30"/>
  <c r="D3485" i="30"/>
  <c r="D3486" i="30"/>
  <c r="D3487" i="30"/>
  <c r="D3488" i="30"/>
  <c r="D3489" i="30"/>
  <c r="D3490" i="30"/>
  <c r="D3491" i="30"/>
  <c r="D3492" i="30"/>
  <c r="D3493" i="30"/>
  <c r="D3494" i="30"/>
  <c r="D3495" i="30"/>
  <c r="D3496" i="30"/>
  <c r="D3497" i="30"/>
  <c r="D3498" i="30"/>
  <c r="D3499" i="30"/>
  <c r="D3500" i="30"/>
  <c r="D3501" i="30"/>
  <c r="D3502" i="30"/>
  <c r="D3503" i="30"/>
  <c r="D3504" i="30"/>
  <c r="D3505" i="30"/>
  <c r="D3506" i="30"/>
  <c r="D3507" i="30"/>
  <c r="D3508" i="30"/>
  <c r="D3509" i="30"/>
  <c r="D3510" i="30"/>
  <c r="D3511" i="30"/>
  <c r="D3512" i="30"/>
  <c r="D3513" i="30"/>
  <c r="D3514" i="30"/>
  <c r="D3515" i="30"/>
  <c r="D3516" i="30"/>
  <c r="D3517" i="30"/>
  <c r="D3518" i="30"/>
  <c r="D3519" i="30"/>
  <c r="D3520" i="30"/>
  <c r="D3521" i="30"/>
  <c r="D3522" i="30"/>
  <c r="D3523" i="30"/>
  <c r="D3524" i="30"/>
  <c r="D3525" i="30"/>
  <c r="D3526" i="30"/>
  <c r="D3527" i="30"/>
  <c r="D3528" i="30"/>
  <c r="D3529" i="30"/>
  <c r="D3530" i="30"/>
  <c r="D3531" i="30"/>
  <c r="D3532" i="30"/>
  <c r="D3533" i="30"/>
  <c r="D3534" i="30"/>
  <c r="D3535" i="30"/>
  <c r="D3536" i="30"/>
  <c r="D3537" i="30"/>
  <c r="D3538" i="30"/>
  <c r="D3539" i="30"/>
  <c r="D3540" i="30"/>
  <c r="D3541" i="30"/>
  <c r="D3542" i="30"/>
  <c r="D3543" i="30"/>
  <c r="D3544" i="30"/>
  <c r="D3545" i="30"/>
  <c r="D3546" i="30"/>
  <c r="D3547" i="30"/>
  <c r="D3548" i="30"/>
  <c r="D3549" i="30"/>
  <c r="D3550" i="30"/>
  <c r="D3551" i="30"/>
  <c r="D3552" i="30"/>
  <c r="D3553" i="30"/>
  <c r="D3554" i="30"/>
  <c r="D3555" i="30"/>
  <c r="D3556" i="30"/>
  <c r="D3557" i="30"/>
  <c r="D3558" i="30"/>
  <c r="D3559" i="30"/>
  <c r="D3560" i="30"/>
  <c r="D3561" i="30"/>
  <c r="D3562" i="30"/>
  <c r="D3563" i="30"/>
  <c r="D3564" i="30"/>
  <c r="D3565" i="30"/>
  <c r="D3566" i="30"/>
  <c r="D3567" i="30"/>
  <c r="D3568" i="30"/>
  <c r="D3569" i="30"/>
  <c r="D3570" i="30"/>
  <c r="D3571" i="30"/>
  <c r="D3572" i="30"/>
  <c r="D3573" i="30"/>
  <c r="D3574" i="30"/>
  <c r="D3575" i="30"/>
  <c r="D3576" i="30"/>
  <c r="D3577" i="30"/>
  <c r="D3578" i="30"/>
  <c r="D3579" i="30"/>
  <c r="D3580" i="30"/>
  <c r="D3581" i="30"/>
  <c r="D3582" i="30"/>
  <c r="D3583" i="30"/>
  <c r="D3584" i="30"/>
  <c r="D3585" i="30"/>
  <c r="D3586" i="30"/>
  <c r="D3587" i="30"/>
  <c r="D3588" i="30"/>
  <c r="D3589" i="30"/>
  <c r="D3590" i="30"/>
  <c r="D3591" i="30"/>
  <c r="D3592" i="30"/>
  <c r="D3593" i="30"/>
  <c r="D3594" i="30"/>
  <c r="D3595" i="30"/>
  <c r="D3596" i="30"/>
  <c r="D3597" i="30"/>
  <c r="D3598" i="30"/>
  <c r="D3599" i="30"/>
  <c r="D3600" i="30"/>
  <c r="D3601" i="30"/>
  <c r="D3602" i="30"/>
  <c r="D3603" i="30"/>
  <c r="D3604" i="30"/>
  <c r="D3605" i="30"/>
  <c r="D3606" i="30"/>
  <c r="D3607" i="30"/>
  <c r="D3608" i="30"/>
  <c r="D3609" i="30"/>
  <c r="D3610" i="30"/>
  <c r="D3611" i="30"/>
  <c r="D3612" i="30"/>
  <c r="D3613" i="30"/>
  <c r="D3614" i="30"/>
  <c r="D3615" i="30"/>
  <c r="D3616" i="30"/>
  <c r="D3617" i="30"/>
  <c r="D3618" i="30"/>
  <c r="D3619" i="30"/>
  <c r="D3620" i="30"/>
  <c r="D3621" i="30"/>
  <c r="D3622" i="30"/>
  <c r="D3623" i="30"/>
  <c r="D3624" i="30"/>
  <c r="D3625" i="30"/>
  <c r="D3626" i="30"/>
  <c r="D3627" i="30"/>
  <c r="D3628" i="30"/>
  <c r="D3629" i="30"/>
  <c r="D3630" i="30"/>
  <c r="D3631" i="30"/>
  <c r="D3632" i="30"/>
  <c r="D3633" i="30"/>
  <c r="D3634" i="30"/>
  <c r="D3635" i="30"/>
  <c r="D3636" i="30"/>
  <c r="D3637" i="30"/>
  <c r="D3638" i="30"/>
  <c r="D3639" i="30"/>
  <c r="D3640" i="30"/>
  <c r="D3641" i="30"/>
  <c r="D3642" i="30"/>
  <c r="D3643" i="30"/>
  <c r="D3644" i="30"/>
  <c r="D3645" i="30"/>
  <c r="D3646" i="30"/>
  <c r="D3647" i="30"/>
  <c r="D3648" i="30"/>
  <c r="D3649" i="30"/>
  <c r="D3650" i="30"/>
  <c r="D3651" i="30"/>
  <c r="D3652" i="30"/>
  <c r="D3653" i="30"/>
  <c r="D3654" i="30"/>
  <c r="D3655" i="30"/>
  <c r="D3656" i="30"/>
  <c r="D3657" i="30"/>
  <c r="D3658" i="30"/>
  <c r="D3659" i="30"/>
  <c r="D3660" i="30"/>
  <c r="D3661" i="30"/>
  <c r="D3662" i="30"/>
  <c r="D3663" i="30"/>
  <c r="D3664" i="30"/>
  <c r="D3665" i="30"/>
  <c r="D3666" i="30"/>
  <c r="D3667" i="30"/>
  <c r="D3668" i="30"/>
  <c r="D3669" i="30"/>
  <c r="D3670" i="30"/>
  <c r="D3671" i="30"/>
  <c r="D3672" i="30"/>
  <c r="D3673" i="30"/>
  <c r="D3674" i="30"/>
  <c r="D3675" i="30"/>
  <c r="D3676" i="30"/>
  <c r="D3677" i="30"/>
  <c r="D3678" i="30"/>
  <c r="D3679" i="30"/>
  <c r="D3680" i="30"/>
  <c r="D3681" i="30"/>
  <c r="D3682" i="30"/>
  <c r="D3683" i="30"/>
  <c r="D3684" i="30"/>
  <c r="D3685" i="30"/>
  <c r="D3686" i="30"/>
  <c r="D3687" i="30"/>
  <c r="D3688" i="30"/>
  <c r="D3689" i="30"/>
  <c r="D3690" i="30"/>
  <c r="D3691" i="30"/>
  <c r="D3692" i="30"/>
  <c r="D3693" i="30"/>
  <c r="D3694" i="30"/>
  <c r="D3695" i="30"/>
  <c r="D3696" i="30"/>
  <c r="D3697" i="30"/>
  <c r="D3698" i="30"/>
  <c r="D3699" i="30"/>
  <c r="D3700" i="30"/>
  <c r="D3701" i="30"/>
  <c r="D3702" i="30"/>
  <c r="D3703" i="30"/>
  <c r="D3704" i="30"/>
  <c r="D3705" i="30"/>
  <c r="D3706" i="30"/>
  <c r="D3707" i="30"/>
  <c r="D3708" i="30"/>
  <c r="D3709" i="30"/>
  <c r="D3710" i="30"/>
  <c r="D3711" i="30"/>
  <c r="D3712" i="30"/>
  <c r="D3713" i="30"/>
  <c r="D3714" i="30"/>
  <c r="D3715" i="30"/>
  <c r="D3716" i="30"/>
  <c r="D3717" i="30"/>
  <c r="D3718" i="30"/>
  <c r="D3719" i="30"/>
  <c r="D3720" i="30"/>
  <c r="D3721" i="30"/>
  <c r="D3722" i="30"/>
  <c r="D3723" i="30"/>
  <c r="D3724" i="30"/>
  <c r="D3725" i="30"/>
  <c r="D3726" i="30"/>
  <c r="D3727" i="30"/>
  <c r="D3728" i="30"/>
  <c r="D3729" i="30"/>
  <c r="D3730" i="30"/>
  <c r="D3731" i="30"/>
  <c r="D3732" i="30"/>
  <c r="D3733" i="30"/>
  <c r="D3734" i="30"/>
  <c r="D3735" i="30"/>
  <c r="D3736" i="30"/>
  <c r="D3737" i="30"/>
  <c r="D3738" i="30"/>
  <c r="D3739" i="30"/>
  <c r="D3740" i="30"/>
  <c r="D3741" i="30"/>
  <c r="D3742" i="30"/>
  <c r="D3743" i="30"/>
  <c r="D3744" i="30"/>
  <c r="D3745" i="30"/>
  <c r="D3746" i="30"/>
  <c r="D3747" i="30"/>
  <c r="D3748" i="30"/>
  <c r="D3749" i="30"/>
  <c r="D3750" i="30"/>
  <c r="D3751" i="30"/>
  <c r="D3752" i="30"/>
  <c r="D3753" i="30"/>
  <c r="D3754" i="30"/>
  <c r="D3755" i="30"/>
  <c r="D3756" i="30"/>
  <c r="D3757" i="30"/>
  <c r="D3758" i="30"/>
  <c r="D3759" i="30"/>
  <c r="D3760" i="30"/>
  <c r="D3761" i="30"/>
  <c r="D3762" i="30"/>
  <c r="D3763" i="30"/>
  <c r="D3764" i="30"/>
  <c r="D3765" i="30"/>
  <c r="D3766" i="30"/>
  <c r="D3767" i="30"/>
  <c r="D3768" i="30"/>
  <c r="D3769" i="30"/>
  <c r="D3770" i="30"/>
  <c r="D3771" i="30"/>
  <c r="D3772" i="30"/>
  <c r="D3773" i="30"/>
  <c r="D3774" i="30"/>
  <c r="D3775" i="30"/>
  <c r="D3776" i="30"/>
  <c r="D3777" i="30"/>
  <c r="D3778" i="30"/>
  <c r="D3779" i="30"/>
  <c r="D3780" i="30"/>
  <c r="D3781" i="30"/>
  <c r="D3782" i="30"/>
  <c r="D3783" i="30"/>
  <c r="D3784" i="30"/>
  <c r="D3785" i="30"/>
  <c r="D3786" i="30"/>
  <c r="D3787" i="30"/>
  <c r="D3788" i="30"/>
  <c r="D3789" i="30"/>
  <c r="D3790" i="30"/>
  <c r="D3791" i="30"/>
  <c r="D3792" i="30"/>
  <c r="D3793" i="30"/>
  <c r="D3794" i="30"/>
  <c r="D3795" i="30"/>
  <c r="D3796" i="30"/>
  <c r="D3797" i="30"/>
  <c r="D3798" i="30"/>
  <c r="D3799" i="30"/>
  <c r="D3800" i="30"/>
  <c r="D3801" i="30"/>
  <c r="D3802" i="30"/>
  <c r="D3803" i="30"/>
  <c r="D3804" i="30"/>
  <c r="D3805" i="30"/>
  <c r="D3806" i="30"/>
  <c r="D3807" i="30"/>
  <c r="D3808" i="30"/>
  <c r="D3809" i="30"/>
  <c r="D3810" i="30"/>
  <c r="D3811" i="30"/>
  <c r="D3812" i="30"/>
  <c r="D3813" i="30"/>
  <c r="D3814" i="30"/>
  <c r="D3815" i="30"/>
  <c r="D3816" i="30"/>
  <c r="D3817" i="30"/>
  <c r="D3818" i="30"/>
  <c r="D3819" i="30"/>
  <c r="D3820" i="30"/>
  <c r="D3821" i="30"/>
  <c r="D3822" i="30"/>
  <c r="D3823" i="30"/>
  <c r="D3824" i="30"/>
  <c r="D3825" i="30"/>
  <c r="D3826" i="30"/>
  <c r="D3827" i="30"/>
  <c r="D3828" i="30"/>
  <c r="D3829" i="30"/>
  <c r="D3830" i="30"/>
  <c r="D3831" i="30"/>
  <c r="D3832" i="30"/>
  <c r="D3833" i="30"/>
  <c r="D3834" i="30"/>
  <c r="D3835" i="30"/>
  <c r="D3836" i="30"/>
  <c r="D3837" i="30"/>
  <c r="D3838" i="30"/>
  <c r="D3839" i="30"/>
  <c r="D3840" i="30"/>
  <c r="D3841" i="30"/>
  <c r="D3842" i="30"/>
  <c r="D3843" i="30"/>
  <c r="D3844" i="30"/>
  <c r="D3845" i="30"/>
  <c r="D3846" i="30"/>
  <c r="D3847" i="30"/>
  <c r="D3848" i="30"/>
  <c r="D3849" i="30"/>
  <c r="D3850" i="30"/>
  <c r="D3851" i="30"/>
  <c r="D3852" i="30"/>
  <c r="D3853" i="30"/>
  <c r="D3854" i="30"/>
  <c r="D3855" i="30"/>
  <c r="D3856" i="30"/>
  <c r="D3857" i="30"/>
  <c r="D3858" i="30"/>
  <c r="D3859" i="30"/>
  <c r="D3860" i="30"/>
  <c r="D3861" i="30"/>
  <c r="D3862" i="30"/>
  <c r="D3863" i="30"/>
  <c r="D3864" i="30"/>
  <c r="D3865" i="30"/>
  <c r="D3866" i="30"/>
  <c r="D3867" i="30"/>
  <c r="D3868" i="30"/>
  <c r="D3869" i="30"/>
  <c r="D3870" i="30"/>
  <c r="D3871" i="30"/>
  <c r="D3872" i="30"/>
  <c r="D3873" i="30"/>
  <c r="D3874" i="30"/>
  <c r="D3875" i="30"/>
  <c r="D3876" i="30"/>
  <c r="D3877" i="30"/>
  <c r="D3878" i="30"/>
  <c r="D3879" i="30"/>
  <c r="D3880" i="30"/>
  <c r="D3881" i="30"/>
  <c r="D3882" i="30"/>
  <c r="D3883" i="30"/>
  <c r="D3884" i="30"/>
  <c r="D3885" i="30"/>
  <c r="D3886" i="30"/>
  <c r="D3887" i="30"/>
  <c r="D3888" i="30"/>
  <c r="D3889" i="30"/>
  <c r="D3890" i="30"/>
  <c r="D3891" i="30"/>
  <c r="D3892" i="30"/>
  <c r="D3893" i="30"/>
  <c r="D3894" i="30"/>
  <c r="D3895" i="30"/>
  <c r="D3896" i="30"/>
  <c r="D3897" i="30"/>
  <c r="D3898" i="30"/>
  <c r="D3899" i="30"/>
  <c r="D3900" i="30"/>
  <c r="D3901" i="30"/>
  <c r="D3902" i="30"/>
  <c r="D3903" i="30"/>
  <c r="D3904" i="30"/>
  <c r="D3905" i="30"/>
  <c r="D3906" i="30"/>
  <c r="D3907" i="30"/>
  <c r="D3908" i="30"/>
  <c r="D3909" i="30"/>
  <c r="D3910" i="30"/>
  <c r="D3911" i="30"/>
  <c r="D3912" i="30"/>
  <c r="D3913" i="30"/>
  <c r="D3914" i="30"/>
  <c r="D3915" i="30"/>
  <c r="D3916" i="30"/>
  <c r="D3917" i="30"/>
  <c r="D3918" i="30"/>
  <c r="D3919" i="30"/>
  <c r="D3920" i="30"/>
  <c r="D3921" i="30"/>
  <c r="D3922" i="30"/>
  <c r="D3923" i="30"/>
  <c r="D3924" i="30"/>
  <c r="D3925" i="30"/>
  <c r="D3926" i="30"/>
  <c r="D3927" i="30"/>
  <c r="D3928" i="30"/>
  <c r="D3929" i="30"/>
  <c r="D3930" i="30"/>
  <c r="D3931" i="30"/>
  <c r="D3932" i="30"/>
  <c r="D3933" i="30"/>
  <c r="D3934" i="30"/>
  <c r="D3935" i="30"/>
  <c r="D3936" i="30"/>
  <c r="D3937" i="30"/>
  <c r="D3938" i="30"/>
  <c r="D3939" i="30"/>
  <c r="D3940" i="30"/>
  <c r="D3941" i="30"/>
  <c r="D3942" i="30"/>
  <c r="D3943" i="30"/>
  <c r="D3944" i="30"/>
  <c r="D3945" i="30"/>
  <c r="D3946" i="30"/>
  <c r="D3947" i="30"/>
  <c r="D3948" i="30"/>
  <c r="D3949" i="30"/>
  <c r="D3950" i="30"/>
  <c r="D3951" i="30"/>
  <c r="D3952" i="30"/>
  <c r="D3953" i="30"/>
  <c r="D3954" i="30"/>
  <c r="D3955" i="30"/>
  <c r="D3956" i="30"/>
  <c r="D3957" i="30"/>
  <c r="D3958" i="30"/>
  <c r="D3959" i="30"/>
  <c r="D3960" i="30"/>
  <c r="D3961" i="30"/>
  <c r="D3962" i="30"/>
  <c r="D3963" i="30"/>
  <c r="D3964" i="30"/>
  <c r="D3965" i="30"/>
  <c r="D3966" i="30"/>
  <c r="D3967" i="30"/>
  <c r="D3968" i="30"/>
  <c r="D3969" i="30"/>
  <c r="D3970" i="30"/>
  <c r="D3971" i="30"/>
  <c r="D3972" i="30"/>
  <c r="D3973" i="30"/>
  <c r="D3974" i="30"/>
  <c r="D3975" i="30"/>
  <c r="D3976" i="30"/>
  <c r="D3977" i="30"/>
  <c r="D3978" i="30"/>
  <c r="D3979" i="30"/>
  <c r="D3980" i="30"/>
  <c r="D3981" i="30"/>
  <c r="D3982" i="30"/>
  <c r="D3983" i="30"/>
  <c r="D3984" i="30"/>
  <c r="D3985" i="30"/>
  <c r="D3986" i="30"/>
  <c r="D3987" i="30"/>
  <c r="D3988" i="30"/>
  <c r="D3989" i="30"/>
  <c r="D3990" i="30"/>
  <c r="D3991" i="30"/>
  <c r="D3992" i="30"/>
  <c r="D3993" i="30"/>
  <c r="D3994" i="30"/>
  <c r="D3995" i="30"/>
  <c r="D3996" i="30"/>
  <c r="D3997" i="30"/>
  <c r="D3998" i="30"/>
  <c r="D3999" i="30"/>
  <c r="D4000" i="30"/>
  <c r="D4001" i="30"/>
  <c r="D4002" i="30"/>
  <c r="D4003" i="30"/>
  <c r="D4004" i="30"/>
  <c r="D4005" i="30"/>
  <c r="D4006" i="30"/>
  <c r="D4007" i="30"/>
  <c r="D4008" i="30"/>
  <c r="D4009" i="30"/>
  <c r="D4010" i="30"/>
  <c r="D4011" i="30"/>
  <c r="D4012" i="30"/>
  <c r="D4013" i="30"/>
  <c r="D4014" i="30"/>
  <c r="D4015" i="30"/>
  <c r="D4016" i="30"/>
  <c r="D4017" i="30"/>
  <c r="D4018" i="30"/>
  <c r="D4019" i="30"/>
  <c r="D4020" i="30"/>
  <c r="D4021" i="30"/>
  <c r="D4022" i="30"/>
  <c r="D4023" i="30"/>
  <c r="D4024" i="30"/>
  <c r="D4025" i="30"/>
  <c r="D4026" i="30"/>
  <c r="D4027" i="30"/>
  <c r="D4028" i="30"/>
  <c r="D4029" i="30"/>
  <c r="D4030" i="30"/>
  <c r="D4031" i="30"/>
  <c r="D4032" i="30"/>
  <c r="D4033" i="30"/>
  <c r="D4034" i="30"/>
  <c r="D4035" i="30"/>
  <c r="D4036" i="30"/>
  <c r="D4037" i="30"/>
  <c r="D4038" i="30"/>
  <c r="D4039" i="30"/>
  <c r="D4040" i="30"/>
  <c r="D4041" i="30"/>
  <c r="D4042" i="30"/>
  <c r="D4043" i="30"/>
  <c r="D4044" i="30"/>
  <c r="D4045" i="30"/>
  <c r="D4046" i="30"/>
  <c r="D4047" i="30"/>
  <c r="D4048" i="30"/>
  <c r="D4049" i="30"/>
  <c r="D4050" i="30"/>
  <c r="D4051" i="30"/>
  <c r="D4052" i="30"/>
  <c r="D4053" i="30"/>
  <c r="D4054" i="30"/>
  <c r="D4055" i="30"/>
  <c r="D4056" i="30"/>
  <c r="D4057" i="30"/>
  <c r="D4058" i="30"/>
  <c r="D4059" i="30"/>
  <c r="D4060" i="30"/>
  <c r="D4061" i="30"/>
  <c r="D4062" i="30"/>
  <c r="D4063" i="30"/>
  <c r="D4064" i="30"/>
  <c r="D4065" i="30"/>
  <c r="D4066" i="30"/>
  <c r="D4067" i="30"/>
  <c r="D4068" i="30"/>
  <c r="D4069" i="30"/>
  <c r="D4070" i="30"/>
  <c r="D4071" i="30"/>
  <c r="D4072" i="30"/>
  <c r="D4073" i="30"/>
  <c r="D4074" i="30"/>
  <c r="D4075" i="30"/>
  <c r="D4076" i="30"/>
  <c r="D4077" i="30"/>
  <c r="D4078" i="30"/>
  <c r="D4079" i="30"/>
  <c r="D4080" i="30"/>
  <c r="D4081" i="30"/>
  <c r="D4082" i="30"/>
  <c r="D4083" i="30"/>
  <c r="D4084" i="30"/>
  <c r="D4085" i="30"/>
  <c r="D4086" i="30"/>
  <c r="D4087" i="30"/>
  <c r="D4088" i="30"/>
  <c r="D4089" i="30"/>
  <c r="D4090" i="30"/>
  <c r="D4091" i="30"/>
  <c r="D4092" i="30"/>
  <c r="D4093" i="30"/>
  <c r="D4094" i="30"/>
  <c r="D4095" i="30"/>
  <c r="D4096" i="30"/>
  <c r="D4097" i="30"/>
  <c r="D4098" i="30"/>
  <c r="D4099" i="30"/>
  <c r="D4100" i="30"/>
  <c r="D4101" i="30"/>
  <c r="D4102" i="30"/>
  <c r="D4103" i="30"/>
  <c r="D4104" i="30"/>
  <c r="D4105" i="30"/>
  <c r="D4106" i="30"/>
  <c r="D4107" i="30"/>
  <c r="D4108" i="30"/>
  <c r="D4109" i="30"/>
  <c r="D4110" i="30"/>
  <c r="D4111" i="30"/>
  <c r="D4112" i="30"/>
  <c r="D4113" i="30"/>
  <c r="D4114" i="30"/>
  <c r="D4115" i="30"/>
  <c r="D4116" i="30"/>
  <c r="D4117" i="30"/>
  <c r="D4118" i="30"/>
  <c r="D4119" i="30"/>
  <c r="D4120" i="30"/>
  <c r="D4121" i="30"/>
  <c r="D4122" i="30"/>
  <c r="D4123" i="30"/>
  <c r="D4124" i="30"/>
  <c r="D4125" i="30"/>
  <c r="D4126" i="30"/>
  <c r="D4127" i="30"/>
  <c r="D4128" i="30"/>
  <c r="D4129" i="30"/>
  <c r="D4130" i="30"/>
  <c r="D4131" i="30"/>
  <c r="D4132" i="30"/>
  <c r="D4133" i="30"/>
  <c r="D4134" i="30"/>
  <c r="D4135" i="30"/>
  <c r="D4136" i="30"/>
  <c r="D4137" i="30"/>
  <c r="D4138" i="30"/>
  <c r="D4139" i="30"/>
  <c r="D4140" i="30"/>
  <c r="D4141" i="30"/>
  <c r="D4142" i="30"/>
  <c r="D4143" i="30"/>
  <c r="D4144" i="30"/>
  <c r="D4145" i="30"/>
  <c r="D4146" i="30"/>
  <c r="D4147" i="30"/>
  <c r="D4148" i="30"/>
  <c r="D4149" i="30"/>
  <c r="D4150" i="30"/>
  <c r="D4151" i="30"/>
  <c r="D4152" i="30"/>
  <c r="D4153" i="30"/>
  <c r="D4154" i="30"/>
  <c r="D4155" i="30"/>
  <c r="D4156" i="30"/>
  <c r="D4157" i="30"/>
  <c r="D4158" i="30"/>
  <c r="D4159" i="30"/>
  <c r="D4160" i="30"/>
  <c r="D4161" i="30"/>
  <c r="D4162" i="30"/>
  <c r="D4163" i="30"/>
  <c r="D4164" i="30"/>
  <c r="D4165" i="30"/>
  <c r="D4166" i="30"/>
  <c r="D4167" i="30"/>
  <c r="D4168" i="30"/>
  <c r="D4169" i="30"/>
  <c r="D4170" i="30"/>
  <c r="D4171" i="30"/>
  <c r="D4172" i="30"/>
  <c r="D4173" i="30"/>
  <c r="D4174" i="30"/>
  <c r="D4175" i="30"/>
  <c r="D4176" i="30"/>
  <c r="D4177" i="30"/>
  <c r="D4178" i="30"/>
  <c r="D4179" i="30"/>
  <c r="D4180" i="30"/>
  <c r="D4181" i="30"/>
  <c r="D4182" i="30"/>
  <c r="D4183" i="30"/>
  <c r="D4184" i="30"/>
  <c r="D4185" i="30"/>
  <c r="D4186" i="30"/>
  <c r="D4187" i="30"/>
  <c r="D4188" i="30"/>
  <c r="D4189" i="30"/>
  <c r="D4190" i="30"/>
  <c r="D4191" i="30"/>
  <c r="D4192" i="30"/>
  <c r="D4193" i="30"/>
  <c r="D4194" i="30"/>
  <c r="D4195" i="30"/>
  <c r="D4196" i="30"/>
  <c r="D4197" i="30"/>
  <c r="D4198" i="30"/>
  <c r="D4199" i="30"/>
  <c r="D4200" i="30"/>
  <c r="D4201" i="30"/>
  <c r="D4202" i="30"/>
  <c r="D4203" i="30"/>
  <c r="D4204" i="30"/>
  <c r="D4205" i="30"/>
  <c r="D4206" i="30"/>
  <c r="D4207" i="30"/>
  <c r="D4208" i="30"/>
  <c r="D4209" i="30"/>
  <c r="D4210" i="30"/>
  <c r="D4211" i="30"/>
  <c r="D4212" i="30"/>
  <c r="D4213" i="30"/>
  <c r="D4214" i="30"/>
  <c r="D4215" i="30"/>
  <c r="D4216" i="30"/>
  <c r="D4217" i="30"/>
  <c r="D4218" i="30"/>
  <c r="D4219" i="30"/>
  <c r="D4220" i="30"/>
  <c r="D4221" i="30"/>
  <c r="D4222" i="30"/>
  <c r="D4223" i="30"/>
  <c r="D4224" i="30"/>
  <c r="D4225" i="30"/>
  <c r="D4226" i="30"/>
  <c r="D4227" i="30"/>
  <c r="D4228" i="30"/>
  <c r="D4229" i="30"/>
  <c r="D4230" i="30"/>
  <c r="D4231" i="30"/>
  <c r="D4232" i="30"/>
  <c r="D4233" i="30"/>
  <c r="D4234" i="30"/>
  <c r="D4235" i="30"/>
  <c r="D4236" i="30"/>
  <c r="D4237" i="30"/>
  <c r="D4238" i="30"/>
  <c r="D4239" i="30"/>
  <c r="D4240" i="30"/>
  <c r="D4241" i="30"/>
  <c r="D4242" i="30"/>
  <c r="D4243" i="30"/>
  <c r="D4244" i="30"/>
  <c r="D4245" i="30"/>
  <c r="D4246" i="30"/>
  <c r="D4247" i="30"/>
  <c r="D4248" i="30"/>
  <c r="D4249" i="30"/>
  <c r="D4250" i="30"/>
  <c r="D4251" i="30"/>
  <c r="D4252" i="30"/>
  <c r="D4253" i="30"/>
  <c r="D4254" i="30"/>
  <c r="D4255" i="30"/>
  <c r="D4256" i="30"/>
  <c r="D4257" i="30"/>
  <c r="D4258" i="30"/>
  <c r="D4259" i="30"/>
  <c r="D4260" i="30"/>
  <c r="D4261" i="30"/>
  <c r="D4262" i="30"/>
  <c r="D4263" i="30"/>
  <c r="D4264" i="30"/>
  <c r="D4265" i="30"/>
  <c r="D4266" i="30"/>
  <c r="D4267" i="30"/>
  <c r="D4268" i="30"/>
  <c r="D4269" i="30"/>
  <c r="D4270" i="30"/>
  <c r="D4271" i="30"/>
  <c r="D4272" i="30"/>
  <c r="D4273" i="30"/>
  <c r="D4274" i="30"/>
  <c r="D4275" i="30"/>
  <c r="D4276" i="30"/>
  <c r="D4277" i="30"/>
  <c r="D4278" i="30"/>
  <c r="D4279" i="30"/>
  <c r="D4280" i="30"/>
  <c r="D4281" i="30"/>
  <c r="D4282" i="30"/>
  <c r="D4283" i="30"/>
  <c r="D4284" i="30"/>
  <c r="D4285" i="30"/>
  <c r="D4286" i="30"/>
  <c r="D4287" i="30"/>
  <c r="D4288" i="30"/>
  <c r="D4289" i="30"/>
  <c r="D4290" i="30"/>
  <c r="D4291" i="30"/>
  <c r="D4292" i="30"/>
  <c r="D4293" i="30"/>
  <c r="D4294" i="30"/>
  <c r="D4295" i="30"/>
  <c r="D4296" i="30"/>
  <c r="D4297" i="30"/>
  <c r="D4298" i="30"/>
  <c r="D4299" i="30"/>
  <c r="D4300" i="30"/>
  <c r="D4301" i="30"/>
  <c r="D4302" i="30"/>
  <c r="D4303" i="30"/>
  <c r="D4304" i="30"/>
  <c r="D4305" i="30"/>
  <c r="D4306" i="30"/>
  <c r="D4307" i="30"/>
  <c r="D4308" i="30"/>
  <c r="D4309" i="30"/>
  <c r="D4310" i="30"/>
  <c r="D4311" i="30"/>
  <c r="D4312" i="30"/>
  <c r="D4313" i="30"/>
  <c r="D4314" i="30"/>
  <c r="D4315" i="30"/>
  <c r="D4316" i="30"/>
  <c r="D4317" i="30"/>
  <c r="D4318" i="30"/>
  <c r="D4319" i="30"/>
  <c r="D4320" i="30"/>
  <c r="D4321" i="30"/>
  <c r="D4322" i="30"/>
  <c r="D4323" i="30"/>
  <c r="D4324" i="30"/>
  <c r="D4325" i="30"/>
  <c r="D4326" i="30"/>
  <c r="D4327" i="30"/>
  <c r="D4328" i="30"/>
  <c r="D4329" i="30"/>
  <c r="D4330" i="30"/>
  <c r="D4331" i="30"/>
  <c r="D4332" i="30"/>
  <c r="D4333" i="30"/>
  <c r="D4334" i="30"/>
  <c r="D4335" i="30"/>
  <c r="D4336" i="30"/>
  <c r="D4337" i="30"/>
  <c r="D4338" i="30"/>
  <c r="D4339" i="30"/>
  <c r="D4340" i="30"/>
  <c r="D4341" i="30"/>
  <c r="D4342" i="30"/>
  <c r="D4343" i="30"/>
  <c r="D4344" i="30"/>
  <c r="D4345" i="30"/>
  <c r="D4346" i="30"/>
  <c r="D4347" i="30"/>
  <c r="D4348" i="30"/>
  <c r="D4349" i="30"/>
  <c r="D4350" i="30"/>
  <c r="D4351" i="30"/>
  <c r="D4352" i="30"/>
  <c r="D4353" i="30"/>
  <c r="D4354" i="30"/>
  <c r="D4355" i="30"/>
  <c r="D4356" i="30"/>
  <c r="D4357" i="30"/>
  <c r="D4358" i="30"/>
  <c r="D4359" i="30"/>
  <c r="D4360" i="30"/>
  <c r="D4361" i="30"/>
  <c r="D4362" i="30"/>
  <c r="D4363" i="30"/>
  <c r="D4364" i="30"/>
  <c r="D4365" i="30"/>
  <c r="D4366" i="30"/>
  <c r="D4367" i="30"/>
  <c r="D4368" i="30"/>
  <c r="D4369" i="30"/>
  <c r="D4370" i="30"/>
  <c r="D4371" i="30"/>
  <c r="D4372" i="30"/>
  <c r="D4373" i="30"/>
  <c r="D4374" i="30"/>
  <c r="D4375" i="30"/>
  <c r="D4376" i="30"/>
  <c r="D4377" i="30"/>
  <c r="D4378" i="30"/>
  <c r="D4379" i="30"/>
  <c r="D4380" i="30"/>
  <c r="D4381" i="30"/>
  <c r="D4382" i="30"/>
  <c r="D4383" i="30"/>
  <c r="D4384" i="30"/>
  <c r="D4385" i="30"/>
  <c r="D4386" i="30"/>
  <c r="D4387" i="30"/>
  <c r="D4388" i="30"/>
  <c r="D4389" i="30"/>
  <c r="D4390" i="30"/>
  <c r="D4391" i="30"/>
  <c r="D4392" i="30"/>
  <c r="D4393" i="30"/>
  <c r="D4394" i="30"/>
  <c r="D4395" i="30"/>
  <c r="D4396" i="30"/>
  <c r="D4397" i="30"/>
  <c r="D4398" i="30"/>
  <c r="D4399" i="30"/>
  <c r="D4400" i="30"/>
  <c r="D4401" i="30"/>
  <c r="D4402" i="30"/>
  <c r="D4403" i="30"/>
  <c r="D4404" i="30"/>
  <c r="D4405" i="30"/>
  <c r="D4406" i="30"/>
  <c r="D4407" i="30"/>
  <c r="D4408" i="30"/>
  <c r="D4409" i="30"/>
  <c r="D4410" i="30"/>
  <c r="D4411" i="30"/>
  <c r="D4412" i="30"/>
  <c r="D4413" i="30"/>
  <c r="D4414" i="30"/>
  <c r="D4415" i="30"/>
  <c r="D4416" i="30"/>
  <c r="D4417" i="30"/>
  <c r="D4418" i="30"/>
  <c r="D4419" i="30"/>
  <c r="D4420" i="30"/>
  <c r="D4421" i="30"/>
  <c r="D4422" i="30"/>
  <c r="D4423" i="30"/>
  <c r="D4424" i="30"/>
  <c r="D4425" i="30"/>
  <c r="D4426" i="30"/>
  <c r="D4427" i="30"/>
  <c r="D4428" i="30"/>
  <c r="D4429" i="30"/>
  <c r="D4430" i="30"/>
  <c r="D4431" i="30"/>
  <c r="D4432" i="30"/>
  <c r="D4433" i="30"/>
  <c r="D4434" i="30"/>
  <c r="D4435" i="30"/>
  <c r="D4436" i="30"/>
  <c r="D4437" i="30"/>
  <c r="D4438" i="30"/>
  <c r="D4439" i="30"/>
  <c r="D4440" i="30"/>
  <c r="D4441" i="30"/>
  <c r="D4442" i="30"/>
  <c r="D4443" i="30"/>
  <c r="D4444" i="30"/>
  <c r="D4445" i="30"/>
  <c r="D4446" i="30"/>
  <c r="D4447" i="30"/>
  <c r="D4448" i="30"/>
  <c r="D4449" i="30"/>
  <c r="D4450" i="30"/>
  <c r="D4451" i="30"/>
  <c r="D4452" i="30"/>
  <c r="D4453" i="30"/>
  <c r="D4454" i="30"/>
  <c r="D4455" i="30"/>
  <c r="D4456" i="30"/>
  <c r="D4457" i="30"/>
  <c r="D4458" i="30"/>
  <c r="D4459" i="30"/>
  <c r="D4460" i="30"/>
  <c r="D4461" i="30"/>
  <c r="D4462" i="30"/>
  <c r="D4463" i="30"/>
  <c r="D4464" i="30"/>
  <c r="D4465" i="30"/>
  <c r="D4466" i="30"/>
  <c r="D4467" i="30"/>
  <c r="D4468" i="30"/>
  <c r="D4469" i="30"/>
  <c r="D4470" i="30"/>
  <c r="D4471" i="30"/>
  <c r="D4472" i="30"/>
  <c r="D4473" i="30"/>
  <c r="D4474" i="30"/>
  <c r="D4475" i="30"/>
  <c r="D4476" i="30"/>
  <c r="D4477" i="30"/>
  <c r="D4478" i="30"/>
  <c r="D4479" i="30"/>
  <c r="D4480" i="30"/>
  <c r="D4481" i="30"/>
  <c r="D4482" i="30"/>
  <c r="D4483" i="30"/>
  <c r="D4484" i="30"/>
  <c r="D4485" i="30"/>
  <c r="D4486" i="30"/>
  <c r="D4487" i="30"/>
  <c r="D4488" i="30"/>
  <c r="D4489" i="30"/>
  <c r="D4490" i="30"/>
  <c r="D4491" i="30"/>
  <c r="D4492" i="30"/>
  <c r="D4493" i="30"/>
  <c r="D4494" i="30"/>
  <c r="D4495" i="30"/>
  <c r="D4496" i="30"/>
  <c r="D4497" i="30"/>
  <c r="D4498" i="30"/>
  <c r="D4499" i="30"/>
  <c r="D4500" i="30"/>
  <c r="D4501" i="30"/>
  <c r="D4502" i="30"/>
  <c r="D4503" i="30"/>
  <c r="D4504" i="30"/>
  <c r="D4505" i="30"/>
  <c r="D4506" i="30"/>
  <c r="D4507" i="30"/>
  <c r="D4508" i="30"/>
  <c r="D4509" i="30"/>
  <c r="D4510" i="30"/>
  <c r="D4511" i="30"/>
  <c r="D4512" i="30"/>
  <c r="D4513" i="30"/>
  <c r="D4514" i="30"/>
  <c r="D4515" i="30"/>
  <c r="D4516" i="30"/>
  <c r="D4517" i="30"/>
  <c r="D4518" i="30"/>
  <c r="D4519" i="30"/>
  <c r="D4520" i="30"/>
  <c r="D4521" i="30"/>
  <c r="D4522" i="30"/>
  <c r="D4523" i="30"/>
  <c r="D4524" i="30"/>
  <c r="D4525" i="30"/>
  <c r="D4526" i="30"/>
  <c r="D4527" i="30"/>
  <c r="D4528" i="30"/>
  <c r="D4529" i="30"/>
  <c r="D4530" i="30"/>
  <c r="D4531" i="30"/>
  <c r="D4532" i="30"/>
  <c r="D4533" i="30"/>
  <c r="D4534" i="30"/>
  <c r="D4535" i="30"/>
  <c r="D4536" i="30"/>
  <c r="D4537" i="30"/>
  <c r="D4538" i="30"/>
  <c r="D4539" i="30"/>
  <c r="D4540" i="30"/>
  <c r="D4541" i="30"/>
  <c r="D4542" i="30"/>
  <c r="D4543" i="30"/>
  <c r="D4544" i="30"/>
  <c r="D4545" i="30"/>
  <c r="D4546" i="30"/>
  <c r="D4547" i="30"/>
  <c r="D4548" i="30"/>
  <c r="D4549" i="30"/>
  <c r="D4550" i="30"/>
  <c r="D4551" i="30"/>
  <c r="D4552" i="30"/>
  <c r="D4553" i="30"/>
  <c r="D4554" i="30"/>
  <c r="D4555" i="30"/>
  <c r="D4556" i="30"/>
  <c r="D4557" i="30"/>
  <c r="D4558" i="30"/>
  <c r="D4559" i="30"/>
  <c r="D4560" i="30"/>
  <c r="D4561" i="30"/>
  <c r="D4562" i="30"/>
  <c r="D4563" i="30"/>
  <c r="D4564" i="30"/>
  <c r="D4565" i="30"/>
  <c r="D4566" i="30"/>
  <c r="D4567" i="30"/>
  <c r="D4568" i="30"/>
  <c r="D4569" i="30"/>
  <c r="D4570" i="30"/>
  <c r="D4571" i="30"/>
  <c r="D4572" i="30"/>
  <c r="D4573" i="30"/>
  <c r="D4574" i="30"/>
  <c r="D4575" i="30"/>
  <c r="D4576" i="30"/>
  <c r="D4577" i="30"/>
  <c r="D4578" i="30"/>
  <c r="D4579" i="30"/>
  <c r="D4580" i="30"/>
  <c r="D4581" i="30"/>
  <c r="D4582" i="30"/>
  <c r="D4583" i="30"/>
  <c r="D4584" i="30"/>
  <c r="D4585" i="30"/>
  <c r="D4586" i="30"/>
  <c r="D4587" i="30"/>
  <c r="D4588" i="30"/>
  <c r="D4589" i="30"/>
  <c r="D4590" i="30"/>
  <c r="D4591" i="30"/>
  <c r="D4592" i="30"/>
  <c r="D4593" i="30"/>
  <c r="D4594" i="30"/>
  <c r="D4595" i="30"/>
  <c r="D4596" i="30"/>
  <c r="D4597" i="30"/>
  <c r="D4598" i="30"/>
  <c r="D4599" i="30"/>
  <c r="D4600" i="30"/>
  <c r="D4601" i="30"/>
  <c r="D4602" i="30"/>
  <c r="D4603" i="30"/>
  <c r="D4604" i="30"/>
  <c r="D4605" i="30"/>
  <c r="D4606" i="30"/>
  <c r="D4607" i="30"/>
  <c r="D4608" i="30"/>
  <c r="D4609" i="30"/>
  <c r="D4610" i="30"/>
  <c r="D4611" i="30"/>
  <c r="D4612" i="30"/>
  <c r="D4613" i="30"/>
  <c r="D4614" i="30"/>
  <c r="D4615" i="30"/>
  <c r="D4616" i="30"/>
  <c r="D4617" i="30"/>
  <c r="D4618" i="30"/>
  <c r="D4619" i="30"/>
  <c r="D4620" i="30"/>
  <c r="D4621" i="30"/>
  <c r="D4622" i="30"/>
  <c r="D4623" i="30"/>
  <c r="D4624" i="30"/>
  <c r="D4625" i="30"/>
  <c r="D4626" i="30"/>
  <c r="D4627" i="30"/>
  <c r="D4628" i="30"/>
  <c r="D4629" i="30"/>
  <c r="D4630" i="30"/>
  <c r="D4631" i="30"/>
  <c r="D4632" i="30"/>
  <c r="D4633" i="30"/>
  <c r="D4634" i="30"/>
  <c r="D4635" i="30"/>
  <c r="D4636" i="30"/>
  <c r="D4637" i="30"/>
  <c r="D4638" i="30"/>
  <c r="D4639" i="30"/>
  <c r="D4640" i="30"/>
  <c r="D4641" i="30"/>
  <c r="D4642" i="30"/>
  <c r="D4643" i="30"/>
  <c r="D4644" i="30"/>
  <c r="D4645" i="30"/>
  <c r="D4646" i="30"/>
  <c r="D4647" i="30"/>
  <c r="D4648" i="30"/>
  <c r="D4649" i="30"/>
  <c r="D4650" i="30"/>
  <c r="D4651" i="30"/>
  <c r="D4652" i="30"/>
  <c r="D4653" i="30"/>
  <c r="D4654" i="30"/>
  <c r="D4655" i="30"/>
  <c r="D4656" i="30"/>
  <c r="D4657" i="30"/>
  <c r="D4658" i="30"/>
  <c r="D4659" i="30"/>
  <c r="D4660" i="30"/>
  <c r="D4661" i="30"/>
  <c r="D4662" i="30"/>
  <c r="D4663" i="30"/>
  <c r="D4664" i="30"/>
  <c r="D4665" i="30"/>
  <c r="D4666" i="30"/>
  <c r="D4667" i="30"/>
  <c r="D4668" i="30"/>
  <c r="D4669" i="30"/>
  <c r="D4670" i="30"/>
  <c r="D4671" i="30"/>
  <c r="D4672" i="30"/>
  <c r="D4673" i="30"/>
  <c r="D4674" i="30"/>
  <c r="D4675" i="30"/>
  <c r="D4676" i="30"/>
  <c r="D4677" i="30"/>
  <c r="D4678" i="30"/>
  <c r="D4679" i="30"/>
  <c r="D4680" i="30"/>
  <c r="D4681" i="30"/>
  <c r="D4682" i="30"/>
  <c r="D4683" i="30"/>
  <c r="D4684" i="30"/>
  <c r="D4685" i="30"/>
  <c r="D4686" i="30"/>
  <c r="D4687" i="30"/>
  <c r="D4688" i="30"/>
  <c r="D4689" i="30"/>
  <c r="D4690" i="30"/>
  <c r="D4691" i="30"/>
  <c r="D4692" i="30"/>
  <c r="D4693" i="30"/>
  <c r="D4694" i="30"/>
  <c r="D4695" i="30"/>
  <c r="D4696" i="30"/>
  <c r="D4697" i="30"/>
  <c r="D4698" i="30"/>
  <c r="D4699" i="30"/>
  <c r="D4700" i="30"/>
  <c r="D4701" i="30"/>
  <c r="D4702" i="30"/>
  <c r="D4703" i="30"/>
  <c r="D4704" i="30"/>
  <c r="D4705" i="30"/>
  <c r="D4706" i="30"/>
  <c r="D4707" i="30"/>
  <c r="D4708" i="30"/>
  <c r="D4709" i="30"/>
  <c r="D4710" i="30"/>
  <c r="D4711" i="30"/>
  <c r="D4712" i="30"/>
  <c r="D4713" i="30"/>
  <c r="D4714" i="30"/>
  <c r="D4715" i="30"/>
  <c r="D4716" i="30"/>
  <c r="D4717" i="30"/>
  <c r="D4718" i="30"/>
  <c r="D4719" i="30"/>
  <c r="D4720" i="30"/>
  <c r="D4721" i="30"/>
  <c r="D4722" i="30"/>
  <c r="D4723" i="30"/>
  <c r="D4724" i="30"/>
  <c r="D4725" i="30"/>
  <c r="D4726" i="30"/>
  <c r="D4727" i="30"/>
  <c r="D4728" i="30"/>
  <c r="D4729" i="30"/>
  <c r="D4730" i="30"/>
  <c r="D4731" i="30"/>
  <c r="D4732" i="30"/>
  <c r="D4733" i="30"/>
  <c r="D4734" i="30"/>
  <c r="D4735" i="30"/>
  <c r="D4736" i="30"/>
  <c r="D4737" i="30"/>
  <c r="D4738" i="30"/>
  <c r="D4739" i="30"/>
  <c r="D4740" i="30"/>
  <c r="D4741" i="30"/>
  <c r="D4742" i="30"/>
  <c r="D4743" i="30"/>
  <c r="D4744" i="30"/>
  <c r="D4745" i="30"/>
  <c r="D4746" i="30"/>
  <c r="D4747" i="30"/>
  <c r="D4748" i="30"/>
  <c r="D4749" i="30"/>
  <c r="D4750" i="30"/>
  <c r="D4751" i="30"/>
  <c r="D4752" i="30"/>
  <c r="D4753" i="30"/>
  <c r="D4754" i="30"/>
  <c r="D4755" i="30"/>
  <c r="D4756" i="30"/>
  <c r="D4757" i="30"/>
  <c r="D4758" i="30"/>
  <c r="D4759" i="30"/>
  <c r="D4760" i="30"/>
  <c r="D4761" i="30"/>
  <c r="D4762" i="30"/>
  <c r="D4763" i="30"/>
  <c r="D4764" i="30"/>
  <c r="D4765" i="30"/>
  <c r="D4766" i="30"/>
  <c r="D4767" i="30"/>
  <c r="D4768" i="30"/>
  <c r="D4769" i="30"/>
  <c r="D4770" i="30"/>
  <c r="D4771" i="30"/>
  <c r="D4772" i="30"/>
  <c r="D4773" i="30"/>
  <c r="D4774" i="30"/>
  <c r="D4775" i="30"/>
  <c r="D4776" i="30"/>
  <c r="D4777" i="30"/>
  <c r="D4778" i="30"/>
  <c r="D4779" i="30"/>
  <c r="D4780" i="30"/>
  <c r="D4781" i="30"/>
  <c r="D4782" i="30"/>
  <c r="D4783" i="30"/>
  <c r="D4784" i="30"/>
  <c r="D4785" i="30"/>
  <c r="D4786" i="30"/>
  <c r="D4787" i="30"/>
  <c r="D4788" i="30"/>
  <c r="D4789" i="30"/>
  <c r="D4790" i="30"/>
  <c r="D4791" i="30"/>
  <c r="D4792" i="30"/>
  <c r="D4793" i="30"/>
  <c r="D4794" i="30"/>
  <c r="D4795" i="30"/>
  <c r="D4796" i="30"/>
  <c r="D4797" i="30"/>
  <c r="D4798" i="30"/>
  <c r="D4799" i="30"/>
  <c r="D4800" i="30"/>
  <c r="D4801" i="30"/>
  <c r="D4802" i="30"/>
  <c r="D4803" i="30"/>
  <c r="D4804" i="30"/>
  <c r="D4805" i="30"/>
  <c r="D4806" i="30"/>
  <c r="D4807" i="30"/>
  <c r="D4808" i="30"/>
  <c r="D4809" i="30"/>
  <c r="D4810" i="30"/>
  <c r="D4811" i="30"/>
  <c r="D4812" i="30"/>
  <c r="D4813" i="30"/>
  <c r="D4814" i="30"/>
  <c r="D4815" i="30"/>
  <c r="D4816" i="30"/>
  <c r="D4817" i="30"/>
  <c r="D4818" i="30"/>
  <c r="D4819" i="30"/>
  <c r="D4820" i="30"/>
  <c r="D4821" i="30"/>
  <c r="D4822" i="30"/>
  <c r="D4823" i="30"/>
  <c r="D4824" i="30"/>
  <c r="D4825" i="30"/>
  <c r="D4826" i="30"/>
  <c r="D4827" i="30"/>
  <c r="D4828" i="30"/>
  <c r="D4829" i="30"/>
  <c r="D4830" i="30"/>
  <c r="D4831" i="30"/>
  <c r="D4832" i="30"/>
  <c r="D4833" i="30"/>
  <c r="D4834" i="30"/>
  <c r="D4835" i="30"/>
  <c r="D4836" i="30"/>
  <c r="D4837" i="30"/>
  <c r="D4838" i="30"/>
  <c r="D4839" i="30"/>
  <c r="D4840" i="30"/>
  <c r="D4841" i="30"/>
  <c r="D4842" i="30"/>
  <c r="D4843" i="30"/>
  <c r="D4844" i="30"/>
  <c r="D4845" i="30"/>
  <c r="D4846" i="30"/>
  <c r="D4847" i="30"/>
  <c r="D4848" i="30"/>
  <c r="D4849" i="30"/>
  <c r="D4850" i="30"/>
  <c r="D4851" i="30"/>
  <c r="D4852" i="30"/>
  <c r="D4853" i="30"/>
  <c r="D4854" i="30"/>
  <c r="D4855" i="30"/>
  <c r="D4856" i="30"/>
  <c r="D4857" i="30"/>
  <c r="D4858" i="30"/>
  <c r="D4859" i="30"/>
  <c r="D4860" i="30"/>
  <c r="D4861" i="30"/>
  <c r="D4862" i="30"/>
  <c r="D4863" i="30"/>
  <c r="D4864" i="30"/>
  <c r="D4865" i="30"/>
  <c r="D4866" i="30"/>
  <c r="D4867" i="30"/>
  <c r="D4868" i="30"/>
  <c r="D4869" i="30"/>
  <c r="D4870" i="30"/>
  <c r="D4871" i="30"/>
  <c r="D4872" i="30"/>
  <c r="D4873" i="30"/>
  <c r="D4874" i="30"/>
  <c r="D4875" i="30"/>
  <c r="D4876" i="30"/>
  <c r="D4877" i="30"/>
  <c r="D4878" i="30"/>
  <c r="D4879" i="30"/>
  <c r="D4880" i="30"/>
  <c r="D4881" i="30"/>
  <c r="D4882" i="30"/>
  <c r="D4883" i="30"/>
  <c r="D4884" i="30"/>
  <c r="D4885" i="30"/>
  <c r="D4886" i="30"/>
  <c r="D4887" i="30"/>
  <c r="D4888" i="30"/>
  <c r="D4889" i="30"/>
  <c r="D4890" i="30"/>
  <c r="D4891" i="30"/>
  <c r="D4892" i="30"/>
  <c r="D4893" i="30"/>
  <c r="D4894" i="30"/>
  <c r="D4895" i="30"/>
  <c r="D4896" i="30"/>
  <c r="D4897" i="30"/>
  <c r="D4898" i="30"/>
  <c r="D4899" i="30"/>
  <c r="D4900" i="30"/>
  <c r="D4901" i="30"/>
  <c r="D4902" i="30"/>
  <c r="D4903" i="30"/>
  <c r="D4904" i="30"/>
  <c r="D4905" i="30"/>
  <c r="D4906" i="30"/>
  <c r="D4907" i="30"/>
  <c r="D4908" i="30"/>
  <c r="D4909" i="30"/>
  <c r="D4910" i="30"/>
  <c r="D4911" i="30"/>
  <c r="D4912" i="30"/>
  <c r="D4913" i="30"/>
  <c r="D4914" i="30"/>
  <c r="D4915" i="30"/>
  <c r="D4916" i="30"/>
  <c r="D4917" i="30"/>
  <c r="D4918" i="30"/>
  <c r="D4919" i="30"/>
  <c r="D4920" i="30"/>
  <c r="D4921" i="30"/>
  <c r="D4922" i="30"/>
  <c r="D4923" i="30"/>
  <c r="D4924" i="30"/>
  <c r="D4925" i="30"/>
  <c r="D4926" i="30"/>
  <c r="D4927" i="30"/>
  <c r="D4928" i="30"/>
  <c r="D4929" i="30"/>
  <c r="D4930" i="30"/>
  <c r="D4931" i="30"/>
  <c r="D4932" i="30"/>
  <c r="D4933" i="30"/>
  <c r="D4934" i="30"/>
  <c r="D4935" i="30"/>
  <c r="D4936" i="30"/>
  <c r="D4937" i="30"/>
  <c r="D4938" i="30"/>
  <c r="D4939" i="30"/>
  <c r="D4940" i="30"/>
  <c r="D4941" i="30"/>
  <c r="D4942" i="30"/>
  <c r="D4943" i="30"/>
  <c r="D4944" i="30"/>
  <c r="D4945" i="30"/>
  <c r="D4946" i="30"/>
  <c r="D4947" i="30"/>
  <c r="D4948" i="30"/>
  <c r="D4949" i="30"/>
  <c r="D4950" i="30"/>
  <c r="D4951" i="30"/>
  <c r="D4952" i="30"/>
  <c r="D4953" i="30"/>
  <c r="D4954" i="30"/>
  <c r="D4955" i="30"/>
  <c r="D4956" i="30"/>
  <c r="D4957" i="30"/>
  <c r="D4958" i="30"/>
  <c r="D4959" i="30"/>
  <c r="D4960" i="30"/>
  <c r="D4961" i="30"/>
  <c r="D4962" i="30"/>
  <c r="D4963" i="30"/>
  <c r="D4964" i="30"/>
  <c r="D4965" i="30"/>
  <c r="D4966" i="30"/>
  <c r="D4967" i="30"/>
  <c r="D4968" i="30"/>
  <c r="D4969" i="30"/>
  <c r="D4970" i="30"/>
  <c r="D4971" i="30"/>
  <c r="D4972" i="30"/>
  <c r="D4973" i="30"/>
  <c r="D4974" i="30"/>
  <c r="D4975" i="30"/>
  <c r="D4976" i="30"/>
  <c r="D4977" i="30"/>
  <c r="D4978" i="30"/>
  <c r="D4979" i="30"/>
  <c r="D4980" i="30"/>
  <c r="D4981" i="30"/>
  <c r="D4982" i="30"/>
  <c r="D4983" i="30"/>
  <c r="D4984" i="30"/>
  <c r="D4985" i="30"/>
  <c r="D4986" i="30"/>
  <c r="D4987" i="30"/>
  <c r="D4988" i="30"/>
  <c r="D4989" i="30"/>
  <c r="D4990" i="30"/>
  <c r="D4991" i="30"/>
  <c r="D4992" i="30"/>
  <c r="D4993" i="30"/>
  <c r="D4994" i="30"/>
  <c r="D4995" i="30"/>
  <c r="D4996" i="30"/>
  <c r="D4997" i="30"/>
  <c r="D4998" i="30"/>
  <c r="D4999" i="30"/>
  <c r="D5000" i="30"/>
  <c r="D5001" i="30"/>
  <c r="D5002" i="30"/>
  <c r="D5003" i="30"/>
  <c r="D5004" i="30"/>
  <c r="D5005" i="30"/>
  <c r="D5006" i="30"/>
  <c r="D5007" i="30"/>
  <c r="D5008" i="30"/>
  <c r="D5009" i="30"/>
  <c r="D5010" i="30"/>
  <c r="D5011" i="30"/>
  <c r="D5012" i="30"/>
  <c r="D5013" i="30"/>
  <c r="D5014" i="30"/>
  <c r="D5015" i="30"/>
  <c r="D5016" i="30"/>
  <c r="D5017" i="30"/>
  <c r="D5018" i="30"/>
  <c r="D5019" i="30"/>
  <c r="D5020" i="30"/>
  <c r="D5021" i="30"/>
  <c r="D5022" i="30"/>
  <c r="D5023" i="30"/>
  <c r="D5024" i="30"/>
  <c r="D5025" i="30"/>
  <c r="D5026" i="30"/>
  <c r="D5027" i="30"/>
  <c r="D5028" i="30"/>
  <c r="D5029" i="30"/>
  <c r="D5030" i="30"/>
  <c r="D5031" i="30"/>
  <c r="D5032" i="30"/>
  <c r="D5033" i="30"/>
  <c r="D5034" i="30"/>
  <c r="D5035" i="30"/>
  <c r="D5036" i="30"/>
  <c r="D5037" i="30"/>
  <c r="D5038" i="30"/>
  <c r="D5039" i="30"/>
  <c r="D5040" i="30"/>
  <c r="D5041" i="30"/>
  <c r="D5042" i="30"/>
  <c r="D5043" i="30"/>
  <c r="D5044" i="30"/>
  <c r="D5045" i="30"/>
  <c r="D5046" i="30"/>
  <c r="D5047" i="30"/>
  <c r="D5048" i="30"/>
  <c r="D5049" i="30"/>
  <c r="D5050" i="30"/>
  <c r="D5051" i="30"/>
  <c r="D5052" i="30"/>
  <c r="D5053" i="30"/>
  <c r="D5054" i="30"/>
  <c r="D5055" i="30"/>
  <c r="D5056" i="30"/>
  <c r="D5057" i="30"/>
  <c r="D5058" i="30"/>
  <c r="D5059" i="30"/>
  <c r="D5060" i="30"/>
  <c r="D5061" i="30"/>
  <c r="D5062" i="30"/>
  <c r="D5063" i="30"/>
  <c r="D5064" i="30"/>
  <c r="D5065" i="30"/>
  <c r="D5066" i="30"/>
  <c r="D5067" i="30"/>
  <c r="D5068" i="30"/>
  <c r="D5069" i="30"/>
  <c r="D5070" i="30"/>
  <c r="D5071" i="30"/>
  <c r="D5072" i="30"/>
  <c r="D5073" i="30"/>
  <c r="D5074" i="30"/>
  <c r="D5075" i="30"/>
  <c r="D5076" i="30"/>
  <c r="D5077" i="30"/>
  <c r="D5078" i="30"/>
  <c r="D5079" i="30"/>
  <c r="D5080" i="30"/>
  <c r="D5081" i="30"/>
  <c r="D5082" i="30"/>
  <c r="D5083" i="30"/>
  <c r="D5084" i="30"/>
  <c r="D5085" i="30"/>
  <c r="D5086" i="30"/>
  <c r="D5087" i="30"/>
  <c r="D5088" i="30"/>
  <c r="D5089" i="30"/>
  <c r="D5090" i="30"/>
  <c r="D5091" i="30"/>
  <c r="D5092" i="30"/>
  <c r="D5093" i="30"/>
  <c r="D5094" i="30"/>
  <c r="D5095" i="30"/>
  <c r="D5096" i="30"/>
  <c r="D5097" i="30"/>
  <c r="D5098" i="30"/>
  <c r="D5099" i="30"/>
  <c r="D5100" i="30"/>
  <c r="D5101" i="30"/>
  <c r="D5102" i="30"/>
  <c r="D5103" i="30"/>
  <c r="D5104" i="30"/>
  <c r="D5105" i="30"/>
  <c r="D5106" i="30"/>
  <c r="D5107" i="30"/>
  <c r="D5108" i="30"/>
  <c r="D5109" i="30"/>
  <c r="D5110" i="30"/>
  <c r="D5111" i="30"/>
  <c r="D5112" i="30"/>
  <c r="D5113" i="30"/>
  <c r="D5114" i="30"/>
  <c r="D5115" i="30"/>
  <c r="D5116" i="30"/>
  <c r="D5117" i="30"/>
  <c r="D5118" i="30"/>
  <c r="D5119" i="30"/>
  <c r="D5120" i="30"/>
  <c r="D5121" i="30"/>
  <c r="D5122" i="30"/>
  <c r="D5123" i="30"/>
  <c r="D5124" i="30"/>
  <c r="D5125" i="30"/>
  <c r="D5126" i="30"/>
  <c r="D5127" i="30"/>
  <c r="D5128" i="30"/>
  <c r="D5129" i="30"/>
  <c r="D5130" i="30"/>
  <c r="D5131" i="30"/>
  <c r="D5132" i="30"/>
  <c r="D5133" i="30"/>
  <c r="D5134" i="30"/>
  <c r="D5135" i="30"/>
  <c r="D5136" i="30"/>
  <c r="D5137" i="30"/>
  <c r="D5138" i="30"/>
  <c r="D5139" i="30"/>
  <c r="D5140" i="30"/>
  <c r="D5141" i="30"/>
  <c r="D5142" i="30"/>
  <c r="D5143" i="30"/>
  <c r="D5144" i="30"/>
  <c r="D5145" i="30"/>
  <c r="D5146" i="30"/>
  <c r="D5147" i="30"/>
  <c r="D5148" i="30"/>
  <c r="D5149" i="30"/>
  <c r="D5150" i="30"/>
  <c r="D5151" i="30"/>
  <c r="D5152" i="30"/>
  <c r="D5153" i="30"/>
  <c r="D5154" i="30"/>
  <c r="D5155" i="30"/>
  <c r="D5156" i="30"/>
  <c r="D5157" i="30"/>
  <c r="D5158" i="30"/>
  <c r="D5159" i="30"/>
  <c r="D5160" i="30"/>
  <c r="D5161" i="30"/>
  <c r="D5162" i="30"/>
  <c r="D5163" i="30"/>
  <c r="D5164" i="30"/>
  <c r="D5165" i="30"/>
  <c r="D5166" i="30"/>
  <c r="D5167" i="30"/>
  <c r="D5168" i="30"/>
  <c r="D5169" i="30"/>
  <c r="D5170" i="30"/>
  <c r="D5171" i="30"/>
  <c r="D5172" i="30"/>
  <c r="D5173" i="30"/>
  <c r="D5174" i="30"/>
  <c r="D5175" i="30"/>
  <c r="D5176" i="30"/>
  <c r="D5177" i="30"/>
  <c r="D5178" i="30"/>
  <c r="D5179" i="30"/>
  <c r="D5180" i="30"/>
  <c r="D5181" i="30"/>
  <c r="D5182" i="30"/>
  <c r="D5183" i="30"/>
  <c r="D5184" i="30"/>
  <c r="D5185" i="30"/>
  <c r="D5186" i="30"/>
  <c r="D5187" i="30"/>
  <c r="D5188" i="30"/>
  <c r="D5189" i="30"/>
  <c r="D5190" i="30"/>
  <c r="D5191" i="30"/>
  <c r="D5192" i="30"/>
  <c r="D5193" i="30"/>
  <c r="D5194" i="30"/>
  <c r="D5195" i="30"/>
  <c r="D5196" i="30"/>
  <c r="D5197" i="30"/>
  <c r="D5198" i="30"/>
  <c r="D5199" i="30"/>
  <c r="D5200" i="30"/>
  <c r="D5201" i="30"/>
  <c r="D5202" i="30"/>
  <c r="D5203" i="30"/>
  <c r="D5204" i="30"/>
  <c r="D5205" i="30"/>
  <c r="D5206" i="30"/>
  <c r="D5207" i="30"/>
  <c r="D5208" i="30"/>
  <c r="D5209" i="30"/>
  <c r="D5210" i="30"/>
  <c r="D5211" i="30"/>
  <c r="D5212" i="30"/>
  <c r="D5213" i="30"/>
  <c r="D5214" i="30"/>
  <c r="D5215" i="30"/>
  <c r="D5216" i="30"/>
  <c r="D5217" i="30"/>
  <c r="D5218" i="30"/>
  <c r="D5219" i="30"/>
  <c r="D5220" i="30"/>
  <c r="D5221" i="30"/>
  <c r="D5222" i="30"/>
  <c r="D5223" i="30"/>
  <c r="D5224" i="30"/>
  <c r="D5225" i="30"/>
  <c r="D5226" i="30"/>
  <c r="D5227" i="30"/>
  <c r="D5228" i="30"/>
  <c r="D5229" i="30"/>
  <c r="D5230" i="30"/>
  <c r="D5231" i="30"/>
  <c r="D5232" i="30"/>
  <c r="D5233" i="30"/>
  <c r="D5234" i="30"/>
  <c r="D5235" i="30"/>
  <c r="D5236" i="30"/>
  <c r="D5237" i="30"/>
  <c r="D5238" i="30"/>
  <c r="D5239" i="30"/>
  <c r="D5240" i="30"/>
  <c r="D5241" i="30"/>
  <c r="D5242" i="30"/>
  <c r="D5243" i="30"/>
  <c r="D5244" i="30"/>
  <c r="D5245" i="30"/>
  <c r="D5246" i="30"/>
  <c r="D5247" i="30"/>
  <c r="D5248" i="30"/>
  <c r="D5249" i="30"/>
  <c r="D5250" i="30"/>
  <c r="D5251" i="30"/>
  <c r="D5252" i="30"/>
  <c r="D5253" i="30"/>
  <c r="D5254" i="30"/>
  <c r="D5255" i="30"/>
  <c r="D5256" i="30"/>
  <c r="D5257" i="30"/>
  <c r="D5258" i="30"/>
  <c r="D5259" i="30"/>
  <c r="D5260" i="30"/>
  <c r="D5261" i="30"/>
  <c r="D5262" i="30"/>
  <c r="D5263" i="30"/>
  <c r="D5264" i="30"/>
  <c r="D5265" i="30"/>
  <c r="D5266" i="30"/>
  <c r="D5267" i="30"/>
  <c r="D5268" i="30"/>
  <c r="D5269" i="30"/>
  <c r="D5270" i="30"/>
  <c r="D5271" i="30"/>
  <c r="D5272" i="30"/>
  <c r="D5273" i="30"/>
  <c r="D5274" i="30"/>
  <c r="D5275" i="30"/>
  <c r="D5276" i="30"/>
  <c r="D5277" i="30"/>
  <c r="D5278" i="30"/>
  <c r="D5279" i="30"/>
  <c r="D5280" i="30"/>
  <c r="D5281" i="30"/>
  <c r="D5282" i="30"/>
  <c r="D5283" i="30"/>
  <c r="D5284" i="30"/>
  <c r="D5285" i="30"/>
  <c r="D5286" i="30"/>
  <c r="D5287" i="30"/>
  <c r="D5288" i="30"/>
  <c r="D5289" i="30"/>
  <c r="D5290" i="30"/>
  <c r="D5291" i="30"/>
  <c r="D5292" i="30"/>
  <c r="D5293" i="30"/>
  <c r="D5294" i="30"/>
  <c r="D5295" i="30"/>
  <c r="D5296" i="30"/>
  <c r="D5297" i="30"/>
  <c r="D5298" i="30"/>
  <c r="D5299" i="30"/>
  <c r="D5300" i="30"/>
  <c r="D5301" i="30"/>
  <c r="D5302" i="30"/>
  <c r="D5303" i="30"/>
  <c r="D5304" i="30"/>
  <c r="D5305" i="30"/>
  <c r="D5306" i="30"/>
  <c r="D5307" i="30"/>
  <c r="D5308" i="30"/>
  <c r="D5309" i="30"/>
  <c r="D5310" i="30"/>
  <c r="D5311" i="30"/>
  <c r="D5312" i="30"/>
  <c r="D5313" i="30"/>
  <c r="D5314" i="30"/>
  <c r="D5315" i="30"/>
  <c r="D5316" i="30"/>
  <c r="D5317" i="30"/>
  <c r="D5318" i="30"/>
  <c r="D5319" i="30"/>
  <c r="D5320" i="30"/>
  <c r="D5321" i="30"/>
  <c r="D5322" i="30"/>
  <c r="D5323" i="30"/>
  <c r="D5324" i="30"/>
  <c r="D5325" i="30"/>
  <c r="D5326" i="30"/>
  <c r="D5327" i="30"/>
  <c r="D5328" i="30"/>
  <c r="D5329" i="30"/>
  <c r="D5330" i="30"/>
  <c r="D5331" i="30"/>
  <c r="D5332" i="30"/>
  <c r="D5333" i="30"/>
  <c r="D5334" i="30"/>
  <c r="D5335" i="30"/>
  <c r="D5336" i="30"/>
  <c r="D5337" i="30"/>
  <c r="D5338" i="30"/>
  <c r="D5339" i="30"/>
  <c r="D5340" i="30"/>
  <c r="D5341" i="30"/>
  <c r="D5342" i="30"/>
  <c r="D5343" i="30"/>
  <c r="D5344" i="30"/>
  <c r="D5345" i="30"/>
  <c r="D5346" i="30"/>
  <c r="D5347" i="30"/>
  <c r="D5348" i="30"/>
  <c r="D5349" i="30"/>
  <c r="D5350" i="30"/>
  <c r="D5351" i="30"/>
  <c r="D5352" i="30"/>
  <c r="D5353" i="30"/>
  <c r="D5354" i="30"/>
  <c r="D5355" i="30"/>
  <c r="D5356" i="30"/>
  <c r="D5357" i="30"/>
  <c r="D5358" i="30"/>
  <c r="D5359" i="30"/>
  <c r="D5360" i="30"/>
  <c r="D5361" i="30"/>
  <c r="D5362" i="30"/>
  <c r="D5363" i="30"/>
  <c r="D5364" i="30"/>
  <c r="D5365" i="30"/>
  <c r="D5366" i="30"/>
  <c r="D5367" i="30"/>
  <c r="D5368" i="30"/>
  <c r="D5369" i="30"/>
  <c r="D5370" i="30"/>
  <c r="D5371" i="30"/>
  <c r="D5372" i="30"/>
  <c r="D5373" i="30"/>
  <c r="D5374" i="30"/>
  <c r="D5375" i="30"/>
  <c r="D5376" i="30"/>
  <c r="D5377" i="30"/>
  <c r="D5378" i="30"/>
  <c r="D5379" i="30"/>
  <c r="D5380" i="30"/>
  <c r="D5381" i="30"/>
  <c r="D5382" i="30"/>
  <c r="D5383" i="30"/>
  <c r="D5384" i="30"/>
  <c r="D5385" i="30"/>
  <c r="D5386" i="30"/>
  <c r="D5387" i="30"/>
  <c r="D5388" i="30"/>
  <c r="D5389" i="30"/>
  <c r="D5390" i="30"/>
  <c r="D5391" i="30"/>
  <c r="D5392" i="30"/>
  <c r="D5393" i="30"/>
  <c r="D5394" i="30"/>
  <c r="D5395" i="30"/>
  <c r="D5396" i="30"/>
  <c r="D5397" i="30"/>
  <c r="D5398" i="30"/>
  <c r="D5399" i="30"/>
  <c r="D5400" i="30"/>
  <c r="D5401" i="30"/>
  <c r="D5402" i="30"/>
  <c r="D5403" i="30"/>
  <c r="D5404" i="30"/>
  <c r="D5405" i="30"/>
  <c r="D5406" i="30"/>
  <c r="D5407" i="30"/>
  <c r="D5408" i="30"/>
  <c r="D5409" i="30"/>
  <c r="D5410" i="30"/>
  <c r="D5411" i="30"/>
  <c r="D5412" i="30"/>
  <c r="D5413" i="30"/>
  <c r="D5414" i="30"/>
  <c r="D5415" i="30"/>
  <c r="D5416" i="30"/>
  <c r="D5417" i="30"/>
  <c r="D5418" i="30"/>
  <c r="D5419" i="30"/>
  <c r="D5420" i="30"/>
  <c r="D5421" i="30"/>
  <c r="D5422" i="30"/>
  <c r="D5423" i="30"/>
  <c r="D5424" i="30"/>
  <c r="D5425" i="30"/>
  <c r="D5426" i="30"/>
  <c r="D5427" i="30"/>
  <c r="D5428" i="30"/>
  <c r="D5429" i="30"/>
  <c r="D5430" i="30"/>
  <c r="D5431" i="30"/>
  <c r="D5432" i="30"/>
  <c r="D5433" i="30"/>
  <c r="D5434" i="30"/>
  <c r="D5435" i="30"/>
  <c r="D5436" i="30"/>
  <c r="D5437" i="30"/>
  <c r="D5438" i="30"/>
  <c r="D5439" i="30"/>
  <c r="D5440" i="30"/>
  <c r="D5441" i="30"/>
  <c r="D5442" i="30"/>
  <c r="D5443" i="30"/>
  <c r="D5444" i="30"/>
  <c r="D5445" i="30"/>
  <c r="D5446" i="30"/>
  <c r="D5447" i="30"/>
  <c r="D5448" i="30"/>
  <c r="D5449" i="30"/>
  <c r="D5450" i="30"/>
  <c r="D5451" i="30"/>
  <c r="D5452" i="30"/>
  <c r="D5453" i="30"/>
  <c r="D5454" i="30"/>
  <c r="D5455" i="30"/>
  <c r="D5456" i="30"/>
  <c r="D5457" i="30"/>
  <c r="D5458" i="30"/>
  <c r="D5459" i="30"/>
  <c r="D5460" i="30"/>
  <c r="D5461" i="30"/>
  <c r="D5462" i="30"/>
  <c r="D5463" i="30"/>
  <c r="D5464" i="30"/>
  <c r="D5465" i="30"/>
  <c r="D5466" i="30"/>
  <c r="D5467" i="30"/>
  <c r="D5468" i="30"/>
  <c r="D5469" i="30"/>
  <c r="D5470" i="30"/>
  <c r="D5471" i="30"/>
  <c r="D5472" i="30"/>
  <c r="D5473" i="30"/>
  <c r="D5474" i="30"/>
  <c r="D5475" i="30"/>
  <c r="D5476" i="30"/>
  <c r="D5477" i="30"/>
  <c r="D5478" i="30"/>
  <c r="D5479" i="30"/>
  <c r="D5480" i="30"/>
  <c r="D5481" i="30"/>
  <c r="D5482" i="30"/>
  <c r="D5483" i="30"/>
  <c r="D5484" i="30"/>
  <c r="D5485" i="30"/>
  <c r="D5486" i="30"/>
  <c r="D5487" i="30"/>
  <c r="D5488" i="30"/>
  <c r="D5489" i="30"/>
  <c r="D5490" i="30"/>
  <c r="D5491" i="30"/>
  <c r="D5492" i="30"/>
  <c r="D5493" i="30"/>
  <c r="D5494" i="30"/>
  <c r="D5495" i="30"/>
  <c r="D5496" i="30"/>
  <c r="D5497" i="30"/>
  <c r="D5498" i="30"/>
  <c r="D5499" i="30"/>
  <c r="D5500" i="30"/>
  <c r="D5501" i="30"/>
  <c r="D5502" i="30"/>
  <c r="D5503" i="30"/>
  <c r="D5504" i="30"/>
  <c r="D5505" i="30"/>
  <c r="D5506" i="30"/>
  <c r="D5507" i="30"/>
  <c r="D5508" i="30"/>
  <c r="D5509" i="30"/>
  <c r="D5510" i="30"/>
  <c r="D5511" i="30"/>
  <c r="D5512" i="30"/>
  <c r="D5513" i="30"/>
  <c r="D5514" i="30"/>
  <c r="D5515" i="30"/>
  <c r="D5516" i="30"/>
  <c r="D5517" i="30"/>
  <c r="D5518" i="30"/>
  <c r="D5519" i="30"/>
  <c r="D5520" i="30"/>
  <c r="D5521" i="30"/>
  <c r="D5522" i="30"/>
  <c r="D5523" i="30"/>
  <c r="D5524" i="30"/>
  <c r="D5525" i="30"/>
  <c r="D5526" i="30"/>
  <c r="D5527" i="30"/>
  <c r="D5528" i="30"/>
  <c r="D5529" i="30"/>
  <c r="D5530" i="30"/>
  <c r="D5531" i="30"/>
  <c r="D5532" i="30"/>
  <c r="D5533" i="30"/>
  <c r="D5534" i="30"/>
  <c r="D5535" i="30"/>
  <c r="D5536" i="30"/>
  <c r="D5537" i="30"/>
  <c r="D5538" i="30"/>
  <c r="D5539" i="30"/>
  <c r="D5540" i="30"/>
  <c r="D5541" i="30"/>
  <c r="D5542" i="30"/>
  <c r="D5543" i="30"/>
  <c r="D5544" i="30"/>
  <c r="D5545" i="30"/>
  <c r="D5546" i="30"/>
  <c r="D5547" i="30"/>
  <c r="D5548" i="30"/>
  <c r="D5549" i="30"/>
  <c r="D5550" i="30"/>
  <c r="D5551" i="30"/>
  <c r="D5552" i="30"/>
  <c r="D5553" i="30"/>
  <c r="D5554" i="30"/>
  <c r="D5555" i="30"/>
  <c r="D5556" i="30"/>
  <c r="D5557" i="30"/>
  <c r="D5558" i="30"/>
  <c r="D5559" i="30"/>
  <c r="D5560" i="30"/>
  <c r="D5561" i="30"/>
  <c r="D5562" i="30"/>
  <c r="D5563" i="30"/>
  <c r="D5564" i="30"/>
  <c r="D5565" i="30"/>
  <c r="D5566" i="30"/>
  <c r="D5567" i="30"/>
  <c r="D5568" i="30"/>
  <c r="D5569" i="30"/>
  <c r="D5570" i="30"/>
  <c r="D5571" i="30"/>
  <c r="D5572" i="30"/>
  <c r="D5573" i="30"/>
  <c r="D5574" i="30"/>
  <c r="D5575" i="30"/>
  <c r="D5576" i="30"/>
  <c r="D5577" i="30"/>
  <c r="D5578" i="30"/>
  <c r="D5579" i="30"/>
  <c r="D5580" i="30"/>
  <c r="D5581" i="30"/>
  <c r="D5582" i="30"/>
  <c r="D5583" i="30"/>
  <c r="D5584" i="30"/>
  <c r="D5585" i="30"/>
  <c r="D5586" i="30"/>
  <c r="D5587" i="30"/>
  <c r="D5588" i="30"/>
  <c r="D5589" i="30"/>
  <c r="D5590" i="30"/>
  <c r="D5591" i="30"/>
  <c r="D5592" i="30"/>
  <c r="D5593" i="30"/>
  <c r="D5594" i="30"/>
  <c r="D5595" i="30"/>
  <c r="D5596" i="30"/>
  <c r="D5597" i="30"/>
  <c r="D5598" i="30"/>
  <c r="D5599" i="30"/>
  <c r="D5600" i="30"/>
  <c r="D5601" i="30"/>
  <c r="D5602" i="30"/>
  <c r="D5603" i="30"/>
  <c r="D5604" i="30"/>
  <c r="D5605" i="30"/>
  <c r="D5606" i="30"/>
  <c r="D5607" i="30"/>
  <c r="D5608" i="30"/>
  <c r="D5609" i="30"/>
  <c r="D5610" i="30"/>
  <c r="D5611" i="30"/>
  <c r="D5612" i="30"/>
  <c r="D5613" i="30"/>
  <c r="D5614" i="30"/>
  <c r="D5615" i="30"/>
  <c r="D5616" i="30"/>
  <c r="D5617" i="30"/>
  <c r="D5618" i="30"/>
  <c r="D5619" i="30"/>
  <c r="D5620" i="30"/>
  <c r="D5621" i="30"/>
  <c r="D5622" i="30"/>
  <c r="D5623" i="30"/>
  <c r="D5624" i="30"/>
  <c r="D5625" i="30"/>
  <c r="D5626" i="30"/>
  <c r="D5627" i="30"/>
  <c r="D5628" i="30"/>
  <c r="D5629" i="30"/>
  <c r="D5630" i="30"/>
  <c r="D5631" i="30"/>
  <c r="D5632" i="30"/>
  <c r="D5633" i="30"/>
  <c r="D5634" i="30"/>
  <c r="D5635" i="30"/>
  <c r="D5636" i="30"/>
  <c r="D5637" i="30"/>
  <c r="D5638" i="30"/>
  <c r="D5639" i="30"/>
  <c r="D5640" i="30"/>
  <c r="D5641" i="30"/>
  <c r="D5642" i="30"/>
  <c r="D5643" i="30"/>
  <c r="D5644" i="30"/>
  <c r="D5645" i="30"/>
  <c r="D5646" i="30"/>
  <c r="D5647" i="30"/>
  <c r="D5648" i="30"/>
  <c r="D5649" i="30"/>
  <c r="D5650" i="30"/>
  <c r="D5651" i="30"/>
  <c r="D5652" i="30"/>
  <c r="D5653" i="30"/>
  <c r="D5654" i="30"/>
  <c r="D5655" i="30"/>
  <c r="D5656" i="30"/>
  <c r="D5657" i="30"/>
  <c r="D5658" i="30"/>
  <c r="D5659" i="30"/>
  <c r="D5660" i="30"/>
  <c r="D5661" i="30"/>
  <c r="D5662" i="30"/>
  <c r="D5663" i="30"/>
  <c r="D5664" i="30"/>
  <c r="D5665" i="30"/>
  <c r="D5666" i="30"/>
  <c r="D5667" i="30"/>
  <c r="D5668" i="30"/>
  <c r="D5669" i="30"/>
  <c r="D5670" i="30"/>
  <c r="D5671" i="30"/>
  <c r="D5672" i="30"/>
  <c r="D5673" i="30"/>
  <c r="D5674" i="30"/>
  <c r="D5675" i="30"/>
  <c r="D5676" i="30"/>
  <c r="D5677" i="30"/>
  <c r="D5678" i="30"/>
  <c r="D5679" i="30"/>
  <c r="D5680" i="30"/>
  <c r="D5681" i="30"/>
  <c r="D5682" i="30"/>
  <c r="D5683" i="30"/>
  <c r="D5684" i="30"/>
  <c r="D5685" i="30"/>
  <c r="D5686" i="30"/>
  <c r="D5687" i="30"/>
  <c r="D5688" i="30"/>
  <c r="D5689" i="30"/>
  <c r="D5690" i="30"/>
  <c r="D5691" i="30"/>
  <c r="D5692" i="30"/>
  <c r="D5693" i="30"/>
  <c r="D5694" i="30"/>
  <c r="D5695" i="30"/>
  <c r="D5696" i="30"/>
  <c r="D5697" i="30"/>
  <c r="D5698" i="30"/>
  <c r="D5699" i="30"/>
  <c r="D5700" i="30"/>
  <c r="D5701" i="30"/>
  <c r="D5702" i="30"/>
  <c r="D5703" i="30"/>
  <c r="D5704" i="30"/>
  <c r="D5705" i="30"/>
  <c r="D5706" i="30"/>
  <c r="D5707" i="30"/>
  <c r="D5708" i="30"/>
  <c r="D5709" i="30"/>
  <c r="D5710" i="30"/>
  <c r="D5711" i="30"/>
  <c r="D5712" i="30"/>
  <c r="D5713" i="30"/>
  <c r="D5714" i="30"/>
  <c r="D5715" i="30"/>
  <c r="D5716" i="30"/>
  <c r="D5717" i="30"/>
  <c r="D5718" i="30"/>
  <c r="D5719" i="30"/>
  <c r="D5720" i="30"/>
  <c r="D5721" i="30"/>
  <c r="D5722" i="30"/>
  <c r="D5723" i="30"/>
  <c r="D5724" i="30"/>
  <c r="D5725" i="30"/>
  <c r="D5726" i="30"/>
  <c r="D5727" i="30"/>
  <c r="D5728" i="30"/>
  <c r="D5729" i="30"/>
  <c r="D5730" i="30"/>
  <c r="D5731" i="30"/>
  <c r="D5732" i="30"/>
  <c r="D5733" i="30"/>
  <c r="D5734" i="30"/>
  <c r="D5735" i="30"/>
  <c r="D5736" i="30"/>
  <c r="D5737" i="30"/>
  <c r="D5738" i="30"/>
  <c r="D5739" i="30"/>
  <c r="D5740" i="30"/>
  <c r="D5741" i="30"/>
  <c r="D5742" i="30"/>
  <c r="D5743" i="30"/>
  <c r="D5744" i="30"/>
  <c r="D5745" i="30"/>
  <c r="D5746" i="30"/>
  <c r="D5747" i="30"/>
  <c r="D5748" i="30"/>
  <c r="D5749" i="30"/>
  <c r="D5750" i="30"/>
  <c r="D5751" i="30"/>
  <c r="D5752" i="30"/>
  <c r="D5753" i="30"/>
  <c r="D5754" i="30"/>
  <c r="D5755" i="30"/>
  <c r="D5756" i="30"/>
  <c r="D5757" i="30"/>
  <c r="D5758" i="30"/>
  <c r="D5759" i="30"/>
  <c r="D5760" i="30"/>
  <c r="D5761" i="30"/>
  <c r="D5762" i="30"/>
  <c r="D5763" i="30"/>
  <c r="D5764" i="30"/>
  <c r="D5765" i="30"/>
  <c r="D5766" i="30"/>
  <c r="D5767" i="30"/>
  <c r="D5768" i="30"/>
  <c r="D5769" i="30"/>
  <c r="D5770" i="30"/>
  <c r="D5771" i="30"/>
  <c r="D5772" i="30"/>
  <c r="D5773" i="30"/>
  <c r="D5774" i="30"/>
  <c r="D5775" i="30"/>
  <c r="D5776" i="30"/>
  <c r="D5777" i="30"/>
  <c r="D5778" i="30"/>
  <c r="D5779" i="30"/>
  <c r="D5780" i="30"/>
  <c r="D5781" i="30"/>
  <c r="D5782" i="30"/>
  <c r="D5783" i="30"/>
  <c r="D5784" i="30"/>
  <c r="D5785" i="30"/>
  <c r="D5786" i="30"/>
  <c r="D5787" i="30"/>
  <c r="D5788" i="30"/>
  <c r="D5789" i="30"/>
  <c r="D5790" i="30"/>
  <c r="D5791" i="30"/>
  <c r="D5792" i="30"/>
  <c r="D5793" i="30"/>
  <c r="D5794" i="30"/>
  <c r="D5795" i="30"/>
  <c r="D5796" i="30"/>
  <c r="D5797" i="30"/>
  <c r="D5798" i="30"/>
  <c r="D5799" i="30"/>
  <c r="D5800" i="30"/>
  <c r="D5801" i="30"/>
  <c r="D5802" i="30"/>
  <c r="D5803" i="30"/>
  <c r="D5804" i="30"/>
  <c r="D5805" i="30"/>
  <c r="D5806" i="30"/>
  <c r="D5807" i="30"/>
  <c r="D5808" i="30"/>
  <c r="D5809" i="30"/>
  <c r="D5810" i="30"/>
  <c r="D5811" i="30"/>
  <c r="D5812" i="30"/>
  <c r="D5813" i="30"/>
  <c r="D5814" i="30"/>
  <c r="D5815" i="30"/>
  <c r="D5816" i="30"/>
  <c r="D5817" i="30"/>
  <c r="D5818" i="30"/>
  <c r="D5819" i="30"/>
  <c r="D5820" i="30"/>
  <c r="D5821" i="30"/>
  <c r="D5822" i="30"/>
  <c r="D5823" i="30"/>
  <c r="D5824" i="30"/>
  <c r="D5825" i="30"/>
  <c r="D5826" i="30"/>
  <c r="D5827" i="30"/>
  <c r="D5828" i="30"/>
  <c r="D5829" i="30"/>
  <c r="D5830" i="30"/>
  <c r="D5831" i="30"/>
  <c r="D5832" i="30"/>
  <c r="D5833" i="30"/>
  <c r="D5834" i="30"/>
  <c r="D5835" i="30"/>
  <c r="D5836" i="30"/>
  <c r="D5837" i="30"/>
  <c r="D5838" i="30"/>
  <c r="D5839" i="30"/>
  <c r="D5840" i="30"/>
  <c r="D5841" i="30"/>
  <c r="D5842" i="30"/>
  <c r="D5843" i="30"/>
  <c r="D5844" i="30"/>
  <c r="D5845" i="30"/>
  <c r="D5846" i="30"/>
  <c r="D5847" i="30"/>
  <c r="D5848" i="30"/>
  <c r="D5849" i="30"/>
  <c r="D5850" i="30"/>
  <c r="D5851" i="30"/>
  <c r="D5852" i="30"/>
  <c r="D5853" i="30"/>
  <c r="D5854" i="30"/>
  <c r="D5855" i="30"/>
  <c r="D5856" i="30"/>
  <c r="D5857" i="30"/>
  <c r="D5858" i="30"/>
  <c r="D5859" i="30"/>
  <c r="D5860" i="30"/>
  <c r="D5861" i="30"/>
  <c r="D5862" i="30"/>
  <c r="D5863" i="30"/>
  <c r="D5864" i="30"/>
  <c r="D5865" i="30"/>
  <c r="D5866" i="30"/>
  <c r="D5867" i="30"/>
  <c r="D5868" i="30"/>
  <c r="D5869" i="30"/>
  <c r="D5870" i="30"/>
  <c r="D5871" i="30"/>
  <c r="D5872" i="30"/>
  <c r="D5873" i="30"/>
  <c r="D5874" i="30"/>
  <c r="D5875" i="30"/>
  <c r="D5876" i="30"/>
  <c r="D5877" i="30"/>
  <c r="D5878" i="30"/>
  <c r="D5879" i="30"/>
  <c r="D5880" i="30"/>
  <c r="D5881" i="30"/>
  <c r="D5882" i="30"/>
  <c r="D5883" i="30"/>
  <c r="D5884" i="30"/>
  <c r="D5885" i="30"/>
  <c r="D5886" i="30"/>
  <c r="D5887" i="30"/>
  <c r="D5888" i="30"/>
  <c r="D5889" i="30"/>
  <c r="D5890" i="30"/>
  <c r="D5891" i="30"/>
  <c r="D5892" i="30"/>
  <c r="D5893" i="30"/>
  <c r="D5894" i="30"/>
  <c r="D5895" i="30"/>
  <c r="D5896" i="30"/>
  <c r="D5897" i="30"/>
  <c r="D5898" i="30"/>
  <c r="D5899" i="30"/>
  <c r="D5900" i="30"/>
  <c r="D5901" i="30"/>
  <c r="D5902" i="30"/>
  <c r="D5903" i="30"/>
  <c r="D5904" i="30"/>
  <c r="D5905" i="30"/>
  <c r="D5906" i="30"/>
  <c r="D5907" i="30"/>
  <c r="D5908" i="30"/>
  <c r="D5909" i="30"/>
  <c r="D5910" i="30"/>
  <c r="D5911" i="30"/>
  <c r="D5912" i="30"/>
  <c r="D5913" i="30"/>
  <c r="D5914" i="30"/>
  <c r="D5915" i="30"/>
  <c r="D5916" i="30"/>
  <c r="D5917" i="30"/>
  <c r="D5918" i="30"/>
  <c r="D5919" i="30"/>
  <c r="D5920" i="30"/>
  <c r="D5921" i="30"/>
  <c r="D5922" i="30"/>
  <c r="D5923" i="30"/>
  <c r="D5924" i="30"/>
  <c r="D5925" i="30"/>
  <c r="D5926" i="30"/>
  <c r="D5927" i="30"/>
  <c r="D5928" i="30"/>
  <c r="D5929" i="30"/>
  <c r="D5930" i="30"/>
  <c r="D5931" i="30"/>
  <c r="D5932" i="30"/>
  <c r="D5933" i="30"/>
  <c r="D5934" i="30"/>
  <c r="D5935" i="30"/>
  <c r="D5936" i="30"/>
  <c r="D5937" i="30"/>
  <c r="D5938" i="30"/>
  <c r="D5939" i="30"/>
  <c r="D5940" i="30"/>
  <c r="D5941" i="30"/>
  <c r="D5942" i="30"/>
  <c r="D5943" i="30"/>
  <c r="D5944" i="30"/>
  <c r="D5945" i="30"/>
  <c r="D5946" i="30"/>
  <c r="D5947" i="30"/>
  <c r="D5948" i="30"/>
  <c r="D5949" i="30"/>
  <c r="D5950" i="30"/>
  <c r="D5951" i="30"/>
  <c r="D5952" i="30"/>
  <c r="D5953" i="30"/>
  <c r="D5954" i="30"/>
  <c r="D5955" i="30"/>
  <c r="D5956" i="30"/>
  <c r="D5957" i="30"/>
  <c r="D5958" i="30"/>
  <c r="D5959" i="30"/>
  <c r="D5960" i="30"/>
  <c r="D5961" i="30"/>
  <c r="D5962" i="30"/>
  <c r="D5963" i="30"/>
  <c r="D5964" i="30"/>
  <c r="D5965" i="30"/>
  <c r="D5966" i="30"/>
  <c r="D5967" i="30"/>
  <c r="D5968" i="30"/>
  <c r="D5969" i="30"/>
  <c r="D5970" i="30"/>
  <c r="D5971" i="30"/>
  <c r="D5972" i="30"/>
  <c r="D5973" i="30"/>
  <c r="D5974" i="30"/>
  <c r="D5975" i="30"/>
  <c r="D5976" i="30"/>
  <c r="D5977" i="30"/>
  <c r="D5978" i="30"/>
  <c r="D5979" i="30"/>
  <c r="D5980" i="30"/>
  <c r="D5981" i="30"/>
  <c r="D5982" i="30"/>
  <c r="D5983" i="30"/>
  <c r="D5984" i="30"/>
  <c r="D5985" i="30"/>
  <c r="D5986" i="30"/>
  <c r="D5987" i="30"/>
  <c r="D5988" i="30"/>
  <c r="D5989" i="30"/>
  <c r="D5990" i="30"/>
  <c r="D5991" i="30"/>
  <c r="D5992" i="30"/>
  <c r="D5993" i="30"/>
  <c r="D5994" i="30"/>
  <c r="D5995" i="30"/>
  <c r="D5996" i="30"/>
  <c r="D5997" i="30"/>
  <c r="D5998" i="30"/>
  <c r="D5999" i="30"/>
  <c r="D6000" i="30"/>
  <c r="D6001" i="30"/>
  <c r="D6002" i="30"/>
  <c r="D6003" i="30"/>
  <c r="D6004" i="30"/>
  <c r="D6005" i="30"/>
  <c r="D6006" i="30"/>
  <c r="D6007" i="30"/>
  <c r="D6008" i="30"/>
  <c r="D6009" i="30"/>
  <c r="D6010" i="30"/>
  <c r="D6011" i="30"/>
  <c r="D6012" i="30"/>
  <c r="D6013" i="30"/>
  <c r="D6014" i="30"/>
  <c r="D6015" i="30"/>
  <c r="D6016" i="30"/>
  <c r="D6017" i="30"/>
  <c r="D6018" i="30"/>
  <c r="D6019" i="30"/>
  <c r="D6020" i="30"/>
  <c r="D6021" i="30"/>
  <c r="D6022" i="30"/>
  <c r="D6023" i="30"/>
  <c r="D6024" i="30"/>
  <c r="D6025" i="30"/>
  <c r="D6026" i="30"/>
  <c r="D6027" i="30"/>
  <c r="D6028" i="30"/>
  <c r="D6029" i="30"/>
  <c r="D6030" i="30"/>
  <c r="D6031" i="30"/>
  <c r="D6032" i="30"/>
  <c r="D6033" i="30"/>
  <c r="D6034" i="30"/>
  <c r="D6035" i="30"/>
  <c r="D6036" i="30"/>
  <c r="D6037" i="30"/>
  <c r="D6038" i="30"/>
  <c r="D6039" i="30"/>
  <c r="D6040" i="30"/>
  <c r="D6041" i="30"/>
  <c r="D6042" i="30"/>
  <c r="D6043" i="30"/>
  <c r="D6044" i="30"/>
  <c r="D6045" i="30"/>
  <c r="D6046" i="30"/>
  <c r="D6047" i="30"/>
  <c r="D6048" i="30"/>
  <c r="D6049" i="30"/>
  <c r="D6050" i="30"/>
  <c r="D6051" i="30"/>
  <c r="D6052" i="30"/>
  <c r="D6053" i="30"/>
  <c r="D6054" i="30"/>
  <c r="D6055" i="30"/>
  <c r="D6056" i="30"/>
  <c r="D6057" i="30"/>
  <c r="D6058" i="30"/>
  <c r="D6059" i="30"/>
  <c r="D6060" i="30"/>
  <c r="D6061" i="30"/>
  <c r="D6062" i="30"/>
  <c r="D6063" i="30"/>
  <c r="D6064" i="30"/>
  <c r="D6065" i="30"/>
  <c r="D6066" i="30"/>
  <c r="D6067" i="30"/>
  <c r="D6068" i="30"/>
  <c r="D6069" i="30"/>
  <c r="D6070" i="30"/>
  <c r="D6071" i="30"/>
  <c r="D6072" i="30"/>
  <c r="D6073" i="30"/>
  <c r="D6074" i="30"/>
  <c r="D6075" i="30"/>
  <c r="D6076" i="30"/>
  <c r="D6077" i="30"/>
  <c r="D6078" i="30"/>
  <c r="D6079" i="30"/>
  <c r="D6080" i="30"/>
  <c r="D6081" i="30"/>
  <c r="D6082" i="30"/>
  <c r="D6083" i="30"/>
  <c r="D6084" i="30"/>
  <c r="D6085" i="30"/>
  <c r="D6086" i="30"/>
  <c r="D6087" i="30"/>
  <c r="D6088" i="30"/>
  <c r="D6089" i="30"/>
  <c r="D6090" i="30"/>
  <c r="D6091" i="30"/>
  <c r="D6092" i="30"/>
  <c r="D6093" i="30"/>
  <c r="D6094" i="30"/>
  <c r="D6095" i="30"/>
  <c r="D6096" i="30"/>
  <c r="D6097" i="30"/>
  <c r="D6098" i="30"/>
  <c r="D6099" i="30"/>
  <c r="D6100" i="30"/>
  <c r="D6101" i="30"/>
  <c r="D6102" i="30"/>
  <c r="D6103" i="30"/>
  <c r="D6104" i="30"/>
  <c r="D6105" i="30"/>
  <c r="D6106" i="30"/>
  <c r="D6107" i="30"/>
  <c r="D6108" i="30"/>
  <c r="D6109" i="30"/>
  <c r="D6110" i="30"/>
  <c r="D6111" i="30"/>
  <c r="D6112" i="30"/>
  <c r="D6113" i="30"/>
  <c r="D6114" i="30"/>
  <c r="D6115" i="30"/>
  <c r="D6116" i="30"/>
  <c r="D6117" i="30"/>
  <c r="D6118" i="30"/>
  <c r="D6119" i="30"/>
  <c r="D6120" i="30"/>
  <c r="D6121" i="30"/>
  <c r="D6122" i="30"/>
  <c r="D6123" i="30"/>
  <c r="D6124" i="30"/>
  <c r="D6125" i="30"/>
  <c r="D6126" i="30"/>
  <c r="D6127" i="30"/>
  <c r="D6128" i="30"/>
  <c r="D6129" i="30"/>
  <c r="D6130" i="30"/>
  <c r="D6131" i="30"/>
  <c r="D6132" i="30"/>
  <c r="D6133" i="30"/>
  <c r="D6134" i="30"/>
  <c r="D6135" i="30"/>
  <c r="D6136" i="30"/>
  <c r="D6137" i="30"/>
  <c r="D6138" i="30"/>
  <c r="D6139" i="30"/>
  <c r="D6140" i="30"/>
  <c r="D6141" i="30"/>
  <c r="D6142" i="30"/>
  <c r="D6143" i="30"/>
  <c r="D6144" i="30"/>
  <c r="D6145" i="30"/>
  <c r="D6146" i="30"/>
  <c r="D6147" i="30"/>
  <c r="D6148" i="30"/>
  <c r="D6149" i="30"/>
  <c r="D6150" i="30"/>
  <c r="D6151" i="30"/>
  <c r="D6152" i="30"/>
  <c r="D6153" i="30"/>
  <c r="D6154" i="30"/>
  <c r="D6155" i="30"/>
  <c r="D6156" i="30"/>
  <c r="D6157" i="30"/>
  <c r="D6158" i="30"/>
  <c r="D6159" i="30"/>
  <c r="D6160" i="30"/>
  <c r="D6161" i="30"/>
  <c r="D6162" i="30"/>
  <c r="D6163" i="30"/>
  <c r="D6164" i="30"/>
  <c r="D6165" i="30"/>
  <c r="D6166" i="30"/>
  <c r="D6167" i="30"/>
  <c r="D6168" i="30"/>
  <c r="D6169" i="30"/>
  <c r="D6170" i="30"/>
  <c r="D6171" i="30"/>
  <c r="D6172" i="30"/>
  <c r="D6173" i="30"/>
  <c r="D6174" i="30"/>
  <c r="D6175" i="30"/>
  <c r="D6176" i="30"/>
  <c r="D6177" i="30"/>
  <c r="D6178" i="30"/>
  <c r="D6179" i="30"/>
  <c r="D6180" i="30"/>
  <c r="D6181" i="30"/>
  <c r="D6182" i="30"/>
  <c r="D6183" i="30"/>
  <c r="D6184" i="30"/>
  <c r="D6185" i="30"/>
  <c r="D6186" i="30"/>
  <c r="D6187" i="30"/>
  <c r="D6188" i="30"/>
  <c r="D6189" i="30"/>
  <c r="D6190" i="30"/>
  <c r="D6191" i="30"/>
  <c r="D6192" i="30"/>
  <c r="D6193" i="30"/>
  <c r="D6194" i="30"/>
  <c r="D6195" i="30"/>
  <c r="D6196" i="30"/>
  <c r="D6197" i="30"/>
  <c r="D6198" i="30"/>
  <c r="D6199" i="30"/>
  <c r="D6200" i="30"/>
  <c r="D6201" i="30"/>
  <c r="D6202" i="30"/>
  <c r="D6203" i="30"/>
  <c r="D6204" i="30"/>
  <c r="D6205" i="30"/>
  <c r="D6206" i="30"/>
  <c r="D6207" i="30"/>
  <c r="D6208" i="30"/>
  <c r="D6209" i="30"/>
  <c r="D6210" i="30"/>
  <c r="D6211" i="30"/>
  <c r="D6212" i="30"/>
  <c r="D6213" i="30"/>
  <c r="D6214" i="30"/>
  <c r="D6215" i="30"/>
  <c r="D6216" i="30"/>
  <c r="D6217" i="30"/>
  <c r="D6218" i="30"/>
  <c r="D6219" i="30"/>
  <c r="D6220" i="30"/>
  <c r="D6221" i="30"/>
  <c r="D6222" i="30"/>
  <c r="D6223" i="30"/>
  <c r="D6224" i="30"/>
  <c r="D6225" i="30"/>
  <c r="D6226" i="30"/>
  <c r="D6227" i="30"/>
  <c r="D6228" i="30"/>
  <c r="D6229" i="30"/>
  <c r="D6230" i="30"/>
  <c r="D6231" i="30"/>
  <c r="D6232" i="30"/>
  <c r="D6233" i="30"/>
  <c r="D6234" i="30"/>
  <c r="D6235" i="30"/>
  <c r="D6236" i="30"/>
  <c r="D6237" i="30"/>
  <c r="D6238" i="30"/>
  <c r="D6239" i="30"/>
  <c r="D6240" i="30"/>
  <c r="D6241" i="30"/>
  <c r="D6242" i="30"/>
  <c r="D6243" i="30"/>
  <c r="D6244" i="30"/>
  <c r="D6245" i="30"/>
  <c r="D6246" i="30"/>
  <c r="D6247" i="30"/>
  <c r="D6248" i="30"/>
  <c r="D6249" i="30"/>
  <c r="D6250" i="30"/>
  <c r="D6251" i="30"/>
  <c r="D6252" i="30"/>
  <c r="D6253" i="30"/>
  <c r="D6254" i="30"/>
  <c r="D6255" i="30"/>
  <c r="D6256" i="30"/>
  <c r="D6257" i="30"/>
  <c r="D6258" i="30"/>
  <c r="D6259" i="30"/>
  <c r="D6260" i="30"/>
  <c r="D6261" i="30"/>
  <c r="D6262" i="30"/>
  <c r="D6263" i="30"/>
  <c r="D6264" i="30"/>
  <c r="D6265" i="30"/>
  <c r="D6266" i="30"/>
  <c r="D6267" i="30"/>
  <c r="D6268" i="30"/>
  <c r="D6269" i="30"/>
  <c r="D6270" i="30"/>
  <c r="D6271" i="30"/>
  <c r="D6272" i="30"/>
  <c r="D6273" i="30"/>
  <c r="D6274" i="30"/>
  <c r="D6275" i="30"/>
  <c r="D6276" i="30"/>
  <c r="D6277" i="30"/>
  <c r="D6278" i="30"/>
  <c r="D6279" i="30"/>
  <c r="D6280" i="30"/>
  <c r="D6281" i="30"/>
  <c r="D6282" i="30"/>
  <c r="D6283" i="30"/>
  <c r="D6284" i="30"/>
  <c r="D6285" i="30"/>
  <c r="D6286" i="30"/>
  <c r="D6287" i="30"/>
  <c r="D6288" i="30"/>
  <c r="D6289" i="30"/>
  <c r="D6290" i="30"/>
  <c r="D6291" i="30"/>
  <c r="D6292" i="30"/>
  <c r="D6293" i="30"/>
  <c r="D6294" i="30"/>
  <c r="D6295" i="30"/>
  <c r="D6296" i="30"/>
  <c r="D6297" i="30"/>
  <c r="D6298" i="30"/>
  <c r="D6299" i="30"/>
  <c r="D6300" i="30"/>
  <c r="D6301" i="30"/>
  <c r="D6302" i="30"/>
  <c r="D6303" i="30"/>
  <c r="D6304" i="30"/>
  <c r="D6305" i="30"/>
  <c r="D6306" i="30"/>
  <c r="D6307" i="30"/>
  <c r="D6308" i="30"/>
  <c r="D6309" i="30"/>
  <c r="D6310" i="30"/>
  <c r="D6311" i="30"/>
  <c r="D6312" i="30"/>
  <c r="D6313" i="30"/>
  <c r="D6314" i="30"/>
  <c r="D6315" i="30"/>
  <c r="D6316" i="30"/>
  <c r="D6317" i="30"/>
  <c r="D6318" i="30"/>
  <c r="D6319" i="30"/>
  <c r="D6320" i="30"/>
  <c r="D6321" i="30"/>
  <c r="D6322" i="30"/>
  <c r="D6323" i="30"/>
  <c r="D6324" i="30"/>
  <c r="D6325" i="30"/>
  <c r="D6326" i="30"/>
  <c r="D6327" i="30"/>
  <c r="D6328" i="30"/>
  <c r="D6329" i="30"/>
  <c r="D6330" i="30"/>
  <c r="D6331" i="30"/>
  <c r="D6332" i="30"/>
  <c r="D6333" i="30"/>
  <c r="D6334" i="30"/>
  <c r="D6335" i="30"/>
  <c r="D6336" i="30"/>
  <c r="D6337" i="30"/>
  <c r="D6338" i="30"/>
  <c r="D6339" i="30"/>
  <c r="D6340" i="30"/>
  <c r="D6341" i="30"/>
  <c r="D6342" i="30"/>
  <c r="D6343" i="30"/>
  <c r="D6344" i="30"/>
  <c r="D6345" i="30"/>
  <c r="D6346" i="30"/>
  <c r="D6347" i="30"/>
  <c r="D6348" i="30"/>
  <c r="D6349" i="30"/>
  <c r="D6350" i="30"/>
  <c r="D6351" i="30"/>
  <c r="D6352" i="30"/>
  <c r="D6353" i="30"/>
  <c r="D6354" i="30"/>
  <c r="D6355" i="30"/>
  <c r="D6356" i="30"/>
  <c r="D6357" i="30"/>
  <c r="D6358" i="30"/>
  <c r="D6359" i="30"/>
  <c r="D6360" i="30"/>
  <c r="D6361" i="30"/>
  <c r="D6362" i="30"/>
  <c r="D6363" i="30"/>
  <c r="D6364" i="30"/>
  <c r="D6365" i="30"/>
  <c r="D6366" i="30"/>
  <c r="D6367" i="30"/>
  <c r="D6368" i="30"/>
  <c r="D6369" i="30"/>
  <c r="D6370" i="30"/>
  <c r="D6371" i="30"/>
  <c r="D6372" i="30"/>
  <c r="D6373" i="30"/>
  <c r="D6374" i="30"/>
  <c r="D6375" i="30"/>
  <c r="D6376" i="30"/>
  <c r="D6377" i="30"/>
  <c r="D6378" i="30"/>
  <c r="D6379" i="30"/>
  <c r="D6380" i="30"/>
  <c r="D6381" i="30"/>
  <c r="D6382" i="30"/>
  <c r="D6383" i="30"/>
  <c r="D6384" i="30"/>
  <c r="D6385" i="30"/>
  <c r="D6386" i="30"/>
  <c r="D6387" i="30"/>
  <c r="D6388" i="30"/>
  <c r="D6389" i="30"/>
  <c r="D6390" i="30"/>
  <c r="D6391" i="30"/>
  <c r="D6392" i="30"/>
  <c r="D6393" i="30"/>
  <c r="D6394" i="30"/>
  <c r="D6395" i="30"/>
  <c r="D6396" i="30"/>
  <c r="D6397" i="30"/>
  <c r="D6398" i="30"/>
  <c r="D6399" i="30"/>
  <c r="D6400" i="30"/>
  <c r="D6401" i="30"/>
  <c r="D6402" i="30"/>
  <c r="D6403" i="30"/>
  <c r="D6404" i="30"/>
  <c r="D6405" i="30"/>
  <c r="D6406" i="30"/>
  <c r="D6407" i="30"/>
  <c r="D6408" i="30"/>
  <c r="D6409" i="30"/>
  <c r="D6410" i="30"/>
  <c r="D6411" i="30"/>
  <c r="D6412" i="30"/>
  <c r="D6413" i="30"/>
  <c r="D6414" i="30"/>
  <c r="D6415" i="30"/>
  <c r="D6416" i="30"/>
  <c r="D6417" i="30"/>
  <c r="D6418" i="30"/>
  <c r="D6419" i="30"/>
  <c r="D6420" i="30"/>
  <c r="D6421" i="30"/>
  <c r="D6422" i="30"/>
  <c r="D6423" i="30"/>
  <c r="D6424" i="30"/>
  <c r="D6425" i="30"/>
  <c r="D6426" i="30"/>
  <c r="D6427" i="30"/>
  <c r="D6428" i="30"/>
  <c r="D6429" i="30"/>
  <c r="D6430" i="30"/>
  <c r="D6431" i="30"/>
  <c r="D6432" i="30"/>
  <c r="D6433" i="30"/>
  <c r="D6434" i="30"/>
  <c r="D6435" i="30"/>
  <c r="D6436" i="30"/>
  <c r="D6437" i="30"/>
  <c r="D6438" i="30"/>
  <c r="D6439" i="30"/>
  <c r="D6440" i="30"/>
  <c r="D6441" i="30"/>
  <c r="D6442" i="30"/>
  <c r="D6443" i="30"/>
  <c r="D6444" i="30"/>
  <c r="D6445" i="30"/>
  <c r="D6446" i="30"/>
  <c r="D6447" i="30"/>
  <c r="D6448" i="30"/>
  <c r="D6449" i="30"/>
  <c r="D6450" i="30"/>
  <c r="D6451" i="30"/>
  <c r="D6452" i="30"/>
  <c r="D6453" i="30"/>
  <c r="D6454" i="30"/>
  <c r="D6455" i="30"/>
  <c r="D6456" i="30"/>
  <c r="D6457" i="30"/>
  <c r="D6458" i="30"/>
  <c r="D6459" i="30"/>
  <c r="D6460" i="30"/>
  <c r="D6461" i="30"/>
  <c r="D6462" i="30"/>
  <c r="D6463" i="30"/>
  <c r="D6464" i="30"/>
  <c r="D6465" i="30"/>
  <c r="D6466" i="30"/>
  <c r="D6467" i="30"/>
  <c r="D6468" i="30"/>
  <c r="D6469" i="30"/>
  <c r="D6470" i="30"/>
  <c r="D6471" i="30"/>
  <c r="D6472" i="30"/>
  <c r="D6473" i="30"/>
  <c r="D6474" i="30"/>
  <c r="D6475" i="30"/>
  <c r="D6476" i="30"/>
  <c r="D6477" i="30"/>
  <c r="D6478" i="30"/>
  <c r="D6479" i="30"/>
  <c r="D6480" i="30"/>
  <c r="D6481" i="30"/>
  <c r="D6482" i="30"/>
  <c r="D6483" i="30"/>
  <c r="D6484" i="30"/>
  <c r="D6485" i="30"/>
  <c r="D6486" i="30"/>
  <c r="D6487" i="30"/>
  <c r="D6488" i="30"/>
  <c r="D6489" i="30"/>
  <c r="D6490" i="30"/>
  <c r="D6491" i="30"/>
  <c r="D6492" i="30"/>
  <c r="D6493" i="30"/>
  <c r="D6494" i="30"/>
  <c r="D6495" i="30"/>
  <c r="D6496" i="30"/>
  <c r="D6497" i="30"/>
  <c r="D6498" i="30"/>
  <c r="D6499" i="30"/>
  <c r="D6500" i="30"/>
  <c r="D6501" i="30"/>
  <c r="D6502" i="30"/>
  <c r="D6503" i="30"/>
  <c r="D6504" i="30"/>
  <c r="D6505" i="30"/>
  <c r="D6506" i="30"/>
  <c r="D6507" i="30"/>
  <c r="D6508" i="30"/>
  <c r="D6509" i="30"/>
  <c r="D6510" i="30"/>
  <c r="D6511" i="30"/>
  <c r="D6512" i="30"/>
  <c r="D6513" i="30"/>
  <c r="D6514" i="30"/>
  <c r="D6515" i="30"/>
  <c r="D6516" i="30"/>
  <c r="D6517" i="30"/>
  <c r="D6518" i="30"/>
  <c r="D6519" i="30"/>
  <c r="D6520" i="30"/>
  <c r="D6521" i="30"/>
  <c r="D6522" i="30"/>
  <c r="D6523" i="30"/>
  <c r="D6524" i="30"/>
  <c r="D6525" i="30"/>
  <c r="D6526" i="30"/>
  <c r="D6527" i="30"/>
  <c r="D6528" i="30"/>
  <c r="D6529" i="30"/>
  <c r="D6530" i="30"/>
  <c r="D6531" i="30"/>
  <c r="D6532" i="30"/>
  <c r="D6533" i="30"/>
  <c r="D6534" i="30"/>
  <c r="D6535" i="30"/>
  <c r="D6536" i="30"/>
  <c r="D6537" i="30"/>
  <c r="D6538" i="30"/>
  <c r="D6539" i="30"/>
  <c r="D6540" i="30"/>
  <c r="D6541" i="30"/>
  <c r="D6542" i="30"/>
  <c r="D6543" i="30"/>
  <c r="D6544" i="30"/>
  <c r="D6545" i="30"/>
  <c r="D6546" i="30"/>
  <c r="D6547" i="30"/>
  <c r="D6548" i="30"/>
  <c r="D6549" i="30"/>
  <c r="D6550" i="30"/>
  <c r="D6551" i="30"/>
  <c r="D6552" i="30"/>
  <c r="D6553" i="30"/>
  <c r="D6554" i="30"/>
  <c r="D6555" i="30"/>
  <c r="D6556" i="30"/>
  <c r="D6557" i="30"/>
  <c r="D6558" i="30"/>
  <c r="D6559" i="30"/>
  <c r="D6560" i="30"/>
  <c r="D6561" i="30"/>
  <c r="D6562" i="30"/>
  <c r="D6563" i="30"/>
  <c r="D6564" i="30"/>
  <c r="D6565" i="30"/>
  <c r="D6566" i="30"/>
  <c r="D6567" i="30"/>
  <c r="D6568" i="30"/>
  <c r="D6569" i="30"/>
  <c r="D6570" i="30"/>
  <c r="D6571" i="30"/>
  <c r="D6572" i="30"/>
  <c r="D6573" i="30"/>
  <c r="D6574" i="30"/>
  <c r="D6575" i="30"/>
  <c r="D6576" i="30"/>
  <c r="D6577" i="30"/>
  <c r="D6578" i="30"/>
  <c r="D6579" i="30"/>
  <c r="D6580" i="30"/>
  <c r="D6581" i="30"/>
  <c r="D6582" i="30"/>
  <c r="D6583" i="30"/>
  <c r="D6584" i="30"/>
  <c r="D6585" i="30"/>
  <c r="D6586" i="30"/>
  <c r="D6587" i="30"/>
  <c r="D6588" i="30"/>
  <c r="D6589" i="30"/>
  <c r="D6590" i="30"/>
  <c r="D6591" i="30"/>
  <c r="D6592" i="30"/>
  <c r="D6593" i="30"/>
  <c r="D6594" i="30"/>
  <c r="D6595" i="30"/>
  <c r="D6596" i="30"/>
  <c r="D6597" i="30"/>
  <c r="D6598" i="30"/>
  <c r="D6599" i="30"/>
  <c r="D6600" i="30"/>
  <c r="D6601" i="30"/>
  <c r="D6602" i="30"/>
  <c r="D6603" i="30"/>
  <c r="D6604" i="30"/>
  <c r="D6605" i="30"/>
  <c r="D6606" i="30"/>
  <c r="D6607" i="30"/>
  <c r="D6608" i="30"/>
  <c r="D6609" i="30"/>
  <c r="D6610" i="30"/>
  <c r="D6611" i="30"/>
  <c r="D6612" i="30"/>
  <c r="D6613" i="30"/>
  <c r="D6614" i="30"/>
  <c r="D6615" i="30"/>
  <c r="D6616" i="30"/>
  <c r="D6617" i="30"/>
  <c r="D6618" i="30"/>
  <c r="D6619" i="30"/>
  <c r="D6620" i="30"/>
  <c r="D6621" i="30"/>
  <c r="D6622" i="30"/>
  <c r="D6623" i="30"/>
  <c r="D6624" i="30"/>
  <c r="D6625" i="30"/>
  <c r="D6626" i="30"/>
  <c r="D6627" i="30"/>
  <c r="D6628" i="30"/>
  <c r="D6629" i="30"/>
  <c r="D6630" i="30"/>
  <c r="D6631" i="30"/>
  <c r="D6632" i="30"/>
  <c r="D6633" i="30"/>
  <c r="D6634" i="30"/>
  <c r="D6635" i="30"/>
  <c r="D6636" i="30"/>
  <c r="D6637" i="30"/>
  <c r="D6638" i="30"/>
  <c r="D6639" i="30"/>
  <c r="D6640" i="30"/>
  <c r="D6641" i="30"/>
  <c r="D6642" i="30"/>
  <c r="D6643" i="30"/>
  <c r="D6644" i="30"/>
  <c r="D6645" i="30"/>
  <c r="D6646" i="30"/>
  <c r="D6647" i="30"/>
  <c r="D6648" i="30"/>
  <c r="D6649" i="30"/>
  <c r="D6650" i="30"/>
  <c r="D6651" i="30"/>
  <c r="D6652" i="30"/>
  <c r="D6653" i="30"/>
  <c r="D6654" i="30"/>
  <c r="D6655" i="30"/>
  <c r="D6656" i="30"/>
  <c r="D6657" i="30"/>
  <c r="D6658" i="30"/>
  <c r="D6659" i="30"/>
  <c r="D6660" i="30"/>
  <c r="D6661" i="30"/>
  <c r="D6662" i="30"/>
  <c r="D6663" i="30"/>
  <c r="D6664" i="30"/>
  <c r="D6665" i="30"/>
  <c r="D6666" i="30"/>
  <c r="D6667" i="30"/>
  <c r="D6668" i="30"/>
  <c r="D6669" i="30"/>
  <c r="D6670" i="30"/>
  <c r="D6671" i="30"/>
  <c r="D6672" i="30"/>
  <c r="D6673" i="30"/>
  <c r="D6674" i="30"/>
  <c r="D6675" i="30"/>
  <c r="D6676" i="30"/>
  <c r="D6677" i="30"/>
  <c r="D6678" i="30"/>
  <c r="D6679" i="30"/>
  <c r="D6680" i="30"/>
  <c r="D6681" i="30"/>
  <c r="D6682" i="30"/>
  <c r="D6683" i="30"/>
  <c r="D6684" i="30"/>
  <c r="D6685" i="30"/>
  <c r="D6686" i="30"/>
  <c r="D6687" i="30"/>
  <c r="D6688" i="30"/>
  <c r="D6689" i="30"/>
  <c r="D6690" i="30"/>
  <c r="D6691" i="30"/>
  <c r="D6692" i="30"/>
  <c r="D6693" i="30"/>
  <c r="D6694" i="30"/>
  <c r="D6695" i="30"/>
  <c r="D6696" i="30"/>
  <c r="D6697" i="30"/>
  <c r="D6698" i="30"/>
  <c r="D6699" i="30"/>
  <c r="D6700" i="30"/>
  <c r="D6701" i="30"/>
  <c r="D6702" i="30"/>
  <c r="D6703" i="30"/>
  <c r="D6704" i="30"/>
  <c r="D6705" i="30"/>
  <c r="D6706" i="30"/>
  <c r="D6707" i="30"/>
  <c r="D6708" i="30"/>
  <c r="D6709" i="30"/>
  <c r="D6710" i="30"/>
  <c r="D6711" i="30"/>
  <c r="D6712" i="30"/>
  <c r="D6713" i="30"/>
  <c r="D6714" i="30"/>
  <c r="D6715" i="30"/>
  <c r="D6716" i="30"/>
  <c r="D6717" i="30"/>
  <c r="D6718" i="30"/>
  <c r="D6719" i="30"/>
  <c r="D6720" i="30"/>
  <c r="D6721" i="30"/>
  <c r="D6722" i="30"/>
  <c r="D6723" i="30"/>
  <c r="D6724" i="30"/>
  <c r="D6725" i="30"/>
  <c r="D6726" i="30"/>
  <c r="D6727" i="30"/>
  <c r="D6728" i="30"/>
  <c r="D6729" i="30"/>
  <c r="D6730" i="30"/>
  <c r="D6731" i="30"/>
  <c r="D6732" i="30"/>
  <c r="D6733" i="30"/>
  <c r="D6734" i="30"/>
  <c r="D6735" i="30"/>
  <c r="D6736" i="30"/>
  <c r="D6737" i="30"/>
  <c r="D6738" i="30"/>
  <c r="D6739" i="30"/>
  <c r="D6740" i="30"/>
  <c r="D6741" i="30"/>
  <c r="D6742" i="30"/>
  <c r="D6743" i="30"/>
  <c r="D6744" i="30"/>
  <c r="D6745" i="30"/>
  <c r="D6746" i="30"/>
  <c r="D6747" i="30"/>
  <c r="D6748" i="30"/>
  <c r="D6749" i="30"/>
  <c r="D6750" i="30"/>
  <c r="D6751" i="30"/>
  <c r="D6752" i="30"/>
  <c r="D6753" i="30"/>
  <c r="D6754" i="30"/>
  <c r="D6755" i="30"/>
  <c r="D6756" i="30"/>
  <c r="D6757" i="30"/>
  <c r="D6758" i="30"/>
  <c r="D6759" i="30"/>
  <c r="D6760" i="30"/>
  <c r="D6761" i="30"/>
  <c r="D6762" i="30"/>
  <c r="D6763" i="30"/>
  <c r="D6764" i="30"/>
  <c r="D6765" i="30"/>
  <c r="D6766" i="30"/>
  <c r="D6767" i="30"/>
  <c r="D6768" i="30"/>
  <c r="D6769" i="30"/>
  <c r="D6770" i="30"/>
  <c r="D6771" i="30"/>
  <c r="D6772" i="30"/>
  <c r="D6773" i="30"/>
  <c r="D6774" i="30"/>
  <c r="D6775" i="30"/>
  <c r="D6776" i="30"/>
  <c r="D6777" i="30"/>
  <c r="D6778" i="30"/>
  <c r="D6779" i="30"/>
  <c r="D6780" i="30"/>
  <c r="D6781" i="30"/>
  <c r="D6782" i="30"/>
  <c r="D6783" i="30"/>
  <c r="D6784" i="30"/>
  <c r="D6785" i="30"/>
  <c r="D6786" i="30"/>
  <c r="D6787" i="30"/>
  <c r="D6788" i="30"/>
  <c r="D6789" i="30"/>
  <c r="D6790" i="30"/>
  <c r="D6791" i="30"/>
  <c r="D6792" i="30"/>
  <c r="D6793" i="30"/>
  <c r="D6794" i="30"/>
  <c r="D6795" i="30"/>
  <c r="D6796" i="30"/>
  <c r="D6797" i="30"/>
  <c r="D6798" i="30"/>
  <c r="D6799" i="30"/>
  <c r="D6800" i="30"/>
  <c r="D6801" i="30"/>
  <c r="D6802" i="30"/>
  <c r="D6803" i="30"/>
  <c r="D6804" i="30"/>
  <c r="D6805" i="30"/>
  <c r="D6806" i="30"/>
  <c r="D6807" i="30"/>
  <c r="D6808" i="30"/>
  <c r="D6809" i="30"/>
  <c r="D6810" i="30"/>
  <c r="D6811" i="30"/>
  <c r="D6812" i="30"/>
  <c r="D6813" i="30"/>
  <c r="D6814" i="30"/>
  <c r="D6815" i="30"/>
  <c r="D6816" i="30"/>
  <c r="D6817" i="30"/>
  <c r="D6818" i="30"/>
  <c r="D6819" i="30"/>
  <c r="D6820" i="30"/>
  <c r="D6821" i="30"/>
  <c r="D6822" i="30"/>
  <c r="D6823" i="30"/>
  <c r="D6824" i="30"/>
  <c r="D6825" i="30"/>
  <c r="D6826" i="30"/>
  <c r="D6827" i="30"/>
  <c r="D6828" i="30"/>
  <c r="D6829" i="30"/>
  <c r="D6830" i="30"/>
  <c r="D6831" i="30"/>
  <c r="D6832" i="30"/>
  <c r="D6833" i="30"/>
  <c r="D6834" i="30"/>
  <c r="D6835" i="30"/>
  <c r="D6836" i="30"/>
  <c r="D6837" i="30"/>
  <c r="D6838" i="30"/>
  <c r="D6839" i="30"/>
  <c r="D6840" i="30"/>
  <c r="D6841" i="30"/>
  <c r="D6842" i="30"/>
  <c r="D6843" i="30"/>
  <c r="D6844" i="30"/>
  <c r="D6845" i="30"/>
  <c r="D6846" i="30"/>
  <c r="D6847" i="30"/>
  <c r="D6848" i="30"/>
  <c r="D6849" i="30"/>
  <c r="D6850" i="30"/>
  <c r="D6851" i="30"/>
  <c r="D6852" i="30"/>
  <c r="D6853" i="30"/>
  <c r="D6854" i="30"/>
  <c r="D6855" i="30"/>
  <c r="D6856" i="30"/>
  <c r="D6857" i="30"/>
  <c r="D6858" i="30"/>
  <c r="D6859" i="30"/>
  <c r="D6860" i="30"/>
  <c r="D6861" i="30"/>
  <c r="D6862" i="30"/>
  <c r="D6863" i="30"/>
  <c r="D6864" i="30"/>
  <c r="D6865" i="30"/>
  <c r="D6866" i="30"/>
  <c r="D6867" i="30"/>
  <c r="D6868" i="30"/>
  <c r="D6869" i="30"/>
  <c r="D6870" i="30"/>
  <c r="D6871" i="30"/>
  <c r="D6872" i="30"/>
  <c r="D6873" i="30"/>
  <c r="D6874" i="30"/>
  <c r="D6875" i="30"/>
  <c r="D6876" i="30"/>
  <c r="D6877" i="30"/>
  <c r="D6878" i="30"/>
  <c r="D6879" i="30"/>
  <c r="D6880" i="30"/>
  <c r="D6881" i="30"/>
  <c r="D6882" i="30"/>
  <c r="D6883" i="30"/>
  <c r="D6884" i="30"/>
  <c r="D6885" i="30"/>
  <c r="D6886" i="30"/>
  <c r="D6887" i="30"/>
  <c r="D6888" i="30"/>
  <c r="D6889" i="30"/>
  <c r="D6890" i="30"/>
  <c r="D6891" i="30"/>
  <c r="D6892" i="30"/>
  <c r="D6893" i="30"/>
  <c r="D6894" i="30"/>
  <c r="D6895" i="30"/>
  <c r="D6896" i="30"/>
  <c r="D6897" i="30"/>
  <c r="D6898" i="30"/>
  <c r="D6899" i="30"/>
  <c r="D6900" i="30"/>
  <c r="D6901" i="30"/>
  <c r="D6902" i="30"/>
  <c r="D6903" i="30"/>
  <c r="D6904" i="30"/>
  <c r="D6905" i="30"/>
  <c r="D6906" i="30"/>
  <c r="D6907" i="30"/>
  <c r="D6908" i="30"/>
  <c r="D6909" i="30"/>
  <c r="D6910" i="30"/>
  <c r="D6911" i="30"/>
  <c r="D6912" i="30"/>
  <c r="D6913" i="30"/>
  <c r="D6914" i="30"/>
  <c r="D6915" i="30"/>
  <c r="D6916" i="30"/>
  <c r="D6917" i="30"/>
  <c r="D6918" i="30"/>
  <c r="D6919" i="30"/>
  <c r="D6920" i="30"/>
  <c r="D6921" i="30"/>
  <c r="D6922" i="30"/>
  <c r="D6923" i="30"/>
  <c r="D6924" i="30"/>
  <c r="D6925" i="30"/>
  <c r="D6926" i="30"/>
  <c r="D6927" i="30"/>
  <c r="D6928" i="30"/>
  <c r="D6929" i="30"/>
  <c r="D6930" i="30"/>
  <c r="D6931" i="30"/>
  <c r="D6932" i="30"/>
  <c r="D6933" i="30"/>
  <c r="D6934" i="30"/>
  <c r="D6935" i="30"/>
  <c r="D6936" i="30"/>
  <c r="D6937" i="30"/>
  <c r="D6938" i="30"/>
  <c r="D6939" i="30"/>
  <c r="D6940" i="30"/>
  <c r="D6941" i="30"/>
  <c r="D6942" i="30"/>
  <c r="D6943" i="30"/>
  <c r="D6944" i="30"/>
  <c r="D6945" i="30"/>
  <c r="D6946" i="30"/>
  <c r="D6947" i="30"/>
  <c r="D6948" i="30"/>
  <c r="D6949" i="30"/>
  <c r="D6950" i="30"/>
  <c r="D6951" i="30"/>
  <c r="D6952" i="30"/>
  <c r="D6953" i="30"/>
  <c r="D6954" i="30"/>
  <c r="D6955" i="30"/>
  <c r="D6956" i="30"/>
  <c r="D6957" i="30"/>
  <c r="D6958" i="30"/>
  <c r="D6959" i="30"/>
  <c r="D6960" i="30"/>
  <c r="D6961" i="30"/>
  <c r="D6962" i="30"/>
  <c r="D6963" i="30"/>
  <c r="D6964" i="30"/>
  <c r="D6965" i="30"/>
  <c r="D6966" i="30"/>
  <c r="D6967" i="30"/>
  <c r="D6968" i="30"/>
  <c r="D6969" i="30"/>
  <c r="D6970" i="30"/>
  <c r="D6971" i="30"/>
  <c r="D6972" i="30"/>
  <c r="D6973" i="30"/>
  <c r="D6974" i="30"/>
  <c r="D6975" i="30"/>
  <c r="D6976" i="30"/>
  <c r="D6977" i="30"/>
  <c r="D6978" i="30"/>
  <c r="D6979" i="30"/>
  <c r="D6980" i="30"/>
  <c r="D6981" i="30"/>
  <c r="D6982" i="30"/>
  <c r="D6983" i="30"/>
  <c r="D6984" i="30"/>
  <c r="D6985" i="30"/>
  <c r="D6986" i="30"/>
  <c r="D6987" i="30"/>
  <c r="D6988" i="30"/>
  <c r="D6989" i="30"/>
  <c r="D6990" i="30"/>
  <c r="D6991" i="30"/>
  <c r="D6992" i="30"/>
  <c r="D6993" i="30"/>
  <c r="D6994" i="30"/>
  <c r="D6995" i="30"/>
  <c r="D6996" i="30"/>
  <c r="D6997" i="30"/>
  <c r="D6998" i="30"/>
  <c r="D6999" i="30"/>
  <c r="D7000" i="30"/>
  <c r="D7001" i="30"/>
  <c r="D7002" i="30"/>
  <c r="D7003" i="30"/>
  <c r="D7004" i="30"/>
  <c r="D7005" i="30"/>
  <c r="D7006" i="30"/>
  <c r="D7007" i="30"/>
  <c r="D7008" i="30"/>
  <c r="D7009" i="30"/>
  <c r="D7010" i="30"/>
  <c r="D7011" i="30"/>
  <c r="D7012" i="30"/>
  <c r="D7013" i="30"/>
  <c r="D7014" i="30"/>
  <c r="D7015" i="30"/>
  <c r="D7016" i="30"/>
  <c r="D7017" i="30"/>
  <c r="D7018" i="30"/>
  <c r="D7019" i="30"/>
  <c r="D7020" i="30"/>
  <c r="D7021" i="30"/>
  <c r="D7022" i="30"/>
  <c r="D7023" i="30"/>
  <c r="D7024" i="30"/>
  <c r="D7025" i="30"/>
  <c r="D7026" i="30"/>
  <c r="D7027" i="30"/>
  <c r="D7028" i="30"/>
  <c r="D7029" i="30"/>
  <c r="D7030" i="30"/>
  <c r="D7031" i="30"/>
  <c r="D7032" i="30"/>
  <c r="D7033" i="30"/>
  <c r="D7034" i="30"/>
  <c r="D7035" i="30"/>
  <c r="D7036" i="30"/>
  <c r="D7037" i="30"/>
  <c r="D7038" i="30"/>
  <c r="D7039" i="30"/>
  <c r="D7040" i="30"/>
  <c r="D7041" i="30"/>
  <c r="D7042" i="30"/>
  <c r="D7043" i="30"/>
  <c r="D7044" i="30"/>
  <c r="D7045" i="30"/>
  <c r="D7046" i="30"/>
  <c r="D7047" i="30"/>
  <c r="D7048" i="30"/>
  <c r="D7049" i="30"/>
  <c r="D7050" i="30"/>
  <c r="D7051" i="30"/>
  <c r="D7052" i="30"/>
  <c r="D7053" i="30"/>
  <c r="D7054" i="30"/>
  <c r="D7055" i="30"/>
  <c r="D7056" i="30"/>
  <c r="D7057" i="30"/>
  <c r="D7058" i="30"/>
  <c r="D7059" i="30"/>
  <c r="D7060" i="30"/>
  <c r="D7061" i="30"/>
  <c r="D7062" i="30"/>
  <c r="D7063" i="30"/>
  <c r="D7064" i="30"/>
  <c r="D7065" i="30"/>
  <c r="D7066" i="30"/>
  <c r="D7067" i="30"/>
  <c r="D7068" i="30"/>
  <c r="D7069" i="30"/>
  <c r="D7070" i="30"/>
  <c r="D7071" i="30"/>
  <c r="D7072" i="30"/>
  <c r="D7073" i="30"/>
  <c r="D7074" i="30"/>
  <c r="D7075" i="30"/>
  <c r="D7076" i="30"/>
  <c r="D7077" i="30"/>
  <c r="D7078" i="30"/>
  <c r="D7079" i="30"/>
  <c r="D7080" i="30"/>
  <c r="D7081" i="30"/>
  <c r="D7082" i="30"/>
  <c r="D7083" i="30"/>
  <c r="D7084" i="30"/>
  <c r="D7085" i="30"/>
  <c r="D7086" i="30"/>
  <c r="D7087" i="30"/>
  <c r="D7088" i="30"/>
  <c r="D7089" i="30"/>
  <c r="D7090" i="30"/>
  <c r="D7091" i="30"/>
  <c r="D7092" i="30"/>
  <c r="D7093" i="30"/>
  <c r="D7094" i="30"/>
  <c r="D7095" i="30"/>
  <c r="D7096" i="30"/>
  <c r="D7097" i="30"/>
  <c r="D7098" i="30"/>
  <c r="D7099" i="30"/>
  <c r="D7100" i="30"/>
  <c r="D7101" i="30"/>
  <c r="D7102" i="30"/>
  <c r="D7103" i="30"/>
  <c r="D7104" i="30"/>
  <c r="D7105" i="30"/>
  <c r="D7106" i="30"/>
  <c r="D7107" i="30"/>
  <c r="D7108" i="30"/>
  <c r="D7109" i="30"/>
  <c r="D7110" i="30"/>
  <c r="D7111" i="30"/>
  <c r="D7112" i="30"/>
  <c r="D7113" i="30"/>
  <c r="D7114" i="30"/>
  <c r="D7115" i="30"/>
  <c r="D7116" i="30"/>
  <c r="D7117" i="30"/>
  <c r="D7118" i="30"/>
  <c r="D7119" i="30"/>
  <c r="D7120" i="30"/>
  <c r="D7121" i="30"/>
  <c r="D7122" i="30"/>
  <c r="D7123" i="30"/>
  <c r="D7124" i="30"/>
  <c r="D7125" i="30"/>
  <c r="D7126" i="30"/>
  <c r="D7127" i="30"/>
  <c r="D7128" i="30"/>
  <c r="D7129" i="30"/>
  <c r="D7130" i="30"/>
  <c r="D7131" i="30"/>
  <c r="D7132" i="30"/>
  <c r="D7133" i="30"/>
  <c r="D7134" i="30"/>
  <c r="D7135" i="30"/>
  <c r="D7136" i="30"/>
  <c r="D7137" i="30"/>
  <c r="D7138" i="30"/>
  <c r="D7139" i="30"/>
  <c r="D7140" i="30"/>
  <c r="D7141" i="30"/>
  <c r="D7142" i="30"/>
  <c r="D7143" i="30"/>
  <c r="D7144" i="30"/>
  <c r="D7145" i="30"/>
  <c r="D7146" i="30"/>
  <c r="D7147" i="30"/>
  <c r="D7148" i="30"/>
  <c r="D7149" i="30"/>
  <c r="D7150" i="30"/>
  <c r="D7151" i="30"/>
  <c r="D7152" i="30"/>
  <c r="D7153" i="30"/>
  <c r="D7154" i="30"/>
  <c r="D7155" i="30"/>
  <c r="D7156" i="30"/>
  <c r="D7157" i="30"/>
  <c r="D7158" i="30"/>
  <c r="D7159" i="30"/>
  <c r="D7160" i="30"/>
  <c r="D7161" i="30"/>
  <c r="D7162" i="30"/>
  <c r="D7163" i="30"/>
  <c r="D7164" i="30"/>
  <c r="D7165" i="30"/>
  <c r="D7166" i="30"/>
  <c r="D7167" i="30"/>
  <c r="D7168" i="30"/>
  <c r="D7169" i="30"/>
  <c r="D7170" i="30"/>
  <c r="D7171" i="30"/>
  <c r="D7172" i="30"/>
  <c r="D7173" i="30"/>
  <c r="D7174" i="30"/>
  <c r="D7175" i="30"/>
  <c r="D7176" i="30"/>
  <c r="D7177" i="30"/>
  <c r="D7178" i="30"/>
  <c r="D7179" i="30"/>
  <c r="D7180" i="30"/>
  <c r="D7181" i="30"/>
  <c r="D7182" i="30"/>
  <c r="D7183" i="30"/>
  <c r="D7184" i="30"/>
  <c r="D7185" i="30"/>
  <c r="D7186" i="30"/>
  <c r="D7187" i="30"/>
  <c r="D7188" i="30"/>
  <c r="D7189" i="30"/>
  <c r="D7190" i="30"/>
  <c r="D7191" i="30"/>
  <c r="D7192" i="30"/>
  <c r="D7193" i="30"/>
  <c r="D7194" i="30"/>
  <c r="D7195" i="30"/>
  <c r="D7196" i="30"/>
  <c r="D7197" i="30"/>
  <c r="D7198" i="30"/>
  <c r="D7199" i="30"/>
  <c r="D7200" i="30"/>
  <c r="D7201" i="30"/>
  <c r="D7202" i="30"/>
  <c r="D7203" i="30"/>
  <c r="D7204" i="30"/>
  <c r="D7205" i="30"/>
  <c r="D7206" i="30"/>
  <c r="D7207" i="30"/>
  <c r="D7208" i="30"/>
  <c r="D7209" i="30"/>
  <c r="D7210" i="30"/>
  <c r="D7211" i="30"/>
  <c r="D7212" i="30"/>
  <c r="D7213" i="30"/>
  <c r="D7214" i="30"/>
  <c r="D7215" i="30"/>
  <c r="D7216" i="30"/>
  <c r="D7217" i="30"/>
  <c r="D7218" i="30"/>
  <c r="D7219" i="30"/>
  <c r="D7220" i="30"/>
  <c r="D7221" i="30"/>
  <c r="D7222" i="30"/>
  <c r="D7223" i="30"/>
  <c r="D7224" i="30"/>
  <c r="D7225" i="30"/>
  <c r="D7226" i="30"/>
  <c r="D7227" i="30"/>
  <c r="D7228" i="30"/>
  <c r="D7229" i="30"/>
  <c r="D7230" i="30"/>
  <c r="D7231" i="30"/>
  <c r="D7232" i="30"/>
  <c r="D7233" i="30"/>
  <c r="D7234" i="30"/>
  <c r="D7235" i="30"/>
  <c r="D7236" i="30"/>
  <c r="D7237" i="30"/>
  <c r="D7238" i="30"/>
  <c r="D7239" i="30"/>
  <c r="D7240" i="30"/>
  <c r="D7241" i="30"/>
  <c r="D7242" i="30"/>
  <c r="D7243" i="30"/>
  <c r="D7244" i="30"/>
  <c r="D7245" i="30"/>
  <c r="D7246" i="30"/>
  <c r="D7247" i="30"/>
  <c r="D7248" i="30"/>
  <c r="D7249" i="30"/>
  <c r="D7250" i="30"/>
  <c r="D7251" i="30"/>
  <c r="D7252" i="30"/>
  <c r="D7253" i="30"/>
  <c r="D7254" i="30"/>
  <c r="D7255" i="30"/>
  <c r="D7256" i="30"/>
  <c r="D7257" i="30"/>
  <c r="D7258" i="30"/>
  <c r="D7259" i="30"/>
  <c r="D7260" i="30"/>
  <c r="D7261" i="30"/>
  <c r="D7262" i="30"/>
  <c r="D7263" i="30"/>
  <c r="D7264" i="30"/>
  <c r="D7265" i="30"/>
  <c r="D7266" i="30"/>
  <c r="D7267" i="30"/>
  <c r="D7268" i="30"/>
  <c r="D7269" i="30"/>
  <c r="D7270" i="30"/>
  <c r="D7271" i="30"/>
  <c r="D7272" i="30"/>
  <c r="D7273" i="30"/>
  <c r="D7274" i="30"/>
  <c r="D7275" i="30"/>
  <c r="D7276" i="30"/>
  <c r="D7277" i="30"/>
  <c r="D7278" i="30"/>
  <c r="D7279" i="30"/>
  <c r="D7280" i="30"/>
  <c r="D7281" i="30"/>
  <c r="D7282" i="30"/>
  <c r="D7283" i="30"/>
  <c r="D7284" i="30"/>
  <c r="D7285" i="30"/>
  <c r="D7286" i="30"/>
  <c r="D7287" i="30"/>
  <c r="D7288" i="30"/>
  <c r="D7289" i="30"/>
  <c r="D7290" i="30"/>
  <c r="D7291" i="30"/>
  <c r="D7292" i="30"/>
  <c r="D7293" i="30"/>
  <c r="D7294" i="30"/>
  <c r="D7295" i="30"/>
  <c r="D7296" i="30"/>
  <c r="D7297" i="30"/>
  <c r="D7298" i="30"/>
  <c r="D7299" i="30"/>
  <c r="D7300" i="30"/>
  <c r="D7301" i="30"/>
  <c r="D7302" i="30"/>
  <c r="D7303" i="30"/>
  <c r="D7304" i="30"/>
  <c r="D7305" i="30"/>
  <c r="D7306" i="30"/>
  <c r="D7307" i="30"/>
  <c r="D7308" i="30"/>
  <c r="D7309" i="30"/>
  <c r="D7310" i="30"/>
  <c r="D7311" i="30"/>
  <c r="D7312" i="30"/>
  <c r="D7313" i="30"/>
  <c r="D7314" i="30"/>
  <c r="D7315" i="30"/>
  <c r="D7316" i="30"/>
  <c r="D7317" i="30"/>
  <c r="D7318" i="30"/>
  <c r="D7319" i="30"/>
  <c r="D7320" i="30"/>
  <c r="D7321" i="30"/>
  <c r="D7322" i="30"/>
  <c r="D7323" i="30"/>
  <c r="D7324" i="30"/>
  <c r="D7325" i="30"/>
  <c r="D7326" i="30"/>
  <c r="D7327" i="30"/>
  <c r="D7328" i="30"/>
  <c r="D7329" i="30"/>
  <c r="D7330" i="30"/>
  <c r="D7331" i="30"/>
  <c r="D7332" i="30"/>
  <c r="D7333" i="30"/>
  <c r="D7334" i="30"/>
  <c r="D7335" i="30"/>
  <c r="D7336" i="30"/>
  <c r="D7337" i="30"/>
  <c r="D7338" i="30"/>
  <c r="D7339" i="30"/>
  <c r="D7340" i="30"/>
  <c r="D7341" i="30"/>
  <c r="D7342" i="30"/>
  <c r="D7343" i="30"/>
  <c r="D7344" i="30"/>
  <c r="D7345" i="30"/>
  <c r="D7346" i="30"/>
  <c r="D7347" i="30"/>
  <c r="D7348" i="30"/>
  <c r="D7349" i="30"/>
  <c r="D7350" i="30"/>
  <c r="D7351" i="30"/>
  <c r="D7352" i="30"/>
  <c r="D7353" i="30"/>
  <c r="D7354" i="30"/>
  <c r="D7355" i="30"/>
  <c r="D7356" i="30"/>
  <c r="D7357" i="30"/>
  <c r="D7358" i="30"/>
  <c r="D7359" i="30"/>
  <c r="D7360" i="30"/>
  <c r="D7361" i="30"/>
  <c r="D7362" i="30"/>
  <c r="D7363" i="30"/>
  <c r="D7364" i="30"/>
  <c r="D7365" i="30"/>
  <c r="D7366" i="30"/>
  <c r="D7367" i="30"/>
  <c r="D7368" i="30"/>
  <c r="D7369" i="30"/>
  <c r="D7370" i="30"/>
  <c r="D7371" i="30"/>
  <c r="D7372" i="30"/>
  <c r="D7373" i="30"/>
  <c r="D7374" i="30"/>
  <c r="D7375" i="30"/>
  <c r="D7376" i="30"/>
  <c r="D7377" i="30"/>
  <c r="D7378" i="30"/>
  <c r="D7379" i="30"/>
  <c r="D7380" i="30"/>
  <c r="D7381" i="30"/>
  <c r="D7382" i="30"/>
  <c r="D7383" i="30"/>
  <c r="D7384" i="30"/>
  <c r="D7385" i="30"/>
  <c r="D7386" i="30"/>
  <c r="D7387" i="30"/>
  <c r="D7388" i="30"/>
  <c r="D7389" i="30"/>
  <c r="D7390" i="30"/>
  <c r="D7391" i="30"/>
  <c r="D7392" i="30"/>
  <c r="D7393" i="30"/>
  <c r="D7394" i="30"/>
  <c r="D7395" i="30"/>
  <c r="D7396" i="30"/>
  <c r="D7397" i="30"/>
  <c r="D7398" i="30"/>
  <c r="D7399" i="30"/>
  <c r="D7400" i="30"/>
  <c r="D7401" i="30"/>
  <c r="D7402" i="30"/>
  <c r="D7403" i="30"/>
  <c r="D7404" i="30"/>
  <c r="D7405" i="30"/>
  <c r="D7406" i="30"/>
  <c r="D7407" i="30"/>
  <c r="D7408" i="30"/>
  <c r="D7409" i="30"/>
  <c r="D7410" i="30"/>
  <c r="D7411" i="30"/>
  <c r="D7412" i="30"/>
  <c r="D7413" i="30"/>
  <c r="D7414" i="30"/>
  <c r="D7415" i="30"/>
  <c r="D7416" i="30"/>
  <c r="D7417" i="30"/>
  <c r="D7418" i="30"/>
  <c r="D7419" i="30"/>
  <c r="D7420" i="30"/>
  <c r="D7421" i="30"/>
  <c r="D7422" i="30"/>
  <c r="D7423" i="30"/>
  <c r="D7424" i="30"/>
  <c r="D7425" i="30"/>
  <c r="D7426" i="30"/>
  <c r="D7427" i="30"/>
  <c r="D7428" i="30"/>
  <c r="D7429" i="30"/>
  <c r="D7430" i="30"/>
  <c r="D7431" i="30"/>
  <c r="D7432" i="30"/>
  <c r="D7433" i="30"/>
  <c r="D7434" i="30"/>
  <c r="D7435" i="30"/>
  <c r="D7436" i="30"/>
  <c r="D7437" i="30"/>
  <c r="D7438" i="30"/>
  <c r="D7439" i="30"/>
  <c r="D7440" i="30"/>
  <c r="D7441" i="30"/>
  <c r="D7442" i="30"/>
  <c r="D7443" i="30"/>
  <c r="D7444" i="30"/>
  <c r="D7445" i="30"/>
  <c r="D7446" i="30"/>
  <c r="D7447" i="30"/>
  <c r="D7448" i="30"/>
  <c r="D7449" i="30"/>
  <c r="D7450" i="30"/>
  <c r="D7451" i="30"/>
  <c r="D7452" i="30"/>
  <c r="D7453" i="30"/>
  <c r="D7454" i="30"/>
  <c r="D7455" i="30"/>
  <c r="D7456" i="30"/>
  <c r="D7457" i="30"/>
  <c r="D7458" i="30"/>
  <c r="D7459" i="30"/>
  <c r="D7460" i="30"/>
  <c r="D7461" i="30"/>
  <c r="D7462" i="30"/>
  <c r="D7463" i="30"/>
  <c r="D7464" i="30"/>
  <c r="D7465" i="30"/>
  <c r="D7466" i="30"/>
  <c r="D7467" i="30"/>
  <c r="D7468" i="30"/>
  <c r="D7469" i="30"/>
  <c r="D7470" i="30"/>
  <c r="D7471" i="30"/>
  <c r="D7472" i="30"/>
  <c r="D7473" i="30"/>
  <c r="D7474" i="30"/>
  <c r="D7475" i="30"/>
  <c r="D7476" i="30"/>
  <c r="D7477" i="30"/>
  <c r="D7478" i="30"/>
  <c r="D7479" i="30"/>
  <c r="D7480" i="30"/>
  <c r="D7481" i="30"/>
  <c r="D7482" i="30"/>
  <c r="D7483" i="30"/>
  <c r="D7484" i="30"/>
  <c r="D7485" i="30"/>
  <c r="D7486" i="30"/>
  <c r="D7487" i="30"/>
  <c r="D7488" i="30"/>
  <c r="D7489" i="30"/>
  <c r="D7490" i="30"/>
  <c r="D7491" i="30"/>
  <c r="D7492" i="30"/>
  <c r="D7493" i="30"/>
  <c r="D7494" i="30"/>
  <c r="D7495" i="30"/>
  <c r="D7496" i="30"/>
  <c r="D7497" i="30"/>
  <c r="D7498" i="30"/>
  <c r="D7499" i="30"/>
  <c r="D7500" i="30"/>
  <c r="D7501" i="30"/>
  <c r="D7502" i="30"/>
  <c r="D7503" i="30"/>
  <c r="D7504" i="30"/>
  <c r="D7505" i="30"/>
  <c r="D7506" i="30"/>
  <c r="D7507" i="30"/>
  <c r="D7508" i="30"/>
  <c r="D7509" i="30"/>
  <c r="D7510" i="30"/>
  <c r="D7511" i="30"/>
  <c r="D7512" i="30"/>
  <c r="D7513" i="30"/>
  <c r="D7514" i="30"/>
  <c r="D7515" i="30"/>
  <c r="D7516" i="30"/>
  <c r="D7517" i="30"/>
  <c r="D7518" i="30"/>
  <c r="D7519" i="30"/>
  <c r="D7520" i="30"/>
  <c r="D7521" i="30"/>
  <c r="D7522" i="30"/>
  <c r="D7523" i="30"/>
  <c r="D7524" i="30"/>
  <c r="D7525" i="30"/>
  <c r="D7526" i="30"/>
  <c r="D7527" i="30"/>
  <c r="D7528" i="30"/>
  <c r="D7529" i="30"/>
  <c r="D7530" i="30"/>
  <c r="D7531" i="30"/>
  <c r="D7532" i="30"/>
  <c r="D7533" i="30"/>
  <c r="D7534" i="30"/>
  <c r="D7535" i="30"/>
  <c r="D7536" i="30"/>
  <c r="D7537" i="30"/>
  <c r="D7538" i="30"/>
  <c r="D7539" i="30"/>
  <c r="D7540" i="30"/>
  <c r="D7541" i="30"/>
  <c r="D7542" i="30"/>
  <c r="D7543" i="30"/>
  <c r="D7544" i="30"/>
  <c r="D7545" i="30"/>
  <c r="D7546" i="30"/>
  <c r="D7547" i="30"/>
  <c r="D7548" i="30"/>
  <c r="D7549" i="30"/>
  <c r="D7550" i="30"/>
  <c r="D7551" i="30"/>
  <c r="D7552" i="30"/>
  <c r="D7553" i="30"/>
  <c r="D7554" i="30"/>
  <c r="D7555" i="30"/>
  <c r="D7556" i="30"/>
  <c r="D7557" i="30"/>
  <c r="D7558" i="30"/>
  <c r="D7559" i="30"/>
  <c r="D7560" i="30"/>
  <c r="D7561" i="30"/>
  <c r="D7562" i="30"/>
  <c r="D7563" i="30"/>
  <c r="D7564" i="30"/>
  <c r="D7565" i="30"/>
  <c r="D7566" i="30"/>
  <c r="D7567" i="30"/>
  <c r="D7568" i="30"/>
  <c r="D7569" i="30"/>
  <c r="D7570" i="30"/>
  <c r="D7571" i="30"/>
  <c r="D7572" i="30"/>
  <c r="D7573" i="30"/>
  <c r="D7574" i="30"/>
  <c r="D7575" i="30"/>
  <c r="D7576" i="30"/>
  <c r="D7577" i="30"/>
  <c r="D7578" i="30"/>
  <c r="D7579" i="30"/>
  <c r="D7580" i="30"/>
  <c r="D7581" i="30"/>
  <c r="D7582" i="30"/>
  <c r="D7583" i="30"/>
  <c r="D7584" i="30"/>
  <c r="D7585" i="30"/>
  <c r="D7586" i="30"/>
  <c r="D7587" i="30"/>
  <c r="D7588" i="30"/>
  <c r="D7589" i="30"/>
  <c r="D7590" i="30"/>
  <c r="D7591" i="30"/>
  <c r="D7592" i="30"/>
  <c r="D7593" i="30"/>
  <c r="D7594" i="30"/>
  <c r="D7595" i="30"/>
  <c r="D7596" i="30"/>
  <c r="D7597" i="30"/>
  <c r="D7598" i="30"/>
  <c r="D7599" i="30"/>
  <c r="D7600" i="30"/>
  <c r="D7601" i="30"/>
  <c r="D7602" i="30"/>
  <c r="D7603" i="30"/>
  <c r="D7604" i="30"/>
  <c r="D7605" i="30"/>
  <c r="D7606" i="30"/>
  <c r="D7607" i="30"/>
  <c r="D7608" i="30"/>
  <c r="D7609" i="30"/>
  <c r="D7610" i="30"/>
  <c r="D7611" i="30"/>
  <c r="D7612" i="30"/>
  <c r="D7613" i="30"/>
  <c r="D7614" i="30"/>
  <c r="D7615" i="30"/>
  <c r="D7616" i="30"/>
  <c r="D7617" i="30"/>
  <c r="D7618" i="30"/>
  <c r="D7619" i="30"/>
  <c r="D7620" i="30"/>
  <c r="D7621" i="30"/>
  <c r="D7622" i="30"/>
  <c r="D7623" i="30"/>
  <c r="D7624" i="30"/>
  <c r="D7625" i="30"/>
  <c r="D7626" i="30"/>
  <c r="D7627" i="30"/>
  <c r="D7628" i="30"/>
  <c r="D7629" i="30"/>
  <c r="D7630" i="30"/>
  <c r="D7631" i="30"/>
  <c r="D7632" i="30"/>
  <c r="D7633" i="30"/>
  <c r="D7634" i="30"/>
  <c r="D7635" i="30"/>
  <c r="D7636" i="30"/>
  <c r="D7637" i="30"/>
  <c r="D7638" i="30"/>
  <c r="D7639" i="30"/>
  <c r="D7640" i="30"/>
  <c r="D7641" i="30"/>
  <c r="D7642" i="30"/>
  <c r="D7643" i="30"/>
  <c r="D7644" i="30"/>
  <c r="D7645" i="30"/>
  <c r="D7646" i="30"/>
  <c r="D7647" i="30"/>
  <c r="D7648" i="30"/>
  <c r="D7649" i="30"/>
  <c r="D7650" i="30"/>
  <c r="D7651" i="30"/>
  <c r="D7652" i="30"/>
  <c r="D7653" i="30"/>
  <c r="D7654" i="30"/>
  <c r="D7655" i="30"/>
  <c r="D7656" i="30"/>
  <c r="D7657" i="30"/>
  <c r="D7658" i="30"/>
  <c r="D7659" i="30"/>
  <c r="D7660" i="30"/>
  <c r="D7661" i="30"/>
  <c r="D7662" i="30"/>
  <c r="D7663" i="30"/>
  <c r="D7664" i="30"/>
  <c r="D7665" i="30"/>
  <c r="D7666" i="30"/>
  <c r="D7667" i="30"/>
  <c r="D7668" i="30"/>
  <c r="D7669" i="30"/>
  <c r="D7670" i="30"/>
  <c r="D7671" i="30"/>
  <c r="D7672" i="30"/>
  <c r="D7673" i="30"/>
  <c r="D7674" i="30"/>
  <c r="D7675" i="30"/>
  <c r="D7676" i="30"/>
  <c r="D7677" i="30"/>
  <c r="D7678" i="30"/>
  <c r="D7679" i="30"/>
  <c r="D7680" i="30"/>
  <c r="D7681" i="30"/>
  <c r="D7682" i="30"/>
  <c r="D7683" i="30"/>
  <c r="D7684" i="30"/>
  <c r="D7685" i="30"/>
  <c r="D7686" i="30"/>
  <c r="D7687" i="30"/>
  <c r="D7688" i="30"/>
  <c r="D7689" i="30"/>
  <c r="D7690" i="30"/>
  <c r="D7691" i="30"/>
  <c r="D7692" i="30"/>
  <c r="D7693" i="30"/>
  <c r="D7694" i="30"/>
  <c r="D7695" i="30"/>
  <c r="D7696" i="30"/>
  <c r="D7697" i="30"/>
  <c r="D7698" i="30"/>
  <c r="D7699" i="30"/>
  <c r="D7700" i="30"/>
  <c r="D7701" i="30"/>
  <c r="D7702" i="30"/>
  <c r="D7703" i="30"/>
  <c r="D7704" i="30"/>
  <c r="D7705" i="30"/>
  <c r="D7706" i="30"/>
  <c r="D7707" i="30"/>
  <c r="D7708" i="30"/>
  <c r="D7709" i="30"/>
  <c r="D7710" i="30"/>
  <c r="D7711" i="30"/>
  <c r="D7712" i="30"/>
  <c r="D7713" i="30"/>
  <c r="D7714" i="30"/>
  <c r="D7715" i="30"/>
  <c r="D7716" i="30"/>
  <c r="D7717" i="30"/>
  <c r="D7718" i="30"/>
  <c r="D7719" i="30"/>
  <c r="D7720" i="30"/>
  <c r="D7721" i="30"/>
  <c r="D7722" i="30"/>
  <c r="D7723" i="30"/>
  <c r="D7724" i="30"/>
  <c r="D7725" i="30"/>
  <c r="D7726" i="30"/>
  <c r="D7727" i="30"/>
  <c r="D7728" i="30"/>
  <c r="D7729" i="30"/>
  <c r="D7730" i="30"/>
  <c r="D7731" i="30"/>
  <c r="D7732" i="30"/>
  <c r="D7733" i="30"/>
  <c r="D7734" i="30"/>
  <c r="D7735" i="30"/>
  <c r="D7736" i="30"/>
  <c r="D7737" i="30"/>
  <c r="D7738" i="30"/>
  <c r="D7739" i="30"/>
  <c r="D7740" i="30"/>
  <c r="D7741" i="30"/>
  <c r="D7742" i="30"/>
  <c r="D7743" i="30"/>
  <c r="D7744" i="30"/>
  <c r="D7745" i="30"/>
  <c r="D7746" i="30"/>
  <c r="D7747" i="30"/>
  <c r="D7748" i="30"/>
  <c r="D7749" i="30"/>
  <c r="D7750" i="30"/>
  <c r="D7751" i="30"/>
  <c r="D7752" i="30"/>
  <c r="D7753" i="30"/>
  <c r="D7754" i="30"/>
  <c r="D7755" i="30"/>
  <c r="D7756" i="30"/>
  <c r="D7757" i="30"/>
  <c r="D7758" i="30"/>
  <c r="D7759" i="30"/>
  <c r="D7760" i="30"/>
  <c r="D7761" i="30"/>
  <c r="D7762" i="30"/>
  <c r="D7763" i="30"/>
  <c r="D7764" i="30"/>
  <c r="D7765" i="30"/>
  <c r="D7766" i="30"/>
  <c r="D7767" i="30"/>
  <c r="D7768" i="30"/>
  <c r="D7769" i="30"/>
  <c r="D7770" i="30"/>
  <c r="D7771" i="30"/>
  <c r="D7772" i="30"/>
  <c r="D7773" i="30"/>
  <c r="D7774" i="30"/>
  <c r="D7775" i="30"/>
  <c r="D7776" i="30"/>
  <c r="D7777" i="30"/>
  <c r="D7778" i="30"/>
  <c r="D7779" i="30"/>
  <c r="D7780" i="30"/>
  <c r="D7781" i="30"/>
  <c r="D7782" i="30"/>
  <c r="D7783" i="30"/>
  <c r="D7784" i="30"/>
  <c r="D7785" i="30"/>
  <c r="D7786" i="30"/>
  <c r="D7787" i="30"/>
  <c r="D7788" i="30"/>
  <c r="D7789" i="30"/>
  <c r="D7790" i="30"/>
  <c r="D7791" i="30"/>
  <c r="D7792" i="30"/>
  <c r="D7793" i="30"/>
  <c r="D7794" i="30"/>
  <c r="D7795" i="30"/>
  <c r="D7796" i="30"/>
  <c r="D7797" i="30"/>
  <c r="D7798" i="30"/>
  <c r="D7799" i="30"/>
  <c r="D7800" i="30"/>
  <c r="D7801" i="30"/>
  <c r="D7802" i="30"/>
  <c r="D7803" i="30"/>
  <c r="D7804" i="30"/>
  <c r="D7805" i="30"/>
  <c r="D7806" i="30"/>
  <c r="D7807" i="30"/>
  <c r="D7808" i="30"/>
  <c r="D7809" i="30"/>
  <c r="D7810" i="30"/>
  <c r="D7811" i="30"/>
  <c r="D7812" i="30"/>
  <c r="D7813" i="30"/>
  <c r="D7814" i="30"/>
  <c r="D7815" i="30"/>
  <c r="D7816" i="30"/>
  <c r="D7817" i="30"/>
  <c r="D7818" i="30"/>
  <c r="D7819" i="30"/>
  <c r="D7820" i="30"/>
  <c r="D7821" i="30"/>
  <c r="D7822" i="30"/>
  <c r="D7823" i="30"/>
  <c r="D7824" i="30"/>
  <c r="D7825" i="30"/>
  <c r="D7826" i="30"/>
  <c r="D7827" i="30"/>
  <c r="D7828" i="30"/>
  <c r="D7829" i="30"/>
  <c r="D7830" i="30"/>
  <c r="D7831" i="30"/>
  <c r="D7832" i="30"/>
  <c r="D7833" i="30"/>
  <c r="D7834" i="30"/>
  <c r="D7835" i="30"/>
  <c r="D7836" i="30"/>
  <c r="D7837" i="30"/>
  <c r="D7838" i="30"/>
  <c r="D7839" i="30"/>
  <c r="D7840" i="30"/>
  <c r="D7841" i="30"/>
  <c r="D7842" i="30"/>
  <c r="D7843" i="30"/>
  <c r="D7844" i="30"/>
  <c r="D7845" i="30"/>
  <c r="D7846" i="30"/>
  <c r="D7847" i="30"/>
  <c r="D7848" i="30"/>
  <c r="D7849" i="30"/>
  <c r="D7850" i="30"/>
  <c r="D7851" i="30"/>
  <c r="D7852" i="30"/>
  <c r="D7853" i="30"/>
  <c r="D7854" i="30"/>
  <c r="D7855" i="30"/>
  <c r="D7856" i="30"/>
  <c r="D7857" i="30"/>
  <c r="D7858" i="30"/>
  <c r="D7859" i="30"/>
  <c r="D7860" i="30"/>
  <c r="D7861" i="30"/>
  <c r="D7862" i="30"/>
  <c r="D7863" i="30"/>
  <c r="D7864" i="30"/>
  <c r="D7865" i="30"/>
  <c r="D7866" i="30"/>
  <c r="D7867" i="30"/>
  <c r="D7868" i="30"/>
  <c r="D7869" i="30"/>
  <c r="D7870" i="30"/>
  <c r="D7871" i="30"/>
  <c r="D7872" i="30"/>
  <c r="D7873" i="30"/>
  <c r="D7874" i="30"/>
  <c r="D7875" i="30"/>
  <c r="D7876" i="30"/>
  <c r="D7877" i="30"/>
  <c r="D7878" i="30"/>
  <c r="D7879" i="30"/>
  <c r="D7880" i="30"/>
  <c r="D7881" i="30"/>
  <c r="D7882" i="30"/>
  <c r="D7883" i="30"/>
  <c r="D7884" i="30"/>
  <c r="D7885" i="30"/>
  <c r="D7886" i="30"/>
  <c r="D7887" i="30"/>
  <c r="D7888" i="30"/>
  <c r="D7889" i="30"/>
  <c r="D7890" i="30"/>
  <c r="D7891" i="30"/>
  <c r="D7892" i="30"/>
  <c r="D7893" i="30"/>
  <c r="D7894" i="30"/>
  <c r="D7895" i="30"/>
  <c r="D7896" i="30"/>
  <c r="D7897" i="30"/>
  <c r="D7898" i="30"/>
  <c r="D7899" i="30"/>
  <c r="D7900" i="30"/>
  <c r="D7901" i="30"/>
  <c r="D7902" i="30"/>
  <c r="D7903" i="30"/>
  <c r="D7904" i="30"/>
  <c r="D7905" i="30"/>
  <c r="D7906" i="30"/>
  <c r="D7907" i="30"/>
  <c r="D7908" i="30"/>
  <c r="D7909" i="30"/>
  <c r="D7910" i="30"/>
  <c r="D7911" i="30"/>
  <c r="D7912" i="30"/>
  <c r="D7913" i="30"/>
  <c r="D7914" i="30"/>
  <c r="D7915" i="30"/>
  <c r="D7916" i="30"/>
  <c r="D7917" i="30"/>
  <c r="D7918" i="30"/>
  <c r="D7919" i="30"/>
  <c r="D7920" i="30"/>
  <c r="D7921" i="30"/>
  <c r="D7922" i="30"/>
  <c r="D7923" i="30"/>
  <c r="D7924" i="30"/>
  <c r="D7925" i="30"/>
  <c r="D7926" i="30"/>
  <c r="D7927" i="30"/>
  <c r="D7928" i="30"/>
  <c r="D7929" i="30"/>
  <c r="D7930" i="30"/>
  <c r="D7931" i="30"/>
  <c r="D7932" i="30"/>
  <c r="D7933" i="30"/>
  <c r="D7934" i="30"/>
  <c r="D7935" i="30"/>
  <c r="D7936" i="30"/>
  <c r="D7937" i="30"/>
  <c r="D7938" i="30"/>
  <c r="D7939" i="30"/>
  <c r="D7940" i="30"/>
  <c r="D7941" i="30"/>
  <c r="D7942" i="30"/>
  <c r="D7943" i="30"/>
  <c r="D7944" i="30"/>
  <c r="D7945" i="30"/>
  <c r="D7946" i="30"/>
  <c r="D7947" i="30"/>
  <c r="D7948" i="30"/>
  <c r="D7949" i="30"/>
  <c r="D7950" i="30"/>
  <c r="D7951" i="30"/>
  <c r="D7952" i="30"/>
  <c r="D7953" i="30"/>
  <c r="D7954" i="30"/>
  <c r="D7955" i="30"/>
  <c r="D7956" i="30"/>
  <c r="D7957" i="30"/>
  <c r="D7958" i="30"/>
  <c r="D7959" i="30"/>
  <c r="D7960" i="30"/>
  <c r="D7961" i="30"/>
  <c r="D7962" i="30"/>
  <c r="D7963" i="30"/>
  <c r="D7964" i="30"/>
  <c r="D7965" i="30"/>
  <c r="D7966" i="30"/>
  <c r="D7967" i="30"/>
  <c r="D7968" i="30"/>
  <c r="D7969" i="30"/>
  <c r="D7970" i="30"/>
  <c r="D7971" i="30"/>
  <c r="D7972" i="30"/>
  <c r="D7973" i="30"/>
  <c r="D7974" i="30"/>
  <c r="D7975" i="30"/>
  <c r="D7976" i="30"/>
  <c r="D7977" i="30"/>
  <c r="D7978" i="30"/>
  <c r="D7979" i="30"/>
  <c r="D7980" i="30"/>
  <c r="D7981" i="30"/>
  <c r="D7982" i="30"/>
  <c r="D7983" i="30"/>
  <c r="D7984" i="30"/>
  <c r="D7985" i="30"/>
  <c r="D7986" i="30"/>
  <c r="D7987" i="30"/>
  <c r="D7988" i="30"/>
  <c r="D7989" i="30"/>
  <c r="D7990" i="30"/>
  <c r="D7991" i="30"/>
  <c r="D7992" i="30"/>
  <c r="D7993" i="30"/>
  <c r="D7994" i="30"/>
  <c r="D7995" i="30"/>
  <c r="D7996" i="30"/>
  <c r="D7997" i="30"/>
  <c r="D7998" i="30"/>
  <c r="D7999" i="30"/>
  <c r="D8000" i="30"/>
  <c r="D8001" i="30"/>
  <c r="D8002" i="30"/>
  <c r="D8003" i="30"/>
  <c r="D8004" i="30"/>
  <c r="D8005" i="30"/>
  <c r="D8006" i="30"/>
  <c r="D8007" i="30"/>
  <c r="D8008" i="30"/>
  <c r="D8009" i="30"/>
  <c r="D8010" i="30"/>
  <c r="D8011" i="30"/>
  <c r="D8012" i="30"/>
  <c r="D8013" i="30"/>
  <c r="D8014" i="30"/>
  <c r="D8015" i="30"/>
  <c r="D8016" i="30"/>
  <c r="D8017" i="30"/>
  <c r="D8018" i="30"/>
  <c r="D8019" i="30"/>
  <c r="D8020" i="30"/>
  <c r="D8021" i="30"/>
  <c r="D8022" i="30"/>
  <c r="D8023" i="30"/>
  <c r="D8024" i="30"/>
  <c r="D8025" i="30"/>
  <c r="D8026" i="30"/>
  <c r="D8027" i="30"/>
  <c r="D8028" i="30"/>
  <c r="D8029" i="30"/>
  <c r="D8030" i="30"/>
  <c r="D8031" i="30"/>
  <c r="D8032" i="30"/>
  <c r="D8033" i="30"/>
  <c r="D8034" i="30"/>
  <c r="D8035" i="30"/>
  <c r="D8036" i="30"/>
  <c r="D8037" i="30"/>
  <c r="D8038" i="30"/>
  <c r="D8039" i="30"/>
  <c r="D8040" i="30"/>
  <c r="D8041" i="30"/>
  <c r="D8042" i="30"/>
  <c r="D8043" i="30"/>
  <c r="D8044" i="30"/>
  <c r="D8045" i="30"/>
  <c r="D8046" i="30"/>
  <c r="D8047" i="30"/>
  <c r="D8048" i="30"/>
  <c r="D8049" i="30"/>
  <c r="D8050" i="30"/>
  <c r="D8051" i="30"/>
  <c r="D8052" i="30"/>
  <c r="D8053" i="30"/>
  <c r="D8054" i="30"/>
  <c r="D8055" i="30"/>
  <c r="D8056" i="30"/>
  <c r="D8057" i="30"/>
  <c r="D8058" i="30"/>
  <c r="D8059" i="30"/>
  <c r="D8060" i="30"/>
  <c r="D8061" i="30"/>
  <c r="D8062" i="30"/>
  <c r="D8063" i="30"/>
  <c r="D8064" i="30"/>
  <c r="D8065" i="30"/>
  <c r="D8066" i="30"/>
  <c r="D8067" i="30"/>
  <c r="D8068" i="30"/>
  <c r="D8069" i="30"/>
  <c r="D8070" i="30"/>
  <c r="D8071" i="30"/>
  <c r="D8072" i="30"/>
  <c r="D8073" i="30"/>
  <c r="D8074" i="30"/>
  <c r="D8075" i="30"/>
  <c r="D8076" i="30"/>
  <c r="D8077" i="30"/>
  <c r="D8078" i="30"/>
  <c r="D8079" i="30"/>
  <c r="D8080" i="30"/>
  <c r="D8081" i="30"/>
  <c r="D8082" i="30"/>
  <c r="D8083" i="30"/>
  <c r="D8084" i="30"/>
  <c r="D8085" i="30"/>
  <c r="D8086" i="30"/>
  <c r="D8087" i="30"/>
  <c r="D8088" i="30"/>
  <c r="D8089" i="30"/>
  <c r="D8090" i="30"/>
  <c r="D8091" i="30"/>
  <c r="D8092" i="30"/>
  <c r="D8093" i="30"/>
  <c r="D8094" i="30"/>
  <c r="D8095" i="30"/>
  <c r="D8096" i="30"/>
  <c r="D8097" i="30"/>
  <c r="D8098" i="30"/>
  <c r="D8099" i="30"/>
  <c r="D8100" i="30"/>
  <c r="D8101" i="30"/>
  <c r="D8102" i="30"/>
  <c r="D8103" i="30"/>
  <c r="D8104" i="30"/>
  <c r="D8105" i="30"/>
  <c r="D8106" i="30"/>
  <c r="D8107" i="30"/>
  <c r="D8108" i="30"/>
  <c r="D8109" i="30"/>
  <c r="D8110" i="30"/>
  <c r="D8111" i="30"/>
  <c r="D8112" i="30"/>
  <c r="D8113" i="30"/>
  <c r="D8114" i="30"/>
  <c r="D8115" i="30"/>
  <c r="D8116" i="30"/>
  <c r="D8117" i="30"/>
  <c r="D8118" i="30"/>
  <c r="D8119" i="30"/>
  <c r="D8120" i="30"/>
  <c r="D8121" i="30"/>
  <c r="D8122" i="30"/>
  <c r="D8123" i="30"/>
  <c r="D8124" i="30"/>
  <c r="D8125" i="30"/>
  <c r="D8126" i="30"/>
  <c r="D8127" i="30"/>
  <c r="D8128" i="30"/>
  <c r="D8129" i="30"/>
  <c r="D8130" i="30"/>
  <c r="D8131" i="30"/>
  <c r="D8132" i="30"/>
  <c r="D8133" i="30"/>
  <c r="D8134" i="30"/>
  <c r="D8135" i="30"/>
  <c r="D8136" i="30"/>
  <c r="D8137" i="30"/>
  <c r="D8138" i="30"/>
  <c r="D8139" i="30"/>
  <c r="D8140" i="30"/>
  <c r="D8141" i="30"/>
  <c r="D8142" i="30"/>
  <c r="D8143" i="30"/>
  <c r="D8144" i="30"/>
  <c r="D8145" i="30"/>
  <c r="D8146" i="30"/>
  <c r="D8147" i="30"/>
  <c r="D8148" i="30"/>
  <c r="D8149" i="30"/>
  <c r="D8150" i="30"/>
  <c r="D8151" i="30"/>
  <c r="D8152" i="30"/>
  <c r="D8153" i="30"/>
  <c r="D8154" i="30"/>
  <c r="D8155" i="30"/>
  <c r="D8156" i="30"/>
  <c r="D8157" i="30"/>
  <c r="D8158" i="30"/>
  <c r="D8159" i="30"/>
  <c r="D8160" i="30"/>
  <c r="D8161" i="30"/>
  <c r="D8162" i="30"/>
  <c r="D8163" i="30"/>
  <c r="D8164" i="30"/>
  <c r="D8165" i="30"/>
  <c r="D8166" i="30"/>
  <c r="D8167" i="30"/>
  <c r="D8168" i="30"/>
  <c r="D8169" i="30"/>
  <c r="D8170" i="30"/>
  <c r="D8171" i="30"/>
  <c r="D8172" i="30"/>
  <c r="D8173" i="30"/>
  <c r="D8174" i="30"/>
  <c r="D8175" i="30"/>
  <c r="D8176" i="30"/>
  <c r="D8177" i="30"/>
  <c r="D8178" i="30"/>
  <c r="D8179" i="30"/>
  <c r="D8180" i="30"/>
  <c r="D8181" i="30"/>
  <c r="D8182" i="30"/>
  <c r="D8183" i="30"/>
  <c r="D8184" i="30"/>
  <c r="D8185" i="30"/>
  <c r="D8186" i="30"/>
  <c r="D8187" i="30"/>
  <c r="D8188" i="30"/>
  <c r="D8189" i="30"/>
  <c r="D8190" i="30"/>
  <c r="D8191" i="30"/>
  <c r="D8192" i="30"/>
  <c r="D8193" i="30"/>
  <c r="D8194" i="30"/>
  <c r="D8195" i="30"/>
  <c r="D8196" i="30"/>
  <c r="D8197" i="30"/>
  <c r="D8198" i="30"/>
  <c r="D8199" i="30"/>
  <c r="D8200" i="30"/>
  <c r="D8201" i="30"/>
  <c r="D8202" i="30"/>
  <c r="D8203" i="30"/>
  <c r="D8204" i="30"/>
  <c r="D8205" i="30"/>
  <c r="D8206" i="30"/>
  <c r="D8207" i="30"/>
  <c r="D8208" i="30"/>
  <c r="D8209" i="30"/>
  <c r="D8210" i="30"/>
  <c r="D8211" i="30"/>
  <c r="D8212" i="30"/>
  <c r="D8213" i="30"/>
  <c r="D8214" i="30"/>
  <c r="D8215" i="30"/>
  <c r="D8216" i="30"/>
  <c r="D8217" i="30"/>
  <c r="D8218" i="30"/>
  <c r="D8219" i="30"/>
  <c r="D8220" i="30"/>
  <c r="D8221" i="30"/>
  <c r="D8222" i="30"/>
  <c r="D8223" i="30"/>
  <c r="D8224" i="30"/>
  <c r="D8225" i="30"/>
  <c r="D8226" i="30"/>
  <c r="D8227" i="30"/>
  <c r="D8228" i="30"/>
  <c r="D8229" i="30"/>
  <c r="D8230" i="30"/>
  <c r="D8231" i="30"/>
  <c r="D8232" i="30"/>
  <c r="D8233" i="30"/>
  <c r="D8234" i="30"/>
  <c r="D8235" i="30"/>
  <c r="D8236" i="30"/>
  <c r="D8237" i="30"/>
  <c r="D8238" i="30"/>
  <c r="D8239" i="30"/>
  <c r="D8240" i="30"/>
  <c r="D8241" i="30"/>
  <c r="D8242" i="30"/>
  <c r="D8243" i="30"/>
  <c r="D8244" i="30"/>
  <c r="D8245" i="30"/>
  <c r="D8246" i="30"/>
  <c r="D8247" i="30"/>
  <c r="D8248" i="30"/>
  <c r="D8249" i="30"/>
  <c r="D8250" i="30"/>
  <c r="D8251" i="30"/>
  <c r="D8252" i="30"/>
  <c r="D8253" i="30"/>
  <c r="D8254" i="30"/>
  <c r="D8255" i="30"/>
  <c r="D8256" i="30"/>
  <c r="D8257" i="30"/>
  <c r="D8258" i="30"/>
  <c r="D8259" i="30"/>
  <c r="D8260" i="30"/>
  <c r="D8261" i="30"/>
  <c r="D8262" i="30"/>
  <c r="D8263" i="30"/>
  <c r="D8264" i="30"/>
  <c r="D8265" i="30"/>
  <c r="D8266" i="30"/>
  <c r="D8267" i="30"/>
  <c r="D8268" i="30"/>
  <c r="D8269" i="30"/>
  <c r="D8270" i="30"/>
  <c r="D8271" i="30"/>
  <c r="D8272" i="30"/>
  <c r="D8273" i="30"/>
  <c r="D8274" i="30"/>
  <c r="D8275" i="30"/>
  <c r="D8276" i="30"/>
  <c r="D8277" i="30"/>
  <c r="D8278" i="30"/>
  <c r="D8279" i="30"/>
  <c r="D8280" i="30"/>
  <c r="D8281" i="30"/>
  <c r="D8282" i="30"/>
  <c r="D8283" i="30"/>
  <c r="D8284" i="30"/>
  <c r="D8285" i="30"/>
  <c r="D8286" i="30"/>
  <c r="D8287" i="30"/>
  <c r="D8288" i="30"/>
  <c r="D8289" i="30"/>
  <c r="D8290" i="30"/>
  <c r="D8291" i="30"/>
  <c r="D8292" i="30"/>
  <c r="D8293" i="30"/>
  <c r="D8294" i="30"/>
  <c r="D8295" i="30"/>
  <c r="D8296" i="30"/>
  <c r="D8297" i="30"/>
  <c r="D8298" i="30"/>
  <c r="D8299" i="30"/>
  <c r="D8300" i="30"/>
  <c r="D8301" i="30"/>
  <c r="D8302" i="30"/>
  <c r="D8303" i="30"/>
  <c r="D8304" i="30"/>
  <c r="D8305" i="30"/>
  <c r="D8306" i="30"/>
  <c r="D8307" i="30"/>
  <c r="D8308" i="30"/>
  <c r="D8309" i="30"/>
  <c r="D8310" i="30"/>
  <c r="D8311" i="30"/>
  <c r="D8312" i="30"/>
  <c r="D8313" i="30"/>
  <c r="D8314" i="30"/>
  <c r="D8315" i="30"/>
  <c r="D8316" i="30"/>
  <c r="D8317" i="30"/>
  <c r="D8318" i="30"/>
  <c r="D8319" i="30"/>
  <c r="D8320" i="30"/>
  <c r="D8321" i="30"/>
  <c r="D8322" i="30"/>
  <c r="D8323" i="30"/>
  <c r="D8324" i="30"/>
  <c r="D8325" i="30"/>
  <c r="D8326" i="30"/>
  <c r="D8327" i="30"/>
  <c r="D8328" i="30"/>
  <c r="D8329" i="30"/>
  <c r="D8330" i="30"/>
  <c r="D8331" i="30"/>
  <c r="D8332" i="30"/>
  <c r="D8333" i="30"/>
  <c r="D8334" i="30"/>
  <c r="D8335" i="30"/>
  <c r="D8336" i="30"/>
  <c r="D8337" i="30"/>
  <c r="D8338" i="30"/>
  <c r="D8339" i="30"/>
  <c r="D8340" i="30"/>
  <c r="D8341" i="30"/>
  <c r="D8342" i="30"/>
  <c r="D8343" i="30"/>
  <c r="D8344" i="30"/>
  <c r="D8345" i="30"/>
  <c r="D8346" i="30"/>
  <c r="D8347" i="30"/>
  <c r="D8348" i="30"/>
  <c r="D8349" i="30"/>
  <c r="D8350" i="30"/>
  <c r="D8351" i="30"/>
  <c r="D8352" i="30"/>
  <c r="D8353" i="30"/>
  <c r="D8354" i="30"/>
  <c r="D8355" i="30"/>
  <c r="D8356" i="30"/>
  <c r="D8357" i="30"/>
  <c r="D8358" i="30"/>
  <c r="D8359" i="30"/>
  <c r="D8360" i="30"/>
  <c r="D8361" i="30"/>
  <c r="D8362" i="30"/>
  <c r="D8363" i="30"/>
  <c r="D8364" i="30"/>
  <c r="D8365" i="30"/>
  <c r="D8366" i="30"/>
  <c r="D8367" i="30"/>
  <c r="D8368" i="30"/>
  <c r="D8369" i="30"/>
  <c r="D8370" i="30"/>
  <c r="D8371" i="30"/>
  <c r="D8372" i="30"/>
  <c r="D8373" i="30"/>
  <c r="D8374" i="30"/>
  <c r="D8375" i="30"/>
  <c r="D8376" i="30"/>
  <c r="D8377" i="30"/>
  <c r="D8378" i="30"/>
  <c r="D8379" i="30"/>
  <c r="D8380" i="30"/>
  <c r="D8381" i="30"/>
  <c r="D8382" i="30"/>
  <c r="D8383" i="30"/>
  <c r="D8384" i="30"/>
  <c r="D8385" i="30"/>
  <c r="D8386" i="30"/>
  <c r="D8387" i="30"/>
  <c r="D8388" i="30"/>
  <c r="D8389" i="30"/>
  <c r="D8390" i="30"/>
  <c r="D8391" i="30"/>
  <c r="D8392" i="30"/>
  <c r="D8393" i="30"/>
  <c r="D8394" i="30"/>
  <c r="D8395" i="30"/>
  <c r="D8396" i="30"/>
  <c r="D8397" i="30"/>
  <c r="D8398" i="30"/>
  <c r="D8399" i="30"/>
  <c r="D8400" i="30"/>
  <c r="D8401" i="30"/>
  <c r="D8402" i="30"/>
  <c r="D8403" i="30"/>
  <c r="D8404" i="30"/>
  <c r="D8405" i="30"/>
  <c r="D8406" i="30"/>
  <c r="D8407" i="30"/>
  <c r="D8408" i="30"/>
  <c r="D8409" i="30"/>
  <c r="D8410" i="30"/>
  <c r="D8411" i="30"/>
  <c r="D8412" i="30"/>
  <c r="D8413" i="30"/>
  <c r="D8414" i="30"/>
  <c r="D8415" i="30"/>
  <c r="D8416" i="30"/>
  <c r="D8417" i="30"/>
  <c r="D8418" i="30"/>
  <c r="D8419" i="30"/>
  <c r="D8420" i="30"/>
  <c r="D8421" i="30"/>
  <c r="D8422" i="30"/>
  <c r="D8423" i="30"/>
  <c r="D8424" i="30"/>
  <c r="D8425" i="30"/>
  <c r="D8426" i="30"/>
  <c r="D8427" i="30"/>
  <c r="D8428" i="30"/>
  <c r="D8429" i="30"/>
  <c r="D8430" i="30"/>
  <c r="D8431" i="30"/>
  <c r="D8432" i="30"/>
  <c r="D8433" i="30"/>
  <c r="D8434" i="30"/>
  <c r="D8435" i="30"/>
  <c r="D8436" i="30"/>
  <c r="D8437" i="30"/>
  <c r="D8438" i="30"/>
  <c r="D8439" i="30"/>
  <c r="D8440" i="30"/>
  <c r="D8441" i="30"/>
  <c r="D8442" i="30"/>
  <c r="D8443" i="30"/>
  <c r="D8444" i="30"/>
  <c r="D8445" i="30"/>
  <c r="D8446" i="30"/>
  <c r="D8447" i="30"/>
  <c r="D8448" i="30"/>
  <c r="D8449" i="30"/>
  <c r="D8450" i="30"/>
  <c r="D8451" i="30"/>
  <c r="D8452" i="30"/>
  <c r="D8453" i="30"/>
  <c r="D8454" i="30"/>
  <c r="D8455" i="30"/>
  <c r="D8456" i="30"/>
  <c r="D8457" i="30"/>
  <c r="D8458" i="30"/>
  <c r="D8459" i="30"/>
  <c r="D8460" i="30"/>
  <c r="D8461" i="30"/>
  <c r="D8462" i="30"/>
  <c r="D8463" i="30"/>
  <c r="D8464" i="30"/>
  <c r="D8465" i="30"/>
  <c r="D8466" i="30"/>
  <c r="D8467" i="30"/>
  <c r="D8468" i="30"/>
  <c r="D8469" i="30"/>
  <c r="D8470" i="30"/>
  <c r="D8471" i="30"/>
  <c r="D8472" i="30"/>
  <c r="D8473" i="30"/>
  <c r="D8474" i="30"/>
  <c r="D8475" i="30"/>
  <c r="D8476" i="30"/>
  <c r="D8477" i="30"/>
  <c r="D8478" i="30"/>
  <c r="D8479" i="30"/>
  <c r="D8480" i="30"/>
  <c r="D8481" i="30"/>
  <c r="D8482" i="30"/>
  <c r="D8483" i="30"/>
  <c r="D8484" i="30"/>
  <c r="D8485" i="30"/>
  <c r="D8486" i="30"/>
  <c r="D8487" i="30"/>
  <c r="D8488" i="30"/>
  <c r="D8489" i="30"/>
  <c r="D8490" i="30"/>
  <c r="D8491" i="30"/>
  <c r="D8492" i="30"/>
  <c r="D8493" i="30"/>
  <c r="D8494" i="30"/>
  <c r="D8495" i="30"/>
  <c r="D8496" i="30"/>
  <c r="D8497" i="30"/>
  <c r="D8498" i="30"/>
  <c r="D8499" i="30"/>
  <c r="D8500" i="30"/>
  <c r="D8501" i="30"/>
  <c r="D8502" i="30"/>
  <c r="D8503" i="30"/>
  <c r="D8504" i="30"/>
  <c r="D8505" i="30"/>
  <c r="D8506" i="30"/>
  <c r="D8507" i="30"/>
  <c r="D8508" i="30"/>
  <c r="D8509" i="30"/>
  <c r="D8510" i="30"/>
  <c r="D8511" i="30"/>
  <c r="D8512" i="30"/>
  <c r="D8513" i="30"/>
  <c r="D8514" i="30"/>
  <c r="D8515" i="30"/>
  <c r="D8516" i="30"/>
  <c r="D8517" i="30"/>
  <c r="D8518" i="30"/>
  <c r="D8519" i="30"/>
  <c r="D8520" i="30"/>
  <c r="D8521" i="30"/>
  <c r="D8522" i="30"/>
  <c r="D8523" i="30"/>
  <c r="D8524" i="30"/>
  <c r="D8525" i="30"/>
  <c r="D8526" i="30"/>
  <c r="D8527" i="30"/>
  <c r="D8528" i="30"/>
  <c r="D8529" i="30"/>
  <c r="D8530" i="30"/>
  <c r="D8531" i="30"/>
  <c r="D8532" i="30"/>
  <c r="D8533" i="30"/>
  <c r="D8534" i="30"/>
  <c r="D8535" i="30"/>
  <c r="D8536" i="30"/>
  <c r="D8537" i="30"/>
  <c r="D8538" i="30"/>
  <c r="D8539" i="30"/>
  <c r="D8540" i="30"/>
  <c r="D8541" i="30"/>
  <c r="D8542" i="30"/>
  <c r="D8543" i="30"/>
  <c r="D8544" i="30"/>
  <c r="D8545" i="30"/>
  <c r="D8546" i="30"/>
  <c r="D8547" i="30"/>
  <c r="D8548" i="30"/>
  <c r="D8549" i="30"/>
  <c r="D8550" i="30"/>
  <c r="D8551" i="30"/>
  <c r="D8552" i="30"/>
  <c r="D8553" i="30"/>
  <c r="D8554" i="30"/>
  <c r="D8555" i="30"/>
  <c r="D8556" i="30"/>
  <c r="D8557" i="30"/>
  <c r="D8558" i="30"/>
  <c r="D8559" i="30"/>
  <c r="D8560" i="30"/>
  <c r="D8561" i="30"/>
  <c r="D8562" i="30"/>
  <c r="D8563" i="30"/>
  <c r="D8564" i="30"/>
  <c r="D8565" i="30"/>
  <c r="D8566" i="30"/>
  <c r="D8567" i="30"/>
  <c r="D8568" i="30"/>
  <c r="D8569" i="30"/>
  <c r="D8570" i="30"/>
  <c r="D8571" i="30"/>
  <c r="D8572" i="30"/>
  <c r="D8573" i="30"/>
  <c r="D8574" i="30"/>
  <c r="D8575" i="30"/>
  <c r="D8576" i="30"/>
  <c r="D8577" i="30"/>
  <c r="D8578" i="30"/>
  <c r="D8579" i="30"/>
  <c r="D8580" i="30"/>
  <c r="D8581" i="30"/>
  <c r="D8582" i="30"/>
  <c r="D8583" i="30"/>
  <c r="D8584" i="30"/>
  <c r="D8585" i="30"/>
  <c r="D8586" i="30"/>
  <c r="D8587" i="30"/>
  <c r="D8588" i="30"/>
  <c r="D8589" i="30"/>
  <c r="D8590" i="30"/>
  <c r="D8591" i="30"/>
  <c r="D8592" i="30"/>
  <c r="D8593" i="30"/>
  <c r="D8594" i="30"/>
  <c r="D8595" i="30"/>
  <c r="D8596" i="30"/>
  <c r="D8597" i="30"/>
  <c r="D8598" i="30"/>
  <c r="D8599" i="30"/>
  <c r="D8600" i="30"/>
  <c r="D8601" i="30"/>
  <c r="D8602" i="30"/>
  <c r="D8603" i="30"/>
  <c r="D8604" i="30"/>
  <c r="D8605" i="30"/>
  <c r="D8606" i="30"/>
  <c r="D8607" i="30"/>
  <c r="D8608" i="30"/>
  <c r="D8609" i="30"/>
  <c r="D8610" i="30"/>
  <c r="D8611" i="30"/>
  <c r="D8612" i="30"/>
  <c r="D8613" i="30"/>
  <c r="D8614" i="30"/>
  <c r="D8615" i="30"/>
  <c r="D8616" i="30"/>
  <c r="D8617" i="30"/>
  <c r="D8618" i="30"/>
  <c r="D8619" i="30"/>
  <c r="D8620" i="30"/>
  <c r="D8621" i="30"/>
  <c r="D8622" i="30"/>
  <c r="D8623" i="30"/>
  <c r="D8624" i="30"/>
  <c r="D8625" i="30"/>
  <c r="D8626" i="30"/>
  <c r="D8627" i="30"/>
  <c r="D8628" i="30"/>
  <c r="D8629" i="30"/>
  <c r="D8630" i="30"/>
  <c r="D8631" i="30"/>
  <c r="D8632" i="30"/>
  <c r="D8633" i="30"/>
  <c r="D8634" i="30"/>
  <c r="D8635" i="30"/>
  <c r="D8636" i="30"/>
  <c r="D8637" i="30"/>
  <c r="D8638" i="30"/>
  <c r="D8639" i="30"/>
  <c r="D8640" i="30"/>
  <c r="D8641" i="30"/>
  <c r="D8642" i="30"/>
  <c r="D8643" i="30"/>
  <c r="D8644" i="30"/>
  <c r="D8645" i="30"/>
  <c r="D8646" i="30"/>
  <c r="D8647" i="30"/>
  <c r="D8648" i="30"/>
  <c r="D8649" i="30"/>
  <c r="D8650" i="30"/>
  <c r="D8651" i="30"/>
  <c r="D8652" i="30"/>
  <c r="D8653" i="30"/>
  <c r="D8654" i="30"/>
  <c r="D8655" i="30"/>
  <c r="D8656" i="30"/>
  <c r="D8657" i="30"/>
  <c r="D8658" i="30"/>
  <c r="D8659" i="30"/>
  <c r="D8660" i="30"/>
  <c r="D8661" i="30"/>
  <c r="D8662" i="30"/>
  <c r="D8663" i="30"/>
  <c r="D8664" i="30"/>
  <c r="D8665" i="30"/>
  <c r="D8666" i="30"/>
  <c r="D8667" i="30"/>
  <c r="D8668" i="30"/>
  <c r="D8669" i="30"/>
  <c r="D8670" i="30"/>
  <c r="D8671" i="30"/>
  <c r="D8672" i="30"/>
  <c r="D8673" i="30"/>
  <c r="D8674" i="30"/>
  <c r="D8675" i="30"/>
  <c r="D8676" i="30"/>
  <c r="D8677" i="30"/>
  <c r="D8678" i="30"/>
  <c r="D8679" i="30"/>
  <c r="D8680" i="30"/>
  <c r="D8681" i="30"/>
  <c r="D8682" i="30"/>
  <c r="D8683" i="30"/>
  <c r="D8684" i="30"/>
  <c r="D8685" i="30"/>
  <c r="D8686" i="30"/>
  <c r="D8687" i="30"/>
  <c r="D8688" i="30"/>
  <c r="D8689" i="30"/>
  <c r="D8690" i="30"/>
  <c r="D8691" i="30"/>
  <c r="D8692" i="30"/>
  <c r="D8693" i="30"/>
  <c r="D8694" i="30"/>
  <c r="D8695" i="30"/>
  <c r="D8696" i="30"/>
  <c r="D8697" i="30"/>
  <c r="D8698" i="30"/>
  <c r="D8699" i="30"/>
  <c r="D8700" i="30"/>
  <c r="D8701" i="30"/>
  <c r="D8702" i="30"/>
  <c r="D8703" i="30"/>
  <c r="D8704" i="30"/>
  <c r="D8705" i="30"/>
  <c r="D8706" i="30"/>
  <c r="D8707" i="30"/>
  <c r="D8708" i="30"/>
  <c r="D8709" i="30"/>
  <c r="D8710" i="30"/>
  <c r="D8711" i="30"/>
  <c r="D8712" i="30"/>
  <c r="D8713" i="30"/>
  <c r="D8714" i="30"/>
  <c r="D8715" i="30"/>
  <c r="D8716" i="30"/>
  <c r="D8717" i="30"/>
  <c r="D8718" i="30"/>
  <c r="D8719" i="30"/>
  <c r="D8720" i="30"/>
  <c r="D8721" i="30"/>
  <c r="D8722" i="30"/>
  <c r="D8723" i="30"/>
  <c r="D8724" i="30"/>
  <c r="D8725" i="30"/>
  <c r="D8726" i="30"/>
  <c r="D8727" i="30"/>
  <c r="D8728" i="30"/>
  <c r="D8729" i="30"/>
  <c r="D8730" i="30"/>
  <c r="D8731" i="30"/>
  <c r="D8732" i="30"/>
  <c r="D8733" i="30"/>
  <c r="D8734" i="30"/>
  <c r="D8735" i="30"/>
  <c r="D8736" i="30"/>
  <c r="D8737" i="30"/>
  <c r="D8738" i="30"/>
  <c r="D8739" i="30"/>
  <c r="D8740" i="30"/>
  <c r="D8741" i="30"/>
  <c r="D8742" i="30"/>
  <c r="D8743" i="30"/>
  <c r="D8744" i="30"/>
  <c r="D8745" i="30"/>
  <c r="D8746" i="30"/>
  <c r="D8747" i="30"/>
  <c r="D8748" i="30"/>
  <c r="D8749" i="30"/>
  <c r="D8750" i="30"/>
  <c r="D8751" i="30"/>
  <c r="D8752" i="30"/>
  <c r="D8753" i="30"/>
  <c r="D8754" i="30"/>
  <c r="D8755" i="30"/>
  <c r="D8756" i="30"/>
  <c r="D8757" i="30"/>
  <c r="D8758" i="30"/>
  <c r="D8759" i="30"/>
  <c r="D8760" i="30"/>
  <c r="D8761" i="30"/>
  <c r="D8762" i="30"/>
  <c r="D8763" i="30"/>
  <c r="D8764" i="30"/>
  <c r="D8765" i="30"/>
  <c r="D8766" i="30"/>
  <c r="D8767" i="30"/>
  <c r="D8768" i="30"/>
  <c r="D8769" i="30"/>
  <c r="D8770" i="30"/>
  <c r="D8771" i="30"/>
  <c r="D8772" i="30"/>
  <c r="D8773" i="30"/>
  <c r="D8774" i="30"/>
  <c r="D8775" i="30"/>
  <c r="D8776" i="30"/>
  <c r="D8777" i="30"/>
  <c r="D8778" i="30"/>
  <c r="D8779" i="30"/>
  <c r="D8780" i="30"/>
  <c r="D8781" i="30"/>
  <c r="D8782" i="30"/>
  <c r="D8783" i="30"/>
  <c r="D8784" i="30"/>
  <c r="D8785" i="30"/>
  <c r="D8786" i="30"/>
  <c r="D8787" i="30"/>
  <c r="D8788" i="30"/>
  <c r="D8789" i="30"/>
  <c r="D8790" i="30"/>
  <c r="D8791" i="30"/>
  <c r="D8792" i="30"/>
  <c r="D8793" i="30"/>
  <c r="D8794" i="30"/>
  <c r="D8795" i="30"/>
  <c r="D8796" i="30"/>
  <c r="D8797" i="30"/>
  <c r="D8798" i="30"/>
  <c r="D8799" i="30"/>
  <c r="D8800" i="30"/>
  <c r="D8801" i="30"/>
  <c r="D8802" i="30"/>
  <c r="D8803" i="30"/>
  <c r="D8804" i="30"/>
  <c r="D8805" i="30"/>
  <c r="D8806" i="30"/>
  <c r="D8807" i="30"/>
  <c r="D8808" i="30"/>
  <c r="D8809" i="30"/>
  <c r="D8810" i="30"/>
  <c r="D8811" i="30"/>
  <c r="D8812" i="30"/>
  <c r="D8813" i="30"/>
  <c r="D8814" i="30"/>
  <c r="D8815" i="30"/>
  <c r="D8816" i="30"/>
  <c r="D8817" i="30"/>
  <c r="D8818" i="30"/>
  <c r="D8819" i="30"/>
  <c r="D8820" i="30"/>
  <c r="D8821" i="30"/>
  <c r="D8822" i="30"/>
  <c r="D8823" i="30"/>
  <c r="D8824" i="30"/>
  <c r="D8825" i="30"/>
  <c r="D8826" i="30"/>
  <c r="D8827" i="30"/>
  <c r="D8828" i="30"/>
  <c r="D8829" i="30"/>
  <c r="D8830" i="30"/>
  <c r="D8831" i="30"/>
  <c r="D8832" i="30"/>
  <c r="D8833" i="30"/>
  <c r="D8834" i="30"/>
  <c r="D8835" i="30"/>
  <c r="D8836" i="30"/>
  <c r="D8837" i="30"/>
  <c r="D8838" i="30"/>
  <c r="D8839" i="30"/>
  <c r="D8840" i="30"/>
  <c r="D8841" i="30"/>
  <c r="D8842" i="30"/>
  <c r="D8843" i="30"/>
  <c r="D8844" i="30"/>
  <c r="D8845" i="30"/>
  <c r="D8846" i="30"/>
  <c r="D8847" i="30"/>
  <c r="D8848" i="30"/>
  <c r="D8849" i="30"/>
  <c r="D8850" i="30"/>
  <c r="D8851" i="30"/>
  <c r="D8852" i="30"/>
  <c r="D8853" i="30"/>
  <c r="D8854" i="30"/>
  <c r="D8855" i="30"/>
  <c r="D8856" i="30"/>
  <c r="D8857" i="30"/>
  <c r="D8858" i="30"/>
  <c r="D8859" i="30"/>
  <c r="D8860" i="30"/>
  <c r="D8861" i="30"/>
  <c r="D8862" i="30"/>
  <c r="D8863" i="30"/>
  <c r="D8864" i="30"/>
  <c r="D8865" i="30"/>
  <c r="D8866" i="30"/>
  <c r="D8867" i="30"/>
  <c r="D8868" i="30"/>
  <c r="D8869" i="30"/>
  <c r="D8870" i="30"/>
  <c r="D8871" i="30"/>
  <c r="D8872" i="30"/>
  <c r="D8873" i="30"/>
  <c r="D8874" i="30"/>
  <c r="D8875" i="30"/>
  <c r="D8876" i="30"/>
  <c r="D8877" i="30"/>
  <c r="D8878" i="30"/>
  <c r="D8879" i="30"/>
  <c r="D8880" i="30"/>
  <c r="D8881" i="30"/>
  <c r="D8882" i="30"/>
  <c r="D8883" i="30"/>
  <c r="D8884" i="30"/>
  <c r="D8885" i="30"/>
  <c r="D8886" i="30"/>
  <c r="D8887" i="30"/>
  <c r="D8888" i="30"/>
  <c r="D8889" i="30"/>
  <c r="D8890" i="30"/>
  <c r="D8891" i="30"/>
  <c r="D8892" i="30"/>
  <c r="D8893" i="30"/>
  <c r="D8894" i="30"/>
  <c r="D8895" i="30"/>
  <c r="D8896" i="30"/>
  <c r="D8897" i="30"/>
  <c r="D8898" i="30"/>
  <c r="D8899" i="30"/>
  <c r="D8900" i="30"/>
  <c r="D8901" i="30"/>
  <c r="D8902" i="30"/>
  <c r="D8903" i="30"/>
  <c r="D8904" i="30"/>
  <c r="D8905" i="30"/>
  <c r="D8906" i="30"/>
  <c r="D8907" i="30"/>
  <c r="D8908" i="30"/>
  <c r="D8909" i="30"/>
  <c r="D8910" i="30"/>
  <c r="D8911" i="30"/>
  <c r="D8912" i="30"/>
  <c r="D8913" i="30"/>
  <c r="D8914" i="30"/>
  <c r="D8915" i="30"/>
  <c r="D8916" i="30"/>
  <c r="D8917" i="30"/>
  <c r="D8918" i="30"/>
  <c r="D8919" i="30"/>
  <c r="D8920" i="30"/>
  <c r="D8921" i="30"/>
  <c r="D8922" i="30"/>
  <c r="D8923" i="30"/>
  <c r="D8924" i="30"/>
  <c r="D8925" i="30"/>
  <c r="D8926" i="30"/>
  <c r="D8927" i="30"/>
  <c r="D8928" i="30"/>
  <c r="D8929" i="30"/>
  <c r="D8930" i="30"/>
  <c r="D8931" i="30"/>
  <c r="D8932" i="30"/>
  <c r="D8933" i="30"/>
  <c r="D8934" i="30"/>
  <c r="D8935" i="30"/>
  <c r="D8936" i="30"/>
  <c r="D8937" i="30"/>
  <c r="D8938" i="30"/>
  <c r="D8939" i="30"/>
  <c r="D8940" i="30"/>
  <c r="D8941" i="30"/>
  <c r="D8942" i="30"/>
  <c r="D8943" i="30"/>
  <c r="D8944" i="30"/>
  <c r="D8945" i="30"/>
  <c r="D8946" i="30"/>
  <c r="D8947" i="30"/>
  <c r="D8948" i="30"/>
  <c r="D8949" i="30"/>
  <c r="D8950" i="30"/>
  <c r="D8951" i="30"/>
  <c r="D8952" i="30"/>
  <c r="D8953" i="30"/>
  <c r="D8954" i="30"/>
  <c r="D8955" i="30"/>
  <c r="D8956" i="30"/>
  <c r="D8957" i="30"/>
  <c r="D8958" i="30"/>
  <c r="D8959" i="30"/>
  <c r="D8960" i="30"/>
  <c r="D8961" i="30"/>
  <c r="D8962" i="30"/>
  <c r="D8963" i="30"/>
  <c r="D8964" i="30"/>
  <c r="D8965" i="30"/>
  <c r="D8966" i="30"/>
  <c r="D8967" i="30"/>
  <c r="D8968" i="30"/>
  <c r="D8969" i="30"/>
  <c r="D8970" i="30"/>
  <c r="D8971" i="30"/>
  <c r="D8972" i="30"/>
  <c r="D8973" i="30"/>
  <c r="D8974" i="30"/>
  <c r="D8975" i="30"/>
  <c r="D8976" i="30"/>
  <c r="D8977" i="30"/>
  <c r="D8978" i="30"/>
  <c r="D8979" i="30"/>
  <c r="D8980" i="30"/>
  <c r="D8981" i="30"/>
  <c r="D8982" i="30"/>
  <c r="D8983" i="30"/>
  <c r="D8984" i="30"/>
  <c r="D8985" i="30"/>
  <c r="D8986" i="30"/>
  <c r="D8987" i="30"/>
  <c r="D8988" i="30"/>
  <c r="D8989" i="30"/>
  <c r="D8990" i="30"/>
  <c r="D8991" i="30"/>
  <c r="D8992" i="30"/>
  <c r="D8993" i="30"/>
  <c r="D8994" i="30"/>
  <c r="D8995" i="30"/>
  <c r="D8996" i="30"/>
  <c r="D8997" i="30"/>
  <c r="D8998" i="30"/>
  <c r="D8999" i="30"/>
  <c r="D9000" i="30"/>
  <c r="D9001" i="30"/>
  <c r="D9002" i="30"/>
  <c r="D9003" i="30"/>
  <c r="D9004" i="30"/>
  <c r="D9005" i="30"/>
  <c r="D9006" i="30"/>
  <c r="D9007" i="30"/>
  <c r="D9008" i="30"/>
  <c r="D9009" i="30"/>
  <c r="D9010" i="30"/>
  <c r="D9011" i="30"/>
  <c r="D9012" i="30"/>
  <c r="D9013" i="30"/>
  <c r="D9014" i="30"/>
  <c r="D9015" i="30"/>
  <c r="D9016" i="30"/>
  <c r="D9017" i="30"/>
  <c r="D9018" i="30"/>
  <c r="D9019" i="30"/>
  <c r="D9020" i="30"/>
  <c r="D9021" i="30"/>
  <c r="D9022" i="30"/>
  <c r="D9023" i="30"/>
  <c r="D9024" i="30"/>
  <c r="D9025" i="30"/>
  <c r="D9026" i="30"/>
  <c r="D9027" i="30"/>
  <c r="D9028" i="30"/>
  <c r="D9029" i="30"/>
  <c r="D9030" i="30"/>
  <c r="D9031" i="30"/>
  <c r="D9032" i="30"/>
  <c r="D9033" i="30"/>
  <c r="D9034" i="30"/>
  <c r="D9035" i="30"/>
  <c r="D9036" i="30"/>
  <c r="D9037" i="30"/>
  <c r="D9038" i="30"/>
  <c r="D9039" i="30"/>
  <c r="D9040" i="30"/>
  <c r="D9041" i="30"/>
  <c r="D9042" i="30"/>
  <c r="D9043" i="30"/>
  <c r="D9044" i="30"/>
  <c r="D9045" i="30"/>
  <c r="D9046" i="30"/>
  <c r="D9047" i="30"/>
  <c r="D9048" i="30"/>
  <c r="D9049" i="30"/>
  <c r="D9050" i="30"/>
  <c r="D9051" i="30"/>
  <c r="D9052" i="30"/>
  <c r="D9053" i="30"/>
  <c r="D9054" i="30"/>
  <c r="D9055" i="30"/>
  <c r="D9056" i="30"/>
  <c r="D9057" i="30"/>
  <c r="D9058" i="30"/>
  <c r="D9059" i="30"/>
  <c r="D9060" i="30"/>
  <c r="D9061" i="30"/>
  <c r="D9062" i="30"/>
  <c r="D9063" i="30"/>
  <c r="D9064" i="30"/>
  <c r="D9065" i="30"/>
  <c r="D9066" i="30"/>
  <c r="D9067" i="30"/>
  <c r="D9068" i="30"/>
  <c r="D9069" i="30"/>
  <c r="D9070" i="30"/>
  <c r="D9071" i="30"/>
  <c r="D9072" i="30"/>
  <c r="D9073" i="30"/>
  <c r="D9074" i="30"/>
  <c r="D9075" i="30"/>
  <c r="D9076" i="30"/>
  <c r="D9077" i="30"/>
  <c r="D9078" i="30"/>
  <c r="D9079" i="30"/>
  <c r="D9080" i="30"/>
  <c r="D9081" i="30"/>
  <c r="D9082" i="30"/>
  <c r="D9083" i="30"/>
  <c r="D9084" i="30"/>
  <c r="D9085" i="30"/>
  <c r="D9086" i="30"/>
  <c r="D9087" i="30"/>
  <c r="D9088" i="30"/>
  <c r="D9089" i="30"/>
  <c r="D9090" i="30"/>
  <c r="D9091" i="30"/>
  <c r="D9092" i="30"/>
  <c r="D9093" i="30"/>
  <c r="D9094" i="30"/>
  <c r="D9095" i="30"/>
  <c r="D9096" i="30"/>
  <c r="D9097" i="30"/>
  <c r="D9098" i="30"/>
  <c r="D9099" i="30"/>
  <c r="D9100" i="30"/>
  <c r="D9101" i="30"/>
  <c r="D9102" i="30"/>
  <c r="D9103" i="30"/>
  <c r="D9104" i="30"/>
  <c r="D9105" i="30"/>
  <c r="D9106" i="30"/>
  <c r="D9107" i="30"/>
  <c r="D9108" i="30"/>
  <c r="D9109" i="30"/>
  <c r="D9110" i="30"/>
  <c r="D9111" i="30"/>
  <c r="D9112" i="30"/>
  <c r="D9113" i="30"/>
  <c r="D9114" i="30"/>
  <c r="D9115" i="30"/>
  <c r="D9116" i="30"/>
  <c r="D9117" i="30"/>
  <c r="D9118" i="30"/>
  <c r="D9119" i="30"/>
  <c r="D9120" i="30"/>
  <c r="D9121" i="30"/>
  <c r="D9122" i="30"/>
  <c r="D9123" i="30"/>
  <c r="D9124" i="30"/>
  <c r="D9125" i="30"/>
  <c r="D9126" i="30"/>
  <c r="D9127" i="30"/>
  <c r="D9128" i="30"/>
  <c r="D9129" i="30"/>
  <c r="D9130" i="30"/>
  <c r="D9131" i="30"/>
  <c r="D9132" i="30"/>
  <c r="D9133" i="30"/>
  <c r="D9134" i="30"/>
  <c r="D9135" i="30"/>
  <c r="D9136" i="30"/>
  <c r="D9137" i="30"/>
  <c r="D9138" i="30"/>
  <c r="D9139" i="30"/>
  <c r="D9140" i="30"/>
  <c r="D9141" i="30"/>
  <c r="D9142" i="30"/>
  <c r="D9143" i="30"/>
  <c r="D9144" i="30"/>
  <c r="D9145" i="30"/>
  <c r="D9146" i="30"/>
  <c r="D9147" i="30"/>
  <c r="D9148" i="30"/>
  <c r="D9149" i="30"/>
  <c r="D9150" i="30"/>
  <c r="D9151" i="30"/>
  <c r="D9152" i="30"/>
  <c r="D9153" i="30"/>
  <c r="D9154" i="30"/>
  <c r="D9155" i="30"/>
  <c r="D9156" i="30"/>
  <c r="D9157" i="30"/>
  <c r="D9158" i="30"/>
  <c r="D9159" i="30"/>
  <c r="D9160" i="30"/>
  <c r="D9161" i="30"/>
  <c r="D9162" i="30"/>
  <c r="D9163" i="30"/>
  <c r="D9164" i="30"/>
  <c r="D9165" i="30"/>
  <c r="D9166" i="30"/>
  <c r="D9167" i="30"/>
  <c r="D9168" i="30"/>
  <c r="D9169" i="30"/>
  <c r="D9170" i="30"/>
  <c r="D9171" i="30"/>
  <c r="D9172" i="30"/>
  <c r="D9173" i="30"/>
  <c r="D9174" i="30"/>
  <c r="D9175" i="30"/>
  <c r="D9176" i="30"/>
  <c r="D9177" i="30"/>
  <c r="D9178" i="30"/>
  <c r="D9179" i="30"/>
  <c r="D9180" i="30"/>
  <c r="D9181" i="30"/>
  <c r="D9182" i="30"/>
  <c r="D9183" i="30"/>
  <c r="D9184" i="30"/>
  <c r="D9185" i="30"/>
  <c r="D9186" i="30"/>
  <c r="D9187" i="30"/>
  <c r="D9188" i="30"/>
  <c r="D9189" i="30"/>
  <c r="D9190" i="30"/>
  <c r="D9191" i="30"/>
  <c r="D9192" i="30"/>
  <c r="D9193" i="30"/>
  <c r="D9194" i="30"/>
  <c r="D9195" i="30"/>
  <c r="D9196" i="30"/>
  <c r="D9197" i="30"/>
  <c r="D9198" i="30"/>
  <c r="D9199" i="30"/>
  <c r="D9200" i="30"/>
  <c r="D9201" i="30"/>
  <c r="D9202" i="30"/>
  <c r="D9203" i="30"/>
  <c r="D9204" i="30"/>
  <c r="D9205" i="30"/>
  <c r="D9206" i="30"/>
  <c r="D9207" i="30"/>
  <c r="D9208" i="30"/>
  <c r="D9209" i="30"/>
  <c r="D9210" i="30"/>
  <c r="D9211" i="30"/>
  <c r="D9212" i="30"/>
  <c r="D9213" i="30"/>
  <c r="D9214" i="30"/>
  <c r="D9215" i="30"/>
  <c r="D9216" i="30"/>
  <c r="D9217" i="30"/>
  <c r="D9218" i="30"/>
  <c r="D9219" i="30"/>
  <c r="D9220" i="30"/>
  <c r="D9221" i="30"/>
  <c r="D9222" i="30"/>
  <c r="D9223" i="30"/>
  <c r="D9224" i="30"/>
  <c r="D9225" i="30"/>
  <c r="D9226" i="30"/>
  <c r="D9227" i="30"/>
  <c r="D9228" i="30"/>
  <c r="D9229" i="30"/>
  <c r="D9230" i="30"/>
  <c r="D9231" i="30"/>
  <c r="D9232" i="30"/>
  <c r="D9233" i="30"/>
  <c r="D9234" i="30"/>
  <c r="D9235" i="30"/>
  <c r="D9236" i="30"/>
  <c r="D9237" i="30"/>
  <c r="D9238" i="30"/>
  <c r="D9239" i="30"/>
  <c r="D9240" i="30"/>
  <c r="D9241" i="30"/>
  <c r="D9242" i="30"/>
  <c r="D9243" i="30"/>
  <c r="D9244" i="30"/>
  <c r="D9245" i="30"/>
  <c r="D9246" i="30"/>
  <c r="D9247" i="30"/>
  <c r="D9248" i="30"/>
  <c r="D9249" i="30"/>
  <c r="D9250" i="30"/>
  <c r="D9251" i="30"/>
  <c r="D9252" i="30"/>
  <c r="D9253" i="30"/>
  <c r="D9254" i="30"/>
  <c r="D9255" i="30"/>
  <c r="D9256" i="30"/>
  <c r="D9257" i="30"/>
  <c r="D9258" i="30"/>
  <c r="D9259" i="30"/>
  <c r="D9260" i="30"/>
  <c r="D9261" i="30"/>
  <c r="D9262" i="30"/>
  <c r="D9263" i="30"/>
  <c r="D9264" i="30"/>
  <c r="D9265" i="30"/>
  <c r="D9266" i="30"/>
  <c r="D9267" i="30"/>
  <c r="D9268" i="30"/>
  <c r="D9269" i="30"/>
  <c r="D9270" i="30"/>
  <c r="D9271" i="30"/>
  <c r="D9272" i="30"/>
  <c r="D9273" i="30"/>
  <c r="D9274" i="30"/>
  <c r="D9275" i="30"/>
  <c r="D9276" i="30"/>
  <c r="D9277" i="30"/>
  <c r="D9278" i="30"/>
  <c r="D9279" i="30"/>
  <c r="D9280" i="30"/>
  <c r="D9281" i="30"/>
  <c r="D9282" i="30"/>
  <c r="D9283" i="30"/>
  <c r="D9284" i="30"/>
  <c r="D9285" i="30"/>
  <c r="D9286" i="30"/>
  <c r="D9287" i="30"/>
  <c r="D9288" i="30"/>
  <c r="D9289" i="30"/>
  <c r="D9290" i="30"/>
  <c r="D9291" i="30"/>
  <c r="D9292" i="30"/>
  <c r="D9293" i="30"/>
  <c r="D9294" i="30"/>
  <c r="D9295" i="30"/>
  <c r="D9296" i="30"/>
  <c r="D9297" i="30"/>
  <c r="D9298" i="30"/>
  <c r="D9299" i="30"/>
  <c r="D9300" i="30"/>
  <c r="D9301" i="30"/>
  <c r="D9302" i="30"/>
  <c r="D9303" i="30"/>
  <c r="D9304" i="30"/>
  <c r="D9305" i="30"/>
  <c r="D9306" i="30"/>
  <c r="D9307" i="30"/>
  <c r="D9308" i="30"/>
  <c r="D9309" i="30"/>
  <c r="D9310" i="30"/>
  <c r="D9311" i="30"/>
  <c r="D9312" i="30"/>
  <c r="D9313" i="30"/>
  <c r="D9314" i="30"/>
  <c r="D9315" i="30"/>
  <c r="D9316" i="30"/>
  <c r="D9317" i="30"/>
  <c r="D9318" i="30"/>
  <c r="D9319" i="30"/>
  <c r="D9320" i="30"/>
  <c r="D9321" i="30"/>
  <c r="D9322" i="30"/>
  <c r="D9323" i="30"/>
  <c r="D9324" i="30"/>
  <c r="D9325" i="30"/>
  <c r="D9326" i="30"/>
  <c r="D9327" i="30"/>
  <c r="D9328" i="30"/>
  <c r="D9329" i="30"/>
  <c r="D9330" i="30"/>
  <c r="D9331" i="30"/>
  <c r="D9332" i="30"/>
  <c r="D9333" i="30"/>
  <c r="D9334" i="30"/>
  <c r="D9335" i="30"/>
  <c r="D9336" i="30"/>
  <c r="D9337" i="30"/>
  <c r="D9338" i="30"/>
  <c r="D9339" i="30"/>
  <c r="D9340" i="30"/>
  <c r="D9341" i="30"/>
  <c r="D9342" i="30"/>
  <c r="D9343" i="30"/>
  <c r="D9344" i="30"/>
  <c r="D9345" i="30"/>
  <c r="D9346" i="30"/>
  <c r="D9347" i="30"/>
  <c r="D9348" i="30"/>
  <c r="D9349" i="30"/>
  <c r="D9350" i="30"/>
  <c r="D9351" i="30"/>
  <c r="D9352" i="30"/>
  <c r="D9353" i="30"/>
  <c r="D9354" i="30"/>
  <c r="D9355" i="30"/>
  <c r="D9356" i="30"/>
  <c r="D9357" i="30"/>
  <c r="D9358" i="30"/>
  <c r="D9359" i="30"/>
  <c r="D9360" i="30"/>
  <c r="D9361" i="30"/>
  <c r="D9362" i="30"/>
  <c r="D9363" i="30"/>
  <c r="D9364" i="30"/>
  <c r="D9365" i="30"/>
  <c r="D9366" i="30"/>
  <c r="D9367" i="30"/>
  <c r="D9368" i="30"/>
  <c r="D9369" i="30"/>
  <c r="D9370" i="30"/>
  <c r="D9371" i="30"/>
  <c r="D9372" i="30"/>
  <c r="D9373" i="30"/>
  <c r="D9374" i="30"/>
  <c r="D9375" i="30"/>
  <c r="D9376" i="30"/>
  <c r="D9377" i="30"/>
  <c r="D9378" i="30"/>
  <c r="D9379" i="30"/>
  <c r="D9380" i="30"/>
  <c r="D9381" i="30"/>
  <c r="D9382" i="30"/>
  <c r="D9383" i="30"/>
  <c r="D9384" i="30"/>
  <c r="D9385" i="30"/>
  <c r="D9386" i="30"/>
  <c r="D9387" i="30"/>
  <c r="D9388" i="30"/>
  <c r="D9389" i="30"/>
  <c r="D9390" i="30"/>
  <c r="D9391" i="30"/>
  <c r="D9392" i="30"/>
  <c r="D9393" i="30"/>
  <c r="D9394" i="30"/>
  <c r="D9395" i="30"/>
  <c r="D9396" i="30"/>
  <c r="D9397" i="30"/>
  <c r="D9398" i="30"/>
  <c r="D9399" i="30"/>
  <c r="D9400" i="30"/>
  <c r="D9401" i="30"/>
  <c r="D9402" i="30"/>
  <c r="D9403" i="30"/>
  <c r="D9404" i="30"/>
  <c r="D9405" i="30"/>
  <c r="D9406" i="30"/>
  <c r="D9407" i="30"/>
  <c r="D9408" i="30"/>
  <c r="D9409" i="30"/>
  <c r="D9410" i="30"/>
  <c r="D9411" i="30"/>
  <c r="D9412" i="30"/>
  <c r="D9413" i="30"/>
  <c r="D9414" i="30"/>
  <c r="D9415" i="30"/>
  <c r="D9416" i="30"/>
  <c r="D9417" i="30"/>
  <c r="D9418" i="30"/>
  <c r="D9419" i="30"/>
  <c r="D9420" i="30"/>
  <c r="D9421" i="30"/>
  <c r="D9422" i="30"/>
  <c r="D9423" i="30"/>
  <c r="D9424" i="30"/>
  <c r="D9425" i="30"/>
  <c r="D9426" i="30"/>
  <c r="D9427" i="30"/>
  <c r="D9428" i="30"/>
  <c r="D9429" i="30"/>
  <c r="D9430" i="30"/>
  <c r="D9431" i="30"/>
  <c r="D9432" i="30"/>
  <c r="D9433" i="30"/>
  <c r="D9434" i="30"/>
  <c r="D9435" i="30"/>
  <c r="D9436" i="30"/>
  <c r="D9437" i="30"/>
  <c r="D9438" i="30"/>
  <c r="D9439" i="30"/>
  <c r="D9440" i="30"/>
  <c r="D9441" i="30"/>
  <c r="D9442" i="30"/>
  <c r="D9443" i="30"/>
  <c r="D9444" i="30"/>
  <c r="D9445" i="30"/>
  <c r="D9446" i="30"/>
  <c r="D9447" i="30"/>
  <c r="D9448" i="30"/>
  <c r="D9449" i="30"/>
  <c r="D9450" i="30"/>
  <c r="D9451" i="30"/>
  <c r="D9452" i="30"/>
  <c r="D9453" i="30"/>
  <c r="D9454" i="30"/>
  <c r="D9455" i="30"/>
  <c r="D9456" i="30"/>
  <c r="D9457" i="30"/>
  <c r="D9458" i="30"/>
  <c r="D9459" i="30"/>
  <c r="D9460" i="30"/>
  <c r="D9461" i="30"/>
  <c r="D9462" i="30"/>
  <c r="D9463" i="30"/>
  <c r="D9464" i="30"/>
  <c r="D9465" i="30"/>
  <c r="D9466" i="30"/>
  <c r="D9467" i="30"/>
  <c r="D9468" i="30"/>
  <c r="D9469" i="30"/>
  <c r="D9470" i="30"/>
  <c r="D9471" i="30"/>
  <c r="D9472" i="30"/>
  <c r="D9473" i="30"/>
  <c r="D9474" i="30"/>
  <c r="D9475" i="30"/>
  <c r="D9476" i="30"/>
  <c r="D9477" i="30"/>
  <c r="D9478" i="30"/>
  <c r="D9479" i="30"/>
  <c r="D9480" i="30"/>
  <c r="D9481" i="30"/>
  <c r="D9482" i="30"/>
  <c r="D9483" i="30"/>
  <c r="D9484" i="30"/>
  <c r="D9485" i="30"/>
  <c r="D9486" i="30"/>
  <c r="D9487" i="30"/>
  <c r="D9488" i="30"/>
  <c r="D9489" i="30"/>
  <c r="D9490" i="30"/>
  <c r="D9491" i="30"/>
  <c r="D9492" i="30"/>
  <c r="D9493" i="30"/>
  <c r="D9494" i="30"/>
  <c r="D9495" i="30"/>
  <c r="D9496" i="30"/>
  <c r="D9497" i="30"/>
  <c r="D9498" i="30"/>
  <c r="D9499" i="30"/>
  <c r="D9500" i="30"/>
  <c r="D9501" i="30"/>
  <c r="D9502" i="30"/>
  <c r="D9503" i="30"/>
  <c r="D9504" i="30"/>
  <c r="D9505" i="30"/>
  <c r="D9506" i="30"/>
  <c r="D9507" i="30"/>
  <c r="D9508" i="30"/>
  <c r="D9509" i="30"/>
  <c r="D9510" i="30"/>
  <c r="D9511" i="30"/>
  <c r="D9512" i="30"/>
  <c r="D9513" i="30"/>
  <c r="D9514" i="30"/>
  <c r="D9515" i="30"/>
  <c r="D9516" i="30"/>
  <c r="D9517" i="30"/>
  <c r="D9518" i="30"/>
  <c r="D9519" i="30"/>
  <c r="D9520" i="30"/>
  <c r="D9521" i="30"/>
  <c r="D9522" i="30"/>
  <c r="D9523" i="30"/>
  <c r="D9524" i="30"/>
  <c r="D9525" i="30"/>
  <c r="D9526" i="30"/>
  <c r="D9527" i="30"/>
  <c r="D9528" i="30"/>
  <c r="D9529" i="30"/>
  <c r="D9530" i="30"/>
  <c r="D9531" i="30"/>
  <c r="D9532" i="30"/>
  <c r="D9533" i="30"/>
  <c r="D9534" i="30"/>
  <c r="D9535" i="30"/>
  <c r="D9536" i="30"/>
  <c r="D9537" i="30"/>
  <c r="D9538" i="30"/>
  <c r="D9539" i="30"/>
  <c r="D9540" i="30"/>
  <c r="D9541" i="30"/>
  <c r="D9542" i="30"/>
  <c r="D9543" i="30"/>
  <c r="D9544" i="30"/>
  <c r="D9545" i="30"/>
  <c r="D9546" i="30"/>
  <c r="D9547" i="30"/>
  <c r="D9548" i="30"/>
  <c r="D9549" i="30"/>
  <c r="D9550" i="30"/>
  <c r="D9551" i="30"/>
  <c r="D9552" i="30"/>
  <c r="D9553" i="30"/>
  <c r="D9554" i="30"/>
  <c r="D9555" i="30"/>
  <c r="D9556" i="30"/>
  <c r="D9557" i="30"/>
  <c r="D9558" i="30"/>
  <c r="D9559" i="30"/>
  <c r="D9560" i="30"/>
  <c r="D9561" i="30"/>
  <c r="D9562" i="30"/>
  <c r="D9563" i="30"/>
  <c r="D9564" i="30"/>
  <c r="D9565" i="30"/>
  <c r="D9566" i="30"/>
  <c r="D9567" i="30"/>
  <c r="D9568" i="30"/>
  <c r="D9569" i="30"/>
  <c r="D9570" i="30"/>
  <c r="D9571" i="30"/>
  <c r="D9572" i="30"/>
  <c r="D9573" i="30"/>
  <c r="D9574" i="30"/>
  <c r="D9575" i="30"/>
  <c r="D9576" i="30"/>
  <c r="D9577" i="30"/>
  <c r="D9578" i="30"/>
  <c r="D9579" i="30"/>
  <c r="D9580" i="30"/>
  <c r="D9581" i="30"/>
  <c r="D9582" i="30"/>
  <c r="D9583" i="30"/>
  <c r="D9584" i="30"/>
  <c r="D9585" i="30"/>
  <c r="D9586" i="30"/>
  <c r="D9587" i="30"/>
  <c r="D9588" i="30"/>
  <c r="D9589" i="30"/>
  <c r="D9590" i="30"/>
  <c r="D9591" i="30"/>
  <c r="D9592" i="30"/>
  <c r="D9593" i="30"/>
  <c r="D9594" i="30"/>
  <c r="D9595" i="30"/>
  <c r="D9596" i="30"/>
  <c r="D9597" i="30"/>
  <c r="D9598" i="30"/>
  <c r="D9599" i="30"/>
  <c r="D9600" i="30"/>
  <c r="D9601" i="30"/>
  <c r="D9602" i="30"/>
  <c r="D9603" i="30"/>
  <c r="D9604" i="30"/>
  <c r="D9605" i="30"/>
  <c r="D9606" i="30"/>
  <c r="D9607" i="30"/>
  <c r="D9608" i="30"/>
  <c r="D9609" i="30"/>
  <c r="D9610" i="30"/>
  <c r="D9611" i="30"/>
  <c r="D9612" i="30"/>
  <c r="D9613" i="30"/>
  <c r="D9614" i="30"/>
  <c r="D9615" i="30"/>
  <c r="D9616" i="30"/>
  <c r="D9617" i="30"/>
  <c r="D9618" i="30"/>
  <c r="D9619" i="30"/>
  <c r="D9620" i="30"/>
  <c r="D9621" i="30"/>
  <c r="D9622" i="30"/>
  <c r="D9623" i="30"/>
  <c r="D9624" i="30"/>
  <c r="D9625" i="30"/>
  <c r="D9626" i="30"/>
  <c r="D9627" i="30"/>
  <c r="D9628" i="30"/>
  <c r="D9629" i="30"/>
  <c r="D9630" i="30"/>
  <c r="D9631" i="30"/>
  <c r="D9632" i="30"/>
  <c r="D9633" i="30"/>
  <c r="D9634" i="30"/>
  <c r="D9635" i="30"/>
  <c r="D9636" i="30"/>
  <c r="D9637" i="30"/>
  <c r="D9638" i="30"/>
  <c r="D9639" i="30"/>
  <c r="D9640" i="30"/>
  <c r="D9641" i="30"/>
  <c r="D9642" i="30"/>
  <c r="D9643" i="30"/>
  <c r="D9644" i="30"/>
  <c r="D9645" i="30"/>
  <c r="D9646" i="30"/>
  <c r="D9647" i="30"/>
  <c r="D9648" i="30"/>
  <c r="D9649" i="30"/>
  <c r="D9650" i="30"/>
  <c r="D9651" i="30"/>
  <c r="D9652" i="30"/>
  <c r="D9653" i="30"/>
  <c r="D9654" i="30"/>
  <c r="D9655" i="30"/>
  <c r="D9656" i="30"/>
  <c r="D9657" i="30"/>
  <c r="D9658" i="30"/>
  <c r="D9659" i="30"/>
  <c r="D9660" i="30"/>
  <c r="D9661" i="30"/>
  <c r="D9662" i="30"/>
  <c r="D9663" i="30"/>
  <c r="D9664" i="30"/>
  <c r="D9665" i="30"/>
  <c r="D9666" i="30"/>
  <c r="D9667" i="30"/>
  <c r="D9668" i="30"/>
  <c r="D9669" i="30"/>
  <c r="D9670" i="30"/>
  <c r="D9671" i="30"/>
  <c r="D9672" i="30"/>
  <c r="D9673" i="30"/>
  <c r="D9674" i="30"/>
  <c r="D9675" i="30"/>
  <c r="D9676" i="30"/>
  <c r="D9677" i="30"/>
  <c r="D9678" i="30"/>
  <c r="D9679" i="30"/>
  <c r="D9680" i="30"/>
  <c r="D9681" i="30"/>
  <c r="D9682" i="30"/>
  <c r="D9683" i="30"/>
  <c r="D9684" i="30"/>
  <c r="D9685" i="30"/>
  <c r="D9686" i="30"/>
  <c r="D9687" i="30"/>
  <c r="D9688" i="30"/>
  <c r="D9689" i="30"/>
  <c r="D9690" i="30"/>
  <c r="D9691" i="30"/>
  <c r="D9692" i="30"/>
  <c r="D9693" i="30"/>
  <c r="D9694" i="30"/>
  <c r="D9695" i="30"/>
  <c r="D9696" i="30"/>
  <c r="D9697" i="30"/>
  <c r="D9698" i="30"/>
  <c r="D9699" i="30"/>
  <c r="D9700" i="30"/>
  <c r="D9701" i="30"/>
  <c r="D9702" i="30"/>
  <c r="D9703" i="30"/>
  <c r="D9704" i="30"/>
  <c r="D9705" i="30"/>
  <c r="D9706" i="30"/>
  <c r="D9707" i="30"/>
  <c r="D9708" i="30"/>
  <c r="D9709" i="30"/>
  <c r="D9710" i="30"/>
  <c r="D9711" i="30"/>
  <c r="D9712" i="30"/>
  <c r="D9713" i="30"/>
  <c r="D9714" i="30"/>
  <c r="D9715" i="30"/>
  <c r="D9716" i="30"/>
  <c r="D9717" i="30"/>
  <c r="D9718" i="30"/>
  <c r="D9719" i="30"/>
  <c r="D9720" i="30"/>
  <c r="D9721" i="30"/>
  <c r="D9722" i="30"/>
  <c r="D9723" i="30"/>
  <c r="D9724" i="30"/>
  <c r="D9725" i="30"/>
  <c r="D9726" i="30"/>
  <c r="D9727" i="30"/>
  <c r="D9728" i="30"/>
  <c r="D9729" i="30"/>
  <c r="D9730" i="30"/>
  <c r="D9731" i="30"/>
  <c r="D9732" i="30"/>
  <c r="D9733" i="30"/>
  <c r="D9734" i="30"/>
  <c r="D9735" i="30"/>
  <c r="D9736" i="30"/>
  <c r="D9737" i="30"/>
  <c r="D9738" i="30"/>
  <c r="D9739" i="30"/>
  <c r="D9740" i="30"/>
  <c r="D9741" i="30"/>
  <c r="D9742" i="30"/>
  <c r="D9743" i="30"/>
  <c r="D9744" i="30"/>
  <c r="D9745" i="30"/>
  <c r="D9746" i="30"/>
  <c r="D9747" i="30"/>
  <c r="D9748" i="30"/>
  <c r="D9749" i="30"/>
  <c r="D9750" i="30"/>
  <c r="D9751" i="30"/>
  <c r="D9752" i="30"/>
  <c r="D9753" i="30"/>
  <c r="D9754" i="30"/>
  <c r="D9755" i="30"/>
  <c r="D9756" i="30"/>
  <c r="D9757" i="30"/>
  <c r="D9758" i="30"/>
  <c r="D9759" i="30"/>
  <c r="D9760" i="30"/>
  <c r="D9761" i="30"/>
  <c r="D9762" i="30"/>
  <c r="D9763" i="30"/>
  <c r="D9764" i="30"/>
  <c r="D9765" i="30"/>
  <c r="D9766" i="30"/>
  <c r="D9767" i="30"/>
  <c r="D9768" i="30"/>
  <c r="D9769" i="30"/>
  <c r="D9770" i="30"/>
  <c r="D9771" i="30"/>
  <c r="D9772" i="30"/>
  <c r="D9773" i="30"/>
  <c r="D9774" i="30"/>
  <c r="D9775" i="30"/>
  <c r="D9776" i="30"/>
  <c r="D9777" i="30"/>
  <c r="D9778" i="30"/>
  <c r="D9779" i="30"/>
  <c r="D9780" i="30"/>
  <c r="D9781" i="30"/>
  <c r="D9782" i="30"/>
  <c r="D9783" i="30"/>
  <c r="D9784" i="30"/>
  <c r="D9785" i="30"/>
  <c r="D9786" i="30"/>
  <c r="D9787" i="30"/>
  <c r="D9788" i="30"/>
  <c r="D9789" i="30"/>
  <c r="D9790" i="30"/>
  <c r="D9791" i="30"/>
  <c r="D9792" i="30"/>
  <c r="D9793" i="30"/>
  <c r="D9794" i="30"/>
  <c r="D9795" i="30"/>
  <c r="D9796" i="30"/>
  <c r="D9797" i="30"/>
  <c r="D9798" i="30"/>
  <c r="D9799" i="30"/>
  <c r="D9800" i="30"/>
  <c r="D9801" i="30"/>
  <c r="D9802" i="30"/>
  <c r="D9803" i="30"/>
  <c r="D9804" i="30"/>
  <c r="D9805" i="30"/>
  <c r="D9806" i="30"/>
  <c r="D9807" i="30"/>
  <c r="D9808" i="30"/>
  <c r="D9809" i="30"/>
  <c r="D9810" i="30"/>
  <c r="D9811" i="30"/>
  <c r="D9812" i="30"/>
  <c r="D9813" i="30"/>
  <c r="D9814" i="30"/>
  <c r="D9815" i="30"/>
  <c r="D9816" i="30"/>
  <c r="D9817" i="30"/>
  <c r="D9818" i="30"/>
  <c r="D9819" i="30"/>
  <c r="D9820" i="30"/>
  <c r="D9821" i="30"/>
  <c r="D9822" i="30"/>
  <c r="D9823" i="30"/>
  <c r="D9824" i="30"/>
  <c r="D9825" i="30"/>
  <c r="D9826" i="30"/>
  <c r="D9827" i="30"/>
  <c r="D9828" i="30"/>
  <c r="D9829" i="30"/>
  <c r="D9830" i="30"/>
  <c r="D9831" i="30"/>
  <c r="D9832" i="30"/>
  <c r="D9833" i="30"/>
  <c r="D9834" i="30"/>
  <c r="D9835" i="30"/>
  <c r="D9836" i="30"/>
  <c r="D9837" i="30"/>
  <c r="D9838" i="30"/>
  <c r="D9839" i="30"/>
  <c r="D9840" i="30"/>
  <c r="D9841" i="30"/>
  <c r="D9842" i="30"/>
  <c r="D9843" i="30"/>
  <c r="D9844" i="30"/>
  <c r="D9845" i="30"/>
  <c r="D9846" i="30"/>
  <c r="D9847" i="30"/>
  <c r="D9848" i="30"/>
  <c r="D9849" i="30"/>
  <c r="D9850" i="30"/>
  <c r="D9851" i="30"/>
  <c r="D9852" i="30"/>
  <c r="D9853" i="30"/>
  <c r="D9854" i="30"/>
  <c r="D9855" i="30"/>
  <c r="D9856" i="30"/>
  <c r="D9857" i="30"/>
  <c r="D9858" i="30"/>
  <c r="D9859" i="30"/>
  <c r="D9860" i="30"/>
  <c r="D9861" i="30"/>
  <c r="D9862" i="30"/>
  <c r="D9863" i="30"/>
  <c r="D9864" i="30"/>
  <c r="D9865" i="30"/>
  <c r="D9866" i="30"/>
  <c r="D9867" i="30"/>
  <c r="D9868" i="30"/>
  <c r="D9869" i="30"/>
  <c r="D9870" i="30"/>
  <c r="D9871" i="30"/>
  <c r="D9872" i="30"/>
  <c r="D9873" i="30"/>
  <c r="D9874" i="30"/>
  <c r="D9875" i="30"/>
  <c r="D9876" i="30"/>
  <c r="D9877" i="30"/>
  <c r="D9878" i="30"/>
  <c r="D9879" i="30"/>
  <c r="D9880" i="30"/>
  <c r="D9881" i="30"/>
  <c r="D9882" i="30"/>
  <c r="D9883" i="30"/>
  <c r="D9884" i="30"/>
  <c r="D9885" i="30"/>
  <c r="D9886" i="30"/>
  <c r="D9887" i="30"/>
  <c r="D9888" i="30"/>
  <c r="D9889" i="30"/>
  <c r="D9890" i="30"/>
  <c r="D9891" i="30"/>
  <c r="D9892" i="30"/>
  <c r="D9893" i="30"/>
  <c r="D9894" i="30"/>
  <c r="D9895" i="30"/>
  <c r="D9896" i="30"/>
  <c r="D9897" i="30"/>
  <c r="D9898" i="30"/>
  <c r="D9899" i="30"/>
  <c r="D9900" i="30"/>
  <c r="D9901" i="30"/>
  <c r="D9902" i="30"/>
  <c r="D9903" i="30"/>
  <c r="D9904" i="30"/>
  <c r="D9905" i="30"/>
  <c r="D9906" i="30"/>
  <c r="D9907" i="30"/>
  <c r="D9908" i="30"/>
  <c r="D9909" i="30"/>
  <c r="D9910" i="30"/>
  <c r="D9911" i="30"/>
  <c r="D9912" i="30"/>
  <c r="D9913" i="30"/>
  <c r="D9914" i="30"/>
  <c r="D9915" i="30"/>
  <c r="D9916" i="30"/>
  <c r="D9917" i="30"/>
  <c r="D9918" i="30"/>
  <c r="D9919" i="30"/>
  <c r="D9920" i="30"/>
  <c r="D9921" i="30"/>
  <c r="D9922" i="30"/>
  <c r="D9923" i="30"/>
  <c r="D9924" i="30"/>
  <c r="D9925" i="30"/>
  <c r="D9926" i="30"/>
  <c r="D9927" i="30"/>
  <c r="D9928" i="30"/>
  <c r="D9929" i="30"/>
  <c r="D9930" i="30"/>
  <c r="D9931" i="30"/>
  <c r="D9932" i="30"/>
  <c r="D9933" i="30"/>
  <c r="D9934" i="30"/>
  <c r="D9935" i="30"/>
  <c r="D9936" i="30"/>
  <c r="D9937" i="30"/>
  <c r="D9938" i="30"/>
  <c r="D9939" i="30"/>
  <c r="D9940" i="30"/>
  <c r="D9941" i="30"/>
  <c r="D9942" i="30"/>
  <c r="D9943" i="30"/>
  <c r="D9944" i="30"/>
  <c r="D9945" i="30"/>
  <c r="D9946" i="30"/>
  <c r="D9947" i="30"/>
  <c r="D9948" i="30"/>
  <c r="D9949" i="30"/>
  <c r="D9950" i="30"/>
  <c r="D9951" i="30"/>
  <c r="D9952" i="30"/>
  <c r="D9953" i="30"/>
  <c r="D9954" i="30"/>
  <c r="D9955" i="30"/>
  <c r="D9956" i="30"/>
  <c r="D9957" i="30"/>
  <c r="D9958" i="30"/>
  <c r="D9959" i="30"/>
  <c r="D9960" i="30"/>
  <c r="D9961" i="30"/>
  <c r="D9962" i="30"/>
  <c r="D9963" i="30"/>
  <c r="D9964" i="30"/>
  <c r="D9965" i="30"/>
  <c r="D9966" i="30"/>
  <c r="D9967" i="30"/>
  <c r="D9968" i="30"/>
  <c r="D9969" i="30"/>
  <c r="D9970" i="30"/>
  <c r="D9971" i="30"/>
  <c r="D9972" i="30"/>
  <c r="D9973" i="30"/>
  <c r="D9974" i="30"/>
  <c r="D9975" i="30"/>
  <c r="D9976" i="30"/>
  <c r="D9977" i="30"/>
  <c r="D9978" i="30"/>
  <c r="D9979" i="30"/>
  <c r="D9980" i="30"/>
  <c r="D9981" i="30"/>
  <c r="D9982" i="30"/>
  <c r="D9983" i="30"/>
  <c r="D9984" i="30"/>
  <c r="D9985" i="30"/>
  <c r="D9986" i="30"/>
  <c r="D9987" i="30"/>
  <c r="D9988" i="30"/>
  <c r="D9989" i="30"/>
  <c r="D9990" i="30"/>
  <c r="D9991" i="30"/>
  <c r="D9992" i="30"/>
  <c r="D9993" i="30"/>
  <c r="D9994" i="30"/>
  <c r="D9995" i="30"/>
  <c r="D9996" i="30"/>
  <c r="D9997" i="30"/>
  <c r="D9998" i="30"/>
  <c r="D9999" i="30"/>
  <c r="D10000" i="30"/>
  <c r="D10001" i="30"/>
  <c r="D10002" i="30"/>
  <c r="D10003" i="30"/>
  <c r="D10004" i="30"/>
  <c r="D10005" i="30"/>
  <c r="D10006" i="30"/>
  <c r="D10007" i="30"/>
  <c r="D10008" i="30"/>
  <c r="D10009" i="30"/>
  <c r="D10010" i="30"/>
  <c r="D10011" i="30"/>
  <c r="D10012" i="30"/>
  <c r="D10013" i="30"/>
  <c r="D10014" i="30"/>
  <c r="D10015" i="30"/>
  <c r="D10016" i="30"/>
  <c r="D10017" i="30"/>
  <c r="D10018" i="30"/>
  <c r="D10019" i="30"/>
  <c r="D10020" i="30"/>
  <c r="D10021" i="30"/>
  <c r="D10022" i="30"/>
  <c r="D10023" i="30"/>
  <c r="D10024" i="30"/>
  <c r="D10025" i="30"/>
  <c r="D10026" i="30"/>
  <c r="D10027" i="30"/>
  <c r="D10028" i="30"/>
  <c r="D10029" i="30"/>
  <c r="D10030" i="30"/>
  <c r="D10031" i="30"/>
  <c r="D10032" i="30"/>
  <c r="D10033" i="30"/>
  <c r="D10034" i="30"/>
  <c r="D10035" i="30"/>
  <c r="D10036" i="30"/>
  <c r="D10037" i="30"/>
  <c r="D10038" i="30"/>
  <c r="D10039" i="30"/>
  <c r="D10040" i="30"/>
  <c r="D10041" i="30"/>
  <c r="D10042" i="30"/>
  <c r="D10043" i="30"/>
  <c r="D10044" i="30"/>
  <c r="D10045" i="30"/>
  <c r="D10046" i="30"/>
  <c r="D10047" i="30"/>
  <c r="D10048" i="30"/>
  <c r="D10049" i="30"/>
  <c r="D10050" i="30"/>
  <c r="D10051" i="30"/>
  <c r="D10052" i="30"/>
  <c r="D10053" i="30"/>
  <c r="D10054" i="30"/>
  <c r="D10055" i="30"/>
  <c r="D10056" i="30"/>
  <c r="D10057" i="30"/>
  <c r="D10058" i="30"/>
  <c r="D10059" i="30"/>
  <c r="D10060" i="30"/>
  <c r="D10061" i="30"/>
  <c r="D10062" i="30"/>
  <c r="D10063" i="30"/>
  <c r="D10064" i="30"/>
  <c r="D10065" i="30"/>
  <c r="D10066" i="30"/>
  <c r="D10067" i="30"/>
  <c r="D10068" i="30"/>
  <c r="D10069" i="30"/>
  <c r="D10070" i="30"/>
  <c r="D10071" i="30"/>
  <c r="D10072" i="30"/>
  <c r="D10073" i="30"/>
  <c r="D10074" i="30"/>
  <c r="D10075" i="30"/>
  <c r="D10076" i="30"/>
  <c r="D10077" i="30"/>
  <c r="D10078" i="30"/>
  <c r="D10079" i="30"/>
  <c r="D10080" i="30"/>
  <c r="D10081" i="30"/>
  <c r="D10082" i="30"/>
  <c r="D10083" i="30"/>
  <c r="D10084" i="30"/>
  <c r="D10085" i="30"/>
  <c r="D10086" i="30"/>
  <c r="D10087" i="30"/>
  <c r="D10088" i="30"/>
  <c r="D10089" i="30"/>
  <c r="D10090" i="30"/>
  <c r="D10091" i="30"/>
  <c r="D10092" i="30"/>
  <c r="D10093" i="30"/>
  <c r="D10094" i="30"/>
  <c r="D10095" i="30"/>
  <c r="D10096" i="30"/>
  <c r="D10097" i="30"/>
  <c r="D10098" i="30"/>
  <c r="D10099" i="30"/>
  <c r="D10100" i="30"/>
  <c r="D10101" i="30"/>
  <c r="D10102" i="30"/>
  <c r="D10103" i="30"/>
  <c r="D10104" i="30"/>
  <c r="D10105" i="30"/>
  <c r="D10106" i="30"/>
  <c r="D10107" i="30"/>
  <c r="D10108" i="30"/>
  <c r="D10109" i="30"/>
  <c r="D10110" i="30"/>
  <c r="D10111" i="30"/>
  <c r="D10112" i="30"/>
  <c r="D10113" i="30"/>
  <c r="D10114" i="30"/>
  <c r="D10115" i="30"/>
  <c r="D10116" i="30"/>
  <c r="D10117" i="30"/>
  <c r="D10118" i="30"/>
  <c r="D10119" i="30"/>
  <c r="D10120" i="30"/>
  <c r="D10121" i="30"/>
  <c r="D10122" i="30"/>
  <c r="D10123" i="30"/>
  <c r="D10124" i="30"/>
  <c r="D10125" i="30"/>
  <c r="D10126" i="30"/>
  <c r="D10127" i="30"/>
  <c r="D10128" i="30"/>
  <c r="D10129" i="30"/>
  <c r="D10130" i="30"/>
  <c r="D10131" i="30"/>
  <c r="D10132" i="30"/>
  <c r="D10133" i="30"/>
  <c r="D10134" i="30"/>
  <c r="D10135" i="30"/>
  <c r="D10136" i="30"/>
  <c r="D10137" i="30"/>
  <c r="D10138" i="30"/>
  <c r="D10139" i="30"/>
  <c r="D10140" i="30"/>
  <c r="D10141" i="30"/>
  <c r="D10142" i="30"/>
  <c r="D10143" i="30"/>
  <c r="D10144" i="30"/>
  <c r="D10145" i="30"/>
  <c r="D10146" i="30"/>
  <c r="D10147" i="30"/>
  <c r="D10148" i="30"/>
  <c r="D10149" i="30"/>
  <c r="D10150" i="30"/>
  <c r="D10151" i="30"/>
  <c r="D10152" i="30"/>
  <c r="D10153" i="30"/>
  <c r="D10154" i="30"/>
  <c r="D10155" i="30"/>
  <c r="D10156" i="30"/>
  <c r="D10157" i="30"/>
  <c r="D10158" i="30"/>
  <c r="D10159" i="30"/>
  <c r="D10160" i="30"/>
  <c r="D10161" i="30"/>
  <c r="D10162" i="30"/>
  <c r="D10163" i="30"/>
  <c r="D10164" i="30"/>
  <c r="D10165" i="30"/>
  <c r="D10166" i="30"/>
  <c r="D10167" i="30"/>
  <c r="D10168" i="30"/>
  <c r="D10169" i="30"/>
  <c r="D10170" i="30"/>
  <c r="D10171" i="30"/>
  <c r="D10172" i="30"/>
  <c r="D10173" i="30"/>
  <c r="D10174" i="30"/>
  <c r="D10175" i="30"/>
  <c r="D10176" i="30"/>
  <c r="D10177" i="30"/>
  <c r="D10178" i="30"/>
  <c r="D10179" i="30"/>
  <c r="D10180" i="30"/>
  <c r="D10181" i="30"/>
  <c r="D10182" i="30"/>
  <c r="D10183" i="30"/>
  <c r="D10184" i="30"/>
  <c r="D10185" i="30"/>
  <c r="D10186" i="30"/>
  <c r="D10187" i="30"/>
  <c r="D10188" i="30"/>
  <c r="D10189" i="30"/>
  <c r="D10190" i="30"/>
  <c r="D10191" i="30"/>
  <c r="D10192" i="30"/>
  <c r="D10193" i="30"/>
  <c r="D10194" i="30"/>
  <c r="D10195" i="30"/>
  <c r="D10196" i="30"/>
  <c r="D10197" i="30"/>
  <c r="D10198" i="30"/>
  <c r="D10199" i="30"/>
  <c r="D10200" i="30"/>
  <c r="D10201" i="30"/>
  <c r="D10202" i="30"/>
  <c r="D10203" i="30"/>
  <c r="D10204" i="30"/>
  <c r="D10205" i="30"/>
  <c r="D10206" i="30"/>
  <c r="D10207" i="30"/>
  <c r="D10208" i="30"/>
  <c r="D10209" i="30"/>
  <c r="D10210" i="30"/>
  <c r="D10211" i="30"/>
  <c r="D10212" i="30"/>
  <c r="D10213" i="30"/>
  <c r="D10214" i="30"/>
  <c r="D10215" i="30"/>
  <c r="D10216" i="30"/>
  <c r="D10217" i="30"/>
  <c r="D10218" i="30"/>
  <c r="D10219" i="30"/>
  <c r="D10220" i="30"/>
  <c r="D10221" i="30"/>
  <c r="D10222" i="30"/>
  <c r="D10223" i="30"/>
  <c r="D10224" i="30"/>
  <c r="D10225" i="30"/>
  <c r="D10226" i="30"/>
  <c r="D10227" i="30"/>
  <c r="D10228" i="30"/>
  <c r="B1157" i="30"/>
  <c r="C1157" i="30" s="1"/>
  <c r="B1158" i="30"/>
  <c r="C1158" i="30" s="1"/>
  <c r="B1159" i="30"/>
  <c r="C1159" i="30" s="1"/>
  <c r="B1160" i="30"/>
  <c r="C1160" i="30" s="1"/>
  <c r="B1161" i="30"/>
  <c r="C1161" i="30" s="1"/>
  <c r="B1162" i="30"/>
  <c r="C1162" i="30" s="1"/>
  <c r="B1163" i="30"/>
  <c r="C1163" i="30" s="1"/>
  <c r="B1164" i="30"/>
  <c r="B1165" i="30"/>
  <c r="C1165" i="30" s="1"/>
  <c r="B1166" i="30"/>
  <c r="C1166" i="30" s="1"/>
  <c r="B1167" i="30"/>
  <c r="C1167" i="30" s="1"/>
  <c r="B1168" i="30"/>
  <c r="C1168" i="30" s="1"/>
  <c r="B1169" i="30"/>
  <c r="C1169" i="30" s="1"/>
  <c r="B1170" i="30"/>
  <c r="C1170" i="30" s="1"/>
  <c r="B1171" i="30"/>
  <c r="C1171" i="30" s="1"/>
  <c r="B1172" i="30"/>
  <c r="B1173" i="30"/>
  <c r="C1173" i="30" s="1"/>
  <c r="B1174" i="30"/>
  <c r="C1174" i="30" s="1"/>
  <c r="B1175" i="30"/>
  <c r="C1175" i="30" s="1"/>
  <c r="B1176" i="30"/>
  <c r="C1176" i="30" s="1"/>
  <c r="B1177" i="30"/>
  <c r="C1177" i="30" s="1"/>
  <c r="B1178" i="30"/>
  <c r="C1178" i="30" s="1"/>
  <c r="B1179" i="30"/>
  <c r="C1179" i="30" s="1"/>
  <c r="B1180" i="30"/>
  <c r="B1181" i="30"/>
  <c r="C1181" i="30" s="1"/>
  <c r="B1182" i="30"/>
  <c r="C1182" i="30" s="1"/>
  <c r="B1183" i="30"/>
  <c r="C1183" i="30" s="1"/>
  <c r="B1184" i="30"/>
  <c r="C1184" i="30" s="1"/>
  <c r="B1185" i="30"/>
  <c r="C1185" i="30" s="1"/>
  <c r="B1186" i="30"/>
  <c r="C1186" i="30" s="1"/>
  <c r="B1187" i="30"/>
  <c r="C1187" i="30" s="1"/>
  <c r="B1188" i="30"/>
  <c r="B1189" i="30"/>
  <c r="C1189" i="30" s="1"/>
  <c r="B1190" i="30"/>
  <c r="C1190" i="30" s="1"/>
  <c r="B1191" i="30"/>
  <c r="C1191" i="30" s="1"/>
  <c r="B1192" i="30"/>
  <c r="C1192" i="30" s="1"/>
  <c r="B1193" i="30"/>
  <c r="C1193" i="30" s="1"/>
  <c r="B1194" i="30"/>
  <c r="C1194" i="30" s="1"/>
  <c r="B1195" i="30"/>
  <c r="C1195" i="30" s="1"/>
  <c r="B1196" i="30"/>
  <c r="B1197" i="30"/>
  <c r="C1197" i="30" s="1"/>
  <c r="B1198" i="30"/>
  <c r="C1198" i="30" s="1"/>
  <c r="B1199" i="30"/>
  <c r="C1199" i="30" s="1"/>
  <c r="B1200" i="30"/>
  <c r="C1200" i="30" s="1"/>
  <c r="B1201" i="30"/>
  <c r="C1201" i="30" s="1"/>
  <c r="B1202" i="30"/>
  <c r="C1202" i="30" s="1"/>
  <c r="B1203" i="30"/>
  <c r="C1203" i="30" s="1"/>
  <c r="B1204" i="30"/>
  <c r="B1205" i="30"/>
  <c r="C1205" i="30" s="1"/>
  <c r="B1206" i="30"/>
  <c r="C1206" i="30" s="1"/>
  <c r="B1207" i="30"/>
  <c r="C1207" i="30" s="1"/>
  <c r="B1208" i="30"/>
  <c r="C1208" i="30" s="1"/>
  <c r="B1209" i="30"/>
  <c r="C1209" i="30" s="1"/>
  <c r="B1210" i="30"/>
  <c r="C1210" i="30" s="1"/>
  <c r="B1211" i="30"/>
  <c r="C1211" i="30" s="1"/>
  <c r="B1212" i="30"/>
  <c r="B1213" i="30"/>
  <c r="C1213" i="30" s="1"/>
  <c r="B1214" i="30"/>
  <c r="C1214" i="30" s="1"/>
  <c r="B1215" i="30"/>
  <c r="C1215" i="30" s="1"/>
  <c r="B1216" i="30"/>
  <c r="C1216" i="30" s="1"/>
  <c r="B1217" i="30"/>
  <c r="C1217" i="30" s="1"/>
  <c r="B1218" i="30"/>
  <c r="C1218" i="30" s="1"/>
  <c r="B1219" i="30"/>
  <c r="C1219" i="30" s="1"/>
  <c r="B1220" i="30"/>
  <c r="B1221" i="30"/>
  <c r="C1221" i="30" s="1"/>
  <c r="B1222" i="30"/>
  <c r="C1222" i="30" s="1"/>
  <c r="B1223" i="30"/>
  <c r="C1223" i="30" s="1"/>
  <c r="B1224" i="30"/>
  <c r="C1224" i="30" s="1"/>
  <c r="B1225" i="30"/>
  <c r="C1225" i="30" s="1"/>
  <c r="B1226" i="30"/>
  <c r="C1226" i="30" s="1"/>
  <c r="B1227" i="30"/>
  <c r="C1227" i="30" s="1"/>
  <c r="B1228" i="30"/>
  <c r="B1229" i="30"/>
  <c r="C1229" i="30" s="1"/>
  <c r="B1230" i="30"/>
  <c r="C1230" i="30" s="1"/>
  <c r="B1231" i="30"/>
  <c r="C1231" i="30" s="1"/>
  <c r="B1232" i="30"/>
  <c r="C1232" i="30" s="1"/>
  <c r="B1233" i="30"/>
  <c r="C1233" i="30" s="1"/>
  <c r="B1234" i="30"/>
  <c r="C1234" i="30" s="1"/>
  <c r="B1235" i="30"/>
  <c r="C1235" i="30" s="1"/>
  <c r="B1236" i="30"/>
  <c r="B1237" i="30"/>
  <c r="C1237" i="30" s="1"/>
  <c r="B1238" i="30"/>
  <c r="C1238" i="30" s="1"/>
  <c r="B1239" i="30"/>
  <c r="C1239" i="30" s="1"/>
  <c r="B1240" i="30"/>
  <c r="C1240" i="30" s="1"/>
  <c r="B1241" i="30"/>
  <c r="C1241" i="30" s="1"/>
  <c r="B1242" i="30"/>
  <c r="C1242" i="30" s="1"/>
  <c r="B1243" i="30"/>
  <c r="C1243" i="30" s="1"/>
  <c r="B1244" i="30"/>
  <c r="B1245" i="30"/>
  <c r="C1245" i="30" s="1"/>
  <c r="B1246" i="30"/>
  <c r="C1246" i="30" s="1"/>
  <c r="B1247" i="30"/>
  <c r="C1247" i="30" s="1"/>
  <c r="B1248" i="30"/>
  <c r="C1248" i="30" s="1"/>
  <c r="B1249" i="30"/>
  <c r="C1249" i="30" s="1"/>
  <c r="B1250" i="30"/>
  <c r="C1250" i="30" s="1"/>
  <c r="B1251" i="30"/>
  <c r="C1251" i="30" s="1"/>
  <c r="B1252" i="30"/>
  <c r="B1253" i="30"/>
  <c r="C1253" i="30" s="1"/>
  <c r="B1254" i="30"/>
  <c r="C1254" i="30" s="1"/>
  <c r="B1255" i="30"/>
  <c r="C1255" i="30" s="1"/>
  <c r="B1256" i="30"/>
  <c r="C1256" i="30" s="1"/>
  <c r="B1257" i="30"/>
  <c r="C1257" i="30" s="1"/>
  <c r="B1258" i="30"/>
  <c r="C1258" i="30" s="1"/>
  <c r="B1259" i="30"/>
  <c r="C1259" i="30" s="1"/>
  <c r="B1260" i="30"/>
  <c r="B1261" i="30"/>
  <c r="C1261" i="30" s="1"/>
  <c r="B1262" i="30"/>
  <c r="C1262" i="30" s="1"/>
  <c r="B1263" i="30"/>
  <c r="C1263" i="30" s="1"/>
  <c r="B1264" i="30"/>
  <c r="C1264" i="30" s="1"/>
  <c r="B1265" i="30"/>
  <c r="C1265" i="30" s="1"/>
  <c r="B1266" i="30"/>
  <c r="C1266" i="30" s="1"/>
  <c r="B1267" i="30"/>
  <c r="C1267" i="30" s="1"/>
  <c r="B1268" i="30"/>
  <c r="B1269" i="30"/>
  <c r="C1269" i="30" s="1"/>
  <c r="B1270" i="30"/>
  <c r="C1270" i="30" s="1"/>
  <c r="B1271" i="30"/>
  <c r="C1271" i="30" s="1"/>
  <c r="B1272" i="30"/>
  <c r="C1272" i="30" s="1"/>
  <c r="B1273" i="30"/>
  <c r="C1273" i="30" s="1"/>
  <c r="B1274" i="30"/>
  <c r="C1274" i="30" s="1"/>
  <c r="B1275" i="30"/>
  <c r="C1275" i="30" s="1"/>
  <c r="B1276" i="30"/>
  <c r="B1277" i="30"/>
  <c r="C1277" i="30" s="1"/>
  <c r="B1278" i="30"/>
  <c r="C1278" i="30" s="1"/>
  <c r="B1279" i="30"/>
  <c r="C1279" i="30" s="1"/>
  <c r="B1280" i="30"/>
  <c r="C1280" i="30" s="1"/>
  <c r="B1281" i="30"/>
  <c r="C1281" i="30" s="1"/>
  <c r="B1282" i="30"/>
  <c r="C1282" i="30" s="1"/>
  <c r="B1283" i="30"/>
  <c r="C1283" i="30" s="1"/>
  <c r="B1284" i="30"/>
  <c r="B1285" i="30"/>
  <c r="C1285" i="30" s="1"/>
  <c r="B1286" i="30"/>
  <c r="C1286" i="30" s="1"/>
  <c r="B1287" i="30"/>
  <c r="C1287" i="30" s="1"/>
  <c r="B1288" i="30"/>
  <c r="C1288" i="30" s="1"/>
  <c r="B1289" i="30"/>
  <c r="C1289" i="30" s="1"/>
  <c r="B1290" i="30"/>
  <c r="C1290" i="30" s="1"/>
  <c r="B1291" i="30"/>
  <c r="C1291" i="30" s="1"/>
  <c r="B1292" i="30"/>
  <c r="B1293" i="30"/>
  <c r="C1293" i="30" s="1"/>
  <c r="B1294" i="30"/>
  <c r="C1294" i="30" s="1"/>
  <c r="B1295" i="30"/>
  <c r="C1295" i="30" s="1"/>
  <c r="B1296" i="30"/>
  <c r="C1296" i="30" s="1"/>
  <c r="B1297" i="30"/>
  <c r="C1297" i="30" s="1"/>
  <c r="B1298" i="30"/>
  <c r="C1298" i="30" s="1"/>
  <c r="B1299" i="30"/>
  <c r="C1299" i="30" s="1"/>
  <c r="B1300" i="30"/>
  <c r="B1301" i="30"/>
  <c r="C1301" i="30" s="1"/>
  <c r="B1302" i="30"/>
  <c r="C1302" i="30" s="1"/>
  <c r="B1303" i="30"/>
  <c r="C1303" i="30" s="1"/>
  <c r="B1304" i="30"/>
  <c r="C1304" i="30" s="1"/>
  <c r="B1305" i="30"/>
  <c r="C1305" i="30" s="1"/>
  <c r="B1306" i="30"/>
  <c r="C1306" i="30" s="1"/>
  <c r="B1307" i="30"/>
  <c r="C1307" i="30" s="1"/>
  <c r="B1308" i="30"/>
  <c r="B1309" i="30"/>
  <c r="C1309" i="30" s="1"/>
  <c r="B1310" i="30"/>
  <c r="C1310" i="30" s="1"/>
  <c r="B1311" i="30"/>
  <c r="C1311" i="30" s="1"/>
  <c r="B1312" i="30"/>
  <c r="C1312" i="30" s="1"/>
  <c r="B1313" i="30"/>
  <c r="C1313" i="30" s="1"/>
  <c r="B1314" i="30"/>
  <c r="C1314" i="30" s="1"/>
  <c r="B1315" i="30"/>
  <c r="C1315" i="30" s="1"/>
  <c r="B1316" i="30"/>
  <c r="B1317" i="30"/>
  <c r="C1317" i="30" s="1"/>
  <c r="B1318" i="30"/>
  <c r="C1318" i="30" s="1"/>
  <c r="B1319" i="30"/>
  <c r="C1319" i="30" s="1"/>
  <c r="B1320" i="30"/>
  <c r="C1320" i="30" s="1"/>
  <c r="B1321" i="30"/>
  <c r="C1321" i="30" s="1"/>
  <c r="B1322" i="30"/>
  <c r="C1322" i="30" s="1"/>
  <c r="B1323" i="30"/>
  <c r="C1323" i="30" s="1"/>
  <c r="B1324" i="30"/>
  <c r="B1325" i="30"/>
  <c r="C1325" i="30" s="1"/>
  <c r="B1326" i="30"/>
  <c r="C1326" i="30" s="1"/>
  <c r="B1327" i="30"/>
  <c r="C1327" i="30" s="1"/>
  <c r="B1328" i="30"/>
  <c r="C1328" i="30" s="1"/>
  <c r="B1329" i="30"/>
  <c r="C1329" i="30" s="1"/>
  <c r="B1330" i="30"/>
  <c r="C1330" i="30" s="1"/>
  <c r="B1331" i="30"/>
  <c r="C1331" i="30" s="1"/>
  <c r="B1332" i="30"/>
  <c r="B1333" i="30"/>
  <c r="C1333" i="30" s="1"/>
  <c r="B1334" i="30"/>
  <c r="C1334" i="30" s="1"/>
  <c r="B1335" i="30"/>
  <c r="C1335" i="30" s="1"/>
  <c r="B1336" i="30"/>
  <c r="C1336" i="30" s="1"/>
  <c r="B1337" i="30"/>
  <c r="C1337" i="30" s="1"/>
  <c r="B1338" i="30"/>
  <c r="C1338" i="30" s="1"/>
  <c r="B1339" i="30"/>
  <c r="C1339" i="30" s="1"/>
  <c r="B1340" i="30"/>
  <c r="B1341" i="30"/>
  <c r="C1341" i="30" s="1"/>
  <c r="B1342" i="30"/>
  <c r="C1342" i="30" s="1"/>
  <c r="B1343" i="30"/>
  <c r="C1343" i="30" s="1"/>
  <c r="B1344" i="30"/>
  <c r="C1344" i="30" s="1"/>
  <c r="B1345" i="30"/>
  <c r="C1345" i="30" s="1"/>
  <c r="B1346" i="30"/>
  <c r="C1346" i="30" s="1"/>
  <c r="B1347" i="30"/>
  <c r="C1347" i="30" s="1"/>
  <c r="B1348" i="30"/>
  <c r="B1349" i="30"/>
  <c r="C1349" i="30" s="1"/>
  <c r="B1350" i="30"/>
  <c r="C1350" i="30" s="1"/>
  <c r="B1351" i="30"/>
  <c r="C1351" i="30" s="1"/>
  <c r="B1352" i="30"/>
  <c r="C1352" i="30" s="1"/>
  <c r="B1353" i="30"/>
  <c r="C1353" i="30" s="1"/>
  <c r="B1354" i="30"/>
  <c r="C1354" i="30" s="1"/>
  <c r="B1355" i="30"/>
  <c r="C1355" i="30" s="1"/>
  <c r="B1356" i="30"/>
  <c r="B1357" i="30"/>
  <c r="C1357" i="30" s="1"/>
  <c r="B1358" i="30"/>
  <c r="C1358" i="30" s="1"/>
  <c r="B1359" i="30"/>
  <c r="C1359" i="30" s="1"/>
  <c r="B1360" i="30"/>
  <c r="C1360" i="30" s="1"/>
  <c r="B1361" i="30"/>
  <c r="C1361" i="30" s="1"/>
  <c r="B1362" i="30"/>
  <c r="C1362" i="30" s="1"/>
  <c r="B1363" i="30"/>
  <c r="C1363" i="30" s="1"/>
  <c r="B1364" i="30"/>
  <c r="B1365" i="30"/>
  <c r="C1365" i="30" s="1"/>
  <c r="B1366" i="30"/>
  <c r="C1366" i="30" s="1"/>
  <c r="B1367" i="30"/>
  <c r="C1367" i="30" s="1"/>
  <c r="B1368" i="30"/>
  <c r="C1368" i="30" s="1"/>
  <c r="B1369" i="30"/>
  <c r="C1369" i="30" s="1"/>
  <c r="B1370" i="30"/>
  <c r="C1370" i="30" s="1"/>
  <c r="B1371" i="30"/>
  <c r="C1371" i="30" s="1"/>
  <c r="B1372" i="30"/>
  <c r="B1373" i="30"/>
  <c r="C1373" i="30" s="1"/>
  <c r="B1374" i="30"/>
  <c r="C1374" i="30" s="1"/>
  <c r="B1375" i="30"/>
  <c r="C1375" i="30" s="1"/>
  <c r="B1376" i="30"/>
  <c r="C1376" i="30" s="1"/>
  <c r="B1377" i="30"/>
  <c r="C1377" i="30" s="1"/>
  <c r="B1378" i="30"/>
  <c r="C1378" i="30" s="1"/>
  <c r="B1379" i="30"/>
  <c r="C1379" i="30" s="1"/>
  <c r="B1380" i="30"/>
  <c r="B1381" i="30"/>
  <c r="C1381" i="30" s="1"/>
  <c r="B1382" i="30"/>
  <c r="C1382" i="30" s="1"/>
  <c r="B1383" i="30"/>
  <c r="C1383" i="30" s="1"/>
  <c r="B1384" i="30"/>
  <c r="C1384" i="30" s="1"/>
  <c r="B1385" i="30"/>
  <c r="C1385" i="30" s="1"/>
  <c r="B1386" i="30"/>
  <c r="C1386" i="30" s="1"/>
  <c r="B1387" i="30"/>
  <c r="C1387" i="30" s="1"/>
  <c r="B1388" i="30"/>
  <c r="B1389" i="30"/>
  <c r="C1389" i="30" s="1"/>
  <c r="B1390" i="30"/>
  <c r="C1390" i="30" s="1"/>
  <c r="B1391" i="30"/>
  <c r="C1391" i="30" s="1"/>
  <c r="B1392" i="30"/>
  <c r="C1392" i="30" s="1"/>
  <c r="B1393" i="30"/>
  <c r="C1393" i="30" s="1"/>
  <c r="B1394" i="30"/>
  <c r="C1394" i="30" s="1"/>
  <c r="B1395" i="30"/>
  <c r="C1395" i="30" s="1"/>
  <c r="B1396" i="30"/>
  <c r="B1397" i="30"/>
  <c r="C1397" i="30" s="1"/>
  <c r="B1398" i="30"/>
  <c r="C1398" i="30" s="1"/>
  <c r="B1399" i="30"/>
  <c r="C1399" i="30" s="1"/>
  <c r="B1400" i="30"/>
  <c r="C1400" i="30" s="1"/>
  <c r="B1401" i="30"/>
  <c r="C1401" i="30" s="1"/>
  <c r="B1402" i="30"/>
  <c r="C1402" i="30" s="1"/>
  <c r="B1403" i="30"/>
  <c r="C1403" i="30" s="1"/>
  <c r="B1404" i="30"/>
  <c r="B1405" i="30"/>
  <c r="C1405" i="30" s="1"/>
  <c r="B1406" i="30"/>
  <c r="C1406" i="30" s="1"/>
  <c r="B1407" i="30"/>
  <c r="C1407" i="30" s="1"/>
  <c r="B1408" i="30"/>
  <c r="C1408" i="30" s="1"/>
  <c r="B1409" i="30"/>
  <c r="C1409" i="30" s="1"/>
  <c r="B1410" i="30"/>
  <c r="C1410" i="30" s="1"/>
  <c r="B1411" i="30"/>
  <c r="C1411" i="30" s="1"/>
  <c r="B1412" i="30"/>
  <c r="B1413" i="30"/>
  <c r="C1413" i="30" s="1"/>
  <c r="B1414" i="30"/>
  <c r="C1414" i="30" s="1"/>
  <c r="B1415" i="30"/>
  <c r="C1415" i="30" s="1"/>
  <c r="B1416" i="30"/>
  <c r="C1416" i="30" s="1"/>
  <c r="B1417" i="30"/>
  <c r="C1417" i="30" s="1"/>
  <c r="B1418" i="30"/>
  <c r="C1418" i="30" s="1"/>
  <c r="B1419" i="30"/>
  <c r="C1419" i="30" s="1"/>
  <c r="B1420" i="30"/>
  <c r="B1421" i="30"/>
  <c r="C1421" i="30" s="1"/>
  <c r="B1422" i="30"/>
  <c r="C1422" i="30" s="1"/>
  <c r="B1423" i="30"/>
  <c r="C1423" i="30" s="1"/>
  <c r="B1424" i="30"/>
  <c r="C1424" i="30" s="1"/>
  <c r="B1425" i="30"/>
  <c r="C1425" i="30" s="1"/>
  <c r="B1426" i="30"/>
  <c r="C1426" i="30" s="1"/>
  <c r="B1427" i="30"/>
  <c r="C1427" i="30" s="1"/>
  <c r="B1428" i="30"/>
  <c r="B1429" i="30"/>
  <c r="C1429" i="30" s="1"/>
  <c r="B1430" i="30"/>
  <c r="C1430" i="30" s="1"/>
  <c r="B1431" i="30"/>
  <c r="C1431" i="30" s="1"/>
  <c r="B1432" i="30"/>
  <c r="C1432" i="30" s="1"/>
  <c r="B1433" i="30"/>
  <c r="C1433" i="30" s="1"/>
  <c r="B1434" i="30"/>
  <c r="C1434" i="30" s="1"/>
  <c r="B1435" i="30"/>
  <c r="C1435" i="30" s="1"/>
  <c r="B1436" i="30"/>
  <c r="B1437" i="30"/>
  <c r="C1437" i="30" s="1"/>
  <c r="B1438" i="30"/>
  <c r="C1438" i="30" s="1"/>
  <c r="B1439" i="30"/>
  <c r="C1439" i="30" s="1"/>
  <c r="B1440" i="30"/>
  <c r="C1440" i="30" s="1"/>
  <c r="B1441" i="30"/>
  <c r="C1441" i="30" s="1"/>
  <c r="B1442" i="30"/>
  <c r="C1442" i="30" s="1"/>
  <c r="B1443" i="30"/>
  <c r="C1443" i="30" s="1"/>
  <c r="B1444" i="30"/>
  <c r="B1445" i="30"/>
  <c r="C1445" i="30" s="1"/>
  <c r="B1446" i="30"/>
  <c r="C1446" i="30" s="1"/>
  <c r="B1447" i="30"/>
  <c r="C1447" i="30" s="1"/>
  <c r="B1448" i="30"/>
  <c r="C1448" i="30" s="1"/>
  <c r="B1449" i="30"/>
  <c r="C1449" i="30" s="1"/>
  <c r="B1450" i="30"/>
  <c r="C1450" i="30" s="1"/>
  <c r="B1451" i="30"/>
  <c r="C1451" i="30" s="1"/>
  <c r="B1452" i="30"/>
  <c r="B1453" i="30"/>
  <c r="C1453" i="30" s="1"/>
  <c r="B1454" i="30"/>
  <c r="C1454" i="30" s="1"/>
  <c r="B1455" i="30"/>
  <c r="C1455" i="30" s="1"/>
  <c r="B1456" i="30"/>
  <c r="C1456" i="30" s="1"/>
  <c r="B1457" i="30"/>
  <c r="C1457" i="30" s="1"/>
  <c r="B1458" i="30"/>
  <c r="C1458" i="30" s="1"/>
  <c r="B1459" i="30"/>
  <c r="C1459" i="30" s="1"/>
  <c r="B1460" i="30"/>
  <c r="B1461" i="30"/>
  <c r="C1461" i="30" s="1"/>
  <c r="B1462" i="30"/>
  <c r="C1462" i="30" s="1"/>
  <c r="B1463" i="30"/>
  <c r="C1463" i="30" s="1"/>
  <c r="B1464" i="30"/>
  <c r="C1464" i="30" s="1"/>
  <c r="B1465" i="30"/>
  <c r="C1465" i="30" s="1"/>
  <c r="B1466" i="30"/>
  <c r="C1466" i="30" s="1"/>
  <c r="B1467" i="30"/>
  <c r="C1467" i="30" s="1"/>
  <c r="B1468" i="30"/>
  <c r="B1469" i="30"/>
  <c r="C1469" i="30" s="1"/>
  <c r="B1470" i="30"/>
  <c r="C1470" i="30" s="1"/>
  <c r="B1471" i="30"/>
  <c r="C1471" i="30" s="1"/>
  <c r="B1472" i="30"/>
  <c r="C1472" i="30" s="1"/>
  <c r="B1473" i="30"/>
  <c r="C1473" i="30" s="1"/>
  <c r="B1474" i="30"/>
  <c r="C1474" i="30" s="1"/>
  <c r="B1475" i="30"/>
  <c r="C1475" i="30" s="1"/>
  <c r="B1476" i="30"/>
  <c r="B1477" i="30"/>
  <c r="C1477" i="30" s="1"/>
  <c r="B1478" i="30"/>
  <c r="C1478" i="30" s="1"/>
  <c r="B1479" i="30"/>
  <c r="C1479" i="30" s="1"/>
  <c r="B1480" i="30"/>
  <c r="C1480" i="30" s="1"/>
  <c r="B1481" i="30"/>
  <c r="C1481" i="30" s="1"/>
  <c r="B1482" i="30"/>
  <c r="C1482" i="30" s="1"/>
  <c r="B1483" i="30"/>
  <c r="C1483" i="30" s="1"/>
  <c r="B1484" i="30"/>
  <c r="B1485" i="30"/>
  <c r="C1485" i="30" s="1"/>
  <c r="B1486" i="30"/>
  <c r="C1486" i="30" s="1"/>
  <c r="B1487" i="30"/>
  <c r="C1487" i="30" s="1"/>
  <c r="B1488" i="30"/>
  <c r="C1488" i="30" s="1"/>
  <c r="B1489" i="30"/>
  <c r="C1489" i="30" s="1"/>
  <c r="B1490" i="30"/>
  <c r="C1490" i="30" s="1"/>
  <c r="B1491" i="30"/>
  <c r="C1491" i="30" s="1"/>
  <c r="B1492" i="30"/>
  <c r="B1493" i="30"/>
  <c r="C1493" i="30" s="1"/>
  <c r="B1494" i="30"/>
  <c r="C1494" i="30" s="1"/>
  <c r="B1495" i="30"/>
  <c r="C1495" i="30" s="1"/>
  <c r="B1496" i="30"/>
  <c r="C1496" i="30" s="1"/>
  <c r="B1497" i="30"/>
  <c r="C1497" i="30" s="1"/>
  <c r="B1498" i="30"/>
  <c r="C1498" i="30" s="1"/>
  <c r="B1499" i="30"/>
  <c r="C1499" i="30" s="1"/>
  <c r="B1500" i="30"/>
  <c r="B1501" i="30"/>
  <c r="C1501" i="30" s="1"/>
  <c r="B1502" i="30"/>
  <c r="C1502" i="30" s="1"/>
  <c r="B1503" i="30"/>
  <c r="C1503" i="30" s="1"/>
  <c r="B1504" i="30"/>
  <c r="C1504" i="30" s="1"/>
  <c r="B1505" i="30"/>
  <c r="C1505" i="30" s="1"/>
  <c r="B1506" i="30"/>
  <c r="C1506" i="30" s="1"/>
  <c r="B1507" i="30"/>
  <c r="C1507" i="30" s="1"/>
  <c r="B1508" i="30"/>
  <c r="B1509" i="30"/>
  <c r="C1509" i="30" s="1"/>
  <c r="B1510" i="30"/>
  <c r="C1510" i="30" s="1"/>
  <c r="B1511" i="30"/>
  <c r="C1511" i="30" s="1"/>
  <c r="B1512" i="30"/>
  <c r="C1512" i="30" s="1"/>
  <c r="B1513" i="30"/>
  <c r="C1513" i="30" s="1"/>
  <c r="B1514" i="30"/>
  <c r="C1514" i="30" s="1"/>
  <c r="B1515" i="30"/>
  <c r="C1515" i="30" s="1"/>
  <c r="B1516" i="30"/>
  <c r="B1517" i="30"/>
  <c r="C1517" i="30" s="1"/>
  <c r="B1518" i="30"/>
  <c r="C1518" i="30" s="1"/>
  <c r="B1519" i="30"/>
  <c r="C1519" i="30" s="1"/>
  <c r="B1520" i="30"/>
  <c r="C1520" i="30" s="1"/>
  <c r="B1521" i="30"/>
  <c r="C1521" i="30" s="1"/>
  <c r="B1522" i="30"/>
  <c r="C1522" i="30" s="1"/>
  <c r="B1523" i="30"/>
  <c r="C1523" i="30" s="1"/>
  <c r="B1524" i="30"/>
  <c r="B1525" i="30"/>
  <c r="C1525" i="30" s="1"/>
  <c r="B1526" i="30"/>
  <c r="C1526" i="30" s="1"/>
  <c r="B1527" i="30"/>
  <c r="C1527" i="30" s="1"/>
  <c r="B1528" i="30"/>
  <c r="C1528" i="30" s="1"/>
  <c r="B1529" i="30"/>
  <c r="C1529" i="30" s="1"/>
  <c r="B1530" i="30"/>
  <c r="C1530" i="30" s="1"/>
  <c r="B1531" i="30"/>
  <c r="C1531" i="30" s="1"/>
  <c r="B1532" i="30"/>
  <c r="B1533" i="30"/>
  <c r="C1533" i="30" s="1"/>
  <c r="B1534" i="30"/>
  <c r="C1534" i="30" s="1"/>
  <c r="B1535" i="30"/>
  <c r="C1535" i="30" s="1"/>
  <c r="B1536" i="30"/>
  <c r="C1536" i="30" s="1"/>
  <c r="B1537" i="30"/>
  <c r="C1537" i="30" s="1"/>
  <c r="B1538" i="30"/>
  <c r="C1538" i="30" s="1"/>
  <c r="B1539" i="30"/>
  <c r="C1539" i="30" s="1"/>
  <c r="B1540" i="30"/>
  <c r="B1541" i="30"/>
  <c r="C1541" i="30" s="1"/>
  <c r="B1542" i="30"/>
  <c r="C1542" i="30" s="1"/>
  <c r="B1543" i="30"/>
  <c r="C1543" i="30" s="1"/>
  <c r="B1544" i="30"/>
  <c r="C1544" i="30" s="1"/>
  <c r="B1545" i="30"/>
  <c r="C1545" i="30" s="1"/>
  <c r="B1546" i="30"/>
  <c r="C1546" i="30" s="1"/>
  <c r="B1547" i="30"/>
  <c r="C1547" i="30" s="1"/>
  <c r="B1548" i="30"/>
  <c r="B1549" i="30"/>
  <c r="C1549" i="30" s="1"/>
  <c r="B1550" i="30"/>
  <c r="C1550" i="30" s="1"/>
  <c r="B1551" i="30"/>
  <c r="C1551" i="30" s="1"/>
  <c r="B1552" i="30"/>
  <c r="C1552" i="30" s="1"/>
  <c r="B1553" i="30"/>
  <c r="C1553" i="30" s="1"/>
  <c r="B1554" i="30"/>
  <c r="C1554" i="30" s="1"/>
  <c r="B1555" i="30"/>
  <c r="C1555" i="30" s="1"/>
  <c r="B1556" i="30"/>
  <c r="B1557" i="30"/>
  <c r="C1557" i="30" s="1"/>
  <c r="B1558" i="30"/>
  <c r="C1558" i="30" s="1"/>
  <c r="B1559" i="30"/>
  <c r="C1559" i="30" s="1"/>
  <c r="B1560" i="30"/>
  <c r="C1560" i="30" s="1"/>
  <c r="B1561" i="30"/>
  <c r="C1561" i="30" s="1"/>
  <c r="B1562" i="30"/>
  <c r="C1562" i="30" s="1"/>
  <c r="B1563" i="30"/>
  <c r="C1563" i="30" s="1"/>
  <c r="B1564" i="30"/>
  <c r="B1565" i="30"/>
  <c r="C1565" i="30" s="1"/>
  <c r="B1566" i="30"/>
  <c r="C1566" i="30" s="1"/>
  <c r="B1567" i="30"/>
  <c r="C1567" i="30" s="1"/>
  <c r="B1568" i="30"/>
  <c r="C1568" i="30" s="1"/>
  <c r="B1569" i="30"/>
  <c r="C1569" i="30" s="1"/>
  <c r="B1570" i="30"/>
  <c r="C1570" i="30" s="1"/>
  <c r="B1571" i="30"/>
  <c r="C1571" i="30" s="1"/>
  <c r="B1572" i="30"/>
  <c r="B1573" i="30"/>
  <c r="C1573" i="30" s="1"/>
  <c r="B1574" i="30"/>
  <c r="C1574" i="30" s="1"/>
  <c r="B1575" i="30"/>
  <c r="C1575" i="30" s="1"/>
  <c r="B1576" i="30"/>
  <c r="C1576" i="30" s="1"/>
  <c r="B1577" i="30"/>
  <c r="C1577" i="30" s="1"/>
  <c r="B1578" i="30"/>
  <c r="C1578" i="30" s="1"/>
  <c r="B1579" i="30"/>
  <c r="C1579" i="30" s="1"/>
  <c r="B1580" i="30"/>
  <c r="B1581" i="30"/>
  <c r="C1581" i="30" s="1"/>
  <c r="B1582" i="30"/>
  <c r="C1582" i="30" s="1"/>
  <c r="B1583" i="30"/>
  <c r="C1583" i="30" s="1"/>
  <c r="B1584" i="30"/>
  <c r="C1584" i="30" s="1"/>
  <c r="B1585" i="30"/>
  <c r="C1585" i="30" s="1"/>
  <c r="B1586" i="30"/>
  <c r="C1586" i="30" s="1"/>
  <c r="B1587" i="30"/>
  <c r="C1587" i="30" s="1"/>
  <c r="B1588" i="30"/>
  <c r="B1589" i="30"/>
  <c r="C1589" i="30" s="1"/>
  <c r="B1590" i="30"/>
  <c r="C1590" i="30" s="1"/>
  <c r="B1591" i="30"/>
  <c r="C1591" i="30" s="1"/>
  <c r="B1592" i="30"/>
  <c r="C1592" i="30" s="1"/>
  <c r="B1593" i="30"/>
  <c r="C1593" i="30" s="1"/>
  <c r="B1594" i="30"/>
  <c r="C1594" i="30" s="1"/>
  <c r="B1595" i="30"/>
  <c r="C1595" i="30" s="1"/>
  <c r="B1596" i="30"/>
  <c r="B1597" i="30"/>
  <c r="C1597" i="30" s="1"/>
  <c r="B1598" i="30"/>
  <c r="C1598" i="30" s="1"/>
  <c r="B1599" i="30"/>
  <c r="C1599" i="30" s="1"/>
  <c r="B1600" i="30"/>
  <c r="C1600" i="30" s="1"/>
  <c r="B1601" i="30"/>
  <c r="C1601" i="30" s="1"/>
  <c r="B1602" i="30"/>
  <c r="C1602" i="30" s="1"/>
  <c r="B1603" i="30"/>
  <c r="C1603" i="30" s="1"/>
  <c r="B1604" i="30"/>
  <c r="B1605" i="30"/>
  <c r="C1605" i="30" s="1"/>
  <c r="B1606" i="30"/>
  <c r="C1606" i="30" s="1"/>
  <c r="B1607" i="30"/>
  <c r="C1607" i="30" s="1"/>
  <c r="B1608" i="30"/>
  <c r="C1608" i="30" s="1"/>
  <c r="B1609" i="30"/>
  <c r="C1609" i="30" s="1"/>
  <c r="B1610" i="30"/>
  <c r="C1610" i="30" s="1"/>
  <c r="B1611" i="30"/>
  <c r="C1611" i="30" s="1"/>
  <c r="B1612" i="30"/>
  <c r="B1613" i="30"/>
  <c r="C1613" i="30" s="1"/>
  <c r="B1614" i="30"/>
  <c r="C1614" i="30" s="1"/>
  <c r="B1615" i="30"/>
  <c r="C1615" i="30" s="1"/>
  <c r="B1616" i="30"/>
  <c r="C1616" i="30" s="1"/>
  <c r="B1617" i="30"/>
  <c r="C1617" i="30" s="1"/>
  <c r="B1618" i="30"/>
  <c r="C1618" i="30" s="1"/>
  <c r="B1619" i="30"/>
  <c r="C1619" i="30" s="1"/>
  <c r="B1620" i="30"/>
  <c r="B1621" i="30"/>
  <c r="C1621" i="30" s="1"/>
  <c r="B1622" i="30"/>
  <c r="C1622" i="30" s="1"/>
  <c r="B1623" i="30"/>
  <c r="C1623" i="30" s="1"/>
  <c r="B1624" i="30"/>
  <c r="C1624" i="30" s="1"/>
  <c r="B1625" i="30"/>
  <c r="C1625" i="30" s="1"/>
  <c r="B1626" i="30"/>
  <c r="C1626" i="30" s="1"/>
  <c r="B1627" i="30"/>
  <c r="C1627" i="30" s="1"/>
  <c r="B1628" i="30"/>
  <c r="B1629" i="30"/>
  <c r="C1629" i="30" s="1"/>
  <c r="B1630" i="30"/>
  <c r="C1630" i="30" s="1"/>
  <c r="B1631" i="30"/>
  <c r="C1631" i="30" s="1"/>
  <c r="B1632" i="30"/>
  <c r="C1632" i="30" s="1"/>
  <c r="B1633" i="30"/>
  <c r="C1633" i="30" s="1"/>
  <c r="B1634" i="30"/>
  <c r="C1634" i="30" s="1"/>
  <c r="B1635" i="30"/>
  <c r="C1635" i="30" s="1"/>
  <c r="B1636" i="30"/>
  <c r="B1637" i="30"/>
  <c r="C1637" i="30" s="1"/>
  <c r="B1638" i="30"/>
  <c r="C1638" i="30" s="1"/>
  <c r="B1639" i="30"/>
  <c r="C1639" i="30" s="1"/>
  <c r="B1640" i="30"/>
  <c r="C1640" i="30" s="1"/>
  <c r="B1641" i="30"/>
  <c r="C1641" i="30" s="1"/>
  <c r="B1642" i="30"/>
  <c r="C1642" i="30" s="1"/>
  <c r="B1643" i="30"/>
  <c r="C1643" i="30" s="1"/>
  <c r="B1644" i="30"/>
  <c r="B1645" i="30"/>
  <c r="C1645" i="30" s="1"/>
  <c r="B1646" i="30"/>
  <c r="C1646" i="30" s="1"/>
  <c r="B1647" i="30"/>
  <c r="C1647" i="30" s="1"/>
  <c r="B1648" i="30"/>
  <c r="C1648" i="30" s="1"/>
  <c r="B1649" i="30"/>
  <c r="C1649" i="30" s="1"/>
  <c r="B1650" i="30"/>
  <c r="C1650" i="30" s="1"/>
  <c r="B1651" i="30"/>
  <c r="C1651" i="30" s="1"/>
  <c r="B1652" i="30"/>
  <c r="B1653" i="30"/>
  <c r="C1653" i="30" s="1"/>
  <c r="B1654" i="30"/>
  <c r="C1654" i="30" s="1"/>
  <c r="B1655" i="30"/>
  <c r="C1655" i="30" s="1"/>
  <c r="B1656" i="30"/>
  <c r="C1656" i="30" s="1"/>
  <c r="B1657" i="30"/>
  <c r="C1657" i="30" s="1"/>
  <c r="B1658" i="30"/>
  <c r="C1658" i="30" s="1"/>
  <c r="B1659" i="30"/>
  <c r="C1659" i="30" s="1"/>
  <c r="B1660" i="30"/>
  <c r="B1661" i="30"/>
  <c r="C1661" i="30" s="1"/>
  <c r="B1662" i="30"/>
  <c r="C1662" i="30" s="1"/>
  <c r="B1663" i="30"/>
  <c r="C1663" i="30" s="1"/>
  <c r="B1664" i="30"/>
  <c r="C1664" i="30" s="1"/>
  <c r="B1665" i="30"/>
  <c r="C1665" i="30" s="1"/>
  <c r="B1666" i="30"/>
  <c r="C1666" i="30" s="1"/>
  <c r="B1667" i="30"/>
  <c r="C1667" i="30" s="1"/>
  <c r="B1668" i="30"/>
  <c r="B1669" i="30"/>
  <c r="C1669" i="30" s="1"/>
  <c r="B1670" i="30"/>
  <c r="C1670" i="30" s="1"/>
  <c r="B1671" i="30"/>
  <c r="C1671" i="30" s="1"/>
  <c r="B1672" i="30"/>
  <c r="C1672" i="30" s="1"/>
  <c r="B1673" i="30"/>
  <c r="C1673" i="30" s="1"/>
  <c r="B1674" i="30"/>
  <c r="C1674" i="30" s="1"/>
  <c r="B1675" i="30"/>
  <c r="C1675" i="30" s="1"/>
  <c r="B1676" i="30"/>
  <c r="B1677" i="30"/>
  <c r="C1677" i="30" s="1"/>
  <c r="B1678" i="30"/>
  <c r="C1678" i="30" s="1"/>
  <c r="B1679" i="30"/>
  <c r="C1679" i="30" s="1"/>
  <c r="B1680" i="30"/>
  <c r="C1680" i="30" s="1"/>
  <c r="B1681" i="30"/>
  <c r="C1681" i="30" s="1"/>
  <c r="B1682" i="30"/>
  <c r="C1682" i="30" s="1"/>
  <c r="B1683" i="30"/>
  <c r="C1683" i="30" s="1"/>
  <c r="B1684" i="30"/>
  <c r="B1685" i="30"/>
  <c r="C1685" i="30" s="1"/>
  <c r="B1686" i="30"/>
  <c r="C1686" i="30" s="1"/>
  <c r="B1687" i="30"/>
  <c r="C1687" i="30" s="1"/>
  <c r="B1688" i="30"/>
  <c r="C1688" i="30" s="1"/>
  <c r="B1689" i="30"/>
  <c r="C1689" i="30" s="1"/>
  <c r="B1690" i="30"/>
  <c r="C1690" i="30" s="1"/>
  <c r="B1691" i="30"/>
  <c r="C1691" i="30" s="1"/>
  <c r="B1692" i="30"/>
  <c r="B1693" i="30"/>
  <c r="C1693" i="30" s="1"/>
  <c r="B1694" i="30"/>
  <c r="C1694" i="30" s="1"/>
  <c r="B1695" i="30"/>
  <c r="C1695" i="30" s="1"/>
  <c r="B1696" i="30"/>
  <c r="C1696" i="30" s="1"/>
  <c r="B1697" i="30"/>
  <c r="C1697" i="30" s="1"/>
  <c r="B1698" i="30"/>
  <c r="C1698" i="30" s="1"/>
  <c r="B1699" i="30"/>
  <c r="C1699" i="30" s="1"/>
  <c r="B1700" i="30"/>
  <c r="B1701" i="30"/>
  <c r="C1701" i="30" s="1"/>
  <c r="B1702" i="30"/>
  <c r="C1702" i="30" s="1"/>
  <c r="B1703" i="30"/>
  <c r="C1703" i="30" s="1"/>
  <c r="B1704" i="30"/>
  <c r="C1704" i="30" s="1"/>
  <c r="B1705" i="30"/>
  <c r="C1705" i="30" s="1"/>
  <c r="B1706" i="30"/>
  <c r="C1706" i="30" s="1"/>
  <c r="B1707" i="30"/>
  <c r="C1707" i="30" s="1"/>
  <c r="B1708" i="30"/>
  <c r="B1709" i="30"/>
  <c r="C1709" i="30" s="1"/>
  <c r="B1710" i="30"/>
  <c r="C1710" i="30" s="1"/>
  <c r="B1711" i="30"/>
  <c r="C1711" i="30" s="1"/>
  <c r="B1712" i="30"/>
  <c r="C1712" i="30" s="1"/>
  <c r="B1713" i="30"/>
  <c r="C1713" i="30" s="1"/>
  <c r="B1714" i="30"/>
  <c r="C1714" i="30" s="1"/>
  <c r="B1715" i="30"/>
  <c r="C1715" i="30" s="1"/>
  <c r="B1716" i="30"/>
  <c r="B1717" i="30"/>
  <c r="C1717" i="30" s="1"/>
  <c r="B1718" i="30"/>
  <c r="C1718" i="30" s="1"/>
  <c r="B1719" i="30"/>
  <c r="C1719" i="30" s="1"/>
  <c r="B1720" i="30"/>
  <c r="C1720" i="30" s="1"/>
  <c r="B1721" i="30"/>
  <c r="C1721" i="30" s="1"/>
  <c r="B1722" i="30"/>
  <c r="C1722" i="30" s="1"/>
  <c r="B1723" i="30"/>
  <c r="C1723" i="30" s="1"/>
  <c r="B1724" i="30"/>
  <c r="B1725" i="30"/>
  <c r="C1725" i="30" s="1"/>
  <c r="B1726" i="30"/>
  <c r="C1726" i="30" s="1"/>
  <c r="B1727" i="30"/>
  <c r="C1727" i="30" s="1"/>
  <c r="B1728" i="30"/>
  <c r="C1728" i="30" s="1"/>
  <c r="B1729" i="30"/>
  <c r="C1729" i="30" s="1"/>
  <c r="B1730" i="30"/>
  <c r="C1730" i="30" s="1"/>
  <c r="B1731" i="30"/>
  <c r="C1731" i="30" s="1"/>
  <c r="B1732" i="30"/>
  <c r="B1733" i="30"/>
  <c r="C1733" i="30" s="1"/>
  <c r="B1734" i="30"/>
  <c r="C1734" i="30" s="1"/>
  <c r="B1735" i="30"/>
  <c r="C1735" i="30" s="1"/>
  <c r="B1736" i="30"/>
  <c r="C1736" i="30" s="1"/>
  <c r="B1737" i="30"/>
  <c r="C1737" i="30" s="1"/>
  <c r="B1738" i="30"/>
  <c r="C1738" i="30" s="1"/>
  <c r="B1739" i="30"/>
  <c r="C1739" i="30" s="1"/>
  <c r="B1740" i="30"/>
  <c r="B1741" i="30"/>
  <c r="C1741" i="30" s="1"/>
  <c r="B1742" i="30"/>
  <c r="C1742" i="30" s="1"/>
  <c r="B1743" i="30"/>
  <c r="C1743" i="30" s="1"/>
  <c r="B1744" i="30"/>
  <c r="C1744" i="30" s="1"/>
  <c r="B1745" i="30"/>
  <c r="C1745" i="30" s="1"/>
  <c r="B1746" i="30"/>
  <c r="C1746" i="30" s="1"/>
  <c r="B1747" i="30"/>
  <c r="C1747" i="30" s="1"/>
  <c r="B1748" i="30"/>
  <c r="B1749" i="30"/>
  <c r="C1749" i="30" s="1"/>
  <c r="B1750" i="30"/>
  <c r="C1750" i="30" s="1"/>
  <c r="B1751" i="30"/>
  <c r="C1751" i="30" s="1"/>
  <c r="B1752" i="30"/>
  <c r="C1752" i="30" s="1"/>
  <c r="B1753" i="30"/>
  <c r="C1753" i="30" s="1"/>
  <c r="B1754" i="30"/>
  <c r="C1754" i="30" s="1"/>
  <c r="B1755" i="30"/>
  <c r="C1755" i="30" s="1"/>
  <c r="B1756" i="30"/>
  <c r="B1757" i="30"/>
  <c r="C1757" i="30" s="1"/>
  <c r="B1758" i="30"/>
  <c r="C1758" i="30" s="1"/>
  <c r="B1759" i="30"/>
  <c r="C1759" i="30" s="1"/>
  <c r="B1760" i="30"/>
  <c r="C1760" i="30" s="1"/>
  <c r="B1761" i="30"/>
  <c r="C1761" i="30" s="1"/>
  <c r="B1762" i="30"/>
  <c r="C1762" i="30" s="1"/>
  <c r="B1763" i="30"/>
  <c r="C1763" i="30" s="1"/>
  <c r="B1764" i="30"/>
  <c r="B1765" i="30"/>
  <c r="C1765" i="30" s="1"/>
  <c r="B1766" i="30"/>
  <c r="C1766" i="30" s="1"/>
  <c r="B1767" i="30"/>
  <c r="C1767" i="30" s="1"/>
  <c r="B1768" i="30"/>
  <c r="C1768" i="30" s="1"/>
  <c r="B1769" i="30"/>
  <c r="C1769" i="30" s="1"/>
  <c r="B1770" i="30"/>
  <c r="C1770" i="30" s="1"/>
  <c r="B1771" i="30"/>
  <c r="C1771" i="30" s="1"/>
  <c r="B1772" i="30"/>
  <c r="B1773" i="30"/>
  <c r="C1773" i="30" s="1"/>
  <c r="B1774" i="30"/>
  <c r="C1774" i="30" s="1"/>
  <c r="B1775" i="30"/>
  <c r="C1775" i="30" s="1"/>
  <c r="B1776" i="30"/>
  <c r="C1776" i="30" s="1"/>
  <c r="B1777" i="30"/>
  <c r="C1777" i="30" s="1"/>
  <c r="B1778" i="30"/>
  <c r="C1778" i="30" s="1"/>
  <c r="B1779" i="30"/>
  <c r="C1779" i="30" s="1"/>
  <c r="B1780" i="30"/>
  <c r="B1781" i="30"/>
  <c r="C1781" i="30" s="1"/>
  <c r="B1782" i="30"/>
  <c r="C1782" i="30" s="1"/>
  <c r="B1783" i="30"/>
  <c r="C1783" i="30" s="1"/>
  <c r="B1784" i="30"/>
  <c r="C1784" i="30" s="1"/>
  <c r="B1785" i="30"/>
  <c r="C1785" i="30" s="1"/>
  <c r="B1786" i="30"/>
  <c r="C1786" i="30" s="1"/>
  <c r="B1787" i="30"/>
  <c r="C1787" i="30" s="1"/>
  <c r="B1788" i="30"/>
  <c r="B1789" i="30"/>
  <c r="C1789" i="30" s="1"/>
  <c r="B1790" i="30"/>
  <c r="C1790" i="30" s="1"/>
  <c r="B1791" i="30"/>
  <c r="C1791" i="30" s="1"/>
  <c r="B1792" i="30"/>
  <c r="C1792" i="30" s="1"/>
  <c r="B1793" i="30"/>
  <c r="C1793" i="30" s="1"/>
  <c r="B1794" i="30"/>
  <c r="C1794" i="30" s="1"/>
  <c r="B1795" i="30"/>
  <c r="C1795" i="30" s="1"/>
  <c r="B1796" i="30"/>
  <c r="B1797" i="30"/>
  <c r="C1797" i="30" s="1"/>
  <c r="B1798" i="30"/>
  <c r="C1798" i="30" s="1"/>
  <c r="B1799" i="30"/>
  <c r="C1799" i="30" s="1"/>
  <c r="B1800" i="30"/>
  <c r="C1800" i="30" s="1"/>
  <c r="B1801" i="30"/>
  <c r="C1801" i="30" s="1"/>
  <c r="B1802" i="30"/>
  <c r="C1802" i="30" s="1"/>
  <c r="B1803" i="30"/>
  <c r="C1803" i="30" s="1"/>
  <c r="B1804" i="30"/>
  <c r="B1805" i="30"/>
  <c r="C1805" i="30" s="1"/>
  <c r="B1806" i="30"/>
  <c r="C1806" i="30" s="1"/>
  <c r="B1807" i="30"/>
  <c r="C1807" i="30" s="1"/>
  <c r="B1808" i="30"/>
  <c r="C1808" i="30" s="1"/>
  <c r="B1809" i="30"/>
  <c r="C1809" i="30" s="1"/>
  <c r="B1810" i="30"/>
  <c r="C1810" i="30" s="1"/>
  <c r="B1811" i="30"/>
  <c r="C1811" i="30" s="1"/>
  <c r="B1812" i="30"/>
  <c r="B1813" i="30"/>
  <c r="C1813" i="30" s="1"/>
  <c r="B1814" i="30"/>
  <c r="C1814" i="30" s="1"/>
  <c r="B1815" i="30"/>
  <c r="C1815" i="30" s="1"/>
  <c r="B1816" i="30"/>
  <c r="C1816" i="30" s="1"/>
  <c r="B1817" i="30"/>
  <c r="C1817" i="30" s="1"/>
  <c r="B1818" i="30"/>
  <c r="C1818" i="30" s="1"/>
  <c r="B1819" i="30"/>
  <c r="C1819" i="30" s="1"/>
  <c r="B1820" i="30"/>
  <c r="B1821" i="30"/>
  <c r="C1821" i="30" s="1"/>
  <c r="B1822" i="30"/>
  <c r="C1822" i="30" s="1"/>
  <c r="B1823" i="30"/>
  <c r="C1823" i="30" s="1"/>
  <c r="B1824" i="30"/>
  <c r="C1824" i="30" s="1"/>
  <c r="B1825" i="30"/>
  <c r="C1825" i="30" s="1"/>
  <c r="B1826" i="30"/>
  <c r="C1826" i="30" s="1"/>
  <c r="B1827" i="30"/>
  <c r="C1827" i="30" s="1"/>
  <c r="B1828" i="30"/>
  <c r="B1829" i="30"/>
  <c r="C1829" i="30" s="1"/>
  <c r="B1830" i="30"/>
  <c r="C1830" i="30" s="1"/>
  <c r="B1831" i="30"/>
  <c r="C1831" i="30" s="1"/>
  <c r="B1832" i="30"/>
  <c r="C1832" i="30" s="1"/>
  <c r="B1833" i="30"/>
  <c r="C1833" i="30" s="1"/>
  <c r="B1834" i="30"/>
  <c r="C1834" i="30" s="1"/>
  <c r="B1835" i="30"/>
  <c r="C1835" i="30" s="1"/>
  <c r="B1836" i="30"/>
  <c r="B1837" i="30"/>
  <c r="C1837" i="30" s="1"/>
  <c r="B1838" i="30"/>
  <c r="C1838" i="30" s="1"/>
  <c r="B1839" i="30"/>
  <c r="C1839" i="30" s="1"/>
  <c r="B1840" i="30"/>
  <c r="C1840" i="30" s="1"/>
  <c r="B1841" i="30"/>
  <c r="C1841" i="30" s="1"/>
  <c r="B1842" i="30"/>
  <c r="C1842" i="30" s="1"/>
  <c r="B1843" i="30"/>
  <c r="C1843" i="30" s="1"/>
  <c r="B1844" i="30"/>
  <c r="B1845" i="30"/>
  <c r="C1845" i="30" s="1"/>
  <c r="B1846" i="30"/>
  <c r="C1846" i="30" s="1"/>
  <c r="B1847" i="30"/>
  <c r="C1847" i="30" s="1"/>
  <c r="B1848" i="30"/>
  <c r="C1848" i="30" s="1"/>
  <c r="B1849" i="30"/>
  <c r="C1849" i="30" s="1"/>
  <c r="B1850" i="30"/>
  <c r="C1850" i="30" s="1"/>
  <c r="B1851" i="30"/>
  <c r="C1851" i="30" s="1"/>
  <c r="B1852" i="30"/>
  <c r="B1853" i="30"/>
  <c r="C1853" i="30" s="1"/>
  <c r="B1854" i="30"/>
  <c r="C1854" i="30" s="1"/>
  <c r="B1855" i="30"/>
  <c r="C1855" i="30" s="1"/>
  <c r="B1856" i="30"/>
  <c r="C1856" i="30" s="1"/>
  <c r="B1857" i="30"/>
  <c r="C1857" i="30" s="1"/>
  <c r="B1858" i="30"/>
  <c r="C1858" i="30" s="1"/>
  <c r="B1859" i="30"/>
  <c r="C1859" i="30" s="1"/>
  <c r="B1860" i="30"/>
  <c r="B1861" i="30"/>
  <c r="C1861" i="30" s="1"/>
  <c r="B1862" i="30"/>
  <c r="C1862" i="30" s="1"/>
  <c r="B1863" i="30"/>
  <c r="C1863" i="30" s="1"/>
  <c r="B1864" i="30"/>
  <c r="C1864" i="30" s="1"/>
  <c r="B1865" i="30"/>
  <c r="C1865" i="30" s="1"/>
  <c r="B1866" i="30"/>
  <c r="C1866" i="30" s="1"/>
  <c r="B1867" i="30"/>
  <c r="C1867" i="30" s="1"/>
  <c r="B1868" i="30"/>
  <c r="B1869" i="30"/>
  <c r="C1869" i="30" s="1"/>
  <c r="B1870" i="30"/>
  <c r="C1870" i="30" s="1"/>
  <c r="B1871" i="30"/>
  <c r="C1871" i="30" s="1"/>
  <c r="B1872" i="30"/>
  <c r="C1872" i="30" s="1"/>
  <c r="B1873" i="30"/>
  <c r="C1873" i="30" s="1"/>
  <c r="B1874" i="30"/>
  <c r="C1874" i="30" s="1"/>
  <c r="B1875" i="30"/>
  <c r="C1875" i="30" s="1"/>
  <c r="B1876" i="30"/>
  <c r="B1877" i="30"/>
  <c r="C1877" i="30" s="1"/>
  <c r="B1878" i="30"/>
  <c r="C1878" i="30" s="1"/>
  <c r="B1879" i="30"/>
  <c r="C1879" i="30" s="1"/>
  <c r="B1880" i="30"/>
  <c r="C1880" i="30" s="1"/>
  <c r="B1881" i="30"/>
  <c r="C1881" i="30" s="1"/>
  <c r="B1882" i="30"/>
  <c r="C1882" i="30" s="1"/>
  <c r="B1883" i="30"/>
  <c r="C1883" i="30" s="1"/>
  <c r="B1884" i="30"/>
  <c r="B1885" i="30"/>
  <c r="C1885" i="30" s="1"/>
  <c r="B1886" i="30"/>
  <c r="C1886" i="30" s="1"/>
  <c r="B1887" i="30"/>
  <c r="C1887" i="30" s="1"/>
  <c r="B1888" i="30"/>
  <c r="C1888" i="30" s="1"/>
  <c r="B1889" i="30"/>
  <c r="C1889" i="30" s="1"/>
  <c r="B1890" i="30"/>
  <c r="C1890" i="30" s="1"/>
  <c r="B1891" i="30"/>
  <c r="C1891" i="30" s="1"/>
  <c r="B1892" i="30"/>
  <c r="B1893" i="30"/>
  <c r="C1893" i="30" s="1"/>
  <c r="B1894" i="30"/>
  <c r="C1894" i="30" s="1"/>
  <c r="B1895" i="30"/>
  <c r="C1895" i="30" s="1"/>
  <c r="B1896" i="30"/>
  <c r="C1896" i="30" s="1"/>
  <c r="B1897" i="30"/>
  <c r="C1897" i="30" s="1"/>
  <c r="B1898" i="30"/>
  <c r="C1898" i="30" s="1"/>
  <c r="B1899" i="30"/>
  <c r="C1899" i="30" s="1"/>
  <c r="B1900" i="30"/>
  <c r="B1901" i="30"/>
  <c r="C1901" i="30" s="1"/>
  <c r="B1902" i="30"/>
  <c r="C1902" i="30" s="1"/>
  <c r="B1903" i="30"/>
  <c r="C1903" i="30" s="1"/>
  <c r="B1904" i="30"/>
  <c r="C1904" i="30" s="1"/>
  <c r="B1905" i="30"/>
  <c r="C1905" i="30" s="1"/>
  <c r="B1906" i="30"/>
  <c r="C1906" i="30" s="1"/>
  <c r="B1907" i="30"/>
  <c r="C1907" i="30" s="1"/>
  <c r="B1908" i="30"/>
  <c r="B1909" i="30"/>
  <c r="C1909" i="30" s="1"/>
  <c r="B1910" i="30"/>
  <c r="C1910" i="30" s="1"/>
  <c r="B1911" i="30"/>
  <c r="C1911" i="30" s="1"/>
  <c r="B1912" i="30"/>
  <c r="C1912" i="30" s="1"/>
  <c r="B1913" i="30"/>
  <c r="C1913" i="30" s="1"/>
  <c r="B1914" i="30"/>
  <c r="C1914" i="30" s="1"/>
  <c r="B1915" i="30"/>
  <c r="C1915" i="30" s="1"/>
  <c r="B1916" i="30"/>
  <c r="B1917" i="30"/>
  <c r="C1917" i="30" s="1"/>
  <c r="B1918" i="30"/>
  <c r="C1918" i="30" s="1"/>
  <c r="B1919" i="30"/>
  <c r="C1919" i="30" s="1"/>
  <c r="B1920" i="30"/>
  <c r="C1920" i="30" s="1"/>
  <c r="B1921" i="30"/>
  <c r="C1921" i="30" s="1"/>
  <c r="B1922" i="30"/>
  <c r="C1922" i="30" s="1"/>
  <c r="B1923" i="30"/>
  <c r="C1923" i="30" s="1"/>
  <c r="B1924" i="30"/>
  <c r="B1925" i="30"/>
  <c r="C1925" i="30" s="1"/>
  <c r="B1926" i="30"/>
  <c r="C1926" i="30" s="1"/>
  <c r="B1927" i="30"/>
  <c r="C1927" i="30" s="1"/>
  <c r="B1928" i="30"/>
  <c r="C1928" i="30" s="1"/>
  <c r="B1929" i="30"/>
  <c r="C1929" i="30" s="1"/>
  <c r="B1930" i="30"/>
  <c r="C1930" i="30" s="1"/>
  <c r="B1931" i="30"/>
  <c r="C1931" i="30" s="1"/>
  <c r="B1932" i="30"/>
  <c r="B1933" i="30"/>
  <c r="C1933" i="30" s="1"/>
  <c r="B1934" i="30"/>
  <c r="C1934" i="30" s="1"/>
  <c r="B1935" i="30"/>
  <c r="C1935" i="30" s="1"/>
  <c r="B1936" i="30"/>
  <c r="C1936" i="30" s="1"/>
  <c r="B1937" i="30"/>
  <c r="C1937" i="30" s="1"/>
  <c r="B1938" i="30"/>
  <c r="C1938" i="30" s="1"/>
  <c r="B1939" i="30"/>
  <c r="C1939" i="30" s="1"/>
  <c r="B1940" i="30"/>
  <c r="B1941" i="30"/>
  <c r="C1941" i="30" s="1"/>
  <c r="B1942" i="30"/>
  <c r="C1942" i="30" s="1"/>
  <c r="B1943" i="30"/>
  <c r="C1943" i="30" s="1"/>
  <c r="B1944" i="30"/>
  <c r="C1944" i="30" s="1"/>
  <c r="B1945" i="30"/>
  <c r="C1945" i="30" s="1"/>
  <c r="B1946" i="30"/>
  <c r="C1946" i="30" s="1"/>
  <c r="B1947" i="30"/>
  <c r="C1947" i="30" s="1"/>
  <c r="B1948" i="30"/>
  <c r="B1949" i="30"/>
  <c r="C1949" i="30" s="1"/>
  <c r="B1950" i="30"/>
  <c r="C1950" i="30" s="1"/>
  <c r="B1951" i="30"/>
  <c r="C1951" i="30" s="1"/>
  <c r="B1952" i="30"/>
  <c r="C1952" i="30" s="1"/>
  <c r="B1953" i="30"/>
  <c r="C1953" i="30" s="1"/>
  <c r="B1954" i="30"/>
  <c r="C1954" i="30" s="1"/>
  <c r="B1955" i="30"/>
  <c r="C1955" i="30" s="1"/>
  <c r="B1956" i="30"/>
  <c r="B1957" i="30"/>
  <c r="C1957" i="30" s="1"/>
  <c r="B1958" i="30"/>
  <c r="C1958" i="30" s="1"/>
  <c r="B1959" i="30"/>
  <c r="C1959" i="30" s="1"/>
  <c r="B1960" i="30"/>
  <c r="C1960" i="30" s="1"/>
  <c r="B1961" i="30"/>
  <c r="C1961" i="30" s="1"/>
  <c r="B1962" i="30"/>
  <c r="C1962" i="30" s="1"/>
  <c r="B1963" i="30"/>
  <c r="C1963" i="30" s="1"/>
  <c r="B1964" i="30"/>
  <c r="B1965" i="30"/>
  <c r="C1965" i="30" s="1"/>
  <c r="B1966" i="30"/>
  <c r="C1966" i="30" s="1"/>
  <c r="B1967" i="30"/>
  <c r="C1967" i="30" s="1"/>
  <c r="B1968" i="30"/>
  <c r="C1968" i="30" s="1"/>
  <c r="B1969" i="30"/>
  <c r="C1969" i="30" s="1"/>
  <c r="B1970" i="30"/>
  <c r="C1970" i="30" s="1"/>
  <c r="B1971" i="30"/>
  <c r="C1971" i="30" s="1"/>
  <c r="B1972" i="30"/>
  <c r="B1973" i="30"/>
  <c r="C1973" i="30" s="1"/>
  <c r="B1974" i="30"/>
  <c r="C1974" i="30" s="1"/>
  <c r="B1975" i="30"/>
  <c r="C1975" i="30" s="1"/>
  <c r="B1976" i="30"/>
  <c r="C1976" i="30" s="1"/>
  <c r="B1977" i="30"/>
  <c r="C1977" i="30" s="1"/>
  <c r="B1978" i="30"/>
  <c r="C1978" i="30" s="1"/>
  <c r="B1979" i="30"/>
  <c r="C1979" i="30" s="1"/>
  <c r="B1980" i="30"/>
  <c r="B1981" i="30"/>
  <c r="C1981" i="30" s="1"/>
  <c r="B1982" i="30"/>
  <c r="C1982" i="30" s="1"/>
  <c r="B1983" i="30"/>
  <c r="C1983" i="30" s="1"/>
  <c r="B1984" i="30"/>
  <c r="C1984" i="30" s="1"/>
  <c r="B1985" i="30"/>
  <c r="C1985" i="30" s="1"/>
  <c r="B1986" i="30"/>
  <c r="C1986" i="30" s="1"/>
  <c r="B1987" i="30"/>
  <c r="C1987" i="30" s="1"/>
  <c r="B1988" i="30"/>
  <c r="B1989" i="30"/>
  <c r="C1989" i="30" s="1"/>
  <c r="B1990" i="30"/>
  <c r="C1990" i="30" s="1"/>
  <c r="B1991" i="30"/>
  <c r="C1991" i="30" s="1"/>
  <c r="B1992" i="30"/>
  <c r="C1992" i="30" s="1"/>
  <c r="B1993" i="30"/>
  <c r="C1993" i="30" s="1"/>
  <c r="B1994" i="30"/>
  <c r="C1994" i="30" s="1"/>
  <c r="B1995" i="30"/>
  <c r="C1995" i="30" s="1"/>
  <c r="B1996" i="30"/>
  <c r="B1997" i="30"/>
  <c r="C1997" i="30" s="1"/>
  <c r="B1998" i="30"/>
  <c r="C1998" i="30" s="1"/>
  <c r="B1999" i="30"/>
  <c r="C1999" i="30" s="1"/>
  <c r="B2000" i="30"/>
  <c r="C2000" i="30" s="1"/>
  <c r="B2001" i="30"/>
  <c r="C2001" i="30" s="1"/>
  <c r="B2002" i="30"/>
  <c r="C2002" i="30" s="1"/>
  <c r="B2003" i="30"/>
  <c r="C2003" i="30" s="1"/>
  <c r="B2004" i="30"/>
  <c r="B2005" i="30"/>
  <c r="C2005" i="30" s="1"/>
  <c r="B2006" i="30"/>
  <c r="C2006" i="30" s="1"/>
  <c r="B2007" i="30"/>
  <c r="C2007" i="30" s="1"/>
  <c r="B2008" i="30"/>
  <c r="C2008" i="30" s="1"/>
  <c r="B2009" i="30"/>
  <c r="C2009" i="30" s="1"/>
  <c r="B2010" i="30"/>
  <c r="C2010" i="30" s="1"/>
  <c r="B2011" i="30"/>
  <c r="C2011" i="30" s="1"/>
  <c r="B2012" i="30"/>
  <c r="B2013" i="30"/>
  <c r="C2013" i="30" s="1"/>
  <c r="B2014" i="30"/>
  <c r="C2014" i="30" s="1"/>
  <c r="B2015" i="30"/>
  <c r="C2015" i="30" s="1"/>
  <c r="B2016" i="30"/>
  <c r="C2016" i="30" s="1"/>
  <c r="B2017" i="30"/>
  <c r="C2017" i="30" s="1"/>
  <c r="B2018" i="30"/>
  <c r="C2018" i="30" s="1"/>
  <c r="B2019" i="30"/>
  <c r="C2019" i="30" s="1"/>
  <c r="B2020" i="30"/>
  <c r="B2021" i="30"/>
  <c r="C2021" i="30" s="1"/>
  <c r="B2022" i="30"/>
  <c r="C2022" i="30" s="1"/>
  <c r="B2023" i="30"/>
  <c r="C2023" i="30" s="1"/>
  <c r="B2024" i="30"/>
  <c r="C2024" i="30" s="1"/>
  <c r="B2025" i="30"/>
  <c r="C2025" i="30" s="1"/>
  <c r="B2026" i="30"/>
  <c r="C2026" i="30" s="1"/>
  <c r="B2027" i="30"/>
  <c r="C2027" i="30" s="1"/>
  <c r="B2028" i="30"/>
  <c r="B2029" i="30"/>
  <c r="C2029" i="30" s="1"/>
  <c r="B2030" i="30"/>
  <c r="C2030" i="30" s="1"/>
  <c r="B2031" i="30"/>
  <c r="C2031" i="30" s="1"/>
  <c r="B2032" i="30"/>
  <c r="C2032" i="30" s="1"/>
  <c r="B2033" i="30"/>
  <c r="C2033" i="30" s="1"/>
  <c r="B2034" i="30"/>
  <c r="C2034" i="30" s="1"/>
  <c r="B2035" i="30"/>
  <c r="C2035" i="30" s="1"/>
  <c r="B2036" i="30"/>
  <c r="B2037" i="30"/>
  <c r="C2037" i="30" s="1"/>
  <c r="B2038" i="30"/>
  <c r="C2038" i="30" s="1"/>
  <c r="B2039" i="30"/>
  <c r="C2039" i="30" s="1"/>
  <c r="B2040" i="30"/>
  <c r="C2040" i="30" s="1"/>
  <c r="B2041" i="30"/>
  <c r="C2041" i="30" s="1"/>
  <c r="B2042" i="30"/>
  <c r="C2042" i="30" s="1"/>
  <c r="B2043" i="30"/>
  <c r="C2043" i="30" s="1"/>
  <c r="B2044" i="30"/>
  <c r="B2045" i="30"/>
  <c r="C2045" i="30" s="1"/>
  <c r="B2046" i="30"/>
  <c r="C2046" i="30" s="1"/>
  <c r="B2047" i="30"/>
  <c r="C2047" i="30" s="1"/>
  <c r="B2048" i="30"/>
  <c r="C2048" i="30" s="1"/>
  <c r="B2049" i="30"/>
  <c r="C2049" i="30" s="1"/>
  <c r="B2050" i="30"/>
  <c r="C2050" i="30" s="1"/>
  <c r="B2051" i="30"/>
  <c r="C2051" i="30" s="1"/>
  <c r="B2052" i="30"/>
  <c r="B2053" i="30"/>
  <c r="C2053" i="30" s="1"/>
  <c r="B2054" i="30"/>
  <c r="C2054" i="30" s="1"/>
  <c r="B2055" i="30"/>
  <c r="C2055" i="30" s="1"/>
  <c r="B2056" i="30"/>
  <c r="C2056" i="30" s="1"/>
  <c r="B2057" i="30"/>
  <c r="C2057" i="30" s="1"/>
  <c r="B2058" i="30"/>
  <c r="C2058" i="30" s="1"/>
  <c r="B2059" i="30"/>
  <c r="C2059" i="30" s="1"/>
  <c r="B2060" i="30"/>
  <c r="B2061" i="30"/>
  <c r="C2061" i="30" s="1"/>
  <c r="B2062" i="30"/>
  <c r="C2062" i="30" s="1"/>
  <c r="B2063" i="30"/>
  <c r="C2063" i="30" s="1"/>
  <c r="B2064" i="30"/>
  <c r="C2064" i="30" s="1"/>
  <c r="B2065" i="30"/>
  <c r="C2065" i="30" s="1"/>
  <c r="B2066" i="30"/>
  <c r="C2066" i="30" s="1"/>
  <c r="B2067" i="30"/>
  <c r="C2067" i="30" s="1"/>
  <c r="B2068" i="30"/>
  <c r="B2069" i="30"/>
  <c r="C2069" i="30" s="1"/>
  <c r="B2070" i="30"/>
  <c r="C2070" i="30" s="1"/>
  <c r="B2071" i="30"/>
  <c r="C2071" i="30" s="1"/>
  <c r="B2072" i="30"/>
  <c r="C2072" i="30" s="1"/>
  <c r="B2073" i="30"/>
  <c r="C2073" i="30" s="1"/>
  <c r="B2074" i="30"/>
  <c r="C2074" i="30" s="1"/>
  <c r="B2075" i="30"/>
  <c r="C2075" i="30" s="1"/>
  <c r="B2076" i="30"/>
  <c r="B2077" i="30"/>
  <c r="C2077" i="30" s="1"/>
  <c r="B2078" i="30"/>
  <c r="C2078" i="30" s="1"/>
  <c r="B2079" i="30"/>
  <c r="C2079" i="30" s="1"/>
  <c r="B2080" i="30"/>
  <c r="C2080" i="30" s="1"/>
  <c r="B2081" i="30"/>
  <c r="C2081" i="30" s="1"/>
  <c r="B2082" i="30"/>
  <c r="C2082" i="30" s="1"/>
  <c r="B2083" i="30"/>
  <c r="C2083" i="30" s="1"/>
  <c r="B2084" i="30"/>
  <c r="B2085" i="30"/>
  <c r="C2085" i="30" s="1"/>
  <c r="B2086" i="30"/>
  <c r="C2086" i="30" s="1"/>
  <c r="B2087" i="30"/>
  <c r="C2087" i="30" s="1"/>
  <c r="B2088" i="30"/>
  <c r="C2088" i="30" s="1"/>
  <c r="B2089" i="30"/>
  <c r="C2089" i="30" s="1"/>
  <c r="B2090" i="30"/>
  <c r="C2090" i="30" s="1"/>
  <c r="B2091" i="30"/>
  <c r="C2091" i="30" s="1"/>
  <c r="B2092" i="30"/>
  <c r="B2093" i="30"/>
  <c r="C2093" i="30" s="1"/>
  <c r="B2094" i="30"/>
  <c r="C2094" i="30" s="1"/>
  <c r="B2095" i="30"/>
  <c r="C2095" i="30" s="1"/>
  <c r="B2096" i="30"/>
  <c r="C2096" i="30" s="1"/>
  <c r="B2097" i="30"/>
  <c r="C2097" i="30" s="1"/>
  <c r="B2098" i="30"/>
  <c r="C2098" i="30" s="1"/>
  <c r="B2099" i="30"/>
  <c r="C2099" i="30" s="1"/>
  <c r="B2100" i="30"/>
  <c r="B2101" i="30"/>
  <c r="C2101" i="30" s="1"/>
  <c r="B2102" i="30"/>
  <c r="C2102" i="30" s="1"/>
  <c r="B2103" i="30"/>
  <c r="C2103" i="30" s="1"/>
  <c r="B2104" i="30"/>
  <c r="C2104" i="30" s="1"/>
  <c r="B2105" i="30"/>
  <c r="C2105" i="30" s="1"/>
  <c r="B2106" i="30"/>
  <c r="C2106" i="30" s="1"/>
  <c r="B2107" i="30"/>
  <c r="C2107" i="30" s="1"/>
  <c r="B2108" i="30"/>
  <c r="B2109" i="30"/>
  <c r="C2109" i="30" s="1"/>
  <c r="B2110" i="30"/>
  <c r="C2110" i="30" s="1"/>
  <c r="B2111" i="30"/>
  <c r="C2111" i="30" s="1"/>
  <c r="B2112" i="30"/>
  <c r="C2112" i="30" s="1"/>
  <c r="B2113" i="30"/>
  <c r="C2113" i="30" s="1"/>
  <c r="B2114" i="30"/>
  <c r="C2114" i="30" s="1"/>
  <c r="B2115" i="30"/>
  <c r="C2115" i="30" s="1"/>
  <c r="B2116" i="30"/>
  <c r="B2117" i="30"/>
  <c r="C2117" i="30" s="1"/>
  <c r="B2118" i="30"/>
  <c r="C2118" i="30" s="1"/>
  <c r="B2119" i="30"/>
  <c r="C2119" i="30" s="1"/>
  <c r="B2120" i="30"/>
  <c r="C2120" i="30" s="1"/>
  <c r="B2121" i="30"/>
  <c r="C2121" i="30" s="1"/>
  <c r="B2122" i="30"/>
  <c r="C2122" i="30" s="1"/>
  <c r="B2123" i="30"/>
  <c r="C2123" i="30" s="1"/>
  <c r="B2124" i="30"/>
  <c r="B2125" i="30"/>
  <c r="C2125" i="30" s="1"/>
  <c r="B2126" i="30"/>
  <c r="C2126" i="30" s="1"/>
  <c r="B2127" i="30"/>
  <c r="C2127" i="30" s="1"/>
  <c r="B2128" i="30"/>
  <c r="C2128" i="30" s="1"/>
  <c r="B2129" i="30"/>
  <c r="C2129" i="30" s="1"/>
  <c r="B2130" i="30"/>
  <c r="C2130" i="30" s="1"/>
  <c r="B2131" i="30"/>
  <c r="C2131" i="30" s="1"/>
  <c r="B2132" i="30"/>
  <c r="B2133" i="30"/>
  <c r="C2133" i="30" s="1"/>
  <c r="B2134" i="30"/>
  <c r="C2134" i="30" s="1"/>
  <c r="B2135" i="30"/>
  <c r="C2135" i="30" s="1"/>
  <c r="B2136" i="30"/>
  <c r="C2136" i="30" s="1"/>
  <c r="B2137" i="30"/>
  <c r="C2137" i="30" s="1"/>
  <c r="B2138" i="30"/>
  <c r="C2138" i="30" s="1"/>
  <c r="B2139" i="30"/>
  <c r="C2139" i="30" s="1"/>
  <c r="B2140" i="30"/>
  <c r="B2141" i="30"/>
  <c r="C2141" i="30" s="1"/>
  <c r="B2142" i="30"/>
  <c r="C2142" i="30" s="1"/>
  <c r="B2143" i="30"/>
  <c r="C2143" i="30" s="1"/>
  <c r="B2144" i="30"/>
  <c r="C2144" i="30" s="1"/>
  <c r="B2145" i="30"/>
  <c r="C2145" i="30" s="1"/>
  <c r="B2146" i="30"/>
  <c r="C2146" i="30" s="1"/>
  <c r="B2147" i="30"/>
  <c r="C2147" i="30" s="1"/>
  <c r="B2148" i="30"/>
  <c r="B2149" i="30"/>
  <c r="C2149" i="30" s="1"/>
  <c r="B2150" i="30"/>
  <c r="C2150" i="30" s="1"/>
  <c r="B2151" i="30"/>
  <c r="C2151" i="30" s="1"/>
  <c r="B2152" i="30"/>
  <c r="C2152" i="30" s="1"/>
  <c r="B2153" i="30"/>
  <c r="C2153" i="30" s="1"/>
  <c r="B2154" i="30"/>
  <c r="C2154" i="30" s="1"/>
  <c r="B2155" i="30"/>
  <c r="C2155" i="30" s="1"/>
  <c r="B2156" i="30"/>
  <c r="B2157" i="30"/>
  <c r="C2157" i="30" s="1"/>
  <c r="B2158" i="30"/>
  <c r="C2158" i="30" s="1"/>
  <c r="B2159" i="30"/>
  <c r="C2159" i="30" s="1"/>
  <c r="B2160" i="30"/>
  <c r="C2160" i="30" s="1"/>
  <c r="B2161" i="30"/>
  <c r="C2161" i="30" s="1"/>
  <c r="B2162" i="30"/>
  <c r="C2162" i="30" s="1"/>
  <c r="B2163" i="30"/>
  <c r="C2163" i="30" s="1"/>
  <c r="B2164" i="30"/>
  <c r="B2165" i="30"/>
  <c r="C2165" i="30" s="1"/>
  <c r="B2166" i="30"/>
  <c r="C2166" i="30" s="1"/>
  <c r="B2167" i="30"/>
  <c r="C2167" i="30" s="1"/>
  <c r="B2168" i="30"/>
  <c r="C2168" i="30" s="1"/>
  <c r="B2169" i="30"/>
  <c r="C2169" i="30" s="1"/>
  <c r="B2170" i="30"/>
  <c r="C2170" i="30" s="1"/>
  <c r="B2171" i="30"/>
  <c r="C2171" i="30" s="1"/>
  <c r="B2172" i="30"/>
  <c r="B2173" i="30"/>
  <c r="C2173" i="30" s="1"/>
  <c r="B2174" i="30"/>
  <c r="C2174" i="30" s="1"/>
  <c r="B2175" i="30"/>
  <c r="C2175" i="30" s="1"/>
  <c r="B2176" i="30"/>
  <c r="C2176" i="30" s="1"/>
  <c r="B2177" i="30"/>
  <c r="C2177" i="30" s="1"/>
  <c r="B2178" i="30"/>
  <c r="C2178" i="30" s="1"/>
  <c r="B2179" i="30"/>
  <c r="C2179" i="30" s="1"/>
  <c r="B2180" i="30"/>
  <c r="B2181" i="30"/>
  <c r="C2181" i="30" s="1"/>
  <c r="B2182" i="30"/>
  <c r="C2182" i="30" s="1"/>
  <c r="B2183" i="30"/>
  <c r="C2183" i="30" s="1"/>
  <c r="B2184" i="30"/>
  <c r="C2184" i="30" s="1"/>
  <c r="B2185" i="30"/>
  <c r="C2185" i="30" s="1"/>
  <c r="B2186" i="30"/>
  <c r="C2186" i="30" s="1"/>
  <c r="B2187" i="30"/>
  <c r="C2187" i="30" s="1"/>
  <c r="B2188" i="30"/>
  <c r="B2189" i="30"/>
  <c r="C2189" i="30" s="1"/>
  <c r="B2190" i="30"/>
  <c r="C2190" i="30" s="1"/>
  <c r="B2191" i="30"/>
  <c r="C2191" i="30" s="1"/>
  <c r="B2192" i="30"/>
  <c r="C2192" i="30" s="1"/>
  <c r="B2193" i="30"/>
  <c r="C2193" i="30" s="1"/>
  <c r="B2194" i="30"/>
  <c r="C2194" i="30" s="1"/>
  <c r="B2195" i="30"/>
  <c r="C2195" i="30" s="1"/>
  <c r="B2196" i="30"/>
  <c r="B2197" i="30"/>
  <c r="C2197" i="30" s="1"/>
  <c r="B2198" i="30"/>
  <c r="C2198" i="30" s="1"/>
  <c r="B2199" i="30"/>
  <c r="C2199" i="30" s="1"/>
  <c r="B2200" i="30"/>
  <c r="C2200" i="30" s="1"/>
  <c r="B2201" i="30"/>
  <c r="C2201" i="30" s="1"/>
  <c r="B2202" i="30"/>
  <c r="C2202" i="30" s="1"/>
  <c r="B2203" i="30"/>
  <c r="C2203" i="30" s="1"/>
  <c r="B2204" i="30"/>
  <c r="B2205" i="30"/>
  <c r="C2205" i="30" s="1"/>
  <c r="B2206" i="30"/>
  <c r="C2206" i="30" s="1"/>
  <c r="B2207" i="30"/>
  <c r="C2207" i="30" s="1"/>
  <c r="B2208" i="30"/>
  <c r="C2208" i="30" s="1"/>
  <c r="B2209" i="30"/>
  <c r="C2209" i="30" s="1"/>
  <c r="B2210" i="30"/>
  <c r="C2210" i="30" s="1"/>
  <c r="B2211" i="30"/>
  <c r="C2211" i="30" s="1"/>
  <c r="B2212" i="30"/>
  <c r="B2213" i="30"/>
  <c r="C2213" i="30" s="1"/>
  <c r="B2214" i="30"/>
  <c r="C2214" i="30" s="1"/>
  <c r="B2215" i="30"/>
  <c r="C2215" i="30" s="1"/>
  <c r="B2216" i="30"/>
  <c r="C2216" i="30" s="1"/>
  <c r="B2217" i="30"/>
  <c r="C2217" i="30" s="1"/>
  <c r="B2218" i="30"/>
  <c r="C2218" i="30" s="1"/>
  <c r="B2219" i="30"/>
  <c r="C2219" i="30" s="1"/>
  <c r="B2220" i="30"/>
  <c r="B2221" i="30"/>
  <c r="C2221" i="30" s="1"/>
  <c r="B2222" i="30"/>
  <c r="C2222" i="30" s="1"/>
  <c r="B2223" i="30"/>
  <c r="C2223" i="30" s="1"/>
  <c r="B2224" i="30"/>
  <c r="C2224" i="30" s="1"/>
  <c r="B2225" i="30"/>
  <c r="C2225" i="30" s="1"/>
  <c r="B2226" i="30"/>
  <c r="C2226" i="30" s="1"/>
  <c r="B2227" i="30"/>
  <c r="C2227" i="30" s="1"/>
  <c r="B2228" i="30"/>
  <c r="B2229" i="30"/>
  <c r="C2229" i="30" s="1"/>
  <c r="B2230" i="30"/>
  <c r="C2230" i="30" s="1"/>
  <c r="B2231" i="30"/>
  <c r="C2231" i="30" s="1"/>
  <c r="B2232" i="30"/>
  <c r="C2232" i="30" s="1"/>
  <c r="B2233" i="30"/>
  <c r="C2233" i="30" s="1"/>
  <c r="B2234" i="30"/>
  <c r="C2234" i="30" s="1"/>
  <c r="B2235" i="30"/>
  <c r="C2235" i="30" s="1"/>
  <c r="B2236" i="30"/>
  <c r="B2237" i="30"/>
  <c r="C2237" i="30" s="1"/>
  <c r="B2238" i="30"/>
  <c r="C2238" i="30" s="1"/>
  <c r="B2239" i="30"/>
  <c r="C2239" i="30" s="1"/>
  <c r="B2240" i="30"/>
  <c r="C2240" i="30" s="1"/>
  <c r="B2241" i="30"/>
  <c r="C2241" i="30" s="1"/>
  <c r="B2242" i="30"/>
  <c r="C2242" i="30" s="1"/>
  <c r="B2243" i="30"/>
  <c r="C2243" i="30" s="1"/>
  <c r="B2244" i="30"/>
  <c r="B2245" i="30"/>
  <c r="C2245" i="30" s="1"/>
  <c r="B2246" i="30"/>
  <c r="C2246" i="30" s="1"/>
  <c r="B2247" i="30"/>
  <c r="C2247" i="30" s="1"/>
  <c r="B2248" i="30"/>
  <c r="C2248" i="30" s="1"/>
  <c r="B2249" i="30"/>
  <c r="C2249" i="30" s="1"/>
  <c r="B2250" i="30"/>
  <c r="C2250" i="30" s="1"/>
  <c r="B2251" i="30"/>
  <c r="C2251" i="30" s="1"/>
  <c r="B2252" i="30"/>
  <c r="B2253" i="30"/>
  <c r="C2253" i="30" s="1"/>
  <c r="B2254" i="30"/>
  <c r="C2254" i="30" s="1"/>
  <c r="B2255" i="30"/>
  <c r="C2255" i="30" s="1"/>
  <c r="B2256" i="30"/>
  <c r="C2256" i="30" s="1"/>
  <c r="B2257" i="30"/>
  <c r="C2257" i="30" s="1"/>
  <c r="B2258" i="30"/>
  <c r="C2258" i="30" s="1"/>
  <c r="B2259" i="30"/>
  <c r="C2259" i="30" s="1"/>
  <c r="B2260" i="30"/>
  <c r="B2261" i="30"/>
  <c r="C2261" i="30" s="1"/>
  <c r="B2262" i="30"/>
  <c r="C2262" i="30" s="1"/>
  <c r="B2263" i="30"/>
  <c r="C2263" i="30" s="1"/>
  <c r="B2264" i="30"/>
  <c r="C2264" i="30" s="1"/>
  <c r="B2265" i="30"/>
  <c r="C2265" i="30" s="1"/>
  <c r="B2266" i="30"/>
  <c r="C2266" i="30" s="1"/>
  <c r="B2267" i="30"/>
  <c r="C2267" i="30" s="1"/>
  <c r="B2268" i="30"/>
  <c r="B2269" i="30"/>
  <c r="C2269" i="30" s="1"/>
  <c r="B2270" i="30"/>
  <c r="C2270" i="30" s="1"/>
  <c r="B2271" i="30"/>
  <c r="C2271" i="30" s="1"/>
  <c r="B2272" i="30"/>
  <c r="C2272" i="30" s="1"/>
  <c r="B2273" i="30"/>
  <c r="C2273" i="30" s="1"/>
  <c r="B2274" i="30"/>
  <c r="C2274" i="30" s="1"/>
  <c r="B2275" i="30"/>
  <c r="C2275" i="30" s="1"/>
  <c r="B2276" i="30"/>
  <c r="B2277" i="30"/>
  <c r="C2277" i="30" s="1"/>
  <c r="B2278" i="30"/>
  <c r="C2278" i="30" s="1"/>
  <c r="B2279" i="30"/>
  <c r="C2279" i="30" s="1"/>
  <c r="B2280" i="30"/>
  <c r="C2280" i="30" s="1"/>
  <c r="B2281" i="30"/>
  <c r="C2281" i="30" s="1"/>
  <c r="B2282" i="30"/>
  <c r="C2282" i="30" s="1"/>
  <c r="B2283" i="30"/>
  <c r="C2283" i="30" s="1"/>
  <c r="B2284" i="30"/>
  <c r="B2285" i="30"/>
  <c r="C2285" i="30" s="1"/>
  <c r="B2286" i="30"/>
  <c r="C2286" i="30" s="1"/>
  <c r="B2287" i="30"/>
  <c r="C2287" i="30" s="1"/>
  <c r="B2288" i="30"/>
  <c r="C2288" i="30" s="1"/>
  <c r="B2289" i="30"/>
  <c r="C2289" i="30" s="1"/>
  <c r="B2290" i="30"/>
  <c r="C2290" i="30" s="1"/>
  <c r="B2291" i="30"/>
  <c r="C2291" i="30" s="1"/>
  <c r="B2292" i="30"/>
  <c r="B2293" i="30"/>
  <c r="C2293" i="30" s="1"/>
  <c r="B2294" i="30"/>
  <c r="C2294" i="30" s="1"/>
  <c r="B2295" i="30"/>
  <c r="C2295" i="30" s="1"/>
  <c r="B2296" i="30"/>
  <c r="C2296" i="30" s="1"/>
  <c r="B2297" i="30"/>
  <c r="C2297" i="30" s="1"/>
  <c r="B2298" i="30"/>
  <c r="C2298" i="30" s="1"/>
  <c r="B2299" i="30"/>
  <c r="C2299" i="30" s="1"/>
  <c r="B2300" i="30"/>
  <c r="B2301" i="30"/>
  <c r="C2301" i="30" s="1"/>
  <c r="B2302" i="30"/>
  <c r="C2302" i="30" s="1"/>
  <c r="B2303" i="30"/>
  <c r="C2303" i="30" s="1"/>
  <c r="B2304" i="30"/>
  <c r="C2304" i="30" s="1"/>
  <c r="B2305" i="30"/>
  <c r="C2305" i="30" s="1"/>
  <c r="B2306" i="30"/>
  <c r="C2306" i="30" s="1"/>
  <c r="B2307" i="30"/>
  <c r="C2307" i="30" s="1"/>
  <c r="B2308" i="30"/>
  <c r="B2309" i="30"/>
  <c r="C2309" i="30" s="1"/>
  <c r="B2310" i="30"/>
  <c r="C2310" i="30" s="1"/>
  <c r="B2311" i="30"/>
  <c r="C2311" i="30" s="1"/>
  <c r="B2312" i="30"/>
  <c r="C2312" i="30" s="1"/>
  <c r="B2313" i="30"/>
  <c r="C2313" i="30" s="1"/>
  <c r="B2314" i="30"/>
  <c r="C2314" i="30" s="1"/>
  <c r="B2315" i="30"/>
  <c r="C2315" i="30" s="1"/>
  <c r="B2316" i="30"/>
  <c r="B2317" i="30"/>
  <c r="C2317" i="30" s="1"/>
  <c r="B2318" i="30"/>
  <c r="C2318" i="30" s="1"/>
  <c r="B2319" i="30"/>
  <c r="C2319" i="30" s="1"/>
  <c r="B2320" i="30"/>
  <c r="C2320" i="30" s="1"/>
  <c r="B2321" i="30"/>
  <c r="C2321" i="30" s="1"/>
  <c r="B2322" i="30"/>
  <c r="C2322" i="30" s="1"/>
  <c r="B2323" i="30"/>
  <c r="C2323" i="30" s="1"/>
  <c r="B2324" i="30"/>
  <c r="B2325" i="30"/>
  <c r="C2325" i="30" s="1"/>
  <c r="B2326" i="30"/>
  <c r="C2326" i="30" s="1"/>
  <c r="B2327" i="30"/>
  <c r="C2327" i="30" s="1"/>
  <c r="B2328" i="30"/>
  <c r="C2328" i="30" s="1"/>
  <c r="B2329" i="30"/>
  <c r="C2329" i="30" s="1"/>
  <c r="B2330" i="30"/>
  <c r="C2330" i="30" s="1"/>
  <c r="B2331" i="30"/>
  <c r="C2331" i="30" s="1"/>
  <c r="B2332" i="30"/>
  <c r="B2333" i="30"/>
  <c r="C2333" i="30" s="1"/>
  <c r="B2334" i="30"/>
  <c r="C2334" i="30" s="1"/>
  <c r="B2335" i="30"/>
  <c r="C2335" i="30" s="1"/>
  <c r="B2336" i="30"/>
  <c r="C2336" i="30" s="1"/>
  <c r="B2337" i="30"/>
  <c r="C2337" i="30" s="1"/>
  <c r="B2338" i="30"/>
  <c r="C2338" i="30" s="1"/>
  <c r="B2339" i="30"/>
  <c r="C2339" i="30" s="1"/>
  <c r="B2340" i="30"/>
  <c r="B2341" i="30"/>
  <c r="C2341" i="30" s="1"/>
  <c r="B2342" i="30"/>
  <c r="C2342" i="30" s="1"/>
  <c r="B2343" i="30"/>
  <c r="C2343" i="30" s="1"/>
  <c r="B2344" i="30"/>
  <c r="C2344" i="30" s="1"/>
  <c r="B2345" i="30"/>
  <c r="C2345" i="30" s="1"/>
  <c r="B2346" i="30"/>
  <c r="C2346" i="30" s="1"/>
  <c r="B2347" i="30"/>
  <c r="C2347" i="30" s="1"/>
  <c r="B2348" i="30"/>
  <c r="B2349" i="30"/>
  <c r="C2349" i="30" s="1"/>
  <c r="B2350" i="30"/>
  <c r="C2350" i="30" s="1"/>
  <c r="B2351" i="30"/>
  <c r="C2351" i="30" s="1"/>
  <c r="B2352" i="30"/>
  <c r="C2352" i="30" s="1"/>
  <c r="B2353" i="30"/>
  <c r="C2353" i="30" s="1"/>
  <c r="B2354" i="30"/>
  <c r="C2354" i="30" s="1"/>
  <c r="B2355" i="30"/>
  <c r="C2355" i="30" s="1"/>
  <c r="B2356" i="30"/>
  <c r="B2357" i="30"/>
  <c r="C2357" i="30" s="1"/>
  <c r="B2358" i="30"/>
  <c r="C2358" i="30" s="1"/>
  <c r="B2359" i="30"/>
  <c r="C2359" i="30" s="1"/>
  <c r="B2360" i="30"/>
  <c r="C2360" i="30" s="1"/>
  <c r="B2361" i="30"/>
  <c r="C2361" i="30" s="1"/>
  <c r="B2362" i="30"/>
  <c r="C2362" i="30" s="1"/>
  <c r="B2363" i="30"/>
  <c r="C2363" i="30" s="1"/>
  <c r="B2364" i="30"/>
  <c r="B2365" i="30"/>
  <c r="C2365" i="30" s="1"/>
  <c r="B2366" i="30"/>
  <c r="C2366" i="30" s="1"/>
  <c r="B2367" i="30"/>
  <c r="C2367" i="30" s="1"/>
  <c r="B2368" i="30"/>
  <c r="C2368" i="30" s="1"/>
  <c r="B2369" i="30"/>
  <c r="C2369" i="30" s="1"/>
  <c r="B2370" i="30"/>
  <c r="C2370" i="30" s="1"/>
  <c r="B2371" i="30"/>
  <c r="C2371" i="30" s="1"/>
  <c r="B2372" i="30"/>
  <c r="B2373" i="30"/>
  <c r="C2373" i="30" s="1"/>
  <c r="B2374" i="30"/>
  <c r="C2374" i="30" s="1"/>
  <c r="B2375" i="30"/>
  <c r="C2375" i="30" s="1"/>
  <c r="B2376" i="30"/>
  <c r="C2376" i="30" s="1"/>
  <c r="B2377" i="30"/>
  <c r="C2377" i="30" s="1"/>
  <c r="B2378" i="30"/>
  <c r="C2378" i="30" s="1"/>
  <c r="B2379" i="30"/>
  <c r="C2379" i="30" s="1"/>
  <c r="B2380" i="30"/>
  <c r="B2381" i="30"/>
  <c r="C2381" i="30" s="1"/>
  <c r="B2382" i="30"/>
  <c r="C2382" i="30" s="1"/>
  <c r="B2383" i="30"/>
  <c r="C2383" i="30" s="1"/>
  <c r="B2384" i="30"/>
  <c r="C2384" i="30" s="1"/>
  <c r="B2385" i="30"/>
  <c r="C2385" i="30" s="1"/>
  <c r="B2386" i="30"/>
  <c r="C2386" i="30" s="1"/>
  <c r="B2387" i="30"/>
  <c r="C2387" i="30" s="1"/>
  <c r="B2388" i="30"/>
  <c r="B2389" i="30"/>
  <c r="C2389" i="30" s="1"/>
  <c r="B2390" i="30"/>
  <c r="C2390" i="30" s="1"/>
  <c r="B2391" i="30"/>
  <c r="C2391" i="30" s="1"/>
  <c r="B2392" i="30"/>
  <c r="C2392" i="30" s="1"/>
  <c r="B2393" i="30"/>
  <c r="C2393" i="30" s="1"/>
  <c r="B2394" i="30"/>
  <c r="C2394" i="30" s="1"/>
  <c r="B2395" i="30"/>
  <c r="C2395" i="30" s="1"/>
  <c r="B2396" i="30"/>
  <c r="B2397" i="30"/>
  <c r="C2397" i="30" s="1"/>
  <c r="B2398" i="30"/>
  <c r="C2398" i="30" s="1"/>
  <c r="B2399" i="30"/>
  <c r="C2399" i="30" s="1"/>
  <c r="B2400" i="30"/>
  <c r="C2400" i="30" s="1"/>
  <c r="B2401" i="30"/>
  <c r="C2401" i="30" s="1"/>
  <c r="B2402" i="30"/>
  <c r="C2402" i="30" s="1"/>
  <c r="B2403" i="30"/>
  <c r="C2403" i="30" s="1"/>
  <c r="B2404" i="30"/>
  <c r="B2405" i="30"/>
  <c r="C2405" i="30" s="1"/>
  <c r="B2406" i="30"/>
  <c r="C2406" i="30" s="1"/>
  <c r="B2407" i="30"/>
  <c r="C2407" i="30" s="1"/>
  <c r="B2408" i="30"/>
  <c r="C2408" i="30" s="1"/>
  <c r="B2409" i="30"/>
  <c r="C2409" i="30" s="1"/>
  <c r="B2410" i="30"/>
  <c r="C2410" i="30" s="1"/>
  <c r="B2411" i="30"/>
  <c r="C2411" i="30" s="1"/>
  <c r="B2412" i="30"/>
  <c r="B2413" i="30"/>
  <c r="C2413" i="30" s="1"/>
  <c r="B2414" i="30"/>
  <c r="C2414" i="30" s="1"/>
  <c r="B2415" i="30"/>
  <c r="C2415" i="30" s="1"/>
  <c r="B2416" i="30"/>
  <c r="C2416" i="30" s="1"/>
  <c r="B2417" i="30"/>
  <c r="C2417" i="30" s="1"/>
  <c r="B2418" i="30"/>
  <c r="C2418" i="30" s="1"/>
  <c r="B2419" i="30"/>
  <c r="C2419" i="30" s="1"/>
  <c r="B2420" i="30"/>
  <c r="B2421" i="30"/>
  <c r="C2421" i="30" s="1"/>
  <c r="B2422" i="30"/>
  <c r="C2422" i="30" s="1"/>
  <c r="B2423" i="30"/>
  <c r="C2423" i="30" s="1"/>
  <c r="B2424" i="30"/>
  <c r="C2424" i="30" s="1"/>
  <c r="B2425" i="30"/>
  <c r="C2425" i="30" s="1"/>
  <c r="B2426" i="30"/>
  <c r="C2426" i="30" s="1"/>
  <c r="B2427" i="30"/>
  <c r="C2427" i="30" s="1"/>
  <c r="B2428" i="30"/>
  <c r="B2429" i="30"/>
  <c r="C2429" i="30" s="1"/>
  <c r="B2430" i="30"/>
  <c r="C2430" i="30" s="1"/>
  <c r="B2431" i="30"/>
  <c r="C2431" i="30" s="1"/>
  <c r="B2432" i="30"/>
  <c r="C2432" i="30" s="1"/>
  <c r="B2433" i="30"/>
  <c r="C2433" i="30" s="1"/>
  <c r="B2434" i="30"/>
  <c r="C2434" i="30" s="1"/>
  <c r="B2435" i="30"/>
  <c r="C2435" i="30" s="1"/>
  <c r="B2436" i="30"/>
  <c r="B2437" i="30"/>
  <c r="C2437" i="30" s="1"/>
  <c r="B2438" i="30"/>
  <c r="C2438" i="30" s="1"/>
  <c r="B2439" i="30"/>
  <c r="C2439" i="30" s="1"/>
  <c r="B2440" i="30"/>
  <c r="C2440" i="30" s="1"/>
  <c r="B2441" i="30"/>
  <c r="C2441" i="30" s="1"/>
  <c r="B2442" i="30"/>
  <c r="C2442" i="30" s="1"/>
  <c r="B2443" i="30"/>
  <c r="C2443" i="30" s="1"/>
  <c r="B2444" i="30"/>
  <c r="B2445" i="30"/>
  <c r="C2445" i="30" s="1"/>
  <c r="B2446" i="30"/>
  <c r="C2446" i="30" s="1"/>
  <c r="B2447" i="30"/>
  <c r="C2447" i="30" s="1"/>
  <c r="B2448" i="30"/>
  <c r="C2448" i="30" s="1"/>
  <c r="B2449" i="30"/>
  <c r="C2449" i="30" s="1"/>
  <c r="B2450" i="30"/>
  <c r="C2450" i="30" s="1"/>
  <c r="B2451" i="30"/>
  <c r="C2451" i="30" s="1"/>
  <c r="B2452" i="30"/>
  <c r="B2453" i="30"/>
  <c r="C2453" i="30" s="1"/>
  <c r="B2454" i="30"/>
  <c r="C2454" i="30" s="1"/>
  <c r="B2455" i="30"/>
  <c r="C2455" i="30" s="1"/>
  <c r="B2456" i="30"/>
  <c r="C2456" i="30" s="1"/>
  <c r="B2457" i="30"/>
  <c r="C2457" i="30" s="1"/>
  <c r="B2458" i="30"/>
  <c r="C2458" i="30" s="1"/>
  <c r="B2459" i="30"/>
  <c r="C2459" i="30" s="1"/>
  <c r="B2460" i="30"/>
  <c r="B2461" i="30"/>
  <c r="C2461" i="30" s="1"/>
  <c r="B2462" i="30"/>
  <c r="C2462" i="30" s="1"/>
  <c r="B2463" i="30"/>
  <c r="C2463" i="30" s="1"/>
  <c r="B2464" i="30"/>
  <c r="C2464" i="30" s="1"/>
  <c r="B2465" i="30"/>
  <c r="C2465" i="30" s="1"/>
  <c r="B2466" i="30"/>
  <c r="C2466" i="30" s="1"/>
  <c r="B2467" i="30"/>
  <c r="C2467" i="30" s="1"/>
  <c r="B2468" i="30"/>
  <c r="B2469" i="30"/>
  <c r="C2469" i="30" s="1"/>
  <c r="B2470" i="30"/>
  <c r="C2470" i="30" s="1"/>
  <c r="B2471" i="30"/>
  <c r="C2471" i="30" s="1"/>
  <c r="B2472" i="30"/>
  <c r="C2472" i="30" s="1"/>
  <c r="B2473" i="30"/>
  <c r="C2473" i="30" s="1"/>
  <c r="B2474" i="30"/>
  <c r="C2474" i="30" s="1"/>
  <c r="B2475" i="30"/>
  <c r="C2475" i="30" s="1"/>
  <c r="B2476" i="30"/>
  <c r="B2477" i="30"/>
  <c r="C2477" i="30" s="1"/>
  <c r="B2478" i="30"/>
  <c r="C2478" i="30" s="1"/>
  <c r="B2479" i="30"/>
  <c r="C2479" i="30" s="1"/>
  <c r="B2480" i="30"/>
  <c r="C2480" i="30" s="1"/>
  <c r="B2481" i="30"/>
  <c r="C2481" i="30" s="1"/>
  <c r="B2482" i="30"/>
  <c r="C2482" i="30" s="1"/>
  <c r="B2483" i="30"/>
  <c r="C2483" i="30" s="1"/>
  <c r="B2484" i="30"/>
  <c r="B2485" i="30"/>
  <c r="C2485" i="30" s="1"/>
  <c r="B2486" i="30"/>
  <c r="C2486" i="30" s="1"/>
  <c r="B2487" i="30"/>
  <c r="C2487" i="30" s="1"/>
  <c r="B2488" i="30"/>
  <c r="C2488" i="30" s="1"/>
  <c r="B2489" i="30"/>
  <c r="C2489" i="30" s="1"/>
  <c r="B2490" i="30"/>
  <c r="C2490" i="30" s="1"/>
  <c r="B2491" i="30"/>
  <c r="C2491" i="30" s="1"/>
  <c r="B2492" i="30"/>
  <c r="B2493" i="30"/>
  <c r="C2493" i="30" s="1"/>
  <c r="B2494" i="30"/>
  <c r="C2494" i="30" s="1"/>
  <c r="B2495" i="30"/>
  <c r="C2495" i="30" s="1"/>
  <c r="B2496" i="30"/>
  <c r="C2496" i="30" s="1"/>
  <c r="B2497" i="30"/>
  <c r="C2497" i="30" s="1"/>
  <c r="B2498" i="30"/>
  <c r="C2498" i="30" s="1"/>
  <c r="B2499" i="30"/>
  <c r="C2499" i="30" s="1"/>
  <c r="B2500" i="30"/>
  <c r="B2501" i="30"/>
  <c r="C2501" i="30" s="1"/>
  <c r="B2502" i="30"/>
  <c r="C2502" i="30" s="1"/>
  <c r="B2503" i="30"/>
  <c r="C2503" i="30" s="1"/>
  <c r="B2504" i="30"/>
  <c r="C2504" i="30" s="1"/>
  <c r="B2505" i="30"/>
  <c r="C2505" i="30" s="1"/>
  <c r="B2506" i="30"/>
  <c r="C2506" i="30" s="1"/>
  <c r="B2507" i="30"/>
  <c r="C2507" i="30" s="1"/>
  <c r="B2508" i="30"/>
  <c r="B2509" i="30"/>
  <c r="C2509" i="30" s="1"/>
  <c r="B2510" i="30"/>
  <c r="C2510" i="30" s="1"/>
  <c r="B2511" i="30"/>
  <c r="C2511" i="30" s="1"/>
  <c r="B2512" i="30"/>
  <c r="C2512" i="30" s="1"/>
  <c r="B2513" i="30"/>
  <c r="C2513" i="30" s="1"/>
  <c r="B2514" i="30"/>
  <c r="C2514" i="30" s="1"/>
  <c r="B2515" i="30"/>
  <c r="C2515" i="30" s="1"/>
  <c r="B2516" i="30"/>
  <c r="B2517" i="30"/>
  <c r="C2517" i="30" s="1"/>
  <c r="B2518" i="30"/>
  <c r="C2518" i="30" s="1"/>
  <c r="B2519" i="30"/>
  <c r="C2519" i="30" s="1"/>
  <c r="B2520" i="30"/>
  <c r="C2520" i="30" s="1"/>
  <c r="B2521" i="30"/>
  <c r="C2521" i="30" s="1"/>
  <c r="B2522" i="30"/>
  <c r="C2522" i="30" s="1"/>
  <c r="B2523" i="30"/>
  <c r="C2523" i="30" s="1"/>
  <c r="B2524" i="30"/>
  <c r="C2524" i="30" s="1"/>
  <c r="B2525" i="30"/>
  <c r="C2525" i="30" s="1"/>
  <c r="B2526" i="30"/>
  <c r="C2526" i="30" s="1"/>
  <c r="B2527" i="30"/>
  <c r="C2527" i="30" s="1"/>
  <c r="B2528" i="30"/>
  <c r="C2528" i="30" s="1"/>
  <c r="B2529" i="30"/>
  <c r="C2529" i="30" s="1"/>
  <c r="B2530" i="30"/>
  <c r="C2530" i="30" s="1"/>
  <c r="B2531" i="30"/>
  <c r="C2531" i="30" s="1"/>
  <c r="B2532" i="30"/>
  <c r="C2532" i="30" s="1"/>
  <c r="B2533" i="30"/>
  <c r="C2533" i="30" s="1"/>
  <c r="B2534" i="30"/>
  <c r="C2534" i="30" s="1"/>
  <c r="B2535" i="30"/>
  <c r="C2535" i="30" s="1"/>
  <c r="B2536" i="30"/>
  <c r="C2536" i="30" s="1"/>
  <c r="B2537" i="30"/>
  <c r="C2537" i="30" s="1"/>
  <c r="B2538" i="30"/>
  <c r="C2538" i="30" s="1"/>
  <c r="B2539" i="30"/>
  <c r="C2539" i="30" s="1"/>
  <c r="B2540" i="30"/>
  <c r="C2540" i="30" s="1"/>
  <c r="B2541" i="30"/>
  <c r="C2541" i="30" s="1"/>
  <c r="B2542" i="30"/>
  <c r="C2542" i="30" s="1"/>
  <c r="B2543" i="30"/>
  <c r="C2543" i="30" s="1"/>
  <c r="B2544" i="30"/>
  <c r="C2544" i="30" s="1"/>
  <c r="B2545" i="30"/>
  <c r="C2545" i="30" s="1"/>
  <c r="B2546" i="30"/>
  <c r="C2546" i="30" s="1"/>
  <c r="B2547" i="30"/>
  <c r="C2547" i="30" s="1"/>
  <c r="B2548" i="30"/>
  <c r="C2548" i="30" s="1"/>
  <c r="B2549" i="30"/>
  <c r="C2549" i="30" s="1"/>
  <c r="B2550" i="30"/>
  <c r="C2550" i="30" s="1"/>
  <c r="B2551" i="30"/>
  <c r="C2551" i="30" s="1"/>
  <c r="B2552" i="30"/>
  <c r="C2552" i="30" s="1"/>
  <c r="B2553" i="30"/>
  <c r="C2553" i="30" s="1"/>
  <c r="B2554" i="30"/>
  <c r="C2554" i="30" s="1"/>
  <c r="B2555" i="30"/>
  <c r="C2555" i="30" s="1"/>
  <c r="B2556" i="30"/>
  <c r="C2556" i="30" s="1"/>
  <c r="B2557" i="30"/>
  <c r="C2557" i="30" s="1"/>
  <c r="B2558" i="30"/>
  <c r="C2558" i="30" s="1"/>
  <c r="B2559" i="30"/>
  <c r="C2559" i="30" s="1"/>
  <c r="B2560" i="30"/>
  <c r="C2560" i="30" s="1"/>
  <c r="B2561" i="30"/>
  <c r="C2561" i="30" s="1"/>
  <c r="B2562" i="30"/>
  <c r="C2562" i="30" s="1"/>
  <c r="B2563" i="30"/>
  <c r="C2563" i="30" s="1"/>
  <c r="B2564" i="30"/>
  <c r="C2564" i="30" s="1"/>
  <c r="B2565" i="30"/>
  <c r="C2565" i="30" s="1"/>
  <c r="B2566" i="30"/>
  <c r="C2566" i="30" s="1"/>
  <c r="B2567" i="30"/>
  <c r="C2567" i="30" s="1"/>
  <c r="B2568" i="30"/>
  <c r="C2568" i="30" s="1"/>
  <c r="B2569" i="30"/>
  <c r="C2569" i="30" s="1"/>
  <c r="B2570" i="30"/>
  <c r="C2570" i="30" s="1"/>
  <c r="B2571" i="30"/>
  <c r="C2571" i="30" s="1"/>
  <c r="B2572" i="30"/>
  <c r="C2572" i="30" s="1"/>
  <c r="B2573" i="30"/>
  <c r="C2573" i="30" s="1"/>
  <c r="B2574" i="30"/>
  <c r="C2574" i="30" s="1"/>
  <c r="B2575" i="30"/>
  <c r="C2575" i="30" s="1"/>
  <c r="B2576" i="30"/>
  <c r="C2576" i="30" s="1"/>
  <c r="B2577" i="30"/>
  <c r="C2577" i="30" s="1"/>
  <c r="B2578" i="30"/>
  <c r="C2578" i="30" s="1"/>
  <c r="B2579" i="30"/>
  <c r="C2579" i="30" s="1"/>
  <c r="B2580" i="30"/>
  <c r="C2580" i="30" s="1"/>
  <c r="B2581" i="30"/>
  <c r="C2581" i="30" s="1"/>
  <c r="B2582" i="30"/>
  <c r="C2582" i="30" s="1"/>
  <c r="B2583" i="30"/>
  <c r="C2583" i="30" s="1"/>
  <c r="B2584" i="30"/>
  <c r="C2584" i="30" s="1"/>
  <c r="B2585" i="30"/>
  <c r="C2585" i="30" s="1"/>
  <c r="B2586" i="30"/>
  <c r="C2586" i="30" s="1"/>
  <c r="B2587" i="30"/>
  <c r="C2587" i="30" s="1"/>
  <c r="B2588" i="30"/>
  <c r="C2588" i="30" s="1"/>
  <c r="B2589" i="30"/>
  <c r="C2589" i="30" s="1"/>
  <c r="B2590" i="30"/>
  <c r="C2590" i="30" s="1"/>
  <c r="B2591" i="30"/>
  <c r="C2591" i="30" s="1"/>
  <c r="B2592" i="30"/>
  <c r="C2592" i="30" s="1"/>
  <c r="B2593" i="30"/>
  <c r="C2593" i="30" s="1"/>
  <c r="B2594" i="30"/>
  <c r="C2594" i="30" s="1"/>
  <c r="B2595" i="30"/>
  <c r="C2595" i="30" s="1"/>
  <c r="B2596" i="30"/>
  <c r="C2596" i="30" s="1"/>
  <c r="B2597" i="30"/>
  <c r="C2597" i="30" s="1"/>
  <c r="B2598" i="30"/>
  <c r="C2598" i="30" s="1"/>
  <c r="B2599" i="30"/>
  <c r="C2599" i="30" s="1"/>
  <c r="B2600" i="30"/>
  <c r="C2600" i="30" s="1"/>
  <c r="B2601" i="30"/>
  <c r="C2601" i="30" s="1"/>
  <c r="B2602" i="30"/>
  <c r="C2602" i="30" s="1"/>
  <c r="B2603" i="30"/>
  <c r="C2603" i="30" s="1"/>
  <c r="B2604" i="30"/>
  <c r="C2604" i="30" s="1"/>
  <c r="B2605" i="30"/>
  <c r="C2605" i="30" s="1"/>
  <c r="B2606" i="30"/>
  <c r="C2606" i="30" s="1"/>
  <c r="B2607" i="30"/>
  <c r="C2607" i="30" s="1"/>
  <c r="B2608" i="30"/>
  <c r="C2608" i="30" s="1"/>
  <c r="B2609" i="30"/>
  <c r="C2609" i="30" s="1"/>
  <c r="B2610" i="30"/>
  <c r="C2610" i="30" s="1"/>
  <c r="B2611" i="30"/>
  <c r="C2611" i="30" s="1"/>
  <c r="B2612" i="30"/>
  <c r="C2612" i="30" s="1"/>
  <c r="B2613" i="30"/>
  <c r="C2613" i="30" s="1"/>
  <c r="B2614" i="30"/>
  <c r="C2614" i="30" s="1"/>
  <c r="B2615" i="30"/>
  <c r="C2615" i="30" s="1"/>
  <c r="B2616" i="30"/>
  <c r="C2616" i="30" s="1"/>
  <c r="B2617" i="30"/>
  <c r="C2617" i="30" s="1"/>
  <c r="B2618" i="30"/>
  <c r="C2618" i="30" s="1"/>
  <c r="B2619" i="30"/>
  <c r="C2619" i="30" s="1"/>
  <c r="B2620" i="30"/>
  <c r="C2620" i="30" s="1"/>
  <c r="B2621" i="30"/>
  <c r="C2621" i="30" s="1"/>
  <c r="B2622" i="30"/>
  <c r="C2622" i="30" s="1"/>
  <c r="B2623" i="30"/>
  <c r="C2623" i="30" s="1"/>
  <c r="B2624" i="30"/>
  <c r="C2624" i="30" s="1"/>
  <c r="B2625" i="30"/>
  <c r="C2625" i="30" s="1"/>
  <c r="B2626" i="30"/>
  <c r="C2626" i="30" s="1"/>
  <c r="B2627" i="30"/>
  <c r="C2627" i="30" s="1"/>
  <c r="B2628" i="30"/>
  <c r="C2628" i="30" s="1"/>
  <c r="B2629" i="30"/>
  <c r="C2629" i="30" s="1"/>
  <c r="B2630" i="30"/>
  <c r="C2630" i="30" s="1"/>
  <c r="B2631" i="30"/>
  <c r="C2631" i="30" s="1"/>
  <c r="B2632" i="30"/>
  <c r="C2632" i="30" s="1"/>
  <c r="B2633" i="30"/>
  <c r="C2633" i="30" s="1"/>
  <c r="B2634" i="30"/>
  <c r="C2634" i="30" s="1"/>
  <c r="B2635" i="30"/>
  <c r="C2635" i="30" s="1"/>
  <c r="B2636" i="30"/>
  <c r="C2636" i="30" s="1"/>
  <c r="B2637" i="30"/>
  <c r="C2637" i="30" s="1"/>
  <c r="B2638" i="30"/>
  <c r="C2638" i="30" s="1"/>
  <c r="B2639" i="30"/>
  <c r="C2639" i="30" s="1"/>
  <c r="B2640" i="30"/>
  <c r="C2640" i="30" s="1"/>
  <c r="B2641" i="30"/>
  <c r="C2641" i="30" s="1"/>
  <c r="B2642" i="30"/>
  <c r="C2642" i="30" s="1"/>
  <c r="B2643" i="30"/>
  <c r="C2643" i="30" s="1"/>
  <c r="B2644" i="30"/>
  <c r="C2644" i="30" s="1"/>
  <c r="B2645" i="30"/>
  <c r="C2645" i="30" s="1"/>
  <c r="B2646" i="30"/>
  <c r="C2646" i="30" s="1"/>
  <c r="B2647" i="30"/>
  <c r="C2647" i="30" s="1"/>
  <c r="B2648" i="30"/>
  <c r="C2648" i="30" s="1"/>
  <c r="B2649" i="30"/>
  <c r="C2649" i="30" s="1"/>
  <c r="B2650" i="30"/>
  <c r="C2650" i="30" s="1"/>
  <c r="B2651" i="30"/>
  <c r="C2651" i="30" s="1"/>
  <c r="B2652" i="30"/>
  <c r="C2652" i="30" s="1"/>
  <c r="B2653" i="30"/>
  <c r="C2653" i="30" s="1"/>
  <c r="B2654" i="30"/>
  <c r="C2654" i="30" s="1"/>
  <c r="B2655" i="30"/>
  <c r="C2655" i="30" s="1"/>
  <c r="B2656" i="30"/>
  <c r="C2656" i="30" s="1"/>
  <c r="B2657" i="30"/>
  <c r="C2657" i="30" s="1"/>
  <c r="B2658" i="30"/>
  <c r="C2658" i="30" s="1"/>
  <c r="B2659" i="30"/>
  <c r="C2659" i="30" s="1"/>
  <c r="B2660" i="30"/>
  <c r="C2660" i="30" s="1"/>
  <c r="B2661" i="30"/>
  <c r="C2661" i="30" s="1"/>
  <c r="B2662" i="30"/>
  <c r="C2662" i="30" s="1"/>
  <c r="B2663" i="30"/>
  <c r="C2663" i="30" s="1"/>
  <c r="B2664" i="30"/>
  <c r="C2664" i="30" s="1"/>
  <c r="B2665" i="30"/>
  <c r="C2665" i="30" s="1"/>
  <c r="B2666" i="30"/>
  <c r="C2666" i="30" s="1"/>
  <c r="B2667" i="30"/>
  <c r="C2667" i="30" s="1"/>
  <c r="B2668" i="30"/>
  <c r="C2668" i="30" s="1"/>
  <c r="B2669" i="30"/>
  <c r="C2669" i="30" s="1"/>
  <c r="B2670" i="30"/>
  <c r="C2670" i="30" s="1"/>
  <c r="B2671" i="30"/>
  <c r="C2671" i="30" s="1"/>
  <c r="B2672" i="30"/>
  <c r="C2672" i="30" s="1"/>
  <c r="B2673" i="30"/>
  <c r="C2673" i="30" s="1"/>
  <c r="B2674" i="30"/>
  <c r="C2674" i="30" s="1"/>
  <c r="B2675" i="30"/>
  <c r="C2675" i="30" s="1"/>
  <c r="B2676" i="30"/>
  <c r="C2676" i="30" s="1"/>
  <c r="B2677" i="30"/>
  <c r="C2677" i="30" s="1"/>
  <c r="B2678" i="30"/>
  <c r="C2678" i="30" s="1"/>
  <c r="B2679" i="30"/>
  <c r="C2679" i="30" s="1"/>
  <c r="B2680" i="30"/>
  <c r="C2680" i="30" s="1"/>
  <c r="B2681" i="30"/>
  <c r="C2681" i="30" s="1"/>
  <c r="B2682" i="30"/>
  <c r="C2682" i="30" s="1"/>
  <c r="B2683" i="30"/>
  <c r="C2683" i="30" s="1"/>
  <c r="B2684" i="30"/>
  <c r="C2684" i="30" s="1"/>
  <c r="B2685" i="30"/>
  <c r="C2685" i="30" s="1"/>
  <c r="B2686" i="30"/>
  <c r="C2686" i="30" s="1"/>
  <c r="B2687" i="30"/>
  <c r="C2687" i="30" s="1"/>
  <c r="B2688" i="30"/>
  <c r="C2688" i="30" s="1"/>
  <c r="B2689" i="30"/>
  <c r="C2689" i="30" s="1"/>
  <c r="B2690" i="30"/>
  <c r="C2690" i="30" s="1"/>
  <c r="B2691" i="30"/>
  <c r="C2691" i="30" s="1"/>
  <c r="B2692" i="30"/>
  <c r="C2692" i="30" s="1"/>
  <c r="B2693" i="30"/>
  <c r="C2693" i="30" s="1"/>
  <c r="B2694" i="30"/>
  <c r="C2694" i="30" s="1"/>
  <c r="B2695" i="30"/>
  <c r="C2695" i="30" s="1"/>
  <c r="B2696" i="30"/>
  <c r="C2696" i="30" s="1"/>
  <c r="B2697" i="30"/>
  <c r="C2697" i="30" s="1"/>
  <c r="B2698" i="30"/>
  <c r="C2698" i="30" s="1"/>
  <c r="B2699" i="30"/>
  <c r="C2699" i="30" s="1"/>
  <c r="B2700" i="30"/>
  <c r="C2700" i="30" s="1"/>
  <c r="B2701" i="30"/>
  <c r="C2701" i="30" s="1"/>
  <c r="B2702" i="30"/>
  <c r="C2702" i="30" s="1"/>
  <c r="B2703" i="30"/>
  <c r="C2703" i="30" s="1"/>
  <c r="B2704" i="30"/>
  <c r="C2704" i="30" s="1"/>
  <c r="B2705" i="30"/>
  <c r="C2705" i="30" s="1"/>
  <c r="B2706" i="30"/>
  <c r="C2706" i="30" s="1"/>
  <c r="B2707" i="30"/>
  <c r="C2707" i="30" s="1"/>
  <c r="B2708" i="30"/>
  <c r="C2708" i="30" s="1"/>
  <c r="B2709" i="30"/>
  <c r="C2709" i="30" s="1"/>
  <c r="B2710" i="30"/>
  <c r="C2710" i="30" s="1"/>
  <c r="B2711" i="30"/>
  <c r="C2711" i="30" s="1"/>
  <c r="B2712" i="30"/>
  <c r="C2712" i="30" s="1"/>
  <c r="B2713" i="30"/>
  <c r="C2713" i="30" s="1"/>
  <c r="B2714" i="30"/>
  <c r="C2714" i="30" s="1"/>
  <c r="B2715" i="30"/>
  <c r="C2715" i="30" s="1"/>
  <c r="B2716" i="30"/>
  <c r="C2716" i="30" s="1"/>
  <c r="B2717" i="30"/>
  <c r="C2717" i="30" s="1"/>
  <c r="B2718" i="30"/>
  <c r="C2718" i="30" s="1"/>
  <c r="B2719" i="30"/>
  <c r="C2719" i="30" s="1"/>
  <c r="B2720" i="30"/>
  <c r="C2720" i="30" s="1"/>
  <c r="B2721" i="30"/>
  <c r="C2721" i="30" s="1"/>
  <c r="B2722" i="30"/>
  <c r="C2722" i="30" s="1"/>
  <c r="B2723" i="30"/>
  <c r="C2723" i="30" s="1"/>
  <c r="B2724" i="30"/>
  <c r="C2724" i="30" s="1"/>
  <c r="B2725" i="30"/>
  <c r="C2725" i="30" s="1"/>
  <c r="B2726" i="30"/>
  <c r="C2726" i="30" s="1"/>
  <c r="B2727" i="30"/>
  <c r="C2727" i="30" s="1"/>
  <c r="B2728" i="30"/>
  <c r="C2728" i="30" s="1"/>
  <c r="B2729" i="30"/>
  <c r="C2729" i="30" s="1"/>
  <c r="B2730" i="30"/>
  <c r="C2730" i="30" s="1"/>
  <c r="B2731" i="30"/>
  <c r="C2731" i="30" s="1"/>
  <c r="B2732" i="30"/>
  <c r="C2732" i="30" s="1"/>
  <c r="B2733" i="30"/>
  <c r="C2733" i="30" s="1"/>
  <c r="B2734" i="30"/>
  <c r="C2734" i="30" s="1"/>
  <c r="B2735" i="30"/>
  <c r="C2735" i="30" s="1"/>
  <c r="B2736" i="30"/>
  <c r="C2736" i="30" s="1"/>
  <c r="B2737" i="30"/>
  <c r="C2737" i="30" s="1"/>
  <c r="B2738" i="30"/>
  <c r="C2738" i="30" s="1"/>
  <c r="B2739" i="30"/>
  <c r="C2739" i="30" s="1"/>
  <c r="B2740" i="30"/>
  <c r="C2740" i="30" s="1"/>
  <c r="B2741" i="30"/>
  <c r="C2741" i="30" s="1"/>
  <c r="B2742" i="30"/>
  <c r="C2742" i="30" s="1"/>
  <c r="B2743" i="30"/>
  <c r="C2743" i="30" s="1"/>
  <c r="B2744" i="30"/>
  <c r="C2744" i="30" s="1"/>
  <c r="B2745" i="30"/>
  <c r="C2745" i="30" s="1"/>
  <c r="B2746" i="30"/>
  <c r="C2746" i="30" s="1"/>
  <c r="B2747" i="30"/>
  <c r="C2747" i="30" s="1"/>
  <c r="B2748" i="30"/>
  <c r="C2748" i="30" s="1"/>
  <c r="B2749" i="30"/>
  <c r="C2749" i="30" s="1"/>
  <c r="B2750" i="30"/>
  <c r="C2750" i="30" s="1"/>
  <c r="B2751" i="30"/>
  <c r="C2751" i="30" s="1"/>
  <c r="B2752" i="30"/>
  <c r="C2752" i="30" s="1"/>
  <c r="B2753" i="30"/>
  <c r="C2753" i="30" s="1"/>
  <c r="B2754" i="30"/>
  <c r="C2754" i="30" s="1"/>
  <c r="B2755" i="30"/>
  <c r="C2755" i="30" s="1"/>
  <c r="B2756" i="30"/>
  <c r="C2756" i="30" s="1"/>
  <c r="B2757" i="30"/>
  <c r="C2757" i="30" s="1"/>
  <c r="B2758" i="30"/>
  <c r="C2758" i="30" s="1"/>
  <c r="B2759" i="30"/>
  <c r="C2759" i="30" s="1"/>
  <c r="B2760" i="30"/>
  <c r="C2760" i="30" s="1"/>
  <c r="B2761" i="30"/>
  <c r="C2761" i="30" s="1"/>
  <c r="B2762" i="30"/>
  <c r="C2762" i="30" s="1"/>
  <c r="B2763" i="30"/>
  <c r="C2763" i="30" s="1"/>
  <c r="B2764" i="30"/>
  <c r="C2764" i="30" s="1"/>
  <c r="B2765" i="30"/>
  <c r="C2765" i="30" s="1"/>
  <c r="B2766" i="30"/>
  <c r="C2766" i="30" s="1"/>
  <c r="B2767" i="30"/>
  <c r="C2767" i="30" s="1"/>
  <c r="B2768" i="30"/>
  <c r="C2768" i="30" s="1"/>
  <c r="B2769" i="30"/>
  <c r="C2769" i="30" s="1"/>
  <c r="B2770" i="30"/>
  <c r="C2770" i="30" s="1"/>
  <c r="B2771" i="30"/>
  <c r="C2771" i="30" s="1"/>
  <c r="B2772" i="30"/>
  <c r="C2772" i="30" s="1"/>
  <c r="B2773" i="30"/>
  <c r="C2773" i="30" s="1"/>
  <c r="B2774" i="30"/>
  <c r="C2774" i="30" s="1"/>
  <c r="B2775" i="30"/>
  <c r="C2775" i="30" s="1"/>
  <c r="B2776" i="30"/>
  <c r="C2776" i="30" s="1"/>
  <c r="B2777" i="30"/>
  <c r="C2777" i="30" s="1"/>
  <c r="B2778" i="30"/>
  <c r="C2778" i="30" s="1"/>
  <c r="B2779" i="30"/>
  <c r="C2779" i="30" s="1"/>
  <c r="B2780" i="30"/>
  <c r="C2780" i="30" s="1"/>
  <c r="B2781" i="30"/>
  <c r="C2781" i="30" s="1"/>
  <c r="B2782" i="30"/>
  <c r="C2782" i="30" s="1"/>
  <c r="B2783" i="30"/>
  <c r="C2783" i="30" s="1"/>
  <c r="B2784" i="30"/>
  <c r="C2784" i="30" s="1"/>
  <c r="B2785" i="30"/>
  <c r="C2785" i="30" s="1"/>
  <c r="B2786" i="30"/>
  <c r="C2786" i="30" s="1"/>
  <c r="B2787" i="30"/>
  <c r="C2787" i="30" s="1"/>
  <c r="B2788" i="30"/>
  <c r="C2788" i="30" s="1"/>
  <c r="B2789" i="30"/>
  <c r="C2789" i="30" s="1"/>
  <c r="B2790" i="30"/>
  <c r="C2790" i="30" s="1"/>
  <c r="B2791" i="30"/>
  <c r="C2791" i="30" s="1"/>
  <c r="B2792" i="30"/>
  <c r="C2792" i="30" s="1"/>
  <c r="B2793" i="30"/>
  <c r="C2793" i="30" s="1"/>
  <c r="B2794" i="30"/>
  <c r="C2794" i="30" s="1"/>
  <c r="B2795" i="30"/>
  <c r="C2795" i="30" s="1"/>
  <c r="B2796" i="30"/>
  <c r="C2796" i="30" s="1"/>
  <c r="B2797" i="30"/>
  <c r="C2797" i="30" s="1"/>
  <c r="B2798" i="30"/>
  <c r="C2798" i="30" s="1"/>
  <c r="B2799" i="30"/>
  <c r="C2799" i="30" s="1"/>
  <c r="B2800" i="30"/>
  <c r="C2800" i="30" s="1"/>
  <c r="B2801" i="30"/>
  <c r="C2801" i="30" s="1"/>
  <c r="B2802" i="30"/>
  <c r="C2802" i="30" s="1"/>
  <c r="B2803" i="30"/>
  <c r="C2803" i="30" s="1"/>
  <c r="B2804" i="30"/>
  <c r="C2804" i="30" s="1"/>
  <c r="B2805" i="30"/>
  <c r="C2805" i="30" s="1"/>
  <c r="B2806" i="30"/>
  <c r="C2806" i="30" s="1"/>
  <c r="B2807" i="30"/>
  <c r="C2807" i="30" s="1"/>
  <c r="B2808" i="30"/>
  <c r="C2808" i="30" s="1"/>
  <c r="B2809" i="30"/>
  <c r="C2809" i="30" s="1"/>
  <c r="B2810" i="30"/>
  <c r="C2810" i="30" s="1"/>
  <c r="B2811" i="30"/>
  <c r="C2811" i="30" s="1"/>
  <c r="B2812" i="30"/>
  <c r="C2812" i="30" s="1"/>
  <c r="B2813" i="30"/>
  <c r="C2813" i="30" s="1"/>
  <c r="B2814" i="30"/>
  <c r="C2814" i="30" s="1"/>
  <c r="B2815" i="30"/>
  <c r="C2815" i="30" s="1"/>
  <c r="B2816" i="30"/>
  <c r="C2816" i="30" s="1"/>
  <c r="B2817" i="30"/>
  <c r="C2817" i="30" s="1"/>
  <c r="B2818" i="30"/>
  <c r="C2818" i="30" s="1"/>
  <c r="B2819" i="30"/>
  <c r="C2819" i="30" s="1"/>
  <c r="B2820" i="30"/>
  <c r="C2820" i="30" s="1"/>
  <c r="B2821" i="30"/>
  <c r="C2821" i="30" s="1"/>
  <c r="B2822" i="30"/>
  <c r="C2822" i="30" s="1"/>
  <c r="B2823" i="30"/>
  <c r="C2823" i="30" s="1"/>
  <c r="B2824" i="30"/>
  <c r="C2824" i="30" s="1"/>
  <c r="B2825" i="30"/>
  <c r="C2825" i="30" s="1"/>
  <c r="B2826" i="30"/>
  <c r="C2826" i="30" s="1"/>
  <c r="B2827" i="30"/>
  <c r="C2827" i="30" s="1"/>
  <c r="B2828" i="30"/>
  <c r="C2828" i="30" s="1"/>
  <c r="B2829" i="30"/>
  <c r="C2829" i="30" s="1"/>
  <c r="B2830" i="30"/>
  <c r="C2830" i="30" s="1"/>
  <c r="B2831" i="30"/>
  <c r="C2831" i="30" s="1"/>
  <c r="B2832" i="30"/>
  <c r="C2832" i="30" s="1"/>
  <c r="B2833" i="30"/>
  <c r="C2833" i="30" s="1"/>
  <c r="B2834" i="30"/>
  <c r="C2834" i="30" s="1"/>
  <c r="B2835" i="30"/>
  <c r="C2835" i="30" s="1"/>
  <c r="B2836" i="30"/>
  <c r="C2836" i="30" s="1"/>
  <c r="B2837" i="30"/>
  <c r="C2837" i="30" s="1"/>
  <c r="B2838" i="30"/>
  <c r="C2838" i="30" s="1"/>
  <c r="B2839" i="30"/>
  <c r="C2839" i="30" s="1"/>
  <c r="B2840" i="30"/>
  <c r="C2840" i="30" s="1"/>
  <c r="B2841" i="30"/>
  <c r="C2841" i="30" s="1"/>
  <c r="B2842" i="30"/>
  <c r="C2842" i="30" s="1"/>
  <c r="B2843" i="30"/>
  <c r="C2843" i="30" s="1"/>
  <c r="B2844" i="30"/>
  <c r="C2844" i="30" s="1"/>
  <c r="B2845" i="30"/>
  <c r="C2845" i="30" s="1"/>
  <c r="B2846" i="30"/>
  <c r="C2846" i="30" s="1"/>
  <c r="B2847" i="30"/>
  <c r="C2847" i="30" s="1"/>
  <c r="B2848" i="30"/>
  <c r="C2848" i="30" s="1"/>
  <c r="B2849" i="30"/>
  <c r="C2849" i="30" s="1"/>
  <c r="B2850" i="30"/>
  <c r="C2850" i="30" s="1"/>
  <c r="B2851" i="30"/>
  <c r="C2851" i="30" s="1"/>
  <c r="B2852" i="30"/>
  <c r="C2852" i="30" s="1"/>
  <c r="B2853" i="30"/>
  <c r="C2853" i="30" s="1"/>
  <c r="B2854" i="30"/>
  <c r="C2854" i="30" s="1"/>
  <c r="B2855" i="30"/>
  <c r="C2855" i="30" s="1"/>
  <c r="B2856" i="30"/>
  <c r="C2856" i="30" s="1"/>
  <c r="B2857" i="30"/>
  <c r="C2857" i="30" s="1"/>
  <c r="B2858" i="30"/>
  <c r="C2858" i="30" s="1"/>
  <c r="B2859" i="30"/>
  <c r="C2859" i="30" s="1"/>
  <c r="B2860" i="30"/>
  <c r="C2860" i="30" s="1"/>
  <c r="B2861" i="30"/>
  <c r="C2861" i="30" s="1"/>
  <c r="B2862" i="30"/>
  <c r="C2862" i="30" s="1"/>
  <c r="B2863" i="30"/>
  <c r="C2863" i="30" s="1"/>
  <c r="B2864" i="30"/>
  <c r="C2864" i="30" s="1"/>
  <c r="B2865" i="30"/>
  <c r="C2865" i="30" s="1"/>
  <c r="B2866" i="30"/>
  <c r="C2866" i="30" s="1"/>
  <c r="B2867" i="30"/>
  <c r="C2867" i="30" s="1"/>
  <c r="B2868" i="30"/>
  <c r="C2868" i="30" s="1"/>
  <c r="B2869" i="30"/>
  <c r="C2869" i="30" s="1"/>
  <c r="B2870" i="30"/>
  <c r="C2870" i="30" s="1"/>
  <c r="B2871" i="30"/>
  <c r="C2871" i="30" s="1"/>
  <c r="B2872" i="30"/>
  <c r="C2872" i="30" s="1"/>
  <c r="B2873" i="30"/>
  <c r="C2873" i="30" s="1"/>
  <c r="B2874" i="30"/>
  <c r="C2874" i="30" s="1"/>
  <c r="B2875" i="30"/>
  <c r="C2875" i="30" s="1"/>
  <c r="B2876" i="30"/>
  <c r="C2876" i="30" s="1"/>
  <c r="B2877" i="30"/>
  <c r="C2877" i="30" s="1"/>
  <c r="B2878" i="30"/>
  <c r="C2878" i="30" s="1"/>
  <c r="B2879" i="30"/>
  <c r="C2879" i="30" s="1"/>
  <c r="B2880" i="30"/>
  <c r="C2880" i="30" s="1"/>
  <c r="B2881" i="30"/>
  <c r="C2881" i="30" s="1"/>
  <c r="B2882" i="30"/>
  <c r="C2882" i="30" s="1"/>
  <c r="B2883" i="30"/>
  <c r="C2883" i="30" s="1"/>
  <c r="B2884" i="30"/>
  <c r="C2884" i="30" s="1"/>
  <c r="B2885" i="30"/>
  <c r="C2885" i="30" s="1"/>
  <c r="B2886" i="30"/>
  <c r="C2886" i="30" s="1"/>
  <c r="B2887" i="30"/>
  <c r="C2887" i="30" s="1"/>
  <c r="B2888" i="30"/>
  <c r="C2888" i="30" s="1"/>
  <c r="B2889" i="30"/>
  <c r="C2889" i="30" s="1"/>
  <c r="B2890" i="30"/>
  <c r="C2890" i="30" s="1"/>
  <c r="B2891" i="30"/>
  <c r="C2891" i="30" s="1"/>
  <c r="B2892" i="30"/>
  <c r="C2892" i="30" s="1"/>
  <c r="B2893" i="30"/>
  <c r="C2893" i="30" s="1"/>
  <c r="B2894" i="30"/>
  <c r="C2894" i="30" s="1"/>
  <c r="B2895" i="30"/>
  <c r="C2895" i="30" s="1"/>
  <c r="B2896" i="30"/>
  <c r="C2896" i="30" s="1"/>
  <c r="B2897" i="30"/>
  <c r="C2897" i="30" s="1"/>
  <c r="B2898" i="30"/>
  <c r="C2898" i="30" s="1"/>
  <c r="B2899" i="30"/>
  <c r="C2899" i="30" s="1"/>
  <c r="B2900" i="30"/>
  <c r="C2900" i="30" s="1"/>
  <c r="B2901" i="30"/>
  <c r="C2901" i="30" s="1"/>
  <c r="B2902" i="30"/>
  <c r="C2902" i="30" s="1"/>
  <c r="B2903" i="30"/>
  <c r="C2903" i="30" s="1"/>
  <c r="B2904" i="30"/>
  <c r="C2904" i="30" s="1"/>
  <c r="B2905" i="30"/>
  <c r="C2905" i="30" s="1"/>
  <c r="B2906" i="30"/>
  <c r="C2906" i="30" s="1"/>
  <c r="B2907" i="30"/>
  <c r="C2907" i="30" s="1"/>
  <c r="B2908" i="30"/>
  <c r="C2908" i="30" s="1"/>
  <c r="B2909" i="30"/>
  <c r="C2909" i="30" s="1"/>
  <c r="B2910" i="30"/>
  <c r="C2910" i="30" s="1"/>
  <c r="B2911" i="30"/>
  <c r="C2911" i="30" s="1"/>
  <c r="B2912" i="30"/>
  <c r="C2912" i="30" s="1"/>
  <c r="B2913" i="30"/>
  <c r="C2913" i="30" s="1"/>
  <c r="B2914" i="30"/>
  <c r="C2914" i="30" s="1"/>
  <c r="B2915" i="30"/>
  <c r="C2915" i="30" s="1"/>
  <c r="B2916" i="30"/>
  <c r="C2916" i="30" s="1"/>
  <c r="B2917" i="30"/>
  <c r="C2917" i="30" s="1"/>
  <c r="B2918" i="30"/>
  <c r="C2918" i="30" s="1"/>
  <c r="B2919" i="30"/>
  <c r="C2919" i="30" s="1"/>
  <c r="B2920" i="30"/>
  <c r="C2920" i="30" s="1"/>
  <c r="B2921" i="30"/>
  <c r="C2921" i="30" s="1"/>
  <c r="B2922" i="30"/>
  <c r="C2922" i="30" s="1"/>
  <c r="B2923" i="30"/>
  <c r="C2923" i="30" s="1"/>
  <c r="B2924" i="30"/>
  <c r="C2924" i="30" s="1"/>
  <c r="B2925" i="30"/>
  <c r="C2925" i="30" s="1"/>
  <c r="B2926" i="30"/>
  <c r="C2926" i="30" s="1"/>
  <c r="B2927" i="30"/>
  <c r="C2927" i="30" s="1"/>
  <c r="B2928" i="30"/>
  <c r="C2928" i="30" s="1"/>
  <c r="B2929" i="30"/>
  <c r="C2929" i="30" s="1"/>
  <c r="B2930" i="30"/>
  <c r="C2930" i="30" s="1"/>
  <c r="B2931" i="30"/>
  <c r="C2931" i="30" s="1"/>
  <c r="B2932" i="30"/>
  <c r="C2932" i="30" s="1"/>
  <c r="B2933" i="30"/>
  <c r="C2933" i="30" s="1"/>
  <c r="B2934" i="30"/>
  <c r="C2934" i="30" s="1"/>
  <c r="B2935" i="30"/>
  <c r="C2935" i="30" s="1"/>
  <c r="B2936" i="30"/>
  <c r="C2936" i="30" s="1"/>
  <c r="B2937" i="30"/>
  <c r="C2937" i="30" s="1"/>
  <c r="B2938" i="30"/>
  <c r="C2938" i="30" s="1"/>
  <c r="B2939" i="30"/>
  <c r="C2939" i="30" s="1"/>
  <c r="B2940" i="30"/>
  <c r="C2940" i="30" s="1"/>
  <c r="B2941" i="30"/>
  <c r="C2941" i="30" s="1"/>
  <c r="B2942" i="30"/>
  <c r="C2942" i="30" s="1"/>
  <c r="B2943" i="30"/>
  <c r="C2943" i="30" s="1"/>
  <c r="B2944" i="30"/>
  <c r="C2944" i="30" s="1"/>
  <c r="B2945" i="30"/>
  <c r="C2945" i="30" s="1"/>
  <c r="B2946" i="30"/>
  <c r="C2946" i="30" s="1"/>
  <c r="B2947" i="30"/>
  <c r="C2947" i="30" s="1"/>
  <c r="B2948" i="30"/>
  <c r="C2948" i="30" s="1"/>
  <c r="B2949" i="30"/>
  <c r="C2949" i="30" s="1"/>
  <c r="B2950" i="30"/>
  <c r="C2950" i="30" s="1"/>
  <c r="B2951" i="30"/>
  <c r="C2951" i="30" s="1"/>
  <c r="B2952" i="30"/>
  <c r="C2952" i="30" s="1"/>
  <c r="B2953" i="30"/>
  <c r="C2953" i="30" s="1"/>
  <c r="B2954" i="30"/>
  <c r="C2954" i="30" s="1"/>
  <c r="B2955" i="30"/>
  <c r="C2955" i="30" s="1"/>
  <c r="B2956" i="30"/>
  <c r="C2956" i="30" s="1"/>
  <c r="B2957" i="30"/>
  <c r="C2957" i="30" s="1"/>
  <c r="B2958" i="30"/>
  <c r="C2958" i="30" s="1"/>
  <c r="B2959" i="30"/>
  <c r="C2959" i="30" s="1"/>
  <c r="B2960" i="30"/>
  <c r="C2960" i="30" s="1"/>
  <c r="B2961" i="30"/>
  <c r="C2961" i="30" s="1"/>
  <c r="B2962" i="30"/>
  <c r="C2962" i="30" s="1"/>
  <c r="B2963" i="30"/>
  <c r="C2963" i="30" s="1"/>
  <c r="B2964" i="30"/>
  <c r="C2964" i="30" s="1"/>
  <c r="B2965" i="30"/>
  <c r="C2965" i="30" s="1"/>
  <c r="B2966" i="30"/>
  <c r="C2966" i="30" s="1"/>
  <c r="B2967" i="30"/>
  <c r="C2967" i="30" s="1"/>
  <c r="B2968" i="30"/>
  <c r="C2968" i="30" s="1"/>
  <c r="B2969" i="30"/>
  <c r="C2969" i="30" s="1"/>
  <c r="B2970" i="30"/>
  <c r="C2970" i="30" s="1"/>
  <c r="B2971" i="30"/>
  <c r="C2971" i="30" s="1"/>
  <c r="B2972" i="30"/>
  <c r="C2972" i="30" s="1"/>
  <c r="B2973" i="30"/>
  <c r="C2973" i="30" s="1"/>
  <c r="B2974" i="30"/>
  <c r="C2974" i="30" s="1"/>
  <c r="B2975" i="30"/>
  <c r="C2975" i="30" s="1"/>
  <c r="B2976" i="30"/>
  <c r="C2976" i="30" s="1"/>
  <c r="B2977" i="30"/>
  <c r="C2977" i="30" s="1"/>
  <c r="B2978" i="30"/>
  <c r="C2978" i="30" s="1"/>
  <c r="B2979" i="30"/>
  <c r="C2979" i="30" s="1"/>
  <c r="B2980" i="30"/>
  <c r="C2980" i="30" s="1"/>
  <c r="B2981" i="30"/>
  <c r="C2981" i="30" s="1"/>
  <c r="B2982" i="30"/>
  <c r="C2982" i="30" s="1"/>
  <c r="B2983" i="30"/>
  <c r="C2983" i="30" s="1"/>
  <c r="B2984" i="30"/>
  <c r="C2984" i="30" s="1"/>
  <c r="B2985" i="30"/>
  <c r="C2985" i="30" s="1"/>
  <c r="B2986" i="30"/>
  <c r="C2986" i="30" s="1"/>
  <c r="B2987" i="30"/>
  <c r="C2987" i="30" s="1"/>
  <c r="B2988" i="30"/>
  <c r="C2988" i="30" s="1"/>
  <c r="B2989" i="30"/>
  <c r="C2989" i="30" s="1"/>
  <c r="B2990" i="30"/>
  <c r="C2990" i="30" s="1"/>
  <c r="B2991" i="30"/>
  <c r="C2991" i="30" s="1"/>
  <c r="B2992" i="30"/>
  <c r="C2992" i="30" s="1"/>
  <c r="B2993" i="30"/>
  <c r="C2993" i="30" s="1"/>
  <c r="B2994" i="30"/>
  <c r="C2994" i="30" s="1"/>
  <c r="B2995" i="30"/>
  <c r="C2995" i="30" s="1"/>
  <c r="B2996" i="30"/>
  <c r="C2996" i="30" s="1"/>
  <c r="B2997" i="30"/>
  <c r="C2997" i="30" s="1"/>
  <c r="B2998" i="30"/>
  <c r="C2998" i="30" s="1"/>
  <c r="B2999" i="30"/>
  <c r="C2999" i="30" s="1"/>
  <c r="B3000" i="30"/>
  <c r="C3000" i="30" s="1"/>
  <c r="B3001" i="30"/>
  <c r="C3001" i="30" s="1"/>
  <c r="B3002" i="30"/>
  <c r="C3002" i="30" s="1"/>
  <c r="B3003" i="30"/>
  <c r="C3003" i="30" s="1"/>
  <c r="B3004" i="30"/>
  <c r="C3004" i="30" s="1"/>
  <c r="B3005" i="30"/>
  <c r="C3005" i="30" s="1"/>
  <c r="B3006" i="30"/>
  <c r="C3006" i="30" s="1"/>
  <c r="B3007" i="30"/>
  <c r="C3007" i="30" s="1"/>
  <c r="B3008" i="30"/>
  <c r="C3008" i="30" s="1"/>
  <c r="B3009" i="30"/>
  <c r="C3009" i="30" s="1"/>
  <c r="B3010" i="30"/>
  <c r="C3010" i="30" s="1"/>
  <c r="B3011" i="30"/>
  <c r="C3011" i="30" s="1"/>
  <c r="B3012" i="30"/>
  <c r="C3012" i="30" s="1"/>
  <c r="B3013" i="30"/>
  <c r="C3013" i="30" s="1"/>
  <c r="B3014" i="30"/>
  <c r="C3014" i="30" s="1"/>
  <c r="B3015" i="30"/>
  <c r="C3015" i="30" s="1"/>
  <c r="B3016" i="30"/>
  <c r="C3016" i="30" s="1"/>
  <c r="B3017" i="30"/>
  <c r="C3017" i="30" s="1"/>
  <c r="B3018" i="30"/>
  <c r="C3018" i="30" s="1"/>
  <c r="B3019" i="30"/>
  <c r="C3019" i="30" s="1"/>
  <c r="B3020" i="30"/>
  <c r="C3020" i="30" s="1"/>
  <c r="B3021" i="30"/>
  <c r="C3021" i="30" s="1"/>
  <c r="B3022" i="30"/>
  <c r="C3022" i="30" s="1"/>
  <c r="B3023" i="30"/>
  <c r="C3023" i="30" s="1"/>
  <c r="B3024" i="30"/>
  <c r="C3024" i="30" s="1"/>
  <c r="B3025" i="30"/>
  <c r="C3025" i="30" s="1"/>
  <c r="B3026" i="30"/>
  <c r="C3026" i="30" s="1"/>
  <c r="B3027" i="30"/>
  <c r="C3027" i="30" s="1"/>
  <c r="B3028" i="30"/>
  <c r="C3028" i="30" s="1"/>
  <c r="B3029" i="30"/>
  <c r="C3029" i="30" s="1"/>
  <c r="B3030" i="30"/>
  <c r="C3030" i="30" s="1"/>
  <c r="B3031" i="30"/>
  <c r="C3031" i="30" s="1"/>
  <c r="B3032" i="30"/>
  <c r="C3032" i="30" s="1"/>
  <c r="B3033" i="30"/>
  <c r="C3033" i="30" s="1"/>
  <c r="B3034" i="30"/>
  <c r="C3034" i="30" s="1"/>
  <c r="B3035" i="30"/>
  <c r="C3035" i="30" s="1"/>
  <c r="B3036" i="30"/>
  <c r="C3036" i="30" s="1"/>
  <c r="B3037" i="30"/>
  <c r="C3037" i="30" s="1"/>
  <c r="B3038" i="30"/>
  <c r="C3038" i="30" s="1"/>
  <c r="B3039" i="30"/>
  <c r="C3039" i="30" s="1"/>
  <c r="B3040" i="30"/>
  <c r="C3040" i="30" s="1"/>
  <c r="B3041" i="30"/>
  <c r="C3041" i="30" s="1"/>
  <c r="B3042" i="30"/>
  <c r="C3042" i="30" s="1"/>
  <c r="B3043" i="30"/>
  <c r="C3043" i="30" s="1"/>
  <c r="B3044" i="30"/>
  <c r="C3044" i="30" s="1"/>
  <c r="B3045" i="30"/>
  <c r="C3045" i="30" s="1"/>
  <c r="B3046" i="30"/>
  <c r="C3046" i="30" s="1"/>
  <c r="B3047" i="30"/>
  <c r="C3047" i="30" s="1"/>
  <c r="B3048" i="30"/>
  <c r="C3048" i="30" s="1"/>
  <c r="B3049" i="30"/>
  <c r="C3049" i="30" s="1"/>
  <c r="B3050" i="30"/>
  <c r="C3050" i="30" s="1"/>
  <c r="B3051" i="30"/>
  <c r="C3051" i="30" s="1"/>
  <c r="B3052" i="30"/>
  <c r="C3052" i="30" s="1"/>
  <c r="B3053" i="30"/>
  <c r="C3053" i="30" s="1"/>
  <c r="B3054" i="30"/>
  <c r="C3054" i="30" s="1"/>
  <c r="B3055" i="30"/>
  <c r="C3055" i="30" s="1"/>
  <c r="B3056" i="30"/>
  <c r="C3056" i="30" s="1"/>
  <c r="B3057" i="30"/>
  <c r="C3057" i="30" s="1"/>
  <c r="B3058" i="30"/>
  <c r="C3058" i="30" s="1"/>
  <c r="B3059" i="30"/>
  <c r="C3059" i="30" s="1"/>
  <c r="B3060" i="30"/>
  <c r="C3060" i="30" s="1"/>
  <c r="B3061" i="30"/>
  <c r="C3061" i="30" s="1"/>
  <c r="B3062" i="30"/>
  <c r="C3062" i="30" s="1"/>
  <c r="B3063" i="30"/>
  <c r="C3063" i="30" s="1"/>
  <c r="B3064" i="30"/>
  <c r="C3064" i="30" s="1"/>
  <c r="B3065" i="30"/>
  <c r="C3065" i="30" s="1"/>
  <c r="B3066" i="30"/>
  <c r="C3066" i="30" s="1"/>
  <c r="B3067" i="30"/>
  <c r="C3067" i="30" s="1"/>
  <c r="B3068" i="30"/>
  <c r="C3068" i="30" s="1"/>
  <c r="B3069" i="30"/>
  <c r="C3069" i="30" s="1"/>
  <c r="B3070" i="30"/>
  <c r="C3070" i="30" s="1"/>
  <c r="B3071" i="30"/>
  <c r="C3071" i="30" s="1"/>
  <c r="B3072" i="30"/>
  <c r="C3072" i="30" s="1"/>
  <c r="B3073" i="30"/>
  <c r="C3073" i="30" s="1"/>
  <c r="B3074" i="30"/>
  <c r="C3074" i="30" s="1"/>
  <c r="B3075" i="30"/>
  <c r="C3075" i="30" s="1"/>
  <c r="B3076" i="30"/>
  <c r="C3076" i="30" s="1"/>
  <c r="B3077" i="30"/>
  <c r="C3077" i="30" s="1"/>
  <c r="B3078" i="30"/>
  <c r="C3078" i="30" s="1"/>
  <c r="B3079" i="30"/>
  <c r="C3079" i="30" s="1"/>
  <c r="B3080" i="30"/>
  <c r="C3080" i="30" s="1"/>
  <c r="B3081" i="30"/>
  <c r="C3081" i="30" s="1"/>
  <c r="B3082" i="30"/>
  <c r="C3082" i="30" s="1"/>
  <c r="B3083" i="30"/>
  <c r="C3083" i="30" s="1"/>
  <c r="B3084" i="30"/>
  <c r="C3084" i="30" s="1"/>
  <c r="B3085" i="30"/>
  <c r="C3085" i="30" s="1"/>
  <c r="B3086" i="30"/>
  <c r="C3086" i="30" s="1"/>
  <c r="B3087" i="30"/>
  <c r="C3087" i="30" s="1"/>
  <c r="B3088" i="30"/>
  <c r="C3088" i="30" s="1"/>
  <c r="B3089" i="30"/>
  <c r="C3089" i="30" s="1"/>
  <c r="B3090" i="30"/>
  <c r="C3090" i="30" s="1"/>
  <c r="B3091" i="30"/>
  <c r="C3091" i="30" s="1"/>
  <c r="B3092" i="30"/>
  <c r="C3092" i="30" s="1"/>
  <c r="B3093" i="30"/>
  <c r="C3093" i="30" s="1"/>
  <c r="B3094" i="30"/>
  <c r="C3094" i="30" s="1"/>
  <c r="B3095" i="30"/>
  <c r="C3095" i="30" s="1"/>
  <c r="B3096" i="30"/>
  <c r="C3096" i="30" s="1"/>
  <c r="B3097" i="30"/>
  <c r="C3097" i="30" s="1"/>
  <c r="B3098" i="30"/>
  <c r="C3098" i="30" s="1"/>
  <c r="B3099" i="30"/>
  <c r="C3099" i="30" s="1"/>
  <c r="B3100" i="30"/>
  <c r="C3100" i="30" s="1"/>
  <c r="B3101" i="30"/>
  <c r="C3101" i="30" s="1"/>
  <c r="B3102" i="30"/>
  <c r="C3102" i="30" s="1"/>
  <c r="B3103" i="30"/>
  <c r="C3103" i="30" s="1"/>
  <c r="B3104" i="30"/>
  <c r="C3104" i="30" s="1"/>
  <c r="B3105" i="30"/>
  <c r="C3105" i="30" s="1"/>
  <c r="B3106" i="30"/>
  <c r="C3106" i="30" s="1"/>
  <c r="B3107" i="30"/>
  <c r="C3107" i="30" s="1"/>
  <c r="B3108" i="30"/>
  <c r="C3108" i="30" s="1"/>
  <c r="B3109" i="30"/>
  <c r="C3109" i="30" s="1"/>
  <c r="B3110" i="30"/>
  <c r="C3110" i="30" s="1"/>
  <c r="B3111" i="30"/>
  <c r="C3111" i="30" s="1"/>
  <c r="B3112" i="30"/>
  <c r="C3112" i="30" s="1"/>
  <c r="B3113" i="30"/>
  <c r="C3113" i="30" s="1"/>
  <c r="B3114" i="30"/>
  <c r="C3114" i="30" s="1"/>
  <c r="B3115" i="30"/>
  <c r="C3115" i="30" s="1"/>
  <c r="B3116" i="30"/>
  <c r="C3116" i="30" s="1"/>
  <c r="B3117" i="30"/>
  <c r="C3117" i="30" s="1"/>
  <c r="B3118" i="30"/>
  <c r="C3118" i="30" s="1"/>
  <c r="B3119" i="30"/>
  <c r="C3119" i="30" s="1"/>
  <c r="B3120" i="30"/>
  <c r="C3120" i="30" s="1"/>
  <c r="B3121" i="30"/>
  <c r="C3121" i="30" s="1"/>
  <c r="B3122" i="30"/>
  <c r="C3122" i="30" s="1"/>
  <c r="B3123" i="30"/>
  <c r="C3123" i="30" s="1"/>
  <c r="B3124" i="30"/>
  <c r="C3124" i="30" s="1"/>
  <c r="B3125" i="30"/>
  <c r="C3125" i="30" s="1"/>
  <c r="B3126" i="30"/>
  <c r="C3126" i="30" s="1"/>
  <c r="B3127" i="30"/>
  <c r="C3127" i="30" s="1"/>
  <c r="B3128" i="30"/>
  <c r="C3128" i="30" s="1"/>
  <c r="B3129" i="30"/>
  <c r="C3129" i="30" s="1"/>
  <c r="B3130" i="30"/>
  <c r="C3130" i="30" s="1"/>
  <c r="B3131" i="30"/>
  <c r="C3131" i="30" s="1"/>
  <c r="B3132" i="30"/>
  <c r="C3132" i="30" s="1"/>
  <c r="B3133" i="30"/>
  <c r="C3133" i="30" s="1"/>
  <c r="B3134" i="30"/>
  <c r="C3134" i="30" s="1"/>
  <c r="B3135" i="30"/>
  <c r="C3135" i="30" s="1"/>
  <c r="B3136" i="30"/>
  <c r="C3136" i="30" s="1"/>
  <c r="B3137" i="30"/>
  <c r="C3137" i="30" s="1"/>
  <c r="B3138" i="30"/>
  <c r="C3138" i="30" s="1"/>
  <c r="B3139" i="30"/>
  <c r="C3139" i="30" s="1"/>
  <c r="B3140" i="30"/>
  <c r="C3140" i="30" s="1"/>
  <c r="B3141" i="30"/>
  <c r="C3141" i="30" s="1"/>
  <c r="B3142" i="30"/>
  <c r="C3142" i="30" s="1"/>
  <c r="B3143" i="30"/>
  <c r="C3143" i="30" s="1"/>
  <c r="B3144" i="30"/>
  <c r="C3144" i="30" s="1"/>
  <c r="B3145" i="30"/>
  <c r="C3145" i="30" s="1"/>
  <c r="B3146" i="30"/>
  <c r="C3146" i="30" s="1"/>
  <c r="B3147" i="30"/>
  <c r="C3147" i="30" s="1"/>
  <c r="B3148" i="30"/>
  <c r="C3148" i="30" s="1"/>
  <c r="B3149" i="30"/>
  <c r="C3149" i="30" s="1"/>
  <c r="B3150" i="30"/>
  <c r="C3150" i="30" s="1"/>
  <c r="B3151" i="30"/>
  <c r="C3151" i="30" s="1"/>
  <c r="B3152" i="30"/>
  <c r="C3152" i="30" s="1"/>
  <c r="B3153" i="30"/>
  <c r="C3153" i="30" s="1"/>
  <c r="B3154" i="30"/>
  <c r="C3154" i="30" s="1"/>
  <c r="B3155" i="30"/>
  <c r="C3155" i="30" s="1"/>
  <c r="B3156" i="30"/>
  <c r="C3156" i="30" s="1"/>
  <c r="B3157" i="30"/>
  <c r="C3157" i="30" s="1"/>
  <c r="B3158" i="30"/>
  <c r="C3158" i="30" s="1"/>
  <c r="B3159" i="30"/>
  <c r="C3159" i="30" s="1"/>
  <c r="B3160" i="30"/>
  <c r="C3160" i="30" s="1"/>
  <c r="B3161" i="30"/>
  <c r="C3161" i="30" s="1"/>
  <c r="B3162" i="30"/>
  <c r="C3162" i="30" s="1"/>
  <c r="B3163" i="30"/>
  <c r="C3163" i="30" s="1"/>
  <c r="B3164" i="30"/>
  <c r="C3164" i="30" s="1"/>
  <c r="B3165" i="30"/>
  <c r="C3165" i="30" s="1"/>
  <c r="B3166" i="30"/>
  <c r="C3166" i="30" s="1"/>
  <c r="B3167" i="30"/>
  <c r="C3167" i="30" s="1"/>
  <c r="B3168" i="30"/>
  <c r="C3168" i="30" s="1"/>
  <c r="B3169" i="30"/>
  <c r="C3169" i="30" s="1"/>
  <c r="B3170" i="30"/>
  <c r="C3170" i="30" s="1"/>
  <c r="B3171" i="30"/>
  <c r="C3171" i="30" s="1"/>
  <c r="B3172" i="30"/>
  <c r="C3172" i="30" s="1"/>
  <c r="B3173" i="30"/>
  <c r="C3173" i="30" s="1"/>
  <c r="B3174" i="30"/>
  <c r="C3174" i="30" s="1"/>
  <c r="B3175" i="30"/>
  <c r="C3175" i="30" s="1"/>
  <c r="B3176" i="30"/>
  <c r="C3176" i="30" s="1"/>
  <c r="B3177" i="30"/>
  <c r="C3177" i="30" s="1"/>
  <c r="B3178" i="30"/>
  <c r="C3178" i="30" s="1"/>
  <c r="B3179" i="30"/>
  <c r="C3179" i="30" s="1"/>
  <c r="B3180" i="30"/>
  <c r="C3180" i="30" s="1"/>
  <c r="B3181" i="30"/>
  <c r="C3181" i="30" s="1"/>
  <c r="B3182" i="30"/>
  <c r="C3182" i="30" s="1"/>
  <c r="B3183" i="30"/>
  <c r="C3183" i="30" s="1"/>
  <c r="B3184" i="30"/>
  <c r="C3184" i="30" s="1"/>
  <c r="B3185" i="30"/>
  <c r="C3185" i="30" s="1"/>
  <c r="B3186" i="30"/>
  <c r="C3186" i="30" s="1"/>
  <c r="B3187" i="30"/>
  <c r="C3187" i="30" s="1"/>
  <c r="B3188" i="30"/>
  <c r="C3188" i="30" s="1"/>
  <c r="B3189" i="30"/>
  <c r="C3189" i="30" s="1"/>
  <c r="B3190" i="30"/>
  <c r="C3190" i="30" s="1"/>
  <c r="B3191" i="30"/>
  <c r="C3191" i="30" s="1"/>
  <c r="B3192" i="30"/>
  <c r="C3192" i="30" s="1"/>
  <c r="B3193" i="30"/>
  <c r="C3193" i="30" s="1"/>
  <c r="B3194" i="30"/>
  <c r="C3194" i="30" s="1"/>
  <c r="B3195" i="30"/>
  <c r="C3195" i="30" s="1"/>
  <c r="B3196" i="30"/>
  <c r="C3196" i="30" s="1"/>
  <c r="B3197" i="30"/>
  <c r="C3197" i="30" s="1"/>
  <c r="B3198" i="30"/>
  <c r="C3198" i="30" s="1"/>
  <c r="B3199" i="30"/>
  <c r="C3199" i="30" s="1"/>
  <c r="B3200" i="30"/>
  <c r="C3200" i="30" s="1"/>
  <c r="B3201" i="30"/>
  <c r="C3201" i="30" s="1"/>
  <c r="B3202" i="30"/>
  <c r="C3202" i="30" s="1"/>
  <c r="B3203" i="30"/>
  <c r="C3203" i="30" s="1"/>
  <c r="B3204" i="30"/>
  <c r="C3204" i="30" s="1"/>
  <c r="B3205" i="30"/>
  <c r="C3205" i="30" s="1"/>
  <c r="B3206" i="30"/>
  <c r="C3206" i="30" s="1"/>
  <c r="B3207" i="30"/>
  <c r="C3207" i="30" s="1"/>
  <c r="B3208" i="30"/>
  <c r="C3208" i="30" s="1"/>
  <c r="B3209" i="30"/>
  <c r="C3209" i="30" s="1"/>
  <c r="B3210" i="30"/>
  <c r="C3210" i="30" s="1"/>
  <c r="B3211" i="30"/>
  <c r="C3211" i="30" s="1"/>
  <c r="B3212" i="30"/>
  <c r="C3212" i="30" s="1"/>
  <c r="B3213" i="30"/>
  <c r="C3213" i="30" s="1"/>
  <c r="B3214" i="30"/>
  <c r="C3214" i="30" s="1"/>
  <c r="B3215" i="30"/>
  <c r="C3215" i="30" s="1"/>
  <c r="B3216" i="30"/>
  <c r="C3216" i="30" s="1"/>
  <c r="B3217" i="30"/>
  <c r="C3217" i="30" s="1"/>
  <c r="B3218" i="30"/>
  <c r="C3218" i="30" s="1"/>
  <c r="B3219" i="30"/>
  <c r="C3219" i="30" s="1"/>
  <c r="B3220" i="30"/>
  <c r="C3220" i="30" s="1"/>
  <c r="B3221" i="30"/>
  <c r="C3221" i="30" s="1"/>
  <c r="B3222" i="30"/>
  <c r="C3222" i="30" s="1"/>
  <c r="B3223" i="30"/>
  <c r="C3223" i="30" s="1"/>
  <c r="B3224" i="30"/>
  <c r="C3224" i="30" s="1"/>
  <c r="B3225" i="30"/>
  <c r="C3225" i="30" s="1"/>
  <c r="B3226" i="30"/>
  <c r="C3226" i="30" s="1"/>
  <c r="B3227" i="30"/>
  <c r="C3227" i="30" s="1"/>
  <c r="B3228" i="30"/>
  <c r="C3228" i="30" s="1"/>
  <c r="B3229" i="30"/>
  <c r="C3229" i="30" s="1"/>
  <c r="B3230" i="30"/>
  <c r="C3230" i="30" s="1"/>
  <c r="B3231" i="30"/>
  <c r="C3231" i="30" s="1"/>
  <c r="B3232" i="30"/>
  <c r="C3232" i="30" s="1"/>
  <c r="B3233" i="30"/>
  <c r="C3233" i="30" s="1"/>
  <c r="B3234" i="30"/>
  <c r="C3234" i="30" s="1"/>
  <c r="B3235" i="30"/>
  <c r="C3235" i="30" s="1"/>
  <c r="B3236" i="30"/>
  <c r="C3236" i="30" s="1"/>
  <c r="B3237" i="30"/>
  <c r="C3237" i="30" s="1"/>
  <c r="B3238" i="30"/>
  <c r="C3238" i="30" s="1"/>
  <c r="B3239" i="30"/>
  <c r="C3239" i="30" s="1"/>
  <c r="B3240" i="30"/>
  <c r="C3240" i="30" s="1"/>
  <c r="B3241" i="30"/>
  <c r="C3241" i="30" s="1"/>
  <c r="B3242" i="30"/>
  <c r="C3242" i="30" s="1"/>
  <c r="B3243" i="30"/>
  <c r="C3243" i="30" s="1"/>
  <c r="B3244" i="30"/>
  <c r="C3244" i="30" s="1"/>
  <c r="B3245" i="30"/>
  <c r="C3245" i="30" s="1"/>
  <c r="B3246" i="30"/>
  <c r="C3246" i="30" s="1"/>
  <c r="B3247" i="30"/>
  <c r="C3247" i="30" s="1"/>
  <c r="B3248" i="30"/>
  <c r="C3248" i="30" s="1"/>
  <c r="B3249" i="30"/>
  <c r="C3249" i="30" s="1"/>
  <c r="B3250" i="30"/>
  <c r="C3250" i="30" s="1"/>
  <c r="B3251" i="30"/>
  <c r="C3251" i="30" s="1"/>
  <c r="B3252" i="30"/>
  <c r="C3252" i="30" s="1"/>
  <c r="B3253" i="30"/>
  <c r="C3253" i="30" s="1"/>
  <c r="B3254" i="30"/>
  <c r="C3254" i="30" s="1"/>
  <c r="B3255" i="30"/>
  <c r="C3255" i="30" s="1"/>
  <c r="B3256" i="30"/>
  <c r="C3256" i="30" s="1"/>
  <c r="B3257" i="30"/>
  <c r="C3257" i="30" s="1"/>
  <c r="B3258" i="30"/>
  <c r="C3258" i="30" s="1"/>
  <c r="B3259" i="30"/>
  <c r="C3259" i="30" s="1"/>
  <c r="B3260" i="30"/>
  <c r="C3260" i="30" s="1"/>
  <c r="B3261" i="30"/>
  <c r="C3261" i="30" s="1"/>
  <c r="B3262" i="30"/>
  <c r="C3262" i="30" s="1"/>
  <c r="B3263" i="30"/>
  <c r="C3263" i="30" s="1"/>
  <c r="B3264" i="30"/>
  <c r="C3264" i="30" s="1"/>
  <c r="B3265" i="30"/>
  <c r="C3265" i="30" s="1"/>
  <c r="B3266" i="30"/>
  <c r="C3266" i="30" s="1"/>
  <c r="B3267" i="30"/>
  <c r="C3267" i="30" s="1"/>
  <c r="B3268" i="30"/>
  <c r="C3268" i="30" s="1"/>
  <c r="B3269" i="30"/>
  <c r="C3269" i="30" s="1"/>
  <c r="B3270" i="30"/>
  <c r="C3270" i="30" s="1"/>
  <c r="B3271" i="30"/>
  <c r="C3271" i="30" s="1"/>
  <c r="B3272" i="30"/>
  <c r="C3272" i="30" s="1"/>
  <c r="B3273" i="30"/>
  <c r="C3273" i="30" s="1"/>
  <c r="B3274" i="30"/>
  <c r="C3274" i="30" s="1"/>
  <c r="B3275" i="30"/>
  <c r="C3275" i="30" s="1"/>
  <c r="B3276" i="30"/>
  <c r="C3276" i="30" s="1"/>
  <c r="B3277" i="30"/>
  <c r="C3277" i="30" s="1"/>
  <c r="B3278" i="30"/>
  <c r="C3278" i="30" s="1"/>
  <c r="B3279" i="30"/>
  <c r="C3279" i="30" s="1"/>
  <c r="B3280" i="30"/>
  <c r="C3280" i="30" s="1"/>
  <c r="B3281" i="30"/>
  <c r="C3281" i="30" s="1"/>
  <c r="B3282" i="30"/>
  <c r="C3282" i="30" s="1"/>
  <c r="B3283" i="30"/>
  <c r="C3283" i="30" s="1"/>
  <c r="B3284" i="30"/>
  <c r="C3284" i="30" s="1"/>
  <c r="B3285" i="30"/>
  <c r="C3285" i="30" s="1"/>
  <c r="B3286" i="30"/>
  <c r="C3286" i="30" s="1"/>
  <c r="B3287" i="30"/>
  <c r="C3287" i="30" s="1"/>
  <c r="B3288" i="30"/>
  <c r="C3288" i="30" s="1"/>
  <c r="B3289" i="30"/>
  <c r="C3289" i="30" s="1"/>
  <c r="B3290" i="30"/>
  <c r="C3290" i="30" s="1"/>
  <c r="B3291" i="30"/>
  <c r="C3291" i="30" s="1"/>
  <c r="B3292" i="30"/>
  <c r="C3292" i="30" s="1"/>
  <c r="B3293" i="30"/>
  <c r="C3293" i="30" s="1"/>
  <c r="B3294" i="30"/>
  <c r="C3294" i="30" s="1"/>
  <c r="B3295" i="30"/>
  <c r="C3295" i="30" s="1"/>
  <c r="B3296" i="30"/>
  <c r="C3296" i="30" s="1"/>
  <c r="B3297" i="30"/>
  <c r="C3297" i="30" s="1"/>
  <c r="B3298" i="30"/>
  <c r="C3298" i="30" s="1"/>
  <c r="B3299" i="30"/>
  <c r="C3299" i="30" s="1"/>
  <c r="B3300" i="30"/>
  <c r="C3300" i="30" s="1"/>
  <c r="B3301" i="30"/>
  <c r="C3301" i="30" s="1"/>
  <c r="B3302" i="30"/>
  <c r="C3302" i="30" s="1"/>
  <c r="B3303" i="30"/>
  <c r="C3303" i="30" s="1"/>
  <c r="B3304" i="30"/>
  <c r="C3304" i="30" s="1"/>
  <c r="B3305" i="30"/>
  <c r="C3305" i="30" s="1"/>
  <c r="B3306" i="30"/>
  <c r="C3306" i="30" s="1"/>
  <c r="B3307" i="30"/>
  <c r="C3307" i="30" s="1"/>
  <c r="B3308" i="30"/>
  <c r="C3308" i="30" s="1"/>
  <c r="B3309" i="30"/>
  <c r="C3309" i="30" s="1"/>
  <c r="B3310" i="30"/>
  <c r="C3310" i="30" s="1"/>
  <c r="B3311" i="30"/>
  <c r="C3311" i="30" s="1"/>
  <c r="B3312" i="30"/>
  <c r="C3312" i="30" s="1"/>
  <c r="B3313" i="30"/>
  <c r="C3313" i="30" s="1"/>
  <c r="B3314" i="30"/>
  <c r="C3314" i="30" s="1"/>
  <c r="B3315" i="30"/>
  <c r="C3315" i="30" s="1"/>
  <c r="B3316" i="30"/>
  <c r="C3316" i="30" s="1"/>
  <c r="B3317" i="30"/>
  <c r="C3317" i="30" s="1"/>
  <c r="B3318" i="30"/>
  <c r="C3318" i="30" s="1"/>
  <c r="B3319" i="30"/>
  <c r="C3319" i="30" s="1"/>
  <c r="B3320" i="30"/>
  <c r="C3320" i="30" s="1"/>
  <c r="B3321" i="30"/>
  <c r="C3321" i="30" s="1"/>
  <c r="B3322" i="30"/>
  <c r="C3322" i="30" s="1"/>
  <c r="B3323" i="30"/>
  <c r="C3323" i="30" s="1"/>
  <c r="B3324" i="30"/>
  <c r="C3324" i="30" s="1"/>
  <c r="B3325" i="30"/>
  <c r="C3325" i="30" s="1"/>
  <c r="B3326" i="30"/>
  <c r="C3326" i="30" s="1"/>
  <c r="B3327" i="30"/>
  <c r="C3327" i="30" s="1"/>
  <c r="B3328" i="30"/>
  <c r="C3328" i="30" s="1"/>
  <c r="B3329" i="30"/>
  <c r="C3329" i="30" s="1"/>
  <c r="B3330" i="30"/>
  <c r="C3330" i="30" s="1"/>
  <c r="B3331" i="30"/>
  <c r="C3331" i="30" s="1"/>
  <c r="B3332" i="30"/>
  <c r="C3332" i="30" s="1"/>
  <c r="B3333" i="30"/>
  <c r="C3333" i="30" s="1"/>
  <c r="B3334" i="30"/>
  <c r="C3334" i="30" s="1"/>
  <c r="B3335" i="30"/>
  <c r="C3335" i="30" s="1"/>
  <c r="B3336" i="30"/>
  <c r="C3336" i="30" s="1"/>
  <c r="B3337" i="30"/>
  <c r="C3337" i="30" s="1"/>
  <c r="B3338" i="30"/>
  <c r="C3338" i="30" s="1"/>
  <c r="B3339" i="30"/>
  <c r="C3339" i="30" s="1"/>
  <c r="B3340" i="30"/>
  <c r="C3340" i="30" s="1"/>
  <c r="B3341" i="30"/>
  <c r="C3341" i="30" s="1"/>
  <c r="B3342" i="30"/>
  <c r="C3342" i="30" s="1"/>
  <c r="B3343" i="30"/>
  <c r="C3343" i="30" s="1"/>
  <c r="B3344" i="30"/>
  <c r="C3344" i="30" s="1"/>
  <c r="B3345" i="30"/>
  <c r="C3345" i="30" s="1"/>
  <c r="B3346" i="30"/>
  <c r="C3346" i="30" s="1"/>
  <c r="B3347" i="30"/>
  <c r="C3347" i="30" s="1"/>
  <c r="B3348" i="30"/>
  <c r="C3348" i="30" s="1"/>
  <c r="B3349" i="30"/>
  <c r="C3349" i="30" s="1"/>
  <c r="B3350" i="30"/>
  <c r="C3350" i="30" s="1"/>
  <c r="B3351" i="30"/>
  <c r="C3351" i="30" s="1"/>
  <c r="B3352" i="30"/>
  <c r="C3352" i="30" s="1"/>
  <c r="B3353" i="30"/>
  <c r="C3353" i="30" s="1"/>
  <c r="B3354" i="30"/>
  <c r="C3354" i="30" s="1"/>
  <c r="B3355" i="30"/>
  <c r="C3355" i="30" s="1"/>
  <c r="B3356" i="30"/>
  <c r="C3356" i="30" s="1"/>
  <c r="B3357" i="30"/>
  <c r="C3357" i="30" s="1"/>
  <c r="B3358" i="30"/>
  <c r="C3358" i="30" s="1"/>
  <c r="B3359" i="30"/>
  <c r="C3359" i="30" s="1"/>
  <c r="B3360" i="30"/>
  <c r="C3360" i="30" s="1"/>
  <c r="B3361" i="30"/>
  <c r="C3361" i="30" s="1"/>
  <c r="B3362" i="30"/>
  <c r="C3362" i="30" s="1"/>
  <c r="B3363" i="30"/>
  <c r="C3363" i="30" s="1"/>
  <c r="B3364" i="30"/>
  <c r="C3364" i="30" s="1"/>
  <c r="B3365" i="30"/>
  <c r="C3365" i="30" s="1"/>
  <c r="B3366" i="30"/>
  <c r="C3366" i="30" s="1"/>
  <c r="B3367" i="30"/>
  <c r="C3367" i="30" s="1"/>
  <c r="B3368" i="30"/>
  <c r="C3368" i="30" s="1"/>
  <c r="B3369" i="30"/>
  <c r="C3369" i="30" s="1"/>
  <c r="B3370" i="30"/>
  <c r="C3370" i="30" s="1"/>
  <c r="B3371" i="30"/>
  <c r="C3371" i="30" s="1"/>
  <c r="B3372" i="30"/>
  <c r="C3372" i="30" s="1"/>
  <c r="B3373" i="30"/>
  <c r="C3373" i="30" s="1"/>
  <c r="B3374" i="30"/>
  <c r="C3374" i="30" s="1"/>
  <c r="B3375" i="30"/>
  <c r="C3375" i="30" s="1"/>
  <c r="B3376" i="30"/>
  <c r="C3376" i="30" s="1"/>
  <c r="B3377" i="30"/>
  <c r="C3377" i="30" s="1"/>
  <c r="B3378" i="30"/>
  <c r="C3378" i="30" s="1"/>
  <c r="B3379" i="30"/>
  <c r="C3379" i="30" s="1"/>
  <c r="B3380" i="30"/>
  <c r="C3380" i="30" s="1"/>
  <c r="B3381" i="30"/>
  <c r="C3381" i="30" s="1"/>
  <c r="B3382" i="30"/>
  <c r="C3382" i="30" s="1"/>
  <c r="B3383" i="30"/>
  <c r="C3383" i="30" s="1"/>
  <c r="B3384" i="30"/>
  <c r="C3384" i="30" s="1"/>
  <c r="B3385" i="30"/>
  <c r="C3385" i="30" s="1"/>
  <c r="B3386" i="30"/>
  <c r="C3386" i="30" s="1"/>
  <c r="B3387" i="30"/>
  <c r="C3387" i="30" s="1"/>
  <c r="B3388" i="30"/>
  <c r="C3388" i="30" s="1"/>
  <c r="B3389" i="30"/>
  <c r="C3389" i="30" s="1"/>
  <c r="B3390" i="30"/>
  <c r="C3390" i="30" s="1"/>
  <c r="B3391" i="30"/>
  <c r="C3391" i="30" s="1"/>
  <c r="B3392" i="30"/>
  <c r="C3392" i="30" s="1"/>
  <c r="B3393" i="30"/>
  <c r="C3393" i="30" s="1"/>
  <c r="B3394" i="30"/>
  <c r="C3394" i="30" s="1"/>
  <c r="B3395" i="30"/>
  <c r="C3395" i="30" s="1"/>
  <c r="B3396" i="30"/>
  <c r="C3396" i="30" s="1"/>
  <c r="B3397" i="30"/>
  <c r="C3397" i="30" s="1"/>
  <c r="B3398" i="30"/>
  <c r="C3398" i="30" s="1"/>
  <c r="B3399" i="30"/>
  <c r="C3399" i="30" s="1"/>
  <c r="B3400" i="30"/>
  <c r="C3400" i="30" s="1"/>
  <c r="B3401" i="30"/>
  <c r="C3401" i="30" s="1"/>
  <c r="B3402" i="30"/>
  <c r="C3402" i="30" s="1"/>
  <c r="B3403" i="30"/>
  <c r="C3403" i="30" s="1"/>
  <c r="B3404" i="30"/>
  <c r="C3404" i="30" s="1"/>
  <c r="B3405" i="30"/>
  <c r="C3405" i="30" s="1"/>
  <c r="B3406" i="30"/>
  <c r="C3406" i="30" s="1"/>
  <c r="B3407" i="30"/>
  <c r="C3407" i="30" s="1"/>
  <c r="B3408" i="30"/>
  <c r="C3408" i="30" s="1"/>
  <c r="B3409" i="30"/>
  <c r="C3409" i="30" s="1"/>
  <c r="B3410" i="30"/>
  <c r="C3410" i="30" s="1"/>
  <c r="B3411" i="30"/>
  <c r="C3411" i="30" s="1"/>
  <c r="B3412" i="30"/>
  <c r="C3412" i="30" s="1"/>
  <c r="B3413" i="30"/>
  <c r="C3413" i="30" s="1"/>
  <c r="B3414" i="30"/>
  <c r="C3414" i="30" s="1"/>
  <c r="B3415" i="30"/>
  <c r="C3415" i="30" s="1"/>
  <c r="B3416" i="30"/>
  <c r="C3416" i="30" s="1"/>
  <c r="B3417" i="30"/>
  <c r="C3417" i="30" s="1"/>
  <c r="B3418" i="30"/>
  <c r="C3418" i="30" s="1"/>
  <c r="B3419" i="30"/>
  <c r="C3419" i="30" s="1"/>
  <c r="B3420" i="30"/>
  <c r="C3420" i="30" s="1"/>
  <c r="B3421" i="30"/>
  <c r="C3421" i="30" s="1"/>
  <c r="B3422" i="30"/>
  <c r="C3422" i="30" s="1"/>
  <c r="B3423" i="30"/>
  <c r="C3423" i="30" s="1"/>
  <c r="B3424" i="30"/>
  <c r="C3424" i="30" s="1"/>
  <c r="B3425" i="30"/>
  <c r="C3425" i="30" s="1"/>
  <c r="B3426" i="30"/>
  <c r="C3426" i="30" s="1"/>
  <c r="B3427" i="30"/>
  <c r="C3427" i="30" s="1"/>
  <c r="B3428" i="30"/>
  <c r="C3428" i="30" s="1"/>
  <c r="B3429" i="30"/>
  <c r="C3429" i="30" s="1"/>
  <c r="B3430" i="30"/>
  <c r="C3430" i="30" s="1"/>
  <c r="B3431" i="30"/>
  <c r="C3431" i="30" s="1"/>
  <c r="B3432" i="30"/>
  <c r="C3432" i="30" s="1"/>
  <c r="B3433" i="30"/>
  <c r="C3433" i="30" s="1"/>
  <c r="B3434" i="30"/>
  <c r="C3434" i="30" s="1"/>
  <c r="B3435" i="30"/>
  <c r="C3435" i="30" s="1"/>
  <c r="B3436" i="30"/>
  <c r="C3436" i="30" s="1"/>
  <c r="B3437" i="30"/>
  <c r="C3437" i="30" s="1"/>
  <c r="B3438" i="30"/>
  <c r="C3438" i="30" s="1"/>
  <c r="B3439" i="30"/>
  <c r="C3439" i="30" s="1"/>
  <c r="B3440" i="30"/>
  <c r="C3440" i="30" s="1"/>
  <c r="B3441" i="30"/>
  <c r="C3441" i="30" s="1"/>
  <c r="B3442" i="30"/>
  <c r="C3442" i="30" s="1"/>
  <c r="B3443" i="30"/>
  <c r="C3443" i="30" s="1"/>
  <c r="B3444" i="30"/>
  <c r="C3444" i="30" s="1"/>
  <c r="B3445" i="30"/>
  <c r="C3445" i="30" s="1"/>
  <c r="B3446" i="30"/>
  <c r="C3446" i="30" s="1"/>
  <c r="B3447" i="30"/>
  <c r="C3447" i="30" s="1"/>
  <c r="B3448" i="30"/>
  <c r="C3448" i="30" s="1"/>
  <c r="B3449" i="30"/>
  <c r="C3449" i="30" s="1"/>
  <c r="B3450" i="30"/>
  <c r="C3450" i="30" s="1"/>
  <c r="B3451" i="30"/>
  <c r="C3451" i="30" s="1"/>
  <c r="B3452" i="30"/>
  <c r="C3452" i="30" s="1"/>
  <c r="B3453" i="30"/>
  <c r="C3453" i="30" s="1"/>
  <c r="B3454" i="30"/>
  <c r="C3454" i="30" s="1"/>
  <c r="B3455" i="30"/>
  <c r="C3455" i="30" s="1"/>
  <c r="B3456" i="30"/>
  <c r="C3456" i="30" s="1"/>
  <c r="B3457" i="30"/>
  <c r="C3457" i="30" s="1"/>
  <c r="B3458" i="30"/>
  <c r="C3458" i="30" s="1"/>
  <c r="B3459" i="30"/>
  <c r="C3459" i="30" s="1"/>
  <c r="B3460" i="30"/>
  <c r="C3460" i="30" s="1"/>
  <c r="B3461" i="30"/>
  <c r="C3461" i="30" s="1"/>
  <c r="B3462" i="30"/>
  <c r="C3462" i="30" s="1"/>
  <c r="B3463" i="30"/>
  <c r="C3463" i="30" s="1"/>
  <c r="B3464" i="30"/>
  <c r="C3464" i="30" s="1"/>
  <c r="B3465" i="30"/>
  <c r="C3465" i="30" s="1"/>
  <c r="B3466" i="30"/>
  <c r="C3466" i="30" s="1"/>
  <c r="B3467" i="30"/>
  <c r="C3467" i="30" s="1"/>
  <c r="B3468" i="30"/>
  <c r="C3468" i="30" s="1"/>
  <c r="B3469" i="30"/>
  <c r="C3469" i="30" s="1"/>
  <c r="B3470" i="30"/>
  <c r="C3470" i="30" s="1"/>
  <c r="B3471" i="30"/>
  <c r="C3471" i="30" s="1"/>
  <c r="B3472" i="30"/>
  <c r="C3472" i="30" s="1"/>
  <c r="B3473" i="30"/>
  <c r="C3473" i="30" s="1"/>
  <c r="B3474" i="30"/>
  <c r="C3474" i="30" s="1"/>
  <c r="B3475" i="30"/>
  <c r="C3475" i="30" s="1"/>
  <c r="B3476" i="30"/>
  <c r="C3476" i="30" s="1"/>
  <c r="B3477" i="30"/>
  <c r="C3477" i="30" s="1"/>
  <c r="B3478" i="30"/>
  <c r="C3478" i="30" s="1"/>
  <c r="B3479" i="30"/>
  <c r="C3479" i="30" s="1"/>
  <c r="B3480" i="30"/>
  <c r="C3480" i="30" s="1"/>
  <c r="B3481" i="30"/>
  <c r="C3481" i="30" s="1"/>
  <c r="B3482" i="30"/>
  <c r="C3482" i="30" s="1"/>
  <c r="B3483" i="30"/>
  <c r="C3483" i="30" s="1"/>
  <c r="B3484" i="30"/>
  <c r="C3484" i="30" s="1"/>
  <c r="B3485" i="30"/>
  <c r="C3485" i="30" s="1"/>
  <c r="B3486" i="30"/>
  <c r="C3486" i="30" s="1"/>
  <c r="B3487" i="30"/>
  <c r="C3487" i="30" s="1"/>
  <c r="B3488" i="30"/>
  <c r="C3488" i="30" s="1"/>
  <c r="B3489" i="30"/>
  <c r="C3489" i="30" s="1"/>
  <c r="B3490" i="30"/>
  <c r="C3490" i="30" s="1"/>
  <c r="B3491" i="30"/>
  <c r="C3491" i="30" s="1"/>
  <c r="B3492" i="30"/>
  <c r="C3492" i="30" s="1"/>
  <c r="B3493" i="30"/>
  <c r="C3493" i="30" s="1"/>
  <c r="B3494" i="30"/>
  <c r="C3494" i="30" s="1"/>
  <c r="B3495" i="30"/>
  <c r="C3495" i="30" s="1"/>
  <c r="B3496" i="30"/>
  <c r="C3496" i="30" s="1"/>
  <c r="B3497" i="30"/>
  <c r="C3497" i="30" s="1"/>
  <c r="B3498" i="30"/>
  <c r="C3498" i="30" s="1"/>
  <c r="B3499" i="30"/>
  <c r="C3499" i="30" s="1"/>
  <c r="B3500" i="30"/>
  <c r="C3500" i="30" s="1"/>
  <c r="B3501" i="30"/>
  <c r="C3501" i="30" s="1"/>
  <c r="B3502" i="30"/>
  <c r="C3502" i="30" s="1"/>
  <c r="B3503" i="30"/>
  <c r="C3503" i="30" s="1"/>
  <c r="B3504" i="30"/>
  <c r="C3504" i="30" s="1"/>
  <c r="B3505" i="30"/>
  <c r="C3505" i="30" s="1"/>
  <c r="B3506" i="30"/>
  <c r="C3506" i="30" s="1"/>
  <c r="B3507" i="30"/>
  <c r="C3507" i="30" s="1"/>
  <c r="B3508" i="30"/>
  <c r="C3508" i="30" s="1"/>
  <c r="B3509" i="30"/>
  <c r="C3509" i="30" s="1"/>
  <c r="B3510" i="30"/>
  <c r="C3510" i="30" s="1"/>
  <c r="B3511" i="30"/>
  <c r="C3511" i="30" s="1"/>
  <c r="B3512" i="30"/>
  <c r="C3512" i="30" s="1"/>
  <c r="B3513" i="30"/>
  <c r="C3513" i="30" s="1"/>
  <c r="B3514" i="30"/>
  <c r="C3514" i="30" s="1"/>
  <c r="B3515" i="30"/>
  <c r="C3515" i="30" s="1"/>
  <c r="B3516" i="30"/>
  <c r="C3516" i="30" s="1"/>
  <c r="B3517" i="30"/>
  <c r="C3517" i="30" s="1"/>
  <c r="B3518" i="30"/>
  <c r="C3518" i="30" s="1"/>
  <c r="B3519" i="30"/>
  <c r="C3519" i="30" s="1"/>
  <c r="B3520" i="30"/>
  <c r="C3520" i="30" s="1"/>
  <c r="B3521" i="30"/>
  <c r="C3521" i="30" s="1"/>
  <c r="B3522" i="30"/>
  <c r="C3522" i="30" s="1"/>
  <c r="B3523" i="30"/>
  <c r="C3523" i="30" s="1"/>
  <c r="B3524" i="30"/>
  <c r="C3524" i="30" s="1"/>
  <c r="B3525" i="30"/>
  <c r="C3525" i="30" s="1"/>
  <c r="B3526" i="30"/>
  <c r="C3526" i="30" s="1"/>
  <c r="B3527" i="30"/>
  <c r="C3527" i="30" s="1"/>
  <c r="B3528" i="30"/>
  <c r="C3528" i="30" s="1"/>
  <c r="B3529" i="30"/>
  <c r="C3529" i="30" s="1"/>
  <c r="B3530" i="30"/>
  <c r="C3530" i="30" s="1"/>
  <c r="B3531" i="30"/>
  <c r="C3531" i="30" s="1"/>
  <c r="B3532" i="30"/>
  <c r="C3532" i="30" s="1"/>
  <c r="B3533" i="30"/>
  <c r="C3533" i="30" s="1"/>
  <c r="B3534" i="30"/>
  <c r="C3534" i="30" s="1"/>
  <c r="B3535" i="30"/>
  <c r="C3535" i="30" s="1"/>
  <c r="B3536" i="30"/>
  <c r="C3536" i="30" s="1"/>
  <c r="B3537" i="30"/>
  <c r="C3537" i="30" s="1"/>
  <c r="B3538" i="30"/>
  <c r="C3538" i="30" s="1"/>
  <c r="B3539" i="30"/>
  <c r="C3539" i="30" s="1"/>
  <c r="B3540" i="30"/>
  <c r="C3540" i="30" s="1"/>
  <c r="B3541" i="30"/>
  <c r="C3541" i="30" s="1"/>
  <c r="B3542" i="30"/>
  <c r="C3542" i="30" s="1"/>
  <c r="B3543" i="30"/>
  <c r="C3543" i="30" s="1"/>
  <c r="B3544" i="30"/>
  <c r="C3544" i="30" s="1"/>
  <c r="B3545" i="30"/>
  <c r="C3545" i="30" s="1"/>
  <c r="B3546" i="30"/>
  <c r="C3546" i="30" s="1"/>
  <c r="B3547" i="30"/>
  <c r="C3547" i="30" s="1"/>
  <c r="B3548" i="30"/>
  <c r="C3548" i="30" s="1"/>
  <c r="B3549" i="30"/>
  <c r="C3549" i="30" s="1"/>
  <c r="B3550" i="30"/>
  <c r="C3550" i="30" s="1"/>
  <c r="B3551" i="30"/>
  <c r="C3551" i="30" s="1"/>
  <c r="B3552" i="30"/>
  <c r="C3552" i="30" s="1"/>
  <c r="B3553" i="30"/>
  <c r="C3553" i="30" s="1"/>
  <c r="B3554" i="30"/>
  <c r="C3554" i="30" s="1"/>
  <c r="B3555" i="30"/>
  <c r="C3555" i="30" s="1"/>
  <c r="B3556" i="30"/>
  <c r="C3556" i="30" s="1"/>
  <c r="B3557" i="30"/>
  <c r="C3557" i="30" s="1"/>
  <c r="B3558" i="30"/>
  <c r="C3558" i="30" s="1"/>
  <c r="B3559" i="30"/>
  <c r="C3559" i="30" s="1"/>
  <c r="B3560" i="30"/>
  <c r="C3560" i="30" s="1"/>
  <c r="B3561" i="30"/>
  <c r="C3561" i="30" s="1"/>
  <c r="B3562" i="30"/>
  <c r="C3562" i="30" s="1"/>
  <c r="B3563" i="30"/>
  <c r="C3563" i="30" s="1"/>
  <c r="B3564" i="30"/>
  <c r="C3564" i="30" s="1"/>
  <c r="B3565" i="30"/>
  <c r="C3565" i="30" s="1"/>
  <c r="B3566" i="30"/>
  <c r="C3566" i="30" s="1"/>
  <c r="B3567" i="30"/>
  <c r="C3567" i="30" s="1"/>
  <c r="B3568" i="30"/>
  <c r="C3568" i="30" s="1"/>
  <c r="B3569" i="30"/>
  <c r="C3569" i="30" s="1"/>
  <c r="B3570" i="30"/>
  <c r="C3570" i="30" s="1"/>
  <c r="B3571" i="30"/>
  <c r="C3571" i="30" s="1"/>
  <c r="B3572" i="30"/>
  <c r="C3572" i="30" s="1"/>
  <c r="B3573" i="30"/>
  <c r="C3573" i="30" s="1"/>
  <c r="B3574" i="30"/>
  <c r="C3574" i="30" s="1"/>
  <c r="B3575" i="30"/>
  <c r="C3575" i="30" s="1"/>
  <c r="B3576" i="30"/>
  <c r="C3576" i="30" s="1"/>
  <c r="B3577" i="30"/>
  <c r="C3577" i="30" s="1"/>
  <c r="B3578" i="30"/>
  <c r="C3578" i="30" s="1"/>
  <c r="B3579" i="30"/>
  <c r="C3579" i="30" s="1"/>
  <c r="B3580" i="30"/>
  <c r="C3580" i="30" s="1"/>
  <c r="B3581" i="30"/>
  <c r="C3581" i="30" s="1"/>
  <c r="B3582" i="30"/>
  <c r="C3582" i="30" s="1"/>
  <c r="B3583" i="30"/>
  <c r="C3583" i="30" s="1"/>
  <c r="B3584" i="30"/>
  <c r="C3584" i="30" s="1"/>
  <c r="B3585" i="30"/>
  <c r="C3585" i="30" s="1"/>
  <c r="B3586" i="30"/>
  <c r="C3586" i="30" s="1"/>
  <c r="B3587" i="30"/>
  <c r="C3587" i="30" s="1"/>
  <c r="B3588" i="30"/>
  <c r="C3588" i="30" s="1"/>
  <c r="B3589" i="30"/>
  <c r="C3589" i="30" s="1"/>
  <c r="B3590" i="30"/>
  <c r="C3590" i="30" s="1"/>
  <c r="B3591" i="30"/>
  <c r="C3591" i="30" s="1"/>
  <c r="B3592" i="30"/>
  <c r="C3592" i="30" s="1"/>
  <c r="B3593" i="30"/>
  <c r="C3593" i="30" s="1"/>
  <c r="B3594" i="30"/>
  <c r="C3594" i="30" s="1"/>
  <c r="B3595" i="30"/>
  <c r="C3595" i="30" s="1"/>
  <c r="B3596" i="30"/>
  <c r="C3596" i="30" s="1"/>
  <c r="B3597" i="30"/>
  <c r="C3597" i="30" s="1"/>
  <c r="B3598" i="30"/>
  <c r="C3598" i="30" s="1"/>
  <c r="B3599" i="30"/>
  <c r="C3599" i="30" s="1"/>
  <c r="B3600" i="30"/>
  <c r="C3600" i="30" s="1"/>
  <c r="B3601" i="30"/>
  <c r="C3601" i="30" s="1"/>
  <c r="B3602" i="30"/>
  <c r="C3602" i="30" s="1"/>
  <c r="B3603" i="30"/>
  <c r="C3603" i="30" s="1"/>
  <c r="B3604" i="30"/>
  <c r="C3604" i="30" s="1"/>
  <c r="B3605" i="30"/>
  <c r="C3605" i="30" s="1"/>
  <c r="B3606" i="30"/>
  <c r="C3606" i="30" s="1"/>
  <c r="B3607" i="30"/>
  <c r="C3607" i="30" s="1"/>
  <c r="B3608" i="30"/>
  <c r="C3608" i="30" s="1"/>
  <c r="B3609" i="30"/>
  <c r="C3609" i="30" s="1"/>
  <c r="B3610" i="30"/>
  <c r="C3610" i="30" s="1"/>
  <c r="B3611" i="30"/>
  <c r="C3611" i="30" s="1"/>
  <c r="B3612" i="30"/>
  <c r="C3612" i="30" s="1"/>
  <c r="B3613" i="30"/>
  <c r="C3613" i="30" s="1"/>
  <c r="B3614" i="30"/>
  <c r="C3614" i="30" s="1"/>
  <c r="B3615" i="30"/>
  <c r="C3615" i="30" s="1"/>
  <c r="B3616" i="30"/>
  <c r="C3616" i="30" s="1"/>
  <c r="B3617" i="30"/>
  <c r="C3617" i="30" s="1"/>
  <c r="B3618" i="30"/>
  <c r="C3618" i="30" s="1"/>
  <c r="B3619" i="30"/>
  <c r="C3619" i="30" s="1"/>
  <c r="B3620" i="30"/>
  <c r="C3620" i="30" s="1"/>
  <c r="B3621" i="30"/>
  <c r="C3621" i="30" s="1"/>
  <c r="B3622" i="30"/>
  <c r="C3622" i="30" s="1"/>
  <c r="B3623" i="30"/>
  <c r="C3623" i="30" s="1"/>
  <c r="B3624" i="30"/>
  <c r="C3624" i="30" s="1"/>
  <c r="B3625" i="30"/>
  <c r="C3625" i="30" s="1"/>
  <c r="B3626" i="30"/>
  <c r="C3626" i="30" s="1"/>
  <c r="B3627" i="30"/>
  <c r="C3627" i="30" s="1"/>
  <c r="B3628" i="30"/>
  <c r="C3628" i="30" s="1"/>
  <c r="B3629" i="30"/>
  <c r="C3629" i="30" s="1"/>
  <c r="B3630" i="30"/>
  <c r="C3630" i="30" s="1"/>
  <c r="B3631" i="30"/>
  <c r="C3631" i="30" s="1"/>
  <c r="B3632" i="30"/>
  <c r="C3632" i="30" s="1"/>
  <c r="B3633" i="30"/>
  <c r="C3633" i="30" s="1"/>
  <c r="B3634" i="30"/>
  <c r="C3634" i="30" s="1"/>
  <c r="B3635" i="30"/>
  <c r="C3635" i="30" s="1"/>
  <c r="B3636" i="30"/>
  <c r="C3636" i="30" s="1"/>
  <c r="B3637" i="30"/>
  <c r="C3637" i="30" s="1"/>
  <c r="B3638" i="30"/>
  <c r="C3638" i="30" s="1"/>
  <c r="B3639" i="30"/>
  <c r="C3639" i="30" s="1"/>
  <c r="B3640" i="30"/>
  <c r="C3640" i="30" s="1"/>
  <c r="B3641" i="30"/>
  <c r="C3641" i="30" s="1"/>
  <c r="B3642" i="30"/>
  <c r="C3642" i="30" s="1"/>
  <c r="B3643" i="30"/>
  <c r="C3643" i="30" s="1"/>
  <c r="B3644" i="30"/>
  <c r="C3644" i="30" s="1"/>
  <c r="B3645" i="30"/>
  <c r="C3645" i="30" s="1"/>
  <c r="B3646" i="30"/>
  <c r="C3646" i="30" s="1"/>
  <c r="B3647" i="30"/>
  <c r="C3647" i="30" s="1"/>
  <c r="B3648" i="30"/>
  <c r="C3648" i="30" s="1"/>
  <c r="B3649" i="30"/>
  <c r="C3649" i="30" s="1"/>
  <c r="B3650" i="30"/>
  <c r="C3650" i="30" s="1"/>
  <c r="B3651" i="30"/>
  <c r="C3651" i="30" s="1"/>
  <c r="B3652" i="30"/>
  <c r="C3652" i="30" s="1"/>
  <c r="B3653" i="30"/>
  <c r="C3653" i="30" s="1"/>
  <c r="B3654" i="30"/>
  <c r="C3654" i="30" s="1"/>
  <c r="B3655" i="30"/>
  <c r="C3655" i="30" s="1"/>
  <c r="B3656" i="30"/>
  <c r="C3656" i="30" s="1"/>
  <c r="B3657" i="30"/>
  <c r="C3657" i="30" s="1"/>
  <c r="B3658" i="30"/>
  <c r="C3658" i="30" s="1"/>
  <c r="B3659" i="30"/>
  <c r="C3659" i="30" s="1"/>
  <c r="B3660" i="30"/>
  <c r="C3660" i="30" s="1"/>
  <c r="B3661" i="30"/>
  <c r="C3661" i="30" s="1"/>
  <c r="B3662" i="30"/>
  <c r="C3662" i="30" s="1"/>
  <c r="B3663" i="30"/>
  <c r="C3663" i="30" s="1"/>
  <c r="B3664" i="30"/>
  <c r="C3664" i="30" s="1"/>
  <c r="B3665" i="30"/>
  <c r="C3665" i="30" s="1"/>
  <c r="B3666" i="30"/>
  <c r="C3666" i="30" s="1"/>
  <c r="B3667" i="30"/>
  <c r="C3667" i="30" s="1"/>
  <c r="B3668" i="30"/>
  <c r="C3668" i="30" s="1"/>
  <c r="B3669" i="30"/>
  <c r="C3669" i="30" s="1"/>
  <c r="B3670" i="30"/>
  <c r="C3670" i="30" s="1"/>
  <c r="B3671" i="30"/>
  <c r="C3671" i="30" s="1"/>
  <c r="B3672" i="30"/>
  <c r="C3672" i="30" s="1"/>
  <c r="B3673" i="30"/>
  <c r="C3673" i="30" s="1"/>
  <c r="B3674" i="30"/>
  <c r="C3674" i="30" s="1"/>
  <c r="B3675" i="30"/>
  <c r="C3675" i="30" s="1"/>
  <c r="B3676" i="30"/>
  <c r="C3676" i="30" s="1"/>
  <c r="B3677" i="30"/>
  <c r="C3677" i="30" s="1"/>
  <c r="B3678" i="30"/>
  <c r="C3678" i="30" s="1"/>
  <c r="B3679" i="30"/>
  <c r="C3679" i="30" s="1"/>
  <c r="B3680" i="30"/>
  <c r="C3680" i="30" s="1"/>
  <c r="B3681" i="30"/>
  <c r="C3681" i="30" s="1"/>
  <c r="B3682" i="30"/>
  <c r="C3682" i="30" s="1"/>
  <c r="B3683" i="30"/>
  <c r="C3683" i="30" s="1"/>
  <c r="B3684" i="30"/>
  <c r="C3684" i="30" s="1"/>
  <c r="B3685" i="30"/>
  <c r="C3685" i="30" s="1"/>
  <c r="B3686" i="30"/>
  <c r="C3686" i="30" s="1"/>
  <c r="B3687" i="30"/>
  <c r="C3687" i="30" s="1"/>
  <c r="B3688" i="30"/>
  <c r="C3688" i="30" s="1"/>
  <c r="B3689" i="30"/>
  <c r="C3689" i="30" s="1"/>
  <c r="B3690" i="30"/>
  <c r="C3690" i="30" s="1"/>
  <c r="B3691" i="30"/>
  <c r="C3691" i="30" s="1"/>
  <c r="B3692" i="30"/>
  <c r="C3692" i="30" s="1"/>
  <c r="B3693" i="30"/>
  <c r="C3693" i="30" s="1"/>
  <c r="B3694" i="30"/>
  <c r="C3694" i="30" s="1"/>
  <c r="B3695" i="30"/>
  <c r="C3695" i="30" s="1"/>
  <c r="B3696" i="30"/>
  <c r="C3696" i="30" s="1"/>
  <c r="B3697" i="30"/>
  <c r="C3697" i="30" s="1"/>
  <c r="B3698" i="30"/>
  <c r="C3698" i="30" s="1"/>
  <c r="B3699" i="30"/>
  <c r="C3699" i="30" s="1"/>
  <c r="B3700" i="30"/>
  <c r="C3700" i="30" s="1"/>
  <c r="B3701" i="30"/>
  <c r="C3701" i="30" s="1"/>
  <c r="B3702" i="30"/>
  <c r="C3702" i="30" s="1"/>
  <c r="B3703" i="30"/>
  <c r="C3703" i="30" s="1"/>
  <c r="B3704" i="30"/>
  <c r="C3704" i="30" s="1"/>
  <c r="B3705" i="30"/>
  <c r="C3705" i="30" s="1"/>
  <c r="B3706" i="30"/>
  <c r="C3706" i="30" s="1"/>
  <c r="B3707" i="30"/>
  <c r="C3707" i="30" s="1"/>
  <c r="B3708" i="30"/>
  <c r="C3708" i="30" s="1"/>
  <c r="B3709" i="30"/>
  <c r="C3709" i="30" s="1"/>
  <c r="B3710" i="30"/>
  <c r="C3710" i="30" s="1"/>
  <c r="B3711" i="30"/>
  <c r="C3711" i="30" s="1"/>
  <c r="B3712" i="30"/>
  <c r="C3712" i="30" s="1"/>
  <c r="B3713" i="30"/>
  <c r="C3713" i="30" s="1"/>
  <c r="B3714" i="30"/>
  <c r="C3714" i="30" s="1"/>
  <c r="B3715" i="30"/>
  <c r="C3715" i="30" s="1"/>
  <c r="B3716" i="30"/>
  <c r="C3716" i="30" s="1"/>
  <c r="B3717" i="30"/>
  <c r="C3717" i="30" s="1"/>
  <c r="B3718" i="30"/>
  <c r="C3718" i="30" s="1"/>
  <c r="B3719" i="30"/>
  <c r="C3719" i="30" s="1"/>
  <c r="B3720" i="30"/>
  <c r="C3720" i="30" s="1"/>
  <c r="B3721" i="30"/>
  <c r="C3721" i="30" s="1"/>
  <c r="B3722" i="30"/>
  <c r="C3722" i="30" s="1"/>
  <c r="B3723" i="30"/>
  <c r="C3723" i="30" s="1"/>
  <c r="B3724" i="30"/>
  <c r="C3724" i="30" s="1"/>
  <c r="B3725" i="30"/>
  <c r="C3725" i="30" s="1"/>
  <c r="B3726" i="30"/>
  <c r="C3726" i="30" s="1"/>
  <c r="B3727" i="30"/>
  <c r="C3727" i="30" s="1"/>
  <c r="B3728" i="30"/>
  <c r="C3728" i="30" s="1"/>
  <c r="B3729" i="30"/>
  <c r="C3729" i="30" s="1"/>
  <c r="B3730" i="30"/>
  <c r="C3730" i="30" s="1"/>
  <c r="B3731" i="30"/>
  <c r="C3731" i="30" s="1"/>
  <c r="B3732" i="30"/>
  <c r="C3732" i="30" s="1"/>
  <c r="B3733" i="30"/>
  <c r="C3733" i="30" s="1"/>
  <c r="B3734" i="30"/>
  <c r="C3734" i="30" s="1"/>
  <c r="B3735" i="30"/>
  <c r="C3735" i="30" s="1"/>
  <c r="B3736" i="30"/>
  <c r="C3736" i="30" s="1"/>
  <c r="B3737" i="30"/>
  <c r="C3737" i="30" s="1"/>
  <c r="B3738" i="30"/>
  <c r="C3738" i="30" s="1"/>
  <c r="B3739" i="30"/>
  <c r="C3739" i="30" s="1"/>
  <c r="B3740" i="30"/>
  <c r="C3740" i="30" s="1"/>
  <c r="B3741" i="30"/>
  <c r="C3741" i="30" s="1"/>
  <c r="B3742" i="30"/>
  <c r="C3742" i="30" s="1"/>
  <c r="B3743" i="30"/>
  <c r="C3743" i="30" s="1"/>
  <c r="B3744" i="30"/>
  <c r="C3744" i="30" s="1"/>
  <c r="B3745" i="30"/>
  <c r="C3745" i="30" s="1"/>
  <c r="B3746" i="30"/>
  <c r="C3746" i="30" s="1"/>
  <c r="B3747" i="30"/>
  <c r="C3747" i="30" s="1"/>
  <c r="B3748" i="30"/>
  <c r="C3748" i="30" s="1"/>
  <c r="B3749" i="30"/>
  <c r="C3749" i="30" s="1"/>
  <c r="B3750" i="30"/>
  <c r="C3750" i="30" s="1"/>
  <c r="B3751" i="30"/>
  <c r="C3751" i="30" s="1"/>
  <c r="B3752" i="30"/>
  <c r="C3752" i="30" s="1"/>
  <c r="B3753" i="30"/>
  <c r="C3753" i="30" s="1"/>
  <c r="B3754" i="30"/>
  <c r="C3754" i="30" s="1"/>
  <c r="B3755" i="30"/>
  <c r="C3755" i="30" s="1"/>
  <c r="B3756" i="30"/>
  <c r="C3756" i="30" s="1"/>
  <c r="B3757" i="30"/>
  <c r="C3757" i="30" s="1"/>
  <c r="B3758" i="30"/>
  <c r="C3758" i="30" s="1"/>
  <c r="B3759" i="30"/>
  <c r="C3759" i="30" s="1"/>
  <c r="B3760" i="30"/>
  <c r="C3760" i="30" s="1"/>
  <c r="B3761" i="30"/>
  <c r="C3761" i="30" s="1"/>
  <c r="B3762" i="30"/>
  <c r="C3762" i="30" s="1"/>
  <c r="B3763" i="30"/>
  <c r="C3763" i="30" s="1"/>
  <c r="B3764" i="30"/>
  <c r="C3764" i="30" s="1"/>
  <c r="B3765" i="30"/>
  <c r="C3765" i="30" s="1"/>
  <c r="B3766" i="30"/>
  <c r="C3766" i="30" s="1"/>
  <c r="B3767" i="30"/>
  <c r="C3767" i="30" s="1"/>
  <c r="B3768" i="30"/>
  <c r="C3768" i="30" s="1"/>
  <c r="B3769" i="30"/>
  <c r="C3769" i="30" s="1"/>
  <c r="B3770" i="30"/>
  <c r="C3770" i="30" s="1"/>
  <c r="B3771" i="30"/>
  <c r="C3771" i="30" s="1"/>
  <c r="B3772" i="30"/>
  <c r="C3772" i="30" s="1"/>
  <c r="B3773" i="30"/>
  <c r="C3773" i="30" s="1"/>
  <c r="B3774" i="30"/>
  <c r="C3774" i="30" s="1"/>
  <c r="B3775" i="30"/>
  <c r="C3775" i="30" s="1"/>
  <c r="B3776" i="30"/>
  <c r="C3776" i="30" s="1"/>
  <c r="B3777" i="30"/>
  <c r="C3777" i="30" s="1"/>
  <c r="B3778" i="30"/>
  <c r="C3778" i="30" s="1"/>
  <c r="B3779" i="30"/>
  <c r="C3779" i="30" s="1"/>
  <c r="B3780" i="30"/>
  <c r="C3780" i="30" s="1"/>
  <c r="B3781" i="30"/>
  <c r="C3781" i="30" s="1"/>
  <c r="B3782" i="30"/>
  <c r="C3782" i="30" s="1"/>
  <c r="B3783" i="30"/>
  <c r="C3783" i="30" s="1"/>
  <c r="B3784" i="30"/>
  <c r="C3784" i="30" s="1"/>
  <c r="B3785" i="30"/>
  <c r="C3785" i="30" s="1"/>
  <c r="B3786" i="30"/>
  <c r="C3786" i="30" s="1"/>
  <c r="B3787" i="30"/>
  <c r="C3787" i="30" s="1"/>
  <c r="B3788" i="30"/>
  <c r="C3788" i="30" s="1"/>
  <c r="B3789" i="30"/>
  <c r="C3789" i="30" s="1"/>
  <c r="B3790" i="30"/>
  <c r="C3790" i="30" s="1"/>
  <c r="B3791" i="30"/>
  <c r="C3791" i="30" s="1"/>
  <c r="B3792" i="30"/>
  <c r="C3792" i="30" s="1"/>
  <c r="B3793" i="30"/>
  <c r="C3793" i="30" s="1"/>
  <c r="B3794" i="30"/>
  <c r="C3794" i="30" s="1"/>
  <c r="B3795" i="30"/>
  <c r="C3795" i="30" s="1"/>
  <c r="B3796" i="30"/>
  <c r="C3796" i="30" s="1"/>
  <c r="B3797" i="30"/>
  <c r="C3797" i="30" s="1"/>
  <c r="B3798" i="30"/>
  <c r="C3798" i="30" s="1"/>
  <c r="B3799" i="30"/>
  <c r="C3799" i="30" s="1"/>
  <c r="B3800" i="30"/>
  <c r="C3800" i="30" s="1"/>
  <c r="B3801" i="30"/>
  <c r="C3801" i="30" s="1"/>
  <c r="B3802" i="30"/>
  <c r="C3802" i="30" s="1"/>
  <c r="B3803" i="30"/>
  <c r="C3803" i="30" s="1"/>
  <c r="B3804" i="30"/>
  <c r="C3804" i="30" s="1"/>
  <c r="B3805" i="30"/>
  <c r="C3805" i="30" s="1"/>
  <c r="B3806" i="30"/>
  <c r="C3806" i="30" s="1"/>
  <c r="B3807" i="30"/>
  <c r="C3807" i="30" s="1"/>
  <c r="B3808" i="30"/>
  <c r="C3808" i="30" s="1"/>
  <c r="B3809" i="30"/>
  <c r="C3809" i="30" s="1"/>
  <c r="B3810" i="30"/>
  <c r="C3810" i="30" s="1"/>
  <c r="B3811" i="30"/>
  <c r="C3811" i="30" s="1"/>
  <c r="B3812" i="30"/>
  <c r="C3812" i="30" s="1"/>
  <c r="B3813" i="30"/>
  <c r="C3813" i="30" s="1"/>
  <c r="B3814" i="30"/>
  <c r="C3814" i="30" s="1"/>
  <c r="B3815" i="30"/>
  <c r="C3815" i="30" s="1"/>
  <c r="B3816" i="30"/>
  <c r="C3816" i="30" s="1"/>
  <c r="B3817" i="30"/>
  <c r="C3817" i="30" s="1"/>
  <c r="B3818" i="30"/>
  <c r="C3818" i="30" s="1"/>
  <c r="B3819" i="30"/>
  <c r="C3819" i="30" s="1"/>
  <c r="B3820" i="30"/>
  <c r="C3820" i="30" s="1"/>
  <c r="B3821" i="30"/>
  <c r="C3821" i="30" s="1"/>
  <c r="B3822" i="30"/>
  <c r="C3822" i="30" s="1"/>
  <c r="B3823" i="30"/>
  <c r="C3823" i="30" s="1"/>
  <c r="B3824" i="30"/>
  <c r="C3824" i="30" s="1"/>
  <c r="B3825" i="30"/>
  <c r="C3825" i="30" s="1"/>
  <c r="B3826" i="30"/>
  <c r="C3826" i="30" s="1"/>
  <c r="B3827" i="30"/>
  <c r="C3827" i="30" s="1"/>
  <c r="B3828" i="30"/>
  <c r="C3828" i="30" s="1"/>
  <c r="B3829" i="30"/>
  <c r="C3829" i="30" s="1"/>
  <c r="B3830" i="30"/>
  <c r="C3830" i="30" s="1"/>
  <c r="B3831" i="30"/>
  <c r="C3831" i="30" s="1"/>
  <c r="B3832" i="30"/>
  <c r="C3832" i="30" s="1"/>
  <c r="B3833" i="30"/>
  <c r="C3833" i="30" s="1"/>
  <c r="B3834" i="30"/>
  <c r="C3834" i="30" s="1"/>
  <c r="B3835" i="30"/>
  <c r="C3835" i="30" s="1"/>
  <c r="B3836" i="30"/>
  <c r="C3836" i="30" s="1"/>
  <c r="B3837" i="30"/>
  <c r="C3837" i="30" s="1"/>
  <c r="B3838" i="30"/>
  <c r="C3838" i="30" s="1"/>
  <c r="B3839" i="30"/>
  <c r="C3839" i="30" s="1"/>
  <c r="B3840" i="30"/>
  <c r="C3840" i="30" s="1"/>
  <c r="B3841" i="30"/>
  <c r="C3841" i="30" s="1"/>
  <c r="B3842" i="30"/>
  <c r="C3842" i="30" s="1"/>
  <c r="B3843" i="30"/>
  <c r="C3843" i="30" s="1"/>
  <c r="B3844" i="30"/>
  <c r="C3844" i="30" s="1"/>
  <c r="B3845" i="30"/>
  <c r="C3845" i="30" s="1"/>
  <c r="B3846" i="30"/>
  <c r="C3846" i="30" s="1"/>
  <c r="B3847" i="30"/>
  <c r="C3847" i="30" s="1"/>
  <c r="B3848" i="30"/>
  <c r="C3848" i="30" s="1"/>
  <c r="B3849" i="30"/>
  <c r="C3849" i="30" s="1"/>
  <c r="B3850" i="30"/>
  <c r="C3850" i="30" s="1"/>
  <c r="B3851" i="30"/>
  <c r="C3851" i="30" s="1"/>
  <c r="B3852" i="30"/>
  <c r="C3852" i="30" s="1"/>
  <c r="B3853" i="30"/>
  <c r="C3853" i="30" s="1"/>
  <c r="B3854" i="30"/>
  <c r="C3854" i="30" s="1"/>
  <c r="B3855" i="30"/>
  <c r="C3855" i="30" s="1"/>
  <c r="B3856" i="30"/>
  <c r="C3856" i="30" s="1"/>
  <c r="B3857" i="30"/>
  <c r="C3857" i="30" s="1"/>
  <c r="B3858" i="30"/>
  <c r="C3858" i="30" s="1"/>
  <c r="B3859" i="30"/>
  <c r="C3859" i="30" s="1"/>
  <c r="B3860" i="30"/>
  <c r="C3860" i="30" s="1"/>
  <c r="B3861" i="30"/>
  <c r="C3861" i="30" s="1"/>
  <c r="B3862" i="30"/>
  <c r="C3862" i="30" s="1"/>
  <c r="B3863" i="30"/>
  <c r="C3863" i="30" s="1"/>
  <c r="B3864" i="30"/>
  <c r="C3864" i="30" s="1"/>
  <c r="B3865" i="30"/>
  <c r="C3865" i="30" s="1"/>
  <c r="B3866" i="30"/>
  <c r="C3866" i="30" s="1"/>
  <c r="B3867" i="30"/>
  <c r="C3867" i="30" s="1"/>
  <c r="B3868" i="30"/>
  <c r="C3868" i="30" s="1"/>
  <c r="B3869" i="30"/>
  <c r="C3869" i="30" s="1"/>
  <c r="B3870" i="30"/>
  <c r="C3870" i="30" s="1"/>
  <c r="B3871" i="30"/>
  <c r="C3871" i="30" s="1"/>
  <c r="B3872" i="30"/>
  <c r="C3872" i="30" s="1"/>
  <c r="B3873" i="30"/>
  <c r="C3873" i="30" s="1"/>
  <c r="B3874" i="30"/>
  <c r="C3874" i="30" s="1"/>
  <c r="B3875" i="30"/>
  <c r="C3875" i="30" s="1"/>
  <c r="B3876" i="30"/>
  <c r="C3876" i="30" s="1"/>
  <c r="B3877" i="30"/>
  <c r="C3877" i="30" s="1"/>
  <c r="B3878" i="30"/>
  <c r="C3878" i="30" s="1"/>
  <c r="B3879" i="30"/>
  <c r="C3879" i="30" s="1"/>
  <c r="B3880" i="30"/>
  <c r="C3880" i="30" s="1"/>
  <c r="B3881" i="30"/>
  <c r="C3881" i="30" s="1"/>
  <c r="B3882" i="30"/>
  <c r="C3882" i="30" s="1"/>
  <c r="B3883" i="30"/>
  <c r="C3883" i="30" s="1"/>
  <c r="B3884" i="30"/>
  <c r="C3884" i="30" s="1"/>
  <c r="B3885" i="30"/>
  <c r="C3885" i="30" s="1"/>
  <c r="B3886" i="30"/>
  <c r="C3886" i="30" s="1"/>
  <c r="B3887" i="30"/>
  <c r="C3887" i="30" s="1"/>
  <c r="B3888" i="30"/>
  <c r="C3888" i="30" s="1"/>
  <c r="B3889" i="30"/>
  <c r="C3889" i="30" s="1"/>
  <c r="B3890" i="30"/>
  <c r="C3890" i="30" s="1"/>
  <c r="B3891" i="30"/>
  <c r="C3891" i="30" s="1"/>
  <c r="B3892" i="30"/>
  <c r="C3892" i="30" s="1"/>
  <c r="B3893" i="30"/>
  <c r="C3893" i="30" s="1"/>
  <c r="B3894" i="30"/>
  <c r="C3894" i="30" s="1"/>
  <c r="B3895" i="30"/>
  <c r="C3895" i="30" s="1"/>
  <c r="B3896" i="30"/>
  <c r="C3896" i="30" s="1"/>
  <c r="B3897" i="30"/>
  <c r="C3897" i="30" s="1"/>
  <c r="B3898" i="30"/>
  <c r="C3898" i="30" s="1"/>
  <c r="B3899" i="30"/>
  <c r="C3899" i="30" s="1"/>
  <c r="B3900" i="30"/>
  <c r="C3900" i="30" s="1"/>
  <c r="B3901" i="30"/>
  <c r="C3901" i="30" s="1"/>
  <c r="B3902" i="30"/>
  <c r="C3902" i="30" s="1"/>
  <c r="B3903" i="30"/>
  <c r="C3903" i="30" s="1"/>
  <c r="B3904" i="30"/>
  <c r="C3904" i="30" s="1"/>
  <c r="B3905" i="30"/>
  <c r="C3905" i="30" s="1"/>
  <c r="B3906" i="30"/>
  <c r="C3906" i="30" s="1"/>
  <c r="B3907" i="30"/>
  <c r="C3907" i="30" s="1"/>
  <c r="B3908" i="30"/>
  <c r="C3908" i="30" s="1"/>
  <c r="B3909" i="30"/>
  <c r="C3909" i="30" s="1"/>
  <c r="B3910" i="30"/>
  <c r="C3910" i="30" s="1"/>
  <c r="B3911" i="30"/>
  <c r="C3911" i="30" s="1"/>
  <c r="B3912" i="30"/>
  <c r="C3912" i="30" s="1"/>
  <c r="B3913" i="30"/>
  <c r="C3913" i="30" s="1"/>
  <c r="B3914" i="30"/>
  <c r="C3914" i="30" s="1"/>
  <c r="B3915" i="30"/>
  <c r="C3915" i="30" s="1"/>
  <c r="B3916" i="30"/>
  <c r="C3916" i="30" s="1"/>
  <c r="B3917" i="30"/>
  <c r="C3917" i="30" s="1"/>
  <c r="B3918" i="30"/>
  <c r="C3918" i="30" s="1"/>
  <c r="B3919" i="30"/>
  <c r="C3919" i="30" s="1"/>
  <c r="B3920" i="30"/>
  <c r="C3920" i="30" s="1"/>
  <c r="B3921" i="30"/>
  <c r="C3921" i="30" s="1"/>
  <c r="B3922" i="30"/>
  <c r="C3922" i="30" s="1"/>
  <c r="B3923" i="30"/>
  <c r="C3923" i="30" s="1"/>
  <c r="B3924" i="30"/>
  <c r="C3924" i="30" s="1"/>
  <c r="B3925" i="30"/>
  <c r="C3925" i="30" s="1"/>
  <c r="B3926" i="30"/>
  <c r="C3926" i="30" s="1"/>
  <c r="B3927" i="30"/>
  <c r="C3927" i="30" s="1"/>
  <c r="B3928" i="30"/>
  <c r="C3928" i="30" s="1"/>
  <c r="B3929" i="30"/>
  <c r="C3929" i="30" s="1"/>
  <c r="B3930" i="30"/>
  <c r="C3930" i="30" s="1"/>
  <c r="B3931" i="30"/>
  <c r="C3931" i="30" s="1"/>
  <c r="B3932" i="30"/>
  <c r="C3932" i="30" s="1"/>
  <c r="B3933" i="30"/>
  <c r="C3933" i="30" s="1"/>
  <c r="B3934" i="30"/>
  <c r="C3934" i="30" s="1"/>
  <c r="B3935" i="30"/>
  <c r="C3935" i="30" s="1"/>
  <c r="B3936" i="30"/>
  <c r="C3936" i="30" s="1"/>
  <c r="B3937" i="30"/>
  <c r="C3937" i="30" s="1"/>
  <c r="B3938" i="30"/>
  <c r="C3938" i="30" s="1"/>
  <c r="B3939" i="30"/>
  <c r="C3939" i="30" s="1"/>
  <c r="B3940" i="30"/>
  <c r="C3940" i="30" s="1"/>
  <c r="B3941" i="30"/>
  <c r="C3941" i="30" s="1"/>
  <c r="B3942" i="30"/>
  <c r="C3942" i="30" s="1"/>
  <c r="B3943" i="30"/>
  <c r="C3943" i="30" s="1"/>
  <c r="B3944" i="30"/>
  <c r="C3944" i="30" s="1"/>
  <c r="B3945" i="30"/>
  <c r="C3945" i="30" s="1"/>
  <c r="B3946" i="30"/>
  <c r="C3946" i="30" s="1"/>
  <c r="B3947" i="30"/>
  <c r="C3947" i="30" s="1"/>
  <c r="B3948" i="30"/>
  <c r="C3948" i="30" s="1"/>
  <c r="B3949" i="30"/>
  <c r="C3949" i="30" s="1"/>
  <c r="B3950" i="30"/>
  <c r="C3950" i="30" s="1"/>
  <c r="B3951" i="30"/>
  <c r="C3951" i="30" s="1"/>
  <c r="B3952" i="30"/>
  <c r="C3952" i="30" s="1"/>
  <c r="B3953" i="30"/>
  <c r="C3953" i="30" s="1"/>
  <c r="B3954" i="30"/>
  <c r="C3954" i="30" s="1"/>
  <c r="B3955" i="30"/>
  <c r="C3955" i="30" s="1"/>
  <c r="B3956" i="30"/>
  <c r="C3956" i="30" s="1"/>
  <c r="B3957" i="30"/>
  <c r="C3957" i="30" s="1"/>
  <c r="B3958" i="30"/>
  <c r="C3958" i="30" s="1"/>
  <c r="B3959" i="30"/>
  <c r="C3959" i="30" s="1"/>
  <c r="B3960" i="30"/>
  <c r="C3960" i="30" s="1"/>
  <c r="B3961" i="30"/>
  <c r="C3961" i="30" s="1"/>
  <c r="B3962" i="30"/>
  <c r="C3962" i="30" s="1"/>
  <c r="B3963" i="30"/>
  <c r="C3963" i="30" s="1"/>
  <c r="B3964" i="30"/>
  <c r="C3964" i="30" s="1"/>
  <c r="B3965" i="30"/>
  <c r="C3965" i="30" s="1"/>
  <c r="B3966" i="30"/>
  <c r="C3966" i="30" s="1"/>
  <c r="B3967" i="30"/>
  <c r="C3967" i="30" s="1"/>
  <c r="B3968" i="30"/>
  <c r="C3968" i="30" s="1"/>
  <c r="B3969" i="30"/>
  <c r="C3969" i="30" s="1"/>
  <c r="B3970" i="30"/>
  <c r="C3970" i="30" s="1"/>
  <c r="B3971" i="30"/>
  <c r="C3971" i="30" s="1"/>
  <c r="B3972" i="30"/>
  <c r="C3972" i="30" s="1"/>
  <c r="B3973" i="30"/>
  <c r="C3973" i="30" s="1"/>
  <c r="B3974" i="30"/>
  <c r="C3974" i="30" s="1"/>
  <c r="B3975" i="30"/>
  <c r="C3975" i="30" s="1"/>
  <c r="B3976" i="30"/>
  <c r="C3976" i="30" s="1"/>
  <c r="B3977" i="30"/>
  <c r="C3977" i="30" s="1"/>
  <c r="B3978" i="30"/>
  <c r="C3978" i="30" s="1"/>
  <c r="B3979" i="30"/>
  <c r="C3979" i="30" s="1"/>
  <c r="B3980" i="30"/>
  <c r="C3980" i="30" s="1"/>
  <c r="B3981" i="30"/>
  <c r="C3981" i="30" s="1"/>
  <c r="B3982" i="30"/>
  <c r="C3982" i="30" s="1"/>
  <c r="B3983" i="30"/>
  <c r="C3983" i="30" s="1"/>
  <c r="B3984" i="30"/>
  <c r="C3984" i="30" s="1"/>
  <c r="B3985" i="30"/>
  <c r="C3985" i="30" s="1"/>
  <c r="B3986" i="30"/>
  <c r="C3986" i="30" s="1"/>
  <c r="B3987" i="30"/>
  <c r="C3987" i="30" s="1"/>
  <c r="B3988" i="30"/>
  <c r="C3988" i="30" s="1"/>
  <c r="B3989" i="30"/>
  <c r="C3989" i="30" s="1"/>
  <c r="B3990" i="30"/>
  <c r="C3990" i="30" s="1"/>
  <c r="B3991" i="30"/>
  <c r="C3991" i="30" s="1"/>
  <c r="B3992" i="30"/>
  <c r="C3992" i="30" s="1"/>
  <c r="B3993" i="30"/>
  <c r="C3993" i="30" s="1"/>
  <c r="B3994" i="30"/>
  <c r="C3994" i="30" s="1"/>
  <c r="B3995" i="30"/>
  <c r="C3995" i="30" s="1"/>
  <c r="B3996" i="30"/>
  <c r="C3996" i="30" s="1"/>
  <c r="B3997" i="30"/>
  <c r="C3997" i="30" s="1"/>
  <c r="B3998" i="30"/>
  <c r="C3998" i="30" s="1"/>
  <c r="B3999" i="30"/>
  <c r="C3999" i="30" s="1"/>
  <c r="B4000" i="30"/>
  <c r="C4000" i="30" s="1"/>
  <c r="B4001" i="30"/>
  <c r="C4001" i="30" s="1"/>
  <c r="B4002" i="30"/>
  <c r="C4002" i="30" s="1"/>
  <c r="B4003" i="30"/>
  <c r="C4003" i="30" s="1"/>
  <c r="B4004" i="30"/>
  <c r="C4004" i="30" s="1"/>
  <c r="B4005" i="30"/>
  <c r="C4005" i="30" s="1"/>
  <c r="B4006" i="30"/>
  <c r="C4006" i="30" s="1"/>
  <c r="B4007" i="30"/>
  <c r="C4007" i="30" s="1"/>
  <c r="B4008" i="30"/>
  <c r="C4008" i="30" s="1"/>
  <c r="B4009" i="30"/>
  <c r="C4009" i="30" s="1"/>
  <c r="B4010" i="30"/>
  <c r="C4010" i="30" s="1"/>
  <c r="B4011" i="30"/>
  <c r="C4011" i="30" s="1"/>
  <c r="B4012" i="30"/>
  <c r="C4012" i="30" s="1"/>
  <c r="B4013" i="30"/>
  <c r="C4013" i="30" s="1"/>
  <c r="B4014" i="30"/>
  <c r="C4014" i="30" s="1"/>
  <c r="B4015" i="30"/>
  <c r="C4015" i="30" s="1"/>
  <c r="B4016" i="30"/>
  <c r="C4016" i="30" s="1"/>
  <c r="B4017" i="30"/>
  <c r="C4017" i="30" s="1"/>
  <c r="B4018" i="30"/>
  <c r="C4018" i="30" s="1"/>
  <c r="B4019" i="30"/>
  <c r="C4019" i="30" s="1"/>
  <c r="B4020" i="30"/>
  <c r="C4020" i="30" s="1"/>
  <c r="B4021" i="30"/>
  <c r="C4021" i="30" s="1"/>
  <c r="B4022" i="30"/>
  <c r="C4022" i="30" s="1"/>
  <c r="B4023" i="30"/>
  <c r="C4023" i="30" s="1"/>
  <c r="B4024" i="30"/>
  <c r="C4024" i="30" s="1"/>
  <c r="B4025" i="30"/>
  <c r="C4025" i="30" s="1"/>
  <c r="B4026" i="30"/>
  <c r="C4026" i="30" s="1"/>
  <c r="B4027" i="30"/>
  <c r="C4027" i="30" s="1"/>
  <c r="B4028" i="30"/>
  <c r="C4028" i="30" s="1"/>
  <c r="B4029" i="30"/>
  <c r="C4029" i="30" s="1"/>
  <c r="B4030" i="30"/>
  <c r="C4030" i="30" s="1"/>
  <c r="B4031" i="30"/>
  <c r="C4031" i="30" s="1"/>
  <c r="B4032" i="30"/>
  <c r="C4032" i="30" s="1"/>
  <c r="B4033" i="30"/>
  <c r="C4033" i="30" s="1"/>
  <c r="B4034" i="30"/>
  <c r="C4034" i="30" s="1"/>
  <c r="B4035" i="30"/>
  <c r="C4035" i="30" s="1"/>
  <c r="B4036" i="30"/>
  <c r="C4036" i="30" s="1"/>
  <c r="B4037" i="30"/>
  <c r="C4037" i="30" s="1"/>
  <c r="B4038" i="30"/>
  <c r="C4038" i="30" s="1"/>
  <c r="B4039" i="30"/>
  <c r="C4039" i="30" s="1"/>
  <c r="B4040" i="30"/>
  <c r="C4040" i="30" s="1"/>
  <c r="B4041" i="30"/>
  <c r="C4041" i="30" s="1"/>
  <c r="B4042" i="30"/>
  <c r="C4042" i="30" s="1"/>
  <c r="B4043" i="30"/>
  <c r="C4043" i="30" s="1"/>
  <c r="B4044" i="30"/>
  <c r="C4044" i="30" s="1"/>
  <c r="B4045" i="30"/>
  <c r="C4045" i="30" s="1"/>
  <c r="B4046" i="30"/>
  <c r="C4046" i="30" s="1"/>
  <c r="B4047" i="30"/>
  <c r="C4047" i="30" s="1"/>
  <c r="B4048" i="30"/>
  <c r="C4048" i="30" s="1"/>
  <c r="B4049" i="30"/>
  <c r="C4049" i="30" s="1"/>
  <c r="B4050" i="30"/>
  <c r="C4050" i="30" s="1"/>
  <c r="B4051" i="30"/>
  <c r="C4051" i="30" s="1"/>
  <c r="B4052" i="30"/>
  <c r="C4052" i="30" s="1"/>
  <c r="B4053" i="30"/>
  <c r="C4053" i="30" s="1"/>
  <c r="B4054" i="30"/>
  <c r="C4054" i="30" s="1"/>
  <c r="B4055" i="30"/>
  <c r="C4055" i="30" s="1"/>
  <c r="B4056" i="30"/>
  <c r="C4056" i="30" s="1"/>
  <c r="B4057" i="30"/>
  <c r="C4057" i="30" s="1"/>
  <c r="B4058" i="30"/>
  <c r="C4058" i="30" s="1"/>
  <c r="B4059" i="30"/>
  <c r="C4059" i="30" s="1"/>
  <c r="B4060" i="30"/>
  <c r="C4060" i="30" s="1"/>
  <c r="B4061" i="30"/>
  <c r="C4061" i="30" s="1"/>
  <c r="B4062" i="30"/>
  <c r="C4062" i="30" s="1"/>
  <c r="B4063" i="30"/>
  <c r="C4063" i="30" s="1"/>
  <c r="B4064" i="30"/>
  <c r="C4064" i="30" s="1"/>
  <c r="B4065" i="30"/>
  <c r="C4065" i="30" s="1"/>
  <c r="B4066" i="30"/>
  <c r="C4066" i="30" s="1"/>
  <c r="B4067" i="30"/>
  <c r="C4067" i="30" s="1"/>
  <c r="B4068" i="30"/>
  <c r="C4068" i="30" s="1"/>
  <c r="B4069" i="30"/>
  <c r="C4069" i="30" s="1"/>
  <c r="B4070" i="30"/>
  <c r="C4070" i="30" s="1"/>
  <c r="B4071" i="30"/>
  <c r="C4071" i="30" s="1"/>
  <c r="B4072" i="30"/>
  <c r="C4072" i="30" s="1"/>
  <c r="B4073" i="30"/>
  <c r="C4073" i="30" s="1"/>
  <c r="B4074" i="30"/>
  <c r="C4074" i="30" s="1"/>
  <c r="B4075" i="30"/>
  <c r="C4075" i="30" s="1"/>
  <c r="B4076" i="30"/>
  <c r="C4076" i="30" s="1"/>
  <c r="B4077" i="30"/>
  <c r="C4077" i="30" s="1"/>
  <c r="B4078" i="30"/>
  <c r="C4078" i="30" s="1"/>
  <c r="B4079" i="30"/>
  <c r="C4079" i="30" s="1"/>
  <c r="B4080" i="30"/>
  <c r="C4080" i="30" s="1"/>
  <c r="B4081" i="30"/>
  <c r="C4081" i="30" s="1"/>
  <c r="B4082" i="30"/>
  <c r="C4082" i="30" s="1"/>
  <c r="B4083" i="30"/>
  <c r="C4083" i="30" s="1"/>
  <c r="B4084" i="30"/>
  <c r="C4084" i="30" s="1"/>
  <c r="B4085" i="30"/>
  <c r="C4085" i="30" s="1"/>
  <c r="B4086" i="30"/>
  <c r="C4086" i="30" s="1"/>
  <c r="B4087" i="30"/>
  <c r="C4087" i="30" s="1"/>
  <c r="B4088" i="30"/>
  <c r="C4088" i="30" s="1"/>
  <c r="B4089" i="30"/>
  <c r="C4089" i="30" s="1"/>
  <c r="B4090" i="30"/>
  <c r="C4090" i="30" s="1"/>
  <c r="B4091" i="30"/>
  <c r="C4091" i="30" s="1"/>
  <c r="B4092" i="30"/>
  <c r="C4092" i="30" s="1"/>
  <c r="B4093" i="30"/>
  <c r="C4093" i="30" s="1"/>
  <c r="B4094" i="30"/>
  <c r="C4094" i="30" s="1"/>
  <c r="B4095" i="30"/>
  <c r="C4095" i="30" s="1"/>
  <c r="B4096" i="30"/>
  <c r="C4096" i="30" s="1"/>
  <c r="B4097" i="30"/>
  <c r="C4097" i="30" s="1"/>
  <c r="B4098" i="30"/>
  <c r="C4098" i="30" s="1"/>
  <c r="B4099" i="30"/>
  <c r="C4099" i="30" s="1"/>
  <c r="B4100" i="30"/>
  <c r="C4100" i="30" s="1"/>
  <c r="B4101" i="30"/>
  <c r="C4101" i="30" s="1"/>
  <c r="B4102" i="30"/>
  <c r="C4102" i="30" s="1"/>
  <c r="B4103" i="30"/>
  <c r="C4103" i="30" s="1"/>
  <c r="B4104" i="30"/>
  <c r="C4104" i="30" s="1"/>
  <c r="B4105" i="30"/>
  <c r="C4105" i="30" s="1"/>
  <c r="B4106" i="30"/>
  <c r="C4106" i="30" s="1"/>
  <c r="B4107" i="30"/>
  <c r="C4107" i="30" s="1"/>
  <c r="B4108" i="30"/>
  <c r="C4108" i="30" s="1"/>
  <c r="B4109" i="30"/>
  <c r="C4109" i="30" s="1"/>
  <c r="B4110" i="30"/>
  <c r="C4110" i="30" s="1"/>
  <c r="B4111" i="30"/>
  <c r="C4111" i="30" s="1"/>
  <c r="B4112" i="30"/>
  <c r="C4112" i="30" s="1"/>
  <c r="B4113" i="30"/>
  <c r="C4113" i="30" s="1"/>
  <c r="B4114" i="30"/>
  <c r="C4114" i="30" s="1"/>
  <c r="B4115" i="30"/>
  <c r="C4115" i="30" s="1"/>
  <c r="B4116" i="30"/>
  <c r="C4116" i="30" s="1"/>
  <c r="B4117" i="30"/>
  <c r="C4117" i="30" s="1"/>
  <c r="B4118" i="30"/>
  <c r="C4118" i="30" s="1"/>
  <c r="B4119" i="30"/>
  <c r="C4119" i="30" s="1"/>
  <c r="B4120" i="30"/>
  <c r="C4120" i="30" s="1"/>
  <c r="B4121" i="30"/>
  <c r="C4121" i="30" s="1"/>
  <c r="B4122" i="30"/>
  <c r="C4122" i="30" s="1"/>
  <c r="B4123" i="30"/>
  <c r="C4123" i="30" s="1"/>
  <c r="B4124" i="30"/>
  <c r="C4124" i="30" s="1"/>
  <c r="B4125" i="30"/>
  <c r="C4125" i="30" s="1"/>
  <c r="B4126" i="30"/>
  <c r="C4126" i="30" s="1"/>
  <c r="B4127" i="30"/>
  <c r="C4127" i="30" s="1"/>
  <c r="B4128" i="30"/>
  <c r="C4128" i="30" s="1"/>
  <c r="B4129" i="30"/>
  <c r="C4129" i="30" s="1"/>
  <c r="B4130" i="30"/>
  <c r="C4130" i="30" s="1"/>
  <c r="B4131" i="30"/>
  <c r="C4131" i="30" s="1"/>
  <c r="B4132" i="30"/>
  <c r="C4132" i="30" s="1"/>
  <c r="B4133" i="30"/>
  <c r="C4133" i="30" s="1"/>
  <c r="B4134" i="30"/>
  <c r="C4134" i="30" s="1"/>
  <c r="B4135" i="30"/>
  <c r="C4135" i="30" s="1"/>
  <c r="B4136" i="30"/>
  <c r="C4136" i="30" s="1"/>
  <c r="B4137" i="30"/>
  <c r="C4137" i="30" s="1"/>
  <c r="B4138" i="30"/>
  <c r="C4138" i="30" s="1"/>
  <c r="B4139" i="30"/>
  <c r="C4139" i="30" s="1"/>
  <c r="B4140" i="30"/>
  <c r="C4140" i="30" s="1"/>
  <c r="B4141" i="30"/>
  <c r="C4141" i="30" s="1"/>
  <c r="B4142" i="30"/>
  <c r="C4142" i="30" s="1"/>
  <c r="B4143" i="30"/>
  <c r="C4143" i="30" s="1"/>
  <c r="B4144" i="30"/>
  <c r="C4144" i="30" s="1"/>
  <c r="B4145" i="30"/>
  <c r="C4145" i="30" s="1"/>
  <c r="B4146" i="30"/>
  <c r="C4146" i="30" s="1"/>
  <c r="B4147" i="30"/>
  <c r="C4147" i="30" s="1"/>
  <c r="B4148" i="30"/>
  <c r="C4148" i="30" s="1"/>
  <c r="B4149" i="30"/>
  <c r="C4149" i="30" s="1"/>
  <c r="B4150" i="30"/>
  <c r="C4150" i="30" s="1"/>
  <c r="B4151" i="30"/>
  <c r="C4151" i="30" s="1"/>
  <c r="B4152" i="30"/>
  <c r="C4152" i="30" s="1"/>
  <c r="B4153" i="30"/>
  <c r="C4153" i="30" s="1"/>
  <c r="B4154" i="30"/>
  <c r="C4154" i="30" s="1"/>
  <c r="B4155" i="30"/>
  <c r="C4155" i="30" s="1"/>
  <c r="B4156" i="30"/>
  <c r="C4156" i="30" s="1"/>
  <c r="B4157" i="30"/>
  <c r="C4157" i="30" s="1"/>
  <c r="B4158" i="30"/>
  <c r="C4158" i="30" s="1"/>
  <c r="B4159" i="30"/>
  <c r="C4159" i="30" s="1"/>
  <c r="B4160" i="30"/>
  <c r="C4160" i="30" s="1"/>
  <c r="B4161" i="30"/>
  <c r="C4161" i="30" s="1"/>
  <c r="B4162" i="30"/>
  <c r="C4162" i="30" s="1"/>
  <c r="B4163" i="30"/>
  <c r="C4163" i="30" s="1"/>
  <c r="B4164" i="30"/>
  <c r="C4164" i="30" s="1"/>
  <c r="B4165" i="30"/>
  <c r="C4165" i="30" s="1"/>
  <c r="B4166" i="30"/>
  <c r="C4166" i="30" s="1"/>
  <c r="B4167" i="30"/>
  <c r="C4167" i="30" s="1"/>
  <c r="B4168" i="30"/>
  <c r="C4168" i="30" s="1"/>
  <c r="B4169" i="30"/>
  <c r="C4169" i="30" s="1"/>
  <c r="B4170" i="30"/>
  <c r="C4170" i="30" s="1"/>
  <c r="B4171" i="30"/>
  <c r="C4171" i="30" s="1"/>
  <c r="B4172" i="30"/>
  <c r="C4172" i="30" s="1"/>
  <c r="B4173" i="30"/>
  <c r="C4173" i="30" s="1"/>
  <c r="B4174" i="30"/>
  <c r="C4174" i="30" s="1"/>
  <c r="B4175" i="30"/>
  <c r="C4175" i="30" s="1"/>
  <c r="B4176" i="30"/>
  <c r="C4176" i="30" s="1"/>
  <c r="B4177" i="30"/>
  <c r="C4177" i="30" s="1"/>
  <c r="B4178" i="30"/>
  <c r="C4178" i="30" s="1"/>
  <c r="B4179" i="30"/>
  <c r="C4179" i="30" s="1"/>
  <c r="B4180" i="30"/>
  <c r="C4180" i="30" s="1"/>
  <c r="B4181" i="30"/>
  <c r="C4181" i="30" s="1"/>
  <c r="B4182" i="30"/>
  <c r="C4182" i="30" s="1"/>
  <c r="B4183" i="30"/>
  <c r="C4183" i="30" s="1"/>
  <c r="B4184" i="30"/>
  <c r="C4184" i="30" s="1"/>
  <c r="B4185" i="30"/>
  <c r="C4185" i="30" s="1"/>
  <c r="B4186" i="30"/>
  <c r="C4186" i="30" s="1"/>
  <c r="B4187" i="30"/>
  <c r="C4187" i="30" s="1"/>
  <c r="B4188" i="30"/>
  <c r="C4188" i="30" s="1"/>
  <c r="B4189" i="30"/>
  <c r="C4189" i="30" s="1"/>
  <c r="B4190" i="30"/>
  <c r="C4190" i="30" s="1"/>
  <c r="B4191" i="30"/>
  <c r="C4191" i="30" s="1"/>
  <c r="B4192" i="30"/>
  <c r="C4192" i="30" s="1"/>
  <c r="B4193" i="30"/>
  <c r="C4193" i="30" s="1"/>
  <c r="B4194" i="30"/>
  <c r="C4194" i="30" s="1"/>
  <c r="B4195" i="30"/>
  <c r="C4195" i="30" s="1"/>
  <c r="B4196" i="30"/>
  <c r="C4196" i="30" s="1"/>
  <c r="B4197" i="30"/>
  <c r="C4197" i="30" s="1"/>
  <c r="B4198" i="30"/>
  <c r="C4198" i="30" s="1"/>
  <c r="B4199" i="30"/>
  <c r="C4199" i="30" s="1"/>
  <c r="B4200" i="30"/>
  <c r="C4200" i="30" s="1"/>
  <c r="B4201" i="30"/>
  <c r="C4201" i="30" s="1"/>
  <c r="B4202" i="30"/>
  <c r="C4202" i="30" s="1"/>
  <c r="B4203" i="30"/>
  <c r="C4203" i="30" s="1"/>
  <c r="B4204" i="30"/>
  <c r="C4204" i="30" s="1"/>
  <c r="B4205" i="30"/>
  <c r="C4205" i="30" s="1"/>
  <c r="B4206" i="30"/>
  <c r="C4206" i="30" s="1"/>
  <c r="B4207" i="30"/>
  <c r="C4207" i="30" s="1"/>
  <c r="B4208" i="30"/>
  <c r="C4208" i="30" s="1"/>
  <c r="B4209" i="30"/>
  <c r="C4209" i="30" s="1"/>
  <c r="B4210" i="30"/>
  <c r="C4210" i="30" s="1"/>
  <c r="B4211" i="30"/>
  <c r="C4211" i="30" s="1"/>
  <c r="B4212" i="30"/>
  <c r="C4212" i="30" s="1"/>
  <c r="B4213" i="30"/>
  <c r="C4213" i="30" s="1"/>
  <c r="B4214" i="30"/>
  <c r="C4214" i="30" s="1"/>
  <c r="B4215" i="30"/>
  <c r="C4215" i="30" s="1"/>
  <c r="B4216" i="30"/>
  <c r="C4216" i="30" s="1"/>
  <c r="B4217" i="30"/>
  <c r="C4217" i="30" s="1"/>
  <c r="B4218" i="30"/>
  <c r="C4218" i="30" s="1"/>
  <c r="B4219" i="30"/>
  <c r="C4219" i="30" s="1"/>
  <c r="B4220" i="30"/>
  <c r="C4220" i="30" s="1"/>
  <c r="B4221" i="30"/>
  <c r="C4221" i="30" s="1"/>
  <c r="B4222" i="30"/>
  <c r="C4222" i="30" s="1"/>
  <c r="B4223" i="30"/>
  <c r="C4223" i="30" s="1"/>
  <c r="B4224" i="30"/>
  <c r="C4224" i="30" s="1"/>
  <c r="B4225" i="30"/>
  <c r="C4225" i="30" s="1"/>
  <c r="B4226" i="30"/>
  <c r="C4226" i="30" s="1"/>
  <c r="B4227" i="30"/>
  <c r="C4227" i="30" s="1"/>
  <c r="B4228" i="30"/>
  <c r="C4228" i="30" s="1"/>
  <c r="B4229" i="30"/>
  <c r="C4229" i="30" s="1"/>
  <c r="B4230" i="30"/>
  <c r="C4230" i="30" s="1"/>
  <c r="B4231" i="30"/>
  <c r="C4231" i="30" s="1"/>
  <c r="B4232" i="30"/>
  <c r="C4232" i="30" s="1"/>
  <c r="B4233" i="30"/>
  <c r="C4233" i="30" s="1"/>
  <c r="B4234" i="30"/>
  <c r="C4234" i="30" s="1"/>
  <c r="B4235" i="30"/>
  <c r="C4235" i="30" s="1"/>
  <c r="B4236" i="30"/>
  <c r="C4236" i="30" s="1"/>
  <c r="B4237" i="30"/>
  <c r="C4237" i="30" s="1"/>
  <c r="B4238" i="30"/>
  <c r="C4238" i="30" s="1"/>
  <c r="B4239" i="30"/>
  <c r="C4239" i="30" s="1"/>
  <c r="B4240" i="30"/>
  <c r="C4240" i="30" s="1"/>
  <c r="B4241" i="30"/>
  <c r="C4241" i="30" s="1"/>
  <c r="B4242" i="30"/>
  <c r="C4242" i="30" s="1"/>
  <c r="B4243" i="30"/>
  <c r="C4243" i="30" s="1"/>
  <c r="B4244" i="30"/>
  <c r="C4244" i="30" s="1"/>
  <c r="B4245" i="30"/>
  <c r="C4245" i="30" s="1"/>
  <c r="B4246" i="30"/>
  <c r="C4246" i="30" s="1"/>
  <c r="B4247" i="30"/>
  <c r="C4247" i="30" s="1"/>
  <c r="B4248" i="30"/>
  <c r="C4248" i="30" s="1"/>
  <c r="B4249" i="30"/>
  <c r="C4249" i="30" s="1"/>
  <c r="B4250" i="30"/>
  <c r="C4250" i="30" s="1"/>
  <c r="B4251" i="30"/>
  <c r="C4251" i="30" s="1"/>
  <c r="B4252" i="30"/>
  <c r="C4252" i="30" s="1"/>
  <c r="B4253" i="30"/>
  <c r="C4253" i="30" s="1"/>
  <c r="B4254" i="30"/>
  <c r="C4254" i="30" s="1"/>
  <c r="B4255" i="30"/>
  <c r="C4255" i="30" s="1"/>
  <c r="B4256" i="30"/>
  <c r="C4256" i="30" s="1"/>
  <c r="B4257" i="30"/>
  <c r="C4257" i="30" s="1"/>
  <c r="B4258" i="30"/>
  <c r="C4258" i="30" s="1"/>
  <c r="B4259" i="30"/>
  <c r="C4259" i="30" s="1"/>
  <c r="B4260" i="30"/>
  <c r="C4260" i="30" s="1"/>
  <c r="B4261" i="30"/>
  <c r="C4261" i="30" s="1"/>
  <c r="B4262" i="30"/>
  <c r="C4262" i="30" s="1"/>
  <c r="B4263" i="30"/>
  <c r="C4263" i="30" s="1"/>
  <c r="B4264" i="30"/>
  <c r="C4264" i="30" s="1"/>
  <c r="B4265" i="30"/>
  <c r="C4265" i="30" s="1"/>
  <c r="B4266" i="30"/>
  <c r="C4266" i="30" s="1"/>
  <c r="B4267" i="30"/>
  <c r="C4267" i="30" s="1"/>
  <c r="B4268" i="30"/>
  <c r="C4268" i="30" s="1"/>
  <c r="B4269" i="30"/>
  <c r="C4269" i="30" s="1"/>
  <c r="B4270" i="30"/>
  <c r="C4270" i="30" s="1"/>
  <c r="B4271" i="30"/>
  <c r="C4271" i="30" s="1"/>
  <c r="B4272" i="30"/>
  <c r="C4272" i="30" s="1"/>
  <c r="B4273" i="30"/>
  <c r="C4273" i="30" s="1"/>
  <c r="B4274" i="30"/>
  <c r="C4274" i="30" s="1"/>
  <c r="B4275" i="30"/>
  <c r="C4275" i="30" s="1"/>
  <c r="B4276" i="30"/>
  <c r="C4276" i="30" s="1"/>
  <c r="B4277" i="30"/>
  <c r="C4277" i="30" s="1"/>
  <c r="B4278" i="30"/>
  <c r="C4278" i="30" s="1"/>
  <c r="B4279" i="30"/>
  <c r="C4279" i="30" s="1"/>
  <c r="B4280" i="30"/>
  <c r="C4280" i="30" s="1"/>
  <c r="B4281" i="30"/>
  <c r="C4281" i="30" s="1"/>
  <c r="B4282" i="30"/>
  <c r="C4282" i="30" s="1"/>
  <c r="B4283" i="30"/>
  <c r="C4283" i="30" s="1"/>
  <c r="B4284" i="30"/>
  <c r="C4284" i="30" s="1"/>
  <c r="B4285" i="30"/>
  <c r="C4285" i="30" s="1"/>
  <c r="B4286" i="30"/>
  <c r="C4286" i="30" s="1"/>
  <c r="B4287" i="30"/>
  <c r="C4287" i="30" s="1"/>
  <c r="B4288" i="30"/>
  <c r="C4288" i="30" s="1"/>
  <c r="B4289" i="30"/>
  <c r="C4289" i="30" s="1"/>
  <c r="B4290" i="30"/>
  <c r="C4290" i="30" s="1"/>
  <c r="B4291" i="30"/>
  <c r="C4291" i="30" s="1"/>
  <c r="B4292" i="30"/>
  <c r="C4292" i="30" s="1"/>
  <c r="B4293" i="30"/>
  <c r="C4293" i="30" s="1"/>
  <c r="B4294" i="30"/>
  <c r="C4294" i="30" s="1"/>
  <c r="B4295" i="30"/>
  <c r="C4295" i="30" s="1"/>
  <c r="B4296" i="30"/>
  <c r="C4296" i="30" s="1"/>
  <c r="B4297" i="30"/>
  <c r="C4297" i="30" s="1"/>
  <c r="B4298" i="30"/>
  <c r="C4298" i="30" s="1"/>
  <c r="B4299" i="30"/>
  <c r="C4299" i="30" s="1"/>
  <c r="B4300" i="30"/>
  <c r="C4300" i="30" s="1"/>
  <c r="B4301" i="30"/>
  <c r="C4301" i="30" s="1"/>
  <c r="B4302" i="30"/>
  <c r="C4302" i="30" s="1"/>
  <c r="B4303" i="30"/>
  <c r="C4303" i="30" s="1"/>
  <c r="B4304" i="30"/>
  <c r="C4304" i="30" s="1"/>
  <c r="B4305" i="30"/>
  <c r="C4305" i="30" s="1"/>
  <c r="B4306" i="30"/>
  <c r="C4306" i="30" s="1"/>
  <c r="B4307" i="30"/>
  <c r="C4307" i="30" s="1"/>
  <c r="B4308" i="30"/>
  <c r="C4308" i="30" s="1"/>
  <c r="B4309" i="30"/>
  <c r="C4309" i="30" s="1"/>
  <c r="B4310" i="30"/>
  <c r="C4310" i="30" s="1"/>
  <c r="B4311" i="30"/>
  <c r="C4311" i="30" s="1"/>
  <c r="B4312" i="30"/>
  <c r="C4312" i="30" s="1"/>
  <c r="B4313" i="30"/>
  <c r="C4313" i="30" s="1"/>
  <c r="B4314" i="30"/>
  <c r="C4314" i="30" s="1"/>
  <c r="B4315" i="30"/>
  <c r="C4315" i="30" s="1"/>
  <c r="B4316" i="30"/>
  <c r="C4316" i="30" s="1"/>
  <c r="B4317" i="30"/>
  <c r="C4317" i="30" s="1"/>
  <c r="B4318" i="30"/>
  <c r="C4318" i="30" s="1"/>
  <c r="B4319" i="30"/>
  <c r="C4319" i="30" s="1"/>
  <c r="B4320" i="30"/>
  <c r="C4320" i="30" s="1"/>
  <c r="B4321" i="30"/>
  <c r="C4321" i="30" s="1"/>
  <c r="B4322" i="30"/>
  <c r="C4322" i="30" s="1"/>
  <c r="B4323" i="30"/>
  <c r="C4323" i="30" s="1"/>
  <c r="B4324" i="30"/>
  <c r="C4324" i="30" s="1"/>
  <c r="B4325" i="30"/>
  <c r="C4325" i="30" s="1"/>
  <c r="B4326" i="30"/>
  <c r="C4326" i="30" s="1"/>
  <c r="B4327" i="30"/>
  <c r="C4327" i="30" s="1"/>
  <c r="B4328" i="30"/>
  <c r="C4328" i="30" s="1"/>
  <c r="B4329" i="30"/>
  <c r="C4329" i="30" s="1"/>
  <c r="B4330" i="30"/>
  <c r="C4330" i="30" s="1"/>
  <c r="B4331" i="30"/>
  <c r="C4331" i="30" s="1"/>
  <c r="B4332" i="30"/>
  <c r="C4332" i="30" s="1"/>
  <c r="B4333" i="30"/>
  <c r="C4333" i="30" s="1"/>
  <c r="B4334" i="30"/>
  <c r="C4334" i="30" s="1"/>
  <c r="B4335" i="30"/>
  <c r="C4335" i="30" s="1"/>
  <c r="B4336" i="30"/>
  <c r="C4336" i="30" s="1"/>
  <c r="B4337" i="30"/>
  <c r="C4337" i="30" s="1"/>
  <c r="B4338" i="30"/>
  <c r="C4338" i="30" s="1"/>
  <c r="B4339" i="30"/>
  <c r="C4339" i="30" s="1"/>
  <c r="B4340" i="30"/>
  <c r="C4340" i="30" s="1"/>
  <c r="B4341" i="30"/>
  <c r="C4341" i="30" s="1"/>
  <c r="B4342" i="30"/>
  <c r="C4342" i="30" s="1"/>
  <c r="B4343" i="30"/>
  <c r="C4343" i="30" s="1"/>
  <c r="B4344" i="30"/>
  <c r="C4344" i="30" s="1"/>
  <c r="B4345" i="30"/>
  <c r="C4345" i="30" s="1"/>
  <c r="B4346" i="30"/>
  <c r="C4346" i="30" s="1"/>
  <c r="B4347" i="30"/>
  <c r="C4347" i="30" s="1"/>
  <c r="B4348" i="30"/>
  <c r="C4348" i="30" s="1"/>
  <c r="B4349" i="30"/>
  <c r="C4349" i="30" s="1"/>
  <c r="B4350" i="30"/>
  <c r="C4350" i="30" s="1"/>
  <c r="B4351" i="30"/>
  <c r="C4351" i="30" s="1"/>
  <c r="B4352" i="30"/>
  <c r="C4352" i="30" s="1"/>
  <c r="B4353" i="30"/>
  <c r="C4353" i="30" s="1"/>
  <c r="B4354" i="30"/>
  <c r="C4354" i="30" s="1"/>
  <c r="B4355" i="30"/>
  <c r="C4355" i="30" s="1"/>
  <c r="B4356" i="30"/>
  <c r="C4356" i="30" s="1"/>
  <c r="B4357" i="30"/>
  <c r="C4357" i="30" s="1"/>
  <c r="B4358" i="30"/>
  <c r="C4358" i="30" s="1"/>
  <c r="B4359" i="30"/>
  <c r="C4359" i="30" s="1"/>
  <c r="B4360" i="30"/>
  <c r="C4360" i="30" s="1"/>
  <c r="B4361" i="30"/>
  <c r="C4361" i="30" s="1"/>
  <c r="B4362" i="30"/>
  <c r="C4362" i="30" s="1"/>
  <c r="B4363" i="30"/>
  <c r="C4363" i="30" s="1"/>
  <c r="B4364" i="30"/>
  <c r="C4364" i="30" s="1"/>
  <c r="B4365" i="30"/>
  <c r="C4365" i="30" s="1"/>
  <c r="B4366" i="30"/>
  <c r="C4366" i="30" s="1"/>
  <c r="B4367" i="30"/>
  <c r="C4367" i="30" s="1"/>
  <c r="B4368" i="30"/>
  <c r="C4368" i="30" s="1"/>
  <c r="B4369" i="30"/>
  <c r="C4369" i="30" s="1"/>
  <c r="B4370" i="30"/>
  <c r="C4370" i="30" s="1"/>
  <c r="B4371" i="30"/>
  <c r="C4371" i="30" s="1"/>
  <c r="B4372" i="30"/>
  <c r="C4372" i="30" s="1"/>
  <c r="B4373" i="30"/>
  <c r="C4373" i="30" s="1"/>
  <c r="B4374" i="30"/>
  <c r="C4374" i="30" s="1"/>
  <c r="B4375" i="30"/>
  <c r="C4375" i="30" s="1"/>
  <c r="B4376" i="30"/>
  <c r="C4376" i="30" s="1"/>
  <c r="B4377" i="30"/>
  <c r="C4377" i="30" s="1"/>
  <c r="B4378" i="30"/>
  <c r="C4378" i="30" s="1"/>
  <c r="B4379" i="30"/>
  <c r="C4379" i="30" s="1"/>
  <c r="B4380" i="30"/>
  <c r="C4380" i="30" s="1"/>
  <c r="B4381" i="30"/>
  <c r="C4381" i="30" s="1"/>
  <c r="B4382" i="30"/>
  <c r="C4382" i="30" s="1"/>
  <c r="B4383" i="30"/>
  <c r="C4383" i="30" s="1"/>
  <c r="B4384" i="30"/>
  <c r="C4384" i="30" s="1"/>
  <c r="B4385" i="30"/>
  <c r="C4385" i="30" s="1"/>
  <c r="B4386" i="30"/>
  <c r="C4386" i="30" s="1"/>
  <c r="B4387" i="30"/>
  <c r="C4387" i="30" s="1"/>
  <c r="B4388" i="30"/>
  <c r="C4388" i="30" s="1"/>
  <c r="B4389" i="30"/>
  <c r="C4389" i="30" s="1"/>
  <c r="B4390" i="30"/>
  <c r="C4390" i="30" s="1"/>
  <c r="B4391" i="30"/>
  <c r="C4391" i="30" s="1"/>
  <c r="B4392" i="30"/>
  <c r="C4392" i="30" s="1"/>
  <c r="B4393" i="30"/>
  <c r="C4393" i="30" s="1"/>
  <c r="B4394" i="30"/>
  <c r="C4394" i="30" s="1"/>
  <c r="B4395" i="30"/>
  <c r="C4395" i="30" s="1"/>
  <c r="B4396" i="30"/>
  <c r="C4396" i="30" s="1"/>
  <c r="B4397" i="30"/>
  <c r="C4397" i="30" s="1"/>
  <c r="B4398" i="30"/>
  <c r="C4398" i="30" s="1"/>
  <c r="B4399" i="30"/>
  <c r="C4399" i="30" s="1"/>
  <c r="B4400" i="30"/>
  <c r="C4400" i="30" s="1"/>
  <c r="B4401" i="30"/>
  <c r="C4401" i="30" s="1"/>
  <c r="B4402" i="30"/>
  <c r="C4402" i="30" s="1"/>
  <c r="B4403" i="30"/>
  <c r="C4403" i="30" s="1"/>
  <c r="B4404" i="30"/>
  <c r="C4404" i="30" s="1"/>
  <c r="B4405" i="30"/>
  <c r="C4405" i="30" s="1"/>
  <c r="B4406" i="30"/>
  <c r="C4406" i="30" s="1"/>
  <c r="B4407" i="30"/>
  <c r="C4407" i="30" s="1"/>
  <c r="B4408" i="30"/>
  <c r="C4408" i="30" s="1"/>
  <c r="B4409" i="30"/>
  <c r="C4409" i="30" s="1"/>
  <c r="B4410" i="30"/>
  <c r="C4410" i="30" s="1"/>
  <c r="B4411" i="30"/>
  <c r="C4411" i="30" s="1"/>
  <c r="B4412" i="30"/>
  <c r="C4412" i="30" s="1"/>
  <c r="B4413" i="30"/>
  <c r="C4413" i="30" s="1"/>
  <c r="B4414" i="30"/>
  <c r="C4414" i="30" s="1"/>
  <c r="B4415" i="30"/>
  <c r="C4415" i="30" s="1"/>
  <c r="B4416" i="30"/>
  <c r="C4416" i="30" s="1"/>
  <c r="B4417" i="30"/>
  <c r="C4417" i="30" s="1"/>
  <c r="B4418" i="30"/>
  <c r="C4418" i="30" s="1"/>
  <c r="B4419" i="30"/>
  <c r="C4419" i="30" s="1"/>
  <c r="B4420" i="30"/>
  <c r="C4420" i="30" s="1"/>
  <c r="B4421" i="30"/>
  <c r="C4421" i="30" s="1"/>
  <c r="B4422" i="30"/>
  <c r="C4422" i="30" s="1"/>
  <c r="B4423" i="30"/>
  <c r="C4423" i="30" s="1"/>
  <c r="B4424" i="30"/>
  <c r="C4424" i="30" s="1"/>
  <c r="B4425" i="30"/>
  <c r="C4425" i="30" s="1"/>
  <c r="B4426" i="30"/>
  <c r="C4426" i="30" s="1"/>
  <c r="B4427" i="30"/>
  <c r="C4427" i="30" s="1"/>
  <c r="B4428" i="30"/>
  <c r="C4428" i="30" s="1"/>
  <c r="B4429" i="30"/>
  <c r="C4429" i="30" s="1"/>
  <c r="B4430" i="30"/>
  <c r="C4430" i="30" s="1"/>
  <c r="B4431" i="30"/>
  <c r="C4431" i="30" s="1"/>
  <c r="B4432" i="30"/>
  <c r="C4432" i="30" s="1"/>
  <c r="B4433" i="30"/>
  <c r="C4433" i="30" s="1"/>
  <c r="B4434" i="30"/>
  <c r="C4434" i="30" s="1"/>
  <c r="B4435" i="30"/>
  <c r="C4435" i="30" s="1"/>
  <c r="B4436" i="30"/>
  <c r="C4436" i="30" s="1"/>
  <c r="B4437" i="30"/>
  <c r="C4437" i="30" s="1"/>
  <c r="B4438" i="30"/>
  <c r="C4438" i="30" s="1"/>
  <c r="B4439" i="30"/>
  <c r="C4439" i="30" s="1"/>
  <c r="B4440" i="30"/>
  <c r="C4440" i="30" s="1"/>
  <c r="B4441" i="30"/>
  <c r="C4441" i="30" s="1"/>
  <c r="B4442" i="30"/>
  <c r="C4442" i="30" s="1"/>
  <c r="B4443" i="30"/>
  <c r="C4443" i="30" s="1"/>
  <c r="B4444" i="30"/>
  <c r="C4444" i="30" s="1"/>
  <c r="B4445" i="30"/>
  <c r="C4445" i="30" s="1"/>
  <c r="B4446" i="30"/>
  <c r="C4446" i="30" s="1"/>
  <c r="B4447" i="30"/>
  <c r="C4447" i="30" s="1"/>
  <c r="B4448" i="30"/>
  <c r="C4448" i="30" s="1"/>
  <c r="B4449" i="30"/>
  <c r="C4449" i="30" s="1"/>
  <c r="B4450" i="30"/>
  <c r="C4450" i="30" s="1"/>
  <c r="B4451" i="30"/>
  <c r="C4451" i="30" s="1"/>
  <c r="B4452" i="30"/>
  <c r="C4452" i="30" s="1"/>
  <c r="B4453" i="30"/>
  <c r="C4453" i="30" s="1"/>
  <c r="B4454" i="30"/>
  <c r="C4454" i="30" s="1"/>
  <c r="B4455" i="30"/>
  <c r="C4455" i="30" s="1"/>
  <c r="B4456" i="30"/>
  <c r="C4456" i="30" s="1"/>
  <c r="B4457" i="30"/>
  <c r="C4457" i="30" s="1"/>
  <c r="B4458" i="30"/>
  <c r="C4458" i="30" s="1"/>
  <c r="B4459" i="30"/>
  <c r="C4459" i="30" s="1"/>
  <c r="B4460" i="30"/>
  <c r="C4460" i="30" s="1"/>
  <c r="B4461" i="30"/>
  <c r="C4461" i="30" s="1"/>
  <c r="B4462" i="30"/>
  <c r="C4462" i="30" s="1"/>
  <c r="B4463" i="30"/>
  <c r="C4463" i="30" s="1"/>
  <c r="B4464" i="30"/>
  <c r="C4464" i="30" s="1"/>
  <c r="B4465" i="30"/>
  <c r="C4465" i="30" s="1"/>
  <c r="B4466" i="30"/>
  <c r="C4466" i="30" s="1"/>
  <c r="B4467" i="30"/>
  <c r="C4467" i="30" s="1"/>
  <c r="B4468" i="30"/>
  <c r="C4468" i="30" s="1"/>
  <c r="B4469" i="30"/>
  <c r="C4469" i="30" s="1"/>
  <c r="B4470" i="30"/>
  <c r="C4470" i="30" s="1"/>
  <c r="B4471" i="30"/>
  <c r="C4471" i="30" s="1"/>
  <c r="B4472" i="30"/>
  <c r="C4472" i="30" s="1"/>
  <c r="B4473" i="30"/>
  <c r="C4473" i="30" s="1"/>
  <c r="B4474" i="30"/>
  <c r="C4474" i="30" s="1"/>
  <c r="B4475" i="30"/>
  <c r="C4475" i="30" s="1"/>
  <c r="B4476" i="30"/>
  <c r="C4476" i="30" s="1"/>
  <c r="B4477" i="30"/>
  <c r="C4477" i="30" s="1"/>
  <c r="B4478" i="30"/>
  <c r="C4478" i="30" s="1"/>
  <c r="B4479" i="30"/>
  <c r="C4479" i="30" s="1"/>
  <c r="B4480" i="30"/>
  <c r="C4480" i="30" s="1"/>
  <c r="B4481" i="30"/>
  <c r="C4481" i="30" s="1"/>
  <c r="B4482" i="30"/>
  <c r="C4482" i="30" s="1"/>
  <c r="B4483" i="30"/>
  <c r="C4483" i="30" s="1"/>
  <c r="B4484" i="30"/>
  <c r="C4484" i="30" s="1"/>
  <c r="B4485" i="30"/>
  <c r="C4485" i="30" s="1"/>
  <c r="B4486" i="30"/>
  <c r="C4486" i="30" s="1"/>
  <c r="B4487" i="30"/>
  <c r="C4487" i="30" s="1"/>
  <c r="B4488" i="30"/>
  <c r="C4488" i="30" s="1"/>
  <c r="B4489" i="30"/>
  <c r="C4489" i="30" s="1"/>
  <c r="B4490" i="30"/>
  <c r="C4490" i="30" s="1"/>
  <c r="B4491" i="30"/>
  <c r="C4491" i="30" s="1"/>
  <c r="B4492" i="30"/>
  <c r="C4492" i="30" s="1"/>
  <c r="B4493" i="30"/>
  <c r="C4493" i="30" s="1"/>
  <c r="B4494" i="30"/>
  <c r="C4494" i="30" s="1"/>
  <c r="B4495" i="30"/>
  <c r="C4495" i="30" s="1"/>
  <c r="B4496" i="30"/>
  <c r="C4496" i="30" s="1"/>
  <c r="B4497" i="30"/>
  <c r="C4497" i="30" s="1"/>
  <c r="B4498" i="30"/>
  <c r="C4498" i="30" s="1"/>
  <c r="B4499" i="30"/>
  <c r="C4499" i="30" s="1"/>
  <c r="B4500" i="30"/>
  <c r="C4500" i="30" s="1"/>
  <c r="B4501" i="30"/>
  <c r="C4501" i="30" s="1"/>
  <c r="B4502" i="30"/>
  <c r="C4502" i="30" s="1"/>
  <c r="B4503" i="30"/>
  <c r="C4503" i="30" s="1"/>
  <c r="B4504" i="30"/>
  <c r="C4504" i="30" s="1"/>
  <c r="B4505" i="30"/>
  <c r="C4505" i="30" s="1"/>
  <c r="B4506" i="30"/>
  <c r="C4506" i="30" s="1"/>
  <c r="B4507" i="30"/>
  <c r="C4507" i="30" s="1"/>
  <c r="B4508" i="30"/>
  <c r="C4508" i="30" s="1"/>
  <c r="B4509" i="30"/>
  <c r="C4509" i="30" s="1"/>
  <c r="B4510" i="30"/>
  <c r="C4510" i="30" s="1"/>
  <c r="B4511" i="30"/>
  <c r="C4511" i="30" s="1"/>
  <c r="B4512" i="30"/>
  <c r="C4512" i="30" s="1"/>
  <c r="B4513" i="30"/>
  <c r="C4513" i="30" s="1"/>
  <c r="B4514" i="30"/>
  <c r="C4514" i="30" s="1"/>
  <c r="B4515" i="30"/>
  <c r="C4515" i="30" s="1"/>
  <c r="B4516" i="30"/>
  <c r="C4516" i="30" s="1"/>
  <c r="B4517" i="30"/>
  <c r="C4517" i="30" s="1"/>
  <c r="B4518" i="30"/>
  <c r="C4518" i="30" s="1"/>
  <c r="B4519" i="30"/>
  <c r="C4519" i="30" s="1"/>
  <c r="B4520" i="30"/>
  <c r="C4520" i="30" s="1"/>
  <c r="B4521" i="30"/>
  <c r="C4521" i="30" s="1"/>
  <c r="B4522" i="30"/>
  <c r="C4522" i="30" s="1"/>
  <c r="B4523" i="30"/>
  <c r="C4523" i="30" s="1"/>
  <c r="B4524" i="30"/>
  <c r="C4524" i="30" s="1"/>
  <c r="B4525" i="30"/>
  <c r="C4525" i="30" s="1"/>
  <c r="B4526" i="30"/>
  <c r="C4526" i="30" s="1"/>
  <c r="B4527" i="30"/>
  <c r="C4527" i="30" s="1"/>
  <c r="B4528" i="30"/>
  <c r="C4528" i="30" s="1"/>
  <c r="B4529" i="30"/>
  <c r="C4529" i="30" s="1"/>
  <c r="B4530" i="30"/>
  <c r="C4530" i="30" s="1"/>
  <c r="B4531" i="30"/>
  <c r="C4531" i="30" s="1"/>
  <c r="B4532" i="30"/>
  <c r="C4532" i="30" s="1"/>
  <c r="B4533" i="30"/>
  <c r="C4533" i="30" s="1"/>
  <c r="B4534" i="30"/>
  <c r="C4534" i="30" s="1"/>
  <c r="B4535" i="30"/>
  <c r="C4535" i="30" s="1"/>
  <c r="B4536" i="30"/>
  <c r="C4536" i="30" s="1"/>
  <c r="B4537" i="30"/>
  <c r="C4537" i="30" s="1"/>
  <c r="B4538" i="30"/>
  <c r="C4538" i="30" s="1"/>
  <c r="B4539" i="30"/>
  <c r="C4539" i="30" s="1"/>
  <c r="B4540" i="30"/>
  <c r="C4540" i="30" s="1"/>
  <c r="B4541" i="30"/>
  <c r="C4541" i="30" s="1"/>
  <c r="B4542" i="30"/>
  <c r="C4542" i="30" s="1"/>
  <c r="B4543" i="30"/>
  <c r="C4543" i="30" s="1"/>
  <c r="B4544" i="30"/>
  <c r="C4544" i="30" s="1"/>
  <c r="B4545" i="30"/>
  <c r="C4545" i="30" s="1"/>
  <c r="B4546" i="30"/>
  <c r="C4546" i="30" s="1"/>
  <c r="B4547" i="30"/>
  <c r="C4547" i="30" s="1"/>
  <c r="B4548" i="30"/>
  <c r="C4548" i="30" s="1"/>
  <c r="B4549" i="30"/>
  <c r="C4549" i="30" s="1"/>
  <c r="B4550" i="30"/>
  <c r="C4550" i="30" s="1"/>
  <c r="B4551" i="30"/>
  <c r="C4551" i="30" s="1"/>
  <c r="B4552" i="30"/>
  <c r="C4552" i="30" s="1"/>
  <c r="B4553" i="30"/>
  <c r="C4553" i="30" s="1"/>
  <c r="B4554" i="30"/>
  <c r="C4554" i="30" s="1"/>
  <c r="B4555" i="30"/>
  <c r="C4555" i="30" s="1"/>
  <c r="B4556" i="30"/>
  <c r="C4556" i="30" s="1"/>
  <c r="B4557" i="30"/>
  <c r="C4557" i="30" s="1"/>
  <c r="B4558" i="30"/>
  <c r="C4558" i="30" s="1"/>
  <c r="B4559" i="30"/>
  <c r="C4559" i="30" s="1"/>
  <c r="B4560" i="30"/>
  <c r="C4560" i="30" s="1"/>
  <c r="B4561" i="30"/>
  <c r="C4561" i="30" s="1"/>
  <c r="B4562" i="30"/>
  <c r="C4562" i="30" s="1"/>
  <c r="B4563" i="30"/>
  <c r="C4563" i="30" s="1"/>
  <c r="B4564" i="30"/>
  <c r="C4564" i="30" s="1"/>
  <c r="B4565" i="30"/>
  <c r="C4565" i="30" s="1"/>
  <c r="B4566" i="30"/>
  <c r="C4566" i="30" s="1"/>
  <c r="B4567" i="30"/>
  <c r="C4567" i="30" s="1"/>
  <c r="B4568" i="30"/>
  <c r="C4568" i="30" s="1"/>
  <c r="B4569" i="30"/>
  <c r="C4569" i="30" s="1"/>
  <c r="B4570" i="30"/>
  <c r="C4570" i="30" s="1"/>
  <c r="B4571" i="30"/>
  <c r="C4571" i="30" s="1"/>
  <c r="B4572" i="30"/>
  <c r="C4572" i="30" s="1"/>
  <c r="B4573" i="30"/>
  <c r="C4573" i="30" s="1"/>
  <c r="B4574" i="30"/>
  <c r="C4574" i="30" s="1"/>
  <c r="B4575" i="30"/>
  <c r="C4575" i="30" s="1"/>
  <c r="B4576" i="30"/>
  <c r="C4576" i="30" s="1"/>
  <c r="B4577" i="30"/>
  <c r="C4577" i="30" s="1"/>
  <c r="B4578" i="30"/>
  <c r="C4578" i="30" s="1"/>
  <c r="B4579" i="30"/>
  <c r="C4579" i="30" s="1"/>
  <c r="B4580" i="30"/>
  <c r="C4580" i="30" s="1"/>
  <c r="B4581" i="30"/>
  <c r="C4581" i="30" s="1"/>
  <c r="B4582" i="30"/>
  <c r="C4582" i="30" s="1"/>
  <c r="B4583" i="30"/>
  <c r="C4583" i="30" s="1"/>
  <c r="B4584" i="30"/>
  <c r="C4584" i="30" s="1"/>
  <c r="B4585" i="30"/>
  <c r="C4585" i="30" s="1"/>
  <c r="B4586" i="30"/>
  <c r="C4586" i="30" s="1"/>
  <c r="B4587" i="30"/>
  <c r="C4587" i="30" s="1"/>
  <c r="B4588" i="30"/>
  <c r="C4588" i="30" s="1"/>
  <c r="B4589" i="30"/>
  <c r="C4589" i="30" s="1"/>
  <c r="B4590" i="30"/>
  <c r="C4590" i="30" s="1"/>
  <c r="B4591" i="30"/>
  <c r="C4591" i="30" s="1"/>
  <c r="B4592" i="30"/>
  <c r="C4592" i="30" s="1"/>
  <c r="B4593" i="30"/>
  <c r="C4593" i="30" s="1"/>
  <c r="B4594" i="30"/>
  <c r="C4594" i="30" s="1"/>
  <c r="B4595" i="30"/>
  <c r="C4595" i="30" s="1"/>
  <c r="B4596" i="30"/>
  <c r="C4596" i="30" s="1"/>
  <c r="B4597" i="30"/>
  <c r="C4597" i="30" s="1"/>
  <c r="B4598" i="30"/>
  <c r="C4598" i="30" s="1"/>
  <c r="B4599" i="30"/>
  <c r="C4599" i="30" s="1"/>
  <c r="B4600" i="30"/>
  <c r="C4600" i="30" s="1"/>
  <c r="B4601" i="30"/>
  <c r="C4601" i="30" s="1"/>
  <c r="B4602" i="30"/>
  <c r="C4602" i="30" s="1"/>
  <c r="B4603" i="30"/>
  <c r="C4603" i="30" s="1"/>
  <c r="B4604" i="30"/>
  <c r="C4604" i="30" s="1"/>
  <c r="B4605" i="30"/>
  <c r="C4605" i="30" s="1"/>
  <c r="B4606" i="30"/>
  <c r="C4606" i="30" s="1"/>
  <c r="B4607" i="30"/>
  <c r="C4607" i="30" s="1"/>
  <c r="B4608" i="30"/>
  <c r="C4608" i="30" s="1"/>
  <c r="B4609" i="30"/>
  <c r="C4609" i="30" s="1"/>
  <c r="B4610" i="30"/>
  <c r="C4610" i="30" s="1"/>
  <c r="B4611" i="30"/>
  <c r="C4611" i="30" s="1"/>
  <c r="B4612" i="30"/>
  <c r="C4612" i="30" s="1"/>
  <c r="B4613" i="30"/>
  <c r="C4613" i="30" s="1"/>
  <c r="B4614" i="30"/>
  <c r="C4614" i="30" s="1"/>
  <c r="B4615" i="30"/>
  <c r="C4615" i="30" s="1"/>
  <c r="B4616" i="30"/>
  <c r="C4616" i="30" s="1"/>
  <c r="B4617" i="30"/>
  <c r="C4617" i="30" s="1"/>
  <c r="B4618" i="30"/>
  <c r="C4618" i="30" s="1"/>
  <c r="B4619" i="30"/>
  <c r="C4619" i="30" s="1"/>
  <c r="B4620" i="30"/>
  <c r="C4620" i="30" s="1"/>
  <c r="B4621" i="30"/>
  <c r="C4621" i="30" s="1"/>
  <c r="B4622" i="30"/>
  <c r="C4622" i="30" s="1"/>
  <c r="B4623" i="30"/>
  <c r="C4623" i="30" s="1"/>
  <c r="B4624" i="30"/>
  <c r="C4624" i="30" s="1"/>
  <c r="B4625" i="30"/>
  <c r="C4625" i="30" s="1"/>
  <c r="B4626" i="30"/>
  <c r="C4626" i="30" s="1"/>
  <c r="B4627" i="30"/>
  <c r="C4627" i="30" s="1"/>
  <c r="B4628" i="30"/>
  <c r="C4628" i="30" s="1"/>
  <c r="B4629" i="30"/>
  <c r="C4629" i="30" s="1"/>
  <c r="B4630" i="30"/>
  <c r="C4630" i="30" s="1"/>
  <c r="B4631" i="30"/>
  <c r="C4631" i="30" s="1"/>
  <c r="B4632" i="30"/>
  <c r="C4632" i="30" s="1"/>
  <c r="B4633" i="30"/>
  <c r="C4633" i="30" s="1"/>
  <c r="B4634" i="30"/>
  <c r="C4634" i="30" s="1"/>
  <c r="B4635" i="30"/>
  <c r="C4635" i="30" s="1"/>
  <c r="B4636" i="30"/>
  <c r="C4636" i="30" s="1"/>
  <c r="B4637" i="30"/>
  <c r="C4637" i="30" s="1"/>
  <c r="B4638" i="30"/>
  <c r="C4638" i="30" s="1"/>
  <c r="B4639" i="30"/>
  <c r="C4639" i="30" s="1"/>
  <c r="B4640" i="30"/>
  <c r="C4640" i="30" s="1"/>
  <c r="B4641" i="30"/>
  <c r="C4641" i="30" s="1"/>
  <c r="B4642" i="30"/>
  <c r="C4642" i="30" s="1"/>
  <c r="B4643" i="30"/>
  <c r="C4643" i="30" s="1"/>
  <c r="B4644" i="30"/>
  <c r="C4644" i="30" s="1"/>
  <c r="B4645" i="30"/>
  <c r="C4645" i="30" s="1"/>
  <c r="B4646" i="30"/>
  <c r="C4646" i="30" s="1"/>
  <c r="B4647" i="30"/>
  <c r="C4647" i="30" s="1"/>
  <c r="B4648" i="30"/>
  <c r="C4648" i="30" s="1"/>
  <c r="B4649" i="30"/>
  <c r="C4649" i="30" s="1"/>
  <c r="B4650" i="30"/>
  <c r="C4650" i="30" s="1"/>
  <c r="B4651" i="30"/>
  <c r="C4651" i="30" s="1"/>
  <c r="B4652" i="30"/>
  <c r="C4652" i="30" s="1"/>
  <c r="B4653" i="30"/>
  <c r="C4653" i="30" s="1"/>
  <c r="B4654" i="30"/>
  <c r="C4654" i="30" s="1"/>
  <c r="B4655" i="30"/>
  <c r="C4655" i="30" s="1"/>
  <c r="B4656" i="30"/>
  <c r="C4656" i="30" s="1"/>
  <c r="B4657" i="30"/>
  <c r="C4657" i="30" s="1"/>
  <c r="B4658" i="30"/>
  <c r="C4658" i="30" s="1"/>
  <c r="B4659" i="30"/>
  <c r="C4659" i="30" s="1"/>
  <c r="B4660" i="30"/>
  <c r="C4660" i="30" s="1"/>
  <c r="B4661" i="30"/>
  <c r="C4661" i="30" s="1"/>
  <c r="B4662" i="30"/>
  <c r="C4662" i="30" s="1"/>
  <c r="B4663" i="30"/>
  <c r="C4663" i="30" s="1"/>
  <c r="B4664" i="30"/>
  <c r="C4664" i="30" s="1"/>
  <c r="B4665" i="30"/>
  <c r="C4665" i="30" s="1"/>
  <c r="B4666" i="30"/>
  <c r="C4666" i="30" s="1"/>
  <c r="B4667" i="30"/>
  <c r="C4667" i="30" s="1"/>
  <c r="B4668" i="30"/>
  <c r="C4668" i="30" s="1"/>
  <c r="B4669" i="30"/>
  <c r="C4669" i="30" s="1"/>
  <c r="B4670" i="30"/>
  <c r="C4670" i="30" s="1"/>
  <c r="B4671" i="30"/>
  <c r="C4671" i="30" s="1"/>
  <c r="B4672" i="30"/>
  <c r="C4672" i="30" s="1"/>
  <c r="B4673" i="30"/>
  <c r="C4673" i="30" s="1"/>
  <c r="B4674" i="30"/>
  <c r="C4674" i="30" s="1"/>
  <c r="B4675" i="30"/>
  <c r="C4675" i="30" s="1"/>
  <c r="B4676" i="30"/>
  <c r="C4676" i="30" s="1"/>
  <c r="B4677" i="30"/>
  <c r="C4677" i="30" s="1"/>
  <c r="B4678" i="30"/>
  <c r="C4678" i="30" s="1"/>
  <c r="B4679" i="30"/>
  <c r="C4679" i="30" s="1"/>
  <c r="B4680" i="30"/>
  <c r="C4680" i="30" s="1"/>
  <c r="B4681" i="30"/>
  <c r="C4681" i="30" s="1"/>
  <c r="B4682" i="30"/>
  <c r="C4682" i="30" s="1"/>
  <c r="B4683" i="30"/>
  <c r="C4683" i="30" s="1"/>
  <c r="B4684" i="30"/>
  <c r="C4684" i="30" s="1"/>
  <c r="B4685" i="30"/>
  <c r="C4685" i="30" s="1"/>
  <c r="B4686" i="30"/>
  <c r="C4686" i="30" s="1"/>
  <c r="B4687" i="30"/>
  <c r="C4687" i="30" s="1"/>
  <c r="B4688" i="30"/>
  <c r="C4688" i="30" s="1"/>
  <c r="B4689" i="30"/>
  <c r="C4689" i="30" s="1"/>
  <c r="B4690" i="30"/>
  <c r="C4690" i="30" s="1"/>
  <c r="B4691" i="30"/>
  <c r="C4691" i="30" s="1"/>
  <c r="B4692" i="30"/>
  <c r="C4692" i="30" s="1"/>
  <c r="B4693" i="30"/>
  <c r="C4693" i="30" s="1"/>
  <c r="B4694" i="30"/>
  <c r="C4694" i="30" s="1"/>
  <c r="B4695" i="30"/>
  <c r="C4695" i="30" s="1"/>
  <c r="B4696" i="30"/>
  <c r="C4696" i="30" s="1"/>
  <c r="B4697" i="30"/>
  <c r="C4697" i="30" s="1"/>
  <c r="B4698" i="30"/>
  <c r="C4698" i="30" s="1"/>
  <c r="B4699" i="30"/>
  <c r="C4699" i="30" s="1"/>
  <c r="B4700" i="30"/>
  <c r="C4700" i="30" s="1"/>
  <c r="B4701" i="30"/>
  <c r="C4701" i="30" s="1"/>
  <c r="B4702" i="30"/>
  <c r="C4702" i="30" s="1"/>
  <c r="B4703" i="30"/>
  <c r="C4703" i="30" s="1"/>
  <c r="B4704" i="30"/>
  <c r="C4704" i="30" s="1"/>
  <c r="B4705" i="30"/>
  <c r="C4705" i="30" s="1"/>
  <c r="B4706" i="30"/>
  <c r="C4706" i="30" s="1"/>
  <c r="B4707" i="30"/>
  <c r="C4707" i="30" s="1"/>
  <c r="B4708" i="30"/>
  <c r="C4708" i="30" s="1"/>
  <c r="B4709" i="30"/>
  <c r="C4709" i="30" s="1"/>
  <c r="B4710" i="30"/>
  <c r="C4710" i="30" s="1"/>
  <c r="B4711" i="30"/>
  <c r="C4711" i="30" s="1"/>
  <c r="B4712" i="30"/>
  <c r="C4712" i="30" s="1"/>
  <c r="B4713" i="30"/>
  <c r="C4713" i="30" s="1"/>
  <c r="B4714" i="30"/>
  <c r="C4714" i="30" s="1"/>
  <c r="B4715" i="30"/>
  <c r="C4715" i="30" s="1"/>
  <c r="B4716" i="30"/>
  <c r="C4716" i="30" s="1"/>
  <c r="B4717" i="30"/>
  <c r="C4717" i="30" s="1"/>
  <c r="B4718" i="30"/>
  <c r="C4718" i="30" s="1"/>
  <c r="B4719" i="30"/>
  <c r="C4719" i="30" s="1"/>
  <c r="B4720" i="30"/>
  <c r="C4720" i="30" s="1"/>
  <c r="B4721" i="30"/>
  <c r="C4721" i="30" s="1"/>
  <c r="B4722" i="30"/>
  <c r="C4722" i="30" s="1"/>
  <c r="B4723" i="30"/>
  <c r="C4723" i="30" s="1"/>
  <c r="B4724" i="30"/>
  <c r="C4724" i="30" s="1"/>
  <c r="B4725" i="30"/>
  <c r="C4725" i="30" s="1"/>
  <c r="B4726" i="30"/>
  <c r="C4726" i="30" s="1"/>
  <c r="B4727" i="30"/>
  <c r="C4727" i="30" s="1"/>
  <c r="B4728" i="30"/>
  <c r="C4728" i="30" s="1"/>
  <c r="B4729" i="30"/>
  <c r="C4729" i="30" s="1"/>
  <c r="B4730" i="30"/>
  <c r="C4730" i="30" s="1"/>
  <c r="B4731" i="30"/>
  <c r="C4731" i="30" s="1"/>
  <c r="B4732" i="30"/>
  <c r="C4732" i="30" s="1"/>
  <c r="B4733" i="30"/>
  <c r="C4733" i="30" s="1"/>
  <c r="B4734" i="30"/>
  <c r="C4734" i="30" s="1"/>
  <c r="B4735" i="30"/>
  <c r="C4735" i="30" s="1"/>
  <c r="B4736" i="30"/>
  <c r="C4736" i="30" s="1"/>
  <c r="B4737" i="30"/>
  <c r="C4737" i="30" s="1"/>
  <c r="B4738" i="30"/>
  <c r="C4738" i="30" s="1"/>
  <c r="B4739" i="30"/>
  <c r="C4739" i="30" s="1"/>
  <c r="B4740" i="30"/>
  <c r="C4740" i="30" s="1"/>
  <c r="B4741" i="30"/>
  <c r="C4741" i="30" s="1"/>
  <c r="B4742" i="30"/>
  <c r="C4742" i="30" s="1"/>
  <c r="B4743" i="30"/>
  <c r="C4743" i="30" s="1"/>
  <c r="B4744" i="30"/>
  <c r="C4744" i="30" s="1"/>
  <c r="B4745" i="30"/>
  <c r="C4745" i="30" s="1"/>
  <c r="B4746" i="30"/>
  <c r="C4746" i="30" s="1"/>
  <c r="B4747" i="30"/>
  <c r="C4747" i="30" s="1"/>
  <c r="B4748" i="30"/>
  <c r="C4748" i="30" s="1"/>
  <c r="B4749" i="30"/>
  <c r="C4749" i="30" s="1"/>
  <c r="B4750" i="30"/>
  <c r="C4750" i="30" s="1"/>
  <c r="B4751" i="30"/>
  <c r="C4751" i="30" s="1"/>
  <c r="B4752" i="30"/>
  <c r="C4752" i="30" s="1"/>
  <c r="B4753" i="30"/>
  <c r="C4753" i="30" s="1"/>
  <c r="B4754" i="30"/>
  <c r="C4754" i="30" s="1"/>
  <c r="B4755" i="30"/>
  <c r="C4755" i="30" s="1"/>
  <c r="B4756" i="30"/>
  <c r="C4756" i="30" s="1"/>
  <c r="B4757" i="30"/>
  <c r="C4757" i="30" s="1"/>
  <c r="B4758" i="30"/>
  <c r="C4758" i="30" s="1"/>
  <c r="B4759" i="30"/>
  <c r="C4759" i="30" s="1"/>
  <c r="B4760" i="30"/>
  <c r="C4760" i="30" s="1"/>
  <c r="B4761" i="30"/>
  <c r="C4761" i="30" s="1"/>
  <c r="B4762" i="30"/>
  <c r="C4762" i="30" s="1"/>
  <c r="B4763" i="30"/>
  <c r="C4763" i="30" s="1"/>
  <c r="B4764" i="30"/>
  <c r="C4764" i="30" s="1"/>
  <c r="B4765" i="30"/>
  <c r="C4765" i="30" s="1"/>
  <c r="B4766" i="30"/>
  <c r="C4766" i="30" s="1"/>
  <c r="B4767" i="30"/>
  <c r="C4767" i="30" s="1"/>
  <c r="B4768" i="30"/>
  <c r="C4768" i="30" s="1"/>
  <c r="B4769" i="30"/>
  <c r="C4769" i="30" s="1"/>
  <c r="B4770" i="30"/>
  <c r="C4770" i="30" s="1"/>
  <c r="B4771" i="30"/>
  <c r="C4771" i="30" s="1"/>
  <c r="B4772" i="30"/>
  <c r="C4772" i="30" s="1"/>
  <c r="B4773" i="30"/>
  <c r="C4773" i="30" s="1"/>
  <c r="B4774" i="30"/>
  <c r="C4774" i="30" s="1"/>
  <c r="B4775" i="30"/>
  <c r="C4775" i="30" s="1"/>
  <c r="B4776" i="30"/>
  <c r="C4776" i="30" s="1"/>
  <c r="B4777" i="30"/>
  <c r="C4777" i="30" s="1"/>
  <c r="B4778" i="30"/>
  <c r="C4778" i="30" s="1"/>
  <c r="B4779" i="30"/>
  <c r="C4779" i="30" s="1"/>
  <c r="B4780" i="30"/>
  <c r="C4780" i="30" s="1"/>
  <c r="B4781" i="30"/>
  <c r="C4781" i="30" s="1"/>
  <c r="B4782" i="30"/>
  <c r="C4782" i="30" s="1"/>
  <c r="B4783" i="30"/>
  <c r="C4783" i="30" s="1"/>
  <c r="B4784" i="30"/>
  <c r="C4784" i="30" s="1"/>
  <c r="B4785" i="30"/>
  <c r="C4785" i="30" s="1"/>
  <c r="B4786" i="30"/>
  <c r="C4786" i="30" s="1"/>
  <c r="B4787" i="30"/>
  <c r="C4787" i="30" s="1"/>
  <c r="B4788" i="30"/>
  <c r="C4788" i="30" s="1"/>
  <c r="B4789" i="30"/>
  <c r="C4789" i="30" s="1"/>
  <c r="B4790" i="30"/>
  <c r="C4790" i="30" s="1"/>
  <c r="B4791" i="30"/>
  <c r="C4791" i="30" s="1"/>
  <c r="B4792" i="30"/>
  <c r="C4792" i="30" s="1"/>
  <c r="B4793" i="30"/>
  <c r="C4793" i="30" s="1"/>
  <c r="B4794" i="30"/>
  <c r="C4794" i="30" s="1"/>
  <c r="B4795" i="30"/>
  <c r="C4795" i="30" s="1"/>
  <c r="B4796" i="30"/>
  <c r="C4796" i="30" s="1"/>
  <c r="B4797" i="30"/>
  <c r="C4797" i="30" s="1"/>
  <c r="B4798" i="30"/>
  <c r="C4798" i="30" s="1"/>
  <c r="B4799" i="30"/>
  <c r="C4799" i="30" s="1"/>
  <c r="B4800" i="30"/>
  <c r="C4800" i="30" s="1"/>
  <c r="B4801" i="30"/>
  <c r="C4801" i="30" s="1"/>
  <c r="B4802" i="30"/>
  <c r="C4802" i="30" s="1"/>
  <c r="B4803" i="30"/>
  <c r="C4803" i="30" s="1"/>
  <c r="B4804" i="30"/>
  <c r="C4804" i="30" s="1"/>
  <c r="B4805" i="30"/>
  <c r="C4805" i="30" s="1"/>
  <c r="B4806" i="30"/>
  <c r="C4806" i="30" s="1"/>
  <c r="B4807" i="30"/>
  <c r="C4807" i="30" s="1"/>
  <c r="B4808" i="30"/>
  <c r="C4808" i="30" s="1"/>
  <c r="B4809" i="30"/>
  <c r="C4809" i="30" s="1"/>
  <c r="B4810" i="30"/>
  <c r="C4810" i="30" s="1"/>
  <c r="B4811" i="30"/>
  <c r="C4811" i="30" s="1"/>
  <c r="B4812" i="30"/>
  <c r="C4812" i="30" s="1"/>
  <c r="B4813" i="30"/>
  <c r="C4813" i="30" s="1"/>
  <c r="B4814" i="30"/>
  <c r="C4814" i="30" s="1"/>
  <c r="B4815" i="30"/>
  <c r="C4815" i="30" s="1"/>
  <c r="B4816" i="30"/>
  <c r="C4816" i="30" s="1"/>
  <c r="B4817" i="30"/>
  <c r="C4817" i="30" s="1"/>
  <c r="B4818" i="30"/>
  <c r="C4818" i="30" s="1"/>
  <c r="B4819" i="30"/>
  <c r="C4819" i="30" s="1"/>
  <c r="B4820" i="30"/>
  <c r="C4820" i="30" s="1"/>
  <c r="B4821" i="30"/>
  <c r="C4821" i="30" s="1"/>
  <c r="B4822" i="30"/>
  <c r="C4822" i="30" s="1"/>
  <c r="B4823" i="30"/>
  <c r="C4823" i="30" s="1"/>
  <c r="B4824" i="30"/>
  <c r="C4824" i="30" s="1"/>
  <c r="B4825" i="30"/>
  <c r="C4825" i="30" s="1"/>
  <c r="B4826" i="30"/>
  <c r="C4826" i="30" s="1"/>
  <c r="B4827" i="30"/>
  <c r="C4827" i="30" s="1"/>
  <c r="B4828" i="30"/>
  <c r="C4828" i="30" s="1"/>
  <c r="B4829" i="30"/>
  <c r="C4829" i="30" s="1"/>
  <c r="B4830" i="30"/>
  <c r="C4830" i="30" s="1"/>
  <c r="B4831" i="30"/>
  <c r="C4831" i="30" s="1"/>
  <c r="B4832" i="30"/>
  <c r="C4832" i="30" s="1"/>
  <c r="B4833" i="30"/>
  <c r="C4833" i="30" s="1"/>
  <c r="B4834" i="30"/>
  <c r="C4834" i="30" s="1"/>
  <c r="B4835" i="30"/>
  <c r="C4835" i="30" s="1"/>
  <c r="B4836" i="30"/>
  <c r="C4836" i="30" s="1"/>
  <c r="B4837" i="30"/>
  <c r="C4837" i="30" s="1"/>
  <c r="B4838" i="30"/>
  <c r="C4838" i="30" s="1"/>
  <c r="B4839" i="30"/>
  <c r="C4839" i="30" s="1"/>
  <c r="B4840" i="30"/>
  <c r="C4840" i="30" s="1"/>
  <c r="B4841" i="30"/>
  <c r="C4841" i="30" s="1"/>
  <c r="B4842" i="30"/>
  <c r="C4842" i="30" s="1"/>
  <c r="B4843" i="30"/>
  <c r="C4843" i="30" s="1"/>
  <c r="B4844" i="30"/>
  <c r="C4844" i="30" s="1"/>
  <c r="B4845" i="30"/>
  <c r="C4845" i="30" s="1"/>
  <c r="B4846" i="30"/>
  <c r="C4846" i="30" s="1"/>
  <c r="B4847" i="30"/>
  <c r="C4847" i="30" s="1"/>
  <c r="B4848" i="30"/>
  <c r="C4848" i="30" s="1"/>
  <c r="B4849" i="30"/>
  <c r="C4849" i="30" s="1"/>
  <c r="B4850" i="30"/>
  <c r="C4850" i="30" s="1"/>
  <c r="B4851" i="30"/>
  <c r="C4851" i="30" s="1"/>
  <c r="B4852" i="30"/>
  <c r="C4852" i="30" s="1"/>
  <c r="B4853" i="30"/>
  <c r="C4853" i="30" s="1"/>
  <c r="B4854" i="30"/>
  <c r="C4854" i="30" s="1"/>
  <c r="B4855" i="30"/>
  <c r="C4855" i="30" s="1"/>
  <c r="B4856" i="30"/>
  <c r="C4856" i="30" s="1"/>
  <c r="B4857" i="30"/>
  <c r="C4857" i="30" s="1"/>
  <c r="B4858" i="30"/>
  <c r="C4858" i="30" s="1"/>
  <c r="B4859" i="30"/>
  <c r="C4859" i="30" s="1"/>
  <c r="B4860" i="30"/>
  <c r="C4860" i="30" s="1"/>
  <c r="B4861" i="30"/>
  <c r="C4861" i="30" s="1"/>
  <c r="B4862" i="30"/>
  <c r="C4862" i="30" s="1"/>
  <c r="B4863" i="30"/>
  <c r="C4863" i="30" s="1"/>
  <c r="B4864" i="30"/>
  <c r="C4864" i="30" s="1"/>
  <c r="B4865" i="30"/>
  <c r="C4865" i="30" s="1"/>
  <c r="B4866" i="30"/>
  <c r="C4866" i="30" s="1"/>
  <c r="B4867" i="30"/>
  <c r="C4867" i="30" s="1"/>
  <c r="B4868" i="30"/>
  <c r="C4868" i="30" s="1"/>
  <c r="B4869" i="30"/>
  <c r="C4869" i="30" s="1"/>
  <c r="B4870" i="30"/>
  <c r="C4870" i="30" s="1"/>
  <c r="B4871" i="30"/>
  <c r="C4871" i="30" s="1"/>
  <c r="B4872" i="30"/>
  <c r="C4872" i="30" s="1"/>
  <c r="B4873" i="30"/>
  <c r="C4873" i="30" s="1"/>
  <c r="B4874" i="30"/>
  <c r="C4874" i="30" s="1"/>
  <c r="B4875" i="30"/>
  <c r="C4875" i="30" s="1"/>
  <c r="B4876" i="30"/>
  <c r="C4876" i="30" s="1"/>
  <c r="B4877" i="30"/>
  <c r="C4877" i="30" s="1"/>
  <c r="B4878" i="30"/>
  <c r="C4878" i="30" s="1"/>
  <c r="B4879" i="30"/>
  <c r="C4879" i="30" s="1"/>
  <c r="B4880" i="30"/>
  <c r="C4880" i="30" s="1"/>
  <c r="B4881" i="30"/>
  <c r="C4881" i="30" s="1"/>
  <c r="B4882" i="30"/>
  <c r="C4882" i="30" s="1"/>
  <c r="B4883" i="30"/>
  <c r="C4883" i="30" s="1"/>
  <c r="B4884" i="30"/>
  <c r="C4884" i="30" s="1"/>
  <c r="B4885" i="30"/>
  <c r="C4885" i="30" s="1"/>
  <c r="B4886" i="30"/>
  <c r="C4886" i="30" s="1"/>
  <c r="B4887" i="30"/>
  <c r="C4887" i="30" s="1"/>
  <c r="B4888" i="30"/>
  <c r="C4888" i="30" s="1"/>
  <c r="B4889" i="30"/>
  <c r="C4889" i="30" s="1"/>
  <c r="B4890" i="30"/>
  <c r="C4890" i="30" s="1"/>
  <c r="B4891" i="30"/>
  <c r="C4891" i="30" s="1"/>
  <c r="B4892" i="30"/>
  <c r="C4892" i="30" s="1"/>
  <c r="B4893" i="30"/>
  <c r="C4893" i="30" s="1"/>
  <c r="B4894" i="30"/>
  <c r="C4894" i="30" s="1"/>
  <c r="B4895" i="30"/>
  <c r="C4895" i="30" s="1"/>
  <c r="B4896" i="30"/>
  <c r="C4896" i="30" s="1"/>
  <c r="B4897" i="30"/>
  <c r="C4897" i="30" s="1"/>
  <c r="B4898" i="30"/>
  <c r="C4898" i="30" s="1"/>
  <c r="B4899" i="30"/>
  <c r="C4899" i="30" s="1"/>
  <c r="B4900" i="30"/>
  <c r="C4900" i="30" s="1"/>
  <c r="B4901" i="30"/>
  <c r="C4901" i="30" s="1"/>
  <c r="B4902" i="30"/>
  <c r="C4902" i="30" s="1"/>
  <c r="B4903" i="30"/>
  <c r="C4903" i="30" s="1"/>
  <c r="B4904" i="30"/>
  <c r="C4904" i="30" s="1"/>
  <c r="B4905" i="30"/>
  <c r="C4905" i="30" s="1"/>
  <c r="B4906" i="30"/>
  <c r="C4906" i="30" s="1"/>
  <c r="B4907" i="30"/>
  <c r="C4907" i="30" s="1"/>
  <c r="B4908" i="30"/>
  <c r="C4908" i="30" s="1"/>
  <c r="B4909" i="30"/>
  <c r="C4909" i="30" s="1"/>
  <c r="B4910" i="30"/>
  <c r="C4910" i="30" s="1"/>
  <c r="B4911" i="30"/>
  <c r="C4911" i="30" s="1"/>
  <c r="B4912" i="30"/>
  <c r="C4912" i="30" s="1"/>
  <c r="B4913" i="30"/>
  <c r="C4913" i="30" s="1"/>
  <c r="B4914" i="30"/>
  <c r="C4914" i="30" s="1"/>
  <c r="B4915" i="30"/>
  <c r="C4915" i="30" s="1"/>
  <c r="B4916" i="30"/>
  <c r="C4916" i="30" s="1"/>
  <c r="B4917" i="30"/>
  <c r="C4917" i="30" s="1"/>
  <c r="B4918" i="30"/>
  <c r="C4918" i="30" s="1"/>
  <c r="B4919" i="30"/>
  <c r="C4919" i="30" s="1"/>
  <c r="B4920" i="30"/>
  <c r="C4920" i="30" s="1"/>
  <c r="B4921" i="30"/>
  <c r="C4921" i="30" s="1"/>
  <c r="B4922" i="30"/>
  <c r="C4922" i="30" s="1"/>
  <c r="B4923" i="30"/>
  <c r="C4923" i="30" s="1"/>
  <c r="B4924" i="30"/>
  <c r="C4924" i="30" s="1"/>
  <c r="B4925" i="30"/>
  <c r="C4925" i="30" s="1"/>
  <c r="B4926" i="30"/>
  <c r="C4926" i="30" s="1"/>
  <c r="B4927" i="30"/>
  <c r="C4927" i="30" s="1"/>
  <c r="B4928" i="30"/>
  <c r="C4928" i="30" s="1"/>
  <c r="B4929" i="30"/>
  <c r="C4929" i="30" s="1"/>
  <c r="B4930" i="30"/>
  <c r="C4930" i="30" s="1"/>
  <c r="B4931" i="30"/>
  <c r="C4931" i="30" s="1"/>
  <c r="B4932" i="30"/>
  <c r="C4932" i="30" s="1"/>
  <c r="B4933" i="30"/>
  <c r="C4933" i="30" s="1"/>
  <c r="B4934" i="30"/>
  <c r="C4934" i="30" s="1"/>
  <c r="B4935" i="30"/>
  <c r="C4935" i="30" s="1"/>
  <c r="B4936" i="30"/>
  <c r="C4936" i="30" s="1"/>
  <c r="B4937" i="30"/>
  <c r="C4937" i="30" s="1"/>
  <c r="B4938" i="30"/>
  <c r="C4938" i="30" s="1"/>
  <c r="B4939" i="30"/>
  <c r="C4939" i="30" s="1"/>
  <c r="B4940" i="30"/>
  <c r="C4940" i="30" s="1"/>
  <c r="B4941" i="30"/>
  <c r="C4941" i="30" s="1"/>
  <c r="B4942" i="30"/>
  <c r="C4942" i="30" s="1"/>
  <c r="B4943" i="30"/>
  <c r="C4943" i="30" s="1"/>
  <c r="B4944" i="30"/>
  <c r="C4944" i="30" s="1"/>
  <c r="B4945" i="30"/>
  <c r="C4945" i="30" s="1"/>
  <c r="B4946" i="30"/>
  <c r="C4946" i="30" s="1"/>
  <c r="B4947" i="30"/>
  <c r="C4947" i="30" s="1"/>
  <c r="B4948" i="30"/>
  <c r="C4948" i="30" s="1"/>
  <c r="B4949" i="30"/>
  <c r="C4949" i="30" s="1"/>
  <c r="B4950" i="30"/>
  <c r="C4950" i="30" s="1"/>
  <c r="B4951" i="30"/>
  <c r="C4951" i="30" s="1"/>
  <c r="B4952" i="30"/>
  <c r="C4952" i="30" s="1"/>
  <c r="B4953" i="30"/>
  <c r="C4953" i="30" s="1"/>
  <c r="B4954" i="30"/>
  <c r="C4954" i="30" s="1"/>
  <c r="B4955" i="30"/>
  <c r="C4955" i="30" s="1"/>
  <c r="B4956" i="30"/>
  <c r="C4956" i="30" s="1"/>
  <c r="B4957" i="30"/>
  <c r="C4957" i="30" s="1"/>
  <c r="B4958" i="30"/>
  <c r="C4958" i="30" s="1"/>
  <c r="B4959" i="30"/>
  <c r="C4959" i="30" s="1"/>
  <c r="B4960" i="30"/>
  <c r="C4960" i="30" s="1"/>
  <c r="B4961" i="30"/>
  <c r="C4961" i="30" s="1"/>
  <c r="B4962" i="30"/>
  <c r="C4962" i="30" s="1"/>
  <c r="B4963" i="30"/>
  <c r="C4963" i="30" s="1"/>
  <c r="B4964" i="30"/>
  <c r="C4964" i="30" s="1"/>
  <c r="B4965" i="30"/>
  <c r="C4965" i="30" s="1"/>
  <c r="B4966" i="30"/>
  <c r="C4966" i="30" s="1"/>
  <c r="B4967" i="30"/>
  <c r="C4967" i="30" s="1"/>
  <c r="B4968" i="30"/>
  <c r="C4968" i="30" s="1"/>
  <c r="B4969" i="30"/>
  <c r="C4969" i="30" s="1"/>
  <c r="B4970" i="30"/>
  <c r="C4970" i="30" s="1"/>
  <c r="B4971" i="30"/>
  <c r="C4971" i="30" s="1"/>
  <c r="B4972" i="30"/>
  <c r="C4972" i="30" s="1"/>
  <c r="B4973" i="30"/>
  <c r="C4973" i="30" s="1"/>
  <c r="B4974" i="30"/>
  <c r="C4974" i="30" s="1"/>
  <c r="B4975" i="30"/>
  <c r="C4975" i="30" s="1"/>
  <c r="B4976" i="30"/>
  <c r="C4976" i="30" s="1"/>
  <c r="B4977" i="30"/>
  <c r="C4977" i="30" s="1"/>
  <c r="B4978" i="30"/>
  <c r="C4978" i="30" s="1"/>
  <c r="B4979" i="30"/>
  <c r="C4979" i="30" s="1"/>
  <c r="B4980" i="30"/>
  <c r="C4980" i="30" s="1"/>
  <c r="B4981" i="30"/>
  <c r="C4981" i="30" s="1"/>
  <c r="B4982" i="30"/>
  <c r="C4982" i="30" s="1"/>
  <c r="B4983" i="30"/>
  <c r="C4983" i="30" s="1"/>
  <c r="B4984" i="30"/>
  <c r="C4984" i="30" s="1"/>
  <c r="B4985" i="30"/>
  <c r="C4985" i="30" s="1"/>
  <c r="B4986" i="30"/>
  <c r="C4986" i="30" s="1"/>
  <c r="B4987" i="30"/>
  <c r="C4987" i="30" s="1"/>
  <c r="B4988" i="30"/>
  <c r="C4988" i="30" s="1"/>
  <c r="B4989" i="30"/>
  <c r="C4989" i="30" s="1"/>
  <c r="B4990" i="30"/>
  <c r="C4990" i="30" s="1"/>
  <c r="B4991" i="30"/>
  <c r="C4991" i="30" s="1"/>
  <c r="B4992" i="30"/>
  <c r="C4992" i="30" s="1"/>
  <c r="B4993" i="30"/>
  <c r="C4993" i="30" s="1"/>
  <c r="B4994" i="30"/>
  <c r="C4994" i="30" s="1"/>
  <c r="B4995" i="30"/>
  <c r="C4995" i="30" s="1"/>
  <c r="B4996" i="30"/>
  <c r="C4996" i="30" s="1"/>
  <c r="B4997" i="30"/>
  <c r="C4997" i="30" s="1"/>
  <c r="B4998" i="30"/>
  <c r="C4998" i="30" s="1"/>
  <c r="B4999" i="30"/>
  <c r="C4999" i="30" s="1"/>
  <c r="B5000" i="30"/>
  <c r="C5000" i="30" s="1"/>
  <c r="B5001" i="30"/>
  <c r="C5001" i="30" s="1"/>
  <c r="B5002" i="30"/>
  <c r="C5002" i="30" s="1"/>
  <c r="B5003" i="30"/>
  <c r="C5003" i="30" s="1"/>
  <c r="B5004" i="30"/>
  <c r="C5004" i="30" s="1"/>
  <c r="B5005" i="30"/>
  <c r="C5005" i="30" s="1"/>
  <c r="B5006" i="30"/>
  <c r="C5006" i="30" s="1"/>
  <c r="B5007" i="30"/>
  <c r="C5007" i="30" s="1"/>
  <c r="B5008" i="30"/>
  <c r="C5008" i="30" s="1"/>
  <c r="B5009" i="30"/>
  <c r="C5009" i="30" s="1"/>
  <c r="B5010" i="30"/>
  <c r="C5010" i="30" s="1"/>
  <c r="B5011" i="30"/>
  <c r="C5011" i="30" s="1"/>
  <c r="B5012" i="30"/>
  <c r="C5012" i="30" s="1"/>
  <c r="B5013" i="30"/>
  <c r="C5013" i="30" s="1"/>
  <c r="B5014" i="30"/>
  <c r="C5014" i="30" s="1"/>
  <c r="B5015" i="30"/>
  <c r="C5015" i="30" s="1"/>
  <c r="B5016" i="30"/>
  <c r="C5016" i="30" s="1"/>
  <c r="B5017" i="30"/>
  <c r="C5017" i="30" s="1"/>
  <c r="B5018" i="30"/>
  <c r="C5018" i="30" s="1"/>
  <c r="B5019" i="30"/>
  <c r="C5019" i="30" s="1"/>
  <c r="B5020" i="30"/>
  <c r="C5020" i="30" s="1"/>
  <c r="B5021" i="30"/>
  <c r="C5021" i="30" s="1"/>
  <c r="B5022" i="30"/>
  <c r="C5022" i="30" s="1"/>
  <c r="B5023" i="30"/>
  <c r="C5023" i="30" s="1"/>
  <c r="B5024" i="30"/>
  <c r="C5024" i="30" s="1"/>
  <c r="B5025" i="30"/>
  <c r="C5025" i="30" s="1"/>
  <c r="B5026" i="30"/>
  <c r="C5026" i="30" s="1"/>
  <c r="B5027" i="30"/>
  <c r="C5027" i="30" s="1"/>
  <c r="B5028" i="30"/>
  <c r="C5028" i="30" s="1"/>
  <c r="B5029" i="30"/>
  <c r="C5029" i="30" s="1"/>
  <c r="B5030" i="30"/>
  <c r="C5030" i="30" s="1"/>
  <c r="B5031" i="30"/>
  <c r="C5031" i="30" s="1"/>
  <c r="B5032" i="30"/>
  <c r="C5032" i="30" s="1"/>
  <c r="B5033" i="30"/>
  <c r="C5033" i="30" s="1"/>
  <c r="B5034" i="30"/>
  <c r="C5034" i="30" s="1"/>
  <c r="B5035" i="30"/>
  <c r="C5035" i="30" s="1"/>
  <c r="B5036" i="30"/>
  <c r="C5036" i="30" s="1"/>
  <c r="B5037" i="30"/>
  <c r="C5037" i="30" s="1"/>
  <c r="B5038" i="30"/>
  <c r="C5038" i="30" s="1"/>
  <c r="B5039" i="30"/>
  <c r="C5039" i="30" s="1"/>
  <c r="B5040" i="30"/>
  <c r="C5040" i="30" s="1"/>
  <c r="B5041" i="30"/>
  <c r="C5041" i="30" s="1"/>
  <c r="B5042" i="30"/>
  <c r="C5042" i="30" s="1"/>
  <c r="B5043" i="30"/>
  <c r="C5043" i="30" s="1"/>
  <c r="B5044" i="30"/>
  <c r="C5044" i="30" s="1"/>
  <c r="B5045" i="30"/>
  <c r="C5045" i="30" s="1"/>
  <c r="B5046" i="30"/>
  <c r="C5046" i="30" s="1"/>
  <c r="B5047" i="30"/>
  <c r="C5047" i="30" s="1"/>
  <c r="B5048" i="30"/>
  <c r="C5048" i="30" s="1"/>
  <c r="B5049" i="30"/>
  <c r="C5049" i="30" s="1"/>
  <c r="B5050" i="30"/>
  <c r="C5050" i="30" s="1"/>
  <c r="B5051" i="30"/>
  <c r="C5051" i="30" s="1"/>
  <c r="B5052" i="30"/>
  <c r="C5052" i="30" s="1"/>
  <c r="B5053" i="30"/>
  <c r="C5053" i="30" s="1"/>
  <c r="B5054" i="30"/>
  <c r="C5054" i="30" s="1"/>
  <c r="B5055" i="30"/>
  <c r="C5055" i="30" s="1"/>
  <c r="B5056" i="30"/>
  <c r="C5056" i="30" s="1"/>
  <c r="B5057" i="30"/>
  <c r="C5057" i="30" s="1"/>
  <c r="B5058" i="30"/>
  <c r="C5058" i="30" s="1"/>
  <c r="B5059" i="30"/>
  <c r="C5059" i="30" s="1"/>
  <c r="B5060" i="30"/>
  <c r="C5060" i="30" s="1"/>
  <c r="B5061" i="30"/>
  <c r="C5061" i="30" s="1"/>
  <c r="B5062" i="30"/>
  <c r="C5062" i="30" s="1"/>
  <c r="B5063" i="30"/>
  <c r="C5063" i="30" s="1"/>
  <c r="B5064" i="30"/>
  <c r="C5064" i="30" s="1"/>
  <c r="B5065" i="30"/>
  <c r="C5065" i="30" s="1"/>
  <c r="B5066" i="30"/>
  <c r="C5066" i="30" s="1"/>
  <c r="B5067" i="30"/>
  <c r="C5067" i="30" s="1"/>
  <c r="B5068" i="30"/>
  <c r="C5068" i="30" s="1"/>
  <c r="B5069" i="30"/>
  <c r="C5069" i="30" s="1"/>
  <c r="B5070" i="30"/>
  <c r="C5070" i="30" s="1"/>
  <c r="B5071" i="30"/>
  <c r="C5071" i="30" s="1"/>
  <c r="B5072" i="30"/>
  <c r="C5072" i="30" s="1"/>
  <c r="B5073" i="30"/>
  <c r="C5073" i="30" s="1"/>
  <c r="B5074" i="30"/>
  <c r="C5074" i="30" s="1"/>
  <c r="B5075" i="30"/>
  <c r="C5075" i="30" s="1"/>
  <c r="B5076" i="30"/>
  <c r="C5076" i="30" s="1"/>
  <c r="B5077" i="30"/>
  <c r="C5077" i="30" s="1"/>
  <c r="B5078" i="30"/>
  <c r="C5078" i="30" s="1"/>
  <c r="B5079" i="30"/>
  <c r="C5079" i="30" s="1"/>
  <c r="B5080" i="30"/>
  <c r="C5080" i="30" s="1"/>
  <c r="B5081" i="30"/>
  <c r="C5081" i="30" s="1"/>
  <c r="B5082" i="30"/>
  <c r="C5082" i="30" s="1"/>
  <c r="B5083" i="30"/>
  <c r="C5083" i="30" s="1"/>
  <c r="B5084" i="30"/>
  <c r="C5084" i="30" s="1"/>
  <c r="B5085" i="30"/>
  <c r="C5085" i="30" s="1"/>
  <c r="B5086" i="30"/>
  <c r="C5086" i="30" s="1"/>
  <c r="B5087" i="30"/>
  <c r="C5087" i="30" s="1"/>
  <c r="B5088" i="30"/>
  <c r="C5088" i="30" s="1"/>
  <c r="B5089" i="30"/>
  <c r="C5089" i="30" s="1"/>
  <c r="B5090" i="30"/>
  <c r="C5090" i="30" s="1"/>
  <c r="B5091" i="30"/>
  <c r="C5091" i="30" s="1"/>
  <c r="B5092" i="30"/>
  <c r="C5092" i="30" s="1"/>
  <c r="B5093" i="30"/>
  <c r="C5093" i="30" s="1"/>
  <c r="B5094" i="30"/>
  <c r="C5094" i="30" s="1"/>
  <c r="B5095" i="30"/>
  <c r="C5095" i="30" s="1"/>
  <c r="B5096" i="30"/>
  <c r="C5096" i="30" s="1"/>
  <c r="B5097" i="30"/>
  <c r="C5097" i="30" s="1"/>
  <c r="B5098" i="30"/>
  <c r="C5098" i="30" s="1"/>
  <c r="B5099" i="30"/>
  <c r="C5099" i="30" s="1"/>
  <c r="B5100" i="30"/>
  <c r="C5100" i="30" s="1"/>
  <c r="B5101" i="30"/>
  <c r="C5101" i="30" s="1"/>
  <c r="B5102" i="30"/>
  <c r="C5102" i="30" s="1"/>
  <c r="B5103" i="30"/>
  <c r="C5103" i="30" s="1"/>
  <c r="B5104" i="30"/>
  <c r="C5104" i="30" s="1"/>
  <c r="B5105" i="30"/>
  <c r="C5105" i="30" s="1"/>
  <c r="B5106" i="30"/>
  <c r="C5106" i="30" s="1"/>
  <c r="B5107" i="30"/>
  <c r="C5107" i="30" s="1"/>
  <c r="B5108" i="30"/>
  <c r="C5108" i="30" s="1"/>
  <c r="B5109" i="30"/>
  <c r="C5109" i="30" s="1"/>
  <c r="B5110" i="30"/>
  <c r="C5110" i="30" s="1"/>
  <c r="B5111" i="30"/>
  <c r="C5111" i="30" s="1"/>
  <c r="B5112" i="30"/>
  <c r="C5112" i="30" s="1"/>
  <c r="B5113" i="30"/>
  <c r="C5113" i="30" s="1"/>
  <c r="B5114" i="30"/>
  <c r="C5114" i="30" s="1"/>
  <c r="B5115" i="30"/>
  <c r="C5115" i="30" s="1"/>
  <c r="B5116" i="30"/>
  <c r="C5116" i="30" s="1"/>
  <c r="B5117" i="30"/>
  <c r="C5117" i="30" s="1"/>
  <c r="B5118" i="30"/>
  <c r="C5118" i="30" s="1"/>
  <c r="B5119" i="30"/>
  <c r="C5119" i="30" s="1"/>
  <c r="B5120" i="30"/>
  <c r="C5120" i="30" s="1"/>
  <c r="B5121" i="30"/>
  <c r="C5121" i="30" s="1"/>
  <c r="B5122" i="30"/>
  <c r="C5122" i="30" s="1"/>
  <c r="B5123" i="30"/>
  <c r="C5123" i="30" s="1"/>
  <c r="B5124" i="30"/>
  <c r="C5124" i="30" s="1"/>
  <c r="B5125" i="30"/>
  <c r="C5125" i="30" s="1"/>
  <c r="B5126" i="30"/>
  <c r="C5126" i="30" s="1"/>
  <c r="B5127" i="30"/>
  <c r="C5127" i="30" s="1"/>
  <c r="B5128" i="30"/>
  <c r="C5128" i="30" s="1"/>
  <c r="B5129" i="30"/>
  <c r="C5129" i="30" s="1"/>
  <c r="B5130" i="30"/>
  <c r="C5130" i="30" s="1"/>
  <c r="B5131" i="30"/>
  <c r="C5131" i="30" s="1"/>
  <c r="B5132" i="30"/>
  <c r="B5133" i="30"/>
  <c r="C5133" i="30" s="1"/>
  <c r="B5134" i="30"/>
  <c r="C5134" i="30" s="1"/>
  <c r="B5135" i="30"/>
  <c r="C5135" i="30" s="1"/>
  <c r="B5136" i="30"/>
  <c r="C5136" i="30" s="1"/>
  <c r="B5137" i="30"/>
  <c r="C5137" i="30" s="1"/>
  <c r="B5138" i="30"/>
  <c r="C5138" i="30" s="1"/>
  <c r="B5139" i="30"/>
  <c r="C5139" i="30" s="1"/>
  <c r="B5140" i="30"/>
  <c r="B5141" i="30"/>
  <c r="C5141" i="30" s="1"/>
  <c r="B5142" i="30"/>
  <c r="C5142" i="30" s="1"/>
  <c r="B5143" i="30"/>
  <c r="C5143" i="30" s="1"/>
  <c r="B5144" i="30"/>
  <c r="C5144" i="30" s="1"/>
  <c r="B5145" i="30"/>
  <c r="C5145" i="30" s="1"/>
  <c r="B5146" i="30"/>
  <c r="C5146" i="30" s="1"/>
  <c r="B5147" i="30"/>
  <c r="C5147" i="30" s="1"/>
  <c r="B5148" i="30"/>
  <c r="B5149" i="30"/>
  <c r="C5149" i="30" s="1"/>
  <c r="B5150" i="30"/>
  <c r="C5150" i="30" s="1"/>
  <c r="B5151" i="30"/>
  <c r="C5151" i="30" s="1"/>
  <c r="B5152" i="30"/>
  <c r="C5152" i="30" s="1"/>
  <c r="B5153" i="30"/>
  <c r="C5153" i="30" s="1"/>
  <c r="B5154" i="30"/>
  <c r="C5154" i="30" s="1"/>
  <c r="B5155" i="30"/>
  <c r="C5155" i="30" s="1"/>
  <c r="B5156" i="30"/>
  <c r="B5157" i="30"/>
  <c r="C5157" i="30" s="1"/>
  <c r="B5158" i="30"/>
  <c r="C5158" i="30" s="1"/>
  <c r="B5159" i="30"/>
  <c r="C5159" i="30" s="1"/>
  <c r="B5160" i="30"/>
  <c r="C5160" i="30" s="1"/>
  <c r="B5161" i="30"/>
  <c r="C5161" i="30" s="1"/>
  <c r="B5162" i="30"/>
  <c r="C5162" i="30" s="1"/>
  <c r="B5163" i="30"/>
  <c r="C5163" i="30" s="1"/>
  <c r="B5164" i="30"/>
  <c r="B5165" i="30"/>
  <c r="C5165" i="30" s="1"/>
  <c r="B5166" i="30"/>
  <c r="C5166" i="30" s="1"/>
  <c r="B5167" i="30"/>
  <c r="C5167" i="30" s="1"/>
  <c r="B5168" i="30"/>
  <c r="C5168" i="30" s="1"/>
  <c r="B5169" i="30"/>
  <c r="C5169" i="30" s="1"/>
  <c r="B5170" i="30"/>
  <c r="C5170" i="30" s="1"/>
  <c r="B5171" i="30"/>
  <c r="C5171" i="30" s="1"/>
  <c r="B5172" i="30"/>
  <c r="B5173" i="30"/>
  <c r="C5173" i="30" s="1"/>
  <c r="B5174" i="30"/>
  <c r="C5174" i="30" s="1"/>
  <c r="B5175" i="30"/>
  <c r="C5175" i="30" s="1"/>
  <c r="B5176" i="30"/>
  <c r="C5176" i="30" s="1"/>
  <c r="B5177" i="30"/>
  <c r="C5177" i="30" s="1"/>
  <c r="B5178" i="30"/>
  <c r="C5178" i="30" s="1"/>
  <c r="B5179" i="30"/>
  <c r="C5179" i="30" s="1"/>
  <c r="B5180" i="30"/>
  <c r="B5181" i="30"/>
  <c r="C5181" i="30" s="1"/>
  <c r="B5182" i="30"/>
  <c r="C5182" i="30" s="1"/>
  <c r="B5183" i="30"/>
  <c r="C5183" i="30" s="1"/>
  <c r="B5184" i="30"/>
  <c r="C5184" i="30" s="1"/>
  <c r="B5185" i="30"/>
  <c r="C5185" i="30" s="1"/>
  <c r="B5186" i="30"/>
  <c r="C5186" i="30" s="1"/>
  <c r="B5187" i="30"/>
  <c r="C5187" i="30" s="1"/>
  <c r="B5188" i="30"/>
  <c r="B5189" i="30"/>
  <c r="C5189" i="30" s="1"/>
  <c r="B5190" i="30"/>
  <c r="C5190" i="30" s="1"/>
  <c r="B5191" i="30"/>
  <c r="C5191" i="30" s="1"/>
  <c r="B5192" i="30"/>
  <c r="C5192" i="30" s="1"/>
  <c r="B5193" i="30"/>
  <c r="C5193" i="30" s="1"/>
  <c r="B5194" i="30"/>
  <c r="C5194" i="30" s="1"/>
  <c r="B5195" i="30"/>
  <c r="C5195" i="30" s="1"/>
  <c r="B5196" i="30"/>
  <c r="B5197" i="30"/>
  <c r="C5197" i="30" s="1"/>
  <c r="B5198" i="30"/>
  <c r="C5198" i="30" s="1"/>
  <c r="B5199" i="30"/>
  <c r="C5199" i="30" s="1"/>
  <c r="B5200" i="30"/>
  <c r="C5200" i="30" s="1"/>
  <c r="B5201" i="30"/>
  <c r="C5201" i="30" s="1"/>
  <c r="B5202" i="30"/>
  <c r="C5202" i="30" s="1"/>
  <c r="B5203" i="30"/>
  <c r="C5203" i="30" s="1"/>
  <c r="B5204" i="30"/>
  <c r="B5205" i="30"/>
  <c r="C5205" i="30" s="1"/>
  <c r="B5206" i="30"/>
  <c r="C5206" i="30" s="1"/>
  <c r="B5207" i="30"/>
  <c r="C5207" i="30" s="1"/>
  <c r="B5208" i="30"/>
  <c r="C5208" i="30" s="1"/>
  <c r="B5209" i="30"/>
  <c r="C5209" i="30" s="1"/>
  <c r="B5210" i="30"/>
  <c r="C5210" i="30" s="1"/>
  <c r="B5211" i="30"/>
  <c r="C5211" i="30" s="1"/>
  <c r="B5212" i="30"/>
  <c r="B5213" i="30"/>
  <c r="C5213" i="30" s="1"/>
  <c r="B5214" i="30"/>
  <c r="C5214" i="30" s="1"/>
  <c r="B5215" i="30"/>
  <c r="C5215" i="30" s="1"/>
  <c r="B5216" i="30"/>
  <c r="C5216" i="30" s="1"/>
  <c r="B5217" i="30"/>
  <c r="C5217" i="30" s="1"/>
  <c r="B5218" i="30"/>
  <c r="C5218" i="30" s="1"/>
  <c r="B5219" i="30"/>
  <c r="C5219" i="30" s="1"/>
  <c r="B5220" i="30"/>
  <c r="B5221" i="30"/>
  <c r="C5221" i="30" s="1"/>
  <c r="B5222" i="30"/>
  <c r="C5222" i="30" s="1"/>
  <c r="B5223" i="30"/>
  <c r="C5223" i="30" s="1"/>
  <c r="B5224" i="30"/>
  <c r="C5224" i="30" s="1"/>
  <c r="B5225" i="30"/>
  <c r="C5225" i="30" s="1"/>
  <c r="B5226" i="30"/>
  <c r="C5226" i="30" s="1"/>
  <c r="B5227" i="30"/>
  <c r="C5227" i="30" s="1"/>
  <c r="B5228" i="30"/>
  <c r="B5229" i="30"/>
  <c r="C5229" i="30" s="1"/>
  <c r="B5230" i="30"/>
  <c r="C5230" i="30" s="1"/>
  <c r="B5231" i="30"/>
  <c r="C5231" i="30" s="1"/>
  <c r="B5232" i="30"/>
  <c r="C5232" i="30" s="1"/>
  <c r="B5233" i="30"/>
  <c r="C5233" i="30" s="1"/>
  <c r="B5234" i="30"/>
  <c r="C5234" i="30" s="1"/>
  <c r="B5235" i="30"/>
  <c r="C5235" i="30" s="1"/>
  <c r="B5236" i="30"/>
  <c r="B5237" i="30"/>
  <c r="C5237" i="30" s="1"/>
  <c r="B5238" i="30"/>
  <c r="C5238" i="30" s="1"/>
  <c r="B5239" i="30"/>
  <c r="C5239" i="30" s="1"/>
  <c r="B5240" i="30"/>
  <c r="C5240" i="30" s="1"/>
  <c r="B5241" i="30"/>
  <c r="C5241" i="30" s="1"/>
  <c r="B5242" i="30"/>
  <c r="C5242" i="30" s="1"/>
  <c r="B5243" i="30"/>
  <c r="C5243" i="30" s="1"/>
  <c r="B5244" i="30"/>
  <c r="B5245" i="30"/>
  <c r="C5245" i="30" s="1"/>
  <c r="B5246" i="30"/>
  <c r="C5246" i="30" s="1"/>
  <c r="B5247" i="30"/>
  <c r="C5247" i="30" s="1"/>
  <c r="B5248" i="30"/>
  <c r="C5248" i="30" s="1"/>
  <c r="B5249" i="30"/>
  <c r="C5249" i="30" s="1"/>
  <c r="B5250" i="30"/>
  <c r="C5250" i="30" s="1"/>
  <c r="B5251" i="30"/>
  <c r="C5251" i="30" s="1"/>
  <c r="B5252" i="30"/>
  <c r="B5253" i="30"/>
  <c r="C5253" i="30" s="1"/>
  <c r="B5254" i="30"/>
  <c r="C5254" i="30" s="1"/>
  <c r="B5255" i="30"/>
  <c r="C5255" i="30" s="1"/>
  <c r="B5256" i="30"/>
  <c r="C5256" i="30" s="1"/>
  <c r="B5257" i="30"/>
  <c r="C5257" i="30" s="1"/>
  <c r="B5258" i="30"/>
  <c r="C5258" i="30" s="1"/>
  <c r="B5259" i="30"/>
  <c r="C5259" i="30" s="1"/>
  <c r="B5260" i="30"/>
  <c r="B5261" i="30"/>
  <c r="C5261" i="30" s="1"/>
  <c r="B5262" i="30"/>
  <c r="C5262" i="30" s="1"/>
  <c r="B5263" i="30"/>
  <c r="C5263" i="30" s="1"/>
  <c r="B5264" i="30"/>
  <c r="C5264" i="30" s="1"/>
  <c r="B5265" i="30"/>
  <c r="C5265" i="30" s="1"/>
  <c r="B5266" i="30"/>
  <c r="C5266" i="30" s="1"/>
  <c r="B5267" i="30"/>
  <c r="C5267" i="30" s="1"/>
  <c r="B5268" i="30"/>
  <c r="B5269" i="30"/>
  <c r="C5269" i="30" s="1"/>
  <c r="B5270" i="30"/>
  <c r="C5270" i="30" s="1"/>
  <c r="B5271" i="30"/>
  <c r="C5271" i="30" s="1"/>
  <c r="B5272" i="30"/>
  <c r="C5272" i="30" s="1"/>
  <c r="B5273" i="30"/>
  <c r="C5273" i="30" s="1"/>
  <c r="B5274" i="30"/>
  <c r="C5274" i="30" s="1"/>
  <c r="B5275" i="30"/>
  <c r="C5275" i="30" s="1"/>
  <c r="B5276" i="30"/>
  <c r="B5277" i="30"/>
  <c r="C5277" i="30" s="1"/>
  <c r="B5278" i="30"/>
  <c r="C5278" i="30" s="1"/>
  <c r="B5279" i="30"/>
  <c r="C5279" i="30" s="1"/>
  <c r="B5280" i="30"/>
  <c r="C5280" i="30" s="1"/>
  <c r="B5281" i="30"/>
  <c r="C5281" i="30" s="1"/>
  <c r="B5282" i="30"/>
  <c r="C5282" i="30" s="1"/>
  <c r="B5283" i="30"/>
  <c r="C5283" i="30" s="1"/>
  <c r="B5284" i="30"/>
  <c r="B5285" i="30"/>
  <c r="C5285" i="30" s="1"/>
  <c r="B5286" i="30"/>
  <c r="C5286" i="30" s="1"/>
  <c r="B5287" i="30"/>
  <c r="C5287" i="30" s="1"/>
  <c r="B5288" i="30"/>
  <c r="C5288" i="30" s="1"/>
  <c r="B5289" i="30"/>
  <c r="C5289" i="30" s="1"/>
  <c r="B5290" i="30"/>
  <c r="C5290" i="30" s="1"/>
  <c r="B5291" i="30"/>
  <c r="C5291" i="30" s="1"/>
  <c r="B5292" i="30"/>
  <c r="B5293" i="30"/>
  <c r="C5293" i="30" s="1"/>
  <c r="B5294" i="30"/>
  <c r="C5294" i="30" s="1"/>
  <c r="B5295" i="30"/>
  <c r="C5295" i="30" s="1"/>
  <c r="B5296" i="30"/>
  <c r="C5296" i="30" s="1"/>
  <c r="B5297" i="30"/>
  <c r="C5297" i="30" s="1"/>
  <c r="B5298" i="30"/>
  <c r="C5298" i="30" s="1"/>
  <c r="B5299" i="30"/>
  <c r="C5299" i="30" s="1"/>
  <c r="B5300" i="30"/>
  <c r="B5301" i="30"/>
  <c r="C5301" i="30" s="1"/>
  <c r="B5302" i="30"/>
  <c r="C5302" i="30" s="1"/>
  <c r="B5303" i="30"/>
  <c r="C5303" i="30" s="1"/>
  <c r="B5304" i="30"/>
  <c r="C5304" i="30" s="1"/>
  <c r="B5305" i="30"/>
  <c r="C5305" i="30" s="1"/>
  <c r="B5306" i="30"/>
  <c r="C5306" i="30" s="1"/>
  <c r="B5307" i="30"/>
  <c r="C5307" i="30" s="1"/>
  <c r="B5308" i="30"/>
  <c r="B5309" i="30"/>
  <c r="C5309" i="30" s="1"/>
  <c r="B5310" i="30"/>
  <c r="C5310" i="30" s="1"/>
  <c r="B5311" i="30"/>
  <c r="C5311" i="30" s="1"/>
  <c r="B5312" i="30"/>
  <c r="C5312" i="30" s="1"/>
  <c r="B5313" i="30"/>
  <c r="C5313" i="30" s="1"/>
  <c r="B5314" i="30"/>
  <c r="C5314" i="30" s="1"/>
  <c r="B5315" i="30"/>
  <c r="C5315" i="30" s="1"/>
  <c r="B5316" i="30"/>
  <c r="B5317" i="30"/>
  <c r="C5317" i="30" s="1"/>
  <c r="B5318" i="30"/>
  <c r="C5318" i="30" s="1"/>
  <c r="B5319" i="30"/>
  <c r="C5319" i="30" s="1"/>
  <c r="B5320" i="30"/>
  <c r="C5320" i="30" s="1"/>
  <c r="B5321" i="30"/>
  <c r="C5321" i="30" s="1"/>
  <c r="B5322" i="30"/>
  <c r="C5322" i="30" s="1"/>
  <c r="B5323" i="30"/>
  <c r="C5323" i="30" s="1"/>
  <c r="B5324" i="30"/>
  <c r="B5325" i="30"/>
  <c r="C5325" i="30" s="1"/>
  <c r="B5326" i="30"/>
  <c r="C5326" i="30" s="1"/>
  <c r="B5327" i="30"/>
  <c r="C5327" i="30" s="1"/>
  <c r="B5328" i="30"/>
  <c r="C5328" i="30" s="1"/>
  <c r="B5329" i="30"/>
  <c r="C5329" i="30" s="1"/>
  <c r="B5330" i="30"/>
  <c r="C5330" i="30" s="1"/>
  <c r="B5331" i="30"/>
  <c r="C5331" i="30" s="1"/>
  <c r="B5332" i="30"/>
  <c r="B5333" i="30"/>
  <c r="C5333" i="30" s="1"/>
  <c r="B5334" i="30"/>
  <c r="C5334" i="30" s="1"/>
  <c r="B5335" i="30"/>
  <c r="C5335" i="30" s="1"/>
  <c r="B5336" i="30"/>
  <c r="C5336" i="30" s="1"/>
  <c r="B5337" i="30"/>
  <c r="C5337" i="30" s="1"/>
  <c r="B5338" i="30"/>
  <c r="C5338" i="30" s="1"/>
  <c r="B5339" i="30"/>
  <c r="C5339" i="30" s="1"/>
  <c r="B5340" i="30"/>
  <c r="B5341" i="30"/>
  <c r="C5341" i="30" s="1"/>
  <c r="B5342" i="30"/>
  <c r="C5342" i="30" s="1"/>
  <c r="B5343" i="30"/>
  <c r="C5343" i="30" s="1"/>
  <c r="B5344" i="30"/>
  <c r="C5344" i="30" s="1"/>
  <c r="B5345" i="30"/>
  <c r="C5345" i="30" s="1"/>
  <c r="B5346" i="30"/>
  <c r="C5346" i="30" s="1"/>
  <c r="B5347" i="30"/>
  <c r="C5347" i="30" s="1"/>
  <c r="B5348" i="30"/>
  <c r="B5349" i="30"/>
  <c r="C5349" i="30" s="1"/>
  <c r="B5350" i="30"/>
  <c r="C5350" i="30" s="1"/>
  <c r="B5351" i="30"/>
  <c r="C5351" i="30" s="1"/>
  <c r="B5352" i="30"/>
  <c r="C5352" i="30" s="1"/>
  <c r="B5353" i="30"/>
  <c r="C5353" i="30" s="1"/>
  <c r="B5354" i="30"/>
  <c r="C5354" i="30" s="1"/>
  <c r="B5355" i="30"/>
  <c r="C5355" i="30" s="1"/>
  <c r="B5356" i="30"/>
  <c r="B5357" i="30"/>
  <c r="C5357" i="30" s="1"/>
  <c r="B5358" i="30"/>
  <c r="C5358" i="30" s="1"/>
  <c r="B5359" i="30"/>
  <c r="C5359" i="30" s="1"/>
  <c r="B5360" i="30"/>
  <c r="C5360" i="30" s="1"/>
  <c r="B5361" i="30"/>
  <c r="C5361" i="30" s="1"/>
  <c r="B5362" i="30"/>
  <c r="C5362" i="30" s="1"/>
  <c r="B5363" i="30"/>
  <c r="C5363" i="30" s="1"/>
  <c r="B5364" i="30"/>
  <c r="B5365" i="30"/>
  <c r="C5365" i="30" s="1"/>
  <c r="B5366" i="30"/>
  <c r="C5366" i="30" s="1"/>
  <c r="B5367" i="30"/>
  <c r="C5367" i="30" s="1"/>
  <c r="B5368" i="30"/>
  <c r="C5368" i="30" s="1"/>
  <c r="B5369" i="30"/>
  <c r="C5369" i="30" s="1"/>
  <c r="B5370" i="30"/>
  <c r="C5370" i="30" s="1"/>
  <c r="B5371" i="30"/>
  <c r="C5371" i="30" s="1"/>
  <c r="B5372" i="30"/>
  <c r="B5373" i="30"/>
  <c r="C5373" i="30" s="1"/>
  <c r="B5374" i="30"/>
  <c r="C5374" i="30" s="1"/>
  <c r="B5375" i="30"/>
  <c r="C5375" i="30" s="1"/>
  <c r="B5376" i="30"/>
  <c r="C5376" i="30" s="1"/>
  <c r="B5377" i="30"/>
  <c r="C5377" i="30" s="1"/>
  <c r="B5378" i="30"/>
  <c r="C5378" i="30" s="1"/>
  <c r="B5379" i="30"/>
  <c r="C5379" i="30" s="1"/>
  <c r="B5380" i="30"/>
  <c r="B5381" i="30"/>
  <c r="C5381" i="30" s="1"/>
  <c r="B5382" i="30"/>
  <c r="C5382" i="30" s="1"/>
  <c r="B5383" i="30"/>
  <c r="C5383" i="30" s="1"/>
  <c r="B5384" i="30"/>
  <c r="C5384" i="30" s="1"/>
  <c r="B5385" i="30"/>
  <c r="C5385" i="30" s="1"/>
  <c r="B5386" i="30"/>
  <c r="C5386" i="30" s="1"/>
  <c r="B5387" i="30"/>
  <c r="C5387" i="30" s="1"/>
  <c r="B5388" i="30"/>
  <c r="B5389" i="30"/>
  <c r="C5389" i="30" s="1"/>
  <c r="B5390" i="30"/>
  <c r="C5390" i="30" s="1"/>
  <c r="B5391" i="30"/>
  <c r="C5391" i="30" s="1"/>
  <c r="B5392" i="30"/>
  <c r="C5392" i="30" s="1"/>
  <c r="B5393" i="30"/>
  <c r="C5393" i="30" s="1"/>
  <c r="B5394" i="30"/>
  <c r="C5394" i="30" s="1"/>
  <c r="B5395" i="30"/>
  <c r="C5395" i="30" s="1"/>
  <c r="B5396" i="30"/>
  <c r="B5397" i="30"/>
  <c r="C5397" i="30" s="1"/>
  <c r="B5398" i="30"/>
  <c r="C5398" i="30" s="1"/>
  <c r="B5399" i="30"/>
  <c r="C5399" i="30" s="1"/>
  <c r="B5400" i="30"/>
  <c r="C5400" i="30" s="1"/>
  <c r="B5401" i="30"/>
  <c r="C5401" i="30" s="1"/>
  <c r="B5402" i="30"/>
  <c r="C5402" i="30" s="1"/>
  <c r="B5403" i="30"/>
  <c r="C5403" i="30" s="1"/>
  <c r="B5404" i="30"/>
  <c r="B5405" i="30"/>
  <c r="C5405" i="30" s="1"/>
  <c r="B5406" i="30"/>
  <c r="C5406" i="30" s="1"/>
  <c r="B5407" i="30"/>
  <c r="C5407" i="30" s="1"/>
  <c r="B5408" i="30"/>
  <c r="C5408" i="30" s="1"/>
  <c r="B5409" i="30"/>
  <c r="C5409" i="30" s="1"/>
  <c r="B5410" i="30"/>
  <c r="C5410" i="30" s="1"/>
  <c r="B5411" i="30"/>
  <c r="C5411" i="30" s="1"/>
  <c r="B5412" i="30"/>
  <c r="B5413" i="30"/>
  <c r="C5413" i="30" s="1"/>
  <c r="B5414" i="30"/>
  <c r="C5414" i="30" s="1"/>
  <c r="B5415" i="30"/>
  <c r="C5415" i="30" s="1"/>
  <c r="B5416" i="30"/>
  <c r="C5416" i="30" s="1"/>
  <c r="B5417" i="30"/>
  <c r="C5417" i="30" s="1"/>
  <c r="B5418" i="30"/>
  <c r="C5418" i="30" s="1"/>
  <c r="B5419" i="30"/>
  <c r="C5419" i="30" s="1"/>
  <c r="B5420" i="30"/>
  <c r="B5421" i="30"/>
  <c r="C5421" i="30" s="1"/>
  <c r="B5422" i="30"/>
  <c r="C5422" i="30" s="1"/>
  <c r="B5423" i="30"/>
  <c r="C5423" i="30" s="1"/>
  <c r="B5424" i="30"/>
  <c r="C5424" i="30" s="1"/>
  <c r="B5425" i="30"/>
  <c r="C5425" i="30" s="1"/>
  <c r="B5426" i="30"/>
  <c r="C5426" i="30" s="1"/>
  <c r="B5427" i="30"/>
  <c r="C5427" i="30" s="1"/>
  <c r="B5428" i="30"/>
  <c r="B5429" i="30"/>
  <c r="C5429" i="30" s="1"/>
  <c r="B5430" i="30"/>
  <c r="C5430" i="30" s="1"/>
  <c r="B5431" i="30"/>
  <c r="C5431" i="30" s="1"/>
  <c r="B5432" i="30"/>
  <c r="C5432" i="30" s="1"/>
  <c r="B5433" i="30"/>
  <c r="C5433" i="30" s="1"/>
  <c r="B5434" i="30"/>
  <c r="C5434" i="30" s="1"/>
  <c r="B5435" i="30"/>
  <c r="C5435" i="30" s="1"/>
  <c r="B5436" i="30"/>
  <c r="B5437" i="30"/>
  <c r="C5437" i="30" s="1"/>
  <c r="B5438" i="30"/>
  <c r="C5438" i="30" s="1"/>
  <c r="B5439" i="30"/>
  <c r="C5439" i="30" s="1"/>
  <c r="B5440" i="30"/>
  <c r="C5440" i="30" s="1"/>
  <c r="B5441" i="30"/>
  <c r="C5441" i="30" s="1"/>
  <c r="B5442" i="30"/>
  <c r="C5442" i="30" s="1"/>
  <c r="B5443" i="30"/>
  <c r="C5443" i="30" s="1"/>
  <c r="B5444" i="30"/>
  <c r="B5445" i="30"/>
  <c r="C5445" i="30" s="1"/>
  <c r="B5446" i="30"/>
  <c r="C5446" i="30" s="1"/>
  <c r="B5447" i="30"/>
  <c r="C5447" i="30" s="1"/>
  <c r="B5448" i="30"/>
  <c r="C5448" i="30" s="1"/>
  <c r="B5449" i="30"/>
  <c r="C5449" i="30" s="1"/>
  <c r="B5450" i="30"/>
  <c r="C5450" i="30" s="1"/>
  <c r="B5451" i="30"/>
  <c r="C5451" i="30" s="1"/>
  <c r="B5452" i="30"/>
  <c r="B5453" i="30"/>
  <c r="C5453" i="30" s="1"/>
  <c r="B5454" i="30"/>
  <c r="C5454" i="30" s="1"/>
  <c r="B5455" i="30"/>
  <c r="C5455" i="30" s="1"/>
  <c r="B5456" i="30"/>
  <c r="C5456" i="30" s="1"/>
  <c r="B5457" i="30"/>
  <c r="C5457" i="30" s="1"/>
  <c r="B5458" i="30"/>
  <c r="C5458" i="30" s="1"/>
  <c r="B5459" i="30"/>
  <c r="C5459" i="30" s="1"/>
  <c r="B5460" i="30"/>
  <c r="B5461" i="30"/>
  <c r="C5461" i="30" s="1"/>
  <c r="B5462" i="30"/>
  <c r="C5462" i="30" s="1"/>
  <c r="B5463" i="30"/>
  <c r="C5463" i="30" s="1"/>
  <c r="B5464" i="30"/>
  <c r="C5464" i="30" s="1"/>
  <c r="B5465" i="30"/>
  <c r="C5465" i="30" s="1"/>
  <c r="B5466" i="30"/>
  <c r="C5466" i="30" s="1"/>
  <c r="B5467" i="30"/>
  <c r="C5467" i="30" s="1"/>
  <c r="B5468" i="30"/>
  <c r="B5469" i="30"/>
  <c r="C5469" i="30" s="1"/>
  <c r="B5470" i="30"/>
  <c r="C5470" i="30" s="1"/>
  <c r="B5471" i="30"/>
  <c r="C5471" i="30" s="1"/>
  <c r="B5472" i="30"/>
  <c r="C5472" i="30" s="1"/>
  <c r="B5473" i="30"/>
  <c r="C5473" i="30" s="1"/>
  <c r="B5474" i="30"/>
  <c r="C5474" i="30" s="1"/>
  <c r="B5475" i="30"/>
  <c r="C5475" i="30" s="1"/>
  <c r="B5476" i="30"/>
  <c r="B5477" i="30"/>
  <c r="C5477" i="30" s="1"/>
  <c r="B5478" i="30"/>
  <c r="C5478" i="30" s="1"/>
  <c r="B5479" i="30"/>
  <c r="C5479" i="30" s="1"/>
  <c r="B5480" i="30"/>
  <c r="C5480" i="30" s="1"/>
  <c r="B5481" i="30"/>
  <c r="C5481" i="30" s="1"/>
  <c r="B5482" i="30"/>
  <c r="C5482" i="30" s="1"/>
  <c r="B5483" i="30"/>
  <c r="C5483" i="30" s="1"/>
  <c r="B5484" i="30"/>
  <c r="B5485" i="30"/>
  <c r="C5485" i="30" s="1"/>
  <c r="B5486" i="30"/>
  <c r="C5486" i="30" s="1"/>
  <c r="B5487" i="30"/>
  <c r="C5487" i="30" s="1"/>
  <c r="B5488" i="30"/>
  <c r="C5488" i="30" s="1"/>
  <c r="B5489" i="30"/>
  <c r="C5489" i="30" s="1"/>
  <c r="B5490" i="30"/>
  <c r="C5490" i="30" s="1"/>
  <c r="B5491" i="30"/>
  <c r="C5491" i="30" s="1"/>
  <c r="B5492" i="30"/>
  <c r="B5493" i="30"/>
  <c r="C5493" i="30" s="1"/>
  <c r="B5494" i="30"/>
  <c r="C5494" i="30" s="1"/>
  <c r="B5495" i="30"/>
  <c r="C5495" i="30" s="1"/>
  <c r="B5496" i="30"/>
  <c r="C5496" i="30" s="1"/>
  <c r="B5497" i="30"/>
  <c r="C5497" i="30" s="1"/>
  <c r="B5498" i="30"/>
  <c r="C5498" i="30" s="1"/>
  <c r="B5499" i="30"/>
  <c r="C5499" i="30" s="1"/>
  <c r="B5500" i="30"/>
  <c r="B5501" i="30"/>
  <c r="C5501" i="30" s="1"/>
  <c r="B5502" i="30"/>
  <c r="C5502" i="30" s="1"/>
  <c r="B5503" i="30"/>
  <c r="C5503" i="30" s="1"/>
  <c r="B5504" i="30"/>
  <c r="C5504" i="30" s="1"/>
  <c r="B5505" i="30"/>
  <c r="C5505" i="30" s="1"/>
  <c r="B5506" i="30"/>
  <c r="C5506" i="30" s="1"/>
  <c r="B5507" i="30"/>
  <c r="C5507" i="30" s="1"/>
  <c r="B5508" i="30"/>
  <c r="B5509" i="30"/>
  <c r="C5509" i="30" s="1"/>
  <c r="B5510" i="30"/>
  <c r="C5510" i="30" s="1"/>
  <c r="B5511" i="30"/>
  <c r="C5511" i="30" s="1"/>
  <c r="B5512" i="30"/>
  <c r="C5512" i="30" s="1"/>
  <c r="B5513" i="30"/>
  <c r="C5513" i="30" s="1"/>
  <c r="B5514" i="30"/>
  <c r="C5514" i="30" s="1"/>
  <c r="B5515" i="30"/>
  <c r="C5515" i="30" s="1"/>
  <c r="B5516" i="30"/>
  <c r="B5517" i="30"/>
  <c r="C5517" i="30" s="1"/>
  <c r="B5518" i="30"/>
  <c r="C5518" i="30" s="1"/>
  <c r="B5519" i="30"/>
  <c r="C5519" i="30" s="1"/>
  <c r="B5520" i="30"/>
  <c r="C5520" i="30" s="1"/>
  <c r="B5521" i="30"/>
  <c r="C5521" i="30" s="1"/>
  <c r="B5522" i="30"/>
  <c r="C5522" i="30" s="1"/>
  <c r="B5523" i="30"/>
  <c r="C5523" i="30" s="1"/>
  <c r="B5524" i="30"/>
  <c r="B5525" i="30"/>
  <c r="C5525" i="30" s="1"/>
  <c r="B5526" i="30"/>
  <c r="C5526" i="30" s="1"/>
  <c r="B5527" i="30"/>
  <c r="C5527" i="30" s="1"/>
  <c r="B5528" i="30"/>
  <c r="C5528" i="30" s="1"/>
  <c r="B5529" i="30"/>
  <c r="C5529" i="30" s="1"/>
  <c r="B5530" i="30"/>
  <c r="C5530" i="30" s="1"/>
  <c r="B5531" i="30"/>
  <c r="C5531" i="30" s="1"/>
  <c r="B5532" i="30"/>
  <c r="B5533" i="30"/>
  <c r="C5533" i="30" s="1"/>
  <c r="B5534" i="30"/>
  <c r="C5534" i="30" s="1"/>
  <c r="B5535" i="30"/>
  <c r="C5535" i="30" s="1"/>
  <c r="B5536" i="30"/>
  <c r="C5536" i="30" s="1"/>
  <c r="B5537" i="30"/>
  <c r="C5537" i="30" s="1"/>
  <c r="B5538" i="30"/>
  <c r="C5538" i="30" s="1"/>
  <c r="B5539" i="30"/>
  <c r="C5539" i="30" s="1"/>
  <c r="B5540" i="30"/>
  <c r="B5541" i="30"/>
  <c r="C5541" i="30" s="1"/>
  <c r="B5542" i="30"/>
  <c r="C5542" i="30" s="1"/>
  <c r="B5543" i="30"/>
  <c r="C5543" i="30" s="1"/>
  <c r="B5544" i="30"/>
  <c r="C5544" i="30" s="1"/>
  <c r="B5545" i="30"/>
  <c r="C5545" i="30" s="1"/>
  <c r="B5546" i="30"/>
  <c r="C5546" i="30" s="1"/>
  <c r="B5547" i="30"/>
  <c r="C5547" i="30" s="1"/>
  <c r="B5548" i="30"/>
  <c r="B5549" i="30"/>
  <c r="C5549" i="30" s="1"/>
  <c r="B5550" i="30"/>
  <c r="C5550" i="30" s="1"/>
  <c r="B5551" i="30"/>
  <c r="C5551" i="30" s="1"/>
  <c r="B5552" i="30"/>
  <c r="C5552" i="30" s="1"/>
  <c r="B5553" i="30"/>
  <c r="C5553" i="30" s="1"/>
  <c r="B5554" i="30"/>
  <c r="C5554" i="30" s="1"/>
  <c r="B5555" i="30"/>
  <c r="C5555" i="30" s="1"/>
  <c r="B5556" i="30"/>
  <c r="B5557" i="30"/>
  <c r="C5557" i="30" s="1"/>
  <c r="B5558" i="30"/>
  <c r="C5558" i="30" s="1"/>
  <c r="B5559" i="30"/>
  <c r="C5559" i="30" s="1"/>
  <c r="B5560" i="30"/>
  <c r="C5560" i="30" s="1"/>
  <c r="B5561" i="30"/>
  <c r="C5561" i="30" s="1"/>
  <c r="B5562" i="30"/>
  <c r="C5562" i="30" s="1"/>
  <c r="B5563" i="30"/>
  <c r="C5563" i="30" s="1"/>
  <c r="B5564" i="30"/>
  <c r="B5565" i="30"/>
  <c r="C5565" i="30" s="1"/>
  <c r="B5566" i="30"/>
  <c r="C5566" i="30" s="1"/>
  <c r="B5567" i="30"/>
  <c r="C5567" i="30" s="1"/>
  <c r="B5568" i="30"/>
  <c r="C5568" i="30" s="1"/>
  <c r="B5569" i="30"/>
  <c r="C5569" i="30" s="1"/>
  <c r="B5570" i="30"/>
  <c r="C5570" i="30" s="1"/>
  <c r="B5571" i="30"/>
  <c r="C5571" i="30" s="1"/>
  <c r="B5572" i="30"/>
  <c r="B5573" i="30"/>
  <c r="C5573" i="30" s="1"/>
  <c r="B5574" i="30"/>
  <c r="C5574" i="30" s="1"/>
  <c r="B5575" i="30"/>
  <c r="C5575" i="30" s="1"/>
  <c r="B5576" i="30"/>
  <c r="C5576" i="30" s="1"/>
  <c r="B5577" i="30"/>
  <c r="C5577" i="30" s="1"/>
  <c r="B5578" i="30"/>
  <c r="C5578" i="30" s="1"/>
  <c r="B5579" i="30"/>
  <c r="C5579" i="30" s="1"/>
  <c r="B5580" i="30"/>
  <c r="B5581" i="30"/>
  <c r="C5581" i="30" s="1"/>
  <c r="B5582" i="30"/>
  <c r="C5582" i="30" s="1"/>
  <c r="B5583" i="30"/>
  <c r="C5583" i="30" s="1"/>
  <c r="B5584" i="30"/>
  <c r="C5584" i="30" s="1"/>
  <c r="B5585" i="30"/>
  <c r="C5585" i="30" s="1"/>
  <c r="B5586" i="30"/>
  <c r="C5586" i="30" s="1"/>
  <c r="B5587" i="30"/>
  <c r="C5587" i="30" s="1"/>
  <c r="B5588" i="30"/>
  <c r="B5589" i="30"/>
  <c r="C5589" i="30" s="1"/>
  <c r="B5590" i="30"/>
  <c r="C5590" i="30" s="1"/>
  <c r="B5591" i="30"/>
  <c r="C5591" i="30" s="1"/>
  <c r="B5592" i="30"/>
  <c r="C5592" i="30" s="1"/>
  <c r="B5593" i="30"/>
  <c r="C5593" i="30" s="1"/>
  <c r="B5594" i="30"/>
  <c r="C5594" i="30" s="1"/>
  <c r="B5595" i="30"/>
  <c r="C5595" i="30" s="1"/>
  <c r="B5596" i="30"/>
  <c r="B5597" i="30"/>
  <c r="C5597" i="30" s="1"/>
  <c r="B5598" i="30"/>
  <c r="C5598" i="30" s="1"/>
  <c r="B5599" i="30"/>
  <c r="C5599" i="30" s="1"/>
  <c r="B5600" i="30"/>
  <c r="C5600" i="30" s="1"/>
  <c r="B5601" i="30"/>
  <c r="C5601" i="30" s="1"/>
  <c r="B5602" i="30"/>
  <c r="C5602" i="30" s="1"/>
  <c r="B5603" i="30"/>
  <c r="C5603" i="30" s="1"/>
  <c r="B5604" i="30"/>
  <c r="B5605" i="30"/>
  <c r="C5605" i="30" s="1"/>
  <c r="B5606" i="30"/>
  <c r="C5606" i="30" s="1"/>
  <c r="B5607" i="30"/>
  <c r="C5607" i="30" s="1"/>
  <c r="B5608" i="30"/>
  <c r="C5608" i="30" s="1"/>
  <c r="B5609" i="30"/>
  <c r="C5609" i="30" s="1"/>
  <c r="B5610" i="30"/>
  <c r="C5610" i="30" s="1"/>
  <c r="B5611" i="30"/>
  <c r="C5611" i="30" s="1"/>
  <c r="B5612" i="30"/>
  <c r="B5613" i="30"/>
  <c r="C5613" i="30" s="1"/>
  <c r="B5614" i="30"/>
  <c r="C5614" i="30" s="1"/>
  <c r="B5615" i="30"/>
  <c r="C5615" i="30" s="1"/>
  <c r="B5616" i="30"/>
  <c r="C5616" i="30" s="1"/>
  <c r="B5617" i="30"/>
  <c r="C5617" i="30" s="1"/>
  <c r="B5618" i="30"/>
  <c r="C5618" i="30" s="1"/>
  <c r="B5619" i="30"/>
  <c r="C5619" i="30" s="1"/>
  <c r="B5620" i="30"/>
  <c r="B5621" i="30"/>
  <c r="C5621" i="30" s="1"/>
  <c r="B5622" i="30"/>
  <c r="C5622" i="30" s="1"/>
  <c r="B5623" i="30"/>
  <c r="C5623" i="30" s="1"/>
  <c r="B5624" i="30"/>
  <c r="C5624" i="30" s="1"/>
  <c r="B5625" i="30"/>
  <c r="C5625" i="30" s="1"/>
  <c r="B5626" i="30"/>
  <c r="C5626" i="30" s="1"/>
  <c r="B5627" i="30"/>
  <c r="C5627" i="30" s="1"/>
  <c r="B5628" i="30"/>
  <c r="B5629" i="30"/>
  <c r="C5629" i="30" s="1"/>
  <c r="B5630" i="30"/>
  <c r="C5630" i="30" s="1"/>
  <c r="B5631" i="30"/>
  <c r="C5631" i="30" s="1"/>
  <c r="B5632" i="30"/>
  <c r="C5632" i="30" s="1"/>
  <c r="B5633" i="30"/>
  <c r="C5633" i="30" s="1"/>
  <c r="B5634" i="30"/>
  <c r="C5634" i="30" s="1"/>
  <c r="B5635" i="30"/>
  <c r="C5635" i="30" s="1"/>
  <c r="B5636" i="30"/>
  <c r="B5637" i="30"/>
  <c r="C5637" i="30" s="1"/>
  <c r="B5638" i="30"/>
  <c r="C5638" i="30" s="1"/>
  <c r="B5639" i="30"/>
  <c r="C5639" i="30" s="1"/>
  <c r="B5640" i="30"/>
  <c r="C5640" i="30" s="1"/>
  <c r="B5641" i="30"/>
  <c r="C5641" i="30" s="1"/>
  <c r="B5642" i="30"/>
  <c r="C5642" i="30" s="1"/>
  <c r="B5643" i="30"/>
  <c r="C5643" i="30" s="1"/>
  <c r="B5644" i="30"/>
  <c r="B5645" i="30"/>
  <c r="C5645" i="30" s="1"/>
  <c r="B5646" i="30"/>
  <c r="C5646" i="30" s="1"/>
  <c r="B5647" i="30"/>
  <c r="C5647" i="30" s="1"/>
  <c r="B5648" i="30"/>
  <c r="C5648" i="30" s="1"/>
  <c r="B5649" i="30"/>
  <c r="C5649" i="30" s="1"/>
  <c r="B5650" i="30"/>
  <c r="C5650" i="30" s="1"/>
  <c r="B5651" i="30"/>
  <c r="C5651" i="30" s="1"/>
  <c r="B5652" i="30"/>
  <c r="B5653" i="30"/>
  <c r="C5653" i="30" s="1"/>
  <c r="B5654" i="30"/>
  <c r="C5654" i="30" s="1"/>
  <c r="B5655" i="30"/>
  <c r="C5655" i="30" s="1"/>
  <c r="B5656" i="30"/>
  <c r="C5656" i="30" s="1"/>
  <c r="B5657" i="30"/>
  <c r="C5657" i="30" s="1"/>
  <c r="B5658" i="30"/>
  <c r="C5658" i="30" s="1"/>
  <c r="B5659" i="30"/>
  <c r="C5659" i="30" s="1"/>
  <c r="B5660" i="30"/>
  <c r="B5661" i="30"/>
  <c r="C5661" i="30" s="1"/>
  <c r="B5662" i="30"/>
  <c r="C5662" i="30" s="1"/>
  <c r="B5663" i="30"/>
  <c r="C5663" i="30" s="1"/>
  <c r="B5664" i="30"/>
  <c r="C5664" i="30" s="1"/>
  <c r="B5665" i="30"/>
  <c r="C5665" i="30" s="1"/>
  <c r="B5666" i="30"/>
  <c r="C5666" i="30" s="1"/>
  <c r="B5667" i="30"/>
  <c r="C5667" i="30" s="1"/>
  <c r="B5668" i="30"/>
  <c r="B5669" i="30"/>
  <c r="C5669" i="30" s="1"/>
  <c r="B5670" i="30"/>
  <c r="C5670" i="30" s="1"/>
  <c r="B5671" i="30"/>
  <c r="C5671" i="30" s="1"/>
  <c r="B5672" i="30"/>
  <c r="C5672" i="30" s="1"/>
  <c r="B5673" i="30"/>
  <c r="C5673" i="30" s="1"/>
  <c r="B5674" i="30"/>
  <c r="C5674" i="30" s="1"/>
  <c r="B5675" i="30"/>
  <c r="C5675" i="30" s="1"/>
  <c r="B5676" i="30"/>
  <c r="B5677" i="30"/>
  <c r="C5677" i="30" s="1"/>
  <c r="B5678" i="30"/>
  <c r="C5678" i="30" s="1"/>
  <c r="B5679" i="30"/>
  <c r="C5679" i="30" s="1"/>
  <c r="B5680" i="30"/>
  <c r="C5680" i="30" s="1"/>
  <c r="B5681" i="30"/>
  <c r="C5681" i="30" s="1"/>
  <c r="B5682" i="30"/>
  <c r="C5682" i="30" s="1"/>
  <c r="B5683" i="30"/>
  <c r="C5683" i="30" s="1"/>
  <c r="B5684" i="30"/>
  <c r="B5685" i="30"/>
  <c r="C5685" i="30" s="1"/>
  <c r="B5686" i="30"/>
  <c r="C5686" i="30" s="1"/>
  <c r="B5687" i="30"/>
  <c r="C5687" i="30" s="1"/>
  <c r="B5688" i="30"/>
  <c r="C5688" i="30" s="1"/>
  <c r="B5689" i="30"/>
  <c r="C5689" i="30" s="1"/>
  <c r="B5690" i="30"/>
  <c r="C5690" i="30" s="1"/>
  <c r="B5691" i="30"/>
  <c r="C5691" i="30" s="1"/>
  <c r="B5692" i="30"/>
  <c r="B5693" i="30"/>
  <c r="C5693" i="30" s="1"/>
  <c r="B5694" i="30"/>
  <c r="C5694" i="30" s="1"/>
  <c r="B5695" i="30"/>
  <c r="C5695" i="30" s="1"/>
  <c r="B5696" i="30"/>
  <c r="C5696" i="30" s="1"/>
  <c r="B5697" i="30"/>
  <c r="C5697" i="30" s="1"/>
  <c r="B5698" i="30"/>
  <c r="C5698" i="30" s="1"/>
  <c r="B5699" i="30"/>
  <c r="C5699" i="30" s="1"/>
  <c r="B5700" i="30"/>
  <c r="B5701" i="30"/>
  <c r="C5701" i="30" s="1"/>
  <c r="B5702" i="30"/>
  <c r="C5702" i="30" s="1"/>
  <c r="B5703" i="30"/>
  <c r="C5703" i="30" s="1"/>
  <c r="B5704" i="30"/>
  <c r="C5704" i="30" s="1"/>
  <c r="B5705" i="30"/>
  <c r="C5705" i="30" s="1"/>
  <c r="B5706" i="30"/>
  <c r="C5706" i="30" s="1"/>
  <c r="B5707" i="30"/>
  <c r="C5707" i="30" s="1"/>
  <c r="B5708" i="30"/>
  <c r="B5709" i="30"/>
  <c r="C5709" i="30" s="1"/>
  <c r="B5710" i="30"/>
  <c r="C5710" i="30" s="1"/>
  <c r="B5711" i="30"/>
  <c r="C5711" i="30" s="1"/>
  <c r="B5712" i="30"/>
  <c r="C5712" i="30" s="1"/>
  <c r="B5713" i="30"/>
  <c r="C5713" i="30" s="1"/>
  <c r="B5714" i="30"/>
  <c r="C5714" i="30" s="1"/>
  <c r="B5715" i="30"/>
  <c r="C5715" i="30" s="1"/>
  <c r="B5716" i="30"/>
  <c r="B5717" i="30"/>
  <c r="C5717" i="30" s="1"/>
  <c r="B5718" i="30"/>
  <c r="C5718" i="30" s="1"/>
  <c r="B5719" i="30"/>
  <c r="C5719" i="30" s="1"/>
  <c r="B5720" i="30"/>
  <c r="C5720" i="30" s="1"/>
  <c r="B5721" i="30"/>
  <c r="C5721" i="30" s="1"/>
  <c r="B5722" i="30"/>
  <c r="C5722" i="30" s="1"/>
  <c r="B5723" i="30"/>
  <c r="C5723" i="30" s="1"/>
  <c r="B5724" i="30"/>
  <c r="B5725" i="30"/>
  <c r="C5725" i="30" s="1"/>
  <c r="B5726" i="30"/>
  <c r="C5726" i="30" s="1"/>
  <c r="B5727" i="30"/>
  <c r="C5727" i="30" s="1"/>
  <c r="B5728" i="30"/>
  <c r="C5728" i="30" s="1"/>
  <c r="B5729" i="30"/>
  <c r="C5729" i="30" s="1"/>
  <c r="B5730" i="30"/>
  <c r="C5730" i="30" s="1"/>
  <c r="B5731" i="30"/>
  <c r="C5731" i="30" s="1"/>
  <c r="B5732" i="30"/>
  <c r="B5733" i="30"/>
  <c r="C5733" i="30" s="1"/>
  <c r="B5734" i="30"/>
  <c r="C5734" i="30" s="1"/>
  <c r="B5735" i="30"/>
  <c r="C5735" i="30" s="1"/>
  <c r="B5736" i="30"/>
  <c r="C5736" i="30" s="1"/>
  <c r="B5737" i="30"/>
  <c r="C5737" i="30" s="1"/>
  <c r="B5738" i="30"/>
  <c r="C5738" i="30" s="1"/>
  <c r="B5739" i="30"/>
  <c r="C5739" i="30" s="1"/>
  <c r="B5740" i="30"/>
  <c r="B5741" i="30"/>
  <c r="C5741" i="30" s="1"/>
  <c r="B5742" i="30"/>
  <c r="C5742" i="30" s="1"/>
  <c r="B5743" i="30"/>
  <c r="C5743" i="30" s="1"/>
  <c r="B5744" i="30"/>
  <c r="C5744" i="30" s="1"/>
  <c r="B5745" i="30"/>
  <c r="C5745" i="30" s="1"/>
  <c r="B5746" i="30"/>
  <c r="C5746" i="30" s="1"/>
  <c r="B5747" i="30"/>
  <c r="C5747" i="30" s="1"/>
  <c r="B5748" i="30"/>
  <c r="B5749" i="30"/>
  <c r="C5749" i="30" s="1"/>
  <c r="B5750" i="30"/>
  <c r="C5750" i="30" s="1"/>
  <c r="B5751" i="30"/>
  <c r="C5751" i="30" s="1"/>
  <c r="B5752" i="30"/>
  <c r="C5752" i="30" s="1"/>
  <c r="B5753" i="30"/>
  <c r="C5753" i="30" s="1"/>
  <c r="B5754" i="30"/>
  <c r="C5754" i="30" s="1"/>
  <c r="B5755" i="30"/>
  <c r="C5755" i="30" s="1"/>
  <c r="B5756" i="30"/>
  <c r="B5757" i="30"/>
  <c r="C5757" i="30" s="1"/>
  <c r="B5758" i="30"/>
  <c r="C5758" i="30" s="1"/>
  <c r="B5759" i="30"/>
  <c r="C5759" i="30" s="1"/>
  <c r="B5760" i="30"/>
  <c r="C5760" i="30" s="1"/>
  <c r="B5761" i="30"/>
  <c r="C5761" i="30" s="1"/>
  <c r="B5762" i="30"/>
  <c r="C5762" i="30" s="1"/>
  <c r="B5763" i="30"/>
  <c r="C5763" i="30" s="1"/>
  <c r="B5764" i="30"/>
  <c r="B5765" i="30"/>
  <c r="C5765" i="30" s="1"/>
  <c r="B5766" i="30"/>
  <c r="C5766" i="30" s="1"/>
  <c r="B5767" i="30"/>
  <c r="C5767" i="30" s="1"/>
  <c r="B5768" i="30"/>
  <c r="C5768" i="30" s="1"/>
  <c r="B5769" i="30"/>
  <c r="C5769" i="30" s="1"/>
  <c r="B5770" i="30"/>
  <c r="C5770" i="30" s="1"/>
  <c r="B5771" i="30"/>
  <c r="C5771" i="30" s="1"/>
  <c r="B5772" i="30"/>
  <c r="B5773" i="30"/>
  <c r="C5773" i="30" s="1"/>
  <c r="B5774" i="30"/>
  <c r="C5774" i="30" s="1"/>
  <c r="B5775" i="30"/>
  <c r="C5775" i="30" s="1"/>
  <c r="B5776" i="30"/>
  <c r="C5776" i="30" s="1"/>
  <c r="B5777" i="30"/>
  <c r="C5777" i="30" s="1"/>
  <c r="B5778" i="30"/>
  <c r="C5778" i="30" s="1"/>
  <c r="B5779" i="30"/>
  <c r="C5779" i="30" s="1"/>
  <c r="B5780" i="30"/>
  <c r="B5781" i="30"/>
  <c r="C5781" i="30" s="1"/>
  <c r="B5782" i="30"/>
  <c r="C5782" i="30" s="1"/>
  <c r="B5783" i="30"/>
  <c r="C5783" i="30" s="1"/>
  <c r="B5784" i="30"/>
  <c r="C5784" i="30" s="1"/>
  <c r="B5785" i="30"/>
  <c r="C5785" i="30" s="1"/>
  <c r="B5786" i="30"/>
  <c r="C5786" i="30" s="1"/>
  <c r="B5787" i="30"/>
  <c r="C5787" i="30" s="1"/>
  <c r="B5788" i="30"/>
  <c r="B5789" i="30"/>
  <c r="C5789" i="30" s="1"/>
  <c r="B5790" i="30"/>
  <c r="C5790" i="30" s="1"/>
  <c r="B5791" i="30"/>
  <c r="C5791" i="30" s="1"/>
  <c r="B5792" i="30"/>
  <c r="C5792" i="30" s="1"/>
  <c r="B5793" i="30"/>
  <c r="C5793" i="30" s="1"/>
  <c r="B5794" i="30"/>
  <c r="C5794" i="30" s="1"/>
  <c r="B5795" i="30"/>
  <c r="C5795" i="30" s="1"/>
  <c r="B5796" i="30"/>
  <c r="B5797" i="30"/>
  <c r="C5797" i="30" s="1"/>
  <c r="B5798" i="30"/>
  <c r="C5798" i="30" s="1"/>
  <c r="B5799" i="30"/>
  <c r="C5799" i="30" s="1"/>
  <c r="B5800" i="30"/>
  <c r="C5800" i="30" s="1"/>
  <c r="B5801" i="30"/>
  <c r="C5801" i="30" s="1"/>
  <c r="B5802" i="30"/>
  <c r="C5802" i="30" s="1"/>
  <c r="B5803" i="30"/>
  <c r="C5803" i="30" s="1"/>
  <c r="B5804" i="30"/>
  <c r="B5805" i="30"/>
  <c r="C5805" i="30" s="1"/>
  <c r="B5806" i="30"/>
  <c r="C5806" i="30" s="1"/>
  <c r="B5807" i="30"/>
  <c r="C5807" i="30" s="1"/>
  <c r="B5808" i="30"/>
  <c r="C5808" i="30" s="1"/>
  <c r="B5809" i="30"/>
  <c r="C5809" i="30" s="1"/>
  <c r="B5810" i="30"/>
  <c r="C5810" i="30" s="1"/>
  <c r="B5811" i="30"/>
  <c r="C5811" i="30" s="1"/>
  <c r="B5812" i="30"/>
  <c r="B5813" i="30"/>
  <c r="C5813" i="30" s="1"/>
  <c r="B5814" i="30"/>
  <c r="C5814" i="30" s="1"/>
  <c r="B5815" i="30"/>
  <c r="C5815" i="30" s="1"/>
  <c r="B5816" i="30"/>
  <c r="C5816" i="30" s="1"/>
  <c r="B5817" i="30"/>
  <c r="C5817" i="30" s="1"/>
  <c r="B5818" i="30"/>
  <c r="C5818" i="30" s="1"/>
  <c r="B5819" i="30"/>
  <c r="C5819" i="30" s="1"/>
  <c r="B5820" i="30"/>
  <c r="B5821" i="30"/>
  <c r="C5821" i="30" s="1"/>
  <c r="B5822" i="30"/>
  <c r="C5822" i="30" s="1"/>
  <c r="B5823" i="30"/>
  <c r="C5823" i="30" s="1"/>
  <c r="B5824" i="30"/>
  <c r="C5824" i="30" s="1"/>
  <c r="B5825" i="30"/>
  <c r="C5825" i="30" s="1"/>
  <c r="B5826" i="30"/>
  <c r="C5826" i="30" s="1"/>
  <c r="B5827" i="30"/>
  <c r="C5827" i="30" s="1"/>
  <c r="B5828" i="30"/>
  <c r="B5829" i="30"/>
  <c r="C5829" i="30" s="1"/>
  <c r="B5830" i="30"/>
  <c r="C5830" i="30" s="1"/>
  <c r="B5831" i="30"/>
  <c r="C5831" i="30" s="1"/>
  <c r="B5832" i="30"/>
  <c r="C5832" i="30" s="1"/>
  <c r="B5833" i="30"/>
  <c r="C5833" i="30" s="1"/>
  <c r="B5834" i="30"/>
  <c r="C5834" i="30" s="1"/>
  <c r="B5835" i="30"/>
  <c r="C5835" i="30" s="1"/>
  <c r="B5836" i="30"/>
  <c r="B5837" i="30"/>
  <c r="C5837" i="30" s="1"/>
  <c r="B5838" i="30"/>
  <c r="C5838" i="30" s="1"/>
  <c r="B5839" i="30"/>
  <c r="C5839" i="30" s="1"/>
  <c r="B5840" i="30"/>
  <c r="C5840" i="30" s="1"/>
  <c r="B5841" i="30"/>
  <c r="C5841" i="30" s="1"/>
  <c r="B5842" i="30"/>
  <c r="C5842" i="30" s="1"/>
  <c r="B5843" i="30"/>
  <c r="C5843" i="30" s="1"/>
  <c r="B5844" i="30"/>
  <c r="B5845" i="30"/>
  <c r="C5845" i="30" s="1"/>
  <c r="B5846" i="30"/>
  <c r="C5846" i="30" s="1"/>
  <c r="B5847" i="30"/>
  <c r="C5847" i="30" s="1"/>
  <c r="B5848" i="30"/>
  <c r="C5848" i="30" s="1"/>
  <c r="B5849" i="30"/>
  <c r="C5849" i="30" s="1"/>
  <c r="B5850" i="30"/>
  <c r="C5850" i="30" s="1"/>
  <c r="B5851" i="30"/>
  <c r="C5851" i="30" s="1"/>
  <c r="B5852" i="30"/>
  <c r="B5853" i="30"/>
  <c r="C5853" i="30" s="1"/>
  <c r="B5854" i="30"/>
  <c r="C5854" i="30" s="1"/>
  <c r="B5855" i="30"/>
  <c r="C5855" i="30" s="1"/>
  <c r="B5856" i="30"/>
  <c r="C5856" i="30" s="1"/>
  <c r="B5857" i="30"/>
  <c r="C5857" i="30" s="1"/>
  <c r="B5858" i="30"/>
  <c r="C5858" i="30" s="1"/>
  <c r="B5859" i="30"/>
  <c r="C5859" i="30" s="1"/>
  <c r="B5860" i="30"/>
  <c r="B5861" i="30"/>
  <c r="C5861" i="30" s="1"/>
  <c r="B5862" i="30"/>
  <c r="C5862" i="30" s="1"/>
  <c r="B5863" i="30"/>
  <c r="C5863" i="30" s="1"/>
  <c r="B5864" i="30"/>
  <c r="C5864" i="30" s="1"/>
  <c r="B5865" i="30"/>
  <c r="C5865" i="30" s="1"/>
  <c r="B5866" i="30"/>
  <c r="C5866" i="30" s="1"/>
  <c r="B5867" i="30"/>
  <c r="C5867" i="30" s="1"/>
  <c r="B5868" i="30"/>
  <c r="B5869" i="30"/>
  <c r="C5869" i="30" s="1"/>
  <c r="B5870" i="30"/>
  <c r="C5870" i="30" s="1"/>
  <c r="B5871" i="30"/>
  <c r="C5871" i="30" s="1"/>
  <c r="B5872" i="30"/>
  <c r="C5872" i="30" s="1"/>
  <c r="B5873" i="30"/>
  <c r="C5873" i="30" s="1"/>
  <c r="B5874" i="30"/>
  <c r="C5874" i="30" s="1"/>
  <c r="B5875" i="30"/>
  <c r="C5875" i="30" s="1"/>
  <c r="B5876" i="30"/>
  <c r="B5877" i="30"/>
  <c r="C5877" i="30" s="1"/>
  <c r="B5878" i="30"/>
  <c r="C5878" i="30" s="1"/>
  <c r="B5879" i="30"/>
  <c r="C5879" i="30" s="1"/>
  <c r="B5880" i="30"/>
  <c r="C5880" i="30" s="1"/>
  <c r="B5881" i="30"/>
  <c r="C5881" i="30" s="1"/>
  <c r="B5882" i="30"/>
  <c r="C5882" i="30" s="1"/>
  <c r="B5883" i="30"/>
  <c r="C5883" i="30" s="1"/>
  <c r="B5884" i="30"/>
  <c r="B5885" i="30"/>
  <c r="C5885" i="30" s="1"/>
  <c r="B5886" i="30"/>
  <c r="C5886" i="30" s="1"/>
  <c r="B5887" i="30"/>
  <c r="C5887" i="30" s="1"/>
  <c r="B5888" i="30"/>
  <c r="C5888" i="30" s="1"/>
  <c r="B5889" i="30"/>
  <c r="C5889" i="30" s="1"/>
  <c r="B5890" i="30"/>
  <c r="C5890" i="30" s="1"/>
  <c r="B5891" i="30"/>
  <c r="C5891" i="30" s="1"/>
  <c r="B5892" i="30"/>
  <c r="B5893" i="30"/>
  <c r="C5893" i="30" s="1"/>
  <c r="B5894" i="30"/>
  <c r="C5894" i="30" s="1"/>
  <c r="B5895" i="30"/>
  <c r="C5895" i="30" s="1"/>
  <c r="B5896" i="30"/>
  <c r="C5896" i="30" s="1"/>
  <c r="B5897" i="30"/>
  <c r="C5897" i="30" s="1"/>
  <c r="B5898" i="30"/>
  <c r="C5898" i="30" s="1"/>
  <c r="B5899" i="30"/>
  <c r="C5899" i="30" s="1"/>
  <c r="B5900" i="30"/>
  <c r="B5901" i="30"/>
  <c r="C5901" i="30" s="1"/>
  <c r="B5902" i="30"/>
  <c r="C5902" i="30" s="1"/>
  <c r="B5903" i="30"/>
  <c r="C5903" i="30" s="1"/>
  <c r="B5904" i="30"/>
  <c r="C5904" i="30" s="1"/>
  <c r="B5905" i="30"/>
  <c r="C5905" i="30" s="1"/>
  <c r="B5906" i="30"/>
  <c r="C5906" i="30" s="1"/>
  <c r="B5907" i="30"/>
  <c r="C5907" i="30" s="1"/>
  <c r="B5908" i="30"/>
  <c r="B5909" i="30"/>
  <c r="C5909" i="30" s="1"/>
  <c r="B5910" i="30"/>
  <c r="C5910" i="30" s="1"/>
  <c r="B5911" i="30"/>
  <c r="C5911" i="30" s="1"/>
  <c r="B5912" i="30"/>
  <c r="C5912" i="30" s="1"/>
  <c r="B5913" i="30"/>
  <c r="C5913" i="30" s="1"/>
  <c r="B5914" i="30"/>
  <c r="C5914" i="30" s="1"/>
  <c r="B5915" i="30"/>
  <c r="C5915" i="30" s="1"/>
  <c r="B5916" i="30"/>
  <c r="B5917" i="30"/>
  <c r="C5917" i="30" s="1"/>
  <c r="B5918" i="30"/>
  <c r="C5918" i="30" s="1"/>
  <c r="B5919" i="30"/>
  <c r="C5919" i="30" s="1"/>
  <c r="B5920" i="30"/>
  <c r="C5920" i="30" s="1"/>
  <c r="B5921" i="30"/>
  <c r="C5921" i="30" s="1"/>
  <c r="B5922" i="30"/>
  <c r="C5922" i="30" s="1"/>
  <c r="B5923" i="30"/>
  <c r="C5923" i="30" s="1"/>
  <c r="B5924" i="30"/>
  <c r="B5925" i="30"/>
  <c r="C5925" i="30" s="1"/>
  <c r="B5926" i="30"/>
  <c r="C5926" i="30" s="1"/>
  <c r="B5927" i="30"/>
  <c r="C5927" i="30" s="1"/>
  <c r="B5928" i="30"/>
  <c r="C5928" i="30" s="1"/>
  <c r="B5929" i="30"/>
  <c r="C5929" i="30" s="1"/>
  <c r="B5930" i="30"/>
  <c r="C5930" i="30" s="1"/>
  <c r="B5931" i="30"/>
  <c r="C5931" i="30" s="1"/>
  <c r="B5932" i="30"/>
  <c r="B5933" i="30"/>
  <c r="C5933" i="30" s="1"/>
  <c r="B5934" i="30"/>
  <c r="C5934" i="30" s="1"/>
  <c r="B5935" i="30"/>
  <c r="C5935" i="30" s="1"/>
  <c r="B5936" i="30"/>
  <c r="C5936" i="30" s="1"/>
  <c r="B5937" i="30"/>
  <c r="C5937" i="30" s="1"/>
  <c r="B5938" i="30"/>
  <c r="C5938" i="30" s="1"/>
  <c r="B5939" i="30"/>
  <c r="C5939" i="30" s="1"/>
  <c r="B5940" i="30"/>
  <c r="B5941" i="30"/>
  <c r="C5941" i="30" s="1"/>
  <c r="B5942" i="30"/>
  <c r="C5942" i="30" s="1"/>
  <c r="B5943" i="30"/>
  <c r="C5943" i="30" s="1"/>
  <c r="B5944" i="30"/>
  <c r="C5944" i="30" s="1"/>
  <c r="B5945" i="30"/>
  <c r="C5945" i="30" s="1"/>
  <c r="B5946" i="30"/>
  <c r="C5946" i="30" s="1"/>
  <c r="B5947" i="30"/>
  <c r="C5947" i="30" s="1"/>
  <c r="B5948" i="30"/>
  <c r="B5949" i="30"/>
  <c r="C5949" i="30" s="1"/>
  <c r="B5950" i="30"/>
  <c r="C5950" i="30" s="1"/>
  <c r="B5951" i="30"/>
  <c r="C5951" i="30" s="1"/>
  <c r="B5952" i="30"/>
  <c r="C5952" i="30" s="1"/>
  <c r="B5953" i="30"/>
  <c r="C5953" i="30" s="1"/>
  <c r="B5954" i="30"/>
  <c r="C5954" i="30" s="1"/>
  <c r="B5955" i="30"/>
  <c r="C5955" i="30" s="1"/>
  <c r="B5956" i="30"/>
  <c r="B5957" i="30"/>
  <c r="C5957" i="30" s="1"/>
  <c r="B5958" i="30"/>
  <c r="C5958" i="30" s="1"/>
  <c r="B5959" i="30"/>
  <c r="C5959" i="30" s="1"/>
  <c r="B5960" i="30"/>
  <c r="C5960" i="30" s="1"/>
  <c r="B5961" i="30"/>
  <c r="C5961" i="30" s="1"/>
  <c r="B5962" i="30"/>
  <c r="C5962" i="30" s="1"/>
  <c r="B5963" i="30"/>
  <c r="C5963" i="30" s="1"/>
  <c r="B5964" i="30"/>
  <c r="B5965" i="30"/>
  <c r="C5965" i="30" s="1"/>
  <c r="B5966" i="30"/>
  <c r="C5966" i="30" s="1"/>
  <c r="B5967" i="30"/>
  <c r="C5967" i="30" s="1"/>
  <c r="B5968" i="30"/>
  <c r="C5968" i="30" s="1"/>
  <c r="B5969" i="30"/>
  <c r="C5969" i="30" s="1"/>
  <c r="B5970" i="30"/>
  <c r="C5970" i="30" s="1"/>
  <c r="B5971" i="30"/>
  <c r="C5971" i="30" s="1"/>
  <c r="B5972" i="30"/>
  <c r="B5973" i="30"/>
  <c r="C5973" i="30" s="1"/>
  <c r="B5974" i="30"/>
  <c r="C5974" i="30" s="1"/>
  <c r="B5975" i="30"/>
  <c r="C5975" i="30" s="1"/>
  <c r="B5976" i="30"/>
  <c r="C5976" i="30" s="1"/>
  <c r="B5977" i="30"/>
  <c r="C5977" i="30" s="1"/>
  <c r="B5978" i="30"/>
  <c r="C5978" i="30" s="1"/>
  <c r="B5979" i="30"/>
  <c r="C5979" i="30" s="1"/>
  <c r="B5980" i="30"/>
  <c r="B5981" i="30"/>
  <c r="C5981" i="30" s="1"/>
  <c r="B5982" i="30"/>
  <c r="C5982" i="30" s="1"/>
  <c r="B5983" i="30"/>
  <c r="C5983" i="30" s="1"/>
  <c r="B5984" i="30"/>
  <c r="C5984" i="30" s="1"/>
  <c r="B5985" i="30"/>
  <c r="C5985" i="30" s="1"/>
  <c r="B5986" i="30"/>
  <c r="C5986" i="30" s="1"/>
  <c r="B5987" i="30"/>
  <c r="C5987" i="30" s="1"/>
  <c r="B5988" i="30"/>
  <c r="B5989" i="30"/>
  <c r="C5989" i="30" s="1"/>
  <c r="B5990" i="30"/>
  <c r="C5990" i="30" s="1"/>
  <c r="B5991" i="30"/>
  <c r="C5991" i="30" s="1"/>
  <c r="B5992" i="30"/>
  <c r="C5992" i="30" s="1"/>
  <c r="B5993" i="30"/>
  <c r="C5993" i="30" s="1"/>
  <c r="B5994" i="30"/>
  <c r="C5994" i="30" s="1"/>
  <c r="B5995" i="30"/>
  <c r="C5995" i="30" s="1"/>
  <c r="B5996" i="30"/>
  <c r="B5997" i="30"/>
  <c r="C5997" i="30" s="1"/>
  <c r="B5998" i="30"/>
  <c r="C5998" i="30" s="1"/>
  <c r="B5999" i="30"/>
  <c r="C5999" i="30" s="1"/>
  <c r="B6000" i="30"/>
  <c r="C6000" i="30" s="1"/>
  <c r="B6001" i="30"/>
  <c r="C6001" i="30" s="1"/>
  <c r="B6002" i="30"/>
  <c r="C6002" i="30" s="1"/>
  <c r="B6003" i="30"/>
  <c r="C6003" i="30" s="1"/>
  <c r="B6004" i="30"/>
  <c r="B6005" i="30"/>
  <c r="C6005" i="30" s="1"/>
  <c r="B6006" i="30"/>
  <c r="C6006" i="30" s="1"/>
  <c r="B6007" i="30"/>
  <c r="C6007" i="30" s="1"/>
  <c r="B6008" i="30"/>
  <c r="C6008" i="30" s="1"/>
  <c r="B6009" i="30"/>
  <c r="C6009" i="30" s="1"/>
  <c r="B6010" i="30"/>
  <c r="C6010" i="30" s="1"/>
  <c r="B6011" i="30"/>
  <c r="C6011" i="30" s="1"/>
  <c r="B6012" i="30"/>
  <c r="B6013" i="30"/>
  <c r="C6013" i="30" s="1"/>
  <c r="B6014" i="30"/>
  <c r="C6014" i="30" s="1"/>
  <c r="B6015" i="30"/>
  <c r="C6015" i="30" s="1"/>
  <c r="B6016" i="30"/>
  <c r="C6016" i="30" s="1"/>
  <c r="B6017" i="30"/>
  <c r="C6017" i="30" s="1"/>
  <c r="B6018" i="30"/>
  <c r="C6018" i="30" s="1"/>
  <c r="B6019" i="30"/>
  <c r="C6019" i="30" s="1"/>
  <c r="B6020" i="30"/>
  <c r="B6021" i="30"/>
  <c r="C6021" i="30" s="1"/>
  <c r="B6022" i="30"/>
  <c r="C6022" i="30" s="1"/>
  <c r="B6023" i="30"/>
  <c r="C6023" i="30" s="1"/>
  <c r="B6024" i="30"/>
  <c r="C6024" i="30" s="1"/>
  <c r="B6025" i="30"/>
  <c r="C6025" i="30" s="1"/>
  <c r="B6026" i="30"/>
  <c r="C6026" i="30" s="1"/>
  <c r="B6027" i="30"/>
  <c r="C6027" i="30" s="1"/>
  <c r="B6028" i="30"/>
  <c r="B6029" i="30"/>
  <c r="C6029" i="30" s="1"/>
  <c r="B6030" i="30"/>
  <c r="C6030" i="30" s="1"/>
  <c r="B6031" i="30"/>
  <c r="C6031" i="30" s="1"/>
  <c r="B6032" i="30"/>
  <c r="C6032" i="30" s="1"/>
  <c r="B6033" i="30"/>
  <c r="C6033" i="30" s="1"/>
  <c r="B6034" i="30"/>
  <c r="C6034" i="30" s="1"/>
  <c r="B6035" i="30"/>
  <c r="C6035" i="30" s="1"/>
  <c r="B6036" i="30"/>
  <c r="B6037" i="30"/>
  <c r="C6037" i="30" s="1"/>
  <c r="B6038" i="30"/>
  <c r="C6038" i="30" s="1"/>
  <c r="B6039" i="30"/>
  <c r="C6039" i="30" s="1"/>
  <c r="B6040" i="30"/>
  <c r="C6040" i="30" s="1"/>
  <c r="B6041" i="30"/>
  <c r="C6041" i="30" s="1"/>
  <c r="B6042" i="30"/>
  <c r="C6042" i="30" s="1"/>
  <c r="B6043" i="30"/>
  <c r="C6043" i="30" s="1"/>
  <c r="B6044" i="30"/>
  <c r="B6045" i="30"/>
  <c r="C6045" i="30" s="1"/>
  <c r="B6046" i="30"/>
  <c r="C6046" i="30" s="1"/>
  <c r="B6047" i="30"/>
  <c r="C6047" i="30" s="1"/>
  <c r="B6048" i="30"/>
  <c r="C6048" i="30" s="1"/>
  <c r="B6049" i="30"/>
  <c r="C6049" i="30" s="1"/>
  <c r="B6050" i="30"/>
  <c r="C6050" i="30" s="1"/>
  <c r="B6051" i="30"/>
  <c r="C6051" i="30" s="1"/>
  <c r="B6052" i="30"/>
  <c r="B6053" i="30"/>
  <c r="C6053" i="30" s="1"/>
  <c r="B6054" i="30"/>
  <c r="C6054" i="30" s="1"/>
  <c r="B6055" i="30"/>
  <c r="C6055" i="30" s="1"/>
  <c r="B6056" i="30"/>
  <c r="C6056" i="30" s="1"/>
  <c r="B6057" i="30"/>
  <c r="C6057" i="30" s="1"/>
  <c r="B6058" i="30"/>
  <c r="C6058" i="30" s="1"/>
  <c r="B6059" i="30"/>
  <c r="C6059" i="30" s="1"/>
  <c r="B6060" i="30"/>
  <c r="B6061" i="30"/>
  <c r="C6061" i="30" s="1"/>
  <c r="B6062" i="30"/>
  <c r="C6062" i="30" s="1"/>
  <c r="B6063" i="30"/>
  <c r="C6063" i="30" s="1"/>
  <c r="B6064" i="30"/>
  <c r="C6064" i="30" s="1"/>
  <c r="B6065" i="30"/>
  <c r="C6065" i="30" s="1"/>
  <c r="B6066" i="30"/>
  <c r="C6066" i="30" s="1"/>
  <c r="B6067" i="30"/>
  <c r="C6067" i="30" s="1"/>
  <c r="B6068" i="30"/>
  <c r="B6069" i="30"/>
  <c r="C6069" i="30" s="1"/>
  <c r="B6070" i="30"/>
  <c r="C6070" i="30" s="1"/>
  <c r="B6071" i="30"/>
  <c r="C6071" i="30" s="1"/>
  <c r="B6072" i="30"/>
  <c r="C6072" i="30" s="1"/>
  <c r="B6073" i="30"/>
  <c r="C6073" i="30" s="1"/>
  <c r="B6074" i="30"/>
  <c r="C6074" i="30" s="1"/>
  <c r="B6075" i="30"/>
  <c r="C6075" i="30" s="1"/>
  <c r="B6076" i="30"/>
  <c r="B6077" i="30"/>
  <c r="C6077" i="30" s="1"/>
  <c r="B6078" i="30"/>
  <c r="C6078" i="30" s="1"/>
  <c r="B6079" i="30"/>
  <c r="C6079" i="30" s="1"/>
  <c r="B6080" i="30"/>
  <c r="C6080" i="30" s="1"/>
  <c r="B6081" i="30"/>
  <c r="C6081" i="30" s="1"/>
  <c r="B6082" i="30"/>
  <c r="C6082" i="30" s="1"/>
  <c r="B6083" i="30"/>
  <c r="C6083" i="30" s="1"/>
  <c r="B6084" i="30"/>
  <c r="B6085" i="30"/>
  <c r="C6085" i="30" s="1"/>
  <c r="B6086" i="30"/>
  <c r="C6086" i="30" s="1"/>
  <c r="B6087" i="30"/>
  <c r="C6087" i="30" s="1"/>
  <c r="B6088" i="30"/>
  <c r="C6088" i="30" s="1"/>
  <c r="B6089" i="30"/>
  <c r="C6089" i="30" s="1"/>
  <c r="B6090" i="30"/>
  <c r="C6090" i="30" s="1"/>
  <c r="B6091" i="30"/>
  <c r="C6091" i="30" s="1"/>
  <c r="B6092" i="30"/>
  <c r="B6093" i="30"/>
  <c r="C6093" i="30" s="1"/>
  <c r="B6094" i="30"/>
  <c r="C6094" i="30" s="1"/>
  <c r="B6095" i="30"/>
  <c r="C6095" i="30" s="1"/>
  <c r="B6096" i="30"/>
  <c r="C6096" i="30" s="1"/>
  <c r="B6097" i="30"/>
  <c r="C6097" i="30" s="1"/>
  <c r="B6098" i="30"/>
  <c r="C6098" i="30" s="1"/>
  <c r="B6099" i="30"/>
  <c r="C6099" i="30" s="1"/>
  <c r="B6100" i="30"/>
  <c r="B6101" i="30"/>
  <c r="C6101" i="30" s="1"/>
  <c r="B6102" i="30"/>
  <c r="C6102" i="30" s="1"/>
  <c r="B6103" i="30"/>
  <c r="C6103" i="30" s="1"/>
  <c r="B6104" i="30"/>
  <c r="C6104" i="30" s="1"/>
  <c r="B6105" i="30"/>
  <c r="C6105" i="30" s="1"/>
  <c r="B6106" i="30"/>
  <c r="C6106" i="30" s="1"/>
  <c r="B6107" i="30"/>
  <c r="C6107" i="30" s="1"/>
  <c r="B6108" i="30"/>
  <c r="B6109" i="30"/>
  <c r="C6109" i="30" s="1"/>
  <c r="B6110" i="30"/>
  <c r="C6110" i="30" s="1"/>
  <c r="B6111" i="30"/>
  <c r="C6111" i="30" s="1"/>
  <c r="B6112" i="30"/>
  <c r="C6112" i="30" s="1"/>
  <c r="B6113" i="30"/>
  <c r="C6113" i="30" s="1"/>
  <c r="B6114" i="30"/>
  <c r="C6114" i="30" s="1"/>
  <c r="B6115" i="30"/>
  <c r="C6115" i="30" s="1"/>
  <c r="B6116" i="30"/>
  <c r="B6117" i="30"/>
  <c r="C6117" i="30" s="1"/>
  <c r="B6118" i="30"/>
  <c r="C6118" i="30" s="1"/>
  <c r="B6119" i="30"/>
  <c r="C6119" i="30" s="1"/>
  <c r="B6120" i="30"/>
  <c r="C6120" i="30" s="1"/>
  <c r="B6121" i="30"/>
  <c r="C6121" i="30" s="1"/>
  <c r="B6122" i="30"/>
  <c r="C6122" i="30" s="1"/>
  <c r="B6123" i="30"/>
  <c r="C6123" i="30" s="1"/>
  <c r="B6124" i="30"/>
  <c r="B6125" i="30"/>
  <c r="C6125" i="30" s="1"/>
  <c r="B6126" i="30"/>
  <c r="C6126" i="30" s="1"/>
  <c r="B6127" i="30"/>
  <c r="C6127" i="30" s="1"/>
  <c r="B6128" i="30"/>
  <c r="C6128" i="30" s="1"/>
  <c r="B6129" i="30"/>
  <c r="C6129" i="30" s="1"/>
  <c r="B6130" i="30"/>
  <c r="C6130" i="30" s="1"/>
  <c r="B6131" i="30"/>
  <c r="C6131" i="30" s="1"/>
  <c r="B6132" i="30"/>
  <c r="B6133" i="30"/>
  <c r="C6133" i="30" s="1"/>
  <c r="B6134" i="30"/>
  <c r="C6134" i="30" s="1"/>
  <c r="B6135" i="30"/>
  <c r="C6135" i="30" s="1"/>
  <c r="B6136" i="30"/>
  <c r="C6136" i="30" s="1"/>
  <c r="B6137" i="30"/>
  <c r="C6137" i="30" s="1"/>
  <c r="B6138" i="30"/>
  <c r="C6138" i="30" s="1"/>
  <c r="B6139" i="30"/>
  <c r="C6139" i="30" s="1"/>
  <c r="B6140" i="30"/>
  <c r="B6141" i="30"/>
  <c r="C6141" i="30" s="1"/>
  <c r="B6142" i="30"/>
  <c r="C6142" i="30" s="1"/>
  <c r="B6143" i="30"/>
  <c r="C6143" i="30" s="1"/>
  <c r="B6144" i="30"/>
  <c r="C6144" i="30" s="1"/>
  <c r="B6145" i="30"/>
  <c r="C6145" i="30" s="1"/>
  <c r="B6146" i="30"/>
  <c r="C6146" i="30" s="1"/>
  <c r="B6147" i="30"/>
  <c r="C6147" i="30" s="1"/>
  <c r="B6148" i="30"/>
  <c r="B6149" i="30"/>
  <c r="C6149" i="30" s="1"/>
  <c r="B6150" i="30"/>
  <c r="C6150" i="30" s="1"/>
  <c r="B6151" i="30"/>
  <c r="C6151" i="30" s="1"/>
  <c r="B6152" i="30"/>
  <c r="C6152" i="30" s="1"/>
  <c r="B6153" i="30"/>
  <c r="C6153" i="30" s="1"/>
  <c r="B6154" i="30"/>
  <c r="C6154" i="30" s="1"/>
  <c r="B6155" i="30"/>
  <c r="C6155" i="30" s="1"/>
  <c r="B6156" i="30"/>
  <c r="B6157" i="30"/>
  <c r="C6157" i="30" s="1"/>
  <c r="B6158" i="30"/>
  <c r="C6158" i="30" s="1"/>
  <c r="B6159" i="30"/>
  <c r="C6159" i="30" s="1"/>
  <c r="B6160" i="30"/>
  <c r="C6160" i="30" s="1"/>
  <c r="B6161" i="30"/>
  <c r="C6161" i="30" s="1"/>
  <c r="B6162" i="30"/>
  <c r="C6162" i="30" s="1"/>
  <c r="B6163" i="30"/>
  <c r="C6163" i="30" s="1"/>
  <c r="B6164" i="30"/>
  <c r="B6165" i="30"/>
  <c r="C6165" i="30" s="1"/>
  <c r="B6166" i="30"/>
  <c r="C6166" i="30" s="1"/>
  <c r="B6167" i="30"/>
  <c r="C6167" i="30" s="1"/>
  <c r="B6168" i="30"/>
  <c r="C6168" i="30" s="1"/>
  <c r="B6169" i="30"/>
  <c r="C6169" i="30" s="1"/>
  <c r="B6170" i="30"/>
  <c r="C6170" i="30" s="1"/>
  <c r="B6171" i="30"/>
  <c r="C6171" i="30" s="1"/>
  <c r="B6172" i="30"/>
  <c r="B6173" i="30"/>
  <c r="C6173" i="30" s="1"/>
  <c r="B6174" i="30"/>
  <c r="C6174" i="30" s="1"/>
  <c r="B6175" i="30"/>
  <c r="C6175" i="30" s="1"/>
  <c r="B6176" i="30"/>
  <c r="C6176" i="30" s="1"/>
  <c r="B6177" i="30"/>
  <c r="C6177" i="30" s="1"/>
  <c r="B6178" i="30"/>
  <c r="C6178" i="30" s="1"/>
  <c r="B6179" i="30"/>
  <c r="C6179" i="30" s="1"/>
  <c r="B6180" i="30"/>
  <c r="B6181" i="30"/>
  <c r="C6181" i="30" s="1"/>
  <c r="B6182" i="30"/>
  <c r="C6182" i="30" s="1"/>
  <c r="B6183" i="30"/>
  <c r="C6183" i="30" s="1"/>
  <c r="B6184" i="30"/>
  <c r="C6184" i="30" s="1"/>
  <c r="B6185" i="30"/>
  <c r="C6185" i="30" s="1"/>
  <c r="B6186" i="30"/>
  <c r="C6186" i="30" s="1"/>
  <c r="B6187" i="30"/>
  <c r="C6187" i="30" s="1"/>
  <c r="B6188" i="30"/>
  <c r="B6189" i="30"/>
  <c r="C6189" i="30" s="1"/>
  <c r="B6190" i="30"/>
  <c r="C6190" i="30" s="1"/>
  <c r="B6191" i="30"/>
  <c r="C6191" i="30" s="1"/>
  <c r="B6192" i="30"/>
  <c r="C6192" i="30" s="1"/>
  <c r="B6193" i="30"/>
  <c r="C6193" i="30" s="1"/>
  <c r="B6194" i="30"/>
  <c r="C6194" i="30" s="1"/>
  <c r="B6195" i="30"/>
  <c r="C6195" i="30" s="1"/>
  <c r="B6196" i="30"/>
  <c r="B6197" i="30"/>
  <c r="C6197" i="30" s="1"/>
  <c r="B6198" i="30"/>
  <c r="C6198" i="30" s="1"/>
  <c r="B6199" i="30"/>
  <c r="C6199" i="30" s="1"/>
  <c r="B6200" i="30"/>
  <c r="C6200" i="30" s="1"/>
  <c r="B6201" i="30"/>
  <c r="C6201" i="30" s="1"/>
  <c r="B6202" i="30"/>
  <c r="C6202" i="30" s="1"/>
  <c r="B6203" i="30"/>
  <c r="C6203" i="30" s="1"/>
  <c r="B6204" i="30"/>
  <c r="B6205" i="30"/>
  <c r="C6205" i="30" s="1"/>
  <c r="B6206" i="30"/>
  <c r="C6206" i="30" s="1"/>
  <c r="B6207" i="30"/>
  <c r="C6207" i="30" s="1"/>
  <c r="B6208" i="30"/>
  <c r="C6208" i="30" s="1"/>
  <c r="B6209" i="30"/>
  <c r="C6209" i="30" s="1"/>
  <c r="B6210" i="30"/>
  <c r="C6210" i="30" s="1"/>
  <c r="B6211" i="30"/>
  <c r="C6211" i="30" s="1"/>
  <c r="B6212" i="30"/>
  <c r="B6213" i="30"/>
  <c r="C6213" i="30" s="1"/>
  <c r="B6214" i="30"/>
  <c r="C6214" i="30" s="1"/>
  <c r="B6215" i="30"/>
  <c r="C6215" i="30" s="1"/>
  <c r="B6216" i="30"/>
  <c r="C6216" i="30" s="1"/>
  <c r="B6217" i="30"/>
  <c r="C6217" i="30" s="1"/>
  <c r="B6218" i="30"/>
  <c r="C6218" i="30" s="1"/>
  <c r="B6219" i="30"/>
  <c r="C6219" i="30" s="1"/>
  <c r="B6220" i="30"/>
  <c r="B6221" i="30"/>
  <c r="C6221" i="30" s="1"/>
  <c r="B6222" i="30"/>
  <c r="C6222" i="30" s="1"/>
  <c r="B6223" i="30"/>
  <c r="C6223" i="30" s="1"/>
  <c r="B6224" i="30"/>
  <c r="C6224" i="30" s="1"/>
  <c r="B6225" i="30"/>
  <c r="C6225" i="30" s="1"/>
  <c r="B6226" i="30"/>
  <c r="C6226" i="30" s="1"/>
  <c r="B6227" i="30"/>
  <c r="C6227" i="30" s="1"/>
  <c r="B6228" i="30"/>
  <c r="B6229" i="30"/>
  <c r="C6229" i="30" s="1"/>
  <c r="B6230" i="30"/>
  <c r="C6230" i="30" s="1"/>
  <c r="B6231" i="30"/>
  <c r="C6231" i="30" s="1"/>
  <c r="B6232" i="30"/>
  <c r="C6232" i="30" s="1"/>
  <c r="B6233" i="30"/>
  <c r="C6233" i="30" s="1"/>
  <c r="B6234" i="30"/>
  <c r="C6234" i="30" s="1"/>
  <c r="B6235" i="30"/>
  <c r="C6235" i="30" s="1"/>
  <c r="B6236" i="30"/>
  <c r="B6237" i="30"/>
  <c r="C6237" i="30" s="1"/>
  <c r="B6238" i="30"/>
  <c r="C6238" i="30" s="1"/>
  <c r="B6239" i="30"/>
  <c r="C6239" i="30" s="1"/>
  <c r="B6240" i="30"/>
  <c r="C6240" i="30" s="1"/>
  <c r="B6241" i="30"/>
  <c r="C6241" i="30" s="1"/>
  <c r="B6242" i="30"/>
  <c r="C6242" i="30" s="1"/>
  <c r="B6243" i="30"/>
  <c r="C6243" i="30" s="1"/>
  <c r="B6244" i="30"/>
  <c r="B6245" i="30"/>
  <c r="C6245" i="30" s="1"/>
  <c r="B6246" i="30"/>
  <c r="C6246" i="30" s="1"/>
  <c r="B6247" i="30"/>
  <c r="C6247" i="30" s="1"/>
  <c r="B6248" i="30"/>
  <c r="C6248" i="30" s="1"/>
  <c r="B6249" i="30"/>
  <c r="C6249" i="30" s="1"/>
  <c r="B6250" i="30"/>
  <c r="C6250" i="30" s="1"/>
  <c r="B6251" i="30"/>
  <c r="C6251" i="30" s="1"/>
  <c r="B6252" i="30"/>
  <c r="B6253" i="30"/>
  <c r="C6253" i="30" s="1"/>
  <c r="B6254" i="30"/>
  <c r="C6254" i="30" s="1"/>
  <c r="B6255" i="30"/>
  <c r="C6255" i="30" s="1"/>
  <c r="B6256" i="30"/>
  <c r="C6256" i="30" s="1"/>
  <c r="B6257" i="30"/>
  <c r="C6257" i="30" s="1"/>
  <c r="B6258" i="30"/>
  <c r="C6258" i="30" s="1"/>
  <c r="B6259" i="30"/>
  <c r="C6259" i="30" s="1"/>
  <c r="B6260" i="30"/>
  <c r="B6261" i="30"/>
  <c r="C6261" i="30" s="1"/>
  <c r="B6262" i="30"/>
  <c r="C6262" i="30" s="1"/>
  <c r="B6263" i="30"/>
  <c r="C6263" i="30" s="1"/>
  <c r="B6264" i="30"/>
  <c r="C6264" i="30" s="1"/>
  <c r="B6265" i="30"/>
  <c r="C6265" i="30" s="1"/>
  <c r="B6266" i="30"/>
  <c r="C6266" i="30" s="1"/>
  <c r="B6267" i="30"/>
  <c r="C6267" i="30" s="1"/>
  <c r="B6268" i="30"/>
  <c r="B6269" i="30"/>
  <c r="C6269" i="30" s="1"/>
  <c r="B6270" i="30"/>
  <c r="C6270" i="30" s="1"/>
  <c r="B6271" i="30"/>
  <c r="C6271" i="30" s="1"/>
  <c r="B6272" i="30"/>
  <c r="C6272" i="30" s="1"/>
  <c r="B6273" i="30"/>
  <c r="C6273" i="30" s="1"/>
  <c r="B6274" i="30"/>
  <c r="C6274" i="30" s="1"/>
  <c r="B6275" i="30"/>
  <c r="C6275" i="30" s="1"/>
  <c r="B6276" i="30"/>
  <c r="B6277" i="30"/>
  <c r="C6277" i="30" s="1"/>
  <c r="B6278" i="30"/>
  <c r="C6278" i="30" s="1"/>
  <c r="B6279" i="30"/>
  <c r="C6279" i="30" s="1"/>
  <c r="B6280" i="30"/>
  <c r="C6280" i="30" s="1"/>
  <c r="B6281" i="30"/>
  <c r="C6281" i="30" s="1"/>
  <c r="B6282" i="30"/>
  <c r="C6282" i="30" s="1"/>
  <c r="B6283" i="30"/>
  <c r="C6283" i="30" s="1"/>
  <c r="B6284" i="30"/>
  <c r="B6285" i="30"/>
  <c r="C6285" i="30" s="1"/>
  <c r="B6286" i="30"/>
  <c r="C6286" i="30" s="1"/>
  <c r="B6287" i="30"/>
  <c r="C6287" i="30" s="1"/>
  <c r="B6288" i="30"/>
  <c r="C6288" i="30" s="1"/>
  <c r="B6289" i="30"/>
  <c r="C6289" i="30" s="1"/>
  <c r="B6290" i="30"/>
  <c r="C6290" i="30" s="1"/>
  <c r="B6291" i="30"/>
  <c r="C6291" i="30" s="1"/>
  <c r="B6292" i="30"/>
  <c r="B6293" i="30"/>
  <c r="C6293" i="30" s="1"/>
  <c r="B6294" i="30"/>
  <c r="C6294" i="30" s="1"/>
  <c r="B6295" i="30"/>
  <c r="C6295" i="30" s="1"/>
  <c r="B6296" i="30"/>
  <c r="C6296" i="30" s="1"/>
  <c r="B6297" i="30"/>
  <c r="C6297" i="30" s="1"/>
  <c r="B6298" i="30"/>
  <c r="C6298" i="30" s="1"/>
  <c r="B6299" i="30"/>
  <c r="C6299" i="30" s="1"/>
  <c r="B6300" i="30"/>
  <c r="B6301" i="30"/>
  <c r="C6301" i="30" s="1"/>
  <c r="B6302" i="30"/>
  <c r="C6302" i="30" s="1"/>
  <c r="B6303" i="30"/>
  <c r="C6303" i="30" s="1"/>
  <c r="B6304" i="30"/>
  <c r="C6304" i="30" s="1"/>
  <c r="B6305" i="30"/>
  <c r="C6305" i="30" s="1"/>
  <c r="B6306" i="30"/>
  <c r="C6306" i="30" s="1"/>
  <c r="B6307" i="30"/>
  <c r="C6307" i="30" s="1"/>
  <c r="B6308" i="30"/>
  <c r="B6309" i="30"/>
  <c r="C6309" i="30" s="1"/>
  <c r="B6310" i="30"/>
  <c r="C6310" i="30" s="1"/>
  <c r="B6311" i="30"/>
  <c r="C6311" i="30" s="1"/>
  <c r="B6312" i="30"/>
  <c r="C6312" i="30" s="1"/>
  <c r="B6313" i="30"/>
  <c r="C6313" i="30" s="1"/>
  <c r="B6314" i="30"/>
  <c r="C6314" i="30" s="1"/>
  <c r="B6315" i="30"/>
  <c r="C6315" i="30" s="1"/>
  <c r="B6316" i="30"/>
  <c r="B6317" i="30"/>
  <c r="C6317" i="30" s="1"/>
  <c r="B6318" i="30"/>
  <c r="C6318" i="30" s="1"/>
  <c r="B6319" i="30"/>
  <c r="C6319" i="30" s="1"/>
  <c r="B6320" i="30"/>
  <c r="C6320" i="30" s="1"/>
  <c r="B6321" i="30"/>
  <c r="C6321" i="30" s="1"/>
  <c r="B6322" i="30"/>
  <c r="C6322" i="30" s="1"/>
  <c r="B6323" i="30"/>
  <c r="C6323" i="30" s="1"/>
  <c r="B6324" i="30"/>
  <c r="B6325" i="30"/>
  <c r="C6325" i="30" s="1"/>
  <c r="B6326" i="30"/>
  <c r="C6326" i="30" s="1"/>
  <c r="B6327" i="30"/>
  <c r="C6327" i="30" s="1"/>
  <c r="B6328" i="30"/>
  <c r="C6328" i="30" s="1"/>
  <c r="B6329" i="30"/>
  <c r="C6329" i="30" s="1"/>
  <c r="B6330" i="30"/>
  <c r="C6330" i="30" s="1"/>
  <c r="B6331" i="30"/>
  <c r="C6331" i="30" s="1"/>
  <c r="B6332" i="30"/>
  <c r="B6333" i="30"/>
  <c r="C6333" i="30" s="1"/>
  <c r="B6334" i="30"/>
  <c r="C6334" i="30" s="1"/>
  <c r="B6335" i="30"/>
  <c r="C6335" i="30" s="1"/>
  <c r="B6336" i="30"/>
  <c r="C6336" i="30" s="1"/>
  <c r="B6337" i="30"/>
  <c r="C6337" i="30" s="1"/>
  <c r="B6338" i="30"/>
  <c r="C6338" i="30" s="1"/>
  <c r="B6339" i="30"/>
  <c r="C6339" i="30" s="1"/>
  <c r="B6340" i="30"/>
  <c r="B6341" i="30"/>
  <c r="C6341" i="30" s="1"/>
  <c r="B6342" i="30"/>
  <c r="C6342" i="30" s="1"/>
  <c r="B6343" i="30"/>
  <c r="C6343" i="30" s="1"/>
  <c r="B6344" i="30"/>
  <c r="C6344" i="30" s="1"/>
  <c r="B6345" i="30"/>
  <c r="C6345" i="30" s="1"/>
  <c r="B6346" i="30"/>
  <c r="C6346" i="30" s="1"/>
  <c r="B6347" i="30"/>
  <c r="C6347" i="30" s="1"/>
  <c r="B6348" i="30"/>
  <c r="B6349" i="30"/>
  <c r="C6349" i="30" s="1"/>
  <c r="B6350" i="30"/>
  <c r="C6350" i="30" s="1"/>
  <c r="B6351" i="30"/>
  <c r="C6351" i="30" s="1"/>
  <c r="B6352" i="30"/>
  <c r="C6352" i="30" s="1"/>
  <c r="B6353" i="30"/>
  <c r="C6353" i="30" s="1"/>
  <c r="B6354" i="30"/>
  <c r="C6354" i="30" s="1"/>
  <c r="B6355" i="30"/>
  <c r="C6355" i="30" s="1"/>
  <c r="B6356" i="30"/>
  <c r="B6357" i="30"/>
  <c r="C6357" i="30" s="1"/>
  <c r="B6358" i="30"/>
  <c r="C6358" i="30" s="1"/>
  <c r="B6359" i="30"/>
  <c r="C6359" i="30" s="1"/>
  <c r="B6360" i="30"/>
  <c r="C6360" i="30" s="1"/>
  <c r="B6361" i="30"/>
  <c r="C6361" i="30" s="1"/>
  <c r="B6362" i="30"/>
  <c r="C6362" i="30" s="1"/>
  <c r="B6363" i="30"/>
  <c r="C6363" i="30" s="1"/>
  <c r="B6364" i="30"/>
  <c r="B6365" i="30"/>
  <c r="C6365" i="30" s="1"/>
  <c r="B6366" i="30"/>
  <c r="C6366" i="30" s="1"/>
  <c r="B6367" i="30"/>
  <c r="C6367" i="30" s="1"/>
  <c r="B6368" i="30"/>
  <c r="C6368" i="30" s="1"/>
  <c r="B6369" i="30"/>
  <c r="C6369" i="30" s="1"/>
  <c r="B6370" i="30"/>
  <c r="C6370" i="30" s="1"/>
  <c r="B6371" i="30"/>
  <c r="C6371" i="30" s="1"/>
  <c r="B6372" i="30"/>
  <c r="B6373" i="30"/>
  <c r="C6373" i="30" s="1"/>
  <c r="B6374" i="30"/>
  <c r="C6374" i="30" s="1"/>
  <c r="B6375" i="30"/>
  <c r="C6375" i="30" s="1"/>
  <c r="B6376" i="30"/>
  <c r="C6376" i="30" s="1"/>
  <c r="B6377" i="30"/>
  <c r="C6377" i="30" s="1"/>
  <c r="B6378" i="30"/>
  <c r="C6378" i="30" s="1"/>
  <c r="B6379" i="30"/>
  <c r="C6379" i="30" s="1"/>
  <c r="B6380" i="30"/>
  <c r="B6381" i="30"/>
  <c r="C6381" i="30" s="1"/>
  <c r="B6382" i="30"/>
  <c r="C6382" i="30" s="1"/>
  <c r="B6383" i="30"/>
  <c r="C6383" i="30" s="1"/>
  <c r="B6384" i="30"/>
  <c r="C6384" i="30" s="1"/>
  <c r="B6385" i="30"/>
  <c r="C6385" i="30" s="1"/>
  <c r="B6386" i="30"/>
  <c r="C6386" i="30" s="1"/>
  <c r="B6387" i="30"/>
  <c r="C6387" i="30" s="1"/>
  <c r="B6388" i="30"/>
  <c r="B6389" i="30"/>
  <c r="C6389" i="30" s="1"/>
  <c r="B6390" i="30"/>
  <c r="C6390" i="30" s="1"/>
  <c r="B6391" i="30"/>
  <c r="C6391" i="30" s="1"/>
  <c r="B6392" i="30"/>
  <c r="C6392" i="30" s="1"/>
  <c r="B6393" i="30"/>
  <c r="C6393" i="30" s="1"/>
  <c r="B6394" i="30"/>
  <c r="C6394" i="30" s="1"/>
  <c r="B6395" i="30"/>
  <c r="C6395" i="30" s="1"/>
  <c r="B6396" i="30"/>
  <c r="B6397" i="30"/>
  <c r="C6397" i="30" s="1"/>
  <c r="B6398" i="30"/>
  <c r="C6398" i="30" s="1"/>
  <c r="B6399" i="30"/>
  <c r="C6399" i="30" s="1"/>
  <c r="B6400" i="30"/>
  <c r="C6400" i="30" s="1"/>
  <c r="B6401" i="30"/>
  <c r="C6401" i="30" s="1"/>
  <c r="B6402" i="30"/>
  <c r="C6402" i="30" s="1"/>
  <c r="B6403" i="30"/>
  <c r="C6403" i="30" s="1"/>
  <c r="B6404" i="30"/>
  <c r="B6405" i="30"/>
  <c r="C6405" i="30" s="1"/>
  <c r="B6406" i="30"/>
  <c r="C6406" i="30" s="1"/>
  <c r="B6407" i="30"/>
  <c r="C6407" i="30" s="1"/>
  <c r="B6408" i="30"/>
  <c r="C6408" i="30" s="1"/>
  <c r="B6409" i="30"/>
  <c r="C6409" i="30" s="1"/>
  <c r="B6410" i="30"/>
  <c r="C6410" i="30" s="1"/>
  <c r="B6411" i="30"/>
  <c r="C6411" i="30" s="1"/>
  <c r="B6412" i="30"/>
  <c r="B6413" i="30"/>
  <c r="C6413" i="30" s="1"/>
  <c r="B6414" i="30"/>
  <c r="C6414" i="30" s="1"/>
  <c r="B6415" i="30"/>
  <c r="C6415" i="30" s="1"/>
  <c r="B6416" i="30"/>
  <c r="C6416" i="30" s="1"/>
  <c r="B6417" i="30"/>
  <c r="C6417" i="30" s="1"/>
  <c r="B6418" i="30"/>
  <c r="C6418" i="30" s="1"/>
  <c r="B6419" i="30"/>
  <c r="C6419" i="30" s="1"/>
  <c r="B6420" i="30"/>
  <c r="B6421" i="30"/>
  <c r="C6421" i="30" s="1"/>
  <c r="B6422" i="30"/>
  <c r="C6422" i="30" s="1"/>
  <c r="B6423" i="30"/>
  <c r="C6423" i="30" s="1"/>
  <c r="B6424" i="30"/>
  <c r="C6424" i="30" s="1"/>
  <c r="B6425" i="30"/>
  <c r="C6425" i="30" s="1"/>
  <c r="B6426" i="30"/>
  <c r="C6426" i="30" s="1"/>
  <c r="B6427" i="30"/>
  <c r="C6427" i="30" s="1"/>
  <c r="B6428" i="30"/>
  <c r="B6429" i="30"/>
  <c r="C6429" i="30" s="1"/>
  <c r="B6430" i="30"/>
  <c r="C6430" i="30" s="1"/>
  <c r="B6431" i="30"/>
  <c r="C6431" i="30" s="1"/>
  <c r="B6432" i="30"/>
  <c r="C6432" i="30" s="1"/>
  <c r="B6433" i="30"/>
  <c r="C6433" i="30" s="1"/>
  <c r="B6434" i="30"/>
  <c r="C6434" i="30" s="1"/>
  <c r="B6435" i="30"/>
  <c r="C6435" i="30" s="1"/>
  <c r="B6436" i="30"/>
  <c r="B6437" i="30"/>
  <c r="C6437" i="30" s="1"/>
  <c r="B6438" i="30"/>
  <c r="C6438" i="30" s="1"/>
  <c r="B6439" i="30"/>
  <c r="C6439" i="30" s="1"/>
  <c r="B6440" i="30"/>
  <c r="C6440" i="30" s="1"/>
  <c r="B6441" i="30"/>
  <c r="C6441" i="30" s="1"/>
  <c r="B6442" i="30"/>
  <c r="C6442" i="30" s="1"/>
  <c r="B6443" i="30"/>
  <c r="C6443" i="30" s="1"/>
  <c r="B6444" i="30"/>
  <c r="B6445" i="30"/>
  <c r="C6445" i="30" s="1"/>
  <c r="B6446" i="30"/>
  <c r="C6446" i="30" s="1"/>
  <c r="B6447" i="30"/>
  <c r="C6447" i="30" s="1"/>
  <c r="B6448" i="30"/>
  <c r="C6448" i="30" s="1"/>
  <c r="B6449" i="30"/>
  <c r="C6449" i="30" s="1"/>
  <c r="B6450" i="30"/>
  <c r="C6450" i="30" s="1"/>
  <c r="B6451" i="30"/>
  <c r="C6451" i="30" s="1"/>
  <c r="B6452" i="30"/>
  <c r="B6453" i="30"/>
  <c r="C6453" i="30" s="1"/>
  <c r="B6454" i="30"/>
  <c r="C6454" i="30" s="1"/>
  <c r="B6455" i="30"/>
  <c r="C6455" i="30" s="1"/>
  <c r="B6456" i="30"/>
  <c r="C6456" i="30" s="1"/>
  <c r="B6457" i="30"/>
  <c r="C6457" i="30" s="1"/>
  <c r="B6458" i="30"/>
  <c r="C6458" i="30" s="1"/>
  <c r="B6459" i="30"/>
  <c r="C6459" i="30" s="1"/>
  <c r="B6460" i="30"/>
  <c r="B6461" i="30"/>
  <c r="C6461" i="30" s="1"/>
  <c r="B6462" i="30"/>
  <c r="C6462" i="30" s="1"/>
  <c r="B6463" i="30"/>
  <c r="C6463" i="30" s="1"/>
  <c r="B6464" i="30"/>
  <c r="C6464" i="30" s="1"/>
  <c r="B6465" i="30"/>
  <c r="C6465" i="30" s="1"/>
  <c r="B6466" i="30"/>
  <c r="C6466" i="30" s="1"/>
  <c r="B6467" i="30"/>
  <c r="C6467" i="30" s="1"/>
  <c r="B6468" i="30"/>
  <c r="B6469" i="30"/>
  <c r="C6469" i="30" s="1"/>
  <c r="B6470" i="30"/>
  <c r="C6470" i="30" s="1"/>
  <c r="B6471" i="30"/>
  <c r="C6471" i="30" s="1"/>
  <c r="B6472" i="30"/>
  <c r="C6472" i="30" s="1"/>
  <c r="B6473" i="30"/>
  <c r="C6473" i="30" s="1"/>
  <c r="B6474" i="30"/>
  <c r="C6474" i="30" s="1"/>
  <c r="B6475" i="30"/>
  <c r="C6475" i="30" s="1"/>
  <c r="B6476" i="30"/>
  <c r="B6477" i="30"/>
  <c r="C6477" i="30" s="1"/>
  <c r="B6478" i="30"/>
  <c r="C6478" i="30" s="1"/>
  <c r="B6479" i="30"/>
  <c r="C6479" i="30" s="1"/>
  <c r="B6480" i="30"/>
  <c r="C6480" i="30" s="1"/>
  <c r="B6481" i="30"/>
  <c r="C6481" i="30" s="1"/>
  <c r="B6482" i="30"/>
  <c r="C6482" i="30" s="1"/>
  <c r="B6483" i="30"/>
  <c r="C6483" i="30" s="1"/>
  <c r="B6484" i="30"/>
  <c r="B6485" i="30"/>
  <c r="C6485" i="30" s="1"/>
  <c r="B6486" i="30"/>
  <c r="C6486" i="30" s="1"/>
  <c r="B6487" i="30"/>
  <c r="C6487" i="30" s="1"/>
  <c r="B6488" i="30"/>
  <c r="C6488" i="30" s="1"/>
  <c r="B6489" i="30"/>
  <c r="C6489" i="30" s="1"/>
  <c r="B6490" i="30"/>
  <c r="C6490" i="30" s="1"/>
  <c r="B6491" i="30"/>
  <c r="C6491" i="30" s="1"/>
  <c r="B6492" i="30"/>
  <c r="B6493" i="30"/>
  <c r="C6493" i="30" s="1"/>
  <c r="B6494" i="30"/>
  <c r="C6494" i="30" s="1"/>
  <c r="B6495" i="30"/>
  <c r="C6495" i="30" s="1"/>
  <c r="B6496" i="30"/>
  <c r="C6496" i="30" s="1"/>
  <c r="B6497" i="30"/>
  <c r="C6497" i="30" s="1"/>
  <c r="B6498" i="30"/>
  <c r="C6498" i="30" s="1"/>
  <c r="B6499" i="30"/>
  <c r="C6499" i="30" s="1"/>
  <c r="B6500" i="30"/>
  <c r="B6501" i="30"/>
  <c r="C6501" i="30" s="1"/>
  <c r="B6502" i="30"/>
  <c r="C6502" i="30" s="1"/>
  <c r="B6503" i="30"/>
  <c r="C6503" i="30" s="1"/>
  <c r="B6504" i="30"/>
  <c r="C6504" i="30" s="1"/>
  <c r="B6505" i="30"/>
  <c r="C6505" i="30" s="1"/>
  <c r="B6506" i="30"/>
  <c r="C6506" i="30" s="1"/>
  <c r="B6507" i="30"/>
  <c r="C6507" i="30" s="1"/>
  <c r="B6508" i="30"/>
  <c r="B6509" i="30"/>
  <c r="C6509" i="30" s="1"/>
  <c r="B6510" i="30"/>
  <c r="C6510" i="30" s="1"/>
  <c r="B6511" i="30"/>
  <c r="C6511" i="30" s="1"/>
  <c r="B6512" i="30"/>
  <c r="C6512" i="30" s="1"/>
  <c r="B6513" i="30"/>
  <c r="C6513" i="30" s="1"/>
  <c r="B6514" i="30"/>
  <c r="C6514" i="30" s="1"/>
  <c r="B6515" i="30"/>
  <c r="C6515" i="30" s="1"/>
  <c r="B6516" i="30"/>
  <c r="B6517" i="30"/>
  <c r="C6517" i="30" s="1"/>
  <c r="B6518" i="30"/>
  <c r="C6518" i="30" s="1"/>
  <c r="B6519" i="30"/>
  <c r="C6519" i="30" s="1"/>
  <c r="B6520" i="30"/>
  <c r="C6520" i="30" s="1"/>
  <c r="B6521" i="30"/>
  <c r="C6521" i="30" s="1"/>
  <c r="B6522" i="30"/>
  <c r="C6522" i="30" s="1"/>
  <c r="B6523" i="30"/>
  <c r="C6523" i="30" s="1"/>
  <c r="B6524" i="30"/>
  <c r="B6525" i="30"/>
  <c r="C6525" i="30" s="1"/>
  <c r="B6526" i="30"/>
  <c r="C6526" i="30" s="1"/>
  <c r="B6527" i="30"/>
  <c r="C6527" i="30" s="1"/>
  <c r="B6528" i="30"/>
  <c r="C6528" i="30" s="1"/>
  <c r="B6529" i="30"/>
  <c r="C6529" i="30" s="1"/>
  <c r="B6530" i="30"/>
  <c r="C6530" i="30" s="1"/>
  <c r="B6531" i="30"/>
  <c r="C6531" i="30" s="1"/>
  <c r="B6532" i="30"/>
  <c r="B6533" i="30"/>
  <c r="C6533" i="30" s="1"/>
  <c r="B6534" i="30"/>
  <c r="C6534" i="30" s="1"/>
  <c r="B6535" i="30"/>
  <c r="C6535" i="30" s="1"/>
  <c r="B6536" i="30"/>
  <c r="C6536" i="30" s="1"/>
  <c r="B6537" i="30"/>
  <c r="C6537" i="30" s="1"/>
  <c r="B6538" i="30"/>
  <c r="C6538" i="30" s="1"/>
  <c r="B6539" i="30"/>
  <c r="C6539" i="30" s="1"/>
  <c r="B6540" i="30"/>
  <c r="B6541" i="30"/>
  <c r="C6541" i="30" s="1"/>
  <c r="B6542" i="30"/>
  <c r="C6542" i="30" s="1"/>
  <c r="B6543" i="30"/>
  <c r="C6543" i="30" s="1"/>
  <c r="B6544" i="30"/>
  <c r="C6544" i="30" s="1"/>
  <c r="B6545" i="30"/>
  <c r="C6545" i="30" s="1"/>
  <c r="B6546" i="30"/>
  <c r="C6546" i="30" s="1"/>
  <c r="B6547" i="30"/>
  <c r="C6547" i="30" s="1"/>
  <c r="B6548" i="30"/>
  <c r="B6549" i="30"/>
  <c r="C6549" i="30" s="1"/>
  <c r="B6550" i="30"/>
  <c r="C6550" i="30" s="1"/>
  <c r="B6551" i="30"/>
  <c r="C6551" i="30" s="1"/>
  <c r="B6552" i="30"/>
  <c r="C6552" i="30" s="1"/>
  <c r="B6553" i="30"/>
  <c r="C6553" i="30" s="1"/>
  <c r="B6554" i="30"/>
  <c r="C6554" i="30" s="1"/>
  <c r="B6555" i="30"/>
  <c r="C6555" i="30" s="1"/>
  <c r="B6556" i="30"/>
  <c r="B6557" i="30"/>
  <c r="C6557" i="30" s="1"/>
  <c r="B6558" i="30"/>
  <c r="C6558" i="30" s="1"/>
  <c r="B6559" i="30"/>
  <c r="C6559" i="30" s="1"/>
  <c r="B6560" i="30"/>
  <c r="C6560" i="30" s="1"/>
  <c r="B6561" i="30"/>
  <c r="C6561" i="30" s="1"/>
  <c r="B6562" i="30"/>
  <c r="C6562" i="30" s="1"/>
  <c r="B6563" i="30"/>
  <c r="C6563" i="30" s="1"/>
  <c r="B6564" i="30"/>
  <c r="B6565" i="30"/>
  <c r="C6565" i="30" s="1"/>
  <c r="B6566" i="30"/>
  <c r="C6566" i="30" s="1"/>
  <c r="B6567" i="30"/>
  <c r="C6567" i="30" s="1"/>
  <c r="B6568" i="30"/>
  <c r="C6568" i="30" s="1"/>
  <c r="B6569" i="30"/>
  <c r="C6569" i="30" s="1"/>
  <c r="B6570" i="30"/>
  <c r="C6570" i="30" s="1"/>
  <c r="B6571" i="30"/>
  <c r="C6571" i="30" s="1"/>
  <c r="B6572" i="30"/>
  <c r="B6573" i="30"/>
  <c r="C6573" i="30" s="1"/>
  <c r="B6574" i="30"/>
  <c r="C6574" i="30" s="1"/>
  <c r="B6575" i="30"/>
  <c r="C6575" i="30" s="1"/>
  <c r="B6576" i="30"/>
  <c r="C6576" i="30" s="1"/>
  <c r="B6577" i="30"/>
  <c r="C6577" i="30" s="1"/>
  <c r="B6578" i="30"/>
  <c r="C6578" i="30" s="1"/>
  <c r="B6579" i="30"/>
  <c r="C6579" i="30" s="1"/>
  <c r="B6580" i="30"/>
  <c r="B6581" i="30"/>
  <c r="C6581" i="30" s="1"/>
  <c r="B6582" i="30"/>
  <c r="C6582" i="30" s="1"/>
  <c r="B6583" i="30"/>
  <c r="C6583" i="30" s="1"/>
  <c r="B6584" i="30"/>
  <c r="C6584" i="30" s="1"/>
  <c r="B6585" i="30"/>
  <c r="C6585" i="30" s="1"/>
  <c r="B6586" i="30"/>
  <c r="C6586" i="30" s="1"/>
  <c r="B6587" i="30"/>
  <c r="C6587" i="30" s="1"/>
  <c r="B6588" i="30"/>
  <c r="B6589" i="30"/>
  <c r="C6589" i="30" s="1"/>
  <c r="B6590" i="30"/>
  <c r="C6590" i="30" s="1"/>
  <c r="B6591" i="30"/>
  <c r="C6591" i="30" s="1"/>
  <c r="B6592" i="30"/>
  <c r="C6592" i="30" s="1"/>
  <c r="B6593" i="30"/>
  <c r="C6593" i="30" s="1"/>
  <c r="B6594" i="30"/>
  <c r="C6594" i="30" s="1"/>
  <c r="B6595" i="30"/>
  <c r="C6595" i="30" s="1"/>
  <c r="B6596" i="30"/>
  <c r="B6597" i="30"/>
  <c r="C6597" i="30" s="1"/>
  <c r="B6598" i="30"/>
  <c r="C6598" i="30" s="1"/>
  <c r="B6599" i="30"/>
  <c r="C6599" i="30" s="1"/>
  <c r="B6600" i="30"/>
  <c r="C6600" i="30" s="1"/>
  <c r="B6601" i="30"/>
  <c r="C6601" i="30" s="1"/>
  <c r="B6602" i="30"/>
  <c r="C6602" i="30" s="1"/>
  <c r="B6603" i="30"/>
  <c r="C6603" i="30" s="1"/>
  <c r="B6604" i="30"/>
  <c r="B6605" i="30"/>
  <c r="C6605" i="30" s="1"/>
  <c r="B6606" i="30"/>
  <c r="C6606" i="30" s="1"/>
  <c r="B6607" i="30"/>
  <c r="C6607" i="30" s="1"/>
  <c r="B6608" i="30"/>
  <c r="C6608" i="30" s="1"/>
  <c r="B6609" i="30"/>
  <c r="C6609" i="30" s="1"/>
  <c r="B6610" i="30"/>
  <c r="C6610" i="30" s="1"/>
  <c r="B6611" i="30"/>
  <c r="C6611" i="30" s="1"/>
  <c r="B6612" i="30"/>
  <c r="B6613" i="30"/>
  <c r="C6613" i="30" s="1"/>
  <c r="B6614" i="30"/>
  <c r="C6614" i="30" s="1"/>
  <c r="B6615" i="30"/>
  <c r="C6615" i="30" s="1"/>
  <c r="B6616" i="30"/>
  <c r="C6616" i="30" s="1"/>
  <c r="B6617" i="30"/>
  <c r="C6617" i="30" s="1"/>
  <c r="B6618" i="30"/>
  <c r="C6618" i="30" s="1"/>
  <c r="B6619" i="30"/>
  <c r="C6619" i="30" s="1"/>
  <c r="B6620" i="30"/>
  <c r="B6621" i="30"/>
  <c r="C6621" i="30" s="1"/>
  <c r="B6622" i="30"/>
  <c r="C6622" i="30" s="1"/>
  <c r="B6623" i="30"/>
  <c r="C6623" i="30" s="1"/>
  <c r="B6624" i="30"/>
  <c r="C6624" i="30" s="1"/>
  <c r="B6625" i="30"/>
  <c r="C6625" i="30" s="1"/>
  <c r="B6626" i="30"/>
  <c r="C6626" i="30" s="1"/>
  <c r="B6627" i="30"/>
  <c r="C6627" i="30" s="1"/>
  <c r="B6628" i="30"/>
  <c r="B6629" i="30"/>
  <c r="C6629" i="30" s="1"/>
  <c r="B6630" i="30"/>
  <c r="C6630" i="30" s="1"/>
  <c r="B6631" i="30"/>
  <c r="C6631" i="30" s="1"/>
  <c r="B6632" i="30"/>
  <c r="C6632" i="30" s="1"/>
  <c r="B6633" i="30"/>
  <c r="C6633" i="30" s="1"/>
  <c r="B6634" i="30"/>
  <c r="C6634" i="30" s="1"/>
  <c r="B6635" i="30"/>
  <c r="C6635" i="30" s="1"/>
  <c r="B6636" i="30"/>
  <c r="B6637" i="30"/>
  <c r="C6637" i="30" s="1"/>
  <c r="B6638" i="30"/>
  <c r="C6638" i="30" s="1"/>
  <c r="B6639" i="30"/>
  <c r="C6639" i="30" s="1"/>
  <c r="B6640" i="30"/>
  <c r="C6640" i="30" s="1"/>
  <c r="B6641" i="30"/>
  <c r="C6641" i="30" s="1"/>
  <c r="B6642" i="30"/>
  <c r="C6642" i="30" s="1"/>
  <c r="B6643" i="30"/>
  <c r="C6643" i="30" s="1"/>
  <c r="B6644" i="30"/>
  <c r="B6645" i="30"/>
  <c r="C6645" i="30" s="1"/>
  <c r="B6646" i="30"/>
  <c r="C6646" i="30" s="1"/>
  <c r="B6647" i="30"/>
  <c r="C6647" i="30" s="1"/>
  <c r="B6648" i="30"/>
  <c r="C6648" i="30" s="1"/>
  <c r="B6649" i="30"/>
  <c r="C6649" i="30" s="1"/>
  <c r="B6650" i="30"/>
  <c r="C6650" i="30" s="1"/>
  <c r="B6651" i="30"/>
  <c r="C6651" i="30" s="1"/>
  <c r="B6652" i="30"/>
  <c r="B6653" i="30"/>
  <c r="C6653" i="30" s="1"/>
  <c r="B6654" i="30"/>
  <c r="C6654" i="30" s="1"/>
  <c r="B6655" i="30"/>
  <c r="C6655" i="30" s="1"/>
  <c r="B6656" i="30"/>
  <c r="C6656" i="30" s="1"/>
  <c r="B6657" i="30"/>
  <c r="C6657" i="30" s="1"/>
  <c r="B6658" i="30"/>
  <c r="C6658" i="30" s="1"/>
  <c r="B6659" i="30"/>
  <c r="C6659" i="30" s="1"/>
  <c r="B6660" i="30"/>
  <c r="B6661" i="30"/>
  <c r="C6661" i="30" s="1"/>
  <c r="B6662" i="30"/>
  <c r="C6662" i="30" s="1"/>
  <c r="B6663" i="30"/>
  <c r="C6663" i="30" s="1"/>
  <c r="B6664" i="30"/>
  <c r="C6664" i="30" s="1"/>
  <c r="B6665" i="30"/>
  <c r="C6665" i="30" s="1"/>
  <c r="B6666" i="30"/>
  <c r="C6666" i="30" s="1"/>
  <c r="B6667" i="30"/>
  <c r="C6667" i="30" s="1"/>
  <c r="B6668" i="30"/>
  <c r="B6669" i="30"/>
  <c r="C6669" i="30" s="1"/>
  <c r="B6670" i="30"/>
  <c r="C6670" i="30" s="1"/>
  <c r="B6671" i="30"/>
  <c r="C6671" i="30" s="1"/>
  <c r="B6672" i="30"/>
  <c r="C6672" i="30" s="1"/>
  <c r="B6673" i="30"/>
  <c r="C6673" i="30" s="1"/>
  <c r="B6674" i="30"/>
  <c r="C6674" i="30" s="1"/>
  <c r="B6675" i="30"/>
  <c r="C6675" i="30" s="1"/>
  <c r="B6676" i="30"/>
  <c r="B6677" i="30"/>
  <c r="C6677" i="30" s="1"/>
  <c r="B6678" i="30"/>
  <c r="C6678" i="30" s="1"/>
  <c r="B6679" i="30"/>
  <c r="C6679" i="30" s="1"/>
  <c r="B6680" i="30"/>
  <c r="C6680" i="30" s="1"/>
  <c r="B6681" i="30"/>
  <c r="C6681" i="30" s="1"/>
  <c r="B6682" i="30"/>
  <c r="C6682" i="30" s="1"/>
  <c r="B6683" i="30"/>
  <c r="C6683" i="30" s="1"/>
  <c r="B6684" i="30"/>
  <c r="B6685" i="30"/>
  <c r="C6685" i="30" s="1"/>
  <c r="B6686" i="30"/>
  <c r="C6686" i="30" s="1"/>
  <c r="B6687" i="30"/>
  <c r="C6687" i="30" s="1"/>
  <c r="B6688" i="30"/>
  <c r="C6688" i="30" s="1"/>
  <c r="B6689" i="30"/>
  <c r="C6689" i="30" s="1"/>
  <c r="B6690" i="30"/>
  <c r="C6690" i="30" s="1"/>
  <c r="B6691" i="30"/>
  <c r="C6691" i="30" s="1"/>
  <c r="B6692" i="30"/>
  <c r="B6693" i="30"/>
  <c r="C6693" i="30" s="1"/>
  <c r="B6694" i="30"/>
  <c r="C6694" i="30" s="1"/>
  <c r="B6695" i="30"/>
  <c r="C6695" i="30" s="1"/>
  <c r="B6696" i="30"/>
  <c r="C6696" i="30" s="1"/>
  <c r="B6697" i="30"/>
  <c r="C6697" i="30" s="1"/>
  <c r="B6698" i="30"/>
  <c r="C6698" i="30" s="1"/>
  <c r="B6699" i="30"/>
  <c r="C6699" i="30" s="1"/>
  <c r="B6700" i="30"/>
  <c r="B6701" i="30"/>
  <c r="C6701" i="30" s="1"/>
  <c r="B6702" i="30"/>
  <c r="C6702" i="30" s="1"/>
  <c r="B6703" i="30"/>
  <c r="C6703" i="30" s="1"/>
  <c r="B6704" i="30"/>
  <c r="C6704" i="30" s="1"/>
  <c r="B6705" i="30"/>
  <c r="C6705" i="30" s="1"/>
  <c r="B6706" i="30"/>
  <c r="C6706" i="30" s="1"/>
  <c r="B6707" i="30"/>
  <c r="C6707" i="30" s="1"/>
  <c r="B6708" i="30"/>
  <c r="B6709" i="30"/>
  <c r="C6709" i="30" s="1"/>
  <c r="B6710" i="30"/>
  <c r="C6710" i="30" s="1"/>
  <c r="B6711" i="30"/>
  <c r="C6711" i="30" s="1"/>
  <c r="B6712" i="30"/>
  <c r="C6712" i="30" s="1"/>
  <c r="B6713" i="30"/>
  <c r="C6713" i="30" s="1"/>
  <c r="B6714" i="30"/>
  <c r="C6714" i="30" s="1"/>
  <c r="B6715" i="30"/>
  <c r="C6715" i="30" s="1"/>
  <c r="B6716" i="30"/>
  <c r="B6717" i="30"/>
  <c r="C6717" i="30" s="1"/>
  <c r="B6718" i="30"/>
  <c r="C6718" i="30" s="1"/>
  <c r="B6719" i="30"/>
  <c r="C6719" i="30" s="1"/>
  <c r="B6720" i="30"/>
  <c r="C6720" i="30" s="1"/>
  <c r="B6721" i="30"/>
  <c r="C6721" i="30" s="1"/>
  <c r="B6722" i="30"/>
  <c r="C6722" i="30" s="1"/>
  <c r="B6723" i="30"/>
  <c r="C6723" i="30" s="1"/>
  <c r="B6724" i="30"/>
  <c r="B6725" i="30"/>
  <c r="C6725" i="30" s="1"/>
  <c r="B6726" i="30"/>
  <c r="C6726" i="30" s="1"/>
  <c r="B6727" i="30"/>
  <c r="C6727" i="30" s="1"/>
  <c r="B6728" i="30"/>
  <c r="C6728" i="30" s="1"/>
  <c r="B6729" i="30"/>
  <c r="C6729" i="30" s="1"/>
  <c r="B6730" i="30"/>
  <c r="C6730" i="30" s="1"/>
  <c r="B6731" i="30"/>
  <c r="C6731" i="30" s="1"/>
  <c r="B6732" i="30"/>
  <c r="B6733" i="30"/>
  <c r="C6733" i="30" s="1"/>
  <c r="B6734" i="30"/>
  <c r="C6734" i="30" s="1"/>
  <c r="B6735" i="30"/>
  <c r="C6735" i="30" s="1"/>
  <c r="B6736" i="30"/>
  <c r="C6736" i="30" s="1"/>
  <c r="B6737" i="30"/>
  <c r="C6737" i="30" s="1"/>
  <c r="B6738" i="30"/>
  <c r="C6738" i="30" s="1"/>
  <c r="B6739" i="30"/>
  <c r="C6739" i="30" s="1"/>
  <c r="B6740" i="30"/>
  <c r="B6741" i="30"/>
  <c r="C6741" i="30" s="1"/>
  <c r="B6742" i="30"/>
  <c r="C6742" i="30" s="1"/>
  <c r="B6743" i="30"/>
  <c r="C6743" i="30" s="1"/>
  <c r="B6744" i="30"/>
  <c r="C6744" i="30" s="1"/>
  <c r="B6745" i="30"/>
  <c r="C6745" i="30" s="1"/>
  <c r="B6746" i="30"/>
  <c r="C6746" i="30" s="1"/>
  <c r="B6747" i="30"/>
  <c r="C6747" i="30" s="1"/>
  <c r="B6748" i="30"/>
  <c r="B6749" i="30"/>
  <c r="C6749" i="30" s="1"/>
  <c r="B6750" i="30"/>
  <c r="C6750" i="30" s="1"/>
  <c r="B6751" i="30"/>
  <c r="C6751" i="30" s="1"/>
  <c r="B6752" i="30"/>
  <c r="C6752" i="30" s="1"/>
  <c r="B6753" i="30"/>
  <c r="C6753" i="30" s="1"/>
  <c r="B6754" i="30"/>
  <c r="C6754" i="30" s="1"/>
  <c r="B6755" i="30"/>
  <c r="C6755" i="30" s="1"/>
  <c r="B6756" i="30"/>
  <c r="B6757" i="30"/>
  <c r="C6757" i="30" s="1"/>
  <c r="B6758" i="30"/>
  <c r="C6758" i="30" s="1"/>
  <c r="B6759" i="30"/>
  <c r="C6759" i="30" s="1"/>
  <c r="B6760" i="30"/>
  <c r="C6760" i="30" s="1"/>
  <c r="B6761" i="30"/>
  <c r="C6761" i="30" s="1"/>
  <c r="B6762" i="30"/>
  <c r="C6762" i="30" s="1"/>
  <c r="B6763" i="30"/>
  <c r="C6763" i="30" s="1"/>
  <c r="B6764" i="30"/>
  <c r="B6765" i="30"/>
  <c r="C6765" i="30" s="1"/>
  <c r="B6766" i="30"/>
  <c r="C6766" i="30" s="1"/>
  <c r="B6767" i="30"/>
  <c r="C6767" i="30" s="1"/>
  <c r="B6768" i="30"/>
  <c r="C6768" i="30" s="1"/>
  <c r="B6769" i="30"/>
  <c r="C6769" i="30" s="1"/>
  <c r="B6770" i="30"/>
  <c r="C6770" i="30" s="1"/>
  <c r="B6771" i="30"/>
  <c r="C6771" i="30" s="1"/>
  <c r="B6772" i="30"/>
  <c r="B6773" i="30"/>
  <c r="C6773" i="30" s="1"/>
  <c r="B6774" i="30"/>
  <c r="C6774" i="30" s="1"/>
  <c r="B6775" i="30"/>
  <c r="C6775" i="30" s="1"/>
  <c r="B6776" i="30"/>
  <c r="C6776" i="30" s="1"/>
  <c r="B6777" i="30"/>
  <c r="C6777" i="30" s="1"/>
  <c r="B6778" i="30"/>
  <c r="C6778" i="30" s="1"/>
  <c r="B6779" i="30"/>
  <c r="C6779" i="30" s="1"/>
  <c r="B6780" i="30"/>
  <c r="B6781" i="30"/>
  <c r="C6781" i="30" s="1"/>
  <c r="B6782" i="30"/>
  <c r="C6782" i="30" s="1"/>
  <c r="B6783" i="30"/>
  <c r="C6783" i="30" s="1"/>
  <c r="B6784" i="30"/>
  <c r="C6784" i="30" s="1"/>
  <c r="B6785" i="30"/>
  <c r="C6785" i="30" s="1"/>
  <c r="B6786" i="30"/>
  <c r="C6786" i="30" s="1"/>
  <c r="B6787" i="30"/>
  <c r="C6787" i="30" s="1"/>
  <c r="B6788" i="30"/>
  <c r="B6789" i="30"/>
  <c r="C6789" i="30" s="1"/>
  <c r="B6790" i="30"/>
  <c r="C6790" i="30" s="1"/>
  <c r="B6791" i="30"/>
  <c r="C6791" i="30" s="1"/>
  <c r="B6792" i="30"/>
  <c r="C6792" i="30" s="1"/>
  <c r="B6793" i="30"/>
  <c r="C6793" i="30" s="1"/>
  <c r="B6794" i="30"/>
  <c r="C6794" i="30" s="1"/>
  <c r="B6795" i="30"/>
  <c r="C6795" i="30" s="1"/>
  <c r="B6796" i="30"/>
  <c r="B6797" i="30"/>
  <c r="C6797" i="30" s="1"/>
  <c r="B6798" i="30"/>
  <c r="C6798" i="30" s="1"/>
  <c r="B6799" i="30"/>
  <c r="C6799" i="30" s="1"/>
  <c r="B6800" i="30"/>
  <c r="C6800" i="30" s="1"/>
  <c r="B6801" i="30"/>
  <c r="C6801" i="30" s="1"/>
  <c r="B6802" i="30"/>
  <c r="C6802" i="30" s="1"/>
  <c r="B6803" i="30"/>
  <c r="C6803" i="30" s="1"/>
  <c r="B6804" i="30"/>
  <c r="B6805" i="30"/>
  <c r="C6805" i="30" s="1"/>
  <c r="B6806" i="30"/>
  <c r="C6806" i="30" s="1"/>
  <c r="B6807" i="30"/>
  <c r="C6807" i="30" s="1"/>
  <c r="B6808" i="30"/>
  <c r="C6808" i="30" s="1"/>
  <c r="B6809" i="30"/>
  <c r="C6809" i="30" s="1"/>
  <c r="B6810" i="30"/>
  <c r="C6810" i="30" s="1"/>
  <c r="B6811" i="30"/>
  <c r="C6811" i="30" s="1"/>
  <c r="B6812" i="30"/>
  <c r="B6813" i="30"/>
  <c r="C6813" i="30" s="1"/>
  <c r="B6814" i="30"/>
  <c r="C6814" i="30" s="1"/>
  <c r="B6815" i="30"/>
  <c r="C6815" i="30" s="1"/>
  <c r="B6816" i="30"/>
  <c r="C6816" i="30" s="1"/>
  <c r="B6817" i="30"/>
  <c r="C6817" i="30" s="1"/>
  <c r="B6818" i="30"/>
  <c r="C6818" i="30" s="1"/>
  <c r="B6819" i="30"/>
  <c r="C6819" i="30" s="1"/>
  <c r="B6820" i="30"/>
  <c r="B6821" i="30"/>
  <c r="C6821" i="30" s="1"/>
  <c r="B6822" i="30"/>
  <c r="C6822" i="30" s="1"/>
  <c r="B6823" i="30"/>
  <c r="C6823" i="30" s="1"/>
  <c r="B6824" i="30"/>
  <c r="C6824" i="30" s="1"/>
  <c r="B6825" i="30"/>
  <c r="C6825" i="30" s="1"/>
  <c r="B6826" i="30"/>
  <c r="C6826" i="30" s="1"/>
  <c r="B6827" i="30"/>
  <c r="C6827" i="30" s="1"/>
  <c r="B6828" i="30"/>
  <c r="B6829" i="30"/>
  <c r="C6829" i="30" s="1"/>
  <c r="B6830" i="30"/>
  <c r="C6830" i="30" s="1"/>
  <c r="B6831" i="30"/>
  <c r="C6831" i="30" s="1"/>
  <c r="B6832" i="30"/>
  <c r="C6832" i="30" s="1"/>
  <c r="B6833" i="30"/>
  <c r="C6833" i="30" s="1"/>
  <c r="B6834" i="30"/>
  <c r="C6834" i="30" s="1"/>
  <c r="B6835" i="30"/>
  <c r="C6835" i="30" s="1"/>
  <c r="B6836" i="30"/>
  <c r="B6837" i="30"/>
  <c r="C6837" i="30" s="1"/>
  <c r="B6838" i="30"/>
  <c r="C6838" i="30" s="1"/>
  <c r="B6839" i="30"/>
  <c r="C6839" i="30" s="1"/>
  <c r="B6840" i="30"/>
  <c r="C6840" i="30" s="1"/>
  <c r="B6841" i="30"/>
  <c r="C6841" i="30" s="1"/>
  <c r="B6842" i="30"/>
  <c r="C6842" i="30" s="1"/>
  <c r="B6843" i="30"/>
  <c r="C6843" i="30" s="1"/>
  <c r="B6844" i="30"/>
  <c r="B6845" i="30"/>
  <c r="C6845" i="30" s="1"/>
  <c r="B6846" i="30"/>
  <c r="C6846" i="30" s="1"/>
  <c r="B6847" i="30"/>
  <c r="C6847" i="30" s="1"/>
  <c r="B6848" i="30"/>
  <c r="C6848" i="30" s="1"/>
  <c r="B6849" i="30"/>
  <c r="C6849" i="30" s="1"/>
  <c r="B6850" i="30"/>
  <c r="C6850" i="30" s="1"/>
  <c r="B6851" i="30"/>
  <c r="C6851" i="30" s="1"/>
  <c r="B6852" i="30"/>
  <c r="B6853" i="30"/>
  <c r="C6853" i="30" s="1"/>
  <c r="B6854" i="30"/>
  <c r="C6854" i="30" s="1"/>
  <c r="B6855" i="30"/>
  <c r="C6855" i="30" s="1"/>
  <c r="B6856" i="30"/>
  <c r="C6856" i="30" s="1"/>
  <c r="B6857" i="30"/>
  <c r="C6857" i="30" s="1"/>
  <c r="B6858" i="30"/>
  <c r="C6858" i="30" s="1"/>
  <c r="B6859" i="30"/>
  <c r="C6859" i="30" s="1"/>
  <c r="B6860" i="30"/>
  <c r="B6861" i="30"/>
  <c r="C6861" i="30" s="1"/>
  <c r="B6862" i="30"/>
  <c r="C6862" i="30" s="1"/>
  <c r="B6863" i="30"/>
  <c r="C6863" i="30" s="1"/>
  <c r="B6864" i="30"/>
  <c r="C6864" i="30" s="1"/>
  <c r="B6865" i="30"/>
  <c r="C6865" i="30" s="1"/>
  <c r="B6866" i="30"/>
  <c r="C6866" i="30" s="1"/>
  <c r="B6867" i="30"/>
  <c r="C6867" i="30" s="1"/>
  <c r="B6868" i="30"/>
  <c r="B6869" i="30"/>
  <c r="C6869" i="30" s="1"/>
  <c r="B6870" i="30"/>
  <c r="C6870" i="30" s="1"/>
  <c r="B6871" i="30"/>
  <c r="C6871" i="30" s="1"/>
  <c r="B6872" i="30"/>
  <c r="C6872" i="30" s="1"/>
  <c r="B6873" i="30"/>
  <c r="C6873" i="30" s="1"/>
  <c r="B6874" i="30"/>
  <c r="C6874" i="30" s="1"/>
  <c r="B6875" i="30"/>
  <c r="C6875" i="30" s="1"/>
  <c r="B6876" i="30"/>
  <c r="B6877" i="30"/>
  <c r="C6877" i="30" s="1"/>
  <c r="B6878" i="30"/>
  <c r="C6878" i="30" s="1"/>
  <c r="B6879" i="30"/>
  <c r="C6879" i="30" s="1"/>
  <c r="B6880" i="30"/>
  <c r="C6880" i="30" s="1"/>
  <c r="B6881" i="30"/>
  <c r="C6881" i="30" s="1"/>
  <c r="B6882" i="30"/>
  <c r="C6882" i="30" s="1"/>
  <c r="B6883" i="30"/>
  <c r="C6883" i="30" s="1"/>
  <c r="B6884" i="30"/>
  <c r="B6885" i="30"/>
  <c r="C6885" i="30" s="1"/>
  <c r="B6886" i="30"/>
  <c r="C6886" i="30" s="1"/>
  <c r="B6887" i="30"/>
  <c r="C6887" i="30" s="1"/>
  <c r="B6888" i="30"/>
  <c r="C6888" i="30" s="1"/>
  <c r="B6889" i="30"/>
  <c r="C6889" i="30" s="1"/>
  <c r="B6890" i="30"/>
  <c r="C6890" i="30" s="1"/>
  <c r="B6891" i="30"/>
  <c r="C6891" i="30" s="1"/>
  <c r="B6892" i="30"/>
  <c r="B6893" i="30"/>
  <c r="C6893" i="30" s="1"/>
  <c r="B6894" i="30"/>
  <c r="C6894" i="30" s="1"/>
  <c r="B6895" i="30"/>
  <c r="C6895" i="30" s="1"/>
  <c r="B6896" i="30"/>
  <c r="C6896" i="30" s="1"/>
  <c r="B6897" i="30"/>
  <c r="C6897" i="30" s="1"/>
  <c r="B6898" i="30"/>
  <c r="C6898" i="30" s="1"/>
  <c r="B6899" i="30"/>
  <c r="C6899" i="30" s="1"/>
  <c r="B6900" i="30"/>
  <c r="B6901" i="30"/>
  <c r="C6901" i="30" s="1"/>
  <c r="B6902" i="30"/>
  <c r="C6902" i="30" s="1"/>
  <c r="B6903" i="30"/>
  <c r="C6903" i="30" s="1"/>
  <c r="B6904" i="30"/>
  <c r="C6904" i="30" s="1"/>
  <c r="B6905" i="30"/>
  <c r="C6905" i="30" s="1"/>
  <c r="B6906" i="30"/>
  <c r="C6906" i="30" s="1"/>
  <c r="B6907" i="30"/>
  <c r="C6907" i="30" s="1"/>
  <c r="B6908" i="30"/>
  <c r="B6909" i="30"/>
  <c r="C6909" i="30" s="1"/>
  <c r="B6910" i="30"/>
  <c r="C6910" i="30" s="1"/>
  <c r="B6911" i="30"/>
  <c r="C6911" i="30" s="1"/>
  <c r="B6912" i="30"/>
  <c r="C6912" i="30" s="1"/>
  <c r="B6913" i="30"/>
  <c r="C6913" i="30" s="1"/>
  <c r="B6914" i="30"/>
  <c r="C6914" i="30" s="1"/>
  <c r="B6915" i="30"/>
  <c r="C6915" i="30" s="1"/>
  <c r="B6916" i="30"/>
  <c r="B6917" i="30"/>
  <c r="C6917" i="30" s="1"/>
  <c r="B6918" i="30"/>
  <c r="C6918" i="30" s="1"/>
  <c r="B6919" i="30"/>
  <c r="C6919" i="30" s="1"/>
  <c r="B6920" i="30"/>
  <c r="C6920" i="30" s="1"/>
  <c r="B6921" i="30"/>
  <c r="C6921" i="30" s="1"/>
  <c r="B6922" i="30"/>
  <c r="C6922" i="30" s="1"/>
  <c r="B6923" i="30"/>
  <c r="C6923" i="30" s="1"/>
  <c r="B6924" i="30"/>
  <c r="B6925" i="30"/>
  <c r="C6925" i="30" s="1"/>
  <c r="B6926" i="30"/>
  <c r="C6926" i="30" s="1"/>
  <c r="B6927" i="30"/>
  <c r="C6927" i="30" s="1"/>
  <c r="B6928" i="30"/>
  <c r="C6928" i="30" s="1"/>
  <c r="B6929" i="30"/>
  <c r="C6929" i="30" s="1"/>
  <c r="B6930" i="30"/>
  <c r="C6930" i="30" s="1"/>
  <c r="B6931" i="30"/>
  <c r="C6931" i="30" s="1"/>
  <c r="B6932" i="30"/>
  <c r="B6933" i="30"/>
  <c r="C6933" i="30" s="1"/>
  <c r="B6934" i="30"/>
  <c r="C6934" i="30" s="1"/>
  <c r="B6935" i="30"/>
  <c r="C6935" i="30" s="1"/>
  <c r="B6936" i="30"/>
  <c r="C6936" i="30" s="1"/>
  <c r="B6937" i="30"/>
  <c r="C6937" i="30" s="1"/>
  <c r="B6938" i="30"/>
  <c r="C6938" i="30" s="1"/>
  <c r="B6939" i="30"/>
  <c r="C6939" i="30" s="1"/>
  <c r="B6940" i="30"/>
  <c r="B6941" i="30"/>
  <c r="C6941" i="30" s="1"/>
  <c r="B6942" i="30"/>
  <c r="C6942" i="30" s="1"/>
  <c r="B6943" i="30"/>
  <c r="C6943" i="30" s="1"/>
  <c r="B6944" i="30"/>
  <c r="C6944" i="30" s="1"/>
  <c r="B6945" i="30"/>
  <c r="C6945" i="30" s="1"/>
  <c r="B6946" i="30"/>
  <c r="C6946" i="30" s="1"/>
  <c r="B6947" i="30"/>
  <c r="C6947" i="30" s="1"/>
  <c r="B6948" i="30"/>
  <c r="B6949" i="30"/>
  <c r="C6949" i="30" s="1"/>
  <c r="B6950" i="30"/>
  <c r="C6950" i="30" s="1"/>
  <c r="B6951" i="30"/>
  <c r="C6951" i="30" s="1"/>
  <c r="B6952" i="30"/>
  <c r="C6952" i="30" s="1"/>
  <c r="B6953" i="30"/>
  <c r="C6953" i="30" s="1"/>
  <c r="B6954" i="30"/>
  <c r="C6954" i="30" s="1"/>
  <c r="B6955" i="30"/>
  <c r="C6955" i="30" s="1"/>
  <c r="B6956" i="30"/>
  <c r="B6957" i="30"/>
  <c r="C6957" i="30" s="1"/>
  <c r="B6958" i="30"/>
  <c r="C6958" i="30" s="1"/>
  <c r="B6959" i="30"/>
  <c r="C6959" i="30" s="1"/>
  <c r="B6960" i="30"/>
  <c r="C6960" i="30" s="1"/>
  <c r="B6961" i="30"/>
  <c r="C6961" i="30" s="1"/>
  <c r="B6962" i="30"/>
  <c r="C6962" i="30" s="1"/>
  <c r="B6963" i="30"/>
  <c r="C6963" i="30" s="1"/>
  <c r="B6964" i="30"/>
  <c r="B6965" i="30"/>
  <c r="C6965" i="30" s="1"/>
  <c r="B6966" i="30"/>
  <c r="C6966" i="30" s="1"/>
  <c r="B6967" i="30"/>
  <c r="C6967" i="30" s="1"/>
  <c r="B6968" i="30"/>
  <c r="C6968" i="30" s="1"/>
  <c r="B6969" i="30"/>
  <c r="C6969" i="30" s="1"/>
  <c r="B6970" i="30"/>
  <c r="C6970" i="30" s="1"/>
  <c r="B6971" i="30"/>
  <c r="C6971" i="30" s="1"/>
  <c r="B6972" i="30"/>
  <c r="B6973" i="30"/>
  <c r="C6973" i="30" s="1"/>
  <c r="B6974" i="30"/>
  <c r="C6974" i="30" s="1"/>
  <c r="B6975" i="30"/>
  <c r="C6975" i="30" s="1"/>
  <c r="B6976" i="30"/>
  <c r="C6976" i="30" s="1"/>
  <c r="B6977" i="30"/>
  <c r="C6977" i="30" s="1"/>
  <c r="B6978" i="30"/>
  <c r="C6978" i="30" s="1"/>
  <c r="B6979" i="30"/>
  <c r="C6979" i="30" s="1"/>
  <c r="B6980" i="30"/>
  <c r="B6981" i="30"/>
  <c r="C6981" i="30" s="1"/>
  <c r="B6982" i="30"/>
  <c r="C6982" i="30" s="1"/>
  <c r="B6983" i="30"/>
  <c r="C6983" i="30" s="1"/>
  <c r="B6984" i="30"/>
  <c r="C6984" i="30" s="1"/>
  <c r="B6985" i="30"/>
  <c r="C6985" i="30" s="1"/>
  <c r="B6986" i="30"/>
  <c r="C6986" i="30" s="1"/>
  <c r="B6987" i="30"/>
  <c r="C6987" i="30" s="1"/>
  <c r="B6988" i="30"/>
  <c r="B6989" i="30"/>
  <c r="C6989" i="30" s="1"/>
  <c r="B6990" i="30"/>
  <c r="C6990" i="30" s="1"/>
  <c r="B6991" i="30"/>
  <c r="C6991" i="30" s="1"/>
  <c r="B6992" i="30"/>
  <c r="C6992" i="30" s="1"/>
  <c r="B6993" i="30"/>
  <c r="C6993" i="30" s="1"/>
  <c r="B6994" i="30"/>
  <c r="C6994" i="30" s="1"/>
  <c r="B6995" i="30"/>
  <c r="C6995" i="30" s="1"/>
  <c r="B6996" i="30"/>
  <c r="B6997" i="30"/>
  <c r="C6997" i="30" s="1"/>
  <c r="B6998" i="30"/>
  <c r="C6998" i="30" s="1"/>
  <c r="B6999" i="30"/>
  <c r="C6999" i="30" s="1"/>
  <c r="B7000" i="30"/>
  <c r="C7000" i="30" s="1"/>
  <c r="B7001" i="30"/>
  <c r="C7001" i="30" s="1"/>
  <c r="B7002" i="30"/>
  <c r="C7002" i="30" s="1"/>
  <c r="B7003" i="30"/>
  <c r="C7003" i="30" s="1"/>
  <c r="B7004" i="30"/>
  <c r="B7005" i="30"/>
  <c r="C7005" i="30" s="1"/>
  <c r="B7006" i="30"/>
  <c r="C7006" i="30" s="1"/>
  <c r="B7007" i="30"/>
  <c r="C7007" i="30" s="1"/>
  <c r="B7008" i="30"/>
  <c r="C7008" i="30" s="1"/>
  <c r="B7009" i="30"/>
  <c r="C7009" i="30" s="1"/>
  <c r="B7010" i="30"/>
  <c r="C7010" i="30" s="1"/>
  <c r="B7011" i="30"/>
  <c r="C7011" i="30" s="1"/>
  <c r="B7012" i="30"/>
  <c r="B7013" i="30"/>
  <c r="C7013" i="30" s="1"/>
  <c r="B7014" i="30"/>
  <c r="C7014" i="30" s="1"/>
  <c r="B7015" i="30"/>
  <c r="C7015" i="30" s="1"/>
  <c r="B7016" i="30"/>
  <c r="C7016" i="30" s="1"/>
  <c r="B7017" i="30"/>
  <c r="C7017" i="30" s="1"/>
  <c r="B7018" i="30"/>
  <c r="C7018" i="30" s="1"/>
  <c r="B7019" i="30"/>
  <c r="C7019" i="30" s="1"/>
  <c r="B7020" i="30"/>
  <c r="B7021" i="30"/>
  <c r="C7021" i="30" s="1"/>
  <c r="B7022" i="30"/>
  <c r="C7022" i="30" s="1"/>
  <c r="B7023" i="30"/>
  <c r="C7023" i="30" s="1"/>
  <c r="B7024" i="30"/>
  <c r="C7024" i="30" s="1"/>
  <c r="B7025" i="30"/>
  <c r="C7025" i="30" s="1"/>
  <c r="B7026" i="30"/>
  <c r="C7026" i="30" s="1"/>
  <c r="B7027" i="30"/>
  <c r="C7027" i="30" s="1"/>
  <c r="B7028" i="30"/>
  <c r="B7029" i="30"/>
  <c r="C7029" i="30" s="1"/>
  <c r="B7030" i="30"/>
  <c r="C7030" i="30" s="1"/>
  <c r="B7031" i="30"/>
  <c r="C7031" i="30" s="1"/>
  <c r="B7032" i="30"/>
  <c r="C7032" i="30" s="1"/>
  <c r="B7033" i="30"/>
  <c r="C7033" i="30" s="1"/>
  <c r="B7034" i="30"/>
  <c r="C7034" i="30" s="1"/>
  <c r="B7035" i="30"/>
  <c r="C7035" i="30" s="1"/>
  <c r="B7036" i="30"/>
  <c r="B7037" i="30"/>
  <c r="C7037" i="30" s="1"/>
  <c r="B7038" i="30"/>
  <c r="C7038" i="30" s="1"/>
  <c r="B7039" i="30"/>
  <c r="C7039" i="30" s="1"/>
  <c r="B7040" i="30"/>
  <c r="C7040" i="30" s="1"/>
  <c r="B7041" i="30"/>
  <c r="C7041" i="30" s="1"/>
  <c r="B7042" i="30"/>
  <c r="C7042" i="30" s="1"/>
  <c r="B7043" i="30"/>
  <c r="C7043" i="30" s="1"/>
  <c r="B7044" i="30"/>
  <c r="B7045" i="30"/>
  <c r="C7045" i="30" s="1"/>
  <c r="B7046" i="30"/>
  <c r="C7046" i="30" s="1"/>
  <c r="B7047" i="30"/>
  <c r="C7047" i="30" s="1"/>
  <c r="B7048" i="30"/>
  <c r="C7048" i="30" s="1"/>
  <c r="B7049" i="30"/>
  <c r="C7049" i="30" s="1"/>
  <c r="B7050" i="30"/>
  <c r="C7050" i="30" s="1"/>
  <c r="B7051" i="30"/>
  <c r="C7051" i="30" s="1"/>
  <c r="B7052" i="30"/>
  <c r="B7053" i="30"/>
  <c r="C7053" i="30" s="1"/>
  <c r="B7054" i="30"/>
  <c r="C7054" i="30" s="1"/>
  <c r="B7055" i="30"/>
  <c r="C7055" i="30" s="1"/>
  <c r="B7056" i="30"/>
  <c r="C7056" i="30" s="1"/>
  <c r="B7057" i="30"/>
  <c r="C7057" i="30" s="1"/>
  <c r="B7058" i="30"/>
  <c r="C7058" i="30" s="1"/>
  <c r="B7059" i="30"/>
  <c r="C7059" i="30" s="1"/>
  <c r="B7060" i="30"/>
  <c r="B7061" i="30"/>
  <c r="C7061" i="30" s="1"/>
  <c r="B7062" i="30"/>
  <c r="C7062" i="30" s="1"/>
  <c r="B7063" i="30"/>
  <c r="C7063" i="30" s="1"/>
  <c r="B7064" i="30"/>
  <c r="C7064" i="30" s="1"/>
  <c r="B7065" i="30"/>
  <c r="C7065" i="30" s="1"/>
  <c r="B7066" i="30"/>
  <c r="C7066" i="30" s="1"/>
  <c r="B7067" i="30"/>
  <c r="C7067" i="30" s="1"/>
  <c r="B7068" i="30"/>
  <c r="B7069" i="30"/>
  <c r="C7069" i="30" s="1"/>
  <c r="B7070" i="30"/>
  <c r="C7070" i="30" s="1"/>
  <c r="B7071" i="30"/>
  <c r="C7071" i="30" s="1"/>
  <c r="B7072" i="30"/>
  <c r="C7072" i="30" s="1"/>
  <c r="B7073" i="30"/>
  <c r="C7073" i="30" s="1"/>
  <c r="B7074" i="30"/>
  <c r="C7074" i="30" s="1"/>
  <c r="B7075" i="30"/>
  <c r="C7075" i="30" s="1"/>
  <c r="B7076" i="30"/>
  <c r="B7077" i="30"/>
  <c r="C7077" i="30" s="1"/>
  <c r="B7078" i="30"/>
  <c r="C7078" i="30" s="1"/>
  <c r="B7079" i="30"/>
  <c r="C7079" i="30" s="1"/>
  <c r="B7080" i="30"/>
  <c r="C7080" i="30" s="1"/>
  <c r="B7081" i="30"/>
  <c r="C7081" i="30" s="1"/>
  <c r="B7082" i="30"/>
  <c r="C7082" i="30" s="1"/>
  <c r="B7083" i="30"/>
  <c r="C7083" i="30" s="1"/>
  <c r="B7084" i="30"/>
  <c r="B7085" i="30"/>
  <c r="C7085" i="30" s="1"/>
  <c r="B7086" i="30"/>
  <c r="C7086" i="30" s="1"/>
  <c r="B7087" i="30"/>
  <c r="C7087" i="30" s="1"/>
  <c r="B7088" i="30"/>
  <c r="C7088" i="30" s="1"/>
  <c r="B7089" i="30"/>
  <c r="C7089" i="30" s="1"/>
  <c r="B7090" i="30"/>
  <c r="C7090" i="30" s="1"/>
  <c r="B7091" i="30"/>
  <c r="C7091" i="30" s="1"/>
  <c r="B7092" i="30"/>
  <c r="B7093" i="30"/>
  <c r="C7093" i="30" s="1"/>
  <c r="B7094" i="30"/>
  <c r="C7094" i="30" s="1"/>
  <c r="B7095" i="30"/>
  <c r="C7095" i="30" s="1"/>
  <c r="B7096" i="30"/>
  <c r="C7096" i="30" s="1"/>
  <c r="B7097" i="30"/>
  <c r="C7097" i="30" s="1"/>
  <c r="B7098" i="30"/>
  <c r="C7098" i="30" s="1"/>
  <c r="B7099" i="30"/>
  <c r="C7099" i="30" s="1"/>
  <c r="B7100" i="30"/>
  <c r="B7101" i="30"/>
  <c r="C7101" i="30" s="1"/>
  <c r="B7102" i="30"/>
  <c r="C7102" i="30" s="1"/>
  <c r="B7103" i="30"/>
  <c r="C7103" i="30" s="1"/>
  <c r="B7104" i="30"/>
  <c r="C7104" i="30" s="1"/>
  <c r="B7105" i="30"/>
  <c r="C7105" i="30" s="1"/>
  <c r="B7106" i="30"/>
  <c r="C7106" i="30" s="1"/>
  <c r="B7107" i="30"/>
  <c r="C7107" i="30" s="1"/>
  <c r="B7108" i="30"/>
  <c r="B7109" i="30"/>
  <c r="C7109" i="30" s="1"/>
  <c r="B7110" i="30"/>
  <c r="C7110" i="30" s="1"/>
  <c r="B7111" i="30"/>
  <c r="C7111" i="30" s="1"/>
  <c r="B7112" i="30"/>
  <c r="C7112" i="30" s="1"/>
  <c r="B7113" i="30"/>
  <c r="C7113" i="30" s="1"/>
  <c r="B7114" i="30"/>
  <c r="C7114" i="30" s="1"/>
  <c r="B7115" i="30"/>
  <c r="C7115" i="30" s="1"/>
  <c r="B7116" i="30"/>
  <c r="B7117" i="30"/>
  <c r="C7117" i="30" s="1"/>
  <c r="B7118" i="30"/>
  <c r="C7118" i="30" s="1"/>
  <c r="B7119" i="30"/>
  <c r="C7119" i="30" s="1"/>
  <c r="B7120" i="30"/>
  <c r="C7120" i="30" s="1"/>
  <c r="B7121" i="30"/>
  <c r="C7121" i="30" s="1"/>
  <c r="B7122" i="30"/>
  <c r="C7122" i="30" s="1"/>
  <c r="B7123" i="30"/>
  <c r="C7123" i="30" s="1"/>
  <c r="B7124" i="30"/>
  <c r="B7125" i="30"/>
  <c r="C7125" i="30" s="1"/>
  <c r="B7126" i="30"/>
  <c r="C7126" i="30" s="1"/>
  <c r="B7127" i="30"/>
  <c r="C7127" i="30" s="1"/>
  <c r="B7128" i="30"/>
  <c r="C7128" i="30" s="1"/>
  <c r="B7129" i="30"/>
  <c r="C7129" i="30" s="1"/>
  <c r="B7130" i="30"/>
  <c r="C7130" i="30" s="1"/>
  <c r="B7131" i="30"/>
  <c r="C7131" i="30" s="1"/>
  <c r="B7132" i="30"/>
  <c r="B7133" i="30"/>
  <c r="C7133" i="30" s="1"/>
  <c r="B7134" i="30"/>
  <c r="C7134" i="30" s="1"/>
  <c r="B7135" i="30"/>
  <c r="C7135" i="30" s="1"/>
  <c r="B7136" i="30"/>
  <c r="C7136" i="30" s="1"/>
  <c r="B7137" i="30"/>
  <c r="C7137" i="30" s="1"/>
  <c r="B7138" i="30"/>
  <c r="C7138" i="30" s="1"/>
  <c r="B7139" i="30"/>
  <c r="C7139" i="30" s="1"/>
  <c r="B7140" i="30"/>
  <c r="B7141" i="30"/>
  <c r="C7141" i="30" s="1"/>
  <c r="B7142" i="30"/>
  <c r="C7142" i="30" s="1"/>
  <c r="B7143" i="30"/>
  <c r="C7143" i="30" s="1"/>
  <c r="B7144" i="30"/>
  <c r="C7144" i="30" s="1"/>
  <c r="B7145" i="30"/>
  <c r="C7145" i="30" s="1"/>
  <c r="B7146" i="30"/>
  <c r="C7146" i="30" s="1"/>
  <c r="B7147" i="30"/>
  <c r="C7147" i="30" s="1"/>
  <c r="B7148" i="30"/>
  <c r="B7149" i="30"/>
  <c r="C7149" i="30" s="1"/>
  <c r="B7150" i="30"/>
  <c r="C7150" i="30" s="1"/>
  <c r="B7151" i="30"/>
  <c r="C7151" i="30" s="1"/>
  <c r="B7152" i="30"/>
  <c r="C7152" i="30" s="1"/>
  <c r="B7153" i="30"/>
  <c r="C7153" i="30" s="1"/>
  <c r="B7154" i="30"/>
  <c r="C7154" i="30" s="1"/>
  <c r="B7155" i="30"/>
  <c r="C7155" i="30" s="1"/>
  <c r="B7156" i="30"/>
  <c r="B7157" i="30"/>
  <c r="C7157" i="30" s="1"/>
  <c r="B7158" i="30"/>
  <c r="C7158" i="30" s="1"/>
  <c r="B7159" i="30"/>
  <c r="C7159" i="30" s="1"/>
  <c r="B7160" i="30"/>
  <c r="C7160" i="30" s="1"/>
  <c r="B7161" i="30"/>
  <c r="C7161" i="30" s="1"/>
  <c r="B7162" i="30"/>
  <c r="C7162" i="30" s="1"/>
  <c r="B7163" i="30"/>
  <c r="C7163" i="30" s="1"/>
  <c r="B7164" i="30"/>
  <c r="B7165" i="30"/>
  <c r="C7165" i="30" s="1"/>
  <c r="B7166" i="30"/>
  <c r="C7166" i="30" s="1"/>
  <c r="B7167" i="30"/>
  <c r="C7167" i="30" s="1"/>
  <c r="B7168" i="30"/>
  <c r="C7168" i="30" s="1"/>
  <c r="B7169" i="30"/>
  <c r="C7169" i="30" s="1"/>
  <c r="B7170" i="30"/>
  <c r="C7170" i="30" s="1"/>
  <c r="B7171" i="30"/>
  <c r="C7171" i="30" s="1"/>
  <c r="B7172" i="30"/>
  <c r="B7173" i="30"/>
  <c r="C7173" i="30" s="1"/>
  <c r="B7174" i="30"/>
  <c r="C7174" i="30" s="1"/>
  <c r="B7175" i="30"/>
  <c r="C7175" i="30" s="1"/>
  <c r="B7176" i="30"/>
  <c r="C7176" i="30" s="1"/>
  <c r="B7177" i="30"/>
  <c r="C7177" i="30" s="1"/>
  <c r="B7178" i="30"/>
  <c r="C7178" i="30" s="1"/>
  <c r="B7179" i="30"/>
  <c r="C7179" i="30" s="1"/>
  <c r="B7180" i="30"/>
  <c r="B7181" i="30"/>
  <c r="C7181" i="30" s="1"/>
  <c r="B7182" i="30"/>
  <c r="C7182" i="30" s="1"/>
  <c r="B7183" i="30"/>
  <c r="C7183" i="30" s="1"/>
  <c r="B7184" i="30"/>
  <c r="C7184" i="30" s="1"/>
  <c r="B7185" i="30"/>
  <c r="C7185" i="30" s="1"/>
  <c r="B7186" i="30"/>
  <c r="C7186" i="30" s="1"/>
  <c r="B7187" i="30"/>
  <c r="C7187" i="30" s="1"/>
  <c r="B7188" i="30"/>
  <c r="B7189" i="30"/>
  <c r="C7189" i="30" s="1"/>
  <c r="B7190" i="30"/>
  <c r="C7190" i="30" s="1"/>
  <c r="B7191" i="30"/>
  <c r="C7191" i="30" s="1"/>
  <c r="B7192" i="30"/>
  <c r="C7192" i="30" s="1"/>
  <c r="B7193" i="30"/>
  <c r="C7193" i="30" s="1"/>
  <c r="B7194" i="30"/>
  <c r="C7194" i="30" s="1"/>
  <c r="B7195" i="30"/>
  <c r="C7195" i="30" s="1"/>
  <c r="B7196" i="30"/>
  <c r="B7197" i="30"/>
  <c r="C7197" i="30" s="1"/>
  <c r="B7198" i="30"/>
  <c r="C7198" i="30" s="1"/>
  <c r="B7199" i="30"/>
  <c r="C7199" i="30" s="1"/>
  <c r="B7200" i="30"/>
  <c r="C7200" i="30" s="1"/>
  <c r="B7201" i="30"/>
  <c r="C7201" i="30" s="1"/>
  <c r="B7202" i="30"/>
  <c r="C7202" i="30" s="1"/>
  <c r="B7203" i="30"/>
  <c r="C7203" i="30" s="1"/>
  <c r="B7204" i="30"/>
  <c r="B7205" i="30"/>
  <c r="C7205" i="30" s="1"/>
  <c r="B7206" i="30"/>
  <c r="C7206" i="30" s="1"/>
  <c r="B7207" i="30"/>
  <c r="C7207" i="30" s="1"/>
  <c r="B7208" i="30"/>
  <c r="C7208" i="30" s="1"/>
  <c r="B7209" i="30"/>
  <c r="C7209" i="30" s="1"/>
  <c r="B7210" i="30"/>
  <c r="C7210" i="30" s="1"/>
  <c r="B7211" i="30"/>
  <c r="C7211" i="30" s="1"/>
  <c r="B7212" i="30"/>
  <c r="B7213" i="30"/>
  <c r="C7213" i="30" s="1"/>
  <c r="B7214" i="30"/>
  <c r="C7214" i="30" s="1"/>
  <c r="B7215" i="30"/>
  <c r="C7215" i="30" s="1"/>
  <c r="B7216" i="30"/>
  <c r="C7216" i="30" s="1"/>
  <c r="B7217" i="30"/>
  <c r="C7217" i="30" s="1"/>
  <c r="B7218" i="30"/>
  <c r="C7218" i="30" s="1"/>
  <c r="B7219" i="30"/>
  <c r="C7219" i="30" s="1"/>
  <c r="B7220" i="30"/>
  <c r="B7221" i="30"/>
  <c r="C7221" i="30" s="1"/>
  <c r="B7222" i="30"/>
  <c r="C7222" i="30" s="1"/>
  <c r="B7223" i="30"/>
  <c r="C7223" i="30" s="1"/>
  <c r="B7224" i="30"/>
  <c r="C7224" i="30" s="1"/>
  <c r="B7225" i="30"/>
  <c r="C7225" i="30" s="1"/>
  <c r="B7226" i="30"/>
  <c r="C7226" i="30" s="1"/>
  <c r="B7227" i="30"/>
  <c r="C7227" i="30" s="1"/>
  <c r="B7228" i="30"/>
  <c r="B7229" i="30"/>
  <c r="C7229" i="30" s="1"/>
  <c r="B7230" i="30"/>
  <c r="C7230" i="30" s="1"/>
  <c r="B7231" i="30"/>
  <c r="C7231" i="30" s="1"/>
  <c r="B7232" i="30"/>
  <c r="C7232" i="30" s="1"/>
  <c r="B7233" i="30"/>
  <c r="C7233" i="30" s="1"/>
  <c r="B7234" i="30"/>
  <c r="C7234" i="30" s="1"/>
  <c r="B7235" i="30"/>
  <c r="C7235" i="30" s="1"/>
  <c r="B7236" i="30"/>
  <c r="B7237" i="30"/>
  <c r="C7237" i="30" s="1"/>
  <c r="B7238" i="30"/>
  <c r="C7238" i="30" s="1"/>
  <c r="B7239" i="30"/>
  <c r="C7239" i="30" s="1"/>
  <c r="B7240" i="30"/>
  <c r="C7240" i="30" s="1"/>
  <c r="B7241" i="30"/>
  <c r="C7241" i="30" s="1"/>
  <c r="B7242" i="30"/>
  <c r="C7242" i="30" s="1"/>
  <c r="B7243" i="30"/>
  <c r="C7243" i="30" s="1"/>
  <c r="B7244" i="30"/>
  <c r="B7245" i="30"/>
  <c r="C7245" i="30" s="1"/>
  <c r="B7246" i="30"/>
  <c r="C7246" i="30" s="1"/>
  <c r="B7247" i="30"/>
  <c r="C7247" i="30" s="1"/>
  <c r="B7248" i="30"/>
  <c r="C7248" i="30" s="1"/>
  <c r="B7249" i="30"/>
  <c r="C7249" i="30" s="1"/>
  <c r="B7250" i="30"/>
  <c r="C7250" i="30" s="1"/>
  <c r="B7251" i="30"/>
  <c r="C7251" i="30" s="1"/>
  <c r="B7252" i="30"/>
  <c r="B7253" i="30"/>
  <c r="C7253" i="30" s="1"/>
  <c r="B7254" i="30"/>
  <c r="C7254" i="30" s="1"/>
  <c r="B7255" i="30"/>
  <c r="C7255" i="30" s="1"/>
  <c r="B7256" i="30"/>
  <c r="C7256" i="30" s="1"/>
  <c r="B7257" i="30"/>
  <c r="C7257" i="30" s="1"/>
  <c r="B7258" i="30"/>
  <c r="C7258" i="30" s="1"/>
  <c r="B7259" i="30"/>
  <c r="C7259" i="30" s="1"/>
  <c r="B7260" i="30"/>
  <c r="B7261" i="30"/>
  <c r="C7261" i="30" s="1"/>
  <c r="B7262" i="30"/>
  <c r="C7262" i="30" s="1"/>
  <c r="B7263" i="30"/>
  <c r="C7263" i="30" s="1"/>
  <c r="B7264" i="30"/>
  <c r="C7264" i="30" s="1"/>
  <c r="B7265" i="30"/>
  <c r="C7265" i="30" s="1"/>
  <c r="B7266" i="30"/>
  <c r="C7266" i="30" s="1"/>
  <c r="B7267" i="30"/>
  <c r="C7267" i="30" s="1"/>
  <c r="B7268" i="30"/>
  <c r="B7269" i="30"/>
  <c r="C7269" i="30" s="1"/>
  <c r="B7270" i="30"/>
  <c r="C7270" i="30" s="1"/>
  <c r="B7271" i="30"/>
  <c r="C7271" i="30" s="1"/>
  <c r="B7272" i="30"/>
  <c r="C7272" i="30" s="1"/>
  <c r="B7273" i="30"/>
  <c r="C7273" i="30" s="1"/>
  <c r="B7274" i="30"/>
  <c r="C7274" i="30" s="1"/>
  <c r="B7275" i="30"/>
  <c r="C7275" i="30" s="1"/>
  <c r="B7276" i="30"/>
  <c r="B7277" i="30"/>
  <c r="C7277" i="30" s="1"/>
  <c r="B7278" i="30"/>
  <c r="C7278" i="30" s="1"/>
  <c r="B7279" i="30"/>
  <c r="C7279" i="30" s="1"/>
  <c r="B7280" i="30"/>
  <c r="C7280" i="30" s="1"/>
  <c r="B7281" i="30"/>
  <c r="C7281" i="30" s="1"/>
  <c r="B7282" i="30"/>
  <c r="C7282" i="30" s="1"/>
  <c r="B7283" i="30"/>
  <c r="C7283" i="30" s="1"/>
  <c r="B7284" i="30"/>
  <c r="B7285" i="30"/>
  <c r="C7285" i="30" s="1"/>
  <c r="B7286" i="30"/>
  <c r="C7286" i="30" s="1"/>
  <c r="B7287" i="30"/>
  <c r="C7287" i="30" s="1"/>
  <c r="B7288" i="30"/>
  <c r="C7288" i="30" s="1"/>
  <c r="B7289" i="30"/>
  <c r="C7289" i="30" s="1"/>
  <c r="B7290" i="30"/>
  <c r="C7290" i="30" s="1"/>
  <c r="B7291" i="30"/>
  <c r="C7291" i="30" s="1"/>
  <c r="B7292" i="30"/>
  <c r="B7293" i="30"/>
  <c r="C7293" i="30" s="1"/>
  <c r="B7294" i="30"/>
  <c r="C7294" i="30" s="1"/>
  <c r="B7295" i="30"/>
  <c r="C7295" i="30" s="1"/>
  <c r="B7296" i="30"/>
  <c r="C7296" i="30" s="1"/>
  <c r="B7297" i="30"/>
  <c r="C7297" i="30" s="1"/>
  <c r="B7298" i="30"/>
  <c r="C7298" i="30" s="1"/>
  <c r="B7299" i="30"/>
  <c r="C7299" i="30" s="1"/>
  <c r="B7300" i="30"/>
  <c r="B7301" i="30"/>
  <c r="C7301" i="30" s="1"/>
  <c r="B7302" i="30"/>
  <c r="C7302" i="30" s="1"/>
  <c r="B7303" i="30"/>
  <c r="C7303" i="30" s="1"/>
  <c r="B7304" i="30"/>
  <c r="C7304" i="30" s="1"/>
  <c r="B7305" i="30"/>
  <c r="C7305" i="30" s="1"/>
  <c r="B7306" i="30"/>
  <c r="C7306" i="30" s="1"/>
  <c r="B7307" i="30"/>
  <c r="C7307" i="30" s="1"/>
  <c r="B7308" i="30"/>
  <c r="B7309" i="30"/>
  <c r="C7309" i="30" s="1"/>
  <c r="B7310" i="30"/>
  <c r="C7310" i="30" s="1"/>
  <c r="B7311" i="30"/>
  <c r="C7311" i="30" s="1"/>
  <c r="B7312" i="30"/>
  <c r="C7312" i="30" s="1"/>
  <c r="B7313" i="30"/>
  <c r="C7313" i="30" s="1"/>
  <c r="B7314" i="30"/>
  <c r="C7314" i="30" s="1"/>
  <c r="B7315" i="30"/>
  <c r="C7315" i="30" s="1"/>
  <c r="B7316" i="30"/>
  <c r="B7317" i="30"/>
  <c r="C7317" i="30" s="1"/>
  <c r="B7318" i="30"/>
  <c r="C7318" i="30" s="1"/>
  <c r="B7319" i="30"/>
  <c r="C7319" i="30" s="1"/>
  <c r="B7320" i="30"/>
  <c r="C7320" i="30" s="1"/>
  <c r="B7321" i="30"/>
  <c r="C7321" i="30" s="1"/>
  <c r="B7322" i="30"/>
  <c r="C7322" i="30" s="1"/>
  <c r="B7323" i="30"/>
  <c r="C7323" i="30" s="1"/>
  <c r="B7324" i="30"/>
  <c r="B7325" i="30"/>
  <c r="C7325" i="30" s="1"/>
  <c r="B7326" i="30"/>
  <c r="C7326" i="30" s="1"/>
  <c r="B7327" i="30"/>
  <c r="C7327" i="30" s="1"/>
  <c r="B7328" i="30"/>
  <c r="C7328" i="30" s="1"/>
  <c r="B7329" i="30"/>
  <c r="C7329" i="30" s="1"/>
  <c r="B7330" i="30"/>
  <c r="C7330" i="30" s="1"/>
  <c r="B7331" i="30"/>
  <c r="C7331" i="30" s="1"/>
  <c r="B7332" i="30"/>
  <c r="B7333" i="30"/>
  <c r="C7333" i="30" s="1"/>
  <c r="B7334" i="30"/>
  <c r="C7334" i="30" s="1"/>
  <c r="B7335" i="30"/>
  <c r="C7335" i="30" s="1"/>
  <c r="B7336" i="30"/>
  <c r="C7336" i="30" s="1"/>
  <c r="B7337" i="30"/>
  <c r="C7337" i="30" s="1"/>
  <c r="B7338" i="30"/>
  <c r="C7338" i="30" s="1"/>
  <c r="B7339" i="30"/>
  <c r="C7339" i="30" s="1"/>
  <c r="B7340" i="30"/>
  <c r="B7341" i="30"/>
  <c r="C7341" i="30" s="1"/>
  <c r="B7342" i="30"/>
  <c r="C7342" i="30" s="1"/>
  <c r="B7343" i="30"/>
  <c r="C7343" i="30" s="1"/>
  <c r="B7344" i="30"/>
  <c r="C7344" i="30" s="1"/>
  <c r="B7345" i="30"/>
  <c r="C7345" i="30" s="1"/>
  <c r="B7346" i="30"/>
  <c r="C7346" i="30" s="1"/>
  <c r="B7347" i="30"/>
  <c r="C7347" i="30" s="1"/>
  <c r="B7348" i="30"/>
  <c r="B7349" i="30"/>
  <c r="C7349" i="30" s="1"/>
  <c r="B7350" i="30"/>
  <c r="C7350" i="30" s="1"/>
  <c r="B7351" i="30"/>
  <c r="C7351" i="30" s="1"/>
  <c r="B7352" i="30"/>
  <c r="C7352" i="30" s="1"/>
  <c r="B7353" i="30"/>
  <c r="C7353" i="30" s="1"/>
  <c r="B7354" i="30"/>
  <c r="C7354" i="30" s="1"/>
  <c r="B7355" i="30"/>
  <c r="C7355" i="30" s="1"/>
  <c r="B7356" i="30"/>
  <c r="B7357" i="30"/>
  <c r="C7357" i="30" s="1"/>
  <c r="B7358" i="30"/>
  <c r="C7358" i="30" s="1"/>
  <c r="B7359" i="30"/>
  <c r="C7359" i="30" s="1"/>
  <c r="B7360" i="30"/>
  <c r="C7360" i="30" s="1"/>
  <c r="B7361" i="30"/>
  <c r="C7361" i="30" s="1"/>
  <c r="B7362" i="30"/>
  <c r="C7362" i="30" s="1"/>
  <c r="B7363" i="30"/>
  <c r="C7363" i="30" s="1"/>
  <c r="B7364" i="30"/>
  <c r="B7365" i="30"/>
  <c r="C7365" i="30" s="1"/>
  <c r="B7366" i="30"/>
  <c r="C7366" i="30" s="1"/>
  <c r="B7367" i="30"/>
  <c r="C7367" i="30" s="1"/>
  <c r="B7368" i="30"/>
  <c r="C7368" i="30" s="1"/>
  <c r="B7369" i="30"/>
  <c r="C7369" i="30" s="1"/>
  <c r="B7370" i="30"/>
  <c r="C7370" i="30" s="1"/>
  <c r="B7371" i="30"/>
  <c r="C7371" i="30" s="1"/>
  <c r="B7372" i="30"/>
  <c r="B7373" i="30"/>
  <c r="C7373" i="30" s="1"/>
  <c r="B7374" i="30"/>
  <c r="C7374" i="30" s="1"/>
  <c r="B7375" i="30"/>
  <c r="C7375" i="30" s="1"/>
  <c r="B7376" i="30"/>
  <c r="C7376" i="30" s="1"/>
  <c r="B7377" i="30"/>
  <c r="C7377" i="30" s="1"/>
  <c r="B7378" i="30"/>
  <c r="C7378" i="30" s="1"/>
  <c r="B7379" i="30"/>
  <c r="C7379" i="30" s="1"/>
  <c r="B7380" i="30"/>
  <c r="B7381" i="30"/>
  <c r="C7381" i="30" s="1"/>
  <c r="B7382" i="30"/>
  <c r="C7382" i="30" s="1"/>
  <c r="B7383" i="30"/>
  <c r="C7383" i="30" s="1"/>
  <c r="B7384" i="30"/>
  <c r="C7384" i="30" s="1"/>
  <c r="B7385" i="30"/>
  <c r="C7385" i="30" s="1"/>
  <c r="B7386" i="30"/>
  <c r="C7386" i="30" s="1"/>
  <c r="B7387" i="30"/>
  <c r="C7387" i="30" s="1"/>
  <c r="B7388" i="30"/>
  <c r="B7389" i="30"/>
  <c r="C7389" i="30" s="1"/>
  <c r="B7390" i="30"/>
  <c r="C7390" i="30" s="1"/>
  <c r="B7391" i="30"/>
  <c r="C7391" i="30" s="1"/>
  <c r="B7392" i="30"/>
  <c r="C7392" i="30" s="1"/>
  <c r="B7393" i="30"/>
  <c r="C7393" i="30" s="1"/>
  <c r="B7394" i="30"/>
  <c r="C7394" i="30" s="1"/>
  <c r="B7395" i="30"/>
  <c r="C7395" i="30" s="1"/>
  <c r="B7396" i="30"/>
  <c r="B7397" i="30"/>
  <c r="C7397" i="30" s="1"/>
  <c r="B7398" i="30"/>
  <c r="C7398" i="30" s="1"/>
  <c r="B7399" i="30"/>
  <c r="C7399" i="30" s="1"/>
  <c r="B7400" i="30"/>
  <c r="C7400" i="30" s="1"/>
  <c r="B7401" i="30"/>
  <c r="C7401" i="30" s="1"/>
  <c r="B7402" i="30"/>
  <c r="C7402" i="30" s="1"/>
  <c r="B7403" i="30"/>
  <c r="C7403" i="30" s="1"/>
  <c r="B7404" i="30"/>
  <c r="B7405" i="30"/>
  <c r="C7405" i="30" s="1"/>
  <c r="B7406" i="30"/>
  <c r="C7406" i="30" s="1"/>
  <c r="B7407" i="30"/>
  <c r="C7407" i="30" s="1"/>
  <c r="B7408" i="30"/>
  <c r="C7408" i="30" s="1"/>
  <c r="B7409" i="30"/>
  <c r="C7409" i="30" s="1"/>
  <c r="B7410" i="30"/>
  <c r="C7410" i="30" s="1"/>
  <c r="B7411" i="30"/>
  <c r="C7411" i="30" s="1"/>
  <c r="B7412" i="30"/>
  <c r="B7413" i="30"/>
  <c r="C7413" i="30" s="1"/>
  <c r="B7414" i="30"/>
  <c r="C7414" i="30" s="1"/>
  <c r="B7415" i="30"/>
  <c r="C7415" i="30" s="1"/>
  <c r="B7416" i="30"/>
  <c r="C7416" i="30" s="1"/>
  <c r="B7417" i="30"/>
  <c r="C7417" i="30" s="1"/>
  <c r="B7418" i="30"/>
  <c r="C7418" i="30" s="1"/>
  <c r="B7419" i="30"/>
  <c r="C7419" i="30" s="1"/>
  <c r="B7420" i="30"/>
  <c r="B7421" i="30"/>
  <c r="C7421" i="30" s="1"/>
  <c r="B7422" i="30"/>
  <c r="C7422" i="30" s="1"/>
  <c r="B7423" i="30"/>
  <c r="C7423" i="30" s="1"/>
  <c r="B7424" i="30"/>
  <c r="C7424" i="30" s="1"/>
  <c r="B7425" i="30"/>
  <c r="C7425" i="30" s="1"/>
  <c r="B7426" i="30"/>
  <c r="C7426" i="30" s="1"/>
  <c r="B7427" i="30"/>
  <c r="C7427" i="30" s="1"/>
  <c r="B7428" i="30"/>
  <c r="B7429" i="30"/>
  <c r="C7429" i="30" s="1"/>
  <c r="B7430" i="30"/>
  <c r="C7430" i="30" s="1"/>
  <c r="B7431" i="30"/>
  <c r="C7431" i="30" s="1"/>
  <c r="B7432" i="30"/>
  <c r="C7432" i="30" s="1"/>
  <c r="B7433" i="30"/>
  <c r="C7433" i="30" s="1"/>
  <c r="B7434" i="30"/>
  <c r="C7434" i="30" s="1"/>
  <c r="B7435" i="30"/>
  <c r="C7435" i="30" s="1"/>
  <c r="B7436" i="30"/>
  <c r="B7437" i="30"/>
  <c r="C7437" i="30" s="1"/>
  <c r="B7438" i="30"/>
  <c r="C7438" i="30" s="1"/>
  <c r="B7439" i="30"/>
  <c r="C7439" i="30" s="1"/>
  <c r="B7440" i="30"/>
  <c r="C7440" i="30" s="1"/>
  <c r="B7441" i="30"/>
  <c r="C7441" i="30" s="1"/>
  <c r="B7442" i="30"/>
  <c r="C7442" i="30" s="1"/>
  <c r="B7443" i="30"/>
  <c r="C7443" i="30" s="1"/>
  <c r="B7444" i="30"/>
  <c r="B7445" i="30"/>
  <c r="C7445" i="30" s="1"/>
  <c r="B7446" i="30"/>
  <c r="C7446" i="30" s="1"/>
  <c r="B7447" i="30"/>
  <c r="C7447" i="30" s="1"/>
  <c r="B7448" i="30"/>
  <c r="C7448" i="30" s="1"/>
  <c r="B7449" i="30"/>
  <c r="C7449" i="30" s="1"/>
  <c r="B7450" i="30"/>
  <c r="C7450" i="30" s="1"/>
  <c r="B7451" i="30"/>
  <c r="C7451" i="30" s="1"/>
  <c r="B7452" i="30"/>
  <c r="B7453" i="30"/>
  <c r="C7453" i="30" s="1"/>
  <c r="B7454" i="30"/>
  <c r="C7454" i="30" s="1"/>
  <c r="B7455" i="30"/>
  <c r="C7455" i="30" s="1"/>
  <c r="B7456" i="30"/>
  <c r="C7456" i="30" s="1"/>
  <c r="B7457" i="30"/>
  <c r="C7457" i="30" s="1"/>
  <c r="B7458" i="30"/>
  <c r="C7458" i="30" s="1"/>
  <c r="B7459" i="30"/>
  <c r="C7459" i="30" s="1"/>
  <c r="B7460" i="30"/>
  <c r="B7461" i="30"/>
  <c r="C7461" i="30" s="1"/>
  <c r="B7462" i="30"/>
  <c r="C7462" i="30" s="1"/>
  <c r="B7463" i="30"/>
  <c r="C7463" i="30" s="1"/>
  <c r="B7464" i="30"/>
  <c r="C7464" i="30" s="1"/>
  <c r="B7465" i="30"/>
  <c r="C7465" i="30" s="1"/>
  <c r="B7466" i="30"/>
  <c r="C7466" i="30" s="1"/>
  <c r="B7467" i="30"/>
  <c r="C7467" i="30" s="1"/>
  <c r="B7468" i="30"/>
  <c r="B7469" i="30"/>
  <c r="C7469" i="30" s="1"/>
  <c r="B7470" i="30"/>
  <c r="C7470" i="30" s="1"/>
  <c r="B7471" i="30"/>
  <c r="C7471" i="30" s="1"/>
  <c r="B7472" i="30"/>
  <c r="C7472" i="30" s="1"/>
  <c r="B7473" i="30"/>
  <c r="C7473" i="30" s="1"/>
  <c r="B7474" i="30"/>
  <c r="C7474" i="30" s="1"/>
  <c r="B7475" i="30"/>
  <c r="C7475" i="30" s="1"/>
  <c r="B7476" i="30"/>
  <c r="B7477" i="30"/>
  <c r="C7477" i="30" s="1"/>
  <c r="B7478" i="30"/>
  <c r="C7478" i="30" s="1"/>
  <c r="B7479" i="30"/>
  <c r="C7479" i="30" s="1"/>
  <c r="B7480" i="30"/>
  <c r="C7480" i="30" s="1"/>
  <c r="B7481" i="30"/>
  <c r="C7481" i="30" s="1"/>
  <c r="B7482" i="30"/>
  <c r="C7482" i="30" s="1"/>
  <c r="B7483" i="30"/>
  <c r="C7483" i="30" s="1"/>
  <c r="B7484" i="30"/>
  <c r="B7485" i="30"/>
  <c r="C7485" i="30" s="1"/>
  <c r="B7486" i="30"/>
  <c r="C7486" i="30" s="1"/>
  <c r="B7487" i="30"/>
  <c r="C7487" i="30" s="1"/>
  <c r="B7488" i="30"/>
  <c r="C7488" i="30" s="1"/>
  <c r="B7489" i="30"/>
  <c r="C7489" i="30" s="1"/>
  <c r="B7490" i="30"/>
  <c r="C7490" i="30" s="1"/>
  <c r="B7491" i="30"/>
  <c r="C7491" i="30" s="1"/>
  <c r="B7492" i="30"/>
  <c r="B7493" i="30"/>
  <c r="C7493" i="30" s="1"/>
  <c r="B7494" i="30"/>
  <c r="C7494" i="30" s="1"/>
  <c r="B7495" i="30"/>
  <c r="C7495" i="30" s="1"/>
  <c r="B7496" i="30"/>
  <c r="C7496" i="30" s="1"/>
  <c r="B7497" i="30"/>
  <c r="C7497" i="30" s="1"/>
  <c r="B7498" i="30"/>
  <c r="C7498" i="30" s="1"/>
  <c r="B7499" i="30"/>
  <c r="C7499" i="30" s="1"/>
  <c r="B7500" i="30"/>
  <c r="B7501" i="30"/>
  <c r="C7501" i="30" s="1"/>
  <c r="B7502" i="30"/>
  <c r="C7502" i="30" s="1"/>
  <c r="B7503" i="30"/>
  <c r="C7503" i="30" s="1"/>
  <c r="B7504" i="30"/>
  <c r="C7504" i="30" s="1"/>
  <c r="B7505" i="30"/>
  <c r="C7505" i="30" s="1"/>
  <c r="B7506" i="30"/>
  <c r="C7506" i="30" s="1"/>
  <c r="B7507" i="30"/>
  <c r="C7507" i="30" s="1"/>
  <c r="B7508" i="30"/>
  <c r="B7509" i="30"/>
  <c r="C7509" i="30" s="1"/>
  <c r="B7510" i="30"/>
  <c r="C7510" i="30" s="1"/>
  <c r="B7511" i="30"/>
  <c r="C7511" i="30" s="1"/>
  <c r="B7512" i="30"/>
  <c r="C7512" i="30" s="1"/>
  <c r="B7513" i="30"/>
  <c r="C7513" i="30" s="1"/>
  <c r="B7514" i="30"/>
  <c r="C7514" i="30" s="1"/>
  <c r="B7515" i="30"/>
  <c r="C7515" i="30" s="1"/>
  <c r="B7516" i="30"/>
  <c r="B7517" i="30"/>
  <c r="C7517" i="30" s="1"/>
  <c r="B7518" i="30"/>
  <c r="C7518" i="30" s="1"/>
  <c r="B7519" i="30"/>
  <c r="C7519" i="30" s="1"/>
  <c r="B7520" i="30"/>
  <c r="C7520" i="30" s="1"/>
  <c r="B7521" i="30"/>
  <c r="C7521" i="30" s="1"/>
  <c r="B7522" i="30"/>
  <c r="C7522" i="30" s="1"/>
  <c r="B7523" i="30"/>
  <c r="C7523" i="30" s="1"/>
  <c r="B7524" i="30"/>
  <c r="B7525" i="30"/>
  <c r="C7525" i="30" s="1"/>
  <c r="B7526" i="30"/>
  <c r="C7526" i="30" s="1"/>
  <c r="B7527" i="30"/>
  <c r="C7527" i="30" s="1"/>
  <c r="B7528" i="30"/>
  <c r="C7528" i="30" s="1"/>
  <c r="B7529" i="30"/>
  <c r="C7529" i="30" s="1"/>
  <c r="B7530" i="30"/>
  <c r="C7530" i="30" s="1"/>
  <c r="B7531" i="30"/>
  <c r="C7531" i="30" s="1"/>
  <c r="B7532" i="30"/>
  <c r="B7533" i="30"/>
  <c r="C7533" i="30" s="1"/>
  <c r="B7534" i="30"/>
  <c r="C7534" i="30" s="1"/>
  <c r="B7535" i="30"/>
  <c r="C7535" i="30" s="1"/>
  <c r="B7536" i="30"/>
  <c r="C7536" i="30" s="1"/>
  <c r="B7537" i="30"/>
  <c r="C7537" i="30" s="1"/>
  <c r="B7538" i="30"/>
  <c r="C7538" i="30" s="1"/>
  <c r="B7539" i="30"/>
  <c r="C7539" i="30" s="1"/>
  <c r="B7540" i="30"/>
  <c r="B7541" i="30"/>
  <c r="C7541" i="30" s="1"/>
  <c r="B7542" i="30"/>
  <c r="C7542" i="30" s="1"/>
  <c r="B7543" i="30"/>
  <c r="C7543" i="30" s="1"/>
  <c r="B7544" i="30"/>
  <c r="C7544" i="30" s="1"/>
  <c r="B7545" i="30"/>
  <c r="C7545" i="30" s="1"/>
  <c r="B7546" i="30"/>
  <c r="C7546" i="30" s="1"/>
  <c r="B7547" i="30"/>
  <c r="C7547" i="30" s="1"/>
  <c r="B7548" i="30"/>
  <c r="B7549" i="30"/>
  <c r="C7549" i="30" s="1"/>
  <c r="B7550" i="30"/>
  <c r="C7550" i="30" s="1"/>
  <c r="B7551" i="30"/>
  <c r="C7551" i="30" s="1"/>
  <c r="B7552" i="30"/>
  <c r="C7552" i="30" s="1"/>
  <c r="B7553" i="30"/>
  <c r="C7553" i="30" s="1"/>
  <c r="B7554" i="30"/>
  <c r="C7554" i="30" s="1"/>
  <c r="B7555" i="30"/>
  <c r="C7555" i="30" s="1"/>
  <c r="B7556" i="30"/>
  <c r="B7557" i="30"/>
  <c r="C7557" i="30" s="1"/>
  <c r="B7558" i="30"/>
  <c r="C7558" i="30" s="1"/>
  <c r="B7559" i="30"/>
  <c r="C7559" i="30" s="1"/>
  <c r="B7560" i="30"/>
  <c r="C7560" i="30" s="1"/>
  <c r="B7561" i="30"/>
  <c r="C7561" i="30" s="1"/>
  <c r="B7562" i="30"/>
  <c r="C7562" i="30" s="1"/>
  <c r="B7563" i="30"/>
  <c r="C7563" i="30" s="1"/>
  <c r="B7564" i="30"/>
  <c r="B7565" i="30"/>
  <c r="C7565" i="30" s="1"/>
  <c r="B7566" i="30"/>
  <c r="C7566" i="30" s="1"/>
  <c r="B7567" i="30"/>
  <c r="C7567" i="30" s="1"/>
  <c r="B7568" i="30"/>
  <c r="C7568" i="30" s="1"/>
  <c r="B7569" i="30"/>
  <c r="C7569" i="30" s="1"/>
  <c r="B7570" i="30"/>
  <c r="C7570" i="30" s="1"/>
  <c r="B7571" i="30"/>
  <c r="C7571" i="30" s="1"/>
  <c r="B7572" i="30"/>
  <c r="B7573" i="30"/>
  <c r="C7573" i="30" s="1"/>
  <c r="B7574" i="30"/>
  <c r="C7574" i="30" s="1"/>
  <c r="B7575" i="30"/>
  <c r="C7575" i="30" s="1"/>
  <c r="B7576" i="30"/>
  <c r="C7576" i="30" s="1"/>
  <c r="B7577" i="30"/>
  <c r="C7577" i="30" s="1"/>
  <c r="B7578" i="30"/>
  <c r="C7578" i="30" s="1"/>
  <c r="B7579" i="30"/>
  <c r="C7579" i="30" s="1"/>
  <c r="B7580" i="30"/>
  <c r="B7581" i="30"/>
  <c r="C7581" i="30" s="1"/>
  <c r="B7582" i="30"/>
  <c r="C7582" i="30" s="1"/>
  <c r="B7583" i="30"/>
  <c r="C7583" i="30" s="1"/>
  <c r="B7584" i="30"/>
  <c r="C7584" i="30" s="1"/>
  <c r="B7585" i="30"/>
  <c r="C7585" i="30" s="1"/>
  <c r="B7586" i="30"/>
  <c r="C7586" i="30" s="1"/>
  <c r="B7587" i="30"/>
  <c r="C7587" i="30" s="1"/>
  <c r="B7588" i="30"/>
  <c r="B7589" i="30"/>
  <c r="C7589" i="30" s="1"/>
  <c r="B7590" i="30"/>
  <c r="C7590" i="30" s="1"/>
  <c r="B7591" i="30"/>
  <c r="C7591" i="30" s="1"/>
  <c r="B7592" i="30"/>
  <c r="C7592" i="30" s="1"/>
  <c r="B7593" i="30"/>
  <c r="C7593" i="30" s="1"/>
  <c r="B7594" i="30"/>
  <c r="C7594" i="30" s="1"/>
  <c r="B7595" i="30"/>
  <c r="C7595" i="30" s="1"/>
  <c r="B7596" i="30"/>
  <c r="B7597" i="30"/>
  <c r="C7597" i="30" s="1"/>
  <c r="B7598" i="30"/>
  <c r="C7598" i="30" s="1"/>
  <c r="B7599" i="30"/>
  <c r="C7599" i="30" s="1"/>
  <c r="B7600" i="30"/>
  <c r="C7600" i="30" s="1"/>
  <c r="B7601" i="30"/>
  <c r="C7601" i="30" s="1"/>
  <c r="B7602" i="30"/>
  <c r="C7602" i="30" s="1"/>
  <c r="B7603" i="30"/>
  <c r="C7603" i="30" s="1"/>
  <c r="B7604" i="30"/>
  <c r="B7605" i="30"/>
  <c r="C7605" i="30" s="1"/>
  <c r="B7606" i="30"/>
  <c r="C7606" i="30" s="1"/>
  <c r="B7607" i="30"/>
  <c r="C7607" i="30" s="1"/>
  <c r="B7608" i="30"/>
  <c r="C7608" i="30" s="1"/>
  <c r="B7609" i="30"/>
  <c r="C7609" i="30" s="1"/>
  <c r="B7610" i="30"/>
  <c r="C7610" i="30" s="1"/>
  <c r="B7611" i="30"/>
  <c r="C7611" i="30" s="1"/>
  <c r="B7612" i="30"/>
  <c r="B7613" i="30"/>
  <c r="C7613" i="30" s="1"/>
  <c r="B7614" i="30"/>
  <c r="C7614" i="30" s="1"/>
  <c r="B7615" i="30"/>
  <c r="C7615" i="30" s="1"/>
  <c r="B7616" i="30"/>
  <c r="C7616" i="30" s="1"/>
  <c r="B7617" i="30"/>
  <c r="C7617" i="30" s="1"/>
  <c r="B7618" i="30"/>
  <c r="C7618" i="30" s="1"/>
  <c r="B7619" i="30"/>
  <c r="C7619" i="30" s="1"/>
  <c r="B7620" i="30"/>
  <c r="B7621" i="30"/>
  <c r="C7621" i="30" s="1"/>
  <c r="B7622" i="30"/>
  <c r="C7622" i="30" s="1"/>
  <c r="B7623" i="30"/>
  <c r="C7623" i="30" s="1"/>
  <c r="B7624" i="30"/>
  <c r="C7624" i="30" s="1"/>
  <c r="B7625" i="30"/>
  <c r="C7625" i="30" s="1"/>
  <c r="B7626" i="30"/>
  <c r="C7626" i="30" s="1"/>
  <c r="B7627" i="30"/>
  <c r="C7627" i="30" s="1"/>
  <c r="B7628" i="30"/>
  <c r="B7629" i="30"/>
  <c r="C7629" i="30" s="1"/>
  <c r="B7630" i="30"/>
  <c r="C7630" i="30" s="1"/>
  <c r="B7631" i="30"/>
  <c r="C7631" i="30" s="1"/>
  <c r="B7632" i="30"/>
  <c r="C7632" i="30" s="1"/>
  <c r="B7633" i="30"/>
  <c r="C7633" i="30" s="1"/>
  <c r="B7634" i="30"/>
  <c r="C7634" i="30" s="1"/>
  <c r="B7635" i="30"/>
  <c r="C7635" i="30" s="1"/>
  <c r="B7636" i="30"/>
  <c r="B7637" i="30"/>
  <c r="C7637" i="30" s="1"/>
  <c r="B7638" i="30"/>
  <c r="C7638" i="30" s="1"/>
  <c r="B7639" i="30"/>
  <c r="C7639" i="30" s="1"/>
  <c r="B7640" i="30"/>
  <c r="C7640" i="30" s="1"/>
  <c r="B7641" i="30"/>
  <c r="C7641" i="30" s="1"/>
  <c r="B7642" i="30"/>
  <c r="C7642" i="30" s="1"/>
  <c r="B7643" i="30"/>
  <c r="C7643" i="30" s="1"/>
  <c r="B7644" i="30"/>
  <c r="B7645" i="30"/>
  <c r="C7645" i="30" s="1"/>
  <c r="B7646" i="30"/>
  <c r="C7646" i="30" s="1"/>
  <c r="B7647" i="30"/>
  <c r="C7647" i="30" s="1"/>
  <c r="B7648" i="30"/>
  <c r="C7648" i="30" s="1"/>
  <c r="B7649" i="30"/>
  <c r="C7649" i="30" s="1"/>
  <c r="B7650" i="30"/>
  <c r="C7650" i="30" s="1"/>
  <c r="B7651" i="30"/>
  <c r="C7651" i="30" s="1"/>
  <c r="B7652" i="30"/>
  <c r="B7653" i="30"/>
  <c r="C7653" i="30" s="1"/>
  <c r="B7654" i="30"/>
  <c r="C7654" i="30" s="1"/>
  <c r="B7655" i="30"/>
  <c r="C7655" i="30" s="1"/>
  <c r="B7656" i="30"/>
  <c r="C7656" i="30" s="1"/>
  <c r="B7657" i="30"/>
  <c r="C7657" i="30" s="1"/>
  <c r="B7658" i="30"/>
  <c r="C7658" i="30" s="1"/>
  <c r="B7659" i="30"/>
  <c r="C7659" i="30" s="1"/>
  <c r="B7660" i="30"/>
  <c r="B7661" i="30"/>
  <c r="C7661" i="30" s="1"/>
  <c r="B7662" i="30"/>
  <c r="C7662" i="30" s="1"/>
  <c r="B7663" i="30"/>
  <c r="C7663" i="30" s="1"/>
  <c r="B7664" i="30"/>
  <c r="C7664" i="30" s="1"/>
  <c r="B7665" i="30"/>
  <c r="C7665" i="30" s="1"/>
  <c r="B7666" i="30"/>
  <c r="C7666" i="30" s="1"/>
  <c r="B7667" i="30"/>
  <c r="C7667" i="30" s="1"/>
  <c r="B7668" i="30"/>
  <c r="B7669" i="30"/>
  <c r="C7669" i="30" s="1"/>
  <c r="B7670" i="30"/>
  <c r="C7670" i="30" s="1"/>
  <c r="B7671" i="30"/>
  <c r="C7671" i="30" s="1"/>
  <c r="B7672" i="30"/>
  <c r="C7672" i="30" s="1"/>
  <c r="B7673" i="30"/>
  <c r="C7673" i="30" s="1"/>
  <c r="B7674" i="30"/>
  <c r="C7674" i="30" s="1"/>
  <c r="B7675" i="30"/>
  <c r="C7675" i="30" s="1"/>
  <c r="B7676" i="30"/>
  <c r="B7677" i="30"/>
  <c r="C7677" i="30" s="1"/>
  <c r="B7678" i="30"/>
  <c r="C7678" i="30" s="1"/>
  <c r="B7679" i="30"/>
  <c r="C7679" i="30" s="1"/>
  <c r="B7680" i="30"/>
  <c r="C7680" i="30" s="1"/>
  <c r="B7681" i="30"/>
  <c r="C7681" i="30" s="1"/>
  <c r="B7682" i="30"/>
  <c r="C7682" i="30" s="1"/>
  <c r="B7683" i="30"/>
  <c r="C7683" i="30" s="1"/>
  <c r="B7684" i="30"/>
  <c r="B7685" i="30"/>
  <c r="C7685" i="30" s="1"/>
  <c r="B7686" i="30"/>
  <c r="C7686" i="30" s="1"/>
  <c r="B7687" i="30"/>
  <c r="C7687" i="30" s="1"/>
  <c r="B7688" i="30"/>
  <c r="C7688" i="30" s="1"/>
  <c r="B7689" i="30"/>
  <c r="C7689" i="30" s="1"/>
  <c r="B7690" i="30"/>
  <c r="C7690" i="30" s="1"/>
  <c r="B7691" i="30"/>
  <c r="C7691" i="30" s="1"/>
  <c r="B7692" i="30"/>
  <c r="B7693" i="30"/>
  <c r="C7693" i="30" s="1"/>
  <c r="B7694" i="30"/>
  <c r="C7694" i="30" s="1"/>
  <c r="B7695" i="30"/>
  <c r="C7695" i="30" s="1"/>
  <c r="B7696" i="30"/>
  <c r="C7696" i="30" s="1"/>
  <c r="B7697" i="30"/>
  <c r="C7697" i="30" s="1"/>
  <c r="B7698" i="30"/>
  <c r="C7698" i="30" s="1"/>
  <c r="B7699" i="30"/>
  <c r="C7699" i="30" s="1"/>
  <c r="B7700" i="30"/>
  <c r="B7701" i="30"/>
  <c r="C7701" i="30" s="1"/>
  <c r="B7702" i="30"/>
  <c r="C7702" i="30" s="1"/>
  <c r="B7703" i="30"/>
  <c r="C7703" i="30" s="1"/>
  <c r="B7704" i="30"/>
  <c r="C7704" i="30" s="1"/>
  <c r="B7705" i="30"/>
  <c r="C7705" i="30" s="1"/>
  <c r="B7706" i="30"/>
  <c r="C7706" i="30" s="1"/>
  <c r="B7707" i="30"/>
  <c r="C7707" i="30" s="1"/>
  <c r="B7708" i="30"/>
  <c r="B7709" i="30"/>
  <c r="C7709" i="30" s="1"/>
  <c r="B7710" i="30"/>
  <c r="C7710" i="30" s="1"/>
  <c r="B7711" i="30"/>
  <c r="C7711" i="30" s="1"/>
  <c r="B7712" i="30"/>
  <c r="C7712" i="30" s="1"/>
  <c r="B7713" i="30"/>
  <c r="C7713" i="30" s="1"/>
  <c r="B7714" i="30"/>
  <c r="C7714" i="30" s="1"/>
  <c r="B7715" i="30"/>
  <c r="C7715" i="30" s="1"/>
  <c r="B7716" i="30"/>
  <c r="B7717" i="30"/>
  <c r="C7717" i="30" s="1"/>
  <c r="B7718" i="30"/>
  <c r="C7718" i="30" s="1"/>
  <c r="B7719" i="30"/>
  <c r="C7719" i="30" s="1"/>
  <c r="B7720" i="30"/>
  <c r="C7720" i="30" s="1"/>
  <c r="B7721" i="30"/>
  <c r="C7721" i="30" s="1"/>
  <c r="B7722" i="30"/>
  <c r="C7722" i="30" s="1"/>
  <c r="B7723" i="30"/>
  <c r="C7723" i="30" s="1"/>
  <c r="B7724" i="30"/>
  <c r="B7725" i="30"/>
  <c r="C7725" i="30" s="1"/>
  <c r="B7726" i="30"/>
  <c r="C7726" i="30" s="1"/>
  <c r="B7727" i="30"/>
  <c r="C7727" i="30" s="1"/>
  <c r="B7728" i="30"/>
  <c r="C7728" i="30" s="1"/>
  <c r="B7729" i="30"/>
  <c r="C7729" i="30" s="1"/>
  <c r="B7730" i="30"/>
  <c r="C7730" i="30" s="1"/>
  <c r="B7731" i="30"/>
  <c r="C7731" i="30" s="1"/>
  <c r="B7732" i="30"/>
  <c r="B7733" i="30"/>
  <c r="C7733" i="30" s="1"/>
  <c r="B7734" i="30"/>
  <c r="C7734" i="30" s="1"/>
  <c r="B7735" i="30"/>
  <c r="C7735" i="30" s="1"/>
  <c r="B7736" i="30"/>
  <c r="C7736" i="30" s="1"/>
  <c r="B7737" i="30"/>
  <c r="C7737" i="30" s="1"/>
  <c r="B7738" i="30"/>
  <c r="C7738" i="30" s="1"/>
  <c r="B7739" i="30"/>
  <c r="C7739" i="30" s="1"/>
  <c r="B7740" i="30"/>
  <c r="B7741" i="30"/>
  <c r="C7741" i="30" s="1"/>
  <c r="B7742" i="30"/>
  <c r="C7742" i="30" s="1"/>
  <c r="B7743" i="30"/>
  <c r="C7743" i="30" s="1"/>
  <c r="B7744" i="30"/>
  <c r="C7744" i="30" s="1"/>
  <c r="B7745" i="30"/>
  <c r="C7745" i="30" s="1"/>
  <c r="B7746" i="30"/>
  <c r="C7746" i="30" s="1"/>
  <c r="B7747" i="30"/>
  <c r="C7747" i="30" s="1"/>
  <c r="B7748" i="30"/>
  <c r="B7749" i="30"/>
  <c r="C7749" i="30" s="1"/>
  <c r="B7750" i="30"/>
  <c r="C7750" i="30" s="1"/>
  <c r="B7751" i="30"/>
  <c r="C7751" i="30" s="1"/>
  <c r="B7752" i="30"/>
  <c r="C7752" i="30" s="1"/>
  <c r="B7753" i="30"/>
  <c r="C7753" i="30" s="1"/>
  <c r="B7754" i="30"/>
  <c r="C7754" i="30" s="1"/>
  <c r="B7755" i="30"/>
  <c r="C7755" i="30" s="1"/>
  <c r="B7756" i="30"/>
  <c r="B7757" i="30"/>
  <c r="C7757" i="30" s="1"/>
  <c r="B7758" i="30"/>
  <c r="C7758" i="30" s="1"/>
  <c r="B7759" i="30"/>
  <c r="C7759" i="30" s="1"/>
  <c r="B7760" i="30"/>
  <c r="C7760" i="30" s="1"/>
  <c r="B7761" i="30"/>
  <c r="C7761" i="30" s="1"/>
  <c r="B7762" i="30"/>
  <c r="C7762" i="30" s="1"/>
  <c r="B7763" i="30"/>
  <c r="C7763" i="30" s="1"/>
  <c r="B7764" i="30"/>
  <c r="B7765" i="30"/>
  <c r="C7765" i="30" s="1"/>
  <c r="B7766" i="30"/>
  <c r="C7766" i="30" s="1"/>
  <c r="B7767" i="30"/>
  <c r="C7767" i="30" s="1"/>
  <c r="B7768" i="30"/>
  <c r="C7768" i="30" s="1"/>
  <c r="B7769" i="30"/>
  <c r="C7769" i="30" s="1"/>
  <c r="B7770" i="30"/>
  <c r="C7770" i="30" s="1"/>
  <c r="B7771" i="30"/>
  <c r="C7771" i="30" s="1"/>
  <c r="B7772" i="30"/>
  <c r="B7773" i="30"/>
  <c r="C7773" i="30" s="1"/>
  <c r="B7774" i="30"/>
  <c r="C7774" i="30" s="1"/>
  <c r="B7775" i="30"/>
  <c r="C7775" i="30" s="1"/>
  <c r="B7776" i="30"/>
  <c r="C7776" i="30" s="1"/>
  <c r="B7777" i="30"/>
  <c r="C7777" i="30" s="1"/>
  <c r="B7778" i="30"/>
  <c r="C7778" i="30" s="1"/>
  <c r="B7779" i="30"/>
  <c r="C7779" i="30" s="1"/>
  <c r="B7780" i="30"/>
  <c r="B7781" i="30"/>
  <c r="C7781" i="30" s="1"/>
  <c r="B7782" i="30"/>
  <c r="C7782" i="30" s="1"/>
  <c r="B7783" i="30"/>
  <c r="C7783" i="30" s="1"/>
  <c r="B7784" i="30"/>
  <c r="C7784" i="30" s="1"/>
  <c r="B7785" i="30"/>
  <c r="C7785" i="30" s="1"/>
  <c r="B7786" i="30"/>
  <c r="C7786" i="30" s="1"/>
  <c r="B7787" i="30"/>
  <c r="C7787" i="30" s="1"/>
  <c r="B7788" i="30"/>
  <c r="B7789" i="30"/>
  <c r="C7789" i="30" s="1"/>
  <c r="B7790" i="30"/>
  <c r="C7790" i="30" s="1"/>
  <c r="B7791" i="30"/>
  <c r="C7791" i="30" s="1"/>
  <c r="B7792" i="30"/>
  <c r="C7792" i="30" s="1"/>
  <c r="B7793" i="30"/>
  <c r="C7793" i="30" s="1"/>
  <c r="B7794" i="30"/>
  <c r="C7794" i="30" s="1"/>
  <c r="B7795" i="30"/>
  <c r="C7795" i="30" s="1"/>
  <c r="B7796" i="30"/>
  <c r="B7797" i="30"/>
  <c r="C7797" i="30" s="1"/>
  <c r="B7798" i="30"/>
  <c r="C7798" i="30" s="1"/>
  <c r="B7799" i="30"/>
  <c r="C7799" i="30" s="1"/>
  <c r="B7800" i="30"/>
  <c r="C7800" i="30" s="1"/>
  <c r="B7801" i="30"/>
  <c r="C7801" i="30" s="1"/>
  <c r="B7802" i="30"/>
  <c r="C7802" i="30" s="1"/>
  <c r="B7803" i="30"/>
  <c r="C7803" i="30" s="1"/>
  <c r="B7804" i="30"/>
  <c r="B7805" i="30"/>
  <c r="C7805" i="30" s="1"/>
  <c r="B7806" i="30"/>
  <c r="C7806" i="30" s="1"/>
  <c r="B7807" i="30"/>
  <c r="C7807" i="30" s="1"/>
  <c r="B7808" i="30"/>
  <c r="C7808" i="30" s="1"/>
  <c r="B7809" i="30"/>
  <c r="C7809" i="30" s="1"/>
  <c r="B7810" i="30"/>
  <c r="C7810" i="30" s="1"/>
  <c r="B7811" i="30"/>
  <c r="C7811" i="30" s="1"/>
  <c r="B7812" i="30"/>
  <c r="B7813" i="30"/>
  <c r="C7813" i="30" s="1"/>
  <c r="B7814" i="30"/>
  <c r="C7814" i="30" s="1"/>
  <c r="B7815" i="30"/>
  <c r="C7815" i="30" s="1"/>
  <c r="B7816" i="30"/>
  <c r="C7816" i="30" s="1"/>
  <c r="B7817" i="30"/>
  <c r="C7817" i="30" s="1"/>
  <c r="B7818" i="30"/>
  <c r="C7818" i="30" s="1"/>
  <c r="B7819" i="30"/>
  <c r="C7819" i="30" s="1"/>
  <c r="B7820" i="30"/>
  <c r="B7821" i="30"/>
  <c r="C7821" i="30" s="1"/>
  <c r="B7822" i="30"/>
  <c r="C7822" i="30" s="1"/>
  <c r="B7823" i="30"/>
  <c r="C7823" i="30" s="1"/>
  <c r="B7824" i="30"/>
  <c r="C7824" i="30" s="1"/>
  <c r="B7825" i="30"/>
  <c r="C7825" i="30" s="1"/>
  <c r="B7826" i="30"/>
  <c r="C7826" i="30" s="1"/>
  <c r="B7827" i="30"/>
  <c r="C7827" i="30" s="1"/>
  <c r="B7828" i="30"/>
  <c r="B7829" i="30"/>
  <c r="C7829" i="30" s="1"/>
  <c r="B7830" i="30"/>
  <c r="C7830" i="30" s="1"/>
  <c r="B7831" i="30"/>
  <c r="C7831" i="30" s="1"/>
  <c r="B7832" i="30"/>
  <c r="C7832" i="30" s="1"/>
  <c r="B7833" i="30"/>
  <c r="C7833" i="30" s="1"/>
  <c r="B7834" i="30"/>
  <c r="C7834" i="30" s="1"/>
  <c r="B7835" i="30"/>
  <c r="C7835" i="30" s="1"/>
  <c r="B7836" i="30"/>
  <c r="B7837" i="30"/>
  <c r="C7837" i="30" s="1"/>
  <c r="B7838" i="30"/>
  <c r="C7838" i="30" s="1"/>
  <c r="B7839" i="30"/>
  <c r="C7839" i="30" s="1"/>
  <c r="B7840" i="30"/>
  <c r="C7840" i="30" s="1"/>
  <c r="B7841" i="30"/>
  <c r="C7841" i="30" s="1"/>
  <c r="B7842" i="30"/>
  <c r="C7842" i="30" s="1"/>
  <c r="B7843" i="30"/>
  <c r="C7843" i="30" s="1"/>
  <c r="B7844" i="30"/>
  <c r="B7845" i="30"/>
  <c r="C7845" i="30" s="1"/>
  <c r="B7846" i="30"/>
  <c r="C7846" i="30" s="1"/>
  <c r="B7847" i="30"/>
  <c r="C7847" i="30" s="1"/>
  <c r="B7848" i="30"/>
  <c r="C7848" i="30" s="1"/>
  <c r="B7849" i="30"/>
  <c r="C7849" i="30" s="1"/>
  <c r="B7850" i="30"/>
  <c r="C7850" i="30" s="1"/>
  <c r="B7851" i="30"/>
  <c r="C7851" i="30" s="1"/>
  <c r="B7852" i="30"/>
  <c r="B7853" i="30"/>
  <c r="C7853" i="30" s="1"/>
  <c r="B7854" i="30"/>
  <c r="C7854" i="30" s="1"/>
  <c r="B7855" i="30"/>
  <c r="C7855" i="30" s="1"/>
  <c r="B7856" i="30"/>
  <c r="C7856" i="30" s="1"/>
  <c r="B7857" i="30"/>
  <c r="C7857" i="30" s="1"/>
  <c r="B7858" i="30"/>
  <c r="C7858" i="30" s="1"/>
  <c r="B7859" i="30"/>
  <c r="C7859" i="30" s="1"/>
  <c r="B7860" i="30"/>
  <c r="B7861" i="30"/>
  <c r="C7861" i="30" s="1"/>
  <c r="B7862" i="30"/>
  <c r="C7862" i="30" s="1"/>
  <c r="B7863" i="30"/>
  <c r="C7863" i="30" s="1"/>
  <c r="B7864" i="30"/>
  <c r="C7864" i="30" s="1"/>
  <c r="B7865" i="30"/>
  <c r="C7865" i="30" s="1"/>
  <c r="B7866" i="30"/>
  <c r="C7866" i="30" s="1"/>
  <c r="B7867" i="30"/>
  <c r="C7867" i="30" s="1"/>
  <c r="B7868" i="30"/>
  <c r="B7869" i="30"/>
  <c r="C7869" i="30" s="1"/>
  <c r="B7870" i="30"/>
  <c r="C7870" i="30" s="1"/>
  <c r="B7871" i="30"/>
  <c r="C7871" i="30" s="1"/>
  <c r="B7872" i="30"/>
  <c r="C7872" i="30" s="1"/>
  <c r="B7873" i="30"/>
  <c r="C7873" i="30" s="1"/>
  <c r="B7874" i="30"/>
  <c r="C7874" i="30" s="1"/>
  <c r="B7875" i="30"/>
  <c r="C7875" i="30" s="1"/>
  <c r="B7876" i="30"/>
  <c r="B7877" i="30"/>
  <c r="C7877" i="30" s="1"/>
  <c r="B7878" i="30"/>
  <c r="C7878" i="30" s="1"/>
  <c r="B7879" i="30"/>
  <c r="C7879" i="30" s="1"/>
  <c r="B7880" i="30"/>
  <c r="C7880" i="30" s="1"/>
  <c r="B7881" i="30"/>
  <c r="C7881" i="30" s="1"/>
  <c r="B7882" i="30"/>
  <c r="C7882" i="30" s="1"/>
  <c r="B7883" i="30"/>
  <c r="C7883" i="30" s="1"/>
  <c r="B7884" i="30"/>
  <c r="B7885" i="30"/>
  <c r="C7885" i="30" s="1"/>
  <c r="B7886" i="30"/>
  <c r="C7886" i="30" s="1"/>
  <c r="B7887" i="30"/>
  <c r="C7887" i="30" s="1"/>
  <c r="B7888" i="30"/>
  <c r="C7888" i="30" s="1"/>
  <c r="B7889" i="30"/>
  <c r="C7889" i="30" s="1"/>
  <c r="B7890" i="30"/>
  <c r="C7890" i="30" s="1"/>
  <c r="B7891" i="30"/>
  <c r="C7891" i="30" s="1"/>
  <c r="B7892" i="30"/>
  <c r="B7893" i="30"/>
  <c r="C7893" i="30" s="1"/>
  <c r="B7894" i="30"/>
  <c r="C7894" i="30" s="1"/>
  <c r="B7895" i="30"/>
  <c r="C7895" i="30" s="1"/>
  <c r="B7896" i="30"/>
  <c r="C7896" i="30" s="1"/>
  <c r="B7897" i="30"/>
  <c r="C7897" i="30" s="1"/>
  <c r="B7898" i="30"/>
  <c r="C7898" i="30" s="1"/>
  <c r="B7899" i="30"/>
  <c r="C7899" i="30" s="1"/>
  <c r="B7900" i="30"/>
  <c r="B7901" i="30"/>
  <c r="C7901" i="30" s="1"/>
  <c r="B7902" i="30"/>
  <c r="C7902" i="30" s="1"/>
  <c r="B7903" i="30"/>
  <c r="C7903" i="30" s="1"/>
  <c r="B7904" i="30"/>
  <c r="C7904" i="30" s="1"/>
  <c r="B7905" i="30"/>
  <c r="C7905" i="30" s="1"/>
  <c r="B7906" i="30"/>
  <c r="C7906" i="30" s="1"/>
  <c r="B7907" i="30"/>
  <c r="C7907" i="30" s="1"/>
  <c r="B7908" i="30"/>
  <c r="B7909" i="30"/>
  <c r="C7909" i="30" s="1"/>
  <c r="B7910" i="30"/>
  <c r="C7910" i="30" s="1"/>
  <c r="B7911" i="30"/>
  <c r="C7911" i="30" s="1"/>
  <c r="B7912" i="30"/>
  <c r="C7912" i="30" s="1"/>
  <c r="B7913" i="30"/>
  <c r="C7913" i="30" s="1"/>
  <c r="B7914" i="30"/>
  <c r="C7914" i="30" s="1"/>
  <c r="B7915" i="30"/>
  <c r="C7915" i="30" s="1"/>
  <c r="B7916" i="30"/>
  <c r="B7917" i="30"/>
  <c r="C7917" i="30" s="1"/>
  <c r="B7918" i="30"/>
  <c r="C7918" i="30" s="1"/>
  <c r="B7919" i="30"/>
  <c r="C7919" i="30" s="1"/>
  <c r="B7920" i="30"/>
  <c r="C7920" i="30" s="1"/>
  <c r="B7921" i="30"/>
  <c r="C7921" i="30" s="1"/>
  <c r="B7922" i="30"/>
  <c r="C7922" i="30" s="1"/>
  <c r="B7923" i="30"/>
  <c r="C7923" i="30" s="1"/>
  <c r="B7924" i="30"/>
  <c r="B7925" i="30"/>
  <c r="C7925" i="30" s="1"/>
  <c r="B7926" i="30"/>
  <c r="C7926" i="30" s="1"/>
  <c r="B7927" i="30"/>
  <c r="C7927" i="30" s="1"/>
  <c r="B7928" i="30"/>
  <c r="C7928" i="30" s="1"/>
  <c r="B7929" i="30"/>
  <c r="C7929" i="30" s="1"/>
  <c r="B7930" i="30"/>
  <c r="C7930" i="30" s="1"/>
  <c r="B7931" i="30"/>
  <c r="C7931" i="30" s="1"/>
  <c r="B7932" i="30"/>
  <c r="B7933" i="30"/>
  <c r="C7933" i="30" s="1"/>
  <c r="B7934" i="30"/>
  <c r="C7934" i="30" s="1"/>
  <c r="B7935" i="30"/>
  <c r="C7935" i="30" s="1"/>
  <c r="B7936" i="30"/>
  <c r="C7936" i="30" s="1"/>
  <c r="B7937" i="30"/>
  <c r="C7937" i="30" s="1"/>
  <c r="B7938" i="30"/>
  <c r="C7938" i="30" s="1"/>
  <c r="B7939" i="30"/>
  <c r="C7939" i="30" s="1"/>
  <c r="B7940" i="30"/>
  <c r="B7941" i="30"/>
  <c r="C7941" i="30" s="1"/>
  <c r="B7942" i="30"/>
  <c r="C7942" i="30" s="1"/>
  <c r="B7943" i="30"/>
  <c r="C7943" i="30" s="1"/>
  <c r="B7944" i="30"/>
  <c r="C7944" i="30" s="1"/>
  <c r="B7945" i="30"/>
  <c r="C7945" i="30" s="1"/>
  <c r="B7946" i="30"/>
  <c r="C7946" i="30" s="1"/>
  <c r="B7947" i="30"/>
  <c r="C7947" i="30" s="1"/>
  <c r="B7948" i="30"/>
  <c r="B7949" i="30"/>
  <c r="C7949" i="30" s="1"/>
  <c r="B7950" i="30"/>
  <c r="C7950" i="30" s="1"/>
  <c r="B7951" i="30"/>
  <c r="C7951" i="30" s="1"/>
  <c r="B7952" i="30"/>
  <c r="C7952" i="30" s="1"/>
  <c r="B7953" i="30"/>
  <c r="C7953" i="30" s="1"/>
  <c r="B7954" i="30"/>
  <c r="C7954" i="30" s="1"/>
  <c r="B7955" i="30"/>
  <c r="C7955" i="30" s="1"/>
  <c r="B7956" i="30"/>
  <c r="B7957" i="30"/>
  <c r="C7957" i="30" s="1"/>
  <c r="B7958" i="30"/>
  <c r="C7958" i="30" s="1"/>
  <c r="B7959" i="30"/>
  <c r="C7959" i="30" s="1"/>
  <c r="B7960" i="30"/>
  <c r="C7960" i="30" s="1"/>
  <c r="B7961" i="30"/>
  <c r="C7961" i="30" s="1"/>
  <c r="B7962" i="30"/>
  <c r="C7962" i="30" s="1"/>
  <c r="B7963" i="30"/>
  <c r="C7963" i="30" s="1"/>
  <c r="B7964" i="30"/>
  <c r="B7965" i="30"/>
  <c r="C7965" i="30" s="1"/>
  <c r="B7966" i="30"/>
  <c r="C7966" i="30" s="1"/>
  <c r="B7967" i="30"/>
  <c r="C7967" i="30" s="1"/>
  <c r="B7968" i="30"/>
  <c r="C7968" i="30" s="1"/>
  <c r="B7969" i="30"/>
  <c r="C7969" i="30" s="1"/>
  <c r="B7970" i="30"/>
  <c r="C7970" i="30" s="1"/>
  <c r="B7971" i="30"/>
  <c r="C7971" i="30" s="1"/>
  <c r="B7972" i="30"/>
  <c r="B7973" i="30"/>
  <c r="C7973" i="30" s="1"/>
  <c r="B7974" i="30"/>
  <c r="C7974" i="30" s="1"/>
  <c r="B7975" i="30"/>
  <c r="C7975" i="30" s="1"/>
  <c r="B7976" i="30"/>
  <c r="C7976" i="30" s="1"/>
  <c r="B7977" i="30"/>
  <c r="C7977" i="30" s="1"/>
  <c r="B7978" i="30"/>
  <c r="C7978" i="30" s="1"/>
  <c r="B7979" i="30"/>
  <c r="C7979" i="30" s="1"/>
  <c r="B7980" i="30"/>
  <c r="B7981" i="30"/>
  <c r="C7981" i="30" s="1"/>
  <c r="B7982" i="30"/>
  <c r="C7982" i="30" s="1"/>
  <c r="B7983" i="30"/>
  <c r="C7983" i="30" s="1"/>
  <c r="B7984" i="30"/>
  <c r="C7984" i="30" s="1"/>
  <c r="B7985" i="30"/>
  <c r="C7985" i="30" s="1"/>
  <c r="B7986" i="30"/>
  <c r="C7986" i="30" s="1"/>
  <c r="B7987" i="30"/>
  <c r="C7987" i="30" s="1"/>
  <c r="B7988" i="30"/>
  <c r="B7989" i="30"/>
  <c r="C7989" i="30" s="1"/>
  <c r="B7990" i="30"/>
  <c r="C7990" i="30" s="1"/>
  <c r="B7991" i="30"/>
  <c r="C7991" i="30" s="1"/>
  <c r="B7992" i="30"/>
  <c r="C7992" i="30" s="1"/>
  <c r="B7993" i="30"/>
  <c r="C7993" i="30" s="1"/>
  <c r="B7994" i="30"/>
  <c r="C7994" i="30" s="1"/>
  <c r="B7995" i="30"/>
  <c r="C7995" i="30" s="1"/>
  <c r="B7996" i="30"/>
  <c r="B7997" i="30"/>
  <c r="C7997" i="30" s="1"/>
  <c r="B7998" i="30"/>
  <c r="C7998" i="30" s="1"/>
  <c r="B7999" i="30"/>
  <c r="C7999" i="30" s="1"/>
  <c r="B8000" i="30"/>
  <c r="C8000" i="30" s="1"/>
  <c r="B8001" i="30"/>
  <c r="C8001" i="30" s="1"/>
  <c r="B8002" i="30"/>
  <c r="C8002" i="30" s="1"/>
  <c r="B8003" i="30"/>
  <c r="C8003" i="30" s="1"/>
  <c r="B8004" i="30"/>
  <c r="B8005" i="30"/>
  <c r="C8005" i="30" s="1"/>
  <c r="B8006" i="30"/>
  <c r="C8006" i="30" s="1"/>
  <c r="B8007" i="30"/>
  <c r="C8007" i="30" s="1"/>
  <c r="B8008" i="30"/>
  <c r="C8008" i="30" s="1"/>
  <c r="B8009" i="30"/>
  <c r="C8009" i="30" s="1"/>
  <c r="B8010" i="30"/>
  <c r="C8010" i="30" s="1"/>
  <c r="B8011" i="30"/>
  <c r="C8011" i="30" s="1"/>
  <c r="B8012" i="30"/>
  <c r="B8013" i="30"/>
  <c r="C8013" i="30" s="1"/>
  <c r="B8014" i="30"/>
  <c r="C8014" i="30" s="1"/>
  <c r="B8015" i="30"/>
  <c r="C8015" i="30" s="1"/>
  <c r="B8016" i="30"/>
  <c r="C8016" i="30" s="1"/>
  <c r="B8017" i="30"/>
  <c r="C8017" i="30" s="1"/>
  <c r="B8018" i="30"/>
  <c r="C8018" i="30" s="1"/>
  <c r="B8019" i="30"/>
  <c r="C8019" i="30" s="1"/>
  <c r="B8020" i="30"/>
  <c r="B8021" i="30"/>
  <c r="C8021" i="30" s="1"/>
  <c r="B8022" i="30"/>
  <c r="C8022" i="30" s="1"/>
  <c r="B8023" i="30"/>
  <c r="C8023" i="30" s="1"/>
  <c r="B8024" i="30"/>
  <c r="C8024" i="30" s="1"/>
  <c r="B8025" i="30"/>
  <c r="C8025" i="30" s="1"/>
  <c r="B8026" i="30"/>
  <c r="C8026" i="30" s="1"/>
  <c r="B8027" i="30"/>
  <c r="C8027" i="30" s="1"/>
  <c r="B8028" i="30"/>
  <c r="B8029" i="30"/>
  <c r="C8029" i="30" s="1"/>
  <c r="B8030" i="30"/>
  <c r="C8030" i="30" s="1"/>
  <c r="B8031" i="30"/>
  <c r="C8031" i="30" s="1"/>
  <c r="B8032" i="30"/>
  <c r="C8032" i="30" s="1"/>
  <c r="B8033" i="30"/>
  <c r="C8033" i="30" s="1"/>
  <c r="B8034" i="30"/>
  <c r="C8034" i="30" s="1"/>
  <c r="B8035" i="30"/>
  <c r="C8035" i="30" s="1"/>
  <c r="B8036" i="30"/>
  <c r="B8037" i="30"/>
  <c r="C8037" i="30" s="1"/>
  <c r="B8038" i="30"/>
  <c r="C8038" i="30" s="1"/>
  <c r="B8039" i="30"/>
  <c r="C8039" i="30" s="1"/>
  <c r="B8040" i="30"/>
  <c r="C8040" i="30" s="1"/>
  <c r="B8041" i="30"/>
  <c r="C8041" i="30" s="1"/>
  <c r="B8042" i="30"/>
  <c r="C8042" i="30" s="1"/>
  <c r="B8043" i="30"/>
  <c r="C8043" i="30" s="1"/>
  <c r="B8044" i="30"/>
  <c r="B8045" i="30"/>
  <c r="C8045" i="30" s="1"/>
  <c r="B8046" i="30"/>
  <c r="C8046" i="30" s="1"/>
  <c r="B8047" i="30"/>
  <c r="C8047" i="30" s="1"/>
  <c r="B8048" i="30"/>
  <c r="C8048" i="30" s="1"/>
  <c r="B8049" i="30"/>
  <c r="C8049" i="30" s="1"/>
  <c r="B8050" i="30"/>
  <c r="C8050" i="30" s="1"/>
  <c r="B8051" i="30"/>
  <c r="C8051" i="30" s="1"/>
  <c r="B8052" i="30"/>
  <c r="B8053" i="30"/>
  <c r="C8053" i="30" s="1"/>
  <c r="B8054" i="30"/>
  <c r="C8054" i="30" s="1"/>
  <c r="B8055" i="30"/>
  <c r="C8055" i="30" s="1"/>
  <c r="B8056" i="30"/>
  <c r="C8056" i="30" s="1"/>
  <c r="B8057" i="30"/>
  <c r="C8057" i="30" s="1"/>
  <c r="B8058" i="30"/>
  <c r="C8058" i="30" s="1"/>
  <c r="B8059" i="30"/>
  <c r="C8059" i="30" s="1"/>
  <c r="B8060" i="30"/>
  <c r="B8061" i="30"/>
  <c r="C8061" i="30" s="1"/>
  <c r="B8062" i="30"/>
  <c r="C8062" i="30" s="1"/>
  <c r="B8063" i="30"/>
  <c r="C8063" i="30" s="1"/>
  <c r="B8064" i="30"/>
  <c r="C8064" i="30" s="1"/>
  <c r="B8065" i="30"/>
  <c r="C8065" i="30" s="1"/>
  <c r="B8066" i="30"/>
  <c r="C8066" i="30" s="1"/>
  <c r="B8067" i="30"/>
  <c r="C8067" i="30" s="1"/>
  <c r="B8068" i="30"/>
  <c r="B8069" i="30"/>
  <c r="C8069" i="30" s="1"/>
  <c r="B8070" i="30"/>
  <c r="C8070" i="30" s="1"/>
  <c r="B8071" i="30"/>
  <c r="C8071" i="30" s="1"/>
  <c r="B8072" i="30"/>
  <c r="C8072" i="30" s="1"/>
  <c r="B8073" i="30"/>
  <c r="C8073" i="30" s="1"/>
  <c r="B8074" i="30"/>
  <c r="C8074" i="30" s="1"/>
  <c r="B8075" i="30"/>
  <c r="C8075" i="30" s="1"/>
  <c r="B8076" i="30"/>
  <c r="B8077" i="30"/>
  <c r="C8077" i="30" s="1"/>
  <c r="B8078" i="30"/>
  <c r="C8078" i="30" s="1"/>
  <c r="B8079" i="30"/>
  <c r="C8079" i="30" s="1"/>
  <c r="B8080" i="30"/>
  <c r="C8080" i="30" s="1"/>
  <c r="B8081" i="30"/>
  <c r="C8081" i="30" s="1"/>
  <c r="B8082" i="30"/>
  <c r="C8082" i="30" s="1"/>
  <c r="B8083" i="30"/>
  <c r="C8083" i="30" s="1"/>
  <c r="B8084" i="30"/>
  <c r="B8085" i="30"/>
  <c r="C8085" i="30" s="1"/>
  <c r="B8086" i="30"/>
  <c r="C8086" i="30" s="1"/>
  <c r="B8087" i="30"/>
  <c r="C8087" i="30" s="1"/>
  <c r="B8088" i="30"/>
  <c r="C8088" i="30" s="1"/>
  <c r="B8089" i="30"/>
  <c r="C8089" i="30" s="1"/>
  <c r="B8090" i="30"/>
  <c r="C8090" i="30" s="1"/>
  <c r="B8091" i="30"/>
  <c r="C8091" i="30" s="1"/>
  <c r="B8092" i="30"/>
  <c r="B8093" i="30"/>
  <c r="C8093" i="30" s="1"/>
  <c r="B8094" i="30"/>
  <c r="C8094" i="30" s="1"/>
  <c r="B8095" i="30"/>
  <c r="C8095" i="30" s="1"/>
  <c r="B8096" i="30"/>
  <c r="C8096" i="30" s="1"/>
  <c r="B8097" i="30"/>
  <c r="C8097" i="30" s="1"/>
  <c r="B8098" i="30"/>
  <c r="C8098" i="30" s="1"/>
  <c r="B8099" i="30"/>
  <c r="C8099" i="30" s="1"/>
  <c r="B8100" i="30"/>
  <c r="B8101" i="30"/>
  <c r="C8101" i="30" s="1"/>
  <c r="B8102" i="30"/>
  <c r="C8102" i="30" s="1"/>
  <c r="B8103" i="30"/>
  <c r="C8103" i="30" s="1"/>
  <c r="B8104" i="30"/>
  <c r="C8104" i="30" s="1"/>
  <c r="B8105" i="30"/>
  <c r="C8105" i="30" s="1"/>
  <c r="B8106" i="30"/>
  <c r="C8106" i="30" s="1"/>
  <c r="B8107" i="30"/>
  <c r="C8107" i="30" s="1"/>
  <c r="B8108" i="30"/>
  <c r="B8109" i="30"/>
  <c r="C8109" i="30" s="1"/>
  <c r="B8110" i="30"/>
  <c r="C8110" i="30" s="1"/>
  <c r="B8111" i="30"/>
  <c r="C8111" i="30" s="1"/>
  <c r="B8112" i="30"/>
  <c r="C8112" i="30" s="1"/>
  <c r="B8113" i="30"/>
  <c r="C8113" i="30" s="1"/>
  <c r="B8114" i="30"/>
  <c r="C8114" i="30" s="1"/>
  <c r="B8115" i="30"/>
  <c r="C8115" i="30" s="1"/>
  <c r="B8116" i="30"/>
  <c r="B8117" i="30"/>
  <c r="C8117" i="30" s="1"/>
  <c r="B8118" i="30"/>
  <c r="C8118" i="30" s="1"/>
  <c r="B8119" i="30"/>
  <c r="C8119" i="30" s="1"/>
  <c r="B8120" i="30"/>
  <c r="C8120" i="30" s="1"/>
  <c r="B8121" i="30"/>
  <c r="C8121" i="30" s="1"/>
  <c r="B8122" i="30"/>
  <c r="C8122" i="30" s="1"/>
  <c r="B8123" i="30"/>
  <c r="C8123" i="30" s="1"/>
  <c r="B8124" i="30"/>
  <c r="B8125" i="30"/>
  <c r="C8125" i="30" s="1"/>
  <c r="B8126" i="30"/>
  <c r="C8126" i="30" s="1"/>
  <c r="B8127" i="30"/>
  <c r="C8127" i="30" s="1"/>
  <c r="B8128" i="30"/>
  <c r="C8128" i="30" s="1"/>
  <c r="B8129" i="30"/>
  <c r="C8129" i="30" s="1"/>
  <c r="B8130" i="30"/>
  <c r="C8130" i="30" s="1"/>
  <c r="B8131" i="30"/>
  <c r="C8131" i="30" s="1"/>
  <c r="B8132" i="30"/>
  <c r="B8133" i="30"/>
  <c r="C8133" i="30" s="1"/>
  <c r="B8134" i="30"/>
  <c r="C8134" i="30" s="1"/>
  <c r="B8135" i="30"/>
  <c r="C8135" i="30" s="1"/>
  <c r="B8136" i="30"/>
  <c r="C8136" i="30" s="1"/>
  <c r="B8137" i="30"/>
  <c r="C8137" i="30" s="1"/>
  <c r="B8138" i="30"/>
  <c r="C8138" i="30" s="1"/>
  <c r="B8139" i="30"/>
  <c r="C8139" i="30" s="1"/>
  <c r="B8140" i="30"/>
  <c r="B8141" i="30"/>
  <c r="C8141" i="30" s="1"/>
  <c r="B8142" i="30"/>
  <c r="C8142" i="30" s="1"/>
  <c r="B8143" i="30"/>
  <c r="C8143" i="30" s="1"/>
  <c r="B8144" i="30"/>
  <c r="C8144" i="30" s="1"/>
  <c r="B8145" i="30"/>
  <c r="C8145" i="30" s="1"/>
  <c r="B8146" i="30"/>
  <c r="C8146" i="30" s="1"/>
  <c r="B8147" i="30"/>
  <c r="C8147" i="30" s="1"/>
  <c r="B8148" i="30"/>
  <c r="B8149" i="30"/>
  <c r="C8149" i="30" s="1"/>
  <c r="B8150" i="30"/>
  <c r="C8150" i="30" s="1"/>
  <c r="B8151" i="30"/>
  <c r="C8151" i="30" s="1"/>
  <c r="B8152" i="30"/>
  <c r="C8152" i="30" s="1"/>
  <c r="B8153" i="30"/>
  <c r="C8153" i="30" s="1"/>
  <c r="B8154" i="30"/>
  <c r="C8154" i="30" s="1"/>
  <c r="B8155" i="30"/>
  <c r="C8155" i="30" s="1"/>
  <c r="B8156" i="30"/>
  <c r="B8157" i="30"/>
  <c r="C8157" i="30" s="1"/>
  <c r="B8158" i="30"/>
  <c r="C8158" i="30" s="1"/>
  <c r="B8159" i="30"/>
  <c r="C8159" i="30" s="1"/>
  <c r="B8160" i="30"/>
  <c r="C8160" i="30" s="1"/>
  <c r="B8161" i="30"/>
  <c r="C8161" i="30" s="1"/>
  <c r="B8162" i="30"/>
  <c r="C8162" i="30" s="1"/>
  <c r="B8163" i="30"/>
  <c r="C8163" i="30" s="1"/>
  <c r="B8164" i="30"/>
  <c r="B8165" i="30"/>
  <c r="C8165" i="30" s="1"/>
  <c r="B8166" i="30"/>
  <c r="C8166" i="30" s="1"/>
  <c r="B8167" i="30"/>
  <c r="C8167" i="30" s="1"/>
  <c r="B8168" i="30"/>
  <c r="C8168" i="30" s="1"/>
  <c r="B8169" i="30"/>
  <c r="C8169" i="30" s="1"/>
  <c r="B8170" i="30"/>
  <c r="C8170" i="30" s="1"/>
  <c r="B8171" i="30"/>
  <c r="C8171" i="30" s="1"/>
  <c r="B8172" i="30"/>
  <c r="B8173" i="30"/>
  <c r="C8173" i="30" s="1"/>
  <c r="B8174" i="30"/>
  <c r="C8174" i="30" s="1"/>
  <c r="B8175" i="30"/>
  <c r="C8175" i="30" s="1"/>
  <c r="B8176" i="30"/>
  <c r="C8176" i="30" s="1"/>
  <c r="B8177" i="30"/>
  <c r="C8177" i="30" s="1"/>
  <c r="B8178" i="30"/>
  <c r="C8178" i="30" s="1"/>
  <c r="B8179" i="30"/>
  <c r="C8179" i="30" s="1"/>
  <c r="B8180" i="30"/>
  <c r="B8181" i="30"/>
  <c r="C8181" i="30" s="1"/>
  <c r="B8182" i="30"/>
  <c r="C8182" i="30" s="1"/>
  <c r="B8183" i="30"/>
  <c r="C8183" i="30" s="1"/>
  <c r="B8184" i="30"/>
  <c r="C8184" i="30" s="1"/>
  <c r="B8185" i="30"/>
  <c r="C8185" i="30" s="1"/>
  <c r="B8186" i="30"/>
  <c r="C8186" i="30" s="1"/>
  <c r="B8187" i="30"/>
  <c r="C8187" i="30" s="1"/>
  <c r="B8188" i="30"/>
  <c r="B8189" i="30"/>
  <c r="C8189" i="30" s="1"/>
  <c r="B8190" i="30"/>
  <c r="C8190" i="30" s="1"/>
  <c r="B8191" i="30"/>
  <c r="C8191" i="30" s="1"/>
  <c r="B8192" i="30"/>
  <c r="C8192" i="30" s="1"/>
  <c r="B8193" i="30"/>
  <c r="C8193" i="30" s="1"/>
  <c r="B8194" i="30"/>
  <c r="C8194" i="30" s="1"/>
  <c r="B8195" i="30"/>
  <c r="C8195" i="30" s="1"/>
  <c r="B8196" i="30"/>
  <c r="B8197" i="30"/>
  <c r="C8197" i="30" s="1"/>
  <c r="B8198" i="30"/>
  <c r="C8198" i="30" s="1"/>
  <c r="B8199" i="30"/>
  <c r="C8199" i="30" s="1"/>
  <c r="B8200" i="30"/>
  <c r="C8200" i="30" s="1"/>
  <c r="B8201" i="30"/>
  <c r="C8201" i="30" s="1"/>
  <c r="B8202" i="30"/>
  <c r="C8202" i="30" s="1"/>
  <c r="B8203" i="30"/>
  <c r="C8203" i="30" s="1"/>
  <c r="B8204" i="30"/>
  <c r="B8205" i="30"/>
  <c r="C8205" i="30" s="1"/>
  <c r="B8206" i="30"/>
  <c r="C8206" i="30" s="1"/>
  <c r="B8207" i="30"/>
  <c r="C8207" i="30" s="1"/>
  <c r="B8208" i="30"/>
  <c r="C8208" i="30" s="1"/>
  <c r="B8209" i="30"/>
  <c r="C8209" i="30" s="1"/>
  <c r="B8210" i="30"/>
  <c r="C8210" i="30" s="1"/>
  <c r="B8211" i="30"/>
  <c r="C8211" i="30" s="1"/>
  <c r="B8212" i="30"/>
  <c r="B8213" i="30"/>
  <c r="C8213" i="30" s="1"/>
  <c r="B8214" i="30"/>
  <c r="C8214" i="30" s="1"/>
  <c r="B8215" i="30"/>
  <c r="C8215" i="30" s="1"/>
  <c r="B8216" i="30"/>
  <c r="C8216" i="30" s="1"/>
  <c r="B8217" i="30"/>
  <c r="C8217" i="30" s="1"/>
  <c r="B8218" i="30"/>
  <c r="C8218" i="30" s="1"/>
  <c r="B8219" i="30"/>
  <c r="C8219" i="30" s="1"/>
  <c r="B8220" i="30"/>
  <c r="B8221" i="30"/>
  <c r="C8221" i="30" s="1"/>
  <c r="B8222" i="30"/>
  <c r="C8222" i="30" s="1"/>
  <c r="B8223" i="30"/>
  <c r="C8223" i="30" s="1"/>
  <c r="B8224" i="30"/>
  <c r="C8224" i="30" s="1"/>
  <c r="B8225" i="30"/>
  <c r="C8225" i="30" s="1"/>
  <c r="B8226" i="30"/>
  <c r="C8226" i="30" s="1"/>
  <c r="B8227" i="30"/>
  <c r="C8227" i="30" s="1"/>
  <c r="B8228" i="30"/>
  <c r="B8229" i="30"/>
  <c r="C8229" i="30" s="1"/>
  <c r="B8230" i="30"/>
  <c r="C8230" i="30" s="1"/>
  <c r="B8231" i="30"/>
  <c r="C8231" i="30" s="1"/>
  <c r="B8232" i="30"/>
  <c r="C8232" i="30" s="1"/>
  <c r="B8233" i="30"/>
  <c r="C8233" i="30" s="1"/>
  <c r="B8234" i="30"/>
  <c r="C8234" i="30" s="1"/>
  <c r="B8235" i="30"/>
  <c r="C8235" i="30" s="1"/>
  <c r="B8236" i="30"/>
  <c r="B8237" i="30"/>
  <c r="C8237" i="30" s="1"/>
  <c r="B8238" i="30"/>
  <c r="C8238" i="30" s="1"/>
  <c r="B8239" i="30"/>
  <c r="C8239" i="30" s="1"/>
  <c r="B8240" i="30"/>
  <c r="C8240" i="30" s="1"/>
  <c r="B8241" i="30"/>
  <c r="C8241" i="30" s="1"/>
  <c r="B8242" i="30"/>
  <c r="C8242" i="30" s="1"/>
  <c r="B8243" i="30"/>
  <c r="C8243" i="30" s="1"/>
  <c r="B8244" i="30"/>
  <c r="B8245" i="30"/>
  <c r="C8245" i="30" s="1"/>
  <c r="B8246" i="30"/>
  <c r="C8246" i="30" s="1"/>
  <c r="B8247" i="30"/>
  <c r="C8247" i="30" s="1"/>
  <c r="B8248" i="30"/>
  <c r="C8248" i="30" s="1"/>
  <c r="B8249" i="30"/>
  <c r="C8249" i="30" s="1"/>
  <c r="B8250" i="30"/>
  <c r="C8250" i="30" s="1"/>
  <c r="B8251" i="30"/>
  <c r="C8251" i="30" s="1"/>
  <c r="B8252" i="30"/>
  <c r="B8253" i="30"/>
  <c r="C8253" i="30" s="1"/>
  <c r="B8254" i="30"/>
  <c r="C8254" i="30" s="1"/>
  <c r="B8255" i="30"/>
  <c r="C8255" i="30" s="1"/>
  <c r="B8256" i="30"/>
  <c r="C8256" i="30" s="1"/>
  <c r="B8257" i="30"/>
  <c r="C8257" i="30" s="1"/>
  <c r="B8258" i="30"/>
  <c r="C8258" i="30" s="1"/>
  <c r="B8259" i="30"/>
  <c r="C8259" i="30" s="1"/>
  <c r="B8260" i="30"/>
  <c r="B8261" i="30"/>
  <c r="C8261" i="30" s="1"/>
  <c r="B8262" i="30"/>
  <c r="C8262" i="30" s="1"/>
  <c r="B8263" i="30"/>
  <c r="C8263" i="30" s="1"/>
  <c r="B8264" i="30"/>
  <c r="C8264" i="30" s="1"/>
  <c r="B8265" i="30"/>
  <c r="C8265" i="30" s="1"/>
  <c r="B8266" i="30"/>
  <c r="C8266" i="30" s="1"/>
  <c r="B8267" i="30"/>
  <c r="C8267" i="30" s="1"/>
  <c r="B8268" i="30"/>
  <c r="B8269" i="30"/>
  <c r="C8269" i="30" s="1"/>
  <c r="B8270" i="30"/>
  <c r="C8270" i="30" s="1"/>
  <c r="B8271" i="30"/>
  <c r="C8271" i="30" s="1"/>
  <c r="B8272" i="30"/>
  <c r="C8272" i="30" s="1"/>
  <c r="B8273" i="30"/>
  <c r="C8273" i="30" s="1"/>
  <c r="B8274" i="30"/>
  <c r="C8274" i="30" s="1"/>
  <c r="B8275" i="30"/>
  <c r="C8275" i="30" s="1"/>
  <c r="B8276" i="30"/>
  <c r="B8277" i="30"/>
  <c r="C8277" i="30" s="1"/>
  <c r="B8278" i="30"/>
  <c r="C8278" i="30" s="1"/>
  <c r="B8279" i="30"/>
  <c r="C8279" i="30" s="1"/>
  <c r="B8280" i="30"/>
  <c r="C8280" i="30" s="1"/>
  <c r="B8281" i="30"/>
  <c r="C8281" i="30" s="1"/>
  <c r="B8282" i="30"/>
  <c r="C8282" i="30" s="1"/>
  <c r="B8283" i="30"/>
  <c r="C8283" i="30" s="1"/>
  <c r="B8284" i="30"/>
  <c r="B8285" i="30"/>
  <c r="C8285" i="30" s="1"/>
  <c r="B8286" i="30"/>
  <c r="C8286" i="30" s="1"/>
  <c r="B8287" i="30"/>
  <c r="C8287" i="30" s="1"/>
  <c r="B8288" i="30"/>
  <c r="C8288" i="30" s="1"/>
  <c r="B8289" i="30"/>
  <c r="C8289" i="30" s="1"/>
  <c r="B8290" i="30"/>
  <c r="C8290" i="30" s="1"/>
  <c r="B8291" i="30"/>
  <c r="C8291" i="30" s="1"/>
  <c r="B8292" i="30"/>
  <c r="B8293" i="30"/>
  <c r="C8293" i="30" s="1"/>
  <c r="B8294" i="30"/>
  <c r="C8294" i="30" s="1"/>
  <c r="B8295" i="30"/>
  <c r="C8295" i="30" s="1"/>
  <c r="B8296" i="30"/>
  <c r="C8296" i="30" s="1"/>
  <c r="B8297" i="30"/>
  <c r="C8297" i="30" s="1"/>
  <c r="B8298" i="30"/>
  <c r="C8298" i="30" s="1"/>
  <c r="B8299" i="30"/>
  <c r="C8299" i="30" s="1"/>
  <c r="B8300" i="30"/>
  <c r="B8301" i="30"/>
  <c r="C8301" i="30" s="1"/>
  <c r="B8302" i="30"/>
  <c r="C8302" i="30" s="1"/>
  <c r="B8303" i="30"/>
  <c r="C8303" i="30" s="1"/>
  <c r="B8304" i="30"/>
  <c r="C8304" i="30" s="1"/>
  <c r="B8305" i="30"/>
  <c r="C8305" i="30" s="1"/>
  <c r="B8306" i="30"/>
  <c r="C8306" i="30" s="1"/>
  <c r="B8307" i="30"/>
  <c r="C8307" i="30" s="1"/>
  <c r="B8308" i="30"/>
  <c r="B8309" i="30"/>
  <c r="C8309" i="30" s="1"/>
  <c r="B8310" i="30"/>
  <c r="C8310" i="30" s="1"/>
  <c r="B8311" i="30"/>
  <c r="C8311" i="30" s="1"/>
  <c r="B8312" i="30"/>
  <c r="C8312" i="30" s="1"/>
  <c r="B8313" i="30"/>
  <c r="C8313" i="30" s="1"/>
  <c r="B8314" i="30"/>
  <c r="C8314" i="30" s="1"/>
  <c r="B8315" i="30"/>
  <c r="C8315" i="30" s="1"/>
  <c r="B8316" i="30"/>
  <c r="B8317" i="30"/>
  <c r="C8317" i="30" s="1"/>
  <c r="B8318" i="30"/>
  <c r="C8318" i="30" s="1"/>
  <c r="B8319" i="30"/>
  <c r="C8319" i="30" s="1"/>
  <c r="B8320" i="30"/>
  <c r="C8320" i="30" s="1"/>
  <c r="B8321" i="30"/>
  <c r="C8321" i="30" s="1"/>
  <c r="B8322" i="30"/>
  <c r="C8322" i="30" s="1"/>
  <c r="B8323" i="30"/>
  <c r="C8323" i="30" s="1"/>
  <c r="B8324" i="30"/>
  <c r="B8325" i="30"/>
  <c r="C8325" i="30" s="1"/>
  <c r="B8326" i="30"/>
  <c r="C8326" i="30" s="1"/>
  <c r="B8327" i="30"/>
  <c r="C8327" i="30" s="1"/>
  <c r="B8328" i="30"/>
  <c r="C8328" i="30" s="1"/>
  <c r="B8329" i="30"/>
  <c r="C8329" i="30" s="1"/>
  <c r="B8330" i="30"/>
  <c r="C8330" i="30" s="1"/>
  <c r="B8331" i="30"/>
  <c r="C8331" i="30" s="1"/>
  <c r="B8332" i="30"/>
  <c r="B8333" i="30"/>
  <c r="C8333" i="30" s="1"/>
  <c r="B8334" i="30"/>
  <c r="C8334" i="30" s="1"/>
  <c r="B8335" i="30"/>
  <c r="C8335" i="30" s="1"/>
  <c r="B8336" i="30"/>
  <c r="C8336" i="30" s="1"/>
  <c r="B8337" i="30"/>
  <c r="C8337" i="30" s="1"/>
  <c r="B8338" i="30"/>
  <c r="C8338" i="30" s="1"/>
  <c r="B8339" i="30"/>
  <c r="C8339" i="30" s="1"/>
  <c r="B8340" i="30"/>
  <c r="B8341" i="30"/>
  <c r="C8341" i="30" s="1"/>
  <c r="B8342" i="30"/>
  <c r="C8342" i="30" s="1"/>
  <c r="B8343" i="30"/>
  <c r="C8343" i="30" s="1"/>
  <c r="B8344" i="30"/>
  <c r="C8344" i="30" s="1"/>
  <c r="B8345" i="30"/>
  <c r="C8345" i="30" s="1"/>
  <c r="B8346" i="30"/>
  <c r="C8346" i="30" s="1"/>
  <c r="B8347" i="30"/>
  <c r="C8347" i="30" s="1"/>
  <c r="B8348" i="30"/>
  <c r="B8349" i="30"/>
  <c r="C8349" i="30" s="1"/>
  <c r="B8350" i="30"/>
  <c r="C8350" i="30" s="1"/>
  <c r="B8351" i="30"/>
  <c r="C8351" i="30" s="1"/>
  <c r="B8352" i="30"/>
  <c r="C8352" i="30" s="1"/>
  <c r="B8353" i="30"/>
  <c r="C8353" i="30" s="1"/>
  <c r="B8354" i="30"/>
  <c r="C8354" i="30" s="1"/>
  <c r="B8355" i="30"/>
  <c r="C8355" i="30" s="1"/>
  <c r="B8356" i="30"/>
  <c r="B8357" i="30"/>
  <c r="C8357" i="30" s="1"/>
  <c r="B8358" i="30"/>
  <c r="C8358" i="30" s="1"/>
  <c r="B8359" i="30"/>
  <c r="C8359" i="30" s="1"/>
  <c r="B8360" i="30"/>
  <c r="C8360" i="30" s="1"/>
  <c r="B8361" i="30"/>
  <c r="C8361" i="30" s="1"/>
  <c r="B8362" i="30"/>
  <c r="C8362" i="30" s="1"/>
  <c r="B8363" i="30"/>
  <c r="C8363" i="30" s="1"/>
  <c r="B8364" i="30"/>
  <c r="B8365" i="30"/>
  <c r="C8365" i="30" s="1"/>
  <c r="B8366" i="30"/>
  <c r="C8366" i="30" s="1"/>
  <c r="B8367" i="30"/>
  <c r="C8367" i="30" s="1"/>
  <c r="B8368" i="30"/>
  <c r="C8368" i="30" s="1"/>
  <c r="B8369" i="30"/>
  <c r="C8369" i="30" s="1"/>
  <c r="B8370" i="30"/>
  <c r="C8370" i="30" s="1"/>
  <c r="B8371" i="30"/>
  <c r="C8371" i="30" s="1"/>
  <c r="B8372" i="30"/>
  <c r="B8373" i="30"/>
  <c r="C8373" i="30" s="1"/>
  <c r="B8374" i="30"/>
  <c r="C8374" i="30" s="1"/>
  <c r="B8375" i="30"/>
  <c r="C8375" i="30" s="1"/>
  <c r="B8376" i="30"/>
  <c r="C8376" i="30" s="1"/>
  <c r="B8377" i="30"/>
  <c r="C8377" i="30" s="1"/>
  <c r="B8378" i="30"/>
  <c r="C8378" i="30" s="1"/>
  <c r="B8379" i="30"/>
  <c r="C8379" i="30" s="1"/>
  <c r="B8380" i="30"/>
  <c r="B8381" i="30"/>
  <c r="C8381" i="30" s="1"/>
  <c r="B8382" i="30"/>
  <c r="C8382" i="30" s="1"/>
  <c r="B8383" i="30"/>
  <c r="C8383" i="30" s="1"/>
  <c r="B8384" i="30"/>
  <c r="C8384" i="30" s="1"/>
  <c r="B8385" i="30"/>
  <c r="C8385" i="30" s="1"/>
  <c r="B8386" i="30"/>
  <c r="C8386" i="30" s="1"/>
  <c r="B8387" i="30"/>
  <c r="C8387" i="30" s="1"/>
  <c r="B8388" i="30"/>
  <c r="B8389" i="30"/>
  <c r="C8389" i="30" s="1"/>
  <c r="B8390" i="30"/>
  <c r="C8390" i="30" s="1"/>
  <c r="B8391" i="30"/>
  <c r="C8391" i="30" s="1"/>
  <c r="B8392" i="30"/>
  <c r="C8392" i="30" s="1"/>
  <c r="B8393" i="30"/>
  <c r="C8393" i="30" s="1"/>
  <c r="B8394" i="30"/>
  <c r="C8394" i="30" s="1"/>
  <c r="B8395" i="30"/>
  <c r="C8395" i="30" s="1"/>
  <c r="B8396" i="30"/>
  <c r="B8397" i="30"/>
  <c r="C8397" i="30" s="1"/>
  <c r="B8398" i="30"/>
  <c r="C8398" i="30" s="1"/>
  <c r="B8399" i="30"/>
  <c r="C8399" i="30" s="1"/>
  <c r="B8400" i="30"/>
  <c r="C8400" i="30" s="1"/>
  <c r="B8401" i="30"/>
  <c r="C8401" i="30" s="1"/>
  <c r="B8402" i="30"/>
  <c r="C8402" i="30" s="1"/>
  <c r="B8403" i="30"/>
  <c r="C8403" i="30" s="1"/>
  <c r="B8404" i="30"/>
  <c r="B8405" i="30"/>
  <c r="C8405" i="30" s="1"/>
  <c r="B8406" i="30"/>
  <c r="C8406" i="30" s="1"/>
  <c r="B8407" i="30"/>
  <c r="C8407" i="30" s="1"/>
  <c r="B8408" i="30"/>
  <c r="C8408" i="30" s="1"/>
  <c r="B8409" i="30"/>
  <c r="C8409" i="30" s="1"/>
  <c r="B8410" i="30"/>
  <c r="C8410" i="30" s="1"/>
  <c r="B8411" i="30"/>
  <c r="C8411" i="30" s="1"/>
  <c r="B8412" i="30"/>
  <c r="B8413" i="30"/>
  <c r="C8413" i="30" s="1"/>
  <c r="B8414" i="30"/>
  <c r="C8414" i="30" s="1"/>
  <c r="B8415" i="30"/>
  <c r="C8415" i="30" s="1"/>
  <c r="B8416" i="30"/>
  <c r="C8416" i="30" s="1"/>
  <c r="B8417" i="30"/>
  <c r="C8417" i="30" s="1"/>
  <c r="B8418" i="30"/>
  <c r="C8418" i="30" s="1"/>
  <c r="B8419" i="30"/>
  <c r="C8419" i="30" s="1"/>
  <c r="B8420" i="30"/>
  <c r="B8421" i="30"/>
  <c r="C8421" i="30" s="1"/>
  <c r="B8422" i="30"/>
  <c r="C8422" i="30" s="1"/>
  <c r="B8423" i="30"/>
  <c r="C8423" i="30" s="1"/>
  <c r="B8424" i="30"/>
  <c r="C8424" i="30" s="1"/>
  <c r="B8425" i="30"/>
  <c r="C8425" i="30" s="1"/>
  <c r="B8426" i="30"/>
  <c r="C8426" i="30" s="1"/>
  <c r="B8427" i="30"/>
  <c r="C8427" i="30" s="1"/>
  <c r="B8428" i="30"/>
  <c r="B8429" i="30"/>
  <c r="C8429" i="30" s="1"/>
  <c r="B8430" i="30"/>
  <c r="C8430" i="30" s="1"/>
  <c r="B8431" i="30"/>
  <c r="C8431" i="30" s="1"/>
  <c r="B8432" i="30"/>
  <c r="C8432" i="30" s="1"/>
  <c r="B8433" i="30"/>
  <c r="C8433" i="30" s="1"/>
  <c r="B8434" i="30"/>
  <c r="C8434" i="30" s="1"/>
  <c r="B8435" i="30"/>
  <c r="C8435" i="30" s="1"/>
  <c r="B8436" i="30"/>
  <c r="B8437" i="30"/>
  <c r="C8437" i="30" s="1"/>
  <c r="B8438" i="30"/>
  <c r="C8438" i="30" s="1"/>
  <c r="B8439" i="30"/>
  <c r="C8439" i="30" s="1"/>
  <c r="B8440" i="30"/>
  <c r="C8440" i="30" s="1"/>
  <c r="B8441" i="30"/>
  <c r="C8441" i="30" s="1"/>
  <c r="B8442" i="30"/>
  <c r="C8442" i="30" s="1"/>
  <c r="B8443" i="30"/>
  <c r="C8443" i="30" s="1"/>
  <c r="B8444" i="30"/>
  <c r="B8445" i="30"/>
  <c r="C8445" i="30" s="1"/>
  <c r="B8446" i="30"/>
  <c r="C8446" i="30" s="1"/>
  <c r="B8447" i="30"/>
  <c r="C8447" i="30" s="1"/>
  <c r="B8448" i="30"/>
  <c r="C8448" i="30" s="1"/>
  <c r="B8449" i="30"/>
  <c r="C8449" i="30" s="1"/>
  <c r="B8450" i="30"/>
  <c r="C8450" i="30" s="1"/>
  <c r="B8451" i="30"/>
  <c r="C8451" i="30" s="1"/>
  <c r="B8452" i="30"/>
  <c r="B8453" i="30"/>
  <c r="C8453" i="30" s="1"/>
  <c r="B8454" i="30"/>
  <c r="C8454" i="30" s="1"/>
  <c r="B8455" i="30"/>
  <c r="C8455" i="30" s="1"/>
  <c r="B8456" i="30"/>
  <c r="C8456" i="30" s="1"/>
  <c r="B8457" i="30"/>
  <c r="C8457" i="30" s="1"/>
  <c r="B8458" i="30"/>
  <c r="C8458" i="30" s="1"/>
  <c r="B8459" i="30"/>
  <c r="C8459" i="30" s="1"/>
  <c r="B8460" i="30"/>
  <c r="B8461" i="30"/>
  <c r="C8461" i="30" s="1"/>
  <c r="B8462" i="30"/>
  <c r="C8462" i="30" s="1"/>
  <c r="B8463" i="30"/>
  <c r="C8463" i="30" s="1"/>
  <c r="B8464" i="30"/>
  <c r="C8464" i="30" s="1"/>
  <c r="B8465" i="30"/>
  <c r="C8465" i="30" s="1"/>
  <c r="B8466" i="30"/>
  <c r="C8466" i="30" s="1"/>
  <c r="B8467" i="30"/>
  <c r="C8467" i="30" s="1"/>
  <c r="B8468" i="30"/>
  <c r="B8469" i="30"/>
  <c r="C8469" i="30" s="1"/>
  <c r="B8470" i="30"/>
  <c r="C8470" i="30" s="1"/>
  <c r="B8471" i="30"/>
  <c r="C8471" i="30" s="1"/>
  <c r="B8472" i="30"/>
  <c r="C8472" i="30" s="1"/>
  <c r="B8473" i="30"/>
  <c r="C8473" i="30" s="1"/>
  <c r="B8474" i="30"/>
  <c r="C8474" i="30" s="1"/>
  <c r="B8475" i="30"/>
  <c r="C8475" i="30" s="1"/>
  <c r="B8476" i="30"/>
  <c r="B8477" i="30"/>
  <c r="C8477" i="30" s="1"/>
  <c r="B8478" i="30"/>
  <c r="C8478" i="30" s="1"/>
  <c r="B8479" i="30"/>
  <c r="C8479" i="30" s="1"/>
  <c r="B8480" i="30"/>
  <c r="C8480" i="30" s="1"/>
  <c r="B8481" i="30"/>
  <c r="C8481" i="30" s="1"/>
  <c r="B8482" i="30"/>
  <c r="C8482" i="30" s="1"/>
  <c r="B8483" i="30"/>
  <c r="C8483" i="30" s="1"/>
  <c r="B8484" i="30"/>
  <c r="B8485" i="30"/>
  <c r="C8485" i="30" s="1"/>
  <c r="B8486" i="30"/>
  <c r="C8486" i="30" s="1"/>
  <c r="B8487" i="30"/>
  <c r="C8487" i="30" s="1"/>
  <c r="B8488" i="30"/>
  <c r="C8488" i="30" s="1"/>
  <c r="B8489" i="30"/>
  <c r="C8489" i="30" s="1"/>
  <c r="B8490" i="30"/>
  <c r="C8490" i="30" s="1"/>
  <c r="B8491" i="30"/>
  <c r="C8491" i="30" s="1"/>
  <c r="B8492" i="30"/>
  <c r="B8493" i="30"/>
  <c r="C8493" i="30" s="1"/>
  <c r="B8494" i="30"/>
  <c r="C8494" i="30" s="1"/>
  <c r="B8495" i="30"/>
  <c r="C8495" i="30" s="1"/>
  <c r="B8496" i="30"/>
  <c r="C8496" i="30" s="1"/>
  <c r="B8497" i="30"/>
  <c r="C8497" i="30" s="1"/>
  <c r="B8498" i="30"/>
  <c r="C8498" i="30" s="1"/>
  <c r="B8499" i="30"/>
  <c r="C8499" i="30" s="1"/>
  <c r="B8500" i="30"/>
  <c r="B8501" i="30"/>
  <c r="C8501" i="30" s="1"/>
  <c r="B8502" i="30"/>
  <c r="C8502" i="30" s="1"/>
  <c r="B8503" i="30"/>
  <c r="C8503" i="30" s="1"/>
  <c r="B8504" i="30"/>
  <c r="C8504" i="30" s="1"/>
  <c r="B8505" i="30"/>
  <c r="C8505" i="30" s="1"/>
  <c r="B8506" i="30"/>
  <c r="C8506" i="30" s="1"/>
  <c r="B8507" i="30"/>
  <c r="C8507" i="30" s="1"/>
  <c r="B8508" i="30"/>
  <c r="B8509" i="30"/>
  <c r="C8509" i="30" s="1"/>
  <c r="B8510" i="30"/>
  <c r="C8510" i="30" s="1"/>
  <c r="B8511" i="30"/>
  <c r="C8511" i="30" s="1"/>
  <c r="B8512" i="30"/>
  <c r="C8512" i="30" s="1"/>
  <c r="B8513" i="30"/>
  <c r="C8513" i="30" s="1"/>
  <c r="B8514" i="30"/>
  <c r="C8514" i="30" s="1"/>
  <c r="B8515" i="30"/>
  <c r="C8515" i="30" s="1"/>
  <c r="B8516" i="30"/>
  <c r="B8517" i="30"/>
  <c r="C8517" i="30" s="1"/>
  <c r="B8518" i="30"/>
  <c r="C8518" i="30" s="1"/>
  <c r="B8519" i="30"/>
  <c r="C8519" i="30" s="1"/>
  <c r="B8520" i="30"/>
  <c r="C8520" i="30" s="1"/>
  <c r="B8521" i="30"/>
  <c r="C8521" i="30" s="1"/>
  <c r="B8522" i="30"/>
  <c r="C8522" i="30" s="1"/>
  <c r="B8523" i="30"/>
  <c r="C8523" i="30" s="1"/>
  <c r="B8524" i="30"/>
  <c r="B8525" i="30"/>
  <c r="C8525" i="30" s="1"/>
  <c r="B8526" i="30"/>
  <c r="C8526" i="30" s="1"/>
  <c r="B8527" i="30"/>
  <c r="C8527" i="30" s="1"/>
  <c r="B8528" i="30"/>
  <c r="C8528" i="30" s="1"/>
  <c r="B8529" i="30"/>
  <c r="C8529" i="30" s="1"/>
  <c r="B8530" i="30"/>
  <c r="C8530" i="30" s="1"/>
  <c r="B8531" i="30"/>
  <c r="C8531" i="30" s="1"/>
  <c r="B8532" i="30"/>
  <c r="B8533" i="30"/>
  <c r="C8533" i="30" s="1"/>
  <c r="B8534" i="30"/>
  <c r="C8534" i="30" s="1"/>
  <c r="B8535" i="30"/>
  <c r="C8535" i="30" s="1"/>
  <c r="B8536" i="30"/>
  <c r="C8536" i="30" s="1"/>
  <c r="B8537" i="30"/>
  <c r="C8537" i="30" s="1"/>
  <c r="B8538" i="30"/>
  <c r="C8538" i="30" s="1"/>
  <c r="B8539" i="30"/>
  <c r="C8539" i="30" s="1"/>
  <c r="B8540" i="30"/>
  <c r="B8541" i="30"/>
  <c r="C8541" i="30" s="1"/>
  <c r="B8542" i="30"/>
  <c r="C8542" i="30" s="1"/>
  <c r="B8543" i="30"/>
  <c r="C8543" i="30" s="1"/>
  <c r="B8544" i="30"/>
  <c r="C8544" i="30" s="1"/>
  <c r="B8545" i="30"/>
  <c r="C8545" i="30" s="1"/>
  <c r="B8546" i="30"/>
  <c r="C8546" i="30" s="1"/>
  <c r="B8547" i="30"/>
  <c r="C8547" i="30" s="1"/>
  <c r="B8548" i="30"/>
  <c r="B8549" i="30"/>
  <c r="C8549" i="30" s="1"/>
  <c r="B8550" i="30"/>
  <c r="C8550" i="30" s="1"/>
  <c r="B8551" i="30"/>
  <c r="C8551" i="30" s="1"/>
  <c r="B8552" i="30"/>
  <c r="C8552" i="30" s="1"/>
  <c r="B8553" i="30"/>
  <c r="C8553" i="30" s="1"/>
  <c r="B8554" i="30"/>
  <c r="C8554" i="30" s="1"/>
  <c r="B8555" i="30"/>
  <c r="C8555" i="30" s="1"/>
  <c r="B8556" i="30"/>
  <c r="B8557" i="30"/>
  <c r="C8557" i="30" s="1"/>
  <c r="B8558" i="30"/>
  <c r="C8558" i="30" s="1"/>
  <c r="B8559" i="30"/>
  <c r="C8559" i="30" s="1"/>
  <c r="B8560" i="30"/>
  <c r="C8560" i="30" s="1"/>
  <c r="B8561" i="30"/>
  <c r="C8561" i="30" s="1"/>
  <c r="B8562" i="30"/>
  <c r="C8562" i="30" s="1"/>
  <c r="B8563" i="30"/>
  <c r="C8563" i="30" s="1"/>
  <c r="B8564" i="30"/>
  <c r="B8565" i="30"/>
  <c r="C8565" i="30" s="1"/>
  <c r="B8566" i="30"/>
  <c r="C8566" i="30" s="1"/>
  <c r="B8567" i="30"/>
  <c r="C8567" i="30" s="1"/>
  <c r="B8568" i="30"/>
  <c r="C8568" i="30" s="1"/>
  <c r="B8569" i="30"/>
  <c r="C8569" i="30" s="1"/>
  <c r="B8570" i="30"/>
  <c r="C8570" i="30" s="1"/>
  <c r="B8571" i="30"/>
  <c r="C8571" i="30" s="1"/>
  <c r="B8572" i="30"/>
  <c r="B8573" i="30"/>
  <c r="C8573" i="30" s="1"/>
  <c r="B8574" i="30"/>
  <c r="C8574" i="30" s="1"/>
  <c r="B8575" i="30"/>
  <c r="C8575" i="30" s="1"/>
  <c r="B8576" i="30"/>
  <c r="C8576" i="30" s="1"/>
  <c r="B8577" i="30"/>
  <c r="C8577" i="30" s="1"/>
  <c r="B8578" i="30"/>
  <c r="C8578" i="30" s="1"/>
  <c r="B8579" i="30"/>
  <c r="C8579" i="30" s="1"/>
  <c r="B8580" i="30"/>
  <c r="B8581" i="30"/>
  <c r="C8581" i="30" s="1"/>
  <c r="B8582" i="30"/>
  <c r="C8582" i="30" s="1"/>
  <c r="B8583" i="30"/>
  <c r="C8583" i="30" s="1"/>
  <c r="B8584" i="30"/>
  <c r="C8584" i="30" s="1"/>
  <c r="B8585" i="30"/>
  <c r="C8585" i="30" s="1"/>
  <c r="B8586" i="30"/>
  <c r="C8586" i="30" s="1"/>
  <c r="B8587" i="30"/>
  <c r="C8587" i="30" s="1"/>
  <c r="B8588" i="30"/>
  <c r="B8589" i="30"/>
  <c r="C8589" i="30" s="1"/>
  <c r="B8590" i="30"/>
  <c r="C8590" i="30" s="1"/>
  <c r="B8591" i="30"/>
  <c r="C8591" i="30" s="1"/>
  <c r="B8592" i="30"/>
  <c r="C8592" i="30" s="1"/>
  <c r="B8593" i="30"/>
  <c r="C8593" i="30" s="1"/>
  <c r="B8594" i="30"/>
  <c r="C8594" i="30" s="1"/>
  <c r="B8595" i="30"/>
  <c r="C8595" i="30" s="1"/>
  <c r="B8596" i="30"/>
  <c r="B8597" i="30"/>
  <c r="C8597" i="30" s="1"/>
  <c r="B8598" i="30"/>
  <c r="C8598" i="30" s="1"/>
  <c r="B8599" i="30"/>
  <c r="C8599" i="30" s="1"/>
  <c r="B8600" i="30"/>
  <c r="C8600" i="30" s="1"/>
  <c r="B8601" i="30"/>
  <c r="C8601" i="30" s="1"/>
  <c r="B8602" i="30"/>
  <c r="C8602" i="30" s="1"/>
  <c r="B8603" i="30"/>
  <c r="C8603" i="30" s="1"/>
  <c r="B8604" i="30"/>
  <c r="B8605" i="30"/>
  <c r="C8605" i="30" s="1"/>
  <c r="B8606" i="30"/>
  <c r="C8606" i="30" s="1"/>
  <c r="B8607" i="30"/>
  <c r="C8607" i="30" s="1"/>
  <c r="B8608" i="30"/>
  <c r="C8608" i="30" s="1"/>
  <c r="B8609" i="30"/>
  <c r="C8609" i="30" s="1"/>
  <c r="B8610" i="30"/>
  <c r="C8610" i="30" s="1"/>
  <c r="B8611" i="30"/>
  <c r="C8611" i="30" s="1"/>
  <c r="B8612" i="30"/>
  <c r="B8613" i="30"/>
  <c r="C8613" i="30" s="1"/>
  <c r="B8614" i="30"/>
  <c r="C8614" i="30" s="1"/>
  <c r="B8615" i="30"/>
  <c r="C8615" i="30" s="1"/>
  <c r="B8616" i="30"/>
  <c r="C8616" i="30" s="1"/>
  <c r="B8617" i="30"/>
  <c r="C8617" i="30" s="1"/>
  <c r="B8618" i="30"/>
  <c r="C8618" i="30" s="1"/>
  <c r="B8619" i="30"/>
  <c r="C8619" i="30" s="1"/>
  <c r="B8620" i="30"/>
  <c r="B8621" i="30"/>
  <c r="C8621" i="30" s="1"/>
  <c r="B8622" i="30"/>
  <c r="C8622" i="30" s="1"/>
  <c r="B8623" i="30"/>
  <c r="C8623" i="30" s="1"/>
  <c r="B8624" i="30"/>
  <c r="C8624" i="30" s="1"/>
  <c r="B8625" i="30"/>
  <c r="C8625" i="30" s="1"/>
  <c r="B8626" i="30"/>
  <c r="C8626" i="30" s="1"/>
  <c r="B8627" i="30"/>
  <c r="C8627" i="30" s="1"/>
  <c r="B8628" i="30"/>
  <c r="B8629" i="30"/>
  <c r="C8629" i="30" s="1"/>
  <c r="B8630" i="30"/>
  <c r="C8630" i="30" s="1"/>
  <c r="B8631" i="30"/>
  <c r="C8631" i="30" s="1"/>
  <c r="B8632" i="30"/>
  <c r="C8632" i="30" s="1"/>
  <c r="B8633" i="30"/>
  <c r="C8633" i="30" s="1"/>
  <c r="B8634" i="30"/>
  <c r="C8634" i="30" s="1"/>
  <c r="B8635" i="30"/>
  <c r="C8635" i="30" s="1"/>
  <c r="B8636" i="30"/>
  <c r="B8637" i="30"/>
  <c r="C8637" i="30" s="1"/>
  <c r="B8638" i="30"/>
  <c r="C8638" i="30" s="1"/>
  <c r="B8639" i="30"/>
  <c r="C8639" i="30" s="1"/>
  <c r="B8640" i="30"/>
  <c r="C8640" i="30" s="1"/>
  <c r="B8641" i="30"/>
  <c r="C8641" i="30" s="1"/>
  <c r="B8642" i="30"/>
  <c r="C8642" i="30" s="1"/>
  <c r="B8643" i="30"/>
  <c r="C8643" i="30" s="1"/>
  <c r="B8644" i="30"/>
  <c r="B8645" i="30"/>
  <c r="C8645" i="30" s="1"/>
  <c r="B8646" i="30"/>
  <c r="C8646" i="30" s="1"/>
  <c r="B8647" i="30"/>
  <c r="C8647" i="30" s="1"/>
  <c r="B8648" i="30"/>
  <c r="C8648" i="30" s="1"/>
  <c r="B8649" i="30"/>
  <c r="C8649" i="30" s="1"/>
  <c r="B8650" i="30"/>
  <c r="C8650" i="30" s="1"/>
  <c r="B8651" i="30"/>
  <c r="C8651" i="30" s="1"/>
  <c r="B8652" i="30"/>
  <c r="B8653" i="30"/>
  <c r="C8653" i="30" s="1"/>
  <c r="B8654" i="30"/>
  <c r="C8654" i="30" s="1"/>
  <c r="B8655" i="30"/>
  <c r="C8655" i="30" s="1"/>
  <c r="B8656" i="30"/>
  <c r="C8656" i="30" s="1"/>
  <c r="B8657" i="30"/>
  <c r="C8657" i="30" s="1"/>
  <c r="B8658" i="30"/>
  <c r="C8658" i="30" s="1"/>
  <c r="B8659" i="30"/>
  <c r="C8659" i="30" s="1"/>
  <c r="B8660" i="30"/>
  <c r="B8661" i="30"/>
  <c r="C8661" i="30" s="1"/>
  <c r="B8662" i="30"/>
  <c r="C8662" i="30" s="1"/>
  <c r="B8663" i="30"/>
  <c r="C8663" i="30" s="1"/>
  <c r="B8664" i="30"/>
  <c r="C8664" i="30" s="1"/>
  <c r="B8665" i="30"/>
  <c r="C8665" i="30" s="1"/>
  <c r="B8666" i="30"/>
  <c r="C8666" i="30" s="1"/>
  <c r="B8667" i="30"/>
  <c r="C8667" i="30" s="1"/>
  <c r="B8668" i="30"/>
  <c r="B8669" i="30"/>
  <c r="C8669" i="30" s="1"/>
  <c r="B8670" i="30"/>
  <c r="C8670" i="30" s="1"/>
  <c r="B8671" i="30"/>
  <c r="C8671" i="30" s="1"/>
  <c r="B8672" i="30"/>
  <c r="C8672" i="30" s="1"/>
  <c r="B8673" i="30"/>
  <c r="C8673" i="30" s="1"/>
  <c r="B8674" i="30"/>
  <c r="C8674" i="30" s="1"/>
  <c r="B8675" i="30"/>
  <c r="C8675" i="30" s="1"/>
  <c r="B8676" i="30"/>
  <c r="B8677" i="30"/>
  <c r="C8677" i="30" s="1"/>
  <c r="B8678" i="30"/>
  <c r="C8678" i="30" s="1"/>
  <c r="B8679" i="30"/>
  <c r="C8679" i="30" s="1"/>
  <c r="B8680" i="30"/>
  <c r="C8680" i="30" s="1"/>
  <c r="B8681" i="30"/>
  <c r="C8681" i="30" s="1"/>
  <c r="B8682" i="30"/>
  <c r="C8682" i="30" s="1"/>
  <c r="B8683" i="30"/>
  <c r="C8683" i="30" s="1"/>
  <c r="B8684" i="30"/>
  <c r="B8685" i="30"/>
  <c r="C8685" i="30" s="1"/>
  <c r="B8686" i="30"/>
  <c r="C8686" i="30" s="1"/>
  <c r="B8687" i="30"/>
  <c r="C8687" i="30" s="1"/>
  <c r="B8688" i="30"/>
  <c r="C8688" i="30" s="1"/>
  <c r="B8689" i="30"/>
  <c r="C8689" i="30" s="1"/>
  <c r="B8690" i="30"/>
  <c r="C8690" i="30" s="1"/>
  <c r="B8691" i="30"/>
  <c r="C8691" i="30" s="1"/>
  <c r="B8692" i="30"/>
  <c r="B8693" i="30"/>
  <c r="C8693" i="30" s="1"/>
  <c r="B8694" i="30"/>
  <c r="C8694" i="30" s="1"/>
  <c r="B8695" i="30"/>
  <c r="C8695" i="30" s="1"/>
  <c r="B8696" i="30"/>
  <c r="C8696" i="30" s="1"/>
  <c r="B8697" i="30"/>
  <c r="C8697" i="30" s="1"/>
  <c r="B8698" i="30"/>
  <c r="C8698" i="30" s="1"/>
  <c r="B8699" i="30"/>
  <c r="C8699" i="30" s="1"/>
  <c r="B8700" i="30"/>
  <c r="B8701" i="30"/>
  <c r="C8701" i="30" s="1"/>
  <c r="B8702" i="30"/>
  <c r="C8702" i="30" s="1"/>
  <c r="B8703" i="30"/>
  <c r="C8703" i="30" s="1"/>
  <c r="B8704" i="30"/>
  <c r="C8704" i="30" s="1"/>
  <c r="B8705" i="30"/>
  <c r="C8705" i="30" s="1"/>
  <c r="B8706" i="30"/>
  <c r="C8706" i="30" s="1"/>
  <c r="B8707" i="30"/>
  <c r="C8707" i="30" s="1"/>
  <c r="B8708" i="30"/>
  <c r="B8709" i="30"/>
  <c r="C8709" i="30" s="1"/>
  <c r="B8710" i="30"/>
  <c r="C8710" i="30" s="1"/>
  <c r="B8711" i="30"/>
  <c r="C8711" i="30" s="1"/>
  <c r="B8712" i="30"/>
  <c r="C8712" i="30" s="1"/>
  <c r="B8713" i="30"/>
  <c r="C8713" i="30" s="1"/>
  <c r="B8714" i="30"/>
  <c r="C8714" i="30" s="1"/>
  <c r="B8715" i="30"/>
  <c r="C8715" i="30" s="1"/>
  <c r="B8716" i="30"/>
  <c r="B8717" i="30"/>
  <c r="C8717" i="30" s="1"/>
  <c r="B8718" i="30"/>
  <c r="C8718" i="30" s="1"/>
  <c r="B8719" i="30"/>
  <c r="C8719" i="30" s="1"/>
  <c r="B8720" i="30"/>
  <c r="C8720" i="30" s="1"/>
  <c r="B8721" i="30"/>
  <c r="C8721" i="30" s="1"/>
  <c r="B8722" i="30"/>
  <c r="C8722" i="30" s="1"/>
  <c r="B8723" i="30"/>
  <c r="C8723" i="30" s="1"/>
  <c r="B8724" i="30"/>
  <c r="B8725" i="30"/>
  <c r="C8725" i="30" s="1"/>
  <c r="B8726" i="30"/>
  <c r="C8726" i="30" s="1"/>
  <c r="B8727" i="30"/>
  <c r="C8727" i="30" s="1"/>
  <c r="B8728" i="30"/>
  <c r="C8728" i="30" s="1"/>
  <c r="B8729" i="30"/>
  <c r="C8729" i="30" s="1"/>
  <c r="B8730" i="30"/>
  <c r="C8730" i="30" s="1"/>
  <c r="B8731" i="30"/>
  <c r="C8731" i="30" s="1"/>
  <c r="B8732" i="30"/>
  <c r="B8733" i="30"/>
  <c r="C8733" i="30" s="1"/>
  <c r="B8734" i="30"/>
  <c r="C8734" i="30" s="1"/>
  <c r="B8735" i="30"/>
  <c r="C8735" i="30" s="1"/>
  <c r="B8736" i="30"/>
  <c r="C8736" i="30" s="1"/>
  <c r="B8737" i="30"/>
  <c r="C8737" i="30" s="1"/>
  <c r="B8738" i="30"/>
  <c r="C8738" i="30" s="1"/>
  <c r="B8739" i="30"/>
  <c r="C8739" i="30" s="1"/>
  <c r="B8740" i="30"/>
  <c r="B8741" i="30"/>
  <c r="C8741" i="30" s="1"/>
  <c r="B8742" i="30"/>
  <c r="C8742" i="30" s="1"/>
  <c r="B8743" i="30"/>
  <c r="C8743" i="30" s="1"/>
  <c r="B8744" i="30"/>
  <c r="C8744" i="30" s="1"/>
  <c r="B8745" i="30"/>
  <c r="C8745" i="30" s="1"/>
  <c r="B8746" i="30"/>
  <c r="C8746" i="30" s="1"/>
  <c r="B8747" i="30"/>
  <c r="C8747" i="30" s="1"/>
  <c r="B8748" i="30"/>
  <c r="B8749" i="30"/>
  <c r="C8749" i="30" s="1"/>
  <c r="B8750" i="30"/>
  <c r="C8750" i="30" s="1"/>
  <c r="B8751" i="30"/>
  <c r="C8751" i="30" s="1"/>
  <c r="B8752" i="30"/>
  <c r="C8752" i="30" s="1"/>
  <c r="B8753" i="30"/>
  <c r="C8753" i="30" s="1"/>
  <c r="B8754" i="30"/>
  <c r="C8754" i="30" s="1"/>
  <c r="B8755" i="30"/>
  <c r="C8755" i="30" s="1"/>
  <c r="B8756" i="30"/>
  <c r="B8757" i="30"/>
  <c r="C8757" i="30" s="1"/>
  <c r="B8758" i="30"/>
  <c r="C8758" i="30" s="1"/>
  <c r="B8759" i="30"/>
  <c r="C8759" i="30" s="1"/>
  <c r="B8760" i="30"/>
  <c r="C8760" i="30" s="1"/>
  <c r="B8761" i="30"/>
  <c r="C8761" i="30" s="1"/>
  <c r="B8762" i="30"/>
  <c r="C8762" i="30" s="1"/>
  <c r="B8763" i="30"/>
  <c r="C8763" i="30" s="1"/>
  <c r="B8764" i="30"/>
  <c r="B8765" i="30"/>
  <c r="C8765" i="30" s="1"/>
  <c r="B8766" i="30"/>
  <c r="C8766" i="30" s="1"/>
  <c r="B8767" i="30"/>
  <c r="C8767" i="30" s="1"/>
  <c r="B8768" i="30"/>
  <c r="C8768" i="30" s="1"/>
  <c r="B8769" i="30"/>
  <c r="C8769" i="30" s="1"/>
  <c r="B8770" i="30"/>
  <c r="C8770" i="30" s="1"/>
  <c r="B8771" i="30"/>
  <c r="C8771" i="30" s="1"/>
  <c r="B8772" i="30"/>
  <c r="B8773" i="30"/>
  <c r="C8773" i="30" s="1"/>
  <c r="B8774" i="30"/>
  <c r="C8774" i="30" s="1"/>
  <c r="B8775" i="30"/>
  <c r="C8775" i="30" s="1"/>
  <c r="B8776" i="30"/>
  <c r="C8776" i="30" s="1"/>
  <c r="B8777" i="30"/>
  <c r="C8777" i="30" s="1"/>
  <c r="B8778" i="30"/>
  <c r="C8778" i="30" s="1"/>
  <c r="B8779" i="30"/>
  <c r="C8779" i="30" s="1"/>
  <c r="B8780" i="30"/>
  <c r="B8781" i="30"/>
  <c r="C8781" i="30" s="1"/>
  <c r="B8782" i="30"/>
  <c r="C8782" i="30" s="1"/>
  <c r="B8783" i="30"/>
  <c r="C8783" i="30" s="1"/>
  <c r="B8784" i="30"/>
  <c r="C8784" i="30" s="1"/>
  <c r="B8785" i="30"/>
  <c r="C8785" i="30" s="1"/>
  <c r="B8786" i="30"/>
  <c r="C8786" i="30" s="1"/>
  <c r="B8787" i="30"/>
  <c r="C8787" i="30" s="1"/>
  <c r="B8788" i="30"/>
  <c r="B8789" i="30"/>
  <c r="C8789" i="30" s="1"/>
  <c r="B8790" i="30"/>
  <c r="C8790" i="30" s="1"/>
  <c r="B8791" i="30"/>
  <c r="C8791" i="30" s="1"/>
  <c r="B8792" i="30"/>
  <c r="C8792" i="30" s="1"/>
  <c r="B8793" i="30"/>
  <c r="C8793" i="30" s="1"/>
  <c r="B8794" i="30"/>
  <c r="C8794" i="30" s="1"/>
  <c r="B8795" i="30"/>
  <c r="C8795" i="30" s="1"/>
  <c r="B8796" i="30"/>
  <c r="B8797" i="30"/>
  <c r="C8797" i="30" s="1"/>
  <c r="B8798" i="30"/>
  <c r="C8798" i="30" s="1"/>
  <c r="B8799" i="30"/>
  <c r="C8799" i="30" s="1"/>
  <c r="B8800" i="30"/>
  <c r="C8800" i="30" s="1"/>
  <c r="B8801" i="30"/>
  <c r="C8801" i="30" s="1"/>
  <c r="B8802" i="30"/>
  <c r="C8802" i="30" s="1"/>
  <c r="B8803" i="30"/>
  <c r="C8803" i="30" s="1"/>
  <c r="B8804" i="30"/>
  <c r="B8805" i="30"/>
  <c r="C8805" i="30" s="1"/>
  <c r="B8806" i="30"/>
  <c r="C8806" i="30" s="1"/>
  <c r="B8807" i="30"/>
  <c r="C8807" i="30" s="1"/>
  <c r="B8808" i="30"/>
  <c r="C8808" i="30" s="1"/>
  <c r="B8809" i="30"/>
  <c r="C8809" i="30" s="1"/>
  <c r="B8810" i="30"/>
  <c r="C8810" i="30" s="1"/>
  <c r="B8811" i="30"/>
  <c r="C8811" i="30" s="1"/>
  <c r="B8812" i="30"/>
  <c r="B8813" i="30"/>
  <c r="C8813" i="30" s="1"/>
  <c r="B8814" i="30"/>
  <c r="C8814" i="30" s="1"/>
  <c r="B8815" i="30"/>
  <c r="C8815" i="30" s="1"/>
  <c r="B8816" i="30"/>
  <c r="C8816" i="30" s="1"/>
  <c r="B8817" i="30"/>
  <c r="C8817" i="30" s="1"/>
  <c r="B8818" i="30"/>
  <c r="C8818" i="30" s="1"/>
  <c r="B8819" i="30"/>
  <c r="C8819" i="30" s="1"/>
  <c r="B8820" i="30"/>
  <c r="B8821" i="30"/>
  <c r="C8821" i="30" s="1"/>
  <c r="B8822" i="30"/>
  <c r="C8822" i="30" s="1"/>
  <c r="B8823" i="30"/>
  <c r="C8823" i="30" s="1"/>
  <c r="B8824" i="30"/>
  <c r="C8824" i="30" s="1"/>
  <c r="B8825" i="30"/>
  <c r="C8825" i="30" s="1"/>
  <c r="B8826" i="30"/>
  <c r="C8826" i="30" s="1"/>
  <c r="B8827" i="30"/>
  <c r="C8827" i="30" s="1"/>
  <c r="B8828" i="30"/>
  <c r="B8829" i="30"/>
  <c r="C8829" i="30" s="1"/>
  <c r="B8830" i="30"/>
  <c r="C8830" i="30" s="1"/>
  <c r="B8831" i="30"/>
  <c r="C8831" i="30" s="1"/>
  <c r="B8832" i="30"/>
  <c r="C8832" i="30" s="1"/>
  <c r="B8833" i="30"/>
  <c r="C8833" i="30" s="1"/>
  <c r="B8834" i="30"/>
  <c r="C8834" i="30" s="1"/>
  <c r="B8835" i="30"/>
  <c r="C8835" i="30" s="1"/>
  <c r="B8836" i="30"/>
  <c r="B8837" i="30"/>
  <c r="C8837" i="30" s="1"/>
  <c r="B8838" i="30"/>
  <c r="C8838" i="30" s="1"/>
  <c r="B8839" i="30"/>
  <c r="C8839" i="30" s="1"/>
  <c r="B8840" i="30"/>
  <c r="C8840" i="30" s="1"/>
  <c r="B8841" i="30"/>
  <c r="C8841" i="30" s="1"/>
  <c r="B8842" i="30"/>
  <c r="C8842" i="30" s="1"/>
  <c r="B8843" i="30"/>
  <c r="C8843" i="30" s="1"/>
  <c r="B8844" i="30"/>
  <c r="B8845" i="30"/>
  <c r="C8845" i="30" s="1"/>
  <c r="B8846" i="30"/>
  <c r="C8846" i="30" s="1"/>
  <c r="B8847" i="30"/>
  <c r="C8847" i="30" s="1"/>
  <c r="B8848" i="30"/>
  <c r="C8848" i="30" s="1"/>
  <c r="B8849" i="30"/>
  <c r="C8849" i="30" s="1"/>
  <c r="B8850" i="30"/>
  <c r="C8850" i="30" s="1"/>
  <c r="B8851" i="30"/>
  <c r="C8851" i="30" s="1"/>
  <c r="B8852" i="30"/>
  <c r="B8853" i="30"/>
  <c r="C8853" i="30" s="1"/>
  <c r="B8854" i="30"/>
  <c r="C8854" i="30" s="1"/>
  <c r="B8855" i="30"/>
  <c r="C8855" i="30" s="1"/>
  <c r="B8856" i="30"/>
  <c r="C8856" i="30" s="1"/>
  <c r="B8857" i="30"/>
  <c r="C8857" i="30" s="1"/>
  <c r="B8858" i="30"/>
  <c r="C8858" i="30" s="1"/>
  <c r="B8859" i="30"/>
  <c r="C8859" i="30" s="1"/>
  <c r="B8860" i="30"/>
  <c r="B8861" i="30"/>
  <c r="C8861" i="30" s="1"/>
  <c r="B8862" i="30"/>
  <c r="C8862" i="30" s="1"/>
  <c r="B8863" i="30"/>
  <c r="C8863" i="30" s="1"/>
  <c r="B8864" i="30"/>
  <c r="C8864" i="30" s="1"/>
  <c r="B8865" i="30"/>
  <c r="C8865" i="30" s="1"/>
  <c r="B8866" i="30"/>
  <c r="C8866" i="30" s="1"/>
  <c r="B8867" i="30"/>
  <c r="C8867" i="30" s="1"/>
  <c r="B8868" i="30"/>
  <c r="B8869" i="30"/>
  <c r="C8869" i="30" s="1"/>
  <c r="B8870" i="30"/>
  <c r="C8870" i="30" s="1"/>
  <c r="B8871" i="30"/>
  <c r="C8871" i="30" s="1"/>
  <c r="B8872" i="30"/>
  <c r="C8872" i="30" s="1"/>
  <c r="B8873" i="30"/>
  <c r="C8873" i="30" s="1"/>
  <c r="B8874" i="30"/>
  <c r="C8874" i="30" s="1"/>
  <c r="B8875" i="30"/>
  <c r="C8875" i="30" s="1"/>
  <c r="B8876" i="30"/>
  <c r="B8877" i="30"/>
  <c r="C8877" i="30" s="1"/>
  <c r="B8878" i="30"/>
  <c r="C8878" i="30" s="1"/>
  <c r="B8879" i="30"/>
  <c r="C8879" i="30" s="1"/>
  <c r="B8880" i="30"/>
  <c r="C8880" i="30" s="1"/>
  <c r="B8881" i="30"/>
  <c r="C8881" i="30" s="1"/>
  <c r="B8882" i="30"/>
  <c r="C8882" i="30" s="1"/>
  <c r="B8883" i="30"/>
  <c r="C8883" i="30" s="1"/>
  <c r="B8884" i="30"/>
  <c r="B8885" i="30"/>
  <c r="C8885" i="30" s="1"/>
  <c r="B8886" i="30"/>
  <c r="C8886" i="30" s="1"/>
  <c r="B8887" i="30"/>
  <c r="C8887" i="30" s="1"/>
  <c r="B8888" i="30"/>
  <c r="C8888" i="30" s="1"/>
  <c r="B8889" i="30"/>
  <c r="C8889" i="30" s="1"/>
  <c r="B8890" i="30"/>
  <c r="C8890" i="30" s="1"/>
  <c r="B8891" i="30"/>
  <c r="C8891" i="30" s="1"/>
  <c r="B8892" i="30"/>
  <c r="B8893" i="30"/>
  <c r="C8893" i="30" s="1"/>
  <c r="B8894" i="30"/>
  <c r="C8894" i="30" s="1"/>
  <c r="B8895" i="30"/>
  <c r="C8895" i="30" s="1"/>
  <c r="B8896" i="30"/>
  <c r="C8896" i="30" s="1"/>
  <c r="B8897" i="30"/>
  <c r="C8897" i="30" s="1"/>
  <c r="B8898" i="30"/>
  <c r="C8898" i="30" s="1"/>
  <c r="B8899" i="30"/>
  <c r="C8899" i="30" s="1"/>
  <c r="B8900" i="30"/>
  <c r="B8901" i="30"/>
  <c r="C8901" i="30" s="1"/>
  <c r="B8902" i="30"/>
  <c r="C8902" i="30" s="1"/>
  <c r="B8903" i="30"/>
  <c r="C8903" i="30" s="1"/>
  <c r="B8904" i="30"/>
  <c r="C8904" i="30" s="1"/>
  <c r="B8905" i="30"/>
  <c r="C8905" i="30" s="1"/>
  <c r="B8906" i="30"/>
  <c r="C8906" i="30" s="1"/>
  <c r="B8907" i="30"/>
  <c r="C8907" i="30" s="1"/>
  <c r="B8908" i="30"/>
  <c r="B8909" i="30"/>
  <c r="C8909" i="30" s="1"/>
  <c r="B8910" i="30"/>
  <c r="C8910" i="30" s="1"/>
  <c r="B8911" i="30"/>
  <c r="C8911" i="30" s="1"/>
  <c r="B8912" i="30"/>
  <c r="C8912" i="30" s="1"/>
  <c r="B8913" i="30"/>
  <c r="C8913" i="30" s="1"/>
  <c r="B8914" i="30"/>
  <c r="C8914" i="30" s="1"/>
  <c r="B8915" i="30"/>
  <c r="C8915" i="30" s="1"/>
  <c r="B8916" i="30"/>
  <c r="B8917" i="30"/>
  <c r="C8917" i="30" s="1"/>
  <c r="B8918" i="30"/>
  <c r="C8918" i="30" s="1"/>
  <c r="B8919" i="30"/>
  <c r="C8919" i="30" s="1"/>
  <c r="B8920" i="30"/>
  <c r="C8920" i="30" s="1"/>
  <c r="B8921" i="30"/>
  <c r="C8921" i="30" s="1"/>
  <c r="B8922" i="30"/>
  <c r="C8922" i="30" s="1"/>
  <c r="B8923" i="30"/>
  <c r="C8923" i="30" s="1"/>
  <c r="B8924" i="30"/>
  <c r="B8925" i="30"/>
  <c r="C8925" i="30" s="1"/>
  <c r="B8926" i="30"/>
  <c r="C8926" i="30" s="1"/>
  <c r="B8927" i="30"/>
  <c r="C8927" i="30" s="1"/>
  <c r="B8928" i="30"/>
  <c r="C8928" i="30" s="1"/>
  <c r="B8929" i="30"/>
  <c r="C8929" i="30" s="1"/>
  <c r="B8930" i="30"/>
  <c r="C8930" i="30" s="1"/>
  <c r="B8931" i="30"/>
  <c r="C8931" i="30" s="1"/>
  <c r="B8932" i="30"/>
  <c r="B8933" i="30"/>
  <c r="C8933" i="30" s="1"/>
  <c r="B8934" i="30"/>
  <c r="C8934" i="30" s="1"/>
  <c r="B8935" i="30"/>
  <c r="C8935" i="30" s="1"/>
  <c r="B8936" i="30"/>
  <c r="C8936" i="30" s="1"/>
  <c r="B8937" i="30"/>
  <c r="C8937" i="30" s="1"/>
  <c r="B8938" i="30"/>
  <c r="C8938" i="30" s="1"/>
  <c r="B8939" i="30"/>
  <c r="C8939" i="30" s="1"/>
  <c r="B8940" i="30"/>
  <c r="B8941" i="30"/>
  <c r="C8941" i="30" s="1"/>
  <c r="B8942" i="30"/>
  <c r="C8942" i="30" s="1"/>
  <c r="B8943" i="30"/>
  <c r="C8943" i="30" s="1"/>
  <c r="B8944" i="30"/>
  <c r="C8944" i="30" s="1"/>
  <c r="B8945" i="30"/>
  <c r="C8945" i="30" s="1"/>
  <c r="B8946" i="30"/>
  <c r="C8946" i="30" s="1"/>
  <c r="B8947" i="30"/>
  <c r="C8947" i="30" s="1"/>
  <c r="B8948" i="30"/>
  <c r="B8949" i="30"/>
  <c r="C8949" i="30" s="1"/>
  <c r="B8950" i="30"/>
  <c r="C8950" i="30" s="1"/>
  <c r="B8951" i="30"/>
  <c r="C8951" i="30" s="1"/>
  <c r="B8952" i="30"/>
  <c r="C8952" i="30" s="1"/>
  <c r="B8953" i="30"/>
  <c r="C8953" i="30" s="1"/>
  <c r="B8954" i="30"/>
  <c r="C8954" i="30" s="1"/>
  <c r="B8955" i="30"/>
  <c r="C8955" i="30" s="1"/>
  <c r="B8956" i="30"/>
  <c r="B8957" i="30"/>
  <c r="C8957" i="30" s="1"/>
  <c r="B8958" i="30"/>
  <c r="C8958" i="30" s="1"/>
  <c r="B8959" i="30"/>
  <c r="C8959" i="30" s="1"/>
  <c r="B8960" i="30"/>
  <c r="C8960" i="30" s="1"/>
  <c r="B8961" i="30"/>
  <c r="C8961" i="30" s="1"/>
  <c r="B8962" i="30"/>
  <c r="C8962" i="30" s="1"/>
  <c r="B8963" i="30"/>
  <c r="C8963" i="30" s="1"/>
  <c r="B8964" i="30"/>
  <c r="B8965" i="30"/>
  <c r="C8965" i="30" s="1"/>
  <c r="B8966" i="30"/>
  <c r="C8966" i="30" s="1"/>
  <c r="B8967" i="30"/>
  <c r="C8967" i="30" s="1"/>
  <c r="B8968" i="30"/>
  <c r="C8968" i="30" s="1"/>
  <c r="B8969" i="30"/>
  <c r="C8969" i="30" s="1"/>
  <c r="B8970" i="30"/>
  <c r="C8970" i="30" s="1"/>
  <c r="B8971" i="30"/>
  <c r="C8971" i="30" s="1"/>
  <c r="B8972" i="30"/>
  <c r="B8973" i="30"/>
  <c r="C8973" i="30" s="1"/>
  <c r="B8974" i="30"/>
  <c r="C8974" i="30" s="1"/>
  <c r="B8975" i="30"/>
  <c r="C8975" i="30" s="1"/>
  <c r="B8976" i="30"/>
  <c r="C8976" i="30" s="1"/>
  <c r="B8977" i="30"/>
  <c r="C8977" i="30" s="1"/>
  <c r="B8978" i="30"/>
  <c r="C8978" i="30" s="1"/>
  <c r="B8979" i="30"/>
  <c r="C8979" i="30" s="1"/>
  <c r="B8980" i="30"/>
  <c r="B8981" i="30"/>
  <c r="C8981" i="30" s="1"/>
  <c r="B8982" i="30"/>
  <c r="C8982" i="30" s="1"/>
  <c r="B8983" i="30"/>
  <c r="C8983" i="30" s="1"/>
  <c r="B8984" i="30"/>
  <c r="C8984" i="30" s="1"/>
  <c r="B8985" i="30"/>
  <c r="C8985" i="30" s="1"/>
  <c r="B8986" i="30"/>
  <c r="C8986" i="30" s="1"/>
  <c r="B8987" i="30"/>
  <c r="C8987" i="30" s="1"/>
  <c r="B8988" i="30"/>
  <c r="B8989" i="30"/>
  <c r="C8989" i="30" s="1"/>
  <c r="B8990" i="30"/>
  <c r="C8990" i="30" s="1"/>
  <c r="B8991" i="30"/>
  <c r="C8991" i="30" s="1"/>
  <c r="B8992" i="30"/>
  <c r="C8992" i="30" s="1"/>
  <c r="B8993" i="30"/>
  <c r="C8993" i="30" s="1"/>
  <c r="B8994" i="30"/>
  <c r="C8994" i="30" s="1"/>
  <c r="B8995" i="30"/>
  <c r="C8995" i="30" s="1"/>
  <c r="B8996" i="30"/>
  <c r="B8997" i="30"/>
  <c r="C8997" i="30" s="1"/>
  <c r="B8998" i="30"/>
  <c r="C8998" i="30" s="1"/>
  <c r="B8999" i="30"/>
  <c r="C8999" i="30" s="1"/>
  <c r="B9000" i="30"/>
  <c r="C9000" i="30" s="1"/>
  <c r="B9001" i="30"/>
  <c r="C9001" i="30" s="1"/>
  <c r="B9002" i="30"/>
  <c r="C9002" i="30" s="1"/>
  <c r="B9003" i="30"/>
  <c r="C9003" i="30" s="1"/>
  <c r="B9004" i="30"/>
  <c r="B9005" i="30"/>
  <c r="C9005" i="30" s="1"/>
  <c r="B9006" i="30"/>
  <c r="C9006" i="30" s="1"/>
  <c r="B9007" i="30"/>
  <c r="C9007" i="30" s="1"/>
  <c r="B9008" i="30"/>
  <c r="C9008" i="30" s="1"/>
  <c r="B9009" i="30"/>
  <c r="C9009" i="30" s="1"/>
  <c r="B9010" i="30"/>
  <c r="C9010" i="30" s="1"/>
  <c r="B9011" i="30"/>
  <c r="C9011" i="30" s="1"/>
  <c r="B9012" i="30"/>
  <c r="B9013" i="30"/>
  <c r="C9013" i="30" s="1"/>
  <c r="B9014" i="30"/>
  <c r="C9014" i="30" s="1"/>
  <c r="B9015" i="30"/>
  <c r="C9015" i="30" s="1"/>
  <c r="B9016" i="30"/>
  <c r="C9016" i="30" s="1"/>
  <c r="B9017" i="30"/>
  <c r="C9017" i="30" s="1"/>
  <c r="B9018" i="30"/>
  <c r="C9018" i="30" s="1"/>
  <c r="B9019" i="30"/>
  <c r="C9019" i="30" s="1"/>
  <c r="B9020" i="30"/>
  <c r="B9021" i="30"/>
  <c r="C9021" i="30" s="1"/>
  <c r="B9022" i="30"/>
  <c r="C9022" i="30" s="1"/>
  <c r="B9023" i="30"/>
  <c r="C9023" i="30" s="1"/>
  <c r="B9024" i="30"/>
  <c r="C9024" i="30" s="1"/>
  <c r="B9025" i="30"/>
  <c r="C9025" i="30" s="1"/>
  <c r="B9026" i="30"/>
  <c r="C9026" i="30" s="1"/>
  <c r="B9027" i="30"/>
  <c r="C9027" i="30" s="1"/>
  <c r="B9028" i="30"/>
  <c r="B9029" i="30"/>
  <c r="C9029" i="30" s="1"/>
  <c r="B9030" i="30"/>
  <c r="C9030" i="30" s="1"/>
  <c r="B9031" i="30"/>
  <c r="C9031" i="30" s="1"/>
  <c r="B9032" i="30"/>
  <c r="C9032" i="30" s="1"/>
  <c r="B9033" i="30"/>
  <c r="C9033" i="30" s="1"/>
  <c r="B9034" i="30"/>
  <c r="C9034" i="30" s="1"/>
  <c r="B9035" i="30"/>
  <c r="C9035" i="30" s="1"/>
  <c r="B9036" i="30"/>
  <c r="B9037" i="30"/>
  <c r="C9037" i="30" s="1"/>
  <c r="B9038" i="30"/>
  <c r="C9038" i="30" s="1"/>
  <c r="B9039" i="30"/>
  <c r="C9039" i="30" s="1"/>
  <c r="B9040" i="30"/>
  <c r="C9040" i="30" s="1"/>
  <c r="B9041" i="30"/>
  <c r="C9041" i="30" s="1"/>
  <c r="B9042" i="30"/>
  <c r="C9042" i="30" s="1"/>
  <c r="B9043" i="30"/>
  <c r="C9043" i="30" s="1"/>
  <c r="B9044" i="30"/>
  <c r="B9045" i="30"/>
  <c r="C9045" i="30" s="1"/>
  <c r="B9046" i="30"/>
  <c r="C9046" i="30" s="1"/>
  <c r="B9047" i="30"/>
  <c r="C9047" i="30" s="1"/>
  <c r="B9048" i="30"/>
  <c r="C9048" i="30" s="1"/>
  <c r="B9049" i="30"/>
  <c r="C9049" i="30" s="1"/>
  <c r="B9050" i="30"/>
  <c r="C9050" i="30" s="1"/>
  <c r="B9051" i="30"/>
  <c r="C9051" i="30" s="1"/>
  <c r="B9052" i="30"/>
  <c r="B9053" i="30"/>
  <c r="C9053" i="30" s="1"/>
  <c r="B9054" i="30"/>
  <c r="C9054" i="30" s="1"/>
  <c r="B9055" i="30"/>
  <c r="C9055" i="30" s="1"/>
  <c r="B9056" i="30"/>
  <c r="C9056" i="30" s="1"/>
  <c r="B9057" i="30"/>
  <c r="C9057" i="30" s="1"/>
  <c r="B9058" i="30"/>
  <c r="C9058" i="30" s="1"/>
  <c r="B9059" i="30"/>
  <c r="C9059" i="30" s="1"/>
  <c r="B9060" i="30"/>
  <c r="B9061" i="30"/>
  <c r="C9061" i="30" s="1"/>
  <c r="B9062" i="30"/>
  <c r="C9062" i="30" s="1"/>
  <c r="B9063" i="30"/>
  <c r="C9063" i="30" s="1"/>
  <c r="B9064" i="30"/>
  <c r="C9064" i="30" s="1"/>
  <c r="B9065" i="30"/>
  <c r="C9065" i="30" s="1"/>
  <c r="B9066" i="30"/>
  <c r="C9066" i="30" s="1"/>
  <c r="B9067" i="30"/>
  <c r="C9067" i="30" s="1"/>
  <c r="B9068" i="30"/>
  <c r="B9069" i="30"/>
  <c r="C9069" i="30" s="1"/>
  <c r="B9070" i="30"/>
  <c r="C9070" i="30" s="1"/>
  <c r="B9071" i="30"/>
  <c r="C9071" i="30" s="1"/>
  <c r="B9072" i="30"/>
  <c r="C9072" i="30" s="1"/>
  <c r="B9073" i="30"/>
  <c r="C9073" i="30" s="1"/>
  <c r="B9074" i="30"/>
  <c r="C9074" i="30" s="1"/>
  <c r="B9075" i="30"/>
  <c r="C9075" i="30" s="1"/>
  <c r="B9076" i="30"/>
  <c r="B9077" i="30"/>
  <c r="C9077" i="30" s="1"/>
  <c r="B9078" i="30"/>
  <c r="C9078" i="30" s="1"/>
  <c r="B9079" i="30"/>
  <c r="C9079" i="30" s="1"/>
  <c r="B9080" i="30"/>
  <c r="C9080" i="30" s="1"/>
  <c r="B9081" i="30"/>
  <c r="C9081" i="30" s="1"/>
  <c r="B9082" i="30"/>
  <c r="C9082" i="30" s="1"/>
  <c r="B9083" i="30"/>
  <c r="C9083" i="30" s="1"/>
  <c r="B9084" i="30"/>
  <c r="B9085" i="30"/>
  <c r="C9085" i="30" s="1"/>
  <c r="B9086" i="30"/>
  <c r="C9086" i="30" s="1"/>
  <c r="B9087" i="30"/>
  <c r="C9087" i="30" s="1"/>
  <c r="B9088" i="30"/>
  <c r="C9088" i="30" s="1"/>
  <c r="B9089" i="30"/>
  <c r="C9089" i="30" s="1"/>
  <c r="B9090" i="30"/>
  <c r="C9090" i="30" s="1"/>
  <c r="B9091" i="30"/>
  <c r="C9091" i="30" s="1"/>
  <c r="B9092" i="30"/>
  <c r="B9093" i="30"/>
  <c r="C9093" i="30" s="1"/>
  <c r="B9094" i="30"/>
  <c r="C9094" i="30" s="1"/>
  <c r="B9095" i="30"/>
  <c r="C9095" i="30" s="1"/>
  <c r="B9096" i="30"/>
  <c r="C9096" i="30" s="1"/>
  <c r="B9097" i="30"/>
  <c r="C9097" i="30" s="1"/>
  <c r="B9098" i="30"/>
  <c r="C9098" i="30" s="1"/>
  <c r="B9099" i="30"/>
  <c r="C9099" i="30" s="1"/>
  <c r="B9100" i="30"/>
  <c r="B9101" i="30"/>
  <c r="C9101" i="30" s="1"/>
  <c r="B9102" i="30"/>
  <c r="C9102" i="30" s="1"/>
  <c r="B9103" i="30"/>
  <c r="C9103" i="30" s="1"/>
  <c r="B9104" i="30"/>
  <c r="C9104" i="30" s="1"/>
  <c r="B9105" i="30"/>
  <c r="C9105" i="30" s="1"/>
  <c r="B9106" i="30"/>
  <c r="C9106" i="30" s="1"/>
  <c r="B9107" i="30"/>
  <c r="C9107" i="30" s="1"/>
  <c r="B9108" i="30"/>
  <c r="B9109" i="30"/>
  <c r="C9109" i="30" s="1"/>
  <c r="B9110" i="30"/>
  <c r="C9110" i="30" s="1"/>
  <c r="B9111" i="30"/>
  <c r="C9111" i="30" s="1"/>
  <c r="B9112" i="30"/>
  <c r="C9112" i="30" s="1"/>
  <c r="B9113" i="30"/>
  <c r="C9113" i="30" s="1"/>
  <c r="B9114" i="30"/>
  <c r="C9114" i="30" s="1"/>
  <c r="B9115" i="30"/>
  <c r="C9115" i="30" s="1"/>
  <c r="B9116" i="30"/>
  <c r="B9117" i="30"/>
  <c r="C9117" i="30" s="1"/>
  <c r="B9118" i="30"/>
  <c r="C9118" i="30" s="1"/>
  <c r="B9119" i="30"/>
  <c r="C9119" i="30" s="1"/>
  <c r="B9120" i="30"/>
  <c r="C9120" i="30" s="1"/>
  <c r="B9121" i="30"/>
  <c r="C9121" i="30" s="1"/>
  <c r="B9122" i="30"/>
  <c r="C9122" i="30" s="1"/>
  <c r="B9123" i="30"/>
  <c r="C9123" i="30" s="1"/>
  <c r="B9124" i="30"/>
  <c r="B9125" i="30"/>
  <c r="C9125" i="30" s="1"/>
  <c r="B9126" i="30"/>
  <c r="C9126" i="30" s="1"/>
  <c r="B9127" i="30"/>
  <c r="C9127" i="30" s="1"/>
  <c r="B9128" i="30"/>
  <c r="C9128" i="30" s="1"/>
  <c r="B9129" i="30"/>
  <c r="C9129" i="30" s="1"/>
  <c r="B9130" i="30"/>
  <c r="C9130" i="30" s="1"/>
  <c r="B9131" i="30"/>
  <c r="C9131" i="30" s="1"/>
  <c r="B9132" i="30"/>
  <c r="B9133" i="30"/>
  <c r="C9133" i="30" s="1"/>
  <c r="B9134" i="30"/>
  <c r="C9134" i="30" s="1"/>
  <c r="B9135" i="30"/>
  <c r="C9135" i="30" s="1"/>
  <c r="B9136" i="30"/>
  <c r="C9136" i="30" s="1"/>
  <c r="B9137" i="30"/>
  <c r="C9137" i="30" s="1"/>
  <c r="B9138" i="30"/>
  <c r="C9138" i="30" s="1"/>
  <c r="B9139" i="30"/>
  <c r="C9139" i="30" s="1"/>
  <c r="B9140" i="30"/>
  <c r="B9141" i="30"/>
  <c r="C9141" i="30" s="1"/>
  <c r="B9142" i="30"/>
  <c r="C9142" i="30" s="1"/>
  <c r="B9143" i="30"/>
  <c r="C9143" i="30" s="1"/>
  <c r="B9144" i="30"/>
  <c r="C9144" i="30" s="1"/>
  <c r="B9145" i="30"/>
  <c r="C9145" i="30" s="1"/>
  <c r="B9146" i="30"/>
  <c r="C9146" i="30" s="1"/>
  <c r="B9147" i="30"/>
  <c r="C9147" i="30" s="1"/>
  <c r="B9148" i="30"/>
  <c r="B9149" i="30"/>
  <c r="C9149" i="30" s="1"/>
  <c r="B9150" i="30"/>
  <c r="C9150" i="30" s="1"/>
  <c r="B9151" i="30"/>
  <c r="C9151" i="30" s="1"/>
  <c r="B9152" i="30"/>
  <c r="C9152" i="30" s="1"/>
  <c r="B9153" i="30"/>
  <c r="C9153" i="30" s="1"/>
  <c r="B9154" i="30"/>
  <c r="C9154" i="30" s="1"/>
  <c r="B9155" i="30"/>
  <c r="C9155" i="30" s="1"/>
  <c r="B9156" i="30"/>
  <c r="B9157" i="30"/>
  <c r="C9157" i="30" s="1"/>
  <c r="B9158" i="30"/>
  <c r="C9158" i="30" s="1"/>
  <c r="B9159" i="30"/>
  <c r="C9159" i="30" s="1"/>
  <c r="B9160" i="30"/>
  <c r="C9160" i="30" s="1"/>
  <c r="B9161" i="30"/>
  <c r="C9161" i="30" s="1"/>
  <c r="B9162" i="30"/>
  <c r="C9162" i="30" s="1"/>
  <c r="B9163" i="30"/>
  <c r="C9163" i="30" s="1"/>
  <c r="B9164" i="30"/>
  <c r="B9165" i="30"/>
  <c r="C9165" i="30" s="1"/>
  <c r="B9166" i="30"/>
  <c r="C9166" i="30" s="1"/>
  <c r="B9167" i="30"/>
  <c r="C9167" i="30" s="1"/>
  <c r="B9168" i="30"/>
  <c r="C9168" i="30" s="1"/>
  <c r="B9169" i="30"/>
  <c r="C9169" i="30" s="1"/>
  <c r="B9170" i="30"/>
  <c r="C9170" i="30" s="1"/>
  <c r="B9171" i="30"/>
  <c r="C9171" i="30" s="1"/>
  <c r="B9172" i="30"/>
  <c r="B9173" i="30"/>
  <c r="C9173" i="30" s="1"/>
  <c r="B9174" i="30"/>
  <c r="C9174" i="30" s="1"/>
  <c r="B9175" i="30"/>
  <c r="C9175" i="30" s="1"/>
  <c r="B9176" i="30"/>
  <c r="C9176" i="30" s="1"/>
  <c r="B9177" i="30"/>
  <c r="C9177" i="30" s="1"/>
  <c r="B9178" i="30"/>
  <c r="C9178" i="30" s="1"/>
  <c r="B9179" i="30"/>
  <c r="C9179" i="30" s="1"/>
  <c r="B9180" i="30"/>
  <c r="B9181" i="30"/>
  <c r="C9181" i="30" s="1"/>
  <c r="B9182" i="30"/>
  <c r="C9182" i="30" s="1"/>
  <c r="B9183" i="30"/>
  <c r="C9183" i="30" s="1"/>
  <c r="B9184" i="30"/>
  <c r="C9184" i="30" s="1"/>
  <c r="B9185" i="30"/>
  <c r="C9185" i="30" s="1"/>
  <c r="B9186" i="30"/>
  <c r="C9186" i="30" s="1"/>
  <c r="B9187" i="30"/>
  <c r="C9187" i="30" s="1"/>
  <c r="B9188" i="30"/>
  <c r="B9189" i="30"/>
  <c r="C9189" i="30" s="1"/>
  <c r="B9190" i="30"/>
  <c r="C9190" i="30" s="1"/>
  <c r="B9191" i="30"/>
  <c r="C9191" i="30" s="1"/>
  <c r="B9192" i="30"/>
  <c r="C9192" i="30" s="1"/>
  <c r="B9193" i="30"/>
  <c r="C9193" i="30" s="1"/>
  <c r="B9194" i="30"/>
  <c r="C9194" i="30" s="1"/>
  <c r="B9195" i="30"/>
  <c r="C9195" i="30" s="1"/>
  <c r="B9196" i="30"/>
  <c r="B9197" i="30"/>
  <c r="C9197" i="30" s="1"/>
  <c r="B9198" i="30"/>
  <c r="C9198" i="30" s="1"/>
  <c r="B9199" i="30"/>
  <c r="C9199" i="30" s="1"/>
  <c r="B9200" i="30"/>
  <c r="C9200" i="30" s="1"/>
  <c r="B9201" i="30"/>
  <c r="C9201" i="30" s="1"/>
  <c r="B9202" i="30"/>
  <c r="C9202" i="30" s="1"/>
  <c r="B9203" i="30"/>
  <c r="C9203" i="30" s="1"/>
  <c r="B9204" i="30"/>
  <c r="B9205" i="30"/>
  <c r="C9205" i="30" s="1"/>
  <c r="B9206" i="30"/>
  <c r="C9206" i="30" s="1"/>
  <c r="B9207" i="30"/>
  <c r="C9207" i="30" s="1"/>
  <c r="B9208" i="30"/>
  <c r="C9208" i="30" s="1"/>
  <c r="B9209" i="30"/>
  <c r="C9209" i="30" s="1"/>
  <c r="B9210" i="30"/>
  <c r="C9210" i="30" s="1"/>
  <c r="B9211" i="30"/>
  <c r="C9211" i="30" s="1"/>
  <c r="B9212" i="30"/>
  <c r="B9213" i="30"/>
  <c r="C9213" i="30" s="1"/>
  <c r="B9214" i="30"/>
  <c r="C9214" i="30" s="1"/>
  <c r="B9215" i="30"/>
  <c r="C9215" i="30" s="1"/>
  <c r="B9216" i="30"/>
  <c r="C9216" i="30" s="1"/>
  <c r="B9217" i="30"/>
  <c r="C9217" i="30" s="1"/>
  <c r="B9218" i="30"/>
  <c r="C9218" i="30" s="1"/>
  <c r="B9219" i="30"/>
  <c r="C9219" i="30" s="1"/>
  <c r="B9220" i="30"/>
  <c r="B9221" i="30"/>
  <c r="C9221" i="30" s="1"/>
  <c r="B9222" i="30"/>
  <c r="C9222" i="30" s="1"/>
  <c r="B9223" i="30"/>
  <c r="C9223" i="30" s="1"/>
  <c r="B9224" i="30"/>
  <c r="C9224" i="30" s="1"/>
  <c r="B9225" i="30"/>
  <c r="C9225" i="30" s="1"/>
  <c r="B9226" i="30"/>
  <c r="C9226" i="30" s="1"/>
  <c r="B9227" i="30"/>
  <c r="C9227" i="30" s="1"/>
  <c r="B9228" i="30"/>
  <c r="B9229" i="30"/>
  <c r="C9229" i="30" s="1"/>
  <c r="B9230" i="30"/>
  <c r="C9230" i="30" s="1"/>
  <c r="B9231" i="30"/>
  <c r="C9231" i="30" s="1"/>
  <c r="B9232" i="30"/>
  <c r="C9232" i="30" s="1"/>
  <c r="B9233" i="30"/>
  <c r="C9233" i="30" s="1"/>
  <c r="B9234" i="30"/>
  <c r="C9234" i="30" s="1"/>
  <c r="B9235" i="30"/>
  <c r="C9235" i="30" s="1"/>
  <c r="B9236" i="30"/>
  <c r="B9237" i="30"/>
  <c r="C9237" i="30" s="1"/>
  <c r="B9238" i="30"/>
  <c r="C9238" i="30" s="1"/>
  <c r="B9239" i="30"/>
  <c r="C9239" i="30" s="1"/>
  <c r="B9240" i="30"/>
  <c r="C9240" i="30" s="1"/>
  <c r="B9241" i="30"/>
  <c r="C9241" i="30" s="1"/>
  <c r="B9242" i="30"/>
  <c r="C9242" i="30" s="1"/>
  <c r="B9243" i="30"/>
  <c r="C9243" i="30" s="1"/>
  <c r="B9244" i="30"/>
  <c r="B9245" i="30"/>
  <c r="C9245" i="30" s="1"/>
  <c r="B9246" i="30"/>
  <c r="C9246" i="30" s="1"/>
  <c r="B9247" i="30"/>
  <c r="C9247" i="30" s="1"/>
  <c r="B9248" i="30"/>
  <c r="C9248" i="30" s="1"/>
  <c r="B9249" i="30"/>
  <c r="C9249" i="30" s="1"/>
  <c r="B9250" i="30"/>
  <c r="C9250" i="30" s="1"/>
  <c r="B9251" i="30"/>
  <c r="C9251" i="30" s="1"/>
  <c r="B9252" i="30"/>
  <c r="B9253" i="30"/>
  <c r="C9253" i="30" s="1"/>
  <c r="B9254" i="30"/>
  <c r="C9254" i="30" s="1"/>
  <c r="B9255" i="30"/>
  <c r="C9255" i="30" s="1"/>
  <c r="B9256" i="30"/>
  <c r="C9256" i="30" s="1"/>
  <c r="B9257" i="30"/>
  <c r="C9257" i="30" s="1"/>
  <c r="B9258" i="30"/>
  <c r="C9258" i="30" s="1"/>
  <c r="B9259" i="30"/>
  <c r="C9259" i="30" s="1"/>
  <c r="B9260" i="30"/>
  <c r="B9261" i="30"/>
  <c r="C9261" i="30" s="1"/>
  <c r="B9262" i="30"/>
  <c r="C9262" i="30" s="1"/>
  <c r="B9263" i="30"/>
  <c r="C9263" i="30" s="1"/>
  <c r="B9264" i="30"/>
  <c r="C9264" i="30" s="1"/>
  <c r="B9265" i="30"/>
  <c r="C9265" i="30" s="1"/>
  <c r="B9266" i="30"/>
  <c r="C9266" i="30" s="1"/>
  <c r="B9267" i="30"/>
  <c r="C9267" i="30" s="1"/>
  <c r="B9268" i="30"/>
  <c r="B9269" i="30"/>
  <c r="C9269" i="30" s="1"/>
  <c r="B9270" i="30"/>
  <c r="C9270" i="30" s="1"/>
  <c r="B9271" i="30"/>
  <c r="C9271" i="30" s="1"/>
  <c r="B9272" i="30"/>
  <c r="C9272" i="30" s="1"/>
  <c r="B9273" i="30"/>
  <c r="C9273" i="30" s="1"/>
  <c r="B9274" i="30"/>
  <c r="C9274" i="30" s="1"/>
  <c r="B9275" i="30"/>
  <c r="C9275" i="30" s="1"/>
  <c r="B9276" i="30"/>
  <c r="B9277" i="30"/>
  <c r="C9277" i="30" s="1"/>
  <c r="B9278" i="30"/>
  <c r="C9278" i="30" s="1"/>
  <c r="B9279" i="30"/>
  <c r="C9279" i="30" s="1"/>
  <c r="B9280" i="30"/>
  <c r="C9280" i="30" s="1"/>
  <c r="B9281" i="30"/>
  <c r="C9281" i="30" s="1"/>
  <c r="B9282" i="30"/>
  <c r="C9282" i="30" s="1"/>
  <c r="B9283" i="30"/>
  <c r="C9283" i="30" s="1"/>
  <c r="B9284" i="30"/>
  <c r="B9285" i="30"/>
  <c r="C9285" i="30" s="1"/>
  <c r="B9286" i="30"/>
  <c r="C9286" i="30" s="1"/>
  <c r="B9287" i="30"/>
  <c r="C9287" i="30" s="1"/>
  <c r="B9288" i="30"/>
  <c r="C9288" i="30" s="1"/>
  <c r="B9289" i="30"/>
  <c r="C9289" i="30" s="1"/>
  <c r="B9290" i="30"/>
  <c r="C9290" i="30" s="1"/>
  <c r="B9291" i="30"/>
  <c r="C9291" i="30" s="1"/>
  <c r="B9292" i="30"/>
  <c r="B9293" i="30"/>
  <c r="C9293" i="30" s="1"/>
  <c r="B9294" i="30"/>
  <c r="C9294" i="30" s="1"/>
  <c r="B9295" i="30"/>
  <c r="C9295" i="30" s="1"/>
  <c r="B9296" i="30"/>
  <c r="C9296" i="30" s="1"/>
  <c r="B9297" i="30"/>
  <c r="C9297" i="30" s="1"/>
  <c r="B9298" i="30"/>
  <c r="C9298" i="30" s="1"/>
  <c r="B9299" i="30"/>
  <c r="C9299" i="30" s="1"/>
  <c r="B9300" i="30"/>
  <c r="B9301" i="30"/>
  <c r="C9301" i="30" s="1"/>
  <c r="B9302" i="30"/>
  <c r="C9302" i="30" s="1"/>
  <c r="B9303" i="30"/>
  <c r="C9303" i="30" s="1"/>
  <c r="B9304" i="30"/>
  <c r="C9304" i="30" s="1"/>
  <c r="B9305" i="30"/>
  <c r="C9305" i="30" s="1"/>
  <c r="B9306" i="30"/>
  <c r="C9306" i="30" s="1"/>
  <c r="B9307" i="30"/>
  <c r="C9307" i="30" s="1"/>
  <c r="B9308" i="30"/>
  <c r="B9309" i="30"/>
  <c r="C9309" i="30" s="1"/>
  <c r="B9310" i="30"/>
  <c r="C9310" i="30" s="1"/>
  <c r="B9311" i="30"/>
  <c r="C9311" i="30" s="1"/>
  <c r="B9312" i="30"/>
  <c r="C9312" i="30" s="1"/>
  <c r="B9313" i="30"/>
  <c r="C9313" i="30" s="1"/>
  <c r="B9314" i="30"/>
  <c r="C9314" i="30" s="1"/>
  <c r="B9315" i="30"/>
  <c r="C9315" i="30" s="1"/>
  <c r="B9316" i="30"/>
  <c r="B9317" i="30"/>
  <c r="C9317" i="30" s="1"/>
  <c r="B9318" i="30"/>
  <c r="C9318" i="30" s="1"/>
  <c r="B9319" i="30"/>
  <c r="C9319" i="30" s="1"/>
  <c r="B9320" i="30"/>
  <c r="C9320" i="30" s="1"/>
  <c r="B9321" i="30"/>
  <c r="C9321" i="30" s="1"/>
  <c r="B9322" i="30"/>
  <c r="C9322" i="30" s="1"/>
  <c r="B9323" i="30"/>
  <c r="C9323" i="30" s="1"/>
  <c r="B9324" i="30"/>
  <c r="B9325" i="30"/>
  <c r="C9325" i="30" s="1"/>
  <c r="B9326" i="30"/>
  <c r="C9326" i="30" s="1"/>
  <c r="B9327" i="30"/>
  <c r="C9327" i="30" s="1"/>
  <c r="B9328" i="30"/>
  <c r="C9328" i="30" s="1"/>
  <c r="B9329" i="30"/>
  <c r="C9329" i="30" s="1"/>
  <c r="B9330" i="30"/>
  <c r="C9330" i="30" s="1"/>
  <c r="B9331" i="30"/>
  <c r="C9331" i="30" s="1"/>
  <c r="B9332" i="30"/>
  <c r="B9333" i="30"/>
  <c r="C9333" i="30" s="1"/>
  <c r="B9334" i="30"/>
  <c r="C9334" i="30" s="1"/>
  <c r="B9335" i="30"/>
  <c r="C9335" i="30" s="1"/>
  <c r="B9336" i="30"/>
  <c r="C9336" i="30" s="1"/>
  <c r="B9337" i="30"/>
  <c r="C9337" i="30" s="1"/>
  <c r="B9338" i="30"/>
  <c r="C9338" i="30" s="1"/>
  <c r="B9339" i="30"/>
  <c r="C9339" i="30" s="1"/>
  <c r="B9340" i="30"/>
  <c r="B9341" i="30"/>
  <c r="C9341" i="30" s="1"/>
  <c r="B9342" i="30"/>
  <c r="C9342" i="30" s="1"/>
  <c r="B9343" i="30"/>
  <c r="C9343" i="30" s="1"/>
  <c r="B9344" i="30"/>
  <c r="C9344" i="30" s="1"/>
  <c r="B9345" i="30"/>
  <c r="C9345" i="30" s="1"/>
  <c r="B9346" i="30"/>
  <c r="C9346" i="30" s="1"/>
  <c r="B9347" i="30"/>
  <c r="C9347" i="30" s="1"/>
  <c r="B9348" i="30"/>
  <c r="B9349" i="30"/>
  <c r="C9349" i="30" s="1"/>
  <c r="B9350" i="30"/>
  <c r="C9350" i="30" s="1"/>
  <c r="B9351" i="30"/>
  <c r="C9351" i="30" s="1"/>
  <c r="B9352" i="30"/>
  <c r="C9352" i="30" s="1"/>
  <c r="B9353" i="30"/>
  <c r="C9353" i="30" s="1"/>
  <c r="B9354" i="30"/>
  <c r="C9354" i="30" s="1"/>
  <c r="B9355" i="30"/>
  <c r="C9355" i="30" s="1"/>
  <c r="B9356" i="30"/>
  <c r="B9357" i="30"/>
  <c r="C9357" i="30" s="1"/>
  <c r="B9358" i="30"/>
  <c r="C9358" i="30" s="1"/>
  <c r="B9359" i="30"/>
  <c r="C9359" i="30" s="1"/>
  <c r="B9360" i="30"/>
  <c r="C9360" i="30" s="1"/>
  <c r="B9361" i="30"/>
  <c r="C9361" i="30" s="1"/>
  <c r="B9362" i="30"/>
  <c r="C9362" i="30" s="1"/>
  <c r="B9363" i="30"/>
  <c r="C9363" i="30" s="1"/>
  <c r="B9364" i="30"/>
  <c r="B9365" i="30"/>
  <c r="C9365" i="30" s="1"/>
  <c r="B9366" i="30"/>
  <c r="C9366" i="30" s="1"/>
  <c r="B9367" i="30"/>
  <c r="C9367" i="30" s="1"/>
  <c r="B9368" i="30"/>
  <c r="C9368" i="30" s="1"/>
  <c r="B9369" i="30"/>
  <c r="C9369" i="30" s="1"/>
  <c r="B9370" i="30"/>
  <c r="C9370" i="30" s="1"/>
  <c r="B9371" i="30"/>
  <c r="C9371" i="30" s="1"/>
  <c r="B9372" i="30"/>
  <c r="B9373" i="30"/>
  <c r="C9373" i="30" s="1"/>
  <c r="B9374" i="30"/>
  <c r="C9374" i="30" s="1"/>
  <c r="B9375" i="30"/>
  <c r="C9375" i="30" s="1"/>
  <c r="B9376" i="30"/>
  <c r="C9376" i="30" s="1"/>
  <c r="B9377" i="30"/>
  <c r="C9377" i="30" s="1"/>
  <c r="B9378" i="30"/>
  <c r="C9378" i="30" s="1"/>
  <c r="B9379" i="30"/>
  <c r="C9379" i="30" s="1"/>
  <c r="B9380" i="30"/>
  <c r="B9381" i="30"/>
  <c r="C9381" i="30" s="1"/>
  <c r="B9382" i="30"/>
  <c r="C9382" i="30" s="1"/>
  <c r="B9383" i="30"/>
  <c r="C9383" i="30" s="1"/>
  <c r="B9384" i="30"/>
  <c r="C9384" i="30" s="1"/>
  <c r="B9385" i="30"/>
  <c r="C9385" i="30" s="1"/>
  <c r="B9386" i="30"/>
  <c r="C9386" i="30" s="1"/>
  <c r="B9387" i="30"/>
  <c r="C9387" i="30" s="1"/>
  <c r="B9388" i="30"/>
  <c r="B9389" i="30"/>
  <c r="C9389" i="30" s="1"/>
  <c r="B9390" i="30"/>
  <c r="C9390" i="30" s="1"/>
  <c r="B9391" i="30"/>
  <c r="C9391" i="30" s="1"/>
  <c r="B9392" i="30"/>
  <c r="C9392" i="30" s="1"/>
  <c r="B9393" i="30"/>
  <c r="C9393" i="30" s="1"/>
  <c r="B9394" i="30"/>
  <c r="C9394" i="30" s="1"/>
  <c r="B9395" i="30"/>
  <c r="C9395" i="30" s="1"/>
  <c r="B9396" i="30"/>
  <c r="B9397" i="30"/>
  <c r="C9397" i="30" s="1"/>
  <c r="B9398" i="30"/>
  <c r="C9398" i="30" s="1"/>
  <c r="B9399" i="30"/>
  <c r="C9399" i="30" s="1"/>
  <c r="B9400" i="30"/>
  <c r="C9400" i="30" s="1"/>
  <c r="B9401" i="30"/>
  <c r="C9401" i="30" s="1"/>
  <c r="B9402" i="30"/>
  <c r="C9402" i="30" s="1"/>
  <c r="B9403" i="30"/>
  <c r="C9403" i="30" s="1"/>
  <c r="B9404" i="30"/>
  <c r="B9405" i="30"/>
  <c r="C9405" i="30" s="1"/>
  <c r="B9406" i="30"/>
  <c r="C9406" i="30" s="1"/>
  <c r="B9407" i="30"/>
  <c r="C9407" i="30" s="1"/>
  <c r="B9408" i="30"/>
  <c r="C9408" i="30" s="1"/>
  <c r="B9409" i="30"/>
  <c r="C9409" i="30" s="1"/>
  <c r="B9410" i="30"/>
  <c r="C9410" i="30" s="1"/>
  <c r="B9411" i="30"/>
  <c r="C9411" i="30" s="1"/>
  <c r="B9412" i="30"/>
  <c r="B9413" i="30"/>
  <c r="C9413" i="30" s="1"/>
  <c r="B9414" i="30"/>
  <c r="C9414" i="30" s="1"/>
  <c r="B9415" i="30"/>
  <c r="C9415" i="30" s="1"/>
  <c r="B9416" i="30"/>
  <c r="C9416" i="30" s="1"/>
  <c r="B9417" i="30"/>
  <c r="C9417" i="30" s="1"/>
  <c r="B9418" i="30"/>
  <c r="C9418" i="30" s="1"/>
  <c r="B9419" i="30"/>
  <c r="C9419" i="30" s="1"/>
  <c r="B9420" i="30"/>
  <c r="B9421" i="30"/>
  <c r="C9421" i="30" s="1"/>
  <c r="B9422" i="30"/>
  <c r="C9422" i="30" s="1"/>
  <c r="B9423" i="30"/>
  <c r="C9423" i="30" s="1"/>
  <c r="B9424" i="30"/>
  <c r="C9424" i="30" s="1"/>
  <c r="B9425" i="30"/>
  <c r="C9425" i="30" s="1"/>
  <c r="B9426" i="30"/>
  <c r="C9426" i="30" s="1"/>
  <c r="B9427" i="30"/>
  <c r="C9427" i="30" s="1"/>
  <c r="B9428" i="30"/>
  <c r="B9429" i="30"/>
  <c r="C9429" i="30" s="1"/>
  <c r="B9430" i="30"/>
  <c r="C9430" i="30" s="1"/>
  <c r="B9431" i="30"/>
  <c r="C9431" i="30" s="1"/>
  <c r="B9432" i="30"/>
  <c r="C9432" i="30" s="1"/>
  <c r="B9433" i="30"/>
  <c r="C9433" i="30" s="1"/>
  <c r="B9434" i="30"/>
  <c r="C9434" i="30" s="1"/>
  <c r="B9435" i="30"/>
  <c r="C9435" i="30" s="1"/>
  <c r="B9436" i="30"/>
  <c r="B9437" i="30"/>
  <c r="C9437" i="30" s="1"/>
  <c r="B9438" i="30"/>
  <c r="C9438" i="30" s="1"/>
  <c r="B9439" i="30"/>
  <c r="C9439" i="30" s="1"/>
  <c r="B9440" i="30"/>
  <c r="C9440" i="30" s="1"/>
  <c r="B9441" i="30"/>
  <c r="C9441" i="30" s="1"/>
  <c r="B9442" i="30"/>
  <c r="C9442" i="30" s="1"/>
  <c r="B9443" i="30"/>
  <c r="C9443" i="30" s="1"/>
  <c r="B9444" i="30"/>
  <c r="B9445" i="30"/>
  <c r="C9445" i="30" s="1"/>
  <c r="B9446" i="30"/>
  <c r="C9446" i="30" s="1"/>
  <c r="B9447" i="30"/>
  <c r="C9447" i="30" s="1"/>
  <c r="B9448" i="30"/>
  <c r="C9448" i="30" s="1"/>
  <c r="B9449" i="30"/>
  <c r="C9449" i="30" s="1"/>
  <c r="B9450" i="30"/>
  <c r="C9450" i="30" s="1"/>
  <c r="B9451" i="30"/>
  <c r="C9451" i="30" s="1"/>
  <c r="B9452" i="30"/>
  <c r="B9453" i="30"/>
  <c r="C9453" i="30" s="1"/>
  <c r="B9454" i="30"/>
  <c r="C9454" i="30" s="1"/>
  <c r="B9455" i="30"/>
  <c r="C9455" i="30" s="1"/>
  <c r="B9456" i="30"/>
  <c r="C9456" i="30" s="1"/>
  <c r="B9457" i="30"/>
  <c r="C9457" i="30" s="1"/>
  <c r="B9458" i="30"/>
  <c r="C9458" i="30" s="1"/>
  <c r="B9459" i="30"/>
  <c r="C9459" i="30" s="1"/>
  <c r="B9460" i="30"/>
  <c r="B9461" i="30"/>
  <c r="C9461" i="30" s="1"/>
  <c r="B9462" i="30"/>
  <c r="C9462" i="30" s="1"/>
  <c r="B9463" i="30"/>
  <c r="C9463" i="30" s="1"/>
  <c r="B9464" i="30"/>
  <c r="C9464" i="30" s="1"/>
  <c r="B9465" i="30"/>
  <c r="C9465" i="30" s="1"/>
  <c r="B9466" i="30"/>
  <c r="C9466" i="30" s="1"/>
  <c r="B9467" i="30"/>
  <c r="C9467" i="30" s="1"/>
  <c r="B9468" i="30"/>
  <c r="B9469" i="30"/>
  <c r="C9469" i="30" s="1"/>
  <c r="B9470" i="30"/>
  <c r="C9470" i="30" s="1"/>
  <c r="B9471" i="30"/>
  <c r="C9471" i="30" s="1"/>
  <c r="B9472" i="30"/>
  <c r="C9472" i="30" s="1"/>
  <c r="B9473" i="30"/>
  <c r="C9473" i="30" s="1"/>
  <c r="B9474" i="30"/>
  <c r="C9474" i="30" s="1"/>
  <c r="B9475" i="30"/>
  <c r="C9475" i="30" s="1"/>
  <c r="B9476" i="30"/>
  <c r="B9477" i="30"/>
  <c r="C9477" i="30" s="1"/>
  <c r="B9478" i="30"/>
  <c r="C9478" i="30" s="1"/>
  <c r="B9479" i="30"/>
  <c r="C9479" i="30" s="1"/>
  <c r="B9480" i="30"/>
  <c r="C9480" i="30" s="1"/>
  <c r="B9481" i="30"/>
  <c r="C9481" i="30" s="1"/>
  <c r="B9482" i="30"/>
  <c r="C9482" i="30" s="1"/>
  <c r="B9483" i="30"/>
  <c r="C9483" i="30" s="1"/>
  <c r="B9484" i="30"/>
  <c r="B9485" i="30"/>
  <c r="C9485" i="30" s="1"/>
  <c r="B9486" i="30"/>
  <c r="C9486" i="30" s="1"/>
  <c r="B9487" i="30"/>
  <c r="C9487" i="30" s="1"/>
  <c r="B9488" i="30"/>
  <c r="C9488" i="30" s="1"/>
  <c r="B9489" i="30"/>
  <c r="C9489" i="30" s="1"/>
  <c r="B9490" i="30"/>
  <c r="C9490" i="30" s="1"/>
  <c r="B9491" i="30"/>
  <c r="C9491" i="30" s="1"/>
  <c r="B9492" i="30"/>
  <c r="B9493" i="30"/>
  <c r="C9493" i="30" s="1"/>
  <c r="B9494" i="30"/>
  <c r="C9494" i="30" s="1"/>
  <c r="B9495" i="30"/>
  <c r="C9495" i="30" s="1"/>
  <c r="B9496" i="30"/>
  <c r="C9496" i="30" s="1"/>
  <c r="B9497" i="30"/>
  <c r="C9497" i="30" s="1"/>
  <c r="B9498" i="30"/>
  <c r="C9498" i="30" s="1"/>
  <c r="B9499" i="30"/>
  <c r="C9499" i="30" s="1"/>
  <c r="B9500" i="30"/>
  <c r="B9501" i="30"/>
  <c r="C9501" i="30" s="1"/>
  <c r="B9502" i="30"/>
  <c r="C9502" i="30" s="1"/>
  <c r="B9503" i="30"/>
  <c r="C9503" i="30" s="1"/>
  <c r="B9504" i="30"/>
  <c r="C9504" i="30" s="1"/>
  <c r="B9505" i="30"/>
  <c r="C9505" i="30" s="1"/>
  <c r="B9506" i="30"/>
  <c r="C9506" i="30" s="1"/>
  <c r="B9507" i="30"/>
  <c r="C9507" i="30" s="1"/>
  <c r="B9508" i="30"/>
  <c r="B9509" i="30"/>
  <c r="C9509" i="30" s="1"/>
  <c r="B9510" i="30"/>
  <c r="C9510" i="30" s="1"/>
  <c r="B9511" i="30"/>
  <c r="C9511" i="30" s="1"/>
  <c r="B9512" i="30"/>
  <c r="C9512" i="30" s="1"/>
  <c r="B9513" i="30"/>
  <c r="C9513" i="30" s="1"/>
  <c r="B9514" i="30"/>
  <c r="C9514" i="30" s="1"/>
  <c r="B9515" i="30"/>
  <c r="C9515" i="30" s="1"/>
  <c r="B9516" i="30"/>
  <c r="B9517" i="30"/>
  <c r="C9517" i="30" s="1"/>
  <c r="B9518" i="30"/>
  <c r="C9518" i="30" s="1"/>
  <c r="B9519" i="30"/>
  <c r="C9519" i="30" s="1"/>
  <c r="B9520" i="30"/>
  <c r="C9520" i="30" s="1"/>
  <c r="B9521" i="30"/>
  <c r="C9521" i="30" s="1"/>
  <c r="B9522" i="30"/>
  <c r="C9522" i="30" s="1"/>
  <c r="B9523" i="30"/>
  <c r="C9523" i="30" s="1"/>
  <c r="B9524" i="30"/>
  <c r="B9525" i="30"/>
  <c r="C9525" i="30" s="1"/>
  <c r="B9526" i="30"/>
  <c r="C9526" i="30" s="1"/>
  <c r="B9527" i="30"/>
  <c r="C9527" i="30" s="1"/>
  <c r="B9528" i="30"/>
  <c r="C9528" i="30" s="1"/>
  <c r="B9529" i="30"/>
  <c r="C9529" i="30" s="1"/>
  <c r="B9530" i="30"/>
  <c r="C9530" i="30" s="1"/>
  <c r="B9531" i="30"/>
  <c r="C9531" i="30" s="1"/>
  <c r="B9532" i="30"/>
  <c r="B9533" i="30"/>
  <c r="C9533" i="30" s="1"/>
  <c r="B9534" i="30"/>
  <c r="C9534" i="30" s="1"/>
  <c r="B9535" i="30"/>
  <c r="C9535" i="30" s="1"/>
  <c r="B9536" i="30"/>
  <c r="C9536" i="30" s="1"/>
  <c r="B9537" i="30"/>
  <c r="C9537" i="30" s="1"/>
  <c r="B9538" i="30"/>
  <c r="C9538" i="30" s="1"/>
  <c r="B9539" i="30"/>
  <c r="C9539" i="30" s="1"/>
  <c r="B9540" i="30"/>
  <c r="B9541" i="30"/>
  <c r="C9541" i="30" s="1"/>
  <c r="B9542" i="30"/>
  <c r="C9542" i="30" s="1"/>
  <c r="B9543" i="30"/>
  <c r="C9543" i="30" s="1"/>
  <c r="B9544" i="30"/>
  <c r="C9544" i="30" s="1"/>
  <c r="B9545" i="30"/>
  <c r="C9545" i="30" s="1"/>
  <c r="B9546" i="30"/>
  <c r="C9546" i="30" s="1"/>
  <c r="B9547" i="30"/>
  <c r="C9547" i="30" s="1"/>
  <c r="B9548" i="30"/>
  <c r="B9549" i="30"/>
  <c r="C9549" i="30" s="1"/>
  <c r="B9550" i="30"/>
  <c r="C9550" i="30" s="1"/>
  <c r="B9551" i="30"/>
  <c r="C9551" i="30" s="1"/>
  <c r="B9552" i="30"/>
  <c r="C9552" i="30" s="1"/>
  <c r="B9553" i="30"/>
  <c r="C9553" i="30" s="1"/>
  <c r="B9554" i="30"/>
  <c r="C9554" i="30" s="1"/>
  <c r="B9555" i="30"/>
  <c r="C9555" i="30" s="1"/>
  <c r="B9556" i="30"/>
  <c r="B9557" i="30"/>
  <c r="C9557" i="30" s="1"/>
  <c r="B9558" i="30"/>
  <c r="C9558" i="30" s="1"/>
  <c r="B9559" i="30"/>
  <c r="C9559" i="30" s="1"/>
  <c r="B9560" i="30"/>
  <c r="C9560" i="30" s="1"/>
  <c r="B9561" i="30"/>
  <c r="C9561" i="30" s="1"/>
  <c r="B9562" i="30"/>
  <c r="C9562" i="30" s="1"/>
  <c r="B9563" i="30"/>
  <c r="C9563" i="30" s="1"/>
  <c r="B9564" i="30"/>
  <c r="B9565" i="30"/>
  <c r="C9565" i="30" s="1"/>
  <c r="B9566" i="30"/>
  <c r="C9566" i="30" s="1"/>
  <c r="B9567" i="30"/>
  <c r="C9567" i="30" s="1"/>
  <c r="B9568" i="30"/>
  <c r="C9568" i="30" s="1"/>
  <c r="B9569" i="30"/>
  <c r="C9569" i="30" s="1"/>
  <c r="B9570" i="30"/>
  <c r="C9570" i="30" s="1"/>
  <c r="B9571" i="30"/>
  <c r="C9571" i="30" s="1"/>
  <c r="B9572" i="30"/>
  <c r="B9573" i="30"/>
  <c r="C9573" i="30" s="1"/>
  <c r="B9574" i="30"/>
  <c r="C9574" i="30" s="1"/>
  <c r="B9575" i="30"/>
  <c r="C9575" i="30" s="1"/>
  <c r="B9576" i="30"/>
  <c r="C9576" i="30" s="1"/>
  <c r="B9577" i="30"/>
  <c r="C9577" i="30" s="1"/>
  <c r="B9578" i="30"/>
  <c r="C9578" i="30" s="1"/>
  <c r="B9579" i="30"/>
  <c r="C9579" i="30" s="1"/>
  <c r="B9580" i="30"/>
  <c r="B9581" i="30"/>
  <c r="C9581" i="30" s="1"/>
  <c r="B9582" i="30"/>
  <c r="C9582" i="30" s="1"/>
  <c r="B9583" i="30"/>
  <c r="C9583" i="30" s="1"/>
  <c r="B9584" i="30"/>
  <c r="C9584" i="30" s="1"/>
  <c r="B9585" i="30"/>
  <c r="C9585" i="30" s="1"/>
  <c r="B9586" i="30"/>
  <c r="C9586" i="30" s="1"/>
  <c r="B9587" i="30"/>
  <c r="C9587" i="30" s="1"/>
  <c r="B9588" i="30"/>
  <c r="B9589" i="30"/>
  <c r="C9589" i="30" s="1"/>
  <c r="B9590" i="30"/>
  <c r="C9590" i="30" s="1"/>
  <c r="B9591" i="30"/>
  <c r="C9591" i="30" s="1"/>
  <c r="B9592" i="30"/>
  <c r="C9592" i="30" s="1"/>
  <c r="B9593" i="30"/>
  <c r="C9593" i="30" s="1"/>
  <c r="B9594" i="30"/>
  <c r="C9594" i="30" s="1"/>
  <c r="B9595" i="30"/>
  <c r="C9595" i="30" s="1"/>
  <c r="B9596" i="30"/>
  <c r="B9597" i="30"/>
  <c r="C9597" i="30" s="1"/>
  <c r="B9598" i="30"/>
  <c r="C9598" i="30" s="1"/>
  <c r="B9599" i="30"/>
  <c r="C9599" i="30" s="1"/>
  <c r="B9600" i="30"/>
  <c r="C9600" i="30" s="1"/>
  <c r="B9601" i="30"/>
  <c r="C9601" i="30" s="1"/>
  <c r="B9602" i="30"/>
  <c r="C9602" i="30" s="1"/>
  <c r="B9603" i="30"/>
  <c r="C9603" i="30" s="1"/>
  <c r="B9604" i="30"/>
  <c r="B9605" i="30"/>
  <c r="C9605" i="30" s="1"/>
  <c r="B9606" i="30"/>
  <c r="C9606" i="30" s="1"/>
  <c r="B9607" i="30"/>
  <c r="C9607" i="30" s="1"/>
  <c r="B9608" i="30"/>
  <c r="C9608" i="30" s="1"/>
  <c r="B9609" i="30"/>
  <c r="C9609" i="30" s="1"/>
  <c r="B9610" i="30"/>
  <c r="C9610" i="30" s="1"/>
  <c r="B9611" i="30"/>
  <c r="C9611" i="30" s="1"/>
  <c r="B9612" i="30"/>
  <c r="B9613" i="30"/>
  <c r="C9613" i="30" s="1"/>
  <c r="B9614" i="30"/>
  <c r="C9614" i="30" s="1"/>
  <c r="B9615" i="30"/>
  <c r="C9615" i="30" s="1"/>
  <c r="B9616" i="30"/>
  <c r="C9616" i="30" s="1"/>
  <c r="B9617" i="30"/>
  <c r="C9617" i="30" s="1"/>
  <c r="B9618" i="30"/>
  <c r="C9618" i="30" s="1"/>
  <c r="B9619" i="30"/>
  <c r="C9619" i="30" s="1"/>
  <c r="B9620" i="30"/>
  <c r="B9621" i="30"/>
  <c r="C9621" i="30" s="1"/>
  <c r="B9622" i="30"/>
  <c r="C9622" i="30" s="1"/>
  <c r="B9623" i="30"/>
  <c r="C9623" i="30" s="1"/>
  <c r="B9624" i="30"/>
  <c r="C9624" i="30" s="1"/>
  <c r="B9625" i="30"/>
  <c r="C9625" i="30" s="1"/>
  <c r="B9626" i="30"/>
  <c r="C9626" i="30" s="1"/>
  <c r="B9627" i="30"/>
  <c r="C9627" i="30" s="1"/>
  <c r="B9628" i="30"/>
  <c r="B9629" i="30"/>
  <c r="C9629" i="30" s="1"/>
  <c r="B9630" i="30"/>
  <c r="C9630" i="30" s="1"/>
  <c r="B9631" i="30"/>
  <c r="C9631" i="30" s="1"/>
  <c r="B9632" i="30"/>
  <c r="C9632" i="30" s="1"/>
  <c r="B9633" i="30"/>
  <c r="C9633" i="30" s="1"/>
  <c r="B9634" i="30"/>
  <c r="C9634" i="30" s="1"/>
  <c r="B9635" i="30"/>
  <c r="C9635" i="30" s="1"/>
  <c r="B9636" i="30"/>
  <c r="B9637" i="30"/>
  <c r="C9637" i="30" s="1"/>
  <c r="B9638" i="30"/>
  <c r="C9638" i="30" s="1"/>
  <c r="B9639" i="30"/>
  <c r="C9639" i="30" s="1"/>
  <c r="B9640" i="30"/>
  <c r="C9640" i="30" s="1"/>
  <c r="B9641" i="30"/>
  <c r="C9641" i="30" s="1"/>
  <c r="B9642" i="30"/>
  <c r="C9642" i="30" s="1"/>
  <c r="B9643" i="30"/>
  <c r="C9643" i="30" s="1"/>
  <c r="B9644" i="30"/>
  <c r="B9645" i="30"/>
  <c r="C9645" i="30" s="1"/>
  <c r="B9646" i="30"/>
  <c r="C9646" i="30" s="1"/>
  <c r="B9647" i="30"/>
  <c r="C9647" i="30" s="1"/>
  <c r="B9648" i="30"/>
  <c r="C9648" i="30" s="1"/>
  <c r="B9649" i="30"/>
  <c r="C9649" i="30" s="1"/>
  <c r="B9650" i="30"/>
  <c r="C9650" i="30" s="1"/>
  <c r="B9651" i="30"/>
  <c r="C9651" i="30" s="1"/>
  <c r="B9652" i="30"/>
  <c r="B9653" i="30"/>
  <c r="C9653" i="30" s="1"/>
  <c r="B9654" i="30"/>
  <c r="C9654" i="30" s="1"/>
  <c r="B9655" i="30"/>
  <c r="C9655" i="30" s="1"/>
  <c r="B9656" i="30"/>
  <c r="C9656" i="30" s="1"/>
  <c r="B9657" i="30"/>
  <c r="C9657" i="30" s="1"/>
  <c r="B9658" i="30"/>
  <c r="C9658" i="30" s="1"/>
  <c r="B9659" i="30"/>
  <c r="C9659" i="30" s="1"/>
  <c r="B9660" i="30"/>
  <c r="B9661" i="30"/>
  <c r="C9661" i="30" s="1"/>
  <c r="B9662" i="30"/>
  <c r="C9662" i="30" s="1"/>
  <c r="B9663" i="30"/>
  <c r="C9663" i="30" s="1"/>
  <c r="B9664" i="30"/>
  <c r="C9664" i="30" s="1"/>
  <c r="B9665" i="30"/>
  <c r="C9665" i="30" s="1"/>
  <c r="B9666" i="30"/>
  <c r="C9666" i="30" s="1"/>
  <c r="B9667" i="30"/>
  <c r="C9667" i="30" s="1"/>
  <c r="B9668" i="30"/>
  <c r="B9669" i="30"/>
  <c r="C9669" i="30" s="1"/>
  <c r="B9670" i="30"/>
  <c r="C9670" i="30" s="1"/>
  <c r="B9671" i="30"/>
  <c r="C9671" i="30" s="1"/>
  <c r="B9672" i="30"/>
  <c r="C9672" i="30" s="1"/>
  <c r="B9673" i="30"/>
  <c r="C9673" i="30" s="1"/>
  <c r="B9674" i="30"/>
  <c r="C9674" i="30" s="1"/>
  <c r="B9675" i="30"/>
  <c r="C9675" i="30" s="1"/>
  <c r="B9676" i="30"/>
  <c r="B9677" i="30"/>
  <c r="C9677" i="30" s="1"/>
  <c r="B9678" i="30"/>
  <c r="C9678" i="30" s="1"/>
  <c r="B9679" i="30"/>
  <c r="C9679" i="30" s="1"/>
  <c r="B9680" i="30"/>
  <c r="C9680" i="30" s="1"/>
  <c r="B9681" i="30"/>
  <c r="C9681" i="30" s="1"/>
  <c r="B9682" i="30"/>
  <c r="C9682" i="30" s="1"/>
  <c r="B9683" i="30"/>
  <c r="C9683" i="30" s="1"/>
  <c r="B9684" i="30"/>
  <c r="B9685" i="30"/>
  <c r="C9685" i="30" s="1"/>
  <c r="B9686" i="30"/>
  <c r="C9686" i="30" s="1"/>
  <c r="B9687" i="30"/>
  <c r="C9687" i="30" s="1"/>
  <c r="B9688" i="30"/>
  <c r="C9688" i="30" s="1"/>
  <c r="B9689" i="30"/>
  <c r="C9689" i="30" s="1"/>
  <c r="B9690" i="30"/>
  <c r="C9690" i="30" s="1"/>
  <c r="B9691" i="30"/>
  <c r="C9691" i="30" s="1"/>
  <c r="B9692" i="30"/>
  <c r="B9693" i="30"/>
  <c r="C9693" i="30" s="1"/>
  <c r="B9694" i="30"/>
  <c r="C9694" i="30" s="1"/>
  <c r="B9695" i="30"/>
  <c r="C9695" i="30" s="1"/>
  <c r="B9696" i="30"/>
  <c r="C9696" i="30" s="1"/>
  <c r="B9697" i="30"/>
  <c r="C9697" i="30" s="1"/>
  <c r="B9698" i="30"/>
  <c r="C9698" i="30" s="1"/>
  <c r="B9699" i="30"/>
  <c r="C9699" i="30" s="1"/>
  <c r="B9700" i="30"/>
  <c r="B9701" i="30"/>
  <c r="C9701" i="30" s="1"/>
  <c r="B9702" i="30"/>
  <c r="C9702" i="30" s="1"/>
  <c r="B9703" i="30"/>
  <c r="C9703" i="30" s="1"/>
  <c r="B9704" i="30"/>
  <c r="C9704" i="30" s="1"/>
  <c r="B9705" i="30"/>
  <c r="C9705" i="30" s="1"/>
  <c r="B9706" i="30"/>
  <c r="C9706" i="30" s="1"/>
  <c r="B9707" i="30"/>
  <c r="C9707" i="30" s="1"/>
  <c r="B9708" i="30"/>
  <c r="B9709" i="30"/>
  <c r="C9709" i="30" s="1"/>
  <c r="B9710" i="30"/>
  <c r="C9710" i="30" s="1"/>
  <c r="B9711" i="30"/>
  <c r="C9711" i="30" s="1"/>
  <c r="B9712" i="30"/>
  <c r="C9712" i="30" s="1"/>
  <c r="B9713" i="30"/>
  <c r="C9713" i="30" s="1"/>
  <c r="B9714" i="30"/>
  <c r="C9714" i="30" s="1"/>
  <c r="B9715" i="30"/>
  <c r="C9715" i="30" s="1"/>
  <c r="B9716" i="30"/>
  <c r="B9717" i="30"/>
  <c r="C9717" i="30" s="1"/>
  <c r="B9718" i="30"/>
  <c r="C9718" i="30" s="1"/>
  <c r="B9719" i="30"/>
  <c r="C9719" i="30" s="1"/>
  <c r="B9720" i="30"/>
  <c r="C9720" i="30" s="1"/>
  <c r="B9721" i="30"/>
  <c r="C9721" i="30" s="1"/>
  <c r="B9722" i="30"/>
  <c r="C9722" i="30" s="1"/>
  <c r="B9723" i="30"/>
  <c r="C9723" i="30" s="1"/>
  <c r="B9724" i="30"/>
  <c r="B9725" i="30"/>
  <c r="C9725" i="30" s="1"/>
  <c r="B9726" i="30"/>
  <c r="C9726" i="30" s="1"/>
  <c r="B9727" i="30"/>
  <c r="C9727" i="30" s="1"/>
  <c r="B9728" i="30"/>
  <c r="C9728" i="30" s="1"/>
  <c r="B9729" i="30"/>
  <c r="C9729" i="30" s="1"/>
  <c r="B9730" i="30"/>
  <c r="C9730" i="30" s="1"/>
  <c r="B9731" i="30"/>
  <c r="C9731" i="30" s="1"/>
  <c r="B9732" i="30"/>
  <c r="B9733" i="30"/>
  <c r="C9733" i="30" s="1"/>
  <c r="B9734" i="30"/>
  <c r="C9734" i="30" s="1"/>
  <c r="B9735" i="30"/>
  <c r="C9735" i="30" s="1"/>
  <c r="B9736" i="30"/>
  <c r="C9736" i="30" s="1"/>
  <c r="B9737" i="30"/>
  <c r="C9737" i="30" s="1"/>
  <c r="B9738" i="30"/>
  <c r="C9738" i="30" s="1"/>
  <c r="B9739" i="30"/>
  <c r="C9739" i="30" s="1"/>
  <c r="B9740" i="30"/>
  <c r="B9741" i="30"/>
  <c r="C9741" i="30" s="1"/>
  <c r="B9742" i="30"/>
  <c r="C9742" i="30" s="1"/>
  <c r="B9743" i="30"/>
  <c r="C9743" i="30" s="1"/>
  <c r="B9744" i="30"/>
  <c r="C9744" i="30" s="1"/>
  <c r="B9745" i="30"/>
  <c r="C9745" i="30" s="1"/>
  <c r="B9746" i="30"/>
  <c r="C9746" i="30" s="1"/>
  <c r="B9747" i="30"/>
  <c r="C9747" i="30" s="1"/>
  <c r="B9748" i="30"/>
  <c r="B9749" i="30"/>
  <c r="C9749" i="30" s="1"/>
  <c r="B9750" i="30"/>
  <c r="C9750" i="30" s="1"/>
  <c r="B9751" i="30"/>
  <c r="C9751" i="30" s="1"/>
  <c r="B9752" i="30"/>
  <c r="C9752" i="30" s="1"/>
  <c r="B9753" i="30"/>
  <c r="C9753" i="30" s="1"/>
  <c r="B9754" i="30"/>
  <c r="C9754" i="30" s="1"/>
  <c r="B9755" i="30"/>
  <c r="C9755" i="30" s="1"/>
  <c r="B9756" i="30"/>
  <c r="B9757" i="30"/>
  <c r="C9757" i="30" s="1"/>
  <c r="B9758" i="30"/>
  <c r="C9758" i="30" s="1"/>
  <c r="B9759" i="30"/>
  <c r="C9759" i="30" s="1"/>
  <c r="B9760" i="30"/>
  <c r="C9760" i="30" s="1"/>
  <c r="B9761" i="30"/>
  <c r="C9761" i="30" s="1"/>
  <c r="B9762" i="30"/>
  <c r="C9762" i="30" s="1"/>
  <c r="B9763" i="30"/>
  <c r="C9763" i="30" s="1"/>
  <c r="B9764" i="30"/>
  <c r="B9765" i="30"/>
  <c r="C9765" i="30" s="1"/>
  <c r="B9766" i="30"/>
  <c r="C9766" i="30" s="1"/>
  <c r="B9767" i="30"/>
  <c r="C9767" i="30" s="1"/>
  <c r="B9768" i="30"/>
  <c r="C9768" i="30" s="1"/>
  <c r="B9769" i="30"/>
  <c r="C9769" i="30" s="1"/>
  <c r="B9770" i="30"/>
  <c r="C9770" i="30" s="1"/>
  <c r="B9771" i="30"/>
  <c r="C9771" i="30" s="1"/>
  <c r="B9772" i="30"/>
  <c r="B9773" i="30"/>
  <c r="C9773" i="30" s="1"/>
  <c r="B9774" i="30"/>
  <c r="C9774" i="30" s="1"/>
  <c r="B9775" i="30"/>
  <c r="C9775" i="30" s="1"/>
  <c r="B9776" i="30"/>
  <c r="C9776" i="30" s="1"/>
  <c r="B9777" i="30"/>
  <c r="C9777" i="30" s="1"/>
  <c r="B9778" i="30"/>
  <c r="C9778" i="30" s="1"/>
  <c r="B9779" i="30"/>
  <c r="C9779" i="30" s="1"/>
  <c r="B9780" i="30"/>
  <c r="B9781" i="30"/>
  <c r="C9781" i="30" s="1"/>
  <c r="B9782" i="30"/>
  <c r="C9782" i="30" s="1"/>
  <c r="B9783" i="30"/>
  <c r="C9783" i="30" s="1"/>
  <c r="B9784" i="30"/>
  <c r="C9784" i="30" s="1"/>
  <c r="B9785" i="30"/>
  <c r="C9785" i="30" s="1"/>
  <c r="B9786" i="30"/>
  <c r="C9786" i="30" s="1"/>
  <c r="B9787" i="30"/>
  <c r="C9787" i="30" s="1"/>
  <c r="B9788" i="30"/>
  <c r="B9789" i="30"/>
  <c r="C9789" i="30" s="1"/>
  <c r="B9790" i="30"/>
  <c r="C9790" i="30" s="1"/>
  <c r="B9791" i="30"/>
  <c r="C9791" i="30" s="1"/>
  <c r="B9792" i="30"/>
  <c r="C9792" i="30" s="1"/>
  <c r="B9793" i="30"/>
  <c r="C9793" i="30" s="1"/>
  <c r="B9794" i="30"/>
  <c r="C9794" i="30" s="1"/>
  <c r="B9795" i="30"/>
  <c r="C9795" i="30" s="1"/>
  <c r="B9796" i="30"/>
  <c r="B9797" i="30"/>
  <c r="C9797" i="30" s="1"/>
  <c r="B9798" i="30"/>
  <c r="C9798" i="30" s="1"/>
  <c r="B9799" i="30"/>
  <c r="C9799" i="30" s="1"/>
  <c r="B9800" i="30"/>
  <c r="C9800" i="30" s="1"/>
  <c r="B9801" i="30"/>
  <c r="C9801" i="30" s="1"/>
  <c r="B9802" i="30"/>
  <c r="C9802" i="30" s="1"/>
  <c r="B9803" i="30"/>
  <c r="C9803" i="30" s="1"/>
  <c r="B9804" i="30"/>
  <c r="B9805" i="30"/>
  <c r="C9805" i="30" s="1"/>
  <c r="B9806" i="30"/>
  <c r="C9806" i="30" s="1"/>
  <c r="B9807" i="30"/>
  <c r="C9807" i="30" s="1"/>
  <c r="B9808" i="30"/>
  <c r="C9808" i="30" s="1"/>
  <c r="B9809" i="30"/>
  <c r="C9809" i="30" s="1"/>
  <c r="B9810" i="30"/>
  <c r="C9810" i="30" s="1"/>
  <c r="B9811" i="30"/>
  <c r="C9811" i="30" s="1"/>
  <c r="B9812" i="30"/>
  <c r="B9813" i="30"/>
  <c r="C9813" i="30" s="1"/>
  <c r="B9814" i="30"/>
  <c r="C9814" i="30" s="1"/>
  <c r="B9815" i="30"/>
  <c r="C9815" i="30" s="1"/>
  <c r="B9816" i="30"/>
  <c r="C9816" i="30" s="1"/>
  <c r="B9817" i="30"/>
  <c r="C9817" i="30" s="1"/>
  <c r="B9818" i="30"/>
  <c r="C9818" i="30" s="1"/>
  <c r="B9819" i="30"/>
  <c r="C9819" i="30" s="1"/>
  <c r="B9820" i="30"/>
  <c r="B9821" i="30"/>
  <c r="C9821" i="30" s="1"/>
  <c r="B9822" i="30"/>
  <c r="C9822" i="30" s="1"/>
  <c r="B9823" i="30"/>
  <c r="C9823" i="30" s="1"/>
  <c r="B9824" i="30"/>
  <c r="C9824" i="30" s="1"/>
  <c r="B9825" i="30"/>
  <c r="C9825" i="30" s="1"/>
  <c r="B9826" i="30"/>
  <c r="C9826" i="30" s="1"/>
  <c r="B9827" i="30"/>
  <c r="C9827" i="30" s="1"/>
  <c r="B9828" i="30"/>
  <c r="B9829" i="30"/>
  <c r="C9829" i="30" s="1"/>
  <c r="B9830" i="30"/>
  <c r="C9830" i="30" s="1"/>
  <c r="B9831" i="30"/>
  <c r="C9831" i="30" s="1"/>
  <c r="B9832" i="30"/>
  <c r="C9832" i="30" s="1"/>
  <c r="B9833" i="30"/>
  <c r="C9833" i="30" s="1"/>
  <c r="B9834" i="30"/>
  <c r="C9834" i="30" s="1"/>
  <c r="B9835" i="30"/>
  <c r="C9835" i="30" s="1"/>
  <c r="B9836" i="30"/>
  <c r="B9837" i="30"/>
  <c r="C9837" i="30" s="1"/>
  <c r="B9838" i="30"/>
  <c r="C9838" i="30" s="1"/>
  <c r="B9839" i="30"/>
  <c r="C9839" i="30" s="1"/>
  <c r="B9840" i="30"/>
  <c r="C9840" i="30" s="1"/>
  <c r="B9841" i="30"/>
  <c r="C9841" i="30" s="1"/>
  <c r="B9842" i="30"/>
  <c r="C9842" i="30" s="1"/>
  <c r="B9843" i="30"/>
  <c r="C9843" i="30" s="1"/>
  <c r="B9844" i="30"/>
  <c r="B9845" i="30"/>
  <c r="C9845" i="30" s="1"/>
  <c r="B9846" i="30"/>
  <c r="C9846" i="30" s="1"/>
  <c r="B9847" i="30"/>
  <c r="C9847" i="30" s="1"/>
  <c r="B9848" i="30"/>
  <c r="C9848" i="30" s="1"/>
  <c r="B9849" i="30"/>
  <c r="C9849" i="30" s="1"/>
  <c r="B9850" i="30"/>
  <c r="C9850" i="30" s="1"/>
  <c r="B9851" i="30"/>
  <c r="C9851" i="30" s="1"/>
  <c r="B9852" i="30"/>
  <c r="B9853" i="30"/>
  <c r="C9853" i="30" s="1"/>
  <c r="B9854" i="30"/>
  <c r="C9854" i="30" s="1"/>
  <c r="B9855" i="30"/>
  <c r="C9855" i="30" s="1"/>
  <c r="B9856" i="30"/>
  <c r="C9856" i="30" s="1"/>
  <c r="B9857" i="30"/>
  <c r="C9857" i="30" s="1"/>
  <c r="B9858" i="30"/>
  <c r="C9858" i="30" s="1"/>
  <c r="B9859" i="30"/>
  <c r="C9859" i="30" s="1"/>
  <c r="B9860" i="30"/>
  <c r="B9861" i="30"/>
  <c r="C9861" i="30" s="1"/>
  <c r="B9862" i="30"/>
  <c r="C9862" i="30" s="1"/>
  <c r="B9863" i="30"/>
  <c r="C9863" i="30" s="1"/>
  <c r="B9864" i="30"/>
  <c r="C9864" i="30" s="1"/>
  <c r="B9865" i="30"/>
  <c r="C9865" i="30" s="1"/>
  <c r="B9866" i="30"/>
  <c r="C9866" i="30" s="1"/>
  <c r="B9867" i="30"/>
  <c r="C9867" i="30" s="1"/>
  <c r="B9868" i="30"/>
  <c r="B9869" i="30"/>
  <c r="C9869" i="30" s="1"/>
  <c r="B9870" i="30"/>
  <c r="C9870" i="30" s="1"/>
  <c r="B9871" i="30"/>
  <c r="C9871" i="30" s="1"/>
  <c r="B9872" i="30"/>
  <c r="C9872" i="30" s="1"/>
  <c r="B9873" i="30"/>
  <c r="C9873" i="30" s="1"/>
  <c r="B9874" i="30"/>
  <c r="C9874" i="30" s="1"/>
  <c r="B9875" i="30"/>
  <c r="C9875" i="30" s="1"/>
  <c r="B9876" i="30"/>
  <c r="B9877" i="30"/>
  <c r="C9877" i="30" s="1"/>
  <c r="B9878" i="30"/>
  <c r="C9878" i="30" s="1"/>
  <c r="B9879" i="30"/>
  <c r="C9879" i="30" s="1"/>
  <c r="B9880" i="30"/>
  <c r="C9880" i="30" s="1"/>
  <c r="B9881" i="30"/>
  <c r="C9881" i="30" s="1"/>
  <c r="B9882" i="30"/>
  <c r="C9882" i="30" s="1"/>
  <c r="B9883" i="30"/>
  <c r="C9883" i="30" s="1"/>
  <c r="B9884" i="30"/>
  <c r="B9885" i="30"/>
  <c r="C9885" i="30" s="1"/>
  <c r="B9886" i="30"/>
  <c r="C9886" i="30" s="1"/>
  <c r="B9887" i="30"/>
  <c r="C9887" i="30" s="1"/>
  <c r="B9888" i="30"/>
  <c r="C9888" i="30" s="1"/>
  <c r="B9889" i="30"/>
  <c r="C9889" i="30" s="1"/>
  <c r="B9890" i="30"/>
  <c r="C9890" i="30" s="1"/>
  <c r="B9891" i="30"/>
  <c r="C9891" i="30" s="1"/>
  <c r="B9892" i="30"/>
  <c r="B9893" i="30"/>
  <c r="C9893" i="30" s="1"/>
  <c r="B9894" i="30"/>
  <c r="C9894" i="30" s="1"/>
  <c r="B9895" i="30"/>
  <c r="C9895" i="30" s="1"/>
  <c r="B9896" i="30"/>
  <c r="C9896" i="30" s="1"/>
  <c r="B9897" i="30"/>
  <c r="C9897" i="30" s="1"/>
  <c r="B9898" i="30"/>
  <c r="C9898" i="30" s="1"/>
  <c r="B9899" i="30"/>
  <c r="C9899" i="30" s="1"/>
  <c r="B9900" i="30"/>
  <c r="B9901" i="30"/>
  <c r="C9901" i="30" s="1"/>
  <c r="B9902" i="30"/>
  <c r="C9902" i="30" s="1"/>
  <c r="B9903" i="30"/>
  <c r="C9903" i="30" s="1"/>
  <c r="B9904" i="30"/>
  <c r="C9904" i="30" s="1"/>
  <c r="B9905" i="30"/>
  <c r="C9905" i="30" s="1"/>
  <c r="B9906" i="30"/>
  <c r="C9906" i="30" s="1"/>
  <c r="B9907" i="30"/>
  <c r="C9907" i="30" s="1"/>
  <c r="B9908" i="30"/>
  <c r="B9909" i="30"/>
  <c r="C9909" i="30" s="1"/>
  <c r="B9910" i="30"/>
  <c r="C9910" i="30" s="1"/>
  <c r="B9911" i="30"/>
  <c r="C9911" i="30" s="1"/>
  <c r="B9912" i="30"/>
  <c r="C9912" i="30" s="1"/>
  <c r="B9913" i="30"/>
  <c r="C9913" i="30" s="1"/>
  <c r="B9914" i="30"/>
  <c r="C9914" i="30" s="1"/>
  <c r="B9915" i="30"/>
  <c r="C9915" i="30" s="1"/>
  <c r="B9916" i="30"/>
  <c r="B9917" i="30"/>
  <c r="C9917" i="30" s="1"/>
  <c r="B9918" i="30"/>
  <c r="C9918" i="30" s="1"/>
  <c r="B9919" i="30"/>
  <c r="C9919" i="30" s="1"/>
  <c r="B9920" i="30"/>
  <c r="C9920" i="30" s="1"/>
  <c r="B9921" i="30"/>
  <c r="C9921" i="30" s="1"/>
  <c r="B9922" i="30"/>
  <c r="C9922" i="30" s="1"/>
  <c r="B9923" i="30"/>
  <c r="C9923" i="30" s="1"/>
  <c r="B9924" i="30"/>
  <c r="B9925" i="30"/>
  <c r="C9925" i="30" s="1"/>
  <c r="B9926" i="30"/>
  <c r="C9926" i="30" s="1"/>
  <c r="B9927" i="30"/>
  <c r="C9927" i="30" s="1"/>
  <c r="B9928" i="30"/>
  <c r="C9928" i="30" s="1"/>
  <c r="B9929" i="30"/>
  <c r="C9929" i="30" s="1"/>
  <c r="B9930" i="30"/>
  <c r="C9930" i="30" s="1"/>
  <c r="B9931" i="30"/>
  <c r="C9931" i="30" s="1"/>
  <c r="B9932" i="30"/>
  <c r="B9933" i="30"/>
  <c r="C9933" i="30" s="1"/>
  <c r="B9934" i="30"/>
  <c r="C9934" i="30" s="1"/>
  <c r="B9935" i="30"/>
  <c r="C9935" i="30" s="1"/>
  <c r="B9936" i="30"/>
  <c r="C9936" i="30" s="1"/>
  <c r="B9937" i="30"/>
  <c r="C9937" i="30" s="1"/>
  <c r="B9938" i="30"/>
  <c r="C9938" i="30" s="1"/>
  <c r="B9939" i="30"/>
  <c r="C9939" i="30" s="1"/>
  <c r="B9940" i="30"/>
  <c r="B9941" i="30"/>
  <c r="C9941" i="30" s="1"/>
  <c r="B9942" i="30"/>
  <c r="C9942" i="30" s="1"/>
  <c r="B9943" i="30"/>
  <c r="C9943" i="30" s="1"/>
  <c r="B9944" i="30"/>
  <c r="C9944" i="30" s="1"/>
  <c r="B9945" i="30"/>
  <c r="C9945" i="30" s="1"/>
  <c r="B9946" i="30"/>
  <c r="C9946" i="30" s="1"/>
  <c r="B9947" i="30"/>
  <c r="C9947" i="30" s="1"/>
  <c r="B9948" i="30"/>
  <c r="B9949" i="30"/>
  <c r="C9949" i="30" s="1"/>
  <c r="B9950" i="30"/>
  <c r="C9950" i="30" s="1"/>
  <c r="B9951" i="30"/>
  <c r="C9951" i="30" s="1"/>
  <c r="B9952" i="30"/>
  <c r="C9952" i="30" s="1"/>
  <c r="B9953" i="30"/>
  <c r="C9953" i="30" s="1"/>
  <c r="B9954" i="30"/>
  <c r="C9954" i="30" s="1"/>
  <c r="B9955" i="30"/>
  <c r="C9955" i="30" s="1"/>
  <c r="B9956" i="30"/>
  <c r="B9957" i="30"/>
  <c r="C9957" i="30" s="1"/>
  <c r="B9958" i="30"/>
  <c r="C9958" i="30" s="1"/>
  <c r="B9959" i="30"/>
  <c r="C9959" i="30" s="1"/>
  <c r="B9960" i="30"/>
  <c r="C9960" i="30" s="1"/>
  <c r="B9961" i="30"/>
  <c r="C9961" i="30" s="1"/>
  <c r="B9962" i="30"/>
  <c r="C9962" i="30" s="1"/>
  <c r="B9963" i="30"/>
  <c r="C9963" i="30" s="1"/>
  <c r="B9964" i="30"/>
  <c r="B9965" i="30"/>
  <c r="C9965" i="30" s="1"/>
  <c r="B9966" i="30"/>
  <c r="C9966" i="30" s="1"/>
  <c r="B9967" i="30"/>
  <c r="C9967" i="30" s="1"/>
  <c r="B9968" i="30"/>
  <c r="C9968" i="30" s="1"/>
  <c r="B9969" i="30"/>
  <c r="C9969" i="30" s="1"/>
  <c r="B9970" i="30"/>
  <c r="C9970" i="30" s="1"/>
  <c r="B9971" i="30"/>
  <c r="C9971" i="30" s="1"/>
  <c r="B9972" i="30"/>
  <c r="B9973" i="30"/>
  <c r="C9973" i="30" s="1"/>
  <c r="B9974" i="30"/>
  <c r="C9974" i="30" s="1"/>
  <c r="B9975" i="30"/>
  <c r="C9975" i="30" s="1"/>
  <c r="B9976" i="30"/>
  <c r="C9976" i="30" s="1"/>
  <c r="B9977" i="30"/>
  <c r="C9977" i="30" s="1"/>
  <c r="B9978" i="30"/>
  <c r="C9978" i="30" s="1"/>
  <c r="B9979" i="30"/>
  <c r="C9979" i="30" s="1"/>
  <c r="B9980" i="30"/>
  <c r="B9981" i="30"/>
  <c r="C9981" i="30" s="1"/>
  <c r="B9982" i="30"/>
  <c r="C9982" i="30" s="1"/>
  <c r="B9983" i="30"/>
  <c r="C9983" i="30" s="1"/>
  <c r="B9984" i="30"/>
  <c r="C9984" i="30" s="1"/>
  <c r="B9985" i="30"/>
  <c r="C9985" i="30" s="1"/>
  <c r="B9986" i="30"/>
  <c r="C9986" i="30" s="1"/>
  <c r="B9987" i="30"/>
  <c r="C9987" i="30" s="1"/>
  <c r="B9988" i="30"/>
  <c r="B9989" i="30"/>
  <c r="C9989" i="30" s="1"/>
  <c r="B9990" i="30"/>
  <c r="C9990" i="30" s="1"/>
  <c r="B9991" i="30"/>
  <c r="C9991" i="30" s="1"/>
  <c r="B9992" i="30"/>
  <c r="C9992" i="30" s="1"/>
  <c r="B9993" i="30"/>
  <c r="C9993" i="30" s="1"/>
  <c r="B9994" i="30"/>
  <c r="C9994" i="30" s="1"/>
  <c r="B9995" i="30"/>
  <c r="C9995" i="30" s="1"/>
  <c r="B9996" i="30"/>
  <c r="B9997" i="30"/>
  <c r="C9997" i="30" s="1"/>
  <c r="B9998" i="30"/>
  <c r="C9998" i="30" s="1"/>
  <c r="B9999" i="30"/>
  <c r="C9999" i="30" s="1"/>
  <c r="B10000" i="30"/>
  <c r="C10000" i="30" s="1"/>
  <c r="B10001" i="30"/>
  <c r="C10001" i="30" s="1"/>
  <c r="B10002" i="30"/>
  <c r="C10002" i="30" s="1"/>
  <c r="B10003" i="30"/>
  <c r="C10003" i="30" s="1"/>
  <c r="B10004" i="30"/>
  <c r="B10005" i="30"/>
  <c r="C10005" i="30" s="1"/>
  <c r="B10006" i="30"/>
  <c r="C10006" i="30" s="1"/>
  <c r="B10007" i="30"/>
  <c r="C10007" i="30" s="1"/>
  <c r="B10008" i="30"/>
  <c r="C10008" i="30" s="1"/>
  <c r="B10009" i="30"/>
  <c r="C10009" i="30" s="1"/>
  <c r="B10010" i="30"/>
  <c r="C10010" i="30" s="1"/>
  <c r="B10011" i="30"/>
  <c r="C10011" i="30" s="1"/>
  <c r="B10012" i="30"/>
  <c r="B10013" i="30"/>
  <c r="C10013" i="30" s="1"/>
  <c r="B10014" i="30"/>
  <c r="C10014" i="30" s="1"/>
  <c r="B10015" i="30"/>
  <c r="C10015" i="30" s="1"/>
  <c r="B10016" i="30"/>
  <c r="C10016" i="30" s="1"/>
  <c r="B10017" i="30"/>
  <c r="C10017" i="30" s="1"/>
  <c r="B10018" i="30"/>
  <c r="C10018" i="30" s="1"/>
  <c r="B10019" i="30"/>
  <c r="C10019" i="30" s="1"/>
  <c r="B10020" i="30"/>
  <c r="B10021" i="30"/>
  <c r="C10021" i="30" s="1"/>
  <c r="B10022" i="30"/>
  <c r="C10022" i="30" s="1"/>
  <c r="B10023" i="30"/>
  <c r="C10023" i="30" s="1"/>
  <c r="B10024" i="30"/>
  <c r="C10024" i="30" s="1"/>
  <c r="B10025" i="30"/>
  <c r="C10025" i="30" s="1"/>
  <c r="B10026" i="30"/>
  <c r="C10026" i="30" s="1"/>
  <c r="B10027" i="30"/>
  <c r="C10027" i="30" s="1"/>
  <c r="B10028" i="30"/>
  <c r="B10029" i="30"/>
  <c r="C10029" i="30" s="1"/>
  <c r="B10030" i="30"/>
  <c r="C10030" i="30" s="1"/>
  <c r="B10031" i="30"/>
  <c r="C10031" i="30" s="1"/>
  <c r="B10032" i="30"/>
  <c r="C10032" i="30" s="1"/>
  <c r="B10033" i="30"/>
  <c r="C10033" i="30" s="1"/>
  <c r="B10034" i="30"/>
  <c r="C10034" i="30" s="1"/>
  <c r="B10035" i="30"/>
  <c r="C10035" i="30" s="1"/>
  <c r="B10036" i="30"/>
  <c r="B10037" i="30"/>
  <c r="C10037" i="30" s="1"/>
  <c r="B10038" i="30"/>
  <c r="C10038" i="30" s="1"/>
  <c r="B10039" i="30"/>
  <c r="C10039" i="30" s="1"/>
  <c r="B10040" i="30"/>
  <c r="C10040" i="30" s="1"/>
  <c r="B10041" i="30"/>
  <c r="C10041" i="30" s="1"/>
  <c r="B10042" i="30"/>
  <c r="C10042" i="30" s="1"/>
  <c r="B10043" i="30"/>
  <c r="C10043" i="30" s="1"/>
  <c r="B10044" i="30"/>
  <c r="B10045" i="30"/>
  <c r="C10045" i="30" s="1"/>
  <c r="B10046" i="30"/>
  <c r="C10046" i="30" s="1"/>
  <c r="B10047" i="30"/>
  <c r="C10047" i="30" s="1"/>
  <c r="B10048" i="30"/>
  <c r="C10048" i="30" s="1"/>
  <c r="B10049" i="30"/>
  <c r="C10049" i="30" s="1"/>
  <c r="B10050" i="30"/>
  <c r="C10050" i="30" s="1"/>
  <c r="B10051" i="30"/>
  <c r="C10051" i="30" s="1"/>
  <c r="B10052" i="30"/>
  <c r="B10053" i="30"/>
  <c r="C10053" i="30" s="1"/>
  <c r="B10054" i="30"/>
  <c r="C10054" i="30" s="1"/>
  <c r="B10055" i="30"/>
  <c r="C10055" i="30" s="1"/>
  <c r="B10056" i="30"/>
  <c r="C10056" i="30" s="1"/>
  <c r="B10057" i="30"/>
  <c r="C10057" i="30" s="1"/>
  <c r="B10058" i="30"/>
  <c r="C10058" i="30" s="1"/>
  <c r="B10059" i="30"/>
  <c r="C10059" i="30" s="1"/>
  <c r="B10060" i="30"/>
  <c r="B10061" i="30"/>
  <c r="C10061" i="30" s="1"/>
  <c r="B10062" i="30"/>
  <c r="C10062" i="30" s="1"/>
  <c r="B10063" i="30"/>
  <c r="C10063" i="30" s="1"/>
  <c r="B10064" i="30"/>
  <c r="C10064" i="30" s="1"/>
  <c r="B10065" i="30"/>
  <c r="C10065" i="30" s="1"/>
  <c r="B10066" i="30"/>
  <c r="C10066" i="30" s="1"/>
  <c r="B10067" i="30"/>
  <c r="C10067" i="30" s="1"/>
  <c r="B10068" i="30"/>
  <c r="B10069" i="30"/>
  <c r="C10069" i="30" s="1"/>
  <c r="B10070" i="30"/>
  <c r="C10070" i="30" s="1"/>
  <c r="B10071" i="30"/>
  <c r="C10071" i="30" s="1"/>
  <c r="B10072" i="30"/>
  <c r="C10072" i="30" s="1"/>
  <c r="B10073" i="30"/>
  <c r="C10073" i="30" s="1"/>
  <c r="B10074" i="30"/>
  <c r="C10074" i="30" s="1"/>
  <c r="B10075" i="30"/>
  <c r="C10075" i="30" s="1"/>
  <c r="B10076" i="30"/>
  <c r="B10077" i="30"/>
  <c r="C10077" i="30" s="1"/>
  <c r="B10078" i="30"/>
  <c r="C10078" i="30" s="1"/>
  <c r="B10079" i="30"/>
  <c r="C10079" i="30" s="1"/>
  <c r="B10080" i="30"/>
  <c r="C10080" i="30" s="1"/>
  <c r="B10081" i="30"/>
  <c r="C10081" i="30" s="1"/>
  <c r="B10082" i="30"/>
  <c r="C10082" i="30" s="1"/>
  <c r="B10083" i="30"/>
  <c r="C10083" i="30" s="1"/>
  <c r="B10084" i="30"/>
  <c r="B10085" i="30"/>
  <c r="C10085" i="30" s="1"/>
  <c r="B10086" i="30"/>
  <c r="C10086" i="30" s="1"/>
  <c r="B10087" i="30"/>
  <c r="C10087" i="30" s="1"/>
  <c r="B10088" i="30"/>
  <c r="C10088" i="30" s="1"/>
  <c r="B10089" i="30"/>
  <c r="C10089" i="30" s="1"/>
  <c r="B10090" i="30"/>
  <c r="C10090" i="30" s="1"/>
  <c r="B10091" i="30"/>
  <c r="C10091" i="30" s="1"/>
  <c r="B10092" i="30"/>
  <c r="B10093" i="30"/>
  <c r="C10093" i="30" s="1"/>
  <c r="B10094" i="30"/>
  <c r="C10094" i="30" s="1"/>
  <c r="B10095" i="30"/>
  <c r="C10095" i="30" s="1"/>
  <c r="B10096" i="30"/>
  <c r="C10096" i="30" s="1"/>
  <c r="B10097" i="30"/>
  <c r="C10097" i="30" s="1"/>
  <c r="B10098" i="30"/>
  <c r="C10098" i="30" s="1"/>
  <c r="B10099" i="30"/>
  <c r="C10099" i="30" s="1"/>
  <c r="B10100" i="30"/>
  <c r="B10101" i="30"/>
  <c r="C10101" i="30" s="1"/>
  <c r="B10102" i="30"/>
  <c r="C10102" i="30" s="1"/>
  <c r="B10103" i="30"/>
  <c r="C10103" i="30" s="1"/>
  <c r="B10104" i="30"/>
  <c r="C10104" i="30" s="1"/>
  <c r="B10105" i="30"/>
  <c r="C10105" i="30" s="1"/>
  <c r="B10106" i="30"/>
  <c r="C10106" i="30" s="1"/>
  <c r="B10107" i="30"/>
  <c r="C10107" i="30" s="1"/>
  <c r="B10108" i="30"/>
  <c r="B10109" i="30"/>
  <c r="C10109" i="30" s="1"/>
  <c r="B10110" i="30"/>
  <c r="C10110" i="30" s="1"/>
  <c r="B10111" i="30"/>
  <c r="C10111" i="30" s="1"/>
  <c r="B10112" i="30"/>
  <c r="C10112" i="30" s="1"/>
  <c r="B10113" i="30"/>
  <c r="C10113" i="30" s="1"/>
  <c r="B10114" i="30"/>
  <c r="C10114" i="30" s="1"/>
  <c r="B10115" i="30"/>
  <c r="C10115" i="30" s="1"/>
  <c r="B10116" i="30"/>
  <c r="B10117" i="30"/>
  <c r="C10117" i="30" s="1"/>
  <c r="B10118" i="30"/>
  <c r="C10118" i="30" s="1"/>
  <c r="B10119" i="30"/>
  <c r="C10119" i="30" s="1"/>
  <c r="B10120" i="30"/>
  <c r="C10120" i="30" s="1"/>
  <c r="B10121" i="30"/>
  <c r="C10121" i="30" s="1"/>
  <c r="B10122" i="30"/>
  <c r="C10122" i="30" s="1"/>
  <c r="B10123" i="30"/>
  <c r="C10123" i="30" s="1"/>
  <c r="B10124" i="30"/>
  <c r="B10125" i="30"/>
  <c r="C10125" i="30" s="1"/>
  <c r="B10126" i="30"/>
  <c r="C10126" i="30" s="1"/>
  <c r="B10127" i="30"/>
  <c r="C10127" i="30" s="1"/>
  <c r="B10128" i="30"/>
  <c r="C10128" i="30" s="1"/>
  <c r="B10129" i="30"/>
  <c r="C10129" i="30" s="1"/>
  <c r="B10130" i="30"/>
  <c r="C10130" i="30" s="1"/>
  <c r="B10131" i="30"/>
  <c r="C10131" i="30" s="1"/>
  <c r="B10132" i="30"/>
  <c r="B10133" i="30"/>
  <c r="C10133" i="30" s="1"/>
  <c r="B10134" i="30"/>
  <c r="C10134" i="30" s="1"/>
  <c r="B10135" i="30"/>
  <c r="C10135" i="30" s="1"/>
  <c r="B10136" i="30"/>
  <c r="C10136" i="30" s="1"/>
  <c r="B10137" i="30"/>
  <c r="C10137" i="30" s="1"/>
  <c r="B10138" i="30"/>
  <c r="C10138" i="30" s="1"/>
  <c r="B10139" i="30"/>
  <c r="C10139" i="30" s="1"/>
  <c r="B10140" i="30"/>
  <c r="B10141" i="30"/>
  <c r="C10141" i="30" s="1"/>
  <c r="B10142" i="30"/>
  <c r="C10142" i="30" s="1"/>
  <c r="B10143" i="30"/>
  <c r="C10143" i="30" s="1"/>
  <c r="B10144" i="30"/>
  <c r="C10144" i="30" s="1"/>
  <c r="B10145" i="30"/>
  <c r="C10145" i="30" s="1"/>
  <c r="B10146" i="30"/>
  <c r="C10146" i="30" s="1"/>
  <c r="B10147" i="30"/>
  <c r="C10147" i="30" s="1"/>
  <c r="B10148" i="30"/>
  <c r="B10149" i="30"/>
  <c r="C10149" i="30" s="1"/>
  <c r="B10150" i="30"/>
  <c r="C10150" i="30" s="1"/>
  <c r="B10151" i="30"/>
  <c r="C10151" i="30" s="1"/>
  <c r="B10152" i="30"/>
  <c r="C10152" i="30" s="1"/>
  <c r="B10153" i="30"/>
  <c r="C10153" i="30" s="1"/>
  <c r="B10154" i="30"/>
  <c r="C10154" i="30" s="1"/>
  <c r="B10155" i="30"/>
  <c r="C10155" i="30" s="1"/>
  <c r="B10156" i="30"/>
  <c r="B10157" i="30"/>
  <c r="C10157" i="30" s="1"/>
  <c r="B10158" i="30"/>
  <c r="C10158" i="30" s="1"/>
  <c r="B10159" i="30"/>
  <c r="C10159" i="30" s="1"/>
  <c r="B10160" i="30"/>
  <c r="C10160" i="30" s="1"/>
  <c r="B10161" i="30"/>
  <c r="C10161" i="30" s="1"/>
  <c r="B10162" i="30"/>
  <c r="C10162" i="30" s="1"/>
  <c r="B10163" i="30"/>
  <c r="C10163" i="30" s="1"/>
  <c r="B10164" i="30"/>
  <c r="B10165" i="30"/>
  <c r="C10165" i="30" s="1"/>
  <c r="B10166" i="30"/>
  <c r="C10166" i="30" s="1"/>
  <c r="B10167" i="30"/>
  <c r="C10167" i="30" s="1"/>
  <c r="B10168" i="30"/>
  <c r="C10168" i="30" s="1"/>
  <c r="B10169" i="30"/>
  <c r="C10169" i="30" s="1"/>
  <c r="B10170" i="30"/>
  <c r="C10170" i="30" s="1"/>
  <c r="B10171" i="30"/>
  <c r="C10171" i="30" s="1"/>
  <c r="B10172" i="30"/>
  <c r="B10173" i="30"/>
  <c r="C10173" i="30" s="1"/>
  <c r="B10174" i="30"/>
  <c r="C10174" i="30" s="1"/>
  <c r="B10175" i="30"/>
  <c r="C10175" i="30" s="1"/>
  <c r="B10176" i="30"/>
  <c r="C10176" i="30" s="1"/>
  <c r="B10177" i="30"/>
  <c r="C10177" i="30" s="1"/>
  <c r="B10178" i="30"/>
  <c r="C10178" i="30" s="1"/>
  <c r="B10179" i="30"/>
  <c r="C10179" i="30" s="1"/>
  <c r="B10180" i="30"/>
  <c r="B10181" i="30"/>
  <c r="C10181" i="30" s="1"/>
  <c r="B10182" i="30"/>
  <c r="C10182" i="30" s="1"/>
  <c r="B10183" i="30"/>
  <c r="C10183" i="30" s="1"/>
  <c r="B10184" i="30"/>
  <c r="C10184" i="30" s="1"/>
  <c r="B10185" i="30"/>
  <c r="C10185" i="30" s="1"/>
  <c r="B10186" i="30"/>
  <c r="C10186" i="30" s="1"/>
  <c r="B10187" i="30"/>
  <c r="C10187" i="30" s="1"/>
  <c r="B10188" i="30"/>
  <c r="B10189" i="30"/>
  <c r="C10189" i="30" s="1"/>
  <c r="B10190" i="30"/>
  <c r="C10190" i="30" s="1"/>
  <c r="B10191" i="30"/>
  <c r="C10191" i="30" s="1"/>
  <c r="B10192" i="30"/>
  <c r="C10192" i="30" s="1"/>
  <c r="B10193" i="30"/>
  <c r="C10193" i="30" s="1"/>
  <c r="B10194" i="30"/>
  <c r="C10194" i="30" s="1"/>
  <c r="B10195" i="30"/>
  <c r="C10195" i="30" s="1"/>
  <c r="B10196" i="30"/>
  <c r="B10197" i="30"/>
  <c r="C10197" i="30" s="1"/>
  <c r="B10198" i="30"/>
  <c r="C10198" i="30" s="1"/>
  <c r="B10199" i="30"/>
  <c r="C10199" i="30" s="1"/>
  <c r="B10200" i="30"/>
  <c r="C10200" i="30" s="1"/>
  <c r="B10201" i="30"/>
  <c r="C10201" i="30" s="1"/>
  <c r="B10202" i="30"/>
  <c r="C10202" i="30" s="1"/>
  <c r="B10203" i="30"/>
  <c r="C10203" i="30" s="1"/>
  <c r="B10204" i="30"/>
  <c r="B10205" i="30"/>
  <c r="C10205" i="30" s="1"/>
  <c r="B10206" i="30"/>
  <c r="C10206" i="30" s="1"/>
  <c r="B10207" i="30"/>
  <c r="C10207" i="30" s="1"/>
  <c r="B10208" i="30"/>
  <c r="C10208" i="30" s="1"/>
  <c r="B10209" i="30"/>
  <c r="C10209" i="30" s="1"/>
  <c r="B10210" i="30"/>
  <c r="C10210" i="30" s="1"/>
  <c r="B10211" i="30"/>
  <c r="C10211" i="30" s="1"/>
  <c r="B10212" i="30"/>
  <c r="B10213" i="30"/>
  <c r="C10213" i="30" s="1"/>
  <c r="B10214" i="30"/>
  <c r="C10214" i="30" s="1"/>
  <c r="B10215" i="30"/>
  <c r="C10215" i="30" s="1"/>
  <c r="B10216" i="30"/>
  <c r="C10216" i="30" s="1"/>
  <c r="B10217" i="30"/>
  <c r="C10217" i="30" s="1"/>
  <c r="B10218" i="30"/>
  <c r="C10218" i="30" s="1"/>
  <c r="B10219" i="30"/>
  <c r="C10219" i="30" s="1"/>
  <c r="B10220" i="30"/>
  <c r="B10221" i="30"/>
  <c r="C10221" i="30" s="1"/>
  <c r="B10222" i="30"/>
  <c r="C10222" i="30" s="1"/>
  <c r="B10223" i="30"/>
  <c r="C10223" i="30" s="1"/>
  <c r="B10224" i="30"/>
  <c r="C10224" i="30" s="1"/>
  <c r="B10225" i="30"/>
  <c r="C10225" i="30" s="1"/>
  <c r="B10226" i="30"/>
  <c r="C10226" i="30" s="1"/>
  <c r="B10227" i="30"/>
  <c r="C10227" i="30" s="1"/>
  <c r="B10228" i="30"/>
  <c r="A1157" i="30"/>
  <c r="A1158" i="30" s="1"/>
  <c r="A1159" i="30" s="1"/>
  <c r="A1160" i="30" s="1"/>
  <c r="A1161" i="30" s="1"/>
  <c r="A1162" i="30" s="1"/>
  <c r="A1163" i="30" s="1"/>
  <c r="A1164" i="30" s="1"/>
  <c r="A1165" i="30" s="1"/>
  <c r="A1166" i="30" s="1"/>
  <c r="A1167" i="30" s="1"/>
  <c r="A1168" i="30" s="1"/>
  <c r="A1169" i="30" s="1"/>
  <c r="A1170" i="30" s="1"/>
  <c r="A1171" i="30" s="1"/>
  <c r="A1172" i="30" s="1"/>
  <c r="A1173" i="30" s="1"/>
  <c r="A1174" i="30" s="1"/>
  <c r="A1175" i="30" s="1"/>
  <c r="A1176" i="30" s="1"/>
  <c r="A1177" i="30" s="1"/>
  <c r="A1178" i="30" s="1"/>
  <c r="A1179" i="30" s="1"/>
  <c r="A1180" i="30" s="1"/>
  <c r="A1181" i="30" s="1"/>
  <c r="A1182" i="30" s="1"/>
  <c r="A1183" i="30" s="1"/>
  <c r="A1184" i="30" s="1"/>
  <c r="A1185" i="30" s="1"/>
  <c r="A1186" i="30" s="1"/>
  <c r="A1187" i="30" s="1"/>
  <c r="A1188" i="30" s="1"/>
  <c r="A1189" i="30" s="1"/>
  <c r="A1190" i="30" s="1"/>
  <c r="A1191" i="30" s="1"/>
  <c r="A1192" i="30" s="1"/>
  <c r="A1193" i="30" s="1"/>
  <c r="A1194" i="30" s="1"/>
  <c r="A1195" i="30" s="1"/>
  <c r="A1196" i="30" s="1"/>
  <c r="A1197" i="30" s="1"/>
  <c r="A1198" i="30" s="1"/>
  <c r="A1199" i="30" s="1"/>
  <c r="A1200" i="30" s="1"/>
  <c r="A1201" i="30" s="1"/>
  <c r="A1202" i="30" s="1"/>
  <c r="A1203" i="30" s="1"/>
  <c r="A1204" i="30" s="1"/>
  <c r="A1205" i="30" s="1"/>
  <c r="A1206" i="30" s="1"/>
  <c r="A1207" i="30" s="1"/>
  <c r="A1208" i="30" s="1"/>
  <c r="A1209" i="30" s="1"/>
  <c r="A1210" i="30" s="1"/>
  <c r="A1211" i="30" s="1"/>
  <c r="A1212" i="30" s="1"/>
  <c r="A1213" i="30" s="1"/>
  <c r="A1214" i="30" s="1"/>
  <c r="A1215" i="30" s="1"/>
  <c r="A1216" i="30" s="1"/>
  <c r="A1217" i="30" s="1"/>
  <c r="A1218" i="30" s="1"/>
  <c r="A1219" i="30" s="1"/>
  <c r="A1220" i="30" s="1"/>
  <c r="A1221" i="30" s="1"/>
  <c r="A1222" i="30" s="1"/>
  <c r="A1223" i="30" s="1"/>
  <c r="A1224" i="30" s="1"/>
  <c r="A1225" i="30" s="1"/>
  <c r="A1226" i="30" s="1"/>
  <c r="A1227" i="30" s="1"/>
  <c r="A1228" i="30" s="1"/>
  <c r="A1229" i="30" s="1"/>
  <c r="A1230" i="30" s="1"/>
  <c r="A1231" i="30" s="1"/>
  <c r="A1232" i="30" s="1"/>
  <c r="A1233" i="30" s="1"/>
  <c r="A1234" i="30" s="1"/>
  <c r="A1235" i="30" s="1"/>
  <c r="A1236" i="30" s="1"/>
  <c r="A1237" i="30" s="1"/>
  <c r="A1238" i="30" s="1"/>
  <c r="A1239" i="30" s="1"/>
  <c r="A1240" i="30" s="1"/>
  <c r="A1241" i="30" s="1"/>
  <c r="A1242" i="30" s="1"/>
  <c r="A1243" i="30" s="1"/>
  <c r="A1244" i="30" s="1"/>
  <c r="A1245" i="30" s="1"/>
  <c r="A1246" i="30" s="1"/>
  <c r="A1247" i="30" s="1"/>
  <c r="A1248" i="30" s="1"/>
  <c r="A1249" i="30" s="1"/>
  <c r="A1250" i="30" s="1"/>
  <c r="A1251" i="30" s="1"/>
  <c r="A1252" i="30" s="1"/>
  <c r="A1253" i="30" s="1"/>
  <c r="A1254" i="30" s="1"/>
  <c r="A1255" i="30" s="1"/>
  <c r="A1256" i="30" s="1"/>
  <c r="A1257" i="30" s="1"/>
  <c r="A1258" i="30" s="1"/>
  <c r="A1259" i="30" s="1"/>
  <c r="A1260" i="30" s="1"/>
  <c r="A1261" i="30" s="1"/>
  <c r="A1262" i="30" s="1"/>
  <c r="A1263" i="30" s="1"/>
  <c r="A1264" i="30" s="1"/>
  <c r="A1265" i="30" s="1"/>
  <c r="A1266" i="30" s="1"/>
  <c r="A1267" i="30" s="1"/>
  <c r="A1268" i="30" s="1"/>
  <c r="A1269" i="30" s="1"/>
  <c r="A1270" i="30" s="1"/>
  <c r="A1271" i="30" s="1"/>
  <c r="A1272" i="30" s="1"/>
  <c r="A1273" i="30" s="1"/>
  <c r="A1274" i="30" s="1"/>
  <c r="A1275" i="30" s="1"/>
  <c r="A1276" i="30" s="1"/>
  <c r="A1277" i="30" s="1"/>
  <c r="A1278" i="30" s="1"/>
  <c r="A1279" i="30" s="1"/>
  <c r="A1280" i="30" s="1"/>
  <c r="A1281" i="30" s="1"/>
  <c r="A1282" i="30" s="1"/>
  <c r="A1283" i="30" s="1"/>
  <c r="A1284" i="30" s="1"/>
  <c r="A1285" i="30" s="1"/>
  <c r="A1286" i="30" s="1"/>
  <c r="A1287" i="30" s="1"/>
  <c r="A1288" i="30" s="1"/>
  <c r="A1289" i="30" s="1"/>
  <c r="A1290" i="30" s="1"/>
  <c r="A1291" i="30" s="1"/>
  <c r="A1292" i="30" s="1"/>
  <c r="A1293" i="30" s="1"/>
  <c r="A1294" i="30" s="1"/>
  <c r="A1295" i="30" s="1"/>
  <c r="A1296" i="30" s="1"/>
  <c r="A1297" i="30" s="1"/>
  <c r="A1298" i="30" s="1"/>
  <c r="A1299" i="30" s="1"/>
  <c r="A1300" i="30" s="1"/>
  <c r="A1301" i="30" s="1"/>
  <c r="A1302" i="30" s="1"/>
  <c r="A1303" i="30" s="1"/>
  <c r="A1304" i="30" s="1"/>
  <c r="A1305" i="30" s="1"/>
  <c r="A1306" i="30" s="1"/>
  <c r="A1307" i="30" s="1"/>
  <c r="A1308" i="30" s="1"/>
  <c r="A1309" i="30" s="1"/>
  <c r="A1310" i="30" s="1"/>
  <c r="A1311" i="30" s="1"/>
  <c r="A1312" i="30" s="1"/>
  <c r="A1313" i="30" s="1"/>
  <c r="A1314" i="30" s="1"/>
  <c r="A1315" i="30" s="1"/>
  <c r="A1316" i="30" s="1"/>
  <c r="A1317" i="30" s="1"/>
  <c r="A1318" i="30" s="1"/>
  <c r="A1319" i="30" s="1"/>
  <c r="A1320" i="30" s="1"/>
  <c r="A1321" i="30" s="1"/>
  <c r="A1322" i="30" s="1"/>
  <c r="A1323" i="30" s="1"/>
  <c r="A1324" i="30" s="1"/>
  <c r="A1325" i="30" s="1"/>
  <c r="A1326" i="30" s="1"/>
  <c r="A1327" i="30" s="1"/>
  <c r="A1328" i="30" s="1"/>
  <c r="A1329" i="30" s="1"/>
  <c r="A1330" i="30" s="1"/>
  <c r="A1331" i="30" s="1"/>
  <c r="A1332" i="30" s="1"/>
  <c r="A1333" i="30" s="1"/>
  <c r="A1334" i="30" s="1"/>
  <c r="A1335" i="30" s="1"/>
  <c r="A1336" i="30" s="1"/>
  <c r="A1337" i="30" s="1"/>
  <c r="A1338" i="30" s="1"/>
  <c r="A1339" i="30" s="1"/>
  <c r="A1340" i="30" s="1"/>
  <c r="A1341" i="30" s="1"/>
  <c r="A1342" i="30" s="1"/>
  <c r="A1343" i="30" s="1"/>
  <c r="A1344" i="30" s="1"/>
  <c r="A1345" i="30" s="1"/>
  <c r="A1346" i="30" s="1"/>
  <c r="A1347" i="30" s="1"/>
  <c r="A1348" i="30" s="1"/>
  <c r="A1349" i="30" s="1"/>
  <c r="A1350" i="30" s="1"/>
  <c r="A1351" i="30" s="1"/>
  <c r="A1352" i="30" s="1"/>
  <c r="A1353" i="30" s="1"/>
  <c r="A1354" i="30" s="1"/>
  <c r="A1355" i="30" s="1"/>
  <c r="A1356" i="30" s="1"/>
  <c r="A1357" i="30" s="1"/>
  <c r="A1358" i="30" s="1"/>
  <c r="A1359" i="30" s="1"/>
  <c r="A1360" i="30" s="1"/>
  <c r="A1361" i="30" s="1"/>
  <c r="A1362" i="30" s="1"/>
  <c r="A1363" i="30" s="1"/>
  <c r="A1364" i="30" s="1"/>
  <c r="A1365" i="30" s="1"/>
  <c r="A1366" i="30" s="1"/>
  <c r="A1367" i="30" s="1"/>
  <c r="A1368" i="30" s="1"/>
  <c r="A1369" i="30" s="1"/>
  <c r="A1370" i="30" s="1"/>
  <c r="A1371" i="30" s="1"/>
  <c r="A1372" i="30" s="1"/>
  <c r="A1373" i="30" s="1"/>
  <c r="A1374" i="30" s="1"/>
  <c r="A1375" i="30" s="1"/>
  <c r="A1376" i="30" s="1"/>
  <c r="A1377" i="30" s="1"/>
  <c r="A1378" i="30" s="1"/>
  <c r="A1379" i="30" s="1"/>
  <c r="A1380" i="30" s="1"/>
  <c r="A1381" i="30" s="1"/>
  <c r="A1382" i="30" s="1"/>
  <c r="A1383" i="30" s="1"/>
  <c r="A1384" i="30" s="1"/>
  <c r="A1385" i="30" s="1"/>
  <c r="A1386" i="30" s="1"/>
  <c r="A1387" i="30" s="1"/>
  <c r="A1388" i="30" s="1"/>
  <c r="A1389" i="30" s="1"/>
  <c r="A1390" i="30" s="1"/>
  <c r="A1391" i="30" s="1"/>
  <c r="A1392" i="30" s="1"/>
  <c r="A1393" i="30" s="1"/>
  <c r="A1394" i="30" s="1"/>
  <c r="A1395" i="30" s="1"/>
  <c r="A1396" i="30" s="1"/>
  <c r="A1397" i="30" s="1"/>
  <c r="A1398" i="30" s="1"/>
  <c r="A1399" i="30" s="1"/>
  <c r="A1400" i="30" s="1"/>
  <c r="A1401" i="30" s="1"/>
  <c r="A1402" i="30" s="1"/>
  <c r="A1403" i="30" s="1"/>
  <c r="A1404" i="30" s="1"/>
  <c r="A1405" i="30" s="1"/>
  <c r="A1406" i="30" s="1"/>
  <c r="A1407" i="30" s="1"/>
  <c r="A1408" i="30" s="1"/>
  <c r="A1409" i="30" s="1"/>
  <c r="A1410" i="30" s="1"/>
  <c r="A1411" i="30" s="1"/>
  <c r="A1412" i="30" s="1"/>
  <c r="A1413" i="30" s="1"/>
  <c r="A1414" i="30" s="1"/>
  <c r="A1415" i="30" s="1"/>
  <c r="A1416" i="30" s="1"/>
  <c r="A1417" i="30" s="1"/>
  <c r="A1418" i="30" s="1"/>
  <c r="A1419" i="30" s="1"/>
  <c r="A1420" i="30" s="1"/>
  <c r="A1421" i="30" s="1"/>
  <c r="A1422" i="30" s="1"/>
  <c r="A1423" i="30" s="1"/>
  <c r="A1424" i="30" s="1"/>
  <c r="A1425" i="30" s="1"/>
  <c r="A1426" i="30" s="1"/>
  <c r="A1427" i="30" s="1"/>
  <c r="A1428" i="30" s="1"/>
  <c r="A1429" i="30" s="1"/>
  <c r="A1430" i="30" s="1"/>
  <c r="A1431" i="30" s="1"/>
  <c r="A1432" i="30" s="1"/>
  <c r="A1433" i="30" s="1"/>
  <c r="A1434" i="30" s="1"/>
  <c r="A1435" i="30" s="1"/>
  <c r="A1436" i="30" s="1"/>
  <c r="A1437" i="30" s="1"/>
  <c r="A1438" i="30" s="1"/>
  <c r="A1439" i="30" s="1"/>
  <c r="A1440" i="30" s="1"/>
  <c r="A1441" i="30" s="1"/>
  <c r="A1442" i="30" s="1"/>
  <c r="A1443" i="30" s="1"/>
  <c r="A1444" i="30" s="1"/>
  <c r="A1445" i="30" s="1"/>
  <c r="A1446" i="30" s="1"/>
  <c r="A1447" i="30" s="1"/>
  <c r="A1448" i="30" s="1"/>
  <c r="A1449" i="30" s="1"/>
  <c r="A1450" i="30" s="1"/>
  <c r="A1451" i="30" s="1"/>
  <c r="A1452" i="30" s="1"/>
  <c r="A1453" i="30" s="1"/>
  <c r="A1454" i="30" s="1"/>
  <c r="A1455" i="30" s="1"/>
  <c r="A1456" i="30" s="1"/>
  <c r="A1457" i="30" s="1"/>
  <c r="A1458" i="30" s="1"/>
  <c r="A1459" i="30" s="1"/>
  <c r="A1460" i="30" s="1"/>
  <c r="A1461" i="30" s="1"/>
  <c r="A1462" i="30" s="1"/>
  <c r="A1463" i="30" s="1"/>
  <c r="A1464" i="30" s="1"/>
  <c r="A1465" i="30" s="1"/>
  <c r="A1466" i="30" s="1"/>
  <c r="A1467" i="30" s="1"/>
  <c r="A1468" i="30" s="1"/>
  <c r="A1469" i="30" s="1"/>
  <c r="A1470" i="30" s="1"/>
  <c r="A1471" i="30" s="1"/>
  <c r="A1472" i="30" s="1"/>
  <c r="A1473" i="30" s="1"/>
  <c r="A1474" i="30" s="1"/>
  <c r="A1475" i="30" s="1"/>
  <c r="A1476" i="30" s="1"/>
  <c r="A1477" i="30" s="1"/>
  <c r="A1478" i="30" s="1"/>
  <c r="A1479" i="30" s="1"/>
  <c r="A1480" i="30" s="1"/>
  <c r="A1481" i="30" s="1"/>
  <c r="A1482" i="30" s="1"/>
  <c r="A1483" i="30" s="1"/>
  <c r="A1484" i="30" s="1"/>
  <c r="A1485" i="30" s="1"/>
  <c r="A1486" i="30" s="1"/>
  <c r="A1487" i="30" s="1"/>
  <c r="A1488" i="30" s="1"/>
  <c r="A1489" i="30" s="1"/>
  <c r="A1490" i="30" s="1"/>
  <c r="A1491" i="30" s="1"/>
  <c r="A1492" i="30" s="1"/>
  <c r="A1493" i="30" s="1"/>
  <c r="A1494" i="30" s="1"/>
  <c r="A1495" i="30" s="1"/>
  <c r="A1496" i="30" s="1"/>
  <c r="A1497" i="30" s="1"/>
  <c r="A1498" i="30" s="1"/>
  <c r="A1499" i="30" s="1"/>
  <c r="A1500" i="30" s="1"/>
  <c r="A1501" i="30" s="1"/>
  <c r="A1502" i="30" s="1"/>
  <c r="A1503" i="30" s="1"/>
  <c r="A1504" i="30" s="1"/>
  <c r="A1505" i="30" s="1"/>
  <c r="A1506" i="30" s="1"/>
  <c r="A1507" i="30" s="1"/>
  <c r="A1508" i="30" s="1"/>
  <c r="A1509" i="30" s="1"/>
  <c r="A1510" i="30" s="1"/>
  <c r="A1511" i="30" s="1"/>
  <c r="A1512" i="30" s="1"/>
  <c r="A1513" i="30" s="1"/>
  <c r="A1514" i="30" s="1"/>
  <c r="A1515" i="30" s="1"/>
  <c r="A1516" i="30" s="1"/>
  <c r="A1517" i="30" s="1"/>
  <c r="A1518" i="30" s="1"/>
  <c r="A1519" i="30" s="1"/>
  <c r="A1520" i="30" s="1"/>
  <c r="A1521" i="30" s="1"/>
  <c r="A1522" i="30" s="1"/>
  <c r="A1523" i="30" s="1"/>
  <c r="A1524" i="30" s="1"/>
  <c r="A1525" i="30" s="1"/>
  <c r="A1526" i="30" s="1"/>
  <c r="A1527" i="30" s="1"/>
  <c r="A1528" i="30" s="1"/>
  <c r="A1529" i="30" s="1"/>
  <c r="A1530" i="30" s="1"/>
  <c r="A1531" i="30" s="1"/>
  <c r="A1532" i="30" s="1"/>
  <c r="A1533" i="30" s="1"/>
  <c r="A1534" i="30" s="1"/>
  <c r="A1535" i="30" s="1"/>
  <c r="A1536" i="30" s="1"/>
  <c r="A1537" i="30" s="1"/>
  <c r="A1538" i="30" s="1"/>
  <c r="A1539" i="30" s="1"/>
  <c r="A1540" i="30" s="1"/>
  <c r="A1541" i="30" s="1"/>
  <c r="A1542" i="30" s="1"/>
  <c r="A1543" i="30" s="1"/>
  <c r="A1544" i="30" s="1"/>
  <c r="A1545" i="30" s="1"/>
  <c r="A1546" i="30" s="1"/>
  <c r="A1547" i="30" s="1"/>
  <c r="A1548" i="30" s="1"/>
  <c r="A1549" i="30" s="1"/>
  <c r="A1550" i="30" s="1"/>
  <c r="A1551" i="30" s="1"/>
  <c r="A1552" i="30" s="1"/>
  <c r="A1553" i="30" s="1"/>
  <c r="A1554" i="30" s="1"/>
  <c r="A1555" i="30" s="1"/>
  <c r="A1556" i="30" s="1"/>
  <c r="A1557" i="30" s="1"/>
  <c r="A1558" i="30" s="1"/>
  <c r="A1559" i="30" s="1"/>
  <c r="A1560" i="30" s="1"/>
  <c r="A1561" i="30" s="1"/>
  <c r="A1562" i="30" s="1"/>
  <c r="A1563" i="30" s="1"/>
  <c r="A1564" i="30" s="1"/>
  <c r="A1565" i="30" s="1"/>
  <c r="A1566" i="30" s="1"/>
  <c r="A1567" i="30" s="1"/>
  <c r="A1568" i="30" s="1"/>
  <c r="A1569" i="30" s="1"/>
  <c r="A1570" i="30" s="1"/>
  <c r="A1571" i="30" s="1"/>
  <c r="A1572" i="30" s="1"/>
  <c r="A1573" i="30" s="1"/>
  <c r="A1574" i="30" s="1"/>
  <c r="A1575" i="30" s="1"/>
  <c r="A1576" i="30" s="1"/>
  <c r="A1577" i="30" s="1"/>
  <c r="A1578" i="30" s="1"/>
  <c r="A1579" i="30" s="1"/>
  <c r="A1580" i="30" s="1"/>
  <c r="A1581" i="30" s="1"/>
  <c r="A1582" i="30" s="1"/>
  <c r="A1583" i="30" s="1"/>
  <c r="A1584" i="30" s="1"/>
  <c r="A1585" i="30" s="1"/>
  <c r="A1586" i="30" s="1"/>
  <c r="A1587" i="30" s="1"/>
  <c r="A1588" i="30" s="1"/>
  <c r="A1589" i="30" s="1"/>
  <c r="A1590" i="30" s="1"/>
  <c r="A1591" i="30" s="1"/>
  <c r="A1592" i="30" s="1"/>
  <c r="A1593" i="30" s="1"/>
  <c r="A1594" i="30" s="1"/>
  <c r="A1595" i="30" s="1"/>
  <c r="A1596" i="30" s="1"/>
  <c r="A1597" i="30" s="1"/>
  <c r="A1598" i="30" s="1"/>
  <c r="A1599" i="30" s="1"/>
  <c r="A1600" i="30" s="1"/>
  <c r="A1601" i="30" s="1"/>
  <c r="A1602" i="30" s="1"/>
  <c r="A1603" i="30" s="1"/>
  <c r="A1604" i="30" s="1"/>
  <c r="A1605" i="30" s="1"/>
  <c r="A1606" i="30" s="1"/>
  <c r="A1607" i="30" s="1"/>
  <c r="A1608" i="30" s="1"/>
  <c r="A1609" i="30" s="1"/>
  <c r="A1610" i="30" s="1"/>
  <c r="A1611" i="30" s="1"/>
  <c r="A1612" i="30" s="1"/>
  <c r="A1613" i="30" s="1"/>
  <c r="A1614" i="30" s="1"/>
  <c r="A1615" i="30" s="1"/>
  <c r="A1616" i="30" s="1"/>
  <c r="A1617" i="30" s="1"/>
  <c r="A1618" i="30" s="1"/>
  <c r="A1619" i="30" s="1"/>
  <c r="A1620" i="30" s="1"/>
  <c r="A1621" i="30" s="1"/>
  <c r="A1622" i="30" s="1"/>
  <c r="A1623" i="30" s="1"/>
  <c r="A1624" i="30" s="1"/>
  <c r="A1625" i="30" s="1"/>
  <c r="A1626" i="30" s="1"/>
  <c r="A1627" i="30" s="1"/>
  <c r="A1628" i="30" s="1"/>
  <c r="A1629" i="30" s="1"/>
  <c r="A1630" i="30" s="1"/>
  <c r="A1631" i="30" s="1"/>
  <c r="A1632" i="30" s="1"/>
  <c r="A1633" i="30" s="1"/>
  <c r="A1634" i="30" s="1"/>
  <c r="A1635" i="30" s="1"/>
  <c r="A1636" i="30" s="1"/>
  <c r="A1637" i="30" s="1"/>
  <c r="A1638" i="30" s="1"/>
  <c r="A1639" i="30" s="1"/>
  <c r="A1640" i="30" s="1"/>
  <c r="A1641" i="30" s="1"/>
  <c r="A1642" i="30" s="1"/>
  <c r="A1643" i="30" s="1"/>
  <c r="A1644" i="30" s="1"/>
  <c r="A1645" i="30" s="1"/>
  <c r="A1646" i="30" s="1"/>
  <c r="A1647" i="30" s="1"/>
  <c r="A1648" i="30" s="1"/>
  <c r="A1649" i="30" s="1"/>
  <c r="A1650" i="30" s="1"/>
  <c r="A1651" i="30" s="1"/>
  <c r="A1652" i="30" s="1"/>
  <c r="A1653" i="30" s="1"/>
  <c r="A1654" i="30" s="1"/>
  <c r="A1655" i="30" s="1"/>
  <c r="A1656" i="30" s="1"/>
  <c r="A1657" i="30" s="1"/>
  <c r="A1658" i="30" s="1"/>
  <c r="A1659" i="30" s="1"/>
  <c r="A1660" i="30" s="1"/>
  <c r="A1661" i="30" s="1"/>
  <c r="A1662" i="30" s="1"/>
  <c r="A1663" i="30" s="1"/>
  <c r="A1664" i="30" s="1"/>
  <c r="A1665" i="30" s="1"/>
  <c r="A1666" i="30" s="1"/>
  <c r="A1667" i="30" s="1"/>
  <c r="A1668" i="30" s="1"/>
  <c r="A1669" i="30" s="1"/>
  <c r="A1670" i="30" s="1"/>
  <c r="A1671" i="30" s="1"/>
  <c r="A1672" i="30" s="1"/>
  <c r="A1673" i="30" s="1"/>
  <c r="A1674" i="30" s="1"/>
  <c r="A1675" i="30" s="1"/>
  <c r="A1676" i="30" s="1"/>
  <c r="A1677" i="30" s="1"/>
  <c r="A1678" i="30" s="1"/>
  <c r="A1679" i="30" s="1"/>
  <c r="A1680" i="30" s="1"/>
  <c r="A1681" i="30" s="1"/>
  <c r="A1682" i="30" s="1"/>
  <c r="A1683" i="30" s="1"/>
  <c r="A1684" i="30" s="1"/>
  <c r="A1685" i="30" s="1"/>
  <c r="A1686" i="30" s="1"/>
  <c r="A1687" i="30" s="1"/>
  <c r="A1688" i="30" s="1"/>
  <c r="A1689" i="30" s="1"/>
  <c r="A1690" i="30" s="1"/>
  <c r="A1691" i="30" s="1"/>
  <c r="A1692" i="30" s="1"/>
  <c r="A1693" i="30" s="1"/>
  <c r="A1694" i="30" s="1"/>
  <c r="A1695" i="30" s="1"/>
  <c r="A1696" i="30" s="1"/>
  <c r="A1697" i="30" s="1"/>
  <c r="A1698" i="30" s="1"/>
  <c r="A1699" i="30" s="1"/>
  <c r="A1700" i="30" s="1"/>
  <c r="A1701" i="30" s="1"/>
  <c r="A1702" i="30" s="1"/>
  <c r="A1703" i="30" s="1"/>
  <c r="A1704" i="30" s="1"/>
  <c r="A1705" i="30" s="1"/>
  <c r="A1706" i="30" s="1"/>
  <c r="A1707" i="30" s="1"/>
  <c r="A1708" i="30" s="1"/>
  <c r="A1709" i="30" s="1"/>
  <c r="A1710" i="30" s="1"/>
  <c r="A1711" i="30" s="1"/>
  <c r="A1712" i="30" s="1"/>
  <c r="A1713" i="30" s="1"/>
  <c r="A1714" i="30" s="1"/>
  <c r="A1715" i="30" s="1"/>
  <c r="A1716" i="30" s="1"/>
  <c r="A1717" i="30" s="1"/>
  <c r="A1718" i="30" s="1"/>
  <c r="A1719" i="30" s="1"/>
  <c r="A1720" i="30" s="1"/>
  <c r="A1721" i="30" s="1"/>
  <c r="A1722" i="30" s="1"/>
  <c r="A1723" i="30" s="1"/>
  <c r="A1724" i="30" s="1"/>
  <c r="A1725" i="30" s="1"/>
  <c r="A1726" i="30" s="1"/>
  <c r="A1727" i="30" s="1"/>
  <c r="A1728" i="30" s="1"/>
  <c r="A1729" i="30" s="1"/>
  <c r="A1730" i="30" s="1"/>
  <c r="A1731" i="30" s="1"/>
  <c r="A1732" i="30" s="1"/>
  <c r="A1733" i="30" s="1"/>
  <c r="A1734" i="30" s="1"/>
  <c r="A1735" i="30" s="1"/>
  <c r="A1736" i="30" s="1"/>
  <c r="A1737" i="30" s="1"/>
  <c r="A1738" i="30" s="1"/>
  <c r="A1739" i="30" s="1"/>
  <c r="A1740" i="30" s="1"/>
  <c r="A1741" i="30" s="1"/>
  <c r="A1742" i="30" s="1"/>
  <c r="A1743" i="30" s="1"/>
  <c r="A1744" i="30" s="1"/>
  <c r="A1745" i="30" s="1"/>
  <c r="A1746" i="30" s="1"/>
  <c r="A1747" i="30" s="1"/>
  <c r="A1748" i="30" s="1"/>
  <c r="A1749" i="30" s="1"/>
  <c r="A1750" i="30" s="1"/>
  <c r="A1751" i="30" s="1"/>
  <c r="A1752" i="30" s="1"/>
  <c r="A1753" i="30" s="1"/>
  <c r="A1754" i="30" s="1"/>
  <c r="A1755" i="30" s="1"/>
  <c r="A1756" i="30" s="1"/>
  <c r="A1757" i="30" s="1"/>
  <c r="A1758" i="30" s="1"/>
  <c r="A1759" i="30" s="1"/>
  <c r="A1760" i="30" s="1"/>
  <c r="A1761" i="30" s="1"/>
  <c r="A1762" i="30" s="1"/>
  <c r="A1763" i="30" s="1"/>
  <c r="A1764" i="30" s="1"/>
  <c r="A1765" i="30" s="1"/>
  <c r="A1766" i="30" s="1"/>
  <c r="A1767" i="30" s="1"/>
  <c r="A1768" i="30" s="1"/>
  <c r="A1769" i="30" s="1"/>
  <c r="A1770" i="30" s="1"/>
  <c r="A1771" i="30" s="1"/>
  <c r="A1772" i="30" s="1"/>
  <c r="A1773" i="30" s="1"/>
  <c r="A1774" i="30" s="1"/>
  <c r="A1775" i="30" s="1"/>
  <c r="A1776" i="30" s="1"/>
  <c r="A1777" i="30" s="1"/>
  <c r="A1778" i="30" s="1"/>
  <c r="A1779" i="30" s="1"/>
  <c r="A1780" i="30" s="1"/>
  <c r="A1781" i="30" s="1"/>
  <c r="A1782" i="30" s="1"/>
  <c r="A1783" i="30" s="1"/>
  <c r="A1784" i="30" s="1"/>
  <c r="A1785" i="30" s="1"/>
  <c r="A1786" i="30" s="1"/>
  <c r="A1787" i="30" s="1"/>
  <c r="A1788" i="30" s="1"/>
  <c r="A1789" i="30" s="1"/>
  <c r="A1790" i="30" s="1"/>
  <c r="A1791" i="30" s="1"/>
  <c r="A1792" i="30" s="1"/>
  <c r="A1793" i="30" s="1"/>
  <c r="A1794" i="30" s="1"/>
  <c r="A1795" i="30" s="1"/>
  <c r="A1796" i="30" s="1"/>
  <c r="A1797" i="30" s="1"/>
  <c r="A1798" i="30" s="1"/>
  <c r="A1799" i="30" s="1"/>
  <c r="A1800" i="30" s="1"/>
  <c r="A1801" i="30" s="1"/>
  <c r="A1802" i="30" s="1"/>
  <c r="A1803" i="30" s="1"/>
  <c r="A1804" i="30" s="1"/>
  <c r="A1805" i="30" s="1"/>
  <c r="A1806" i="30" s="1"/>
  <c r="A1807" i="30" s="1"/>
  <c r="A1808" i="30" s="1"/>
  <c r="A1809" i="30" s="1"/>
  <c r="A1810" i="30" s="1"/>
  <c r="A1811" i="30" s="1"/>
  <c r="A1812" i="30" s="1"/>
  <c r="A1813" i="30" s="1"/>
  <c r="A1814" i="30" s="1"/>
  <c r="A1815" i="30" s="1"/>
  <c r="A1816" i="30" s="1"/>
  <c r="A1817" i="30" s="1"/>
  <c r="A1818" i="30" s="1"/>
  <c r="A1819" i="30" s="1"/>
  <c r="A1820" i="30" s="1"/>
  <c r="A1821" i="30" s="1"/>
  <c r="A1822" i="30" s="1"/>
  <c r="A1823" i="30" s="1"/>
  <c r="A1824" i="30" s="1"/>
  <c r="A1825" i="30" s="1"/>
  <c r="A1826" i="30" s="1"/>
  <c r="A1827" i="30" s="1"/>
  <c r="A1828" i="30" s="1"/>
  <c r="A1829" i="30" s="1"/>
  <c r="A1830" i="30" s="1"/>
  <c r="A1831" i="30" s="1"/>
  <c r="A1832" i="30" s="1"/>
  <c r="A1833" i="30" s="1"/>
  <c r="A1834" i="30" s="1"/>
  <c r="A1835" i="30" s="1"/>
  <c r="A1836" i="30" s="1"/>
  <c r="A1837" i="30" s="1"/>
  <c r="A1838" i="30" s="1"/>
  <c r="A1839" i="30" s="1"/>
  <c r="A1840" i="30" s="1"/>
  <c r="A1841" i="30" s="1"/>
  <c r="A1842" i="30" s="1"/>
  <c r="A1843" i="30" s="1"/>
  <c r="A1844" i="30" s="1"/>
  <c r="A1845" i="30" s="1"/>
  <c r="A1846" i="30" s="1"/>
  <c r="A1847" i="30" s="1"/>
  <c r="A1848" i="30" s="1"/>
  <c r="A1849" i="30" s="1"/>
  <c r="A1850" i="30" s="1"/>
  <c r="A1851" i="30" s="1"/>
  <c r="A1852" i="30" s="1"/>
  <c r="A1853" i="30" s="1"/>
  <c r="A1854" i="30" s="1"/>
  <c r="A1855" i="30" s="1"/>
  <c r="A1856" i="30" s="1"/>
  <c r="A1857" i="30" s="1"/>
  <c r="A1858" i="30" s="1"/>
  <c r="A1859" i="30" s="1"/>
  <c r="A1860" i="30" s="1"/>
  <c r="A1861" i="30" s="1"/>
  <c r="A1862" i="30" s="1"/>
  <c r="A1863" i="30" s="1"/>
  <c r="A1864" i="30" s="1"/>
  <c r="A1865" i="30" s="1"/>
  <c r="A1866" i="30" s="1"/>
  <c r="A1867" i="30" s="1"/>
  <c r="A1868" i="30" s="1"/>
  <c r="A1869" i="30" s="1"/>
  <c r="A1870" i="30" s="1"/>
  <c r="A1871" i="30" s="1"/>
  <c r="A1872" i="30" s="1"/>
  <c r="A1873" i="30" s="1"/>
  <c r="A1874" i="30" s="1"/>
  <c r="A1875" i="30" s="1"/>
  <c r="A1876" i="30" s="1"/>
  <c r="A1877" i="30" s="1"/>
  <c r="A1878" i="30" s="1"/>
  <c r="A1879" i="30" s="1"/>
  <c r="A1880" i="30" s="1"/>
  <c r="A1881" i="30" s="1"/>
  <c r="A1882" i="30" s="1"/>
  <c r="A1883" i="30" s="1"/>
  <c r="A1884" i="30" s="1"/>
  <c r="A1885" i="30" s="1"/>
  <c r="A1886" i="30" s="1"/>
  <c r="A1887" i="30" s="1"/>
  <c r="A1888" i="30" s="1"/>
  <c r="A1889" i="30" s="1"/>
  <c r="A1890" i="30" s="1"/>
  <c r="A1891" i="30" s="1"/>
  <c r="A1892" i="30" s="1"/>
  <c r="A1893" i="30" s="1"/>
  <c r="A1894" i="30" s="1"/>
  <c r="A1895" i="30" s="1"/>
  <c r="A1896" i="30" s="1"/>
  <c r="A1897" i="30" s="1"/>
  <c r="A1898" i="30" s="1"/>
  <c r="A1899" i="30" s="1"/>
  <c r="A1900" i="30" s="1"/>
  <c r="A1901" i="30" s="1"/>
  <c r="A1902" i="30" s="1"/>
  <c r="A1903" i="30" s="1"/>
  <c r="A1904" i="30" s="1"/>
  <c r="A1905" i="30" s="1"/>
  <c r="A1906" i="30" s="1"/>
  <c r="A1907" i="30" s="1"/>
  <c r="A1908" i="30" s="1"/>
  <c r="A1909" i="30" s="1"/>
  <c r="A1910" i="30" s="1"/>
  <c r="A1911" i="30" s="1"/>
  <c r="A1912" i="30" s="1"/>
  <c r="A1913" i="30" s="1"/>
  <c r="A1914" i="30" s="1"/>
  <c r="A1915" i="30" s="1"/>
  <c r="A1916" i="30" s="1"/>
  <c r="A1917" i="30" s="1"/>
  <c r="A1918" i="30" s="1"/>
  <c r="A1919" i="30" s="1"/>
  <c r="A1920" i="30" s="1"/>
  <c r="A1921" i="30" s="1"/>
  <c r="A1922" i="30" s="1"/>
  <c r="A1923" i="30" s="1"/>
  <c r="A1924" i="30" s="1"/>
  <c r="A1925" i="30" s="1"/>
  <c r="A1926" i="30" s="1"/>
  <c r="A1927" i="30" s="1"/>
  <c r="A1928" i="30" s="1"/>
  <c r="A1929" i="30" s="1"/>
  <c r="A1930" i="30" s="1"/>
  <c r="A1931" i="30" s="1"/>
  <c r="A1932" i="30" s="1"/>
  <c r="A1933" i="30" s="1"/>
  <c r="A1934" i="30" s="1"/>
  <c r="A1935" i="30" s="1"/>
  <c r="A1936" i="30" s="1"/>
  <c r="A1937" i="30" s="1"/>
  <c r="A1938" i="30" s="1"/>
  <c r="A1939" i="30" s="1"/>
  <c r="A1940" i="30" s="1"/>
  <c r="A1941" i="30" s="1"/>
  <c r="A1942" i="30" s="1"/>
  <c r="A1943" i="30" s="1"/>
  <c r="A1944" i="30" s="1"/>
  <c r="A1945" i="30" s="1"/>
  <c r="A1946" i="30" s="1"/>
  <c r="A1947" i="30" s="1"/>
  <c r="A1948" i="30" s="1"/>
  <c r="A1949" i="30" s="1"/>
  <c r="A1950" i="30" s="1"/>
  <c r="A1951" i="30" s="1"/>
  <c r="A1952" i="30" s="1"/>
  <c r="A1953" i="30" s="1"/>
  <c r="A1954" i="30" s="1"/>
  <c r="A1955" i="30" s="1"/>
  <c r="A1956" i="30" s="1"/>
  <c r="A1957" i="30" s="1"/>
  <c r="A1958" i="30" s="1"/>
  <c r="A1959" i="30" s="1"/>
  <c r="A1960" i="30" s="1"/>
  <c r="A1961" i="30" s="1"/>
  <c r="A1962" i="30" s="1"/>
  <c r="A1963" i="30" s="1"/>
  <c r="A1964" i="30" s="1"/>
  <c r="A1965" i="30" s="1"/>
  <c r="A1966" i="30" s="1"/>
  <c r="A1967" i="30" s="1"/>
  <c r="A1968" i="30" s="1"/>
  <c r="A1969" i="30" s="1"/>
  <c r="A1970" i="30" s="1"/>
  <c r="A1971" i="30" s="1"/>
  <c r="A1972" i="30" s="1"/>
  <c r="A1973" i="30" s="1"/>
  <c r="A1974" i="30" s="1"/>
  <c r="A1975" i="30" s="1"/>
  <c r="A1976" i="30" s="1"/>
  <c r="A1977" i="30" s="1"/>
  <c r="A1978" i="30" s="1"/>
  <c r="A1979" i="30" s="1"/>
  <c r="A1980" i="30" s="1"/>
  <c r="A1981" i="30" s="1"/>
  <c r="A1982" i="30" s="1"/>
  <c r="A1983" i="30" s="1"/>
  <c r="A1984" i="30" s="1"/>
  <c r="A1985" i="30" s="1"/>
  <c r="A1986" i="30" s="1"/>
  <c r="A1987" i="30" s="1"/>
  <c r="A1988" i="30" s="1"/>
  <c r="A1989" i="30" s="1"/>
  <c r="A1990" i="30" s="1"/>
  <c r="A1991" i="30" s="1"/>
  <c r="A1992" i="30" s="1"/>
  <c r="A1993" i="30" s="1"/>
  <c r="A1994" i="30" s="1"/>
  <c r="A1995" i="30" s="1"/>
  <c r="A1996" i="30" s="1"/>
  <c r="A1997" i="30" s="1"/>
  <c r="A1998" i="30" s="1"/>
  <c r="A1999" i="30" s="1"/>
  <c r="A2000" i="30" s="1"/>
  <c r="A2001" i="30" s="1"/>
  <c r="A2002" i="30" s="1"/>
  <c r="A2003" i="30" s="1"/>
  <c r="A2004" i="30" s="1"/>
  <c r="A2005" i="30" s="1"/>
  <c r="A2006" i="30" s="1"/>
  <c r="A2007" i="30" s="1"/>
  <c r="A2008" i="30" s="1"/>
  <c r="A2009" i="30" s="1"/>
  <c r="A2010" i="30" s="1"/>
  <c r="A2011" i="30" s="1"/>
  <c r="A2012" i="30" s="1"/>
  <c r="A2013" i="30" s="1"/>
  <c r="A2014" i="30" s="1"/>
  <c r="A2015" i="30" s="1"/>
  <c r="A2016" i="30" s="1"/>
  <c r="A2017" i="30" s="1"/>
  <c r="A2018" i="30" s="1"/>
  <c r="A2019" i="30" s="1"/>
  <c r="A2020" i="30" s="1"/>
  <c r="A2021" i="30" s="1"/>
  <c r="A2022" i="30" s="1"/>
  <c r="A2023" i="30" s="1"/>
  <c r="A2024" i="30" s="1"/>
  <c r="A2025" i="30" s="1"/>
  <c r="A2026" i="30" s="1"/>
  <c r="A2027" i="30" s="1"/>
  <c r="A2028" i="30" s="1"/>
  <c r="A2029" i="30" s="1"/>
  <c r="A2030" i="30" s="1"/>
  <c r="A2031" i="30" s="1"/>
  <c r="A2032" i="30" s="1"/>
  <c r="A2033" i="30" s="1"/>
  <c r="A2034" i="30" s="1"/>
  <c r="A2035" i="30" s="1"/>
  <c r="A2036" i="30" s="1"/>
  <c r="A2037" i="30" s="1"/>
  <c r="A2038" i="30" s="1"/>
  <c r="A2039" i="30" s="1"/>
  <c r="A2040" i="30" s="1"/>
  <c r="A2041" i="30" s="1"/>
  <c r="A2042" i="30" s="1"/>
  <c r="A2043" i="30" s="1"/>
  <c r="A2044" i="30" s="1"/>
  <c r="A2045" i="30" s="1"/>
  <c r="A2046" i="30" s="1"/>
  <c r="A2047" i="30" s="1"/>
  <c r="A2048" i="30" s="1"/>
  <c r="A2049" i="30" s="1"/>
  <c r="A2050" i="30" s="1"/>
  <c r="A2051" i="30" s="1"/>
  <c r="A2052" i="30" s="1"/>
  <c r="A2053" i="30" s="1"/>
  <c r="A2054" i="30" s="1"/>
  <c r="A2055" i="30" s="1"/>
  <c r="A2056" i="30" s="1"/>
  <c r="A2057" i="30" s="1"/>
  <c r="A2058" i="30" s="1"/>
  <c r="A2059" i="30" s="1"/>
  <c r="A2060" i="30" s="1"/>
  <c r="A2061" i="30" s="1"/>
  <c r="A2062" i="30" s="1"/>
  <c r="A2063" i="30" s="1"/>
  <c r="A2064" i="30" s="1"/>
  <c r="A2065" i="30" s="1"/>
  <c r="A2066" i="30" s="1"/>
  <c r="A2067" i="30" s="1"/>
  <c r="A2068" i="30" s="1"/>
  <c r="A2069" i="30" s="1"/>
  <c r="A2070" i="30" s="1"/>
  <c r="A2071" i="30" s="1"/>
  <c r="A2072" i="30" s="1"/>
  <c r="A2073" i="30" s="1"/>
  <c r="A2074" i="30" s="1"/>
  <c r="A2075" i="30" s="1"/>
  <c r="A2076" i="30" s="1"/>
  <c r="A2077" i="30" s="1"/>
  <c r="A2078" i="30" s="1"/>
  <c r="A2079" i="30" s="1"/>
  <c r="A2080" i="30" s="1"/>
  <c r="A2081" i="30" s="1"/>
  <c r="A2082" i="30" s="1"/>
  <c r="A2083" i="30" s="1"/>
  <c r="A2084" i="30" s="1"/>
  <c r="A2085" i="30" s="1"/>
  <c r="A2086" i="30" s="1"/>
  <c r="A2087" i="30" s="1"/>
  <c r="A2088" i="30" s="1"/>
  <c r="A2089" i="30" s="1"/>
  <c r="A2090" i="30" s="1"/>
  <c r="A2091" i="30" s="1"/>
  <c r="A2092" i="30" s="1"/>
  <c r="A2093" i="30" s="1"/>
  <c r="A2094" i="30" s="1"/>
  <c r="A2095" i="30" s="1"/>
  <c r="A2096" i="30" s="1"/>
  <c r="A2097" i="30" s="1"/>
  <c r="A2098" i="30" s="1"/>
  <c r="A2099" i="30" s="1"/>
  <c r="A2100" i="30" s="1"/>
  <c r="A2101" i="30" s="1"/>
  <c r="A2102" i="30" s="1"/>
  <c r="A2103" i="30" s="1"/>
  <c r="A2104" i="30" s="1"/>
  <c r="A2105" i="30" s="1"/>
  <c r="A2106" i="30" s="1"/>
  <c r="A2107" i="30" s="1"/>
  <c r="A2108" i="30" s="1"/>
  <c r="A2109" i="30" s="1"/>
  <c r="A2110" i="30" s="1"/>
  <c r="A2111" i="30" s="1"/>
  <c r="A2112" i="30" s="1"/>
  <c r="A2113" i="30" s="1"/>
  <c r="A2114" i="30" s="1"/>
  <c r="A2115" i="30" s="1"/>
  <c r="A2116" i="30" s="1"/>
  <c r="A2117" i="30" s="1"/>
  <c r="A2118" i="30" s="1"/>
  <c r="A2119" i="30" s="1"/>
  <c r="A2120" i="30" s="1"/>
  <c r="A2121" i="30" s="1"/>
  <c r="A2122" i="30" s="1"/>
  <c r="A2123" i="30" s="1"/>
  <c r="A2124" i="30" s="1"/>
  <c r="A2125" i="30" s="1"/>
  <c r="A2126" i="30" s="1"/>
  <c r="A2127" i="30" s="1"/>
  <c r="A2128" i="30" s="1"/>
  <c r="A2129" i="30" s="1"/>
  <c r="A2130" i="30" s="1"/>
  <c r="A2131" i="30" s="1"/>
  <c r="A2132" i="30" s="1"/>
  <c r="A2133" i="30" s="1"/>
  <c r="A2134" i="30" s="1"/>
  <c r="A2135" i="30" s="1"/>
  <c r="A2136" i="30" s="1"/>
  <c r="A2137" i="30" s="1"/>
  <c r="A2138" i="30" s="1"/>
  <c r="A2139" i="30" s="1"/>
  <c r="A2140" i="30" s="1"/>
  <c r="A2141" i="30" s="1"/>
  <c r="A2142" i="30" s="1"/>
  <c r="A2143" i="30" s="1"/>
  <c r="A2144" i="30" s="1"/>
  <c r="A2145" i="30" s="1"/>
  <c r="A2146" i="30" s="1"/>
  <c r="A2147" i="30" s="1"/>
  <c r="A2148" i="30" s="1"/>
  <c r="A2149" i="30" s="1"/>
  <c r="A2150" i="30" s="1"/>
  <c r="A2151" i="30" s="1"/>
  <c r="A2152" i="30" s="1"/>
  <c r="A2153" i="30" s="1"/>
  <c r="A2154" i="30" s="1"/>
  <c r="A2155" i="30" s="1"/>
  <c r="A2156" i="30" s="1"/>
  <c r="A2157" i="30" s="1"/>
  <c r="A2158" i="30" s="1"/>
  <c r="A2159" i="30" s="1"/>
  <c r="A2160" i="30" s="1"/>
  <c r="A2161" i="30" s="1"/>
  <c r="A2162" i="30" s="1"/>
  <c r="A2163" i="30" s="1"/>
  <c r="A2164" i="30" s="1"/>
  <c r="A2165" i="30" s="1"/>
  <c r="A2166" i="30" s="1"/>
  <c r="A2167" i="30" s="1"/>
  <c r="A2168" i="30" s="1"/>
  <c r="A2169" i="30" s="1"/>
  <c r="A2170" i="30" s="1"/>
  <c r="A2171" i="30" s="1"/>
  <c r="A2172" i="30" s="1"/>
  <c r="A2173" i="30" s="1"/>
  <c r="A2174" i="30" s="1"/>
  <c r="A2175" i="30" s="1"/>
  <c r="A2176" i="30" s="1"/>
  <c r="A2177" i="30" s="1"/>
  <c r="A2178" i="30" s="1"/>
  <c r="A2179" i="30" s="1"/>
  <c r="A2180" i="30" s="1"/>
  <c r="A2181" i="30" s="1"/>
  <c r="A2182" i="30" s="1"/>
  <c r="A2183" i="30" s="1"/>
  <c r="A2184" i="30" s="1"/>
  <c r="A2185" i="30" s="1"/>
  <c r="A2186" i="30" s="1"/>
  <c r="A2187" i="30" s="1"/>
  <c r="A2188" i="30" s="1"/>
  <c r="A2189" i="30" s="1"/>
  <c r="A2190" i="30" s="1"/>
  <c r="A2191" i="30" s="1"/>
  <c r="A2192" i="30" s="1"/>
  <c r="A2193" i="30" s="1"/>
  <c r="A2194" i="30" s="1"/>
  <c r="A2195" i="30" s="1"/>
  <c r="A2196" i="30" s="1"/>
  <c r="A2197" i="30" s="1"/>
  <c r="A2198" i="30" s="1"/>
  <c r="A2199" i="30" s="1"/>
  <c r="A2200" i="30" s="1"/>
  <c r="A2201" i="30" s="1"/>
  <c r="A2202" i="30" s="1"/>
  <c r="A2203" i="30" s="1"/>
  <c r="A2204" i="30" s="1"/>
  <c r="A2205" i="30" s="1"/>
  <c r="A2206" i="30" s="1"/>
  <c r="A2207" i="30" s="1"/>
  <c r="A2208" i="30" s="1"/>
  <c r="A2209" i="30" s="1"/>
  <c r="A2210" i="30" s="1"/>
  <c r="A2211" i="30" s="1"/>
  <c r="A2212" i="30" s="1"/>
  <c r="A2213" i="30" s="1"/>
  <c r="A2214" i="30" s="1"/>
  <c r="A2215" i="30" s="1"/>
  <c r="A2216" i="30" s="1"/>
  <c r="A2217" i="30" s="1"/>
  <c r="A2218" i="30" s="1"/>
  <c r="A2219" i="30" s="1"/>
  <c r="A2220" i="30" s="1"/>
  <c r="A2221" i="30" s="1"/>
  <c r="A2222" i="30" s="1"/>
  <c r="A2223" i="30" s="1"/>
  <c r="A2224" i="30" s="1"/>
  <c r="A2225" i="30" s="1"/>
  <c r="A2226" i="30" s="1"/>
  <c r="A2227" i="30" s="1"/>
  <c r="A2228" i="30" s="1"/>
  <c r="A2229" i="30" s="1"/>
  <c r="A2230" i="30" s="1"/>
  <c r="A2231" i="30" s="1"/>
  <c r="A2232" i="30" s="1"/>
  <c r="A2233" i="30" s="1"/>
  <c r="A2234" i="30" s="1"/>
  <c r="A2235" i="30" s="1"/>
  <c r="A2236" i="30" s="1"/>
  <c r="A2237" i="30" s="1"/>
  <c r="A2238" i="30" s="1"/>
  <c r="A2239" i="30" s="1"/>
  <c r="A2240" i="30" s="1"/>
  <c r="A2241" i="30" s="1"/>
  <c r="A2242" i="30" s="1"/>
  <c r="A2243" i="30" s="1"/>
  <c r="A2244" i="30" s="1"/>
  <c r="A2245" i="30" s="1"/>
  <c r="A2246" i="30" s="1"/>
  <c r="A2247" i="30" s="1"/>
  <c r="A2248" i="30" s="1"/>
  <c r="A2249" i="30" s="1"/>
  <c r="A2250" i="30" s="1"/>
  <c r="A2251" i="30" s="1"/>
  <c r="A2252" i="30" s="1"/>
  <c r="A2253" i="30" s="1"/>
  <c r="A2254" i="30" s="1"/>
  <c r="A2255" i="30" s="1"/>
  <c r="A2256" i="30" s="1"/>
  <c r="A2257" i="30" s="1"/>
  <c r="A2258" i="30" s="1"/>
  <c r="A2259" i="30" s="1"/>
  <c r="A2260" i="30" s="1"/>
  <c r="A2261" i="30" s="1"/>
  <c r="A2262" i="30" s="1"/>
  <c r="A2263" i="30" s="1"/>
  <c r="A2264" i="30" s="1"/>
  <c r="A2265" i="30" s="1"/>
  <c r="A2266" i="30" s="1"/>
  <c r="A2267" i="30" s="1"/>
  <c r="A2268" i="30" s="1"/>
  <c r="A2269" i="30" s="1"/>
  <c r="A2270" i="30" s="1"/>
  <c r="A2271" i="30" s="1"/>
  <c r="A2272" i="30" s="1"/>
  <c r="A2273" i="30" s="1"/>
  <c r="A2274" i="30" s="1"/>
  <c r="A2275" i="30" s="1"/>
  <c r="A2276" i="30" s="1"/>
  <c r="A2277" i="30" s="1"/>
  <c r="A2278" i="30" s="1"/>
  <c r="A2279" i="30" s="1"/>
  <c r="A2280" i="30" s="1"/>
  <c r="A2281" i="30" s="1"/>
  <c r="A2282" i="30" s="1"/>
  <c r="A2283" i="30" s="1"/>
  <c r="A2284" i="30" s="1"/>
  <c r="A2285" i="30" s="1"/>
  <c r="A2286" i="30" s="1"/>
  <c r="A2287" i="30" s="1"/>
  <c r="A2288" i="30" s="1"/>
  <c r="A2289" i="30" s="1"/>
  <c r="A2290" i="30" s="1"/>
  <c r="A2291" i="30" s="1"/>
  <c r="A2292" i="30" s="1"/>
  <c r="A2293" i="30" s="1"/>
  <c r="A2294" i="30" s="1"/>
  <c r="A2295" i="30" s="1"/>
  <c r="A2296" i="30" s="1"/>
  <c r="A2297" i="30" s="1"/>
  <c r="A2298" i="30" s="1"/>
  <c r="A2299" i="30" s="1"/>
  <c r="A2300" i="30" s="1"/>
  <c r="A2301" i="30" s="1"/>
  <c r="A2302" i="30" s="1"/>
  <c r="A2303" i="30" s="1"/>
  <c r="A2304" i="30" s="1"/>
  <c r="A2305" i="30" s="1"/>
  <c r="A2306" i="30" s="1"/>
  <c r="A2307" i="30" s="1"/>
  <c r="A2308" i="30" s="1"/>
  <c r="A2309" i="30" s="1"/>
  <c r="A2310" i="30" s="1"/>
  <c r="A2311" i="30" s="1"/>
  <c r="A2312" i="30" s="1"/>
  <c r="A2313" i="30" s="1"/>
  <c r="A2314" i="30" s="1"/>
  <c r="A2315" i="30" s="1"/>
  <c r="A2316" i="30" s="1"/>
  <c r="A2317" i="30" s="1"/>
  <c r="A2318" i="30" s="1"/>
  <c r="A2319" i="30" s="1"/>
  <c r="A2320" i="30" s="1"/>
  <c r="A2321" i="30" s="1"/>
  <c r="A2322" i="30" s="1"/>
  <c r="A2323" i="30" s="1"/>
  <c r="A2324" i="30" s="1"/>
  <c r="A2325" i="30" s="1"/>
  <c r="A2326" i="30" s="1"/>
  <c r="A2327" i="30" s="1"/>
  <c r="A2328" i="30" s="1"/>
  <c r="A2329" i="30" s="1"/>
  <c r="A2330" i="30" s="1"/>
  <c r="A2331" i="30" s="1"/>
  <c r="A2332" i="30" s="1"/>
  <c r="A2333" i="30" s="1"/>
  <c r="A2334" i="30" s="1"/>
  <c r="A2335" i="30" s="1"/>
  <c r="A2336" i="30" s="1"/>
  <c r="A2337" i="30" s="1"/>
  <c r="A2338" i="30" s="1"/>
  <c r="A2339" i="30" s="1"/>
  <c r="A2340" i="30" s="1"/>
  <c r="A2341" i="30" s="1"/>
  <c r="A2342" i="30" s="1"/>
  <c r="A2343" i="30" s="1"/>
  <c r="A2344" i="30" s="1"/>
  <c r="A2345" i="30" s="1"/>
  <c r="A2346" i="30" s="1"/>
  <c r="A2347" i="30" s="1"/>
  <c r="A2348" i="30" s="1"/>
  <c r="A2349" i="30" s="1"/>
  <c r="A2350" i="30" s="1"/>
  <c r="A2351" i="30" s="1"/>
  <c r="A2352" i="30" s="1"/>
  <c r="A2353" i="30" s="1"/>
  <c r="A2354" i="30" s="1"/>
  <c r="A2355" i="30" s="1"/>
  <c r="A2356" i="30" s="1"/>
  <c r="A2357" i="30" s="1"/>
  <c r="A2358" i="30" s="1"/>
  <c r="A2359" i="30" s="1"/>
  <c r="A2360" i="30" s="1"/>
  <c r="A2361" i="30" s="1"/>
  <c r="A2362" i="30" s="1"/>
  <c r="A2363" i="30" s="1"/>
  <c r="A2364" i="30" s="1"/>
  <c r="A2365" i="30" s="1"/>
  <c r="A2366" i="30" s="1"/>
  <c r="A2367" i="30" s="1"/>
  <c r="A2368" i="30" s="1"/>
  <c r="A2369" i="30" s="1"/>
  <c r="A2370" i="30" s="1"/>
  <c r="A2371" i="30" s="1"/>
  <c r="A2372" i="30" s="1"/>
  <c r="A2373" i="30" s="1"/>
  <c r="A2374" i="30" s="1"/>
  <c r="A2375" i="30" s="1"/>
  <c r="A2376" i="30" s="1"/>
  <c r="A2377" i="30" s="1"/>
  <c r="A2378" i="30" s="1"/>
  <c r="A2379" i="30" s="1"/>
  <c r="A2380" i="30" s="1"/>
  <c r="A2381" i="30" s="1"/>
  <c r="A2382" i="30" s="1"/>
  <c r="A2383" i="30" s="1"/>
  <c r="A2384" i="30" s="1"/>
  <c r="A2385" i="30" s="1"/>
  <c r="A2386" i="30" s="1"/>
  <c r="A2387" i="30" s="1"/>
  <c r="A2388" i="30" s="1"/>
  <c r="A2389" i="30" s="1"/>
  <c r="A2390" i="30" s="1"/>
  <c r="A2391" i="30" s="1"/>
  <c r="A2392" i="30" s="1"/>
  <c r="A2393" i="30" s="1"/>
  <c r="A2394" i="30" s="1"/>
  <c r="A2395" i="30" s="1"/>
  <c r="A2396" i="30" s="1"/>
  <c r="A2397" i="30" s="1"/>
  <c r="A2398" i="30" s="1"/>
  <c r="A2399" i="30" s="1"/>
  <c r="A2400" i="30" s="1"/>
  <c r="A2401" i="30" s="1"/>
  <c r="A2402" i="30" s="1"/>
  <c r="A2403" i="30" s="1"/>
  <c r="A2404" i="30" s="1"/>
  <c r="A2405" i="30" s="1"/>
  <c r="A2406" i="30" s="1"/>
  <c r="A2407" i="30" s="1"/>
  <c r="A2408" i="30" s="1"/>
  <c r="A2409" i="30" s="1"/>
  <c r="A2410" i="30" s="1"/>
  <c r="A2411" i="30" s="1"/>
  <c r="A2412" i="30" s="1"/>
  <c r="A2413" i="30" s="1"/>
  <c r="A2414" i="30" s="1"/>
  <c r="A2415" i="30" s="1"/>
  <c r="A2416" i="30" s="1"/>
  <c r="A2417" i="30" s="1"/>
  <c r="A2418" i="30" s="1"/>
  <c r="A2419" i="30" s="1"/>
  <c r="A2420" i="30" s="1"/>
  <c r="A2421" i="30" s="1"/>
  <c r="A2422" i="30" s="1"/>
  <c r="A2423" i="30" s="1"/>
  <c r="A2424" i="30" s="1"/>
  <c r="A2425" i="30" s="1"/>
  <c r="A2426" i="30" s="1"/>
  <c r="A2427" i="30" s="1"/>
  <c r="A2428" i="30" s="1"/>
  <c r="A2429" i="30" s="1"/>
  <c r="A2430" i="30" s="1"/>
  <c r="A2431" i="30" s="1"/>
  <c r="A2432" i="30" s="1"/>
  <c r="A2433" i="30" s="1"/>
  <c r="A2434" i="30" s="1"/>
  <c r="A2435" i="30" s="1"/>
  <c r="A2436" i="30" s="1"/>
  <c r="A2437" i="30" s="1"/>
  <c r="A2438" i="30" s="1"/>
  <c r="A2439" i="30" s="1"/>
  <c r="A2440" i="30" s="1"/>
  <c r="A2441" i="30" s="1"/>
  <c r="A2442" i="30" s="1"/>
  <c r="A2443" i="30" s="1"/>
  <c r="A2444" i="30" s="1"/>
  <c r="A2445" i="30" s="1"/>
  <c r="A2446" i="30" s="1"/>
  <c r="A2447" i="30" s="1"/>
  <c r="A2448" i="30" s="1"/>
  <c r="A2449" i="30" s="1"/>
  <c r="A2450" i="30" s="1"/>
  <c r="A2451" i="30" s="1"/>
  <c r="A2452" i="30" s="1"/>
  <c r="A2453" i="30" s="1"/>
  <c r="A2454" i="30" s="1"/>
  <c r="A2455" i="30" s="1"/>
  <c r="A2456" i="30" s="1"/>
  <c r="A2457" i="30" s="1"/>
  <c r="A2458" i="30" s="1"/>
  <c r="A2459" i="30" s="1"/>
  <c r="A2460" i="30" s="1"/>
  <c r="A2461" i="30" s="1"/>
  <c r="A2462" i="30" s="1"/>
  <c r="A2463" i="30" s="1"/>
  <c r="A2464" i="30" s="1"/>
  <c r="A2465" i="30" s="1"/>
  <c r="A2466" i="30" s="1"/>
  <c r="A2467" i="30" s="1"/>
  <c r="A2468" i="30" s="1"/>
  <c r="A2469" i="30" s="1"/>
  <c r="A2470" i="30" s="1"/>
  <c r="A2471" i="30" s="1"/>
  <c r="A2472" i="30" s="1"/>
  <c r="A2473" i="30" s="1"/>
  <c r="A2474" i="30" s="1"/>
  <c r="A2475" i="30" s="1"/>
  <c r="A2476" i="30" s="1"/>
  <c r="A2477" i="30" s="1"/>
  <c r="A2478" i="30" s="1"/>
  <c r="A2479" i="30" s="1"/>
  <c r="A2480" i="30" s="1"/>
  <c r="A2481" i="30" s="1"/>
  <c r="A2482" i="30" s="1"/>
  <c r="A2483" i="30" s="1"/>
  <c r="A2484" i="30" s="1"/>
  <c r="A2485" i="30" s="1"/>
  <c r="A2486" i="30" s="1"/>
  <c r="A2487" i="30" s="1"/>
  <c r="A2488" i="30" s="1"/>
  <c r="A2489" i="30" s="1"/>
  <c r="A2490" i="30" s="1"/>
  <c r="A2491" i="30" s="1"/>
  <c r="A2492" i="30" s="1"/>
  <c r="A2493" i="30" s="1"/>
  <c r="A2494" i="30" s="1"/>
  <c r="A2495" i="30" s="1"/>
  <c r="A2496" i="30" s="1"/>
  <c r="A2497" i="30" s="1"/>
  <c r="A2498" i="30" s="1"/>
  <c r="A2499" i="30" s="1"/>
  <c r="A2500" i="30" s="1"/>
  <c r="A2501" i="30" s="1"/>
  <c r="A2502" i="30" s="1"/>
  <c r="A2503" i="30" s="1"/>
  <c r="A2504" i="30" s="1"/>
  <c r="A2505" i="30" s="1"/>
  <c r="A2506" i="30" s="1"/>
  <c r="A2507" i="30" s="1"/>
  <c r="A2508" i="30" s="1"/>
  <c r="A2509" i="30" s="1"/>
  <c r="A2510" i="30" s="1"/>
  <c r="A2511" i="30" s="1"/>
  <c r="A2512" i="30" s="1"/>
  <c r="A2513" i="30" s="1"/>
  <c r="A2514" i="30" s="1"/>
  <c r="A2515" i="30" s="1"/>
  <c r="A2516" i="30" s="1"/>
  <c r="A2517" i="30" s="1"/>
  <c r="A2518" i="30" s="1"/>
  <c r="A2519" i="30" s="1"/>
  <c r="A2520" i="30" s="1"/>
  <c r="A2521" i="30" s="1"/>
  <c r="A2522" i="30" s="1"/>
  <c r="A2523" i="30" s="1"/>
  <c r="A2524" i="30" s="1"/>
  <c r="A2525" i="30" s="1"/>
  <c r="A2526" i="30" s="1"/>
  <c r="A2527" i="30" s="1"/>
  <c r="A2528" i="30" s="1"/>
  <c r="A2529" i="30" s="1"/>
  <c r="A2530" i="30" s="1"/>
  <c r="A2531" i="30" s="1"/>
  <c r="A2532" i="30" s="1"/>
  <c r="A2533" i="30" s="1"/>
  <c r="A2534" i="30" s="1"/>
  <c r="A2535" i="30" s="1"/>
  <c r="A2536" i="30" s="1"/>
  <c r="A2537" i="30" s="1"/>
  <c r="A2538" i="30" s="1"/>
  <c r="A2539" i="30" s="1"/>
  <c r="A2540" i="30" s="1"/>
  <c r="A2541" i="30" s="1"/>
  <c r="A2542" i="30" s="1"/>
  <c r="A2543" i="30" s="1"/>
  <c r="A2544" i="30" s="1"/>
  <c r="A2545" i="30" s="1"/>
  <c r="A2546" i="30" s="1"/>
  <c r="A2547" i="30" s="1"/>
  <c r="A2548" i="30" s="1"/>
  <c r="A2549" i="30" s="1"/>
  <c r="A2550" i="30" s="1"/>
  <c r="A2551" i="30" s="1"/>
  <c r="A2552" i="30" s="1"/>
  <c r="A2553" i="30" s="1"/>
  <c r="A2554" i="30" s="1"/>
  <c r="A2555" i="30" s="1"/>
  <c r="A2556" i="30" s="1"/>
  <c r="A2557" i="30" s="1"/>
  <c r="A2558" i="30" s="1"/>
  <c r="A2559" i="30" s="1"/>
  <c r="A2560" i="30" s="1"/>
  <c r="A2561" i="30" s="1"/>
  <c r="A2562" i="30" s="1"/>
  <c r="A2563" i="30" s="1"/>
  <c r="A2564" i="30" s="1"/>
  <c r="A2565" i="30" s="1"/>
  <c r="A2566" i="30" s="1"/>
  <c r="A2567" i="30" s="1"/>
  <c r="A2568" i="30" s="1"/>
  <c r="A2569" i="30" s="1"/>
  <c r="A2570" i="30" s="1"/>
  <c r="A2571" i="30" s="1"/>
  <c r="A2572" i="30" s="1"/>
  <c r="A2573" i="30" s="1"/>
  <c r="A2574" i="30" s="1"/>
  <c r="A2575" i="30" s="1"/>
  <c r="A2576" i="30" s="1"/>
  <c r="A2577" i="30" s="1"/>
  <c r="A2578" i="30" s="1"/>
  <c r="A2579" i="30" s="1"/>
  <c r="A2580" i="30" s="1"/>
  <c r="A2581" i="30" s="1"/>
  <c r="A2582" i="30" s="1"/>
  <c r="A2583" i="30" s="1"/>
  <c r="A2584" i="30" s="1"/>
  <c r="A2585" i="30" s="1"/>
  <c r="A2586" i="30" s="1"/>
  <c r="A2587" i="30" s="1"/>
  <c r="A2588" i="30" s="1"/>
  <c r="A2589" i="30" s="1"/>
  <c r="A2590" i="30" s="1"/>
  <c r="A2591" i="30" s="1"/>
  <c r="A2592" i="30" s="1"/>
  <c r="A2593" i="30" s="1"/>
  <c r="A2594" i="30" s="1"/>
  <c r="A2595" i="30" s="1"/>
  <c r="A2596" i="30" s="1"/>
  <c r="A2597" i="30" s="1"/>
  <c r="A2598" i="30" s="1"/>
  <c r="A2599" i="30" s="1"/>
  <c r="A2600" i="30" s="1"/>
  <c r="A2601" i="30" s="1"/>
  <c r="A2602" i="30" s="1"/>
  <c r="A2603" i="30" s="1"/>
  <c r="A2604" i="30" s="1"/>
  <c r="A2605" i="30" s="1"/>
  <c r="A2606" i="30" s="1"/>
  <c r="A2607" i="30" s="1"/>
  <c r="A2608" i="30" s="1"/>
  <c r="A2609" i="30" s="1"/>
  <c r="A2610" i="30" s="1"/>
  <c r="A2611" i="30" s="1"/>
  <c r="A2612" i="30" s="1"/>
  <c r="A2613" i="30" s="1"/>
  <c r="A2614" i="30" s="1"/>
  <c r="A2615" i="30" s="1"/>
  <c r="A2616" i="30" s="1"/>
  <c r="A2617" i="30" s="1"/>
  <c r="A2618" i="30" s="1"/>
  <c r="A2619" i="30" s="1"/>
  <c r="A2620" i="30" s="1"/>
  <c r="A2621" i="30" s="1"/>
  <c r="A2622" i="30" s="1"/>
  <c r="A2623" i="30" s="1"/>
  <c r="A2624" i="30" s="1"/>
  <c r="A2625" i="30" s="1"/>
  <c r="A2626" i="30" s="1"/>
  <c r="A2627" i="30" s="1"/>
  <c r="A2628" i="30" s="1"/>
  <c r="A2629" i="30" s="1"/>
  <c r="A2630" i="30" s="1"/>
  <c r="A2631" i="30" s="1"/>
  <c r="A2632" i="30" s="1"/>
  <c r="A2633" i="30" s="1"/>
  <c r="A2634" i="30" s="1"/>
  <c r="A2635" i="30" s="1"/>
  <c r="A2636" i="30" s="1"/>
  <c r="A2637" i="30" s="1"/>
  <c r="A2638" i="30" s="1"/>
  <c r="A2639" i="30" s="1"/>
  <c r="A2640" i="30" s="1"/>
  <c r="A2641" i="30" s="1"/>
  <c r="A2642" i="30" s="1"/>
  <c r="A2643" i="30" s="1"/>
  <c r="A2644" i="30" s="1"/>
  <c r="A2645" i="30" s="1"/>
  <c r="A2646" i="30" s="1"/>
  <c r="A2647" i="30" s="1"/>
  <c r="A2648" i="30" s="1"/>
  <c r="A2649" i="30" s="1"/>
  <c r="A2650" i="30" s="1"/>
  <c r="A2651" i="30" s="1"/>
  <c r="A2652" i="30" s="1"/>
  <c r="A2653" i="30" s="1"/>
  <c r="A2654" i="30" s="1"/>
  <c r="A2655" i="30" s="1"/>
  <c r="A2656" i="30" s="1"/>
  <c r="A2657" i="30" s="1"/>
  <c r="A2658" i="30" s="1"/>
  <c r="A2659" i="30" s="1"/>
  <c r="A2660" i="30" s="1"/>
  <c r="A2661" i="30" s="1"/>
  <c r="A2662" i="30" s="1"/>
  <c r="A2663" i="30" s="1"/>
  <c r="A2664" i="30" s="1"/>
  <c r="A2665" i="30" s="1"/>
  <c r="A2666" i="30" s="1"/>
  <c r="A2667" i="30" s="1"/>
  <c r="A2668" i="30" s="1"/>
  <c r="A2669" i="30" s="1"/>
  <c r="A2670" i="30" s="1"/>
  <c r="A2671" i="30" s="1"/>
  <c r="A2672" i="30" s="1"/>
  <c r="A2673" i="30" s="1"/>
  <c r="A2674" i="30" s="1"/>
  <c r="A2675" i="30" s="1"/>
  <c r="A2676" i="30" s="1"/>
  <c r="A2677" i="30" s="1"/>
  <c r="A2678" i="30" s="1"/>
  <c r="A2679" i="30" s="1"/>
  <c r="A2680" i="30" s="1"/>
  <c r="A2681" i="30" s="1"/>
  <c r="A2682" i="30" s="1"/>
  <c r="A2683" i="30" s="1"/>
  <c r="A2684" i="30" s="1"/>
  <c r="A2685" i="30" s="1"/>
  <c r="A2686" i="30" s="1"/>
  <c r="A2687" i="30" s="1"/>
  <c r="A2688" i="30" s="1"/>
  <c r="A2689" i="30" s="1"/>
  <c r="A2690" i="30" s="1"/>
  <c r="A2691" i="30" s="1"/>
  <c r="A2692" i="30" s="1"/>
  <c r="A2693" i="30" s="1"/>
  <c r="A2694" i="30" s="1"/>
  <c r="A2695" i="30" s="1"/>
  <c r="A2696" i="30" s="1"/>
  <c r="A2697" i="30" s="1"/>
  <c r="A2698" i="30" s="1"/>
  <c r="A2699" i="30" s="1"/>
  <c r="A2700" i="30" s="1"/>
  <c r="A2701" i="30" s="1"/>
  <c r="A2702" i="30" s="1"/>
  <c r="A2703" i="30" s="1"/>
  <c r="A2704" i="30" s="1"/>
  <c r="A2705" i="30" s="1"/>
  <c r="A2706" i="30" s="1"/>
  <c r="A2707" i="30" s="1"/>
  <c r="A2708" i="30" s="1"/>
  <c r="A2709" i="30" s="1"/>
  <c r="A2710" i="30" s="1"/>
  <c r="A2711" i="30" s="1"/>
  <c r="A2712" i="30" s="1"/>
  <c r="A2713" i="30" s="1"/>
  <c r="A2714" i="30" s="1"/>
  <c r="A2715" i="30" s="1"/>
  <c r="A2716" i="30" s="1"/>
  <c r="A2717" i="30" s="1"/>
  <c r="A2718" i="30" s="1"/>
  <c r="A2719" i="30" s="1"/>
  <c r="A2720" i="30" s="1"/>
  <c r="A2721" i="30" s="1"/>
  <c r="A2722" i="30" s="1"/>
  <c r="A2723" i="30" s="1"/>
  <c r="A2724" i="30" s="1"/>
  <c r="A2725" i="30" s="1"/>
  <c r="A2726" i="30" s="1"/>
  <c r="A2727" i="30" s="1"/>
  <c r="A2728" i="30" s="1"/>
  <c r="A2729" i="30" s="1"/>
  <c r="A2730" i="30" s="1"/>
  <c r="A2731" i="30" s="1"/>
  <c r="A2732" i="30" s="1"/>
  <c r="A2733" i="30" s="1"/>
  <c r="A2734" i="30" s="1"/>
  <c r="A2735" i="30" s="1"/>
  <c r="A2736" i="30" s="1"/>
  <c r="A2737" i="30" s="1"/>
  <c r="A2738" i="30" s="1"/>
  <c r="A2739" i="30" s="1"/>
  <c r="A2740" i="30" s="1"/>
  <c r="A2741" i="30" s="1"/>
  <c r="A2742" i="30" s="1"/>
  <c r="A2743" i="30" s="1"/>
  <c r="A2744" i="30" s="1"/>
  <c r="A2745" i="30" s="1"/>
  <c r="A2746" i="30" s="1"/>
  <c r="A2747" i="30" s="1"/>
  <c r="A2748" i="30" s="1"/>
  <c r="A2749" i="30" s="1"/>
  <c r="A2750" i="30" s="1"/>
  <c r="A2751" i="30" s="1"/>
  <c r="A2752" i="30" s="1"/>
  <c r="A2753" i="30" s="1"/>
  <c r="A2754" i="30" s="1"/>
  <c r="A2755" i="30" s="1"/>
  <c r="A2756" i="30" s="1"/>
  <c r="A2757" i="30" s="1"/>
  <c r="A2758" i="30" s="1"/>
  <c r="A2759" i="30" s="1"/>
  <c r="A2760" i="30" s="1"/>
  <c r="A2761" i="30" s="1"/>
  <c r="A2762" i="30" s="1"/>
  <c r="A2763" i="30" s="1"/>
  <c r="A2764" i="30" s="1"/>
  <c r="A2765" i="30" s="1"/>
  <c r="A2766" i="30" s="1"/>
  <c r="A2767" i="30" s="1"/>
  <c r="A2768" i="30" s="1"/>
  <c r="A2769" i="30" s="1"/>
  <c r="A2770" i="30" s="1"/>
  <c r="A2771" i="30" s="1"/>
  <c r="A2772" i="30" s="1"/>
  <c r="A2773" i="30" s="1"/>
  <c r="A2774" i="30" s="1"/>
  <c r="A2775" i="30" s="1"/>
  <c r="A2776" i="30" s="1"/>
  <c r="A2777" i="30" s="1"/>
  <c r="A2778" i="30" s="1"/>
  <c r="A2779" i="30" s="1"/>
  <c r="A2780" i="30" s="1"/>
  <c r="A2781" i="30" s="1"/>
  <c r="A2782" i="30" s="1"/>
  <c r="A2783" i="30" s="1"/>
  <c r="A2784" i="30" s="1"/>
  <c r="A2785" i="30" s="1"/>
  <c r="A2786" i="30" s="1"/>
  <c r="A2787" i="30" s="1"/>
  <c r="A2788" i="30" s="1"/>
  <c r="A2789" i="30" s="1"/>
  <c r="A2790" i="30" s="1"/>
  <c r="A2791" i="30" s="1"/>
  <c r="A2792" i="30" s="1"/>
  <c r="A2793" i="30" s="1"/>
  <c r="A2794" i="30" s="1"/>
  <c r="A2795" i="30" s="1"/>
  <c r="A2796" i="30" s="1"/>
  <c r="A2797" i="30" s="1"/>
  <c r="A2798" i="30" s="1"/>
  <c r="A2799" i="30" s="1"/>
  <c r="A2800" i="30" s="1"/>
  <c r="A2801" i="30" s="1"/>
  <c r="A2802" i="30" s="1"/>
  <c r="A2803" i="30" s="1"/>
  <c r="A2804" i="30" s="1"/>
  <c r="A2805" i="30" s="1"/>
  <c r="A2806" i="30" s="1"/>
  <c r="A2807" i="30" s="1"/>
  <c r="A2808" i="30" s="1"/>
  <c r="A2809" i="30" s="1"/>
  <c r="A2810" i="30" s="1"/>
  <c r="A2811" i="30" s="1"/>
  <c r="A2812" i="30" s="1"/>
  <c r="A2813" i="30" s="1"/>
  <c r="A2814" i="30" s="1"/>
  <c r="A2815" i="30" s="1"/>
  <c r="A2816" i="30" s="1"/>
  <c r="A2817" i="30" s="1"/>
  <c r="A2818" i="30" s="1"/>
  <c r="A2819" i="30" s="1"/>
  <c r="A2820" i="30" s="1"/>
  <c r="A2821" i="30" s="1"/>
  <c r="A2822" i="30" s="1"/>
  <c r="A2823" i="30" s="1"/>
  <c r="A2824" i="30" s="1"/>
  <c r="A2825" i="30" s="1"/>
  <c r="A2826" i="30" s="1"/>
  <c r="A2827" i="30" s="1"/>
  <c r="A2828" i="30" s="1"/>
  <c r="A2829" i="30" s="1"/>
  <c r="A2830" i="30" s="1"/>
  <c r="A2831" i="30" s="1"/>
  <c r="A2832" i="30" s="1"/>
  <c r="A2833" i="30" s="1"/>
  <c r="A2834" i="30" s="1"/>
  <c r="A2835" i="30" s="1"/>
  <c r="A2836" i="30" s="1"/>
  <c r="A2837" i="30" s="1"/>
  <c r="A2838" i="30" s="1"/>
  <c r="A2839" i="30" s="1"/>
  <c r="A2840" i="30" s="1"/>
  <c r="A2841" i="30" s="1"/>
  <c r="A2842" i="30" s="1"/>
  <c r="A2843" i="30" s="1"/>
  <c r="A2844" i="30" s="1"/>
  <c r="A2845" i="30" s="1"/>
  <c r="A2846" i="30" s="1"/>
  <c r="A2847" i="30" s="1"/>
  <c r="A2848" i="30" s="1"/>
  <c r="A2849" i="30" s="1"/>
  <c r="A2850" i="30" s="1"/>
  <c r="A2851" i="30" s="1"/>
  <c r="A2852" i="30" s="1"/>
  <c r="A2853" i="30" s="1"/>
  <c r="A2854" i="30" s="1"/>
  <c r="A2855" i="30" s="1"/>
  <c r="A2856" i="30" s="1"/>
  <c r="A2857" i="30" s="1"/>
  <c r="A2858" i="30" s="1"/>
  <c r="A2859" i="30" s="1"/>
  <c r="A2860" i="30" s="1"/>
  <c r="A2861" i="30" s="1"/>
  <c r="A2862" i="30" s="1"/>
  <c r="A2863" i="30" s="1"/>
  <c r="A2864" i="30" s="1"/>
  <c r="A2865" i="30" s="1"/>
  <c r="A2866" i="30" s="1"/>
  <c r="A2867" i="30" s="1"/>
  <c r="A2868" i="30" s="1"/>
  <c r="A2869" i="30" s="1"/>
  <c r="A2870" i="30" s="1"/>
  <c r="A2871" i="30" s="1"/>
  <c r="A2872" i="30" s="1"/>
  <c r="A2873" i="30" s="1"/>
  <c r="A2874" i="30" s="1"/>
  <c r="A2875" i="30" s="1"/>
  <c r="A2876" i="30" s="1"/>
  <c r="A2877" i="30" s="1"/>
  <c r="A2878" i="30" s="1"/>
  <c r="A2879" i="30" s="1"/>
  <c r="A2880" i="30" s="1"/>
  <c r="A2881" i="30" s="1"/>
  <c r="A2882" i="30" s="1"/>
  <c r="A2883" i="30" s="1"/>
  <c r="A2884" i="30" s="1"/>
  <c r="A2885" i="30" s="1"/>
  <c r="A2886" i="30" s="1"/>
  <c r="A2887" i="30" s="1"/>
  <c r="A2888" i="30" s="1"/>
  <c r="A2889" i="30" s="1"/>
  <c r="A2890" i="30" s="1"/>
  <c r="A2891" i="30" s="1"/>
  <c r="A2892" i="30" s="1"/>
  <c r="A2893" i="30" s="1"/>
  <c r="A2894" i="30" s="1"/>
  <c r="A2895" i="30" s="1"/>
  <c r="A2896" i="30" s="1"/>
  <c r="A2897" i="30" s="1"/>
  <c r="A2898" i="30" s="1"/>
  <c r="A2899" i="30" s="1"/>
  <c r="A2900" i="30" s="1"/>
  <c r="A2901" i="30" s="1"/>
  <c r="A2902" i="30" s="1"/>
  <c r="A2903" i="30" s="1"/>
  <c r="A2904" i="30" s="1"/>
  <c r="A2905" i="30" s="1"/>
  <c r="A2906" i="30" s="1"/>
  <c r="A2907" i="30" s="1"/>
  <c r="A2908" i="30" s="1"/>
  <c r="A2909" i="30" s="1"/>
  <c r="A2910" i="30" s="1"/>
  <c r="A2911" i="30" s="1"/>
  <c r="A2912" i="30" s="1"/>
  <c r="A2913" i="30" s="1"/>
  <c r="A2914" i="30" s="1"/>
  <c r="A2915" i="30" s="1"/>
  <c r="A2916" i="30" s="1"/>
  <c r="A2917" i="30" s="1"/>
  <c r="A2918" i="30" s="1"/>
  <c r="A2919" i="30" s="1"/>
  <c r="A2920" i="30" s="1"/>
  <c r="A2921" i="30" s="1"/>
  <c r="A2922" i="30" s="1"/>
  <c r="A2923" i="30" s="1"/>
  <c r="A2924" i="30" s="1"/>
  <c r="A2925" i="30" s="1"/>
  <c r="A2926" i="30" s="1"/>
  <c r="A2927" i="30" s="1"/>
  <c r="A2928" i="30" s="1"/>
  <c r="A2929" i="30" s="1"/>
  <c r="A2930" i="30" s="1"/>
  <c r="A2931" i="30" s="1"/>
  <c r="A2932" i="30" s="1"/>
  <c r="A2933" i="30" s="1"/>
  <c r="A2934" i="30" s="1"/>
  <c r="A2935" i="30" s="1"/>
  <c r="A2936" i="30" s="1"/>
  <c r="A2937" i="30" s="1"/>
  <c r="A2938" i="30" s="1"/>
  <c r="A2939" i="30" s="1"/>
  <c r="A2940" i="30" s="1"/>
  <c r="A2941" i="30" s="1"/>
  <c r="A2942" i="30" s="1"/>
  <c r="A2943" i="30" s="1"/>
  <c r="A2944" i="30" s="1"/>
  <c r="A2945" i="30" s="1"/>
  <c r="A2946" i="30" s="1"/>
  <c r="A2947" i="30" s="1"/>
  <c r="A2948" i="30" s="1"/>
  <c r="A2949" i="30" s="1"/>
  <c r="A2950" i="30" s="1"/>
  <c r="A2951" i="30" s="1"/>
  <c r="A2952" i="30" s="1"/>
  <c r="A2953" i="30" s="1"/>
  <c r="A2954" i="30" s="1"/>
  <c r="A2955" i="30" s="1"/>
  <c r="A2956" i="30" s="1"/>
  <c r="A2957" i="30" s="1"/>
  <c r="A2958" i="30" s="1"/>
  <c r="A2959" i="30" s="1"/>
  <c r="A2960" i="30" s="1"/>
  <c r="A2961" i="30" s="1"/>
  <c r="A2962" i="30" s="1"/>
  <c r="A2963" i="30" s="1"/>
  <c r="A2964" i="30" s="1"/>
  <c r="A2965" i="30" s="1"/>
  <c r="A2966" i="30" s="1"/>
  <c r="A2967" i="30" s="1"/>
  <c r="A2968" i="30" s="1"/>
  <c r="A2969" i="30" s="1"/>
  <c r="A2970" i="30" s="1"/>
  <c r="A2971" i="30" s="1"/>
  <c r="A2972" i="30" s="1"/>
  <c r="A2973" i="30" s="1"/>
  <c r="A2974" i="30" s="1"/>
  <c r="A2975" i="30" s="1"/>
  <c r="A2976" i="30" s="1"/>
  <c r="A2977" i="30" s="1"/>
  <c r="A2978" i="30" s="1"/>
  <c r="A2979" i="30" s="1"/>
  <c r="A2980" i="30" s="1"/>
  <c r="A2981" i="30" s="1"/>
  <c r="A2982" i="30" s="1"/>
  <c r="A2983" i="30" s="1"/>
  <c r="A2984" i="30" s="1"/>
  <c r="A2985" i="30" s="1"/>
  <c r="A2986" i="30" s="1"/>
  <c r="A2987" i="30" s="1"/>
  <c r="A2988" i="30" s="1"/>
  <c r="A2989" i="30" s="1"/>
  <c r="A2990" i="30" s="1"/>
  <c r="A2991" i="30" s="1"/>
  <c r="A2992" i="30" s="1"/>
  <c r="A2993" i="30" s="1"/>
  <c r="A2994" i="30" s="1"/>
  <c r="A2995" i="30" s="1"/>
  <c r="A2996" i="30" s="1"/>
  <c r="A2997" i="30" s="1"/>
  <c r="A2998" i="30" s="1"/>
  <c r="A2999" i="30" s="1"/>
  <c r="A3000" i="30" s="1"/>
  <c r="A3001" i="30" s="1"/>
  <c r="A3002" i="30" s="1"/>
  <c r="A3003" i="30" s="1"/>
  <c r="A3004" i="30" s="1"/>
  <c r="A3005" i="30" s="1"/>
  <c r="A3006" i="30" s="1"/>
  <c r="A3007" i="30" s="1"/>
  <c r="A3008" i="30" s="1"/>
  <c r="A3009" i="30" s="1"/>
  <c r="A3010" i="30" s="1"/>
  <c r="A3011" i="30" s="1"/>
  <c r="A3012" i="30" s="1"/>
  <c r="A3013" i="30" s="1"/>
  <c r="A3014" i="30" s="1"/>
  <c r="A3015" i="30" s="1"/>
  <c r="A3016" i="30" s="1"/>
  <c r="A3017" i="30" s="1"/>
  <c r="A3018" i="30" s="1"/>
  <c r="A3019" i="30" s="1"/>
  <c r="A3020" i="30" s="1"/>
  <c r="A3021" i="30" s="1"/>
  <c r="A3022" i="30" s="1"/>
  <c r="A3023" i="30" s="1"/>
  <c r="A3024" i="30" s="1"/>
  <c r="A3025" i="30" s="1"/>
  <c r="A3026" i="30" s="1"/>
  <c r="A3027" i="30" s="1"/>
  <c r="A3028" i="30" s="1"/>
  <c r="A3029" i="30" s="1"/>
  <c r="A3030" i="30" s="1"/>
  <c r="A3031" i="30" s="1"/>
  <c r="A3032" i="30" s="1"/>
  <c r="A3033" i="30" s="1"/>
  <c r="A3034" i="30" s="1"/>
  <c r="A3035" i="30" s="1"/>
  <c r="A3036" i="30" s="1"/>
  <c r="A3037" i="30" s="1"/>
  <c r="A3038" i="30" s="1"/>
  <c r="A3039" i="30" s="1"/>
  <c r="A3040" i="30" s="1"/>
  <c r="A3041" i="30" s="1"/>
  <c r="A3042" i="30" s="1"/>
  <c r="A3043" i="30" s="1"/>
  <c r="A3044" i="30" s="1"/>
  <c r="A3045" i="30" s="1"/>
  <c r="A3046" i="30" s="1"/>
  <c r="A3047" i="30" s="1"/>
  <c r="A3048" i="30" s="1"/>
  <c r="A3049" i="30" s="1"/>
  <c r="A3050" i="30" s="1"/>
  <c r="A3051" i="30" s="1"/>
  <c r="A3052" i="30" s="1"/>
  <c r="A3053" i="30" s="1"/>
  <c r="A3054" i="30" s="1"/>
  <c r="A3055" i="30" s="1"/>
  <c r="A3056" i="30" s="1"/>
  <c r="A3057" i="30" s="1"/>
  <c r="A3058" i="30" s="1"/>
  <c r="A3059" i="30" s="1"/>
  <c r="A3060" i="30" s="1"/>
  <c r="A3061" i="30" s="1"/>
  <c r="A3062" i="30" s="1"/>
  <c r="A3063" i="30" s="1"/>
  <c r="A3064" i="30" s="1"/>
  <c r="A3065" i="30" s="1"/>
  <c r="A3066" i="30" s="1"/>
  <c r="A3067" i="30" s="1"/>
  <c r="A3068" i="30" s="1"/>
  <c r="A3069" i="30" s="1"/>
  <c r="A3070" i="30" s="1"/>
  <c r="A3071" i="30" s="1"/>
  <c r="A3072" i="30" s="1"/>
  <c r="A3073" i="30" s="1"/>
  <c r="A3074" i="30" s="1"/>
  <c r="A3075" i="30" s="1"/>
  <c r="A3076" i="30" s="1"/>
  <c r="A3077" i="30" s="1"/>
  <c r="A3078" i="30" s="1"/>
  <c r="A3079" i="30" s="1"/>
  <c r="A3080" i="30" s="1"/>
  <c r="A3081" i="30" s="1"/>
  <c r="A3082" i="30" s="1"/>
  <c r="A3083" i="30" s="1"/>
  <c r="A3084" i="30" s="1"/>
  <c r="A3085" i="30" s="1"/>
  <c r="A3086" i="30" s="1"/>
  <c r="A3087" i="30" s="1"/>
  <c r="A3088" i="30" s="1"/>
  <c r="A3089" i="30" s="1"/>
  <c r="A3090" i="30" s="1"/>
  <c r="A3091" i="30" s="1"/>
  <c r="A3092" i="30" s="1"/>
  <c r="A3093" i="30" s="1"/>
  <c r="A3094" i="30" s="1"/>
  <c r="A3095" i="30" s="1"/>
  <c r="A3096" i="30" s="1"/>
  <c r="A3097" i="30" s="1"/>
  <c r="A3098" i="30" s="1"/>
  <c r="A3099" i="30" s="1"/>
  <c r="A3100" i="30" s="1"/>
  <c r="A3101" i="30" s="1"/>
  <c r="A3102" i="30" s="1"/>
  <c r="A3103" i="30" s="1"/>
  <c r="A3104" i="30" s="1"/>
  <c r="A3105" i="30" s="1"/>
  <c r="A3106" i="30" s="1"/>
  <c r="A3107" i="30" s="1"/>
  <c r="A3108" i="30" s="1"/>
  <c r="A3109" i="30" s="1"/>
  <c r="A3110" i="30" s="1"/>
  <c r="A3111" i="30" s="1"/>
  <c r="A3112" i="30" s="1"/>
  <c r="A3113" i="30" s="1"/>
  <c r="A3114" i="30" s="1"/>
  <c r="A3115" i="30" s="1"/>
  <c r="A3116" i="30" s="1"/>
  <c r="A3117" i="30" s="1"/>
  <c r="A3118" i="30" s="1"/>
  <c r="A3119" i="30" s="1"/>
  <c r="A3120" i="30" s="1"/>
  <c r="A3121" i="30" s="1"/>
  <c r="A3122" i="30" s="1"/>
  <c r="A3123" i="30" s="1"/>
  <c r="A3124" i="30" s="1"/>
  <c r="A3125" i="30" s="1"/>
  <c r="A3126" i="30" s="1"/>
  <c r="A3127" i="30" s="1"/>
  <c r="A3128" i="30" s="1"/>
  <c r="A3129" i="30" s="1"/>
  <c r="A3130" i="30" s="1"/>
  <c r="A3131" i="30" s="1"/>
  <c r="A3132" i="30" s="1"/>
  <c r="A3133" i="30" s="1"/>
  <c r="A3134" i="30" s="1"/>
  <c r="A3135" i="30" s="1"/>
  <c r="A3136" i="30" s="1"/>
  <c r="A3137" i="30" s="1"/>
  <c r="A3138" i="30" s="1"/>
  <c r="A3139" i="30" s="1"/>
  <c r="A3140" i="30" s="1"/>
  <c r="A3141" i="30" s="1"/>
  <c r="A3142" i="30" s="1"/>
  <c r="A3143" i="30" s="1"/>
  <c r="A3144" i="30" s="1"/>
  <c r="A3145" i="30" s="1"/>
  <c r="A3146" i="30" s="1"/>
  <c r="A3147" i="30" s="1"/>
  <c r="A3148" i="30" s="1"/>
  <c r="A3149" i="30" s="1"/>
  <c r="A3150" i="30" s="1"/>
  <c r="A3151" i="30" s="1"/>
  <c r="A3152" i="30" s="1"/>
  <c r="A3153" i="30" s="1"/>
  <c r="A3154" i="30" s="1"/>
  <c r="A3155" i="30" s="1"/>
  <c r="A3156" i="30" s="1"/>
  <c r="A3157" i="30" s="1"/>
  <c r="A3158" i="30" s="1"/>
  <c r="A3159" i="30" s="1"/>
  <c r="A3160" i="30" s="1"/>
  <c r="A3161" i="30" s="1"/>
  <c r="A3162" i="30" s="1"/>
  <c r="A3163" i="30" s="1"/>
  <c r="A3164" i="30" s="1"/>
  <c r="A3165" i="30" s="1"/>
  <c r="A3166" i="30" s="1"/>
  <c r="A3167" i="30" s="1"/>
  <c r="A3168" i="30" s="1"/>
  <c r="A3169" i="30" s="1"/>
  <c r="A3170" i="30" s="1"/>
  <c r="A3171" i="30" s="1"/>
  <c r="A3172" i="30" s="1"/>
  <c r="A3173" i="30" s="1"/>
  <c r="A3174" i="30" s="1"/>
  <c r="A3175" i="30" s="1"/>
  <c r="A3176" i="30" s="1"/>
  <c r="A3177" i="30" s="1"/>
  <c r="A3178" i="30" s="1"/>
  <c r="A3179" i="30" s="1"/>
  <c r="A3180" i="30" s="1"/>
  <c r="A3181" i="30" s="1"/>
  <c r="A3182" i="30" s="1"/>
  <c r="A3183" i="30" s="1"/>
  <c r="A3184" i="30" s="1"/>
  <c r="A3185" i="30" s="1"/>
  <c r="A3186" i="30" s="1"/>
  <c r="A3187" i="30" s="1"/>
  <c r="A3188" i="30" s="1"/>
  <c r="A3189" i="30" s="1"/>
  <c r="A3190" i="30" s="1"/>
  <c r="A3191" i="30" s="1"/>
  <c r="A3192" i="30" s="1"/>
  <c r="A3193" i="30" s="1"/>
  <c r="A3194" i="30" s="1"/>
  <c r="A3195" i="30" s="1"/>
  <c r="A3196" i="30" s="1"/>
  <c r="A3197" i="30" s="1"/>
  <c r="A3198" i="30" s="1"/>
  <c r="A3199" i="30" s="1"/>
  <c r="A3200" i="30" s="1"/>
  <c r="A3201" i="30" s="1"/>
  <c r="A3202" i="30" s="1"/>
  <c r="A3203" i="30" s="1"/>
  <c r="A3204" i="30" s="1"/>
  <c r="A3205" i="30" s="1"/>
  <c r="A3206" i="30" s="1"/>
  <c r="A3207" i="30" s="1"/>
  <c r="A3208" i="30" s="1"/>
  <c r="A3209" i="30" s="1"/>
  <c r="A3210" i="30" s="1"/>
  <c r="A3211" i="30" s="1"/>
  <c r="A3212" i="30" s="1"/>
  <c r="A3213" i="30" s="1"/>
  <c r="A3214" i="30" s="1"/>
  <c r="A3215" i="30" s="1"/>
  <c r="A3216" i="30" s="1"/>
  <c r="A3217" i="30" s="1"/>
  <c r="A3218" i="30" s="1"/>
  <c r="A3219" i="30" s="1"/>
  <c r="A3220" i="30" s="1"/>
  <c r="A3221" i="30" s="1"/>
  <c r="A3222" i="30" s="1"/>
  <c r="A3223" i="30" s="1"/>
  <c r="A3224" i="30" s="1"/>
  <c r="A3225" i="30" s="1"/>
  <c r="A3226" i="30" s="1"/>
  <c r="A3227" i="30" s="1"/>
  <c r="A3228" i="30" s="1"/>
  <c r="A3229" i="30" s="1"/>
  <c r="A3230" i="30" s="1"/>
  <c r="A3231" i="30" s="1"/>
  <c r="A3232" i="30" s="1"/>
  <c r="A3233" i="30" s="1"/>
  <c r="A3234" i="30" s="1"/>
  <c r="A3235" i="30" s="1"/>
  <c r="A3236" i="30" s="1"/>
  <c r="A3237" i="30" s="1"/>
  <c r="A3238" i="30" s="1"/>
  <c r="A3239" i="30" s="1"/>
  <c r="A3240" i="30" s="1"/>
  <c r="A3241" i="30" s="1"/>
  <c r="A3242" i="30" s="1"/>
  <c r="A3243" i="30" s="1"/>
  <c r="A3244" i="30" s="1"/>
  <c r="A3245" i="30" s="1"/>
  <c r="A3246" i="30" s="1"/>
  <c r="A3247" i="30" s="1"/>
  <c r="A3248" i="30" s="1"/>
  <c r="A3249" i="30" s="1"/>
  <c r="A3250" i="30" s="1"/>
  <c r="A3251" i="30" s="1"/>
  <c r="A3252" i="30" s="1"/>
  <c r="A3253" i="30" s="1"/>
  <c r="A3254" i="30" s="1"/>
  <c r="A3255" i="30" s="1"/>
  <c r="A3256" i="30" s="1"/>
  <c r="A3257" i="30" s="1"/>
  <c r="A3258" i="30" s="1"/>
  <c r="A3259" i="30" s="1"/>
  <c r="A3260" i="30" s="1"/>
  <c r="A3261" i="30" s="1"/>
  <c r="A3262" i="30" s="1"/>
  <c r="A3263" i="30" s="1"/>
  <c r="A3264" i="30" s="1"/>
  <c r="A3265" i="30" s="1"/>
  <c r="A3266" i="30" s="1"/>
  <c r="A3267" i="30" s="1"/>
  <c r="A3268" i="30" s="1"/>
  <c r="A3269" i="30" s="1"/>
  <c r="A3270" i="30" s="1"/>
  <c r="A3271" i="30" s="1"/>
  <c r="A3272" i="30" s="1"/>
  <c r="A3273" i="30" s="1"/>
  <c r="A3274" i="30" s="1"/>
  <c r="A3275" i="30" s="1"/>
  <c r="A3276" i="30" s="1"/>
  <c r="A3277" i="30" s="1"/>
  <c r="A3278" i="30" s="1"/>
  <c r="A3279" i="30" s="1"/>
  <c r="A3280" i="30" s="1"/>
  <c r="A3281" i="30" s="1"/>
  <c r="A3282" i="30" s="1"/>
  <c r="A3283" i="30" s="1"/>
  <c r="A3284" i="30" s="1"/>
  <c r="A3285" i="30" s="1"/>
  <c r="A3286" i="30" s="1"/>
  <c r="A3287" i="30" s="1"/>
  <c r="A3288" i="30" s="1"/>
  <c r="A3289" i="30" s="1"/>
  <c r="A3290" i="30" s="1"/>
  <c r="A3291" i="30" s="1"/>
  <c r="A3292" i="30" s="1"/>
  <c r="A3293" i="30" s="1"/>
  <c r="A3294" i="30" s="1"/>
  <c r="A3295" i="30" s="1"/>
  <c r="A3296" i="30" s="1"/>
  <c r="A3297" i="30" s="1"/>
  <c r="A3298" i="30" s="1"/>
  <c r="A3299" i="30" s="1"/>
  <c r="A3300" i="30" s="1"/>
  <c r="A3301" i="30" s="1"/>
  <c r="A3302" i="30" s="1"/>
  <c r="A3303" i="30" s="1"/>
  <c r="A3304" i="30" s="1"/>
  <c r="A3305" i="30" s="1"/>
  <c r="A3306" i="30" s="1"/>
  <c r="A3307" i="30" s="1"/>
  <c r="A3308" i="30" s="1"/>
  <c r="A3309" i="30" s="1"/>
  <c r="A3310" i="30" s="1"/>
  <c r="A3311" i="30" s="1"/>
  <c r="A3312" i="30" s="1"/>
  <c r="A3313" i="30" s="1"/>
  <c r="A3314" i="30" s="1"/>
  <c r="A3315" i="30" s="1"/>
  <c r="A3316" i="30" s="1"/>
  <c r="A3317" i="30" s="1"/>
  <c r="A3318" i="30" s="1"/>
  <c r="A3319" i="30" s="1"/>
  <c r="A3320" i="30" s="1"/>
  <c r="A3321" i="30" s="1"/>
  <c r="A3322" i="30" s="1"/>
  <c r="A3323" i="30" s="1"/>
  <c r="A3324" i="30" s="1"/>
  <c r="A3325" i="30" s="1"/>
  <c r="A3326" i="30" s="1"/>
  <c r="A3327" i="30" s="1"/>
  <c r="A3328" i="30" s="1"/>
  <c r="A3329" i="30" s="1"/>
  <c r="A3330" i="30" s="1"/>
  <c r="A3331" i="30" s="1"/>
  <c r="A3332" i="30" s="1"/>
  <c r="A3333" i="30" s="1"/>
  <c r="A3334" i="30" s="1"/>
  <c r="A3335" i="30" s="1"/>
  <c r="A3336" i="30" s="1"/>
  <c r="A3337" i="30" s="1"/>
  <c r="A3338" i="30" s="1"/>
  <c r="A3339" i="30" s="1"/>
  <c r="A3340" i="30" s="1"/>
  <c r="A3341" i="30" s="1"/>
  <c r="A3342" i="30" s="1"/>
  <c r="A3343" i="30" s="1"/>
  <c r="A3344" i="30" s="1"/>
  <c r="A3345" i="30" s="1"/>
  <c r="A3346" i="30" s="1"/>
  <c r="A3347" i="30" s="1"/>
  <c r="A3348" i="30" s="1"/>
  <c r="A3349" i="30" s="1"/>
  <c r="A3350" i="30" s="1"/>
  <c r="A3351" i="30" s="1"/>
  <c r="A3352" i="30" s="1"/>
  <c r="A3353" i="30" s="1"/>
  <c r="A3354" i="30" s="1"/>
  <c r="A3355" i="30" s="1"/>
  <c r="A3356" i="30" s="1"/>
  <c r="A3357" i="30" s="1"/>
  <c r="A3358" i="30" s="1"/>
  <c r="A3359" i="30" s="1"/>
  <c r="A3360" i="30" s="1"/>
  <c r="A3361" i="30" s="1"/>
  <c r="A3362" i="30" s="1"/>
  <c r="A3363" i="30" s="1"/>
  <c r="A3364" i="30" s="1"/>
  <c r="A3365" i="30" s="1"/>
  <c r="A3366" i="30" s="1"/>
  <c r="A3367" i="30" s="1"/>
  <c r="A3368" i="30" s="1"/>
  <c r="A3369" i="30" s="1"/>
  <c r="A3370" i="30" s="1"/>
  <c r="A3371" i="30" s="1"/>
  <c r="A3372" i="30" s="1"/>
  <c r="A3373" i="30" s="1"/>
  <c r="A3374" i="30" s="1"/>
  <c r="A3375" i="30" s="1"/>
  <c r="A3376" i="30" s="1"/>
  <c r="A3377" i="30" s="1"/>
  <c r="A3378" i="30" s="1"/>
  <c r="A3379" i="30" s="1"/>
  <c r="A3380" i="30" s="1"/>
  <c r="A3381" i="30" s="1"/>
  <c r="A3382" i="30" s="1"/>
  <c r="A3383" i="30" s="1"/>
  <c r="A3384" i="30" s="1"/>
  <c r="A3385" i="30" s="1"/>
  <c r="A3386" i="30" s="1"/>
  <c r="A3387" i="30" s="1"/>
  <c r="A3388" i="30" s="1"/>
  <c r="A3389" i="30" s="1"/>
  <c r="A3390" i="30" s="1"/>
  <c r="A3391" i="30" s="1"/>
  <c r="A3392" i="30" s="1"/>
  <c r="A3393" i="30" s="1"/>
  <c r="A3394" i="30" s="1"/>
  <c r="A3395" i="30" s="1"/>
  <c r="A3396" i="30" s="1"/>
  <c r="A3397" i="30" s="1"/>
  <c r="A3398" i="30" s="1"/>
  <c r="A3399" i="30" s="1"/>
  <c r="A3400" i="30" s="1"/>
  <c r="A3401" i="30" s="1"/>
  <c r="A3402" i="30" s="1"/>
  <c r="A3403" i="30" s="1"/>
  <c r="A3404" i="30" s="1"/>
  <c r="A3405" i="30" s="1"/>
  <c r="A3406" i="30" s="1"/>
  <c r="A3407" i="30" s="1"/>
  <c r="A3408" i="30" s="1"/>
  <c r="A3409" i="30" s="1"/>
  <c r="A3410" i="30" s="1"/>
  <c r="A3411" i="30" s="1"/>
  <c r="A3412" i="30" s="1"/>
  <c r="A3413" i="30" s="1"/>
  <c r="A3414" i="30" s="1"/>
  <c r="A3415" i="30" s="1"/>
  <c r="A3416" i="30" s="1"/>
  <c r="A3417" i="30" s="1"/>
  <c r="A3418" i="30" s="1"/>
  <c r="A3419" i="30" s="1"/>
  <c r="A3420" i="30" s="1"/>
  <c r="A3421" i="30" s="1"/>
  <c r="A3422" i="30" s="1"/>
  <c r="A3423" i="30" s="1"/>
  <c r="A3424" i="30" s="1"/>
  <c r="A3425" i="30" s="1"/>
  <c r="A3426" i="30" s="1"/>
  <c r="A3427" i="30" s="1"/>
  <c r="A3428" i="30" s="1"/>
  <c r="A3429" i="30" s="1"/>
  <c r="A3430" i="30" s="1"/>
  <c r="A3431" i="30" s="1"/>
  <c r="A3432" i="30" s="1"/>
  <c r="A3433" i="30" s="1"/>
  <c r="A3434" i="30" s="1"/>
  <c r="A3435" i="30" s="1"/>
  <c r="A3436" i="30" s="1"/>
  <c r="A3437" i="30" s="1"/>
  <c r="A3438" i="30" s="1"/>
  <c r="A3439" i="30" s="1"/>
  <c r="A3440" i="30" s="1"/>
  <c r="A3441" i="30" s="1"/>
  <c r="A3442" i="30" s="1"/>
  <c r="A3443" i="30" s="1"/>
  <c r="A3444" i="30" s="1"/>
  <c r="A3445" i="30" s="1"/>
  <c r="A3446" i="30" s="1"/>
  <c r="A3447" i="30" s="1"/>
  <c r="A3448" i="30" s="1"/>
  <c r="A3449" i="30" s="1"/>
  <c r="A3450" i="30" s="1"/>
  <c r="A3451" i="30" s="1"/>
  <c r="A3452" i="30" s="1"/>
  <c r="A3453" i="30" s="1"/>
  <c r="A3454" i="30" s="1"/>
  <c r="A3455" i="30" s="1"/>
  <c r="A3456" i="30" s="1"/>
  <c r="A3457" i="30" s="1"/>
  <c r="A3458" i="30" s="1"/>
  <c r="A3459" i="30" s="1"/>
  <c r="A3460" i="30" s="1"/>
  <c r="A3461" i="30" s="1"/>
  <c r="A3462" i="30" s="1"/>
  <c r="A3463" i="30" s="1"/>
  <c r="A3464" i="30" s="1"/>
  <c r="A3465" i="30" s="1"/>
  <c r="A3466" i="30" s="1"/>
  <c r="A3467" i="30" s="1"/>
  <c r="A3468" i="30" s="1"/>
  <c r="A3469" i="30" s="1"/>
  <c r="A3470" i="30" s="1"/>
  <c r="A3471" i="30" s="1"/>
  <c r="A3472" i="30" s="1"/>
  <c r="A3473" i="30" s="1"/>
  <c r="A3474" i="30" s="1"/>
  <c r="A3475" i="30" s="1"/>
  <c r="A3476" i="30" s="1"/>
  <c r="A3477" i="30" s="1"/>
  <c r="A3478" i="30" s="1"/>
  <c r="A3479" i="30" s="1"/>
  <c r="A3480" i="30" s="1"/>
  <c r="A3481" i="30" s="1"/>
  <c r="A3482" i="30" s="1"/>
  <c r="A3483" i="30" s="1"/>
  <c r="A3484" i="30" s="1"/>
  <c r="A3485" i="30" s="1"/>
  <c r="A3486" i="30" s="1"/>
  <c r="A3487" i="30" s="1"/>
  <c r="A3488" i="30" s="1"/>
  <c r="A3489" i="30" s="1"/>
  <c r="A3490" i="30" s="1"/>
  <c r="A3491" i="30" s="1"/>
  <c r="A3492" i="30" s="1"/>
  <c r="A3493" i="30" s="1"/>
  <c r="A3494" i="30" s="1"/>
  <c r="A3495" i="30" s="1"/>
  <c r="A3496" i="30" s="1"/>
  <c r="A3497" i="30" s="1"/>
  <c r="A3498" i="30" s="1"/>
  <c r="A3499" i="30" s="1"/>
  <c r="A3500" i="30" s="1"/>
  <c r="A3501" i="30" s="1"/>
  <c r="A3502" i="30" s="1"/>
  <c r="A3503" i="30" s="1"/>
  <c r="A3504" i="30" s="1"/>
  <c r="A3505" i="30" s="1"/>
  <c r="A3506" i="30" s="1"/>
  <c r="A3507" i="30" s="1"/>
  <c r="A3508" i="30" s="1"/>
  <c r="A3509" i="30" s="1"/>
  <c r="A3510" i="30" s="1"/>
  <c r="A3511" i="30" s="1"/>
  <c r="A3512" i="30" s="1"/>
  <c r="A3513" i="30" s="1"/>
  <c r="A3514" i="30" s="1"/>
  <c r="A3515" i="30" s="1"/>
  <c r="A3516" i="30" s="1"/>
  <c r="A3517" i="30" s="1"/>
  <c r="A3518" i="30" s="1"/>
  <c r="A3519" i="30" s="1"/>
  <c r="A3520" i="30" s="1"/>
  <c r="A3521" i="30" s="1"/>
  <c r="A3522" i="30" s="1"/>
  <c r="A3523" i="30" s="1"/>
  <c r="A3524" i="30" s="1"/>
  <c r="A3525" i="30" s="1"/>
  <c r="A3526" i="30" s="1"/>
  <c r="A3527" i="30" s="1"/>
  <c r="A3528" i="30" s="1"/>
  <c r="A3529" i="30" s="1"/>
  <c r="A3530" i="30" s="1"/>
  <c r="A3531" i="30" s="1"/>
  <c r="A3532" i="30" s="1"/>
  <c r="A3533" i="30" s="1"/>
  <c r="A3534" i="30" s="1"/>
  <c r="A3535" i="30" s="1"/>
  <c r="A3536" i="30" s="1"/>
  <c r="A3537" i="30" s="1"/>
  <c r="A3538" i="30" s="1"/>
  <c r="A3539" i="30" s="1"/>
  <c r="A3540" i="30" s="1"/>
  <c r="A3541" i="30" s="1"/>
  <c r="A3542" i="30" s="1"/>
  <c r="A3543" i="30" s="1"/>
  <c r="A3544" i="30" s="1"/>
  <c r="A3545" i="30" s="1"/>
  <c r="A3546" i="30" s="1"/>
  <c r="A3547" i="30" s="1"/>
  <c r="A3548" i="30" s="1"/>
  <c r="A3549" i="30" s="1"/>
  <c r="A3550" i="30" s="1"/>
  <c r="A3551" i="30" s="1"/>
  <c r="A3552" i="30" s="1"/>
  <c r="A3553" i="30" s="1"/>
  <c r="A3554" i="30" s="1"/>
  <c r="A3555" i="30" s="1"/>
  <c r="A3556" i="30" s="1"/>
  <c r="A3557" i="30" s="1"/>
  <c r="A3558" i="30" s="1"/>
  <c r="A3559" i="30" s="1"/>
  <c r="A3560" i="30" s="1"/>
  <c r="A3561" i="30" s="1"/>
  <c r="A3562" i="30" s="1"/>
  <c r="A3563" i="30" s="1"/>
  <c r="A3564" i="30" s="1"/>
  <c r="A3565" i="30" s="1"/>
  <c r="A3566" i="30" s="1"/>
  <c r="A3567" i="30" s="1"/>
  <c r="A3568" i="30" s="1"/>
  <c r="A3569" i="30" s="1"/>
  <c r="A3570" i="30" s="1"/>
  <c r="A3571" i="30" s="1"/>
  <c r="A3572" i="30" s="1"/>
  <c r="A3573" i="30" s="1"/>
  <c r="A3574" i="30" s="1"/>
  <c r="A3575" i="30" s="1"/>
  <c r="A3576" i="30" s="1"/>
  <c r="A3577" i="30" s="1"/>
  <c r="A3578" i="30" s="1"/>
  <c r="A3579" i="30" s="1"/>
  <c r="A3580" i="30" s="1"/>
  <c r="A3581" i="30" s="1"/>
  <c r="A3582" i="30" s="1"/>
  <c r="A3583" i="30" s="1"/>
  <c r="A3584" i="30" s="1"/>
  <c r="A3585" i="30" s="1"/>
  <c r="A3586" i="30" s="1"/>
  <c r="A3587" i="30" s="1"/>
  <c r="A3588" i="30" s="1"/>
  <c r="A3589" i="30" s="1"/>
  <c r="A3590" i="30" s="1"/>
  <c r="A3591" i="30" s="1"/>
  <c r="A3592" i="30" s="1"/>
  <c r="A3593" i="30" s="1"/>
  <c r="A3594" i="30" s="1"/>
  <c r="A3595" i="30" s="1"/>
  <c r="A3596" i="30" s="1"/>
  <c r="A3597" i="30" s="1"/>
  <c r="A3598" i="30" s="1"/>
  <c r="A3599" i="30" s="1"/>
  <c r="A3600" i="30" s="1"/>
  <c r="A3601" i="30" s="1"/>
  <c r="A3602" i="30" s="1"/>
  <c r="A3603" i="30" s="1"/>
  <c r="A3604" i="30" s="1"/>
  <c r="A3605" i="30" s="1"/>
  <c r="A3606" i="30" s="1"/>
  <c r="A3607" i="30" s="1"/>
  <c r="A3608" i="30" s="1"/>
  <c r="A3609" i="30" s="1"/>
  <c r="A3610" i="30" s="1"/>
  <c r="A3611" i="30" s="1"/>
  <c r="A3612" i="30" s="1"/>
  <c r="A3613" i="30" s="1"/>
  <c r="A3614" i="30" s="1"/>
  <c r="A3615" i="30" s="1"/>
  <c r="A3616" i="30" s="1"/>
  <c r="A3617" i="30" s="1"/>
  <c r="A3618" i="30" s="1"/>
  <c r="A3619" i="30" s="1"/>
  <c r="A3620" i="30" s="1"/>
  <c r="A3621" i="30" s="1"/>
  <c r="A3622" i="30" s="1"/>
  <c r="A3623" i="30" s="1"/>
  <c r="A3624" i="30" s="1"/>
  <c r="A3625" i="30" s="1"/>
  <c r="A3626" i="30" s="1"/>
  <c r="A3627" i="30" s="1"/>
  <c r="A3628" i="30" s="1"/>
  <c r="A3629" i="30" s="1"/>
  <c r="A3630" i="30" s="1"/>
  <c r="A3631" i="30" s="1"/>
  <c r="A3632" i="30" s="1"/>
  <c r="A3633" i="30" s="1"/>
  <c r="A3634" i="30" s="1"/>
  <c r="A3635" i="30" s="1"/>
  <c r="A3636" i="30" s="1"/>
  <c r="A3637" i="30" s="1"/>
  <c r="A3638" i="30" s="1"/>
  <c r="A3639" i="30" s="1"/>
  <c r="A3640" i="30" s="1"/>
  <c r="A3641" i="30" s="1"/>
  <c r="A3642" i="30" s="1"/>
  <c r="A3643" i="30" s="1"/>
  <c r="A3644" i="30" s="1"/>
  <c r="A3645" i="30" s="1"/>
  <c r="A3646" i="30" s="1"/>
  <c r="A3647" i="30" s="1"/>
  <c r="A3648" i="30" s="1"/>
  <c r="A3649" i="30" s="1"/>
  <c r="A3650" i="30" s="1"/>
  <c r="A3651" i="30" s="1"/>
  <c r="A3652" i="30" s="1"/>
  <c r="A3653" i="30" s="1"/>
  <c r="A3654" i="30" s="1"/>
  <c r="A3655" i="30" s="1"/>
  <c r="A3656" i="30" s="1"/>
  <c r="A3657" i="30" s="1"/>
  <c r="A3658" i="30" s="1"/>
  <c r="A3659" i="30" s="1"/>
  <c r="A3660" i="30" s="1"/>
  <c r="A3661" i="30" s="1"/>
  <c r="A3662" i="30" s="1"/>
  <c r="A3663" i="30" s="1"/>
  <c r="A3664" i="30" s="1"/>
  <c r="A3665" i="30" s="1"/>
  <c r="A3666" i="30" s="1"/>
  <c r="A3667" i="30" s="1"/>
  <c r="A3668" i="30" s="1"/>
  <c r="A3669" i="30" s="1"/>
  <c r="A3670" i="30" s="1"/>
  <c r="A3671" i="30" s="1"/>
  <c r="A3672" i="30" s="1"/>
  <c r="A3673" i="30" s="1"/>
  <c r="A3674" i="30" s="1"/>
  <c r="A3675" i="30" s="1"/>
  <c r="A3676" i="30" s="1"/>
  <c r="A3677" i="30" s="1"/>
  <c r="A3678" i="30" s="1"/>
  <c r="A3679" i="30" s="1"/>
  <c r="A3680" i="30" s="1"/>
  <c r="A3681" i="30" s="1"/>
  <c r="A3682" i="30" s="1"/>
  <c r="A3683" i="30" s="1"/>
  <c r="A3684" i="30" s="1"/>
  <c r="A3685" i="30" s="1"/>
  <c r="A3686" i="30" s="1"/>
  <c r="A3687" i="30" s="1"/>
  <c r="A3688" i="30" s="1"/>
  <c r="A3689" i="30" s="1"/>
  <c r="A3690" i="30" s="1"/>
  <c r="A3691" i="30" s="1"/>
  <c r="A3692" i="30" s="1"/>
  <c r="A3693" i="30" s="1"/>
  <c r="A3694" i="30" s="1"/>
  <c r="A3695" i="30" s="1"/>
  <c r="A3696" i="30" s="1"/>
  <c r="A3697" i="30" s="1"/>
  <c r="A3698" i="30" s="1"/>
  <c r="A3699" i="30" s="1"/>
  <c r="A3700" i="30" s="1"/>
  <c r="A3701" i="30" s="1"/>
  <c r="A3702" i="30" s="1"/>
  <c r="A3703" i="30" s="1"/>
  <c r="A3704" i="30" s="1"/>
  <c r="A3705" i="30" s="1"/>
  <c r="A3706" i="30" s="1"/>
  <c r="A3707" i="30" s="1"/>
  <c r="A3708" i="30" s="1"/>
  <c r="A3709" i="30" s="1"/>
  <c r="A3710" i="30" s="1"/>
  <c r="A3711" i="30" s="1"/>
  <c r="A3712" i="30" s="1"/>
  <c r="A3713" i="30" s="1"/>
  <c r="A3714" i="30" s="1"/>
  <c r="A3715" i="30" s="1"/>
  <c r="A3716" i="30" s="1"/>
  <c r="A3717" i="30" s="1"/>
  <c r="A3718" i="30" s="1"/>
  <c r="A3719" i="30" s="1"/>
  <c r="A3720" i="30" s="1"/>
  <c r="A3721" i="30" s="1"/>
  <c r="A3722" i="30" s="1"/>
  <c r="A3723" i="30" s="1"/>
  <c r="A3724" i="30" s="1"/>
  <c r="A3725" i="30" s="1"/>
  <c r="A3726" i="30" s="1"/>
  <c r="A3727" i="30" s="1"/>
  <c r="A3728" i="30" s="1"/>
  <c r="A3729" i="30" s="1"/>
  <c r="A3730" i="30" s="1"/>
  <c r="A3731" i="30" s="1"/>
  <c r="A3732" i="30" s="1"/>
  <c r="A3733" i="30" s="1"/>
  <c r="A3734" i="30" s="1"/>
  <c r="A3735" i="30" s="1"/>
  <c r="A3736" i="30" s="1"/>
  <c r="A3737" i="30" s="1"/>
  <c r="A3738" i="30" s="1"/>
  <c r="A3739" i="30" s="1"/>
  <c r="A3740" i="30" s="1"/>
  <c r="A3741" i="30" s="1"/>
  <c r="A3742" i="30" s="1"/>
  <c r="A3743" i="30" s="1"/>
  <c r="A3744" i="30" s="1"/>
  <c r="A3745" i="30" s="1"/>
  <c r="A3746" i="30" s="1"/>
  <c r="A3747" i="30" s="1"/>
  <c r="A3748" i="30" s="1"/>
  <c r="A3749" i="30" s="1"/>
  <c r="A3750" i="30" s="1"/>
  <c r="A3751" i="30" s="1"/>
  <c r="A3752" i="30" s="1"/>
  <c r="A3753" i="30" s="1"/>
  <c r="A3754" i="30" s="1"/>
  <c r="A3755" i="30" s="1"/>
  <c r="A3756" i="30" s="1"/>
  <c r="A3757" i="30" s="1"/>
  <c r="A3758" i="30" s="1"/>
  <c r="A3759" i="30" s="1"/>
  <c r="A3760" i="30" s="1"/>
  <c r="A3761" i="30" s="1"/>
  <c r="A3762" i="30" s="1"/>
  <c r="A3763" i="30" s="1"/>
  <c r="A3764" i="30" s="1"/>
  <c r="A3765" i="30" s="1"/>
  <c r="A3766" i="30" s="1"/>
  <c r="A3767" i="30" s="1"/>
  <c r="A3768" i="30" s="1"/>
  <c r="A3769" i="30" s="1"/>
  <c r="A3770" i="30" s="1"/>
  <c r="A3771" i="30" s="1"/>
  <c r="A3772" i="30" s="1"/>
  <c r="A3773" i="30" s="1"/>
  <c r="A3774" i="30" s="1"/>
  <c r="A3775" i="30" s="1"/>
  <c r="A3776" i="30" s="1"/>
  <c r="A3777" i="30" s="1"/>
  <c r="A3778" i="30" s="1"/>
  <c r="A3779" i="30" s="1"/>
  <c r="A3780" i="30" s="1"/>
  <c r="A3781" i="30" s="1"/>
  <c r="A3782" i="30" s="1"/>
  <c r="A3783" i="30" s="1"/>
  <c r="A3784" i="30" s="1"/>
  <c r="A3785" i="30" s="1"/>
  <c r="A3786" i="30" s="1"/>
  <c r="A3787" i="30" s="1"/>
  <c r="A3788" i="30" s="1"/>
  <c r="A3789" i="30" s="1"/>
  <c r="A3790" i="30" s="1"/>
  <c r="A3791" i="30" s="1"/>
  <c r="A3792" i="30" s="1"/>
  <c r="A3793" i="30" s="1"/>
  <c r="A3794" i="30" s="1"/>
  <c r="A3795" i="30" s="1"/>
  <c r="A3796" i="30" s="1"/>
  <c r="A3797" i="30" s="1"/>
  <c r="A3798" i="30" s="1"/>
  <c r="A3799" i="30" s="1"/>
  <c r="A3800" i="30" s="1"/>
  <c r="A3801" i="30" s="1"/>
  <c r="A3802" i="30" s="1"/>
  <c r="A3803" i="30" s="1"/>
  <c r="A3804" i="30" s="1"/>
  <c r="A3805" i="30" s="1"/>
  <c r="A3806" i="30" s="1"/>
  <c r="A3807" i="30" s="1"/>
  <c r="A3808" i="30" s="1"/>
  <c r="A3809" i="30" s="1"/>
  <c r="A3810" i="30" s="1"/>
  <c r="A3811" i="30" s="1"/>
  <c r="A3812" i="30" s="1"/>
  <c r="A3813" i="30" s="1"/>
  <c r="A3814" i="30" s="1"/>
  <c r="A3815" i="30" s="1"/>
  <c r="A3816" i="30" s="1"/>
  <c r="A3817" i="30" s="1"/>
  <c r="A3818" i="30" s="1"/>
  <c r="A3819" i="30" s="1"/>
  <c r="A3820" i="30" s="1"/>
  <c r="A3821" i="30" s="1"/>
  <c r="A3822" i="30" s="1"/>
  <c r="A3823" i="30" s="1"/>
  <c r="A3824" i="30" s="1"/>
  <c r="A3825" i="30" s="1"/>
  <c r="A3826" i="30" s="1"/>
  <c r="A3827" i="30" s="1"/>
  <c r="A3828" i="30" s="1"/>
  <c r="A3829" i="30" s="1"/>
  <c r="A3830" i="30" s="1"/>
  <c r="A3831" i="30" s="1"/>
  <c r="A3832" i="30" s="1"/>
  <c r="A3833" i="30" s="1"/>
  <c r="A3834" i="30" s="1"/>
  <c r="A3835" i="30" s="1"/>
  <c r="A3836" i="30" s="1"/>
  <c r="A3837" i="30" s="1"/>
  <c r="A3838" i="30" s="1"/>
  <c r="A3839" i="30" s="1"/>
  <c r="A3840" i="30" s="1"/>
  <c r="A3841" i="30" s="1"/>
  <c r="A3842" i="30" s="1"/>
  <c r="A3843" i="30" s="1"/>
  <c r="A3844" i="30" s="1"/>
  <c r="A3845" i="30" s="1"/>
  <c r="A3846" i="30" s="1"/>
  <c r="A3847" i="30" s="1"/>
  <c r="A3848" i="30" s="1"/>
  <c r="A3849" i="30" s="1"/>
  <c r="A3850" i="30" s="1"/>
  <c r="A3851" i="30" s="1"/>
  <c r="A3852" i="30" s="1"/>
  <c r="A3853" i="30" s="1"/>
  <c r="A3854" i="30" s="1"/>
  <c r="A3855" i="30" s="1"/>
  <c r="A3856" i="30" s="1"/>
  <c r="A3857" i="30" s="1"/>
  <c r="A3858" i="30" s="1"/>
  <c r="A3859" i="30" s="1"/>
  <c r="A3860" i="30" s="1"/>
  <c r="A3861" i="30" s="1"/>
  <c r="A3862" i="30" s="1"/>
  <c r="A3863" i="30" s="1"/>
  <c r="A3864" i="30" s="1"/>
  <c r="A3865" i="30" s="1"/>
  <c r="A3866" i="30" s="1"/>
  <c r="A3867" i="30" s="1"/>
  <c r="A3868" i="30" s="1"/>
  <c r="A3869" i="30" s="1"/>
  <c r="A3870" i="30" s="1"/>
  <c r="A3871" i="30" s="1"/>
  <c r="A3872" i="30" s="1"/>
  <c r="A3873" i="30" s="1"/>
  <c r="A3874" i="30" s="1"/>
  <c r="A3875" i="30" s="1"/>
  <c r="A3876" i="30" s="1"/>
  <c r="A3877" i="30" s="1"/>
  <c r="A3878" i="30" s="1"/>
  <c r="A3879" i="30" s="1"/>
  <c r="A3880" i="30" s="1"/>
  <c r="A3881" i="30" s="1"/>
  <c r="A3882" i="30" s="1"/>
  <c r="A3883" i="30" s="1"/>
  <c r="A3884" i="30" s="1"/>
  <c r="A3885" i="30" s="1"/>
  <c r="A3886" i="30" s="1"/>
  <c r="A3887" i="30" s="1"/>
  <c r="A3888" i="30" s="1"/>
  <c r="A3889" i="30" s="1"/>
  <c r="A3890" i="30" s="1"/>
  <c r="A3891" i="30" s="1"/>
  <c r="A3892" i="30" s="1"/>
  <c r="A3893" i="30" s="1"/>
  <c r="A3894" i="30" s="1"/>
  <c r="A3895" i="30" s="1"/>
  <c r="A3896" i="30" s="1"/>
  <c r="A3897" i="30" s="1"/>
  <c r="A3898" i="30" s="1"/>
  <c r="A3899" i="30" s="1"/>
  <c r="A3900" i="30" s="1"/>
  <c r="A3901" i="30" s="1"/>
  <c r="A3902" i="30" s="1"/>
  <c r="A3903" i="30" s="1"/>
  <c r="A3904" i="30" s="1"/>
  <c r="A3905" i="30" s="1"/>
  <c r="A3906" i="30" s="1"/>
  <c r="A3907" i="30" s="1"/>
  <c r="A3908" i="30" s="1"/>
  <c r="A3909" i="30" s="1"/>
  <c r="A3910" i="30" s="1"/>
  <c r="A3911" i="30" s="1"/>
  <c r="A3912" i="30" s="1"/>
  <c r="A3913" i="30" s="1"/>
  <c r="A3914" i="30" s="1"/>
  <c r="A3915" i="30" s="1"/>
  <c r="A3916" i="30" s="1"/>
  <c r="A3917" i="30" s="1"/>
  <c r="A3918" i="30" s="1"/>
  <c r="A3919" i="30" s="1"/>
  <c r="A3920" i="30" s="1"/>
  <c r="A3921" i="30" s="1"/>
  <c r="A3922" i="30" s="1"/>
  <c r="A3923" i="30" s="1"/>
  <c r="A3924" i="30" s="1"/>
  <c r="A3925" i="30" s="1"/>
  <c r="A3926" i="30" s="1"/>
  <c r="A3927" i="30" s="1"/>
  <c r="A3928" i="30" s="1"/>
  <c r="A3929" i="30" s="1"/>
  <c r="A3930" i="30" s="1"/>
  <c r="A3931" i="30" s="1"/>
  <c r="A3932" i="30" s="1"/>
  <c r="A3933" i="30" s="1"/>
  <c r="A3934" i="30" s="1"/>
  <c r="A3935" i="30" s="1"/>
  <c r="A3936" i="30" s="1"/>
  <c r="A3937" i="30" s="1"/>
  <c r="A3938" i="30" s="1"/>
  <c r="A3939" i="30" s="1"/>
  <c r="A3940" i="30" s="1"/>
  <c r="A3941" i="30" s="1"/>
  <c r="A3942" i="30" s="1"/>
  <c r="A3943" i="30" s="1"/>
  <c r="A3944" i="30" s="1"/>
  <c r="A3945" i="30" s="1"/>
  <c r="A3946" i="30" s="1"/>
  <c r="A3947" i="30" s="1"/>
  <c r="A3948" i="30" s="1"/>
  <c r="A3949" i="30" s="1"/>
  <c r="A3950" i="30" s="1"/>
  <c r="A3951" i="30" s="1"/>
  <c r="A3952" i="30" s="1"/>
  <c r="A3953" i="30" s="1"/>
  <c r="A3954" i="30" s="1"/>
  <c r="A3955" i="30" s="1"/>
  <c r="A3956" i="30" s="1"/>
  <c r="A3957" i="30" s="1"/>
  <c r="A3958" i="30" s="1"/>
  <c r="A3959" i="30" s="1"/>
  <c r="A3960" i="30" s="1"/>
  <c r="A3961" i="30" s="1"/>
  <c r="A3962" i="30" s="1"/>
  <c r="A3963" i="30" s="1"/>
  <c r="A3964" i="30" s="1"/>
  <c r="A3965" i="30" s="1"/>
  <c r="A3966" i="30" s="1"/>
  <c r="A3967" i="30" s="1"/>
  <c r="A3968" i="30" s="1"/>
  <c r="A3969" i="30" s="1"/>
  <c r="A3970" i="30" s="1"/>
  <c r="A3971" i="30" s="1"/>
  <c r="A3972" i="30" s="1"/>
  <c r="A3973" i="30" s="1"/>
  <c r="A3974" i="30" s="1"/>
  <c r="A3975" i="30" s="1"/>
  <c r="A3976" i="30" s="1"/>
  <c r="A3977" i="30" s="1"/>
  <c r="A3978" i="30" s="1"/>
  <c r="A3979" i="30" s="1"/>
  <c r="A3980" i="30" s="1"/>
  <c r="A3981" i="30" s="1"/>
  <c r="A3982" i="30" s="1"/>
  <c r="A3983" i="30" s="1"/>
  <c r="A3984" i="30" s="1"/>
  <c r="A3985" i="30" s="1"/>
  <c r="A3986" i="30" s="1"/>
  <c r="A3987" i="30" s="1"/>
  <c r="A3988" i="30" s="1"/>
  <c r="A3989" i="30" s="1"/>
  <c r="A3990" i="30" s="1"/>
  <c r="A3991" i="30" s="1"/>
  <c r="A3992" i="30" s="1"/>
  <c r="A3993" i="30" s="1"/>
  <c r="A3994" i="30" s="1"/>
  <c r="A3995" i="30" s="1"/>
  <c r="A3996" i="30" s="1"/>
  <c r="A3997" i="30" s="1"/>
  <c r="A3998" i="30" s="1"/>
  <c r="A3999" i="30" s="1"/>
  <c r="A4000" i="30" s="1"/>
  <c r="A4001" i="30" s="1"/>
  <c r="A4002" i="30" s="1"/>
  <c r="A4003" i="30" s="1"/>
  <c r="A4004" i="30" s="1"/>
  <c r="A4005" i="30" s="1"/>
  <c r="A4006" i="30" s="1"/>
  <c r="A4007" i="30" s="1"/>
  <c r="A4008" i="30" s="1"/>
  <c r="A4009" i="30" s="1"/>
  <c r="A4010" i="30" s="1"/>
  <c r="A4011" i="30" s="1"/>
  <c r="A4012" i="30" s="1"/>
  <c r="A4013" i="30" s="1"/>
  <c r="A4014" i="30" s="1"/>
  <c r="A4015" i="30" s="1"/>
  <c r="A4016" i="30" s="1"/>
  <c r="A4017" i="30" s="1"/>
  <c r="A4018" i="30" s="1"/>
  <c r="A4019" i="30" s="1"/>
  <c r="A4020" i="30" s="1"/>
  <c r="A4021" i="30" s="1"/>
  <c r="A4022" i="30" s="1"/>
  <c r="A4023" i="30" s="1"/>
  <c r="A4024" i="30" s="1"/>
  <c r="A4025" i="30" s="1"/>
  <c r="A4026" i="30" s="1"/>
  <c r="A4027" i="30" s="1"/>
  <c r="A4028" i="30" s="1"/>
  <c r="A4029" i="30" s="1"/>
  <c r="A4030" i="30" s="1"/>
  <c r="A4031" i="30" s="1"/>
  <c r="A4032" i="30" s="1"/>
  <c r="A4033" i="30" s="1"/>
  <c r="A4034" i="30" s="1"/>
  <c r="A4035" i="30" s="1"/>
  <c r="A4036" i="30" s="1"/>
  <c r="A4037" i="30" s="1"/>
  <c r="A4038" i="30" s="1"/>
  <c r="A4039" i="30" s="1"/>
  <c r="A4040" i="30" s="1"/>
  <c r="A4041" i="30" s="1"/>
  <c r="A4042" i="30" s="1"/>
  <c r="A4043" i="30" s="1"/>
  <c r="A4044" i="30" s="1"/>
  <c r="A4045" i="30" s="1"/>
  <c r="A4046" i="30" s="1"/>
  <c r="A4047" i="30" s="1"/>
  <c r="A4048" i="30" s="1"/>
  <c r="A4049" i="30" s="1"/>
  <c r="A4050" i="30" s="1"/>
  <c r="A4051" i="30" s="1"/>
  <c r="A4052" i="30" s="1"/>
  <c r="A4053" i="30" s="1"/>
  <c r="A4054" i="30" s="1"/>
  <c r="A4055" i="30" s="1"/>
  <c r="A4056" i="30" s="1"/>
  <c r="A4057" i="30" s="1"/>
  <c r="A4058" i="30" s="1"/>
  <c r="A4059" i="30" s="1"/>
  <c r="A4060" i="30" s="1"/>
  <c r="A4061" i="30" s="1"/>
  <c r="A4062" i="30" s="1"/>
  <c r="A4063" i="30" s="1"/>
  <c r="A4064" i="30" s="1"/>
  <c r="A4065" i="30" s="1"/>
  <c r="A4066" i="30" s="1"/>
  <c r="A4067" i="30" s="1"/>
  <c r="A4068" i="30" s="1"/>
  <c r="A4069" i="30" s="1"/>
  <c r="A4070" i="30" s="1"/>
  <c r="A4071" i="30" s="1"/>
  <c r="A4072" i="30" s="1"/>
  <c r="A4073" i="30" s="1"/>
  <c r="A4074" i="30" s="1"/>
  <c r="A4075" i="30" s="1"/>
  <c r="A4076" i="30" s="1"/>
  <c r="A4077" i="30" s="1"/>
  <c r="A4078" i="30" s="1"/>
  <c r="A4079" i="30" s="1"/>
  <c r="A4080" i="30" s="1"/>
  <c r="A4081" i="30" s="1"/>
  <c r="A4082" i="30" s="1"/>
  <c r="A4083" i="30" s="1"/>
  <c r="A4084" i="30" s="1"/>
  <c r="A4085" i="30" s="1"/>
  <c r="A4086" i="30" s="1"/>
  <c r="A4087" i="30" s="1"/>
  <c r="A4088" i="30" s="1"/>
  <c r="A4089" i="30" s="1"/>
  <c r="A4090" i="30" s="1"/>
  <c r="A4091" i="30" s="1"/>
  <c r="A4092" i="30" s="1"/>
  <c r="A4093" i="30" s="1"/>
  <c r="A4094" i="30" s="1"/>
  <c r="A4095" i="30" s="1"/>
  <c r="A4096" i="30" s="1"/>
  <c r="A4097" i="30" s="1"/>
  <c r="A4098" i="30" s="1"/>
  <c r="A4099" i="30" s="1"/>
  <c r="A4100" i="30" s="1"/>
  <c r="A4101" i="30" s="1"/>
  <c r="A4102" i="30" s="1"/>
  <c r="A4103" i="30" s="1"/>
  <c r="A4104" i="30" s="1"/>
  <c r="A4105" i="30" s="1"/>
  <c r="A4106" i="30" s="1"/>
  <c r="A4107" i="30" s="1"/>
  <c r="A4108" i="30" s="1"/>
  <c r="A4109" i="30" s="1"/>
  <c r="A4110" i="30" s="1"/>
  <c r="A4111" i="30" s="1"/>
  <c r="A4112" i="30" s="1"/>
  <c r="A4113" i="30" s="1"/>
  <c r="A4114" i="30" s="1"/>
  <c r="A4115" i="30" s="1"/>
  <c r="A4116" i="30" s="1"/>
  <c r="A4117" i="30" s="1"/>
  <c r="A4118" i="30" s="1"/>
  <c r="A4119" i="30" s="1"/>
  <c r="A4120" i="30" s="1"/>
  <c r="A4121" i="30" s="1"/>
  <c r="A4122" i="30" s="1"/>
  <c r="A4123" i="30" s="1"/>
  <c r="A4124" i="30" s="1"/>
  <c r="A4125" i="30" s="1"/>
  <c r="A4126" i="30" s="1"/>
  <c r="A4127" i="30" s="1"/>
  <c r="A4128" i="30" s="1"/>
  <c r="A4129" i="30" s="1"/>
  <c r="A4130" i="30" s="1"/>
  <c r="A4131" i="30" s="1"/>
  <c r="A4132" i="30" s="1"/>
  <c r="A4133" i="30" s="1"/>
  <c r="A4134" i="30" s="1"/>
  <c r="A4135" i="30" s="1"/>
  <c r="A4136" i="30" s="1"/>
  <c r="A4137" i="30" s="1"/>
  <c r="A4138" i="30" s="1"/>
  <c r="A4139" i="30" s="1"/>
  <c r="A4140" i="30" s="1"/>
  <c r="A4141" i="30" s="1"/>
  <c r="A4142" i="30" s="1"/>
  <c r="A4143" i="30" s="1"/>
  <c r="A4144" i="30" s="1"/>
  <c r="A4145" i="30" s="1"/>
  <c r="A4146" i="30" s="1"/>
  <c r="A4147" i="30" s="1"/>
  <c r="A4148" i="30" s="1"/>
  <c r="A4149" i="30" s="1"/>
  <c r="A4150" i="30" s="1"/>
  <c r="A4151" i="30" s="1"/>
  <c r="A4152" i="30" s="1"/>
  <c r="A4153" i="30" s="1"/>
  <c r="A4154" i="30" s="1"/>
  <c r="A4155" i="30" s="1"/>
  <c r="A4156" i="30" s="1"/>
  <c r="A4157" i="30" s="1"/>
  <c r="A4158" i="30" s="1"/>
  <c r="A4159" i="30" s="1"/>
  <c r="A4160" i="30" s="1"/>
  <c r="A4161" i="30" s="1"/>
  <c r="A4162" i="30" s="1"/>
  <c r="A4163" i="30" s="1"/>
  <c r="A4164" i="30" s="1"/>
  <c r="A4165" i="30" s="1"/>
  <c r="A4166" i="30" s="1"/>
  <c r="A4167" i="30" s="1"/>
  <c r="A4168" i="30" s="1"/>
  <c r="A4169" i="30" s="1"/>
  <c r="A4170" i="30" s="1"/>
  <c r="A4171" i="30" s="1"/>
  <c r="A4172" i="30" s="1"/>
  <c r="A4173" i="30" s="1"/>
  <c r="A4174" i="30" s="1"/>
  <c r="A4175" i="30" s="1"/>
  <c r="A4176" i="30" s="1"/>
  <c r="A4177" i="30" s="1"/>
  <c r="A4178" i="30" s="1"/>
  <c r="A4179" i="30" s="1"/>
  <c r="A4180" i="30" s="1"/>
  <c r="A4181" i="30" s="1"/>
  <c r="A4182" i="30" s="1"/>
  <c r="A4183" i="30" s="1"/>
  <c r="A4184" i="30" s="1"/>
  <c r="A4185" i="30" s="1"/>
  <c r="A4186" i="30" s="1"/>
  <c r="A4187" i="30" s="1"/>
  <c r="A4188" i="30" s="1"/>
  <c r="A4189" i="30" s="1"/>
  <c r="A4190" i="30" s="1"/>
  <c r="A4191" i="30" s="1"/>
  <c r="A4192" i="30" s="1"/>
  <c r="A4193" i="30" s="1"/>
  <c r="A4194" i="30" s="1"/>
  <c r="A4195" i="30" s="1"/>
  <c r="A4196" i="30" s="1"/>
  <c r="A4197" i="30" s="1"/>
  <c r="A4198" i="30" s="1"/>
  <c r="A4199" i="30" s="1"/>
  <c r="A4200" i="30" s="1"/>
  <c r="A4201" i="30" s="1"/>
  <c r="A4202" i="30" s="1"/>
  <c r="A4203" i="30" s="1"/>
  <c r="A4204" i="30" s="1"/>
  <c r="A4205" i="30" s="1"/>
  <c r="A4206" i="30" s="1"/>
  <c r="A4207" i="30" s="1"/>
  <c r="A4208" i="30" s="1"/>
  <c r="A4209" i="30" s="1"/>
  <c r="A4210" i="30" s="1"/>
  <c r="A4211" i="30" s="1"/>
  <c r="A4212" i="30" s="1"/>
  <c r="A4213" i="30" s="1"/>
  <c r="A4214" i="30" s="1"/>
  <c r="A4215" i="30" s="1"/>
  <c r="A4216" i="30" s="1"/>
  <c r="A4217" i="30" s="1"/>
  <c r="A4218" i="30" s="1"/>
  <c r="A4219" i="30" s="1"/>
  <c r="A4220" i="30" s="1"/>
  <c r="A4221" i="30" s="1"/>
  <c r="A4222" i="30" s="1"/>
  <c r="A4223" i="30" s="1"/>
  <c r="A4224" i="30" s="1"/>
  <c r="A4225" i="30" s="1"/>
  <c r="A4226" i="30" s="1"/>
  <c r="A4227" i="30" s="1"/>
  <c r="A4228" i="30" s="1"/>
  <c r="A4229" i="30" s="1"/>
  <c r="A4230" i="30" s="1"/>
  <c r="A4231" i="30" s="1"/>
  <c r="A4232" i="30" s="1"/>
  <c r="A4233" i="30" s="1"/>
  <c r="A4234" i="30" s="1"/>
  <c r="A4235" i="30" s="1"/>
  <c r="A4236" i="30" s="1"/>
  <c r="A4237" i="30" s="1"/>
  <c r="A4238" i="30" s="1"/>
  <c r="A4239" i="30" s="1"/>
  <c r="A4240" i="30" s="1"/>
  <c r="A4241" i="30" s="1"/>
  <c r="A4242" i="30" s="1"/>
  <c r="A4243" i="30" s="1"/>
  <c r="A4244" i="30" s="1"/>
  <c r="A4245" i="30" s="1"/>
  <c r="A4246" i="30" s="1"/>
  <c r="A4247" i="30" s="1"/>
  <c r="A4248" i="30" s="1"/>
  <c r="A4249" i="30" s="1"/>
  <c r="A4250" i="30" s="1"/>
  <c r="A4251" i="30" s="1"/>
  <c r="A4252" i="30" s="1"/>
  <c r="A4253" i="30" s="1"/>
  <c r="A4254" i="30" s="1"/>
  <c r="A4255" i="30" s="1"/>
  <c r="A4256" i="30" s="1"/>
  <c r="A4257" i="30" s="1"/>
  <c r="A4258" i="30" s="1"/>
  <c r="A4259" i="30" s="1"/>
  <c r="A4260" i="30" s="1"/>
  <c r="A4261" i="30" s="1"/>
  <c r="A4262" i="30" s="1"/>
  <c r="A4263" i="30" s="1"/>
  <c r="A4264" i="30" s="1"/>
  <c r="A4265" i="30" s="1"/>
  <c r="A4266" i="30" s="1"/>
  <c r="A4267" i="30" s="1"/>
  <c r="A4268" i="30" s="1"/>
  <c r="A4269" i="30" s="1"/>
  <c r="A4270" i="30" s="1"/>
  <c r="A4271" i="30" s="1"/>
  <c r="A4272" i="30" s="1"/>
  <c r="A4273" i="30" s="1"/>
  <c r="A4274" i="30" s="1"/>
  <c r="A4275" i="30" s="1"/>
  <c r="A4276" i="30" s="1"/>
  <c r="A4277" i="30" s="1"/>
  <c r="A4278" i="30" s="1"/>
  <c r="A4279" i="30" s="1"/>
  <c r="A4280" i="30" s="1"/>
  <c r="A4281" i="30" s="1"/>
  <c r="A4282" i="30" s="1"/>
  <c r="A4283" i="30" s="1"/>
  <c r="A4284" i="30" s="1"/>
  <c r="A4285" i="30" s="1"/>
  <c r="A4286" i="30" s="1"/>
  <c r="A4287" i="30" s="1"/>
  <c r="A4288" i="30" s="1"/>
  <c r="A4289" i="30" s="1"/>
  <c r="A4290" i="30" s="1"/>
  <c r="A4291" i="30" s="1"/>
  <c r="A4292" i="30" s="1"/>
  <c r="A4293" i="30" s="1"/>
  <c r="A4294" i="30" s="1"/>
  <c r="A4295" i="30" s="1"/>
  <c r="A4296" i="30" s="1"/>
  <c r="A4297" i="30" s="1"/>
  <c r="A4298" i="30" s="1"/>
  <c r="A4299" i="30" s="1"/>
  <c r="A4300" i="30" s="1"/>
  <c r="A4301" i="30" s="1"/>
  <c r="A4302" i="30" s="1"/>
  <c r="A4303" i="30" s="1"/>
  <c r="A4304" i="30" s="1"/>
  <c r="A4305" i="30" s="1"/>
  <c r="A4306" i="30" s="1"/>
  <c r="A4307" i="30" s="1"/>
  <c r="A4308" i="30" s="1"/>
  <c r="A4309" i="30" s="1"/>
  <c r="A4310" i="30" s="1"/>
  <c r="A4311" i="30" s="1"/>
  <c r="A4312" i="30" s="1"/>
  <c r="A4313" i="30" s="1"/>
  <c r="A4314" i="30" s="1"/>
  <c r="A4315" i="30" s="1"/>
  <c r="A4316" i="30" s="1"/>
  <c r="A4317" i="30" s="1"/>
  <c r="A4318" i="30" s="1"/>
  <c r="A4319" i="30" s="1"/>
  <c r="A4320" i="30" s="1"/>
  <c r="A4321" i="30" s="1"/>
  <c r="A4322" i="30" s="1"/>
  <c r="A4323" i="30" s="1"/>
  <c r="A4324" i="30" s="1"/>
  <c r="A4325" i="30" s="1"/>
  <c r="A4326" i="30" s="1"/>
  <c r="A4327" i="30" s="1"/>
  <c r="A4328" i="30" s="1"/>
  <c r="A4329" i="30" s="1"/>
  <c r="A4330" i="30" s="1"/>
  <c r="A4331" i="30" s="1"/>
  <c r="A4332" i="30" s="1"/>
  <c r="A4333" i="30" s="1"/>
  <c r="A4334" i="30" s="1"/>
  <c r="A4335" i="30" s="1"/>
  <c r="A4336" i="30" s="1"/>
  <c r="A4337" i="30" s="1"/>
  <c r="A4338" i="30" s="1"/>
  <c r="A4339" i="30" s="1"/>
  <c r="A4340" i="30" s="1"/>
  <c r="A4341" i="30" s="1"/>
  <c r="A4342" i="30" s="1"/>
  <c r="A4343" i="30" s="1"/>
  <c r="A4344" i="30" s="1"/>
  <c r="A4345" i="30" s="1"/>
  <c r="A4346" i="30" s="1"/>
  <c r="A4347" i="30" s="1"/>
  <c r="A4348" i="30" s="1"/>
  <c r="A4349" i="30" s="1"/>
  <c r="A4350" i="30" s="1"/>
  <c r="A4351" i="30" s="1"/>
  <c r="A4352" i="30" s="1"/>
  <c r="A4353" i="30" s="1"/>
  <c r="A4354" i="30" s="1"/>
  <c r="A4355" i="30" s="1"/>
  <c r="A4356" i="30" s="1"/>
  <c r="A4357" i="30" s="1"/>
  <c r="A4358" i="30" s="1"/>
  <c r="A4359" i="30" s="1"/>
  <c r="A4360" i="30" s="1"/>
  <c r="A4361" i="30" s="1"/>
  <c r="A4362" i="30" s="1"/>
  <c r="A4363" i="30" s="1"/>
  <c r="A4364" i="30" s="1"/>
  <c r="A4365" i="30" s="1"/>
  <c r="A4366" i="30" s="1"/>
  <c r="A4367" i="30" s="1"/>
  <c r="A4368" i="30" s="1"/>
  <c r="A4369" i="30" s="1"/>
  <c r="A4370" i="30" s="1"/>
  <c r="A4371" i="30" s="1"/>
  <c r="A4372" i="30" s="1"/>
  <c r="A4373" i="30" s="1"/>
  <c r="A4374" i="30" s="1"/>
  <c r="A4375" i="30" s="1"/>
  <c r="A4376" i="30" s="1"/>
  <c r="A4377" i="30" s="1"/>
  <c r="A4378" i="30" s="1"/>
  <c r="A4379" i="30" s="1"/>
  <c r="A4380" i="30" s="1"/>
  <c r="A4381" i="30" s="1"/>
  <c r="A4382" i="30" s="1"/>
  <c r="A4383" i="30" s="1"/>
  <c r="A4384" i="30" s="1"/>
  <c r="A4385" i="30" s="1"/>
  <c r="A4386" i="30" s="1"/>
  <c r="A4387" i="30" s="1"/>
  <c r="A4388" i="30" s="1"/>
  <c r="A4389" i="30" s="1"/>
  <c r="A4390" i="30" s="1"/>
  <c r="A4391" i="30" s="1"/>
  <c r="A4392" i="30" s="1"/>
  <c r="A4393" i="30" s="1"/>
  <c r="A4394" i="30" s="1"/>
  <c r="A4395" i="30" s="1"/>
  <c r="A4396" i="30" s="1"/>
  <c r="A4397" i="30" s="1"/>
  <c r="A4398" i="30" s="1"/>
  <c r="A4399" i="30" s="1"/>
  <c r="A4400" i="30" s="1"/>
  <c r="A4401" i="30" s="1"/>
  <c r="A4402" i="30" s="1"/>
  <c r="A4403" i="30" s="1"/>
  <c r="A4404" i="30" s="1"/>
  <c r="A4405" i="30" s="1"/>
  <c r="A4406" i="30" s="1"/>
  <c r="A4407" i="30" s="1"/>
  <c r="A4408" i="30" s="1"/>
  <c r="A4409" i="30" s="1"/>
  <c r="A4410" i="30" s="1"/>
  <c r="A4411" i="30" s="1"/>
  <c r="A4412" i="30" s="1"/>
  <c r="A4413" i="30" s="1"/>
  <c r="A4414" i="30" s="1"/>
  <c r="A4415" i="30" s="1"/>
  <c r="A4416" i="30" s="1"/>
  <c r="A4417" i="30" s="1"/>
  <c r="A4418" i="30" s="1"/>
  <c r="A4419" i="30" s="1"/>
  <c r="A4420" i="30" s="1"/>
  <c r="A4421" i="30" s="1"/>
  <c r="A4422" i="30" s="1"/>
  <c r="A4423" i="30" s="1"/>
  <c r="A4424" i="30" s="1"/>
  <c r="A4425" i="30" s="1"/>
  <c r="A4426" i="30" s="1"/>
  <c r="A4427" i="30" s="1"/>
  <c r="A4428" i="30" s="1"/>
  <c r="A4429" i="30" s="1"/>
  <c r="A4430" i="30" s="1"/>
  <c r="A4431" i="30" s="1"/>
  <c r="A4432" i="30" s="1"/>
  <c r="A4433" i="30" s="1"/>
  <c r="A4434" i="30" s="1"/>
  <c r="A4435" i="30" s="1"/>
  <c r="A4436" i="30" s="1"/>
  <c r="A4437" i="30" s="1"/>
  <c r="A4438" i="30" s="1"/>
  <c r="A4439" i="30" s="1"/>
  <c r="A4440" i="30" s="1"/>
  <c r="A4441" i="30" s="1"/>
  <c r="A4442" i="30" s="1"/>
  <c r="A4443" i="30" s="1"/>
  <c r="A4444" i="30" s="1"/>
  <c r="A4445" i="30" s="1"/>
  <c r="A4446" i="30" s="1"/>
  <c r="A4447" i="30" s="1"/>
  <c r="A4448" i="30" s="1"/>
  <c r="A4449" i="30" s="1"/>
  <c r="A4450" i="30" s="1"/>
  <c r="A4451" i="30" s="1"/>
  <c r="A4452" i="30" s="1"/>
  <c r="A4453" i="30" s="1"/>
  <c r="A4454" i="30" s="1"/>
  <c r="A4455" i="30" s="1"/>
  <c r="A4456" i="30" s="1"/>
  <c r="A4457" i="30" s="1"/>
  <c r="A4458" i="30" s="1"/>
  <c r="A4459" i="30" s="1"/>
  <c r="A4460" i="30" s="1"/>
  <c r="A4461" i="30" s="1"/>
  <c r="A4462" i="30" s="1"/>
  <c r="A4463" i="30" s="1"/>
  <c r="A4464" i="30" s="1"/>
  <c r="A4465" i="30" s="1"/>
  <c r="A4466" i="30" s="1"/>
  <c r="A4467" i="30" s="1"/>
  <c r="A4468" i="30" s="1"/>
  <c r="A4469" i="30" s="1"/>
  <c r="A4470" i="30" s="1"/>
  <c r="A4471" i="30" s="1"/>
  <c r="A4472" i="30" s="1"/>
  <c r="A4473" i="30" s="1"/>
  <c r="A4474" i="30" s="1"/>
  <c r="A4475" i="30" s="1"/>
  <c r="A4476" i="30" s="1"/>
  <c r="A4477" i="30" s="1"/>
  <c r="A4478" i="30" s="1"/>
  <c r="A4479" i="30" s="1"/>
  <c r="A4480" i="30" s="1"/>
  <c r="A4481" i="30" s="1"/>
  <c r="A4482" i="30" s="1"/>
  <c r="A4483" i="30" s="1"/>
  <c r="A4484" i="30" s="1"/>
  <c r="A4485" i="30" s="1"/>
  <c r="A4486" i="30" s="1"/>
  <c r="A4487" i="30" s="1"/>
  <c r="A4488" i="30" s="1"/>
  <c r="A4489" i="30" s="1"/>
  <c r="A4490" i="30" s="1"/>
  <c r="A4491" i="30" s="1"/>
  <c r="A4492" i="30" s="1"/>
  <c r="A4493" i="30" s="1"/>
  <c r="A4494" i="30" s="1"/>
  <c r="A4495" i="30" s="1"/>
  <c r="A4496" i="30" s="1"/>
  <c r="A4497" i="30" s="1"/>
  <c r="A4498" i="30" s="1"/>
  <c r="A4499" i="30" s="1"/>
  <c r="A4500" i="30" s="1"/>
  <c r="A4501" i="30" s="1"/>
  <c r="A4502" i="30" s="1"/>
  <c r="A4503" i="30" s="1"/>
  <c r="A4504" i="30" s="1"/>
  <c r="A4505" i="30" s="1"/>
  <c r="A4506" i="30" s="1"/>
  <c r="A4507" i="30" s="1"/>
  <c r="A4508" i="30" s="1"/>
  <c r="A4509" i="30" s="1"/>
  <c r="A4510" i="30" s="1"/>
  <c r="A4511" i="30" s="1"/>
  <c r="A4512" i="30" s="1"/>
  <c r="A4513" i="30" s="1"/>
  <c r="A4514" i="30" s="1"/>
  <c r="A4515" i="30" s="1"/>
  <c r="A4516" i="30" s="1"/>
  <c r="A4517" i="30" s="1"/>
  <c r="A4518" i="30" s="1"/>
  <c r="A4519" i="30" s="1"/>
  <c r="A4520" i="30" s="1"/>
  <c r="A4521" i="30" s="1"/>
  <c r="A4522" i="30" s="1"/>
  <c r="A4523" i="30" s="1"/>
  <c r="A4524" i="30" s="1"/>
  <c r="A4525" i="30" s="1"/>
  <c r="A4526" i="30" s="1"/>
  <c r="A4527" i="30" s="1"/>
  <c r="A4528" i="30" s="1"/>
  <c r="A4529" i="30" s="1"/>
  <c r="A4530" i="30" s="1"/>
  <c r="A4531" i="30" s="1"/>
  <c r="A4532" i="30" s="1"/>
  <c r="A4533" i="30" s="1"/>
  <c r="A4534" i="30" s="1"/>
  <c r="A4535" i="30" s="1"/>
  <c r="A4536" i="30" s="1"/>
  <c r="A4537" i="30" s="1"/>
  <c r="A4538" i="30" s="1"/>
  <c r="A4539" i="30" s="1"/>
  <c r="A4540" i="30" s="1"/>
  <c r="A4541" i="30" s="1"/>
  <c r="A4542" i="30" s="1"/>
  <c r="A4543" i="30" s="1"/>
  <c r="A4544" i="30" s="1"/>
  <c r="A4545" i="30" s="1"/>
  <c r="A4546" i="30" s="1"/>
  <c r="A4547" i="30" s="1"/>
  <c r="A4548" i="30" s="1"/>
  <c r="A4549" i="30" s="1"/>
  <c r="A4550" i="30" s="1"/>
  <c r="A4551" i="30" s="1"/>
  <c r="A4552" i="30" s="1"/>
  <c r="A4553" i="30" s="1"/>
  <c r="A4554" i="30" s="1"/>
  <c r="A4555" i="30" s="1"/>
  <c r="A4556" i="30" s="1"/>
  <c r="A4557" i="30" s="1"/>
  <c r="A4558" i="30" s="1"/>
  <c r="A4559" i="30" s="1"/>
  <c r="A4560" i="30" s="1"/>
  <c r="A4561" i="30" s="1"/>
  <c r="A4562" i="30" s="1"/>
  <c r="A4563" i="30" s="1"/>
  <c r="A4564" i="30" s="1"/>
  <c r="A4565" i="30" s="1"/>
  <c r="A4566" i="30" s="1"/>
  <c r="A4567" i="30" s="1"/>
  <c r="A4568" i="30" s="1"/>
  <c r="A4569" i="30" s="1"/>
  <c r="A4570" i="30" s="1"/>
  <c r="A4571" i="30" s="1"/>
  <c r="A4572" i="30" s="1"/>
  <c r="A4573" i="30" s="1"/>
  <c r="A4574" i="30" s="1"/>
  <c r="A4575" i="30" s="1"/>
  <c r="A4576" i="30" s="1"/>
  <c r="A4577" i="30" s="1"/>
  <c r="A4578" i="30" s="1"/>
  <c r="A4579" i="30" s="1"/>
  <c r="A4580" i="30" s="1"/>
  <c r="A4581" i="30" s="1"/>
  <c r="A4582" i="30" s="1"/>
  <c r="A4583" i="30" s="1"/>
  <c r="A4584" i="30" s="1"/>
  <c r="A4585" i="30" s="1"/>
  <c r="A4586" i="30" s="1"/>
  <c r="A4587" i="30" s="1"/>
  <c r="A4588" i="30" s="1"/>
  <c r="A4589" i="30" s="1"/>
  <c r="A4590" i="30" s="1"/>
  <c r="A4591" i="30" s="1"/>
  <c r="A4592" i="30" s="1"/>
  <c r="A4593" i="30" s="1"/>
  <c r="A4594" i="30" s="1"/>
  <c r="A4595" i="30" s="1"/>
  <c r="A4596" i="30" s="1"/>
  <c r="A4597" i="30" s="1"/>
  <c r="A4598" i="30" s="1"/>
  <c r="A4599" i="30" s="1"/>
  <c r="A4600" i="30" s="1"/>
  <c r="A4601" i="30" s="1"/>
  <c r="A4602" i="30" s="1"/>
  <c r="A4603" i="30" s="1"/>
  <c r="A4604" i="30" s="1"/>
  <c r="A4605" i="30" s="1"/>
  <c r="A4606" i="30" s="1"/>
  <c r="A4607" i="30" s="1"/>
  <c r="A4608" i="30" s="1"/>
  <c r="A4609" i="30" s="1"/>
  <c r="A4610" i="30" s="1"/>
  <c r="A4611" i="30" s="1"/>
  <c r="A4612" i="30" s="1"/>
  <c r="A4613" i="30" s="1"/>
  <c r="A4614" i="30" s="1"/>
  <c r="A4615" i="30" s="1"/>
  <c r="A4616" i="30" s="1"/>
  <c r="A4617" i="30" s="1"/>
  <c r="A4618" i="30" s="1"/>
  <c r="A4619" i="30" s="1"/>
  <c r="A4620" i="30" s="1"/>
  <c r="A4621" i="30" s="1"/>
  <c r="A4622" i="30" s="1"/>
  <c r="A4623" i="30" s="1"/>
  <c r="A4624" i="30" s="1"/>
  <c r="A4625" i="30" s="1"/>
  <c r="A4626" i="30" s="1"/>
  <c r="A4627" i="30" s="1"/>
  <c r="A4628" i="30" s="1"/>
  <c r="A4629" i="30" s="1"/>
  <c r="A4630" i="30" s="1"/>
  <c r="A4631" i="30" s="1"/>
  <c r="A4632" i="30" s="1"/>
  <c r="A4633" i="30" s="1"/>
  <c r="A4634" i="30" s="1"/>
  <c r="A4635" i="30" s="1"/>
  <c r="A4636" i="30" s="1"/>
  <c r="A4637" i="30" s="1"/>
  <c r="A4638" i="30" s="1"/>
  <c r="A4639" i="30" s="1"/>
  <c r="A4640" i="30" s="1"/>
  <c r="A4641" i="30" s="1"/>
  <c r="A4642" i="30" s="1"/>
  <c r="A4643" i="30" s="1"/>
  <c r="A4644" i="30" s="1"/>
  <c r="A4645" i="30" s="1"/>
  <c r="A4646" i="30" s="1"/>
  <c r="A4647" i="30" s="1"/>
  <c r="A4648" i="30" s="1"/>
  <c r="A4649" i="30" s="1"/>
  <c r="A4650" i="30" s="1"/>
  <c r="A4651" i="30" s="1"/>
  <c r="A4652" i="30" s="1"/>
  <c r="A4653" i="30" s="1"/>
  <c r="A4654" i="30" s="1"/>
  <c r="A4655" i="30" s="1"/>
  <c r="A4656" i="30" s="1"/>
  <c r="A4657" i="30" s="1"/>
  <c r="A4658" i="30" s="1"/>
  <c r="A4659" i="30" s="1"/>
  <c r="A4660" i="30" s="1"/>
  <c r="A4661" i="30" s="1"/>
  <c r="A4662" i="30" s="1"/>
  <c r="A4663" i="30" s="1"/>
  <c r="A4664" i="30" s="1"/>
  <c r="A4665" i="30" s="1"/>
  <c r="A4666" i="30" s="1"/>
  <c r="A4667" i="30" s="1"/>
  <c r="A4668" i="30" s="1"/>
  <c r="A4669" i="30" s="1"/>
  <c r="A4670" i="30" s="1"/>
  <c r="A4671" i="30" s="1"/>
  <c r="A4672" i="30" s="1"/>
  <c r="A4673" i="30" s="1"/>
  <c r="A4674" i="30" s="1"/>
  <c r="A4675" i="30" s="1"/>
  <c r="A4676" i="30" s="1"/>
  <c r="A4677" i="30" s="1"/>
  <c r="A4678" i="30" s="1"/>
  <c r="A4679" i="30" s="1"/>
  <c r="A4680" i="30" s="1"/>
  <c r="A4681" i="30" s="1"/>
  <c r="A4682" i="30" s="1"/>
  <c r="A4683" i="30" s="1"/>
  <c r="A4684" i="30" s="1"/>
  <c r="A4685" i="30" s="1"/>
  <c r="A4686" i="30" s="1"/>
  <c r="A4687" i="30" s="1"/>
  <c r="A4688" i="30" s="1"/>
  <c r="A4689" i="30" s="1"/>
  <c r="A4690" i="30" s="1"/>
  <c r="A4691" i="30" s="1"/>
  <c r="A4692" i="30" s="1"/>
  <c r="A4693" i="30" s="1"/>
  <c r="A4694" i="30" s="1"/>
  <c r="A4695" i="30" s="1"/>
  <c r="A4696" i="30" s="1"/>
  <c r="A4697" i="30" s="1"/>
  <c r="A4698" i="30" s="1"/>
  <c r="A4699" i="30" s="1"/>
  <c r="A4700" i="30" s="1"/>
  <c r="A4701" i="30" s="1"/>
  <c r="A4702" i="30" s="1"/>
  <c r="A4703" i="30" s="1"/>
  <c r="A4704" i="30" s="1"/>
  <c r="A4705" i="30" s="1"/>
  <c r="A4706" i="30" s="1"/>
  <c r="A4707" i="30" s="1"/>
  <c r="A4708" i="30" s="1"/>
  <c r="A4709" i="30" s="1"/>
  <c r="A4710" i="30" s="1"/>
  <c r="A4711" i="30" s="1"/>
  <c r="A4712" i="30" s="1"/>
  <c r="A4713" i="30" s="1"/>
  <c r="A4714" i="30" s="1"/>
  <c r="A4715" i="30" s="1"/>
  <c r="A4716" i="30" s="1"/>
  <c r="A4717" i="30" s="1"/>
  <c r="A4718" i="30" s="1"/>
  <c r="A4719" i="30" s="1"/>
  <c r="A4720" i="30" s="1"/>
  <c r="A4721" i="30" s="1"/>
  <c r="A4722" i="30" s="1"/>
  <c r="A4723" i="30" s="1"/>
  <c r="A4724" i="30" s="1"/>
  <c r="A4725" i="30" s="1"/>
  <c r="A4726" i="30" s="1"/>
  <c r="A4727" i="30" s="1"/>
  <c r="A4728" i="30" s="1"/>
  <c r="A4729" i="30" s="1"/>
  <c r="A4730" i="30" s="1"/>
  <c r="A4731" i="30" s="1"/>
  <c r="A4732" i="30" s="1"/>
  <c r="A4733" i="30" s="1"/>
  <c r="A4734" i="30" s="1"/>
  <c r="A4735" i="30" s="1"/>
  <c r="A4736" i="30" s="1"/>
  <c r="A4737" i="30" s="1"/>
  <c r="A4738" i="30" s="1"/>
  <c r="A4739" i="30" s="1"/>
  <c r="A4740" i="30" s="1"/>
  <c r="A4741" i="30" s="1"/>
  <c r="A4742" i="30" s="1"/>
  <c r="A4743" i="30" s="1"/>
  <c r="A4744" i="30" s="1"/>
  <c r="A4745" i="30" s="1"/>
  <c r="A4746" i="30" s="1"/>
  <c r="A4747" i="30" s="1"/>
  <c r="A4748" i="30" s="1"/>
  <c r="A4749" i="30" s="1"/>
  <c r="A4750" i="30" s="1"/>
  <c r="A4751" i="30" s="1"/>
  <c r="A4752" i="30" s="1"/>
  <c r="A4753" i="30" s="1"/>
  <c r="A4754" i="30" s="1"/>
  <c r="A4755" i="30" s="1"/>
  <c r="A4756" i="30" s="1"/>
  <c r="A4757" i="30" s="1"/>
  <c r="A4758" i="30" s="1"/>
  <c r="A4759" i="30" s="1"/>
  <c r="A4760" i="30" s="1"/>
  <c r="A4761" i="30" s="1"/>
  <c r="A4762" i="30" s="1"/>
  <c r="A4763" i="30" s="1"/>
  <c r="A4764" i="30" s="1"/>
  <c r="A4765" i="30" s="1"/>
  <c r="A4766" i="30" s="1"/>
  <c r="A4767" i="30" s="1"/>
  <c r="A4768" i="30" s="1"/>
  <c r="A4769" i="30" s="1"/>
  <c r="A4770" i="30" s="1"/>
  <c r="A4771" i="30" s="1"/>
  <c r="A4772" i="30" s="1"/>
  <c r="A4773" i="30" s="1"/>
  <c r="A4774" i="30" s="1"/>
  <c r="A4775" i="30" s="1"/>
  <c r="A4776" i="30" s="1"/>
  <c r="A4777" i="30" s="1"/>
  <c r="A4778" i="30" s="1"/>
  <c r="A4779" i="30" s="1"/>
  <c r="A4780" i="30" s="1"/>
  <c r="A4781" i="30" s="1"/>
  <c r="A4782" i="30" s="1"/>
  <c r="A4783" i="30" s="1"/>
  <c r="A4784" i="30" s="1"/>
  <c r="A4785" i="30" s="1"/>
  <c r="A4786" i="30" s="1"/>
  <c r="A4787" i="30" s="1"/>
  <c r="A4788" i="30" s="1"/>
  <c r="A4789" i="30" s="1"/>
  <c r="A4790" i="30" s="1"/>
  <c r="A4791" i="30" s="1"/>
  <c r="A4792" i="30" s="1"/>
  <c r="A4793" i="30" s="1"/>
  <c r="A4794" i="30" s="1"/>
  <c r="A4795" i="30" s="1"/>
  <c r="A4796" i="30" s="1"/>
  <c r="A4797" i="30" s="1"/>
  <c r="A4798" i="30" s="1"/>
  <c r="A4799" i="30" s="1"/>
  <c r="A4800" i="30" s="1"/>
  <c r="A4801" i="30" s="1"/>
  <c r="A4802" i="30" s="1"/>
  <c r="A4803" i="30" s="1"/>
  <c r="A4804" i="30" s="1"/>
  <c r="A4805" i="30" s="1"/>
  <c r="A4806" i="30" s="1"/>
  <c r="A4807" i="30" s="1"/>
  <c r="A4808" i="30" s="1"/>
  <c r="A4809" i="30" s="1"/>
  <c r="A4810" i="30" s="1"/>
  <c r="A4811" i="30" s="1"/>
  <c r="A4812" i="30" s="1"/>
  <c r="A4813" i="30" s="1"/>
  <c r="A4814" i="30" s="1"/>
  <c r="A4815" i="30" s="1"/>
  <c r="A4816" i="30" s="1"/>
  <c r="A4817" i="30" s="1"/>
  <c r="A4818" i="30" s="1"/>
  <c r="A4819" i="30" s="1"/>
  <c r="A4820" i="30" s="1"/>
  <c r="A4821" i="30" s="1"/>
  <c r="A4822" i="30" s="1"/>
  <c r="A4823" i="30" s="1"/>
  <c r="A4824" i="30" s="1"/>
  <c r="A4825" i="30" s="1"/>
  <c r="A4826" i="30" s="1"/>
  <c r="A4827" i="30" s="1"/>
  <c r="A4828" i="30" s="1"/>
  <c r="A4829" i="30" s="1"/>
  <c r="A4830" i="30" s="1"/>
  <c r="A4831" i="30" s="1"/>
  <c r="A4832" i="30" s="1"/>
  <c r="A4833" i="30" s="1"/>
  <c r="A4834" i="30" s="1"/>
  <c r="A4835" i="30" s="1"/>
  <c r="A4836" i="30" s="1"/>
  <c r="A4837" i="30" s="1"/>
  <c r="A4838" i="30" s="1"/>
  <c r="A4839" i="30" s="1"/>
  <c r="A4840" i="30" s="1"/>
  <c r="A4841" i="30" s="1"/>
  <c r="A4842" i="30" s="1"/>
  <c r="A4843" i="30" s="1"/>
  <c r="A4844" i="30" s="1"/>
  <c r="A4845" i="30" s="1"/>
  <c r="A4846" i="30" s="1"/>
  <c r="A4847" i="30" s="1"/>
  <c r="A4848" i="30" s="1"/>
  <c r="A4849" i="30" s="1"/>
  <c r="A4850" i="30" s="1"/>
  <c r="A4851" i="30" s="1"/>
  <c r="A4852" i="30" s="1"/>
  <c r="A4853" i="30" s="1"/>
  <c r="A4854" i="30" s="1"/>
  <c r="A4855" i="30" s="1"/>
  <c r="A4856" i="30" s="1"/>
  <c r="A4857" i="30" s="1"/>
  <c r="A4858" i="30" s="1"/>
  <c r="A4859" i="30" s="1"/>
  <c r="A4860" i="30" s="1"/>
  <c r="A4861" i="30" s="1"/>
  <c r="A4862" i="30" s="1"/>
  <c r="A4863" i="30" s="1"/>
  <c r="A4864" i="30" s="1"/>
  <c r="A4865" i="30" s="1"/>
  <c r="A4866" i="30" s="1"/>
  <c r="A4867" i="30" s="1"/>
  <c r="A4868" i="30" s="1"/>
  <c r="A4869" i="30" s="1"/>
  <c r="A4870" i="30" s="1"/>
  <c r="A4871" i="30" s="1"/>
  <c r="A4872" i="30" s="1"/>
  <c r="A4873" i="30" s="1"/>
  <c r="A4874" i="30" s="1"/>
  <c r="A4875" i="30" s="1"/>
  <c r="A4876" i="30" s="1"/>
  <c r="A4877" i="30" s="1"/>
  <c r="A4878" i="30" s="1"/>
  <c r="A4879" i="30" s="1"/>
  <c r="A4880" i="30" s="1"/>
  <c r="A4881" i="30" s="1"/>
  <c r="A4882" i="30" s="1"/>
  <c r="A4883" i="30" s="1"/>
  <c r="A4884" i="30" s="1"/>
  <c r="A4885" i="30" s="1"/>
  <c r="A4886" i="30" s="1"/>
  <c r="A4887" i="30" s="1"/>
  <c r="A4888" i="30" s="1"/>
  <c r="A4889" i="30" s="1"/>
  <c r="A4890" i="30" s="1"/>
  <c r="A4891" i="30" s="1"/>
  <c r="A4892" i="30" s="1"/>
  <c r="A4893" i="30" s="1"/>
  <c r="A4894" i="30" s="1"/>
  <c r="A4895" i="30" s="1"/>
  <c r="A4896" i="30" s="1"/>
  <c r="A4897" i="30" s="1"/>
  <c r="A4898" i="30" s="1"/>
  <c r="A4899" i="30" s="1"/>
  <c r="A4900" i="30" s="1"/>
  <c r="A4901" i="30" s="1"/>
  <c r="A4902" i="30" s="1"/>
  <c r="A4903" i="30" s="1"/>
  <c r="A4904" i="30" s="1"/>
  <c r="A4905" i="30" s="1"/>
  <c r="A4906" i="30" s="1"/>
  <c r="A4907" i="30" s="1"/>
  <c r="A4908" i="30" s="1"/>
  <c r="A4909" i="30" s="1"/>
  <c r="A4910" i="30" s="1"/>
  <c r="A4911" i="30" s="1"/>
  <c r="A4912" i="30" s="1"/>
  <c r="A4913" i="30" s="1"/>
  <c r="A4914" i="30" s="1"/>
  <c r="A4915" i="30" s="1"/>
  <c r="A4916" i="30" s="1"/>
  <c r="A4917" i="30" s="1"/>
  <c r="A4918" i="30" s="1"/>
  <c r="A4919" i="30" s="1"/>
  <c r="A4920" i="30" s="1"/>
  <c r="A4921" i="30" s="1"/>
  <c r="A4922" i="30" s="1"/>
  <c r="A4923" i="30" s="1"/>
  <c r="A4924" i="30" s="1"/>
  <c r="A4925" i="30" s="1"/>
  <c r="A4926" i="30" s="1"/>
  <c r="A4927" i="30" s="1"/>
  <c r="A4928" i="30" s="1"/>
  <c r="A4929" i="30" s="1"/>
  <c r="A4930" i="30" s="1"/>
  <c r="A4931" i="30" s="1"/>
  <c r="A4932" i="30" s="1"/>
  <c r="A4933" i="30" s="1"/>
  <c r="A4934" i="30" s="1"/>
  <c r="A4935" i="30" s="1"/>
  <c r="A4936" i="30" s="1"/>
  <c r="A4937" i="30" s="1"/>
  <c r="A4938" i="30" s="1"/>
  <c r="A4939" i="30" s="1"/>
  <c r="A4940" i="30" s="1"/>
  <c r="A4941" i="30" s="1"/>
  <c r="A4942" i="30" s="1"/>
  <c r="A4943" i="30" s="1"/>
  <c r="A4944" i="30" s="1"/>
  <c r="A4945" i="30" s="1"/>
  <c r="A4946" i="30" s="1"/>
  <c r="A4947" i="30" s="1"/>
  <c r="A4948" i="30" s="1"/>
  <c r="A4949" i="30" s="1"/>
  <c r="A4950" i="30" s="1"/>
  <c r="A4951" i="30" s="1"/>
  <c r="A4952" i="30" s="1"/>
  <c r="A4953" i="30" s="1"/>
  <c r="A4954" i="30" s="1"/>
  <c r="A4955" i="30" s="1"/>
  <c r="A4956" i="30" s="1"/>
  <c r="A4957" i="30" s="1"/>
  <c r="A4958" i="30" s="1"/>
  <c r="A4959" i="30" s="1"/>
  <c r="A4960" i="30" s="1"/>
  <c r="A4961" i="30" s="1"/>
  <c r="A4962" i="30" s="1"/>
  <c r="A4963" i="30" s="1"/>
  <c r="A4964" i="30" s="1"/>
  <c r="A4965" i="30" s="1"/>
  <c r="A4966" i="30" s="1"/>
  <c r="A4967" i="30" s="1"/>
  <c r="A4968" i="30" s="1"/>
  <c r="A4969" i="30" s="1"/>
  <c r="A4970" i="30" s="1"/>
  <c r="A4971" i="30" s="1"/>
  <c r="A4972" i="30" s="1"/>
  <c r="A4973" i="30" s="1"/>
  <c r="A4974" i="30" s="1"/>
  <c r="A4975" i="30" s="1"/>
  <c r="A4976" i="30" s="1"/>
  <c r="A4977" i="30" s="1"/>
  <c r="A4978" i="30" s="1"/>
  <c r="A4979" i="30" s="1"/>
  <c r="A4980" i="30" s="1"/>
  <c r="A4981" i="30" s="1"/>
  <c r="A4982" i="30" s="1"/>
  <c r="A4983" i="30" s="1"/>
  <c r="A4984" i="30" s="1"/>
  <c r="A4985" i="30" s="1"/>
  <c r="A4986" i="30" s="1"/>
  <c r="A4987" i="30" s="1"/>
  <c r="A4988" i="30" s="1"/>
  <c r="A4989" i="30" s="1"/>
  <c r="A4990" i="30" s="1"/>
  <c r="A4991" i="30" s="1"/>
  <c r="A4992" i="30" s="1"/>
  <c r="A4993" i="30" s="1"/>
  <c r="A4994" i="30" s="1"/>
  <c r="A4995" i="30" s="1"/>
  <c r="A4996" i="30" s="1"/>
  <c r="A4997" i="30" s="1"/>
  <c r="A4998" i="30" s="1"/>
  <c r="A4999" i="30" s="1"/>
  <c r="A5000" i="30" s="1"/>
  <c r="A5001" i="30" s="1"/>
  <c r="A5002" i="30" s="1"/>
  <c r="A5003" i="30" s="1"/>
  <c r="A5004" i="30" s="1"/>
  <c r="A5005" i="30" s="1"/>
  <c r="A5006" i="30" s="1"/>
  <c r="A5007" i="30" s="1"/>
  <c r="A5008" i="30" s="1"/>
  <c r="A5009" i="30" s="1"/>
  <c r="A5010" i="30" s="1"/>
  <c r="A5011" i="30" s="1"/>
  <c r="A5012" i="30" s="1"/>
  <c r="A5013" i="30" s="1"/>
  <c r="A5014" i="30" s="1"/>
  <c r="A5015" i="30" s="1"/>
  <c r="A5016" i="30" s="1"/>
  <c r="A5017" i="30" s="1"/>
  <c r="A5018" i="30" s="1"/>
  <c r="A5019" i="30" s="1"/>
  <c r="A5020" i="30" s="1"/>
  <c r="A5021" i="30" s="1"/>
  <c r="A5022" i="30" s="1"/>
  <c r="A5023" i="30" s="1"/>
  <c r="A5024" i="30" s="1"/>
  <c r="A5025" i="30" s="1"/>
  <c r="A5026" i="30" s="1"/>
  <c r="A5027" i="30" s="1"/>
  <c r="A5028" i="30" s="1"/>
  <c r="A5029" i="30" s="1"/>
  <c r="A5030" i="30" s="1"/>
  <c r="A5031" i="30" s="1"/>
  <c r="A5032" i="30" s="1"/>
  <c r="A5033" i="30" s="1"/>
  <c r="A5034" i="30" s="1"/>
  <c r="A5035" i="30" s="1"/>
  <c r="A5036" i="30" s="1"/>
  <c r="A5037" i="30" s="1"/>
  <c r="A5038" i="30" s="1"/>
  <c r="A5039" i="30" s="1"/>
  <c r="A5040" i="30" s="1"/>
  <c r="A5041" i="30" s="1"/>
  <c r="A5042" i="30" s="1"/>
  <c r="A5043" i="30" s="1"/>
  <c r="A5044" i="30" s="1"/>
  <c r="A5045" i="30" s="1"/>
  <c r="A5046" i="30" s="1"/>
  <c r="A5047" i="30" s="1"/>
  <c r="A5048" i="30" s="1"/>
  <c r="A5049" i="30" s="1"/>
  <c r="A5050" i="30" s="1"/>
  <c r="A5051" i="30" s="1"/>
  <c r="A5052" i="30" s="1"/>
  <c r="A5053" i="30" s="1"/>
  <c r="A5054" i="30" s="1"/>
  <c r="A5055" i="30" s="1"/>
  <c r="A5056" i="30" s="1"/>
  <c r="A5057" i="30" s="1"/>
  <c r="A5058" i="30" s="1"/>
  <c r="A5059" i="30" s="1"/>
  <c r="A5060" i="30" s="1"/>
  <c r="A5061" i="30" s="1"/>
  <c r="A5062" i="30" s="1"/>
  <c r="A5063" i="30" s="1"/>
  <c r="A5064" i="30" s="1"/>
  <c r="A5065" i="30" s="1"/>
  <c r="A5066" i="30" s="1"/>
  <c r="A5067" i="30" s="1"/>
  <c r="A5068" i="30" s="1"/>
  <c r="A5069" i="30" s="1"/>
  <c r="A5070" i="30" s="1"/>
  <c r="A5071" i="30" s="1"/>
  <c r="A5072" i="30" s="1"/>
  <c r="A5073" i="30" s="1"/>
  <c r="A5074" i="30" s="1"/>
  <c r="A5075" i="30" s="1"/>
  <c r="A5076" i="30" s="1"/>
  <c r="A5077" i="30" s="1"/>
  <c r="A5078" i="30" s="1"/>
  <c r="A5079" i="30" s="1"/>
  <c r="A5080" i="30" s="1"/>
  <c r="A5081" i="30" s="1"/>
  <c r="A5082" i="30" s="1"/>
  <c r="A5083" i="30" s="1"/>
  <c r="A5084" i="30" s="1"/>
  <c r="A5085" i="30" s="1"/>
  <c r="A5086" i="30" s="1"/>
  <c r="A5087" i="30" s="1"/>
  <c r="A5088" i="30" s="1"/>
  <c r="A5089" i="30" s="1"/>
  <c r="A5090" i="30" s="1"/>
  <c r="A5091" i="30" s="1"/>
  <c r="A5092" i="30" s="1"/>
  <c r="A5093" i="30" s="1"/>
  <c r="A5094" i="30" s="1"/>
  <c r="A5095" i="30" s="1"/>
  <c r="A5096" i="30" s="1"/>
  <c r="A5097" i="30" s="1"/>
  <c r="A5098" i="30" s="1"/>
  <c r="A5099" i="30" s="1"/>
  <c r="A5100" i="30" s="1"/>
  <c r="A5101" i="30" s="1"/>
  <c r="A5102" i="30" s="1"/>
  <c r="A5103" i="30" s="1"/>
  <c r="A5104" i="30" s="1"/>
  <c r="A5105" i="30" s="1"/>
  <c r="A5106" i="30" s="1"/>
  <c r="A5107" i="30" s="1"/>
  <c r="A5108" i="30" s="1"/>
  <c r="A5109" i="30" s="1"/>
  <c r="A5110" i="30" s="1"/>
  <c r="A5111" i="30" s="1"/>
  <c r="A5112" i="30" s="1"/>
  <c r="A5113" i="30" s="1"/>
  <c r="A5114" i="30" s="1"/>
  <c r="A5115" i="30" s="1"/>
  <c r="A5116" i="30" s="1"/>
  <c r="A5117" i="30" s="1"/>
  <c r="A5118" i="30" s="1"/>
  <c r="A5119" i="30" s="1"/>
  <c r="A5120" i="30" s="1"/>
  <c r="A5121" i="30" s="1"/>
  <c r="A5122" i="30" s="1"/>
  <c r="A5123" i="30" s="1"/>
  <c r="A5124" i="30" s="1"/>
  <c r="A5125" i="30" s="1"/>
  <c r="A5126" i="30" s="1"/>
  <c r="A5127" i="30" s="1"/>
  <c r="A5128" i="30" s="1"/>
  <c r="A5129" i="30" s="1"/>
  <c r="A5130" i="30" s="1"/>
  <c r="A5131" i="30" s="1"/>
  <c r="A5132" i="30" s="1"/>
  <c r="A5133" i="30" s="1"/>
  <c r="A5134" i="30" s="1"/>
  <c r="A5135" i="30" s="1"/>
  <c r="A5136" i="30" s="1"/>
  <c r="A5137" i="30" s="1"/>
  <c r="A5138" i="30" s="1"/>
  <c r="A5139" i="30" s="1"/>
  <c r="A5140" i="30" s="1"/>
  <c r="A5141" i="30" s="1"/>
  <c r="A5142" i="30" s="1"/>
  <c r="A5143" i="30" s="1"/>
  <c r="A5144" i="30" s="1"/>
  <c r="A5145" i="30" s="1"/>
  <c r="A5146" i="30" s="1"/>
  <c r="A5147" i="30" s="1"/>
  <c r="A5148" i="30" s="1"/>
  <c r="A5149" i="30" s="1"/>
  <c r="A5150" i="30" s="1"/>
  <c r="A5151" i="30" s="1"/>
  <c r="A5152" i="30" s="1"/>
  <c r="A5153" i="30" s="1"/>
  <c r="A5154" i="30" s="1"/>
  <c r="A5155" i="30" s="1"/>
  <c r="A5156" i="30" s="1"/>
  <c r="A5157" i="30" s="1"/>
  <c r="A5158" i="30" s="1"/>
  <c r="A5159" i="30" s="1"/>
  <c r="A5160" i="30" s="1"/>
  <c r="A5161" i="30" s="1"/>
  <c r="A5162" i="30" s="1"/>
  <c r="A5163" i="30" s="1"/>
  <c r="A5164" i="30" s="1"/>
  <c r="A5165" i="30" s="1"/>
  <c r="A5166" i="30" s="1"/>
  <c r="A5167" i="30" s="1"/>
  <c r="A5168" i="30" s="1"/>
  <c r="A5169" i="30" s="1"/>
  <c r="A5170" i="30" s="1"/>
  <c r="A5171" i="30" s="1"/>
  <c r="A5172" i="30" s="1"/>
  <c r="A5173" i="30" s="1"/>
  <c r="A5174" i="30" s="1"/>
  <c r="A5175" i="30" s="1"/>
  <c r="A5176" i="30" s="1"/>
  <c r="A5177" i="30" s="1"/>
  <c r="A5178" i="30" s="1"/>
  <c r="A5179" i="30" s="1"/>
  <c r="A5180" i="30" s="1"/>
  <c r="A5181" i="30" s="1"/>
  <c r="A5182" i="30" s="1"/>
  <c r="A5183" i="30" s="1"/>
  <c r="A5184" i="30" s="1"/>
  <c r="A5185" i="30" s="1"/>
  <c r="A5186" i="30" s="1"/>
  <c r="A5187" i="30" s="1"/>
  <c r="A5188" i="30" s="1"/>
  <c r="A5189" i="30" s="1"/>
  <c r="A5190" i="30" s="1"/>
  <c r="A5191" i="30" s="1"/>
  <c r="A5192" i="30" s="1"/>
  <c r="A5193" i="30" s="1"/>
  <c r="A5194" i="30" s="1"/>
  <c r="A5195" i="30" s="1"/>
  <c r="A5196" i="30" s="1"/>
  <c r="A5197" i="30" s="1"/>
  <c r="A5198" i="30" s="1"/>
  <c r="A5199" i="30" s="1"/>
  <c r="A5200" i="30" s="1"/>
  <c r="A5201" i="30" s="1"/>
  <c r="A5202" i="30" s="1"/>
  <c r="A5203" i="30" s="1"/>
  <c r="A5204" i="30" s="1"/>
  <c r="A5205" i="30" s="1"/>
  <c r="A5206" i="30" s="1"/>
  <c r="A5207" i="30" s="1"/>
  <c r="A5208" i="30" s="1"/>
  <c r="A5209" i="30" s="1"/>
  <c r="A5210" i="30" s="1"/>
  <c r="A5211" i="30" s="1"/>
  <c r="A5212" i="30" s="1"/>
  <c r="A5213" i="30" s="1"/>
  <c r="A5214" i="30" s="1"/>
  <c r="A5215" i="30" s="1"/>
  <c r="A5216" i="30" s="1"/>
  <c r="A5217" i="30" s="1"/>
  <c r="A5218" i="30" s="1"/>
  <c r="A5219" i="30" s="1"/>
  <c r="A5220" i="30" s="1"/>
  <c r="A5221" i="30" s="1"/>
  <c r="A5222" i="30" s="1"/>
  <c r="A5223" i="30" s="1"/>
  <c r="A5224" i="30" s="1"/>
  <c r="A5225" i="30" s="1"/>
  <c r="A5226" i="30" s="1"/>
  <c r="A5227" i="30" s="1"/>
  <c r="A5228" i="30" s="1"/>
  <c r="A5229" i="30" s="1"/>
  <c r="A5230" i="30" s="1"/>
  <c r="A5231" i="30" s="1"/>
  <c r="A5232" i="30" s="1"/>
  <c r="A5233" i="30" s="1"/>
  <c r="A5234" i="30" s="1"/>
  <c r="A5235" i="30" s="1"/>
  <c r="A5236" i="30" s="1"/>
  <c r="A5237" i="30" s="1"/>
  <c r="A5238" i="30" s="1"/>
  <c r="A5239" i="30" s="1"/>
  <c r="A5240" i="30" s="1"/>
  <c r="A5241" i="30" s="1"/>
  <c r="A5242" i="30" s="1"/>
  <c r="A5243" i="30" s="1"/>
  <c r="A5244" i="30" s="1"/>
  <c r="A5245" i="30" s="1"/>
  <c r="A5246" i="30" s="1"/>
  <c r="A5247" i="30" s="1"/>
  <c r="A5248" i="30" s="1"/>
  <c r="A5249" i="30" s="1"/>
  <c r="A5250" i="30" s="1"/>
  <c r="A5251" i="30" s="1"/>
  <c r="A5252" i="30" s="1"/>
  <c r="A5253" i="30" s="1"/>
  <c r="A5254" i="30" s="1"/>
  <c r="A5255" i="30" s="1"/>
  <c r="A5256" i="30" s="1"/>
  <c r="A5257" i="30" s="1"/>
  <c r="A5258" i="30" s="1"/>
  <c r="A5259" i="30" s="1"/>
  <c r="A5260" i="30" s="1"/>
  <c r="A5261" i="30" s="1"/>
  <c r="A5262" i="30" s="1"/>
  <c r="A5263" i="30" s="1"/>
  <c r="A5264" i="30" s="1"/>
  <c r="A5265" i="30" s="1"/>
  <c r="A5266" i="30" s="1"/>
  <c r="A5267" i="30" s="1"/>
  <c r="A5268" i="30" s="1"/>
  <c r="A5269" i="30" s="1"/>
  <c r="A5270" i="30" s="1"/>
  <c r="A5271" i="30" s="1"/>
  <c r="A5272" i="30" s="1"/>
  <c r="A5273" i="30" s="1"/>
  <c r="A5274" i="30" s="1"/>
  <c r="A5275" i="30" s="1"/>
  <c r="A5276" i="30" s="1"/>
  <c r="A5277" i="30" s="1"/>
  <c r="A5278" i="30" s="1"/>
  <c r="A5279" i="30" s="1"/>
  <c r="A5280" i="30" s="1"/>
  <c r="A5281" i="30" s="1"/>
  <c r="A5282" i="30" s="1"/>
  <c r="A5283" i="30" s="1"/>
  <c r="A5284" i="30" s="1"/>
  <c r="A5285" i="30" s="1"/>
  <c r="A5286" i="30" s="1"/>
  <c r="A5287" i="30" s="1"/>
  <c r="A5288" i="30" s="1"/>
  <c r="A5289" i="30" s="1"/>
  <c r="A5290" i="30" s="1"/>
  <c r="A5291" i="30" s="1"/>
  <c r="A5292" i="30" s="1"/>
  <c r="A5293" i="30" s="1"/>
  <c r="A5294" i="30" s="1"/>
  <c r="A5295" i="30" s="1"/>
  <c r="A5296" i="30" s="1"/>
  <c r="A5297" i="30" s="1"/>
  <c r="A5298" i="30" s="1"/>
  <c r="A5299" i="30" s="1"/>
  <c r="A5300" i="30" s="1"/>
  <c r="A5301" i="30" s="1"/>
  <c r="A5302" i="30" s="1"/>
  <c r="A5303" i="30" s="1"/>
  <c r="A5304" i="30" s="1"/>
  <c r="A5305" i="30" s="1"/>
  <c r="A5306" i="30" s="1"/>
  <c r="A5307" i="30" s="1"/>
  <c r="A5308" i="30" s="1"/>
  <c r="A5309" i="30" s="1"/>
  <c r="A5310" i="30" s="1"/>
  <c r="A5311" i="30" s="1"/>
  <c r="A5312" i="30" s="1"/>
  <c r="A5313" i="30" s="1"/>
  <c r="A5314" i="30" s="1"/>
  <c r="A5315" i="30" s="1"/>
  <c r="A5316" i="30" s="1"/>
  <c r="A5317" i="30" s="1"/>
  <c r="A5318" i="30" s="1"/>
  <c r="A5319" i="30" s="1"/>
  <c r="A5320" i="30" s="1"/>
  <c r="A5321" i="30" s="1"/>
  <c r="A5322" i="30" s="1"/>
  <c r="A5323" i="30" s="1"/>
  <c r="A5324" i="30" s="1"/>
  <c r="A5325" i="30" s="1"/>
  <c r="A5326" i="30" s="1"/>
  <c r="A5327" i="30" s="1"/>
  <c r="A5328" i="30" s="1"/>
  <c r="A5329" i="30" s="1"/>
  <c r="A5330" i="30" s="1"/>
  <c r="A5331" i="30" s="1"/>
  <c r="A5332" i="30" s="1"/>
  <c r="A5333" i="30" s="1"/>
  <c r="A5334" i="30" s="1"/>
  <c r="A5335" i="30" s="1"/>
  <c r="A5336" i="30" s="1"/>
  <c r="A5337" i="30" s="1"/>
  <c r="A5338" i="30" s="1"/>
  <c r="A5339" i="30" s="1"/>
  <c r="A5340" i="30" s="1"/>
  <c r="A5341" i="30" s="1"/>
  <c r="A5342" i="30" s="1"/>
  <c r="A5343" i="30" s="1"/>
  <c r="A5344" i="30" s="1"/>
  <c r="A5345" i="30" s="1"/>
  <c r="A5346" i="30" s="1"/>
  <c r="A5347" i="30" s="1"/>
  <c r="A5348" i="30" s="1"/>
  <c r="A5349" i="30" s="1"/>
  <c r="A5350" i="30" s="1"/>
  <c r="A5351" i="30" s="1"/>
  <c r="A5352" i="30" s="1"/>
  <c r="A5353" i="30" s="1"/>
  <c r="A5354" i="30" s="1"/>
  <c r="A5355" i="30" s="1"/>
  <c r="A5356" i="30" s="1"/>
  <c r="A5357" i="30" s="1"/>
  <c r="A5358" i="30" s="1"/>
  <c r="A5359" i="30" s="1"/>
  <c r="A5360" i="30" s="1"/>
  <c r="A5361" i="30" s="1"/>
  <c r="A5362" i="30" s="1"/>
  <c r="A5363" i="30" s="1"/>
  <c r="A5364" i="30" s="1"/>
  <c r="A5365" i="30" s="1"/>
  <c r="A5366" i="30" s="1"/>
  <c r="A5367" i="30" s="1"/>
  <c r="A5368" i="30" s="1"/>
  <c r="A5369" i="30" s="1"/>
  <c r="A5370" i="30" s="1"/>
  <c r="A5371" i="30" s="1"/>
  <c r="A5372" i="30" s="1"/>
  <c r="A5373" i="30" s="1"/>
  <c r="A5374" i="30" s="1"/>
  <c r="A5375" i="30" s="1"/>
  <c r="A5376" i="30" s="1"/>
  <c r="A5377" i="30" s="1"/>
  <c r="A5378" i="30" s="1"/>
  <c r="A5379" i="30" s="1"/>
  <c r="A5380" i="30" s="1"/>
  <c r="A5381" i="30" s="1"/>
  <c r="A5382" i="30" s="1"/>
  <c r="A5383" i="30" s="1"/>
  <c r="A5384" i="30" s="1"/>
  <c r="A5385" i="30" s="1"/>
  <c r="A5386" i="30" s="1"/>
  <c r="A5387" i="30" s="1"/>
  <c r="A5388" i="30" s="1"/>
  <c r="A5389" i="30" s="1"/>
  <c r="A5390" i="30" s="1"/>
  <c r="A5391" i="30" s="1"/>
  <c r="A5392" i="30" s="1"/>
  <c r="A5393" i="30" s="1"/>
  <c r="A5394" i="30" s="1"/>
  <c r="A5395" i="30" s="1"/>
  <c r="A5396" i="30" s="1"/>
  <c r="A5397" i="30" s="1"/>
  <c r="A5398" i="30" s="1"/>
  <c r="A5399" i="30" s="1"/>
  <c r="A5400" i="30" s="1"/>
  <c r="A5401" i="30" s="1"/>
  <c r="A5402" i="30" s="1"/>
  <c r="A5403" i="30" s="1"/>
  <c r="A5404" i="30" s="1"/>
  <c r="A5405" i="30" s="1"/>
  <c r="A5406" i="30" s="1"/>
  <c r="A5407" i="30" s="1"/>
  <c r="A5408" i="30" s="1"/>
  <c r="A5409" i="30" s="1"/>
  <c r="A5410" i="30" s="1"/>
  <c r="A5411" i="30" s="1"/>
  <c r="A5412" i="30" s="1"/>
  <c r="A5413" i="30" s="1"/>
  <c r="A5414" i="30" s="1"/>
  <c r="A5415" i="30" s="1"/>
  <c r="A5416" i="30" s="1"/>
  <c r="A5417" i="30" s="1"/>
  <c r="A5418" i="30" s="1"/>
  <c r="A5419" i="30" s="1"/>
  <c r="A5420" i="30" s="1"/>
  <c r="A5421" i="30" s="1"/>
  <c r="A5422" i="30" s="1"/>
  <c r="A5423" i="30" s="1"/>
  <c r="A5424" i="30" s="1"/>
  <c r="A5425" i="30" s="1"/>
  <c r="A5426" i="30" s="1"/>
  <c r="A5427" i="30" s="1"/>
  <c r="A5428" i="30" s="1"/>
  <c r="A5429" i="30" s="1"/>
  <c r="A5430" i="30" s="1"/>
  <c r="A5431" i="30" s="1"/>
  <c r="A5432" i="30" s="1"/>
  <c r="A5433" i="30" s="1"/>
  <c r="A5434" i="30" s="1"/>
  <c r="A5435" i="30" s="1"/>
  <c r="A5436" i="30" s="1"/>
  <c r="A5437" i="30" s="1"/>
  <c r="A5438" i="30" s="1"/>
  <c r="A5439" i="30" s="1"/>
  <c r="A5440" i="30" s="1"/>
  <c r="A5441" i="30" s="1"/>
  <c r="A5442" i="30" s="1"/>
  <c r="A5443" i="30" s="1"/>
  <c r="A5444" i="30" s="1"/>
  <c r="A5445" i="30" s="1"/>
  <c r="A5446" i="30" s="1"/>
  <c r="A5447" i="30" s="1"/>
  <c r="A5448" i="30" s="1"/>
  <c r="A5449" i="30" s="1"/>
  <c r="A5450" i="30" s="1"/>
  <c r="A5451" i="30" s="1"/>
  <c r="A5452" i="30" s="1"/>
  <c r="A5453" i="30" s="1"/>
  <c r="A5454" i="30" s="1"/>
  <c r="A5455" i="30" s="1"/>
  <c r="A5456" i="30" s="1"/>
  <c r="A5457" i="30" s="1"/>
  <c r="A5458" i="30" s="1"/>
  <c r="A5459" i="30" s="1"/>
  <c r="A5460" i="30" s="1"/>
  <c r="A5461" i="30" s="1"/>
  <c r="A5462" i="30" s="1"/>
  <c r="A5463" i="30" s="1"/>
  <c r="A5464" i="30" s="1"/>
  <c r="A5465" i="30" s="1"/>
  <c r="A5466" i="30" s="1"/>
  <c r="A5467" i="30" s="1"/>
  <c r="A5468" i="30" s="1"/>
  <c r="A5469" i="30" s="1"/>
  <c r="A5470" i="30" s="1"/>
  <c r="A5471" i="30" s="1"/>
  <c r="A5472" i="30" s="1"/>
  <c r="A5473" i="30" s="1"/>
  <c r="A5474" i="30" s="1"/>
  <c r="A5475" i="30" s="1"/>
  <c r="A5476" i="30" s="1"/>
  <c r="A5477" i="30" s="1"/>
  <c r="A5478" i="30" s="1"/>
  <c r="A5479" i="30" s="1"/>
  <c r="A5480" i="30" s="1"/>
  <c r="A5481" i="30" s="1"/>
  <c r="A5482" i="30" s="1"/>
  <c r="A5483" i="30" s="1"/>
  <c r="A5484" i="30" s="1"/>
  <c r="A5485" i="30" s="1"/>
  <c r="A5486" i="30" s="1"/>
  <c r="A5487" i="30" s="1"/>
  <c r="A5488" i="30" s="1"/>
  <c r="A5489" i="30" s="1"/>
  <c r="A5490" i="30" s="1"/>
  <c r="A5491" i="30" s="1"/>
  <c r="A5492" i="30" s="1"/>
  <c r="A5493" i="30" s="1"/>
  <c r="A5494" i="30" s="1"/>
  <c r="A5495" i="30" s="1"/>
  <c r="A5496" i="30" s="1"/>
  <c r="A5497" i="30" s="1"/>
  <c r="A5498" i="30" s="1"/>
  <c r="A5499" i="30" s="1"/>
  <c r="A5500" i="30" s="1"/>
  <c r="A5501" i="30" s="1"/>
  <c r="A5502" i="30" s="1"/>
  <c r="A5503" i="30" s="1"/>
  <c r="A5504" i="30" s="1"/>
  <c r="A5505" i="30" s="1"/>
  <c r="A5506" i="30" s="1"/>
  <c r="A5507" i="30" s="1"/>
  <c r="A5508" i="30" s="1"/>
  <c r="A5509" i="30" s="1"/>
  <c r="A5510" i="30" s="1"/>
  <c r="A5511" i="30" s="1"/>
  <c r="A5512" i="30" s="1"/>
  <c r="A5513" i="30" s="1"/>
  <c r="A5514" i="30" s="1"/>
  <c r="A5515" i="30" s="1"/>
  <c r="A5516" i="30" s="1"/>
  <c r="A5517" i="30" s="1"/>
  <c r="A5518" i="30" s="1"/>
  <c r="A5519" i="30" s="1"/>
  <c r="A5520" i="30" s="1"/>
  <c r="A5521" i="30" s="1"/>
  <c r="A5522" i="30" s="1"/>
  <c r="A5523" i="30" s="1"/>
  <c r="A5524" i="30" s="1"/>
  <c r="A5525" i="30" s="1"/>
  <c r="A5526" i="30" s="1"/>
  <c r="A5527" i="30" s="1"/>
  <c r="A5528" i="30" s="1"/>
  <c r="A5529" i="30" s="1"/>
  <c r="A5530" i="30" s="1"/>
  <c r="A5531" i="30" s="1"/>
  <c r="A5532" i="30" s="1"/>
  <c r="A5533" i="30" s="1"/>
  <c r="A5534" i="30" s="1"/>
  <c r="A5535" i="30" s="1"/>
  <c r="A5536" i="30" s="1"/>
  <c r="A5537" i="30" s="1"/>
  <c r="A5538" i="30" s="1"/>
  <c r="A5539" i="30" s="1"/>
  <c r="A5540" i="30" s="1"/>
  <c r="A5541" i="30" s="1"/>
  <c r="A5542" i="30" s="1"/>
  <c r="A5543" i="30" s="1"/>
  <c r="A5544" i="30" s="1"/>
  <c r="A5545" i="30" s="1"/>
  <c r="A5546" i="30" s="1"/>
  <c r="A5547" i="30" s="1"/>
  <c r="A5548" i="30" s="1"/>
  <c r="A5549" i="30" s="1"/>
  <c r="A5550" i="30" s="1"/>
  <c r="A5551" i="30" s="1"/>
  <c r="A5552" i="30" s="1"/>
  <c r="A5553" i="30" s="1"/>
  <c r="A5554" i="30" s="1"/>
  <c r="A5555" i="30" s="1"/>
  <c r="A5556" i="30" s="1"/>
  <c r="A5557" i="30" s="1"/>
  <c r="A5558" i="30" s="1"/>
  <c r="A5559" i="30" s="1"/>
  <c r="A5560" i="30" s="1"/>
  <c r="A5561" i="30" s="1"/>
  <c r="A5562" i="30" s="1"/>
  <c r="A5563" i="30" s="1"/>
  <c r="A5564" i="30" s="1"/>
  <c r="A5565" i="30" s="1"/>
  <c r="A5566" i="30" s="1"/>
  <c r="A5567" i="30" s="1"/>
  <c r="A5568" i="30" s="1"/>
  <c r="A5569" i="30" s="1"/>
  <c r="A5570" i="30" s="1"/>
  <c r="A5571" i="30" s="1"/>
  <c r="A5572" i="30" s="1"/>
  <c r="A5573" i="30" s="1"/>
  <c r="A5574" i="30" s="1"/>
  <c r="A5575" i="30" s="1"/>
  <c r="A5576" i="30" s="1"/>
  <c r="A5577" i="30" s="1"/>
  <c r="A5578" i="30" s="1"/>
  <c r="A5579" i="30" s="1"/>
  <c r="A5580" i="30" s="1"/>
  <c r="A5581" i="30" s="1"/>
  <c r="A5582" i="30" s="1"/>
  <c r="A5583" i="30" s="1"/>
  <c r="A5584" i="30" s="1"/>
  <c r="A5585" i="30" s="1"/>
  <c r="A5586" i="30" s="1"/>
  <c r="A5587" i="30" s="1"/>
  <c r="A5588" i="30" s="1"/>
  <c r="A5589" i="30" s="1"/>
  <c r="A5590" i="30" s="1"/>
  <c r="A5591" i="30" s="1"/>
  <c r="A5592" i="30" s="1"/>
  <c r="A5593" i="30" s="1"/>
  <c r="A5594" i="30" s="1"/>
  <c r="A5595" i="30" s="1"/>
  <c r="A5596" i="30" s="1"/>
  <c r="A5597" i="30" s="1"/>
  <c r="A5598" i="30" s="1"/>
  <c r="A5599" i="30" s="1"/>
  <c r="A5600" i="30" s="1"/>
  <c r="A5601" i="30" s="1"/>
  <c r="A5602" i="30" s="1"/>
  <c r="A5603" i="30" s="1"/>
  <c r="A5604" i="30" s="1"/>
  <c r="A5605" i="30" s="1"/>
  <c r="A5606" i="30" s="1"/>
  <c r="A5607" i="30" s="1"/>
  <c r="A5608" i="30" s="1"/>
  <c r="A5609" i="30" s="1"/>
  <c r="A5610" i="30" s="1"/>
  <c r="A5611" i="30" s="1"/>
  <c r="A5612" i="30" s="1"/>
  <c r="A5613" i="30" s="1"/>
  <c r="A5614" i="30" s="1"/>
  <c r="A5615" i="30" s="1"/>
  <c r="A5616" i="30" s="1"/>
  <c r="A5617" i="30" s="1"/>
  <c r="A5618" i="30" s="1"/>
  <c r="A5619" i="30" s="1"/>
  <c r="A5620" i="30" s="1"/>
  <c r="A5621" i="30" s="1"/>
  <c r="A5622" i="30" s="1"/>
  <c r="A5623" i="30" s="1"/>
  <c r="A5624" i="30" s="1"/>
  <c r="A5625" i="30" s="1"/>
  <c r="A5626" i="30" s="1"/>
  <c r="A5627" i="30" s="1"/>
  <c r="A5628" i="30" s="1"/>
  <c r="A5629" i="30" s="1"/>
  <c r="A5630" i="30" s="1"/>
  <c r="A5631" i="30" s="1"/>
  <c r="A5632" i="30" s="1"/>
  <c r="A5633" i="30" s="1"/>
  <c r="A5634" i="30" s="1"/>
  <c r="A5635" i="30" s="1"/>
  <c r="A5636" i="30" s="1"/>
  <c r="A5637" i="30" s="1"/>
  <c r="A5638" i="30" s="1"/>
  <c r="A5639" i="30" s="1"/>
  <c r="A5640" i="30" s="1"/>
  <c r="A5641" i="30" s="1"/>
  <c r="A5642" i="30" s="1"/>
  <c r="A5643" i="30" s="1"/>
  <c r="A5644" i="30" s="1"/>
  <c r="A5645" i="30" s="1"/>
  <c r="A5646" i="30" s="1"/>
  <c r="A5647" i="30" s="1"/>
  <c r="A5648" i="30" s="1"/>
  <c r="A5649" i="30" s="1"/>
  <c r="A5650" i="30" s="1"/>
  <c r="A5651" i="30" s="1"/>
  <c r="A5652" i="30" s="1"/>
  <c r="A5653" i="30" s="1"/>
  <c r="A5654" i="30" s="1"/>
  <c r="A5655" i="30" s="1"/>
  <c r="A5656" i="30" s="1"/>
  <c r="A5657" i="30" s="1"/>
  <c r="A5658" i="30" s="1"/>
  <c r="A5659" i="30" s="1"/>
  <c r="A5660" i="30" s="1"/>
  <c r="A5661" i="30" s="1"/>
  <c r="A5662" i="30" s="1"/>
  <c r="A5663" i="30" s="1"/>
  <c r="A5664" i="30" s="1"/>
  <c r="A5665" i="30" s="1"/>
  <c r="A5666" i="30" s="1"/>
  <c r="A5667" i="30" s="1"/>
  <c r="A5668" i="30" s="1"/>
  <c r="A5669" i="30" s="1"/>
  <c r="A5670" i="30" s="1"/>
  <c r="A5671" i="30" s="1"/>
  <c r="A5672" i="30" s="1"/>
  <c r="A5673" i="30" s="1"/>
  <c r="A5674" i="30" s="1"/>
  <c r="A5675" i="30" s="1"/>
  <c r="A5676" i="30" s="1"/>
  <c r="A5677" i="30" s="1"/>
  <c r="A5678" i="30" s="1"/>
  <c r="A5679" i="30" s="1"/>
  <c r="A5680" i="30" s="1"/>
  <c r="A5681" i="30" s="1"/>
  <c r="A5682" i="30" s="1"/>
  <c r="A5683" i="30" s="1"/>
  <c r="A5684" i="30" s="1"/>
  <c r="A5685" i="30" s="1"/>
  <c r="A5686" i="30" s="1"/>
  <c r="A5687" i="30" s="1"/>
  <c r="A5688" i="30" s="1"/>
  <c r="A5689" i="30" s="1"/>
  <c r="A5690" i="30" s="1"/>
  <c r="A5691" i="30" s="1"/>
  <c r="A5692" i="30" s="1"/>
  <c r="A5693" i="30" s="1"/>
  <c r="A5694" i="30" s="1"/>
  <c r="A5695" i="30" s="1"/>
  <c r="A5696" i="30" s="1"/>
  <c r="A5697" i="30" s="1"/>
  <c r="A5698" i="30" s="1"/>
  <c r="A5699" i="30" s="1"/>
  <c r="A5700" i="30" s="1"/>
  <c r="A5701" i="30" s="1"/>
  <c r="A5702" i="30" s="1"/>
  <c r="A5703" i="30" s="1"/>
  <c r="A5704" i="30" s="1"/>
  <c r="A5705" i="30" s="1"/>
  <c r="A5706" i="30" s="1"/>
  <c r="A5707" i="30" s="1"/>
  <c r="A5708" i="30" s="1"/>
  <c r="A5709" i="30" s="1"/>
  <c r="A5710" i="30" s="1"/>
  <c r="A5711" i="30" s="1"/>
  <c r="A5712" i="30" s="1"/>
  <c r="A5713" i="30" s="1"/>
  <c r="A5714" i="30" s="1"/>
  <c r="A5715" i="30" s="1"/>
  <c r="A5716" i="30" s="1"/>
  <c r="A5717" i="30" s="1"/>
  <c r="A5718" i="30" s="1"/>
  <c r="A5719" i="30" s="1"/>
  <c r="A5720" i="30" s="1"/>
  <c r="A5721" i="30" s="1"/>
  <c r="A5722" i="30" s="1"/>
  <c r="A5723" i="30" s="1"/>
  <c r="A5724" i="30" s="1"/>
  <c r="A5725" i="30" s="1"/>
  <c r="A5726" i="30" s="1"/>
  <c r="A5727" i="30" s="1"/>
  <c r="A5728" i="30" s="1"/>
  <c r="A5729" i="30" s="1"/>
  <c r="A5730" i="30" s="1"/>
  <c r="A5731" i="30" s="1"/>
  <c r="A5732" i="30" s="1"/>
  <c r="A5733" i="30" s="1"/>
  <c r="A5734" i="30" s="1"/>
  <c r="A5735" i="30" s="1"/>
  <c r="A5736" i="30" s="1"/>
  <c r="A5737" i="30" s="1"/>
  <c r="A5738" i="30" s="1"/>
  <c r="A5739" i="30" s="1"/>
  <c r="A5740" i="30" s="1"/>
  <c r="A5741" i="30" s="1"/>
  <c r="A5742" i="30" s="1"/>
  <c r="A5743" i="30" s="1"/>
  <c r="A5744" i="30" s="1"/>
  <c r="A5745" i="30" s="1"/>
  <c r="A5746" i="30" s="1"/>
  <c r="A5747" i="30" s="1"/>
  <c r="A5748" i="30" s="1"/>
  <c r="A5749" i="30" s="1"/>
  <c r="A5750" i="30" s="1"/>
  <c r="A5751" i="30" s="1"/>
  <c r="A5752" i="30" s="1"/>
  <c r="A5753" i="30" s="1"/>
  <c r="A5754" i="30" s="1"/>
  <c r="A5755" i="30" s="1"/>
  <c r="A5756" i="30" s="1"/>
  <c r="A5757" i="30" s="1"/>
  <c r="A5758" i="30" s="1"/>
  <c r="A5759" i="30" s="1"/>
  <c r="A5760" i="30" s="1"/>
  <c r="A5761" i="30" s="1"/>
  <c r="A5762" i="30" s="1"/>
  <c r="A5763" i="30" s="1"/>
  <c r="A5764" i="30" s="1"/>
  <c r="A5765" i="30" s="1"/>
  <c r="A5766" i="30" s="1"/>
  <c r="A5767" i="30" s="1"/>
  <c r="A5768" i="30" s="1"/>
  <c r="A5769" i="30" s="1"/>
  <c r="A5770" i="30" s="1"/>
  <c r="A5771" i="30" s="1"/>
  <c r="A5772" i="30" s="1"/>
  <c r="A5773" i="30" s="1"/>
  <c r="A5774" i="30" s="1"/>
  <c r="A5775" i="30" s="1"/>
  <c r="A5776" i="30" s="1"/>
  <c r="A5777" i="30" s="1"/>
  <c r="A5778" i="30" s="1"/>
  <c r="A5779" i="30" s="1"/>
  <c r="A5780" i="30" s="1"/>
  <c r="A5781" i="30" s="1"/>
  <c r="A5782" i="30" s="1"/>
  <c r="A5783" i="30" s="1"/>
  <c r="A5784" i="30" s="1"/>
  <c r="A5785" i="30" s="1"/>
  <c r="A5786" i="30" s="1"/>
  <c r="A5787" i="30" s="1"/>
  <c r="A5788" i="30" s="1"/>
  <c r="A5789" i="30" s="1"/>
  <c r="A5790" i="30" s="1"/>
  <c r="A5791" i="30" s="1"/>
  <c r="A5792" i="30" s="1"/>
  <c r="A5793" i="30" s="1"/>
  <c r="A5794" i="30" s="1"/>
  <c r="A5795" i="30" s="1"/>
  <c r="A5796" i="30" s="1"/>
  <c r="A5797" i="30" s="1"/>
  <c r="A5798" i="30" s="1"/>
  <c r="A5799" i="30" s="1"/>
  <c r="A5800" i="30" s="1"/>
  <c r="A5801" i="30" s="1"/>
  <c r="A5802" i="30" s="1"/>
  <c r="A5803" i="30" s="1"/>
  <c r="A5804" i="30" s="1"/>
  <c r="A5805" i="30" s="1"/>
  <c r="A5806" i="30" s="1"/>
  <c r="A5807" i="30" s="1"/>
  <c r="A5808" i="30" s="1"/>
  <c r="A5809" i="30" s="1"/>
  <c r="A5810" i="30" s="1"/>
  <c r="A5811" i="30" s="1"/>
  <c r="A5812" i="30" s="1"/>
  <c r="A5813" i="30" s="1"/>
  <c r="A5814" i="30" s="1"/>
  <c r="A5815" i="30" s="1"/>
  <c r="A5816" i="30" s="1"/>
  <c r="A5817" i="30" s="1"/>
  <c r="A5818" i="30" s="1"/>
  <c r="A5819" i="30" s="1"/>
  <c r="A5820" i="30" s="1"/>
  <c r="A5821" i="30" s="1"/>
  <c r="A5822" i="30" s="1"/>
  <c r="A5823" i="30" s="1"/>
  <c r="A5824" i="30" s="1"/>
  <c r="A5825" i="30" s="1"/>
  <c r="A5826" i="30" s="1"/>
  <c r="A5827" i="30" s="1"/>
  <c r="A5828" i="30" s="1"/>
  <c r="A5829" i="30" s="1"/>
  <c r="A5830" i="30" s="1"/>
  <c r="A5831" i="30" s="1"/>
  <c r="A5832" i="30" s="1"/>
  <c r="A5833" i="30" s="1"/>
  <c r="A5834" i="30" s="1"/>
  <c r="A5835" i="30" s="1"/>
  <c r="A5836" i="30" s="1"/>
  <c r="A5837" i="30" s="1"/>
  <c r="A5838" i="30" s="1"/>
  <c r="A5839" i="30" s="1"/>
  <c r="A5840" i="30" s="1"/>
  <c r="A5841" i="30" s="1"/>
  <c r="A5842" i="30" s="1"/>
  <c r="A5843" i="30" s="1"/>
  <c r="A5844" i="30" s="1"/>
  <c r="A5845" i="30" s="1"/>
  <c r="A5846" i="30" s="1"/>
  <c r="A5847" i="30" s="1"/>
  <c r="A5848" i="30" s="1"/>
  <c r="A5849" i="30" s="1"/>
  <c r="A5850" i="30" s="1"/>
  <c r="A5851" i="30" s="1"/>
  <c r="A5852" i="30" s="1"/>
  <c r="A5853" i="30" s="1"/>
  <c r="A5854" i="30" s="1"/>
  <c r="A5855" i="30" s="1"/>
  <c r="A5856" i="30" s="1"/>
  <c r="A5857" i="30" s="1"/>
  <c r="A5858" i="30" s="1"/>
  <c r="A5859" i="30" s="1"/>
  <c r="A5860" i="30" s="1"/>
  <c r="A5861" i="30" s="1"/>
  <c r="A5862" i="30" s="1"/>
  <c r="A5863" i="30" s="1"/>
  <c r="A5864" i="30" s="1"/>
  <c r="A5865" i="30" s="1"/>
  <c r="A5866" i="30" s="1"/>
  <c r="A5867" i="30" s="1"/>
  <c r="A5868" i="30" s="1"/>
  <c r="A5869" i="30" s="1"/>
  <c r="A5870" i="30" s="1"/>
  <c r="A5871" i="30" s="1"/>
  <c r="A5872" i="30" s="1"/>
  <c r="A5873" i="30" s="1"/>
  <c r="A5874" i="30" s="1"/>
  <c r="A5875" i="30" s="1"/>
  <c r="A5876" i="30" s="1"/>
  <c r="A5877" i="30" s="1"/>
  <c r="A5878" i="30" s="1"/>
  <c r="A5879" i="30" s="1"/>
  <c r="A5880" i="30" s="1"/>
  <c r="A5881" i="30" s="1"/>
  <c r="A5882" i="30" s="1"/>
  <c r="A5883" i="30" s="1"/>
  <c r="A5884" i="30" s="1"/>
  <c r="A5885" i="30" s="1"/>
  <c r="A5886" i="30" s="1"/>
  <c r="A5887" i="30" s="1"/>
  <c r="A5888" i="30" s="1"/>
  <c r="A5889" i="30" s="1"/>
  <c r="A5890" i="30" s="1"/>
  <c r="A5891" i="30" s="1"/>
  <c r="A5892" i="30" s="1"/>
  <c r="A5893" i="30" s="1"/>
  <c r="A5894" i="30" s="1"/>
  <c r="A5895" i="30" s="1"/>
  <c r="A5896" i="30" s="1"/>
  <c r="A5897" i="30" s="1"/>
  <c r="A5898" i="30" s="1"/>
  <c r="A5899" i="30" s="1"/>
  <c r="A5900" i="30" s="1"/>
  <c r="A5901" i="30" s="1"/>
  <c r="A5902" i="30" s="1"/>
  <c r="A5903" i="30" s="1"/>
  <c r="A5904" i="30" s="1"/>
  <c r="A5905" i="30" s="1"/>
  <c r="A5906" i="30" s="1"/>
  <c r="A5907" i="30" s="1"/>
  <c r="A5908" i="30" s="1"/>
  <c r="A5909" i="30" s="1"/>
  <c r="A5910" i="30" s="1"/>
  <c r="A5911" i="30" s="1"/>
  <c r="A5912" i="30" s="1"/>
  <c r="A5913" i="30" s="1"/>
  <c r="A5914" i="30" s="1"/>
  <c r="A5915" i="30" s="1"/>
  <c r="A5916" i="30" s="1"/>
  <c r="A5917" i="30" s="1"/>
  <c r="A5918" i="30" s="1"/>
  <c r="A5919" i="30" s="1"/>
  <c r="A5920" i="30" s="1"/>
  <c r="A5921" i="30" s="1"/>
  <c r="A5922" i="30" s="1"/>
  <c r="A5923" i="30" s="1"/>
  <c r="A5924" i="30" s="1"/>
  <c r="A5925" i="30" s="1"/>
  <c r="A5926" i="30" s="1"/>
  <c r="A5927" i="30" s="1"/>
  <c r="A5928" i="30" s="1"/>
  <c r="A5929" i="30" s="1"/>
  <c r="A5930" i="30" s="1"/>
  <c r="A5931" i="30" s="1"/>
  <c r="A5932" i="30" s="1"/>
  <c r="A5933" i="30" s="1"/>
  <c r="A5934" i="30" s="1"/>
  <c r="A5935" i="30" s="1"/>
  <c r="A5936" i="30" s="1"/>
  <c r="A5937" i="30" s="1"/>
  <c r="A5938" i="30" s="1"/>
  <c r="A5939" i="30" s="1"/>
  <c r="A5940" i="30" s="1"/>
  <c r="A5941" i="30" s="1"/>
  <c r="A5942" i="30" s="1"/>
  <c r="A5943" i="30" s="1"/>
  <c r="A5944" i="30" s="1"/>
  <c r="A5945" i="30" s="1"/>
  <c r="A5946" i="30" s="1"/>
  <c r="A5947" i="30" s="1"/>
  <c r="A5948" i="30" s="1"/>
  <c r="A5949" i="30" s="1"/>
  <c r="A5950" i="30" s="1"/>
  <c r="A5951" i="30" s="1"/>
  <c r="A5952" i="30" s="1"/>
  <c r="A5953" i="30" s="1"/>
  <c r="A5954" i="30" s="1"/>
  <c r="A5955" i="30" s="1"/>
  <c r="A5956" i="30" s="1"/>
  <c r="A5957" i="30" s="1"/>
  <c r="A5958" i="30" s="1"/>
  <c r="A5959" i="30" s="1"/>
  <c r="A5960" i="30" s="1"/>
  <c r="A5961" i="30" s="1"/>
  <c r="A5962" i="30" s="1"/>
  <c r="A5963" i="30" s="1"/>
  <c r="A5964" i="30" s="1"/>
  <c r="A5965" i="30" s="1"/>
  <c r="A5966" i="30" s="1"/>
  <c r="A5967" i="30" s="1"/>
  <c r="A5968" i="30" s="1"/>
  <c r="A5969" i="30" s="1"/>
  <c r="A5970" i="30" s="1"/>
  <c r="A5971" i="30" s="1"/>
  <c r="A5972" i="30" s="1"/>
  <c r="A5973" i="30" s="1"/>
  <c r="A5974" i="30" s="1"/>
  <c r="A5975" i="30" s="1"/>
  <c r="A5976" i="30" s="1"/>
  <c r="A5977" i="30" s="1"/>
  <c r="A5978" i="30" s="1"/>
  <c r="A5979" i="30" s="1"/>
  <c r="A5980" i="30" s="1"/>
  <c r="A5981" i="30" s="1"/>
  <c r="A5982" i="30" s="1"/>
  <c r="A5983" i="30" s="1"/>
  <c r="A5984" i="30" s="1"/>
  <c r="A5985" i="30" s="1"/>
  <c r="A5986" i="30" s="1"/>
  <c r="A5987" i="30" s="1"/>
  <c r="A5988" i="30" s="1"/>
  <c r="A5989" i="30" s="1"/>
  <c r="A5990" i="30" s="1"/>
  <c r="A5991" i="30" s="1"/>
  <c r="A5992" i="30" s="1"/>
  <c r="A5993" i="30" s="1"/>
  <c r="A5994" i="30" s="1"/>
  <c r="A5995" i="30" s="1"/>
  <c r="A5996" i="30" s="1"/>
  <c r="A5997" i="30" s="1"/>
  <c r="A5998" i="30" s="1"/>
  <c r="A5999" i="30" s="1"/>
  <c r="A6000" i="30" s="1"/>
  <c r="A6001" i="30" s="1"/>
  <c r="A6002" i="30" s="1"/>
  <c r="A6003" i="30" s="1"/>
  <c r="A6004" i="30" s="1"/>
  <c r="A6005" i="30" s="1"/>
  <c r="A6006" i="30" s="1"/>
  <c r="A6007" i="30" s="1"/>
  <c r="A6008" i="30" s="1"/>
  <c r="A6009" i="30" s="1"/>
  <c r="A6010" i="30" s="1"/>
  <c r="A6011" i="30" s="1"/>
  <c r="A6012" i="30" s="1"/>
  <c r="A6013" i="30" s="1"/>
  <c r="A6014" i="30" s="1"/>
  <c r="A6015" i="30" s="1"/>
  <c r="A6016" i="30" s="1"/>
  <c r="A6017" i="30" s="1"/>
  <c r="A6018" i="30" s="1"/>
  <c r="A6019" i="30" s="1"/>
  <c r="A6020" i="30" s="1"/>
  <c r="A6021" i="30" s="1"/>
  <c r="A6022" i="30" s="1"/>
  <c r="A6023" i="30" s="1"/>
  <c r="A6024" i="30" s="1"/>
  <c r="A6025" i="30" s="1"/>
  <c r="A6026" i="30" s="1"/>
  <c r="A6027" i="30" s="1"/>
  <c r="A6028" i="30" s="1"/>
  <c r="A6029" i="30" s="1"/>
  <c r="A6030" i="30" s="1"/>
  <c r="A6031" i="30" s="1"/>
  <c r="A6032" i="30" s="1"/>
  <c r="A6033" i="30" s="1"/>
  <c r="A6034" i="30" s="1"/>
  <c r="A6035" i="30" s="1"/>
  <c r="A6036" i="30" s="1"/>
  <c r="A6037" i="30" s="1"/>
  <c r="A6038" i="30" s="1"/>
  <c r="A6039" i="30" s="1"/>
  <c r="A6040" i="30" s="1"/>
  <c r="A6041" i="30" s="1"/>
  <c r="A6042" i="30" s="1"/>
  <c r="A6043" i="30" s="1"/>
  <c r="A6044" i="30" s="1"/>
  <c r="A6045" i="30" s="1"/>
  <c r="A6046" i="30" s="1"/>
  <c r="A6047" i="30" s="1"/>
  <c r="A6048" i="30" s="1"/>
  <c r="A6049" i="30" s="1"/>
  <c r="A6050" i="30" s="1"/>
  <c r="A6051" i="30" s="1"/>
  <c r="A6052" i="30" s="1"/>
  <c r="A6053" i="30" s="1"/>
  <c r="A6054" i="30" s="1"/>
  <c r="A6055" i="30" s="1"/>
  <c r="A6056" i="30" s="1"/>
  <c r="A6057" i="30" s="1"/>
  <c r="A6058" i="30" s="1"/>
  <c r="A6059" i="30" s="1"/>
  <c r="A6060" i="30" s="1"/>
  <c r="A6061" i="30" s="1"/>
  <c r="A6062" i="30" s="1"/>
  <c r="A6063" i="30" s="1"/>
  <c r="A6064" i="30" s="1"/>
  <c r="A6065" i="30" s="1"/>
  <c r="A6066" i="30" s="1"/>
  <c r="A6067" i="30" s="1"/>
  <c r="A6068" i="30" s="1"/>
  <c r="A6069" i="30" s="1"/>
  <c r="A6070" i="30" s="1"/>
  <c r="A6071" i="30" s="1"/>
  <c r="A6072" i="30" s="1"/>
  <c r="A6073" i="30" s="1"/>
  <c r="A6074" i="30" s="1"/>
  <c r="A6075" i="30" s="1"/>
  <c r="A6076" i="30" s="1"/>
  <c r="A6077" i="30" s="1"/>
  <c r="A6078" i="30" s="1"/>
  <c r="A6079" i="30" s="1"/>
  <c r="A6080" i="30" s="1"/>
  <c r="A6081" i="30" s="1"/>
  <c r="A6082" i="30" s="1"/>
  <c r="A6083" i="30" s="1"/>
  <c r="A6084" i="30" s="1"/>
  <c r="A6085" i="30" s="1"/>
  <c r="A6086" i="30" s="1"/>
  <c r="A6087" i="30" s="1"/>
  <c r="A6088" i="30" s="1"/>
  <c r="A6089" i="30" s="1"/>
  <c r="A6090" i="30" s="1"/>
  <c r="A6091" i="30" s="1"/>
  <c r="A6092" i="30" s="1"/>
  <c r="A6093" i="30" s="1"/>
  <c r="A6094" i="30" s="1"/>
  <c r="A6095" i="30" s="1"/>
  <c r="A6096" i="30" s="1"/>
  <c r="A6097" i="30" s="1"/>
  <c r="A6098" i="30" s="1"/>
  <c r="A6099" i="30" s="1"/>
  <c r="A6100" i="30" s="1"/>
  <c r="A6101" i="30" s="1"/>
  <c r="A6102" i="30" s="1"/>
  <c r="A6103" i="30" s="1"/>
  <c r="A6104" i="30" s="1"/>
  <c r="A6105" i="30" s="1"/>
  <c r="A6106" i="30" s="1"/>
  <c r="A6107" i="30" s="1"/>
  <c r="A6108" i="30" s="1"/>
  <c r="A6109" i="30" s="1"/>
  <c r="A6110" i="30" s="1"/>
  <c r="A6111" i="30" s="1"/>
  <c r="A6112" i="30" s="1"/>
  <c r="A6113" i="30" s="1"/>
  <c r="A6114" i="30" s="1"/>
  <c r="A6115" i="30" s="1"/>
  <c r="A6116" i="30" s="1"/>
  <c r="A6117" i="30" s="1"/>
  <c r="A6118" i="30" s="1"/>
  <c r="A6119" i="30" s="1"/>
  <c r="A6120" i="30" s="1"/>
  <c r="A6121" i="30" s="1"/>
  <c r="A6122" i="30" s="1"/>
  <c r="A6123" i="30" s="1"/>
  <c r="A6124" i="30" s="1"/>
  <c r="A6125" i="30" s="1"/>
  <c r="A6126" i="30" s="1"/>
  <c r="A6127" i="30" s="1"/>
  <c r="A6128" i="30" s="1"/>
  <c r="A6129" i="30" s="1"/>
  <c r="A6130" i="30" s="1"/>
  <c r="A6131" i="30" s="1"/>
  <c r="A6132" i="30" s="1"/>
  <c r="A6133" i="30" s="1"/>
  <c r="A6134" i="30" s="1"/>
  <c r="A6135" i="30" s="1"/>
  <c r="A6136" i="30" s="1"/>
  <c r="A6137" i="30" s="1"/>
  <c r="A6138" i="30" s="1"/>
  <c r="A6139" i="30" s="1"/>
  <c r="A6140" i="30" s="1"/>
  <c r="A6141" i="30" s="1"/>
  <c r="A6142" i="30" s="1"/>
  <c r="A6143" i="30" s="1"/>
  <c r="A6144" i="30" s="1"/>
  <c r="A6145" i="30" s="1"/>
  <c r="A6146" i="30" s="1"/>
  <c r="A6147" i="30" s="1"/>
  <c r="A6148" i="30" s="1"/>
  <c r="A6149" i="30" s="1"/>
  <c r="A6150" i="30" s="1"/>
  <c r="A6151" i="30" s="1"/>
  <c r="A6152" i="30" s="1"/>
  <c r="A6153" i="30" s="1"/>
  <c r="A6154" i="30" s="1"/>
  <c r="A6155" i="30" s="1"/>
  <c r="A6156" i="30" s="1"/>
  <c r="A6157" i="30" s="1"/>
  <c r="A6158" i="30" s="1"/>
  <c r="A6159" i="30" s="1"/>
  <c r="A6160" i="30" s="1"/>
  <c r="A6161" i="30" s="1"/>
  <c r="A6162" i="30" s="1"/>
  <c r="A6163" i="30" s="1"/>
  <c r="A6164" i="30" s="1"/>
  <c r="A6165" i="30" s="1"/>
  <c r="A6166" i="30" s="1"/>
  <c r="A6167" i="30" s="1"/>
  <c r="A6168" i="30" s="1"/>
  <c r="A6169" i="30" s="1"/>
  <c r="A6170" i="30" s="1"/>
  <c r="A6171" i="30" s="1"/>
  <c r="A6172" i="30" s="1"/>
  <c r="A6173" i="30" s="1"/>
  <c r="A6174" i="30" s="1"/>
  <c r="A6175" i="30" s="1"/>
  <c r="A6176" i="30" s="1"/>
  <c r="A6177" i="30" s="1"/>
  <c r="A6178" i="30" s="1"/>
  <c r="A6179" i="30" s="1"/>
  <c r="A6180" i="30" s="1"/>
  <c r="A6181" i="30" s="1"/>
  <c r="A6182" i="30" s="1"/>
  <c r="A6183" i="30" s="1"/>
  <c r="A6184" i="30" s="1"/>
  <c r="A6185" i="30" s="1"/>
  <c r="A6186" i="30" s="1"/>
  <c r="A6187" i="30" s="1"/>
  <c r="A6188" i="30" s="1"/>
  <c r="A6189" i="30" s="1"/>
  <c r="A6190" i="30" s="1"/>
  <c r="A6191" i="30" s="1"/>
  <c r="A6192" i="30" s="1"/>
  <c r="A6193" i="30" s="1"/>
  <c r="A6194" i="30" s="1"/>
  <c r="A6195" i="30" s="1"/>
  <c r="A6196" i="30" s="1"/>
  <c r="A6197" i="30" s="1"/>
  <c r="A6198" i="30" s="1"/>
  <c r="A6199" i="30" s="1"/>
  <c r="A6200" i="30" s="1"/>
  <c r="A6201" i="30" s="1"/>
  <c r="A6202" i="30" s="1"/>
  <c r="A6203" i="30" s="1"/>
  <c r="A6204" i="30" s="1"/>
  <c r="A6205" i="30" s="1"/>
  <c r="A6206" i="30" s="1"/>
  <c r="A6207" i="30" s="1"/>
  <c r="A6208" i="30" s="1"/>
  <c r="A6209" i="30" s="1"/>
  <c r="A6210" i="30" s="1"/>
  <c r="A6211" i="30" s="1"/>
  <c r="A6212" i="30" s="1"/>
  <c r="A6213" i="30" s="1"/>
  <c r="A6214" i="30" s="1"/>
  <c r="A6215" i="30" s="1"/>
  <c r="A6216" i="30" s="1"/>
  <c r="A6217" i="30" s="1"/>
  <c r="A6218" i="30" s="1"/>
  <c r="A6219" i="30" s="1"/>
  <c r="A6220" i="30" s="1"/>
  <c r="A6221" i="30" s="1"/>
  <c r="A6222" i="30" s="1"/>
  <c r="A6223" i="30" s="1"/>
  <c r="A6224" i="30" s="1"/>
  <c r="A6225" i="30" s="1"/>
  <c r="A6226" i="30" s="1"/>
  <c r="A6227" i="30" s="1"/>
  <c r="A6228" i="30" s="1"/>
  <c r="A6229" i="30" s="1"/>
  <c r="A6230" i="30" s="1"/>
  <c r="A6231" i="30" s="1"/>
  <c r="A6232" i="30" s="1"/>
  <c r="A6233" i="30" s="1"/>
  <c r="A6234" i="30" s="1"/>
  <c r="A6235" i="30" s="1"/>
  <c r="A6236" i="30" s="1"/>
  <c r="A6237" i="30" s="1"/>
  <c r="A6238" i="30" s="1"/>
  <c r="A6239" i="30" s="1"/>
  <c r="A6240" i="30" s="1"/>
  <c r="A6241" i="30" s="1"/>
  <c r="A6242" i="30" s="1"/>
  <c r="A6243" i="30" s="1"/>
  <c r="A6244" i="30" s="1"/>
  <c r="A6245" i="30" s="1"/>
  <c r="A6246" i="30" s="1"/>
  <c r="A6247" i="30" s="1"/>
  <c r="A6248" i="30" s="1"/>
  <c r="A6249" i="30" s="1"/>
  <c r="A6250" i="30" s="1"/>
  <c r="A6251" i="30" s="1"/>
  <c r="A6252" i="30" s="1"/>
  <c r="A6253" i="30" s="1"/>
  <c r="A6254" i="30" s="1"/>
  <c r="A6255" i="30" s="1"/>
  <c r="A6256" i="30" s="1"/>
  <c r="A6257" i="30" s="1"/>
  <c r="A6258" i="30" s="1"/>
  <c r="A6259" i="30" s="1"/>
  <c r="A6260" i="30" s="1"/>
  <c r="A6261" i="30" s="1"/>
  <c r="A6262" i="30" s="1"/>
  <c r="A6263" i="30" s="1"/>
  <c r="A6264" i="30" s="1"/>
  <c r="A6265" i="30" s="1"/>
  <c r="A6266" i="30" s="1"/>
  <c r="A6267" i="30" s="1"/>
  <c r="A6268" i="30" s="1"/>
  <c r="A6269" i="30" s="1"/>
  <c r="A6270" i="30" s="1"/>
  <c r="A6271" i="30" s="1"/>
  <c r="A6272" i="30" s="1"/>
  <c r="A6273" i="30" s="1"/>
  <c r="A6274" i="30" s="1"/>
  <c r="A6275" i="30" s="1"/>
  <c r="A6276" i="30" s="1"/>
  <c r="A6277" i="30" s="1"/>
  <c r="A6278" i="30" s="1"/>
  <c r="A6279" i="30" s="1"/>
  <c r="A6280" i="30" s="1"/>
  <c r="A6281" i="30" s="1"/>
  <c r="A6282" i="30" s="1"/>
  <c r="A6283" i="30" s="1"/>
  <c r="A6284" i="30" s="1"/>
  <c r="A6285" i="30" s="1"/>
  <c r="A6286" i="30" s="1"/>
  <c r="A6287" i="30" s="1"/>
  <c r="A6288" i="30" s="1"/>
  <c r="A6289" i="30" s="1"/>
  <c r="A6290" i="30" s="1"/>
  <c r="A6291" i="30" s="1"/>
  <c r="A6292" i="30" s="1"/>
  <c r="A6293" i="30" s="1"/>
  <c r="A6294" i="30" s="1"/>
  <c r="A6295" i="30" s="1"/>
  <c r="A6296" i="30" s="1"/>
  <c r="A6297" i="30" s="1"/>
  <c r="A6298" i="30" s="1"/>
  <c r="A6299" i="30" s="1"/>
  <c r="A6300" i="30" s="1"/>
  <c r="A6301" i="30" s="1"/>
  <c r="A6302" i="30" s="1"/>
  <c r="A6303" i="30" s="1"/>
  <c r="A6304" i="30" s="1"/>
  <c r="A6305" i="30" s="1"/>
  <c r="A6306" i="30" s="1"/>
  <c r="A6307" i="30" s="1"/>
  <c r="A6308" i="30" s="1"/>
  <c r="A6309" i="30" s="1"/>
  <c r="A6310" i="30" s="1"/>
  <c r="A6311" i="30" s="1"/>
  <c r="A6312" i="30" s="1"/>
  <c r="A6313" i="30" s="1"/>
  <c r="A6314" i="30" s="1"/>
  <c r="A6315" i="30" s="1"/>
  <c r="A6316" i="30" s="1"/>
  <c r="A6317" i="30" s="1"/>
  <c r="A6318" i="30" s="1"/>
  <c r="A6319" i="30" s="1"/>
  <c r="A6320" i="30" s="1"/>
  <c r="A6321" i="30" s="1"/>
  <c r="A6322" i="30" s="1"/>
  <c r="A6323" i="30" s="1"/>
  <c r="A6324" i="30" s="1"/>
  <c r="A6325" i="30" s="1"/>
  <c r="A6326" i="30" s="1"/>
  <c r="A6327" i="30" s="1"/>
  <c r="A6328" i="30" s="1"/>
  <c r="A6329" i="30" s="1"/>
  <c r="A6330" i="30" s="1"/>
  <c r="A6331" i="30" s="1"/>
  <c r="A6332" i="30" s="1"/>
  <c r="A6333" i="30" s="1"/>
  <c r="A6334" i="30" s="1"/>
  <c r="A6335" i="30" s="1"/>
  <c r="A6336" i="30" s="1"/>
  <c r="A6337" i="30" s="1"/>
  <c r="A6338" i="30" s="1"/>
  <c r="A6339" i="30" s="1"/>
  <c r="A6340" i="30" s="1"/>
  <c r="A6341" i="30" s="1"/>
  <c r="A6342" i="30" s="1"/>
  <c r="A6343" i="30" s="1"/>
  <c r="A6344" i="30" s="1"/>
  <c r="A6345" i="30" s="1"/>
  <c r="A6346" i="30" s="1"/>
  <c r="A6347" i="30" s="1"/>
  <c r="A6348" i="30" s="1"/>
  <c r="A6349" i="30" s="1"/>
  <c r="A6350" i="30" s="1"/>
  <c r="A6351" i="30" s="1"/>
  <c r="A6352" i="30" s="1"/>
  <c r="A6353" i="30" s="1"/>
  <c r="A6354" i="30" s="1"/>
  <c r="A6355" i="30" s="1"/>
  <c r="A6356" i="30" s="1"/>
  <c r="A6357" i="30" s="1"/>
  <c r="A6358" i="30" s="1"/>
  <c r="A6359" i="30" s="1"/>
  <c r="A6360" i="30" s="1"/>
  <c r="A6361" i="30" s="1"/>
  <c r="A6362" i="30" s="1"/>
  <c r="A6363" i="30" s="1"/>
  <c r="A6364" i="30" s="1"/>
  <c r="A6365" i="30" s="1"/>
  <c r="A6366" i="30" s="1"/>
  <c r="A6367" i="30" s="1"/>
  <c r="A6368" i="30" s="1"/>
  <c r="A6369" i="30" s="1"/>
  <c r="A6370" i="30" s="1"/>
  <c r="A6371" i="30" s="1"/>
  <c r="A6372" i="30" s="1"/>
  <c r="A6373" i="30" s="1"/>
  <c r="A6374" i="30" s="1"/>
  <c r="A6375" i="30" s="1"/>
  <c r="A6376" i="30" s="1"/>
  <c r="A6377" i="30" s="1"/>
  <c r="A6378" i="30" s="1"/>
  <c r="A6379" i="30" s="1"/>
  <c r="A6380" i="30" s="1"/>
  <c r="A6381" i="30" s="1"/>
  <c r="A6382" i="30" s="1"/>
  <c r="A6383" i="30" s="1"/>
  <c r="A6384" i="30" s="1"/>
  <c r="A6385" i="30" s="1"/>
  <c r="A6386" i="30" s="1"/>
  <c r="A6387" i="30" s="1"/>
  <c r="A6388" i="30" s="1"/>
  <c r="A6389" i="30" s="1"/>
  <c r="A6390" i="30" s="1"/>
  <c r="A6391" i="30" s="1"/>
  <c r="A6392" i="30" s="1"/>
  <c r="A6393" i="30" s="1"/>
  <c r="A6394" i="30" s="1"/>
  <c r="A6395" i="30" s="1"/>
  <c r="A6396" i="30" s="1"/>
  <c r="A6397" i="30" s="1"/>
  <c r="A6398" i="30" s="1"/>
  <c r="A6399" i="30" s="1"/>
  <c r="A6400" i="30" s="1"/>
  <c r="A6401" i="30" s="1"/>
  <c r="A6402" i="30" s="1"/>
  <c r="A6403" i="30" s="1"/>
  <c r="A6404" i="30" s="1"/>
  <c r="A6405" i="30" s="1"/>
  <c r="A6406" i="30" s="1"/>
  <c r="A6407" i="30" s="1"/>
  <c r="A6408" i="30" s="1"/>
  <c r="A6409" i="30" s="1"/>
  <c r="A6410" i="30" s="1"/>
  <c r="A6411" i="30" s="1"/>
  <c r="A6412" i="30" s="1"/>
  <c r="A6413" i="30" s="1"/>
  <c r="A6414" i="30" s="1"/>
  <c r="A6415" i="30" s="1"/>
  <c r="A6416" i="30" s="1"/>
  <c r="A6417" i="30" s="1"/>
  <c r="A6418" i="30" s="1"/>
  <c r="A6419" i="30" s="1"/>
  <c r="A6420" i="30" s="1"/>
  <c r="A6421" i="30" s="1"/>
  <c r="A6422" i="30" s="1"/>
  <c r="A6423" i="30" s="1"/>
  <c r="A6424" i="30" s="1"/>
  <c r="A6425" i="30" s="1"/>
  <c r="A6426" i="30" s="1"/>
  <c r="A6427" i="30" s="1"/>
  <c r="A6428" i="30" s="1"/>
  <c r="A6429" i="30" s="1"/>
  <c r="A6430" i="30" s="1"/>
  <c r="A6431" i="30" s="1"/>
  <c r="A6432" i="30" s="1"/>
  <c r="A6433" i="30" s="1"/>
  <c r="A6434" i="30" s="1"/>
  <c r="A6435" i="30" s="1"/>
  <c r="A6436" i="30" s="1"/>
  <c r="A6437" i="30" s="1"/>
  <c r="A6438" i="30" s="1"/>
  <c r="A6439" i="30" s="1"/>
  <c r="A6440" i="30" s="1"/>
  <c r="A6441" i="30" s="1"/>
  <c r="A6442" i="30" s="1"/>
  <c r="A6443" i="30" s="1"/>
  <c r="A6444" i="30" s="1"/>
  <c r="A6445" i="30" s="1"/>
  <c r="A6446" i="30" s="1"/>
  <c r="A6447" i="30" s="1"/>
  <c r="A6448" i="30" s="1"/>
  <c r="A6449" i="30" s="1"/>
  <c r="A6450" i="30" s="1"/>
  <c r="A6451" i="30" s="1"/>
  <c r="A6452" i="30" s="1"/>
  <c r="A6453" i="30" s="1"/>
  <c r="A6454" i="30" s="1"/>
  <c r="A6455" i="30" s="1"/>
  <c r="A6456" i="30" s="1"/>
  <c r="A6457" i="30" s="1"/>
  <c r="A6458" i="30" s="1"/>
  <c r="A6459" i="30" s="1"/>
  <c r="A6460" i="30" s="1"/>
  <c r="A6461" i="30" s="1"/>
  <c r="A6462" i="30" s="1"/>
  <c r="A6463" i="30" s="1"/>
  <c r="A6464" i="30" s="1"/>
  <c r="A6465" i="30" s="1"/>
  <c r="A6466" i="30" s="1"/>
  <c r="A6467" i="30" s="1"/>
  <c r="A6468" i="30" s="1"/>
  <c r="A6469" i="30" s="1"/>
  <c r="A6470" i="30" s="1"/>
  <c r="A6471" i="30" s="1"/>
  <c r="A6472" i="30" s="1"/>
  <c r="A6473" i="30" s="1"/>
  <c r="A6474" i="30" s="1"/>
  <c r="A6475" i="30" s="1"/>
  <c r="A6476" i="30" s="1"/>
  <c r="A6477" i="30" s="1"/>
  <c r="A6478" i="30" s="1"/>
  <c r="A6479" i="30" s="1"/>
  <c r="A6480" i="30" s="1"/>
  <c r="A6481" i="30" s="1"/>
  <c r="A6482" i="30" s="1"/>
  <c r="A6483" i="30" s="1"/>
  <c r="A6484" i="30" s="1"/>
  <c r="A6485" i="30" s="1"/>
  <c r="A6486" i="30" s="1"/>
  <c r="A6487" i="30" s="1"/>
  <c r="A6488" i="30" s="1"/>
  <c r="A6489" i="30" s="1"/>
  <c r="A6490" i="30" s="1"/>
  <c r="A6491" i="30" s="1"/>
  <c r="A6492" i="30" s="1"/>
  <c r="A6493" i="30" s="1"/>
  <c r="A6494" i="30" s="1"/>
  <c r="A6495" i="30" s="1"/>
  <c r="A6496" i="30" s="1"/>
  <c r="A6497" i="30" s="1"/>
  <c r="A6498" i="30" s="1"/>
  <c r="A6499" i="30" s="1"/>
  <c r="A6500" i="30" s="1"/>
  <c r="A6501" i="30" s="1"/>
  <c r="A6502" i="30" s="1"/>
  <c r="A6503" i="30" s="1"/>
  <c r="A6504" i="30" s="1"/>
  <c r="A6505" i="30" s="1"/>
  <c r="A6506" i="30" s="1"/>
  <c r="A6507" i="30" s="1"/>
  <c r="A6508" i="30" s="1"/>
  <c r="A6509" i="30" s="1"/>
  <c r="A6510" i="30" s="1"/>
  <c r="A6511" i="30" s="1"/>
  <c r="A6512" i="30" s="1"/>
  <c r="A6513" i="30" s="1"/>
  <c r="A6514" i="30" s="1"/>
  <c r="A6515" i="30" s="1"/>
  <c r="A6516" i="30" s="1"/>
  <c r="A6517" i="30" s="1"/>
  <c r="A6518" i="30" s="1"/>
  <c r="A6519" i="30" s="1"/>
  <c r="A6520" i="30" s="1"/>
  <c r="A6521" i="30" s="1"/>
  <c r="A6522" i="30" s="1"/>
  <c r="A6523" i="30" s="1"/>
  <c r="A6524" i="30" s="1"/>
  <c r="A6525" i="30" s="1"/>
  <c r="A6526" i="30" s="1"/>
  <c r="A6527" i="30" s="1"/>
  <c r="A6528" i="30" s="1"/>
  <c r="A6529" i="30" s="1"/>
  <c r="A6530" i="30" s="1"/>
  <c r="A6531" i="30" s="1"/>
  <c r="A6532" i="30" s="1"/>
  <c r="A6533" i="30" s="1"/>
  <c r="A6534" i="30" s="1"/>
  <c r="A6535" i="30" s="1"/>
  <c r="A6536" i="30" s="1"/>
  <c r="A6537" i="30" s="1"/>
  <c r="A6538" i="30" s="1"/>
  <c r="A6539" i="30" s="1"/>
  <c r="A6540" i="30" s="1"/>
  <c r="A6541" i="30" s="1"/>
  <c r="A6542" i="30" s="1"/>
  <c r="A6543" i="30" s="1"/>
  <c r="A6544" i="30" s="1"/>
  <c r="A6545" i="30" s="1"/>
  <c r="A6546" i="30" s="1"/>
  <c r="A6547" i="30" s="1"/>
  <c r="A6548" i="30" s="1"/>
  <c r="A6549" i="30" s="1"/>
  <c r="A6550" i="30" s="1"/>
  <c r="A6551" i="30" s="1"/>
  <c r="A6552" i="30" s="1"/>
  <c r="A6553" i="30" s="1"/>
  <c r="A6554" i="30" s="1"/>
  <c r="A6555" i="30" s="1"/>
  <c r="A6556" i="30" s="1"/>
  <c r="A6557" i="30" s="1"/>
  <c r="A6558" i="30" s="1"/>
  <c r="A6559" i="30" s="1"/>
  <c r="A6560" i="30" s="1"/>
  <c r="A6561" i="30" s="1"/>
  <c r="A6562" i="30" s="1"/>
  <c r="A6563" i="30" s="1"/>
  <c r="A6564" i="30" s="1"/>
  <c r="A6565" i="30" s="1"/>
  <c r="A6566" i="30" s="1"/>
  <c r="A6567" i="30" s="1"/>
  <c r="A6568" i="30" s="1"/>
  <c r="A6569" i="30" s="1"/>
  <c r="A6570" i="30" s="1"/>
  <c r="A6571" i="30" s="1"/>
  <c r="A6572" i="30" s="1"/>
  <c r="A6573" i="30" s="1"/>
  <c r="A6574" i="30" s="1"/>
  <c r="A6575" i="30" s="1"/>
  <c r="A6576" i="30" s="1"/>
  <c r="A6577" i="30" s="1"/>
  <c r="A6578" i="30" s="1"/>
  <c r="A6579" i="30" s="1"/>
  <c r="A6580" i="30" s="1"/>
  <c r="A6581" i="30" s="1"/>
  <c r="A6582" i="30" s="1"/>
  <c r="A6583" i="30" s="1"/>
  <c r="A6584" i="30" s="1"/>
  <c r="A6585" i="30" s="1"/>
  <c r="A6586" i="30" s="1"/>
  <c r="A6587" i="30" s="1"/>
  <c r="A6588" i="30" s="1"/>
  <c r="A6589" i="30" s="1"/>
  <c r="A6590" i="30" s="1"/>
  <c r="A6591" i="30" s="1"/>
  <c r="A6592" i="30" s="1"/>
  <c r="A6593" i="30" s="1"/>
  <c r="A6594" i="30" s="1"/>
  <c r="A6595" i="30" s="1"/>
  <c r="A6596" i="30" s="1"/>
  <c r="A6597" i="30" s="1"/>
  <c r="A6598" i="30" s="1"/>
  <c r="A6599" i="30" s="1"/>
  <c r="A6600" i="30" s="1"/>
  <c r="A6601" i="30" s="1"/>
  <c r="A6602" i="30" s="1"/>
  <c r="A6603" i="30" s="1"/>
  <c r="A6604" i="30" s="1"/>
  <c r="A6605" i="30" s="1"/>
  <c r="A6606" i="30" s="1"/>
  <c r="A6607" i="30" s="1"/>
  <c r="A6608" i="30" s="1"/>
  <c r="A6609" i="30" s="1"/>
  <c r="A6610" i="30" s="1"/>
  <c r="A6611" i="30" s="1"/>
  <c r="A6612" i="30" s="1"/>
  <c r="A6613" i="30" s="1"/>
  <c r="A6614" i="30" s="1"/>
  <c r="A6615" i="30" s="1"/>
  <c r="A6616" i="30" s="1"/>
  <c r="A6617" i="30" s="1"/>
  <c r="A6618" i="30" s="1"/>
  <c r="A6619" i="30" s="1"/>
  <c r="A6620" i="30" s="1"/>
  <c r="A6621" i="30" s="1"/>
  <c r="A6622" i="30" s="1"/>
  <c r="A6623" i="30" s="1"/>
  <c r="A6624" i="30" s="1"/>
  <c r="A6625" i="30" s="1"/>
  <c r="A6626" i="30" s="1"/>
  <c r="A6627" i="30" s="1"/>
  <c r="A6628" i="30" s="1"/>
  <c r="A6629" i="30" s="1"/>
  <c r="A6630" i="30" s="1"/>
  <c r="A6631" i="30" s="1"/>
  <c r="A6632" i="30" s="1"/>
  <c r="A6633" i="30" s="1"/>
  <c r="A6634" i="30" s="1"/>
  <c r="A6635" i="30" s="1"/>
  <c r="A6636" i="30" s="1"/>
  <c r="A6637" i="30" s="1"/>
  <c r="A6638" i="30" s="1"/>
  <c r="A6639" i="30" s="1"/>
  <c r="A6640" i="30" s="1"/>
  <c r="A6641" i="30" s="1"/>
  <c r="A6642" i="30" s="1"/>
  <c r="A6643" i="30" s="1"/>
  <c r="A6644" i="30" s="1"/>
  <c r="A6645" i="30" s="1"/>
  <c r="A6646" i="30" s="1"/>
  <c r="A6647" i="30" s="1"/>
  <c r="A6648" i="30" s="1"/>
  <c r="A6649" i="30" s="1"/>
  <c r="A6650" i="30" s="1"/>
  <c r="A6651" i="30" s="1"/>
  <c r="A6652" i="30" s="1"/>
  <c r="A6653" i="30" s="1"/>
  <c r="A6654" i="30" s="1"/>
  <c r="A6655" i="30" s="1"/>
  <c r="A6656" i="30" s="1"/>
  <c r="A6657" i="30" s="1"/>
  <c r="A6658" i="30" s="1"/>
  <c r="A6659" i="30" s="1"/>
  <c r="A6660" i="30" s="1"/>
  <c r="A6661" i="30" s="1"/>
  <c r="A6662" i="30" s="1"/>
  <c r="A6663" i="30" s="1"/>
  <c r="A6664" i="30" s="1"/>
  <c r="A6665" i="30" s="1"/>
  <c r="A6666" i="30" s="1"/>
  <c r="A6667" i="30" s="1"/>
  <c r="A6668" i="30" s="1"/>
  <c r="A6669" i="30" s="1"/>
  <c r="A6670" i="30" s="1"/>
  <c r="A6671" i="30" s="1"/>
  <c r="A6672" i="30" s="1"/>
  <c r="A6673" i="30" s="1"/>
  <c r="A6674" i="30" s="1"/>
  <c r="A6675" i="30" s="1"/>
  <c r="A6676" i="30" s="1"/>
  <c r="A6677" i="30" s="1"/>
  <c r="A6678" i="30" s="1"/>
  <c r="A6679" i="30" s="1"/>
  <c r="A6680" i="30" s="1"/>
  <c r="A6681" i="30" s="1"/>
  <c r="A6682" i="30" s="1"/>
  <c r="A6683" i="30" s="1"/>
  <c r="A6684" i="30" s="1"/>
  <c r="A6685" i="30" s="1"/>
  <c r="A6686" i="30" s="1"/>
  <c r="A6687" i="30" s="1"/>
  <c r="A6688" i="30" s="1"/>
  <c r="A6689" i="30" s="1"/>
  <c r="A6690" i="30" s="1"/>
  <c r="A6691" i="30" s="1"/>
  <c r="A6692" i="30" s="1"/>
  <c r="A6693" i="30" s="1"/>
  <c r="A6694" i="30" s="1"/>
  <c r="A6695" i="30" s="1"/>
  <c r="A6696" i="30" s="1"/>
  <c r="A6697" i="30" s="1"/>
  <c r="A6698" i="30" s="1"/>
  <c r="A6699" i="30" s="1"/>
  <c r="A6700" i="30" s="1"/>
  <c r="A6701" i="30" s="1"/>
  <c r="A6702" i="30" s="1"/>
  <c r="A6703" i="30" s="1"/>
  <c r="A6704" i="30" s="1"/>
  <c r="A6705" i="30" s="1"/>
  <c r="A6706" i="30" s="1"/>
  <c r="A6707" i="30" s="1"/>
  <c r="A6708" i="30" s="1"/>
  <c r="A6709" i="30" s="1"/>
  <c r="A6710" i="30" s="1"/>
  <c r="A6711" i="30" s="1"/>
  <c r="A6712" i="30" s="1"/>
  <c r="A6713" i="30" s="1"/>
  <c r="A6714" i="30" s="1"/>
  <c r="A6715" i="30" s="1"/>
  <c r="A6716" i="30" s="1"/>
  <c r="A6717" i="30" s="1"/>
  <c r="A6718" i="30" s="1"/>
  <c r="A6719" i="30" s="1"/>
  <c r="A6720" i="30" s="1"/>
  <c r="A6721" i="30" s="1"/>
  <c r="A6722" i="30" s="1"/>
  <c r="A6723" i="30" s="1"/>
  <c r="A6724" i="30" s="1"/>
  <c r="A6725" i="30" s="1"/>
  <c r="A6726" i="30" s="1"/>
  <c r="A6727" i="30" s="1"/>
  <c r="A6728" i="30" s="1"/>
  <c r="A6729" i="30" s="1"/>
  <c r="A6730" i="30" s="1"/>
  <c r="A6731" i="30" s="1"/>
  <c r="A6732" i="30" s="1"/>
  <c r="A6733" i="30" s="1"/>
  <c r="A6734" i="30" s="1"/>
  <c r="A6735" i="30" s="1"/>
  <c r="A6736" i="30" s="1"/>
  <c r="A6737" i="30" s="1"/>
  <c r="A6738" i="30" s="1"/>
  <c r="A6739" i="30" s="1"/>
  <c r="A6740" i="30" s="1"/>
  <c r="A6741" i="30" s="1"/>
  <c r="A6742" i="30" s="1"/>
  <c r="A6743" i="30" s="1"/>
  <c r="A6744" i="30" s="1"/>
  <c r="A6745" i="30" s="1"/>
  <c r="A6746" i="30" s="1"/>
  <c r="A6747" i="30" s="1"/>
  <c r="A6748" i="30" s="1"/>
  <c r="A6749" i="30" s="1"/>
  <c r="A6750" i="30" s="1"/>
  <c r="A6751" i="30" s="1"/>
  <c r="A6752" i="30" s="1"/>
  <c r="A6753" i="30" s="1"/>
  <c r="A6754" i="30" s="1"/>
  <c r="A6755" i="30" s="1"/>
  <c r="A6756" i="30" s="1"/>
  <c r="A6757" i="30" s="1"/>
  <c r="A6758" i="30" s="1"/>
  <c r="A6759" i="30" s="1"/>
  <c r="A6760" i="30" s="1"/>
  <c r="A6761" i="30" s="1"/>
  <c r="A6762" i="30" s="1"/>
  <c r="A6763" i="30" s="1"/>
  <c r="A6764" i="30" s="1"/>
  <c r="A6765" i="30" s="1"/>
  <c r="A6766" i="30" s="1"/>
  <c r="A6767" i="30" s="1"/>
  <c r="A6768" i="30" s="1"/>
  <c r="A6769" i="30" s="1"/>
  <c r="A6770" i="30" s="1"/>
  <c r="A6771" i="30" s="1"/>
  <c r="A6772" i="30" s="1"/>
  <c r="A6773" i="30" s="1"/>
  <c r="A6774" i="30" s="1"/>
  <c r="A6775" i="30" s="1"/>
  <c r="A6776" i="30" s="1"/>
  <c r="A6777" i="30" s="1"/>
  <c r="A6778" i="30" s="1"/>
  <c r="A6779" i="30" s="1"/>
  <c r="A6780" i="30" s="1"/>
  <c r="A6781" i="30" s="1"/>
  <c r="A6782" i="30" s="1"/>
  <c r="A6783" i="30" s="1"/>
  <c r="A6784" i="30" s="1"/>
  <c r="A6785" i="30" s="1"/>
  <c r="A6786" i="30" s="1"/>
  <c r="A6787" i="30" s="1"/>
  <c r="A6788" i="30" s="1"/>
  <c r="A6789" i="30" s="1"/>
  <c r="A6790" i="30" s="1"/>
  <c r="A6791" i="30" s="1"/>
  <c r="A6792" i="30" s="1"/>
  <c r="A6793" i="30" s="1"/>
  <c r="A6794" i="30" s="1"/>
  <c r="A6795" i="30" s="1"/>
  <c r="A6796" i="30" s="1"/>
  <c r="A6797" i="30" s="1"/>
  <c r="A6798" i="30" s="1"/>
  <c r="A6799" i="30" s="1"/>
  <c r="A6800" i="30" s="1"/>
  <c r="A6801" i="30" s="1"/>
  <c r="A6802" i="30" s="1"/>
  <c r="A6803" i="30" s="1"/>
  <c r="A6804" i="30" s="1"/>
  <c r="A6805" i="30" s="1"/>
  <c r="A6806" i="30" s="1"/>
  <c r="A6807" i="30" s="1"/>
  <c r="A6808" i="30" s="1"/>
  <c r="A6809" i="30" s="1"/>
  <c r="A6810" i="30" s="1"/>
  <c r="A6811" i="30" s="1"/>
  <c r="A6812" i="30" s="1"/>
  <c r="A6813" i="30" s="1"/>
  <c r="A6814" i="30" s="1"/>
  <c r="A6815" i="30" s="1"/>
  <c r="A6816" i="30" s="1"/>
  <c r="A6817" i="30" s="1"/>
  <c r="A6818" i="30" s="1"/>
  <c r="A6819" i="30" s="1"/>
  <c r="A6820" i="30" s="1"/>
  <c r="A6821" i="30" s="1"/>
  <c r="A6822" i="30" s="1"/>
  <c r="A6823" i="30" s="1"/>
  <c r="A6824" i="30" s="1"/>
  <c r="A6825" i="30" s="1"/>
  <c r="A6826" i="30" s="1"/>
  <c r="A6827" i="30" s="1"/>
  <c r="A6828" i="30" s="1"/>
  <c r="A6829" i="30" s="1"/>
  <c r="A6830" i="30" s="1"/>
  <c r="A6831" i="30" s="1"/>
  <c r="A6832" i="30" s="1"/>
  <c r="A6833" i="30" s="1"/>
  <c r="A6834" i="30" s="1"/>
  <c r="A6835" i="30" s="1"/>
  <c r="A6836" i="30" s="1"/>
  <c r="A6837" i="30" s="1"/>
  <c r="A6838" i="30" s="1"/>
  <c r="A6839" i="30" s="1"/>
  <c r="A6840" i="30" s="1"/>
  <c r="A6841" i="30" s="1"/>
  <c r="A6842" i="30" s="1"/>
  <c r="A6843" i="30" s="1"/>
  <c r="A6844" i="30" s="1"/>
  <c r="A6845" i="30" s="1"/>
  <c r="A6846" i="30" s="1"/>
  <c r="A6847" i="30" s="1"/>
  <c r="A6848" i="30" s="1"/>
  <c r="A6849" i="30" s="1"/>
  <c r="A6850" i="30" s="1"/>
  <c r="A6851" i="30" s="1"/>
  <c r="A6852" i="30" s="1"/>
  <c r="A6853" i="30" s="1"/>
  <c r="A6854" i="30" s="1"/>
  <c r="A6855" i="30" s="1"/>
  <c r="A6856" i="30" s="1"/>
  <c r="A6857" i="30" s="1"/>
  <c r="A6858" i="30" s="1"/>
  <c r="A6859" i="30" s="1"/>
  <c r="A6860" i="30" s="1"/>
  <c r="A6861" i="30" s="1"/>
  <c r="A6862" i="30" s="1"/>
  <c r="A6863" i="30" s="1"/>
  <c r="A6864" i="30" s="1"/>
  <c r="A6865" i="30" s="1"/>
  <c r="A6866" i="30" s="1"/>
  <c r="A6867" i="30" s="1"/>
  <c r="A6868" i="30" s="1"/>
  <c r="A6869" i="30" s="1"/>
  <c r="A6870" i="30" s="1"/>
  <c r="A6871" i="30" s="1"/>
  <c r="A6872" i="30" s="1"/>
  <c r="A6873" i="30" s="1"/>
  <c r="A6874" i="30" s="1"/>
  <c r="A6875" i="30" s="1"/>
  <c r="A6876" i="30" s="1"/>
  <c r="A6877" i="30" s="1"/>
  <c r="A6878" i="30" s="1"/>
  <c r="A6879" i="30" s="1"/>
  <c r="A6880" i="30" s="1"/>
  <c r="A6881" i="30" s="1"/>
  <c r="A6882" i="30" s="1"/>
  <c r="A6883" i="30" s="1"/>
  <c r="A6884" i="30" s="1"/>
  <c r="A6885" i="30" s="1"/>
  <c r="A6886" i="30" s="1"/>
  <c r="A6887" i="30" s="1"/>
  <c r="A6888" i="30" s="1"/>
  <c r="A6889" i="30" s="1"/>
  <c r="A6890" i="30" s="1"/>
  <c r="A6891" i="30" s="1"/>
  <c r="A6892" i="30" s="1"/>
  <c r="A6893" i="30" s="1"/>
  <c r="A6894" i="30" s="1"/>
  <c r="A6895" i="30" s="1"/>
  <c r="A6896" i="30" s="1"/>
  <c r="A6897" i="30" s="1"/>
  <c r="A6898" i="30" s="1"/>
  <c r="A6899" i="30" s="1"/>
  <c r="A6900" i="30" s="1"/>
  <c r="A6901" i="30" s="1"/>
  <c r="A6902" i="30" s="1"/>
  <c r="A6903" i="30" s="1"/>
  <c r="A6904" i="30" s="1"/>
  <c r="A6905" i="30" s="1"/>
  <c r="A6906" i="30" s="1"/>
  <c r="A6907" i="30" s="1"/>
  <c r="A6908" i="30" s="1"/>
  <c r="A6909" i="30" s="1"/>
  <c r="A6910" i="30" s="1"/>
  <c r="A6911" i="30" s="1"/>
  <c r="A6912" i="30" s="1"/>
  <c r="A6913" i="30" s="1"/>
  <c r="A6914" i="30" s="1"/>
  <c r="A6915" i="30" s="1"/>
  <c r="A6916" i="30" s="1"/>
  <c r="A6917" i="30" s="1"/>
  <c r="A6918" i="30" s="1"/>
  <c r="A6919" i="30" s="1"/>
  <c r="A6920" i="30" s="1"/>
  <c r="A6921" i="30" s="1"/>
  <c r="A6922" i="30" s="1"/>
  <c r="A6923" i="30" s="1"/>
  <c r="A6924" i="30" s="1"/>
  <c r="A6925" i="30" s="1"/>
  <c r="A6926" i="30" s="1"/>
  <c r="A6927" i="30" s="1"/>
  <c r="A6928" i="30" s="1"/>
  <c r="A6929" i="30" s="1"/>
  <c r="A6930" i="30" s="1"/>
  <c r="A6931" i="30" s="1"/>
  <c r="A6932" i="30" s="1"/>
  <c r="A6933" i="30" s="1"/>
  <c r="A6934" i="30" s="1"/>
  <c r="A6935" i="30" s="1"/>
  <c r="A6936" i="30" s="1"/>
  <c r="A6937" i="30" s="1"/>
  <c r="A6938" i="30" s="1"/>
  <c r="A6939" i="30" s="1"/>
  <c r="A6940" i="30" s="1"/>
  <c r="A6941" i="30" s="1"/>
  <c r="A6942" i="30" s="1"/>
  <c r="A6943" i="30" s="1"/>
  <c r="A6944" i="30" s="1"/>
  <c r="A6945" i="30" s="1"/>
  <c r="A6946" i="30" s="1"/>
  <c r="A6947" i="30" s="1"/>
  <c r="A6948" i="30" s="1"/>
  <c r="A6949" i="30" s="1"/>
  <c r="A6950" i="30" s="1"/>
  <c r="A6951" i="30" s="1"/>
  <c r="A6952" i="30" s="1"/>
  <c r="A6953" i="30" s="1"/>
  <c r="A6954" i="30" s="1"/>
  <c r="A6955" i="30" s="1"/>
  <c r="A6956" i="30" s="1"/>
  <c r="A6957" i="30" s="1"/>
  <c r="A6958" i="30" s="1"/>
  <c r="A6959" i="30" s="1"/>
  <c r="A6960" i="30" s="1"/>
  <c r="A6961" i="30" s="1"/>
  <c r="A6962" i="30" s="1"/>
  <c r="A6963" i="30" s="1"/>
  <c r="A6964" i="30" s="1"/>
  <c r="A6965" i="30" s="1"/>
  <c r="A6966" i="30" s="1"/>
  <c r="A6967" i="30" s="1"/>
  <c r="A6968" i="30" s="1"/>
  <c r="A6969" i="30" s="1"/>
  <c r="A6970" i="30" s="1"/>
  <c r="A6971" i="30" s="1"/>
  <c r="A6972" i="30" s="1"/>
  <c r="A6973" i="30" s="1"/>
  <c r="A6974" i="30" s="1"/>
  <c r="A6975" i="30" s="1"/>
  <c r="A6976" i="30" s="1"/>
  <c r="A6977" i="30" s="1"/>
  <c r="A6978" i="30" s="1"/>
  <c r="A6979" i="30" s="1"/>
  <c r="A6980" i="30" s="1"/>
  <c r="A6981" i="30" s="1"/>
  <c r="A6982" i="30" s="1"/>
  <c r="A6983" i="30" s="1"/>
  <c r="A6984" i="30" s="1"/>
  <c r="A6985" i="30" s="1"/>
  <c r="A6986" i="30" s="1"/>
  <c r="A6987" i="30" s="1"/>
  <c r="A6988" i="30" s="1"/>
  <c r="A6989" i="30" s="1"/>
  <c r="A6990" i="30" s="1"/>
  <c r="A6991" i="30" s="1"/>
  <c r="A6992" i="30" s="1"/>
  <c r="A6993" i="30" s="1"/>
  <c r="A6994" i="30" s="1"/>
  <c r="A6995" i="30" s="1"/>
  <c r="A6996" i="30" s="1"/>
  <c r="A6997" i="30" s="1"/>
  <c r="A6998" i="30" s="1"/>
  <c r="A6999" i="30" s="1"/>
  <c r="A7000" i="30" s="1"/>
  <c r="A7001" i="30" s="1"/>
  <c r="A7002" i="30" s="1"/>
  <c r="A7003" i="30" s="1"/>
  <c r="A7004" i="30" s="1"/>
  <c r="A7005" i="30" s="1"/>
  <c r="A7006" i="30" s="1"/>
  <c r="A7007" i="30" s="1"/>
  <c r="A7008" i="30" s="1"/>
  <c r="A7009" i="30" s="1"/>
  <c r="A7010" i="30" s="1"/>
  <c r="A7011" i="30" s="1"/>
  <c r="A7012" i="30" s="1"/>
  <c r="A7013" i="30" s="1"/>
  <c r="A7014" i="30" s="1"/>
  <c r="A7015" i="30" s="1"/>
  <c r="A7016" i="30" s="1"/>
  <c r="A7017" i="30" s="1"/>
  <c r="A7018" i="30" s="1"/>
  <c r="A7019" i="30" s="1"/>
  <c r="A7020" i="30" s="1"/>
  <c r="A7021" i="30" s="1"/>
  <c r="A7022" i="30" s="1"/>
  <c r="A7023" i="30" s="1"/>
  <c r="A7024" i="30" s="1"/>
  <c r="A7025" i="30" s="1"/>
  <c r="A7026" i="30" s="1"/>
  <c r="A7027" i="30" s="1"/>
  <c r="A7028" i="30" s="1"/>
  <c r="A7029" i="30" s="1"/>
  <c r="A7030" i="30" s="1"/>
  <c r="A7031" i="30" s="1"/>
  <c r="A7032" i="30" s="1"/>
  <c r="A7033" i="30" s="1"/>
  <c r="A7034" i="30" s="1"/>
  <c r="A7035" i="30" s="1"/>
  <c r="A7036" i="30" s="1"/>
  <c r="A7037" i="30" s="1"/>
  <c r="A7038" i="30" s="1"/>
  <c r="A7039" i="30" s="1"/>
  <c r="A7040" i="30" s="1"/>
  <c r="A7041" i="30" s="1"/>
  <c r="A7042" i="30" s="1"/>
  <c r="A7043" i="30" s="1"/>
  <c r="A7044" i="30" s="1"/>
  <c r="A7045" i="30" s="1"/>
  <c r="A7046" i="30" s="1"/>
  <c r="A7047" i="30" s="1"/>
  <c r="A7048" i="30" s="1"/>
  <c r="A7049" i="30" s="1"/>
  <c r="A7050" i="30" s="1"/>
  <c r="A7051" i="30" s="1"/>
  <c r="A7052" i="30" s="1"/>
  <c r="A7053" i="30" s="1"/>
  <c r="A7054" i="30" s="1"/>
  <c r="A7055" i="30" s="1"/>
  <c r="A7056" i="30" s="1"/>
  <c r="A7057" i="30" s="1"/>
  <c r="A7058" i="30" s="1"/>
  <c r="A7059" i="30" s="1"/>
  <c r="A7060" i="30" s="1"/>
  <c r="A7061" i="30" s="1"/>
  <c r="A7062" i="30" s="1"/>
  <c r="A7063" i="30" s="1"/>
  <c r="A7064" i="30" s="1"/>
  <c r="A7065" i="30" s="1"/>
  <c r="A7066" i="30" s="1"/>
  <c r="A7067" i="30" s="1"/>
  <c r="A7068" i="30" s="1"/>
  <c r="A7069" i="30" s="1"/>
  <c r="A7070" i="30" s="1"/>
  <c r="A7071" i="30" s="1"/>
  <c r="A7072" i="30" s="1"/>
  <c r="A7073" i="30" s="1"/>
  <c r="A7074" i="30" s="1"/>
  <c r="A7075" i="30" s="1"/>
  <c r="A7076" i="30" s="1"/>
  <c r="A7077" i="30" s="1"/>
  <c r="A7078" i="30" s="1"/>
  <c r="A7079" i="30" s="1"/>
  <c r="A7080" i="30" s="1"/>
  <c r="A7081" i="30" s="1"/>
  <c r="A7082" i="30" s="1"/>
  <c r="A7083" i="30" s="1"/>
  <c r="A7084" i="30" s="1"/>
  <c r="A7085" i="30" s="1"/>
  <c r="A7086" i="30" s="1"/>
  <c r="A7087" i="30" s="1"/>
  <c r="A7088" i="30" s="1"/>
  <c r="A7089" i="30" s="1"/>
  <c r="A7090" i="30" s="1"/>
  <c r="A7091" i="30" s="1"/>
  <c r="A7092" i="30" s="1"/>
  <c r="A7093" i="30" s="1"/>
  <c r="A7094" i="30" s="1"/>
  <c r="A7095" i="30" s="1"/>
  <c r="A7096" i="30" s="1"/>
  <c r="A7097" i="30" s="1"/>
  <c r="A7098" i="30" s="1"/>
  <c r="A7099" i="30" s="1"/>
  <c r="A7100" i="30" s="1"/>
  <c r="A7101" i="30" s="1"/>
  <c r="A7102" i="30" s="1"/>
  <c r="A7103" i="30" s="1"/>
  <c r="A7104" i="30" s="1"/>
  <c r="A7105" i="30" s="1"/>
  <c r="A7106" i="30" s="1"/>
  <c r="A7107" i="30" s="1"/>
  <c r="A7108" i="30" s="1"/>
  <c r="A7109" i="30" s="1"/>
  <c r="A7110" i="30" s="1"/>
  <c r="A7111" i="30" s="1"/>
  <c r="A7112" i="30" s="1"/>
  <c r="A7113" i="30" s="1"/>
  <c r="A7114" i="30" s="1"/>
  <c r="A7115" i="30" s="1"/>
  <c r="A7116" i="30" s="1"/>
  <c r="A7117" i="30" s="1"/>
  <c r="A7118" i="30" s="1"/>
  <c r="A7119" i="30" s="1"/>
  <c r="A7120" i="30" s="1"/>
  <c r="A7121" i="30" s="1"/>
  <c r="A7122" i="30" s="1"/>
  <c r="A7123" i="30" s="1"/>
  <c r="A7124" i="30" s="1"/>
  <c r="A7125" i="30" s="1"/>
  <c r="A7126" i="30" s="1"/>
  <c r="A7127" i="30" s="1"/>
  <c r="A7128" i="30" s="1"/>
  <c r="A7129" i="30" s="1"/>
  <c r="A7130" i="30" s="1"/>
  <c r="A7131" i="30" s="1"/>
  <c r="A7132" i="30" s="1"/>
  <c r="A7133" i="30" s="1"/>
  <c r="A7134" i="30" s="1"/>
  <c r="A7135" i="30" s="1"/>
  <c r="A7136" i="30" s="1"/>
  <c r="A7137" i="30" s="1"/>
  <c r="A7138" i="30" s="1"/>
  <c r="A7139" i="30" s="1"/>
  <c r="A7140" i="30" s="1"/>
  <c r="A7141" i="30" s="1"/>
  <c r="A7142" i="30" s="1"/>
  <c r="A7143" i="30" s="1"/>
  <c r="A7144" i="30" s="1"/>
  <c r="A7145" i="30" s="1"/>
  <c r="A7146" i="30" s="1"/>
  <c r="A7147" i="30" s="1"/>
  <c r="A7148" i="30" s="1"/>
  <c r="A7149" i="30" s="1"/>
  <c r="A7150" i="30" s="1"/>
  <c r="A7151" i="30" s="1"/>
  <c r="A7152" i="30" s="1"/>
  <c r="A7153" i="30" s="1"/>
  <c r="A7154" i="30" s="1"/>
  <c r="A7155" i="30" s="1"/>
  <c r="A7156" i="30" s="1"/>
  <c r="A7157" i="30" s="1"/>
  <c r="A7158" i="30" s="1"/>
  <c r="A7159" i="30" s="1"/>
  <c r="A7160" i="30" s="1"/>
  <c r="A7161" i="30" s="1"/>
  <c r="A7162" i="30" s="1"/>
  <c r="A7163" i="30" s="1"/>
  <c r="A7164" i="30" s="1"/>
  <c r="A7165" i="30" s="1"/>
  <c r="A7166" i="30" s="1"/>
  <c r="A7167" i="30" s="1"/>
  <c r="A7168" i="30" s="1"/>
  <c r="A7169" i="30" s="1"/>
  <c r="A7170" i="30" s="1"/>
  <c r="A7171" i="30" s="1"/>
  <c r="A7172" i="30" s="1"/>
  <c r="A7173" i="30" s="1"/>
  <c r="A7174" i="30" s="1"/>
  <c r="A7175" i="30" s="1"/>
  <c r="A7176" i="30" s="1"/>
  <c r="A7177" i="30" s="1"/>
  <c r="A7178" i="30" s="1"/>
  <c r="A7179" i="30" s="1"/>
  <c r="A7180" i="30" s="1"/>
  <c r="A7181" i="30" s="1"/>
  <c r="A7182" i="30" s="1"/>
  <c r="A7183" i="30" s="1"/>
  <c r="A7184" i="30" s="1"/>
  <c r="A7185" i="30" s="1"/>
  <c r="A7186" i="30" s="1"/>
  <c r="A7187" i="30" s="1"/>
  <c r="A7188" i="30" s="1"/>
  <c r="A7189" i="30" s="1"/>
  <c r="A7190" i="30" s="1"/>
  <c r="A7191" i="30" s="1"/>
  <c r="A7192" i="30" s="1"/>
  <c r="A7193" i="30" s="1"/>
  <c r="A7194" i="30" s="1"/>
  <c r="A7195" i="30" s="1"/>
  <c r="A7196" i="30" s="1"/>
  <c r="A7197" i="30" s="1"/>
  <c r="A7198" i="30" s="1"/>
  <c r="A7199" i="30" s="1"/>
  <c r="A7200" i="30" s="1"/>
  <c r="A7201" i="30" s="1"/>
  <c r="A7202" i="30" s="1"/>
  <c r="A7203" i="30" s="1"/>
  <c r="A7204" i="30" s="1"/>
  <c r="A7205" i="30" s="1"/>
  <c r="A7206" i="30" s="1"/>
  <c r="A7207" i="30" s="1"/>
  <c r="A7208" i="30" s="1"/>
  <c r="A7209" i="30" s="1"/>
  <c r="A7210" i="30" s="1"/>
  <c r="A7211" i="30" s="1"/>
  <c r="A7212" i="30" s="1"/>
  <c r="A7213" i="30" s="1"/>
  <c r="A7214" i="30" s="1"/>
  <c r="A7215" i="30" s="1"/>
  <c r="A7216" i="30" s="1"/>
  <c r="A7217" i="30" s="1"/>
  <c r="A7218" i="30" s="1"/>
  <c r="A7219" i="30" s="1"/>
  <c r="A7220" i="30" s="1"/>
  <c r="A7221" i="30" s="1"/>
  <c r="A7222" i="30" s="1"/>
  <c r="A7223" i="30" s="1"/>
  <c r="A7224" i="30" s="1"/>
  <c r="A7225" i="30" s="1"/>
  <c r="A7226" i="30" s="1"/>
  <c r="A7227" i="30" s="1"/>
  <c r="A7228" i="30" s="1"/>
  <c r="A7229" i="30" s="1"/>
  <c r="A7230" i="30" s="1"/>
  <c r="A7231" i="30" s="1"/>
  <c r="A7232" i="30" s="1"/>
  <c r="A7233" i="30" s="1"/>
  <c r="A7234" i="30" s="1"/>
  <c r="A7235" i="30" s="1"/>
  <c r="A7236" i="30" s="1"/>
  <c r="A7237" i="30" s="1"/>
  <c r="A7238" i="30" s="1"/>
  <c r="A7239" i="30" s="1"/>
  <c r="A7240" i="30" s="1"/>
  <c r="A7241" i="30" s="1"/>
  <c r="A7242" i="30" s="1"/>
  <c r="A7243" i="30" s="1"/>
  <c r="A7244" i="30" s="1"/>
  <c r="A7245" i="30" s="1"/>
  <c r="A7246" i="30" s="1"/>
  <c r="A7247" i="30" s="1"/>
  <c r="A7248" i="30" s="1"/>
  <c r="A7249" i="30" s="1"/>
  <c r="A7250" i="30" s="1"/>
  <c r="A7251" i="30" s="1"/>
  <c r="A7252" i="30" s="1"/>
  <c r="A7253" i="30" s="1"/>
  <c r="A7254" i="30" s="1"/>
  <c r="A7255" i="30" s="1"/>
  <c r="A7256" i="30" s="1"/>
  <c r="A7257" i="30" s="1"/>
  <c r="A7258" i="30" s="1"/>
  <c r="A7259" i="30" s="1"/>
  <c r="A7260" i="30" s="1"/>
  <c r="A7261" i="30" s="1"/>
  <c r="A7262" i="30" s="1"/>
  <c r="A7263" i="30" s="1"/>
  <c r="A7264" i="30" s="1"/>
  <c r="A7265" i="30" s="1"/>
  <c r="A7266" i="30" s="1"/>
  <c r="A7267" i="30" s="1"/>
  <c r="A7268" i="30" s="1"/>
  <c r="A7269" i="30" s="1"/>
  <c r="A7270" i="30" s="1"/>
  <c r="A7271" i="30" s="1"/>
  <c r="A7272" i="30" s="1"/>
  <c r="A7273" i="30" s="1"/>
  <c r="A7274" i="30" s="1"/>
  <c r="A7275" i="30" s="1"/>
  <c r="A7276" i="30" s="1"/>
  <c r="A7277" i="30" s="1"/>
  <c r="A7278" i="30" s="1"/>
  <c r="A7279" i="30" s="1"/>
  <c r="A7280" i="30" s="1"/>
  <c r="A7281" i="30" s="1"/>
  <c r="A7282" i="30" s="1"/>
  <c r="A7283" i="30" s="1"/>
  <c r="A7284" i="30" s="1"/>
  <c r="A7285" i="30" s="1"/>
  <c r="A7286" i="30" s="1"/>
  <c r="A7287" i="30" s="1"/>
  <c r="A7288" i="30" s="1"/>
  <c r="A7289" i="30" s="1"/>
  <c r="A7290" i="30" s="1"/>
  <c r="A7291" i="30" s="1"/>
  <c r="A7292" i="30" s="1"/>
  <c r="A7293" i="30" s="1"/>
  <c r="A7294" i="30" s="1"/>
  <c r="A7295" i="30" s="1"/>
  <c r="A7296" i="30" s="1"/>
  <c r="A7297" i="30" s="1"/>
  <c r="A7298" i="30" s="1"/>
  <c r="A7299" i="30" s="1"/>
  <c r="A7300" i="30" s="1"/>
  <c r="A7301" i="30" s="1"/>
  <c r="A7302" i="30" s="1"/>
  <c r="A7303" i="30" s="1"/>
  <c r="A7304" i="30" s="1"/>
  <c r="A7305" i="30" s="1"/>
  <c r="A7306" i="30" s="1"/>
  <c r="A7307" i="30" s="1"/>
  <c r="A7308" i="30" s="1"/>
  <c r="A7309" i="30" s="1"/>
  <c r="A7310" i="30" s="1"/>
  <c r="A7311" i="30" s="1"/>
  <c r="A7312" i="30" s="1"/>
  <c r="A7313" i="30" s="1"/>
  <c r="A7314" i="30" s="1"/>
  <c r="A7315" i="30" s="1"/>
  <c r="A7316" i="30" s="1"/>
  <c r="A7317" i="30" s="1"/>
  <c r="A7318" i="30" s="1"/>
  <c r="A7319" i="30" s="1"/>
  <c r="A7320" i="30" s="1"/>
  <c r="A7321" i="30" s="1"/>
  <c r="A7322" i="30" s="1"/>
  <c r="A7323" i="30" s="1"/>
  <c r="A7324" i="30" s="1"/>
  <c r="A7325" i="30" s="1"/>
  <c r="A7326" i="30" s="1"/>
  <c r="A7327" i="30" s="1"/>
  <c r="A7328" i="30" s="1"/>
  <c r="A7329" i="30" s="1"/>
  <c r="A7330" i="30" s="1"/>
  <c r="A7331" i="30" s="1"/>
  <c r="A7332" i="30" s="1"/>
  <c r="A7333" i="30" s="1"/>
  <c r="A7334" i="30" s="1"/>
  <c r="A7335" i="30" s="1"/>
  <c r="A7336" i="30" s="1"/>
  <c r="A7337" i="30" s="1"/>
  <c r="A7338" i="30" s="1"/>
  <c r="A7339" i="30" s="1"/>
  <c r="A7340" i="30" s="1"/>
  <c r="A7341" i="30" s="1"/>
  <c r="A7342" i="30" s="1"/>
  <c r="A7343" i="30" s="1"/>
  <c r="A7344" i="30" s="1"/>
  <c r="A7345" i="30" s="1"/>
  <c r="A7346" i="30" s="1"/>
  <c r="A7347" i="30" s="1"/>
  <c r="A7348" i="30" s="1"/>
  <c r="A7349" i="30" s="1"/>
  <c r="A7350" i="30" s="1"/>
  <c r="A7351" i="30" s="1"/>
  <c r="A7352" i="30" s="1"/>
  <c r="A7353" i="30" s="1"/>
  <c r="A7354" i="30" s="1"/>
  <c r="A7355" i="30" s="1"/>
  <c r="A7356" i="30" s="1"/>
  <c r="A7357" i="30" s="1"/>
  <c r="A7358" i="30" s="1"/>
  <c r="A7359" i="30" s="1"/>
  <c r="A7360" i="30" s="1"/>
  <c r="A7361" i="30" s="1"/>
  <c r="A7362" i="30" s="1"/>
  <c r="A7363" i="30" s="1"/>
  <c r="A7364" i="30" s="1"/>
  <c r="A7365" i="30" s="1"/>
  <c r="A7366" i="30" s="1"/>
  <c r="A7367" i="30" s="1"/>
  <c r="A7368" i="30" s="1"/>
  <c r="A7369" i="30" s="1"/>
  <c r="A7370" i="30" s="1"/>
  <c r="A7371" i="30" s="1"/>
  <c r="A7372" i="30" s="1"/>
  <c r="A7373" i="30" s="1"/>
  <c r="A7374" i="30" s="1"/>
  <c r="A7375" i="30" s="1"/>
  <c r="A7376" i="30" s="1"/>
  <c r="A7377" i="30" s="1"/>
  <c r="A7378" i="30" s="1"/>
  <c r="A7379" i="30" s="1"/>
  <c r="A7380" i="30" s="1"/>
  <c r="A7381" i="30" s="1"/>
  <c r="A7382" i="30" s="1"/>
  <c r="A7383" i="30" s="1"/>
  <c r="A7384" i="30" s="1"/>
  <c r="A7385" i="30" s="1"/>
  <c r="A7386" i="30" s="1"/>
  <c r="A7387" i="30" s="1"/>
  <c r="A7388" i="30" s="1"/>
  <c r="A7389" i="30" s="1"/>
  <c r="A7390" i="30" s="1"/>
  <c r="A7391" i="30" s="1"/>
  <c r="A7392" i="30" s="1"/>
  <c r="A7393" i="30" s="1"/>
  <c r="A7394" i="30" s="1"/>
  <c r="A7395" i="30" s="1"/>
  <c r="A7396" i="30" s="1"/>
  <c r="A7397" i="30" s="1"/>
  <c r="A7398" i="30" s="1"/>
  <c r="A7399" i="30" s="1"/>
  <c r="A7400" i="30" s="1"/>
  <c r="A7401" i="30" s="1"/>
  <c r="A7402" i="30" s="1"/>
  <c r="A7403" i="30" s="1"/>
  <c r="A7404" i="30" s="1"/>
  <c r="A7405" i="30" s="1"/>
  <c r="A7406" i="30" s="1"/>
  <c r="A7407" i="30" s="1"/>
  <c r="A7408" i="30" s="1"/>
  <c r="A7409" i="30" s="1"/>
  <c r="A7410" i="30" s="1"/>
  <c r="A7411" i="30" s="1"/>
  <c r="A7412" i="30" s="1"/>
  <c r="A7413" i="30" s="1"/>
  <c r="A7414" i="30" s="1"/>
  <c r="A7415" i="30" s="1"/>
  <c r="A7416" i="30" s="1"/>
  <c r="A7417" i="30" s="1"/>
  <c r="A7418" i="30" s="1"/>
  <c r="A7419" i="30" s="1"/>
  <c r="A7420" i="30" s="1"/>
  <c r="A7421" i="30" s="1"/>
  <c r="A7422" i="30" s="1"/>
  <c r="A7423" i="30" s="1"/>
  <c r="A7424" i="30" s="1"/>
  <c r="A7425" i="30" s="1"/>
  <c r="A7426" i="30" s="1"/>
  <c r="A7427" i="30" s="1"/>
  <c r="A7428" i="30" s="1"/>
  <c r="A7429" i="30" s="1"/>
  <c r="A7430" i="30" s="1"/>
  <c r="A7431" i="30" s="1"/>
  <c r="A7432" i="30" s="1"/>
  <c r="A7433" i="30" s="1"/>
  <c r="A7434" i="30" s="1"/>
  <c r="A7435" i="30" s="1"/>
  <c r="A7436" i="30" s="1"/>
  <c r="A7437" i="30" s="1"/>
  <c r="A7438" i="30" s="1"/>
  <c r="A7439" i="30" s="1"/>
  <c r="A7440" i="30" s="1"/>
  <c r="A7441" i="30" s="1"/>
  <c r="A7442" i="30" s="1"/>
  <c r="A7443" i="30" s="1"/>
  <c r="A7444" i="30" s="1"/>
  <c r="A7445" i="30" s="1"/>
  <c r="A7446" i="30" s="1"/>
  <c r="A7447" i="30" s="1"/>
  <c r="A7448" i="30" s="1"/>
  <c r="A7449" i="30" s="1"/>
  <c r="A7450" i="30" s="1"/>
  <c r="A7451" i="30" s="1"/>
  <c r="A7452" i="30" s="1"/>
  <c r="A7453" i="30" s="1"/>
  <c r="A7454" i="30" s="1"/>
  <c r="A7455" i="30" s="1"/>
  <c r="A7456" i="30" s="1"/>
  <c r="A7457" i="30" s="1"/>
  <c r="A7458" i="30" s="1"/>
  <c r="A7459" i="30" s="1"/>
  <c r="A7460" i="30" s="1"/>
  <c r="A7461" i="30" s="1"/>
  <c r="A7462" i="30" s="1"/>
  <c r="A7463" i="30" s="1"/>
  <c r="A7464" i="30" s="1"/>
  <c r="A7465" i="30" s="1"/>
  <c r="A7466" i="30" s="1"/>
  <c r="A7467" i="30" s="1"/>
  <c r="A7468" i="30" s="1"/>
  <c r="A7469" i="30" s="1"/>
  <c r="A7470" i="30" s="1"/>
  <c r="A7471" i="30" s="1"/>
  <c r="A7472" i="30" s="1"/>
  <c r="A7473" i="30" s="1"/>
  <c r="A7474" i="30" s="1"/>
  <c r="A7475" i="30" s="1"/>
  <c r="A7476" i="30" s="1"/>
  <c r="A7477" i="30" s="1"/>
  <c r="A7478" i="30" s="1"/>
  <c r="A7479" i="30" s="1"/>
  <c r="A7480" i="30" s="1"/>
  <c r="A7481" i="30" s="1"/>
  <c r="A7482" i="30" s="1"/>
  <c r="A7483" i="30" s="1"/>
  <c r="A7484" i="30" s="1"/>
  <c r="A7485" i="30" s="1"/>
  <c r="A7486" i="30" s="1"/>
  <c r="A7487" i="30" s="1"/>
  <c r="A7488" i="30" s="1"/>
  <c r="A7489" i="30" s="1"/>
  <c r="A7490" i="30" s="1"/>
  <c r="A7491" i="30" s="1"/>
  <c r="A7492" i="30" s="1"/>
  <c r="A7493" i="30" s="1"/>
  <c r="A7494" i="30" s="1"/>
  <c r="A7495" i="30" s="1"/>
  <c r="A7496" i="30" s="1"/>
  <c r="A7497" i="30" s="1"/>
  <c r="A7498" i="30" s="1"/>
  <c r="A7499" i="30" s="1"/>
  <c r="A7500" i="30" s="1"/>
  <c r="A7501" i="30" s="1"/>
  <c r="A7502" i="30" s="1"/>
  <c r="A7503" i="30" s="1"/>
  <c r="A7504" i="30" s="1"/>
  <c r="A7505" i="30" s="1"/>
  <c r="A7506" i="30" s="1"/>
  <c r="A7507" i="30" s="1"/>
  <c r="A7508" i="30" s="1"/>
  <c r="A7509" i="30" s="1"/>
  <c r="A7510" i="30" s="1"/>
  <c r="A7511" i="30" s="1"/>
  <c r="A7512" i="30" s="1"/>
  <c r="A7513" i="30" s="1"/>
  <c r="A7514" i="30" s="1"/>
  <c r="A7515" i="30" s="1"/>
  <c r="A7516" i="30" s="1"/>
  <c r="A7517" i="30" s="1"/>
  <c r="A7518" i="30" s="1"/>
  <c r="A7519" i="30" s="1"/>
  <c r="A7520" i="30" s="1"/>
  <c r="A7521" i="30" s="1"/>
  <c r="A7522" i="30" s="1"/>
  <c r="A7523" i="30" s="1"/>
  <c r="A7524" i="30" s="1"/>
  <c r="A7525" i="30" s="1"/>
  <c r="A7526" i="30" s="1"/>
  <c r="A7527" i="30" s="1"/>
  <c r="A7528" i="30" s="1"/>
  <c r="A7529" i="30" s="1"/>
  <c r="A7530" i="30" s="1"/>
  <c r="A7531" i="30" s="1"/>
  <c r="A7532" i="30" s="1"/>
  <c r="A7533" i="30" s="1"/>
  <c r="A7534" i="30" s="1"/>
  <c r="A7535" i="30" s="1"/>
  <c r="A7536" i="30" s="1"/>
  <c r="A7537" i="30" s="1"/>
  <c r="A7538" i="30" s="1"/>
  <c r="A7539" i="30" s="1"/>
  <c r="A7540" i="30" s="1"/>
  <c r="A7541" i="30" s="1"/>
  <c r="A7542" i="30" s="1"/>
  <c r="A7543" i="30" s="1"/>
  <c r="A7544" i="30" s="1"/>
  <c r="A7545" i="30" s="1"/>
  <c r="A7546" i="30" s="1"/>
  <c r="A7547" i="30" s="1"/>
  <c r="A7548" i="30" s="1"/>
  <c r="A7549" i="30" s="1"/>
  <c r="A7550" i="30" s="1"/>
  <c r="A7551" i="30" s="1"/>
  <c r="A7552" i="30" s="1"/>
  <c r="A7553" i="30" s="1"/>
  <c r="A7554" i="30" s="1"/>
  <c r="A7555" i="30" s="1"/>
  <c r="A7556" i="30" s="1"/>
  <c r="A7557" i="30" s="1"/>
  <c r="A7558" i="30" s="1"/>
  <c r="A7559" i="30" s="1"/>
  <c r="A7560" i="30" s="1"/>
  <c r="A7561" i="30" s="1"/>
  <c r="A7562" i="30" s="1"/>
  <c r="A7563" i="30" s="1"/>
  <c r="A7564" i="30" s="1"/>
  <c r="A7565" i="30" s="1"/>
  <c r="A7566" i="30" s="1"/>
  <c r="A7567" i="30" s="1"/>
  <c r="A7568" i="30" s="1"/>
  <c r="A7569" i="30" s="1"/>
  <c r="A7570" i="30" s="1"/>
  <c r="A7571" i="30" s="1"/>
  <c r="A7572" i="30" s="1"/>
  <c r="A7573" i="30" s="1"/>
  <c r="A7574" i="30" s="1"/>
  <c r="A7575" i="30" s="1"/>
  <c r="A7576" i="30" s="1"/>
  <c r="A7577" i="30" s="1"/>
  <c r="A7578" i="30" s="1"/>
  <c r="A7579" i="30" s="1"/>
  <c r="A7580" i="30" s="1"/>
  <c r="A7581" i="30" s="1"/>
  <c r="A7582" i="30" s="1"/>
  <c r="A7583" i="30" s="1"/>
  <c r="A7584" i="30" s="1"/>
  <c r="A7585" i="30" s="1"/>
  <c r="A7586" i="30" s="1"/>
  <c r="A7587" i="30" s="1"/>
  <c r="A7588" i="30" s="1"/>
  <c r="A7589" i="30" s="1"/>
  <c r="A7590" i="30" s="1"/>
  <c r="A7591" i="30" s="1"/>
  <c r="A7592" i="30" s="1"/>
  <c r="A7593" i="30" s="1"/>
  <c r="A7594" i="30" s="1"/>
  <c r="A7595" i="30" s="1"/>
  <c r="A7596" i="30" s="1"/>
  <c r="A7597" i="30" s="1"/>
  <c r="A7598" i="30" s="1"/>
  <c r="A7599" i="30" s="1"/>
  <c r="A7600" i="30" s="1"/>
  <c r="A7601" i="30" s="1"/>
  <c r="A7602" i="30" s="1"/>
  <c r="A7603" i="30" s="1"/>
  <c r="A7604" i="30" s="1"/>
  <c r="A7605" i="30" s="1"/>
  <c r="A7606" i="30" s="1"/>
  <c r="A7607" i="30" s="1"/>
  <c r="A7608" i="30" s="1"/>
  <c r="A7609" i="30" s="1"/>
  <c r="A7610" i="30" s="1"/>
  <c r="A7611" i="30" s="1"/>
  <c r="A7612" i="30" s="1"/>
  <c r="A7613" i="30" s="1"/>
  <c r="A7614" i="30" s="1"/>
  <c r="A7615" i="30" s="1"/>
  <c r="A7616" i="30" s="1"/>
  <c r="A7617" i="30" s="1"/>
  <c r="A7618" i="30" s="1"/>
  <c r="A7619" i="30" s="1"/>
  <c r="A7620" i="30" s="1"/>
  <c r="A7621" i="30" s="1"/>
  <c r="A7622" i="30" s="1"/>
  <c r="A7623" i="30" s="1"/>
  <c r="A7624" i="30" s="1"/>
  <c r="A7625" i="30" s="1"/>
  <c r="A7626" i="30" s="1"/>
  <c r="A7627" i="30" s="1"/>
  <c r="A7628" i="30" s="1"/>
  <c r="A7629" i="30" s="1"/>
  <c r="A7630" i="30" s="1"/>
  <c r="A7631" i="30" s="1"/>
  <c r="A7632" i="30" s="1"/>
  <c r="A7633" i="30" s="1"/>
  <c r="A7634" i="30" s="1"/>
  <c r="A7635" i="30" s="1"/>
  <c r="A7636" i="30" s="1"/>
  <c r="A7637" i="30" s="1"/>
  <c r="A7638" i="30" s="1"/>
  <c r="A7639" i="30" s="1"/>
  <c r="A7640" i="30" s="1"/>
  <c r="A7641" i="30" s="1"/>
  <c r="A7642" i="30" s="1"/>
  <c r="A7643" i="30" s="1"/>
  <c r="A7644" i="30" s="1"/>
  <c r="A7645" i="30" s="1"/>
  <c r="A7646" i="30" s="1"/>
  <c r="A7647" i="30" s="1"/>
  <c r="A7648" i="30" s="1"/>
  <c r="A7649" i="30" s="1"/>
  <c r="A7650" i="30" s="1"/>
  <c r="A7651" i="30" s="1"/>
  <c r="A7652" i="30" s="1"/>
  <c r="A7653" i="30" s="1"/>
  <c r="A7654" i="30" s="1"/>
  <c r="A7655" i="30" s="1"/>
  <c r="A7656" i="30" s="1"/>
  <c r="A7657" i="30" s="1"/>
  <c r="A7658" i="30" s="1"/>
  <c r="A7659" i="30" s="1"/>
  <c r="A7660" i="30" s="1"/>
  <c r="A7661" i="30" s="1"/>
  <c r="A7662" i="30" s="1"/>
  <c r="A7663" i="30" s="1"/>
  <c r="A7664" i="30" s="1"/>
  <c r="A7665" i="30" s="1"/>
  <c r="A7666" i="30" s="1"/>
  <c r="A7667" i="30" s="1"/>
  <c r="A7668" i="30" s="1"/>
  <c r="A7669" i="30" s="1"/>
  <c r="A7670" i="30" s="1"/>
  <c r="A7671" i="30" s="1"/>
  <c r="A7672" i="30" s="1"/>
  <c r="A7673" i="30" s="1"/>
  <c r="A7674" i="30" s="1"/>
  <c r="A7675" i="30" s="1"/>
  <c r="A7676" i="30" s="1"/>
  <c r="A7677" i="30" s="1"/>
  <c r="A7678" i="30" s="1"/>
  <c r="A7679" i="30" s="1"/>
  <c r="A7680" i="30" s="1"/>
  <c r="A7681" i="30" s="1"/>
  <c r="A7682" i="30" s="1"/>
  <c r="A7683" i="30" s="1"/>
  <c r="A7684" i="30" s="1"/>
  <c r="A7685" i="30" s="1"/>
  <c r="A7686" i="30" s="1"/>
  <c r="A7687" i="30" s="1"/>
  <c r="A7688" i="30" s="1"/>
  <c r="A7689" i="30" s="1"/>
  <c r="A7690" i="30" s="1"/>
  <c r="A7691" i="30" s="1"/>
  <c r="A7692" i="30" s="1"/>
  <c r="A7693" i="30" s="1"/>
  <c r="A7694" i="30" s="1"/>
  <c r="A7695" i="30" s="1"/>
  <c r="A7696" i="30" s="1"/>
  <c r="A7697" i="30" s="1"/>
  <c r="A7698" i="30" s="1"/>
  <c r="A7699" i="30" s="1"/>
  <c r="A7700" i="30" s="1"/>
  <c r="A7701" i="30" s="1"/>
  <c r="A7702" i="30" s="1"/>
  <c r="A7703" i="30" s="1"/>
  <c r="A7704" i="30" s="1"/>
  <c r="A7705" i="30" s="1"/>
  <c r="A7706" i="30" s="1"/>
  <c r="A7707" i="30" s="1"/>
  <c r="A7708" i="30" s="1"/>
  <c r="A7709" i="30" s="1"/>
  <c r="A7710" i="30" s="1"/>
  <c r="A7711" i="30" s="1"/>
  <c r="A7712" i="30" s="1"/>
  <c r="A7713" i="30" s="1"/>
  <c r="A7714" i="30" s="1"/>
  <c r="A7715" i="30" s="1"/>
  <c r="A7716" i="30" s="1"/>
  <c r="A7717" i="30" s="1"/>
  <c r="A7718" i="30" s="1"/>
  <c r="A7719" i="30" s="1"/>
  <c r="A7720" i="30" s="1"/>
  <c r="A7721" i="30" s="1"/>
  <c r="A7722" i="30" s="1"/>
  <c r="A7723" i="30" s="1"/>
  <c r="A7724" i="30" s="1"/>
  <c r="A7725" i="30" s="1"/>
  <c r="A7726" i="30" s="1"/>
  <c r="A7727" i="30" s="1"/>
  <c r="A7728" i="30" s="1"/>
  <c r="A7729" i="30" s="1"/>
  <c r="A7730" i="30" s="1"/>
  <c r="A7731" i="30" s="1"/>
  <c r="A7732" i="30" s="1"/>
  <c r="A7733" i="30" s="1"/>
  <c r="A7734" i="30" s="1"/>
  <c r="A7735" i="30" s="1"/>
  <c r="A7736" i="30" s="1"/>
  <c r="A7737" i="30" s="1"/>
  <c r="A7738" i="30" s="1"/>
  <c r="A7739" i="30" s="1"/>
  <c r="A7740" i="30" s="1"/>
  <c r="A7741" i="30" s="1"/>
  <c r="A7742" i="30" s="1"/>
  <c r="A7743" i="30" s="1"/>
  <c r="A7744" i="30" s="1"/>
  <c r="A7745" i="30" s="1"/>
  <c r="A7746" i="30" s="1"/>
  <c r="A7747" i="30" s="1"/>
  <c r="A7748" i="30" s="1"/>
  <c r="A7749" i="30" s="1"/>
  <c r="A7750" i="30" s="1"/>
  <c r="A7751" i="30" s="1"/>
  <c r="A7752" i="30" s="1"/>
  <c r="A7753" i="30" s="1"/>
  <c r="A7754" i="30" s="1"/>
  <c r="A7755" i="30" s="1"/>
  <c r="A7756" i="30" s="1"/>
  <c r="A7757" i="30" s="1"/>
  <c r="A7758" i="30" s="1"/>
  <c r="A7759" i="30" s="1"/>
  <c r="A7760" i="30" s="1"/>
  <c r="A7761" i="30" s="1"/>
  <c r="A7762" i="30" s="1"/>
  <c r="A7763" i="30" s="1"/>
  <c r="A7764" i="30" s="1"/>
  <c r="A7765" i="30" s="1"/>
  <c r="A7766" i="30" s="1"/>
  <c r="A7767" i="30" s="1"/>
  <c r="A7768" i="30" s="1"/>
  <c r="A7769" i="30" s="1"/>
  <c r="A7770" i="30" s="1"/>
  <c r="A7771" i="30" s="1"/>
  <c r="A7772" i="30" s="1"/>
  <c r="A7773" i="30" s="1"/>
  <c r="A7774" i="30" s="1"/>
  <c r="A7775" i="30" s="1"/>
  <c r="A7776" i="30" s="1"/>
  <c r="A7777" i="30" s="1"/>
  <c r="A7778" i="30" s="1"/>
  <c r="A7779" i="30" s="1"/>
  <c r="A7780" i="30" s="1"/>
  <c r="A7781" i="30" s="1"/>
  <c r="A7782" i="30" s="1"/>
  <c r="A7783" i="30" s="1"/>
  <c r="A7784" i="30" s="1"/>
  <c r="A7785" i="30" s="1"/>
  <c r="A7786" i="30" s="1"/>
  <c r="A7787" i="30" s="1"/>
  <c r="A7788" i="30" s="1"/>
  <c r="A7789" i="30" s="1"/>
  <c r="A7790" i="30" s="1"/>
  <c r="A7791" i="30" s="1"/>
  <c r="A7792" i="30" s="1"/>
  <c r="A7793" i="30" s="1"/>
  <c r="A7794" i="30" s="1"/>
  <c r="A7795" i="30" s="1"/>
  <c r="A7796" i="30" s="1"/>
  <c r="A7797" i="30" s="1"/>
  <c r="A7798" i="30" s="1"/>
  <c r="A7799" i="30" s="1"/>
  <c r="A7800" i="30" s="1"/>
  <c r="A7801" i="30" s="1"/>
  <c r="A7802" i="30" s="1"/>
  <c r="A7803" i="30" s="1"/>
  <c r="A7804" i="30" s="1"/>
  <c r="A7805" i="30" s="1"/>
  <c r="A7806" i="30" s="1"/>
  <c r="A7807" i="30" s="1"/>
  <c r="A7808" i="30" s="1"/>
  <c r="A7809" i="30" s="1"/>
  <c r="A7810" i="30" s="1"/>
  <c r="A7811" i="30" s="1"/>
  <c r="A7812" i="30" s="1"/>
  <c r="A7813" i="30" s="1"/>
  <c r="A7814" i="30" s="1"/>
  <c r="A7815" i="30" s="1"/>
  <c r="A7816" i="30" s="1"/>
  <c r="A7817" i="30" s="1"/>
  <c r="A7818" i="30" s="1"/>
  <c r="A7819" i="30" s="1"/>
  <c r="A7820" i="30" s="1"/>
  <c r="A7821" i="30" s="1"/>
  <c r="A7822" i="30" s="1"/>
  <c r="A7823" i="30" s="1"/>
  <c r="A7824" i="30" s="1"/>
  <c r="A7825" i="30" s="1"/>
  <c r="A7826" i="30" s="1"/>
  <c r="A7827" i="30" s="1"/>
  <c r="A7828" i="30" s="1"/>
  <c r="A7829" i="30" s="1"/>
  <c r="A7830" i="30" s="1"/>
  <c r="A7831" i="30" s="1"/>
  <c r="A7832" i="30" s="1"/>
  <c r="A7833" i="30" s="1"/>
  <c r="A7834" i="30" s="1"/>
  <c r="A7835" i="30" s="1"/>
  <c r="A7836" i="30" s="1"/>
  <c r="A7837" i="30" s="1"/>
  <c r="A7838" i="30" s="1"/>
  <c r="A7839" i="30" s="1"/>
  <c r="A7840" i="30" s="1"/>
  <c r="A7841" i="30" s="1"/>
  <c r="A7842" i="30" s="1"/>
  <c r="A7843" i="30" s="1"/>
  <c r="A7844" i="30" s="1"/>
  <c r="A7845" i="30" s="1"/>
  <c r="A7846" i="30" s="1"/>
  <c r="A7847" i="30" s="1"/>
  <c r="A7848" i="30" s="1"/>
  <c r="A7849" i="30" s="1"/>
  <c r="A7850" i="30" s="1"/>
  <c r="A7851" i="30" s="1"/>
  <c r="A7852" i="30" s="1"/>
  <c r="A7853" i="30" s="1"/>
  <c r="A7854" i="30" s="1"/>
  <c r="A7855" i="30" s="1"/>
  <c r="A7856" i="30" s="1"/>
  <c r="A7857" i="30" s="1"/>
  <c r="A7858" i="30" s="1"/>
  <c r="A7859" i="30" s="1"/>
  <c r="A7860" i="30" s="1"/>
  <c r="A7861" i="30" s="1"/>
  <c r="A7862" i="30" s="1"/>
  <c r="A7863" i="30" s="1"/>
  <c r="A7864" i="30" s="1"/>
  <c r="A7865" i="30" s="1"/>
  <c r="A7866" i="30" s="1"/>
  <c r="A7867" i="30" s="1"/>
  <c r="A7868" i="30" s="1"/>
  <c r="A7869" i="30" s="1"/>
  <c r="A7870" i="30" s="1"/>
  <c r="A7871" i="30" s="1"/>
  <c r="A7872" i="30" s="1"/>
  <c r="A7873" i="30" s="1"/>
  <c r="A7874" i="30" s="1"/>
  <c r="A7875" i="30" s="1"/>
  <c r="A7876" i="30" s="1"/>
  <c r="A7877" i="30" s="1"/>
  <c r="A7878" i="30" s="1"/>
  <c r="A7879" i="30" s="1"/>
  <c r="A7880" i="30" s="1"/>
  <c r="A7881" i="30" s="1"/>
  <c r="A7882" i="30" s="1"/>
  <c r="A7883" i="30" s="1"/>
  <c r="A7884" i="30" s="1"/>
  <c r="A7885" i="30" s="1"/>
  <c r="A7886" i="30" s="1"/>
  <c r="A7887" i="30" s="1"/>
  <c r="A7888" i="30" s="1"/>
  <c r="A7889" i="30" s="1"/>
  <c r="A7890" i="30" s="1"/>
  <c r="A7891" i="30" s="1"/>
  <c r="A7892" i="30" s="1"/>
  <c r="A7893" i="30" s="1"/>
  <c r="A7894" i="30" s="1"/>
  <c r="A7895" i="30" s="1"/>
  <c r="A7896" i="30" s="1"/>
  <c r="A7897" i="30" s="1"/>
  <c r="A7898" i="30" s="1"/>
  <c r="A7899" i="30" s="1"/>
  <c r="A7900" i="30" s="1"/>
  <c r="A7901" i="30" s="1"/>
  <c r="A7902" i="30" s="1"/>
  <c r="A7903" i="30" s="1"/>
  <c r="A7904" i="30" s="1"/>
  <c r="A7905" i="30" s="1"/>
  <c r="A7906" i="30" s="1"/>
  <c r="A7907" i="30" s="1"/>
  <c r="A7908" i="30" s="1"/>
  <c r="A7909" i="30" s="1"/>
  <c r="A7910" i="30" s="1"/>
  <c r="A7911" i="30" s="1"/>
  <c r="A7912" i="30" s="1"/>
  <c r="A7913" i="30" s="1"/>
  <c r="A7914" i="30" s="1"/>
  <c r="A7915" i="30" s="1"/>
  <c r="A7916" i="30" s="1"/>
  <c r="A7917" i="30" s="1"/>
  <c r="A7918" i="30" s="1"/>
  <c r="A7919" i="30" s="1"/>
  <c r="A7920" i="30" s="1"/>
  <c r="A7921" i="30" s="1"/>
  <c r="A7922" i="30" s="1"/>
  <c r="A7923" i="30" s="1"/>
  <c r="A7924" i="30" s="1"/>
  <c r="A7925" i="30" s="1"/>
  <c r="A7926" i="30" s="1"/>
  <c r="A7927" i="30" s="1"/>
  <c r="A7928" i="30" s="1"/>
  <c r="A7929" i="30" s="1"/>
  <c r="A7930" i="30" s="1"/>
  <c r="A7931" i="30" s="1"/>
  <c r="A7932" i="30" s="1"/>
  <c r="A7933" i="30" s="1"/>
  <c r="A7934" i="30" s="1"/>
  <c r="A7935" i="30" s="1"/>
  <c r="A7936" i="30" s="1"/>
  <c r="A7937" i="30" s="1"/>
  <c r="A7938" i="30" s="1"/>
  <c r="A7939" i="30" s="1"/>
  <c r="A7940" i="30" s="1"/>
  <c r="A7941" i="30" s="1"/>
  <c r="A7942" i="30" s="1"/>
  <c r="A7943" i="30" s="1"/>
  <c r="A7944" i="30" s="1"/>
  <c r="A7945" i="30" s="1"/>
  <c r="A7946" i="30" s="1"/>
  <c r="A7947" i="30" s="1"/>
  <c r="A7948" i="30" s="1"/>
  <c r="A7949" i="30" s="1"/>
  <c r="A7950" i="30" s="1"/>
  <c r="A7951" i="30" s="1"/>
  <c r="A7952" i="30" s="1"/>
  <c r="A7953" i="30" s="1"/>
  <c r="A7954" i="30" s="1"/>
  <c r="A7955" i="30" s="1"/>
  <c r="A7956" i="30" s="1"/>
  <c r="A7957" i="30" s="1"/>
  <c r="A7958" i="30" s="1"/>
  <c r="A7959" i="30" s="1"/>
  <c r="A7960" i="30" s="1"/>
  <c r="A7961" i="30" s="1"/>
  <c r="A7962" i="30" s="1"/>
  <c r="A7963" i="30" s="1"/>
  <c r="A7964" i="30" s="1"/>
  <c r="A7965" i="30" s="1"/>
  <c r="A7966" i="30" s="1"/>
  <c r="A7967" i="30" s="1"/>
  <c r="A7968" i="30" s="1"/>
  <c r="A7969" i="30" s="1"/>
  <c r="A7970" i="30" s="1"/>
  <c r="A7971" i="30" s="1"/>
  <c r="A7972" i="30" s="1"/>
  <c r="A7973" i="30" s="1"/>
  <c r="A7974" i="30" s="1"/>
  <c r="A7975" i="30" s="1"/>
  <c r="A7976" i="30" s="1"/>
  <c r="A7977" i="30" s="1"/>
  <c r="A7978" i="30" s="1"/>
  <c r="A7979" i="30" s="1"/>
  <c r="A7980" i="30" s="1"/>
  <c r="A7981" i="30" s="1"/>
  <c r="A7982" i="30" s="1"/>
  <c r="A7983" i="30" s="1"/>
  <c r="A7984" i="30" s="1"/>
  <c r="A7985" i="30" s="1"/>
  <c r="A7986" i="30" s="1"/>
  <c r="A7987" i="30" s="1"/>
  <c r="A7988" i="30" s="1"/>
  <c r="A7989" i="30" s="1"/>
  <c r="A7990" i="30" s="1"/>
  <c r="A7991" i="30" s="1"/>
  <c r="A7992" i="30" s="1"/>
  <c r="A7993" i="30" s="1"/>
  <c r="A7994" i="30" s="1"/>
  <c r="A7995" i="30" s="1"/>
  <c r="A7996" i="30" s="1"/>
  <c r="A7997" i="30" s="1"/>
  <c r="A7998" i="30" s="1"/>
  <c r="A7999" i="30" s="1"/>
  <c r="A8000" i="30" s="1"/>
  <c r="A8001" i="30" s="1"/>
  <c r="A8002" i="30" s="1"/>
  <c r="A8003" i="30" s="1"/>
  <c r="A8004" i="30" s="1"/>
  <c r="A8005" i="30" s="1"/>
  <c r="A8006" i="30" s="1"/>
  <c r="A8007" i="30" s="1"/>
  <c r="A8008" i="30" s="1"/>
  <c r="A8009" i="30" s="1"/>
  <c r="A8010" i="30" s="1"/>
  <c r="A8011" i="30" s="1"/>
  <c r="A8012" i="30" s="1"/>
  <c r="A8013" i="30" s="1"/>
  <c r="A8014" i="30" s="1"/>
  <c r="A8015" i="30" s="1"/>
  <c r="A8016" i="30" s="1"/>
  <c r="A8017" i="30" s="1"/>
  <c r="A8018" i="30" s="1"/>
  <c r="A8019" i="30" s="1"/>
  <c r="A8020" i="30" s="1"/>
  <c r="A8021" i="30" s="1"/>
  <c r="A8022" i="30" s="1"/>
  <c r="A8023" i="30" s="1"/>
  <c r="A8024" i="30" s="1"/>
  <c r="A8025" i="30" s="1"/>
  <c r="A8026" i="30" s="1"/>
  <c r="A8027" i="30" s="1"/>
  <c r="A8028" i="30" s="1"/>
  <c r="A8029" i="30" s="1"/>
  <c r="A8030" i="30" s="1"/>
  <c r="A8031" i="30" s="1"/>
  <c r="A8032" i="30" s="1"/>
  <c r="A8033" i="30" s="1"/>
  <c r="A8034" i="30" s="1"/>
  <c r="A8035" i="30" s="1"/>
  <c r="A8036" i="30" s="1"/>
  <c r="A8037" i="30" s="1"/>
  <c r="A8038" i="30" s="1"/>
  <c r="A8039" i="30" s="1"/>
  <c r="A8040" i="30" s="1"/>
  <c r="A8041" i="30" s="1"/>
  <c r="A8042" i="30" s="1"/>
  <c r="A8043" i="30" s="1"/>
  <c r="A8044" i="30" s="1"/>
  <c r="A8045" i="30" s="1"/>
  <c r="A8046" i="30" s="1"/>
  <c r="A8047" i="30" s="1"/>
  <c r="A8048" i="30" s="1"/>
  <c r="A8049" i="30" s="1"/>
  <c r="A8050" i="30" s="1"/>
  <c r="A8051" i="30" s="1"/>
  <c r="A8052" i="30" s="1"/>
  <c r="A8053" i="30" s="1"/>
  <c r="A8054" i="30" s="1"/>
  <c r="A8055" i="30" s="1"/>
  <c r="A8056" i="30" s="1"/>
  <c r="A8057" i="30" s="1"/>
  <c r="A8058" i="30" s="1"/>
  <c r="A8059" i="30" s="1"/>
  <c r="A8060" i="30" s="1"/>
  <c r="A8061" i="30" s="1"/>
  <c r="A8062" i="30" s="1"/>
  <c r="A8063" i="30" s="1"/>
  <c r="A8064" i="30" s="1"/>
  <c r="A8065" i="30" s="1"/>
  <c r="A8066" i="30" s="1"/>
  <c r="A8067" i="30" s="1"/>
  <c r="A8068" i="30" s="1"/>
  <c r="A8069" i="30" s="1"/>
  <c r="A8070" i="30" s="1"/>
  <c r="A8071" i="30" s="1"/>
  <c r="A8072" i="30" s="1"/>
  <c r="A8073" i="30" s="1"/>
  <c r="A8074" i="30" s="1"/>
  <c r="A8075" i="30" s="1"/>
  <c r="A8076" i="30" s="1"/>
  <c r="A8077" i="30" s="1"/>
  <c r="A8078" i="30" s="1"/>
  <c r="A8079" i="30" s="1"/>
  <c r="A8080" i="30" s="1"/>
  <c r="A8081" i="30" s="1"/>
  <c r="A8082" i="30" s="1"/>
  <c r="A8083" i="30" s="1"/>
  <c r="A8084" i="30" s="1"/>
  <c r="A8085" i="30" s="1"/>
  <c r="A8086" i="30" s="1"/>
  <c r="A8087" i="30" s="1"/>
  <c r="A8088" i="30" s="1"/>
  <c r="A8089" i="30" s="1"/>
  <c r="A8090" i="30" s="1"/>
  <c r="A8091" i="30" s="1"/>
  <c r="A8092" i="30" s="1"/>
  <c r="A8093" i="30" s="1"/>
  <c r="A8094" i="30" s="1"/>
  <c r="A8095" i="30" s="1"/>
  <c r="A8096" i="30" s="1"/>
  <c r="A8097" i="30" s="1"/>
  <c r="A8098" i="30" s="1"/>
  <c r="A8099" i="30" s="1"/>
  <c r="A8100" i="30" s="1"/>
  <c r="A8101" i="30" s="1"/>
  <c r="A8102" i="30" s="1"/>
  <c r="A8103" i="30" s="1"/>
  <c r="A8104" i="30" s="1"/>
  <c r="A8105" i="30" s="1"/>
  <c r="A8106" i="30" s="1"/>
  <c r="A8107" i="30" s="1"/>
  <c r="A8108" i="30" s="1"/>
  <c r="A8109" i="30" s="1"/>
  <c r="A8110" i="30" s="1"/>
  <c r="A8111" i="30" s="1"/>
  <c r="A8112" i="30" s="1"/>
  <c r="A8113" i="30" s="1"/>
  <c r="A8114" i="30" s="1"/>
  <c r="A8115" i="30" s="1"/>
  <c r="A8116" i="30" s="1"/>
  <c r="A8117" i="30" s="1"/>
  <c r="A8118" i="30" s="1"/>
  <c r="A8119" i="30" s="1"/>
  <c r="A8120" i="30" s="1"/>
  <c r="A8121" i="30" s="1"/>
  <c r="A8122" i="30" s="1"/>
  <c r="A8123" i="30" s="1"/>
  <c r="A8124" i="30" s="1"/>
  <c r="A8125" i="30" s="1"/>
  <c r="A8126" i="30" s="1"/>
  <c r="A8127" i="30" s="1"/>
  <c r="A8128" i="30" s="1"/>
  <c r="A8129" i="30" s="1"/>
  <c r="A8130" i="30" s="1"/>
  <c r="A8131" i="30" s="1"/>
  <c r="A8132" i="30" s="1"/>
  <c r="A8133" i="30" s="1"/>
  <c r="A8134" i="30" s="1"/>
  <c r="A8135" i="30" s="1"/>
  <c r="A8136" i="30" s="1"/>
  <c r="A8137" i="30" s="1"/>
  <c r="A8138" i="30" s="1"/>
  <c r="A8139" i="30" s="1"/>
  <c r="A8140" i="30" s="1"/>
  <c r="A8141" i="30" s="1"/>
  <c r="A8142" i="30" s="1"/>
  <c r="A8143" i="30" s="1"/>
  <c r="A8144" i="30" s="1"/>
  <c r="A8145" i="30" s="1"/>
  <c r="A8146" i="30" s="1"/>
  <c r="A8147" i="30" s="1"/>
  <c r="A8148" i="30" s="1"/>
  <c r="A8149" i="30" s="1"/>
  <c r="A8150" i="30" s="1"/>
  <c r="A8151" i="30" s="1"/>
  <c r="A8152" i="30" s="1"/>
  <c r="A8153" i="30" s="1"/>
  <c r="A8154" i="30" s="1"/>
  <c r="A8155" i="30" s="1"/>
  <c r="A8156" i="30" s="1"/>
  <c r="A8157" i="30" s="1"/>
  <c r="A8158" i="30" s="1"/>
  <c r="A8159" i="30" s="1"/>
  <c r="A8160" i="30" s="1"/>
  <c r="A8161" i="30" s="1"/>
  <c r="A8162" i="30" s="1"/>
  <c r="A8163" i="30" s="1"/>
  <c r="A8164" i="30" s="1"/>
  <c r="A8165" i="30" s="1"/>
  <c r="A8166" i="30" s="1"/>
  <c r="A8167" i="30" s="1"/>
  <c r="A8168" i="30" s="1"/>
  <c r="A8169" i="30" s="1"/>
  <c r="A8170" i="30" s="1"/>
  <c r="A8171" i="30" s="1"/>
  <c r="A8172" i="30" s="1"/>
  <c r="A8173" i="30" s="1"/>
  <c r="A8174" i="30" s="1"/>
  <c r="A8175" i="30" s="1"/>
  <c r="A8176" i="30" s="1"/>
  <c r="A8177" i="30" s="1"/>
  <c r="A8178" i="30" s="1"/>
  <c r="A8179" i="30" s="1"/>
  <c r="A8180" i="30" s="1"/>
  <c r="A8181" i="30" s="1"/>
  <c r="A8182" i="30" s="1"/>
  <c r="A8183" i="30" s="1"/>
  <c r="A8184" i="30" s="1"/>
  <c r="A8185" i="30" s="1"/>
  <c r="A8186" i="30" s="1"/>
  <c r="A8187" i="30" s="1"/>
  <c r="A8188" i="30" s="1"/>
  <c r="A8189" i="30" s="1"/>
  <c r="A8190" i="30" s="1"/>
  <c r="A8191" i="30" s="1"/>
  <c r="A8192" i="30" s="1"/>
  <c r="A8193" i="30" s="1"/>
  <c r="A8194" i="30" s="1"/>
  <c r="A8195" i="30" s="1"/>
  <c r="A8196" i="30" s="1"/>
  <c r="A8197" i="30" s="1"/>
  <c r="A8198" i="30" s="1"/>
  <c r="A8199" i="30" s="1"/>
  <c r="A8200" i="30" s="1"/>
  <c r="A8201" i="30" s="1"/>
  <c r="A8202" i="30" s="1"/>
  <c r="A8203" i="30" s="1"/>
  <c r="A8204" i="30" s="1"/>
  <c r="A8205" i="30" s="1"/>
  <c r="A8206" i="30" s="1"/>
  <c r="A8207" i="30" s="1"/>
  <c r="A8208" i="30" s="1"/>
  <c r="A8209" i="30" s="1"/>
  <c r="A8210" i="30" s="1"/>
  <c r="A8211" i="30" s="1"/>
  <c r="A8212" i="30" s="1"/>
  <c r="A8213" i="30" s="1"/>
  <c r="A8214" i="30" s="1"/>
  <c r="A8215" i="30" s="1"/>
  <c r="A8216" i="30" s="1"/>
  <c r="A8217" i="30" s="1"/>
  <c r="A8218" i="30" s="1"/>
  <c r="A8219" i="30" s="1"/>
  <c r="A8220" i="30" s="1"/>
  <c r="A8221" i="30" s="1"/>
  <c r="A8222" i="30" s="1"/>
  <c r="A8223" i="30" s="1"/>
  <c r="A8224" i="30" s="1"/>
  <c r="A8225" i="30" s="1"/>
  <c r="A8226" i="30" s="1"/>
  <c r="A8227" i="30" s="1"/>
  <c r="A8228" i="30" s="1"/>
  <c r="A8229" i="30" s="1"/>
  <c r="A8230" i="30" s="1"/>
  <c r="A8231" i="30" s="1"/>
  <c r="A8232" i="30" s="1"/>
  <c r="A8233" i="30" s="1"/>
  <c r="A8234" i="30" s="1"/>
  <c r="A8235" i="30" s="1"/>
  <c r="A8236" i="30" s="1"/>
  <c r="A8237" i="30" s="1"/>
  <c r="A8238" i="30" s="1"/>
  <c r="A8239" i="30" s="1"/>
  <c r="A8240" i="30" s="1"/>
  <c r="A8241" i="30" s="1"/>
  <c r="A8242" i="30" s="1"/>
  <c r="A8243" i="30" s="1"/>
  <c r="A8244" i="30" s="1"/>
  <c r="A8245" i="30" s="1"/>
  <c r="A8246" i="30" s="1"/>
  <c r="A8247" i="30" s="1"/>
  <c r="A8248" i="30" s="1"/>
  <c r="A8249" i="30" s="1"/>
  <c r="A8250" i="30" s="1"/>
  <c r="A8251" i="30" s="1"/>
  <c r="A8252" i="30" s="1"/>
  <c r="A8253" i="30" s="1"/>
  <c r="A8254" i="30" s="1"/>
  <c r="A8255" i="30" s="1"/>
  <c r="A8256" i="30" s="1"/>
  <c r="A8257" i="30" s="1"/>
  <c r="A8258" i="30" s="1"/>
  <c r="A8259" i="30" s="1"/>
  <c r="A8260" i="30" s="1"/>
  <c r="A8261" i="30" s="1"/>
  <c r="A8262" i="30" s="1"/>
  <c r="A8263" i="30" s="1"/>
  <c r="A8264" i="30" s="1"/>
  <c r="A8265" i="30" s="1"/>
  <c r="A8266" i="30" s="1"/>
  <c r="A8267" i="30" s="1"/>
  <c r="A8268" i="30" s="1"/>
  <c r="A8269" i="30" s="1"/>
  <c r="A8270" i="30" s="1"/>
  <c r="A8271" i="30" s="1"/>
  <c r="A8272" i="30" s="1"/>
  <c r="A8273" i="30" s="1"/>
  <c r="A8274" i="30" s="1"/>
  <c r="A8275" i="30" s="1"/>
  <c r="A8276" i="30" s="1"/>
  <c r="A8277" i="30" s="1"/>
  <c r="A8278" i="30" s="1"/>
  <c r="A8279" i="30" s="1"/>
  <c r="A8280" i="30" s="1"/>
  <c r="A8281" i="30" s="1"/>
  <c r="A8282" i="30" s="1"/>
  <c r="A8283" i="30" s="1"/>
  <c r="A8284" i="30" s="1"/>
  <c r="A8285" i="30" s="1"/>
  <c r="A8286" i="30" s="1"/>
  <c r="A8287" i="30" s="1"/>
  <c r="A8288" i="30" s="1"/>
  <c r="A8289" i="30" s="1"/>
  <c r="A8290" i="30" s="1"/>
  <c r="A8291" i="30" s="1"/>
  <c r="A8292" i="30" s="1"/>
  <c r="A8293" i="30" s="1"/>
  <c r="A8294" i="30" s="1"/>
  <c r="A8295" i="30" s="1"/>
  <c r="A8296" i="30" s="1"/>
  <c r="A8297" i="30" s="1"/>
  <c r="A8298" i="30" s="1"/>
  <c r="A8299" i="30" s="1"/>
  <c r="A8300" i="30" s="1"/>
  <c r="A8301" i="30" s="1"/>
  <c r="A8302" i="30" s="1"/>
  <c r="A8303" i="30" s="1"/>
  <c r="A8304" i="30" s="1"/>
  <c r="A8305" i="30" s="1"/>
  <c r="A8306" i="30" s="1"/>
  <c r="A8307" i="30" s="1"/>
  <c r="A8308" i="30" s="1"/>
  <c r="A8309" i="30" s="1"/>
  <c r="A8310" i="30" s="1"/>
  <c r="A8311" i="30" s="1"/>
  <c r="A8312" i="30" s="1"/>
  <c r="A8313" i="30" s="1"/>
  <c r="A8314" i="30" s="1"/>
  <c r="A8315" i="30" s="1"/>
  <c r="A8316" i="30" s="1"/>
  <c r="A8317" i="30" s="1"/>
  <c r="A8318" i="30" s="1"/>
  <c r="A8319" i="30" s="1"/>
  <c r="A8320" i="30" s="1"/>
  <c r="A8321" i="30" s="1"/>
  <c r="A8322" i="30" s="1"/>
  <c r="A8323" i="30" s="1"/>
  <c r="A8324" i="30" s="1"/>
  <c r="A8325" i="30" s="1"/>
  <c r="A8326" i="30" s="1"/>
  <c r="A8327" i="30" s="1"/>
  <c r="A8328" i="30" s="1"/>
  <c r="A8329" i="30" s="1"/>
  <c r="A8330" i="30" s="1"/>
  <c r="A8331" i="30" s="1"/>
  <c r="A8332" i="30" s="1"/>
  <c r="A8333" i="30" s="1"/>
  <c r="A8334" i="30" s="1"/>
  <c r="A8335" i="30" s="1"/>
  <c r="A8336" i="30" s="1"/>
  <c r="A8337" i="30" s="1"/>
  <c r="A8338" i="30" s="1"/>
  <c r="A8339" i="30" s="1"/>
  <c r="A8340" i="30" s="1"/>
  <c r="A8341" i="30" s="1"/>
  <c r="A8342" i="30" s="1"/>
  <c r="A8343" i="30" s="1"/>
  <c r="A8344" i="30" s="1"/>
  <c r="A8345" i="30" s="1"/>
  <c r="A8346" i="30" s="1"/>
  <c r="A8347" i="30" s="1"/>
  <c r="A8348" i="30" s="1"/>
  <c r="A8349" i="30" s="1"/>
  <c r="A8350" i="30" s="1"/>
  <c r="A8351" i="30" s="1"/>
  <c r="A8352" i="30" s="1"/>
  <c r="A8353" i="30" s="1"/>
  <c r="A8354" i="30" s="1"/>
  <c r="A8355" i="30" s="1"/>
  <c r="A8356" i="30" s="1"/>
  <c r="A8357" i="30" s="1"/>
  <c r="A8358" i="30" s="1"/>
  <c r="A8359" i="30" s="1"/>
  <c r="A8360" i="30" s="1"/>
  <c r="A8361" i="30" s="1"/>
  <c r="A8362" i="30" s="1"/>
  <c r="A8363" i="30" s="1"/>
  <c r="A8364" i="30" s="1"/>
  <c r="A8365" i="30" s="1"/>
  <c r="A8366" i="30" s="1"/>
  <c r="A8367" i="30" s="1"/>
  <c r="A8368" i="30" s="1"/>
  <c r="A8369" i="30" s="1"/>
  <c r="A8370" i="30" s="1"/>
  <c r="A8371" i="30" s="1"/>
  <c r="A8372" i="30" s="1"/>
  <c r="A8373" i="30" s="1"/>
  <c r="A8374" i="30" s="1"/>
  <c r="A8375" i="30" s="1"/>
  <c r="A8376" i="30" s="1"/>
  <c r="A8377" i="30" s="1"/>
  <c r="A8378" i="30" s="1"/>
  <c r="A8379" i="30" s="1"/>
  <c r="A8380" i="30" s="1"/>
  <c r="A8381" i="30" s="1"/>
  <c r="A8382" i="30" s="1"/>
  <c r="A8383" i="30" s="1"/>
  <c r="A8384" i="30" s="1"/>
  <c r="A8385" i="30" s="1"/>
  <c r="A8386" i="30" s="1"/>
  <c r="A8387" i="30" s="1"/>
  <c r="A8388" i="30" s="1"/>
  <c r="A8389" i="30" s="1"/>
  <c r="A8390" i="30" s="1"/>
  <c r="A8391" i="30" s="1"/>
  <c r="A8392" i="30" s="1"/>
  <c r="A8393" i="30" s="1"/>
  <c r="A8394" i="30" s="1"/>
  <c r="A8395" i="30" s="1"/>
  <c r="A8396" i="30" s="1"/>
  <c r="A8397" i="30" s="1"/>
  <c r="A8398" i="30" s="1"/>
  <c r="A8399" i="30" s="1"/>
  <c r="A8400" i="30" s="1"/>
  <c r="A8401" i="30" s="1"/>
  <c r="A8402" i="30" s="1"/>
  <c r="A8403" i="30" s="1"/>
  <c r="A8404" i="30" s="1"/>
  <c r="A8405" i="30" s="1"/>
  <c r="A8406" i="30" s="1"/>
  <c r="A8407" i="30" s="1"/>
  <c r="A8408" i="30" s="1"/>
  <c r="A8409" i="30" s="1"/>
  <c r="A8410" i="30" s="1"/>
  <c r="A8411" i="30" s="1"/>
  <c r="A8412" i="30" s="1"/>
  <c r="A8413" i="30" s="1"/>
  <c r="A8414" i="30" s="1"/>
  <c r="A8415" i="30" s="1"/>
  <c r="A8416" i="30" s="1"/>
  <c r="A8417" i="30" s="1"/>
  <c r="A8418" i="30" s="1"/>
  <c r="A8419" i="30" s="1"/>
  <c r="A8420" i="30" s="1"/>
  <c r="A8421" i="30" s="1"/>
  <c r="A8422" i="30" s="1"/>
  <c r="A8423" i="30" s="1"/>
  <c r="A8424" i="30" s="1"/>
  <c r="A8425" i="30" s="1"/>
  <c r="A8426" i="30" s="1"/>
  <c r="A8427" i="30" s="1"/>
  <c r="A8428" i="30" s="1"/>
  <c r="A8429" i="30" s="1"/>
  <c r="A8430" i="30" s="1"/>
  <c r="A8431" i="30" s="1"/>
  <c r="A8432" i="30" s="1"/>
  <c r="A8433" i="30" s="1"/>
  <c r="A8434" i="30" s="1"/>
  <c r="A8435" i="30" s="1"/>
  <c r="A8436" i="30" s="1"/>
  <c r="A8437" i="30" s="1"/>
  <c r="A8438" i="30" s="1"/>
  <c r="A8439" i="30" s="1"/>
  <c r="A8440" i="30" s="1"/>
  <c r="A8441" i="30" s="1"/>
  <c r="A8442" i="30" s="1"/>
  <c r="A8443" i="30" s="1"/>
  <c r="A8444" i="30" s="1"/>
  <c r="A8445" i="30" s="1"/>
  <c r="A8446" i="30" s="1"/>
  <c r="A8447" i="30" s="1"/>
  <c r="A8448" i="30" s="1"/>
  <c r="A8449" i="30" s="1"/>
  <c r="A8450" i="30" s="1"/>
  <c r="A8451" i="30" s="1"/>
  <c r="A8452" i="30" s="1"/>
  <c r="A8453" i="30" s="1"/>
  <c r="A8454" i="30" s="1"/>
  <c r="A8455" i="30" s="1"/>
  <c r="A8456" i="30" s="1"/>
  <c r="A8457" i="30" s="1"/>
  <c r="A8458" i="30" s="1"/>
  <c r="A8459" i="30" s="1"/>
  <c r="A8460" i="30" s="1"/>
  <c r="A8461" i="30" s="1"/>
  <c r="A8462" i="30" s="1"/>
  <c r="A8463" i="30" s="1"/>
  <c r="A8464" i="30" s="1"/>
  <c r="A8465" i="30" s="1"/>
  <c r="A8466" i="30" s="1"/>
  <c r="A8467" i="30" s="1"/>
  <c r="A8468" i="30" s="1"/>
  <c r="A8469" i="30" s="1"/>
  <c r="A8470" i="30" s="1"/>
  <c r="A8471" i="30" s="1"/>
  <c r="A8472" i="30" s="1"/>
  <c r="A8473" i="30" s="1"/>
  <c r="A8474" i="30" s="1"/>
  <c r="A8475" i="30" s="1"/>
  <c r="A8476" i="30" s="1"/>
  <c r="A8477" i="30" s="1"/>
  <c r="A8478" i="30" s="1"/>
  <c r="A8479" i="30" s="1"/>
  <c r="A8480" i="30" s="1"/>
  <c r="A8481" i="30" s="1"/>
  <c r="A8482" i="30" s="1"/>
  <c r="A8483" i="30" s="1"/>
  <c r="A8484" i="30" s="1"/>
  <c r="A8485" i="30" s="1"/>
  <c r="A8486" i="30" s="1"/>
  <c r="A8487" i="30" s="1"/>
  <c r="A8488" i="30" s="1"/>
  <c r="A8489" i="30" s="1"/>
  <c r="A8490" i="30" s="1"/>
  <c r="A8491" i="30" s="1"/>
  <c r="A8492" i="30" s="1"/>
  <c r="A8493" i="30" s="1"/>
  <c r="A8494" i="30" s="1"/>
  <c r="A8495" i="30" s="1"/>
  <c r="A8496" i="30" s="1"/>
  <c r="A8497" i="30" s="1"/>
  <c r="A8498" i="30" s="1"/>
  <c r="A8499" i="30" s="1"/>
  <c r="A8500" i="30" s="1"/>
  <c r="A8501" i="30" s="1"/>
  <c r="A8502" i="30" s="1"/>
  <c r="A8503" i="30" s="1"/>
  <c r="A8504" i="30" s="1"/>
  <c r="A8505" i="30" s="1"/>
  <c r="A8506" i="30" s="1"/>
  <c r="A8507" i="30" s="1"/>
  <c r="A8508" i="30" s="1"/>
  <c r="A8509" i="30" s="1"/>
  <c r="A8510" i="30" s="1"/>
  <c r="A8511" i="30" s="1"/>
  <c r="A8512" i="30" s="1"/>
  <c r="A8513" i="30" s="1"/>
  <c r="A8514" i="30" s="1"/>
  <c r="A8515" i="30" s="1"/>
  <c r="A8516" i="30" s="1"/>
  <c r="A8517" i="30" s="1"/>
  <c r="A8518" i="30" s="1"/>
  <c r="A8519" i="30" s="1"/>
  <c r="A8520" i="30" s="1"/>
  <c r="A8521" i="30" s="1"/>
  <c r="A8522" i="30" s="1"/>
  <c r="A8523" i="30" s="1"/>
  <c r="A8524" i="30" s="1"/>
  <c r="A8525" i="30" s="1"/>
  <c r="A8526" i="30" s="1"/>
  <c r="A8527" i="30" s="1"/>
  <c r="A8528" i="30" s="1"/>
  <c r="A8529" i="30" s="1"/>
  <c r="A8530" i="30" s="1"/>
  <c r="A8531" i="30" s="1"/>
  <c r="A8532" i="30" s="1"/>
  <c r="A8533" i="30" s="1"/>
  <c r="A8534" i="30" s="1"/>
  <c r="A8535" i="30" s="1"/>
  <c r="A8536" i="30" s="1"/>
  <c r="A8537" i="30" s="1"/>
  <c r="A8538" i="30" s="1"/>
  <c r="A8539" i="30" s="1"/>
  <c r="A8540" i="30" s="1"/>
  <c r="A8541" i="30" s="1"/>
  <c r="A8542" i="30" s="1"/>
  <c r="A8543" i="30" s="1"/>
  <c r="A8544" i="30" s="1"/>
  <c r="A8545" i="30" s="1"/>
  <c r="A8546" i="30" s="1"/>
  <c r="A8547" i="30" s="1"/>
  <c r="A8548" i="30" s="1"/>
  <c r="A8549" i="30" s="1"/>
  <c r="A8550" i="30" s="1"/>
  <c r="A8551" i="30" s="1"/>
  <c r="A8552" i="30" s="1"/>
  <c r="A8553" i="30" s="1"/>
  <c r="A8554" i="30" s="1"/>
  <c r="A8555" i="30" s="1"/>
  <c r="A8556" i="30" s="1"/>
  <c r="A8557" i="30" s="1"/>
  <c r="A8558" i="30" s="1"/>
  <c r="A8559" i="30" s="1"/>
  <c r="A8560" i="30" s="1"/>
  <c r="A8561" i="30" s="1"/>
  <c r="A8562" i="30" s="1"/>
  <c r="A8563" i="30" s="1"/>
  <c r="A8564" i="30" s="1"/>
  <c r="A8565" i="30" s="1"/>
  <c r="A8566" i="30" s="1"/>
  <c r="A8567" i="30" s="1"/>
  <c r="A8568" i="30" s="1"/>
  <c r="A8569" i="30" s="1"/>
  <c r="A8570" i="30" s="1"/>
  <c r="A8571" i="30" s="1"/>
  <c r="A8572" i="30" s="1"/>
  <c r="A8573" i="30" s="1"/>
  <c r="A8574" i="30" s="1"/>
  <c r="A8575" i="30" s="1"/>
  <c r="A8576" i="30" s="1"/>
  <c r="A8577" i="30" s="1"/>
  <c r="A8578" i="30" s="1"/>
  <c r="A8579" i="30" s="1"/>
  <c r="A8580" i="30" s="1"/>
  <c r="A8581" i="30" s="1"/>
  <c r="A8582" i="30" s="1"/>
  <c r="A8583" i="30" s="1"/>
  <c r="A8584" i="30" s="1"/>
  <c r="A8585" i="30" s="1"/>
  <c r="A8586" i="30" s="1"/>
  <c r="A8587" i="30" s="1"/>
  <c r="A8588" i="30" s="1"/>
  <c r="A8589" i="30" s="1"/>
  <c r="A8590" i="30" s="1"/>
  <c r="A8591" i="30" s="1"/>
  <c r="A8592" i="30" s="1"/>
  <c r="A8593" i="30" s="1"/>
  <c r="A8594" i="30" s="1"/>
  <c r="A8595" i="30" s="1"/>
  <c r="A8596" i="30" s="1"/>
  <c r="A8597" i="30" s="1"/>
  <c r="A8598" i="30" s="1"/>
  <c r="A8599" i="30" s="1"/>
  <c r="A8600" i="30" s="1"/>
  <c r="A8601" i="30" s="1"/>
  <c r="A8602" i="30" s="1"/>
  <c r="A8603" i="30" s="1"/>
  <c r="A8604" i="30" s="1"/>
  <c r="A8605" i="30" s="1"/>
  <c r="A8606" i="30" s="1"/>
  <c r="A8607" i="30" s="1"/>
  <c r="A8608" i="30" s="1"/>
  <c r="A8609" i="30" s="1"/>
  <c r="A8610" i="30" s="1"/>
  <c r="A8611" i="30" s="1"/>
  <c r="A8612" i="30" s="1"/>
  <c r="A8613" i="30" s="1"/>
  <c r="A8614" i="30" s="1"/>
  <c r="A8615" i="30" s="1"/>
  <c r="A8616" i="30" s="1"/>
  <c r="A8617" i="30" s="1"/>
  <c r="A8618" i="30" s="1"/>
  <c r="A8619" i="30" s="1"/>
  <c r="A8620" i="30" s="1"/>
  <c r="A8621" i="30" s="1"/>
  <c r="A8622" i="30" s="1"/>
  <c r="A8623" i="30" s="1"/>
  <c r="A8624" i="30" s="1"/>
  <c r="A8625" i="30" s="1"/>
  <c r="A8626" i="30" s="1"/>
  <c r="A8627" i="30" s="1"/>
  <c r="A8628" i="30" s="1"/>
  <c r="A8629" i="30" s="1"/>
  <c r="A8630" i="30" s="1"/>
  <c r="A8631" i="30" s="1"/>
  <c r="A8632" i="30" s="1"/>
  <c r="A8633" i="30" s="1"/>
  <c r="A8634" i="30" s="1"/>
  <c r="A8635" i="30" s="1"/>
  <c r="A8636" i="30" s="1"/>
  <c r="A8637" i="30" s="1"/>
  <c r="A8638" i="30" s="1"/>
  <c r="A8639" i="30" s="1"/>
  <c r="A8640" i="30" s="1"/>
  <c r="A8641" i="30" s="1"/>
  <c r="A8642" i="30" s="1"/>
  <c r="A8643" i="30" s="1"/>
  <c r="A8644" i="30" s="1"/>
  <c r="A8645" i="30" s="1"/>
  <c r="A8646" i="30" s="1"/>
  <c r="A8647" i="30" s="1"/>
  <c r="A8648" i="30" s="1"/>
  <c r="A8649" i="30" s="1"/>
  <c r="A8650" i="30" s="1"/>
  <c r="A8651" i="30" s="1"/>
  <c r="A8652" i="30" s="1"/>
  <c r="A8653" i="30" s="1"/>
  <c r="A8654" i="30" s="1"/>
  <c r="A8655" i="30" s="1"/>
  <c r="A8656" i="30" s="1"/>
  <c r="A8657" i="30" s="1"/>
  <c r="A8658" i="30" s="1"/>
  <c r="A8659" i="30" s="1"/>
  <c r="A8660" i="30" s="1"/>
  <c r="A8661" i="30" s="1"/>
  <c r="A8662" i="30" s="1"/>
  <c r="A8663" i="30" s="1"/>
  <c r="A8664" i="30" s="1"/>
  <c r="A8665" i="30" s="1"/>
  <c r="A8666" i="30" s="1"/>
  <c r="A8667" i="30" s="1"/>
  <c r="A8668" i="30" s="1"/>
  <c r="A8669" i="30" s="1"/>
  <c r="A8670" i="30" s="1"/>
  <c r="A8671" i="30" s="1"/>
  <c r="A8672" i="30" s="1"/>
  <c r="A8673" i="30" s="1"/>
  <c r="A8674" i="30" s="1"/>
  <c r="A8675" i="30" s="1"/>
  <c r="A8676" i="30" s="1"/>
  <c r="A8677" i="30" s="1"/>
  <c r="A8678" i="30" s="1"/>
  <c r="A8679" i="30" s="1"/>
  <c r="A8680" i="30" s="1"/>
  <c r="A8681" i="30" s="1"/>
  <c r="A8682" i="30" s="1"/>
  <c r="A8683" i="30" s="1"/>
  <c r="A8684" i="30" s="1"/>
  <c r="A8685" i="30" s="1"/>
  <c r="A8686" i="30" s="1"/>
  <c r="A8687" i="30" s="1"/>
  <c r="A8688" i="30" s="1"/>
  <c r="A8689" i="30" s="1"/>
  <c r="A8690" i="30" s="1"/>
  <c r="A8691" i="30" s="1"/>
  <c r="A8692" i="30" s="1"/>
  <c r="A8693" i="30" s="1"/>
  <c r="A8694" i="30" s="1"/>
  <c r="A8695" i="30" s="1"/>
  <c r="A8696" i="30" s="1"/>
  <c r="A8697" i="30" s="1"/>
  <c r="A8698" i="30" s="1"/>
  <c r="A8699" i="30" s="1"/>
  <c r="A8700" i="30" s="1"/>
  <c r="A8701" i="30" s="1"/>
  <c r="A8702" i="30" s="1"/>
  <c r="A8703" i="30" s="1"/>
  <c r="A8704" i="30" s="1"/>
  <c r="A8705" i="30" s="1"/>
  <c r="A8706" i="30" s="1"/>
  <c r="A8707" i="30" s="1"/>
  <c r="A8708" i="30" s="1"/>
  <c r="A8709" i="30" s="1"/>
  <c r="A8710" i="30" s="1"/>
  <c r="A8711" i="30" s="1"/>
  <c r="A8712" i="30" s="1"/>
  <c r="A8713" i="30" s="1"/>
  <c r="A8714" i="30" s="1"/>
  <c r="A8715" i="30" s="1"/>
  <c r="A8716" i="30" s="1"/>
  <c r="A8717" i="30" s="1"/>
  <c r="A8718" i="30" s="1"/>
  <c r="A8719" i="30" s="1"/>
  <c r="A8720" i="30" s="1"/>
  <c r="A8721" i="30" s="1"/>
  <c r="A8722" i="30" s="1"/>
  <c r="A8723" i="30" s="1"/>
  <c r="A8724" i="30" s="1"/>
  <c r="A8725" i="30" s="1"/>
  <c r="A8726" i="30" s="1"/>
  <c r="A8727" i="30" s="1"/>
  <c r="A8728" i="30" s="1"/>
  <c r="A8729" i="30" s="1"/>
  <c r="A8730" i="30" s="1"/>
  <c r="A8731" i="30" s="1"/>
  <c r="A8732" i="30" s="1"/>
  <c r="A8733" i="30" s="1"/>
  <c r="A8734" i="30" s="1"/>
  <c r="A8735" i="30" s="1"/>
  <c r="A8736" i="30" s="1"/>
  <c r="A8737" i="30" s="1"/>
  <c r="A8738" i="30" s="1"/>
  <c r="A8739" i="30" s="1"/>
  <c r="A8740" i="30" s="1"/>
  <c r="A8741" i="30" s="1"/>
  <c r="A8742" i="30" s="1"/>
  <c r="A8743" i="30" s="1"/>
  <c r="A8744" i="30" s="1"/>
  <c r="A8745" i="30" s="1"/>
  <c r="A8746" i="30" s="1"/>
  <c r="A8747" i="30" s="1"/>
  <c r="A8748" i="30" s="1"/>
  <c r="A8749" i="30" s="1"/>
  <c r="A8750" i="30" s="1"/>
  <c r="A8751" i="30" s="1"/>
  <c r="A8752" i="30" s="1"/>
  <c r="A8753" i="30" s="1"/>
  <c r="A8754" i="30" s="1"/>
  <c r="A8755" i="30" s="1"/>
  <c r="A8756" i="30" s="1"/>
  <c r="A8757" i="30" s="1"/>
  <c r="A8758" i="30" s="1"/>
  <c r="A8759" i="30" s="1"/>
  <c r="A8760" i="30" s="1"/>
  <c r="A8761" i="30" s="1"/>
  <c r="A8762" i="30" s="1"/>
  <c r="A8763" i="30" s="1"/>
  <c r="A8764" i="30" s="1"/>
  <c r="A8765" i="30" s="1"/>
  <c r="A8766" i="30" s="1"/>
  <c r="A8767" i="30" s="1"/>
  <c r="A8768" i="30" s="1"/>
  <c r="A8769" i="30" s="1"/>
  <c r="A8770" i="30" s="1"/>
  <c r="A8771" i="30" s="1"/>
  <c r="A8772" i="30" s="1"/>
  <c r="A8773" i="30" s="1"/>
  <c r="A8774" i="30" s="1"/>
  <c r="A8775" i="30" s="1"/>
  <c r="A8776" i="30" s="1"/>
  <c r="A8777" i="30" s="1"/>
  <c r="A8778" i="30" s="1"/>
  <c r="A8779" i="30" s="1"/>
  <c r="A8780" i="30" s="1"/>
  <c r="A8781" i="30" s="1"/>
  <c r="A8782" i="30" s="1"/>
  <c r="A8783" i="30" s="1"/>
  <c r="A8784" i="30" s="1"/>
  <c r="A8785" i="30" s="1"/>
  <c r="A8786" i="30" s="1"/>
  <c r="A8787" i="30" s="1"/>
  <c r="A8788" i="30" s="1"/>
  <c r="A8789" i="30" s="1"/>
  <c r="A8790" i="30" s="1"/>
  <c r="A8791" i="30" s="1"/>
  <c r="A8792" i="30" s="1"/>
  <c r="A8793" i="30" s="1"/>
  <c r="A8794" i="30" s="1"/>
  <c r="A8795" i="30" s="1"/>
  <c r="A8796" i="30" s="1"/>
  <c r="A8797" i="30" s="1"/>
  <c r="A8798" i="30" s="1"/>
  <c r="A8799" i="30" s="1"/>
  <c r="A8800" i="30" s="1"/>
  <c r="A8801" i="30" s="1"/>
  <c r="A8802" i="30" s="1"/>
  <c r="A8803" i="30" s="1"/>
  <c r="A8804" i="30" s="1"/>
  <c r="A8805" i="30" s="1"/>
  <c r="A8806" i="30" s="1"/>
  <c r="A8807" i="30" s="1"/>
  <c r="A8808" i="30" s="1"/>
  <c r="A8809" i="30" s="1"/>
  <c r="A8810" i="30" s="1"/>
  <c r="A8811" i="30" s="1"/>
  <c r="A8812" i="30" s="1"/>
  <c r="A8813" i="30" s="1"/>
  <c r="A8814" i="30" s="1"/>
  <c r="A8815" i="30" s="1"/>
  <c r="A8816" i="30" s="1"/>
  <c r="A8817" i="30" s="1"/>
  <c r="A8818" i="30" s="1"/>
  <c r="A8819" i="30" s="1"/>
  <c r="A8820" i="30" s="1"/>
  <c r="A8821" i="30" s="1"/>
  <c r="A8822" i="30" s="1"/>
  <c r="A8823" i="30" s="1"/>
  <c r="A8824" i="30" s="1"/>
  <c r="A8825" i="30" s="1"/>
  <c r="A8826" i="30" s="1"/>
  <c r="A8827" i="30" s="1"/>
  <c r="A8828" i="30" s="1"/>
  <c r="A8829" i="30" s="1"/>
  <c r="A8830" i="30" s="1"/>
  <c r="A8831" i="30" s="1"/>
  <c r="A8832" i="30" s="1"/>
  <c r="A8833" i="30" s="1"/>
  <c r="A8834" i="30" s="1"/>
  <c r="A8835" i="30" s="1"/>
  <c r="A8836" i="30" s="1"/>
  <c r="A8837" i="30" s="1"/>
  <c r="A8838" i="30" s="1"/>
  <c r="A8839" i="30" s="1"/>
  <c r="A8840" i="30" s="1"/>
  <c r="A8841" i="30" s="1"/>
  <c r="A8842" i="30" s="1"/>
  <c r="A8843" i="30" s="1"/>
  <c r="A8844" i="30" s="1"/>
  <c r="A8845" i="30" s="1"/>
  <c r="A8846" i="30" s="1"/>
  <c r="A8847" i="30" s="1"/>
  <c r="A8848" i="30" s="1"/>
  <c r="A8849" i="30" s="1"/>
  <c r="A8850" i="30" s="1"/>
  <c r="A8851" i="30" s="1"/>
  <c r="A8852" i="30" s="1"/>
  <c r="A8853" i="30" s="1"/>
  <c r="A8854" i="30" s="1"/>
  <c r="A8855" i="30" s="1"/>
  <c r="A8856" i="30" s="1"/>
  <c r="A8857" i="30" s="1"/>
  <c r="A8858" i="30" s="1"/>
  <c r="A8859" i="30" s="1"/>
  <c r="A8860" i="30" s="1"/>
  <c r="A8861" i="30" s="1"/>
  <c r="A8862" i="30" s="1"/>
  <c r="A8863" i="30" s="1"/>
  <c r="A8864" i="30" s="1"/>
  <c r="A8865" i="30" s="1"/>
  <c r="A8866" i="30" s="1"/>
  <c r="A8867" i="30" s="1"/>
  <c r="A8868" i="30" s="1"/>
  <c r="A8869" i="30" s="1"/>
  <c r="A8870" i="30" s="1"/>
  <c r="A8871" i="30" s="1"/>
  <c r="A8872" i="30" s="1"/>
  <c r="A8873" i="30" s="1"/>
  <c r="A8874" i="30" s="1"/>
  <c r="A8875" i="30" s="1"/>
  <c r="A8876" i="30" s="1"/>
  <c r="A8877" i="30" s="1"/>
  <c r="A8878" i="30" s="1"/>
  <c r="A8879" i="30" s="1"/>
  <c r="A8880" i="30" s="1"/>
  <c r="A8881" i="30" s="1"/>
  <c r="A8882" i="30" s="1"/>
  <c r="A8883" i="30" s="1"/>
  <c r="A8884" i="30" s="1"/>
  <c r="A8885" i="30" s="1"/>
  <c r="A8886" i="30" s="1"/>
  <c r="A8887" i="30" s="1"/>
  <c r="A8888" i="30" s="1"/>
  <c r="A8889" i="30" s="1"/>
  <c r="A8890" i="30" s="1"/>
  <c r="A8891" i="30" s="1"/>
  <c r="A8892" i="30" s="1"/>
  <c r="A8893" i="30" s="1"/>
  <c r="A8894" i="30" s="1"/>
  <c r="A8895" i="30" s="1"/>
  <c r="A8896" i="30" s="1"/>
  <c r="A8897" i="30" s="1"/>
  <c r="A8898" i="30" s="1"/>
  <c r="A8899" i="30" s="1"/>
  <c r="A8900" i="30" s="1"/>
  <c r="A8901" i="30" s="1"/>
  <c r="A8902" i="30" s="1"/>
  <c r="A8903" i="30" s="1"/>
  <c r="A8904" i="30" s="1"/>
  <c r="A8905" i="30" s="1"/>
  <c r="A8906" i="30" s="1"/>
  <c r="A8907" i="30" s="1"/>
  <c r="A8908" i="30" s="1"/>
  <c r="A8909" i="30" s="1"/>
  <c r="A8910" i="30" s="1"/>
  <c r="A8911" i="30" s="1"/>
  <c r="A8912" i="30" s="1"/>
  <c r="A8913" i="30" s="1"/>
  <c r="A8914" i="30" s="1"/>
  <c r="A8915" i="30" s="1"/>
  <c r="A8916" i="30" s="1"/>
  <c r="A8917" i="30" s="1"/>
  <c r="A8918" i="30" s="1"/>
  <c r="A8919" i="30" s="1"/>
  <c r="A8920" i="30" s="1"/>
  <c r="A8921" i="30" s="1"/>
  <c r="A8922" i="30" s="1"/>
  <c r="A8923" i="30" s="1"/>
  <c r="A8924" i="30" s="1"/>
  <c r="A8925" i="30" s="1"/>
  <c r="A8926" i="30" s="1"/>
  <c r="A8927" i="30" s="1"/>
  <c r="A8928" i="30" s="1"/>
  <c r="A8929" i="30" s="1"/>
  <c r="A8930" i="30" s="1"/>
  <c r="A8931" i="30" s="1"/>
  <c r="A8932" i="30" s="1"/>
  <c r="A8933" i="30" s="1"/>
  <c r="A8934" i="30" s="1"/>
  <c r="A8935" i="30" s="1"/>
  <c r="A8936" i="30" s="1"/>
  <c r="A8937" i="30" s="1"/>
  <c r="A8938" i="30" s="1"/>
  <c r="A8939" i="30" s="1"/>
  <c r="A8940" i="30" s="1"/>
  <c r="A8941" i="30" s="1"/>
  <c r="A8942" i="30" s="1"/>
  <c r="A8943" i="30" s="1"/>
  <c r="A8944" i="30" s="1"/>
  <c r="A8945" i="30" s="1"/>
  <c r="A8946" i="30" s="1"/>
  <c r="A8947" i="30" s="1"/>
  <c r="A8948" i="30" s="1"/>
  <c r="A8949" i="30" s="1"/>
  <c r="A8950" i="30" s="1"/>
  <c r="A8951" i="30" s="1"/>
  <c r="A8952" i="30" s="1"/>
  <c r="A8953" i="30" s="1"/>
  <c r="A8954" i="30" s="1"/>
  <c r="A8955" i="30" s="1"/>
  <c r="A8956" i="30" s="1"/>
  <c r="A8957" i="30" s="1"/>
  <c r="A8958" i="30" s="1"/>
  <c r="A8959" i="30" s="1"/>
  <c r="A8960" i="30" s="1"/>
  <c r="A8961" i="30" s="1"/>
  <c r="A8962" i="30" s="1"/>
  <c r="A8963" i="30" s="1"/>
  <c r="A8964" i="30" s="1"/>
  <c r="A8965" i="30" s="1"/>
  <c r="A8966" i="30" s="1"/>
  <c r="A8967" i="30" s="1"/>
  <c r="A8968" i="30" s="1"/>
  <c r="A8969" i="30" s="1"/>
  <c r="A8970" i="30" s="1"/>
  <c r="A8971" i="30" s="1"/>
  <c r="A8972" i="30" s="1"/>
  <c r="A8973" i="30" s="1"/>
  <c r="A8974" i="30" s="1"/>
  <c r="A8975" i="30" s="1"/>
  <c r="A8976" i="30" s="1"/>
  <c r="A8977" i="30" s="1"/>
  <c r="A8978" i="30" s="1"/>
  <c r="A8979" i="30" s="1"/>
  <c r="A8980" i="30" s="1"/>
  <c r="A8981" i="30" s="1"/>
  <c r="A8982" i="30" s="1"/>
  <c r="A8983" i="30" s="1"/>
  <c r="A8984" i="30" s="1"/>
  <c r="A8985" i="30" s="1"/>
  <c r="A8986" i="30" s="1"/>
  <c r="A8987" i="30" s="1"/>
  <c r="A8988" i="30" s="1"/>
  <c r="A8989" i="30" s="1"/>
  <c r="A8990" i="30" s="1"/>
  <c r="A8991" i="30" s="1"/>
  <c r="A8992" i="30" s="1"/>
  <c r="A8993" i="30" s="1"/>
  <c r="A8994" i="30" s="1"/>
  <c r="A8995" i="30" s="1"/>
  <c r="A8996" i="30" s="1"/>
  <c r="A8997" i="30" s="1"/>
  <c r="A8998" i="30" s="1"/>
  <c r="A8999" i="30" s="1"/>
  <c r="A9000" i="30" s="1"/>
  <c r="A9001" i="30" s="1"/>
  <c r="A9002" i="30" s="1"/>
  <c r="A9003" i="30" s="1"/>
  <c r="A9004" i="30" s="1"/>
  <c r="A9005" i="30" s="1"/>
  <c r="A9006" i="30" s="1"/>
  <c r="A9007" i="30" s="1"/>
  <c r="A9008" i="30" s="1"/>
  <c r="A9009" i="30" s="1"/>
  <c r="A9010" i="30" s="1"/>
  <c r="A9011" i="30" s="1"/>
  <c r="A9012" i="30" s="1"/>
  <c r="A9013" i="30" s="1"/>
  <c r="A9014" i="30" s="1"/>
  <c r="A9015" i="30" s="1"/>
  <c r="A9016" i="30" s="1"/>
  <c r="A9017" i="30" s="1"/>
  <c r="A9018" i="30" s="1"/>
  <c r="A9019" i="30" s="1"/>
  <c r="A9020" i="30" s="1"/>
  <c r="A9021" i="30" s="1"/>
  <c r="A9022" i="30" s="1"/>
  <c r="A9023" i="30" s="1"/>
  <c r="A9024" i="30" s="1"/>
  <c r="A9025" i="30" s="1"/>
  <c r="A9026" i="30" s="1"/>
  <c r="A9027" i="30" s="1"/>
  <c r="A9028" i="30" s="1"/>
  <c r="A9029" i="30" s="1"/>
  <c r="A9030" i="30" s="1"/>
  <c r="A9031" i="30" s="1"/>
  <c r="A9032" i="30" s="1"/>
  <c r="A9033" i="30" s="1"/>
  <c r="A9034" i="30" s="1"/>
  <c r="A9035" i="30" s="1"/>
  <c r="A9036" i="30" s="1"/>
  <c r="A9037" i="30" s="1"/>
  <c r="A9038" i="30" s="1"/>
  <c r="A9039" i="30" s="1"/>
  <c r="A9040" i="30" s="1"/>
  <c r="A9041" i="30" s="1"/>
  <c r="A9042" i="30" s="1"/>
  <c r="A9043" i="30" s="1"/>
  <c r="A9044" i="30" s="1"/>
  <c r="A9045" i="30" s="1"/>
  <c r="A9046" i="30" s="1"/>
  <c r="A9047" i="30" s="1"/>
  <c r="A9048" i="30" s="1"/>
  <c r="A9049" i="30" s="1"/>
  <c r="A9050" i="30" s="1"/>
  <c r="A9051" i="30" s="1"/>
  <c r="A9052" i="30" s="1"/>
  <c r="A9053" i="30" s="1"/>
  <c r="A9054" i="30" s="1"/>
  <c r="A9055" i="30" s="1"/>
  <c r="A9056" i="30" s="1"/>
  <c r="A9057" i="30" s="1"/>
  <c r="A9058" i="30" s="1"/>
  <c r="A9059" i="30" s="1"/>
  <c r="A9060" i="30" s="1"/>
  <c r="A9061" i="30" s="1"/>
  <c r="A9062" i="30" s="1"/>
  <c r="A9063" i="30" s="1"/>
  <c r="A9064" i="30" s="1"/>
  <c r="A9065" i="30" s="1"/>
  <c r="A9066" i="30" s="1"/>
  <c r="A9067" i="30" s="1"/>
  <c r="A9068" i="30" s="1"/>
  <c r="A9069" i="30" s="1"/>
  <c r="A9070" i="30" s="1"/>
  <c r="A9071" i="30" s="1"/>
  <c r="A9072" i="30" s="1"/>
  <c r="A9073" i="30" s="1"/>
  <c r="A9074" i="30" s="1"/>
  <c r="A9075" i="30" s="1"/>
  <c r="A9076" i="30" s="1"/>
  <c r="A9077" i="30" s="1"/>
  <c r="A9078" i="30" s="1"/>
  <c r="A9079" i="30" s="1"/>
  <c r="A9080" i="30" s="1"/>
  <c r="A9081" i="30" s="1"/>
  <c r="A9082" i="30" s="1"/>
  <c r="A9083" i="30" s="1"/>
  <c r="A9084" i="30" s="1"/>
  <c r="A9085" i="30" s="1"/>
  <c r="A9086" i="30" s="1"/>
  <c r="A9087" i="30" s="1"/>
  <c r="A9088" i="30" s="1"/>
  <c r="A9089" i="30" s="1"/>
  <c r="A9090" i="30" s="1"/>
  <c r="A9091" i="30" s="1"/>
  <c r="A9092" i="30" s="1"/>
  <c r="A9093" i="30" s="1"/>
  <c r="A9094" i="30" s="1"/>
  <c r="A9095" i="30" s="1"/>
  <c r="A9096" i="30" s="1"/>
  <c r="A9097" i="30" s="1"/>
  <c r="A9098" i="30" s="1"/>
  <c r="A9099" i="30" s="1"/>
  <c r="A9100" i="30" s="1"/>
  <c r="A9101" i="30" s="1"/>
  <c r="A9102" i="30" s="1"/>
  <c r="A9103" i="30" s="1"/>
  <c r="A9104" i="30" s="1"/>
  <c r="A9105" i="30" s="1"/>
  <c r="A9106" i="30" s="1"/>
  <c r="A9107" i="30" s="1"/>
  <c r="A9108" i="30" s="1"/>
  <c r="A9109" i="30" s="1"/>
  <c r="A9110" i="30" s="1"/>
  <c r="A9111" i="30" s="1"/>
  <c r="A9112" i="30" s="1"/>
  <c r="A9113" i="30" s="1"/>
  <c r="A9114" i="30" s="1"/>
  <c r="A9115" i="30" s="1"/>
  <c r="A9116" i="30" s="1"/>
  <c r="A9117" i="30" s="1"/>
  <c r="A9118" i="30" s="1"/>
  <c r="A9119" i="30" s="1"/>
  <c r="A9120" i="30" s="1"/>
  <c r="A9121" i="30" s="1"/>
  <c r="A9122" i="30" s="1"/>
  <c r="A9123" i="30" s="1"/>
  <c r="A9124" i="30" s="1"/>
  <c r="A9125" i="30" s="1"/>
  <c r="A9126" i="30" s="1"/>
  <c r="A9127" i="30" s="1"/>
  <c r="A9128" i="30" s="1"/>
  <c r="A9129" i="30" s="1"/>
  <c r="A9130" i="30" s="1"/>
  <c r="A9131" i="30" s="1"/>
  <c r="A9132" i="30" s="1"/>
  <c r="A9133" i="30" s="1"/>
  <c r="A9134" i="30" s="1"/>
  <c r="A9135" i="30" s="1"/>
  <c r="A9136" i="30" s="1"/>
  <c r="A9137" i="30" s="1"/>
  <c r="A9138" i="30" s="1"/>
  <c r="A9139" i="30" s="1"/>
  <c r="A9140" i="30" s="1"/>
  <c r="A9141" i="30" s="1"/>
  <c r="A9142" i="30" s="1"/>
  <c r="A9143" i="30" s="1"/>
  <c r="A9144" i="30" s="1"/>
  <c r="A9145" i="30" s="1"/>
  <c r="A9146" i="30" s="1"/>
  <c r="A9147" i="30" s="1"/>
  <c r="A9148" i="30" s="1"/>
  <c r="A9149" i="30" s="1"/>
  <c r="A9150" i="30" s="1"/>
  <c r="A9151" i="30" s="1"/>
  <c r="A9152" i="30" s="1"/>
  <c r="A9153" i="30" s="1"/>
  <c r="A9154" i="30" s="1"/>
  <c r="A9155" i="30" s="1"/>
  <c r="A9156" i="30" s="1"/>
  <c r="A9157" i="30" s="1"/>
  <c r="A9158" i="30" s="1"/>
  <c r="A9159" i="30" s="1"/>
  <c r="A9160" i="30" s="1"/>
  <c r="A9161" i="30" s="1"/>
  <c r="A9162" i="30" s="1"/>
  <c r="A9163" i="30" s="1"/>
  <c r="A9164" i="30" s="1"/>
  <c r="A9165" i="30" s="1"/>
  <c r="A9166" i="30" s="1"/>
  <c r="A9167" i="30" s="1"/>
  <c r="A9168" i="30" s="1"/>
  <c r="A9169" i="30" s="1"/>
  <c r="A9170" i="30" s="1"/>
  <c r="A9171" i="30" s="1"/>
  <c r="A9172" i="30" s="1"/>
  <c r="A9173" i="30" s="1"/>
  <c r="A9174" i="30" s="1"/>
  <c r="A9175" i="30" s="1"/>
  <c r="A9176" i="30" s="1"/>
  <c r="A9177" i="30" s="1"/>
  <c r="A9178" i="30" s="1"/>
  <c r="A9179" i="30" s="1"/>
  <c r="A9180" i="30" s="1"/>
  <c r="A9181" i="30" s="1"/>
  <c r="A9182" i="30" s="1"/>
  <c r="A9183" i="30" s="1"/>
  <c r="A9184" i="30" s="1"/>
  <c r="A9185" i="30" s="1"/>
  <c r="A9186" i="30" s="1"/>
  <c r="A9187" i="30" s="1"/>
  <c r="A9188" i="30" s="1"/>
  <c r="A9189" i="30" s="1"/>
  <c r="A9190" i="30" s="1"/>
  <c r="A9191" i="30" s="1"/>
  <c r="A9192" i="30" s="1"/>
  <c r="A9193" i="30" s="1"/>
  <c r="A9194" i="30" s="1"/>
  <c r="A9195" i="30" s="1"/>
  <c r="A9196" i="30" s="1"/>
  <c r="A9197" i="30" s="1"/>
  <c r="A9198" i="30" s="1"/>
  <c r="A9199" i="30" s="1"/>
  <c r="A9200" i="30" s="1"/>
  <c r="A9201" i="30" s="1"/>
  <c r="A9202" i="30" s="1"/>
  <c r="A9203" i="30" s="1"/>
  <c r="A9204" i="30" s="1"/>
  <c r="A9205" i="30" s="1"/>
  <c r="A9206" i="30" s="1"/>
  <c r="A9207" i="30" s="1"/>
  <c r="A9208" i="30" s="1"/>
  <c r="A9209" i="30" s="1"/>
  <c r="A9210" i="30" s="1"/>
  <c r="A9211" i="30" s="1"/>
  <c r="A9212" i="30" s="1"/>
  <c r="A9213" i="30" s="1"/>
  <c r="A9214" i="30" s="1"/>
  <c r="A9215" i="30" s="1"/>
  <c r="A9216" i="30" s="1"/>
  <c r="A9217" i="30" s="1"/>
  <c r="A9218" i="30" s="1"/>
  <c r="A9219" i="30" s="1"/>
  <c r="A9220" i="30" s="1"/>
  <c r="A9221" i="30" s="1"/>
  <c r="A9222" i="30" s="1"/>
  <c r="A9223" i="30" s="1"/>
  <c r="A9224" i="30" s="1"/>
  <c r="A9225" i="30" s="1"/>
  <c r="A9226" i="30" s="1"/>
  <c r="A9227" i="30" s="1"/>
  <c r="A9228" i="30" s="1"/>
  <c r="A9229" i="30" s="1"/>
  <c r="A9230" i="30" s="1"/>
  <c r="A9231" i="30" s="1"/>
  <c r="A9232" i="30" s="1"/>
  <c r="A9233" i="30" s="1"/>
  <c r="A9234" i="30" s="1"/>
  <c r="A9235" i="30" s="1"/>
  <c r="A9236" i="30" s="1"/>
  <c r="A9237" i="30" s="1"/>
  <c r="A9238" i="30" s="1"/>
  <c r="A9239" i="30" s="1"/>
  <c r="A9240" i="30" s="1"/>
  <c r="A9241" i="30" s="1"/>
  <c r="A9242" i="30" s="1"/>
  <c r="A9243" i="30" s="1"/>
  <c r="A9244" i="30" s="1"/>
  <c r="A9245" i="30" s="1"/>
  <c r="A9246" i="30" s="1"/>
  <c r="A9247" i="30" s="1"/>
  <c r="A9248" i="30" s="1"/>
  <c r="A9249" i="30" s="1"/>
  <c r="A9250" i="30" s="1"/>
  <c r="A9251" i="30" s="1"/>
  <c r="A9252" i="30" s="1"/>
  <c r="A9253" i="30" s="1"/>
  <c r="A9254" i="30" s="1"/>
  <c r="A9255" i="30" s="1"/>
  <c r="A9256" i="30" s="1"/>
  <c r="A9257" i="30" s="1"/>
  <c r="A9258" i="30" s="1"/>
  <c r="A9259" i="30" s="1"/>
  <c r="A9260" i="30" s="1"/>
  <c r="A9261" i="30" s="1"/>
  <c r="A9262" i="30" s="1"/>
  <c r="A9263" i="30" s="1"/>
  <c r="A9264" i="30" s="1"/>
  <c r="A9265" i="30" s="1"/>
  <c r="A9266" i="30" s="1"/>
  <c r="A9267" i="30" s="1"/>
  <c r="A9268" i="30" s="1"/>
  <c r="A9269" i="30" s="1"/>
  <c r="A9270" i="30" s="1"/>
  <c r="A9271" i="30" s="1"/>
  <c r="A9272" i="30" s="1"/>
  <c r="A9273" i="30" s="1"/>
  <c r="A9274" i="30" s="1"/>
  <c r="A9275" i="30" s="1"/>
  <c r="A9276" i="30" s="1"/>
  <c r="A9277" i="30" s="1"/>
  <c r="A9278" i="30" s="1"/>
  <c r="A9279" i="30" s="1"/>
  <c r="A9280" i="30" s="1"/>
  <c r="A9281" i="30" s="1"/>
  <c r="A9282" i="30" s="1"/>
  <c r="A9283" i="30" s="1"/>
  <c r="A9284" i="30" s="1"/>
  <c r="A9285" i="30" s="1"/>
  <c r="A9286" i="30" s="1"/>
  <c r="A9287" i="30" s="1"/>
  <c r="A9288" i="30" s="1"/>
  <c r="A9289" i="30" s="1"/>
  <c r="A9290" i="30" s="1"/>
  <c r="A9291" i="30" s="1"/>
  <c r="A9292" i="30" s="1"/>
  <c r="A9293" i="30" s="1"/>
  <c r="A9294" i="30" s="1"/>
  <c r="A9295" i="30" s="1"/>
  <c r="A9296" i="30" s="1"/>
  <c r="A9297" i="30" s="1"/>
  <c r="A9298" i="30" s="1"/>
  <c r="A9299" i="30" s="1"/>
  <c r="A9300" i="30" s="1"/>
  <c r="A9301" i="30" s="1"/>
  <c r="A9302" i="30" s="1"/>
  <c r="A9303" i="30" s="1"/>
  <c r="A9304" i="30" s="1"/>
  <c r="A9305" i="30" s="1"/>
  <c r="A9306" i="30" s="1"/>
  <c r="A9307" i="30" s="1"/>
  <c r="A9308" i="30" s="1"/>
  <c r="A9309" i="30" s="1"/>
  <c r="A9310" i="30" s="1"/>
  <c r="A9311" i="30" s="1"/>
  <c r="A9312" i="30" s="1"/>
  <c r="A9313" i="30" s="1"/>
  <c r="A9314" i="30" s="1"/>
  <c r="A9315" i="30" s="1"/>
  <c r="A9316" i="30" s="1"/>
  <c r="A9317" i="30" s="1"/>
  <c r="A9318" i="30" s="1"/>
  <c r="A9319" i="30" s="1"/>
  <c r="A9320" i="30" s="1"/>
  <c r="A9321" i="30" s="1"/>
  <c r="A9322" i="30" s="1"/>
  <c r="A9323" i="30" s="1"/>
  <c r="A9324" i="30" s="1"/>
  <c r="A9325" i="30" s="1"/>
  <c r="A9326" i="30" s="1"/>
  <c r="A9327" i="30" s="1"/>
  <c r="A9328" i="30" s="1"/>
  <c r="A9329" i="30" s="1"/>
  <c r="A9330" i="30" s="1"/>
  <c r="A9331" i="30" s="1"/>
  <c r="A9332" i="30" s="1"/>
  <c r="A9333" i="30" s="1"/>
  <c r="A9334" i="30" s="1"/>
  <c r="A9335" i="30" s="1"/>
  <c r="A9336" i="30" s="1"/>
  <c r="A9337" i="30" s="1"/>
  <c r="A9338" i="30" s="1"/>
  <c r="A9339" i="30" s="1"/>
  <c r="A9340" i="30" s="1"/>
  <c r="A9341" i="30" s="1"/>
  <c r="A9342" i="30" s="1"/>
  <c r="A9343" i="30" s="1"/>
  <c r="A9344" i="30" s="1"/>
  <c r="A9345" i="30" s="1"/>
  <c r="A9346" i="30" s="1"/>
  <c r="A9347" i="30" s="1"/>
  <c r="A9348" i="30" s="1"/>
  <c r="A9349" i="30" s="1"/>
  <c r="A9350" i="30" s="1"/>
  <c r="A9351" i="30" s="1"/>
  <c r="A9352" i="30" s="1"/>
  <c r="A9353" i="30" s="1"/>
  <c r="A9354" i="30" s="1"/>
  <c r="A9355" i="30" s="1"/>
  <c r="A9356" i="30" s="1"/>
  <c r="A9357" i="30" s="1"/>
  <c r="A9358" i="30" s="1"/>
  <c r="A9359" i="30" s="1"/>
  <c r="A9360" i="30" s="1"/>
  <c r="A9361" i="30" s="1"/>
  <c r="A9362" i="30" s="1"/>
  <c r="A9363" i="30" s="1"/>
  <c r="A9364" i="30" s="1"/>
  <c r="A9365" i="30" s="1"/>
  <c r="A9366" i="30" s="1"/>
  <c r="A9367" i="30" s="1"/>
  <c r="A9368" i="30" s="1"/>
  <c r="A9369" i="30" s="1"/>
  <c r="A9370" i="30" s="1"/>
  <c r="A9371" i="30" s="1"/>
  <c r="A9372" i="30" s="1"/>
  <c r="A9373" i="30" s="1"/>
  <c r="A9374" i="30" s="1"/>
  <c r="A9375" i="30" s="1"/>
  <c r="A9376" i="30" s="1"/>
  <c r="A9377" i="30" s="1"/>
  <c r="A9378" i="30" s="1"/>
  <c r="A9379" i="30" s="1"/>
  <c r="A9380" i="30" s="1"/>
  <c r="A9381" i="30" s="1"/>
  <c r="A9382" i="30" s="1"/>
  <c r="A9383" i="30" s="1"/>
  <c r="A9384" i="30" s="1"/>
  <c r="A9385" i="30" s="1"/>
  <c r="A9386" i="30" s="1"/>
  <c r="A9387" i="30" s="1"/>
  <c r="A9388" i="30" s="1"/>
  <c r="A9389" i="30" s="1"/>
  <c r="A9390" i="30" s="1"/>
  <c r="A9391" i="30" s="1"/>
  <c r="A9392" i="30" s="1"/>
  <c r="A9393" i="30" s="1"/>
  <c r="A9394" i="30" s="1"/>
  <c r="A9395" i="30" s="1"/>
  <c r="A9396" i="30" s="1"/>
  <c r="A9397" i="30" s="1"/>
  <c r="A9398" i="30" s="1"/>
  <c r="A9399" i="30" s="1"/>
  <c r="A9400" i="30" s="1"/>
  <c r="A9401" i="30" s="1"/>
  <c r="A9402" i="30" s="1"/>
  <c r="A9403" i="30" s="1"/>
  <c r="A9404" i="30" s="1"/>
  <c r="A9405" i="30" s="1"/>
  <c r="A9406" i="30" s="1"/>
  <c r="A9407" i="30" s="1"/>
  <c r="A9408" i="30" s="1"/>
  <c r="A9409" i="30" s="1"/>
  <c r="A9410" i="30" s="1"/>
  <c r="A9411" i="30" s="1"/>
  <c r="A9412" i="30" s="1"/>
  <c r="A9413" i="30" s="1"/>
  <c r="A9414" i="30" s="1"/>
  <c r="A9415" i="30" s="1"/>
  <c r="A9416" i="30" s="1"/>
  <c r="A9417" i="30" s="1"/>
  <c r="A9418" i="30" s="1"/>
  <c r="A9419" i="30" s="1"/>
  <c r="A9420" i="30" s="1"/>
  <c r="A9421" i="30" s="1"/>
  <c r="A9422" i="30" s="1"/>
  <c r="A9423" i="30" s="1"/>
  <c r="A9424" i="30" s="1"/>
  <c r="A9425" i="30" s="1"/>
  <c r="A9426" i="30" s="1"/>
  <c r="A9427" i="30" s="1"/>
  <c r="A9428" i="30" s="1"/>
  <c r="A9429" i="30" s="1"/>
  <c r="A9430" i="30" s="1"/>
  <c r="A9431" i="30" s="1"/>
  <c r="A9432" i="30" s="1"/>
  <c r="A9433" i="30" s="1"/>
  <c r="A9434" i="30" s="1"/>
  <c r="A9435" i="30" s="1"/>
  <c r="A9436" i="30" s="1"/>
  <c r="A9437" i="30" s="1"/>
  <c r="A9438" i="30" s="1"/>
  <c r="A9439" i="30" s="1"/>
  <c r="A9440" i="30" s="1"/>
  <c r="A9441" i="30" s="1"/>
  <c r="A9442" i="30" s="1"/>
  <c r="A9443" i="30" s="1"/>
  <c r="A9444" i="30" s="1"/>
  <c r="A9445" i="30" s="1"/>
  <c r="A9446" i="30" s="1"/>
  <c r="A9447" i="30" s="1"/>
  <c r="A9448" i="30" s="1"/>
  <c r="A9449" i="30" s="1"/>
  <c r="A9450" i="30" s="1"/>
  <c r="A9451" i="30" s="1"/>
  <c r="A9452" i="30" s="1"/>
  <c r="A9453" i="30" s="1"/>
  <c r="A9454" i="30" s="1"/>
  <c r="A9455" i="30" s="1"/>
  <c r="A9456" i="30" s="1"/>
  <c r="A9457" i="30" s="1"/>
  <c r="A9458" i="30" s="1"/>
  <c r="A9459" i="30" s="1"/>
  <c r="A9460" i="30" s="1"/>
  <c r="A9461" i="30" s="1"/>
  <c r="A9462" i="30" s="1"/>
  <c r="A9463" i="30" s="1"/>
  <c r="A9464" i="30" s="1"/>
  <c r="A9465" i="30" s="1"/>
  <c r="A9466" i="30" s="1"/>
  <c r="A9467" i="30" s="1"/>
  <c r="A9468" i="30" s="1"/>
  <c r="A9469" i="30" s="1"/>
  <c r="A9470" i="30" s="1"/>
  <c r="A9471" i="30" s="1"/>
  <c r="A9472" i="30" s="1"/>
  <c r="A9473" i="30" s="1"/>
  <c r="A9474" i="30" s="1"/>
  <c r="A9475" i="30" s="1"/>
  <c r="A9476" i="30" s="1"/>
  <c r="A9477" i="30" s="1"/>
  <c r="A9478" i="30" s="1"/>
  <c r="A9479" i="30" s="1"/>
  <c r="A9480" i="30" s="1"/>
  <c r="A9481" i="30" s="1"/>
  <c r="A9482" i="30" s="1"/>
  <c r="A9483" i="30" s="1"/>
  <c r="A9484" i="30" s="1"/>
  <c r="A9485" i="30" s="1"/>
  <c r="A9486" i="30" s="1"/>
  <c r="A9487" i="30" s="1"/>
  <c r="A9488" i="30" s="1"/>
  <c r="A9489" i="30" s="1"/>
  <c r="A9490" i="30" s="1"/>
  <c r="A9491" i="30" s="1"/>
  <c r="A9492" i="30" s="1"/>
  <c r="A9493" i="30" s="1"/>
  <c r="A9494" i="30" s="1"/>
  <c r="A9495" i="30" s="1"/>
  <c r="A9496" i="30" s="1"/>
  <c r="A9497" i="30" s="1"/>
  <c r="A9498" i="30" s="1"/>
  <c r="A9499" i="30" s="1"/>
  <c r="A9500" i="30" s="1"/>
  <c r="A9501" i="30" s="1"/>
  <c r="A9502" i="30" s="1"/>
  <c r="A9503" i="30" s="1"/>
  <c r="A9504" i="30" s="1"/>
  <c r="A9505" i="30" s="1"/>
  <c r="A9506" i="30" s="1"/>
  <c r="A9507" i="30" s="1"/>
  <c r="A9508" i="30" s="1"/>
  <c r="A9509" i="30" s="1"/>
  <c r="A9510" i="30" s="1"/>
  <c r="A9511" i="30" s="1"/>
  <c r="A9512" i="30" s="1"/>
  <c r="A9513" i="30" s="1"/>
  <c r="A9514" i="30" s="1"/>
  <c r="A9515" i="30" s="1"/>
  <c r="A9516" i="30" s="1"/>
  <c r="A9517" i="30" s="1"/>
  <c r="A9518" i="30" s="1"/>
  <c r="A9519" i="30" s="1"/>
  <c r="A9520" i="30" s="1"/>
  <c r="A9521" i="30" s="1"/>
  <c r="A9522" i="30" s="1"/>
  <c r="A9523" i="30" s="1"/>
  <c r="A9524" i="30" s="1"/>
  <c r="A9525" i="30" s="1"/>
  <c r="A9526" i="30" s="1"/>
  <c r="A9527" i="30" s="1"/>
  <c r="A9528" i="30" s="1"/>
  <c r="A9529" i="30" s="1"/>
  <c r="A9530" i="30" s="1"/>
  <c r="A9531" i="30" s="1"/>
  <c r="A9532" i="30" s="1"/>
  <c r="A9533" i="30" s="1"/>
  <c r="A9534" i="30" s="1"/>
  <c r="A9535" i="30" s="1"/>
  <c r="A9536" i="30" s="1"/>
  <c r="A9537" i="30" s="1"/>
  <c r="A9538" i="30" s="1"/>
  <c r="A9539" i="30" s="1"/>
  <c r="A9540" i="30" s="1"/>
  <c r="A9541" i="30" s="1"/>
  <c r="A9542" i="30" s="1"/>
  <c r="A9543" i="30" s="1"/>
  <c r="A9544" i="30" s="1"/>
  <c r="A9545" i="30" s="1"/>
  <c r="A9546" i="30" s="1"/>
  <c r="A9547" i="30" s="1"/>
  <c r="A9548" i="30" s="1"/>
  <c r="A9549" i="30" s="1"/>
  <c r="A9550" i="30" s="1"/>
  <c r="A9551" i="30" s="1"/>
  <c r="A9552" i="30" s="1"/>
  <c r="A9553" i="30" s="1"/>
  <c r="A9554" i="30" s="1"/>
  <c r="A9555" i="30" s="1"/>
  <c r="A9556" i="30" s="1"/>
  <c r="A9557" i="30" s="1"/>
  <c r="A9558" i="30" s="1"/>
  <c r="A9559" i="30" s="1"/>
  <c r="A9560" i="30" s="1"/>
  <c r="A9561" i="30" s="1"/>
  <c r="A9562" i="30" s="1"/>
  <c r="A9563" i="30" s="1"/>
  <c r="A9564" i="30" s="1"/>
  <c r="A9565" i="30" s="1"/>
  <c r="A9566" i="30" s="1"/>
  <c r="A9567" i="30" s="1"/>
  <c r="A9568" i="30" s="1"/>
  <c r="A9569" i="30" s="1"/>
  <c r="A9570" i="30" s="1"/>
  <c r="A9571" i="30" s="1"/>
  <c r="A9572" i="30" s="1"/>
  <c r="A9573" i="30" s="1"/>
  <c r="A9574" i="30" s="1"/>
  <c r="A9575" i="30" s="1"/>
  <c r="A9576" i="30" s="1"/>
  <c r="A9577" i="30" s="1"/>
  <c r="A9578" i="30" s="1"/>
  <c r="A9579" i="30" s="1"/>
  <c r="A9580" i="30" s="1"/>
  <c r="A9581" i="30" s="1"/>
  <c r="A9582" i="30" s="1"/>
  <c r="A9583" i="30" s="1"/>
  <c r="A9584" i="30" s="1"/>
  <c r="A9585" i="30" s="1"/>
  <c r="A9586" i="30" s="1"/>
  <c r="A9587" i="30" s="1"/>
  <c r="A9588" i="30" s="1"/>
  <c r="A9589" i="30" s="1"/>
  <c r="A9590" i="30" s="1"/>
  <c r="A9591" i="30" s="1"/>
  <c r="A9592" i="30" s="1"/>
  <c r="A9593" i="30" s="1"/>
  <c r="A9594" i="30" s="1"/>
  <c r="A9595" i="30" s="1"/>
  <c r="A9596" i="30" s="1"/>
  <c r="A9597" i="30" s="1"/>
  <c r="A9598" i="30" s="1"/>
  <c r="A9599" i="30" s="1"/>
  <c r="A9600" i="30" s="1"/>
  <c r="A9601" i="30" s="1"/>
  <c r="A9602" i="30" s="1"/>
  <c r="A9603" i="30" s="1"/>
  <c r="A9604" i="30" s="1"/>
  <c r="A9605" i="30" s="1"/>
  <c r="A9606" i="30" s="1"/>
  <c r="A9607" i="30" s="1"/>
  <c r="A9608" i="30" s="1"/>
  <c r="A9609" i="30" s="1"/>
  <c r="A9610" i="30" s="1"/>
  <c r="A9611" i="30" s="1"/>
  <c r="A9612" i="30" s="1"/>
  <c r="A9613" i="30" s="1"/>
  <c r="A9614" i="30" s="1"/>
  <c r="A9615" i="30" s="1"/>
  <c r="A9616" i="30" s="1"/>
  <c r="A9617" i="30" s="1"/>
  <c r="A9618" i="30" s="1"/>
  <c r="A9619" i="30" s="1"/>
  <c r="A9620" i="30" s="1"/>
  <c r="A9621" i="30" s="1"/>
  <c r="A9622" i="30" s="1"/>
  <c r="A9623" i="30" s="1"/>
  <c r="A9624" i="30" s="1"/>
  <c r="A9625" i="30" s="1"/>
  <c r="A9626" i="30" s="1"/>
  <c r="A9627" i="30" s="1"/>
  <c r="A9628" i="30" s="1"/>
  <c r="A9629" i="30" s="1"/>
  <c r="A9630" i="30" s="1"/>
  <c r="A9631" i="30" s="1"/>
  <c r="A9632" i="30" s="1"/>
  <c r="A9633" i="30" s="1"/>
  <c r="A9634" i="30" s="1"/>
  <c r="A9635" i="30" s="1"/>
  <c r="A9636" i="30" s="1"/>
  <c r="A9637" i="30" s="1"/>
  <c r="A9638" i="30" s="1"/>
  <c r="A9639" i="30" s="1"/>
  <c r="A9640" i="30" s="1"/>
  <c r="A9641" i="30" s="1"/>
  <c r="A9642" i="30" s="1"/>
  <c r="A9643" i="30" s="1"/>
  <c r="A9644" i="30" s="1"/>
  <c r="A9645" i="30" s="1"/>
  <c r="A9646" i="30" s="1"/>
  <c r="A9647" i="30" s="1"/>
  <c r="A9648" i="30" s="1"/>
  <c r="A9649" i="30" s="1"/>
  <c r="A9650" i="30" s="1"/>
  <c r="A9651" i="30" s="1"/>
  <c r="A9652" i="30" s="1"/>
  <c r="A9653" i="30" s="1"/>
  <c r="A9654" i="30" s="1"/>
  <c r="A9655" i="30" s="1"/>
  <c r="A9656" i="30" s="1"/>
  <c r="A9657" i="30" s="1"/>
  <c r="A9658" i="30" s="1"/>
  <c r="A9659" i="30" s="1"/>
  <c r="A9660" i="30" s="1"/>
  <c r="A9661" i="30" s="1"/>
  <c r="A9662" i="30" s="1"/>
  <c r="A9663" i="30" s="1"/>
  <c r="A9664" i="30" s="1"/>
  <c r="A9665" i="30" s="1"/>
  <c r="A9666" i="30" s="1"/>
  <c r="A9667" i="30" s="1"/>
  <c r="A9668" i="30" s="1"/>
  <c r="A9669" i="30" s="1"/>
  <c r="A9670" i="30" s="1"/>
  <c r="A9671" i="30" s="1"/>
  <c r="A9672" i="30" s="1"/>
  <c r="A9673" i="30" s="1"/>
  <c r="A9674" i="30" s="1"/>
  <c r="A9675" i="30" s="1"/>
  <c r="A9676" i="30" s="1"/>
  <c r="A9677" i="30" s="1"/>
  <c r="A9678" i="30" s="1"/>
  <c r="A9679" i="30" s="1"/>
  <c r="A9680" i="30" s="1"/>
  <c r="A9681" i="30" s="1"/>
  <c r="A9682" i="30" s="1"/>
  <c r="A9683" i="30" s="1"/>
  <c r="A9684" i="30" s="1"/>
  <c r="A9685" i="30" s="1"/>
  <c r="A9686" i="30" s="1"/>
  <c r="A9687" i="30" s="1"/>
  <c r="A9688" i="30" s="1"/>
  <c r="A9689" i="30" s="1"/>
  <c r="A9690" i="30" s="1"/>
  <c r="A9691" i="30" s="1"/>
  <c r="A9692" i="30" s="1"/>
  <c r="A9693" i="30" s="1"/>
  <c r="A9694" i="30" s="1"/>
  <c r="A9695" i="30" s="1"/>
  <c r="A9696" i="30" s="1"/>
  <c r="A9697" i="30" s="1"/>
  <c r="A9698" i="30" s="1"/>
  <c r="A9699" i="30" s="1"/>
  <c r="A9700" i="30" s="1"/>
  <c r="A9701" i="30" s="1"/>
  <c r="A9702" i="30" s="1"/>
  <c r="A9703" i="30" s="1"/>
  <c r="A9704" i="30" s="1"/>
  <c r="A9705" i="30" s="1"/>
  <c r="A9706" i="30" s="1"/>
  <c r="A9707" i="30" s="1"/>
  <c r="A9708" i="30" s="1"/>
  <c r="A9709" i="30" s="1"/>
  <c r="A9710" i="30" s="1"/>
  <c r="A9711" i="30" s="1"/>
  <c r="A9712" i="30" s="1"/>
  <c r="A9713" i="30" s="1"/>
  <c r="A9714" i="30" s="1"/>
  <c r="A9715" i="30" s="1"/>
  <c r="A9716" i="30" s="1"/>
  <c r="A9717" i="30" s="1"/>
  <c r="A9718" i="30" s="1"/>
  <c r="A9719" i="30" s="1"/>
  <c r="A9720" i="30" s="1"/>
  <c r="A9721" i="30" s="1"/>
  <c r="A9722" i="30" s="1"/>
  <c r="A9723" i="30" s="1"/>
  <c r="A9724" i="30" s="1"/>
  <c r="A9725" i="30" s="1"/>
  <c r="A9726" i="30" s="1"/>
  <c r="A9727" i="30" s="1"/>
  <c r="A9728" i="30" s="1"/>
  <c r="A9729" i="30" s="1"/>
  <c r="A9730" i="30" s="1"/>
  <c r="A9731" i="30" s="1"/>
  <c r="A9732" i="30" s="1"/>
  <c r="A9733" i="30" s="1"/>
  <c r="A9734" i="30" s="1"/>
  <c r="A9735" i="30" s="1"/>
  <c r="A9736" i="30" s="1"/>
  <c r="A9737" i="30" s="1"/>
  <c r="A9738" i="30" s="1"/>
  <c r="A9739" i="30" s="1"/>
  <c r="A9740" i="30" s="1"/>
  <c r="A9741" i="30" s="1"/>
  <c r="A9742" i="30" s="1"/>
  <c r="A9743" i="30" s="1"/>
  <c r="A9744" i="30" s="1"/>
  <c r="A9745" i="30" s="1"/>
  <c r="A9746" i="30" s="1"/>
  <c r="A9747" i="30" s="1"/>
  <c r="A9748" i="30" s="1"/>
  <c r="A9749" i="30" s="1"/>
  <c r="A9750" i="30" s="1"/>
  <c r="A9751" i="30" s="1"/>
  <c r="A9752" i="30" s="1"/>
  <c r="A9753" i="30" s="1"/>
  <c r="A9754" i="30" s="1"/>
  <c r="A9755" i="30" s="1"/>
  <c r="A9756" i="30" s="1"/>
  <c r="A9757" i="30" s="1"/>
  <c r="A9758" i="30" s="1"/>
  <c r="A9759" i="30" s="1"/>
  <c r="A9760" i="30" s="1"/>
  <c r="A9761" i="30" s="1"/>
  <c r="A9762" i="30" s="1"/>
  <c r="A9763" i="30" s="1"/>
  <c r="A9764" i="30" s="1"/>
  <c r="A9765" i="30" s="1"/>
  <c r="A9766" i="30" s="1"/>
  <c r="A9767" i="30" s="1"/>
  <c r="A9768" i="30" s="1"/>
  <c r="A9769" i="30" s="1"/>
  <c r="A9770" i="30" s="1"/>
  <c r="A9771" i="30" s="1"/>
  <c r="A9772" i="30" s="1"/>
  <c r="A9773" i="30" s="1"/>
  <c r="A9774" i="30" s="1"/>
  <c r="A9775" i="30" s="1"/>
  <c r="A9776" i="30" s="1"/>
  <c r="A9777" i="30" s="1"/>
  <c r="A9778" i="30" s="1"/>
  <c r="A9779" i="30" s="1"/>
  <c r="A9780" i="30" s="1"/>
  <c r="A9781" i="30" s="1"/>
  <c r="A9782" i="30" s="1"/>
  <c r="A9783" i="30" s="1"/>
  <c r="A9784" i="30" s="1"/>
  <c r="A9785" i="30" s="1"/>
  <c r="A9786" i="30" s="1"/>
  <c r="A9787" i="30" s="1"/>
  <c r="A9788" i="30" s="1"/>
  <c r="A9789" i="30" s="1"/>
  <c r="A9790" i="30" s="1"/>
  <c r="A9791" i="30" s="1"/>
  <c r="A9792" i="30" s="1"/>
  <c r="A9793" i="30" s="1"/>
  <c r="A9794" i="30" s="1"/>
  <c r="A9795" i="30" s="1"/>
  <c r="A9796" i="30" s="1"/>
  <c r="A9797" i="30" s="1"/>
  <c r="A9798" i="30" s="1"/>
  <c r="A9799" i="30" s="1"/>
  <c r="A9800" i="30" s="1"/>
  <c r="A9801" i="30" s="1"/>
  <c r="A9802" i="30" s="1"/>
  <c r="A9803" i="30" s="1"/>
  <c r="A9804" i="30" s="1"/>
  <c r="A9805" i="30" s="1"/>
  <c r="A9806" i="30" s="1"/>
  <c r="A9807" i="30" s="1"/>
  <c r="A9808" i="30" s="1"/>
  <c r="A9809" i="30" s="1"/>
  <c r="A9810" i="30" s="1"/>
  <c r="A9811" i="30" s="1"/>
  <c r="A9812" i="30" s="1"/>
  <c r="A9813" i="30" s="1"/>
  <c r="A9814" i="30" s="1"/>
  <c r="A9815" i="30" s="1"/>
  <c r="A9816" i="30" s="1"/>
  <c r="A9817" i="30" s="1"/>
  <c r="A9818" i="30" s="1"/>
  <c r="A9819" i="30" s="1"/>
  <c r="A9820" i="30" s="1"/>
  <c r="A9821" i="30" s="1"/>
  <c r="A9822" i="30" s="1"/>
  <c r="A9823" i="30" s="1"/>
  <c r="A9824" i="30" s="1"/>
  <c r="A9825" i="30" s="1"/>
  <c r="A9826" i="30" s="1"/>
  <c r="A9827" i="30" s="1"/>
  <c r="A9828" i="30" s="1"/>
  <c r="A9829" i="30" s="1"/>
  <c r="A9830" i="30" s="1"/>
  <c r="A9831" i="30" s="1"/>
  <c r="A9832" i="30" s="1"/>
  <c r="A9833" i="30" s="1"/>
  <c r="A9834" i="30" s="1"/>
  <c r="A9835" i="30" s="1"/>
  <c r="A9836" i="30" s="1"/>
  <c r="A9837" i="30" s="1"/>
  <c r="A9838" i="30" s="1"/>
  <c r="A9839" i="30" s="1"/>
  <c r="A9840" i="30" s="1"/>
  <c r="A9841" i="30" s="1"/>
  <c r="A9842" i="30" s="1"/>
  <c r="A9843" i="30" s="1"/>
  <c r="A9844" i="30" s="1"/>
  <c r="A9845" i="30" s="1"/>
  <c r="A9846" i="30" s="1"/>
  <c r="A9847" i="30" s="1"/>
  <c r="A9848" i="30" s="1"/>
  <c r="A9849" i="30" s="1"/>
  <c r="A9850" i="30" s="1"/>
  <c r="A9851" i="30" s="1"/>
  <c r="A9852" i="30" s="1"/>
  <c r="A9853" i="30" s="1"/>
  <c r="A9854" i="30" s="1"/>
  <c r="A9855" i="30" s="1"/>
  <c r="A9856" i="30" s="1"/>
  <c r="A9857" i="30" s="1"/>
  <c r="A9858" i="30" s="1"/>
  <c r="A9859" i="30" s="1"/>
  <c r="A9860" i="30" s="1"/>
  <c r="A9861" i="30" s="1"/>
  <c r="A9862" i="30" s="1"/>
  <c r="A9863" i="30" s="1"/>
  <c r="A9864" i="30" s="1"/>
  <c r="A9865" i="30" s="1"/>
  <c r="A9866" i="30" s="1"/>
  <c r="A9867" i="30" s="1"/>
  <c r="A9868" i="30" s="1"/>
  <c r="A9869" i="30" s="1"/>
  <c r="A9870" i="30" s="1"/>
  <c r="A9871" i="30" s="1"/>
  <c r="A9872" i="30" s="1"/>
  <c r="A9873" i="30" s="1"/>
  <c r="A9874" i="30" s="1"/>
  <c r="A9875" i="30" s="1"/>
  <c r="A9876" i="30" s="1"/>
  <c r="A9877" i="30" s="1"/>
  <c r="A9878" i="30" s="1"/>
  <c r="A9879" i="30" s="1"/>
  <c r="A9880" i="30" s="1"/>
  <c r="A9881" i="30" s="1"/>
  <c r="A9882" i="30" s="1"/>
  <c r="A9883" i="30" s="1"/>
  <c r="A9884" i="30" s="1"/>
  <c r="A9885" i="30" s="1"/>
  <c r="A9886" i="30" s="1"/>
  <c r="A9887" i="30" s="1"/>
  <c r="A9888" i="30" s="1"/>
  <c r="A9889" i="30" s="1"/>
  <c r="A9890" i="30" s="1"/>
  <c r="A9891" i="30" s="1"/>
  <c r="A9892" i="30" s="1"/>
  <c r="A9893" i="30" s="1"/>
  <c r="A9894" i="30" s="1"/>
  <c r="A9895" i="30" s="1"/>
  <c r="A9896" i="30" s="1"/>
  <c r="A9897" i="30" s="1"/>
  <c r="A9898" i="30" s="1"/>
  <c r="A9899" i="30" s="1"/>
  <c r="A9900" i="30" s="1"/>
  <c r="A9901" i="30" s="1"/>
  <c r="A9902" i="30" s="1"/>
  <c r="A9903" i="30" s="1"/>
  <c r="A9904" i="30" s="1"/>
  <c r="A9905" i="30" s="1"/>
  <c r="A9906" i="30" s="1"/>
  <c r="A9907" i="30" s="1"/>
  <c r="A9908" i="30" s="1"/>
  <c r="A9909" i="30" s="1"/>
  <c r="A9910" i="30" s="1"/>
  <c r="A9911" i="30" s="1"/>
  <c r="A9912" i="30" s="1"/>
  <c r="A9913" i="30" s="1"/>
  <c r="A9914" i="30" s="1"/>
  <c r="A9915" i="30" s="1"/>
  <c r="A9916" i="30" s="1"/>
  <c r="A9917" i="30" s="1"/>
  <c r="A9918" i="30" s="1"/>
  <c r="A9919" i="30" s="1"/>
  <c r="A9920" i="30" s="1"/>
  <c r="A9921" i="30" s="1"/>
  <c r="A9922" i="30" s="1"/>
  <c r="A9923" i="30" s="1"/>
  <c r="A9924" i="30" s="1"/>
  <c r="A9925" i="30" s="1"/>
  <c r="A9926" i="30" s="1"/>
  <c r="A9927" i="30" s="1"/>
  <c r="A9928" i="30" s="1"/>
  <c r="A9929" i="30" s="1"/>
  <c r="A9930" i="30" s="1"/>
  <c r="A9931" i="30" s="1"/>
  <c r="A9932" i="30" s="1"/>
  <c r="A9933" i="30" s="1"/>
  <c r="A9934" i="30" s="1"/>
  <c r="A9935" i="30" s="1"/>
  <c r="A9936" i="30" s="1"/>
  <c r="A9937" i="30" s="1"/>
  <c r="A9938" i="30" s="1"/>
  <c r="A9939" i="30" s="1"/>
  <c r="A9940" i="30" s="1"/>
  <c r="A9941" i="30" s="1"/>
  <c r="A9942" i="30" s="1"/>
  <c r="A9943" i="30" s="1"/>
  <c r="A9944" i="30" s="1"/>
  <c r="A9945" i="30" s="1"/>
  <c r="A9946" i="30" s="1"/>
  <c r="A9947" i="30" s="1"/>
  <c r="A9948" i="30" s="1"/>
  <c r="A9949" i="30" s="1"/>
  <c r="A9950" i="30" s="1"/>
  <c r="A9951" i="30" s="1"/>
  <c r="A9952" i="30" s="1"/>
  <c r="A9953" i="30" s="1"/>
  <c r="A9954" i="30" s="1"/>
  <c r="A9955" i="30" s="1"/>
  <c r="A9956" i="30" s="1"/>
  <c r="A9957" i="30" s="1"/>
  <c r="A9958" i="30" s="1"/>
  <c r="A9959" i="30" s="1"/>
  <c r="A9960" i="30" s="1"/>
  <c r="A9961" i="30" s="1"/>
  <c r="A9962" i="30" s="1"/>
  <c r="A9963" i="30" s="1"/>
  <c r="A9964" i="30" s="1"/>
  <c r="A9965" i="30" s="1"/>
  <c r="A9966" i="30" s="1"/>
  <c r="A9967" i="30" s="1"/>
  <c r="A9968" i="30" s="1"/>
  <c r="A9969" i="30" s="1"/>
  <c r="A9970" i="30" s="1"/>
  <c r="A9971" i="30" s="1"/>
  <c r="A9972" i="30" s="1"/>
  <c r="A9973" i="30" s="1"/>
  <c r="A9974" i="30" s="1"/>
  <c r="A9975" i="30" s="1"/>
  <c r="A9976" i="30" s="1"/>
  <c r="A9977" i="30" s="1"/>
  <c r="A9978" i="30" s="1"/>
  <c r="A9979" i="30" s="1"/>
  <c r="A9980" i="30" s="1"/>
  <c r="A9981" i="30" s="1"/>
  <c r="A9982" i="30" s="1"/>
  <c r="A9983" i="30" s="1"/>
  <c r="A9984" i="30" s="1"/>
  <c r="A9985" i="30" s="1"/>
  <c r="A9986" i="30" s="1"/>
  <c r="A9987" i="30" s="1"/>
  <c r="A9988" i="30" s="1"/>
  <c r="A9989" i="30" s="1"/>
  <c r="A9990" i="30" s="1"/>
  <c r="A9991" i="30" s="1"/>
  <c r="A9992" i="30" s="1"/>
  <c r="A9993" i="30" s="1"/>
  <c r="A9994" i="30" s="1"/>
  <c r="A9995" i="30" s="1"/>
  <c r="A9996" i="30" s="1"/>
  <c r="A9997" i="30" s="1"/>
  <c r="A9998" i="30" s="1"/>
  <c r="A9999" i="30" s="1"/>
  <c r="A10000" i="30" s="1"/>
  <c r="A10001" i="30" s="1"/>
  <c r="A10002" i="30" s="1"/>
  <c r="A10003" i="30" s="1"/>
  <c r="A10004" i="30" s="1"/>
  <c r="A10005" i="30" s="1"/>
  <c r="A10006" i="30" s="1"/>
  <c r="A10007" i="30" s="1"/>
  <c r="A10008" i="30" s="1"/>
  <c r="A10009" i="30" s="1"/>
  <c r="A10010" i="30" s="1"/>
  <c r="A10011" i="30" s="1"/>
  <c r="A10012" i="30" s="1"/>
  <c r="A10013" i="30" s="1"/>
  <c r="A10014" i="30" s="1"/>
  <c r="A10015" i="30" s="1"/>
  <c r="A10016" i="30" s="1"/>
  <c r="A10017" i="30" s="1"/>
  <c r="A10018" i="30" s="1"/>
  <c r="A10019" i="30" s="1"/>
  <c r="A10020" i="30" s="1"/>
  <c r="A10021" i="30" s="1"/>
  <c r="A10022" i="30" s="1"/>
  <c r="A10023" i="30" s="1"/>
  <c r="A10024" i="30" s="1"/>
  <c r="A10025" i="30" s="1"/>
  <c r="A10026" i="30" s="1"/>
  <c r="A10027" i="30" s="1"/>
  <c r="A10028" i="30" s="1"/>
  <c r="A10029" i="30" s="1"/>
  <c r="A10030" i="30" s="1"/>
  <c r="A10031" i="30" s="1"/>
  <c r="A10032" i="30" s="1"/>
  <c r="A10033" i="30" s="1"/>
  <c r="A10034" i="30" s="1"/>
  <c r="A10035" i="30" s="1"/>
  <c r="A10036" i="30" s="1"/>
  <c r="A10037" i="30" s="1"/>
  <c r="A10038" i="30" s="1"/>
  <c r="A10039" i="30" s="1"/>
  <c r="A10040" i="30" s="1"/>
  <c r="A10041" i="30" s="1"/>
  <c r="A10042" i="30" s="1"/>
  <c r="A10043" i="30" s="1"/>
  <c r="A10044" i="30" s="1"/>
  <c r="A10045" i="30" s="1"/>
  <c r="A10046" i="30" s="1"/>
  <c r="A10047" i="30" s="1"/>
  <c r="A10048" i="30" s="1"/>
  <c r="A10049" i="30" s="1"/>
  <c r="A10050" i="30" s="1"/>
  <c r="A10051" i="30" s="1"/>
  <c r="A10052" i="30" s="1"/>
  <c r="A10053" i="30" s="1"/>
  <c r="A10054" i="30" s="1"/>
  <c r="A10055" i="30" s="1"/>
  <c r="A10056" i="30" s="1"/>
  <c r="A10057" i="30" s="1"/>
  <c r="A10058" i="30" s="1"/>
  <c r="A10059" i="30" s="1"/>
  <c r="A10060" i="30" s="1"/>
  <c r="A10061" i="30" s="1"/>
  <c r="A10062" i="30" s="1"/>
  <c r="A10063" i="30" s="1"/>
  <c r="A10064" i="30" s="1"/>
  <c r="A10065" i="30" s="1"/>
  <c r="A10066" i="30" s="1"/>
  <c r="A10067" i="30" s="1"/>
  <c r="A10068" i="30" s="1"/>
  <c r="A10069" i="30" s="1"/>
  <c r="A10070" i="30" s="1"/>
  <c r="A10071" i="30" s="1"/>
  <c r="A10072" i="30" s="1"/>
  <c r="A10073" i="30" s="1"/>
  <c r="A10074" i="30" s="1"/>
  <c r="A10075" i="30" s="1"/>
  <c r="A10076" i="30" s="1"/>
  <c r="A10077" i="30" s="1"/>
  <c r="A10078" i="30" s="1"/>
  <c r="A10079" i="30" s="1"/>
  <c r="A10080" i="30" s="1"/>
  <c r="A10081" i="30" s="1"/>
  <c r="A10082" i="30" s="1"/>
  <c r="A10083" i="30" s="1"/>
  <c r="A10084" i="30" s="1"/>
  <c r="A10085" i="30" s="1"/>
  <c r="A10086" i="30" s="1"/>
  <c r="A10087" i="30" s="1"/>
  <c r="A10088" i="30" s="1"/>
  <c r="A10089" i="30" s="1"/>
  <c r="A10090" i="30" s="1"/>
  <c r="A10091" i="30" s="1"/>
  <c r="A10092" i="30" s="1"/>
  <c r="A10093" i="30" s="1"/>
  <c r="A10094" i="30" s="1"/>
  <c r="A10095" i="30" s="1"/>
  <c r="A10096" i="30" s="1"/>
  <c r="A10097" i="30" s="1"/>
  <c r="A10098" i="30" s="1"/>
  <c r="A10099" i="30" s="1"/>
  <c r="A10100" i="30" s="1"/>
  <c r="A10101" i="30" s="1"/>
  <c r="A10102" i="30" s="1"/>
  <c r="A10103" i="30" s="1"/>
  <c r="A10104" i="30" s="1"/>
  <c r="A10105" i="30" s="1"/>
  <c r="A10106" i="30" s="1"/>
  <c r="A10107" i="30" s="1"/>
  <c r="A10108" i="30" s="1"/>
  <c r="A10109" i="30" s="1"/>
  <c r="A10110" i="30" s="1"/>
  <c r="A10111" i="30" s="1"/>
  <c r="A10112" i="30" s="1"/>
  <c r="A10113" i="30" s="1"/>
  <c r="A10114" i="30" s="1"/>
  <c r="A10115" i="30" s="1"/>
  <c r="A10116" i="30" s="1"/>
  <c r="A10117" i="30" s="1"/>
  <c r="A10118" i="30" s="1"/>
  <c r="A10119" i="30" s="1"/>
  <c r="A10120" i="30" s="1"/>
  <c r="A10121" i="30" s="1"/>
  <c r="A10122" i="30" s="1"/>
  <c r="A10123" i="30" s="1"/>
  <c r="A10124" i="30" s="1"/>
  <c r="A10125" i="30" s="1"/>
  <c r="A10126" i="30" s="1"/>
  <c r="A10127" i="30" s="1"/>
  <c r="A10128" i="30" s="1"/>
  <c r="A10129" i="30" s="1"/>
  <c r="A10130" i="30" s="1"/>
  <c r="A10131" i="30" s="1"/>
  <c r="A10132" i="30" s="1"/>
  <c r="A10133" i="30" s="1"/>
  <c r="A10134" i="30" s="1"/>
  <c r="A10135" i="30" s="1"/>
  <c r="A10136" i="30" s="1"/>
  <c r="A10137" i="30" s="1"/>
  <c r="A10138" i="30" s="1"/>
  <c r="A10139" i="30" s="1"/>
  <c r="A10140" i="30" s="1"/>
  <c r="A10141" i="30" s="1"/>
  <c r="A10142" i="30" s="1"/>
  <c r="A10143" i="30" s="1"/>
  <c r="A10144" i="30" s="1"/>
  <c r="A10145" i="30" s="1"/>
  <c r="A10146" i="30" s="1"/>
  <c r="A10147" i="30" s="1"/>
  <c r="A10148" i="30" s="1"/>
  <c r="A10149" i="30" s="1"/>
  <c r="A10150" i="30" s="1"/>
  <c r="A10151" i="30" s="1"/>
  <c r="A10152" i="30" s="1"/>
  <c r="A10153" i="30" s="1"/>
  <c r="A10154" i="30" s="1"/>
  <c r="A10155" i="30" s="1"/>
  <c r="A10156" i="30" s="1"/>
  <c r="A10157" i="30" s="1"/>
  <c r="A10158" i="30" s="1"/>
  <c r="A10159" i="30" s="1"/>
  <c r="A10160" i="30" s="1"/>
  <c r="A10161" i="30" s="1"/>
  <c r="A10162" i="30" s="1"/>
  <c r="A10163" i="30" s="1"/>
  <c r="A10164" i="30" s="1"/>
  <c r="A10165" i="30" s="1"/>
  <c r="A10166" i="30" s="1"/>
  <c r="A10167" i="30" s="1"/>
  <c r="A10168" i="30" s="1"/>
  <c r="A10169" i="30" s="1"/>
  <c r="A10170" i="30" s="1"/>
  <c r="A10171" i="30" s="1"/>
  <c r="A10172" i="30" s="1"/>
  <c r="A10173" i="30" s="1"/>
  <c r="A10174" i="30" s="1"/>
  <c r="A10175" i="30" s="1"/>
  <c r="A10176" i="30" s="1"/>
  <c r="A10177" i="30" s="1"/>
  <c r="A10178" i="30" s="1"/>
  <c r="A10179" i="30" s="1"/>
  <c r="A10180" i="30" s="1"/>
  <c r="A10181" i="30" s="1"/>
  <c r="A10182" i="30" s="1"/>
  <c r="A10183" i="30" s="1"/>
  <c r="A10184" i="30" s="1"/>
  <c r="A10185" i="30" s="1"/>
  <c r="A10186" i="30" s="1"/>
  <c r="A10187" i="30" s="1"/>
  <c r="A10188" i="30" s="1"/>
  <c r="A10189" i="30" s="1"/>
  <c r="A10190" i="30" s="1"/>
  <c r="A10191" i="30" s="1"/>
  <c r="A10192" i="30" s="1"/>
  <c r="A10193" i="30" s="1"/>
  <c r="A10194" i="30" s="1"/>
  <c r="A10195" i="30" s="1"/>
  <c r="A10196" i="30" s="1"/>
  <c r="A10197" i="30" s="1"/>
  <c r="A10198" i="30" s="1"/>
  <c r="A10199" i="30" s="1"/>
  <c r="A10200" i="30" s="1"/>
  <c r="A10201" i="30" s="1"/>
  <c r="A10202" i="30" s="1"/>
  <c r="A10203" i="30" s="1"/>
  <c r="A10204" i="30" s="1"/>
  <c r="A10205" i="30" s="1"/>
  <c r="A10206" i="30" s="1"/>
  <c r="A10207" i="30" s="1"/>
  <c r="A10208" i="30" s="1"/>
  <c r="A10209" i="30" s="1"/>
  <c r="A10210" i="30" s="1"/>
  <c r="A10211" i="30" s="1"/>
  <c r="A10212" i="30" s="1"/>
  <c r="A10213" i="30" s="1"/>
  <c r="A10214" i="30" s="1"/>
  <c r="A10215" i="30" s="1"/>
  <c r="A10216" i="30" s="1"/>
  <c r="A10217" i="30" s="1"/>
  <c r="A10218" i="30" s="1"/>
  <c r="A10219" i="30" s="1"/>
  <c r="A10220" i="30" s="1"/>
  <c r="A10221" i="30" s="1"/>
  <c r="A10222" i="30" s="1"/>
  <c r="A10223" i="30" s="1"/>
  <c r="A10224" i="30" s="1"/>
  <c r="A10225" i="30" s="1"/>
  <c r="A10226" i="30" s="1"/>
  <c r="A10227" i="30" s="1"/>
  <c r="A10228" i="30" s="1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578" i="30"/>
  <c r="D579" i="30"/>
  <c r="D580" i="30"/>
  <c r="D581" i="30"/>
  <c r="D582" i="30"/>
  <c r="D583" i="30"/>
  <c r="D584" i="30"/>
  <c r="D585" i="30"/>
  <c r="D586" i="30"/>
  <c r="D587" i="30"/>
  <c r="D588" i="30"/>
  <c r="D589" i="30"/>
  <c r="D590" i="30"/>
  <c r="D591" i="30"/>
  <c r="D592" i="30"/>
  <c r="D593" i="30"/>
  <c r="D594" i="30"/>
  <c r="D595" i="30"/>
  <c r="D596" i="30"/>
  <c r="D597" i="30"/>
  <c r="D598" i="30"/>
  <c r="D599" i="30"/>
  <c r="D600" i="30"/>
  <c r="D601" i="30"/>
  <c r="D602" i="30"/>
  <c r="D603" i="30"/>
  <c r="D604" i="30"/>
  <c r="D605" i="30"/>
  <c r="D606" i="30"/>
  <c r="D607" i="30"/>
  <c r="D608" i="30"/>
  <c r="D609" i="30"/>
  <c r="D610" i="30"/>
  <c r="D611" i="30"/>
  <c r="D612" i="30"/>
  <c r="D613" i="30"/>
  <c r="D614" i="30"/>
  <c r="D615" i="30"/>
  <c r="D616" i="30"/>
  <c r="D617" i="30"/>
  <c r="D618" i="30"/>
  <c r="D619" i="30"/>
  <c r="D620" i="30"/>
  <c r="D621" i="30"/>
  <c r="D622" i="30"/>
  <c r="D623" i="30"/>
  <c r="D624" i="30"/>
  <c r="D625" i="30"/>
  <c r="D626" i="30"/>
  <c r="D627" i="30"/>
  <c r="D628" i="30"/>
  <c r="D629" i="30"/>
  <c r="D630" i="30"/>
  <c r="D631" i="30"/>
  <c r="D632" i="30"/>
  <c r="D633" i="30"/>
  <c r="D634" i="30"/>
  <c r="D635" i="30"/>
  <c r="D636" i="30"/>
  <c r="D637" i="30"/>
  <c r="D638" i="30"/>
  <c r="D639" i="30"/>
  <c r="D640" i="30"/>
  <c r="D641" i="30"/>
  <c r="D642" i="30"/>
  <c r="D643" i="30"/>
  <c r="D644" i="30"/>
  <c r="D645" i="30"/>
  <c r="D646" i="30"/>
  <c r="D647" i="30"/>
  <c r="D648" i="30"/>
  <c r="D649" i="30"/>
  <c r="D650" i="30"/>
  <c r="D651" i="30"/>
  <c r="D652" i="30"/>
  <c r="D653" i="30"/>
  <c r="D654" i="30"/>
  <c r="D655" i="30"/>
  <c r="D656" i="30"/>
  <c r="D657" i="30"/>
  <c r="D658" i="30"/>
  <c r="D659" i="30"/>
  <c r="D660" i="30"/>
  <c r="D661" i="30"/>
  <c r="D662" i="30"/>
  <c r="D663" i="30"/>
  <c r="D664" i="30"/>
  <c r="D665" i="30"/>
  <c r="D666" i="30"/>
  <c r="D667" i="30"/>
  <c r="D668" i="30"/>
  <c r="D669" i="30"/>
  <c r="D670" i="30"/>
  <c r="D671" i="30"/>
  <c r="D672" i="30"/>
  <c r="D673" i="30"/>
  <c r="D674" i="30"/>
  <c r="D675" i="30"/>
  <c r="D676" i="30"/>
  <c r="D677" i="30"/>
  <c r="D678" i="30"/>
  <c r="D679" i="30"/>
  <c r="D680" i="30"/>
  <c r="D681" i="30"/>
  <c r="D682" i="30"/>
  <c r="D683" i="30"/>
  <c r="D684" i="30"/>
  <c r="D685" i="30"/>
  <c r="D686" i="30"/>
  <c r="D687" i="30"/>
  <c r="D688" i="30"/>
  <c r="D689" i="30"/>
  <c r="D690" i="30"/>
  <c r="D691" i="30"/>
  <c r="D692" i="30"/>
  <c r="D693" i="30"/>
  <c r="D694" i="30"/>
  <c r="D695" i="30"/>
  <c r="D696" i="30"/>
  <c r="D697" i="30"/>
  <c r="D698" i="30"/>
  <c r="D699" i="30"/>
  <c r="D700" i="30"/>
  <c r="D701" i="30"/>
  <c r="D702" i="30"/>
  <c r="D703" i="30"/>
  <c r="D704" i="30"/>
  <c r="D705" i="30"/>
  <c r="D706" i="30"/>
  <c r="D707" i="30"/>
  <c r="D708" i="30"/>
  <c r="D709" i="30"/>
  <c r="D710" i="30"/>
  <c r="D711" i="30"/>
  <c r="D712" i="30"/>
  <c r="D713" i="30"/>
  <c r="D714" i="30"/>
  <c r="D715" i="30"/>
  <c r="D716" i="30"/>
  <c r="D717" i="30"/>
  <c r="D718" i="30"/>
  <c r="D719" i="30"/>
  <c r="D720" i="30"/>
  <c r="D721" i="30"/>
  <c r="D722" i="30"/>
  <c r="D723" i="30"/>
  <c r="D724" i="30"/>
  <c r="D725" i="30"/>
  <c r="D726" i="30"/>
  <c r="D727" i="30"/>
  <c r="D728" i="30"/>
  <c r="D729" i="30"/>
  <c r="D730" i="30"/>
  <c r="D731" i="30"/>
  <c r="D732" i="30"/>
  <c r="D733" i="30"/>
  <c r="D734" i="30"/>
  <c r="D735" i="30"/>
  <c r="D736" i="30"/>
  <c r="D737" i="30"/>
  <c r="D738" i="30"/>
  <c r="D739" i="30"/>
  <c r="D740" i="30"/>
  <c r="D741" i="30"/>
  <c r="D742" i="30"/>
  <c r="D743" i="30"/>
  <c r="D744" i="30"/>
  <c r="D745" i="30"/>
  <c r="D746" i="30"/>
  <c r="D747" i="30"/>
  <c r="D748" i="30"/>
  <c r="D749" i="30"/>
  <c r="D750" i="30"/>
  <c r="D751" i="30"/>
  <c r="D752" i="30"/>
  <c r="D753" i="30"/>
  <c r="D754" i="30"/>
  <c r="D755" i="30"/>
  <c r="D756" i="30"/>
  <c r="D757" i="30"/>
  <c r="D758" i="30"/>
  <c r="D759" i="30"/>
  <c r="D760" i="30"/>
  <c r="D761" i="30"/>
  <c r="D762" i="30"/>
  <c r="D763" i="30"/>
  <c r="D764" i="30"/>
  <c r="D765" i="30"/>
  <c r="D766" i="30"/>
  <c r="D767" i="30"/>
  <c r="D768" i="30"/>
  <c r="D769" i="30"/>
  <c r="D770" i="30"/>
  <c r="D771" i="30"/>
  <c r="D772" i="30"/>
  <c r="D773" i="30"/>
  <c r="D774" i="30"/>
  <c r="D775" i="30"/>
  <c r="D776" i="30"/>
  <c r="D777" i="30"/>
  <c r="D778" i="30"/>
  <c r="D779" i="30"/>
  <c r="D780" i="30"/>
  <c r="D781" i="30"/>
  <c r="D782" i="30"/>
  <c r="D783" i="30"/>
  <c r="D784" i="30"/>
  <c r="D785" i="30"/>
  <c r="D786" i="30"/>
  <c r="D787" i="30"/>
  <c r="D788" i="30"/>
  <c r="D789" i="30"/>
  <c r="D790" i="30"/>
  <c r="D791" i="30"/>
  <c r="D792" i="30"/>
  <c r="D793" i="30"/>
  <c r="D794" i="30"/>
  <c r="D795" i="30"/>
  <c r="D796" i="30"/>
  <c r="D797" i="30"/>
  <c r="D798" i="30"/>
  <c r="D799" i="30"/>
  <c r="D800" i="30"/>
  <c r="D801" i="30"/>
  <c r="D802" i="30"/>
  <c r="D803" i="30"/>
  <c r="D804" i="30"/>
  <c r="D805" i="30"/>
  <c r="D806" i="30"/>
  <c r="D807" i="30"/>
  <c r="D808" i="30"/>
  <c r="D809" i="30"/>
  <c r="D810" i="30"/>
  <c r="D811" i="30"/>
  <c r="D812" i="30"/>
  <c r="D813" i="30"/>
  <c r="D814" i="30"/>
  <c r="D815" i="30"/>
  <c r="D816" i="30"/>
  <c r="D817" i="30"/>
  <c r="D818" i="30"/>
  <c r="D819" i="30"/>
  <c r="D820" i="30"/>
  <c r="D821" i="30"/>
  <c r="D822" i="30"/>
  <c r="D823" i="30"/>
  <c r="D824" i="30"/>
  <c r="D825" i="30"/>
  <c r="D826" i="30"/>
  <c r="D827" i="30"/>
  <c r="D828" i="30"/>
  <c r="D829" i="30"/>
  <c r="D830" i="30"/>
  <c r="D831" i="30"/>
  <c r="D832" i="30"/>
  <c r="D833" i="30"/>
  <c r="D834" i="30"/>
  <c r="D835" i="30"/>
  <c r="D836" i="30"/>
  <c r="D837" i="30"/>
  <c r="D838" i="30"/>
  <c r="D839" i="30"/>
  <c r="D840" i="30"/>
  <c r="D841" i="30"/>
  <c r="D842" i="30"/>
  <c r="D843" i="30"/>
  <c r="D844" i="30"/>
  <c r="D845" i="30"/>
  <c r="D846" i="30"/>
  <c r="D847" i="30"/>
  <c r="D848" i="30"/>
  <c r="D849" i="30"/>
  <c r="D850" i="30"/>
  <c r="D851" i="30"/>
  <c r="D852" i="30"/>
  <c r="D853" i="30"/>
  <c r="D854" i="30"/>
  <c r="D855" i="30"/>
  <c r="D856" i="30"/>
  <c r="D857" i="30"/>
  <c r="D858" i="30"/>
  <c r="D859" i="30"/>
  <c r="D860" i="30"/>
  <c r="D861" i="30"/>
  <c r="D862" i="30"/>
  <c r="D863" i="30"/>
  <c r="D864" i="30"/>
  <c r="D865" i="30"/>
  <c r="D866" i="30"/>
  <c r="D867" i="30"/>
  <c r="D868" i="30"/>
  <c r="D869" i="30"/>
  <c r="D870" i="30"/>
  <c r="D871" i="30"/>
  <c r="D872" i="30"/>
  <c r="D873" i="30"/>
  <c r="D874" i="30"/>
  <c r="D875" i="30"/>
  <c r="D876" i="30"/>
  <c r="D877" i="30"/>
  <c r="D878" i="30"/>
  <c r="D879" i="30"/>
  <c r="D880" i="30"/>
  <c r="D881" i="30"/>
  <c r="D882" i="30"/>
  <c r="D883" i="30"/>
  <c r="D884" i="30"/>
  <c r="D885" i="30"/>
  <c r="D886" i="30"/>
  <c r="D887" i="30"/>
  <c r="D888" i="30"/>
  <c r="D889" i="30"/>
  <c r="D890" i="30"/>
  <c r="D891" i="30"/>
  <c r="D892" i="30"/>
  <c r="D893" i="30"/>
  <c r="D894" i="30"/>
  <c r="D895" i="30"/>
  <c r="D896" i="30"/>
  <c r="D897" i="30"/>
  <c r="D898" i="30"/>
  <c r="D899" i="30"/>
  <c r="D900" i="30"/>
  <c r="D901" i="30"/>
  <c r="D902" i="30"/>
  <c r="D903" i="30"/>
  <c r="D904" i="30"/>
  <c r="D905" i="30"/>
  <c r="D906" i="30"/>
  <c r="D907" i="30"/>
  <c r="D908" i="30"/>
  <c r="D909" i="30"/>
  <c r="D910" i="30"/>
  <c r="D911" i="30"/>
  <c r="D912" i="30"/>
  <c r="D913" i="30"/>
  <c r="D914" i="30"/>
  <c r="D915" i="30"/>
  <c r="D916" i="30"/>
  <c r="D917" i="30"/>
  <c r="D918" i="30"/>
  <c r="D919" i="30"/>
  <c r="D920" i="30"/>
  <c r="D921" i="30"/>
  <c r="D922" i="30"/>
  <c r="D923" i="30"/>
  <c r="D924" i="30"/>
  <c r="D925" i="30"/>
  <c r="D926" i="30"/>
  <c r="D927" i="30"/>
  <c r="D928" i="30"/>
  <c r="D929" i="30"/>
  <c r="D930" i="30"/>
  <c r="D931" i="30"/>
  <c r="D932" i="30"/>
  <c r="D933" i="30"/>
  <c r="D934" i="30"/>
  <c r="D935" i="30"/>
  <c r="D936" i="30"/>
  <c r="D937" i="30"/>
  <c r="D938" i="30"/>
  <c r="D939" i="30"/>
  <c r="D940" i="30"/>
  <c r="D941" i="30"/>
  <c r="D942" i="30"/>
  <c r="D943" i="30"/>
  <c r="D944" i="30"/>
  <c r="D945" i="30"/>
  <c r="D946" i="30"/>
  <c r="D947" i="30"/>
  <c r="D948" i="30"/>
  <c r="D949" i="30"/>
  <c r="D950" i="30"/>
  <c r="D951" i="30"/>
  <c r="D952" i="30"/>
  <c r="D953" i="30"/>
  <c r="D954" i="30"/>
  <c r="D955" i="30"/>
  <c r="D956" i="30"/>
  <c r="D957" i="30"/>
  <c r="D958" i="30"/>
  <c r="D959" i="30"/>
  <c r="D960" i="30"/>
  <c r="D961" i="30"/>
  <c r="D962" i="30"/>
  <c r="D963" i="30"/>
  <c r="D964" i="30"/>
  <c r="D965" i="30"/>
  <c r="D966" i="30"/>
  <c r="D967" i="30"/>
  <c r="D968" i="30"/>
  <c r="D969" i="30"/>
  <c r="D970" i="30"/>
  <c r="D971" i="30"/>
  <c r="D972" i="30"/>
  <c r="D973" i="30"/>
  <c r="D974" i="30"/>
  <c r="D975" i="30"/>
  <c r="D976" i="30"/>
  <c r="D977" i="30"/>
  <c r="D978" i="30"/>
  <c r="D979" i="30"/>
  <c r="D980" i="30"/>
  <c r="D981" i="30"/>
  <c r="D982" i="30"/>
  <c r="D983" i="30"/>
  <c r="D984" i="30"/>
  <c r="D985" i="30"/>
  <c r="D986" i="30"/>
  <c r="D987" i="30"/>
  <c r="D988" i="30"/>
  <c r="D989" i="30"/>
  <c r="D990" i="30"/>
  <c r="D991" i="30"/>
  <c r="D992" i="30"/>
  <c r="D993" i="30"/>
  <c r="D994" i="30"/>
  <c r="D995" i="30"/>
  <c r="D996" i="30"/>
  <c r="D997" i="30"/>
  <c r="D998" i="30"/>
  <c r="D999" i="30"/>
  <c r="D1000" i="30"/>
  <c r="D1001" i="30"/>
  <c r="D1002" i="30"/>
  <c r="D1003" i="30"/>
  <c r="D1004" i="30"/>
  <c r="D1005" i="30"/>
  <c r="D1006" i="30"/>
  <c r="D1007" i="30"/>
  <c r="D1008" i="30"/>
  <c r="D1009" i="30"/>
  <c r="D1010" i="30"/>
  <c r="D1011" i="30"/>
  <c r="D1012" i="30"/>
  <c r="D1013" i="30"/>
  <c r="D1014" i="30"/>
  <c r="D1015" i="30"/>
  <c r="D1016" i="30"/>
  <c r="D1017" i="30"/>
  <c r="D1018" i="30"/>
  <c r="D1019" i="30"/>
  <c r="D1020" i="30"/>
  <c r="D1021" i="30"/>
  <c r="D1022" i="30"/>
  <c r="D1023" i="30"/>
  <c r="D1024" i="30"/>
  <c r="D1025" i="30"/>
  <c r="D1026" i="30"/>
  <c r="D1027" i="30"/>
  <c r="D1028" i="30"/>
  <c r="D1029" i="30"/>
  <c r="D1030" i="30"/>
  <c r="D1031" i="30"/>
  <c r="D1032" i="30"/>
  <c r="D1033" i="30"/>
  <c r="D1034" i="30"/>
  <c r="D1035" i="30"/>
  <c r="D1036" i="30"/>
  <c r="D1037" i="30"/>
  <c r="D1038" i="30"/>
  <c r="D1039" i="30"/>
  <c r="D1040" i="30"/>
  <c r="D1041" i="30"/>
  <c r="D1042" i="30"/>
  <c r="D1043" i="30"/>
  <c r="D1044" i="30"/>
  <c r="D1045" i="30"/>
  <c r="D1046" i="30"/>
  <c r="D1047" i="30"/>
  <c r="D1048" i="30"/>
  <c r="D1049" i="30"/>
  <c r="D1050" i="30"/>
  <c r="D1051" i="30"/>
  <c r="D1052" i="30"/>
  <c r="D1053" i="30"/>
  <c r="D1054" i="30"/>
  <c r="D1055" i="30"/>
  <c r="D1056" i="30"/>
  <c r="D1057" i="30"/>
  <c r="D1058" i="30"/>
  <c r="D1059" i="30"/>
  <c r="D1060" i="30"/>
  <c r="D1061" i="30"/>
  <c r="D1062" i="30"/>
  <c r="D1063" i="30"/>
  <c r="D1064" i="30"/>
  <c r="D1065" i="30"/>
  <c r="D1066" i="30"/>
  <c r="D1067" i="30"/>
  <c r="D1068" i="30"/>
  <c r="D1069" i="30"/>
  <c r="D1070" i="30"/>
  <c r="D1071" i="30"/>
  <c r="D1072" i="30"/>
  <c r="D1073" i="30"/>
  <c r="D1074" i="30"/>
  <c r="D1075" i="30"/>
  <c r="D1076" i="30"/>
  <c r="D1077" i="30"/>
  <c r="D1078" i="30"/>
  <c r="D1079" i="30"/>
  <c r="D1080" i="30"/>
  <c r="D1081" i="30"/>
  <c r="D1082" i="30"/>
  <c r="D1083" i="30"/>
  <c r="D1084" i="30"/>
  <c r="D1085" i="30"/>
  <c r="D1086" i="30"/>
  <c r="D1087" i="30"/>
  <c r="D1088" i="30"/>
  <c r="D1089" i="30"/>
  <c r="D1090" i="30"/>
  <c r="D1091" i="30"/>
  <c r="D1092" i="30"/>
  <c r="D1093" i="30"/>
  <c r="D1094" i="30"/>
  <c r="D1095" i="30"/>
  <c r="D1096" i="30"/>
  <c r="D1097" i="30"/>
  <c r="D1098" i="30"/>
  <c r="D1099" i="30"/>
  <c r="D1100" i="30"/>
  <c r="D1101" i="30"/>
  <c r="D1102" i="30"/>
  <c r="D1103" i="30"/>
  <c r="D1104" i="30"/>
  <c r="D1105" i="30"/>
  <c r="D1106" i="30"/>
  <c r="D1107" i="30"/>
  <c r="D1108" i="30"/>
  <c r="D1109" i="30"/>
  <c r="D1110" i="30"/>
  <c r="D1111" i="30"/>
  <c r="D1112" i="30"/>
  <c r="D1113" i="30"/>
  <c r="D1114" i="30"/>
  <c r="D1115" i="30"/>
  <c r="D1116" i="30"/>
  <c r="D1117" i="30"/>
  <c r="D1118" i="30"/>
  <c r="D1119" i="30"/>
  <c r="D1120" i="30"/>
  <c r="D1121" i="30"/>
  <c r="D1122" i="30"/>
  <c r="D1123" i="30"/>
  <c r="D1124" i="30"/>
  <c r="D1125" i="30"/>
  <c r="D1126" i="30"/>
  <c r="D1127" i="30"/>
  <c r="D1128" i="30"/>
  <c r="D1129" i="30"/>
  <c r="D1130" i="30"/>
  <c r="D1131" i="30"/>
  <c r="D1132" i="30"/>
  <c r="D1133" i="30"/>
  <c r="D1134" i="30"/>
  <c r="D1135" i="30"/>
  <c r="D1136" i="30"/>
  <c r="D1137" i="30"/>
  <c r="D1138" i="30"/>
  <c r="D1139" i="30"/>
  <c r="D1140" i="30"/>
  <c r="D1141" i="30"/>
  <c r="D1142" i="30"/>
  <c r="D1143" i="30"/>
  <c r="D1144" i="30"/>
  <c r="D1145" i="30"/>
  <c r="D1146" i="30"/>
  <c r="D1147" i="30"/>
  <c r="D1148" i="30"/>
  <c r="D1149" i="30"/>
  <c r="D1150" i="30"/>
  <c r="D1151" i="30"/>
  <c r="D1152" i="30"/>
  <c r="D1153" i="30"/>
  <c r="D1154" i="30"/>
  <c r="D1155" i="30"/>
  <c r="D1156" i="30"/>
  <c r="D2" i="30"/>
  <c r="C10228" i="30" l="1"/>
  <c r="C10220" i="30"/>
  <c r="C10212" i="30"/>
  <c r="C10204" i="30"/>
  <c r="C10196" i="30"/>
  <c r="C10188" i="30"/>
  <c r="C10180" i="30"/>
  <c r="C10172" i="30"/>
  <c r="C10164" i="30"/>
  <c r="C10156" i="30"/>
  <c r="C10148" i="30"/>
  <c r="C10140" i="30"/>
  <c r="C10132" i="30"/>
  <c r="C10124" i="30"/>
  <c r="C10116" i="30"/>
  <c r="C10108" i="30"/>
  <c r="C10100" i="30"/>
  <c r="C10092" i="30"/>
  <c r="C10084" i="30"/>
  <c r="C10076" i="30"/>
  <c r="C10068" i="30"/>
  <c r="C10060" i="30"/>
  <c r="C10052" i="30"/>
  <c r="C10044" i="30"/>
  <c r="C10036" i="30"/>
  <c r="C10028" i="30"/>
  <c r="C10020" i="30"/>
  <c r="C10012" i="30"/>
  <c r="C10004" i="30"/>
  <c r="C9996" i="30"/>
  <c r="C9988" i="30"/>
  <c r="C9980" i="30"/>
  <c r="C9972" i="30"/>
  <c r="C9964" i="30"/>
  <c r="C9956" i="30"/>
  <c r="C9948" i="30"/>
  <c r="C9940" i="30"/>
  <c r="C9932" i="30"/>
  <c r="C9924" i="30"/>
  <c r="C9916" i="30"/>
  <c r="C9908" i="30"/>
  <c r="C9900" i="30"/>
  <c r="C9892" i="30"/>
  <c r="C9884" i="30"/>
  <c r="C9876" i="30"/>
  <c r="C9868" i="30"/>
  <c r="C9860" i="30"/>
  <c r="C9852" i="30"/>
  <c r="C9844" i="30"/>
  <c r="C9836" i="30"/>
  <c r="C9828" i="30"/>
  <c r="C9820" i="30"/>
  <c r="C9812" i="30"/>
  <c r="C9804" i="30"/>
  <c r="C9796" i="30"/>
  <c r="C9788" i="30"/>
  <c r="C9780" i="30"/>
  <c r="C9772" i="30"/>
  <c r="C9764" i="30"/>
  <c r="C9756" i="30"/>
  <c r="C9748" i="30"/>
  <c r="C9740" i="30"/>
  <c r="C9732" i="30"/>
  <c r="C9724" i="30"/>
  <c r="C9716" i="30"/>
  <c r="C9708" i="30"/>
  <c r="C9700" i="30"/>
  <c r="C9692" i="30"/>
  <c r="C9684" i="30"/>
  <c r="C9676" i="30"/>
  <c r="C9668" i="30"/>
  <c r="C9660" i="30"/>
  <c r="C9652" i="30"/>
  <c r="C9644" i="30"/>
  <c r="C9636" i="30"/>
  <c r="C9628" i="30"/>
  <c r="C9620" i="30"/>
  <c r="C9612" i="30"/>
  <c r="C9604" i="30"/>
  <c r="C9596" i="30"/>
  <c r="C9588" i="30"/>
  <c r="C9580" i="30"/>
  <c r="C9572" i="30"/>
  <c r="C9564" i="30"/>
  <c r="C9556" i="30"/>
  <c r="C9548" i="30"/>
  <c r="C9540" i="30"/>
  <c r="C9532" i="30"/>
  <c r="C9524" i="30"/>
  <c r="C9516" i="30"/>
  <c r="C9508" i="30"/>
  <c r="C9500" i="30"/>
  <c r="C9492" i="30"/>
  <c r="C9484" i="30"/>
  <c r="C9476" i="30"/>
  <c r="C9468" i="30"/>
  <c r="C9460" i="30"/>
  <c r="C9452" i="30"/>
  <c r="C9444" i="30"/>
  <c r="C9436" i="30"/>
  <c r="C9428" i="30"/>
  <c r="C9420" i="30"/>
  <c r="C9412" i="30"/>
  <c r="C9404" i="30"/>
  <c r="C9396" i="30"/>
  <c r="C9388" i="30"/>
  <c r="C9380" i="30"/>
  <c r="C9372" i="30"/>
  <c r="C9364" i="30"/>
  <c r="C9356" i="30"/>
  <c r="C9348" i="30"/>
  <c r="C9340" i="30"/>
  <c r="C9332" i="30"/>
  <c r="C9324" i="30"/>
  <c r="C9316" i="30"/>
  <c r="C9308" i="30"/>
  <c r="C9300" i="30"/>
  <c r="C9292" i="30"/>
  <c r="C9284" i="30"/>
  <c r="C9276" i="30"/>
  <c r="C9268" i="30"/>
  <c r="C9260" i="30"/>
  <c r="C9252" i="30"/>
  <c r="C9244" i="30"/>
  <c r="C9236" i="30"/>
  <c r="C9228" i="30"/>
  <c r="C9220" i="30"/>
  <c r="C9212" i="30"/>
  <c r="C9204" i="30"/>
  <c r="C9196" i="30"/>
  <c r="C9188" i="30"/>
  <c r="C9180" i="30"/>
  <c r="C9172" i="30"/>
  <c r="C9164" i="30"/>
  <c r="C9156" i="30"/>
  <c r="C9148" i="30"/>
  <c r="C9140" i="30"/>
  <c r="C9132" i="30"/>
  <c r="C9124" i="30"/>
  <c r="C9116" i="30"/>
  <c r="C9108" i="30"/>
  <c r="C9100" i="30"/>
  <c r="C9092" i="30"/>
  <c r="C9004" i="30"/>
  <c r="C9084" i="30"/>
  <c r="C9076" i="30"/>
  <c r="C9068" i="30"/>
  <c r="C9060" i="30"/>
  <c r="C9052" i="30"/>
  <c r="C9044" i="30"/>
  <c r="C9036" i="30"/>
  <c r="C9028" i="30"/>
  <c r="C9020" i="30"/>
  <c r="C9012" i="30"/>
  <c r="C8996" i="30"/>
  <c r="C8988" i="30"/>
  <c r="C8980" i="30"/>
  <c r="C8972" i="30"/>
  <c r="C8964" i="30"/>
  <c r="C8956" i="30"/>
  <c r="C8948" i="30"/>
  <c r="C8940" i="30"/>
  <c r="C8932" i="30"/>
  <c r="C8924" i="30"/>
  <c r="C8916" i="30"/>
  <c r="C8908" i="30"/>
  <c r="C8900" i="30"/>
  <c r="C8892" i="30"/>
  <c r="C8884" i="30"/>
  <c r="C8876" i="30"/>
  <c r="C8868" i="30"/>
  <c r="C8860" i="30"/>
  <c r="C8852" i="30"/>
  <c r="C8844" i="30"/>
  <c r="C8836" i="30"/>
  <c r="C8828" i="30"/>
  <c r="C8820" i="30"/>
  <c r="C8812" i="30"/>
  <c r="C8804" i="30"/>
  <c r="C8796" i="30"/>
  <c r="C8788" i="30"/>
  <c r="C8780" i="30"/>
  <c r="C8772" i="30"/>
  <c r="C8764" i="30"/>
  <c r="C8756" i="30"/>
  <c r="C8748" i="30"/>
  <c r="C8740" i="30"/>
  <c r="C8732" i="30"/>
  <c r="C8724" i="30"/>
  <c r="C8716" i="30"/>
  <c r="C8708" i="30"/>
  <c r="C8700" i="30"/>
  <c r="C8692" i="30"/>
  <c r="C8684" i="30"/>
  <c r="C8676" i="30"/>
  <c r="C8668" i="30"/>
  <c r="C8660" i="30"/>
  <c r="C8652" i="30"/>
  <c r="C8644" i="30"/>
  <c r="C8636" i="30"/>
  <c r="C8628" i="30"/>
  <c r="C8620" i="30"/>
  <c r="C8612" i="30"/>
  <c r="C8604" i="30"/>
  <c r="C8596" i="30"/>
  <c r="C8588" i="30"/>
  <c r="C8580" i="30"/>
  <c r="C8572" i="30"/>
  <c r="C8564" i="30"/>
  <c r="C8556" i="30"/>
  <c r="C8548" i="30"/>
  <c r="C8540" i="30"/>
  <c r="C8532" i="30"/>
  <c r="C8524" i="30"/>
  <c r="C8516" i="30"/>
  <c r="C8508" i="30"/>
  <c r="C8500" i="30"/>
  <c r="C8492" i="30"/>
  <c r="C8484" i="30"/>
  <c r="C8476" i="30"/>
  <c r="C8468" i="30"/>
  <c r="C8460" i="30"/>
  <c r="C8452" i="30"/>
  <c r="C8444" i="30"/>
  <c r="C8436" i="30"/>
  <c r="C8428" i="30"/>
  <c r="C8420" i="30"/>
  <c r="C8412" i="30"/>
  <c r="C8404" i="30"/>
  <c r="C8396" i="30"/>
  <c r="C8388" i="30"/>
  <c r="C8380" i="30"/>
  <c r="C8372" i="30"/>
  <c r="C8364" i="30"/>
  <c r="C8356" i="30"/>
  <c r="C8348" i="30"/>
  <c r="C8340" i="30"/>
  <c r="C8332" i="30"/>
  <c r="C8324" i="30"/>
  <c r="C8316" i="30"/>
  <c r="C8308" i="30"/>
  <c r="C8300" i="30"/>
  <c r="C8292" i="30"/>
  <c r="C8284" i="30"/>
  <c r="C8276" i="30"/>
  <c r="C8268" i="30"/>
  <c r="C8260" i="30"/>
  <c r="C8252" i="30"/>
  <c r="C8244" i="30"/>
  <c r="C8236" i="30"/>
  <c r="C8228" i="30"/>
  <c r="C8220" i="30"/>
  <c r="C8212" i="30"/>
  <c r="C8204" i="30"/>
  <c r="C8196" i="30"/>
  <c r="C8188" i="30"/>
  <c r="C8180" i="30"/>
  <c r="C8172" i="30"/>
  <c r="C8164" i="30"/>
  <c r="C8156" i="30"/>
  <c r="C8148" i="30"/>
  <c r="C8140" i="30"/>
  <c r="C8132" i="30"/>
  <c r="C8124" i="30"/>
  <c r="C8116" i="30"/>
  <c r="C8108" i="30"/>
  <c r="C8100" i="30"/>
  <c r="C8092" i="30"/>
  <c r="C8084" i="30"/>
  <c r="C8076" i="30"/>
  <c r="C8068" i="30"/>
  <c r="C8060" i="30"/>
  <c r="C8052" i="30"/>
  <c r="C8044" i="30"/>
  <c r="C8036" i="30"/>
  <c r="C8028" i="30"/>
  <c r="C8020" i="30"/>
  <c r="C8012" i="30"/>
  <c r="C8004" i="30"/>
  <c r="C7996" i="30"/>
  <c r="C7988" i="30"/>
  <c r="C7980" i="30"/>
  <c r="C7972" i="30"/>
  <c r="C7964" i="30"/>
  <c r="C7956" i="30"/>
  <c r="C7948" i="30"/>
  <c r="C7940" i="30"/>
  <c r="C7932" i="30"/>
  <c r="C7924" i="30"/>
  <c r="C7916" i="30"/>
  <c r="C7908" i="30"/>
  <c r="C7900" i="30"/>
  <c r="C7892" i="30"/>
  <c r="C7884" i="30"/>
  <c r="C7876" i="30"/>
  <c r="C7868" i="30"/>
  <c r="C7860" i="30"/>
  <c r="C7852" i="30"/>
  <c r="C7844" i="30"/>
  <c r="C7836" i="30"/>
  <c r="C7828" i="30"/>
  <c r="C7820" i="30"/>
  <c r="C7812" i="30"/>
  <c r="C7804" i="30"/>
  <c r="C7796" i="30"/>
  <c r="C7788" i="30"/>
  <c r="C7780" i="30"/>
  <c r="C7772" i="30"/>
  <c r="C7764" i="30"/>
  <c r="C7756" i="30"/>
  <c r="C7748" i="30"/>
  <c r="C7740" i="30"/>
  <c r="C7732" i="30"/>
  <c r="C7724" i="30"/>
  <c r="C7716" i="30"/>
  <c r="C7708" i="30"/>
  <c r="C7700" i="30"/>
  <c r="C7692" i="30"/>
  <c r="C7684" i="30"/>
  <c r="C7676" i="30"/>
  <c r="C7668" i="30"/>
  <c r="C7660" i="30"/>
  <c r="C7652" i="30"/>
  <c r="C7644" i="30"/>
  <c r="C7636" i="30"/>
  <c r="C7628" i="30"/>
  <c r="C7620" i="30"/>
  <c r="C7612" i="30"/>
  <c r="C7604" i="30"/>
  <c r="C7596" i="30"/>
  <c r="C7588" i="30"/>
  <c r="C7580" i="30"/>
  <c r="C7572" i="30"/>
  <c r="C7564" i="30"/>
  <c r="C7556" i="30"/>
  <c r="C7548" i="30"/>
  <c r="C7540" i="30"/>
  <c r="C7532" i="30"/>
  <c r="C7524" i="30"/>
  <c r="C7516" i="30"/>
  <c r="C7508" i="30"/>
  <c r="C7500" i="30"/>
  <c r="C7492" i="30"/>
  <c r="C7484" i="30"/>
  <c r="C7476" i="30"/>
  <c r="C7468" i="30"/>
  <c r="C7460" i="30"/>
  <c r="C7452" i="30"/>
  <c r="C7444" i="30"/>
  <c r="C7436" i="30"/>
  <c r="C7428" i="30"/>
  <c r="C7420" i="30"/>
  <c r="C7412" i="30"/>
  <c r="C7404" i="30"/>
  <c r="C7396" i="30"/>
  <c r="C7388" i="30"/>
  <c r="C7380" i="30"/>
  <c r="C7372" i="30"/>
  <c r="C7364" i="30"/>
  <c r="C7356" i="30"/>
  <c r="C7348" i="30"/>
  <c r="C7340" i="30"/>
  <c r="C7332" i="30"/>
  <c r="C7324" i="30"/>
  <c r="C7316" i="30"/>
  <c r="C7308" i="30"/>
  <c r="C7300" i="30"/>
  <c r="C7292" i="30"/>
  <c r="C7284" i="30"/>
  <c r="C7276" i="30"/>
  <c r="C7268" i="30"/>
  <c r="C7260" i="30"/>
  <c r="C7252" i="30"/>
  <c r="C7244" i="30"/>
  <c r="C7236" i="30"/>
  <c r="C7228" i="30"/>
  <c r="C7220" i="30"/>
  <c r="C7212" i="30"/>
  <c r="C7204" i="30"/>
  <c r="C7196" i="30"/>
  <c r="C7188" i="30"/>
  <c r="C7180" i="30"/>
  <c r="C7172" i="30"/>
  <c r="C7164" i="30"/>
  <c r="C7156" i="30"/>
  <c r="C7148" i="30"/>
  <c r="C7140" i="30"/>
  <c r="C7132" i="30"/>
  <c r="C7124" i="30"/>
  <c r="C7116" i="30"/>
  <c r="C7108" i="30"/>
  <c r="C7100" i="30"/>
  <c r="C7092" i="30"/>
  <c r="C7084" i="30"/>
  <c r="C7076" i="30"/>
  <c r="C7068" i="30"/>
  <c r="C7060" i="30"/>
  <c r="C7052" i="30"/>
  <c r="C7044" i="30"/>
  <c r="C7036" i="30"/>
  <c r="C7028" i="30"/>
  <c r="C7020" i="30"/>
  <c r="C7012" i="30"/>
  <c r="C7004" i="30"/>
  <c r="C6996" i="30"/>
  <c r="C6988" i="30"/>
  <c r="C6980" i="30"/>
  <c r="C6972" i="30"/>
  <c r="C6964" i="30"/>
  <c r="C6956" i="30"/>
  <c r="C6948" i="30"/>
  <c r="C6940" i="30"/>
  <c r="C6932" i="30"/>
  <c r="C6924" i="30"/>
  <c r="C6916" i="30"/>
  <c r="C6908" i="30"/>
  <c r="C6900" i="30"/>
  <c r="C6892" i="30"/>
  <c r="C6884" i="30"/>
  <c r="C6876" i="30"/>
  <c r="C6868" i="30"/>
  <c r="C6860" i="30"/>
  <c r="C6852" i="30"/>
  <c r="C6844" i="30"/>
  <c r="C6836" i="30"/>
  <c r="C6828" i="30"/>
  <c r="C6820" i="30"/>
  <c r="C6812" i="30"/>
  <c r="C6804" i="30"/>
  <c r="C6796" i="30"/>
  <c r="C6788" i="30"/>
  <c r="C6780" i="30"/>
  <c r="C6772" i="30"/>
  <c r="C6764" i="30"/>
  <c r="C6756" i="30"/>
  <c r="C6748" i="30"/>
  <c r="C6740" i="30"/>
  <c r="C6732" i="30"/>
  <c r="C6724" i="30"/>
  <c r="C6716" i="30"/>
  <c r="C6708" i="30"/>
  <c r="C6700" i="30"/>
  <c r="C6692" i="30"/>
  <c r="C6684" i="30"/>
  <c r="C6676" i="30"/>
  <c r="C6668" i="30"/>
  <c r="C6660" i="30"/>
  <c r="C6652" i="30"/>
  <c r="C6644" i="30"/>
  <c r="C6636" i="30"/>
  <c r="C6628" i="30"/>
  <c r="C6620" i="30"/>
  <c r="C6612" i="30"/>
  <c r="C6604" i="30"/>
  <c r="C6596" i="30"/>
  <c r="C6588" i="30"/>
  <c r="C6580" i="30"/>
  <c r="C6572" i="30"/>
  <c r="C6564" i="30"/>
  <c r="C6556" i="30"/>
  <c r="C6548" i="30"/>
  <c r="C6540" i="30"/>
  <c r="C6532" i="30"/>
  <c r="C6524" i="30"/>
  <c r="C6516" i="30"/>
  <c r="C6508" i="30"/>
  <c r="C6500" i="30"/>
  <c r="C6492" i="30"/>
  <c r="C6484" i="30"/>
  <c r="C6476" i="30"/>
  <c r="C6468" i="30"/>
  <c r="C6460" i="30"/>
  <c r="C6452" i="30"/>
  <c r="C6444" i="30"/>
  <c r="C6436" i="30"/>
  <c r="C6428" i="30"/>
  <c r="C6420" i="30"/>
  <c r="C6412" i="30"/>
  <c r="C6404" i="30"/>
  <c r="C6396" i="30"/>
  <c r="C6388" i="30"/>
  <c r="C6380" i="30"/>
  <c r="C6372" i="30"/>
  <c r="C6364" i="30"/>
  <c r="C6356" i="30"/>
  <c r="C6348" i="30"/>
  <c r="C6340" i="30"/>
  <c r="C6332" i="30"/>
  <c r="C6324" i="30"/>
  <c r="C6316" i="30"/>
  <c r="C6308" i="30"/>
  <c r="C6300" i="30"/>
  <c r="C6292" i="30"/>
  <c r="C6284" i="30"/>
  <c r="C6276" i="30"/>
  <c r="C6268" i="30"/>
  <c r="C6260" i="30"/>
  <c r="C6252" i="30"/>
  <c r="C6244" i="30"/>
  <c r="C6236" i="30"/>
  <c r="C6228" i="30"/>
  <c r="C6220" i="30"/>
  <c r="C6212" i="30"/>
  <c r="C6204" i="30"/>
  <c r="C6196" i="30"/>
  <c r="C6188" i="30"/>
  <c r="C6180" i="30"/>
  <c r="C6172" i="30"/>
  <c r="C6164" i="30"/>
  <c r="C6156" i="30"/>
  <c r="C6148" i="30"/>
  <c r="C6140" i="30"/>
  <c r="C6132" i="30"/>
  <c r="C6124" i="30"/>
  <c r="C6116" i="30"/>
  <c r="C6108" i="30"/>
  <c r="C6100" i="30"/>
  <c r="C6092" i="30"/>
  <c r="C6084" i="30"/>
  <c r="C6076" i="30"/>
  <c r="C6068" i="30"/>
  <c r="C6060" i="30"/>
  <c r="C6052" i="30"/>
  <c r="C6044" i="30"/>
  <c r="C6036" i="30"/>
  <c r="C6028" i="30"/>
  <c r="C6020" i="30"/>
  <c r="C6012" i="30"/>
  <c r="C6004" i="30"/>
  <c r="C5996" i="30"/>
  <c r="C5988" i="30"/>
  <c r="C5980" i="30"/>
  <c r="C5972" i="30"/>
  <c r="C5964" i="30"/>
  <c r="C5956" i="30"/>
  <c r="C5948" i="30"/>
  <c r="C5940" i="30"/>
  <c r="C5932" i="30"/>
  <c r="C5924" i="30"/>
  <c r="C5916" i="30"/>
  <c r="C5908" i="30"/>
  <c r="C5900" i="30"/>
  <c r="C5892" i="30"/>
  <c r="C5884" i="30"/>
  <c r="C5876" i="30"/>
  <c r="C5868" i="30"/>
  <c r="C5860" i="30"/>
  <c r="C5852" i="30"/>
  <c r="C5844" i="30"/>
  <c r="C5836" i="30"/>
  <c r="C5828" i="30"/>
  <c r="C5820" i="30"/>
  <c r="C5812" i="30"/>
  <c r="C5804" i="30"/>
  <c r="C5796" i="30"/>
  <c r="C5788" i="30"/>
  <c r="C5780" i="30"/>
  <c r="C5772" i="30"/>
  <c r="C5764" i="30"/>
  <c r="C5756" i="30"/>
  <c r="C5748" i="30"/>
  <c r="C5740" i="30"/>
  <c r="C5732" i="30"/>
  <c r="C5724" i="30"/>
  <c r="C5716" i="30"/>
  <c r="C5708" i="30"/>
  <c r="C5700" i="30"/>
  <c r="C5692" i="30"/>
  <c r="C5684" i="30"/>
  <c r="C5676" i="30"/>
  <c r="C5668" i="30"/>
  <c r="C5660" i="30"/>
  <c r="C5652" i="30"/>
  <c r="C5644" i="30"/>
  <c r="C5636" i="30"/>
  <c r="C5628" i="30"/>
  <c r="C5620" i="30"/>
  <c r="C5612" i="30"/>
  <c r="C5604" i="30"/>
  <c r="C5596" i="30"/>
  <c r="C5588" i="30"/>
  <c r="C5580" i="30"/>
  <c r="C5572" i="30"/>
  <c r="C5564" i="30"/>
  <c r="C5556" i="30"/>
  <c r="C5548" i="30"/>
  <c r="C5540" i="30"/>
  <c r="C5532" i="30"/>
  <c r="C5524" i="30"/>
  <c r="C5516" i="30"/>
  <c r="C5508" i="30"/>
  <c r="C5500" i="30"/>
  <c r="C5492" i="30"/>
  <c r="C5484" i="30"/>
  <c r="C5476" i="30"/>
  <c r="C5468" i="30"/>
  <c r="C5460" i="30"/>
  <c r="C5452" i="30"/>
  <c r="C5444" i="30"/>
  <c r="C5436" i="30"/>
  <c r="C5428" i="30"/>
  <c r="C5420" i="30"/>
  <c r="C5412" i="30"/>
  <c r="C5404" i="30"/>
  <c r="C5396" i="30"/>
  <c r="C5388" i="30"/>
  <c r="C5380" i="30"/>
  <c r="C5372" i="30"/>
  <c r="C5364" i="30"/>
  <c r="C5356" i="30"/>
  <c r="C5348" i="30"/>
  <c r="C5340" i="30"/>
  <c r="C5332" i="30"/>
  <c r="C5324" i="30"/>
  <c r="C5316" i="30"/>
  <c r="C5308" i="30"/>
  <c r="C5300" i="30"/>
  <c r="C5292" i="30"/>
  <c r="C5284" i="30"/>
  <c r="C5276" i="30"/>
  <c r="C5268" i="30"/>
  <c r="C5260" i="30"/>
  <c r="C5252" i="30"/>
  <c r="C5244" i="30"/>
  <c r="C5236" i="30"/>
  <c r="C5228" i="30"/>
  <c r="C5220" i="30"/>
  <c r="C5212" i="30"/>
  <c r="C5204" i="30"/>
  <c r="C5196" i="30"/>
  <c r="C5188" i="30"/>
  <c r="C5180" i="30"/>
  <c r="C5172" i="30"/>
  <c r="C5164" i="30"/>
  <c r="C5156" i="30"/>
  <c r="C5148" i="30"/>
  <c r="C5140" i="30"/>
  <c r="C5132" i="30"/>
  <c r="C2516" i="30"/>
  <c r="C2508" i="30"/>
  <c r="C2500" i="30"/>
  <c r="C2492" i="30"/>
  <c r="C2484" i="30"/>
  <c r="C2476" i="30"/>
  <c r="C2468" i="30"/>
  <c r="C2460" i="30"/>
  <c r="C2452" i="30"/>
  <c r="C2444" i="30"/>
  <c r="C2436" i="30"/>
  <c r="C2428" i="30"/>
  <c r="C2420" i="30"/>
  <c r="C2412" i="30"/>
  <c r="C2404" i="30"/>
  <c r="C2396" i="30"/>
  <c r="C2388" i="30"/>
  <c r="C2380" i="30"/>
  <c r="C2372" i="30"/>
  <c r="C2364" i="30"/>
  <c r="C2356" i="30"/>
  <c r="C2348" i="30"/>
  <c r="C2340" i="30"/>
  <c r="C2332" i="30"/>
  <c r="C2324" i="30"/>
  <c r="C2316" i="30"/>
  <c r="C2308" i="30"/>
  <c r="C2300" i="30"/>
  <c r="C2292" i="30"/>
  <c r="C2284" i="30"/>
  <c r="C2276" i="30"/>
  <c r="C2268" i="30"/>
  <c r="C2260" i="30"/>
  <c r="C2252" i="30"/>
  <c r="C2244" i="30"/>
  <c r="C2236" i="30"/>
  <c r="C2228" i="30"/>
  <c r="C2220" i="30"/>
  <c r="C2212" i="30"/>
  <c r="C2204" i="30"/>
  <c r="C2196" i="30"/>
  <c r="C2188" i="30"/>
  <c r="C2180" i="30"/>
  <c r="C2172" i="30"/>
  <c r="C2164" i="30"/>
  <c r="C2156" i="30"/>
  <c r="C2148" i="30"/>
  <c r="C2140" i="30"/>
  <c r="C2132" i="30"/>
  <c r="C2124" i="30"/>
  <c r="C2116" i="30"/>
  <c r="C2108" i="30"/>
  <c r="C2100" i="30"/>
  <c r="C2092" i="30"/>
  <c r="C2084" i="30"/>
  <c r="C2076" i="30"/>
  <c r="C2068" i="30"/>
  <c r="C2060" i="30"/>
  <c r="C2052" i="30"/>
  <c r="C2044" i="30"/>
  <c r="C2036" i="30"/>
  <c r="C2028" i="30"/>
  <c r="C2020" i="30"/>
  <c r="C2012" i="30"/>
  <c r="C2004" i="30"/>
  <c r="C1996" i="30"/>
  <c r="C1988" i="30"/>
  <c r="C1980" i="30"/>
  <c r="C1972" i="30"/>
  <c r="C1964" i="30"/>
  <c r="C1956" i="30"/>
  <c r="C1948" i="30"/>
  <c r="C1940" i="30"/>
  <c r="C1932" i="30"/>
  <c r="C1924" i="30"/>
  <c r="C1916" i="30"/>
  <c r="C1908" i="30"/>
  <c r="C1900" i="30"/>
  <c r="C1892" i="30"/>
  <c r="C1884" i="30"/>
  <c r="C1876" i="30"/>
  <c r="C1868" i="30"/>
  <c r="C1860" i="30"/>
  <c r="C1852" i="30"/>
  <c r="C1844" i="30"/>
  <c r="C1836" i="30"/>
  <c r="C1828" i="30"/>
  <c r="C1820" i="30"/>
  <c r="C1812" i="30"/>
  <c r="C1804" i="30"/>
  <c r="C1796" i="30"/>
  <c r="C1788" i="30"/>
  <c r="C1780" i="30"/>
  <c r="C1772" i="30"/>
  <c r="C1764" i="30"/>
  <c r="C1756" i="30"/>
  <c r="C1748" i="30"/>
  <c r="C1740" i="30"/>
  <c r="C1732" i="30"/>
  <c r="C1724" i="30"/>
  <c r="C1716" i="30"/>
  <c r="C1708" i="30"/>
  <c r="C1700" i="30"/>
  <c r="C1692" i="30"/>
  <c r="C1684" i="30"/>
  <c r="C1676" i="30"/>
  <c r="C1668" i="30"/>
  <c r="C1660" i="30"/>
  <c r="C1652" i="30"/>
  <c r="C1644" i="30"/>
  <c r="C1636" i="30"/>
  <c r="C1628" i="30"/>
  <c r="C1620" i="30"/>
  <c r="C1612" i="30"/>
  <c r="C1604" i="30"/>
  <c r="C1596" i="30"/>
  <c r="C1588" i="30"/>
  <c r="C1580" i="30"/>
  <c r="C1572" i="30"/>
  <c r="C1564" i="30"/>
  <c r="C1556" i="30"/>
  <c r="C1548" i="30"/>
  <c r="C1540" i="30"/>
  <c r="C1532" i="30"/>
  <c r="C1524" i="30"/>
  <c r="C1516" i="30"/>
  <c r="C1508" i="30"/>
  <c r="C1500" i="30"/>
  <c r="C1492" i="30"/>
  <c r="C1484" i="30"/>
  <c r="C1476" i="30"/>
  <c r="C1468" i="30"/>
  <c r="C1460" i="30"/>
  <c r="C1452" i="30"/>
  <c r="C1444" i="30"/>
  <c r="C1436" i="30"/>
  <c r="C1428" i="30"/>
  <c r="C1420" i="30"/>
  <c r="C1412" i="30"/>
  <c r="C1404" i="30"/>
  <c r="C1396" i="30"/>
  <c r="C1388" i="30"/>
  <c r="C1380" i="30"/>
  <c r="C1372" i="30"/>
  <c r="C1364" i="30"/>
  <c r="C1356" i="30"/>
  <c r="C1348" i="30"/>
  <c r="C1340" i="30"/>
  <c r="C1332" i="30"/>
  <c r="C1324" i="30"/>
  <c r="C1316" i="30"/>
  <c r="C1308" i="30"/>
  <c r="C1300" i="30"/>
  <c r="C1292" i="30"/>
  <c r="C1284" i="30"/>
  <c r="C1276" i="30"/>
  <c r="C1268" i="30"/>
  <c r="C1260" i="30"/>
  <c r="C1252" i="30"/>
  <c r="C1244" i="30"/>
  <c r="C1236" i="30"/>
  <c r="C1228" i="30"/>
  <c r="C1220" i="30"/>
  <c r="C1212" i="30"/>
  <c r="C1204" i="30"/>
  <c r="C1196" i="30"/>
  <c r="C1188" i="30"/>
  <c r="C1180" i="30"/>
  <c r="C1172" i="30"/>
  <c r="C1164" i="30"/>
  <c r="A3" i="30"/>
  <c r="B2" i="30"/>
  <c r="C2" i="30" s="1"/>
  <c r="BD4" i="36"/>
  <c r="AL4" i="36"/>
  <c r="T4" i="36"/>
  <c r="B4" i="36"/>
  <c r="C4" i="36"/>
  <c r="BD21" i="36" s="1"/>
  <c r="A4" i="30" l="1"/>
  <c r="B3" i="30"/>
  <c r="C3" i="30" s="1"/>
  <c r="B21" i="36"/>
  <c r="T21" i="36"/>
  <c r="AL21" i="36"/>
  <c r="BM5" i="34"/>
  <c r="B12" i="34" s="1"/>
  <c r="K5" i="34"/>
  <c r="K12" i="34"/>
  <c r="A5" i="30" l="1"/>
  <c r="B4" i="30"/>
  <c r="C4" i="30" s="1"/>
  <c r="B22" i="36"/>
  <c r="B23" i="36" s="1"/>
  <c r="C21" i="36"/>
  <c r="C20" i="36" s="1"/>
  <c r="L20" i="36" s="1"/>
  <c r="B20" i="36"/>
  <c r="K20" i="36" s="1"/>
  <c r="J21" i="36"/>
  <c r="J12" i="34"/>
  <c r="B13" i="34"/>
  <c r="C12" i="34"/>
  <c r="B11" i="34"/>
  <c r="K11" i="34" s="1"/>
  <c r="W8" i="31"/>
  <c r="L12" i="34"/>
  <c r="A6" i="30" l="1"/>
  <c r="B5" i="30"/>
  <c r="C5" i="30" s="1"/>
  <c r="C22" i="36"/>
  <c r="D21" i="36"/>
  <c r="E21" i="36" s="1"/>
  <c r="C23" i="36"/>
  <c r="B24" i="36"/>
  <c r="D12" i="34"/>
  <c r="C11" i="34"/>
  <c r="L11" i="34" s="1"/>
  <c r="C13" i="34"/>
  <c r="B14" i="34"/>
  <c r="C14" i="31"/>
  <c r="M12" i="34"/>
  <c r="A7" i="30" l="1"/>
  <c r="B6" i="30"/>
  <c r="C6" i="30" s="1"/>
  <c r="D20" i="36"/>
  <c r="M20" i="36" s="1"/>
  <c r="D22" i="36"/>
  <c r="D23" i="36"/>
  <c r="F21" i="36"/>
  <c r="E20" i="36"/>
  <c r="N20" i="36" s="1"/>
  <c r="B25" i="36"/>
  <c r="C24" i="36"/>
  <c r="C13" i="31"/>
  <c r="D13" i="34"/>
  <c r="B15" i="34"/>
  <c r="C14" i="34"/>
  <c r="E12" i="34"/>
  <c r="D11" i="34"/>
  <c r="M11" i="34" s="1"/>
  <c r="A14" i="31"/>
  <c r="K13" i="31"/>
  <c r="L13" i="31" s="1"/>
  <c r="M13" i="31" s="1"/>
  <c r="N13" i="31" s="1"/>
  <c r="O13" i="31" s="1"/>
  <c r="P13" i="31" s="1"/>
  <c r="Q13" i="31" s="1"/>
  <c r="N12" i="34"/>
  <c r="A8" i="30" l="1"/>
  <c r="B7" i="30"/>
  <c r="C7" i="30" s="1"/>
  <c r="E22" i="36"/>
  <c r="F22" i="36" s="1"/>
  <c r="E23" i="36"/>
  <c r="B26" i="36"/>
  <c r="C25" i="36"/>
  <c r="D24" i="36"/>
  <c r="G21" i="36"/>
  <c r="F20" i="36"/>
  <c r="O20" i="36" s="1"/>
  <c r="F12" i="34"/>
  <c r="E11" i="34"/>
  <c r="N11" i="34" s="1"/>
  <c r="B16" i="34"/>
  <c r="C15" i="34"/>
  <c r="D14" i="34"/>
  <c r="E13" i="34"/>
  <c r="O12" i="34"/>
  <c r="A9" i="30" l="1"/>
  <c r="B8" i="30"/>
  <c r="C8" i="30" s="1"/>
  <c r="E24" i="36"/>
  <c r="G20" i="36"/>
  <c r="P20" i="36" s="1"/>
  <c r="H21" i="36"/>
  <c r="B27" i="36"/>
  <c r="C26" i="36"/>
  <c r="F23" i="36"/>
  <c r="G22" i="36"/>
  <c r="D25" i="36"/>
  <c r="E14" i="34"/>
  <c r="G12" i="34"/>
  <c r="F11" i="34"/>
  <c r="O11" i="34" s="1"/>
  <c r="F13" i="34"/>
  <c r="C16" i="34"/>
  <c r="B17" i="34"/>
  <c r="D15" i="34"/>
  <c r="K71" i="31"/>
  <c r="P12" i="34"/>
  <c r="A10" i="30" l="1"/>
  <c r="B9" i="30"/>
  <c r="C9" i="30" s="1"/>
  <c r="D26" i="36"/>
  <c r="H20" i="36"/>
  <c r="Q20" i="36" s="1"/>
  <c r="F24" i="36"/>
  <c r="E25" i="36"/>
  <c r="B28" i="36"/>
  <c r="C27" i="36"/>
  <c r="G23" i="36"/>
  <c r="H22" i="36"/>
  <c r="G13" i="34"/>
  <c r="H12" i="34"/>
  <c r="G11" i="34"/>
  <c r="P11" i="34" s="1"/>
  <c r="F14" i="34"/>
  <c r="E15" i="34"/>
  <c r="C17" i="34"/>
  <c r="B18" i="34"/>
  <c r="D16" i="34"/>
  <c r="A11" i="30" l="1"/>
  <c r="B10" i="30"/>
  <c r="C10" i="30" s="1"/>
  <c r="H23" i="36"/>
  <c r="J23" i="36" a="1"/>
  <c r="J23" i="36" s="1"/>
  <c r="E26" i="36"/>
  <c r="D27" i="36"/>
  <c r="G24" i="36"/>
  <c r="J22" i="36" a="1"/>
  <c r="J22" i="36" s="1"/>
  <c r="B29" i="36"/>
  <c r="C28" i="36"/>
  <c r="F25" i="36"/>
  <c r="E16" i="34"/>
  <c r="G14" i="34"/>
  <c r="H11" i="34"/>
  <c r="Q11" i="34" s="1"/>
  <c r="B19" i="34"/>
  <c r="C18" i="34"/>
  <c r="H13" i="34"/>
  <c r="D17" i="34"/>
  <c r="F15" i="34"/>
  <c r="A12" i="30" l="1"/>
  <c r="B11" i="30"/>
  <c r="C11" i="30" s="1"/>
  <c r="G25" i="36"/>
  <c r="D28" i="36"/>
  <c r="E27" i="36"/>
  <c r="B30" i="36"/>
  <c r="C29" i="36"/>
  <c r="H24" i="36"/>
  <c r="J24" i="36" s="1" a="1"/>
  <c r="J24" i="36" s="1"/>
  <c r="F26" i="36"/>
  <c r="G15" i="34"/>
  <c r="B20" i="34"/>
  <c r="C19" i="34"/>
  <c r="F16" i="34"/>
  <c r="D18" i="34"/>
  <c r="E17" i="34"/>
  <c r="J13" i="34" a="1"/>
  <c r="J13" i="34" s="1"/>
  <c r="H14" i="34"/>
  <c r="A13" i="30" l="1"/>
  <c r="B12" i="30"/>
  <c r="C12" i="30" s="1"/>
  <c r="G26" i="36"/>
  <c r="B31" i="36"/>
  <c r="C30" i="36"/>
  <c r="F27" i="36"/>
  <c r="D29" i="36"/>
  <c r="H25" i="36"/>
  <c r="E28" i="36"/>
  <c r="J14" i="34" a="1"/>
  <c r="J14" i="34" s="1"/>
  <c r="G16" i="34"/>
  <c r="H15" i="34"/>
  <c r="D19" i="34"/>
  <c r="E18" i="34"/>
  <c r="F17" i="34"/>
  <c r="C20" i="34"/>
  <c r="B21" i="34"/>
  <c r="A14" i="30" l="1"/>
  <c r="B13" i="30"/>
  <c r="C13" i="30" s="1"/>
  <c r="J25" i="36" a="1"/>
  <c r="J25" i="36" s="1"/>
  <c r="F28" i="36"/>
  <c r="E29" i="36"/>
  <c r="D30" i="36"/>
  <c r="H26" i="36"/>
  <c r="G27" i="36"/>
  <c r="B32" i="36"/>
  <c r="C31" i="36"/>
  <c r="G17" i="34"/>
  <c r="E19" i="34"/>
  <c r="B22" i="34"/>
  <c r="C21" i="34"/>
  <c r="F18" i="34"/>
  <c r="D20" i="34"/>
  <c r="J15" i="34" a="1"/>
  <c r="J15" i="34" s="1"/>
  <c r="H16" i="34"/>
  <c r="K4" i="31"/>
  <c r="A15" i="30" l="1"/>
  <c r="B14" i="30"/>
  <c r="C14" i="30" s="1"/>
  <c r="B33" i="36"/>
  <c r="C32" i="36"/>
  <c r="F29" i="36"/>
  <c r="D31" i="36"/>
  <c r="H27" i="36"/>
  <c r="E30" i="36"/>
  <c r="G28" i="36"/>
  <c r="J26" i="36" a="1"/>
  <c r="J26" i="36" s="1"/>
  <c r="J16" i="34" a="1"/>
  <c r="J16" i="34" s="1"/>
  <c r="E20" i="34"/>
  <c r="F19" i="34"/>
  <c r="H17" i="34"/>
  <c r="G18" i="34"/>
  <c r="B23" i="34"/>
  <c r="C22" i="34"/>
  <c r="D21" i="34"/>
  <c r="L70" i="31"/>
  <c r="A16" i="30" l="1"/>
  <c r="B15" i="30"/>
  <c r="C15" i="30" s="1"/>
  <c r="H28" i="36"/>
  <c r="J28" i="36" s="1" a="1"/>
  <c r="J28" i="36" s="1"/>
  <c r="J27" i="36" a="1"/>
  <c r="J27" i="36" s="1"/>
  <c r="G29" i="36"/>
  <c r="B34" i="36"/>
  <c r="C33" i="36"/>
  <c r="F30" i="36"/>
  <c r="E31" i="36"/>
  <c r="D32" i="36"/>
  <c r="J17" i="34" a="1"/>
  <c r="J17" i="34" s="1"/>
  <c r="G19" i="34"/>
  <c r="C23" i="34"/>
  <c r="B24" i="34"/>
  <c r="D22" i="34"/>
  <c r="H18" i="34"/>
  <c r="F20" i="34"/>
  <c r="E21" i="34"/>
  <c r="A17" i="30" l="1"/>
  <c r="B16" i="30"/>
  <c r="C16" i="30" s="1"/>
  <c r="B35" i="36"/>
  <c r="C34" i="36"/>
  <c r="F31" i="36"/>
  <c r="H29" i="36"/>
  <c r="E32" i="36"/>
  <c r="G30" i="36"/>
  <c r="D33" i="36"/>
  <c r="J18" i="34" a="1"/>
  <c r="J18" i="34" s="1"/>
  <c r="F21" i="34"/>
  <c r="G20" i="34"/>
  <c r="C24" i="34"/>
  <c r="B25" i="34"/>
  <c r="E22" i="34"/>
  <c r="D23" i="34"/>
  <c r="H19" i="34"/>
  <c r="A18" i="30" l="1"/>
  <c r="B17" i="30"/>
  <c r="C17" i="30" s="1"/>
  <c r="F32" i="36"/>
  <c r="D34" i="36"/>
  <c r="H30" i="36"/>
  <c r="E33" i="36"/>
  <c r="J29" i="36" a="1"/>
  <c r="J29" i="36" s="1"/>
  <c r="G31" i="36"/>
  <c r="B36" i="36"/>
  <c r="C35" i="36"/>
  <c r="J19" i="34" a="1"/>
  <c r="J19" i="34" s="1"/>
  <c r="E23" i="34"/>
  <c r="B26" i="34"/>
  <c r="C25" i="34"/>
  <c r="D24" i="34"/>
  <c r="H20" i="34"/>
  <c r="F22" i="34"/>
  <c r="G21" i="34"/>
  <c r="A19" i="30" l="1"/>
  <c r="B18" i="30"/>
  <c r="C18" i="30" s="1"/>
  <c r="J30" i="36" a="1"/>
  <c r="J30" i="36" s="1"/>
  <c r="G32" i="36"/>
  <c r="B37" i="36"/>
  <c r="C36" i="36"/>
  <c r="D35" i="36"/>
  <c r="H31" i="36"/>
  <c r="F33" i="36"/>
  <c r="E34" i="36"/>
  <c r="J20" i="34" a="1"/>
  <c r="J20" i="34" s="1"/>
  <c r="H21" i="34"/>
  <c r="C26" i="34"/>
  <c r="B27" i="34"/>
  <c r="E24" i="34"/>
  <c r="G22" i="34"/>
  <c r="D25" i="34"/>
  <c r="F23" i="34"/>
  <c r="A20" i="30" l="1"/>
  <c r="B19" i="30"/>
  <c r="C19" i="30" s="1"/>
  <c r="J31" i="36" a="1"/>
  <c r="J31" i="36" s="1"/>
  <c r="G33" i="36"/>
  <c r="E35" i="36"/>
  <c r="H32" i="36"/>
  <c r="B38" i="36"/>
  <c r="C37" i="36"/>
  <c r="F34" i="36"/>
  <c r="D36" i="36"/>
  <c r="H22" i="34"/>
  <c r="B28" i="34"/>
  <c r="C27" i="34"/>
  <c r="J21" i="34" a="1"/>
  <c r="J21" i="34" s="1"/>
  <c r="E25" i="34"/>
  <c r="F24" i="34"/>
  <c r="G23" i="34"/>
  <c r="D26" i="34"/>
  <c r="A21" i="30" l="1"/>
  <c r="B20" i="30"/>
  <c r="C20" i="30" s="1"/>
  <c r="B39" i="36"/>
  <c r="C38" i="36"/>
  <c r="J32" i="36" a="1"/>
  <c r="J32" i="36" s="1"/>
  <c r="E36" i="36"/>
  <c r="H33" i="36"/>
  <c r="D37" i="36"/>
  <c r="G34" i="36"/>
  <c r="F35" i="36"/>
  <c r="D27" i="34"/>
  <c r="J22" i="34" a="1"/>
  <c r="J22" i="34" s="1"/>
  <c r="H23" i="34"/>
  <c r="F25" i="34"/>
  <c r="G24" i="34"/>
  <c r="C28" i="34"/>
  <c r="B29" i="34"/>
  <c r="E26" i="34"/>
  <c r="A22" i="30" l="1"/>
  <c r="B21" i="30"/>
  <c r="C21" i="30" s="1"/>
  <c r="H34" i="36"/>
  <c r="J33" i="36" a="1"/>
  <c r="J33" i="36" s="1"/>
  <c r="B40" i="36"/>
  <c r="C39" i="36"/>
  <c r="G35" i="36"/>
  <c r="E37" i="36"/>
  <c r="F36" i="36"/>
  <c r="D38" i="36"/>
  <c r="E27" i="34"/>
  <c r="F26" i="34"/>
  <c r="J23" i="34" a="1"/>
  <c r="J23" i="34" s="1"/>
  <c r="D28" i="34"/>
  <c r="G25" i="34"/>
  <c r="B30" i="34"/>
  <c r="C29" i="34"/>
  <c r="H24" i="34"/>
  <c r="A23" i="30" l="1"/>
  <c r="B22" i="30"/>
  <c r="C22" i="30" s="1"/>
  <c r="F37" i="36"/>
  <c r="D39" i="36"/>
  <c r="E38" i="36"/>
  <c r="G36" i="36"/>
  <c r="H35" i="36"/>
  <c r="B41" i="36"/>
  <c r="C40" i="36"/>
  <c r="J34" i="36" a="1"/>
  <c r="J34" i="36" s="1"/>
  <c r="G26" i="34"/>
  <c r="D29" i="34"/>
  <c r="H25" i="34"/>
  <c r="E28" i="34"/>
  <c r="J24" i="34" a="1"/>
  <c r="J24" i="34" s="1"/>
  <c r="C30" i="34"/>
  <c r="B31" i="34"/>
  <c r="F27" i="34"/>
  <c r="A24" i="30" l="1"/>
  <c r="B23" i="30"/>
  <c r="C23" i="30" s="1"/>
  <c r="B42" i="36"/>
  <c r="C41" i="36"/>
  <c r="H36" i="36"/>
  <c r="J35" i="36" a="1"/>
  <c r="J35" i="36" s="1"/>
  <c r="E39" i="36"/>
  <c r="D40" i="36"/>
  <c r="F38" i="36"/>
  <c r="G37" i="36"/>
  <c r="J25" i="34" a="1"/>
  <c r="J25" i="34" s="1"/>
  <c r="D30" i="34"/>
  <c r="E29" i="34"/>
  <c r="H26" i="34"/>
  <c r="B32" i="34"/>
  <c r="C31" i="34"/>
  <c r="G27" i="34"/>
  <c r="F28" i="34"/>
  <c r="A25" i="30" l="1"/>
  <c r="B24" i="30"/>
  <c r="C24" i="30" s="1"/>
  <c r="J36" i="36" a="1"/>
  <c r="J36" i="36" s="1"/>
  <c r="D41" i="36"/>
  <c r="H37" i="36"/>
  <c r="F39" i="36"/>
  <c r="E40" i="36"/>
  <c r="B43" i="36"/>
  <c r="C42" i="36"/>
  <c r="G38" i="36"/>
  <c r="H27" i="34"/>
  <c r="E30" i="34"/>
  <c r="G28" i="34"/>
  <c r="D31" i="34"/>
  <c r="J26" i="34" a="1"/>
  <c r="J26" i="34" s="1"/>
  <c r="F29" i="34"/>
  <c r="C32" i="34"/>
  <c r="B33" i="34"/>
  <c r="A26" i="30" l="1"/>
  <c r="B25" i="30"/>
  <c r="C25" i="30" s="1"/>
  <c r="F40" i="36"/>
  <c r="J37" i="36" a="1"/>
  <c r="J37" i="36" s="1"/>
  <c r="D42" i="36"/>
  <c r="H38" i="36"/>
  <c r="B44" i="36"/>
  <c r="C43" i="36"/>
  <c r="G39" i="36"/>
  <c r="E41" i="36"/>
  <c r="J27" i="34" a="1"/>
  <c r="J27" i="34" s="1"/>
  <c r="G29" i="34"/>
  <c r="D32" i="34"/>
  <c r="E31" i="34"/>
  <c r="H28" i="34"/>
  <c r="F30" i="34"/>
  <c r="B34" i="34"/>
  <c r="C33" i="34"/>
  <c r="A27" i="30" l="1"/>
  <c r="B26" i="30"/>
  <c r="C26" i="30" s="1"/>
  <c r="J38" i="36" a="1"/>
  <c r="J38" i="36" s="1"/>
  <c r="F41" i="36"/>
  <c r="B45" i="36"/>
  <c r="C44" i="36"/>
  <c r="E42" i="36"/>
  <c r="G40" i="36"/>
  <c r="D43" i="36"/>
  <c r="H39" i="36"/>
  <c r="J28" i="34" a="1"/>
  <c r="J28" i="34" s="1"/>
  <c r="E32" i="34"/>
  <c r="D33" i="34"/>
  <c r="G30" i="34"/>
  <c r="C34" i="34"/>
  <c r="B35" i="34"/>
  <c r="F31" i="34"/>
  <c r="H29" i="34"/>
  <c r="A28" i="30" l="1"/>
  <c r="B27" i="30"/>
  <c r="C27" i="30" s="1"/>
  <c r="J39" i="36" a="1"/>
  <c r="J39" i="36" s="1"/>
  <c r="F42" i="36"/>
  <c r="H40" i="36"/>
  <c r="D44" i="36"/>
  <c r="E43" i="36"/>
  <c r="B46" i="36"/>
  <c r="C45" i="36"/>
  <c r="G41" i="36"/>
  <c r="H30" i="34"/>
  <c r="J30" i="34" s="1" a="1"/>
  <c r="J30" i="34" s="1"/>
  <c r="F32" i="34"/>
  <c r="E33" i="34"/>
  <c r="J29" i="34" a="1"/>
  <c r="J29" i="34" s="1"/>
  <c r="B36" i="34"/>
  <c r="C35" i="34"/>
  <c r="G31" i="34"/>
  <c r="D34" i="34"/>
  <c r="A29" i="30" l="1"/>
  <c r="B28" i="30"/>
  <c r="C28" i="30" s="1"/>
  <c r="D45" i="36"/>
  <c r="J40" i="36" a="1"/>
  <c r="J40" i="36" s="1"/>
  <c r="G42" i="36"/>
  <c r="B47" i="36"/>
  <c r="C46" i="36"/>
  <c r="H41" i="36"/>
  <c r="F43" i="36"/>
  <c r="E44" i="36"/>
  <c r="H31" i="34"/>
  <c r="G32" i="34"/>
  <c r="E34" i="34"/>
  <c r="D35" i="34"/>
  <c r="F33" i="34"/>
  <c r="C36" i="34"/>
  <c r="B37" i="34"/>
  <c r="A30" i="30" l="1"/>
  <c r="B29" i="30"/>
  <c r="C29" i="30" s="1"/>
  <c r="J41" i="36" a="1"/>
  <c r="J41" i="36" s="1"/>
  <c r="G43" i="36"/>
  <c r="F44" i="36"/>
  <c r="D46" i="36"/>
  <c r="H42" i="36"/>
  <c r="E45" i="36"/>
  <c r="B48" i="36"/>
  <c r="C47" i="36"/>
  <c r="J31" i="34" a="1"/>
  <c r="J31" i="34" s="1"/>
  <c r="E35" i="34"/>
  <c r="G33" i="34"/>
  <c r="H32" i="34"/>
  <c r="B38" i="34"/>
  <c r="C37" i="34"/>
  <c r="D36" i="34"/>
  <c r="F34" i="34"/>
  <c r="A31" i="30" l="1"/>
  <c r="B30" i="30"/>
  <c r="C30" i="30" s="1"/>
  <c r="B49" i="36"/>
  <c r="C48" i="36"/>
  <c r="J42" i="36" a="1"/>
  <c r="J42" i="36" s="1"/>
  <c r="G44" i="36"/>
  <c r="D47" i="36"/>
  <c r="F45" i="36"/>
  <c r="E46" i="36"/>
  <c r="H43" i="36"/>
  <c r="J32" i="34" a="1"/>
  <c r="J32" i="34" s="1"/>
  <c r="F35" i="34"/>
  <c r="D37" i="34"/>
  <c r="H33" i="34"/>
  <c r="E36" i="34"/>
  <c r="C38" i="34"/>
  <c r="B39" i="34"/>
  <c r="G34" i="34"/>
  <c r="A32" i="30" l="1"/>
  <c r="B31" i="30"/>
  <c r="C31" i="30" s="1"/>
  <c r="J43" i="36" a="1"/>
  <c r="J43" i="36" s="1"/>
  <c r="B50" i="36"/>
  <c r="C49" i="36"/>
  <c r="F46" i="36"/>
  <c r="E47" i="36"/>
  <c r="G45" i="36"/>
  <c r="H44" i="36"/>
  <c r="J44" i="36" s="1" a="1"/>
  <c r="J44" i="36" s="1"/>
  <c r="D48" i="36"/>
  <c r="J33" i="34" a="1"/>
  <c r="J33" i="34" s="1"/>
  <c r="E37" i="34"/>
  <c r="H34" i="34"/>
  <c r="D38" i="34"/>
  <c r="G35" i="34"/>
  <c r="B40" i="34"/>
  <c r="C39" i="34"/>
  <c r="F36" i="34"/>
  <c r="A33" i="30" l="1"/>
  <c r="B32" i="30"/>
  <c r="C32" i="30" s="1"/>
  <c r="E48" i="36"/>
  <c r="F47" i="36"/>
  <c r="D49" i="36"/>
  <c r="H45" i="36"/>
  <c r="G46" i="36"/>
  <c r="B51" i="36"/>
  <c r="C50" i="36"/>
  <c r="G36" i="34"/>
  <c r="H35" i="34"/>
  <c r="J34" i="34" a="1"/>
  <c r="J34" i="34" s="1"/>
  <c r="F37" i="34"/>
  <c r="C40" i="34"/>
  <c r="B41" i="34"/>
  <c r="D39" i="34"/>
  <c r="E38" i="34"/>
  <c r="A34" i="30" l="1"/>
  <c r="B33" i="30"/>
  <c r="C33" i="30" s="1"/>
  <c r="G47" i="36"/>
  <c r="C51" i="36"/>
  <c r="B52" i="36"/>
  <c r="J45" i="36" a="1"/>
  <c r="J45" i="36" s="1"/>
  <c r="D50" i="36"/>
  <c r="H46" i="36"/>
  <c r="E49" i="36"/>
  <c r="F48" i="36"/>
  <c r="J35" i="34" a="1"/>
  <c r="J35" i="34" s="1"/>
  <c r="F38" i="34"/>
  <c r="G37" i="34"/>
  <c r="B42" i="34"/>
  <c r="C41" i="34"/>
  <c r="E39" i="34"/>
  <c r="D40" i="34"/>
  <c r="H36" i="34"/>
  <c r="A35" i="30" l="1"/>
  <c r="B34" i="30"/>
  <c r="C34" i="30" s="1"/>
  <c r="F49" i="36"/>
  <c r="E50" i="36"/>
  <c r="B53" i="36"/>
  <c r="C52" i="36"/>
  <c r="H47" i="36"/>
  <c r="D51" i="36"/>
  <c r="G48" i="36"/>
  <c r="J46" i="36" a="1"/>
  <c r="J46" i="36" s="1"/>
  <c r="J36" i="34" a="1"/>
  <c r="J36" i="34" s="1"/>
  <c r="C42" i="34"/>
  <c r="B43" i="34"/>
  <c r="E40" i="34"/>
  <c r="F39" i="34"/>
  <c r="D41" i="34"/>
  <c r="H37" i="34"/>
  <c r="G38" i="34"/>
  <c r="A36" i="30" l="1"/>
  <c r="B35" i="30"/>
  <c r="C35" i="30" s="1"/>
  <c r="E51" i="36"/>
  <c r="G49" i="36"/>
  <c r="F50" i="36"/>
  <c r="D52" i="36"/>
  <c r="H48" i="36"/>
  <c r="B54" i="36"/>
  <c r="C53" i="36"/>
  <c r="J47" i="36" a="1"/>
  <c r="J47" i="36" s="1"/>
  <c r="H38" i="34"/>
  <c r="E41" i="34"/>
  <c r="G39" i="34"/>
  <c r="B44" i="34"/>
  <c r="C43" i="34"/>
  <c r="J37" i="34" a="1"/>
  <c r="J37" i="34" s="1"/>
  <c r="F40" i="34"/>
  <c r="D42" i="34"/>
  <c r="A37" i="30" l="1"/>
  <c r="B36" i="30"/>
  <c r="C36" i="30" s="1"/>
  <c r="E52" i="36"/>
  <c r="H49" i="36"/>
  <c r="C54" i="36"/>
  <c r="B55" i="36"/>
  <c r="J48" i="36" a="1"/>
  <c r="J48" i="36" s="1"/>
  <c r="G50" i="36"/>
  <c r="D53" i="36"/>
  <c r="F51" i="36"/>
  <c r="J38" i="34" a="1"/>
  <c r="J38" i="34" s="1"/>
  <c r="C44" i="34"/>
  <c r="B45" i="34"/>
  <c r="F41" i="34"/>
  <c r="G40" i="34"/>
  <c r="E42" i="34"/>
  <c r="D43" i="34"/>
  <c r="H39" i="34"/>
  <c r="A38" i="30" l="1"/>
  <c r="B37" i="30"/>
  <c r="C37" i="30" s="1"/>
  <c r="G51" i="36"/>
  <c r="B56" i="36"/>
  <c r="C55" i="36"/>
  <c r="J49" i="36" a="1"/>
  <c r="J49" i="36" s="1"/>
  <c r="H50" i="36"/>
  <c r="E53" i="36"/>
  <c r="D54" i="36"/>
  <c r="F52" i="36"/>
  <c r="J39" i="34" a="1"/>
  <c r="J39" i="34" s="1"/>
  <c r="H40" i="34"/>
  <c r="B46" i="34"/>
  <c r="C45" i="34"/>
  <c r="E43" i="34"/>
  <c r="F42" i="34"/>
  <c r="G41" i="34"/>
  <c r="D44" i="34"/>
  <c r="A39" i="30" l="1"/>
  <c r="B38" i="30"/>
  <c r="C38" i="30" s="1"/>
  <c r="H51" i="36"/>
  <c r="J51" i="36" s="1" a="1"/>
  <c r="J51" i="36" s="1"/>
  <c r="B57" i="36"/>
  <c r="C56" i="36"/>
  <c r="E54" i="36"/>
  <c r="G52" i="36"/>
  <c r="F53" i="36"/>
  <c r="J50" i="36" a="1"/>
  <c r="J50" i="36" s="1"/>
  <c r="D55" i="36"/>
  <c r="G42" i="34"/>
  <c r="D45" i="34"/>
  <c r="J40" i="34" a="1"/>
  <c r="J40" i="34" s="1"/>
  <c r="H41" i="34"/>
  <c r="F43" i="34"/>
  <c r="E44" i="34"/>
  <c r="C46" i="34"/>
  <c r="B47" i="34"/>
  <c r="A40" i="30" l="1"/>
  <c r="B39" i="30"/>
  <c r="C39" i="30" s="1"/>
  <c r="D56" i="36"/>
  <c r="F54" i="36"/>
  <c r="E55" i="36"/>
  <c r="G53" i="36"/>
  <c r="H52" i="36"/>
  <c r="B58" i="36"/>
  <c r="C57" i="36"/>
  <c r="D46" i="34"/>
  <c r="B48" i="34"/>
  <c r="C47" i="34"/>
  <c r="F44" i="34"/>
  <c r="H42" i="34"/>
  <c r="G43" i="34"/>
  <c r="J41" i="34" a="1"/>
  <c r="J41" i="34" s="1"/>
  <c r="E45" i="34"/>
  <c r="A41" i="30" l="1"/>
  <c r="B40" i="30"/>
  <c r="C40" i="30" s="1"/>
  <c r="H53" i="36"/>
  <c r="F55" i="36"/>
  <c r="E56" i="36"/>
  <c r="J52" i="36" a="1"/>
  <c r="J52" i="36" s="1"/>
  <c r="G54" i="36"/>
  <c r="D57" i="36"/>
  <c r="C58" i="36"/>
  <c r="B59" i="36"/>
  <c r="F45" i="34"/>
  <c r="J42" i="34" a="1"/>
  <c r="J42" i="34" s="1"/>
  <c r="C48" i="34"/>
  <c r="B49" i="34"/>
  <c r="D47" i="34"/>
  <c r="E46" i="34"/>
  <c r="H43" i="34"/>
  <c r="G44" i="34"/>
  <c r="A42" i="30" l="1"/>
  <c r="B41" i="30"/>
  <c r="C41" i="30" s="1"/>
  <c r="E57" i="36"/>
  <c r="B60" i="36"/>
  <c r="C59" i="36"/>
  <c r="F56" i="36"/>
  <c r="D58" i="36"/>
  <c r="J53" i="36" a="1"/>
  <c r="J53" i="36" s="1"/>
  <c r="H54" i="36"/>
  <c r="G55" i="36"/>
  <c r="E47" i="34"/>
  <c r="D48" i="34"/>
  <c r="G45" i="34"/>
  <c r="H44" i="34"/>
  <c r="F46" i="34"/>
  <c r="B50" i="34"/>
  <c r="C49" i="34"/>
  <c r="J43" i="34" a="1"/>
  <c r="J43" i="34" s="1"/>
  <c r="A43" i="30" l="1"/>
  <c r="B42" i="30"/>
  <c r="C42" i="30" s="1"/>
  <c r="G56" i="36"/>
  <c r="J54" i="36" a="1"/>
  <c r="J54" i="36" s="1"/>
  <c r="C60" i="36"/>
  <c r="B61" i="36"/>
  <c r="H55" i="36"/>
  <c r="E58" i="36"/>
  <c r="D59" i="36"/>
  <c r="F57" i="36"/>
  <c r="J44" i="34" a="1"/>
  <c r="J44" i="34" s="1"/>
  <c r="F47" i="34"/>
  <c r="D49" i="34"/>
  <c r="E48" i="34"/>
  <c r="G46" i="34"/>
  <c r="C50" i="34"/>
  <c r="B51" i="34"/>
  <c r="H45" i="34"/>
  <c r="A44" i="30" l="1"/>
  <c r="B43" i="30"/>
  <c r="C43" i="30" s="1"/>
  <c r="E59" i="36"/>
  <c r="J55" i="36" a="1"/>
  <c r="J55" i="36" s="1"/>
  <c r="D60" i="36"/>
  <c r="H56" i="36"/>
  <c r="G57" i="36"/>
  <c r="F58" i="36"/>
  <c r="B62" i="36"/>
  <c r="C61" i="36"/>
  <c r="J45" i="34" a="1"/>
  <c r="J45" i="34" s="1"/>
  <c r="F48" i="34"/>
  <c r="B52" i="34"/>
  <c r="C51" i="34"/>
  <c r="E49" i="34"/>
  <c r="D50" i="34"/>
  <c r="H46" i="34"/>
  <c r="G47" i="34"/>
  <c r="A45" i="30" l="1"/>
  <c r="B44" i="30"/>
  <c r="C44" i="30" s="1"/>
  <c r="J56" i="36" a="1"/>
  <c r="J56" i="36" s="1"/>
  <c r="B63" i="36"/>
  <c r="C62" i="36"/>
  <c r="F59" i="36"/>
  <c r="H57" i="36"/>
  <c r="D61" i="36"/>
  <c r="G58" i="36"/>
  <c r="E60" i="36"/>
  <c r="G48" i="34"/>
  <c r="E50" i="34"/>
  <c r="D51" i="34"/>
  <c r="H47" i="34"/>
  <c r="J46" i="34" a="1"/>
  <c r="J46" i="34" s="1"/>
  <c r="F49" i="34"/>
  <c r="B53" i="34"/>
  <c r="C52" i="34"/>
  <c r="A46" i="30" l="1"/>
  <c r="B45" i="30"/>
  <c r="C45" i="30" s="1"/>
  <c r="B64" i="36"/>
  <c r="C63" i="36"/>
  <c r="F60" i="36"/>
  <c r="D62" i="36"/>
  <c r="H58" i="36"/>
  <c r="J57" i="36" a="1"/>
  <c r="J57" i="36" s="1"/>
  <c r="E61" i="36"/>
  <c r="G59" i="36"/>
  <c r="D52" i="34"/>
  <c r="G49" i="34"/>
  <c r="E51" i="34"/>
  <c r="B54" i="34"/>
  <c r="C53" i="34"/>
  <c r="H48" i="34"/>
  <c r="J47" i="34" a="1"/>
  <c r="J47" i="34" s="1"/>
  <c r="F50" i="34"/>
  <c r="A47" i="30" l="1"/>
  <c r="B46" i="30"/>
  <c r="C46" i="30" s="1"/>
  <c r="J58" i="36" a="1"/>
  <c r="J58" i="36" s="1"/>
  <c r="E62" i="36"/>
  <c r="D63" i="36"/>
  <c r="F61" i="36"/>
  <c r="G60" i="36"/>
  <c r="C64" i="36"/>
  <c r="B65" i="36"/>
  <c r="H59" i="36"/>
  <c r="J59" i="36" a="1"/>
  <c r="J59" i="36" s="1"/>
  <c r="B55" i="34"/>
  <c r="C54" i="34"/>
  <c r="F51" i="34"/>
  <c r="H49" i="34"/>
  <c r="G50" i="34"/>
  <c r="D53" i="34"/>
  <c r="J48" i="34" a="1"/>
  <c r="J48" i="34" s="1"/>
  <c r="E52" i="34"/>
  <c r="A48" i="30" l="1"/>
  <c r="B47" i="30"/>
  <c r="C47" i="30" s="1"/>
  <c r="H60" i="36"/>
  <c r="J60" i="36" s="1" a="1"/>
  <c r="J60" i="36" s="1"/>
  <c r="F62" i="36"/>
  <c r="D64" i="36"/>
  <c r="E63" i="36"/>
  <c r="B66" i="36"/>
  <c r="C65" i="36"/>
  <c r="G61" i="36"/>
  <c r="J49" i="34" a="1"/>
  <c r="J49" i="34" s="1"/>
  <c r="H50" i="34"/>
  <c r="G51" i="34"/>
  <c r="B56" i="34"/>
  <c r="C55" i="34"/>
  <c r="F52" i="34"/>
  <c r="E53" i="34"/>
  <c r="D54" i="34"/>
  <c r="A49" i="30" l="1"/>
  <c r="B48" i="30"/>
  <c r="C48" i="30" s="1"/>
  <c r="E64" i="36"/>
  <c r="B67" i="36"/>
  <c r="C66" i="36"/>
  <c r="D65" i="36"/>
  <c r="F63" i="36"/>
  <c r="G62" i="36"/>
  <c r="H61" i="36"/>
  <c r="B57" i="34"/>
  <c r="C56" i="34"/>
  <c r="F53" i="34"/>
  <c r="D55" i="34"/>
  <c r="H51" i="34"/>
  <c r="G52" i="34"/>
  <c r="E54" i="34"/>
  <c r="J50" i="34" a="1"/>
  <c r="J50" i="34" s="1"/>
  <c r="A50" i="30" l="1"/>
  <c r="B49" i="30"/>
  <c r="C49" i="30" s="1"/>
  <c r="H62" i="36"/>
  <c r="D66" i="36"/>
  <c r="F64" i="36"/>
  <c r="E65" i="36"/>
  <c r="J61" i="36" a="1"/>
  <c r="J61" i="36" s="1"/>
  <c r="B68" i="36"/>
  <c r="C67" i="36"/>
  <c r="G63" i="36"/>
  <c r="J51" i="34" a="1"/>
  <c r="J51" i="34" s="1"/>
  <c r="H52" i="34"/>
  <c r="E55" i="34"/>
  <c r="D56" i="34"/>
  <c r="F54" i="34"/>
  <c r="G53" i="34"/>
  <c r="B58" i="34"/>
  <c r="C57" i="34"/>
  <c r="A51" i="30" l="1"/>
  <c r="B50" i="30"/>
  <c r="C50" i="30" s="1"/>
  <c r="J62" i="36" a="1"/>
  <c r="J62" i="36" s="1"/>
  <c r="G64" i="36"/>
  <c r="H63" i="36"/>
  <c r="J63" i="36" s="1" a="1"/>
  <c r="J63" i="36" s="1"/>
  <c r="F65" i="36"/>
  <c r="E66" i="36"/>
  <c r="B69" i="36"/>
  <c r="C68" i="36"/>
  <c r="D67" i="36"/>
  <c r="H53" i="34"/>
  <c r="D57" i="34"/>
  <c r="G54" i="34"/>
  <c r="F55" i="34"/>
  <c r="B59" i="34"/>
  <c r="C58" i="34"/>
  <c r="E56" i="34"/>
  <c r="J52" i="34" a="1"/>
  <c r="J52" i="34" s="1"/>
  <c r="A52" i="30" l="1"/>
  <c r="B51" i="30"/>
  <c r="C51" i="30" s="1"/>
  <c r="H64" i="36"/>
  <c r="J64" i="36" s="1" a="1"/>
  <c r="J64" i="36" s="1"/>
  <c r="D68" i="36"/>
  <c r="F66" i="36"/>
  <c r="E67" i="36"/>
  <c r="B70" i="36"/>
  <c r="C69" i="36"/>
  <c r="G65" i="36"/>
  <c r="J53" i="34" a="1"/>
  <c r="J53" i="34" s="1"/>
  <c r="B60" i="34"/>
  <c r="C59" i="34"/>
  <c r="H54" i="34"/>
  <c r="E57" i="34"/>
  <c r="F56" i="34"/>
  <c r="D58" i="34"/>
  <c r="G55" i="34"/>
  <c r="A53" i="30" l="1"/>
  <c r="B52" i="30"/>
  <c r="C52" i="30" s="1"/>
  <c r="B71" i="36"/>
  <c r="C70" i="36"/>
  <c r="G66" i="36"/>
  <c r="H65" i="36"/>
  <c r="F67" i="36"/>
  <c r="E68" i="36"/>
  <c r="D69" i="36"/>
  <c r="J54" i="34" a="1"/>
  <c r="J54" i="34" s="1"/>
  <c r="H55" i="34"/>
  <c r="G56" i="34"/>
  <c r="B61" i="34"/>
  <c r="C60" i="34"/>
  <c r="F57" i="34"/>
  <c r="D59" i="34"/>
  <c r="E58" i="34"/>
  <c r="A54" i="30" l="1"/>
  <c r="B53" i="30"/>
  <c r="C53" i="30" s="1"/>
  <c r="F68" i="36"/>
  <c r="J65" i="36" a="1"/>
  <c r="J65" i="36" s="1"/>
  <c r="D70" i="36"/>
  <c r="E69" i="36"/>
  <c r="G67" i="36"/>
  <c r="H66" i="36"/>
  <c r="B72" i="36"/>
  <c r="C71" i="36"/>
  <c r="G57" i="34"/>
  <c r="B62" i="34"/>
  <c r="C61" i="34"/>
  <c r="F58" i="34"/>
  <c r="J55" i="34" a="1"/>
  <c r="J55" i="34" s="1"/>
  <c r="D60" i="34"/>
  <c r="H56" i="34"/>
  <c r="E59" i="34"/>
  <c r="A55" i="30" l="1"/>
  <c r="B54" i="30"/>
  <c r="C54" i="30" s="1"/>
  <c r="F69" i="36"/>
  <c r="B73" i="36"/>
  <c r="C72" i="36"/>
  <c r="H67" i="36"/>
  <c r="E70" i="36"/>
  <c r="D71" i="36"/>
  <c r="J66" i="36" a="1"/>
  <c r="J66" i="36" s="1"/>
  <c r="G68" i="36"/>
  <c r="F59" i="34"/>
  <c r="E60" i="34"/>
  <c r="D61" i="34"/>
  <c r="H57" i="34"/>
  <c r="G58" i="34"/>
  <c r="B63" i="34"/>
  <c r="C62" i="34"/>
  <c r="J56" i="34" a="1"/>
  <c r="J56" i="34" s="1"/>
  <c r="A56" i="30" l="1"/>
  <c r="B55" i="30"/>
  <c r="C55" i="30" s="1"/>
  <c r="E71" i="36"/>
  <c r="J67" i="36" a="1"/>
  <c r="J67" i="36" s="1"/>
  <c r="H68" i="36"/>
  <c r="D72" i="36"/>
  <c r="C73" i="36"/>
  <c r="F70" i="36"/>
  <c r="G69" i="36"/>
  <c r="D62" i="34"/>
  <c r="E61" i="34"/>
  <c r="G59" i="34"/>
  <c r="H58" i="34"/>
  <c r="B64" i="34"/>
  <c r="C63" i="34"/>
  <c r="J57" i="34" a="1"/>
  <c r="J57" i="34" s="1"/>
  <c r="F60" i="34"/>
  <c r="A57" i="30" l="1"/>
  <c r="B56" i="30"/>
  <c r="C56" i="30" s="1"/>
  <c r="E72" i="36"/>
  <c r="F71" i="36"/>
  <c r="D73" i="36"/>
  <c r="H69" i="36"/>
  <c r="B19" i="36" s="1"/>
  <c r="K19" i="36" s="1"/>
  <c r="G70" i="36"/>
  <c r="J68" i="36" a="1"/>
  <c r="J68" i="36" s="1"/>
  <c r="H59" i="34"/>
  <c r="G60" i="34"/>
  <c r="D63" i="34"/>
  <c r="F61" i="34"/>
  <c r="E62" i="34"/>
  <c r="C64" i="34"/>
  <c r="J58" i="34" a="1"/>
  <c r="J58" i="34" s="1"/>
  <c r="A58" i="30" l="1"/>
  <c r="B57" i="30"/>
  <c r="C57" i="30" s="1"/>
  <c r="H70" i="36"/>
  <c r="E73" i="36"/>
  <c r="J69" i="36" a="1"/>
  <c r="J69" i="36" s="1"/>
  <c r="F72" i="36"/>
  <c r="G71" i="36"/>
  <c r="J59" i="34" a="1"/>
  <c r="J59" i="34" s="1"/>
  <c r="G61" i="34"/>
  <c r="H60" i="34"/>
  <c r="F62" i="34"/>
  <c r="E63" i="34"/>
  <c r="D64" i="34"/>
  <c r="A59" i="30" l="1"/>
  <c r="B58" i="30"/>
  <c r="C58" i="30" s="1"/>
  <c r="J70" i="36" a="1"/>
  <c r="J70" i="36" s="1"/>
  <c r="G72" i="36"/>
  <c r="H71" i="36"/>
  <c r="F73" i="36"/>
  <c r="J60" i="34" a="1"/>
  <c r="J60" i="34" s="1"/>
  <c r="B10" i="34"/>
  <c r="K10" i="34" s="1"/>
  <c r="G62" i="34"/>
  <c r="H61" i="34"/>
  <c r="F63" i="34"/>
  <c r="E64" i="34"/>
  <c r="A60" i="30" l="1"/>
  <c r="B59" i="30"/>
  <c r="C59" i="30" s="1"/>
  <c r="G73" i="36"/>
  <c r="J71" i="36" a="1"/>
  <c r="J71" i="36" s="1"/>
  <c r="H72" i="36"/>
  <c r="H62" i="34"/>
  <c r="F64" i="34"/>
  <c r="J61" i="34" a="1"/>
  <c r="J61" i="34" s="1"/>
  <c r="G63" i="34"/>
  <c r="A61" i="30" l="1"/>
  <c r="B60" i="30"/>
  <c r="C60" i="30" s="1"/>
  <c r="J72" i="36" a="1"/>
  <c r="J72" i="36" s="1"/>
  <c r="H73" i="36"/>
  <c r="J62" i="34" a="1"/>
  <c r="J62" i="34" s="1"/>
  <c r="H63" i="34"/>
  <c r="G64" i="34"/>
  <c r="A62" i="30" l="1"/>
  <c r="B61" i="30"/>
  <c r="C61" i="30" s="1"/>
  <c r="J73" i="36" a="1"/>
  <c r="J73" i="36" s="1"/>
  <c r="H64" i="34"/>
  <c r="J63" i="34" a="1"/>
  <c r="J63" i="34" s="1"/>
  <c r="A63" i="30" l="1"/>
  <c r="B62" i="30"/>
  <c r="C62" i="30" s="1"/>
  <c r="T22" i="36"/>
  <c r="AB21" i="36"/>
  <c r="U21" i="36"/>
  <c r="T20" i="36"/>
  <c r="AC20" i="36" s="1"/>
  <c r="T12" i="34"/>
  <c r="U12" i="34" s="1"/>
  <c r="J64" i="34" a="1"/>
  <c r="J64" i="34" s="1"/>
  <c r="A64" i="30" l="1"/>
  <c r="B63" i="30"/>
  <c r="C63" i="30" s="1"/>
  <c r="T23" i="36"/>
  <c r="U22" i="36"/>
  <c r="V21" i="36"/>
  <c r="U20" i="36"/>
  <c r="AD20" i="36" s="1"/>
  <c r="T13" i="34"/>
  <c r="U13" i="34" s="1"/>
  <c r="AB12" i="34"/>
  <c r="T11" i="34"/>
  <c r="AC11" i="34" s="1"/>
  <c r="U11" i="34"/>
  <c r="AD11" i="34" s="1"/>
  <c r="V12" i="34"/>
  <c r="A65" i="30" l="1"/>
  <c r="B64" i="30"/>
  <c r="C64" i="30" s="1"/>
  <c r="U23" i="36"/>
  <c r="T24" i="36"/>
  <c r="V20" i="36"/>
  <c r="AE20" i="36" s="1"/>
  <c r="W21" i="36"/>
  <c r="V22" i="36"/>
  <c r="T14" i="34"/>
  <c r="T15" i="34" s="1"/>
  <c r="W12" i="34"/>
  <c r="V11" i="34"/>
  <c r="AE11" i="34" s="1"/>
  <c r="V13" i="34"/>
  <c r="A66" i="30" l="1"/>
  <c r="B65" i="30"/>
  <c r="C65" i="30" s="1"/>
  <c r="V23" i="36"/>
  <c r="W22" i="36"/>
  <c r="W20" i="36"/>
  <c r="AF20" i="36" s="1"/>
  <c r="X21" i="36"/>
  <c r="T25" i="36"/>
  <c r="U24" i="36"/>
  <c r="U14" i="34"/>
  <c r="V14" i="34" s="1"/>
  <c r="X12" i="34"/>
  <c r="W11" i="34"/>
  <c r="AF11" i="34" s="1"/>
  <c r="W13" i="34"/>
  <c r="U15" i="34"/>
  <c r="T16" i="34"/>
  <c r="A67" i="30" l="1"/>
  <c r="B66" i="30"/>
  <c r="C66" i="30" s="1"/>
  <c r="W23" i="36"/>
  <c r="T26" i="36"/>
  <c r="U25" i="36"/>
  <c r="Y21" i="36"/>
  <c r="X20" i="36"/>
  <c r="AG20" i="36" s="1"/>
  <c r="X22" i="36"/>
  <c r="V24" i="36"/>
  <c r="U16" i="34"/>
  <c r="T17" i="34"/>
  <c r="X13" i="34"/>
  <c r="V15" i="34"/>
  <c r="W14" i="34"/>
  <c r="Y12" i="34"/>
  <c r="X11" i="34"/>
  <c r="AG11" i="34" s="1"/>
  <c r="A68" i="30" l="1"/>
  <c r="B67" i="30"/>
  <c r="C67" i="30" s="1"/>
  <c r="Z21" i="36"/>
  <c r="Y20" i="36"/>
  <c r="AH20" i="36" s="1"/>
  <c r="T27" i="36"/>
  <c r="U26" i="36"/>
  <c r="X23" i="36"/>
  <c r="Y22" i="36"/>
  <c r="W24" i="36"/>
  <c r="V25" i="36"/>
  <c r="X14" i="34"/>
  <c r="T18" i="34"/>
  <c r="U17" i="34"/>
  <c r="W15" i="34"/>
  <c r="V16" i="34"/>
  <c r="Z12" i="34"/>
  <c r="Y11" i="34"/>
  <c r="AH11" i="34" s="1"/>
  <c r="Y13" i="34"/>
  <c r="A69" i="30" l="1"/>
  <c r="B68" i="30"/>
  <c r="C68" i="30" s="1"/>
  <c r="V26" i="36"/>
  <c r="X24" i="36"/>
  <c r="W25" i="36"/>
  <c r="Y23" i="36"/>
  <c r="T28" i="36"/>
  <c r="U27" i="36"/>
  <c r="Z20" i="36"/>
  <c r="AI20" i="36" s="1"/>
  <c r="Z22" i="36"/>
  <c r="V17" i="34"/>
  <c r="W16" i="34"/>
  <c r="T19" i="34"/>
  <c r="U18" i="34"/>
  <c r="Z11" i="34"/>
  <c r="AI11" i="34" s="1"/>
  <c r="Z13" i="34"/>
  <c r="X15" i="34"/>
  <c r="Y14" i="34"/>
  <c r="A70" i="30" l="1"/>
  <c r="B69" i="30"/>
  <c r="C69" i="30" s="1"/>
  <c r="T29" i="36"/>
  <c r="U28" i="36"/>
  <c r="Y24" i="36"/>
  <c r="X25" i="36"/>
  <c r="W26" i="36"/>
  <c r="V27" i="36"/>
  <c r="T19" i="36"/>
  <c r="AC19" i="36" s="1"/>
  <c r="AB22" i="36" a="1"/>
  <c r="AB22" i="36" s="1"/>
  <c r="Z23" i="36"/>
  <c r="Z14" i="34"/>
  <c r="X16" i="34"/>
  <c r="Y15" i="34"/>
  <c r="V18" i="34"/>
  <c r="W17" i="34"/>
  <c r="AB13" i="34" a="1"/>
  <c r="AB13" i="34" s="1"/>
  <c r="U19" i="34"/>
  <c r="T20" i="34"/>
  <c r="A71" i="30" l="1"/>
  <c r="B70" i="30"/>
  <c r="C70" i="30" s="1"/>
  <c r="W27" i="36"/>
  <c r="Y25" i="36"/>
  <c r="T30" i="36"/>
  <c r="U29" i="36"/>
  <c r="X26" i="36"/>
  <c r="V28" i="36"/>
  <c r="AB23" i="36" a="1"/>
  <c r="AB23" i="36" s="1"/>
  <c r="Z24" i="36"/>
  <c r="V19" i="34"/>
  <c r="Z15" i="34"/>
  <c r="X17" i="34"/>
  <c r="Y16" i="34"/>
  <c r="U20" i="34"/>
  <c r="T21" i="34"/>
  <c r="W18" i="34"/>
  <c r="AB14" i="34" a="1"/>
  <c r="AB14" i="34" s="1"/>
  <c r="A72" i="30" l="1"/>
  <c r="B71" i="30"/>
  <c r="C71" i="30" s="1"/>
  <c r="AB24" i="36" a="1"/>
  <c r="AB24" i="36" s="1"/>
  <c r="T31" i="36"/>
  <c r="U30" i="36"/>
  <c r="X27" i="36"/>
  <c r="Z25" i="36"/>
  <c r="Y26" i="36"/>
  <c r="V29" i="36"/>
  <c r="W28" i="36"/>
  <c r="V20" i="34"/>
  <c r="Y17" i="34"/>
  <c r="X18" i="34"/>
  <c r="Z16" i="34"/>
  <c r="AB15" i="34" a="1"/>
  <c r="AB15" i="34" s="1"/>
  <c r="U21" i="34"/>
  <c r="T22" i="34"/>
  <c r="W19" i="34"/>
  <c r="A73" i="30" l="1"/>
  <c r="B72" i="30"/>
  <c r="C72" i="30" s="1"/>
  <c r="X28" i="36"/>
  <c r="Z26" i="36"/>
  <c r="Y27" i="36"/>
  <c r="T32" i="36"/>
  <c r="U31" i="36"/>
  <c r="W29" i="36"/>
  <c r="AB25" i="36" a="1"/>
  <c r="AB25" i="36" s="1"/>
  <c r="V30" i="36"/>
  <c r="T23" i="34"/>
  <c r="U22" i="34"/>
  <c r="X19" i="34"/>
  <c r="V21" i="34"/>
  <c r="Y18" i="34"/>
  <c r="Z17" i="34"/>
  <c r="AB16" i="34" a="1"/>
  <c r="AB16" i="34" s="1"/>
  <c r="W20" i="34"/>
  <c r="A74" i="30" l="1"/>
  <c r="B73" i="30"/>
  <c r="C73" i="30" s="1"/>
  <c r="AB26" i="36" a="1"/>
  <c r="AB26" i="36" s="1"/>
  <c r="X29" i="36"/>
  <c r="T33" i="36"/>
  <c r="U32" i="36"/>
  <c r="V31" i="36"/>
  <c r="Z27" i="36"/>
  <c r="W30" i="36"/>
  <c r="Y28" i="36"/>
  <c r="AB17" i="34" a="1"/>
  <c r="AB17" i="34" s="1"/>
  <c r="Y19" i="34"/>
  <c r="Z18" i="34"/>
  <c r="W21" i="34"/>
  <c r="V22" i="34"/>
  <c r="X20" i="34"/>
  <c r="U23" i="34"/>
  <c r="T24" i="34"/>
  <c r="A75" i="30" l="1"/>
  <c r="B74" i="30"/>
  <c r="C74" i="30" s="1"/>
  <c r="AB27" i="36" a="1"/>
  <c r="AB27" i="36" s="1"/>
  <c r="X30" i="36"/>
  <c r="Z28" i="36"/>
  <c r="W31" i="36"/>
  <c r="T34" i="36"/>
  <c r="U33" i="36"/>
  <c r="V32" i="36"/>
  <c r="Y29" i="36"/>
  <c r="U24" i="34"/>
  <c r="T25" i="34"/>
  <c r="W22" i="34"/>
  <c r="V23" i="34"/>
  <c r="X21" i="34"/>
  <c r="AB18" i="34" a="1"/>
  <c r="AB18" i="34" s="1"/>
  <c r="Y20" i="34"/>
  <c r="Z19" i="34"/>
  <c r="A76" i="30" l="1"/>
  <c r="B75" i="30"/>
  <c r="C75" i="30" s="1"/>
  <c r="Y30" i="36"/>
  <c r="T35" i="36"/>
  <c r="U34" i="36"/>
  <c r="AB28" i="36" a="1"/>
  <c r="AB28" i="36" s="1"/>
  <c r="W32" i="36"/>
  <c r="Z29" i="36"/>
  <c r="V33" i="36"/>
  <c r="X31" i="36"/>
  <c r="AB19" i="34" a="1"/>
  <c r="AB19" i="34" s="1"/>
  <c r="X22" i="34"/>
  <c r="Z20" i="34"/>
  <c r="Y21" i="34"/>
  <c r="W23" i="34"/>
  <c r="U25" i="34"/>
  <c r="T26" i="34"/>
  <c r="V24" i="34"/>
  <c r="A77" i="30" l="1"/>
  <c r="B76" i="30"/>
  <c r="C76" i="30" s="1"/>
  <c r="AB29" i="36" a="1"/>
  <c r="AB29" i="36" s="1"/>
  <c r="T36" i="36"/>
  <c r="U35" i="36"/>
  <c r="W33" i="36"/>
  <c r="Y31" i="36"/>
  <c r="X32" i="36"/>
  <c r="V34" i="36"/>
  <c r="Z30" i="36"/>
  <c r="AB20" i="34" a="1"/>
  <c r="AB20" i="34" s="1"/>
  <c r="V25" i="34"/>
  <c r="U26" i="34"/>
  <c r="T27" i="34"/>
  <c r="W24" i="34"/>
  <c r="X23" i="34"/>
  <c r="Y22" i="34"/>
  <c r="Z21" i="34"/>
  <c r="A78" i="30" l="1"/>
  <c r="B77" i="30"/>
  <c r="C77" i="30" s="1"/>
  <c r="T37" i="36"/>
  <c r="U36" i="36"/>
  <c r="X33" i="36"/>
  <c r="W34" i="36"/>
  <c r="AB30" i="36" a="1"/>
  <c r="AB30" i="36" s="1"/>
  <c r="Z31" i="36"/>
  <c r="V35" i="36"/>
  <c r="Y32" i="36"/>
  <c r="Y23" i="34"/>
  <c r="U27" i="34"/>
  <c r="T28" i="34"/>
  <c r="V26" i="34"/>
  <c r="AB21" i="34" a="1"/>
  <c r="AB21" i="34" s="1"/>
  <c r="Z22" i="34"/>
  <c r="X24" i="34"/>
  <c r="W25" i="34"/>
  <c r="A79" i="30" l="1"/>
  <c r="B78" i="30"/>
  <c r="C78" i="30" s="1"/>
  <c r="Z32" i="36"/>
  <c r="AB31" i="36" a="1"/>
  <c r="AB31" i="36" s="1"/>
  <c r="X34" i="36"/>
  <c r="V36" i="36"/>
  <c r="W35" i="36"/>
  <c r="Y33" i="36"/>
  <c r="T38" i="36"/>
  <c r="U37" i="36"/>
  <c r="Y24" i="34"/>
  <c r="AB22" i="34" a="1"/>
  <c r="AB22" i="34" s="1"/>
  <c r="U28" i="34"/>
  <c r="T29" i="34"/>
  <c r="V27" i="34"/>
  <c r="X25" i="34"/>
  <c r="W26" i="34"/>
  <c r="Z23" i="34"/>
  <c r="A80" i="30" l="1"/>
  <c r="B79" i="30"/>
  <c r="C79" i="30" s="1"/>
  <c r="X35" i="36"/>
  <c r="T39" i="36"/>
  <c r="U38" i="36"/>
  <c r="Y34" i="36"/>
  <c r="AB32" i="36" a="1"/>
  <c r="AB32" i="36" s="1"/>
  <c r="V37" i="36"/>
  <c r="Z33" i="36"/>
  <c r="W36" i="36"/>
  <c r="AB23" i="34" a="1"/>
  <c r="AB23" i="34" s="1"/>
  <c r="X26" i="34"/>
  <c r="V28" i="34"/>
  <c r="Y25" i="34"/>
  <c r="W27" i="34"/>
  <c r="T30" i="34"/>
  <c r="U29" i="34"/>
  <c r="Z24" i="34"/>
  <c r="A81" i="30" l="1"/>
  <c r="B80" i="30"/>
  <c r="C80" i="30" s="1"/>
  <c r="V38" i="36"/>
  <c r="Y35" i="36"/>
  <c r="AB33" i="36" a="1"/>
  <c r="AB33" i="36" s="1"/>
  <c r="X36" i="36"/>
  <c r="W37" i="36"/>
  <c r="Z34" i="36"/>
  <c r="T40" i="36"/>
  <c r="U39" i="36"/>
  <c r="V29" i="34"/>
  <c r="T31" i="34"/>
  <c r="U30" i="34"/>
  <c r="Z25" i="34"/>
  <c r="W28" i="34"/>
  <c r="X27" i="34"/>
  <c r="Y26" i="34"/>
  <c r="AB24" i="34" a="1"/>
  <c r="AB24" i="34" s="1"/>
  <c r="A82" i="30" l="1"/>
  <c r="B81" i="30"/>
  <c r="C81" i="30" s="1"/>
  <c r="AB34" i="36" a="1"/>
  <c r="AB34" i="36" s="1"/>
  <c r="V39" i="36"/>
  <c r="X37" i="36"/>
  <c r="W38" i="36"/>
  <c r="Z35" i="36"/>
  <c r="T41" i="36"/>
  <c r="U40" i="36"/>
  <c r="Y36" i="36"/>
  <c r="Y27" i="34"/>
  <c r="V30" i="34"/>
  <c r="X28" i="34"/>
  <c r="U31" i="34"/>
  <c r="T32" i="34"/>
  <c r="Z26" i="34"/>
  <c r="AB25" i="34" a="1"/>
  <c r="AB25" i="34" s="1"/>
  <c r="W29" i="34"/>
  <c r="A83" i="30" l="1"/>
  <c r="B82" i="30"/>
  <c r="C82" i="30" s="1"/>
  <c r="V40" i="36"/>
  <c r="X38" i="36"/>
  <c r="W39" i="36"/>
  <c r="T42" i="36"/>
  <c r="U41" i="36"/>
  <c r="Z36" i="36"/>
  <c r="AB35" i="36" a="1"/>
  <c r="AB35" i="36" s="1"/>
  <c r="Y37" i="36"/>
  <c r="W30" i="34"/>
  <c r="V31" i="34"/>
  <c r="Z27" i="34"/>
  <c r="X29" i="34"/>
  <c r="U32" i="34"/>
  <c r="T33" i="34"/>
  <c r="AB26" i="34" a="1"/>
  <c r="AB26" i="34" s="1"/>
  <c r="Y28" i="34"/>
  <c r="A84" i="30" l="1"/>
  <c r="B83" i="30"/>
  <c r="C83" i="30" s="1"/>
  <c r="AB36" i="36" a="1"/>
  <c r="AB36" i="36" s="1"/>
  <c r="Z37" i="36"/>
  <c r="T43" i="36"/>
  <c r="U42" i="36"/>
  <c r="Y38" i="36"/>
  <c r="X39" i="36"/>
  <c r="V41" i="36"/>
  <c r="W40" i="36"/>
  <c r="Y29" i="34"/>
  <c r="U33" i="34"/>
  <c r="T34" i="34"/>
  <c r="AB27" i="34" a="1"/>
  <c r="AB27" i="34" s="1"/>
  <c r="V32" i="34"/>
  <c r="W31" i="34"/>
  <c r="Z28" i="34"/>
  <c r="X30" i="34"/>
  <c r="A85" i="30" l="1"/>
  <c r="B84" i="30"/>
  <c r="C84" i="30" s="1"/>
  <c r="W41" i="36"/>
  <c r="Z38" i="36"/>
  <c r="T44" i="36"/>
  <c r="U43" i="36"/>
  <c r="X40" i="36"/>
  <c r="Y39" i="36"/>
  <c r="V42" i="36"/>
  <c r="AB37" i="36" a="1"/>
  <c r="AB37" i="36" s="1"/>
  <c r="AB28" i="34" a="1"/>
  <c r="AB28" i="34" s="1"/>
  <c r="T35" i="34"/>
  <c r="U34" i="34"/>
  <c r="X31" i="34"/>
  <c r="Y30" i="34"/>
  <c r="W32" i="34"/>
  <c r="V33" i="34"/>
  <c r="Z29" i="34"/>
  <c r="A86" i="30" l="1"/>
  <c r="B85" i="30"/>
  <c r="C85" i="30" s="1"/>
  <c r="Y40" i="36"/>
  <c r="Z39" i="36"/>
  <c r="T45" i="36"/>
  <c r="U44" i="36"/>
  <c r="X41" i="36"/>
  <c r="AB38" i="36" a="1"/>
  <c r="AB38" i="36" s="1"/>
  <c r="W42" i="36"/>
  <c r="V43" i="36"/>
  <c r="W33" i="34"/>
  <c r="Y31" i="34"/>
  <c r="X32" i="34"/>
  <c r="V34" i="34"/>
  <c r="AB29" i="34" a="1"/>
  <c r="AB29" i="34" s="1"/>
  <c r="Z30" i="34"/>
  <c r="T36" i="34"/>
  <c r="U35" i="34"/>
  <c r="A87" i="30" l="1"/>
  <c r="B86" i="30"/>
  <c r="C86" i="30" s="1"/>
  <c r="U45" i="36"/>
  <c r="T46" i="36"/>
  <c r="W43" i="36"/>
  <c r="X42" i="36"/>
  <c r="Y41" i="36"/>
  <c r="Z40" i="36"/>
  <c r="V44" i="36"/>
  <c r="AB39" i="36" a="1"/>
  <c r="AB39" i="36" s="1"/>
  <c r="U36" i="34"/>
  <c r="T37" i="34"/>
  <c r="Y32" i="34"/>
  <c r="AB30" i="34" a="1"/>
  <c r="AB30" i="34" s="1"/>
  <c r="Z31" i="34"/>
  <c r="V35" i="34"/>
  <c r="W34" i="34"/>
  <c r="X33" i="34"/>
  <c r="A88" i="30" l="1"/>
  <c r="B87" i="30"/>
  <c r="C87" i="30" s="1"/>
  <c r="W44" i="36"/>
  <c r="V45" i="36"/>
  <c r="X43" i="36"/>
  <c r="Y42" i="36"/>
  <c r="AB40" i="36" a="1"/>
  <c r="AB40" i="36" s="1"/>
  <c r="Z41" i="36"/>
  <c r="T47" i="36"/>
  <c r="U46" i="36"/>
  <c r="X34" i="34"/>
  <c r="Z32" i="34"/>
  <c r="W35" i="34"/>
  <c r="Y33" i="34"/>
  <c r="AB31" i="34" a="1"/>
  <c r="AB31" i="34" s="1"/>
  <c r="U37" i="34"/>
  <c r="T38" i="34"/>
  <c r="V36" i="34"/>
  <c r="A89" i="30" l="1"/>
  <c r="B88" i="30"/>
  <c r="C88" i="30" s="1"/>
  <c r="Y43" i="36"/>
  <c r="Z42" i="36"/>
  <c r="X44" i="36"/>
  <c r="V46" i="36"/>
  <c r="AB41" i="36" a="1"/>
  <c r="AB41" i="36" s="1"/>
  <c r="T48" i="36"/>
  <c r="U47" i="36"/>
  <c r="W45" i="36"/>
  <c r="X35" i="34"/>
  <c r="V37" i="34"/>
  <c r="AB32" i="34" a="1"/>
  <c r="AB32" i="34" s="1"/>
  <c r="W36" i="34"/>
  <c r="U38" i="34"/>
  <c r="T39" i="34"/>
  <c r="Z33" i="34"/>
  <c r="Y34" i="34"/>
  <c r="A90" i="30" l="1"/>
  <c r="B89" i="30"/>
  <c r="C89" i="30" s="1"/>
  <c r="T49" i="36"/>
  <c r="U48" i="36"/>
  <c r="Y44" i="36"/>
  <c r="Z43" i="36"/>
  <c r="X45" i="36"/>
  <c r="V47" i="36"/>
  <c r="W46" i="36"/>
  <c r="AB42" i="36" a="1"/>
  <c r="AB42" i="36" s="1"/>
  <c r="W37" i="34"/>
  <c r="V38" i="34"/>
  <c r="Z34" i="34"/>
  <c r="Y35" i="34"/>
  <c r="T40" i="34"/>
  <c r="U39" i="34"/>
  <c r="X36" i="34"/>
  <c r="AB33" i="34" a="1"/>
  <c r="AB33" i="34" s="1"/>
  <c r="A91" i="30" l="1"/>
  <c r="B90" i="30"/>
  <c r="C90" i="30" s="1"/>
  <c r="W47" i="36"/>
  <c r="Z44" i="36"/>
  <c r="T50" i="36"/>
  <c r="U49" i="36"/>
  <c r="Y45" i="36"/>
  <c r="AB43" i="36" a="1"/>
  <c r="AB43" i="36" s="1"/>
  <c r="X46" i="36"/>
  <c r="V48" i="36"/>
  <c r="AB34" i="34" a="1"/>
  <c r="AB34" i="34" s="1"/>
  <c r="Z35" i="34"/>
  <c r="V39" i="34"/>
  <c r="W38" i="34"/>
  <c r="U40" i="34"/>
  <c r="T41" i="34"/>
  <c r="X37" i="34"/>
  <c r="Y36" i="34"/>
  <c r="A92" i="30" l="1"/>
  <c r="B91" i="30"/>
  <c r="C91" i="30" s="1"/>
  <c r="W48" i="36"/>
  <c r="Y46" i="36"/>
  <c r="Z45" i="36"/>
  <c r="T51" i="36"/>
  <c r="U50" i="36"/>
  <c r="X47" i="36"/>
  <c r="V49" i="36"/>
  <c r="AB44" i="36" a="1"/>
  <c r="AB44" i="36" s="1"/>
  <c r="W39" i="34"/>
  <c r="Z36" i="34"/>
  <c r="T42" i="34"/>
  <c r="U41" i="34"/>
  <c r="AB35" i="34" a="1"/>
  <c r="AB35" i="34" s="1"/>
  <c r="V40" i="34"/>
  <c r="Y37" i="34"/>
  <c r="X38" i="34"/>
  <c r="A93" i="30" l="1"/>
  <c r="B92" i="30"/>
  <c r="C92" i="30" s="1"/>
  <c r="AB45" i="36" a="1"/>
  <c r="AB45" i="36" s="1"/>
  <c r="V50" i="36"/>
  <c r="Y47" i="36"/>
  <c r="Z46" i="36"/>
  <c r="W49" i="36"/>
  <c r="T52" i="36"/>
  <c r="U51" i="36"/>
  <c r="X48" i="36"/>
  <c r="W40" i="34"/>
  <c r="T43" i="34"/>
  <c r="U42" i="34"/>
  <c r="AB36" i="34" a="1"/>
  <c r="AB36" i="34" s="1"/>
  <c r="Y38" i="34"/>
  <c r="X39" i="34"/>
  <c r="Z37" i="34"/>
  <c r="V41" i="34"/>
  <c r="A94" i="30" l="1"/>
  <c r="B93" i="30"/>
  <c r="C93" i="30" s="1"/>
  <c r="T53" i="36"/>
  <c r="U52" i="36"/>
  <c r="AB46" i="36" a="1"/>
  <c r="AB46" i="36" s="1"/>
  <c r="W50" i="36"/>
  <c r="Y48" i="36"/>
  <c r="X49" i="36"/>
  <c r="V51" i="36"/>
  <c r="Z47" i="36"/>
  <c r="AB37" i="34" a="1"/>
  <c r="AB37" i="34" s="1"/>
  <c r="Y39" i="34"/>
  <c r="V42" i="34"/>
  <c r="W41" i="34"/>
  <c r="Z38" i="34"/>
  <c r="T44" i="34"/>
  <c r="U43" i="34"/>
  <c r="X40" i="34"/>
  <c r="A95" i="30" l="1"/>
  <c r="B94" i="30"/>
  <c r="C94" i="30" s="1"/>
  <c r="V52" i="36"/>
  <c r="T54" i="36"/>
  <c r="U53" i="36"/>
  <c r="Z48" i="36"/>
  <c r="W51" i="36"/>
  <c r="AB47" i="36" a="1"/>
  <c r="AB47" i="36" s="1"/>
  <c r="Y49" i="36"/>
  <c r="X50" i="36"/>
  <c r="X41" i="34"/>
  <c r="V43" i="34"/>
  <c r="W42" i="34"/>
  <c r="T45" i="34"/>
  <c r="U44" i="34"/>
  <c r="Y40" i="34"/>
  <c r="AB38" i="34" a="1"/>
  <c r="AB38" i="34" s="1"/>
  <c r="Z39" i="34"/>
  <c r="A96" i="30" l="1"/>
  <c r="B95" i="30"/>
  <c r="C95" i="30" s="1"/>
  <c r="U54" i="36"/>
  <c r="T55" i="36"/>
  <c r="Z49" i="36"/>
  <c r="W52" i="36"/>
  <c r="V53" i="36"/>
  <c r="X51" i="36"/>
  <c r="Y50" i="36"/>
  <c r="AB48" i="36" a="1"/>
  <c r="AB48" i="36" s="1"/>
  <c r="Z40" i="34"/>
  <c r="AB39" i="34" a="1"/>
  <c r="AB39" i="34" s="1"/>
  <c r="X42" i="34"/>
  <c r="V44" i="34"/>
  <c r="W43" i="34"/>
  <c r="U45" i="34"/>
  <c r="T46" i="34"/>
  <c r="Y41" i="34"/>
  <c r="A97" i="30" l="1"/>
  <c r="B96" i="30"/>
  <c r="C96" i="30" s="1"/>
  <c r="Z50" i="36"/>
  <c r="W53" i="36"/>
  <c r="AB49" i="36" a="1"/>
  <c r="AB49" i="36" s="1"/>
  <c r="V54" i="36"/>
  <c r="Y51" i="36"/>
  <c r="X52" i="36"/>
  <c r="T56" i="36"/>
  <c r="U55" i="36"/>
  <c r="T47" i="34"/>
  <c r="U46" i="34"/>
  <c r="Y42" i="34"/>
  <c r="V45" i="34"/>
  <c r="Z41" i="34"/>
  <c r="X43" i="34"/>
  <c r="AB40" i="34" a="1"/>
  <c r="AB40" i="34" s="1"/>
  <c r="W44" i="34"/>
  <c r="A98" i="30" l="1"/>
  <c r="B97" i="30"/>
  <c r="C97" i="30" s="1"/>
  <c r="W54" i="36"/>
  <c r="Y52" i="36"/>
  <c r="T57" i="36"/>
  <c r="U56" i="36"/>
  <c r="X53" i="36"/>
  <c r="Z51" i="36"/>
  <c r="V55" i="36"/>
  <c r="AB50" i="36" a="1"/>
  <c r="AB50" i="36" s="1"/>
  <c r="Y43" i="34"/>
  <c r="Z42" i="34"/>
  <c r="AB42" i="34" s="1" a="1"/>
  <c r="AB42" i="34" s="1"/>
  <c r="AB41" i="34" a="1"/>
  <c r="AB41" i="34" s="1"/>
  <c r="X44" i="34"/>
  <c r="W45" i="34"/>
  <c r="V46" i="34"/>
  <c r="T48" i="34"/>
  <c r="U47" i="34"/>
  <c r="A99" i="30" l="1"/>
  <c r="B98" i="30"/>
  <c r="C98" i="30" s="1"/>
  <c r="AB51" i="36" a="1"/>
  <c r="AB51" i="36" s="1"/>
  <c r="Y53" i="36"/>
  <c r="X54" i="36"/>
  <c r="T58" i="36"/>
  <c r="U57" i="36"/>
  <c r="W55" i="36"/>
  <c r="V56" i="36"/>
  <c r="Z52" i="36"/>
  <c r="V47" i="34"/>
  <c r="W46" i="34"/>
  <c r="U48" i="34"/>
  <c r="T49" i="34"/>
  <c r="X45" i="34"/>
  <c r="Y44" i="34"/>
  <c r="Z43" i="34"/>
  <c r="A100" i="30" l="1"/>
  <c r="B99" i="30"/>
  <c r="C99" i="30" s="1"/>
  <c r="T59" i="36"/>
  <c r="U58" i="36"/>
  <c r="X55" i="36"/>
  <c r="Z53" i="36"/>
  <c r="W56" i="36"/>
  <c r="AB52" i="36" a="1"/>
  <c r="AB52" i="36" s="1"/>
  <c r="Y54" i="36"/>
  <c r="V57" i="36"/>
  <c r="V48" i="34"/>
  <c r="Y45" i="34"/>
  <c r="X46" i="34"/>
  <c r="AB43" i="34" a="1"/>
  <c r="AB43" i="34" s="1"/>
  <c r="U49" i="34"/>
  <c r="T50" i="34"/>
  <c r="W47" i="34"/>
  <c r="Z44" i="34"/>
  <c r="A101" i="30" l="1"/>
  <c r="B100" i="30"/>
  <c r="C100" i="30" s="1"/>
  <c r="V58" i="36"/>
  <c r="Z54" i="36"/>
  <c r="T60" i="36"/>
  <c r="U59" i="36"/>
  <c r="W57" i="36"/>
  <c r="X56" i="36"/>
  <c r="Y55" i="36"/>
  <c r="AB53" i="36" a="1"/>
  <c r="AB53" i="36" s="1"/>
  <c r="Y46" i="34"/>
  <c r="AB44" i="34" a="1"/>
  <c r="AB44" i="34" s="1"/>
  <c r="U50" i="34"/>
  <c r="T51" i="34"/>
  <c r="Z45" i="34"/>
  <c r="X47" i="34"/>
  <c r="V49" i="34"/>
  <c r="W48" i="34"/>
  <c r="A102" i="30" l="1"/>
  <c r="B101" i="30"/>
  <c r="C101" i="30" s="1"/>
  <c r="X57" i="36"/>
  <c r="W58" i="36"/>
  <c r="U60" i="36"/>
  <c r="T61" i="36"/>
  <c r="Y56" i="36"/>
  <c r="V59" i="36"/>
  <c r="AB54" i="36" a="1"/>
  <c r="AB54" i="36" s="1"/>
  <c r="Z55" i="36"/>
  <c r="Y47" i="34"/>
  <c r="V50" i="34"/>
  <c r="X48" i="34"/>
  <c r="AB45" i="34" a="1"/>
  <c r="AB45" i="34" s="1"/>
  <c r="W49" i="34"/>
  <c r="U51" i="34"/>
  <c r="T52" i="34"/>
  <c r="Z46" i="34"/>
  <c r="A103" i="30" l="1"/>
  <c r="B102" i="30"/>
  <c r="C102" i="30" s="1"/>
  <c r="AB55" i="36" a="1"/>
  <c r="AB55" i="36" s="1"/>
  <c r="Z56" i="36"/>
  <c r="V60" i="36"/>
  <c r="Y57" i="36"/>
  <c r="W59" i="36"/>
  <c r="T62" i="36"/>
  <c r="U61" i="36"/>
  <c r="X58" i="36"/>
  <c r="Y48" i="34"/>
  <c r="U52" i="34"/>
  <c r="T53" i="34"/>
  <c r="V51" i="34"/>
  <c r="AB46" i="34" a="1"/>
  <c r="AB46" i="34" s="1"/>
  <c r="X49" i="34"/>
  <c r="W50" i="34"/>
  <c r="Z47" i="34"/>
  <c r="AB47" i="34" s="1" a="1"/>
  <c r="AB47" i="34" s="1"/>
  <c r="A104" i="30" l="1"/>
  <c r="B103" i="30"/>
  <c r="C103" i="30" s="1"/>
  <c r="Y58" i="36"/>
  <c r="T63" i="36"/>
  <c r="U62" i="36"/>
  <c r="Z57" i="36"/>
  <c r="AB56" i="36" a="1"/>
  <c r="AB56" i="36" s="1"/>
  <c r="V61" i="36"/>
  <c r="X59" i="36"/>
  <c r="W60" i="36"/>
  <c r="Y49" i="34"/>
  <c r="U53" i="34"/>
  <c r="T54" i="34"/>
  <c r="V52" i="34"/>
  <c r="X50" i="34"/>
  <c r="W51" i="34"/>
  <c r="Z48" i="34"/>
  <c r="A105" i="30" l="1"/>
  <c r="B104" i="30"/>
  <c r="C104" i="30" s="1"/>
  <c r="X60" i="36"/>
  <c r="W61" i="36"/>
  <c r="AB57" i="36" a="1"/>
  <c r="AB57" i="36" s="1"/>
  <c r="T64" i="36"/>
  <c r="U63" i="36"/>
  <c r="Y59" i="36"/>
  <c r="V62" i="36"/>
  <c r="Z58" i="36"/>
  <c r="Y50" i="34"/>
  <c r="AB48" i="34" a="1"/>
  <c r="AB48" i="34" s="1"/>
  <c r="U54" i="34"/>
  <c r="T55" i="34"/>
  <c r="X51" i="34"/>
  <c r="V53" i="34"/>
  <c r="W52" i="34"/>
  <c r="Z49" i="34"/>
  <c r="A106" i="30" l="1"/>
  <c r="B105" i="30"/>
  <c r="C105" i="30" s="1"/>
  <c r="X61" i="36"/>
  <c r="Y60" i="36"/>
  <c r="W62" i="36"/>
  <c r="AB58" i="36" a="1"/>
  <c r="AB58" i="36" s="1"/>
  <c r="V63" i="36"/>
  <c r="Z59" i="36"/>
  <c r="U64" i="36"/>
  <c r="T65" i="36"/>
  <c r="AB49" i="34" a="1"/>
  <c r="AB49" i="34" s="1"/>
  <c r="V54" i="34"/>
  <c r="Y51" i="34"/>
  <c r="X52" i="34"/>
  <c r="W53" i="34"/>
  <c r="U55" i="34"/>
  <c r="T56" i="34"/>
  <c r="Z50" i="34"/>
  <c r="A107" i="30" l="1"/>
  <c r="B106" i="30"/>
  <c r="C106" i="30" s="1"/>
  <c r="V64" i="36"/>
  <c r="W63" i="36"/>
  <c r="AB59" i="36" a="1"/>
  <c r="AB59" i="36" s="1"/>
  <c r="Y61" i="36"/>
  <c r="X62" i="36"/>
  <c r="T66" i="36"/>
  <c r="U65" i="36"/>
  <c r="Z60" i="36"/>
  <c r="Y52" i="34"/>
  <c r="U56" i="34"/>
  <c r="T57" i="34"/>
  <c r="Z51" i="34"/>
  <c r="V55" i="34"/>
  <c r="W54" i="34"/>
  <c r="AB50" i="34" a="1"/>
  <c r="AB50" i="34" s="1"/>
  <c r="X53" i="34"/>
  <c r="A108" i="30" l="1"/>
  <c r="B107" i="30"/>
  <c r="C107" i="30" s="1"/>
  <c r="AB60" i="36" a="1"/>
  <c r="AB60" i="36" s="1"/>
  <c r="V65" i="36"/>
  <c r="Z61" i="36"/>
  <c r="W64" i="36"/>
  <c r="T67" i="36"/>
  <c r="U66" i="36"/>
  <c r="Y62" i="36"/>
  <c r="X63" i="36"/>
  <c r="X54" i="34"/>
  <c r="U57" i="34"/>
  <c r="T58" i="34"/>
  <c r="Y53" i="34"/>
  <c r="W55" i="34"/>
  <c r="V56" i="34"/>
  <c r="AB51" i="34" a="1"/>
  <c r="AB51" i="34" s="1"/>
  <c r="Z52" i="34"/>
  <c r="A109" i="30" l="1"/>
  <c r="B108" i="30"/>
  <c r="C108" i="30" s="1"/>
  <c r="X64" i="36"/>
  <c r="W65" i="36"/>
  <c r="Z62" i="36"/>
  <c r="V66" i="36"/>
  <c r="AB61" i="36" a="1"/>
  <c r="AB61" i="36" s="1"/>
  <c r="Y63" i="36"/>
  <c r="T68" i="36"/>
  <c r="U67" i="36"/>
  <c r="U58" i="34"/>
  <c r="T59" i="34"/>
  <c r="W56" i="34"/>
  <c r="X55" i="34"/>
  <c r="V57" i="34"/>
  <c r="Z53" i="34"/>
  <c r="Y54" i="34"/>
  <c r="AB52" i="34" a="1"/>
  <c r="AB52" i="34" s="1"/>
  <c r="A110" i="30" l="1"/>
  <c r="B109" i="30"/>
  <c r="C109" i="30" s="1"/>
  <c r="V67" i="36"/>
  <c r="AB62" i="36" a="1"/>
  <c r="AB62" i="36" s="1"/>
  <c r="Y64" i="36"/>
  <c r="T69" i="36"/>
  <c r="U68" i="36"/>
  <c r="Z63" i="36"/>
  <c r="W66" i="36"/>
  <c r="X65" i="36"/>
  <c r="W57" i="34"/>
  <c r="Y55" i="34"/>
  <c r="U59" i="34"/>
  <c r="T60" i="34"/>
  <c r="Z54" i="34"/>
  <c r="V58" i="34"/>
  <c r="AB53" i="34" a="1"/>
  <c r="AB53" i="34" s="1"/>
  <c r="X56" i="34"/>
  <c r="A111" i="30" l="1"/>
  <c r="B110" i="30"/>
  <c r="C110" i="30" s="1"/>
  <c r="Y65" i="36"/>
  <c r="AB63" i="36" a="1"/>
  <c r="AB63" i="36" s="1"/>
  <c r="T70" i="36"/>
  <c r="U69" i="36"/>
  <c r="X66" i="36"/>
  <c r="V68" i="36"/>
  <c r="W67" i="36"/>
  <c r="Z64" i="36"/>
  <c r="AB54" i="34" a="1"/>
  <c r="AB54" i="34" s="1"/>
  <c r="Z55" i="34"/>
  <c r="T61" i="34"/>
  <c r="U60" i="34"/>
  <c r="X57" i="34"/>
  <c r="Y56" i="34"/>
  <c r="W58" i="34"/>
  <c r="V59" i="34"/>
  <c r="A112" i="30" l="1"/>
  <c r="B111" i="30"/>
  <c r="C111" i="30" s="1"/>
  <c r="AB64" i="36" a="1"/>
  <c r="AB64" i="36" s="1"/>
  <c r="T71" i="36"/>
  <c r="U70" i="36"/>
  <c r="Z65" i="36"/>
  <c r="W68" i="36"/>
  <c r="X67" i="36"/>
  <c r="Y66" i="36"/>
  <c r="V69" i="36"/>
  <c r="X58" i="34"/>
  <c r="V60" i="34"/>
  <c r="U61" i="34"/>
  <c r="T62" i="34"/>
  <c r="Z56" i="34"/>
  <c r="W59" i="34"/>
  <c r="Y57" i="34"/>
  <c r="AB55" i="34" a="1"/>
  <c r="AB55" i="34" s="1"/>
  <c r="A113" i="30" l="1"/>
  <c r="B112" i="30"/>
  <c r="C112" i="30" s="1"/>
  <c r="Y67" i="36"/>
  <c r="AB65" i="36" a="1"/>
  <c r="AB65" i="36" s="1"/>
  <c r="T72" i="36"/>
  <c r="U71" i="36"/>
  <c r="V70" i="36"/>
  <c r="Z66" i="36"/>
  <c r="X68" i="36"/>
  <c r="W69" i="36"/>
  <c r="U62" i="34"/>
  <c r="T63" i="34"/>
  <c r="X59" i="34"/>
  <c r="V61" i="34"/>
  <c r="AB56" i="34" a="1"/>
  <c r="AB56" i="34" s="1"/>
  <c r="W60" i="34"/>
  <c r="Z57" i="34"/>
  <c r="Y58" i="34"/>
  <c r="A114" i="30" l="1"/>
  <c r="B113" i="30"/>
  <c r="C113" i="30" s="1"/>
  <c r="V71" i="36"/>
  <c r="W70" i="36"/>
  <c r="Z67" i="36"/>
  <c r="AB66" i="36" a="1"/>
  <c r="AB66" i="36" s="1"/>
  <c r="Y68" i="36"/>
  <c r="X69" i="36"/>
  <c r="T73" i="36"/>
  <c r="U72" i="36"/>
  <c r="Z58" i="34"/>
  <c r="X60" i="34"/>
  <c r="U63" i="34"/>
  <c r="T64" i="34"/>
  <c r="AB57" i="34" a="1"/>
  <c r="AB57" i="34" s="1"/>
  <c r="W61" i="34"/>
  <c r="V62" i="34"/>
  <c r="Y59" i="34"/>
  <c r="A115" i="30" l="1"/>
  <c r="B114" i="30"/>
  <c r="C114" i="30" s="1"/>
  <c r="Z68" i="36"/>
  <c r="AB67" i="36" a="1"/>
  <c r="AB67" i="36" s="1"/>
  <c r="W71" i="36"/>
  <c r="U73" i="36"/>
  <c r="X70" i="36"/>
  <c r="Y69" i="36"/>
  <c r="V72" i="36"/>
  <c r="Z59" i="34"/>
  <c r="W62" i="34"/>
  <c r="U64" i="34"/>
  <c r="X61" i="34"/>
  <c r="V63" i="34"/>
  <c r="Y60" i="34"/>
  <c r="AB58" i="34" a="1"/>
  <c r="AB58" i="34" s="1"/>
  <c r="A116" i="30" l="1"/>
  <c r="B115" i="30"/>
  <c r="C115" i="30" s="1"/>
  <c r="Z69" i="36"/>
  <c r="V73" i="36"/>
  <c r="X71" i="36"/>
  <c r="AB68" i="36" a="1"/>
  <c r="AB68" i="36" s="1"/>
  <c r="W72" i="36"/>
  <c r="Y70" i="36"/>
  <c r="W63" i="34"/>
  <c r="V64" i="34"/>
  <c r="Y61" i="34"/>
  <c r="X62" i="34"/>
  <c r="Z60" i="34"/>
  <c r="T10" i="34" s="1"/>
  <c r="AC10" i="34" s="1"/>
  <c r="AB59" i="34" a="1"/>
  <c r="AB59" i="34" s="1"/>
  <c r="A117" i="30" l="1"/>
  <c r="B116" i="30"/>
  <c r="C116" i="30" s="1"/>
  <c r="X72" i="36"/>
  <c r="Y71" i="36"/>
  <c r="Z70" i="36"/>
  <c r="AB69" i="36" a="1"/>
  <c r="AB69" i="36" s="1"/>
  <c r="W73" i="36"/>
  <c r="AB60" i="34" a="1"/>
  <c r="AB60" i="34" s="1"/>
  <c r="Z61" i="34"/>
  <c r="W64" i="34"/>
  <c r="Y62" i="34"/>
  <c r="X63" i="34"/>
  <c r="A118" i="30" l="1"/>
  <c r="B117" i="30"/>
  <c r="C117" i="30" s="1"/>
  <c r="X73" i="36"/>
  <c r="AB70" i="36" a="1"/>
  <c r="AB70" i="36" s="1"/>
  <c r="Y72" i="36"/>
  <c r="Z71" i="36"/>
  <c r="Z62" i="34"/>
  <c r="X64" i="34"/>
  <c r="Y63" i="34"/>
  <c r="AB61" i="34" a="1"/>
  <c r="AB61" i="34" s="1"/>
  <c r="A119" i="30" l="1"/>
  <c r="B118" i="30"/>
  <c r="C118" i="30" s="1"/>
  <c r="Z72" i="36"/>
  <c r="AB71" i="36" a="1"/>
  <c r="AB71" i="36" s="1"/>
  <c r="Y73" i="36"/>
  <c r="AB62" i="34" a="1"/>
  <c r="AB62" i="34" s="1"/>
  <c r="Y64" i="34"/>
  <c r="Z63" i="34"/>
  <c r="AB63" i="34" s="1" a="1"/>
  <c r="AB63" i="34" s="1"/>
  <c r="A120" i="30" l="1"/>
  <c r="B119" i="30"/>
  <c r="C119" i="30" s="1"/>
  <c r="AB72" i="36" a="1"/>
  <c r="AB72" i="36" s="1"/>
  <c r="Z73" i="36"/>
  <c r="Z64" i="34"/>
  <c r="A121" i="30" l="1"/>
  <c r="B120" i="30"/>
  <c r="C120" i="30" s="1"/>
  <c r="AB73" i="36" a="1"/>
  <c r="AB73" i="36" s="1"/>
  <c r="AB64" i="34" a="1"/>
  <c r="AB64" i="34" s="1"/>
  <c r="AL12" i="34"/>
  <c r="A122" i="30" l="1"/>
  <c r="B121" i="30"/>
  <c r="C121" i="30" s="1"/>
  <c r="AL22" i="36"/>
  <c r="AT21" i="36"/>
  <c r="AM21" i="36"/>
  <c r="AL20" i="36"/>
  <c r="AU20" i="36" s="1"/>
  <c r="AM12" i="34"/>
  <c r="AM11" i="34" s="1"/>
  <c r="AV11" i="34" s="1"/>
  <c r="AL11" i="34"/>
  <c r="AU11" i="34" s="1"/>
  <c r="AL13" i="34"/>
  <c r="AM13" i="34" s="1"/>
  <c r="AT12" i="34"/>
  <c r="A123" i="30" l="1"/>
  <c r="B122" i="30"/>
  <c r="C122" i="30" s="1"/>
  <c r="AN12" i="34"/>
  <c r="AO12" i="34" s="1"/>
  <c r="AL23" i="36"/>
  <c r="AM22" i="36"/>
  <c r="AM20" i="36"/>
  <c r="AV20" i="36" s="1"/>
  <c r="AN21" i="36"/>
  <c r="AL14" i="34"/>
  <c r="AM14" i="34" s="1"/>
  <c r="AN13" i="34"/>
  <c r="A124" i="30" l="1"/>
  <c r="B123" i="30"/>
  <c r="C123" i="30" s="1"/>
  <c r="AN11" i="34"/>
  <c r="AW11" i="34" s="1"/>
  <c r="AN22" i="36"/>
  <c r="AM23" i="36"/>
  <c r="AL24" i="36"/>
  <c r="AO21" i="36"/>
  <c r="AN20" i="36"/>
  <c r="AW20" i="36" s="1"/>
  <c r="AL15" i="34"/>
  <c r="AM15" i="34" s="1"/>
  <c r="AN14" i="34"/>
  <c r="AO11" i="34"/>
  <c r="AX11" i="34" s="1"/>
  <c r="AP12" i="34"/>
  <c r="AO13" i="34"/>
  <c r="A125" i="30" l="1"/>
  <c r="B124" i="30"/>
  <c r="C124" i="30" s="1"/>
  <c r="AL16" i="34"/>
  <c r="AL17" i="34" s="1"/>
  <c r="AP21" i="36"/>
  <c r="AO20" i="36"/>
  <c r="AX20" i="36" s="1"/>
  <c r="AN23" i="36"/>
  <c r="AL25" i="36"/>
  <c r="AM24" i="36"/>
  <c r="AO22" i="36"/>
  <c r="AP13" i="34"/>
  <c r="AN15" i="34"/>
  <c r="AO14" i="34"/>
  <c r="AP11" i="34"/>
  <c r="AY11" i="34" s="1"/>
  <c r="AQ12" i="34"/>
  <c r="A126" i="30" l="1"/>
  <c r="B125" i="30"/>
  <c r="C125" i="30" s="1"/>
  <c r="AM16" i="34"/>
  <c r="AN24" i="36"/>
  <c r="AO23" i="36"/>
  <c r="AP22" i="36"/>
  <c r="AQ21" i="36"/>
  <c r="AP20" i="36"/>
  <c r="AY20" i="36" s="1"/>
  <c r="AL26" i="36"/>
  <c r="AM25" i="36"/>
  <c r="AO15" i="34"/>
  <c r="AR12" i="34"/>
  <c r="AQ11" i="34"/>
  <c r="AZ11" i="34" s="1"/>
  <c r="AP14" i="34"/>
  <c r="AM17" i="34"/>
  <c r="AL18" i="34"/>
  <c r="AQ13" i="34"/>
  <c r="A127" i="30" l="1"/>
  <c r="B126" i="30"/>
  <c r="C126" i="30" s="1"/>
  <c r="AN16" i="34"/>
  <c r="AL27" i="36"/>
  <c r="AM26" i="36"/>
  <c r="AP23" i="36"/>
  <c r="AQ22" i="36"/>
  <c r="AO24" i="36"/>
  <c r="AN25" i="36"/>
  <c r="AQ20" i="36"/>
  <c r="AZ20" i="36" s="1"/>
  <c r="AR21" i="36"/>
  <c r="AR13" i="34"/>
  <c r="AO16" i="34"/>
  <c r="AL19" i="34"/>
  <c r="AM18" i="34"/>
  <c r="AR11" i="34"/>
  <c r="BA11" i="34" s="1"/>
  <c r="AN17" i="34"/>
  <c r="AQ14" i="34"/>
  <c r="AP15" i="34"/>
  <c r="A128" i="30" l="1"/>
  <c r="B127" i="30"/>
  <c r="C127" i="30" s="1"/>
  <c r="AO25" i="36"/>
  <c r="AQ23" i="36"/>
  <c r="AL28" i="36"/>
  <c r="AM27" i="36"/>
  <c r="AR22" i="36"/>
  <c r="AP24" i="36"/>
  <c r="AR20" i="36"/>
  <c r="BA20" i="36" s="1"/>
  <c r="AN26" i="36"/>
  <c r="AQ15" i="34"/>
  <c r="AO17" i="34"/>
  <c r="AN18" i="34"/>
  <c r="AR14" i="34"/>
  <c r="AP16" i="34"/>
  <c r="AL20" i="34"/>
  <c r="AM19" i="34"/>
  <c r="AT13" i="34" a="1"/>
  <c r="AT13" i="34" s="1"/>
  <c r="A129" i="30" l="1"/>
  <c r="B128" i="30"/>
  <c r="C128" i="30" s="1"/>
  <c r="AO26" i="36"/>
  <c r="AL19" i="36"/>
  <c r="AU19" i="36" s="1"/>
  <c r="AT22" i="36" a="1"/>
  <c r="AT22" i="36" s="1"/>
  <c r="AP25" i="36"/>
  <c r="AL29" i="36"/>
  <c r="AM28" i="36"/>
  <c r="AN27" i="36"/>
  <c r="AQ24" i="36"/>
  <c r="AR23" i="36"/>
  <c r="AT14" i="34" a="1"/>
  <c r="AT14" i="34" s="1"/>
  <c r="AN19" i="34"/>
  <c r="AO18" i="34"/>
  <c r="AP17" i="34"/>
  <c r="AM20" i="34"/>
  <c r="AL21" i="34"/>
  <c r="AR15" i="34"/>
  <c r="AQ16" i="34"/>
  <c r="A130" i="30" l="1"/>
  <c r="B129" i="30"/>
  <c r="C129" i="30" s="1"/>
  <c r="AL30" i="36"/>
  <c r="AM29" i="36"/>
  <c r="AR24" i="36"/>
  <c r="AQ25" i="36"/>
  <c r="AT23" i="36" a="1"/>
  <c r="AT23" i="36" s="1"/>
  <c r="AN28" i="36"/>
  <c r="AO27" i="36"/>
  <c r="AP26" i="36"/>
  <c r="AN20" i="34"/>
  <c r="AR16" i="34"/>
  <c r="AQ17" i="34"/>
  <c r="AP18" i="34"/>
  <c r="AT15" i="34" a="1"/>
  <c r="AT15" i="34" s="1"/>
  <c r="AM21" i="34"/>
  <c r="AL22" i="34"/>
  <c r="AO19" i="34"/>
  <c r="A131" i="30" l="1"/>
  <c r="B130" i="30"/>
  <c r="C130" i="30" s="1"/>
  <c r="AQ26" i="36"/>
  <c r="AO28" i="36"/>
  <c r="AR25" i="36"/>
  <c r="AL31" i="36"/>
  <c r="AM30" i="36"/>
  <c r="AP27" i="36"/>
  <c r="AT24" i="36" a="1"/>
  <c r="AT24" i="36" s="1"/>
  <c r="AN29" i="36"/>
  <c r="AN21" i="34"/>
  <c r="AR17" i="34"/>
  <c r="AL23" i="34"/>
  <c r="AM22" i="34"/>
  <c r="AP19" i="34"/>
  <c r="AQ18" i="34"/>
  <c r="AT16" i="34" a="1"/>
  <c r="AT16" i="34" s="1"/>
  <c r="AO20" i="34"/>
  <c r="A132" i="30" l="1"/>
  <c r="B131" i="30"/>
  <c r="C131" i="30" s="1"/>
  <c r="AN30" i="36"/>
  <c r="AT25" i="36" a="1"/>
  <c r="AT25" i="36" s="1"/>
  <c r="AR26" i="36"/>
  <c r="AQ27" i="36"/>
  <c r="AO29" i="36"/>
  <c r="AL32" i="36"/>
  <c r="AM31" i="36"/>
  <c r="AP28" i="36"/>
  <c r="AR18" i="34"/>
  <c r="AT17" i="34" a="1"/>
  <c r="AT17" i="34" s="1"/>
  <c r="AP20" i="34"/>
  <c r="AQ19" i="34"/>
  <c r="AN22" i="34"/>
  <c r="AL24" i="34"/>
  <c r="AM23" i="34"/>
  <c r="AO21" i="34"/>
  <c r="A133" i="30" l="1"/>
  <c r="B132" i="30"/>
  <c r="C132" i="30" s="1"/>
  <c r="AQ28" i="36"/>
  <c r="AL33" i="36"/>
  <c r="AM32" i="36"/>
  <c r="AT26" i="36" a="1"/>
  <c r="AT26" i="36" s="1"/>
  <c r="AO30" i="36"/>
  <c r="AR27" i="36"/>
  <c r="AN31" i="36"/>
  <c r="AP29" i="36"/>
  <c r="AT18" i="34" a="1"/>
  <c r="AT18" i="34" s="1"/>
  <c r="AN23" i="34"/>
  <c r="AO22" i="34"/>
  <c r="AQ20" i="34"/>
  <c r="AP21" i="34"/>
  <c r="AL25" i="34"/>
  <c r="AM24" i="34"/>
  <c r="AR19" i="34"/>
  <c r="A134" i="30" l="1"/>
  <c r="B133" i="30"/>
  <c r="C133" i="30" s="1"/>
  <c r="AR28" i="36"/>
  <c r="AL34" i="36"/>
  <c r="AM33" i="36"/>
  <c r="AQ29" i="36"/>
  <c r="AT27" i="36" a="1"/>
  <c r="AT27" i="36" s="1"/>
  <c r="AO31" i="36"/>
  <c r="AP30" i="36"/>
  <c r="AN32" i="36"/>
  <c r="AP22" i="34"/>
  <c r="AM25" i="34"/>
  <c r="AL26" i="34"/>
  <c r="AR20" i="34"/>
  <c r="AO23" i="34"/>
  <c r="AN24" i="34"/>
  <c r="AQ21" i="34"/>
  <c r="AT19" i="34" a="1"/>
  <c r="AT19" i="34" s="1"/>
  <c r="A135" i="30" l="1"/>
  <c r="B134" i="30"/>
  <c r="C134" i="30" s="1"/>
  <c r="AP31" i="36"/>
  <c r="AN33" i="36"/>
  <c r="AQ30" i="36"/>
  <c r="AM34" i="36"/>
  <c r="AL35" i="36"/>
  <c r="AR29" i="36"/>
  <c r="AO32" i="36"/>
  <c r="AT28" i="36" a="1"/>
  <c r="AT28" i="36" s="1"/>
  <c r="AQ22" i="34"/>
  <c r="AR21" i="34"/>
  <c r="AP23" i="34"/>
  <c r="AL27" i="34"/>
  <c r="AM26" i="34"/>
  <c r="AO24" i="34"/>
  <c r="AN25" i="34"/>
  <c r="AT20" i="34" a="1"/>
  <c r="AT20" i="34" s="1"/>
  <c r="A136" i="30" l="1"/>
  <c r="B135" i="30"/>
  <c r="C135" i="30" s="1"/>
  <c r="AN34" i="36"/>
  <c r="AO33" i="36"/>
  <c r="AT29" i="36" a="1"/>
  <c r="AT29" i="36" s="1"/>
  <c r="AP32" i="36"/>
  <c r="AL36" i="36"/>
  <c r="AM35" i="36"/>
  <c r="AR30" i="36"/>
  <c r="AQ31" i="36"/>
  <c r="AN26" i="34"/>
  <c r="AQ23" i="34"/>
  <c r="AR22" i="34"/>
  <c r="AP24" i="34"/>
  <c r="AM27" i="34"/>
  <c r="AL28" i="34"/>
  <c r="AT21" i="34" a="1"/>
  <c r="AT21" i="34" s="1"/>
  <c r="AO25" i="34"/>
  <c r="A137" i="30" l="1"/>
  <c r="B136" i="30"/>
  <c r="C136" i="30" s="1"/>
  <c r="AT30" i="36" a="1"/>
  <c r="AT30" i="36" s="1"/>
  <c r="AQ32" i="36"/>
  <c r="AO34" i="36"/>
  <c r="AL37" i="36"/>
  <c r="AM36" i="36"/>
  <c r="AR31" i="36"/>
  <c r="AN35" i="36"/>
  <c r="AP33" i="36"/>
  <c r="AQ24" i="34"/>
  <c r="AR23" i="34"/>
  <c r="AP25" i="34"/>
  <c r="AL29" i="34"/>
  <c r="AM28" i="34"/>
  <c r="AN27" i="34"/>
  <c r="AT22" i="34" a="1"/>
  <c r="AT22" i="34" s="1"/>
  <c r="AO26" i="34"/>
  <c r="A138" i="30" l="1"/>
  <c r="B137" i="30"/>
  <c r="C137" i="30" s="1"/>
  <c r="AQ33" i="36"/>
  <c r="AL38" i="36"/>
  <c r="AM37" i="36"/>
  <c r="AR32" i="36"/>
  <c r="AO35" i="36"/>
  <c r="AT31" i="36" a="1"/>
  <c r="AT31" i="36" s="1"/>
  <c r="AN36" i="36"/>
  <c r="AP34" i="36"/>
  <c r="AQ25" i="34"/>
  <c r="AO27" i="34"/>
  <c r="AP26" i="34"/>
  <c r="AM29" i="34"/>
  <c r="AL30" i="34"/>
  <c r="AT23" i="34" a="1"/>
  <c r="AT23" i="34" s="1"/>
  <c r="AN28" i="34"/>
  <c r="AR24" i="34"/>
  <c r="A139" i="30" l="1"/>
  <c r="B138" i="30"/>
  <c r="C138" i="30" s="1"/>
  <c r="AL39" i="36"/>
  <c r="AM38" i="36"/>
  <c r="AR33" i="36"/>
  <c r="AN37" i="36"/>
  <c r="AO36" i="36"/>
  <c r="AP35" i="36"/>
  <c r="AQ34" i="36"/>
  <c r="AT32" i="36" a="1"/>
  <c r="AT32" i="36" s="1"/>
  <c r="AL31" i="34"/>
  <c r="AM30" i="34"/>
  <c r="AO28" i="34"/>
  <c r="AQ26" i="34"/>
  <c r="AP27" i="34"/>
  <c r="AR25" i="34"/>
  <c r="AT24" i="34" a="1"/>
  <c r="AT24" i="34" s="1"/>
  <c r="AN29" i="34"/>
  <c r="A140" i="30" l="1"/>
  <c r="B139" i="30"/>
  <c r="C139" i="30" s="1"/>
  <c r="AO37" i="36"/>
  <c r="AN38" i="36"/>
  <c r="AP36" i="36"/>
  <c r="AT33" i="36" a="1"/>
  <c r="AT33" i="36" s="1"/>
  <c r="AL40" i="36"/>
  <c r="AM39" i="36"/>
  <c r="AR34" i="36"/>
  <c r="AQ35" i="36"/>
  <c r="AO29" i="34"/>
  <c r="AN30" i="34"/>
  <c r="AT25" i="34" a="1"/>
  <c r="AT25" i="34" s="1"/>
  <c r="AM31" i="34"/>
  <c r="AL32" i="34"/>
  <c r="AR26" i="34"/>
  <c r="AP28" i="34"/>
  <c r="AQ27" i="34"/>
  <c r="A141" i="30" l="1"/>
  <c r="B140" i="30"/>
  <c r="C140" i="30" s="1"/>
  <c r="AT34" i="36" a="1"/>
  <c r="AT34" i="36" s="1"/>
  <c r="AP37" i="36"/>
  <c r="AO38" i="36"/>
  <c r="AR35" i="36"/>
  <c r="AN39" i="36"/>
  <c r="AL41" i="36"/>
  <c r="AM40" i="36"/>
  <c r="AQ36" i="36"/>
  <c r="AQ28" i="34"/>
  <c r="AT26" i="34" a="1"/>
  <c r="AT26" i="34" s="1"/>
  <c r="AN31" i="34"/>
  <c r="AM32" i="34"/>
  <c r="AL33" i="34"/>
  <c r="AP29" i="34"/>
  <c r="AR27" i="34"/>
  <c r="AO30" i="34"/>
  <c r="A142" i="30" l="1"/>
  <c r="B141" i="30"/>
  <c r="C141" i="30" s="1"/>
  <c r="AL42" i="36"/>
  <c r="AM41" i="36"/>
  <c r="AO39" i="36"/>
  <c r="AP38" i="36"/>
  <c r="AN40" i="36"/>
  <c r="AR36" i="36"/>
  <c r="AT35" i="36" a="1"/>
  <c r="AT35" i="36" s="1"/>
  <c r="AQ37" i="36"/>
  <c r="AQ29" i="34"/>
  <c r="AP30" i="34"/>
  <c r="AN32" i="34"/>
  <c r="AO31" i="34"/>
  <c r="AT27" i="34" a="1"/>
  <c r="AT27" i="34" s="1"/>
  <c r="AL34" i="34"/>
  <c r="AM33" i="34"/>
  <c r="AR28" i="34"/>
  <c r="A143" i="30" l="1"/>
  <c r="B142" i="30"/>
  <c r="C142" i="30" s="1"/>
  <c r="AN41" i="36"/>
  <c r="AO40" i="36"/>
  <c r="AR37" i="36"/>
  <c r="AT36" i="36" a="1"/>
  <c r="AT36" i="36" s="1"/>
  <c r="AP39" i="36"/>
  <c r="AL43" i="36"/>
  <c r="AM42" i="36"/>
  <c r="AQ38" i="36"/>
  <c r="AO32" i="34"/>
  <c r="AT28" i="34" a="1"/>
  <c r="AT28" i="34" s="1"/>
  <c r="AN33" i="34"/>
  <c r="AM34" i="34"/>
  <c r="AL35" i="34"/>
  <c r="AP31" i="34"/>
  <c r="AQ30" i="34"/>
  <c r="AR29" i="34"/>
  <c r="A144" i="30" l="1"/>
  <c r="B143" i="30"/>
  <c r="C143" i="30" s="1"/>
  <c r="AT37" i="36" a="1"/>
  <c r="AT37" i="36" s="1"/>
  <c r="AL44" i="36"/>
  <c r="AM43" i="36"/>
  <c r="AO41" i="36"/>
  <c r="AN42" i="36"/>
  <c r="AQ39" i="36"/>
  <c r="AP40" i="36"/>
  <c r="AR38" i="36"/>
  <c r="AN34" i="34"/>
  <c r="AO33" i="34"/>
  <c r="AR30" i="34"/>
  <c r="AL36" i="34"/>
  <c r="AM35" i="34"/>
  <c r="AT29" i="34" a="1"/>
  <c r="AT29" i="34" s="1"/>
  <c r="AQ31" i="34"/>
  <c r="AP32" i="34"/>
  <c r="A145" i="30" l="1"/>
  <c r="B144" i="30"/>
  <c r="C144" i="30" s="1"/>
  <c r="AQ40" i="36"/>
  <c r="AL45" i="36"/>
  <c r="AM44" i="36"/>
  <c r="AN43" i="36"/>
  <c r="AO42" i="36"/>
  <c r="AT38" i="36" a="1"/>
  <c r="AT38" i="36" s="1"/>
  <c r="AR39" i="36"/>
  <c r="AP41" i="36"/>
  <c r="AM36" i="34"/>
  <c r="AL37" i="34"/>
  <c r="AP33" i="34"/>
  <c r="AT30" i="34" a="1"/>
  <c r="AT30" i="34" s="1"/>
  <c r="AQ32" i="34"/>
  <c r="AR31" i="34"/>
  <c r="AO34" i="34"/>
  <c r="AN35" i="34"/>
  <c r="A146" i="30" l="1"/>
  <c r="B145" i="30"/>
  <c r="C145" i="30" s="1"/>
  <c r="AM45" i="36"/>
  <c r="AL46" i="36"/>
  <c r="AT39" i="36" a="1"/>
  <c r="AT39" i="36" s="1"/>
  <c r="AP42" i="36"/>
  <c r="AO43" i="36"/>
  <c r="AN44" i="36"/>
  <c r="AR40" i="36"/>
  <c r="AQ41" i="36"/>
  <c r="AM37" i="34"/>
  <c r="AL38" i="34"/>
  <c r="AQ33" i="34"/>
  <c r="AO35" i="34"/>
  <c r="AP34" i="34"/>
  <c r="AR32" i="34"/>
  <c r="AN36" i="34"/>
  <c r="AT31" i="34" a="1"/>
  <c r="AT31" i="34" s="1"/>
  <c r="A147" i="30" l="1"/>
  <c r="B146" i="30"/>
  <c r="C146" i="30" s="1"/>
  <c r="AT40" i="36" a="1"/>
  <c r="AT40" i="36" s="1"/>
  <c r="AQ42" i="36"/>
  <c r="AL47" i="36"/>
  <c r="AM46" i="36"/>
  <c r="AN45" i="36"/>
  <c r="AP43" i="36"/>
  <c r="AR41" i="36"/>
  <c r="AO44" i="36"/>
  <c r="AO36" i="34"/>
  <c r="AQ34" i="34"/>
  <c r="AP35" i="34"/>
  <c r="AM38" i="34"/>
  <c r="AL39" i="34"/>
  <c r="AR33" i="34"/>
  <c r="AT33" i="34" s="1" a="1"/>
  <c r="AT33" i="34" s="1"/>
  <c r="AT32" i="34" a="1"/>
  <c r="AT32" i="34" s="1"/>
  <c r="AN37" i="34"/>
  <c r="A148" i="30" l="1"/>
  <c r="B147" i="30"/>
  <c r="C147" i="30" s="1"/>
  <c r="AT41" i="36" a="1"/>
  <c r="AT41" i="36" s="1"/>
  <c r="AO45" i="36"/>
  <c r="AL48" i="36"/>
  <c r="AM47" i="36"/>
  <c r="AP44" i="36"/>
  <c r="AQ43" i="36"/>
  <c r="AN46" i="36"/>
  <c r="AR42" i="36"/>
  <c r="AQ35" i="34"/>
  <c r="AM39" i="34"/>
  <c r="AL40" i="34"/>
  <c r="AO37" i="34"/>
  <c r="AP36" i="34"/>
  <c r="AN38" i="34"/>
  <c r="AR34" i="34"/>
  <c r="A149" i="30" l="1"/>
  <c r="B148" i="30"/>
  <c r="C148" i="30" s="1"/>
  <c r="AO46" i="36"/>
  <c r="AQ44" i="36"/>
  <c r="AT42" i="36" a="1"/>
  <c r="AT42" i="36" s="1"/>
  <c r="AL49" i="36"/>
  <c r="AM48" i="36"/>
  <c r="AR43" i="36"/>
  <c r="AN47" i="36"/>
  <c r="AP45" i="36"/>
  <c r="AT34" i="34" a="1"/>
  <c r="AT34" i="34" s="1"/>
  <c r="AQ36" i="34"/>
  <c r="AN39" i="34"/>
  <c r="AO38" i="34"/>
  <c r="AM40" i="34"/>
  <c r="AL41" i="34"/>
  <c r="AP37" i="34"/>
  <c r="AR35" i="34"/>
  <c r="A150" i="30" l="1"/>
  <c r="B149" i="30"/>
  <c r="C149" i="30" s="1"/>
  <c r="AT43" i="36" a="1"/>
  <c r="AT43" i="36" s="1"/>
  <c r="AP46" i="36"/>
  <c r="AN48" i="36"/>
  <c r="AQ45" i="36"/>
  <c r="AL50" i="36"/>
  <c r="AM49" i="36"/>
  <c r="AR44" i="36"/>
  <c r="AO47" i="36"/>
  <c r="AN40" i="34"/>
  <c r="AO39" i="34"/>
  <c r="AR36" i="34"/>
  <c r="AT35" i="34" a="1"/>
  <c r="AT35" i="34" s="1"/>
  <c r="AM41" i="34"/>
  <c r="AL42" i="34"/>
  <c r="AQ37" i="34"/>
  <c r="AP38" i="34"/>
  <c r="A151" i="30" l="1"/>
  <c r="B150" i="30"/>
  <c r="C150" i="30" s="1"/>
  <c r="AT44" i="36" a="1"/>
  <c r="AT44" i="36" s="1"/>
  <c r="AL51" i="36"/>
  <c r="AM50" i="36"/>
  <c r="AO48" i="36"/>
  <c r="AP47" i="36"/>
  <c r="AN49" i="36"/>
  <c r="AR45" i="36"/>
  <c r="AQ46" i="36"/>
  <c r="AQ38" i="34"/>
  <c r="AM42" i="34"/>
  <c r="AL43" i="34"/>
  <c r="AP39" i="34"/>
  <c r="AT36" i="34" a="1"/>
  <c r="AT36" i="34" s="1"/>
  <c r="AR37" i="34"/>
  <c r="AN41" i="34"/>
  <c r="AO40" i="34"/>
  <c r="A152" i="30" l="1"/>
  <c r="B151" i="30"/>
  <c r="C151" i="30" s="1"/>
  <c r="AQ47" i="36"/>
  <c r="AR46" i="36"/>
  <c r="AO49" i="36"/>
  <c r="AP48" i="36"/>
  <c r="AL52" i="36"/>
  <c r="AM51" i="36"/>
  <c r="AT45" i="36" a="1"/>
  <c r="AT45" i="36" s="1"/>
  <c r="AN50" i="36"/>
  <c r="AO41" i="34"/>
  <c r="AT37" i="34" a="1"/>
  <c r="AT37" i="34" s="1"/>
  <c r="AN42" i="34"/>
  <c r="AP40" i="34"/>
  <c r="AQ39" i="34"/>
  <c r="AM43" i="34"/>
  <c r="AL44" i="34"/>
  <c r="AR38" i="34"/>
  <c r="A153" i="30" l="1"/>
  <c r="B152" i="30"/>
  <c r="C152" i="30" s="1"/>
  <c r="AT46" i="36" a="1"/>
  <c r="AT46" i="36" s="1"/>
  <c r="AR47" i="36"/>
  <c r="AL53" i="36"/>
  <c r="AM52" i="36"/>
  <c r="AO50" i="36"/>
  <c r="AN51" i="36"/>
  <c r="AQ48" i="36"/>
  <c r="AP49" i="36"/>
  <c r="AT38" i="34" a="1"/>
  <c r="AT38" i="34" s="1"/>
  <c r="AM44" i="34"/>
  <c r="AL45" i="34"/>
  <c r="AR39" i="34"/>
  <c r="AO42" i="34"/>
  <c r="AP41" i="34"/>
  <c r="AN43" i="34"/>
  <c r="AQ40" i="34"/>
  <c r="A154" i="30" l="1"/>
  <c r="B153" i="30"/>
  <c r="C153" i="30" s="1"/>
  <c r="AT47" i="36" a="1"/>
  <c r="AT47" i="36" s="1"/>
  <c r="AR48" i="36"/>
  <c r="AQ49" i="36"/>
  <c r="AP50" i="36"/>
  <c r="AN52" i="36"/>
  <c r="AL54" i="36"/>
  <c r="AM53" i="36"/>
  <c r="AO51" i="36"/>
  <c r="AQ41" i="34"/>
  <c r="AT39" i="34" a="1"/>
  <c r="AT39" i="34" s="1"/>
  <c r="AN44" i="34"/>
  <c r="AO43" i="34"/>
  <c r="AP42" i="34"/>
  <c r="AR40" i="34"/>
  <c r="AM45" i="34"/>
  <c r="AL46" i="34"/>
  <c r="A155" i="30" l="1"/>
  <c r="B154" i="30"/>
  <c r="C154" i="30" s="1"/>
  <c r="AM54" i="36"/>
  <c r="AL55" i="36"/>
  <c r="AT48" i="36" a="1"/>
  <c r="AT48" i="36" s="1"/>
  <c r="AN53" i="36"/>
  <c r="AR49" i="36"/>
  <c r="AO52" i="36"/>
  <c r="AP51" i="36"/>
  <c r="AQ50" i="36"/>
  <c r="AN45" i="34"/>
  <c r="AT40" i="34" a="1"/>
  <c r="AT40" i="34" s="1"/>
  <c r="AO44" i="34"/>
  <c r="AL47" i="34"/>
  <c r="AM46" i="34"/>
  <c r="AP43" i="34"/>
  <c r="AR41" i="34"/>
  <c r="AQ42" i="34"/>
  <c r="A156" i="30" l="1"/>
  <c r="B155" i="30"/>
  <c r="C155" i="30" s="1"/>
  <c r="AN54" i="36"/>
  <c r="AT49" i="36" a="1"/>
  <c r="AT49" i="36" s="1"/>
  <c r="AR50" i="36"/>
  <c r="AQ51" i="36"/>
  <c r="AP52" i="36"/>
  <c r="AO53" i="36"/>
  <c r="AL56" i="36"/>
  <c r="AM55" i="36"/>
  <c r="AT41" i="34" a="1"/>
  <c r="AT41" i="34" s="1"/>
  <c r="AP44" i="34"/>
  <c r="AQ43" i="34"/>
  <c r="AN46" i="34"/>
  <c r="AR42" i="34"/>
  <c r="AM47" i="34"/>
  <c r="AL48" i="34"/>
  <c r="AO45" i="34"/>
  <c r="A157" i="30" l="1"/>
  <c r="B156" i="30"/>
  <c r="C156" i="30" s="1"/>
  <c r="AQ52" i="36"/>
  <c r="AT50" i="36" a="1"/>
  <c r="AT50" i="36" s="1"/>
  <c r="AO54" i="36"/>
  <c r="AN55" i="36"/>
  <c r="AP53" i="36"/>
  <c r="AR51" i="36"/>
  <c r="AL57" i="36"/>
  <c r="AM56" i="36"/>
  <c r="AO46" i="34"/>
  <c r="AP45" i="34"/>
  <c r="AN47" i="34"/>
  <c r="AQ44" i="34"/>
  <c r="AR43" i="34"/>
  <c r="AM48" i="34"/>
  <c r="AL49" i="34"/>
  <c r="AT42" i="34" a="1"/>
  <c r="AT42" i="34" s="1"/>
  <c r="A158" i="30" l="1"/>
  <c r="B157" i="30"/>
  <c r="C157" i="30" s="1"/>
  <c r="AL58" i="36"/>
  <c r="AM57" i="36"/>
  <c r="AQ53" i="36"/>
  <c r="AP54" i="36"/>
  <c r="AT51" i="36" a="1"/>
  <c r="AT51" i="36" s="1"/>
  <c r="AR52" i="36"/>
  <c r="AN56" i="36"/>
  <c r="AO55" i="36"/>
  <c r="AT43" i="34" a="1"/>
  <c r="AT43" i="34" s="1"/>
  <c r="AQ45" i="34"/>
  <c r="AM49" i="34"/>
  <c r="AL50" i="34"/>
  <c r="AO47" i="34"/>
  <c r="AR44" i="34"/>
  <c r="AN48" i="34"/>
  <c r="AP46" i="34"/>
  <c r="A159" i="30" l="1"/>
  <c r="B158" i="30"/>
  <c r="C158" i="30" s="1"/>
  <c r="AO56" i="36"/>
  <c r="AR53" i="36"/>
  <c r="AT52" i="36" a="1"/>
  <c r="AT52" i="36" s="1"/>
  <c r="AP55" i="36"/>
  <c r="AL59" i="36"/>
  <c r="AM58" i="36"/>
  <c r="AQ54" i="36"/>
  <c r="AN57" i="36"/>
  <c r="AT44" i="34" a="1"/>
  <c r="AT44" i="34" s="1"/>
  <c r="AM50" i="34"/>
  <c r="AL51" i="34"/>
  <c r="AR45" i="34"/>
  <c r="AO48" i="34"/>
  <c r="AP47" i="34"/>
  <c r="AN49" i="34"/>
  <c r="AQ46" i="34"/>
  <c r="A160" i="30" l="1"/>
  <c r="B159" i="30"/>
  <c r="C159" i="30" s="1"/>
  <c r="AT53" i="36" a="1"/>
  <c r="AT53" i="36" s="1"/>
  <c r="AN58" i="36"/>
  <c r="AP56" i="36"/>
  <c r="AO57" i="36"/>
  <c r="AR54" i="36"/>
  <c r="AL60" i="36"/>
  <c r="AM59" i="36"/>
  <c r="AQ55" i="36"/>
  <c r="AP48" i="34"/>
  <c r="AO49" i="34"/>
  <c r="AT45" i="34" a="1"/>
  <c r="AT45" i="34" s="1"/>
  <c r="AM51" i="34"/>
  <c r="AL52" i="34"/>
  <c r="AR46" i="34"/>
  <c r="AQ47" i="34"/>
  <c r="AN50" i="34"/>
  <c r="A161" i="30" l="1"/>
  <c r="B160" i="30"/>
  <c r="C160" i="30" s="1"/>
  <c r="AT54" i="36" a="1"/>
  <c r="AT54" i="36" s="1"/>
  <c r="AM60" i="36"/>
  <c r="AL61" i="36"/>
  <c r="AQ56" i="36"/>
  <c r="AN59" i="36"/>
  <c r="AR55" i="36"/>
  <c r="AP57" i="36"/>
  <c r="AO58" i="36"/>
  <c r="AR47" i="34"/>
  <c r="AO50" i="34"/>
  <c r="AM52" i="34"/>
  <c r="AL53" i="34"/>
  <c r="AP49" i="34"/>
  <c r="AT46" i="34" a="1"/>
  <c r="AT46" i="34" s="1"/>
  <c r="AN51" i="34"/>
  <c r="AQ48" i="34"/>
  <c r="A162" i="30" l="1"/>
  <c r="B161" i="30"/>
  <c r="C161" i="30" s="1"/>
  <c r="AP58" i="36"/>
  <c r="AT55" i="36" a="1"/>
  <c r="AT55" i="36" s="1"/>
  <c r="AR56" i="36"/>
  <c r="AN60" i="36"/>
  <c r="AQ57" i="36"/>
  <c r="AO59" i="36"/>
  <c r="AL62" i="36"/>
  <c r="AM61" i="36"/>
  <c r="AR48" i="34"/>
  <c r="AO51" i="34"/>
  <c r="AM53" i="34"/>
  <c r="AL54" i="34"/>
  <c r="AP50" i="34"/>
  <c r="AQ49" i="34"/>
  <c r="AN52" i="34"/>
  <c r="AT47" i="34" a="1"/>
  <c r="AT47" i="34" s="1"/>
  <c r="A163" i="30" l="1"/>
  <c r="B162" i="30"/>
  <c r="C162" i="30" s="1"/>
  <c r="AN61" i="36"/>
  <c r="AR57" i="36"/>
  <c r="AT56" i="36" a="1"/>
  <c r="AT56" i="36" s="1"/>
  <c r="AQ58" i="36"/>
  <c r="AL63" i="36"/>
  <c r="AM62" i="36"/>
  <c r="AP59" i="36"/>
  <c r="AO60" i="36"/>
  <c r="AO52" i="34"/>
  <c r="AR49" i="34"/>
  <c r="AP51" i="34"/>
  <c r="AM54" i="34"/>
  <c r="AL55" i="34"/>
  <c r="AT49" i="34" a="1"/>
  <c r="AT49" i="34" s="1"/>
  <c r="AQ50" i="34"/>
  <c r="AN53" i="34"/>
  <c r="AT48" i="34" a="1"/>
  <c r="AT48" i="34" s="1"/>
  <c r="A164" i="30" l="1"/>
  <c r="B163" i="30"/>
  <c r="C163" i="30" s="1"/>
  <c r="AQ59" i="36"/>
  <c r="AR58" i="36"/>
  <c r="AT57" i="36" a="1"/>
  <c r="AT57" i="36" s="1"/>
  <c r="AO61" i="36"/>
  <c r="AL64" i="36"/>
  <c r="AM63" i="36"/>
  <c r="AP60" i="36"/>
  <c r="AN62" i="36"/>
  <c r="AR50" i="34"/>
  <c r="AM55" i="34"/>
  <c r="AL56" i="34"/>
  <c r="AN54" i="34"/>
  <c r="AO53" i="34"/>
  <c r="AQ51" i="34"/>
  <c r="AP52" i="34"/>
  <c r="A165" i="30" l="1"/>
  <c r="B164" i="30"/>
  <c r="C164" i="30" s="1"/>
  <c r="AT58" i="36" a="1"/>
  <c r="AT58" i="36" s="1"/>
  <c r="AR59" i="36"/>
  <c r="AO62" i="36"/>
  <c r="AN63" i="36"/>
  <c r="AP61" i="36"/>
  <c r="AQ60" i="36"/>
  <c r="AM64" i="36"/>
  <c r="AL65" i="36"/>
  <c r="AT50" i="34" a="1"/>
  <c r="AT50" i="34" s="1"/>
  <c r="AO54" i="34"/>
  <c r="AP53" i="34"/>
  <c r="AR51" i="34"/>
  <c r="AM56" i="34"/>
  <c r="AL57" i="34"/>
  <c r="AQ52" i="34"/>
  <c r="AN55" i="34"/>
  <c r="A166" i="30" l="1"/>
  <c r="B165" i="30"/>
  <c r="C165" i="30" s="1"/>
  <c r="AT59" i="36" a="1"/>
  <c r="AT59" i="36" s="1"/>
  <c r="AR60" i="36"/>
  <c r="AQ61" i="36"/>
  <c r="AN64" i="36"/>
  <c r="AP62" i="36"/>
  <c r="AL66" i="36"/>
  <c r="AM65" i="36"/>
  <c r="AO63" i="36"/>
  <c r="AQ53" i="34"/>
  <c r="AT51" i="34" a="1"/>
  <c r="AT51" i="34" s="1"/>
  <c r="AP54" i="34"/>
  <c r="AR52" i="34"/>
  <c r="AN56" i="34"/>
  <c r="AO55" i="34"/>
  <c r="AM57" i="34"/>
  <c r="AL58" i="34"/>
  <c r="A167" i="30" l="1"/>
  <c r="B166" i="30"/>
  <c r="C166" i="30" s="1"/>
  <c r="AL67" i="36"/>
  <c r="AM66" i="36"/>
  <c r="AP63" i="36"/>
  <c r="AN65" i="36"/>
  <c r="AO64" i="36"/>
  <c r="AT60" i="36" a="1"/>
  <c r="AT60" i="36" s="1"/>
  <c r="AQ62" i="36"/>
  <c r="AR61" i="36"/>
  <c r="AN57" i="34"/>
  <c r="AO56" i="34"/>
  <c r="AQ54" i="34"/>
  <c r="AR53" i="34"/>
  <c r="AM58" i="34"/>
  <c r="AL59" i="34"/>
  <c r="AP55" i="34"/>
  <c r="AT52" i="34" a="1"/>
  <c r="AT52" i="34" s="1"/>
  <c r="A168" i="30" l="1"/>
  <c r="B167" i="30"/>
  <c r="C167" i="30" s="1"/>
  <c r="AO65" i="36"/>
  <c r="AR62" i="36"/>
  <c r="AT61" i="36" a="1"/>
  <c r="AT61" i="36" s="1"/>
  <c r="AN66" i="36"/>
  <c r="AP64" i="36"/>
  <c r="AQ63" i="36"/>
  <c r="AT62" i="36" a="1"/>
  <c r="AT62" i="36" s="1"/>
  <c r="AL68" i="36"/>
  <c r="AM67" i="36"/>
  <c r="AM59" i="34"/>
  <c r="AL60" i="34"/>
  <c r="AP56" i="34"/>
  <c r="AQ55" i="34"/>
  <c r="AN58" i="34"/>
  <c r="AO57" i="34"/>
  <c r="AT53" i="34" a="1"/>
  <c r="AT53" i="34" s="1"/>
  <c r="AR54" i="34"/>
  <c r="A169" i="30" l="1"/>
  <c r="B168" i="30"/>
  <c r="C168" i="30" s="1"/>
  <c r="AQ64" i="36"/>
  <c r="AR63" i="36"/>
  <c r="AP65" i="36"/>
  <c r="AL69" i="36"/>
  <c r="AM68" i="36"/>
  <c r="AN67" i="36"/>
  <c r="AO66" i="36"/>
  <c r="AT54" i="34" a="1"/>
  <c r="AT54" i="34" s="1"/>
  <c r="AP57" i="34"/>
  <c r="AR55" i="34"/>
  <c r="AM60" i="34"/>
  <c r="AL61" i="34"/>
  <c r="AO58" i="34"/>
  <c r="AQ56" i="34"/>
  <c r="AN59" i="34"/>
  <c r="A170" i="30" l="1"/>
  <c r="B169" i="30"/>
  <c r="C169" i="30" s="1"/>
  <c r="AT63" i="36" a="1"/>
  <c r="AT63" i="36" s="1"/>
  <c r="AN68" i="36"/>
  <c r="AQ65" i="36"/>
  <c r="AR64" i="36"/>
  <c r="AP66" i="36"/>
  <c r="AO67" i="36"/>
  <c r="AL70" i="36"/>
  <c r="AM69" i="36"/>
  <c r="AR56" i="34"/>
  <c r="AT55" i="34" a="1"/>
  <c r="AT55" i="34" s="1"/>
  <c r="AO59" i="34"/>
  <c r="AP58" i="34"/>
  <c r="AM61" i="34"/>
  <c r="AL62" i="34"/>
  <c r="AN60" i="34"/>
  <c r="AQ57" i="34"/>
  <c r="A171" i="30" l="1"/>
  <c r="B170" i="30"/>
  <c r="C170" i="30" s="1"/>
  <c r="AL71" i="36"/>
  <c r="AM70" i="36"/>
  <c r="AQ66" i="36"/>
  <c r="AT64" i="36" a="1"/>
  <c r="AT64" i="36" s="1"/>
  <c r="AO68" i="36"/>
  <c r="AN69" i="36"/>
  <c r="AP67" i="36"/>
  <c r="AR65" i="36"/>
  <c r="AQ58" i="34"/>
  <c r="AO60" i="34"/>
  <c r="AM62" i="34"/>
  <c r="AL63" i="34"/>
  <c r="AN61" i="34"/>
  <c r="AR57" i="34"/>
  <c r="AP59" i="34"/>
  <c r="AT56" i="34" a="1"/>
  <c r="AT56" i="34" s="1"/>
  <c r="A172" i="30" l="1"/>
  <c r="B171" i="30"/>
  <c r="C171" i="30" s="1"/>
  <c r="AO69" i="36"/>
  <c r="AN70" i="36"/>
  <c r="AQ67" i="36"/>
  <c r="AP68" i="36"/>
  <c r="AT65" i="36" a="1"/>
  <c r="AT65" i="36" s="1"/>
  <c r="AR66" i="36"/>
  <c r="AL72" i="36"/>
  <c r="AM71" i="36"/>
  <c r="AT57" i="34" a="1"/>
  <c r="AT57" i="34" s="1"/>
  <c r="AN62" i="34"/>
  <c r="AO61" i="34"/>
  <c r="AQ59" i="34"/>
  <c r="AM63" i="34"/>
  <c r="AL64" i="34"/>
  <c r="AP60" i="34"/>
  <c r="AR58" i="34"/>
  <c r="A173" i="30" l="1"/>
  <c r="B172" i="30"/>
  <c r="C172" i="30" s="1"/>
  <c r="AT66" i="36" a="1"/>
  <c r="AT66" i="36" s="1"/>
  <c r="AQ68" i="36"/>
  <c r="AP69" i="36"/>
  <c r="AN71" i="36"/>
  <c r="AO70" i="36"/>
  <c r="AL73" i="36"/>
  <c r="AM72" i="36"/>
  <c r="AR67" i="36"/>
  <c r="AT58" i="34" a="1"/>
  <c r="AT58" i="34" s="1"/>
  <c r="AM64" i="34"/>
  <c r="AO62" i="34"/>
  <c r="AN63" i="34"/>
  <c r="AR59" i="34"/>
  <c r="AQ60" i="34"/>
  <c r="AP61" i="34"/>
  <c r="A174" i="30" l="1"/>
  <c r="B173" i="30"/>
  <c r="C173" i="30" s="1"/>
  <c r="AN72" i="36"/>
  <c r="AP70" i="36"/>
  <c r="AQ69" i="36"/>
  <c r="AT67" i="36" a="1"/>
  <c r="AT67" i="36" s="1"/>
  <c r="AO71" i="36"/>
  <c r="AR68" i="36"/>
  <c r="AM73" i="36"/>
  <c r="AO63" i="34"/>
  <c r="AQ61" i="34"/>
  <c r="AT59" i="34" a="1"/>
  <c r="AT59" i="34" s="1"/>
  <c r="AP62" i="34"/>
  <c r="AN64" i="34"/>
  <c r="AR60" i="34"/>
  <c r="AL10" i="34" s="1"/>
  <c r="AU10" i="34" s="1"/>
  <c r="A175" i="30" l="1"/>
  <c r="B174" i="30"/>
  <c r="C174" i="30" s="1"/>
  <c r="AP71" i="36"/>
  <c r="AR69" i="36"/>
  <c r="AO72" i="36"/>
  <c r="AT68" i="36" a="1"/>
  <c r="AT68" i="36" s="1"/>
  <c r="AQ70" i="36"/>
  <c r="AN73" i="36"/>
  <c r="AO64" i="34"/>
  <c r="AP63" i="34"/>
  <c r="AQ62" i="34"/>
  <c r="AR61" i="34"/>
  <c r="AT60" i="34" a="1"/>
  <c r="AT60" i="34" s="1"/>
  <c r="A176" i="30" l="1"/>
  <c r="B175" i="30"/>
  <c r="C175" i="30" s="1"/>
  <c r="AT69" i="36" a="1"/>
  <c r="AT69" i="36" s="1"/>
  <c r="AO73" i="36"/>
  <c r="AQ71" i="36"/>
  <c r="AR70" i="36"/>
  <c r="AP72" i="36"/>
  <c r="AT61" i="34" a="1"/>
  <c r="AT61" i="34" s="1"/>
  <c r="AR62" i="34"/>
  <c r="AP64" i="34"/>
  <c r="AQ63" i="34"/>
  <c r="A177" i="30" l="1"/>
  <c r="B176" i="30"/>
  <c r="C176" i="30" s="1"/>
  <c r="AT70" i="36" a="1"/>
  <c r="AT70" i="36" s="1"/>
  <c r="AP73" i="36"/>
  <c r="AQ72" i="36"/>
  <c r="AR71" i="36"/>
  <c r="AR63" i="34"/>
  <c r="AQ64" i="34"/>
  <c r="AT62" i="34" a="1"/>
  <c r="AT62" i="34" s="1"/>
  <c r="A178" i="30" l="1"/>
  <c r="B177" i="30"/>
  <c r="C177" i="30" s="1"/>
  <c r="AR72" i="36"/>
  <c r="AT71" i="36" a="1"/>
  <c r="AT71" i="36" s="1"/>
  <c r="AQ73" i="36"/>
  <c r="AR64" i="34"/>
  <c r="AT63" i="34" a="1"/>
  <c r="AT63" i="34" s="1"/>
  <c r="A179" i="30" l="1"/>
  <c r="B178" i="30"/>
  <c r="C178" i="30" s="1"/>
  <c r="AR73" i="36"/>
  <c r="AT72" i="36" a="1"/>
  <c r="AT72" i="36" s="1"/>
  <c r="BD12" i="34"/>
  <c r="BE12" i="34" s="1"/>
  <c r="AT64" i="34" a="1"/>
  <c r="AT64" i="34" s="1"/>
  <c r="A180" i="30" l="1"/>
  <c r="B179" i="30"/>
  <c r="C179" i="30" s="1"/>
  <c r="AT73" i="36" a="1"/>
  <c r="AT73" i="36" s="1"/>
  <c r="BL12" i="34"/>
  <c r="BD13" i="34"/>
  <c r="BE13" i="34" s="1"/>
  <c r="BD11" i="34"/>
  <c r="BM11" i="34" s="1"/>
  <c r="BE11" i="34"/>
  <c r="BN11" i="34" s="1"/>
  <c r="BF12" i="34"/>
  <c r="A181" i="30" l="1"/>
  <c r="B180" i="30"/>
  <c r="C180" i="30" s="1"/>
  <c r="BD22" i="36"/>
  <c r="BL21" i="36"/>
  <c r="BE21" i="36"/>
  <c r="BD20" i="36"/>
  <c r="BM20" i="36" s="1"/>
  <c r="BD14" i="34"/>
  <c r="BE14" i="34" s="1"/>
  <c r="BF11" i="34"/>
  <c r="BO11" i="34" s="1"/>
  <c r="BG12" i="34"/>
  <c r="BF13" i="34"/>
  <c r="A182" i="30" l="1"/>
  <c r="B181" i="30"/>
  <c r="C181" i="30" s="1"/>
  <c r="BD15" i="34"/>
  <c r="BE15" i="34" s="1"/>
  <c r="BD23" i="36"/>
  <c r="BE22" i="36"/>
  <c r="BF21" i="36"/>
  <c r="BE20" i="36"/>
  <c r="BN20" i="36" s="1"/>
  <c r="BF14" i="34"/>
  <c r="BG11" i="34"/>
  <c r="BP11" i="34" s="1"/>
  <c r="BH12" i="34"/>
  <c r="BG13" i="34"/>
  <c r="A183" i="30" l="1"/>
  <c r="B182" i="30"/>
  <c r="C182" i="30" s="1"/>
  <c r="BD16" i="34"/>
  <c r="BE23" i="36"/>
  <c r="BD24" i="36"/>
  <c r="BF20" i="36"/>
  <c r="BO20" i="36" s="1"/>
  <c r="BG21" i="36"/>
  <c r="BF22" i="36"/>
  <c r="BH13" i="34"/>
  <c r="BG14" i="34"/>
  <c r="BE16" i="34"/>
  <c r="BH11" i="34"/>
  <c r="BQ11" i="34" s="1"/>
  <c r="BI12" i="34"/>
  <c r="BF15" i="34"/>
  <c r="A184" i="30" l="1"/>
  <c r="B183" i="30"/>
  <c r="C183" i="30" s="1"/>
  <c r="BD17" i="34"/>
  <c r="BD18" i="34" s="1"/>
  <c r="BD25" i="36"/>
  <c r="BE24" i="36"/>
  <c r="BG22" i="36"/>
  <c r="BH21" i="36"/>
  <c r="BG20" i="36"/>
  <c r="BP20" i="36" s="1"/>
  <c r="BF23" i="36"/>
  <c r="BJ12" i="34"/>
  <c r="BI11" i="34"/>
  <c r="BR11" i="34" s="1"/>
  <c r="BF16" i="34"/>
  <c r="BH14" i="34"/>
  <c r="BG15" i="34"/>
  <c r="BI13" i="34"/>
  <c r="A185" i="30" l="1"/>
  <c r="B184" i="30"/>
  <c r="C184" i="30" s="1"/>
  <c r="BE17" i="34"/>
  <c r="BI21" i="36"/>
  <c r="BH20" i="36"/>
  <c r="BQ20" i="36" s="1"/>
  <c r="BH22" i="36"/>
  <c r="BD26" i="36"/>
  <c r="BE25" i="36"/>
  <c r="BG23" i="36"/>
  <c r="BF24" i="36"/>
  <c r="BJ13" i="34"/>
  <c r="BH15" i="34"/>
  <c r="BI14" i="34"/>
  <c r="BJ11" i="34"/>
  <c r="BS11" i="34" s="1"/>
  <c r="BG16" i="34"/>
  <c r="BD19" i="34"/>
  <c r="BE18" i="34"/>
  <c r="A186" i="30" l="1"/>
  <c r="B185" i="30"/>
  <c r="C185" i="30" s="1"/>
  <c r="BF17" i="34"/>
  <c r="BF25" i="36"/>
  <c r="BH23" i="36"/>
  <c r="BG24" i="36"/>
  <c r="BD27" i="36"/>
  <c r="BE26" i="36"/>
  <c r="BJ21" i="36"/>
  <c r="BI20" i="36"/>
  <c r="BR20" i="36" s="1"/>
  <c r="BI22" i="36"/>
  <c r="BE19" i="34"/>
  <c r="BD20" i="34"/>
  <c r="BI15" i="34"/>
  <c r="BF18" i="34"/>
  <c r="BH16" i="34"/>
  <c r="BJ14" i="34"/>
  <c r="BL13" i="34" a="1"/>
  <c r="BL13" i="34" s="1"/>
  <c r="A187" i="30" l="1"/>
  <c r="B186" i="30"/>
  <c r="C186" i="30" s="1"/>
  <c r="BG17" i="34"/>
  <c r="BH24" i="36"/>
  <c r="BJ22" i="36"/>
  <c r="BJ20" i="36"/>
  <c r="BS20" i="36" s="1"/>
  <c r="BD28" i="36"/>
  <c r="BE27" i="36"/>
  <c r="BG25" i="36"/>
  <c r="BF26" i="36"/>
  <c r="BI23" i="36"/>
  <c r="BL14" i="34" a="1"/>
  <c r="BL14" i="34" s="1"/>
  <c r="BG18" i="34"/>
  <c r="BE20" i="34"/>
  <c r="BD21" i="34"/>
  <c r="BJ15" i="34"/>
  <c r="BF19" i="34"/>
  <c r="BI16" i="34"/>
  <c r="A188" i="30" l="1"/>
  <c r="B187" i="30"/>
  <c r="C187" i="30" s="1"/>
  <c r="BH17" i="34"/>
  <c r="BI17" i="34" s="1"/>
  <c r="BD19" i="36"/>
  <c r="BM19" i="36" s="1"/>
  <c r="BL22" i="36" a="1"/>
  <c r="BL22" i="36" s="1"/>
  <c r="BF27" i="36"/>
  <c r="BI24" i="36"/>
  <c r="BG26" i="36"/>
  <c r="BJ23" i="36"/>
  <c r="BH25" i="36"/>
  <c r="BD29" i="36"/>
  <c r="BE28" i="36"/>
  <c r="BL15" i="34" a="1"/>
  <c r="BL15" i="34" s="1"/>
  <c r="BE21" i="34"/>
  <c r="BD22" i="34"/>
  <c r="BJ16" i="34"/>
  <c r="BF20" i="34"/>
  <c r="BH18" i="34"/>
  <c r="BG19" i="34"/>
  <c r="A189" i="30" l="1"/>
  <c r="B188" i="30"/>
  <c r="C188" i="30" s="1"/>
  <c r="BL23" i="36" a="1"/>
  <c r="BL23" i="36" s="1"/>
  <c r="BD30" i="36"/>
  <c r="BE29" i="36"/>
  <c r="BH26" i="36"/>
  <c r="BG27" i="36"/>
  <c r="BI25" i="36"/>
  <c r="BF28" i="36"/>
  <c r="BJ24" i="36"/>
  <c r="BH19" i="34"/>
  <c r="BG20" i="34"/>
  <c r="BJ17" i="34"/>
  <c r="BD23" i="34"/>
  <c r="BE22" i="34"/>
  <c r="BI18" i="34"/>
  <c r="BL16" i="34" a="1"/>
  <c r="BL16" i="34" s="1"/>
  <c r="BF21" i="34"/>
  <c r="A190" i="30" l="1"/>
  <c r="B189" i="30"/>
  <c r="C189" i="30" s="1"/>
  <c r="BD31" i="36"/>
  <c r="BE30" i="36"/>
  <c r="BG28" i="36"/>
  <c r="BH27" i="36"/>
  <c r="BL24" i="36" a="1"/>
  <c r="BL24" i="36" s="1"/>
  <c r="BF29" i="36"/>
  <c r="BJ25" i="36"/>
  <c r="BI26" i="36"/>
  <c r="BD24" i="34"/>
  <c r="BE23" i="34"/>
  <c r="BH20" i="34"/>
  <c r="BF22" i="34"/>
  <c r="BL17" i="34" a="1"/>
  <c r="BL17" i="34" s="1"/>
  <c r="BI19" i="34"/>
  <c r="BG21" i="34"/>
  <c r="BJ18" i="34"/>
  <c r="BL18" i="34" a="1"/>
  <c r="BL18" i="34" s="1"/>
  <c r="A191" i="30" l="1"/>
  <c r="B190" i="30"/>
  <c r="C190" i="30" s="1"/>
  <c r="BH28" i="36"/>
  <c r="BJ26" i="36"/>
  <c r="BD32" i="36"/>
  <c r="BE31" i="36"/>
  <c r="BI27" i="36"/>
  <c r="BF30" i="36"/>
  <c r="BG29" i="36"/>
  <c r="BL25" i="36" a="1"/>
  <c r="BL25" i="36" s="1"/>
  <c r="BG22" i="34"/>
  <c r="BJ19" i="34"/>
  <c r="BF23" i="34"/>
  <c r="BI20" i="34"/>
  <c r="BH21" i="34"/>
  <c r="BE24" i="34"/>
  <c r="BD25" i="34"/>
  <c r="A192" i="30" l="1"/>
  <c r="B191" i="30"/>
  <c r="C191" i="30" s="1"/>
  <c r="BF31" i="36"/>
  <c r="BL26" i="36" a="1"/>
  <c r="BL26" i="36" s="1"/>
  <c r="BJ27" i="36"/>
  <c r="BD33" i="36"/>
  <c r="BE32" i="36"/>
  <c r="BH29" i="36"/>
  <c r="BI28" i="36"/>
  <c r="BG30" i="36"/>
  <c r="BJ20" i="34"/>
  <c r="BL20" i="34" s="1" a="1"/>
  <c r="BL20" i="34" s="1"/>
  <c r="BL19" i="34" a="1"/>
  <c r="BL19" i="34" s="1"/>
  <c r="BH22" i="34"/>
  <c r="BI21" i="34"/>
  <c r="BF24" i="34"/>
  <c r="BD26" i="34"/>
  <c r="BE25" i="34"/>
  <c r="BG23" i="34"/>
  <c r="A193" i="30" l="1"/>
  <c r="B192" i="30"/>
  <c r="C192" i="30" s="1"/>
  <c r="BI29" i="36"/>
  <c r="BD34" i="36"/>
  <c r="BE33" i="36"/>
  <c r="BJ28" i="36"/>
  <c r="BF32" i="36"/>
  <c r="BL27" i="36" a="1"/>
  <c r="BL27" i="36" s="1"/>
  <c r="BG31" i="36"/>
  <c r="BH30" i="36"/>
  <c r="BJ21" i="34"/>
  <c r="BE26" i="34"/>
  <c r="BD27" i="34"/>
  <c r="BG24" i="34"/>
  <c r="BH23" i="34"/>
  <c r="BF25" i="34"/>
  <c r="BI22" i="34"/>
  <c r="A194" i="30" l="1"/>
  <c r="B193" i="30"/>
  <c r="C193" i="30" s="1"/>
  <c r="BF33" i="36"/>
  <c r="BJ29" i="36"/>
  <c r="BI30" i="36"/>
  <c r="BD35" i="36"/>
  <c r="BE34" i="36"/>
  <c r="BL28" i="36" a="1"/>
  <c r="BL28" i="36" s="1"/>
  <c r="BH31" i="36"/>
  <c r="BG32" i="36"/>
  <c r="BJ22" i="34"/>
  <c r="BI23" i="34"/>
  <c r="BL21" i="34" a="1"/>
  <c r="BL21" i="34" s="1"/>
  <c r="BD28" i="34"/>
  <c r="BE27" i="34"/>
  <c r="BF26" i="34"/>
  <c r="BG25" i="34"/>
  <c r="BH24" i="34"/>
  <c r="A195" i="30" l="1"/>
  <c r="B194" i="30"/>
  <c r="C194" i="30" s="1"/>
  <c r="BL29" i="36" a="1"/>
  <c r="BL29" i="36" s="1"/>
  <c r="BI31" i="36"/>
  <c r="BF34" i="36"/>
  <c r="BJ30" i="36"/>
  <c r="BG33" i="36"/>
  <c r="BH32" i="36"/>
  <c r="BD36" i="36"/>
  <c r="BE35" i="36"/>
  <c r="BI24" i="34"/>
  <c r="BJ23" i="34"/>
  <c r="BG26" i="34"/>
  <c r="BE28" i="34"/>
  <c r="BD29" i="34"/>
  <c r="BL22" i="34" a="1"/>
  <c r="BL22" i="34" s="1"/>
  <c r="BH25" i="34"/>
  <c r="BF27" i="34"/>
  <c r="A196" i="30" l="1"/>
  <c r="B195" i="30"/>
  <c r="C195" i="30" s="1"/>
  <c r="BI32" i="36"/>
  <c r="BD37" i="36"/>
  <c r="BE36" i="36"/>
  <c r="BJ31" i="36"/>
  <c r="BH33" i="36"/>
  <c r="BG34" i="36"/>
  <c r="BF35" i="36"/>
  <c r="BL30" i="36" a="1"/>
  <c r="BL30" i="36" s="1"/>
  <c r="BI25" i="34"/>
  <c r="BH26" i="34"/>
  <c r="BE29" i="34"/>
  <c r="BD30" i="34"/>
  <c r="BG27" i="34"/>
  <c r="BF28" i="34"/>
  <c r="BL23" i="34" a="1"/>
  <c r="BL23" i="34" s="1"/>
  <c r="BJ24" i="34"/>
  <c r="A197" i="30" l="1"/>
  <c r="B196" i="30"/>
  <c r="C196" i="30" s="1"/>
  <c r="BH34" i="36"/>
  <c r="BI33" i="36"/>
  <c r="BF36" i="36"/>
  <c r="BG35" i="36"/>
  <c r="BJ32" i="36"/>
  <c r="BL32" i="36" s="1" a="1"/>
  <c r="BL32" i="36" s="1"/>
  <c r="BL31" i="36" a="1"/>
  <c r="BL31" i="36" s="1"/>
  <c r="BD38" i="36"/>
  <c r="BE37" i="36"/>
  <c r="BD31" i="34"/>
  <c r="BE30" i="34"/>
  <c r="BI26" i="34"/>
  <c r="BF29" i="34"/>
  <c r="BH27" i="34"/>
  <c r="BJ25" i="34"/>
  <c r="BL24" i="34" a="1"/>
  <c r="BL24" i="34" s="1"/>
  <c r="BG28" i="34"/>
  <c r="A198" i="30" l="1"/>
  <c r="B197" i="30"/>
  <c r="C197" i="30" s="1"/>
  <c r="BF37" i="36"/>
  <c r="BH35" i="36"/>
  <c r="BJ33" i="36"/>
  <c r="BD39" i="36"/>
  <c r="BE38" i="36"/>
  <c r="BG36" i="36"/>
  <c r="BI34" i="36"/>
  <c r="BH28" i="34"/>
  <c r="BG29" i="34"/>
  <c r="BF30" i="34"/>
  <c r="BI27" i="34"/>
  <c r="BJ26" i="34"/>
  <c r="BE31" i="34"/>
  <c r="BD32" i="34"/>
  <c r="BL25" i="34" a="1"/>
  <c r="BL25" i="34" s="1"/>
  <c r="A199" i="30" l="1"/>
  <c r="B198" i="30"/>
  <c r="C198" i="30" s="1"/>
  <c r="BJ34" i="36"/>
  <c r="BF38" i="36"/>
  <c r="BL33" i="36" a="1"/>
  <c r="BL33" i="36" s="1"/>
  <c r="BG37" i="36"/>
  <c r="BH36" i="36"/>
  <c r="BD40" i="36"/>
  <c r="BE39" i="36"/>
  <c r="BI35" i="36"/>
  <c r="BF31" i="34"/>
  <c r="BJ27" i="34"/>
  <c r="BH29" i="34"/>
  <c r="BL26" i="34" a="1"/>
  <c r="BL26" i="34" s="1"/>
  <c r="BG30" i="34"/>
  <c r="BI28" i="34"/>
  <c r="BE32" i="34"/>
  <c r="BD33" i="34"/>
  <c r="A200" i="30" l="1"/>
  <c r="B199" i="30"/>
  <c r="C199" i="30" s="1"/>
  <c r="BL34" i="36" a="1"/>
  <c r="BL34" i="36" s="1"/>
  <c r="BI36" i="36"/>
  <c r="BJ35" i="36"/>
  <c r="BD41" i="36"/>
  <c r="BE40" i="36"/>
  <c r="BF39" i="36"/>
  <c r="BH37" i="36"/>
  <c r="BG38" i="36"/>
  <c r="BJ28" i="34"/>
  <c r="BH30" i="34"/>
  <c r="BL27" i="34" a="1"/>
  <c r="BL27" i="34" s="1"/>
  <c r="BE33" i="34"/>
  <c r="BD34" i="34"/>
  <c r="BG31" i="34"/>
  <c r="BF32" i="34"/>
  <c r="BI29" i="34"/>
  <c r="A201" i="30" l="1"/>
  <c r="B200" i="30"/>
  <c r="C200" i="30" s="1"/>
  <c r="BJ36" i="36"/>
  <c r="BG39" i="36"/>
  <c r="BL35" i="36" a="1"/>
  <c r="BL35" i="36" s="1"/>
  <c r="BI37" i="36"/>
  <c r="BD42" i="36"/>
  <c r="BE41" i="36"/>
  <c r="BH38" i="36"/>
  <c r="BF40" i="36"/>
  <c r="BJ29" i="34"/>
  <c r="BH31" i="34"/>
  <c r="BE34" i="34"/>
  <c r="BD35" i="34"/>
  <c r="BI30" i="34"/>
  <c r="BF33" i="34"/>
  <c r="BG32" i="34"/>
  <c r="BL28" i="34" a="1"/>
  <c r="BL28" i="34" s="1"/>
  <c r="A202" i="30" l="1"/>
  <c r="B201" i="30"/>
  <c r="C201" i="30" s="1"/>
  <c r="BL36" i="36" a="1"/>
  <c r="BL36" i="36" s="1"/>
  <c r="BG40" i="36"/>
  <c r="BI38" i="36"/>
  <c r="BD43" i="36"/>
  <c r="BE42" i="36"/>
  <c r="BH39" i="36"/>
  <c r="BF41" i="36"/>
  <c r="BJ37" i="36"/>
  <c r="BL29" i="34" a="1"/>
  <c r="BL29" i="34" s="1"/>
  <c r="BJ30" i="34"/>
  <c r="BD36" i="34"/>
  <c r="BE35" i="34"/>
  <c r="BI31" i="34"/>
  <c r="BF34" i="34"/>
  <c r="BH32" i="34"/>
  <c r="BG33" i="34"/>
  <c r="A203" i="30" l="1"/>
  <c r="B202" i="30"/>
  <c r="C202" i="30" s="1"/>
  <c r="BG41" i="36"/>
  <c r="BH40" i="36"/>
  <c r="BF42" i="36"/>
  <c r="BJ38" i="36"/>
  <c r="BL37" i="36" a="1"/>
  <c r="BL37" i="36" s="1"/>
  <c r="BI39" i="36"/>
  <c r="BD44" i="36"/>
  <c r="BE43" i="36"/>
  <c r="BJ31" i="34"/>
  <c r="BE36" i="34"/>
  <c r="BD37" i="34"/>
  <c r="BI32" i="34"/>
  <c r="BH33" i="34"/>
  <c r="BG34" i="34"/>
  <c r="BL30" i="34" a="1"/>
  <c r="BL30" i="34" s="1"/>
  <c r="BF35" i="34"/>
  <c r="A204" i="30" l="1"/>
  <c r="B203" i="30"/>
  <c r="C203" i="30" s="1"/>
  <c r="BF43" i="36"/>
  <c r="BG42" i="36"/>
  <c r="BD45" i="36"/>
  <c r="BE44" i="36"/>
  <c r="BH41" i="36"/>
  <c r="BJ39" i="36"/>
  <c r="BL38" i="36" a="1"/>
  <c r="BL38" i="36" s="1"/>
  <c r="BI40" i="36"/>
  <c r="BL31" i="34" a="1"/>
  <c r="BL31" i="34" s="1"/>
  <c r="BI33" i="34"/>
  <c r="BG35" i="34"/>
  <c r="BE37" i="34"/>
  <c r="BD38" i="34"/>
  <c r="BH34" i="34"/>
  <c r="BJ32" i="34"/>
  <c r="BF36" i="34"/>
  <c r="A205" i="30" l="1"/>
  <c r="B204" i="30"/>
  <c r="C204" i="30" s="1"/>
  <c r="BL39" i="36" a="1"/>
  <c r="BL39" i="36" s="1"/>
  <c r="BI41" i="36"/>
  <c r="BG43" i="36"/>
  <c r="BJ40" i="36"/>
  <c r="BF44" i="36"/>
  <c r="BD46" i="36"/>
  <c r="BE45" i="36"/>
  <c r="BH42" i="36"/>
  <c r="BF37" i="34"/>
  <c r="BG36" i="34"/>
  <c r="BI34" i="34"/>
  <c r="BL32" i="34" a="1"/>
  <c r="BL32" i="34" s="1"/>
  <c r="BH35" i="34"/>
  <c r="BJ33" i="34"/>
  <c r="BE38" i="34"/>
  <c r="BD39" i="34"/>
  <c r="A206" i="30" l="1"/>
  <c r="B205" i="30"/>
  <c r="C205" i="30" s="1"/>
  <c r="BL40" i="36" a="1"/>
  <c r="BL40" i="36" s="1"/>
  <c r="BI42" i="36"/>
  <c r="BD47" i="36"/>
  <c r="BE46" i="36"/>
  <c r="BG44" i="36"/>
  <c r="BJ41" i="36"/>
  <c r="BH43" i="36"/>
  <c r="BF45" i="36"/>
  <c r="BI35" i="34"/>
  <c r="BH36" i="34"/>
  <c r="BF38" i="34"/>
  <c r="BJ34" i="34"/>
  <c r="BD40" i="34"/>
  <c r="BE39" i="34"/>
  <c r="BL33" i="34" a="1"/>
  <c r="BL33" i="34" s="1"/>
  <c r="BG37" i="34"/>
  <c r="A207" i="30" l="1"/>
  <c r="B206" i="30"/>
  <c r="C206" i="30" s="1"/>
  <c r="BL41" i="36" a="1"/>
  <c r="BL41" i="36" s="1"/>
  <c r="BF46" i="36"/>
  <c r="BJ42" i="36"/>
  <c r="BG45" i="36"/>
  <c r="BI43" i="36"/>
  <c r="BH44" i="36"/>
  <c r="BD48" i="36"/>
  <c r="BE47" i="36"/>
  <c r="BL34" i="34" a="1"/>
  <c r="BL34" i="34" s="1"/>
  <c r="BI36" i="34"/>
  <c r="BE40" i="34"/>
  <c r="BD41" i="34"/>
  <c r="BG38" i="34"/>
  <c r="BH37" i="34"/>
  <c r="BJ35" i="34"/>
  <c r="BF39" i="34"/>
  <c r="A208" i="30" l="1"/>
  <c r="B207" i="30"/>
  <c r="C207" i="30" s="1"/>
  <c r="BF47" i="36"/>
  <c r="BH45" i="36"/>
  <c r="BG46" i="36"/>
  <c r="BD49" i="36"/>
  <c r="BE48" i="36"/>
  <c r="BJ43" i="36"/>
  <c r="BI44" i="36"/>
  <c r="BL42" i="36" a="1"/>
  <c r="BL42" i="36" s="1"/>
  <c r="BI37" i="34"/>
  <c r="BD42" i="34"/>
  <c r="BE41" i="34"/>
  <c r="BJ36" i="34"/>
  <c r="BG39" i="34"/>
  <c r="BF40" i="34"/>
  <c r="BH38" i="34"/>
  <c r="BL35" i="34" a="1"/>
  <c r="BL35" i="34" s="1"/>
  <c r="A209" i="30" l="1"/>
  <c r="B208" i="30"/>
  <c r="C208" i="30" s="1"/>
  <c r="BF48" i="36"/>
  <c r="BH46" i="36"/>
  <c r="BG47" i="36"/>
  <c r="BD50" i="36"/>
  <c r="BE49" i="36"/>
  <c r="BJ44" i="36"/>
  <c r="BI45" i="36"/>
  <c r="BL43" i="36" a="1"/>
  <c r="BL43" i="36" s="1"/>
  <c r="BL36" i="34" a="1"/>
  <c r="BL36" i="34" s="1"/>
  <c r="BE42" i="34"/>
  <c r="BD43" i="34"/>
  <c r="BI38" i="34"/>
  <c r="BH39" i="34"/>
  <c r="BF41" i="34"/>
  <c r="BJ37" i="34"/>
  <c r="BG40" i="34"/>
  <c r="D14" i="31"/>
  <c r="A210" i="30" l="1"/>
  <c r="B209" i="30"/>
  <c r="C209" i="30" s="1"/>
  <c r="BF49" i="36"/>
  <c r="BH47" i="36"/>
  <c r="BG48" i="36"/>
  <c r="BL44" i="36" a="1"/>
  <c r="BL44" i="36" s="1"/>
  <c r="BD51" i="36"/>
  <c r="BE50" i="36"/>
  <c r="BI46" i="36"/>
  <c r="BJ45" i="36"/>
  <c r="BG41" i="34"/>
  <c r="BJ38" i="34"/>
  <c r="BF42" i="34"/>
  <c r="BL37" i="34" a="1"/>
  <c r="BL37" i="34" s="1"/>
  <c r="BH40" i="34"/>
  <c r="BI39" i="34"/>
  <c r="BD44" i="34"/>
  <c r="BE43" i="34"/>
  <c r="E14" i="31"/>
  <c r="D13" i="31"/>
  <c r="A211" i="30" l="1"/>
  <c r="B210" i="30"/>
  <c r="C210" i="30" s="1"/>
  <c r="BI47" i="36"/>
  <c r="BH48" i="36"/>
  <c r="BF50" i="36"/>
  <c r="BJ46" i="36"/>
  <c r="BL45" i="36" a="1"/>
  <c r="BL45" i="36" s="1"/>
  <c r="BD52" i="36"/>
  <c r="BE51" i="36"/>
  <c r="BG49" i="36"/>
  <c r="F14" i="31"/>
  <c r="BJ39" i="34"/>
  <c r="BF43" i="34"/>
  <c r="BI40" i="34"/>
  <c r="BG42" i="34"/>
  <c r="BH41" i="34"/>
  <c r="BD45" i="34"/>
  <c r="BE44" i="34"/>
  <c r="BL38" i="34" a="1"/>
  <c r="BL38" i="34" s="1"/>
  <c r="E13" i="31"/>
  <c r="A212" i="30" l="1"/>
  <c r="B211" i="30"/>
  <c r="C211" i="30" s="1"/>
  <c r="BG50" i="36"/>
  <c r="BJ47" i="36"/>
  <c r="BD53" i="36"/>
  <c r="BE52" i="36"/>
  <c r="BF51" i="36"/>
  <c r="BH49" i="36"/>
  <c r="BL46" i="36" a="1"/>
  <c r="BL46" i="36" s="1"/>
  <c r="BI48" i="36"/>
  <c r="G14" i="31"/>
  <c r="H14" i="31" s="1"/>
  <c r="F13" i="31"/>
  <c r="BI41" i="34"/>
  <c r="BG43" i="34"/>
  <c r="BL39" i="34" a="1"/>
  <c r="BL39" i="34" s="1"/>
  <c r="BF44" i="34"/>
  <c r="BD46" i="34"/>
  <c r="BE45" i="34"/>
  <c r="BH42" i="34"/>
  <c r="BJ40" i="34"/>
  <c r="A213" i="30" l="1"/>
  <c r="B212" i="30"/>
  <c r="C212" i="30" s="1"/>
  <c r="BG51" i="36"/>
  <c r="BD54" i="36"/>
  <c r="BE53" i="36"/>
  <c r="BH50" i="36"/>
  <c r="BJ48" i="36"/>
  <c r="BI49" i="36"/>
  <c r="BF52" i="36"/>
  <c r="BL47" i="36" a="1"/>
  <c r="BL47" i="36" s="1"/>
  <c r="G13" i="31"/>
  <c r="H13" i="31"/>
  <c r="BG44" i="34"/>
  <c r="BJ41" i="34"/>
  <c r="BL40" i="34" a="1"/>
  <c r="BL40" i="34" s="1"/>
  <c r="BF45" i="34"/>
  <c r="BI42" i="34"/>
  <c r="BE46" i="34"/>
  <c r="BD47" i="34"/>
  <c r="BH43" i="34"/>
  <c r="I14" i="31"/>
  <c r="A214" i="30" l="1"/>
  <c r="B213" i="30"/>
  <c r="C213" i="30" s="1"/>
  <c r="BJ49" i="36"/>
  <c r="BF53" i="36"/>
  <c r="BI50" i="36"/>
  <c r="BG52" i="36"/>
  <c r="BE54" i="36"/>
  <c r="BD55" i="36"/>
  <c r="BL48" i="36" a="1"/>
  <c r="BL48" i="36" s="1"/>
  <c r="BH51" i="36"/>
  <c r="BG45" i="34"/>
  <c r="BH44" i="34"/>
  <c r="BD48" i="34"/>
  <c r="BE47" i="34"/>
  <c r="BJ42" i="34"/>
  <c r="BI43" i="34"/>
  <c r="BF46" i="34"/>
  <c r="BL41" i="34" a="1"/>
  <c r="BL41" i="34" s="1"/>
  <c r="I13" i="31"/>
  <c r="C15" i="31"/>
  <c r="A215" i="30" l="1"/>
  <c r="B214" i="30"/>
  <c r="C214" i="30" s="1"/>
  <c r="BL49" i="36" a="1"/>
  <c r="BL49" i="36" s="1"/>
  <c r="BD56" i="36"/>
  <c r="BE55" i="36"/>
  <c r="BH52" i="36"/>
  <c r="BG53" i="36"/>
  <c r="BF54" i="36"/>
  <c r="BJ50" i="36"/>
  <c r="BI51" i="36"/>
  <c r="C16" i="31"/>
  <c r="BJ43" i="34"/>
  <c r="BL42" i="34" a="1"/>
  <c r="BL42" i="34" s="1"/>
  <c r="BG46" i="34"/>
  <c r="BF47" i="34"/>
  <c r="BD49" i="34"/>
  <c r="BE48" i="34"/>
  <c r="BI44" i="34"/>
  <c r="BH45" i="34"/>
  <c r="D15" i="31"/>
  <c r="A216" i="30" l="1"/>
  <c r="B215" i="30"/>
  <c r="C215" i="30" s="1"/>
  <c r="BJ51" i="36"/>
  <c r="BG54" i="36"/>
  <c r="BI52" i="36"/>
  <c r="BD57" i="36"/>
  <c r="BE56" i="36"/>
  <c r="BH53" i="36"/>
  <c r="BF55" i="36"/>
  <c r="BL50" i="36" a="1"/>
  <c r="BL50" i="36" s="1"/>
  <c r="BL51" i="36" a="1"/>
  <c r="BL51" i="36" s="1"/>
  <c r="D16" i="31"/>
  <c r="E16" i="31" s="1"/>
  <c r="C17" i="31"/>
  <c r="BI45" i="34"/>
  <c r="BJ44" i="34"/>
  <c r="BD50" i="34"/>
  <c r="BE49" i="34"/>
  <c r="BF48" i="34"/>
  <c r="BH46" i="34"/>
  <c r="BL43" i="34" a="1"/>
  <c r="BL43" i="34" s="1"/>
  <c r="BG47" i="34"/>
  <c r="E15" i="31"/>
  <c r="A217" i="30" l="1"/>
  <c r="B216" i="30"/>
  <c r="C216" i="30" s="1"/>
  <c r="BI53" i="36"/>
  <c r="BH54" i="36"/>
  <c r="BG55" i="36"/>
  <c r="BD58" i="36"/>
  <c r="BE57" i="36"/>
  <c r="BJ52" i="36"/>
  <c r="BF56" i="36"/>
  <c r="D17" i="31"/>
  <c r="E17" i="31" s="1"/>
  <c r="C18" i="31"/>
  <c r="BG48" i="34"/>
  <c r="BE50" i="34"/>
  <c r="BD51" i="34"/>
  <c r="BH47" i="34"/>
  <c r="BI46" i="34"/>
  <c r="BJ45" i="34"/>
  <c r="BF49" i="34"/>
  <c r="BL44" i="34" a="1"/>
  <c r="BL44" i="34" s="1"/>
  <c r="F15" i="31"/>
  <c r="F16" i="31"/>
  <c r="A218" i="30" l="1"/>
  <c r="B217" i="30"/>
  <c r="C217" i="30" s="1"/>
  <c r="BF57" i="36"/>
  <c r="BH55" i="36"/>
  <c r="BJ53" i="36"/>
  <c r="BL52" i="36" a="1"/>
  <c r="BL52" i="36" s="1"/>
  <c r="BD59" i="36"/>
  <c r="BE58" i="36"/>
  <c r="BG56" i="36"/>
  <c r="BI54" i="36"/>
  <c r="D18" i="31"/>
  <c r="E18" i="31" s="1"/>
  <c r="C19" i="31"/>
  <c r="BH48" i="34"/>
  <c r="BJ46" i="34"/>
  <c r="BD52" i="34"/>
  <c r="BE51" i="34"/>
  <c r="BG49" i="34"/>
  <c r="BL45" i="34" a="1"/>
  <c r="BL45" i="34" s="1"/>
  <c r="BI47" i="34"/>
  <c r="BF50" i="34"/>
  <c r="F17" i="31"/>
  <c r="G16" i="31"/>
  <c r="G15" i="31"/>
  <c r="A219" i="30" l="1"/>
  <c r="B218" i="30"/>
  <c r="C218" i="30" s="1"/>
  <c r="BF58" i="36"/>
  <c r="BH56" i="36"/>
  <c r="BD60" i="36"/>
  <c r="BE59" i="36"/>
  <c r="BL53" i="36" a="1"/>
  <c r="BL53" i="36" s="1"/>
  <c r="BI55" i="36"/>
  <c r="BJ54" i="36"/>
  <c r="BG57" i="36"/>
  <c r="D19" i="31"/>
  <c r="E19" i="31" s="1"/>
  <c r="C20" i="31"/>
  <c r="BE52" i="34"/>
  <c r="BD53" i="34"/>
  <c r="BJ47" i="34"/>
  <c r="BH49" i="34"/>
  <c r="BI48" i="34"/>
  <c r="BG50" i="34"/>
  <c r="BF51" i="34"/>
  <c r="BL46" i="34" a="1"/>
  <c r="BL46" i="34" s="1"/>
  <c r="F18" i="31"/>
  <c r="H15" i="31"/>
  <c r="H16" i="31"/>
  <c r="G17" i="31"/>
  <c r="A220" i="30" l="1"/>
  <c r="B219" i="30"/>
  <c r="C219" i="30" s="1"/>
  <c r="BL54" i="36" a="1"/>
  <c r="BL54" i="36" s="1"/>
  <c r="BF59" i="36"/>
  <c r="BG58" i="36"/>
  <c r="BH57" i="36"/>
  <c r="BE60" i="36"/>
  <c r="BD61" i="36"/>
  <c r="BJ55" i="36"/>
  <c r="BI56" i="36"/>
  <c r="D20" i="31"/>
  <c r="E20" i="31" s="1"/>
  <c r="C21" i="31"/>
  <c r="D21" i="31" s="1"/>
  <c r="BE53" i="34"/>
  <c r="BD54" i="34"/>
  <c r="BG51" i="34"/>
  <c r="BF52" i="34"/>
  <c r="BJ48" i="34"/>
  <c r="BL47" i="34" a="1"/>
  <c r="BL47" i="34" s="1"/>
  <c r="BH50" i="34"/>
  <c r="BI49" i="34"/>
  <c r="F19" i="31"/>
  <c r="H17" i="31"/>
  <c r="I16" i="31"/>
  <c r="G18" i="31"/>
  <c r="I15" i="31"/>
  <c r="A221" i="30" l="1"/>
  <c r="B220" i="30"/>
  <c r="C220" i="30" s="1"/>
  <c r="BG59" i="36"/>
  <c r="BL55" i="36" a="1"/>
  <c r="BL55" i="36" s="1"/>
  <c r="BF60" i="36"/>
  <c r="BJ56" i="36"/>
  <c r="BH58" i="36"/>
  <c r="BD62" i="36"/>
  <c r="BE61" i="36"/>
  <c r="BI57" i="36"/>
  <c r="C22" i="31"/>
  <c r="C23" i="31" s="1"/>
  <c r="BL48" i="34" a="1"/>
  <c r="BL48" i="34" s="1"/>
  <c r="A15" i="31" a="1"/>
  <c r="A15" i="31" s="1"/>
  <c r="BI50" i="34"/>
  <c r="BE54" i="34"/>
  <c r="BD55" i="34"/>
  <c r="BF53" i="34"/>
  <c r="BH51" i="34"/>
  <c r="BJ49" i="34"/>
  <c r="BG52" i="34"/>
  <c r="H18" i="31"/>
  <c r="A16" i="31" a="1"/>
  <c r="A16" i="31" s="1"/>
  <c r="E21" i="31"/>
  <c r="I17" i="31"/>
  <c r="F20" i="31"/>
  <c r="G19" i="31"/>
  <c r="A222" i="30" l="1"/>
  <c r="B221" i="30"/>
  <c r="C221" i="30" s="1"/>
  <c r="D22" i="31"/>
  <c r="E22" i="31" s="1"/>
  <c r="BF61" i="36"/>
  <c r="BI58" i="36"/>
  <c r="BG60" i="36"/>
  <c r="BH59" i="36"/>
  <c r="BL56" i="36" a="1"/>
  <c r="BL56" i="36" s="1"/>
  <c r="BJ57" i="36"/>
  <c r="BD63" i="36"/>
  <c r="BE62" i="36"/>
  <c r="BL49" i="34" a="1"/>
  <c r="BL49" i="34" s="1"/>
  <c r="BG53" i="34"/>
  <c r="BF54" i="34"/>
  <c r="BH52" i="34"/>
  <c r="BI51" i="34"/>
  <c r="BD56" i="34"/>
  <c r="BE55" i="34"/>
  <c r="BJ50" i="34"/>
  <c r="G20" i="31"/>
  <c r="I18" i="31"/>
  <c r="A17" i="31" a="1"/>
  <c r="A17" i="31" s="1"/>
  <c r="H19" i="31"/>
  <c r="F21" i="31"/>
  <c r="D23" i="31"/>
  <c r="C24" i="31"/>
  <c r="A223" i="30" l="1"/>
  <c r="B222" i="30"/>
  <c r="C222" i="30" s="1"/>
  <c r="BH60" i="36"/>
  <c r="BF62" i="36"/>
  <c r="BL57" i="36" a="1"/>
  <c r="BL57" i="36" s="1"/>
  <c r="BG61" i="36"/>
  <c r="BI59" i="36"/>
  <c r="BD64" i="36"/>
  <c r="BE63" i="36"/>
  <c r="BJ58" i="36"/>
  <c r="A18" i="31" a="1"/>
  <c r="A18" i="31" s="1"/>
  <c r="BI52" i="34"/>
  <c r="BH53" i="34"/>
  <c r="BF55" i="34"/>
  <c r="BJ51" i="34"/>
  <c r="BG54" i="34"/>
  <c r="BL50" i="34" a="1"/>
  <c r="BL50" i="34" s="1"/>
  <c r="BD57" i="34"/>
  <c r="BE56" i="34"/>
  <c r="I19" i="31"/>
  <c r="E23" i="31"/>
  <c r="H20" i="31"/>
  <c r="D24" i="31"/>
  <c r="C25" i="31"/>
  <c r="G21" i="31"/>
  <c r="F22" i="31"/>
  <c r="A224" i="30" l="1"/>
  <c r="B223" i="30"/>
  <c r="C223" i="30" s="1"/>
  <c r="BF63" i="36"/>
  <c r="BI60" i="36"/>
  <c r="BL58" i="36" a="1"/>
  <c r="BL58" i="36" s="1"/>
  <c r="BD65" i="36"/>
  <c r="BE64" i="36"/>
  <c r="BH61" i="36"/>
  <c r="BG62" i="36"/>
  <c r="BJ59" i="36"/>
  <c r="BF56" i="34"/>
  <c r="BL51" i="34" a="1"/>
  <c r="BL51" i="34" s="1"/>
  <c r="BI53" i="34"/>
  <c r="BE57" i="34"/>
  <c r="BD58" i="34"/>
  <c r="BJ52" i="34"/>
  <c r="BH54" i="34"/>
  <c r="BG55" i="34"/>
  <c r="G22" i="31"/>
  <c r="E24" i="31"/>
  <c r="A19" i="31" a="1"/>
  <c r="A19" i="31" s="1"/>
  <c r="H21" i="31"/>
  <c r="I20" i="31"/>
  <c r="D25" i="31"/>
  <c r="C26" i="31"/>
  <c r="F23" i="31"/>
  <c r="A225" i="30" l="1"/>
  <c r="B224" i="30"/>
  <c r="C224" i="30" s="1"/>
  <c r="BJ60" i="36"/>
  <c r="BF64" i="36"/>
  <c r="BG63" i="36"/>
  <c r="BI61" i="36"/>
  <c r="BD66" i="36"/>
  <c r="BE65" i="36"/>
  <c r="BL59" i="36" a="1"/>
  <c r="BL59" i="36" s="1"/>
  <c r="BH62" i="36"/>
  <c r="BL52" i="34" a="1"/>
  <c r="BL52" i="34" s="1"/>
  <c r="BH55" i="34"/>
  <c r="BF57" i="34"/>
  <c r="BI54" i="34"/>
  <c r="BJ53" i="34"/>
  <c r="BE58" i="34"/>
  <c r="BD59" i="34"/>
  <c r="BG56" i="34"/>
  <c r="D26" i="31"/>
  <c r="C27" i="31"/>
  <c r="H22" i="31"/>
  <c r="E25" i="31"/>
  <c r="I21" i="31"/>
  <c r="G23" i="31"/>
  <c r="A20" i="31" a="1"/>
  <c r="A20" i="31" s="1"/>
  <c r="F24" i="31"/>
  <c r="A226" i="30" l="1"/>
  <c r="B225" i="30"/>
  <c r="C225" i="30" s="1"/>
  <c r="BF65" i="36"/>
  <c r="BH63" i="36"/>
  <c r="BL60" i="36" a="1"/>
  <c r="BL60" i="36" s="1"/>
  <c r="BD67" i="36"/>
  <c r="BE66" i="36"/>
  <c r="BI62" i="36"/>
  <c r="BJ61" i="36"/>
  <c r="BG64" i="36"/>
  <c r="BL53" i="34" a="1"/>
  <c r="BL53" i="34" s="1"/>
  <c r="BF58" i="34"/>
  <c r="BJ54" i="34"/>
  <c r="BI55" i="34"/>
  <c r="BH56" i="34"/>
  <c r="BE59" i="34"/>
  <c r="BD60" i="34"/>
  <c r="BG57" i="34"/>
  <c r="G24" i="31"/>
  <c r="A21" i="31" a="1"/>
  <c r="A21" i="31" s="1"/>
  <c r="F25" i="31"/>
  <c r="D27" i="31"/>
  <c r="C28" i="31"/>
  <c r="I22" i="31"/>
  <c r="H23" i="31"/>
  <c r="E26" i="31"/>
  <c r="A227" i="30" l="1"/>
  <c r="B226" i="30"/>
  <c r="C226" i="30" s="1"/>
  <c r="BH64" i="36"/>
  <c r="BF66" i="36"/>
  <c r="BG65" i="36"/>
  <c r="BJ62" i="36"/>
  <c r="BL61" i="36" a="1"/>
  <c r="BL61" i="36" s="1"/>
  <c r="BD68" i="36"/>
  <c r="BE67" i="36"/>
  <c r="BI63" i="36"/>
  <c r="A22" i="31" a="1"/>
  <c r="A22" i="31" s="1"/>
  <c r="BE60" i="34"/>
  <c r="BD61" i="34"/>
  <c r="BI56" i="34"/>
  <c r="BL54" i="34" a="1"/>
  <c r="BL54" i="34" s="1"/>
  <c r="BF59" i="34"/>
  <c r="BH57" i="34"/>
  <c r="BJ55" i="34"/>
  <c r="BG58" i="34"/>
  <c r="F26" i="31"/>
  <c r="E27" i="31"/>
  <c r="I23" i="31"/>
  <c r="H24" i="31"/>
  <c r="G25" i="31"/>
  <c r="D28" i="31"/>
  <c r="C29" i="31"/>
  <c r="A228" i="30" l="1"/>
  <c r="B227" i="30"/>
  <c r="C227" i="30" s="1"/>
  <c r="BF67" i="36"/>
  <c r="BH65" i="36"/>
  <c r="BJ63" i="36"/>
  <c r="BL62" i="36" a="1"/>
  <c r="BL62" i="36" s="1"/>
  <c r="BG66" i="36"/>
  <c r="BI64" i="36"/>
  <c r="BD69" i="36"/>
  <c r="BE68" i="36"/>
  <c r="BL55" i="34" a="1"/>
  <c r="BL55" i="34" s="1"/>
  <c r="BI57" i="34"/>
  <c r="BG59" i="34"/>
  <c r="BJ56" i="34"/>
  <c r="BD62" i="34"/>
  <c r="BE61" i="34"/>
  <c r="BH58" i="34"/>
  <c r="BF60" i="34"/>
  <c r="I24" i="31"/>
  <c r="G26" i="31"/>
  <c r="E28" i="31"/>
  <c r="A23" i="31" a="1"/>
  <c r="A23" i="31" s="1"/>
  <c r="D29" i="31"/>
  <c r="C30" i="31"/>
  <c r="H25" i="31"/>
  <c r="F27" i="31"/>
  <c r="A229" i="30" l="1"/>
  <c r="B228" i="30"/>
  <c r="C228" i="30" s="1"/>
  <c r="BL63" i="36" a="1"/>
  <c r="BL63" i="36" s="1"/>
  <c r="BJ64" i="36"/>
  <c r="BG67" i="36"/>
  <c r="BH66" i="36"/>
  <c r="BF68" i="36"/>
  <c r="BI65" i="36"/>
  <c r="BD70" i="36"/>
  <c r="BE69" i="36"/>
  <c r="A24" i="31" a="1"/>
  <c r="A24" i="31" s="1"/>
  <c r="BH59" i="34"/>
  <c r="BF61" i="34"/>
  <c r="BL56" i="34" a="1"/>
  <c r="BL56" i="34" s="1"/>
  <c r="BJ57" i="34"/>
  <c r="BI58" i="34"/>
  <c r="BG60" i="34"/>
  <c r="BE62" i="34"/>
  <c r="BD63" i="34"/>
  <c r="E29" i="31"/>
  <c r="F28" i="31"/>
  <c r="H26" i="31"/>
  <c r="G27" i="31"/>
  <c r="I25" i="31"/>
  <c r="D30" i="31"/>
  <c r="C31" i="31"/>
  <c r="A230" i="30" l="1"/>
  <c r="B229" i="30"/>
  <c r="C229" i="30" s="1"/>
  <c r="BD71" i="36"/>
  <c r="BE70" i="36"/>
  <c r="BH67" i="36"/>
  <c r="BG68" i="36"/>
  <c r="BF69" i="36"/>
  <c r="BJ65" i="36"/>
  <c r="BI66" i="36"/>
  <c r="BL64" i="36" a="1"/>
  <c r="BL64" i="36" s="1"/>
  <c r="A25" i="31" a="1"/>
  <c r="A25" i="31" s="1"/>
  <c r="BF62" i="34"/>
  <c r="BL57" i="34" a="1"/>
  <c r="BL57" i="34" s="1"/>
  <c r="BG61" i="34"/>
  <c r="BI59" i="34"/>
  <c r="BD64" i="34"/>
  <c r="BE63" i="34"/>
  <c r="BH60" i="34"/>
  <c r="BJ58" i="34"/>
  <c r="H27" i="31"/>
  <c r="G28" i="31"/>
  <c r="D31" i="31"/>
  <c r="C32" i="31"/>
  <c r="F29" i="31"/>
  <c r="E30" i="31"/>
  <c r="I26" i="31"/>
  <c r="A231" i="30" l="1"/>
  <c r="B230" i="30"/>
  <c r="C230" i="30" s="1"/>
  <c r="BL65" i="36" a="1"/>
  <c r="BL65" i="36" s="1"/>
  <c r="BJ66" i="36"/>
  <c r="BH68" i="36"/>
  <c r="BF70" i="36"/>
  <c r="BG69" i="36"/>
  <c r="BI67" i="36"/>
  <c r="BD72" i="36"/>
  <c r="BE71" i="36"/>
  <c r="A26" i="31" a="1"/>
  <c r="A26" i="31" s="1"/>
  <c r="BF63" i="34"/>
  <c r="BI60" i="34"/>
  <c r="BE64" i="34"/>
  <c r="BH61" i="34"/>
  <c r="BG62" i="34"/>
  <c r="BL58" i="34" a="1"/>
  <c r="BL58" i="34" s="1"/>
  <c r="BJ59" i="34"/>
  <c r="D32" i="31"/>
  <c r="C33" i="31"/>
  <c r="I27" i="31"/>
  <c r="E31" i="31"/>
  <c r="F30" i="31"/>
  <c r="G29" i="31"/>
  <c r="H28" i="31"/>
  <c r="A232" i="30" l="1"/>
  <c r="B231" i="30"/>
  <c r="C231" i="30" s="1"/>
  <c r="BL66" i="36" a="1"/>
  <c r="BL66" i="36" s="1"/>
  <c r="BD73" i="36"/>
  <c r="BE72" i="36"/>
  <c r="BH69" i="36"/>
  <c r="BJ67" i="36"/>
  <c r="BI68" i="36"/>
  <c r="BF71" i="36"/>
  <c r="BG70" i="36"/>
  <c r="BL59" i="34" a="1"/>
  <c r="BL59" i="34" s="1"/>
  <c r="BH62" i="34"/>
  <c r="BF64" i="34"/>
  <c r="BJ60" i="34"/>
  <c r="BD10" i="34" s="1"/>
  <c r="BM10" i="34" s="1"/>
  <c r="BI61" i="34"/>
  <c r="BG63" i="34"/>
  <c r="D33" i="31"/>
  <c r="C34" i="31"/>
  <c r="I28" i="31"/>
  <c r="F31" i="31"/>
  <c r="H29" i="31"/>
  <c r="A27" i="31" a="1"/>
  <c r="A27" i="31" s="1"/>
  <c r="G30" i="31"/>
  <c r="E32" i="31"/>
  <c r="A233" i="30" l="1"/>
  <c r="B232" i="30"/>
  <c r="C232" i="30" s="1"/>
  <c r="BL67" i="36" a="1"/>
  <c r="BL67" i="36" s="1"/>
  <c r="BG71" i="36"/>
  <c r="BE73" i="36"/>
  <c r="BH70" i="36"/>
  <c r="BJ68" i="36"/>
  <c r="BF72" i="36"/>
  <c r="BI69" i="36"/>
  <c r="A28" i="31" a="1"/>
  <c r="A28" i="31" s="1"/>
  <c r="BJ61" i="34"/>
  <c r="BG64" i="34"/>
  <c r="BH63" i="34"/>
  <c r="BL60" i="34" a="1"/>
  <c r="BL60" i="34" s="1"/>
  <c r="BI62" i="34"/>
  <c r="I29" i="31"/>
  <c r="E33" i="31"/>
  <c r="G31" i="31"/>
  <c r="F32" i="31"/>
  <c r="H30" i="31"/>
  <c r="D34" i="31"/>
  <c r="C35" i="31"/>
  <c r="A234" i="30" l="1"/>
  <c r="B233" i="30"/>
  <c r="C233" i="30" s="1"/>
  <c r="BL68" i="36" a="1"/>
  <c r="BL68" i="36" s="1"/>
  <c r="BJ69" i="36"/>
  <c r="BF73" i="36"/>
  <c r="BH71" i="36"/>
  <c r="BG72" i="36"/>
  <c r="BI70" i="36"/>
  <c r="A29" i="31" a="1"/>
  <c r="A29" i="31" s="1"/>
  <c r="BJ62" i="34"/>
  <c r="BH64" i="34"/>
  <c r="BI63" i="34"/>
  <c r="BL61" i="34" a="1"/>
  <c r="BL61" i="34" s="1"/>
  <c r="F33" i="31"/>
  <c r="G32" i="31"/>
  <c r="D35" i="31"/>
  <c r="C36" i="31"/>
  <c r="E34" i="31"/>
  <c r="I30" i="31"/>
  <c r="H31" i="31"/>
  <c r="BQ64" i="34"/>
  <c r="A235" i="30" l="1"/>
  <c r="B234" i="30"/>
  <c r="C234" i="30" s="1"/>
  <c r="BI71" i="36"/>
  <c r="BL69" i="36" a="1"/>
  <c r="BL69" i="36" s="1"/>
  <c r="BG73" i="36"/>
  <c r="BH72" i="36"/>
  <c r="BJ70" i="36"/>
  <c r="BI64" i="34"/>
  <c r="BR64" i="34" s="1"/>
  <c r="BJ63" i="34"/>
  <c r="BL62" i="34" a="1"/>
  <c r="BL62" i="34" s="1"/>
  <c r="D36" i="31"/>
  <c r="C37" i="31"/>
  <c r="G33" i="31"/>
  <c r="I31" i="31"/>
  <c r="E35" i="31"/>
  <c r="A30" i="31" a="1"/>
  <c r="A30" i="31" s="1"/>
  <c r="F34" i="31"/>
  <c r="H32" i="31"/>
  <c r="A236" i="30" l="1"/>
  <c r="B235" i="30"/>
  <c r="C235" i="30" s="1"/>
  <c r="BL70" i="36" a="1"/>
  <c r="BL70" i="36" s="1"/>
  <c r="BJ71" i="36"/>
  <c r="BH73" i="36"/>
  <c r="BI72" i="36"/>
  <c r="BJ64" i="34"/>
  <c r="BS64" i="34" s="1"/>
  <c r="BL63" i="34" a="1"/>
  <c r="BL63" i="34" s="1"/>
  <c r="G34" i="31"/>
  <c r="A31" i="31" a="1"/>
  <c r="A31" i="31" s="1"/>
  <c r="E36" i="31"/>
  <c r="H33" i="31"/>
  <c r="I32" i="31"/>
  <c r="F35" i="31"/>
  <c r="D37" i="31"/>
  <c r="C38" i="31"/>
  <c r="A237" i="30" l="1"/>
  <c r="B236" i="30"/>
  <c r="C236" i="30" s="1"/>
  <c r="BI73" i="36"/>
  <c r="BJ72" i="36"/>
  <c r="BL71" i="36" a="1"/>
  <c r="BL71" i="36" s="1"/>
  <c r="A32" i="31" a="1"/>
  <c r="A32" i="31" s="1"/>
  <c r="BL64" i="34" a="1"/>
  <c r="BL64" i="34" s="1"/>
  <c r="G35" i="31"/>
  <c r="I33" i="31"/>
  <c r="H34" i="31"/>
  <c r="F36" i="31"/>
  <c r="D38" i="31"/>
  <c r="C39" i="31"/>
  <c r="E37" i="31"/>
  <c r="A238" i="30" l="1"/>
  <c r="B237" i="30"/>
  <c r="C237" i="30" s="1"/>
  <c r="BJ73" i="36"/>
  <c r="BL72" i="36" a="1"/>
  <c r="BL72" i="36" s="1"/>
  <c r="F37" i="31"/>
  <c r="G36" i="31"/>
  <c r="H35" i="31"/>
  <c r="D39" i="31"/>
  <c r="C40" i="31"/>
  <c r="I34" i="31"/>
  <c r="E38" i="31"/>
  <c r="A33" i="31" a="1"/>
  <c r="A33" i="31" s="1"/>
  <c r="A239" i="30" l="1"/>
  <c r="B238" i="30"/>
  <c r="C238" i="30" s="1"/>
  <c r="BL73" i="36" a="1"/>
  <c r="BL73" i="36" s="1"/>
  <c r="A34" i="31" a="1"/>
  <c r="A34" i="31" s="1"/>
  <c r="F38" i="31"/>
  <c r="E39" i="31"/>
  <c r="H36" i="31"/>
  <c r="G37" i="31"/>
  <c r="D40" i="31"/>
  <c r="C41" i="31"/>
  <c r="I35" i="31"/>
  <c r="A240" i="30" l="1"/>
  <c r="B239" i="30"/>
  <c r="C239" i="30" s="1"/>
  <c r="A35" i="31" a="1"/>
  <c r="A35" i="31" s="1"/>
  <c r="H37" i="31"/>
  <c r="G38" i="31"/>
  <c r="D41" i="31"/>
  <c r="C42" i="31"/>
  <c r="I36" i="31"/>
  <c r="E40" i="31"/>
  <c r="F39" i="31"/>
  <c r="A241" i="30" l="1"/>
  <c r="B240" i="30"/>
  <c r="C240" i="30" s="1"/>
  <c r="D42" i="31"/>
  <c r="C43" i="31"/>
  <c r="G39" i="31"/>
  <c r="E41" i="31"/>
  <c r="I37" i="31"/>
  <c r="F40" i="31"/>
  <c r="A36" i="31" a="1"/>
  <c r="A36" i="31" s="1"/>
  <c r="H38" i="31"/>
  <c r="A242" i="30" l="1"/>
  <c r="B241" i="30"/>
  <c r="C241" i="30" s="1"/>
  <c r="G40" i="31"/>
  <c r="D43" i="31"/>
  <c r="C44" i="31"/>
  <c r="I38" i="31"/>
  <c r="A37" i="31" a="1"/>
  <c r="A37" i="31" s="1"/>
  <c r="E42" i="31"/>
  <c r="F41" i="31"/>
  <c r="H39" i="31"/>
  <c r="A243" i="30" l="1"/>
  <c r="B242" i="30"/>
  <c r="C242" i="30" s="1"/>
  <c r="A38" i="31" a="1"/>
  <c r="A38" i="31" s="1"/>
  <c r="D44" i="31"/>
  <c r="C45" i="31"/>
  <c r="H40" i="31"/>
  <c r="G41" i="31"/>
  <c r="I39" i="31"/>
  <c r="F42" i="31"/>
  <c r="E43" i="31"/>
  <c r="A244" i="30" l="1"/>
  <c r="B243" i="30"/>
  <c r="C243" i="30" s="1"/>
  <c r="I40" i="31"/>
  <c r="D45" i="31"/>
  <c r="C46" i="31"/>
  <c r="F43" i="31"/>
  <c r="G42" i="31"/>
  <c r="A39" i="31" a="1"/>
  <c r="A39" i="31" s="1"/>
  <c r="E44" i="31"/>
  <c r="H41" i="31"/>
  <c r="A245" i="30" l="1"/>
  <c r="B244" i="30"/>
  <c r="C244" i="30" s="1"/>
  <c r="G43" i="31"/>
  <c r="A40" i="31" a="1"/>
  <c r="A40" i="31" s="1"/>
  <c r="D46" i="31"/>
  <c r="C47" i="31"/>
  <c r="F44" i="31"/>
  <c r="H42" i="31"/>
  <c r="I41" i="31"/>
  <c r="E45" i="31"/>
  <c r="A246" i="30" l="1"/>
  <c r="B245" i="30"/>
  <c r="C245" i="30" s="1"/>
  <c r="D47" i="31"/>
  <c r="C48" i="31"/>
  <c r="H43" i="31"/>
  <c r="I42" i="31"/>
  <c r="A41" i="31" a="1"/>
  <c r="A41" i="31" s="1"/>
  <c r="E46" i="31"/>
  <c r="F45" i="31"/>
  <c r="G44" i="31"/>
  <c r="A247" i="30" l="1"/>
  <c r="B246" i="30"/>
  <c r="C246" i="30" s="1"/>
  <c r="A42" i="31" a="1"/>
  <c r="A42" i="31" s="1"/>
  <c r="I43" i="31"/>
  <c r="F46" i="31"/>
  <c r="H44" i="31"/>
  <c r="E47" i="31"/>
  <c r="D48" i="31"/>
  <c r="C49" i="31"/>
  <c r="G45" i="31"/>
  <c r="A248" i="30" l="1"/>
  <c r="B247" i="30"/>
  <c r="C247" i="30" s="1"/>
  <c r="H45" i="31"/>
  <c r="F47" i="31"/>
  <c r="A43" i="31" a="1"/>
  <c r="A43" i="31" s="1"/>
  <c r="D49" i="31"/>
  <c r="C50" i="31"/>
  <c r="I44" i="31"/>
  <c r="E48" i="31"/>
  <c r="G46" i="31"/>
  <c r="A249" i="30" l="1"/>
  <c r="B248" i="30"/>
  <c r="C248" i="30" s="1"/>
  <c r="E49" i="31"/>
  <c r="I45" i="31"/>
  <c r="F48" i="31"/>
  <c r="A44" i="31" a="1"/>
  <c r="A44" i="31" s="1"/>
  <c r="H46" i="31"/>
  <c r="D50" i="31"/>
  <c r="C51" i="31"/>
  <c r="G47" i="31"/>
  <c r="A250" i="30" l="1"/>
  <c r="B249" i="30"/>
  <c r="C249" i="30" s="1"/>
  <c r="D51" i="31"/>
  <c r="C52" i="31"/>
  <c r="I46" i="31"/>
  <c r="F49" i="31"/>
  <c r="G48" i="31"/>
  <c r="E50" i="31"/>
  <c r="H47" i="31"/>
  <c r="A45" i="31" a="1"/>
  <c r="A45" i="31" s="1"/>
  <c r="A251" i="30" l="1"/>
  <c r="B250" i="30"/>
  <c r="C250" i="30" s="1"/>
  <c r="F50" i="31"/>
  <c r="D52" i="31"/>
  <c r="C53" i="31"/>
  <c r="A46" i="31" a="1"/>
  <c r="A46" i="31" s="1"/>
  <c r="H48" i="31"/>
  <c r="E51" i="31"/>
  <c r="I47" i="31"/>
  <c r="G49" i="31"/>
  <c r="A252" i="30" l="1"/>
  <c r="B251" i="30"/>
  <c r="C251" i="30" s="1"/>
  <c r="H49" i="31"/>
  <c r="A47" i="31" a="1"/>
  <c r="A47" i="31" s="1"/>
  <c r="G50" i="31"/>
  <c r="F51" i="31"/>
  <c r="D53" i="31"/>
  <c r="C54" i="31"/>
  <c r="I48" i="31"/>
  <c r="E52" i="31"/>
  <c r="A253" i="30" l="1"/>
  <c r="B252" i="30"/>
  <c r="C252" i="30" s="1"/>
  <c r="A48" i="31" a="1"/>
  <c r="A48" i="31" s="1"/>
  <c r="E53" i="31"/>
  <c r="I49" i="31"/>
  <c r="F52" i="31"/>
  <c r="G51" i="31"/>
  <c r="D54" i="31"/>
  <c r="C55" i="31"/>
  <c r="H50" i="31"/>
  <c r="A254" i="30" l="1"/>
  <c r="B253" i="30"/>
  <c r="C253" i="30" s="1"/>
  <c r="D55" i="31"/>
  <c r="C56" i="31"/>
  <c r="H51" i="31"/>
  <c r="F53" i="31"/>
  <c r="G52" i="31"/>
  <c r="E54" i="31"/>
  <c r="I50" i="31"/>
  <c r="A49" i="31" a="1"/>
  <c r="A49" i="31" s="1"/>
  <c r="A255" i="30" l="1"/>
  <c r="B254" i="30"/>
  <c r="C254" i="30" s="1"/>
  <c r="E55" i="31"/>
  <c r="A50" i="31" a="1"/>
  <c r="A50" i="31" s="1"/>
  <c r="I51" i="31"/>
  <c r="F54" i="31"/>
  <c r="D56" i="31"/>
  <c r="C57" i="31"/>
  <c r="H52" i="31"/>
  <c r="G53" i="31"/>
  <c r="A256" i="30" l="1"/>
  <c r="B255" i="30"/>
  <c r="C255" i="30" s="1"/>
  <c r="A51" i="31" a="1"/>
  <c r="A51" i="31" s="1"/>
  <c r="I52" i="31"/>
  <c r="F55" i="31"/>
  <c r="G54" i="31"/>
  <c r="H53" i="31"/>
  <c r="D57" i="31"/>
  <c r="C58" i="31"/>
  <c r="E56" i="31"/>
  <c r="A257" i="30" l="1"/>
  <c r="B256" i="30"/>
  <c r="C256" i="30" s="1"/>
  <c r="A52" i="31" a="1"/>
  <c r="A52" i="31" s="1"/>
  <c r="F56" i="31"/>
  <c r="D58" i="31"/>
  <c r="C59" i="31"/>
  <c r="H54" i="31"/>
  <c r="E57" i="31"/>
  <c r="G55" i="31"/>
  <c r="I53" i="31"/>
  <c r="A258" i="30" l="1"/>
  <c r="B257" i="30"/>
  <c r="C257" i="30" s="1"/>
  <c r="I54" i="31"/>
  <c r="H55" i="31"/>
  <c r="D59" i="31"/>
  <c r="C60" i="31"/>
  <c r="G56" i="31"/>
  <c r="A53" i="31" a="1"/>
  <c r="A53" i="31" s="1"/>
  <c r="F57" i="31"/>
  <c r="E58" i="31"/>
  <c r="A259" i="30" l="1"/>
  <c r="B258" i="30"/>
  <c r="C258" i="30" s="1"/>
  <c r="D60" i="31"/>
  <c r="C61" i="31"/>
  <c r="A54" i="31" a="1"/>
  <c r="A54" i="31" s="1"/>
  <c r="F58" i="31"/>
  <c r="G57" i="31"/>
  <c r="E59" i="31"/>
  <c r="H56" i="31"/>
  <c r="I55" i="31"/>
  <c r="A260" i="30" l="1"/>
  <c r="B259" i="30"/>
  <c r="C259" i="30" s="1"/>
  <c r="A55" i="31" a="1"/>
  <c r="A55" i="31" s="1"/>
  <c r="G58" i="31"/>
  <c r="F59" i="31"/>
  <c r="D61" i="31"/>
  <c r="C62" i="31"/>
  <c r="I56" i="31"/>
  <c r="H57" i="31"/>
  <c r="E60" i="31"/>
  <c r="A261" i="30" l="1"/>
  <c r="B260" i="30"/>
  <c r="C260" i="30" s="1"/>
  <c r="D62" i="31"/>
  <c r="C63" i="31"/>
  <c r="F60" i="31"/>
  <c r="E61" i="31"/>
  <c r="I57" i="31"/>
  <c r="H58" i="31"/>
  <c r="A56" i="31" a="1"/>
  <c r="A56" i="31" s="1"/>
  <c r="G59" i="31"/>
  <c r="A262" i="30" l="1"/>
  <c r="B261" i="30"/>
  <c r="C261" i="30" s="1"/>
  <c r="A57" i="31" a="1"/>
  <c r="A57" i="31" s="1"/>
  <c r="F61" i="31"/>
  <c r="E62" i="31"/>
  <c r="H59" i="31"/>
  <c r="I58" i="31"/>
  <c r="G60" i="31"/>
  <c r="D63" i="31"/>
  <c r="C64" i="31"/>
  <c r="A263" i="30" l="1"/>
  <c r="B262" i="30"/>
  <c r="C262" i="30" s="1"/>
  <c r="C65" i="31"/>
  <c r="H60" i="31"/>
  <c r="D64" i="31"/>
  <c r="F62" i="31"/>
  <c r="E63" i="31"/>
  <c r="A58" i="31" a="1"/>
  <c r="A58" i="31" s="1"/>
  <c r="G61" i="31"/>
  <c r="I59" i="31"/>
  <c r="A264" i="30" l="1"/>
  <c r="B263" i="30"/>
  <c r="C263" i="30" s="1"/>
  <c r="D65" i="31"/>
  <c r="E65" i="31" s="1"/>
  <c r="C66" i="31"/>
  <c r="A59" i="31" a="1"/>
  <c r="A59" i="31" s="1"/>
  <c r="F63" i="31"/>
  <c r="G62" i="31"/>
  <c r="H61" i="31"/>
  <c r="I60" i="31"/>
  <c r="E64" i="31"/>
  <c r="A265" i="30" l="1"/>
  <c r="B264" i="30"/>
  <c r="C264" i="30" s="1"/>
  <c r="D66" i="31"/>
  <c r="E66" i="31" s="1"/>
  <c r="F65" i="31"/>
  <c r="G63" i="31"/>
  <c r="F64" i="31"/>
  <c r="I61" i="31"/>
  <c r="A60" i="31" a="1"/>
  <c r="A60" i="31" s="1"/>
  <c r="H62" i="31"/>
  <c r="A266" i="30" l="1"/>
  <c r="B265" i="30"/>
  <c r="C265" i="30" s="1"/>
  <c r="A61" i="31" a="1"/>
  <c r="A61" i="31" s="1"/>
  <c r="G65" i="31"/>
  <c r="F66" i="31"/>
  <c r="G64" i="31"/>
  <c r="H63" i="31"/>
  <c r="I62" i="31"/>
  <c r="A267" i="30" l="1"/>
  <c r="B266" i="30"/>
  <c r="C266" i="30" s="1"/>
  <c r="G66" i="31"/>
  <c r="H65" i="31"/>
  <c r="A62" i="31" a="1"/>
  <c r="A62" i="31" s="1"/>
  <c r="I63" i="31"/>
  <c r="H64" i="31"/>
  <c r="A268" i="30" l="1"/>
  <c r="B267" i="30"/>
  <c r="C267" i="30" s="1"/>
  <c r="I65" i="31"/>
  <c r="H66" i="31"/>
  <c r="A63" i="31" a="1"/>
  <c r="A63" i="31" s="1"/>
  <c r="I64" i="31"/>
  <c r="A269" i="30" l="1"/>
  <c r="B268" i="30"/>
  <c r="C268" i="30" s="1"/>
  <c r="A64" i="31" a="1"/>
  <c r="A64" i="31" s="1"/>
  <c r="I66" i="31"/>
  <c r="A65" i="31" a="1"/>
  <c r="A65" i="31" s="1"/>
  <c r="A270" i="30" l="1"/>
  <c r="B269" i="30"/>
  <c r="C269" i="30" s="1"/>
  <c r="C7" i="31"/>
  <c r="K72" i="31" s="1"/>
  <c r="A66" i="31" a="1"/>
  <c r="A66" i="31" s="1"/>
  <c r="A271" i="30" l="1"/>
  <c r="B270" i="30"/>
  <c r="C270" i="30" s="1"/>
  <c r="K73" i="31"/>
  <c r="A272" i="30" l="1"/>
  <c r="B271" i="30"/>
  <c r="C271" i="30" s="1"/>
  <c r="K74" i="31"/>
  <c r="A273" i="30" l="1"/>
  <c r="B272" i="30"/>
  <c r="C272" i="30" s="1"/>
  <c r="K75" i="31"/>
  <c r="A274" i="30" l="1"/>
  <c r="B273" i="30"/>
  <c r="C273" i="30" s="1"/>
  <c r="K76" i="31"/>
  <c r="A275" i="30" l="1"/>
  <c r="B274" i="30"/>
  <c r="C274" i="30" s="1"/>
  <c r="K77" i="31"/>
  <c r="A276" i="30" l="1"/>
  <c r="B275" i="30"/>
  <c r="C275" i="30" s="1"/>
  <c r="K78" i="31"/>
  <c r="A277" i="30" l="1"/>
  <c r="B276" i="30"/>
  <c r="C276" i="30" s="1"/>
  <c r="K79" i="31"/>
  <c r="A278" i="30" l="1"/>
  <c r="B277" i="30"/>
  <c r="C277" i="30" s="1"/>
  <c r="K80" i="31"/>
  <c r="A279" i="30" l="1"/>
  <c r="B278" i="30"/>
  <c r="C278" i="30" s="1"/>
  <c r="K81" i="31"/>
  <c r="A280" i="30" l="1"/>
  <c r="B279" i="30"/>
  <c r="C279" i="30" s="1"/>
  <c r="K82" i="31"/>
  <c r="A281" i="30" l="1"/>
  <c r="B280" i="30"/>
  <c r="C280" i="30" s="1"/>
  <c r="K83" i="31"/>
  <c r="A282" i="30" l="1"/>
  <c r="B281" i="30"/>
  <c r="C281" i="30" s="1"/>
  <c r="K84" i="31"/>
  <c r="A283" i="30" l="1"/>
  <c r="B282" i="30"/>
  <c r="C282" i="30" s="1"/>
  <c r="K85" i="31"/>
  <c r="A284" i="30" l="1"/>
  <c r="B283" i="30"/>
  <c r="C283" i="30" s="1"/>
  <c r="K86" i="31"/>
  <c r="A285" i="30" l="1"/>
  <c r="B284" i="30"/>
  <c r="C284" i="30" s="1"/>
  <c r="K87" i="31"/>
  <c r="A286" i="30" l="1"/>
  <c r="B285" i="30"/>
  <c r="C285" i="30" s="1"/>
  <c r="K88" i="31"/>
  <c r="A287" i="30" l="1"/>
  <c r="B286" i="30"/>
  <c r="C286" i="30" s="1"/>
  <c r="K89" i="31"/>
  <c r="A288" i="30" l="1"/>
  <c r="B287" i="30"/>
  <c r="C287" i="30" s="1"/>
  <c r="K90" i="31"/>
  <c r="A289" i="30" l="1"/>
  <c r="B288" i="30"/>
  <c r="C288" i="30" s="1"/>
  <c r="K91" i="31"/>
  <c r="A290" i="30" l="1"/>
  <c r="B289" i="30"/>
  <c r="C289" i="30" s="1"/>
  <c r="K92" i="31"/>
  <c r="A291" i="30" l="1"/>
  <c r="B290" i="30"/>
  <c r="C290" i="30" s="1"/>
  <c r="K93" i="31"/>
  <c r="A292" i="30" l="1"/>
  <c r="B291" i="30"/>
  <c r="C291" i="30" s="1"/>
  <c r="K94" i="31"/>
  <c r="A293" i="30" l="1"/>
  <c r="B292" i="30"/>
  <c r="C292" i="30" s="1"/>
  <c r="K95" i="31"/>
  <c r="A294" i="30" l="1"/>
  <c r="B293" i="30"/>
  <c r="C293" i="30" s="1"/>
  <c r="K96" i="31"/>
  <c r="A295" i="30" l="1"/>
  <c r="B294" i="30"/>
  <c r="C294" i="30" s="1"/>
  <c r="K97" i="31"/>
  <c r="A296" i="30" l="1"/>
  <c r="B295" i="30"/>
  <c r="C295" i="30" s="1"/>
  <c r="K98" i="31"/>
  <c r="A297" i="30" l="1"/>
  <c r="B296" i="30"/>
  <c r="C296" i="30" s="1"/>
  <c r="K99" i="31"/>
  <c r="A298" i="30" l="1"/>
  <c r="B297" i="30"/>
  <c r="C297" i="30" s="1"/>
  <c r="K100" i="31"/>
  <c r="A299" i="30" l="1"/>
  <c r="B298" i="30"/>
  <c r="C298" i="30" s="1"/>
  <c r="K101" i="31"/>
  <c r="A300" i="30" l="1"/>
  <c r="B299" i="30"/>
  <c r="C299" i="30" s="1"/>
  <c r="K102" i="31"/>
  <c r="A301" i="30" l="1"/>
  <c r="B300" i="30"/>
  <c r="C300" i="30" s="1"/>
  <c r="K103" i="31"/>
  <c r="A302" i="30" l="1"/>
  <c r="B301" i="30"/>
  <c r="C301" i="30" s="1"/>
  <c r="K104" i="31"/>
  <c r="A303" i="30" l="1"/>
  <c r="B302" i="30"/>
  <c r="C302" i="30" s="1"/>
  <c r="K105" i="31"/>
  <c r="A304" i="30" l="1"/>
  <c r="B303" i="30"/>
  <c r="C303" i="30" s="1"/>
  <c r="K106" i="31"/>
  <c r="A305" i="30" l="1"/>
  <c r="B304" i="30"/>
  <c r="C304" i="30" s="1"/>
  <c r="K107" i="31"/>
  <c r="A306" i="30" l="1"/>
  <c r="B305" i="30"/>
  <c r="C305" i="30" s="1"/>
  <c r="K108" i="31"/>
  <c r="A307" i="30" l="1"/>
  <c r="B306" i="30"/>
  <c r="C306" i="30" s="1"/>
  <c r="K109" i="31"/>
  <c r="A308" i="30" l="1"/>
  <c r="B307" i="30"/>
  <c r="C307" i="30" s="1"/>
  <c r="K110" i="31"/>
  <c r="A309" i="30" l="1"/>
  <c r="B308" i="30"/>
  <c r="C308" i="30" s="1"/>
  <c r="K111" i="31"/>
  <c r="A310" i="30" l="1"/>
  <c r="B309" i="30"/>
  <c r="C309" i="30" s="1"/>
  <c r="K112" i="31"/>
  <c r="A311" i="30" l="1"/>
  <c r="B310" i="30"/>
  <c r="C310" i="30" s="1"/>
  <c r="K113" i="31"/>
  <c r="A312" i="30" l="1"/>
  <c r="B311" i="30"/>
  <c r="C311" i="30" s="1"/>
  <c r="K114" i="31"/>
  <c r="A313" i="30" l="1"/>
  <c r="B312" i="30"/>
  <c r="C312" i="30" s="1"/>
  <c r="K115" i="31"/>
  <c r="A314" i="30" l="1"/>
  <c r="B313" i="30"/>
  <c r="C313" i="30" s="1"/>
  <c r="K116" i="31"/>
  <c r="A315" i="30" l="1"/>
  <c r="B314" i="30"/>
  <c r="C314" i="30" s="1"/>
  <c r="K117" i="31"/>
  <c r="A316" i="30" l="1"/>
  <c r="B315" i="30"/>
  <c r="C315" i="30" s="1"/>
  <c r="K118" i="31"/>
  <c r="A317" i="30" l="1"/>
  <c r="B316" i="30"/>
  <c r="C316" i="30" s="1"/>
  <c r="K119" i="31"/>
  <c r="A318" i="30" l="1"/>
  <c r="B317" i="30"/>
  <c r="C317" i="30" s="1"/>
  <c r="K120" i="31"/>
  <c r="A319" i="30" l="1"/>
  <c r="B318" i="30"/>
  <c r="C318" i="30" s="1"/>
  <c r="K121" i="31"/>
  <c r="A320" i="30" l="1"/>
  <c r="B319" i="30"/>
  <c r="C319" i="30" s="1"/>
  <c r="K122" i="31"/>
  <c r="A321" i="30" l="1"/>
  <c r="B320" i="30"/>
  <c r="C320" i="30" s="1"/>
  <c r="K123" i="31"/>
  <c r="A322" i="30" l="1"/>
  <c r="B321" i="30"/>
  <c r="C321" i="30" s="1"/>
  <c r="K124" i="31"/>
  <c r="A323" i="30" l="1"/>
  <c r="B322" i="30"/>
  <c r="C322" i="30" s="1"/>
  <c r="K125" i="31"/>
  <c r="A324" i="30" l="1"/>
  <c r="B323" i="30"/>
  <c r="C323" i="30" s="1"/>
  <c r="K126" i="31"/>
  <c r="A325" i="30" l="1"/>
  <c r="B324" i="30"/>
  <c r="C324" i="30" s="1"/>
  <c r="K127" i="31"/>
  <c r="A326" i="30" l="1"/>
  <c r="B325" i="30"/>
  <c r="C325" i="30" s="1"/>
  <c r="K128" i="31"/>
  <c r="A327" i="30" l="1"/>
  <c r="B326" i="30"/>
  <c r="C326" i="30" s="1"/>
  <c r="K129" i="31"/>
  <c r="A328" i="30" l="1"/>
  <c r="B327" i="30"/>
  <c r="C327" i="30" s="1"/>
  <c r="K130" i="31"/>
  <c r="A329" i="30" l="1"/>
  <c r="B328" i="30"/>
  <c r="C328" i="30" s="1"/>
  <c r="K131" i="31"/>
  <c r="A330" i="30" l="1"/>
  <c r="B329" i="30"/>
  <c r="C329" i="30" s="1"/>
  <c r="K132" i="31"/>
  <c r="A331" i="30" l="1"/>
  <c r="B330" i="30"/>
  <c r="C330" i="30" s="1"/>
  <c r="K133" i="31"/>
  <c r="A332" i="30" l="1"/>
  <c r="B331" i="30"/>
  <c r="C331" i="30" s="1"/>
  <c r="K134" i="31"/>
  <c r="A333" i="30" l="1"/>
  <c r="B332" i="30"/>
  <c r="C332" i="30" s="1"/>
  <c r="K135" i="31"/>
  <c r="A334" i="30" l="1"/>
  <c r="B333" i="30"/>
  <c r="C333" i="30" s="1"/>
  <c r="K136" i="31"/>
  <c r="A335" i="30" l="1"/>
  <c r="B334" i="30"/>
  <c r="C334" i="30" s="1"/>
  <c r="K137" i="31"/>
  <c r="A336" i="30" l="1"/>
  <c r="B335" i="30"/>
  <c r="C335" i="30" s="1"/>
  <c r="K138" i="31"/>
  <c r="A337" i="30" l="1"/>
  <c r="B336" i="30"/>
  <c r="C336" i="30" s="1"/>
  <c r="K139" i="31"/>
  <c r="A338" i="30" l="1"/>
  <c r="B337" i="30"/>
  <c r="C337" i="30" s="1"/>
  <c r="K140" i="31"/>
  <c r="A339" i="30" l="1"/>
  <c r="B338" i="30"/>
  <c r="C338" i="30" s="1"/>
  <c r="K141" i="31"/>
  <c r="A340" i="30" l="1"/>
  <c r="B339" i="30"/>
  <c r="C339" i="30" s="1"/>
  <c r="K142" i="31"/>
  <c r="A341" i="30" l="1"/>
  <c r="B340" i="30"/>
  <c r="C340" i="30" s="1"/>
  <c r="K143" i="31"/>
  <c r="A342" i="30" l="1"/>
  <c r="B341" i="30"/>
  <c r="C341" i="30" s="1"/>
  <c r="K144" i="31"/>
  <c r="A343" i="30" l="1"/>
  <c r="B342" i="30"/>
  <c r="C342" i="30" s="1"/>
  <c r="K145" i="31"/>
  <c r="A344" i="30" l="1"/>
  <c r="B343" i="30"/>
  <c r="C343" i="30" s="1"/>
  <c r="K146" i="31"/>
  <c r="A345" i="30" l="1"/>
  <c r="B344" i="30"/>
  <c r="C344" i="30" s="1"/>
  <c r="K147" i="31"/>
  <c r="A346" i="30" l="1"/>
  <c r="B345" i="30"/>
  <c r="C345" i="30" s="1"/>
  <c r="K148" i="31"/>
  <c r="A347" i="30" l="1"/>
  <c r="B346" i="30"/>
  <c r="C346" i="30" s="1"/>
  <c r="K149" i="31"/>
  <c r="A348" i="30" l="1"/>
  <c r="B347" i="30"/>
  <c r="C347" i="30" s="1"/>
  <c r="K150" i="31"/>
  <c r="A349" i="30" l="1"/>
  <c r="B348" i="30"/>
  <c r="C348" i="30" s="1"/>
  <c r="K151" i="31"/>
  <c r="A350" i="30" l="1"/>
  <c r="B349" i="30"/>
  <c r="C349" i="30" s="1"/>
  <c r="K152" i="31"/>
  <c r="A351" i="30" l="1"/>
  <c r="B350" i="30"/>
  <c r="C350" i="30" s="1"/>
  <c r="K153" i="31"/>
  <c r="A352" i="30" l="1"/>
  <c r="B351" i="30"/>
  <c r="C351" i="30" s="1"/>
  <c r="K154" i="31"/>
  <c r="A353" i="30" l="1"/>
  <c r="B352" i="30"/>
  <c r="C352" i="30" s="1"/>
  <c r="K155" i="31"/>
  <c r="A354" i="30" l="1"/>
  <c r="B353" i="30"/>
  <c r="C353" i="30" s="1"/>
  <c r="K156" i="31"/>
  <c r="A355" i="30" l="1"/>
  <c r="B354" i="30"/>
  <c r="C354" i="30" s="1"/>
  <c r="K157" i="31"/>
  <c r="A356" i="30" l="1"/>
  <c r="B355" i="30"/>
  <c r="C355" i="30" s="1"/>
  <c r="K158" i="31"/>
  <c r="A357" i="30" l="1"/>
  <c r="B356" i="30"/>
  <c r="C356" i="30" s="1"/>
  <c r="K159" i="31"/>
  <c r="A358" i="30" l="1"/>
  <c r="B357" i="30"/>
  <c r="C357" i="30" s="1"/>
  <c r="K160" i="31"/>
  <c r="A359" i="30" l="1"/>
  <c r="B358" i="30"/>
  <c r="C358" i="30" s="1"/>
  <c r="K161" i="31"/>
  <c r="A360" i="30" l="1"/>
  <c r="B359" i="30"/>
  <c r="C359" i="30" s="1"/>
  <c r="K162" i="31"/>
  <c r="A361" i="30" l="1"/>
  <c r="B360" i="30"/>
  <c r="C360" i="30" s="1"/>
  <c r="K163" i="31"/>
  <c r="A362" i="30" l="1"/>
  <c r="B361" i="30"/>
  <c r="C361" i="30" s="1"/>
  <c r="K164" i="31"/>
  <c r="A363" i="30" l="1"/>
  <c r="B362" i="30"/>
  <c r="C362" i="30" s="1"/>
  <c r="K165" i="31"/>
  <c r="A364" i="30" l="1"/>
  <c r="B363" i="30"/>
  <c r="C363" i="30" s="1"/>
  <c r="K166" i="31"/>
  <c r="A365" i="30" l="1"/>
  <c r="B364" i="30"/>
  <c r="C364" i="30" s="1"/>
  <c r="K167" i="31"/>
  <c r="A366" i="30" l="1"/>
  <c r="B365" i="30"/>
  <c r="C365" i="30" s="1"/>
  <c r="K168" i="31"/>
  <c r="A367" i="30" l="1"/>
  <c r="B366" i="30"/>
  <c r="C366" i="30" s="1"/>
  <c r="K169" i="31"/>
  <c r="A368" i="30" l="1"/>
  <c r="B367" i="30"/>
  <c r="C367" i="30" s="1"/>
  <c r="K170" i="31"/>
  <c r="A369" i="30" l="1"/>
  <c r="B368" i="30"/>
  <c r="C368" i="30" s="1"/>
  <c r="K171" i="31"/>
  <c r="A370" i="30" l="1"/>
  <c r="B369" i="30"/>
  <c r="C369" i="30" s="1"/>
  <c r="K172" i="31"/>
  <c r="A371" i="30" l="1"/>
  <c r="B370" i="30"/>
  <c r="C370" i="30" s="1"/>
  <c r="K173" i="31"/>
  <c r="A372" i="30" l="1"/>
  <c r="B371" i="30"/>
  <c r="C371" i="30" s="1"/>
  <c r="K174" i="31"/>
  <c r="A373" i="30" l="1"/>
  <c r="B372" i="30"/>
  <c r="C372" i="30" s="1"/>
  <c r="K175" i="31"/>
  <c r="A374" i="30" l="1"/>
  <c r="B373" i="30"/>
  <c r="C373" i="30" s="1"/>
  <c r="K176" i="31"/>
  <c r="A375" i="30" l="1"/>
  <c r="B374" i="30"/>
  <c r="C374" i="30" s="1"/>
  <c r="K177" i="31"/>
  <c r="A376" i="30" l="1"/>
  <c r="B375" i="30"/>
  <c r="C375" i="30" s="1"/>
  <c r="K178" i="31"/>
  <c r="A377" i="30" l="1"/>
  <c r="B376" i="30"/>
  <c r="C376" i="30" s="1"/>
  <c r="K179" i="31"/>
  <c r="A378" i="30" l="1"/>
  <c r="B377" i="30"/>
  <c r="C377" i="30" s="1"/>
  <c r="K180" i="31"/>
  <c r="A379" i="30" l="1"/>
  <c r="B378" i="30"/>
  <c r="C378" i="30" s="1"/>
  <c r="K181" i="31"/>
  <c r="A380" i="30" l="1"/>
  <c r="B379" i="30"/>
  <c r="C379" i="30" s="1"/>
  <c r="K182" i="31"/>
  <c r="A381" i="30" l="1"/>
  <c r="B380" i="30"/>
  <c r="C380" i="30" s="1"/>
  <c r="K183" i="31"/>
  <c r="A382" i="30" l="1"/>
  <c r="B381" i="30"/>
  <c r="C381" i="30" s="1"/>
  <c r="K184" i="31"/>
  <c r="A383" i="30" l="1"/>
  <c r="B382" i="30"/>
  <c r="C382" i="30" s="1"/>
  <c r="K185" i="31"/>
  <c r="A384" i="30" l="1"/>
  <c r="B383" i="30"/>
  <c r="C383" i="30" s="1"/>
  <c r="K186" i="31"/>
  <c r="A385" i="30" l="1"/>
  <c r="B384" i="30"/>
  <c r="C384" i="30" s="1"/>
  <c r="K187" i="31"/>
  <c r="A386" i="30" l="1"/>
  <c r="B385" i="30"/>
  <c r="C385" i="30" s="1"/>
  <c r="K188" i="31"/>
  <c r="A387" i="30" l="1"/>
  <c r="B386" i="30"/>
  <c r="C386" i="30" s="1"/>
  <c r="K189" i="31"/>
  <c r="A388" i="30" l="1"/>
  <c r="B387" i="30"/>
  <c r="C387" i="30" s="1"/>
  <c r="K190" i="31"/>
  <c r="A389" i="30" l="1"/>
  <c r="B388" i="30"/>
  <c r="C388" i="30" s="1"/>
  <c r="K191" i="31"/>
  <c r="A390" i="30" l="1"/>
  <c r="B389" i="30"/>
  <c r="C389" i="30" s="1"/>
  <c r="K192" i="31"/>
  <c r="A391" i="30" l="1"/>
  <c r="B390" i="30"/>
  <c r="C390" i="30" s="1"/>
  <c r="K193" i="31"/>
  <c r="A392" i="30" l="1"/>
  <c r="B391" i="30"/>
  <c r="C391" i="30" s="1"/>
  <c r="K194" i="31"/>
  <c r="A393" i="30" l="1"/>
  <c r="B392" i="30"/>
  <c r="C392" i="30" s="1"/>
  <c r="K195" i="31"/>
  <c r="A394" i="30" l="1"/>
  <c r="B393" i="30"/>
  <c r="C393" i="30" s="1"/>
  <c r="K196" i="31"/>
  <c r="A395" i="30" l="1"/>
  <c r="B394" i="30"/>
  <c r="C394" i="30" s="1"/>
  <c r="K197" i="31"/>
  <c r="A396" i="30" l="1"/>
  <c r="B395" i="30"/>
  <c r="C395" i="30" s="1"/>
  <c r="K198" i="31"/>
  <c r="A397" i="30" l="1"/>
  <c r="B396" i="30"/>
  <c r="C396" i="30" s="1"/>
  <c r="K199" i="31"/>
  <c r="A398" i="30" l="1"/>
  <c r="B397" i="30"/>
  <c r="C397" i="30" s="1"/>
  <c r="K200" i="31"/>
  <c r="A399" i="30" l="1"/>
  <c r="B398" i="30"/>
  <c r="C398" i="30" s="1"/>
  <c r="K201" i="31"/>
  <c r="A400" i="30" l="1"/>
  <c r="B399" i="30"/>
  <c r="C399" i="30" s="1"/>
  <c r="K202" i="31"/>
  <c r="A401" i="30" l="1"/>
  <c r="B400" i="30"/>
  <c r="C400" i="30" s="1"/>
  <c r="K203" i="31"/>
  <c r="A402" i="30" l="1"/>
  <c r="B401" i="30"/>
  <c r="C401" i="30" s="1"/>
  <c r="K204" i="31"/>
  <c r="A403" i="30" l="1"/>
  <c r="B402" i="30"/>
  <c r="C402" i="30" s="1"/>
  <c r="K205" i="31"/>
  <c r="A404" i="30" l="1"/>
  <c r="B403" i="30"/>
  <c r="C403" i="30" s="1"/>
  <c r="K206" i="31"/>
  <c r="A405" i="30" l="1"/>
  <c r="B404" i="30"/>
  <c r="C404" i="30" s="1"/>
  <c r="K207" i="31"/>
  <c r="A406" i="30" l="1"/>
  <c r="B405" i="30"/>
  <c r="C405" i="30" s="1"/>
  <c r="K208" i="31"/>
  <c r="A407" i="30" l="1"/>
  <c r="B406" i="30"/>
  <c r="C406" i="30" s="1"/>
  <c r="K209" i="31"/>
  <c r="A408" i="30" l="1"/>
  <c r="B407" i="30"/>
  <c r="C407" i="30" s="1"/>
  <c r="K210" i="31"/>
  <c r="A409" i="30" l="1"/>
  <c r="B408" i="30"/>
  <c r="C408" i="30" s="1"/>
  <c r="K211" i="31"/>
  <c r="A410" i="30" l="1"/>
  <c r="B409" i="30"/>
  <c r="C409" i="30" s="1"/>
  <c r="K212" i="31"/>
  <c r="A411" i="30" l="1"/>
  <c r="B410" i="30"/>
  <c r="C410" i="30" s="1"/>
  <c r="K213" i="31"/>
  <c r="A412" i="30" l="1"/>
  <c r="B411" i="30"/>
  <c r="C411" i="30" s="1"/>
  <c r="K214" i="31"/>
  <c r="A413" i="30" l="1"/>
  <c r="B412" i="30"/>
  <c r="C412" i="30" s="1"/>
  <c r="K215" i="31"/>
  <c r="A414" i="30" l="1"/>
  <c r="B413" i="30"/>
  <c r="C413" i="30" s="1"/>
  <c r="K216" i="31"/>
  <c r="A415" i="30" l="1"/>
  <c r="B414" i="30"/>
  <c r="C414" i="30" s="1"/>
  <c r="K217" i="31"/>
  <c r="A416" i="30" l="1"/>
  <c r="B415" i="30"/>
  <c r="C415" i="30" s="1"/>
  <c r="K218" i="31"/>
  <c r="A417" i="30" l="1"/>
  <c r="B416" i="30"/>
  <c r="C416" i="30" s="1"/>
  <c r="K219" i="31"/>
  <c r="A418" i="30" l="1"/>
  <c r="B417" i="30"/>
  <c r="C417" i="30" s="1"/>
  <c r="K220" i="31"/>
  <c r="A419" i="30" l="1"/>
  <c r="B418" i="30"/>
  <c r="C418" i="30" s="1"/>
  <c r="K221" i="31"/>
  <c r="A420" i="30" l="1"/>
  <c r="B419" i="30"/>
  <c r="C419" i="30" s="1"/>
  <c r="K222" i="31"/>
  <c r="A421" i="30" l="1"/>
  <c r="B420" i="30"/>
  <c r="C420" i="30" s="1"/>
  <c r="K223" i="31"/>
  <c r="A422" i="30" l="1"/>
  <c r="B421" i="30"/>
  <c r="C421" i="30" s="1"/>
  <c r="K224" i="31"/>
  <c r="A423" i="30" l="1"/>
  <c r="B422" i="30"/>
  <c r="C422" i="30" s="1"/>
  <c r="K225" i="31"/>
  <c r="A424" i="30" l="1"/>
  <c r="B423" i="30"/>
  <c r="C423" i="30" s="1"/>
  <c r="K226" i="31"/>
  <c r="A425" i="30" l="1"/>
  <c r="B424" i="30"/>
  <c r="C424" i="30" s="1"/>
  <c r="K227" i="31"/>
  <c r="A426" i="30" l="1"/>
  <c r="B425" i="30"/>
  <c r="C425" i="30" s="1"/>
  <c r="K228" i="31"/>
  <c r="A427" i="30" l="1"/>
  <c r="B426" i="30"/>
  <c r="C426" i="30" s="1"/>
  <c r="K229" i="31"/>
  <c r="A428" i="30" l="1"/>
  <c r="B427" i="30"/>
  <c r="C427" i="30" s="1"/>
  <c r="K230" i="31"/>
  <c r="A429" i="30" l="1"/>
  <c r="B428" i="30"/>
  <c r="C428" i="30" s="1"/>
  <c r="K231" i="31"/>
  <c r="A430" i="30" l="1"/>
  <c r="B429" i="30"/>
  <c r="C429" i="30" s="1"/>
  <c r="K232" i="31"/>
  <c r="A431" i="30" l="1"/>
  <c r="B430" i="30"/>
  <c r="C430" i="30" s="1"/>
  <c r="K233" i="31"/>
  <c r="A432" i="30" l="1"/>
  <c r="B431" i="30"/>
  <c r="C431" i="30" s="1"/>
  <c r="K234" i="31"/>
  <c r="A433" i="30" l="1"/>
  <c r="B432" i="30"/>
  <c r="C432" i="30" s="1"/>
  <c r="K235" i="31"/>
  <c r="A434" i="30" l="1"/>
  <c r="B433" i="30"/>
  <c r="C433" i="30" s="1"/>
  <c r="K236" i="31"/>
  <c r="A435" i="30" l="1"/>
  <c r="B434" i="30"/>
  <c r="C434" i="30" s="1"/>
  <c r="K237" i="31"/>
  <c r="A436" i="30" l="1"/>
  <c r="B435" i="30"/>
  <c r="C435" i="30" s="1"/>
  <c r="K238" i="31"/>
  <c r="A437" i="30" l="1"/>
  <c r="B436" i="30"/>
  <c r="C436" i="30" s="1"/>
  <c r="K239" i="31"/>
  <c r="A438" i="30" l="1"/>
  <c r="B437" i="30"/>
  <c r="C437" i="30" s="1"/>
  <c r="K240" i="31"/>
  <c r="A439" i="30" l="1"/>
  <c r="B438" i="30"/>
  <c r="C438" i="30" s="1"/>
  <c r="K241" i="31"/>
  <c r="A440" i="30" l="1"/>
  <c r="B439" i="30"/>
  <c r="C439" i="30" s="1"/>
  <c r="K242" i="31"/>
  <c r="A441" i="30" l="1"/>
  <c r="B440" i="30"/>
  <c r="C440" i="30" s="1"/>
  <c r="K243" i="31"/>
  <c r="A442" i="30" l="1"/>
  <c r="B441" i="30"/>
  <c r="C441" i="30" s="1"/>
  <c r="K244" i="31"/>
  <c r="A443" i="30" l="1"/>
  <c r="B442" i="30"/>
  <c r="C442" i="30" s="1"/>
  <c r="K245" i="31"/>
  <c r="A444" i="30" l="1"/>
  <c r="B443" i="30"/>
  <c r="C443" i="30" s="1"/>
  <c r="K246" i="31"/>
  <c r="A445" i="30" l="1"/>
  <c r="B444" i="30"/>
  <c r="C444" i="30" s="1"/>
  <c r="K247" i="31"/>
  <c r="A446" i="30" l="1"/>
  <c r="B445" i="30"/>
  <c r="C445" i="30" s="1"/>
  <c r="K248" i="31"/>
  <c r="A447" i="30" l="1"/>
  <c r="B446" i="30"/>
  <c r="C446" i="30" s="1"/>
  <c r="K249" i="31"/>
  <c r="A448" i="30" l="1"/>
  <c r="B447" i="30"/>
  <c r="C447" i="30" s="1"/>
  <c r="K250" i="31"/>
  <c r="A449" i="30" l="1"/>
  <c r="B448" i="30"/>
  <c r="C448" i="30" s="1"/>
  <c r="K251" i="31"/>
  <c r="A450" i="30" l="1"/>
  <c r="B449" i="30"/>
  <c r="C449" i="30" s="1"/>
  <c r="K252" i="31"/>
  <c r="A451" i="30" l="1"/>
  <c r="B450" i="30"/>
  <c r="C450" i="30" s="1"/>
  <c r="K253" i="31"/>
  <c r="A452" i="30" l="1"/>
  <c r="B451" i="30"/>
  <c r="C451" i="30" s="1"/>
  <c r="K254" i="31"/>
  <c r="A453" i="30" l="1"/>
  <c r="B452" i="30"/>
  <c r="C452" i="30" s="1"/>
  <c r="K255" i="31"/>
  <c r="A454" i="30" l="1"/>
  <c r="B453" i="30"/>
  <c r="C453" i="30" s="1"/>
  <c r="K256" i="31"/>
  <c r="A455" i="30" l="1"/>
  <c r="B454" i="30"/>
  <c r="C454" i="30" s="1"/>
  <c r="K257" i="31"/>
  <c r="A456" i="30" l="1"/>
  <c r="B455" i="30"/>
  <c r="C455" i="30" s="1"/>
  <c r="K258" i="31"/>
  <c r="A457" i="30" l="1"/>
  <c r="B456" i="30"/>
  <c r="C456" i="30" s="1"/>
  <c r="K259" i="31"/>
  <c r="A458" i="30" l="1"/>
  <c r="B457" i="30"/>
  <c r="C457" i="30" s="1"/>
  <c r="K260" i="31"/>
  <c r="A459" i="30" l="1"/>
  <c r="B458" i="30"/>
  <c r="C458" i="30" s="1"/>
  <c r="K261" i="31"/>
  <c r="A460" i="30" l="1"/>
  <c r="B459" i="30"/>
  <c r="C459" i="30" s="1"/>
  <c r="K262" i="31"/>
  <c r="A461" i="30" l="1"/>
  <c r="B460" i="30"/>
  <c r="C460" i="30" s="1"/>
  <c r="K263" i="31"/>
  <c r="A462" i="30" l="1"/>
  <c r="B461" i="30"/>
  <c r="C461" i="30" s="1"/>
  <c r="K264" i="31"/>
  <c r="A463" i="30" l="1"/>
  <c r="B462" i="30"/>
  <c r="C462" i="30" s="1"/>
  <c r="K265" i="31"/>
  <c r="A464" i="30" l="1"/>
  <c r="B463" i="30"/>
  <c r="C463" i="30" s="1"/>
  <c r="K266" i="31"/>
  <c r="A465" i="30" l="1"/>
  <c r="B464" i="30"/>
  <c r="C464" i="30" s="1"/>
  <c r="K267" i="31"/>
  <c r="A466" i="30" l="1"/>
  <c r="B465" i="30"/>
  <c r="C465" i="30" s="1"/>
  <c r="K268" i="31"/>
  <c r="A467" i="30" l="1"/>
  <c r="B466" i="30"/>
  <c r="C466" i="30" s="1"/>
  <c r="K269" i="31"/>
  <c r="A468" i="30" l="1"/>
  <c r="B467" i="30"/>
  <c r="C467" i="30" s="1"/>
  <c r="K270" i="31"/>
  <c r="A469" i="30" l="1"/>
  <c r="B468" i="30"/>
  <c r="C468" i="30" s="1"/>
  <c r="K271" i="31"/>
  <c r="A470" i="30" l="1"/>
  <c r="B469" i="30"/>
  <c r="C469" i="30" s="1"/>
  <c r="K272" i="31"/>
  <c r="A471" i="30" l="1"/>
  <c r="B470" i="30"/>
  <c r="C470" i="30" s="1"/>
  <c r="K273" i="31"/>
  <c r="A472" i="30" l="1"/>
  <c r="B471" i="30"/>
  <c r="C471" i="30" s="1"/>
  <c r="K274" i="31"/>
  <c r="A473" i="30" l="1"/>
  <c r="B472" i="30"/>
  <c r="C472" i="30" s="1"/>
  <c r="K275" i="31"/>
  <c r="A474" i="30" l="1"/>
  <c r="B473" i="30"/>
  <c r="C473" i="30" s="1"/>
  <c r="K276" i="31"/>
  <c r="A475" i="30" l="1"/>
  <c r="B474" i="30"/>
  <c r="C474" i="30" s="1"/>
  <c r="K277" i="31"/>
  <c r="A476" i="30" l="1"/>
  <c r="B475" i="30"/>
  <c r="C475" i="30" s="1"/>
  <c r="K278" i="31"/>
  <c r="A477" i="30" l="1"/>
  <c r="B476" i="30"/>
  <c r="C476" i="30" s="1"/>
  <c r="K279" i="31"/>
  <c r="A478" i="30" l="1"/>
  <c r="B477" i="30"/>
  <c r="C477" i="30" s="1"/>
  <c r="K280" i="31"/>
  <c r="A479" i="30" l="1"/>
  <c r="B478" i="30"/>
  <c r="C478" i="30" s="1"/>
  <c r="K281" i="31"/>
  <c r="A480" i="30" l="1"/>
  <c r="B479" i="30"/>
  <c r="C479" i="30" s="1"/>
  <c r="K282" i="31"/>
  <c r="A481" i="30" l="1"/>
  <c r="B480" i="30"/>
  <c r="C480" i="30" s="1"/>
  <c r="K283" i="31"/>
  <c r="A482" i="30" l="1"/>
  <c r="B481" i="30"/>
  <c r="C481" i="30" s="1"/>
  <c r="K284" i="31"/>
  <c r="A483" i="30" l="1"/>
  <c r="B482" i="30"/>
  <c r="C482" i="30" s="1"/>
  <c r="K285" i="31"/>
  <c r="A484" i="30" l="1"/>
  <c r="B483" i="30"/>
  <c r="C483" i="30" s="1"/>
  <c r="K286" i="31"/>
  <c r="A485" i="30" l="1"/>
  <c r="B484" i="30"/>
  <c r="C484" i="30" s="1"/>
  <c r="K287" i="31"/>
  <c r="A486" i="30" l="1"/>
  <c r="B485" i="30"/>
  <c r="C485" i="30" s="1"/>
  <c r="K288" i="31"/>
  <c r="A487" i="30" l="1"/>
  <c r="B486" i="30"/>
  <c r="C486" i="30" s="1"/>
  <c r="K289" i="31"/>
  <c r="A488" i="30" l="1"/>
  <c r="B487" i="30"/>
  <c r="C487" i="30" s="1"/>
  <c r="K290" i="31"/>
  <c r="A489" i="30" l="1"/>
  <c r="B488" i="30"/>
  <c r="C488" i="30" s="1"/>
  <c r="K291" i="31"/>
  <c r="A490" i="30" l="1"/>
  <c r="B489" i="30"/>
  <c r="C489" i="30" s="1"/>
  <c r="K292" i="31"/>
  <c r="A491" i="30" l="1"/>
  <c r="B490" i="30"/>
  <c r="C490" i="30" s="1"/>
  <c r="K293" i="31"/>
  <c r="A492" i="30" l="1"/>
  <c r="B491" i="30"/>
  <c r="C491" i="30" s="1"/>
  <c r="K294" i="31"/>
  <c r="A493" i="30" l="1"/>
  <c r="B492" i="30"/>
  <c r="C492" i="30" s="1"/>
  <c r="K295" i="31"/>
  <c r="A494" i="30" l="1"/>
  <c r="B493" i="30"/>
  <c r="C493" i="30" s="1"/>
  <c r="K296" i="31"/>
  <c r="A495" i="30" l="1"/>
  <c r="B494" i="30"/>
  <c r="C494" i="30" s="1"/>
  <c r="K297" i="31"/>
  <c r="A496" i="30" l="1"/>
  <c r="B495" i="30"/>
  <c r="C495" i="30" s="1"/>
  <c r="K298" i="31"/>
  <c r="A497" i="30" l="1"/>
  <c r="B496" i="30"/>
  <c r="C496" i="30" s="1"/>
  <c r="K299" i="31"/>
  <c r="A498" i="30" l="1"/>
  <c r="B497" i="30"/>
  <c r="C497" i="30" s="1"/>
  <c r="K300" i="31"/>
  <c r="A499" i="30" l="1"/>
  <c r="B498" i="30"/>
  <c r="C498" i="30" s="1"/>
  <c r="K301" i="31"/>
  <c r="A500" i="30" l="1"/>
  <c r="B499" i="30"/>
  <c r="C499" i="30" s="1"/>
  <c r="K302" i="31"/>
  <c r="A501" i="30" l="1"/>
  <c r="B500" i="30"/>
  <c r="C500" i="30" s="1"/>
  <c r="K303" i="31"/>
  <c r="A502" i="30" l="1"/>
  <c r="B501" i="30"/>
  <c r="C501" i="30" s="1"/>
  <c r="K304" i="31"/>
  <c r="A503" i="30" l="1"/>
  <c r="B502" i="30"/>
  <c r="C502" i="30" s="1"/>
  <c r="K305" i="31"/>
  <c r="A504" i="30" l="1"/>
  <c r="B503" i="30"/>
  <c r="C503" i="30" s="1"/>
  <c r="K306" i="31"/>
  <c r="A505" i="30" l="1"/>
  <c r="B504" i="30"/>
  <c r="C504" i="30" s="1"/>
  <c r="K307" i="31"/>
  <c r="A506" i="30" l="1"/>
  <c r="B505" i="30"/>
  <c r="C505" i="30" s="1"/>
  <c r="K308" i="31"/>
  <c r="A507" i="30" l="1"/>
  <c r="B506" i="30"/>
  <c r="C506" i="30" s="1"/>
  <c r="K309" i="31"/>
  <c r="A508" i="30" l="1"/>
  <c r="B507" i="30"/>
  <c r="C507" i="30" s="1"/>
  <c r="K310" i="31"/>
  <c r="A509" i="30" l="1"/>
  <c r="B508" i="30"/>
  <c r="C508" i="30" s="1"/>
  <c r="K311" i="31"/>
  <c r="A510" i="30" l="1"/>
  <c r="B509" i="30"/>
  <c r="C509" i="30" s="1"/>
  <c r="K312" i="31"/>
  <c r="A511" i="30" l="1"/>
  <c r="B510" i="30"/>
  <c r="C510" i="30" s="1"/>
  <c r="K313" i="31"/>
  <c r="A512" i="30" l="1"/>
  <c r="B511" i="30"/>
  <c r="C511" i="30" s="1"/>
  <c r="K314" i="31"/>
  <c r="A513" i="30" l="1"/>
  <c r="B512" i="30"/>
  <c r="C512" i="30" s="1"/>
  <c r="K315" i="31"/>
  <c r="A514" i="30" l="1"/>
  <c r="B513" i="30"/>
  <c r="C513" i="30" s="1"/>
  <c r="K316" i="31"/>
  <c r="A515" i="30" l="1"/>
  <c r="B514" i="30"/>
  <c r="C514" i="30" s="1"/>
  <c r="K317" i="31"/>
  <c r="A516" i="30" l="1"/>
  <c r="B515" i="30"/>
  <c r="C515" i="30" s="1"/>
  <c r="K318" i="31"/>
  <c r="A517" i="30" l="1"/>
  <c r="B516" i="30"/>
  <c r="C516" i="30" s="1"/>
  <c r="K319" i="31"/>
  <c r="A518" i="30" l="1"/>
  <c r="B517" i="30"/>
  <c r="C517" i="30" s="1"/>
  <c r="K320" i="31"/>
  <c r="A519" i="30" l="1"/>
  <c r="B518" i="30"/>
  <c r="C518" i="30" s="1"/>
  <c r="K321" i="31"/>
  <c r="A520" i="30" l="1"/>
  <c r="B519" i="30"/>
  <c r="C519" i="30" s="1"/>
  <c r="K322" i="31"/>
  <c r="A521" i="30" l="1"/>
  <c r="B520" i="30"/>
  <c r="C520" i="30" s="1"/>
  <c r="K323" i="31"/>
  <c r="A522" i="30" l="1"/>
  <c r="B521" i="30"/>
  <c r="C521" i="30" s="1"/>
  <c r="K324" i="31"/>
  <c r="A523" i="30" l="1"/>
  <c r="B522" i="30"/>
  <c r="C522" i="30" s="1"/>
  <c r="K325" i="31"/>
  <c r="A524" i="30" l="1"/>
  <c r="B523" i="30"/>
  <c r="C523" i="30" s="1"/>
  <c r="K326" i="31"/>
  <c r="A525" i="30" l="1"/>
  <c r="B524" i="30"/>
  <c r="C524" i="30" s="1"/>
  <c r="K327" i="31"/>
  <c r="A526" i="30" l="1"/>
  <c r="B525" i="30"/>
  <c r="C525" i="30" s="1"/>
  <c r="K328" i="31"/>
  <c r="A527" i="30" l="1"/>
  <c r="B526" i="30"/>
  <c r="C526" i="30" s="1"/>
  <c r="K329" i="31"/>
  <c r="A528" i="30" l="1"/>
  <c r="B527" i="30"/>
  <c r="C527" i="30" s="1"/>
  <c r="K330" i="31"/>
  <c r="A529" i="30" l="1"/>
  <c r="B528" i="30"/>
  <c r="C528" i="30" s="1"/>
  <c r="K331" i="31"/>
  <c r="A530" i="30" l="1"/>
  <c r="B529" i="30"/>
  <c r="C529" i="30" s="1"/>
  <c r="K332" i="31"/>
  <c r="A531" i="30" l="1"/>
  <c r="B530" i="30"/>
  <c r="C530" i="30" s="1"/>
  <c r="K333" i="31"/>
  <c r="A532" i="30" l="1"/>
  <c r="B531" i="30"/>
  <c r="C531" i="30" s="1"/>
  <c r="K334" i="31"/>
  <c r="A533" i="30" l="1"/>
  <c r="B532" i="30"/>
  <c r="C532" i="30" s="1"/>
  <c r="K335" i="31"/>
  <c r="A534" i="30" l="1"/>
  <c r="B533" i="30"/>
  <c r="C533" i="30" s="1"/>
  <c r="K336" i="31"/>
  <c r="A535" i="30" l="1"/>
  <c r="B534" i="30"/>
  <c r="C534" i="30" s="1"/>
  <c r="K337" i="31"/>
  <c r="A536" i="30" l="1"/>
  <c r="B535" i="30"/>
  <c r="C535" i="30" s="1"/>
  <c r="K338" i="31"/>
  <c r="A537" i="30" l="1"/>
  <c r="B536" i="30"/>
  <c r="C536" i="30" s="1"/>
  <c r="K339" i="31"/>
  <c r="A538" i="30" l="1"/>
  <c r="B537" i="30"/>
  <c r="C537" i="30" s="1"/>
  <c r="K340" i="31"/>
  <c r="A539" i="30" l="1"/>
  <c r="B538" i="30"/>
  <c r="C538" i="30" s="1"/>
  <c r="K341" i="31"/>
  <c r="A540" i="30" l="1"/>
  <c r="B539" i="30"/>
  <c r="C539" i="30" s="1"/>
  <c r="K342" i="31"/>
  <c r="A541" i="30" l="1"/>
  <c r="B540" i="30"/>
  <c r="C540" i="30" s="1"/>
  <c r="K343" i="31"/>
  <c r="A542" i="30" l="1"/>
  <c r="B541" i="30"/>
  <c r="C541" i="30" s="1"/>
  <c r="K344" i="31"/>
  <c r="A543" i="30" l="1"/>
  <c r="B542" i="30"/>
  <c r="C542" i="30" s="1"/>
  <c r="K345" i="31"/>
  <c r="A544" i="30" l="1"/>
  <c r="B543" i="30"/>
  <c r="C543" i="30" s="1"/>
  <c r="K346" i="31"/>
  <c r="A545" i="30" l="1"/>
  <c r="B544" i="30"/>
  <c r="C544" i="30" s="1"/>
  <c r="K347" i="31"/>
  <c r="A546" i="30" l="1"/>
  <c r="B545" i="30"/>
  <c r="C545" i="30" s="1"/>
  <c r="K348" i="31"/>
  <c r="A547" i="30" l="1"/>
  <c r="B546" i="30"/>
  <c r="C546" i="30" s="1"/>
  <c r="K349" i="31"/>
  <c r="A548" i="30" l="1"/>
  <c r="B547" i="30"/>
  <c r="C547" i="30" s="1"/>
  <c r="K350" i="31"/>
  <c r="A549" i="30" l="1"/>
  <c r="B548" i="30"/>
  <c r="C548" i="30" s="1"/>
  <c r="K351" i="31"/>
  <c r="A550" i="30" l="1"/>
  <c r="B549" i="30"/>
  <c r="C549" i="30" s="1"/>
  <c r="K352" i="31"/>
  <c r="A551" i="30" l="1"/>
  <c r="B550" i="30"/>
  <c r="C550" i="30" s="1"/>
  <c r="K353" i="31"/>
  <c r="A552" i="30" l="1"/>
  <c r="B551" i="30"/>
  <c r="C551" i="30" s="1"/>
  <c r="K354" i="31"/>
  <c r="A553" i="30" l="1"/>
  <c r="B552" i="30"/>
  <c r="C552" i="30" s="1"/>
  <c r="K355" i="31"/>
  <c r="A554" i="30" l="1"/>
  <c r="B553" i="30"/>
  <c r="C553" i="30" s="1"/>
  <c r="K356" i="31"/>
  <c r="A555" i="30" l="1"/>
  <c r="B554" i="30"/>
  <c r="C554" i="30" s="1"/>
  <c r="K357" i="31"/>
  <c r="A556" i="30" l="1"/>
  <c r="B555" i="30"/>
  <c r="C555" i="30" s="1"/>
  <c r="K358" i="31"/>
  <c r="A557" i="30" l="1"/>
  <c r="B556" i="30"/>
  <c r="C556" i="30" s="1"/>
  <c r="K359" i="31"/>
  <c r="A558" i="30" l="1"/>
  <c r="B557" i="30"/>
  <c r="C557" i="30" s="1"/>
  <c r="K360" i="31"/>
  <c r="A559" i="30" l="1"/>
  <c r="B558" i="30"/>
  <c r="C558" i="30" s="1"/>
  <c r="K361" i="31"/>
  <c r="A560" i="30" l="1"/>
  <c r="B559" i="30"/>
  <c r="C559" i="30" s="1"/>
  <c r="K362" i="31"/>
  <c r="A561" i="30" l="1"/>
  <c r="B560" i="30"/>
  <c r="C560" i="30" s="1"/>
  <c r="K363" i="31"/>
  <c r="A562" i="30" l="1"/>
  <c r="B561" i="30"/>
  <c r="C561" i="30" s="1"/>
  <c r="K364" i="31"/>
  <c r="A563" i="30" l="1"/>
  <c r="B562" i="30"/>
  <c r="C562" i="30" s="1"/>
  <c r="K365" i="31"/>
  <c r="A564" i="30" l="1"/>
  <c r="B563" i="30"/>
  <c r="C563" i="30" s="1"/>
  <c r="K366" i="31"/>
  <c r="A565" i="30" l="1"/>
  <c r="B564" i="30"/>
  <c r="C564" i="30" s="1"/>
  <c r="K367" i="31"/>
  <c r="A566" i="30" l="1"/>
  <c r="B565" i="30"/>
  <c r="C565" i="30" s="1"/>
  <c r="K368" i="31"/>
  <c r="A567" i="30" l="1"/>
  <c r="B566" i="30"/>
  <c r="C566" i="30" s="1"/>
  <c r="K369" i="31"/>
  <c r="A568" i="30" l="1"/>
  <c r="B567" i="30"/>
  <c r="C567" i="30" s="1"/>
  <c r="K370" i="31"/>
  <c r="A569" i="30" l="1"/>
  <c r="B568" i="30"/>
  <c r="C568" i="30" s="1"/>
  <c r="K371" i="31"/>
  <c r="A570" i="30" l="1"/>
  <c r="B569" i="30"/>
  <c r="C569" i="30" s="1"/>
  <c r="K372" i="31"/>
  <c r="A571" i="30" l="1"/>
  <c r="B570" i="30"/>
  <c r="C570" i="30" s="1"/>
  <c r="K373" i="31"/>
  <c r="A572" i="30" l="1"/>
  <c r="B571" i="30"/>
  <c r="C571" i="30" s="1"/>
  <c r="K374" i="31"/>
  <c r="A573" i="30" l="1"/>
  <c r="B572" i="30"/>
  <c r="C572" i="30" s="1"/>
  <c r="K375" i="31"/>
  <c r="A574" i="30" l="1"/>
  <c r="B573" i="30"/>
  <c r="C573" i="30" s="1"/>
  <c r="K376" i="31"/>
  <c r="A575" i="30" l="1"/>
  <c r="B574" i="30"/>
  <c r="C574" i="30" s="1"/>
  <c r="K377" i="31"/>
  <c r="A576" i="30" l="1"/>
  <c r="B575" i="30"/>
  <c r="C575" i="30" s="1"/>
  <c r="K378" i="31"/>
  <c r="A577" i="30" l="1"/>
  <c r="B576" i="30"/>
  <c r="C576" i="30" s="1"/>
  <c r="K379" i="31"/>
  <c r="A578" i="30" l="1"/>
  <c r="B577" i="30"/>
  <c r="C577" i="30" s="1"/>
  <c r="K380" i="31"/>
  <c r="A579" i="30" l="1"/>
  <c r="B578" i="30"/>
  <c r="C578" i="30" s="1"/>
  <c r="K381" i="31"/>
  <c r="A580" i="30" l="1"/>
  <c r="B579" i="30"/>
  <c r="C579" i="30" s="1"/>
  <c r="K382" i="31"/>
  <c r="A581" i="30" l="1"/>
  <c r="B580" i="30"/>
  <c r="C580" i="30" s="1"/>
  <c r="K383" i="31"/>
  <c r="A582" i="30" l="1"/>
  <c r="B581" i="30"/>
  <c r="C581" i="30" s="1"/>
  <c r="K384" i="31"/>
  <c r="A583" i="30" l="1"/>
  <c r="B582" i="30"/>
  <c r="C582" i="30" s="1"/>
  <c r="K385" i="31"/>
  <c r="A584" i="30" l="1"/>
  <c r="B583" i="30"/>
  <c r="C583" i="30" s="1"/>
  <c r="K386" i="31"/>
  <c r="A585" i="30" l="1"/>
  <c r="B584" i="30"/>
  <c r="C584" i="30" s="1"/>
  <c r="K387" i="31"/>
  <c r="A586" i="30" l="1"/>
  <c r="B585" i="30"/>
  <c r="C585" i="30" s="1"/>
  <c r="K388" i="31"/>
  <c r="A587" i="30" l="1"/>
  <c r="B586" i="30"/>
  <c r="C586" i="30" s="1"/>
  <c r="K389" i="31"/>
  <c r="A588" i="30" l="1"/>
  <c r="B587" i="30"/>
  <c r="C587" i="30" s="1"/>
  <c r="K390" i="31"/>
  <c r="A589" i="30" l="1"/>
  <c r="B588" i="30"/>
  <c r="C588" i="30" s="1"/>
  <c r="K391" i="31"/>
  <c r="A590" i="30" l="1"/>
  <c r="B589" i="30"/>
  <c r="C589" i="30" s="1"/>
  <c r="K392" i="31"/>
  <c r="A591" i="30" l="1"/>
  <c r="B590" i="30"/>
  <c r="C590" i="30" s="1"/>
  <c r="K393" i="31"/>
  <c r="A592" i="30" l="1"/>
  <c r="B591" i="30"/>
  <c r="C591" i="30" s="1"/>
  <c r="K394" i="31"/>
  <c r="A593" i="30" l="1"/>
  <c r="B592" i="30"/>
  <c r="C592" i="30" s="1"/>
  <c r="K395" i="31"/>
  <c r="A594" i="30" l="1"/>
  <c r="B593" i="30"/>
  <c r="C593" i="30" s="1"/>
  <c r="K396" i="31"/>
  <c r="A595" i="30" l="1"/>
  <c r="B594" i="30"/>
  <c r="C594" i="30" s="1"/>
  <c r="K397" i="31"/>
  <c r="A596" i="30" l="1"/>
  <c r="B595" i="30"/>
  <c r="C595" i="30" s="1"/>
  <c r="K398" i="31"/>
  <c r="A597" i="30" l="1"/>
  <c r="B596" i="30"/>
  <c r="C596" i="30" s="1"/>
  <c r="K399" i="31"/>
  <c r="A598" i="30" l="1"/>
  <c r="B597" i="30"/>
  <c r="C597" i="30" s="1"/>
  <c r="K400" i="31"/>
  <c r="A599" i="30" l="1"/>
  <c r="B598" i="30"/>
  <c r="C598" i="30" s="1"/>
  <c r="K401" i="31"/>
  <c r="A600" i="30" l="1"/>
  <c r="B599" i="30"/>
  <c r="C599" i="30" s="1"/>
  <c r="K402" i="31"/>
  <c r="A601" i="30" l="1"/>
  <c r="B600" i="30"/>
  <c r="C600" i="30" s="1"/>
  <c r="K403" i="31"/>
  <c r="A602" i="30" l="1"/>
  <c r="B601" i="30"/>
  <c r="C601" i="30" s="1"/>
  <c r="K404" i="31"/>
  <c r="A603" i="30" l="1"/>
  <c r="B602" i="30"/>
  <c r="C602" i="30" s="1"/>
  <c r="K405" i="31"/>
  <c r="A604" i="30" l="1"/>
  <c r="B603" i="30"/>
  <c r="C603" i="30" s="1"/>
  <c r="K406" i="31"/>
  <c r="A605" i="30" l="1"/>
  <c r="B604" i="30"/>
  <c r="C604" i="30" s="1"/>
  <c r="K407" i="31"/>
  <c r="A606" i="30" l="1"/>
  <c r="B605" i="30"/>
  <c r="C605" i="30" s="1"/>
  <c r="K408" i="31"/>
  <c r="A607" i="30" l="1"/>
  <c r="B606" i="30"/>
  <c r="C606" i="30" s="1"/>
  <c r="K409" i="31"/>
  <c r="A608" i="30" l="1"/>
  <c r="B607" i="30"/>
  <c r="C607" i="30" s="1"/>
  <c r="K410" i="31"/>
  <c r="A609" i="30" l="1"/>
  <c r="B608" i="30"/>
  <c r="C608" i="30" s="1"/>
  <c r="K411" i="31"/>
  <c r="A610" i="30" l="1"/>
  <c r="B609" i="30"/>
  <c r="C609" i="30" s="1"/>
  <c r="K412" i="31"/>
  <c r="A611" i="30" l="1"/>
  <c r="B610" i="30"/>
  <c r="C610" i="30" s="1"/>
  <c r="K413" i="31"/>
  <c r="A612" i="30" l="1"/>
  <c r="B611" i="30"/>
  <c r="C611" i="30" s="1"/>
  <c r="K414" i="31"/>
  <c r="A613" i="30" l="1"/>
  <c r="B612" i="30"/>
  <c r="C612" i="30" s="1"/>
  <c r="K415" i="31"/>
  <c r="A614" i="30" l="1"/>
  <c r="B613" i="30"/>
  <c r="C613" i="30" s="1"/>
  <c r="K416" i="31"/>
  <c r="A615" i="30" l="1"/>
  <c r="B614" i="30"/>
  <c r="C614" i="30" s="1"/>
  <c r="K417" i="31"/>
  <c r="A616" i="30" l="1"/>
  <c r="B615" i="30"/>
  <c r="C615" i="30" s="1"/>
  <c r="K418" i="31"/>
  <c r="A617" i="30" l="1"/>
  <c r="B616" i="30"/>
  <c r="C616" i="30" s="1"/>
  <c r="K419" i="31"/>
  <c r="A618" i="30" l="1"/>
  <c r="B617" i="30"/>
  <c r="C617" i="30" s="1"/>
  <c r="K420" i="31"/>
  <c r="A619" i="30" l="1"/>
  <c r="B618" i="30"/>
  <c r="C618" i="30" s="1"/>
  <c r="K421" i="31"/>
  <c r="A620" i="30" l="1"/>
  <c r="B619" i="30"/>
  <c r="C619" i="30" s="1"/>
  <c r="K422" i="31"/>
  <c r="A621" i="30" l="1"/>
  <c r="B620" i="30"/>
  <c r="C620" i="30" s="1"/>
  <c r="K423" i="31"/>
  <c r="A622" i="30" l="1"/>
  <c r="B621" i="30"/>
  <c r="C621" i="30" s="1"/>
  <c r="K424" i="31"/>
  <c r="A623" i="30" l="1"/>
  <c r="B622" i="30"/>
  <c r="C622" i="30" s="1"/>
  <c r="K425" i="31"/>
  <c r="A624" i="30" l="1"/>
  <c r="B623" i="30"/>
  <c r="C623" i="30" s="1"/>
  <c r="K426" i="31"/>
  <c r="A625" i="30" l="1"/>
  <c r="B624" i="30"/>
  <c r="C624" i="30" s="1"/>
  <c r="K427" i="31"/>
  <c r="A626" i="30" l="1"/>
  <c r="B625" i="30"/>
  <c r="C625" i="30" s="1"/>
  <c r="K428" i="31"/>
  <c r="A627" i="30" l="1"/>
  <c r="B626" i="30"/>
  <c r="C626" i="30" s="1"/>
  <c r="K429" i="31"/>
  <c r="A628" i="30" l="1"/>
  <c r="B627" i="30"/>
  <c r="C627" i="30" s="1"/>
  <c r="K430" i="31"/>
  <c r="A629" i="30" l="1"/>
  <c r="B628" i="30"/>
  <c r="C628" i="30" s="1"/>
  <c r="K431" i="31"/>
  <c r="A630" i="30" l="1"/>
  <c r="B629" i="30"/>
  <c r="C629" i="30" s="1"/>
  <c r="K432" i="31"/>
  <c r="A631" i="30" l="1"/>
  <c r="B630" i="30"/>
  <c r="C630" i="30" s="1"/>
  <c r="K433" i="31"/>
  <c r="A632" i="30" l="1"/>
  <c r="B631" i="30"/>
  <c r="C631" i="30" s="1"/>
  <c r="K434" i="31"/>
  <c r="A633" i="30" l="1"/>
  <c r="B632" i="30"/>
  <c r="C632" i="30" s="1"/>
  <c r="K435" i="31"/>
  <c r="A634" i="30" l="1"/>
  <c r="B633" i="30"/>
  <c r="C633" i="30" s="1"/>
  <c r="K436" i="31"/>
  <c r="A635" i="30" l="1"/>
  <c r="B634" i="30"/>
  <c r="C634" i="30" s="1"/>
  <c r="K437" i="31"/>
  <c r="A636" i="30" l="1"/>
  <c r="B635" i="30"/>
  <c r="C635" i="30" s="1"/>
  <c r="K438" i="31"/>
  <c r="A637" i="30" l="1"/>
  <c r="B636" i="30"/>
  <c r="C636" i="30" s="1"/>
  <c r="K439" i="31"/>
  <c r="A638" i="30" l="1"/>
  <c r="B637" i="30"/>
  <c r="C637" i="30" s="1"/>
  <c r="K440" i="31"/>
  <c r="A639" i="30" l="1"/>
  <c r="B638" i="30"/>
  <c r="C638" i="30" s="1"/>
  <c r="K441" i="31"/>
  <c r="A640" i="30" l="1"/>
  <c r="B639" i="30"/>
  <c r="C639" i="30" s="1"/>
  <c r="K442" i="31"/>
  <c r="L442" i="31"/>
  <c r="A641" i="30" l="1"/>
  <c r="B640" i="30"/>
  <c r="C640" i="30" s="1"/>
  <c r="K443" i="31"/>
  <c r="L443" i="31"/>
  <c r="A642" i="30" l="1"/>
  <c r="B641" i="30"/>
  <c r="C641" i="30" s="1"/>
  <c r="K444" i="31"/>
  <c r="L444" i="31"/>
  <c r="A643" i="30" l="1"/>
  <c r="B642" i="30"/>
  <c r="C642" i="30" s="1"/>
  <c r="K445" i="31"/>
  <c r="L445" i="31"/>
  <c r="A644" i="30" l="1"/>
  <c r="B643" i="30"/>
  <c r="C643" i="30" s="1"/>
  <c r="K446" i="31"/>
  <c r="L446" i="31"/>
  <c r="A645" i="30" l="1"/>
  <c r="B644" i="30"/>
  <c r="C644" i="30" s="1"/>
  <c r="K447" i="31"/>
  <c r="L447" i="31"/>
  <c r="A646" i="30" l="1"/>
  <c r="B645" i="30"/>
  <c r="C645" i="30" s="1"/>
  <c r="K448" i="31"/>
  <c r="L448" i="31"/>
  <c r="A647" i="30" l="1"/>
  <c r="B646" i="30"/>
  <c r="C646" i="30" s="1"/>
  <c r="K449" i="31"/>
  <c r="L449" i="31"/>
  <c r="A648" i="30" l="1"/>
  <c r="B647" i="30"/>
  <c r="C647" i="30" s="1"/>
  <c r="K450" i="31"/>
  <c r="L450" i="31"/>
  <c r="A649" i="30" l="1"/>
  <c r="B648" i="30"/>
  <c r="C648" i="30" s="1"/>
  <c r="K451" i="31"/>
  <c r="L451" i="31"/>
  <c r="A650" i="30" l="1"/>
  <c r="B649" i="30"/>
  <c r="C649" i="30" s="1"/>
  <c r="K452" i="31"/>
  <c r="L452" i="31"/>
  <c r="A651" i="30" l="1"/>
  <c r="B650" i="30"/>
  <c r="C650" i="30" s="1"/>
  <c r="K453" i="31"/>
  <c r="L453" i="31"/>
  <c r="A652" i="30" l="1"/>
  <c r="B651" i="30"/>
  <c r="C651" i="30" s="1"/>
  <c r="K454" i="31"/>
  <c r="L454" i="31"/>
  <c r="A653" i="30" l="1"/>
  <c r="B652" i="30"/>
  <c r="C652" i="30" s="1"/>
  <c r="K455" i="31"/>
  <c r="L455" i="31"/>
  <c r="A654" i="30" l="1"/>
  <c r="B653" i="30"/>
  <c r="C653" i="30" s="1"/>
  <c r="K456" i="31"/>
  <c r="L456" i="31"/>
  <c r="A655" i="30" l="1"/>
  <c r="B654" i="30"/>
  <c r="C654" i="30" s="1"/>
  <c r="K457" i="31"/>
  <c r="L457" i="31"/>
  <c r="A656" i="30" l="1"/>
  <c r="B655" i="30"/>
  <c r="C655" i="30" s="1"/>
  <c r="K458" i="31"/>
  <c r="L458" i="31"/>
  <c r="A657" i="30" l="1"/>
  <c r="B656" i="30"/>
  <c r="C656" i="30" s="1"/>
  <c r="K459" i="31"/>
  <c r="L459" i="31"/>
  <c r="A658" i="30" l="1"/>
  <c r="B657" i="30"/>
  <c r="C657" i="30" s="1"/>
  <c r="K460" i="31"/>
  <c r="L460" i="31"/>
  <c r="A659" i="30" l="1"/>
  <c r="B658" i="30"/>
  <c r="C658" i="30" s="1"/>
  <c r="K461" i="31"/>
  <c r="L461" i="31"/>
  <c r="A660" i="30" l="1"/>
  <c r="B659" i="30"/>
  <c r="C659" i="30" s="1"/>
  <c r="K462" i="31"/>
  <c r="L462" i="31"/>
  <c r="A661" i="30" l="1"/>
  <c r="B660" i="30"/>
  <c r="C660" i="30" s="1"/>
  <c r="K463" i="31"/>
  <c r="L463" i="31"/>
  <c r="A662" i="30" l="1"/>
  <c r="B661" i="30"/>
  <c r="C661" i="30" s="1"/>
  <c r="K464" i="31"/>
  <c r="L464" i="31"/>
  <c r="A663" i="30" l="1"/>
  <c r="B662" i="30"/>
  <c r="C662" i="30" s="1"/>
  <c r="K465" i="31"/>
  <c r="L465" i="31"/>
  <c r="A664" i="30" l="1"/>
  <c r="B663" i="30"/>
  <c r="C663" i="30" s="1"/>
  <c r="K466" i="31"/>
  <c r="L466" i="31"/>
  <c r="A665" i="30" l="1"/>
  <c r="B664" i="30"/>
  <c r="C664" i="30" s="1"/>
  <c r="K467" i="31"/>
  <c r="L467" i="31"/>
  <c r="A666" i="30" l="1"/>
  <c r="B665" i="30"/>
  <c r="C665" i="30" s="1"/>
  <c r="K468" i="31"/>
  <c r="L468" i="31"/>
  <c r="A667" i="30" l="1"/>
  <c r="B666" i="30"/>
  <c r="C666" i="30" s="1"/>
  <c r="K469" i="31"/>
  <c r="L469" i="31"/>
  <c r="A668" i="30" l="1"/>
  <c r="B667" i="30"/>
  <c r="C667" i="30" s="1"/>
  <c r="K470" i="31"/>
  <c r="L470" i="31"/>
  <c r="A669" i="30" l="1"/>
  <c r="B668" i="30"/>
  <c r="C668" i="30" s="1"/>
  <c r="K471" i="31"/>
  <c r="L471" i="31"/>
  <c r="A670" i="30" l="1"/>
  <c r="B669" i="30"/>
  <c r="C669" i="30" s="1"/>
  <c r="K472" i="31"/>
  <c r="L472" i="31"/>
  <c r="A671" i="30" l="1"/>
  <c r="B670" i="30"/>
  <c r="C670" i="30" s="1"/>
  <c r="K473" i="31"/>
  <c r="L473" i="31"/>
  <c r="A672" i="30" l="1"/>
  <c r="B671" i="30"/>
  <c r="C671" i="30" s="1"/>
  <c r="K474" i="31"/>
  <c r="L474" i="31"/>
  <c r="A673" i="30" l="1"/>
  <c r="B672" i="30"/>
  <c r="C672" i="30" s="1"/>
  <c r="K475" i="31"/>
  <c r="L475" i="31"/>
  <c r="A674" i="30" l="1"/>
  <c r="B673" i="30"/>
  <c r="C673" i="30" s="1"/>
  <c r="K476" i="31"/>
  <c r="L476" i="31"/>
  <c r="A675" i="30" l="1"/>
  <c r="B674" i="30"/>
  <c r="C674" i="30" s="1"/>
  <c r="K477" i="31"/>
  <c r="L477" i="31"/>
  <c r="A676" i="30" l="1"/>
  <c r="B675" i="30"/>
  <c r="C675" i="30" s="1"/>
  <c r="K478" i="31"/>
  <c r="L478" i="31"/>
  <c r="A677" i="30" l="1"/>
  <c r="B676" i="30"/>
  <c r="C676" i="30" s="1"/>
  <c r="K479" i="31"/>
  <c r="L479" i="31"/>
  <c r="A678" i="30" l="1"/>
  <c r="B677" i="30"/>
  <c r="C677" i="30" s="1"/>
  <c r="K480" i="31"/>
  <c r="L480" i="31"/>
  <c r="A679" i="30" l="1"/>
  <c r="B678" i="30"/>
  <c r="C678" i="30" s="1"/>
  <c r="K481" i="31"/>
  <c r="L481" i="31"/>
  <c r="A680" i="30" l="1"/>
  <c r="B679" i="30"/>
  <c r="C679" i="30" s="1"/>
  <c r="K482" i="31"/>
  <c r="L482" i="31"/>
  <c r="A681" i="30" l="1"/>
  <c r="B680" i="30"/>
  <c r="C680" i="30" s="1"/>
  <c r="K483" i="31"/>
  <c r="L483" i="31"/>
  <c r="A682" i="30" l="1"/>
  <c r="B681" i="30"/>
  <c r="C681" i="30" s="1"/>
  <c r="K484" i="31"/>
  <c r="L484" i="31"/>
  <c r="A683" i="30" l="1"/>
  <c r="B682" i="30"/>
  <c r="C682" i="30" s="1"/>
  <c r="K485" i="31"/>
  <c r="L485" i="31"/>
  <c r="A684" i="30" l="1"/>
  <c r="B683" i="30"/>
  <c r="C683" i="30" s="1"/>
  <c r="K486" i="31"/>
  <c r="L486" i="31"/>
  <c r="A685" i="30" l="1"/>
  <c r="B684" i="30"/>
  <c r="C684" i="30" s="1"/>
  <c r="K487" i="31"/>
  <c r="L487" i="31"/>
  <c r="A686" i="30" l="1"/>
  <c r="B685" i="30"/>
  <c r="C685" i="30" s="1"/>
  <c r="K488" i="31"/>
  <c r="L488" i="31"/>
  <c r="A687" i="30" l="1"/>
  <c r="B686" i="30"/>
  <c r="C686" i="30" s="1"/>
  <c r="K489" i="31"/>
  <c r="L489" i="31"/>
  <c r="A688" i="30" l="1"/>
  <c r="B687" i="30"/>
  <c r="C687" i="30" s="1"/>
  <c r="K490" i="31"/>
  <c r="L490" i="31"/>
  <c r="A689" i="30" l="1"/>
  <c r="B688" i="30"/>
  <c r="C688" i="30" s="1"/>
  <c r="K491" i="31"/>
  <c r="L491" i="31"/>
  <c r="A690" i="30" l="1"/>
  <c r="B689" i="30"/>
  <c r="C689" i="30" s="1"/>
  <c r="K492" i="31"/>
  <c r="L492" i="31"/>
  <c r="A691" i="30" l="1"/>
  <c r="B690" i="30"/>
  <c r="C690" i="30" s="1"/>
  <c r="K493" i="31"/>
  <c r="L493" i="31"/>
  <c r="A692" i="30" l="1"/>
  <c r="B691" i="30"/>
  <c r="C691" i="30" s="1"/>
  <c r="K494" i="31"/>
  <c r="L494" i="31"/>
  <c r="A693" i="30" l="1"/>
  <c r="B692" i="30"/>
  <c r="C692" i="30" s="1"/>
  <c r="K495" i="31"/>
  <c r="L495" i="31"/>
  <c r="A694" i="30" l="1"/>
  <c r="B693" i="30"/>
  <c r="C693" i="30" s="1"/>
  <c r="K496" i="31"/>
  <c r="L496" i="31"/>
  <c r="A695" i="30" l="1"/>
  <c r="B694" i="30"/>
  <c r="C694" i="30" s="1"/>
  <c r="K497" i="31"/>
  <c r="L497" i="31"/>
  <c r="A696" i="30" l="1"/>
  <c r="B695" i="30"/>
  <c r="C695" i="30" s="1"/>
  <c r="K498" i="31"/>
  <c r="L498" i="31"/>
  <c r="A697" i="30" l="1"/>
  <c r="B696" i="30"/>
  <c r="C696" i="30" s="1"/>
  <c r="K499" i="31"/>
  <c r="L499" i="31"/>
  <c r="A698" i="30" l="1"/>
  <c r="B697" i="30"/>
  <c r="C697" i="30" s="1"/>
  <c r="K500" i="31"/>
  <c r="L500" i="31"/>
  <c r="A699" i="30" l="1"/>
  <c r="B698" i="30"/>
  <c r="C698" i="30" s="1"/>
  <c r="K501" i="31"/>
  <c r="L501" i="31"/>
  <c r="A700" i="30" l="1"/>
  <c r="B699" i="30"/>
  <c r="C699" i="30" s="1"/>
  <c r="K502" i="31"/>
  <c r="L502" i="31"/>
  <c r="A701" i="30" l="1"/>
  <c r="B700" i="30"/>
  <c r="C700" i="30" s="1"/>
  <c r="K503" i="31"/>
  <c r="L503" i="31"/>
  <c r="A702" i="30" l="1"/>
  <c r="B701" i="30"/>
  <c r="C701" i="30" s="1"/>
  <c r="K504" i="31"/>
  <c r="L504" i="31"/>
  <c r="A703" i="30" l="1"/>
  <c r="B702" i="30"/>
  <c r="C702" i="30" s="1"/>
  <c r="K505" i="31"/>
  <c r="L505" i="31"/>
  <c r="A704" i="30" l="1"/>
  <c r="B703" i="30"/>
  <c r="C703" i="30" s="1"/>
  <c r="K506" i="31"/>
  <c r="L506" i="31"/>
  <c r="A705" i="30" l="1"/>
  <c r="B704" i="30"/>
  <c r="C704" i="30" s="1"/>
  <c r="K507" i="31"/>
  <c r="L507" i="31"/>
  <c r="A706" i="30" l="1"/>
  <c r="B705" i="30"/>
  <c r="C705" i="30" s="1"/>
  <c r="K508" i="31"/>
  <c r="L508" i="31"/>
  <c r="A707" i="30" l="1"/>
  <c r="B706" i="30"/>
  <c r="C706" i="30" s="1"/>
  <c r="K509" i="31"/>
  <c r="L509" i="31"/>
  <c r="A708" i="30" l="1"/>
  <c r="B707" i="30"/>
  <c r="C707" i="30" s="1"/>
  <c r="K510" i="31"/>
  <c r="L510" i="31"/>
  <c r="A709" i="30" l="1"/>
  <c r="B708" i="30"/>
  <c r="C708" i="30" s="1"/>
  <c r="K511" i="31"/>
  <c r="L511" i="31"/>
  <c r="A710" i="30" l="1"/>
  <c r="B709" i="30"/>
  <c r="C709" i="30" s="1"/>
  <c r="K512" i="31"/>
  <c r="L512" i="31"/>
  <c r="A711" i="30" l="1"/>
  <c r="B710" i="30"/>
  <c r="C710" i="30" s="1"/>
  <c r="K513" i="31"/>
  <c r="L513" i="31"/>
  <c r="A712" i="30" l="1"/>
  <c r="B711" i="30"/>
  <c r="C711" i="30" s="1"/>
  <c r="K514" i="31"/>
  <c r="L514" i="31"/>
  <c r="A713" i="30" l="1"/>
  <c r="B712" i="30"/>
  <c r="C712" i="30" s="1"/>
  <c r="K515" i="31"/>
  <c r="L515" i="31"/>
  <c r="A714" i="30" l="1"/>
  <c r="B713" i="30"/>
  <c r="C713" i="30" s="1"/>
  <c r="K516" i="31"/>
  <c r="L516" i="31"/>
  <c r="B714" i="30" l="1"/>
  <c r="C714" i="30" s="1"/>
  <c r="A715" i="30"/>
  <c r="K517" i="31"/>
  <c r="L517" i="31"/>
  <c r="A716" i="30" l="1"/>
  <c r="B715" i="30"/>
  <c r="C715" i="30" s="1"/>
  <c r="K518" i="31"/>
  <c r="L518" i="31"/>
  <c r="A717" i="30" l="1"/>
  <c r="B716" i="30"/>
  <c r="C716" i="30" s="1"/>
  <c r="K519" i="31"/>
  <c r="L519" i="31"/>
  <c r="A718" i="30" l="1"/>
  <c r="B717" i="30"/>
  <c r="C717" i="30" s="1"/>
  <c r="K520" i="31"/>
  <c r="L520" i="31"/>
  <c r="A719" i="30" l="1"/>
  <c r="B718" i="30"/>
  <c r="C718" i="30" s="1"/>
  <c r="K521" i="31"/>
  <c r="L521" i="31"/>
  <c r="A720" i="30" l="1"/>
  <c r="B719" i="30"/>
  <c r="C719" i="30" s="1"/>
  <c r="K522" i="31"/>
  <c r="L522" i="31"/>
  <c r="A721" i="30" l="1"/>
  <c r="B720" i="30"/>
  <c r="C720" i="30" s="1"/>
  <c r="K523" i="31"/>
  <c r="L523" i="31"/>
  <c r="A722" i="30" l="1"/>
  <c r="B721" i="30"/>
  <c r="C721" i="30" s="1"/>
  <c r="K524" i="31"/>
  <c r="L524" i="31"/>
  <c r="A723" i="30" l="1"/>
  <c r="B722" i="30"/>
  <c r="C722" i="30" s="1"/>
  <c r="K525" i="31"/>
  <c r="L525" i="31"/>
  <c r="A724" i="30" l="1"/>
  <c r="B723" i="30"/>
  <c r="C723" i="30" s="1"/>
  <c r="K526" i="31"/>
  <c r="L526" i="31"/>
  <c r="A725" i="30" l="1"/>
  <c r="B724" i="30"/>
  <c r="C724" i="30" s="1"/>
  <c r="K527" i="31"/>
  <c r="L527" i="31"/>
  <c r="A726" i="30" l="1"/>
  <c r="B725" i="30"/>
  <c r="C725" i="30" s="1"/>
  <c r="K528" i="31"/>
  <c r="L528" i="31"/>
  <c r="A727" i="30" l="1"/>
  <c r="B726" i="30"/>
  <c r="C726" i="30" s="1"/>
  <c r="K529" i="31"/>
  <c r="L529" i="31"/>
  <c r="A728" i="30" l="1"/>
  <c r="B727" i="30"/>
  <c r="C727" i="30" s="1"/>
  <c r="K530" i="31"/>
  <c r="L530" i="31"/>
  <c r="A729" i="30" l="1"/>
  <c r="B728" i="30"/>
  <c r="C728" i="30" s="1"/>
  <c r="K531" i="31"/>
  <c r="L531" i="31"/>
  <c r="A730" i="30" l="1"/>
  <c r="B729" i="30"/>
  <c r="C729" i="30" s="1"/>
  <c r="K532" i="31"/>
  <c r="L532" i="31"/>
  <c r="A731" i="30" l="1"/>
  <c r="B730" i="30"/>
  <c r="C730" i="30" s="1"/>
  <c r="K533" i="31"/>
  <c r="L533" i="31"/>
  <c r="A732" i="30" l="1"/>
  <c r="B731" i="30"/>
  <c r="C731" i="30" s="1"/>
  <c r="K534" i="31"/>
  <c r="L534" i="31"/>
  <c r="A733" i="30" l="1"/>
  <c r="B732" i="30"/>
  <c r="C732" i="30" s="1"/>
  <c r="K535" i="31"/>
  <c r="L535" i="31"/>
  <c r="A734" i="30" l="1"/>
  <c r="B733" i="30"/>
  <c r="C733" i="30" s="1"/>
  <c r="K536" i="31"/>
  <c r="L536" i="31"/>
  <c r="A735" i="30" l="1"/>
  <c r="B734" i="30"/>
  <c r="C734" i="30" s="1"/>
  <c r="K537" i="31"/>
  <c r="L537" i="31"/>
  <c r="A736" i="30" l="1"/>
  <c r="B735" i="30"/>
  <c r="C735" i="30" s="1"/>
  <c r="K538" i="31"/>
  <c r="L538" i="31"/>
  <c r="A737" i="30" l="1"/>
  <c r="B736" i="30"/>
  <c r="C736" i="30" s="1"/>
  <c r="K539" i="31"/>
  <c r="L539" i="31"/>
  <c r="A738" i="30" l="1"/>
  <c r="B737" i="30"/>
  <c r="C737" i="30" s="1"/>
  <c r="K540" i="31"/>
  <c r="L540" i="31"/>
  <c r="A739" i="30" l="1"/>
  <c r="B738" i="30"/>
  <c r="C738" i="30" s="1"/>
  <c r="K541" i="31"/>
  <c r="L541" i="31"/>
  <c r="A740" i="30" l="1"/>
  <c r="B739" i="30"/>
  <c r="C739" i="30" s="1"/>
  <c r="K542" i="31"/>
  <c r="L542" i="31"/>
  <c r="A741" i="30" l="1"/>
  <c r="B740" i="30"/>
  <c r="C740" i="30" s="1"/>
  <c r="K543" i="31"/>
  <c r="L543" i="31"/>
  <c r="A742" i="30" l="1"/>
  <c r="B741" i="30"/>
  <c r="C741" i="30" s="1"/>
  <c r="K544" i="31"/>
  <c r="L544" i="31"/>
  <c r="A743" i="30" l="1"/>
  <c r="B742" i="30"/>
  <c r="C742" i="30" s="1"/>
  <c r="K545" i="31"/>
  <c r="L545" i="31"/>
  <c r="A744" i="30" l="1"/>
  <c r="B743" i="30"/>
  <c r="C743" i="30" s="1"/>
  <c r="K546" i="31"/>
  <c r="L546" i="31"/>
  <c r="A745" i="30" l="1"/>
  <c r="B744" i="30"/>
  <c r="C744" i="30" s="1"/>
  <c r="K547" i="31"/>
  <c r="L547" i="31"/>
  <c r="A746" i="30" l="1"/>
  <c r="B745" i="30"/>
  <c r="C745" i="30" s="1"/>
  <c r="K548" i="31"/>
  <c r="L548" i="31"/>
  <c r="A747" i="30" l="1"/>
  <c r="B746" i="30"/>
  <c r="C746" i="30" s="1"/>
  <c r="K549" i="31"/>
  <c r="L549" i="31"/>
  <c r="A748" i="30" l="1"/>
  <c r="B747" i="30"/>
  <c r="C747" i="30" s="1"/>
  <c r="K550" i="31"/>
  <c r="L550" i="31"/>
  <c r="A749" i="30" l="1"/>
  <c r="B748" i="30"/>
  <c r="C748" i="30" s="1"/>
  <c r="K551" i="31"/>
  <c r="L551" i="31"/>
  <c r="A750" i="30" l="1"/>
  <c r="B749" i="30"/>
  <c r="C749" i="30" s="1"/>
  <c r="K552" i="31"/>
  <c r="L552" i="31"/>
  <c r="A751" i="30" l="1"/>
  <c r="B750" i="30"/>
  <c r="C750" i="30" s="1"/>
  <c r="K553" i="31"/>
  <c r="L553" i="31"/>
  <c r="A752" i="30" l="1"/>
  <c r="B751" i="30"/>
  <c r="C751" i="30" s="1"/>
  <c r="K554" i="31"/>
  <c r="L554" i="31"/>
  <c r="A753" i="30" l="1"/>
  <c r="B752" i="30"/>
  <c r="C752" i="30" s="1"/>
  <c r="K555" i="31"/>
  <c r="L555" i="31"/>
  <c r="A754" i="30" l="1"/>
  <c r="B753" i="30"/>
  <c r="C753" i="30" s="1"/>
  <c r="K556" i="31"/>
  <c r="L556" i="31"/>
  <c r="A755" i="30" l="1"/>
  <c r="B754" i="30"/>
  <c r="C754" i="30" s="1"/>
  <c r="K557" i="31"/>
  <c r="L557" i="31"/>
  <c r="A756" i="30" l="1"/>
  <c r="B755" i="30"/>
  <c r="C755" i="30" s="1"/>
  <c r="K558" i="31"/>
  <c r="L558" i="31"/>
  <c r="A757" i="30" l="1"/>
  <c r="B756" i="30"/>
  <c r="C756" i="30" s="1"/>
  <c r="K559" i="31"/>
  <c r="L559" i="31"/>
  <c r="A758" i="30" l="1"/>
  <c r="B757" i="30"/>
  <c r="C757" i="30" s="1"/>
  <c r="K560" i="31"/>
  <c r="L560" i="31"/>
  <c r="A759" i="30" l="1"/>
  <c r="B758" i="30"/>
  <c r="C758" i="30" s="1"/>
  <c r="K561" i="31"/>
  <c r="L561" i="31"/>
  <c r="A760" i="30" l="1"/>
  <c r="B759" i="30"/>
  <c r="C759" i="30" s="1"/>
  <c r="K562" i="31"/>
  <c r="L562" i="31"/>
  <c r="A761" i="30" l="1"/>
  <c r="B760" i="30"/>
  <c r="C760" i="30" s="1"/>
  <c r="K563" i="31"/>
  <c r="L563" i="31"/>
  <c r="A762" i="30" l="1"/>
  <c r="B761" i="30"/>
  <c r="C761" i="30" s="1"/>
  <c r="K564" i="31"/>
  <c r="L564" i="31"/>
  <c r="A763" i="30" l="1"/>
  <c r="B762" i="30"/>
  <c r="C762" i="30" s="1"/>
  <c r="K565" i="31"/>
  <c r="L565" i="31"/>
  <c r="A764" i="30" l="1"/>
  <c r="B763" i="30"/>
  <c r="C763" i="30" s="1"/>
  <c r="K566" i="31"/>
  <c r="L566" i="31"/>
  <c r="A765" i="30" l="1"/>
  <c r="B764" i="30"/>
  <c r="C764" i="30" s="1"/>
  <c r="K567" i="31"/>
  <c r="L567" i="31"/>
  <c r="A766" i="30" l="1"/>
  <c r="B765" i="30"/>
  <c r="C765" i="30" s="1"/>
  <c r="K568" i="31"/>
  <c r="L568" i="31"/>
  <c r="A767" i="30" l="1"/>
  <c r="B766" i="30"/>
  <c r="C766" i="30" s="1"/>
  <c r="K569" i="31"/>
  <c r="L569" i="31"/>
  <c r="A768" i="30" l="1"/>
  <c r="B767" i="30"/>
  <c r="C767" i="30" s="1"/>
  <c r="K570" i="31"/>
  <c r="L570" i="31"/>
  <c r="A769" i="30" l="1"/>
  <c r="B768" i="30"/>
  <c r="C768" i="30" s="1"/>
  <c r="K571" i="31"/>
  <c r="L571" i="31"/>
  <c r="A770" i="30" l="1"/>
  <c r="B769" i="30"/>
  <c r="C769" i="30" s="1"/>
  <c r="K572" i="31"/>
  <c r="L572" i="31"/>
  <c r="A771" i="30" l="1"/>
  <c r="B770" i="30"/>
  <c r="C770" i="30" s="1"/>
  <c r="K573" i="31"/>
  <c r="L573" i="31"/>
  <c r="A772" i="30" l="1"/>
  <c r="B771" i="30"/>
  <c r="C771" i="30" s="1"/>
  <c r="K574" i="31"/>
  <c r="L574" i="31"/>
  <c r="A773" i="30" l="1"/>
  <c r="B772" i="30"/>
  <c r="C772" i="30" s="1"/>
  <c r="K575" i="31"/>
  <c r="L575" i="31"/>
  <c r="A774" i="30" l="1"/>
  <c r="B773" i="30"/>
  <c r="C773" i="30" s="1"/>
  <c r="K576" i="31"/>
  <c r="L576" i="31"/>
  <c r="A775" i="30" l="1"/>
  <c r="B774" i="30"/>
  <c r="C774" i="30" s="1"/>
  <c r="K577" i="31"/>
  <c r="L577" i="31"/>
  <c r="A776" i="30" l="1"/>
  <c r="B775" i="30"/>
  <c r="C775" i="30" s="1"/>
  <c r="K578" i="31"/>
  <c r="L578" i="31"/>
  <c r="A777" i="30" l="1"/>
  <c r="B776" i="30"/>
  <c r="C776" i="30" s="1"/>
  <c r="K579" i="31"/>
  <c r="L579" i="31"/>
  <c r="A778" i="30" l="1"/>
  <c r="B777" i="30"/>
  <c r="C777" i="30" s="1"/>
  <c r="K580" i="31"/>
  <c r="L580" i="31"/>
  <c r="A779" i="30" l="1"/>
  <c r="B778" i="30"/>
  <c r="C778" i="30" s="1"/>
  <c r="K581" i="31"/>
  <c r="L581" i="31"/>
  <c r="A780" i="30" l="1"/>
  <c r="B779" i="30"/>
  <c r="C779" i="30" s="1"/>
  <c r="K582" i="31"/>
  <c r="L582" i="31"/>
  <c r="A781" i="30" l="1"/>
  <c r="B780" i="30"/>
  <c r="C780" i="30" s="1"/>
  <c r="K583" i="31"/>
  <c r="L583" i="31"/>
  <c r="A782" i="30" l="1"/>
  <c r="B781" i="30"/>
  <c r="C781" i="30" s="1"/>
  <c r="K584" i="31"/>
  <c r="L584" i="31"/>
  <c r="A783" i="30" l="1"/>
  <c r="B782" i="30"/>
  <c r="C782" i="30" s="1"/>
  <c r="K585" i="31"/>
  <c r="L585" i="31"/>
  <c r="A784" i="30" l="1"/>
  <c r="B783" i="30"/>
  <c r="C783" i="30" s="1"/>
  <c r="K586" i="31"/>
  <c r="L586" i="31"/>
  <c r="A785" i="30" l="1"/>
  <c r="B784" i="30"/>
  <c r="C784" i="30" s="1"/>
  <c r="K587" i="31"/>
  <c r="L587" i="31"/>
  <c r="A786" i="30" l="1"/>
  <c r="B785" i="30"/>
  <c r="C785" i="30" s="1"/>
  <c r="K588" i="31"/>
  <c r="L588" i="31"/>
  <c r="A787" i="30" l="1"/>
  <c r="B786" i="30"/>
  <c r="C786" i="30" s="1"/>
  <c r="K589" i="31"/>
  <c r="L589" i="31"/>
  <c r="A788" i="30" l="1"/>
  <c r="B787" i="30"/>
  <c r="C787" i="30" s="1"/>
  <c r="K590" i="31"/>
  <c r="L590" i="31"/>
  <c r="A789" i="30" l="1"/>
  <c r="B788" i="30"/>
  <c r="C788" i="30" s="1"/>
  <c r="K591" i="31"/>
  <c r="L591" i="31"/>
  <c r="A790" i="30" l="1"/>
  <c r="B789" i="30"/>
  <c r="C789" i="30" s="1"/>
  <c r="K592" i="31"/>
  <c r="L592" i="31"/>
  <c r="A791" i="30" l="1"/>
  <c r="B790" i="30"/>
  <c r="C790" i="30" s="1"/>
  <c r="K593" i="31"/>
  <c r="L593" i="31"/>
  <c r="A792" i="30" l="1"/>
  <c r="B791" i="30"/>
  <c r="C791" i="30" s="1"/>
  <c r="K594" i="31"/>
  <c r="L594" i="31"/>
  <c r="A793" i="30" l="1"/>
  <c r="B792" i="30"/>
  <c r="C792" i="30" s="1"/>
  <c r="K595" i="31"/>
  <c r="L595" i="31"/>
  <c r="A794" i="30" l="1"/>
  <c r="B793" i="30"/>
  <c r="C793" i="30" s="1"/>
  <c r="K596" i="31"/>
  <c r="L596" i="31"/>
  <c r="A795" i="30" l="1"/>
  <c r="B794" i="30"/>
  <c r="C794" i="30" s="1"/>
  <c r="K597" i="31"/>
  <c r="L597" i="31"/>
  <c r="A796" i="30" l="1"/>
  <c r="B795" i="30"/>
  <c r="C795" i="30" s="1"/>
  <c r="K598" i="31"/>
  <c r="L598" i="31"/>
  <c r="A797" i="30" l="1"/>
  <c r="B796" i="30"/>
  <c r="C796" i="30" s="1"/>
  <c r="K599" i="31"/>
  <c r="L599" i="31"/>
  <c r="A798" i="30" l="1"/>
  <c r="B797" i="30"/>
  <c r="C797" i="30" s="1"/>
  <c r="K600" i="31"/>
  <c r="L600" i="31"/>
  <c r="A799" i="30" l="1"/>
  <c r="B798" i="30"/>
  <c r="C798" i="30" s="1"/>
  <c r="K601" i="31"/>
  <c r="L601" i="31"/>
  <c r="A800" i="30" l="1"/>
  <c r="B799" i="30"/>
  <c r="C799" i="30" s="1"/>
  <c r="K602" i="31"/>
  <c r="L602" i="31"/>
  <c r="A801" i="30" l="1"/>
  <c r="B800" i="30"/>
  <c r="C800" i="30" s="1"/>
  <c r="K603" i="31"/>
  <c r="L603" i="31"/>
  <c r="A802" i="30" l="1"/>
  <c r="B801" i="30"/>
  <c r="C801" i="30" s="1"/>
  <c r="K604" i="31"/>
  <c r="L604" i="31"/>
  <c r="A803" i="30" l="1"/>
  <c r="B802" i="30"/>
  <c r="C802" i="30" s="1"/>
  <c r="K605" i="31"/>
  <c r="L605" i="31"/>
  <c r="A804" i="30" l="1"/>
  <c r="B803" i="30"/>
  <c r="C803" i="30" s="1"/>
  <c r="K606" i="31"/>
  <c r="L606" i="31"/>
  <c r="A805" i="30" l="1"/>
  <c r="B804" i="30"/>
  <c r="C804" i="30" s="1"/>
  <c r="K607" i="31"/>
  <c r="L607" i="31"/>
  <c r="A806" i="30" l="1"/>
  <c r="B805" i="30"/>
  <c r="C805" i="30" s="1"/>
  <c r="K608" i="31"/>
  <c r="L608" i="31"/>
  <c r="A807" i="30" l="1"/>
  <c r="B806" i="30"/>
  <c r="C806" i="30" s="1"/>
  <c r="K609" i="31"/>
  <c r="L609" i="31"/>
  <c r="A808" i="30" l="1"/>
  <c r="B807" i="30"/>
  <c r="C807" i="30" s="1"/>
  <c r="K610" i="31"/>
  <c r="L610" i="31"/>
  <c r="A809" i="30" l="1"/>
  <c r="B808" i="30"/>
  <c r="C808" i="30" s="1"/>
  <c r="K611" i="31"/>
  <c r="L611" i="31"/>
  <c r="A810" i="30" l="1"/>
  <c r="B809" i="30"/>
  <c r="C809" i="30" s="1"/>
  <c r="K612" i="31"/>
  <c r="L612" i="31"/>
  <c r="A811" i="30" l="1"/>
  <c r="B810" i="30"/>
  <c r="C810" i="30" s="1"/>
  <c r="K613" i="31"/>
  <c r="L613" i="31"/>
  <c r="A812" i="30" l="1"/>
  <c r="B811" i="30"/>
  <c r="C811" i="30" s="1"/>
  <c r="K614" i="31"/>
  <c r="L614" i="31"/>
  <c r="A813" i="30" l="1"/>
  <c r="B812" i="30"/>
  <c r="C812" i="30" s="1"/>
  <c r="K615" i="31"/>
  <c r="L615" i="31"/>
  <c r="A814" i="30" l="1"/>
  <c r="B813" i="30"/>
  <c r="C813" i="30" s="1"/>
  <c r="K616" i="31"/>
  <c r="L616" i="31"/>
  <c r="A815" i="30" l="1"/>
  <c r="B814" i="30"/>
  <c r="C814" i="30" s="1"/>
  <c r="K617" i="31"/>
  <c r="L617" i="31"/>
  <c r="A816" i="30" l="1"/>
  <c r="B815" i="30"/>
  <c r="C815" i="30" s="1"/>
  <c r="K618" i="31"/>
  <c r="L618" i="31"/>
  <c r="A817" i="30" l="1"/>
  <c r="B816" i="30"/>
  <c r="C816" i="30" s="1"/>
  <c r="K619" i="31"/>
  <c r="L619" i="31"/>
  <c r="A818" i="30" l="1"/>
  <c r="B817" i="30"/>
  <c r="C817" i="30" s="1"/>
  <c r="K620" i="31"/>
  <c r="L620" i="31"/>
  <c r="A819" i="30" l="1"/>
  <c r="B818" i="30"/>
  <c r="C818" i="30" s="1"/>
  <c r="K621" i="31"/>
  <c r="L621" i="31"/>
  <c r="A820" i="30" l="1"/>
  <c r="B819" i="30"/>
  <c r="C819" i="30" s="1"/>
  <c r="K622" i="31"/>
  <c r="L622" i="31"/>
  <c r="A821" i="30" l="1"/>
  <c r="B820" i="30"/>
  <c r="C820" i="30" s="1"/>
  <c r="K623" i="31"/>
  <c r="L623" i="31"/>
  <c r="A822" i="30" l="1"/>
  <c r="B821" i="30"/>
  <c r="C821" i="30" s="1"/>
  <c r="K624" i="31"/>
  <c r="L624" i="31"/>
  <c r="A823" i="30" l="1"/>
  <c r="B822" i="30"/>
  <c r="C822" i="30" s="1"/>
  <c r="K625" i="31"/>
  <c r="L625" i="31"/>
  <c r="A824" i="30" l="1"/>
  <c r="B823" i="30"/>
  <c r="C823" i="30" s="1"/>
  <c r="K626" i="31"/>
  <c r="L626" i="31"/>
  <c r="A825" i="30" l="1"/>
  <c r="B824" i="30"/>
  <c r="C824" i="30" s="1"/>
  <c r="K627" i="31"/>
  <c r="L627" i="31"/>
  <c r="A826" i="30" l="1"/>
  <c r="B825" i="30"/>
  <c r="C825" i="30" s="1"/>
  <c r="K628" i="31"/>
  <c r="L628" i="31"/>
  <c r="A827" i="30" l="1"/>
  <c r="B826" i="30"/>
  <c r="C826" i="30" s="1"/>
  <c r="K629" i="31"/>
  <c r="L629" i="31"/>
  <c r="A828" i="30" l="1"/>
  <c r="B827" i="30"/>
  <c r="C827" i="30" s="1"/>
  <c r="K630" i="31"/>
  <c r="L630" i="31"/>
  <c r="A829" i="30" l="1"/>
  <c r="B828" i="30"/>
  <c r="C828" i="30" s="1"/>
  <c r="K631" i="31"/>
  <c r="L631" i="31"/>
  <c r="A830" i="30" l="1"/>
  <c r="B829" i="30"/>
  <c r="C829" i="30" s="1"/>
  <c r="K632" i="31"/>
  <c r="L632" i="31"/>
  <c r="A831" i="30" l="1"/>
  <c r="B830" i="30"/>
  <c r="C830" i="30" s="1"/>
  <c r="K633" i="31"/>
  <c r="L633" i="31"/>
  <c r="A832" i="30" l="1"/>
  <c r="B831" i="30"/>
  <c r="C831" i="30" s="1"/>
  <c r="K634" i="31"/>
  <c r="L634" i="31"/>
  <c r="A833" i="30" l="1"/>
  <c r="B832" i="30"/>
  <c r="C832" i="30" s="1"/>
  <c r="K635" i="31"/>
  <c r="L635" i="31"/>
  <c r="A834" i="30" l="1"/>
  <c r="B833" i="30"/>
  <c r="C833" i="30" s="1"/>
  <c r="K636" i="31"/>
  <c r="L636" i="31"/>
  <c r="A835" i="30" l="1"/>
  <c r="B834" i="30"/>
  <c r="C834" i="30" s="1"/>
  <c r="K637" i="31"/>
  <c r="L637" i="31"/>
  <c r="A836" i="30" l="1"/>
  <c r="B835" i="30"/>
  <c r="C835" i="30" s="1"/>
  <c r="K638" i="31"/>
  <c r="L638" i="31"/>
  <c r="A837" i="30" l="1"/>
  <c r="B836" i="30"/>
  <c r="C836" i="30" s="1"/>
  <c r="K639" i="31"/>
  <c r="L639" i="31"/>
  <c r="A838" i="30" l="1"/>
  <c r="B837" i="30"/>
  <c r="C837" i="30" s="1"/>
  <c r="K640" i="31"/>
  <c r="L640" i="31"/>
  <c r="A839" i="30" l="1"/>
  <c r="B838" i="30"/>
  <c r="C838" i="30" s="1"/>
  <c r="K641" i="31"/>
  <c r="L641" i="31"/>
  <c r="A840" i="30" l="1"/>
  <c r="B839" i="30"/>
  <c r="C839" i="30" s="1"/>
  <c r="K642" i="31"/>
  <c r="L642" i="31"/>
  <c r="A841" i="30" l="1"/>
  <c r="B840" i="30"/>
  <c r="C840" i="30" s="1"/>
  <c r="K643" i="31"/>
  <c r="L643" i="31"/>
  <c r="A842" i="30" l="1"/>
  <c r="B841" i="30"/>
  <c r="C841" i="30" s="1"/>
  <c r="K644" i="31"/>
  <c r="L644" i="31"/>
  <c r="A843" i="30" l="1"/>
  <c r="B842" i="30"/>
  <c r="C842" i="30" s="1"/>
  <c r="K645" i="31"/>
  <c r="L645" i="31"/>
  <c r="A844" i="30" l="1"/>
  <c r="B843" i="30"/>
  <c r="C843" i="30" s="1"/>
  <c r="K646" i="31"/>
  <c r="L646" i="31"/>
  <c r="A845" i="30" l="1"/>
  <c r="B844" i="30"/>
  <c r="C844" i="30" s="1"/>
  <c r="K647" i="31"/>
  <c r="L647" i="31"/>
  <c r="A846" i="30" l="1"/>
  <c r="B845" i="30"/>
  <c r="C845" i="30" s="1"/>
  <c r="K648" i="31"/>
  <c r="L648" i="31"/>
  <c r="A847" i="30" l="1"/>
  <c r="B846" i="30"/>
  <c r="C846" i="30" s="1"/>
  <c r="K649" i="31"/>
  <c r="L649" i="31"/>
  <c r="A848" i="30" l="1"/>
  <c r="B847" i="30"/>
  <c r="C847" i="30" s="1"/>
  <c r="K650" i="31"/>
  <c r="L650" i="31"/>
  <c r="A849" i="30" l="1"/>
  <c r="B848" i="30"/>
  <c r="C848" i="30" s="1"/>
  <c r="K651" i="31"/>
  <c r="L651" i="31"/>
  <c r="A850" i="30" l="1"/>
  <c r="B849" i="30"/>
  <c r="C849" i="30" s="1"/>
  <c r="K652" i="31"/>
  <c r="L652" i="31"/>
  <c r="A851" i="30" l="1"/>
  <c r="B850" i="30"/>
  <c r="C850" i="30" s="1"/>
  <c r="K653" i="31"/>
  <c r="L653" i="31"/>
  <c r="A852" i="30" l="1"/>
  <c r="B851" i="30"/>
  <c r="C851" i="30" s="1"/>
  <c r="K654" i="31"/>
  <c r="L654" i="31"/>
  <c r="A853" i="30" l="1"/>
  <c r="B852" i="30"/>
  <c r="C852" i="30" s="1"/>
  <c r="K655" i="31"/>
  <c r="L655" i="31"/>
  <c r="A854" i="30" l="1"/>
  <c r="B853" i="30"/>
  <c r="C853" i="30" s="1"/>
  <c r="K656" i="31"/>
  <c r="L656" i="31"/>
  <c r="A855" i="30" l="1"/>
  <c r="B854" i="30"/>
  <c r="C854" i="30" s="1"/>
  <c r="K657" i="31"/>
  <c r="L657" i="31"/>
  <c r="A856" i="30" l="1"/>
  <c r="B855" i="30"/>
  <c r="C855" i="30" s="1"/>
  <c r="K658" i="31"/>
  <c r="L658" i="31"/>
  <c r="A857" i="30" l="1"/>
  <c r="B856" i="30"/>
  <c r="C856" i="30" s="1"/>
  <c r="K659" i="31"/>
  <c r="L659" i="31"/>
  <c r="A858" i="30" l="1"/>
  <c r="B857" i="30"/>
  <c r="C857" i="30" s="1"/>
  <c r="K660" i="31"/>
  <c r="L660" i="31"/>
  <c r="A859" i="30" l="1"/>
  <c r="B858" i="30"/>
  <c r="C858" i="30" s="1"/>
  <c r="K661" i="31"/>
  <c r="L661" i="31"/>
  <c r="A860" i="30" l="1"/>
  <c r="B859" i="30"/>
  <c r="C859" i="30" s="1"/>
  <c r="K662" i="31"/>
  <c r="L662" i="31"/>
  <c r="A861" i="30" l="1"/>
  <c r="B860" i="30"/>
  <c r="C860" i="30" s="1"/>
  <c r="K663" i="31"/>
  <c r="L663" i="31"/>
  <c r="A862" i="30" l="1"/>
  <c r="B861" i="30"/>
  <c r="C861" i="30" s="1"/>
  <c r="K664" i="31"/>
  <c r="L664" i="31"/>
  <c r="A863" i="30" l="1"/>
  <c r="B862" i="30"/>
  <c r="C862" i="30" s="1"/>
  <c r="K665" i="31"/>
  <c r="L665" i="31"/>
  <c r="A864" i="30" l="1"/>
  <c r="B863" i="30"/>
  <c r="C863" i="30" s="1"/>
  <c r="K666" i="31"/>
  <c r="L666" i="31"/>
  <c r="A865" i="30" l="1"/>
  <c r="B864" i="30"/>
  <c r="C864" i="30" s="1"/>
  <c r="K667" i="31"/>
  <c r="L667" i="31"/>
  <c r="A866" i="30" l="1"/>
  <c r="B865" i="30"/>
  <c r="C865" i="30" s="1"/>
  <c r="K668" i="31"/>
  <c r="L668" i="31"/>
  <c r="A867" i="30" l="1"/>
  <c r="B866" i="30"/>
  <c r="C866" i="30" s="1"/>
  <c r="K669" i="31"/>
  <c r="L669" i="31"/>
  <c r="A868" i="30" l="1"/>
  <c r="B867" i="30"/>
  <c r="C867" i="30" s="1"/>
  <c r="K670" i="31"/>
  <c r="L670" i="31"/>
  <c r="A869" i="30" l="1"/>
  <c r="B868" i="30"/>
  <c r="C868" i="30" s="1"/>
  <c r="K671" i="31"/>
  <c r="L671" i="31"/>
  <c r="A870" i="30" l="1"/>
  <c r="B869" i="30"/>
  <c r="C869" i="30" s="1"/>
  <c r="K672" i="31"/>
  <c r="L672" i="31"/>
  <c r="A871" i="30" l="1"/>
  <c r="B870" i="30"/>
  <c r="C870" i="30" s="1"/>
  <c r="K673" i="31"/>
  <c r="L673" i="31"/>
  <c r="A872" i="30" l="1"/>
  <c r="B871" i="30"/>
  <c r="C871" i="30" s="1"/>
  <c r="K674" i="31"/>
  <c r="L674" i="31"/>
  <c r="A873" i="30" l="1"/>
  <c r="B872" i="30"/>
  <c r="C872" i="30" s="1"/>
  <c r="K675" i="31"/>
  <c r="L675" i="31"/>
  <c r="A874" i="30" l="1"/>
  <c r="B873" i="30"/>
  <c r="C873" i="30" s="1"/>
  <c r="K676" i="31"/>
  <c r="L676" i="31"/>
  <c r="A875" i="30" l="1"/>
  <c r="B874" i="30"/>
  <c r="C874" i="30" s="1"/>
  <c r="K677" i="31"/>
  <c r="L677" i="31"/>
  <c r="A876" i="30" l="1"/>
  <c r="B875" i="30"/>
  <c r="C875" i="30" s="1"/>
  <c r="K678" i="31"/>
  <c r="L678" i="31"/>
  <c r="A877" i="30" l="1"/>
  <c r="B876" i="30"/>
  <c r="C876" i="30" s="1"/>
  <c r="K679" i="31"/>
  <c r="L679" i="31"/>
  <c r="A878" i="30" l="1"/>
  <c r="B877" i="30"/>
  <c r="C877" i="30" s="1"/>
  <c r="K680" i="31"/>
  <c r="L680" i="31"/>
  <c r="A879" i="30" l="1"/>
  <c r="B878" i="30"/>
  <c r="C878" i="30" s="1"/>
  <c r="K681" i="31"/>
  <c r="L681" i="31"/>
  <c r="A880" i="30" l="1"/>
  <c r="B879" i="30"/>
  <c r="C879" i="30" s="1"/>
  <c r="K682" i="31"/>
  <c r="L682" i="31"/>
  <c r="A881" i="30" l="1"/>
  <c r="B880" i="30"/>
  <c r="C880" i="30" s="1"/>
  <c r="K683" i="31"/>
  <c r="L683" i="31"/>
  <c r="A882" i="30" l="1"/>
  <c r="B881" i="30"/>
  <c r="C881" i="30" s="1"/>
  <c r="K684" i="31"/>
  <c r="L684" i="31"/>
  <c r="A883" i="30" l="1"/>
  <c r="B882" i="30"/>
  <c r="C882" i="30" s="1"/>
  <c r="K685" i="31"/>
  <c r="L685" i="31"/>
  <c r="A884" i="30" l="1"/>
  <c r="B883" i="30"/>
  <c r="C883" i="30" s="1"/>
  <c r="K686" i="31"/>
  <c r="L686" i="31"/>
  <c r="A885" i="30" l="1"/>
  <c r="B884" i="30"/>
  <c r="C884" i="30" s="1"/>
  <c r="K687" i="31"/>
  <c r="L687" i="31"/>
  <c r="A886" i="30" l="1"/>
  <c r="B885" i="30"/>
  <c r="C885" i="30" s="1"/>
  <c r="K688" i="31"/>
  <c r="L688" i="31"/>
  <c r="A887" i="30" l="1"/>
  <c r="B886" i="30"/>
  <c r="C886" i="30" s="1"/>
  <c r="K689" i="31"/>
  <c r="L689" i="31"/>
  <c r="A888" i="30" l="1"/>
  <c r="B887" i="30"/>
  <c r="C887" i="30" s="1"/>
  <c r="K690" i="31"/>
  <c r="L690" i="31"/>
  <c r="A889" i="30" l="1"/>
  <c r="B888" i="30"/>
  <c r="C888" i="30" s="1"/>
  <c r="K691" i="31"/>
  <c r="L691" i="31"/>
  <c r="A890" i="30" l="1"/>
  <c r="B889" i="30"/>
  <c r="C889" i="30" s="1"/>
  <c r="K692" i="31"/>
  <c r="L692" i="31"/>
  <c r="A891" i="30" l="1"/>
  <c r="B890" i="30"/>
  <c r="C890" i="30" s="1"/>
  <c r="K693" i="31"/>
  <c r="L693" i="31"/>
  <c r="A892" i="30" l="1"/>
  <c r="B891" i="30"/>
  <c r="C891" i="30" s="1"/>
  <c r="K694" i="31"/>
  <c r="L694" i="31"/>
  <c r="A893" i="30" l="1"/>
  <c r="B892" i="30"/>
  <c r="C892" i="30" s="1"/>
  <c r="K695" i="31"/>
  <c r="L695" i="31"/>
  <c r="A894" i="30" l="1"/>
  <c r="B893" i="30"/>
  <c r="C893" i="30" s="1"/>
  <c r="K696" i="31"/>
  <c r="L696" i="31"/>
  <c r="A895" i="30" l="1"/>
  <c r="B894" i="30"/>
  <c r="C894" i="30" s="1"/>
  <c r="K697" i="31"/>
  <c r="L697" i="31"/>
  <c r="A896" i="30" l="1"/>
  <c r="B895" i="30"/>
  <c r="C895" i="30" s="1"/>
  <c r="K698" i="31"/>
  <c r="L698" i="31"/>
  <c r="A897" i="30" l="1"/>
  <c r="B896" i="30"/>
  <c r="C896" i="30" s="1"/>
  <c r="K699" i="31"/>
  <c r="L699" i="31"/>
  <c r="A898" i="30" l="1"/>
  <c r="B897" i="30"/>
  <c r="C897" i="30" s="1"/>
  <c r="K700" i="31"/>
  <c r="L700" i="31"/>
  <c r="A899" i="30" l="1"/>
  <c r="B898" i="30"/>
  <c r="C898" i="30" s="1"/>
  <c r="K701" i="31"/>
  <c r="L701" i="31"/>
  <c r="A900" i="30" l="1"/>
  <c r="B899" i="30"/>
  <c r="C899" i="30" s="1"/>
  <c r="K702" i="31"/>
  <c r="L702" i="31"/>
  <c r="A901" i="30" l="1"/>
  <c r="B900" i="30"/>
  <c r="C900" i="30" s="1"/>
  <c r="K703" i="31"/>
  <c r="L703" i="31"/>
  <c r="A902" i="30" l="1"/>
  <c r="B901" i="30"/>
  <c r="C901" i="30" s="1"/>
  <c r="K704" i="31"/>
  <c r="L704" i="31"/>
  <c r="A903" i="30" l="1"/>
  <c r="B902" i="30"/>
  <c r="C902" i="30" s="1"/>
  <c r="K705" i="31"/>
  <c r="L705" i="31"/>
  <c r="A904" i="30" l="1"/>
  <c r="B903" i="30"/>
  <c r="C903" i="30" s="1"/>
  <c r="K706" i="31"/>
  <c r="L706" i="31"/>
  <c r="A905" i="30" l="1"/>
  <c r="B904" i="30"/>
  <c r="C904" i="30" s="1"/>
  <c r="K707" i="31"/>
  <c r="L707" i="31"/>
  <c r="A906" i="30" l="1"/>
  <c r="B905" i="30"/>
  <c r="C905" i="30" s="1"/>
  <c r="K708" i="31"/>
  <c r="L708" i="31"/>
  <c r="A907" i="30" l="1"/>
  <c r="B906" i="30"/>
  <c r="C906" i="30" s="1"/>
  <c r="K709" i="31"/>
  <c r="L709" i="31"/>
  <c r="A908" i="30" l="1"/>
  <c r="B907" i="30"/>
  <c r="C907" i="30" s="1"/>
  <c r="K710" i="31"/>
  <c r="L710" i="31"/>
  <c r="A909" i="30" l="1"/>
  <c r="B908" i="30"/>
  <c r="C908" i="30" s="1"/>
  <c r="K711" i="31"/>
  <c r="L711" i="31"/>
  <c r="A910" i="30" l="1"/>
  <c r="B909" i="30"/>
  <c r="C909" i="30" s="1"/>
  <c r="K712" i="31"/>
  <c r="L712" i="31"/>
  <c r="A911" i="30" l="1"/>
  <c r="B910" i="30"/>
  <c r="C910" i="30" s="1"/>
  <c r="K713" i="31"/>
  <c r="L713" i="31"/>
  <c r="A912" i="30" l="1"/>
  <c r="B911" i="30"/>
  <c r="C911" i="30" s="1"/>
  <c r="K714" i="31"/>
  <c r="L714" i="31"/>
  <c r="A913" i="30" l="1"/>
  <c r="B912" i="30"/>
  <c r="C912" i="30" s="1"/>
  <c r="K715" i="31"/>
  <c r="L715" i="31"/>
  <c r="A914" i="30" l="1"/>
  <c r="B913" i="30"/>
  <c r="C913" i="30" s="1"/>
  <c r="K716" i="31"/>
  <c r="L716" i="31"/>
  <c r="A915" i="30" l="1"/>
  <c r="B914" i="30"/>
  <c r="C914" i="30" s="1"/>
  <c r="K717" i="31"/>
  <c r="L717" i="31"/>
  <c r="A916" i="30" l="1"/>
  <c r="B915" i="30"/>
  <c r="C915" i="30" s="1"/>
  <c r="K718" i="31"/>
  <c r="L718" i="31"/>
  <c r="A917" i="30" l="1"/>
  <c r="B916" i="30"/>
  <c r="C916" i="30" s="1"/>
  <c r="K719" i="31"/>
  <c r="L719" i="31"/>
  <c r="A918" i="30" l="1"/>
  <c r="B917" i="30"/>
  <c r="C917" i="30" s="1"/>
  <c r="K720" i="31"/>
  <c r="L720" i="31"/>
  <c r="A919" i="30" l="1"/>
  <c r="B918" i="30"/>
  <c r="C918" i="30" s="1"/>
  <c r="K721" i="31"/>
  <c r="L721" i="31"/>
  <c r="A920" i="30" l="1"/>
  <c r="B919" i="30"/>
  <c r="C919" i="30" s="1"/>
  <c r="K722" i="31"/>
  <c r="L722" i="31"/>
  <c r="A921" i="30" l="1"/>
  <c r="B920" i="30"/>
  <c r="C920" i="30" s="1"/>
  <c r="K723" i="31"/>
  <c r="L723" i="31"/>
  <c r="A922" i="30" l="1"/>
  <c r="B921" i="30"/>
  <c r="C921" i="30" s="1"/>
  <c r="K724" i="31"/>
  <c r="L724" i="31"/>
  <c r="A923" i="30" l="1"/>
  <c r="B922" i="30"/>
  <c r="C922" i="30" s="1"/>
  <c r="K725" i="31"/>
  <c r="L725" i="31"/>
  <c r="A924" i="30" l="1"/>
  <c r="B923" i="30"/>
  <c r="C923" i="30" s="1"/>
  <c r="K726" i="31"/>
  <c r="L726" i="31"/>
  <c r="A925" i="30" l="1"/>
  <c r="B924" i="30"/>
  <c r="C924" i="30" s="1"/>
  <c r="K727" i="31"/>
  <c r="L727" i="31"/>
  <c r="A926" i="30" l="1"/>
  <c r="B925" i="30"/>
  <c r="C925" i="30" s="1"/>
  <c r="K728" i="31"/>
  <c r="L728" i="31"/>
  <c r="A927" i="30" l="1"/>
  <c r="B926" i="30"/>
  <c r="C926" i="30" s="1"/>
  <c r="K729" i="31"/>
  <c r="L729" i="31"/>
  <c r="A928" i="30" l="1"/>
  <c r="B927" i="30"/>
  <c r="C927" i="30" s="1"/>
  <c r="K730" i="31"/>
  <c r="L730" i="31"/>
  <c r="A929" i="30" l="1"/>
  <c r="B928" i="30"/>
  <c r="C928" i="30" s="1"/>
  <c r="K731" i="31"/>
  <c r="L731" i="31"/>
  <c r="A930" i="30" l="1"/>
  <c r="B929" i="30"/>
  <c r="C929" i="30" s="1"/>
  <c r="K732" i="31"/>
  <c r="L732" i="31"/>
  <c r="A931" i="30" l="1"/>
  <c r="B930" i="30"/>
  <c r="C930" i="30" s="1"/>
  <c r="K733" i="31"/>
  <c r="L733" i="31"/>
  <c r="A932" i="30" l="1"/>
  <c r="B931" i="30"/>
  <c r="C931" i="30" s="1"/>
  <c r="K734" i="31"/>
  <c r="L734" i="31"/>
  <c r="A933" i="30" l="1"/>
  <c r="B932" i="30"/>
  <c r="C932" i="30" s="1"/>
  <c r="K735" i="31"/>
  <c r="L735" i="31"/>
  <c r="A934" i="30" l="1"/>
  <c r="B933" i="30"/>
  <c r="C933" i="30" s="1"/>
  <c r="K736" i="31"/>
  <c r="L736" i="31"/>
  <c r="A935" i="30" l="1"/>
  <c r="B934" i="30"/>
  <c r="C934" i="30" s="1"/>
  <c r="K737" i="31"/>
  <c r="L737" i="31"/>
  <c r="A936" i="30" l="1"/>
  <c r="B935" i="30"/>
  <c r="C935" i="30" s="1"/>
  <c r="K738" i="31"/>
  <c r="L738" i="31"/>
  <c r="A937" i="30" l="1"/>
  <c r="B936" i="30"/>
  <c r="C936" i="30" s="1"/>
  <c r="K739" i="31"/>
  <c r="L739" i="31"/>
  <c r="A938" i="30" l="1"/>
  <c r="B937" i="30"/>
  <c r="C937" i="30" s="1"/>
  <c r="K740" i="31"/>
  <c r="L740" i="31"/>
  <c r="A939" i="30" l="1"/>
  <c r="B938" i="30"/>
  <c r="C938" i="30" s="1"/>
  <c r="K741" i="31"/>
  <c r="L741" i="31"/>
  <c r="A940" i="30" l="1"/>
  <c r="B939" i="30"/>
  <c r="C939" i="30" s="1"/>
  <c r="K742" i="31"/>
  <c r="L742" i="31"/>
  <c r="A941" i="30" l="1"/>
  <c r="B940" i="30"/>
  <c r="C940" i="30" s="1"/>
  <c r="K743" i="31"/>
  <c r="L743" i="31"/>
  <c r="A942" i="30" l="1"/>
  <c r="B941" i="30"/>
  <c r="C941" i="30" s="1"/>
  <c r="K744" i="31"/>
  <c r="L744" i="31"/>
  <c r="A943" i="30" l="1"/>
  <c r="B942" i="30"/>
  <c r="C942" i="30" s="1"/>
  <c r="K745" i="31"/>
  <c r="L745" i="31"/>
  <c r="A944" i="30" l="1"/>
  <c r="B943" i="30"/>
  <c r="C943" i="30" s="1"/>
  <c r="K746" i="31"/>
  <c r="L746" i="31"/>
  <c r="A945" i="30" l="1"/>
  <c r="B944" i="30"/>
  <c r="C944" i="30" s="1"/>
  <c r="K747" i="31"/>
  <c r="L747" i="31"/>
  <c r="A946" i="30" l="1"/>
  <c r="B945" i="30"/>
  <c r="C945" i="30" s="1"/>
  <c r="K748" i="31"/>
  <c r="L748" i="31"/>
  <c r="A947" i="30" l="1"/>
  <c r="B946" i="30"/>
  <c r="C946" i="30" s="1"/>
  <c r="K749" i="31"/>
  <c r="L749" i="31"/>
  <c r="A948" i="30" l="1"/>
  <c r="B947" i="30"/>
  <c r="C947" i="30" s="1"/>
  <c r="K750" i="31"/>
  <c r="L750" i="31"/>
  <c r="A949" i="30" l="1"/>
  <c r="B948" i="30"/>
  <c r="C948" i="30" s="1"/>
  <c r="K751" i="31"/>
  <c r="L751" i="31"/>
  <c r="A950" i="30" l="1"/>
  <c r="B949" i="30"/>
  <c r="C949" i="30" s="1"/>
  <c r="K752" i="31"/>
  <c r="L752" i="31"/>
  <c r="A951" i="30" l="1"/>
  <c r="B950" i="30"/>
  <c r="C950" i="30" s="1"/>
  <c r="K753" i="31"/>
  <c r="L753" i="31"/>
  <c r="A952" i="30" l="1"/>
  <c r="B951" i="30"/>
  <c r="C951" i="30" s="1"/>
  <c r="K754" i="31"/>
  <c r="L754" i="31"/>
  <c r="A953" i="30" l="1"/>
  <c r="B952" i="30"/>
  <c r="C952" i="30" s="1"/>
  <c r="K755" i="31"/>
  <c r="L755" i="31"/>
  <c r="A954" i="30" l="1"/>
  <c r="B953" i="30"/>
  <c r="C953" i="30" s="1"/>
  <c r="K756" i="31"/>
  <c r="L756" i="31"/>
  <c r="A955" i="30" l="1"/>
  <c r="B954" i="30"/>
  <c r="C954" i="30" s="1"/>
  <c r="K757" i="31"/>
  <c r="L757" i="31"/>
  <c r="A956" i="30" l="1"/>
  <c r="B955" i="30"/>
  <c r="C955" i="30" s="1"/>
  <c r="K758" i="31"/>
  <c r="L758" i="31"/>
  <c r="A957" i="30" l="1"/>
  <c r="B956" i="30"/>
  <c r="C956" i="30" s="1"/>
  <c r="K759" i="31"/>
  <c r="L759" i="31"/>
  <c r="A958" i="30" l="1"/>
  <c r="B957" i="30"/>
  <c r="C957" i="30" s="1"/>
  <c r="K760" i="31"/>
  <c r="L760" i="31"/>
  <c r="A959" i="30" l="1"/>
  <c r="B958" i="30"/>
  <c r="C958" i="30" s="1"/>
  <c r="K761" i="31"/>
  <c r="L761" i="31"/>
  <c r="A960" i="30" l="1"/>
  <c r="B959" i="30"/>
  <c r="C959" i="30" s="1"/>
  <c r="K762" i="31"/>
  <c r="L762" i="31"/>
  <c r="A961" i="30" l="1"/>
  <c r="B960" i="30"/>
  <c r="C960" i="30" s="1"/>
  <c r="K763" i="31"/>
  <c r="L763" i="31"/>
  <c r="A962" i="30" l="1"/>
  <c r="B961" i="30"/>
  <c r="C961" i="30" s="1"/>
  <c r="K764" i="31"/>
  <c r="L764" i="31"/>
  <c r="A963" i="30" l="1"/>
  <c r="B962" i="30"/>
  <c r="C962" i="30" s="1"/>
  <c r="K765" i="31"/>
  <c r="L765" i="31"/>
  <c r="A964" i="30" l="1"/>
  <c r="B963" i="30"/>
  <c r="C963" i="30" s="1"/>
  <c r="K766" i="31"/>
  <c r="L766" i="31"/>
  <c r="A965" i="30" l="1"/>
  <c r="B964" i="30"/>
  <c r="C964" i="30" s="1"/>
  <c r="K767" i="31"/>
  <c r="L767" i="31"/>
  <c r="A966" i="30" l="1"/>
  <c r="B965" i="30"/>
  <c r="C965" i="30" s="1"/>
  <c r="K768" i="31"/>
  <c r="L768" i="31"/>
  <c r="A967" i="30" l="1"/>
  <c r="B966" i="30"/>
  <c r="C966" i="30" s="1"/>
  <c r="K769" i="31"/>
  <c r="L769" i="31"/>
  <c r="A968" i="30" l="1"/>
  <c r="B967" i="30"/>
  <c r="C967" i="30" s="1"/>
  <c r="K770" i="31"/>
  <c r="L770" i="31"/>
  <c r="A969" i="30" l="1"/>
  <c r="B968" i="30"/>
  <c r="C968" i="30" s="1"/>
  <c r="K771" i="31"/>
  <c r="L771" i="31"/>
  <c r="A970" i="30" l="1"/>
  <c r="B969" i="30"/>
  <c r="C969" i="30" s="1"/>
  <c r="K772" i="31"/>
  <c r="L772" i="31"/>
  <c r="A971" i="30" l="1"/>
  <c r="B970" i="30"/>
  <c r="C970" i="30" s="1"/>
  <c r="K773" i="31"/>
  <c r="L773" i="31"/>
  <c r="A972" i="30" l="1"/>
  <c r="B971" i="30"/>
  <c r="C971" i="30" s="1"/>
  <c r="K774" i="31"/>
  <c r="L774" i="31"/>
  <c r="A973" i="30" l="1"/>
  <c r="B972" i="30"/>
  <c r="C972" i="30" s="1"/>
  <c r="K775" i="31"/>
  <c r="L775" i="31"/>
  <c r="A974" i="30" l="1"/>
  <c r="B973" i="30"/>
  <c r="C973" i="30" s="1"/>
  <c r="K776" i="31"/>
  <c r="L776" i="31"/>
  <c r="A975" i="30" l="1"/>
  <c r="B974" i="30"/>
  <c r="C974" i="30" s="1"/>
  <c r="K777" i="31"/>
  <c r="L777" i="31"/>
  <c r="A976" i="30" l="1"/>
  <c r="B975" i="30"/>
  <c r="C975" i="30" s="1"/>
  <c r="K778" i="31"/>
  <c r="L778" i="31"/>
  <c r="A977" i="30" l="1"/>
  <c r="B976" i="30"/>
  <c r="C976" i="30" s="1"/>
  <c r="K779" i="31"/>
  <c r="L779" i="31"/>
  <c r="A978" i="30" l="1"/>
  <c r="B977" i="30"/>
  <c r="C977" i="30" s="1"/>
  <c r="K780" i="31"/>
  <c r="L780" i="31"/>
  <c r="A979" i="30" l="1"/>
  <c r="B978" i="30"/>
  <c r="C978" i="30" s="1"/>
  <c r="K781" i="31"/>
  <c r="L781" i="31"/>
  <c r="A980" i="30" l="1"/>
  <c r="B979" i="30"/>
  <c r="C979" i="30" s="1"/>
  <c r="K782" i="31"/>
  <c r="L782" i="31"/>
  <c r="A981" i="30" l="1"/>
  <c r="B980" i="30"/>
  <c r="C980" i="30" s="1"/>
  <c r="K783" i="31"/>
  <c r="L783" i="31"/>
  <c r="A982" i="30" l="1"/>
  <c r="B981" i="30"/>
  <c r="C981" i="30" s="1"/>
  <c r="K784" i="31"/>
  <c r="L784" i="31"/>
  <c r="A983" i="30" l="1"/>
  <c r="B982" i="30"/>
  <c r="C982" i="30" s="1"/>
  <c r="K785" i="31"/>
  <c r="L785" i="31"/>
  <c r="A984" i="30" l="1"/>
  <c r="B983" i="30"/>
  <c r="C983" i="30" s="1"/>
  <c r="K786" i="31"/>
  <c r="L786" i="31"/>
  <c r="A985" i="30" l="1"/>
  <c r="B984" i="30"/>
  <c r="C984" i="30" s="1"/>
  <c r="K787" i="31"/>
  <c r="L787" i="31"/>
  <c r="A986" i="30" l="1"/>
  <c r="B985" i="30"/>
  <c r="C985" i="30" s="1"/>
  <c r="K788" i="31"/>
  <c r="L788" i="31"/>
  <c r="A987" i="30" l="1"/>
  <c r="B986" i="30"/>
  <c r="C986" i="30" s="1"/>
  <c r="K789" i="31"/>
  <c r="L789" i="31"/>
  <c r="A988" i="30" l="1"/>
  <c r="B987" i="30"/>
  <c r="C987" i="30" s="1"/>
  <c r="K790" i="31"/>
  <c r="L790" i="31"/>
  <c r="A989" i="30" l="1"/>
  <c r="B988" i="30"/>
  <c r="C988" i="30" s="1"/>
  <c r="K791" i="31"/>
  <c r="L791" i="31"/>
  <c r="A990" i="30" l="1"/>
  <c r="B989" i="30"/>
  <c r="C989" i="30" s="1"/>
  <c r="K792" i="31"/>
  <c r="L792" i="31"/>
  <c r="A991" i="30" l="1"/>
  <c r="B990" i="30"/>
  <c r="C990" i="30" s="1"/>
  <c r="K793" i="31"/>
  <c r="L793" i="31"/>
  <c r="A992" i="30" l="1"/>
  <c r="B991" i="30"/>
  <c r="C991" i="30" s="1"/>
  <c r="K794" i="31"/>
  <c r="L794" i="31"/>
  <c r="A993" i="30" l="1"/>
  <c r="B992" i="30"/>
  <c r="C992" i="30" s="1"/>
  <c r="K795" i="31"/>
  <c r="L795" i="31"/>
  <c r="A994" i="30" l="1"/>
  <c r="B993" i="30"/>
  <c r="C993" i="30" s="1"/>
  <c r="K796" i="31"/>
  <c r="L796" i="31"/>
  <c r="A995" i="30" l="1"/>
  <c r="B994" i="30"/>
  <c r="C994" i="30" s="1"/>
  <c r="K797" i="31"/>
  <c r="L797" i="31"/>
  <c r="A996" i="30" l="1"/>
  <c r="B995" i="30"/>
  <c r="C995" i="30" s="1"/>
  <c r="K798" i="31"/>
  <c r="L798" i="31"/>
  <c r="A997" i="30" l="1"/>
  <c r="B996" i="30"/>
  <c r="C996" i="30" s="1"/>
  <c r="K799" i="31"/>
  <c r="L799" i="31"/>
  <c r="A998" i="30" l="1"/>
  <c r="B997" i="30"/>
  <c r="C997" i="30" s="1"/>
  <c r="K800" i="31"/>
  <c r="L800" i="31"/>
  <c r="A999" i="30" l="1"/>
  <c r="B998" i="30"/>
  <c r="C998" i="30" s="1"/>
  <c r="K801" i="31"/>
  <c r="L801" i="31"/>
  <c r="A1000" i="30" l="1"/>
  <c r="B999" i="30"/>
  <c r="C999" i="30" s="1"/>
  <c r="K802" i="31"/>
  <c r="L802" i="31"/>
  <c r="A1001" i="30" l="1"/>
  <c r="B1000" i="30"/>
  <c r="C1000" i="30" s="1"/>
  <c r="K803" i="31"/>
  <c r="L803" i="31"/>
  <c r="A1002" i="30" l="1"/>
  <c r="B1001" i="30"/>
  <c r="C1001" i="30" s="1"/>
  <c r="K804" i="31"/>
  <c r="L804" i="31"/>
  <c r="A1003" i="30" l="1"/>
  <c r="B1002" i="30"/>
  <c r="C1002" i="30" s="1"/>
  <c r="K805" i="31"/>
  <c r="L805" i="31"/>
  <c r="A1004" i="30" l="1"/>
  <c r="B1003" i="30"/>
  <c r="C1003" i="30" s="1"/>
  <c r="K806" i="31"/>
  <c r="L806" i="31"/>
  <c r="A1005" i="30" l="1"/>
  <c r="B1004" i="30"/>
  <c r="C1004" i="30" s="1"/>
  <c r="K807" i="31"/>
  <c r="L807" i="31"/>
  <c r="A1006" i="30" l="1"/>
  <c r="B1005" i="30"/>
  <c r="C1005" i="30" s="1"/>
  <c r="K808" i="31"/>
  <c r="L808" i="31"/>
  <c r="A1007" i="30" l="1"/>
  <c r="B1006" i="30"/>
  <c r="C1006" i="30" s="1"/>
  <c r="K809" i="31"/>
  <c r="L809" i="31"/>
  <c r="A1008" i="30" l="1"/>
  <c r="B1007" i="30"/>
  <c r="C1007" i="30" s="1"/>
  <c r="K810" i="31"/>
  <c r="L810" i="31"/>
  <c r="A1009" i="30" l="1"/>
  <c r="B1008" i="30"/>
  <c r="C1008" i="30" s="1"/>
  <c r="K811" i="31"/>
  <c r="L811" i="31"/>
  <c r="A1010" i="30" l="1"/>
  <c r="B1009" i="30"/>
  <c r="C1009" i="30" s="1"/>
  <c r="K812" i="31"/>
  <c r="L812" i="31"/>
  <c r="A1011" i="30" l="1"/>
  <c r="B1010" i="30"/>
  <c r="C1010" i="30" s="1"/>
  <c r="K813" i="31"/>
  <c r="L813" i="31"/>
  <c r="A1012" i="30" l="1"/>
  <c r="B1011" i="30"/>
  <c r="C1011" i="30" s="1"/>
  <c r="K814" i="31"/>
  <c r="L814" i="31"/>
  <c r="A1013" i="30" l="1"/>
  <c r="B1012" i="30"/>
  <c r="C1012" i="30" s="1"/>
  <c r="K815" i="31"/>
  <c r="L815" i="31"/>
  <c r="A1014" i="30" l="1"/>
  <c r="B1013" i="30"/>
  <c r="C1013" i="30" s="1"/>
  <c r="K816" i="31"/>
  <c r="L816" i="31"/>
  <c r="A1015" i="30" l="1"/>
  <c r="B1014" i="30"/>
  <c r="C1014" i="30" s="1"/>
  <c r="K817" i="31"/>
  <c r="L817" i="31"/>
  <c r="A1016" i="30" l="1"/>
  <c r="B1015" i="30"/>
  <c r="C1015" i="30" s="1"/>
  <c r="K818" i="31"/>
  <c r="L818" i="31"/>
  <c r="A1017" i="30" l="1"/>
  <c r="B1016" i="30"/>
  <c r="C1016" i="30" s="1"/>
  <c r="K819" i="31"/>
  <c r="L819" i="31"/>
  <c r="A1018" i="30" l="1"/>
  <c r="B1017" i="30"/>
  <c r="C1017" i="30" s="1"/>
  <c r="K820" i="31"/>
  <c r="L820" i="31"/>
  <c r="A1019" i="30" l="1"/>
  <c r="B1018" i="30"/>
  <c r="C1018" i="30" s="1"/>
  <c r="K821" i="31"/>
  <c r="L821" i="31"/>
  <c r="A1020" i="30" l="1"/>
  <c r="B1019" i="30"/>
  <c r="C1019" i="30" s="1"/>
  <c r="K822" i="31"/>
  <c r="L822" i="31"/>
  <c r="A1021" i="30" l="1"/>
  <c r="B1020" i="30"/>
  <c r="C1020" i="30" s="1"/>
  <c r="K823" i="31"/>
  <c r="L823" i="31"/>
  <c r="A1022" i="30" l="1"/>
  <c r="B1021" i="30"/>
  <c r="C1021" i="30" s="1"/>
  <c r="K824" i="31"/>
  <c r="L824" i="31"/>
  <c r="A1023" i="30" l="1"/>
  <c r="B1022" i="30"/>
  <c r="C1022" i="30" s="1"/>
  <c r="K825" i="31"/>
  <c r="L825" i="31"/>
  <c r="A1024" i="30" l="1"/>
  <c r="B1023" i="30"/>
  <c r="C1023" i="30" s="1"/>
  <c r="K826" i="31"/>
  <c r="L826" i="31"/>
  <c r="A1025" i="30" l="1"/>
  <c r="B1024" i="30"/>
  <c r="C1024" i="30" s="1"/>
  <c r="K827" i="31"/>
  <c r="L827" i="31"/>
  <c r="A1026" i="30" l="1"/>
  <c r="B1025" i="30"/>
  <c r="C1025" i="30" s="1"/>
  <c r="K828" i="31"/>
  <c r="L828" i="31"/>
  <c r="A1027" i="30" l="1"/>
  <c r="B1026" i="30"/>
  <c r="C1026" i="30" s="1"/>
  <c r="K829" i="31"/>
  <c r="L829" i="31"/>
  <c r="A1028" i="30" l="1"/>
  <c r="B1027" i="30"/>
  <c r="C1027" i="30" s="1"/>
  <c r="K830" i="31"/>
  <c r="L830" i="31"/>
  <c r="A1029" i="30" l="1"/>
  <c r="B1028" i="30"/>
  <c r="C1028" i="30" s="1"/>
  <c r="K831" i="31"/>
  <c r="L831" i="31"/>
  <c r="A1030" i="30" l="1"/>
  <c r="B1029" i="30"/>
  <c r="C1029" i="30" s="1"/>
  <c r="K832" i="31"/>
  <c r="L832" i="31"/>
  <c r="A1031" i="30" l="1"/>
  <c r="B1030" i="30"/>
  <c r="C1030" i="30" s="1"/>
  <c r="K833" i="31"/>
  <c r="L833" i="31"/>
  <c r="A1032" i="30" l="1"/>
  <c r="B1031" i="30"/>
  <c r="C1031" i="30" s="1"/>
  <c r="K834" i="31"/>
  <c r="L834" i="31"/>
  <c r="A1033" i="30" l="1"/>
  <c r="B1032" i="30"/>
  <c r="C1032" i="30" s="1"/>
  <c r="K835" i="31"/>
  <c r="L835" i="31"/>
  <c r="A1034" i="30" l="1"/>
  <c r="B1033" i="30"/>
  <c r="C1033" i="30" s="1"/>
  <c r="K836" i="31"/>
  <c r="L836" i="31"/>
  <c r="A1035" i="30" l="1"/>
  <c r="B1034" i="30"/>
  <c r="C1034" i="30" s="1"/>
  <c r="K837" i="31"/>
  <c r="L837" i="31"/>
  <c r="A1036" i="30" l="1"/>
  <c r="B1035" i="30"/>
  <c r="C1035" i="30" s="1"/>
  <c r="K838" i="31"/>
  <c r="L838" i="31"/>
  <c r="A1037" i="30" l="1"/>
  <c r="B1036" i="30"/>
  <c r="C1036" i="30" s="1"/>
  <c r="K839" i="31"/>
  <c r="L839" i="31"/>
  <c r="A1038" i="30" l="1"/>
  <c r="B1037" i="30"/>
  <c r="C1037" i="30" s="1"/>
  <c r="K840" i="31"/>
  <c r="L840" i="31"/>
  <c r="A1039" i="30" l="1"/>
  <c r="B1038" i="30"/>
  <c r="C1038" i="30" s="1"/>
  <c r="K841" i="31"/>
  <c r="L841" i="31"/>
  <c r="A1040" i="30" l="1"/>
  <c r="B1039" i="30"/>
  <c r="C1039" i="30" s="1"/>
  <c r="K842" i="31"/>
  <c r="L842" i="31"/>
  <c r="A1041" i="30" l="1"/>
  <c r="B1040" i="30"/>
  <c r="C1040" i="30" s="1"/>
  <c r="K843" i="31"/>
  <c r="L843" i="31"/>
  <c r="A1042" i="30" l="1"/>
  <c r="B1041" i="30"/>
  <c r="C1041" i="30" s="1"/>
  <c r="K844" i="31"/>
  <c r="L844" i="31"/>
  <c r="A1043" i="30" l="1"/>
  <c r="B1042" i="30"/>
  <c r="C1042" i="30" s="1"/>
  <c r="K845" i="31"/>
  <c r="L845" i="31"/>
  <c r="A1044" i="30" l="1"/>
  <c r="B1043" i="30"/>
  <c r="C1043" i="30" s="1"/>
  <c r="K846" i="31"/>
  <c r="L846" i="31"/>
  <c r="A1045" i="30" l="1"/>
  <c r="B1044" i="30"/>
  <c r="C1044" i="30" s="1"/>
  <c r="K847" i="31"/>
  <c r="L847" i="31"/>
  <c r="A1046" i="30" l="1"/>
  <c r="B1045" i="30"/>
  <c r="C1045" i="30" s="1"/>
  <c r="K848" i="31"/>
  <c r="L848" i="31"/>
  <c r="A1047" i="30" l="1"/>
  <c r="B1046" i="30"/>
  <c r="C1046" i="30" s="1"/>
  <c r="K849" i="31"/>
  <c r="L849" i="31"/>
  <c r="A1048" i="30" l="1"/>
  <c r="B1047" i="30"/>
  <c r="C1047" i="30" s="1"/>
  <c r="K850" i="31"/>
  <c r="L850" i="31"/>
  <c r="A1049" i="30" l="1"/>
  <c r="B1048" i="30"/>
  <c r="C1048" i="30" s="1"/>
  <c r="K851" i="31"/>
  <c r="L851" i="31"/>
  <c r="A1050" i="30" l="1"/>
  <c r="B1049" i="30"/>
  <c r="C1049" i="30" s="1"/>
  <c r="K852" i="31"/>
  <c r="L852" i="31"/>
  <c r="A1051" i="30" l="1"/>
  <c r="B1050" i="30"/>
  <c r="C1050" i="30" s="1"/>
  <c r="K853" i="31"/>
  <c r="L853" i="31"/>
  <c r="A1052" i="30" l="1"/>
  <c r="B1051" i="30"/>
  <c r="C1051" i="30" s="1"/>
  <c r="K854" i="31"/>
  <c r="L854" i="31"/>
  <c r="A1053" i="30" l="1"/>
  <c r="B1052" i="30"/>
  <c r="C1052" i="30" s="1"/>
  <c r="K855" i="31"/>
  <c r="L855" i="31"/>
  <c r="A1054" i="30" l="1"/>
  <c r="B1053" i="30"/>
  <c r="C1053" i="30" s="1"/>
  <c r="K856" i="31"/>
  <c r="L856" i="31"/>
  <c r="A1055" i="30" l="1"/>
  <c r="B1054" i="30"/>
  <c r="C1054" i="30" s="1"/>
  <c r="K857" i="31"/>
  <c r="L857" i="31"/>
  <c r="A1056" i="30" l="1"/>
  <c r="B1055" i="30"/>
  <c r="C1055" i="30" s="1"/>
  <c r="K858" i="31"/>
  <c r="L858" i="31"/>
  <c r="A1057" i="30" l="1"/>
  <c r="B1056" i="30"/>
  <c r="C1056" i="30" s="1"/>
  <c r="K859" i="31"/>
  <c r="L859" i="31"/>
  <c r="A1058" i="30" l="1"/>
  <c r="B1057" i="30"/>
  <c r="C1057" i="30" s="1"/>
  <c r="K860" i="31"/>
  <c r="L860" i="31"/>
  <c r="A1059" i="30" l="1"/>
  <c r="B1058" i="30"/>
  <c r="C1058" i="30" s="1"/>
  <c r="K861" i="31"/>
  <c r="L861" i="31"/>
  <c r="A1060" i="30" l="1"/>
  <c r="B1059" i="30"/>
  <c r="C1059" i="30" s="1"/>
  <c r="K862" i="31"/>
  <c r="L862" i="31"/>
  <c r="A1061" i="30" l="1"/>
  <c r="B1060" i="30"/>
  <c r="C1060" i="30" s="1"/>
  <c r="K863" i="31"/>
  <c r="L863" i="31"/>
  <c r="A1062" i="30" l="1"/>
  <c r="B1061" i="30"/>
  <c r="C1061" i="30" s="1"/>
  <c r="K864" i="31"/>
  <c r="L864" i="31"/>
  <c r="A1063" i="30" l="1"/>
  <c r="B1062" i="30"/>
  <c r="C1062" i="30" s="1"/>
  <c r="K865" i="31"/>
  <c r="L865" i="31"/>
  <c r="A1064" i="30" l="1"/>
  <c r="B1063" i="30"/>
  <c r="C1063" i="30" s="1"/>
  <c r="K866" i="31"/>
  <c r="L866" i="31"/>
  <c r="A1065" i="30" l="1"/>
  <c r="B1064" i="30"/>
  <c r="C1064" i="30" s="1"/>
  <c r="K867" i="31"/>
  <c r="L867" i="31"/>
  <c r="A1066" i="30" l="1"/>
  <c r="B1065" i="30"/>
  <c r="C1065" i="30" s="1"/>
  <c r="K868" i="31"/>
  <c r="L868" i="31"/>
  <c r="A1067" i="30" l="1"/>
  <c r="B1066" i="30"/>
  <c r="C1066" i="30" s="1"/>
  <c r="K869" i="31"/>
  <c r="L869" i="31"/>
  <c r="A1068" i="30" l="1"/>
  <c r="B1067" i="30"/>
  <c r="C1067" i="30" s="1"/>
  <c r="K870" i="31"/>
  <c r="L870" i="31"/>
  <c r="A1069" i="30" l="1"/>
  <c r="B1068" i="30"/>
  <c r="C1068" i="30" s="1"/>
  <c r="K871" i="31"/>
  <c r="L871" i="31"/>
  <c r="A1070" i="30" l="1"/>
  <c r="B1069" i="30"/>
  <c r="C1069" i="30" s="1"/>
  <c r="K872" i="31"/>
  <c r="L872" i="31"/>
  <c r="A1071" i="30" l="1"/>
  <c r="B1070" i="30"/>
  <c r="C1070" i="30" s="1"/>
  <c r="K873" i="31"/>
  <c r="L873" i="31"/>
  <c r="A1072" i="30" l="1"/>
  <c r="B1071" i="30"/>
  <c r="C1071" i="30" s="1"/>
  <c r="K874" i="31"/>
  <c r="L874" i="31"/>
  <c r="A1073" i="30" l="1"/>
  <c r="B1072" i="30"/>
  <c r="C1072" i="30" s="1"/>
  <c r="K875" i="31"/>
  <c r="L875" i="31"/>
  <c r="A1074" i="30" l="1"/>
  <c r="B1073" i="30"/>
  <c r="C1073" i="30" s="1"/>
  <c r="K876" i="31"/>
  <c r="L876" i="31"/>
  <c r="A1075" i="30" l="1"/>
  <c r="B1074" i="30"/>
  <c r="C1074" i="30" s="1"/>
  <c r="K877" i="31"/>
  <c r="L877" i="31"/>
  <c r="A1076" i="30" l="1"/>
  <c r="B1075" i="30"/>
  <c r="C1075" i="30" s="1"/>
  <c r="K878" i="31"/>
  <c r="L878" i="31"/>
  <c r="A1077" i="30" l="1"/>
  <c r="B1076" i="30"/>
  <c r="C1076" i="30" s="1"/>
  <c r="K879" i="31"/>
  <c r="L879" i="31"/>
  <c r="A1078" i="30" l="1"/>
  <c r="B1077" i="30"/>
  <c r="C1077" i="30" s="1"/>
  <c r="K880" i="31"/>
  <c r="L880" i="31"/>
  <c r="A1079" i="30" l="1"/>
  <c r="B1078" i="30"/>
  <c r="C1078" i="30" s="1"/>
  <c r="K881" i="31"/>
  <c r="L881" i="31"/>
  <c r="A1080" i="30" l="1"/>
  <c r="B1079" i="30"/>
  <c r="C1079" i="30" s="1"/>
  <c r="K882" i="31"/>
  <c r="L882" i="31"/>
  <c r="A1081" i="30" l="1"/>
  <c r="B1080" i="30"/>
  <c r="C1080" i="30" s="1"/>
  <c r="K883" i="31"/>
  <c r="L883" i="31"/>
  <c r="A1082" i="30" l="1"/>
  <c r="B1081" i="30"/>
  <c r="C1081" i="30" s="1"/>
  <c r="K884" i="31"/>
  <c r="L884" i="31"/>
  <c r="A1083" i="30" l="1"/>
  <c r="B1082" i="30"/>
  <c r="C1082" i="30" s="1"/>
  <c r="K885" i="31"/>
  <c r="L885" i="31"/>
  <c r="A1084" i="30" l="1"/>
  <c r="B1083" i="30"/>
  <c r="C1083" i="30" s="1"/>
  <c r="K886" i="31"/>
  <c r="L886" i="31"/>
  <c r="A1085" i="30" l="1"/>
  <c r="B1084" i="30"/>
  <c r="C1084" i="30" s="1"/>
  <c r="K887" i="31"/>
  <c r="L887" i="31"/>
  <c r="A1086" i="30" l="1"/>
  <c r="B1085" i="30"/>
  <c r="C1085" i="30" s="1"/>
  <c r="K888" i="31"/>
  <c r="L888" i="31"/>
  <c r="A1087" i="30" l="1"/>
  <c r="B1086" i="30"/>
  <c r="C1086" i="30" s="1"/>
  <c r="K889" i="31"/>
  <c r="L889" i="31"/>
  <c r="A1088" i="30" l="1"/>
  <c r="B1087" i="30"/>
  <c r="C1087" i="30" s="1"/>
  <c r="K890" i="31"/>
  <c r="L890" i="31"/>
  <c r="A1089" i="30" l="1"/>
  <c r="B1088" i="30"/>
  <c r="C1088" i="30" s="1"/>
  <c r="K891" i="31"/>
  <c r="L891" i="31"/>
  <c r="A1090" i="30" l="1"/>
  <c r="B1089" i="30"/>
  <c r="C1089" i="30" s="1"/>
  <c r="K892" i="31"/>
  <c r="L892" i="31"/>
  <c r="A1091" i="30" l="1"/>
  <c r="B1090" i="30"/>
  <c r="C1090" i="30" s="1"/>
  <c r="K893" i="31"/>
  <c r="L893" i="31"/>
  <c r="A1092" i="30" l="1"/>
  <c r="B1091" i="30"/>
  <c r="C1091" i="30" s="1"/>
  <c r="K894" i="31"/>
  <c r="L894" i="31"/>
  <c r="A1093" i="30" l="1"/>
  <c r="B1092" i="30"/>
  <c r="C1092" i="30" s="1"/>
  <c r="K895" i="31"/>
  <c r="L895" i="31"/>
  <c r="A1094" i="30" l="1"/>
  <c r="B1093" i="30"/>
  <c r="C1093" i="30" s="1"/>
  <c r="K896" i="31"/>
  <c r="L896" i="31"/>
  <c r="A1095" i="30" l="1"/>
  <c r="B1094" i="30"/>
  <c r="C1094" i="30" s="1"/>
  <c r="K897" i="31"/>
  <c r="L897" i="31"/>
  <c r="A1096" i="30" l="1"/>
  <c r="B1095" i="30"/>
  <c r="C1095" i="30" s="1"/>
  <c r="K898" i="31"/>
  <c r="L898" i="31"/>
  <c r="A1097" i="30" l="1"/>
  <c r="B1096" i="30"/>
  <c r="C1096" i="30" s="1"/>
  <c r="K899" i="31"/>
  <c r="L899" i="31"/>
  <c r="A1098" i="30" l="1"/>
  <c r="B1097" i="30"/>
  <c r="C1097" i="30" s="1"/>
  <c r="K900" i="31"/>
  <c r="L900" i="31"/>
  <c r="A1099" i="30" l="1"/>
  <c r="B1098" i="30"/>
  <c r="C1098" i="30" s="1"/>
  <c r="K901" i="31"/>
  <c r="L901" i="31"/>
  <c r="A1100" i="30" l="1"/>
  <c r="B1099" i="30"/>
  <c r="C1099" i="30" s="1"/>
  <c r="K902" i="31"/>
  <c r="L902" i="31"/>
  <c r="A1101" i="30" l="1"/>
  <c r="B1100" i="30"/>
  <c r="C1100" i="30" s="1"/>
  <c r="K903" i="31"/>
  <c r="L903" i="31"/>
  <c r="A1102" i="30" l="1"/>
  <c r="B1101" i="30"/>
  <c r="C1101" i="30" s="1"/>
  <c r="K904" i="31"/>
  <c r="L904" i="31"/>
  <c r="A1103" i="30" l="1"/>
  <c r="B1102" i="30"/>
  <c r="C1102" i="30" s="1"/>
  <c r="K905" i="31"/>
  <c r="L905" i="31"/>
  <c r="A1104" i="30" l="1"/>
  <c r="B1103" i="30"/>
  <c r="C1103" i="30" s="1"/>
  <c r="K906" i="31"/>
  <c r="L906" i="31"/>
  <c r="A1105" i="30" l="1"/>
  <c r="B1104" i="30"/>
  <c r="C1104" i="30" s="1"/>
  <c r="K907" i="31"/>
  <c r="L907" i="31"/>
  <c r="A1106" i="30" l="1"/>
  <c r="B1105" i="30"/>
  <c r="C1105" i="30" s="1"/>
  <c r="K908" i="31"/>
  <c r="L908" i="31"/>
  <c r="A1107" i="30" l="1"/>
  <c r="B1106" i="30"/>
  <c r="C1106" i="30" s="1"/>
  <c r="K909" i="31"/>
  <c r="L909" i="31"/>
  <c r="A1108" i="30" l="1"/>
  <c r="B1107" i="30"/>
  <c r="C1107" i="30" s="1"/>
  <c r="K910" i="31"/>
  <c r="L910" i="31"/>
  <c r="A1109" i="30" l="1"/>
  <c r="B1108" i="30"/>
  <c r="C1108" i="30" s="1"/>
  <c r="K911" i="31"/>
  <c r="L911" i="31"/>
  <c r="A1110" i="30" l="1"/>
  <c r="B1109" i="30"/>
  <c r="C1109" i="30" s="1"/>
  <c r="K912" i="31"/>
  <c r="L912" i="31"/>
  <c r="A1111" i="30" l="1"/>
  <c r="B1110" i="30"/>
  <c r="C1110" i="30" s="1"/>
  <c r="K913" i="31"/>
  <c r="L913" i="31"/>
  <c r="A1112" i="30" l="1"/>
  <c r="B1111" i="30"/>
  <c r="C1111" i="30" s="1"/>
  <c r="K914" i="31"/>
  <c r="L914" i="31"/>
  <c r="A1113" i="30" l="1"/>
  <c r="B1112" i="30"/>
  <c r="C1112" i="30" s="1"/>
  <c r="K915" i="31"/>
  <c r="L915" i="31"/>
  <c r="A1114" i="30" l="1"/>
  <c r="B1113" i="30"/>
  <c r="C1113" i="30" s="1"/>
  <c r="K916" i="31"/>
  <c r="L916" i="31"/>
  <c r="A1115" i="30" l="1"/>
  <c r="B1114" i="30"/>
  <c r="C1114" i="30" s="1"/>
  <c r="K917" i="31"/>
  <c r="L917" i="31"/>
  <c r="A1116" i="30" l="1"/>
  <c r="B1115" i="30"/>
  <c r="C1115" i="30" s="1"/>
  <c r="K918" i="31"/>
  <c r="L918" i="31"/>
  <c r="A1117" i="30" l="1"/>
  <c r="B1116" i="30"/>
  <c r="C1116" i="30" s="1"/>
  <c r="K919" i="31"/>
  <c r="L919" i="31"/>
  <c r="A1118" i="30" l="1"/>
  <c r="B1117" i="30"/>
  <c r="C1117" i="30" s="1"/>
  <c r="K920" i="31"/>
  <c r="L920" i="31"/>
  <c r="A1119" i="30" l="1"/>
  <c r="B1118" i="30"/>
  <c r="C1118" i="30" s="1"/>
  <c r="K921" i="31"/>
  <c r="L921" i="31"/>
  <c r="A1120" i="30" l="1"/>
  <c r="B1119" i="30"/>
  <c r="C1119" i="30" s="1"/>
  <c r="K922" i="31"/>
  <c r="L922" i="31"/>
  <c r="A1121" i="30" l="1"/>
  <c r="B1120" i="30"/>
  <c r="C1120" i="30" s="1"/>
  <c r="K923" i="31"/>
  <c r="L923" i="31"/>
  <c r="A1122" i="30" l="1"/>
  <c r="B1121" i="30"/>
  <c r="C1121" i="30" s="1"/>
  <c r="K924" i="31"/>
  <c r="L924" i="31"/>
  <c r="A1123" i="30" l="1"/>
  <c r="B1122" i="30"/>
  <c r="C1122" i="30" s="1"/>
  <c r="K925" i="31"/>
  <c r="L925" i="31"/>
  <c r="A1124" i="30" l="1"/>
  <c r="B1123" i="30"/>
  <c r="C1123" i="30" s="1"/>
  <c r="K926" i="31"/>
  <c r="L926" i="31"/>
  <c r="A1125" i="30" l="1"/>
  <c r="B1124" i="30"/>
  <c r="C1124" i="30" s="1"/>
  <c r="K927" i="31"/>
  <c r="L927" i="31"/>
  <c r="A1126" i="30" l="1"/>
  <c r="B1125" i="30"/>
  <c r="C1125" i="30" s="1"/>
  <c r="K928" i="31"/>
  <c r="L928" i="31"/>
  <c r="A1127" i="30" l="1"/>
  <c r="B1126" i="30"/>
  <c r="C1126" i="30" s="1"/>
  <c r="K929" i="31"/>
  <c r="L929" i="31"/>
  <c r="A1128" i="30" l="1"/>
  <c r="B1127" i="30"/>
  <c r="C1127" i="30" s="1"/>
  <c r="K930" i="31"/>
  <c r="L930" i="31"/>
  <c r="A1129" i="30" l="1"/>
  <c r="B1128" i="30"/>
  <c r="C1128" i="30" s="1"/>
  <c r="K931" i="31"/>
  <c r="L931" i="31"/>
  <c r="A1130" i="30" l="1"/>
  <c r="B1129" i="30"/>
  <c r="C1129" i="30" s="1"/>
  <c r="K932" i="31"/>
  <c r="L932" i="31"/>
  <c r="A1131" i="30" l="1"/>
  <c r="B1130" i="30"/>
  <c r="C1130" i="30" s="1"/>
  <c r="K933" i="31"/>
  <c r="L933" i="31"/>
  <c r="A1132" i="30" l="1"/>
  <c r="B1131" i="30"/>
  <c r="C1131" i="30" s="1"/>
  <c r="K934" i="31"/>
  <c r="L934" i="31"/>
  <c r="A1133" i="30" l="1"/>
  <c r="B1132" i="30"/>
  <c r="C1132" i="30" s="1"/>
  <c r="K935" i="31"/>
  <c r="L935" i="31"/>
  <c r="A1134" i="30" l="1"/>
  <c r="B1133" i="30"/>
  <c r="C1133" i="30" s="1"/>
  <c r="K936" i="31"/>
  <c r="L936" i="31"/>
  <c r="A1135" i="30" l="1"/>
  <c r="B1134" i="30"/>
  <c r="C1134" i="30" s="1"/>
  <c r="K937" i="31"/>
  <c r="L937" i="31"/>
  <c r="A1136" i="30" l="1"/>
  <c r="B1135" i="30"/>
  <c r="C1135" i="30" s="1"/>
  <c r="K938" i="31"/>
  <c r="L938" i="31"/>
  <c r="A1137" i="30" l="1"/>
  <c r="B1136" i="30"/>
  <c r="C1136" i="30" s="1"/>
  <c r="K939" i="31"/>
  <c r="L939" i="31"/>
  <c r="A1138" i="30" l="1"/>
  <c r="B1137" i="30"/>
  <c r="C1137" i="30" s="1"/>
  <c r="K940" i="31"/>
  <c r="L940" i="31"/>
  <c r="A1139" i="30" l="1"/>
  <c r="B1138" i="30"/>
  <c r="C1138" i="30" s="1"/>
  <c r="K941" i="31"/>
  <c r="L941" i="31"/>
  <c r="A1140" i="30" l="1"/>
  <c r="B1139" i="30"/>
  <c r="C1139" i="30" s="1"/>
  <c r="K942" i="31"/>
  <c r="L942" i="31"/>
  <c r="A1141" i="30" l="1"/>
  <c r="B1140" i="30"/>
  <c r="C1140" i="30" s="1"/>
  <c r="K943" i="31"/>
  <c r="L943" i="31"/>
  <c r="A1142" i="30" l="1"/>
  <c r="B1141" i="30"/>
  <c r="C1141" i="30" s="1"/>
  <c r="K944" i="31"/>
  <c r="L944" i="31"/>
  <c r="A1143" i="30" l="1"/>
  <c r="B1142" i="30"/>
  <c r="C1142" i="30" s="1"/>
  <c r="K945" i="31"/>
  <c r="L945" i="31"/>
  <c r="A1144" i="30" l="1"/>
  <c r="B1143" i="30"/>
  <c r="C1143" i="30" s="1"/>
  <c r="K946" i="31"/>
  <c r="L946" i="31"/>
  <c r="A1145" i="30" l="1"/>
  <c r="B1144" i="30"/>
  <c r="C1144" i="30" s="1"/>
  <c r="K947" i="31"/>
  <c r="L947" i="31"/>
  <c r="A1146" i="30" l="1"/>
  <c r="B1145" i="30"/>
  <c r="C1145" i="30" s="1"/>
  <c r="K948" i="31"/>
  <c r="L948" i="31"/>
  <c r="A1147" i="30" l="1"/>
  <c r="B1146" i="30"/>
  <c r="C1146" i="30" s="1"/>
  <c r="K949" i="31"/>
  <c r="L949" i="31"/>
  <c r="A1148" i="30" l="1"/>
  <c r="B1147" i="30"/>
  <c r="C1147" i="30" s="1"/>
  <c r="K950" i="31"/>
  <c r="L950" i="31"/>
  <c r="A1149" i="30" l="1"/>
  <c r="B1148" i="30"/>
  <c r="C1148" i="30" s="1"/>
  <c r="K951" i="31"/>
  <c r="L951" i="31"/>
  <c r="B1149" i="30" l="1"/>
  <c r="C1149" i="30" s="1"/>
  <c r="A1150" i="30"/>
  <c r="K952" i="31"/>
  <c r="L952" i="31"/>
  <c r="B1150" i="30" l="1"/>
  <c r="C1150" i="30" s="1"/>
  <c r="A1151" i="30"/>
  <c r="K953" i="31"/>
  <c r="L953" i="31"/>
  <c r="A1152" i="30" l="1"/>
  <c r="B1151" i="30"/>
  <c r="C1151" i="30" s="1"/>
  <c r="K954" i="31"/>
  <c r="L954" i="31"/>
  <c r="A1153" i="30" l="1"/>
  <c r="B1152" i="30"/>
  <c r="C1152" i="30" s="1"/>
  <c r="K955" i="31"/>
  <c r="L955" i="31"/>
  <c r="A1154" i="30" l="1"/>
  <c r="B1153" i="30"/>
  <c r="C1153" i="30" s="1"/>
  <c r="K956" i="31"/>
  <c r="L956" i="31"/>
  <c r="A1155" i="30" l="1"/>
  <c r="B1154" i="30"/>
  <c r="C1154" i="30" s="1"/>
  <c r="K957" i="31"/>
  <c r="L957" i="31"/>
  <c r="A1156" i="30" l="1"/>
  <c r="B1155" i="30"/>
  <c r="C1155" i="30" s="1"/>
  <c r="K958" i="31"/>
  <c r="B1156" i="30" l="1"/>
  <c r="C1156" i="30" s="1"/>
  <c r="K959" i="31"/>
  <c r="K14" i="31"/>
  <c r="L14" i="31"/>
  <c r="L335" i="31"/>
  <c r="L207" i="31"/>
  <c r="L79" i="31"/>
  <c r="BP63" i="36"/>
  <c r="BQ47" i="34"/>
  <c r="BM48" i="36"/>
  <c r="BR28" i="34"/>
  <c r="BR18" i="34"/>
  <c r="AW73" i="36"/>
  <c r="AU57" i="34"/>
  <c r="AX46" i="34"/>
  <c r="AV46" i="36"/>
  <c r="AW27" i="34"/>
  <c r="AV20" i="34"/>
  <c r="AF71" i="36"/>
  <c r="L381" i="31"/>
  <c r="L253" i="31"/>
  <c r="L125" i="31"/>
  <c r="BR58" i="34"/>
  <c r="BM53" i="34"/>
  <c r="BP49" i="36"/>
  <c r="BM35" i="34"/>
  <c r="BO25" i="34"/>
  <c r="BN23" i="36"/>
  <c r="AV60" i="34"/>
  <c r="AZ46" i="34"/>
  <c r="AZ38" i="34"/>
  <c r="AZ28" i="34"/>
  <c r="AU23" i="34"/>
  <c r="AU12" i="34"/>
  <c r="AD58" i="34"/>
  <c r="L331" i="31"/>
  <c r="L203" i="31"/>
  <c r="L75" i="31"/>
  <c r="BR54" i="34"/>
  <c r="BS52" i="36"/>
  <c r="BR36" i="34"/>
  <c r="BM40" i="36"/>
  <c r="BO28" i="36"/>
  <c r="AY63" i="34"/>
  <c r="AW63" i="36"/>
  <c r="AU55" i="36"/>
  <c r="AY35" i="34"/>
  <c r="AU29" i="34"/>
  <c r="AZ16" i="34"/>
  <c r="AD71" i="36"/>
  <c r="AI58" i="36"/>
  <c r="L329" i="31"/>
  <c r="L201" i="31"/>
  <c r="L73" i="31"/>
  <c r="BM66" i="36"/>
  <c r="BQ54" i="36"/>
  <c r="BP38" i="34"/>
  <c r="BQ27" i="34"/>
  <c r="BP27" i="36"/>
  <c r="BA61" i="34"/>
  <c r="AZ60" i="36"/>
  <c r="BA41" i="34"/>
  <c r="AU39" i="34"/>
  <c r="L423" i="31"/>
  <c r="L295" i="31"/>
  <c r="L167" i="31"/>
  <c r="BO72" i="36"/>
  <c r="BS58" i="36"/>
  <c r="BQ43" i="34"/>
  <c r="BP36" i="34"/>
  <c r="BR31" i="36"/>
  <c r="BN20" i="34"/>
  <c r="AU71" i="36"/>
  <c r="AV54" i="34"/>
  <c r="AX42" i="34"/>
  <c r="AW35" i="34"/>
  <c r="AV26" i="34"/>
  <c r="L341" i="31"/>
  <c r="L213" i="31"/>
  <c r="L85" i="31"/>
  <c r="BM61" i="34"/>
  <c r="BN50" i="34"/>
  <c r="BN40" i="34"/>
  <c r="BO38" i="36"/>
  <c r="BP20" i="34"/>
  <c r="BA69" i="36"/>
  <c r="AZ52" i="34"/>
  <c r="AW47" i="34"/>
  <c r="AZ34" i="34"/>
  <c r="AV30" i="34"/>
  <c r="AV28" i="36"/>
  <c r="AI59" i="34"/>
  <c r="AF52" i="34"/>
  <c r="L323" i="31"/>
  <c r="L195" i="31"/>
  <c r="BQ72" i="36"/>
  <c r="BS60" i="36"/>
  <c r="BO47" i="34"/>
  <c r="BQ44" i="36"/>
  <c r="BM31" i="34"/>
  <c r="BN22" i="34"/>
  <c r="AU73" i="36"/>
  <c r="AY53" i="34"/>
  <c r="AW53" i="36"/>
  <c r="AV38" i="34"/>
  <c r="BA31" i="36"/>
  <c r="AY23" i="36"/>
  <c r="AG59" i="34"/>
  <c r="L417" i="31"/>
  <c r="L289" i="31"/>
  <c r="L161" i="31"/>
  <c r="BP62" i="34"/>
  <c r="BM64" i="36"/>
  <c r="BP51" i="36"/>
  <c r="BN38" i="34"/>
  <c r="BP26" i="34"/>
  <c r="BS13" i="34"/>
  <c r="AX60" i="34"/>
  <c r="AY51" i="34"/>
  <c r="AV44" i="34"/>
  <c r="BA29" i="34"/>
  <c r="AX24" i="34"/>
  <c r="AV24" i="36"/>
  <c r="AH65" i="36"/>
  <c r="AV18" i="34"/>
  <c r="AD50" i="34"/>
  <c r="AD40" i="34"/>
  <c r="AD41" i="36"/>
  <c r="L319" i="31"/>
  <c r="L191" i="31"/>
  <c r="BP73" i="36"/>
  <c r="BM59" i="34"/>
  <c r="BR51" i="36"/>
  <c r="BR43" i="36"/>
  <c r="BO36" i="36"/>
  <c r="BM23" i="34"/>
  <c r="AY61" i="34"/>
  <c r="AX62" i="36"/>
  <c r="AW45" i="34"/>
  <c r="AY33" i="34"/>
  <c r="AU37" i="36"/>
  <c r="BA21" i="36"/>
  <c r="AH67" i="36"/>
  <c r="L365" i="31"/>
  <c r="L237" i="31"/>
  <c r="L109" i="31"/>
  <c r="BS62" i="36"/>
  <c r="BN59" i="36"/>
  <c r="BS37" i="34"/>
  <c r="BQ31" i="34"/>
  <c r="BS19" i="34"/>
  <c r="BM22" i="36"/>
  <c r="AV66" i="36"/>
  <c r="AY55" i="36"/>
  <c r="AX38" i="34"/>
  <c r="AZ34" i="36"/>
  <c r="AW29" i="36"/>
  <c r="AI61" i="34"/>
  <c r="AH52" i="34"/>
  <c r="L315" i="31"/>
  <c r="L187" i="31"/>
  <c r="BS63" i="34"/>
  <c r="BO64" i="36"/>
  <c r="BM56" i="36"/>
  <c r="BP45" i="36"/>
  <c r="BS25" i="34"/>
  <c r="BP25" i="36"/>
  <c r="AV72" i="36"/>
  <c r="AY59" i="36"/>
  <c r="AV46" i="34"/>
  <c r="AX34" i="34"/>
  <c r="AX34" i="36"/>
  <c r="AX24" i="36"/>
  <c r="AE61" i="34"/>
  <c r="L441" i="31"/>
  <c r="L313" i="31"/>
  <c r="L185" i="31"/>
  <c r="BR62" i="34"/>
  <c r="BQ55" i="34"/>
  <c r="BP46" i="34"/>
  <c r="BM46" i="36"/>
  <c r="BN30" i="34"/>
  <c r="BN27" i="36"/>
  <c r="AV64" i="34"/>
  <c r="AU63" i="36"/>
  <c r="AX44" i="34"/>
  <c r="AV36" i="34"/>
  <c r="L407" i="31"/>
  <c r="L279" i="31"/>
  <c r="L151" i="31"/>
  <c r="BS66" i="36"/>
  <c r="BM55" i="34"/>
  <c r="BN46" i="34"/>
  <c r="BN36" i="34"/>
  <c r="BR24" i="34"/>
  <c r="BP23" i="36"/>
  <c r="BA65" i="36"/>
  <c r="AV60" i="36"/>
  <c r="BA47" i="36"/>
  <c r="AU35" i="34"/>
  <c r="BA19" i="34"/>
  <c r="L325" i="31"/>
  <c r="L197" i="31"/>
  <c r="BS72" i="36"/>
  <c r="BP56" i="34"/>
  <c r="BN48" i="34"/>
  <c r="BS42" i="36"/>
  <c r="BN37" i="36"/>
  <c r="BQ19" i="34"/>
  <c r="AW63" i="34"/>
  <c r="AX54" i="34"/>
  <c r="AU47" i="34"/>
  <c r="AY43" i="36"/>
  <c r="AY33" i="36"/>
  <c r="BA13" i="34"/>
  <c r="AF69" i="36"/>
  <c r="L435" i="31"/>
  <c r="L307" i="31"/>
  <c r="L179" i="31"/>
  <c r="BS60" i="34"/>
  <c r="BN63" i="36"/>
  <c r="BS50" i="36"/>
  <c r="BP43" i="36"/>
  <c r="BP35" i="36"/>
  <c r="BP18" i="34"/>
  <c r="AX70" i="36"/>
  <c r="AX52" i="34"/>
  <c r="AY43" i="34"/>
  <c r="AU37" i="34"/>
  <c r="AV34" i="36"/>
  <c r="AW16" i="34"/>
  <c r="AI66" i="36"/>
  <c r="L401" i="31"/>
  <c r="L273" i="31"/>
  <c r="L145" i="31"/>
  <c r="BM72" i="36"/>
  <c r="BQ51" i="34"/>
  <c r="BS48" i="36"/>
  <c r="BO35" i="34"/>
  <c r="BS28" i="36"/>
  <c r="BR14" i="34"/>
  <c r="AX68" i="36"/>
  <c r="AV52" i="34"/>
  <c r="AY39" i="34"/>
  <c r="AZ38" i="36"/>
  <c r="L431" i="31"/>
  <c r="L303" i="31"/>
  <c r="L175" i="31"/>
  <c r="BN73" i="36"/>
  <c r="BO55" i="34"/>
  <c r="BM49" i="34"/>
  <c r="BM39" i="34"/>
  <c r="BM38" i="36"/>
  <c r="BO19" i="34"/>
  <c r="AZ68" i="36"/>
  <c r="AV62" i="36"/>
  <c r="AW43" i="34"/>
  <c r="AU45" i="36"/>
  <c r="AY31" i="36"/>
  <c r="AW17" i="34"/>
  <c r="AD69" i="36"/>
  <c r="L349" i="31"/>
  <c r="L221" i="31"/>
  <c r="L93" i="31"/>
  <c r="BN67" i="36"/>
  <c r="BS45" i="34"/>
  <c r="BR45" i="36"/>
  <c r="BM33" i="34"/>
  <c r="BS26" i="36"/>
  <c r="AY73" i="36"/>
  <c r="AZ54" i="34"/>
  <c r="AY45" i="34"/>
  <c r="BA43" i="36"/>
  <c r="AW29" i="34"/>
  <c r="AY17" i="34"/>
  <c r="AH60" i="34"/>
  <c r="L427" i="31"/>
  <c r="L299" i="31"/>
  <c r="L171" i="31"/>
  <c r="BS68" i="36"/>
  <c r="BR59" i="36"/>
  <c r="BP53" i="36"/>
  <c r="BR34" i="34"/>
  <c r="BP33" i="36"/>
  <c r="BM28" i="36"/>
  <c r="AV70" i="36"/>
  <c r="AZ58" i="36"/>
  <c r="AY41" i="34"/>
  <c r="BA39" i="36"/>
  <c r="BA21" i="34"/>
  <c r="AW25" i="36"/>
  <c r="AI55" i="34"/>
  <c r="L425" i="31"/>
  <c r="L297" i="31"/>
  <c r="L169" i="31"/>
  <c r="BR69" i="36"/>
  <c r="BN56" i="34"/>
  <c r="BM54" i="36"/>
  <c r="BQ35" i="34"/>
  <c r="BN35" i="36"/>
  <c r="BS15" i="34"/>
  <c r="BA57" i="34"/>
  <c r="AW53" i="34"/>
  <c r="BA39" i="34"/>
  <c r="AV44" i="36"/>
  <c r="L391" i="31"/>
  <c r="L263" i="31"/>
  <c r="L135" i="31"/>
  <c r="BO61" i="34"/>
  <c r="BQ58" i="36"/>
  <c r="BN44" i="34"/>
  <c r="BP41" i="36"/>
  <c r="BN26" i="34"/>
  <c r="BN16" i="34"/>
  <c r="AZ56" i="34"/>
  <c r="AY57" i="36"/>
  <c r="BA45" i="36"/>
  <c r="BA27" i="34"/>
  <c r="L437" i="31"/>
  <c r="L309" i="31"/>
  <c r="L181" i="31"/>
  <c r="BQ63" i="34"/>
  <c r="BP54" i="34"/>
  <c r="BN55" i="36"/>
  <c r="BS40" i="36"/>
  <c r="BS32" i="36"/>
  <c r="BR16" i="34"/>
  <c r="AZ60" i="34"/>
  <c r="AW61" i="36"/>
  <c r="AV54" i="36"/>
  <c r="AY41" i="36"/>
  <c r="AX32" i="36"/>
  <c r="AU19" i="34"/>
  <c r="AC63" i="34"/>
  <c r="L419" i="31"/>
  <c r="L291" i="31"/>
  <c r="L163" i="31"/>
  <c r="BN64" i="34"/>
  <c r="BS51" i="34"/>
  <c r="BM47" i="34"/>
  <c r="BS33" i="34"/>
  <c r="BM36" i="36"/>
  <c r="BQ24" i="36"/>
  <c r="AY67" i="36"/>
  <c r="BA49" i="34"/>
  <c r="AU53" i="36"/>
  <c r="AZ30" i="34"/>
  <c r="AU35" i="36"/>
  <c r="AU17" i="34"/>
  <c r="AF67" i="36"/>
  <c r="L385" i="31"/>
  <c r="L257" i="31"/>
  <c r="L129" i="31"/>
  <c r="BN69" i="36"/>
  <c r="BO60" i="36"/>
  <c r="BN51" i="36"/>
  <c r="BR30" i="34"/>
  <c r="BP24" i="34"/>
  <c r="BP21" i="36"/>
  <c r="BA63" i="36"/>
  <c r="AU51" i="34"/>
  <c r="AY47" i="36"/>
  <c r="AU41" i="36"/>
  <c r="AZ20" i="34"/>
  <c r="AV22" i="36"/>
  <c r="AH63" i="36"/>
  <c r="AD62" i="34"/>
  <c r="L415" i="31"/>
  <c r="L287" i="31"/>
  <c r="L159" i="31"/>
  <c r="BP69" i="36"/>
  <c r="BM57" i="34"/>
  <c r="BO52" i="36"/>
  <c r="BN45" i="36"/>
  <c r="BQ32" i="36"/>
  <c r="BP16" i="34"/>
  <c r="AV62" i="34"/>
  <c r="AY49" i="34"/>
  <c r="AZ48" i="36"/>
  <c r="AW41" i="36"/>
  <c r="AU27" i="34"/>
  <c r="AU15" i="34"/>
  <c r="AE59" i="34"/>
  <c r="L333" i="31"/>
  <c r="L205" i="31"/>
  <c r="L77" i="31"/>
  <c r="BN65" i="36"/>
  <c r="BO49" i="34"/>
  <c r="BQ37" i="34"/>
  <c r="BQ29" i="34"/>
  <c r="BO21" i="34"/>
  <c r="AZ62" i="34"/>
  <c r="BA51" i="34"/>
  <c r="AU49" i="34"/>
  <c r="AX44" i="36"/>
  <c r="AV36" i="36"/>
  <c r="AW19" i="34"/>
  <c r="AF62" i="34"/>
  <c r="L411" i="31"/>
  <c r="L283" i="31"/>
  <c r="L155" i="31"/>
  <c r="BQ61" i="34"/>
  <c r="BP61" i="36"/>
  <c r="BS41" i="34"/>
  <c r="BS38" i="36"/>
  <c r="BS30" i="36"/>
  <c r="BM19" i="34"/>
  <c r="AU63" i="34"/>
  <c r="BA55" i="36"/>
  <c r="AY49" i="36"/>
  <c r="AX40" i="36"/>
  <c r="AW33" i="36"/>
  <c r="AY21" i="36"/>
  <c r="AG57" i="34"/>
  <c r="L409" i="31"/>
  <c r="L281" i="31"/>
  <c r="L153" i="31"/>
  <c r="BS59" i="34"/>
  <c r="BO53" i="34"/>
  <c r="BP44" i="34"/>
  <c r="BM44" i="36"/>
  <c r="BO34" i="36"/>
  <c r="BR21" i="36"/>
  <c r="AW69" i="36"/>
  <c r="AU61" i="36"/>
  <c r="AX50" i="36"/>
  <c r="AU43" i="36"/>
  <c r="L375" i="31"/>
  <c r="L247" i="31"/>
  <c r="L119" i="31"/>
  <c r="BO68" i="36"/>
  <c r="BM60" i="36"/>
  <c r="BS46" i="36"/>
  <c r="BS36" i="36"/>
  <c r="BQ23" i="34"/>
  <c r="BO22" i="36"/>
  <c r="AV68" i="36"/>
  <c r="AX48" i="34"/>
  <c r="AX46" i="36"/>
  <c r="AW31" i="34"/>
  <c r="L421" i="31"/>
  <c r="L293" i="31"/>
  <c r="L165" i="31"/>
  <c r="BQ70" i="36"/>
  <c r="BQ53" i="34"/>
  <c r="BR42" i="34"/>
  <c r="BO44" i="36"/>
  <c r="BQ25" i="34"/>
  <c r="BS22" i="36"/>
  <c r="AY59" i="34"/>
  <c r="AZ50" i="34"/>
  <c r="AZ40" i="34"/>
  <c r="BA37" i="36"/>
  <c r="BA29" i="36"/>
  <c r="AY13" i="34"/>
  <c r="AE68" i="36"/>
  <c r="L403" i="31"/>
  <c r="L275" i="31"/>
  <c r="L147" i="31"/>
  <c r="BR60" i="34"/>
  <c r="BR57" i="36"/>
  <c r="BR49" i="36"/>
  <c r="BM37" i="34"/>
  <c r="BO27" i="34"/>
  <c r="BQ15" i="34"/>
  <c r="AW61" i="34"/>
  <c r="AW59" i="36"/>
  <c r="BA37" i="34"/>
  <c r="AY39" i="36"/>
  <c r="BA27" i="36"/>
  <c r="AX22" i="36"/>
  <c r="AD67" i="36"/>
  <c r="L369" i="31"/>
  <c r="L241" i="31"/>
  <c r="L113" i="31"/>
  <c r="BM63" i="34"/>
  <c r="BS54" i="36"/>
  <c r="BP40" i="34"/>
  <c r="BS29" i="34"/>
  <c r="BM25" i="34"/>
  <c r="BO13" i="34"/>
  <c r="AU67" i="36"/>
  <c r="BA45" i="34"/>
  <c r="AV48" i="36"/>
  <c r="BA35" i="36"/>
  <c r="AX28" i="36"/>
  <c r="AH71" i="36"/>
  <c r="AI51" i="34"/>
  <c r="AG55" i="34"/>
  <c r="AD46" i="34"/>
  <c r="AH41" i="36"/>
  <c r="AD28" i="34"/>
  <c r="AE17" i="34"/>
  <c r="K63" i="34"/>
  <c r="L399" i="31"/>
  <c r="L271" i="31"/>
  <c r="L143" i="31"/>
  <c r="BO63" i="34"/>
  <c r="BP59" i="36"/>
  <c r="BO45" i="34"/>
  <c r="BQ33" i="34"/>
  <c r="BN33" i="36"/>
  <c r="BQ22" i="36"/>
  <c r="AY57" i="34"/>
  <c r="AX50" i="34"/>
  <c r="AV42" i="34"/>
  <c r="AY31" i="34"/>
  <c r="AV24" i="34"/>
  <c r="AX12" i="34"/>
  <c r="AC59" i="34"/>
  <c r="L317" i="31"/>
  <c r="L189" i="31"/>
  <c r="BS70" i="36"/>
  <c r="BN58" i="34"/>
  <c r="BS43" i="34"/>
  <c r="BO39" i="34"/>
  <c r="BP28" i="34"/>
  <c r="BM21" i="34"/>
  <c r="BA67" i="36"/>
  <c r="AY61" i="36"/>
  <c r="AZ50" i="36"/>
  <c r="AZ32" i="34"/>
  <c r="AW35" i="36"/>
  <c r="AY15" i="34"/>
  <c r="AE70" i="36"/>
  <c r="L395" i="31"/>
  <c r="L267" i="31"/>
  <c r="L139" i="31"/>
  <c r="BR67" i="36"/>
  <c r="BS56" i="36"/>
  <c r="BR47" i="36"/>
  <c r="BS31" i="34"/>
  <c r="BR29" i="36"/>
  <c r="BO24" i="36"/>
  <c r="AU61" i="34"/>
  <c r="AU53" i="34"/>
  <c r="AX48" i="36"/>
  <c r="AV42" i="36"/>
  <c r="AU33" i="36"/>
  <c r="AV14" i="34"/>
  <c r="AH54" i="34"/>
  <c r="L393" i="31"/>
  <c r="L265" i="31"/>
  <c r="L137" i="31"/>
  <c r="BP60" i="34"/>
  <c r="BN61" i="36"/>
  <c r="BS39" i="34"/>
  <c r="BP34" i="34"/>
  <c r="BO32" i="36"/>
  <c r="BN17" i="34"/>
  <c r="AW67" i="36"/>
  <c r="AZ48" i="34"/>
  <c r="AW41" i="34"/>
  <c r="AV40" i="36"/>
  <c r="L359" i="31"/>
  <c r="L231" i="31"/>
  <c r="L103" i="31"/>
  <c r="BQ64" i="36"/>
  <c r="BQ49" i="34"/>
  <c r="BO41" i="34"/>
  <c r="BO33" i="34"/>
  <c r="BM32" i="36"/>
  <c r="BN12" i="34"/>
  <c r="BA53" i="34"/>
  <c r="BA43" i="34"/>
  <c r="AW47" i="36"/>
  <c r="AY27" i="34"/>
  <c r="L405" i="31"/>
  <c r="L277" i="31"/>
  <c r="L149" i="31"/>
  <c r="BO70" i="36"/>
  <c r="BM62" i="36"/>
  <c r="BN53" i="36"/>
  <c r="BR32" i="34"/>
  <c r="BS23" i="34"/>
  <c r="BN18" i="34"/>
  <c r="AZ66" i="36"/>
  <c r="AZ56" i="36"/>
  <c r="AW51" i="36"/>
  <c r="AX32" i="34"/>
  <c r="AW31" i="36"/>
  <c r="AX14" i="34"/>
  <c r="AG66" i="36"/>
  <c r="L387" i="31"/>
  <c r="L259" i="31"/>
  <c r="L131" i="31"/>
  <c r="BP67" i="36"/>
  <c r="BP52" i="34"/>
  <c r="BM52" i="36"/>
  <c r="BN43" i="36"/>
  <c r="BR22" i="34"/>
  <c r="BQ13" i="34"/>
  <c r="AU69" i="36"/>
  <c r="AW57" i="36"/>
  <c r="AW49" i="36"/>
  <c r="AY37" i="36"/>
  <c r="AY21" i="34"/>
  <c r="AV12" i="34"/>
  <c r="AI62" i="36"/>
  <c r="L353" i="31"/>
  <c r="L225" i="31"/>
  <c r="L97" i="31"/>
  <c r="BS55" i="34"/>
  <c r="BR46" i="34"/>
  <c r="BQ39" i="34"/>
  <c r="BQ36" i="36"/>
  <c r="BO23" i="34"/>
  <c r="AZ64" i="34"/>
  <c r="AZ62" i="36"/>
  <c r="AZ52" i="36"/>
  <c r="AY45" i="36"/>
  <c r="AW37" i="36"/>
  <c r="AU29" i="36"/>
  <c r="AD73" i="36"/>
  <c r="AG53" i="34"/>
  <c r="AC64" i="36"/>
  <c r="AE43" i="34"/>
  <c r="AH32" i="34"/>
  <c r="AG32" i="36"/>
  <c r="L367" i="31"/>
  <c r="L239" i="31"/>
  <c r="L111" i="31"/>
  <c r="BM70" i="36"/>
  <c r="BO58" i="36"/>
  <c r="BM50" i="36"/>
  <c r="BN34" i="34"/>
  <c r="BR27" i="36"/>
  <c r="BP12" i="34"/>
  <c r="BA61" i="36"/>
  <c r="AU59" i="36"/>
  <c r="AW39" i="34"/>
  <c r="AZ36" i="36"/>
  <c r="AV30" i="36"/>
  <c r="AG72" i="36"/>
  <c r="L413" i="31"/>
  <c r="L285" i="31"/>
  <c r="L157" i="31"/>
  <c r="BQ68" i="36"/>
  <c r="BQ60" i="36"/>
  <c r="BQ50" i="36"/>
  <c r="BQ40" i="36"/>
  <c r="BM29" i="34"/>
  <c r="BM26" i="36"/>
  <c r="AZ58" i="34"/>
  <c r="AW51" i="34"/>
  <c r="AV52" i="36"/>
  <c r="AV34" i="34"/>
  <c r="AZ22" i="34"/>
  <c r="AU16" i="34"/>
  <c r="AD60" i="34"/>
  <c r="L363" i="31"/>
  <c r="L235" i="31"/>
  <c r="L107" i="31"/>
  <c r="BR56" i="34"/>
  <c r="BO51" i="34"/>
  <c r="BP47" i="36"/>
  <c r="BP32" i="34"/>
  <c r="BQ28" i="36"/>
  <c r="BN14" i="34"/>
  <c r="AX64" i="36"/>
  <c r="AY47" i="34"/>
  <c r="AY37" i="34"/>
  <c r="BA33" i="36"/>
  <c r="AZ26" i="36"/>
  <c r="AH62" i="34"/>
  <c r="AH61" i="36"/>
  <c r="L361" i="31"/>
  <c r="L233" i="31"/>
  <c r="L105" i="31"/>
  <c r="BP65" i="36"/>
  <c r="BP57" i="36"/>
  <c r="BM43" i="34"/>
  <c r="BQ38" i="36"/>
  <c r="BR20" i="34"/>
  <c r="BM13" i="34"/>
  <c r="AV58" i="34"/>
  <c r="AV50" i="34"/>
  <c r="AU41" i="34"/>
  <c r="AY35" i="36"/>
  <c r="L327" i="31"/>
  <c r="L199" i="31"/>
  <c r="BR73" i="36"/>
  <c r="BQ62" i="36"/>
  <c r="BM51" i="34"/>
  <c r="BO46" i="36"/>
  <c r="BR33" i="36"/>
  <c r="BM30" i="36"/>
  <c r="AZ70" i="36"/>
  <c r="AV56" i="34"/>
  <c r="AZ42" i="34"/>
  <c r="AZ42" i="36"/>
  <c r="AV28" i="34"/>
  <c r="L373" i="31"/>
  <c r="L245" i="31"/>
  <c r="L117" i="31"/>
  <c r="BQ66" i="36"/>
  <c r="BP50" i="34"/>
  <c r="BO43" i="34"/>
  <c r="BP39" i="36"/>
  <c r="BO30" i="36"/>
  <c r="BM16" i="34"/>
  <c r="AY65" i="36"/>
  <c r="AW49" i="34"/>
  <c r="AU49" i="36"/>
  <c r="AY29" i="34"/>
  <c r="AY19" i="34"/>
  <c r="AF73" i="36"/>
  <c r="AC66" i="36"/>
  <c r="L355" i="31"/>
  <c r="L227" i="31"/>
  <c r="L99" i="31"/>
  <c r="BQ57" i="34"/>
  <c r="BR48" i="34"/>
  <c r="BN49" i="36"/>
  <c r="BS34" i="36"/>
  <c r="BP22" i="34"/>
  <c r="AZ72" i="36"/>
  <c r="AW65" i="36"/>
  <c r="AY53" i="36"/>
  <c r="AZ36" i="34"/>
  <c r="AX28" i="34"/>
  <c r="AV22" i="34"/>
  <c r="AE63" i="34"/>
  <c r="AI60" i="36"/>
  <c r="L321" i="31"/>
  <c r="L193" i="31"/>
  <c r="BR71" i="36"/>
  <c r="BO57" i="34"/>
  <c r="BQ52" i="36"/>
  <c r="BN47" i="36"/>
  <c r="BO29" i="34"/>
  <c r="BN29" i="36"/>
  <c r="AY69" i="36"/>
  <c r="AW55" i="34"/>
  <c r="BA49" i="36"/>
  <c r="AZ40" i="36"/>
  <c r="BA23" i="34"/>
  <c r="AZ14" i="34"/>
  <c r="AH58" i="34"/>
  <c r="AV38" i="36"/>
  <c r="L351" i="31"/>
  <c r="L223" i="31"/>
  <c r="L95" i="31"/>
  <c r="BR63" i="36"/>
  <c r="BN57" i="36"/>
  <c r="BR38" i="34"/>
  <c r="BS27" i="34"/>
  <c r="BP29" i="36"/>
  <c r="BA63" i="34"/>
  <c r="AX56" i="34"/>
  <c r="AX54" i="36"/>
  <c r="AV40" i="34"/>
  <c r="AU39" i="36"/>
  <c r="BA15" i="34"/>
  <c r="AI68" i="36"/>
  <c r="L397" i="31"/>
  <c r="L269" i="31"/>
  <c r="L141" i="31"/>
  <c r="BN71" i="36"/>
  <c r="BN54" i="34"/>
  <c r="BM45" i="34"/>
  <c r="BR39" i="36"/>
  <c r="BP31" i="36"/>
  <c r="BN25" i="36"/>
  <c r="AZ64" i="36"/>
  <c r="BA47" i="34"/>
  <c r="AU43" i="34"/>
  <c r="AW33" i="34"/>
  <c r="AY29" i="36"/>
  <c r="AW21" i="36"/>
  <c r="AE66" i="36"/>
  <c r="L347" i="31"/>
  <c r="L219" i="31"/>
  <c r="L91" i="31"/>
  <c r="BN60" i="34"/>
  <c r="BP55" i="36"/>
  <c r="BS44" i="36"/>
  <c r="BO31" i="34"/>
  <c r="BN24" i="34"/>
  <c r="BA71" i="36"/>
  <c r="AY63" i="36"/>
  <c r="AV48" i="34"/>
  <c r="AW37" i="34"/>
  <c r="AX36" i="36"/>
  <c r="AX26" i="36"/>
  <c r="AG70" i="36"/>
  <c r="AE62" i="36"/>
  <c r="L345" i="31"/>
  <c r="L217" i="31"/>
  <c r="L89" i="31"/>
  <c r="BO59" i="34"/>
  <c r="BM58" i="36"/>
  <c r="BO48" i="36"/>
  <c r="BN39" i="36"/>
  <c r="BQ26" i="36"/>
  <c r="AX72" i="36"/>
  <c r="AW57" i="34"/>
  <c r="AV56" i="36"/>
  <c r="BA41" i="36"/>
  <c r="L439" i="31"/>
  <c r="L311" i="31"/>
  <c r="L183" i="31"/>
  <c r="BP71" i="36"/>
  <c r="BR61" i="36"/>
  <c r="BQ45" i="34"/>
  <c r="BO37" i="34"/>
  <c r="BR26" i="34"/>
  <c r="BR23" i="36"/>
  <c r="BA59" i="34"/>
  <c r="AX60" i="36"/>
  <c r="AY51" i="36"/>
  <c r="BA31" i="34"/>
  <c r="AZ32" i="36"/>
  <c r="L357" i="31"/>
  <c r="L229" i="31"/>
  <c r="L101" i="31"/>
  <c r="BO66" i="36"/>
  <c r="BN52" i="34"/>
  <c r="BN42" i="34"/>
  <c r="BP37" i="36"/>
  <c r="BN31" i="36"/>
  <c r="BA73" i="36"/>
  <c r="AY55" i="34"/>
  <c r="AW55" i="36"/>
  <c r="AZ44" i="36"/>
  <c r="AU31" i="34"/>
  <c r="BA25" i="36"/>
  <c r="AI60" i="34"/>
  <c r="AE64" i="36"/>
  <c r="L339" i="31"/>
  <c r="L211" i="31"/>
  <c r="L83" i="31"/>
  <c r="BP58" i="34"/>
  <c r="BO56" i="36"/>
  <c r="BS35" i="34"/>
  <c r="BR35" i="36"/>
  <c r="BS17" i="34"/>
  <c r="AY71" i="36"/>
  <c r="AV64" i="36"/>
  <c r="BA51" i="36"/>
  <c r="AU47" i="36"/>
  <c r="AZ26" i="34"/>
  <c r="AY25" i="36"/>
  <c r="AD64" i="34"/>
  <c r="L433" i="31"/>
  <c r="L305" i="31"/>
  <c r="L177" i="31"/>
  <c r="BS61" i="34"/>
  <c r="BO62" i="36"/>
  <c r="BR44" i="34"/>
  <c r="BR41" i="36"/>
  <c r="BQ34" i="36"/>
  <c r="BO26" i="36"/>
  <c r="AX62" i="34"/>
  <c r="BA57" i="36"/>
  <c r="AX52" i="36"/>
  <c r="AW43" i="36"/>
  <c r="AY23" i="34"/>
  <c r="AZ22" i="36"/>
  <c r="AI57" i="34"/>
  <c r="AY27" i="36"/>
  <c r="AF48" i="34"/>
  <c r="AG39" i="34"/>
  <c r="AE31" i="34"/>
  <c r="AF22" i="34"/>
  <c r="AE13" i="34"/>
  <c r="M67" i="36"/>
  <c r="L383" i="31"/>
  <c r="BO15" i="34"/>
  <c r="L301" i="31"/>
  <c r="AW71" i="36"/>
  <c r="L251" i="31"/>
  <c r="AW59" i="34"/>
  <c r="L249" i="31"/>
  <c r="AX58" i="34"/>
  <c r="BR53" i="36"/>
  <c r="BA25" i="34"/>
  <c r="BQ30" i="36"/>
  <c r="AF56" i="34"/>
  <c r="BQ21" i="34"/>
  <c r="AF63" i="36"/>
  <c r="BR25" i="36"/>
  <c r="AZ12" i="34"/>
  <c r="AE56" i="36"/>
  <c r="AE36" i="36"/>
  <c r="AD16" i="34"/>
  <c r="K57" i="34"/>
  <c r="N54" i="36"/>
  <c r="N34" i="34"/>
  <c r="N36" i="36"/>
  <c r="N26" i="36"/>
  <c r="K28" i="36"/>
  <c r="L37" i="36"/>
  <c r="O42" i="36"/>
  <c r="O42" i="34"/>
  <c r="N61" i="36"/>
  <c r="AC70" i="36"/>
  <c r="AI52" i="36"/>
  <c r="AG35" i="34"/>
  <c r="AF35" i="36"/>
  <c r="AE28" i="36"/>
  <c r="N60" i="34"/>
  <c r="P60" i="36"/>
  <c r="M43" i="34"/>
  <c r="P42" i="36"/>
  <c r="AZ24" i="34"/>
  <c r="AD61" i="36"/>
  <c r="AF40" i="34"/>
  <c r="AI38" i="36"/>
  <c r="AD24" i="34"/>
  <c r="AC15" i="34"/>
  <c r="N66" i="36"/>
  <c r="O47" i="34"/>
  <c r="K51" i="36"/>
  <c r="M29" i="34"/>
  <c r="P18" i="34"/>
  <c r="M21" i="36"/>
  <c r="K24" i="34"/>
  <c r="O30" i="34"/>
  <c r="N49" i="36"/>
  <c r="L61" i="36"/>
  <c r="AF61" i="36"/>
  <c r="AD44" i="34"/>
  <c r="AE35" i="34"/>
  <c r="AC36" i="36"/>
  <c r="AG24" i="36"/>
  <c r="N68" i="36"/>
  <c r="L62" i="36"/>
  <c r="N40" i="34"/>
  <c r="O41" i="36"/>
  <c r="M23" i="34"/>
  <c r="M23" i="36"/>
  <c r="M30" i="36"/>
  <c r="AU25" i="34"/>
  <c r="AF50" i="34"/>
  <c r="AC43" i="34"/>
  <c r="AC42" i="36"/>
  <c r="AH29" i="36"/>
  <c r="AD23" i="36"/>
  <c r="O55" i="34"/>
  <c r="O45" i="34"/>
  <c r="N38" i="34"/>
  <c r="Q35" i="36"/>
  <c r="N30" i="36"/>
  <c r="K14" i="34"/>
  <c r="P19" i="34"/>
  <c r="N41" i="36"/>
  <c r="AW27" i="36"/>
  <c r="AH46" i="34"/>
  <c r="AF47" i="36"/>
  <c r="AF39" i="36"/>
  <c r="AZ28" i="36"/>
  <c r="AI54" i="36"/>
  <c r="AE50" i="36"/>
  <c r="AI36" i="36"/>
  <c r="AC34" i="36"/>
  <c r="AE22" i="36"/>
  <c r="P64" i="36"/>
  <c r="P44" i="34"/>
  <c r="N48" i="36"/>
  <c r="P26" i="34"/>
  <c r="Q27" i="36"/>
  <c r="N21" i="36"/>
  <c r="O20" i="34"/>
  <c r="Q28" i="34"/>
  <c r="P37" i="34"/>
  <c r="AC55" i="34"/>
  <c r="AH51" i="36"/>
  <c r="AI31" i="34"/>
  <c r="AF24" i="34"/>
  <c r="AC28" i="36"/>
  <c r="K61" i="34"/>
  <c r="O59" i="36"/>
  <c r="Q37" i="34"/>
  <c r="L34" i="34"/>
  <c r="O31" i="36"/>
  <c r="L26" i="36"/>
  <c r="L31" i="36"/>
  <c r="O26" i="34"/>
  <c r="Q19" i="34"/>
  <c r="O32" i="34"/>
  <c r="L255" i="31"/>
  <c r="BA55" i="34"/>
  <c r="L173" i="31"/>
  <c r="AU55" i="34"/>
  <c r="L123" i="31"/>
  <c r="AZ54" i="36"/>
  <c r="L121" i="31"/>
  <c r="AV58" i="36"/>
  <c r="BQ46" i="36"/>
  <c r="L389" i="31"/>
  <c r="BR12" i="34"/>
  <c r="L371" i="31"/>
  <c r="BN21" i="36"/>
  <c r="L337" i="31"/>
  <c r="BA60" i="34"/>
  <c r="AE72" i="36"/>
  <c r="AI48" i="36"/>
  <c r="AH22" i="34"/>
  <c r="P72" i="36"/>
  <c r="P50" i="34"/>
  <c r="P40" i="34"/>
  <c r="M45" i="36"/>
  <c r="O23" i="34"/>
  <c r="O25" i="36"/>
  <c r="P23" i="36"/>
  <c r="K28" i="34"/>
  <c r="L47" i="36"/>
  <c r="M44" i="34"/>
  <c r="P61" i="36"/>
  <c r="AG62" i="36"/>
  <c r="AE54" i="36"/>
  <c r="AF43" i="36"/>
  <c r="AH33" i="36"/>
  <c r="AC19" i="34"/>
  <c r="O59" i="34"/>
  <c r="M61" i="36"/>
  <c r="K45" i="34"/>
  <c r="Q39" i="36"/>
  <c r="BA17" i="34"/>
  <c r="AH55" i="36"/>
  <c r="AD42" i="34"/>
  <c r="AD32" i="34"/>
  <c r="AD22" i="34"/>
  <c r="AC22" i="36"/>
  <c r="M57" i="34"/>
  <c r="O55" i="36"/>
  <c r="L38" i="34"/>
  <c r="P36" i="36"/>
  <c r="L20" i="34"/>
  <c r="M14" i="34"/>
  <c r="O32" i="36"/>
  <c r="M32" i="34"/>
  <c r="K54" i="36"/>
  <c r="Q46" i="34"/>
  <c r="AG49" i="34"/>
  <c r="AF51" i="36"/>
  <c r="AI29" i="34"/>
  <c r="AI30" i="36"/>
  <c r="AC17" i="34"/>
  <c r="M69" i="36"/>
  <c r="P56" i="36"/>
  <c r="O47" i="36"/>
  <c r="K43" i="36"/>
  <c r="O29" i="36"/>
  <c r="K13" i="34"/>
  <c r="L21" i="34"/>
  <c r="BA23" i="36"/>
  <c r="AG47" i="34"/>
  <c r="AC50" i="36"/>
  <c r="AG38" i="36"/>
  <c r="AG19" i="34"/>
  <c r="Q73" i="36"/>
  <c r="O63" i="36"/>
  <c r="N56" i="36"/>
  <c r="K49" i="36"/>
  <c r="N28" i="34"/>
  <c r="N28" i="36"/>
  <c r="M24" i="36"/>
  <c r="Q30" i="36"/>
  <c r="O40" i="36"/>
  <c r="AU13" i="34"/>
  <c r="AF46" i="34"/>
  <c r="AG37" i="34"/>
  <c r="AH26" i="34"/>
  <c r="AX18" i="34"/>
  <c r="AI45" i="34"/>
  <c r="AI44" i="36"/>
  <c r="AI27" i="34"/>
  <c r="AH27" i="36"/>
  <c r="Q63" i="34"/>
  <c r="P52" i="34"/>
  <c r="M47" i="34"/>
  <c r="P44" i="36"/>
  <c r="N38" i="36"/>
  <c r="L30" i="36"/>
  <c r="N13" i="34"/>
  <c r="N23" i="34"/>
  <c r="K34" i="34"/>
  <c r="L43" i="34"/>
  <c r="AH59" i="36"/>
  <c r="AE52" i="36"/>
  <c r="AC44" i="36"/>
  <c r="AI21" i="34"/>
  <c r="AD25" i="36"/>
  <c r="Q65" i="36"/>
  <c r="O57" i="36"/>
  <c r="P38" i="34"/>
  <c r="L127" i="31"/>
  <c r="AX56" i="36"/>
  <c r="BP64" i="34"/>
  <c r="AU45" i="34"/>
  <c r="BS57" i="34"/>
  <c r="AZ46" i="36"/>
  <c r="BR65" i="36"/>
  <c r="AX40" i="34"/>
  <c r="BN32" i="34"/>
  <c r="L261" i="31"/>
  <c r="AX66" i="36"/>
  <c r="L243" i="31"/>
  <c r="AU59" i="34"/>
  <c r="L209" i="31"/>
  <c r="BA59" i="36"/>
  <c r="AE57" i="34"/>
  <c r="AI37" i="34"/>
  <c r="AG21" i="34"/>
  <c r="P70" i="36"/>
  <c r="P58" i="36"/>
  <c r="O51" i="36"/>
  <c r="P30" i="34"/>
  <c r="O33" i="36"/>
  <c r="N14" i="34"/>
  <c r="Q24" i="36"/>
  <c r="L39" i="36"/>
  <c r="N45" i="36"/>
  <c r="M56" i="36"/>
  <c r="K66" i="36"/>
  <c r="AH50" i="34"/>
  <c r="AG41" i="34"/>
  <c r="AD45" i="36"/>
  <c r="AG23" i="34"/>
  <c r="AH14" i="34"/>
  <c r="P56" i="34"/>
  <c r="N60" i="36"/>
  <c r="M51" i="36"/>
  <c r="O31" i="34"/>
  <c r="AW23" i="36"/>
  <c r="AC51" i="34"/>
  <c r="AF38" i="34"/>
  <c r="AE29" i="34"/>
  <c r="AE30" i="36"/>
  <c r="O73" i="36"/>
  <c r="L56" i="34"/>
  <c r="L46" i="34"/>
  <c r="K39" i="34"/>
  <c r="L38" i="36"/>
  <c r="Q15" i="34"/>
  <c r="K16" i="34"/>
  <c r="M34" i="36"/>
  <c r="K46" i="36"/>
  <c r="M52" i="36"/>
  <c r="AW25" i="34"/>
  <c r="AC62" i="36"/>
  <c r="AH38" i="34"/>
  <c r="AE33" i="34"/>
  <c r="AD33" i="36"/>
  <c r="AC24" i="36"/>
  <c r="K59" i="34"/>
  <c r="P54" i="36"/>
  <c r="P36" i="34"/>
  <c r="Q25" i="34"/>
  <c r="K33" i="36"/>
  <c r="L23" i="36"/>
  <c r="M32" i="36"/>
  <c r="AW15" i="34"/>
  <c r="AC58" i="36"/>
  <c r="AH45" i="36"/>
  <c r="AF28" i="34"/>
  <c r="AF20" i="34"/>
  <c r="P62" i="34"/>
  <c r="K67" i="36"/>
  <c r="K57" i="36"/>
  <c r="P34" i="34"/>
  <c r="Q23" i="34"/>
  <c r="M19" i="34"/>
  <c r="O14" i="34"/>
  <c r="K36" i="36"/>
  <c r="Q30" i="34"/>
  <c r="AF60" i="34"/>
  <c r="AG54" i="36"/>
  <c r="AE46" i="36"/>
  <c r="AG27" i="34"/>
  <c r="AW12" i="34"/>
  <c r="AG45" i="34"/>
  <c r="AE48" i="36"/>
  <c r="AG36" i="36"/>
  <c r="AE21" i="34"/>
  <c r="Q59" i="34"/>
  <c r="M55" i="34"/>
  <c r="O53" i="36"/>
  <c r="Q33" i="34"/>
  <c r="N26" i="34"/>
  <c r="Q25" i="36"/>
  <c r="Q22" i="36"/>
  <c r="M24" i="34"/>
  <c r="M34" i="34"/>
  <c r="K46" i="34"/>
  <c r="AG58" i="36"/>
  <c r="AF49" i="36"/>
  <c r="AG31" i="34"/>
  <c r="AE32" i="36"/>
  <c r="AF23" i="36"/>
  <c r="L58" i="34"/>
  <c r="N48" i="34"/>
  <c r="P46" i="36"/>
  <c r="L32" i="34"/>
  <c r="BQ59" i="34"/>
  <c r="AU51" i="36"/>
  <c r="BR52" i="34"/>
  <c r="AX42" i="36"/>
  <c r="BQ56" i="36"/>
  <c r="AX38" i="36"/>
  <c r="BS47" i="34"/>
  <c r="AX30" i="34"/>
  <c r="BS24" i="36"/>
  <c r="L133" i="31"/>
  <c r="AX58" i="36"/>
  <c r="L115" i="31"/>
  <c r="BA53" i="36"/>
  <c r="L81" i="31"/>
  <c r="AU57" i="36"/>
  <c r="AE53" i="34"/>
  <c r="AG46" i="36"/>
  <c r="AC32" i="36"/>
  <c r="M61" i="34"/>
  <c r="O49" i="34"/>
  <c r="O39" i="34"/>
  <c r="K45" i="36"/>
  <c r="P30" i="36"/>
  <c r="M15" i="34"/>
  <c r="Q26" i="36"/>
  <c r="L29" i="34"/>
  <c r="P35" i="34"/>
  <c r="P53" i="36"/>
  <c r="N55" i="34"/>
  <c r="AE51" i="34"/>
  <c r="AC54" i="36"/>
  <c r="AD43" i="36"/>
  <c r="AE25" i="34"/>
  <c r="AC26" i="36"/>
  <c r="Q55" i="34"/>
  <c r="Q55" i="36"/>
  <c r="K53" i="36"/>
  <c r="L42" i="36"/>
  <c r="AF64" i="34"/>
  <c r="AE47" i="34"/>
  <c r="AC39" i="34"/>
  <c r="AC31" i="34"/>
  <c r="AG17" i="34"/>
  <c r="N72" i="36"/>
  <c r="M53" i="34"/>
  <c r="Q41" i="34"/>
  <c r="Q41" i="36"/>
  <c r="M37" i="36"/>
  <c r="K19" i="34"/>
  <c r="N15" i="34"/>
  <c r="L27" i="34"/>
  <c r="L35" i="34"/>
  <c r="Q40" i="34"/>
  <c r="AU21" i="34"/>
  <c r="AE58" i="36"/>
  <c r="AC52" i="36"/>
  <c r="AF30" i="34"/>
  <c r="AC23" i="34"/>
  <c r="AD12" i="34"/>
  <c r="P62" i="36"/>
  <c r="K59" i="36"/>
  <c r="Q43" i="36"/>
  <c r="M39" i="36"/>
  <c r="N18" i="34"/>
  <c r="L25" i="36"/>
  <c r="L35" i="36"/>
  <c r="AH69" i="36"/>
  <c r="AI43" i="34"/>
  <c r="AC48" i="36"/>
  <c r="AC40" i="36"/>
  <c r="AI24" i="36"/>
  <c r="L64" i="34"/>
  <c r="O51" i="34"/>
  <c r="P52" i="36"/>
  <c r="P32" i="34"/>
  <c r="O25" i="34"/>
  <c r="L18" i="34"/>
  <c r="M16" i="34"/>
  <c r="O34" i="36"/>
  <c r="M44" i="36"/>
  <c r="AG64" i="36"/>
  <c r="AF53" i="36"/>
  <c r="AG44" i="36"/>
  <c r="AE27" i="34"/>
  <c r="AC72" i="36"/>
  <c r="AH44" i="34"/>
  <c r="AF36" i="34"/>
  <c r="AD30" i="34"/>
  <c r="AC30" i="36"/>
  <c r="P60" i="34"/>
  <c r="N52" i="34"/>
  <c r="P42" i="34"/>
  <c r="Q31" i="34"/>
  <c r="Q21" i="34"/>
  <c r="Q13" i="34"/>
  <c r="P13" i="34"/>
  <c r="N35" i="36"/>
  <c r="P43" i="36"/>
  <c r="AZ18" i="34"/>
  <c r="AE49" i="34"/>
  <c r="AI46" i="36"/>
  <c r="AE40" i="36"/>
  <c r="AG30" i="36"/>
  <c r="AC14" i="34"/>
  <c r="N56" i="34"/>
  <c r="M57" i="36"/>
  <c r="Q44" i="36"/>
  <c r="O37" i="36"/>
  <c r="Q17" i="34"/>
  <c r="L13" i="34"/>
  <c r="O30" i="36"/>
  <c r="BS49" i="34"/>
  <c r="AU33" i="34"/>
  <c r="BO54" i="36"/>
  <c r="AZ30" i="36"/>
  <c r="BQ48" i="36"/>
  <c r="AX20" i="34"/>
  <c r="BP42" i="34"/>
  <c r="L343" i="31"/>
  <c r="AX64" i="34"/>
  <c r="BN62" i="34"/>
  <c r="AV50" i="36"/>
  <c r="BS64" i="36"/>
  <c r="BA35" i="34"/>
  <c r="BS53" i="34"/>
  <c r="AW45" i="36"/>
  <c r="AI72" i="36"/>
  <c r="AI42" i="36"/>
  <c r="AE19" i="34"/>
  <c r="L70" i="36"/>
  <c r="Q45" i="34"/>
  <c r="M41" i="34"/>
  <c r="N40" i="36"/>
  <c r="N32" i="36"/>
  <c r="O21" i="36"/>
  <c r="O18" i="34"/>
  <c r="O38" i="36"/>
  <c r="L39" i="34"/>
  <c r="N57" i="36"/>
  <c r="AX26" i="34"/>
  <c r="AH48" i="34"/>
  <c r="AH47" i="36"/>
  <c r="AE42" i="36"/>
  <c r="AE23" i="34"/>
  <c r="AF21" i="36"/>
  <c r="K69" i="36"/>
  <c r="K61" i="36"/>
  <c r="Q35" i="34"/>
  <c r="Q37" i="36"/>
  <c r="AH56" i="34"/>
  <c r="AD55" i="36"/>
  <c r="AE37" i="34"/>
  <c r="AC29" i="34"/>
  <c r="AD29" i="36"/>
  <c r="L62" i="34"/>
  <c r="N62" i="36"/>
  <c r="Q39" i="34"/>
  <c r="O33" i="34"/>
  <c r="M35" i="36"/>
  <c r="M17" i="34"/>
  <c r="P15" i="34"/>
  <c r="K38" i="36"/>
  <c r="K48" i="36"/>
  <c r="L45" i="34"/>
  <c r="AU25" i="36"/>
  <c r="AC60" i="36"/>
  <c r="AE39" i="34"/>
  <c r="AI25" i="34"/>
  <c r="AD31" i="36"/>
  <c r="N64" i="34"/>
  <c r="Q61" i="36"/>
  <c r="M45" i="34"/>
  <c r="M47" i="36"/>
  <c r="O35" i="36"/>
  <c r="P26" i="36"/>
  <c r="Q12" i="34"/>
  <c r="P21" i="34"/>
  <c r="AC61" i="34"/>
  <c r="AE45" i="34"/>
  <c r="AD38" i="34"/>
  <c r="AF26" i="34"/>
  <c r="AG26" i="36"/>
  <c r="N70" i="36"/>
  <c r="L64" i="36"/>
  <c r="L54" i="36"/>
  <c r="L46" i="36"/>
  <c r="L36" i="36"/>
  <c r="P24" i="36"/>
  <c r="O16" i="34"/>
  <c r="M26" i="34"/>
  <c r="O34" i="34"/>
  <c r="AF54" i="34"/>
  <c r="AH42" i="34"/>
  <c r="AC37" i="34"/>
  <c r="AG25" i="34"/>
  <c r="AI53" i="34"/>
  <c r="AI41" i="34"/>
  <c r="AI33" i="34"/>
  <c r="AI23" i="34"/>
  <c r="AF25" i="36"/>
  <c r="K73" i="36"/>
  <c r="Q49" i="34"/>
  <c r="N52" i="36"/>
  <c r="K35" i="34"/>
  <c r="K37" i="36"/>
  <c r="L16" i="34"/>
  <c r="N17" i="34"/>
  <c r="P35" i="36"/>
  <c r="O44" i="36"/>
  <c r="AU27" i="36"/>
  <c r="AG56" i="36"/>
  <c r="AC41" i="34"/>
  <c r="AG29" i="34"/>
  <c r="AF29" i="36"/>
  <c r="O63" i="34"/>
  <c r="Q51" i="34"/>
  <c r="N46" i="34"/>
  <c r="O45" i="36"/>
  <c r="K31" i="34"/>
  <c r="M29" i="36"/>
  <c r="N22" i="36"/>
  <c r="O22" i="34"/>
  <c r="N54" i="34"/>
  <c r="K32" i="36"/>
  <c r="BO50" i="36"/>
  <c r="AX30" i="36"/>
  <c r="BQ42" i="36"/>
  <c r="AV26" i="36"/>
  <c r="BR37" i="36"/>
  <c r="AH73" i="36"/>
  <c r="BM42" i="36"/>
  <c r="L215" i="31"/>
  <c r="AU65" i="36"/>
  <c r="BR50" i="34"/>
  <c r="AV32" i="34"/>
  <c r="BR55" i="36"/>
  <c r="AW39" i="36"/>
  <c r="BP48" i="34"/>
  <c r="AY25" i="34"/>
  <c r="AD54" i="34"/>
  <c r="AD34" i="34"/>
  <c r="AH25" i="36"/>
  <c r="O57" i="34"/>
  <c r="P46" i="34"/>
  <c r="M49" i="36"/>
  <c r="O39" i="36"/>
  <c r="P28" i="36"/>
  <c r="K21" i="36"/>
  <c r="M22" i="34"/>
  <c r="P27" i="34"/>
  <c r="O48" i="36"/>
  <c r="K62" i="36"/>
  <c r="AU31" i="36"/>
  <c r="AF57" i="36"/>
  <c r="AG48" i="36"/>
  <c r="AH37" i="36"/>
  <c r="AH20" i="34"/>
  <c r="AD21" i="36"/>
  <c r="O65" i="36"/>
  <c r="L58" i="36"/>
  <c r="Q45" i="36"/>
  <c r="L30" i="34"/>
  <c r="AE55" i="34"/>
  <c r="AC47" i="34"/>
  <c r="AG33" i="34"/>
  <c r="AC38" i="36"/>
  <c r="AF16" i="34"/>
  <c r="L72" i="36"/>
  <c r="Q57" i="36"/>
  <c r="K55" i="36"/>
  <c r="Q29" i="34"/>
  <c r="M25" i="34"/>
  <c r="P22" i="36"/>
  <c r="K20" i="34"/>
  <c r="M28" i="34"/>
  <c r="P33" i="34"/>
  <c r="O44" i="34"/>
  <c r="AG61" i="34"/>
  <c r="AF55" i="36"/>
  <c r="AH43" i="36"/>
  <c r="AE38" i="36"/>
  <c r="AD20" i="34"/>
  <c r="M73" i="36"/>
  <c r="M63" i="36"/>
  <c r="K47" i="34"/>
  <c r="K47" i="36"/>
  <c r="K39" i="36"/>
  <c r="L28" i="36"/>
  <c r="L27" i="36"/>
  <c r="M36" i="36"/>
  <c r="AD56" i="34"/>
  <c r="AG43" i="34"/>
  <c r="AE44" i="36"/>
  <c r="AG34" i="36"/>
  <c r="AD18" i="34"/>
  <c r="Q57" i="34"/>
  <c r="N50" i="34"/>
  <c r="M53" i="36"/>
  <c r="P40" i="36"/>
  <c r="Q29" i="36"/>
  <c r="N24" i="36"/>
  <c r="K30" i="36"/>
  <c r="K40" i="36"/>
  <c r="O36" i="34"/>
  <c r="AG51" i="34"/>
  <c r="AG50" i="36"/>
  <c r="AI40" i="36"/>
  <c r="AF33" i="36"/>
  <c r="AD65" i="36"/>
  <c r="AG52" i="36"/>
  <c r="AG42" i="36"/>
  <c r="AD26" i="34"/>
  <c r="AG15" i="34"/>
  <c r="N58" i="34"/>
  <c r="P48" i="34"/>
  <c r="P48" i="36"/>
  <c r="M43" i="36"/>
  <c r="L24" i="34"/>
  <c r="K27" i="36"/>
  <c r="Q14" i="34"/>
  <c r="O36" i="36"/>
  <c r="Q34" i="34"/>
  <c r="AH64" i="34"/>
  <c r="AD48" i="34"/>
  <c r="AI35" i="34"/>
  <c r="AD39" i="36"/>
  <c r="AI26" i="36"/>
  <c r="O61" i="34"/>
  <c r="M65" i="36"/>
  <c r="M55" i="36"/>
  <c r="M37" i="34"/>
  <c r="M27" i="34"/>
  <c r="O15" i="34"/>
  <c r="M26" i="36"/>
  <c r="L25" i="34"/>
  <c r="L48" i="34"/>
  <c r="P31" i="36"/>
  <c r="P41" i="34"/>
  <c r="Q62" i="36"/>
  <c r="Q62" i="34"/>
  <c r="AF30" i="36"/>
  <c r="AH36" i="36"/>
  <c r="AE49" i="36"/>
  <c r="AF47" i="34"/>
  <c r="AH64" i="36"/>
  <c r="AX21" i="36"/>
  <c r="BA20" i="34"/>
  <c r="AY32" i="34"/>
  <c r="AZ39" i="34"/>
  <c r="AZ57" i="36"/>
  <c r="L56" i="36"/>
  <c r="BN41" i="36"/>
  <c r="AU23" i="36"/>
  <c r="BN28" i="34"/>
  <c r="AI64" i="36"/>
  <c r="BM34" i="36"/>
  <c r="AF65" i="36"/>
  <c r="BM27" i="34"/>
  <c r="L87" i="31"/>
  <c r="AZ44" i="34"/>
  <c r="BQ41" i="34"/>
  <c r="AX22" i="34"/>
  <c r="BR40" i="34"/>
  <c r="AW21" i="34"/>
  <c r="BM41" i="34"/>
  <c r="AV32" i="36"/>
  <c r="AF59" i="36"/>
  <c r="AF32" i="34"/>
  <c r="AI22" i="36"/>
  <c r="P54" i="34"/>
  <c r="Q53" i="36"/>
  <c r="L50" i="36"/>
  <c r="O27" i="34"/>
  <c r="M21" i="34"/>
  <c r="L15" i="34"/>
  <c r="K34" i="36"/>
  <c r="L33" i="34"/>
  <c r="Q48" i="36"/>
  <c r="L51" i="34"/>
  <c r="AX16" i="34"/>
  <c r="AD59" i="36"/>
  <c r="AD49" i="36"/>
  <c r="AH28" i="34"/>
  <c r="AG28" i="36"/>
  <c r="Q61" i="34"/>
  <c r="L66" i="36"/>
  <c r="N44" i="34"/>
  <c r="L48" i="36"/>
  <c r="Q33" i="36"/>
  <c r="AD63" i="36"/>
  <c r="AH49" i="36"/>
  <c r="AD36" i="34"/>
  <c r="AC27" i="34"/>
  <c r="AE26" i="36"/>
  <c r="M59" i="34"/>
  <c r="Q47" i="34"/>
  <c r="L42" i="34"/>
  <c r="L44" i="36"/>
  <c r="N22" i="34"/>
  <c r="L14" i="34"/>
  <c r="P17" i="34"/>
  <c r="N27" i="34"/>
  <c r="P45" i="36"/>
  <c r="Q44" i="34"/>
  <c r="AF58" i="34"/>
  <c r="AI50" i="36"/>
  <c r="AD47" i="36"/>
  <c r="AH24" i="34"/>
  <c r="AC21" i="34"/>
  <c r="M71" i="36"/>
  <c r="O61" i="36"/>
  <c r="Q49" i="36"/>
  <c r="O43" i="36"/>
  <c r="L26" i="34"/>
  <c r="P14" i="34"/>
  <c r="L29" i="36"/>
  <c r="P33" i="36"/>
  <c r="AI49" i="34"/>
  <c r="AH40" i="34"/>
  <c r="AF34" i="34"/>
  <c r="AE34" i="36"/>
  <c r="AD14" i="34"/>
  <c r="Q64" i="36"/>
  <c r="K63" i="36"/>
  <c r="Q47" i="36"/>
  <c r="O29" i="34"/>
  <c r="L34" i="36"/>
  <c r="M13" i="34"/>
  <c r="P27" i="36"/>
  <c r="M40" i="36"/>
  <c r="M48" i="36"/>
  <c r="AH57" i="36"/>
  <c r="AI39" i="34"/>
  <c r="AF41" i="36"/>
  <c r="AI19" i="34"/>
  <c r="AG60" i="36"/>
  <c r="AD53" i="36"/>
  <c r="AH30" i="34"/>
  <c r="AD35" i="36"/>
  <c r="AF14" i="34"/>
  <c r="O67" i="36"/>
  <c r="K51" i="34"/>
  <c r="N50" i="36"/>
  <c r="M31" i="34"/>
  <c r="K35" i="36"/>
  <c r="K25" i="36"/>
  <c r="K22" i="34"/>
  <c r="N29" i="34"/>
  <c r="M38" i="34"/>
  <c r="AG68" i="36"/>
  <c r="AC49" i="34"/>
  <c r="AH34" i="34"/>
  <c r="AF37" i="36"/>
  <c r="AF18" i="34"/>
  <c r="M63" i="34"/>
  <c r="K65" i="36"/>
  <c r="N42" i="34"/>
  <c r="K37" i="34"/>
  <c r="N34" i="36"/>
  <c r="K29" i="36"/>
  <c r="O24" i="36"/>
  <c r="Q32" i="36"/>
  <c r="N36" i="34"/>
  <c r="K30" i="34"/>
  <c r="K58" i="36"/>
  <c r="L67" i="36"/>
  <c r="AC13" i="34"/>
  <c r="AG20" i="34"/>
  <c r="AC43" i="36"/>
  <c r="AG47" i="36"/>
  <c r="AC52" i="34"/>
  <c r="BS21" i="34"/>
  <c r="AX36" i="34"/>
  <c r="AI34" i="36"/>
  <c r="N33" i="36"/>
  <c r="AH16" i="34"/>
  <c r="AH39" i="36"/>
  <c r="K22" i="36"/>
  <c r="AD37" i="36"/>
  <c r="P25" i="36"/>
  <c r="N58" i="36"/>
  <c r="AC53" i="34"/>
  <c r="AE24" i="36"/>
  <c r="K42" i="36"/>
  <c r="K53" i="34"/>
  <c r="M22" i="36"/>
  <c r="P64" i="34"/>
  <c r="K42" i="34"/>
  <c r="O56" i="34"/>
  <c r="AD17" i="34"/>
  <c r="AF36" i="36"/>
  <c r="AE51" i="36"/>
  <c r="AF53" i="34"/>
  <c r="AH61" i="34"/>
  <c r="BA18" i="34"/>
  <c r="AU42" i="36"/>
  <c r="AY50" i="36"/>
  <c r="AZ59" i="36"/>
  <c r="P20" i="34"/>
  <c r="P41" i="36"/>
  <c r="O56" i="36"/>
  <c r="Q56" i="34"/>
  <c r="AI12" i="34"/>
  <c r="AF25" i="34"/>
  <c r="AD35" i="34"/>
  <c r="AG42" i="34"/>
  <c r="AD62" i="36"/>
  <c r="AH59" i="34"/>
  <c r="AY24" i="36"/>
  <c r="AU30" i="34"/>
  <c r="L36" i="34"/>
  <c r="L41" i="36"/>
  <c r="N55" i="36"/>
  <c r="O66" i="36"/>
  <c r="AD15" i="34"/>
  <c r="AF21" i="34"/>
  <c r="AG39" i="36"/>
  <c r="AI47" i="36"/>
  <c r="AG57" i="36"/>
  <c r="AF59" i="34"/>
  <c r="AX23" i="36"/>
  <c r="AW26" i="34"/>
  <c r="BA30" i="34"/>
  <c r="AX51" i="36"/>
  <c r="K23" i="34"/>
  <c r="N43" i="36"/>
  <c r="O58" i="36"/>
  <c r="O58" i="34"/>
  <c r="AC18" i="34"/>
  <c r="AI31" i="36"/>
  <c r="AC45" i="36"/>
  <c r="AH50" i="36"/>
  <c r="AF60" i="36"/>
  <c r="AD63" i="34"/>
  <c r="AD27" i="36"/>
  <c r="K24" i="36"/>
  <c r="Q46" i="36"/>
  <c r="M62" i="36"/>
  <c r="K64" i="34"/>
  <c r="AC29" i="36"/>
  <c r="AE28" i="34"/>
  <c r="AC47" i="36"/>
  <c r="AH43" i="34"/>
  <c r="AH62" i="36"/>
  <c r="AG62" i="34"/>
  <c r="AW22" i="34"/>
  <c r="AX29" i="34"/>
  <c r="M59" i="36"/>
  <c r="Q18" i="34"/>
  <c r="O52" i="36"/>
  <c r="Q52" i="34"/>
  <c r="O64" i="34"/>
  <c r="AE31" i="36"/>
  <c r="AG28" i="34"/>
  <c r="AG38" i="34"/>
  <c r="AF56" i="36"/>
  <c r="AC60" i="34"/>
  <c r="AU24" i="36"/>
  <c r="AU34" i="36"/>
  <c r="AW40" i="36"/>
  <c r="M33" i="36"/>
  <c r="L45" i="36"/>
  <c r="N47" i="34"/>
  <c r="L69" i="36"/>
  <c r="AH22" i="36"/>
  <c r="AD34" i="36"/>
  <c r="AI39" i="36"/>
  <c r="AH48" i="36"/>
  <c r="AI57" i="36"/>
  <c r="AH68" i="36"/>
  <c r="AY16" i="34"/>
  <c r="AX35" i="36"/>
  <c r="AZ41" i="36"/>
  <c r="AV55" i="36"/>
  <c r="BA58" i="36"/>
  <c r="AW72" i="36"/>
  <c r="P16" i="34"/>
  <c r="K38" i="34"/>
  <c r="K52" i="34"/>
  <c r="Q66" i="36"/>
  <c r="AH13" i="34"/>
  <c r="AG33" i="36"/>
  <c r="AE45" i="36"/>
  <c r="AE44" i="34"/>
  <c r="AD55" i="34"/>
  <c r="AW34" i="34"/>
  <c r="AZ53" i="36"/>
  <c r="AV69" i="36"/>
  <c r="L429" i="31"/>
  <c r="BO42" i="36"/>
  <c r="AE15" i="34"/>
  <c r="K36" i="34"/>
  <c r="O71" i="36"/>
  <c r="AH31" i="36"/>
  <c r="Q16" i="34"/>
  <c r="AI13" i="34"/>
  <c r="P25" i="34"/>
  <c r="L40" i="34"/>
  <c r="AD51" i="36"/>
  <c r="L68" i="36"/>
  <c r="K52" i="36"/>
  <c r="O41" i="34"/>
  <c r="AU21" i="36"/>
  <c r="L40" i="36"/>
  <c r="P49" i="36"/>
  <c r="M60" i="34"/>
  <c r="AD19" i="34"/>
  <c r="AI35" i="36"/>
  <c r="AD54" i="36"/>
  <c r="AG61" i="36"/>
  <c r="AH72" i="36"/>
  <c r="AY20" i="34"/>
  <c r="AZ31" i="34"/>
  <c r="AX43" i="34"/>
  <c r="AX53" i="34"/>
  <c r="N16" i="34"/>
  <c r="L37" i="34"/>
  <c r="M50" i="34"/>
  <c r="P57" i="34"/>
  <c r="AG25" i="36"/>
  <c r="AH32" i="36"/>
  <c r="AF44" i="36"/>
  <c r="AG51" i="36"/>
  <c r="AH60" i="36"/>
  <c r="AD72" i="36"/>
  <c r="AX27" i="36"/>
  <c r="AY26" i="34"/>
  <c r="P34" i="36"/>
  <c r="M42" i="36"/>
  <c r="P55" i="36"/>
  <c r="L59" i="34"/>
  <c r="AF13" i="34"/>
  <c r="AC26" i="34"/>
  <c r="AI30" i="34"/>
  <c r="AG49" i="36"/>
  <c r="AH58" i="36"/>
  <c r="AG67" i="36"/>
  <c r="BA14" i="34"/>
  <c r="AY24" i="34"/>
  <c r="BA32" i="34"/>
  <c r="AY42" i="34"/>
  <c r="Q23" i="36"/>
  <c r="M46" i="36"/>
  <c r="M60" i="36"/>
  <c r="L71" i="36"/>
  <c r="AH24" i="36"/>
  <c r="AC37" i="36"/>
  <c r="AG34" i="34"/>
  <c r="AF43" i="34"/>
  <c r="AF62" i="36"/>
  <c r="AC64" i="34"/>
  <c r="P68" i="36"/>
  <c r="M28" i="36"/>
  <c r="N51" i="36"/>
  <c r="N63" i="36"/>
  <c r="Q69" i="36"/>
  <c r="AE20" i="34"/>
  <c r="AI33" i="36"/>
  <c r="AG45" i="36"/>
  <c r="AI53" i="36"/>
  <c r="AH53" i="34"/>
  <c r="AI64" i="34"/>
  <c r="AV23" i="34"/>
  <c r="AZ29" i="34"/>
  <c r="L52" i="36"/>
  <c r="N37" i="36"/>
  <c r="O54" i="36"/>
  <c r="N65" i="36"/>
  <c r="AE12" i="34"/>
  <c r="AH19" i="34"/>
  <c r="AI28" i="34"/>
  <c r="AD50" i="36"/>
  <c r="AH47" i="34"/>
  <c r="AF57" i="34"/>
  <c r="AU18" i="34"/>
  <c r="AX23" i="34"/>
  <c r="AZ39" i="36"/>
  <c r="O27" i="36"/>
  <c r="Q42" i="36"/>
  <c r="N59" i="36"/>
  <c r="O68" i="36"/>
  <c r="AE25" i="36"/>
  <c r="AD27" i="34"/>
  <c r="AG32" i="34"/>
  <c r="AF52" i="36"/>
  <c r="AC65" i="36"/>
  <c r="AC73" i="36"/>
  <c r="AZ25" i="36"/>
  <c r="AY34" i="36"/>
  <c r="AW46" i="36"/>
  <c r="AY44" i="34"/>
  <c r="AV57" i="34"/>
  <c r="BA62" i="34"/>
  <c r="L24" i="36"/>
  <c r="K50" i="36"/>
  <c r="L63" i="36"/>
  <c r="N71" i="36"/>
  <c r="AH15" i="34"/>
  <c r="AC30" i="34"/>
  <c r="AH42" i="36"/>
  <c r="AH52" i="36"/>
  <c r="AI50" i="34"/>
  <c r="AX43" i="36"/>
  <c r="AZ55" i="36"/>
  <c r="AZ67" i="36"/>
  <c r="BM20" i="34"/>
  <c r="BQ26" i="34"/>
  <c r="BO43" i="36"/>
  <c r="BS42" i="34"/>
  <c r="BP17" i="34"/>
  <c r="AW13" i="34"/>
  <c r="N64" i="36"/>
  <c r="K44" i="34"/>
  <c r="L54" i="34"/>
  <c r="AG22" i="36"/>
  <c r="P37" i="36"/>
  <c r="P58" i="34"/>
  <c r="AI56" i="36"/>
  <c r="Q27" i="34"/>
  <c r="AC33" i="34"/>
  <c r="L50" i="34"/>
  <c r="AC68" i="36"/>
  <c r="N32" i="34"/>
  <c r="O26" i="36"/>
  <c r="O17" i="34"/>
  <c r="M58" i="36"/>
  <c r="K62" i="34"/>
  <c r="AH17" i="34"/>
  <c r="AF31" i="34"/>
  <c r="AD45" i="34"/>
  <c r="AC58" i="34"/>
  <c r="AV13" i="34"/>
  <c r="BA30" i="36"/>
  <c r="AY34" i="34"/>
  <c r="AX53" i="36"/>
  <c r="AU66" i="36"/>
  <c r="L21" i="36"/>
  <c r="K40" i="34"/>
  <c r="K54" i="34"/>
  <c r="Q58" i="34"/>
  <c r="AF17" i="34"/>
  <c r="AH34" i="36"/>
  <c r="AC38" i="34"/>
  <c r="AG44" i="34"/>
  <c r="AI59" i="36"/>
  <c r="AF72" i="36"/>
  <c r="BA16" i="34"/>
  <c r="AY28" i="34"/>
  <c r="L22" i="34"/>
  <c r="N33" i="34"/>
  <c r="O46" i="34"/>
  <c r="M70" i="36"/>
  <c r="AD26" i="36"/>
  <c r="AE35" i="36"/>
  <c r="AH40" i="36"/>
  <c r="AE53" i="36"/>
  <c r="AH49" i="34"/>
  <c r="AE71" i="36"/>
  <c r="AZ15" i="34"/>
  <c r="AV37" i="36"/>
  <c r="AY42" i="36"/>
  <c r="AI15" i="34"/>
  <c r="L22" i="36"/>
  <c r="Q36" i="34"/>
  <c r="O50" i="34"/>
  <c r="M62" i="34"/>
  <c r="AI14" i="34"/>
  <c r="AG26" i="34"/>
  <c r="AD46" i="36"/>
  <c r="AC48" i="34"/>
  <c r="AH51" i="34"/>
  <c r="AE73" i="36"/>
  <c r="L52" i="34"/>
  <c r="N31" i="36"/>
  <c r="K56" i="36"/>
  <c r="P51" i="34"/>
  <c r="P73" i="36"/>
  <c r="AC31" i="36"/>
  <c r="AD40" i="36"/>
  <c r="AF39" i="34"/>
  <c r="AG55" i="36"/>
  <c r="AD59" i="34"/>
  <c r="AW14" i="34"/>
  <c r="AZ29" i="36"/>
  <c r="AY30" i="34"/>
  <c r="P38" i="36"/>
  <c r="M30" i="34"/>
  <c r="Q52" i="36"/>
  <c r="N57" i="34"/>
  <c r="AD24" i="36"/>
  <c r="AF32" i="36"/>
  <c r="AH38" i="36"/>
  <c r="AC53" i="36"/>
  <c r="AE59" i="36"/>
  <c r="AI56" i="34"/>
  <c r="AY22" i="36"/>
  <c r="AU36" i="36"/>
  <c r="AV37" i="34"/>
  <c r="M25" i="36"/>
  <c r="N47" i="36"/>
  <c r="P49" i="34"/>
  <c r="P69" i="36"/>
  <c r="AI23" i="36"/>
  <c r="AE26" i="34"/>
  <c r="AF35" i="34"/>
  <c r="AD56" i="36"/>
  <c r="AC56" i="34"/>
  <c r="AI69" i="36"/>
  <c r="AX19" i="34"/>
  <c r="BA34" i="36"/>
  <c r="BA42" i="36"/>
  <c r="AX47" i="34"/>
  <c r="AZ61" i="36"/>
  <c r="L379" i="31"/>
  <c r="BO40" i="36"/>
  <c r="K49" i="34"/>
  <c r="Q48" i="34"/>
  <c r="O43" i="34"/>
  <c r="P66" i="36"/>
  <c r="M40" i="34"/>
  <c r="M51" i="34"/>
  <c r="AF42" i="34"/>
  <c r="O19" i="34"/>
  <c r="AF31" i="36"/>
  <c r="O37" i="34"/>
  <c r="AF44" i="34"/>
  <c r="P28" i="34"/>
  <c r="N29" i="36"/>
  <c r="K15" i="34"/>
  <c r="K60" i="36"/>
  <c r="L73" i="36"/>
  <c r="AE29" i="36"/>
  <c r="AG41" i="36"/>
  <c r="AF45" i="34"/>
  <c r="AD57" i="34"/>
  <c r="AV25" i="36"/>
  <c r="AY32" i="36"/>
  <c r="AW36" i="34"/>
  <c r="AV47" i="34"/>
  <c r="AH18" i="34"/>
  <c r="N25" i="36"/>
  <c r="L41" i="34"/>
  <c r="O52" i="34"/>
  <c r="Q68" i="36"/>
  <c r="AC22" i="34"/>
  <c r="AD29" i="34"/>
  <c r="AD39" i="34"/>
  <c r="AG53" i="36"/>
  <c r="AC67" i="36"/>
  <c r="AG73" i="36"/>
  <c r="BA26" i="36"/>
  <c r="AY38" i="36"/>
  <c r="M27" i="36"/>
  <c r="N35" i="34"/>
  <c r="O48" i="34"/>
  <c r="L61" i="34"/>
  <c r="AC20" i="34"/>
  <c r="AF34" i="36"/>
  <c r="AD37" i="34"/>
  <c r="AC46" i="34"/>
  <c r="AD64" i="36"/>
  <c r="AF61" i="34"/>
  <c r="AZ17" i="34"/>
  <c r="BA32" i="36"/>
  <c r="AU40" i="34"/>
  <c r="O69" i="36"/>
  <c r="N27" i="36"/>
  <c r="L53" i="36"/>
  <c r="K56" i="34"/>
  <c r="O72" i="36"/>
  <c r="AD21" i="34"/>
  <c r="AH25" i="34"/>
  <c r="AI43" i="36"/>
  <c r="AD49" i="34"/>
  <c r="AG54" i="34"/>
  <c r="AI73" i="36"/>
  <c r="O49" i="36"/>
  <c r="N25" i="34"/>
  <c r="P51" i="36"/>
  <c r="P53" i="34"/>
  <c r="AD22" i="36"/>
  <c r="AC24" i="34"/>
  <c r="AE41" i="36"/>
  <c r="AD41" i="34"/>
  <c r="AI55" i="36"/>
  <c r="AG65" i="36"/>
  <c r="BA12" i="34"/>
  <c r="AW24" i="34"/>
  <c r="AX33" i="34"/>
  <c r="K27" i="34"/>
  <c r="K44" i="36"/>
  <c r="Q54" i="36"/>
  <c r="P65" i="36"/>
  <c r="AE16" i="34"/>
  <c r="AE24" i="34"/>
  <c r="AF33" i="34"/>
  <c r="AG40" i="34"/>
  <c r="AD53" i="34"/>
  <c r="AH66" i="36"/>
  <c r="AV19" i="34"/>
  <c r="AZ25" i="34"/>
  <c r="AG13" i="34"/>
  <c r="P21" i="36"/>
  <c r="M50" i="36"/>
  <c r="M52" i="34"/>
  <c r="N61" i="34"/>
  <c r="AE27" i="36"/>
  <c r="AI24" i="34"/>
  <c r="AE38" i="34"/>
  <c r="AE46" i="34"/>
  <c r="AE56" i="34"/>
  <c r="AI71" i="36"/>
  <c r="AW30" i="36"/>
  <c r="AZ27" i="34"/>
  <c r="AX47" i="36"/>
  <c r="AV57" i="36"/>
  <c r="AX65" i="36"/>
  <c r="Q53" i="34"/>
  <c r="N19" i="34"/>
  <c r="N41" i="34"/>
  <c r="L65" i="36"/>
  <c r="P71" i="36"/>
  <c r="AG27" i="36"/>
  <c r="AH27" i="34"/>
  <c r="AD48" i="36"/>
  <c r="AH54" i="36"/>
  <c r="AF55" i="34"/>
  <c r="AY38" i="34"/>
  <c r="BA48" i="34"/>
  <c r="AW64" i="34"/>
  <c r="BM29" i="36"/>
  <c r="BP14" i="34"/>
  <c r="AI70" i="36"/>
  <c r="O35" i="34"/>
  <c r="AG63" i="34"/>
  <c r="N44" i="36"/>
  <c r="L60" i="36"/>
  <c r="L59" i="36"/>
  <c r="P50" i="36"/>
  <c r="AG40" i="36"/>
  <c r="K23" i="36"/>
  <c r="AD52" i="34"/>
  <c r="N30" i="34"/>
  <c r="AF45" i="36"/>
  <c r="P32" i="36"/>
  <c r="P29" i="36"/>
  <c r="K18" i="34"/>
  <c r="Q56" i="36"/>
  <c r="O60" i="34"/>
  <c r="AE33" i="36"/>
  <c r="AE36" i="34"/>
  <c r="AC57" i="36"/>
  <c r="AG58" i="34"/>
  <c r="BA22" i="36"/>
  <c r="AZ33" i="36"/>
  <c r="AX45" i="36"/>
  <c r="BA44" i="34"/>
  <c r="Q71" i="36"/>
  <c r="O28" i="36"/>
  <c r="M42" i="34"/>
  <c r="L55" i="34"/>
  <c r="Q60" i="34"/>
  <c r="AI16" i="34"/>
  <c r="AF29" i="34"/>
  <c r="AF46" i="36"/>
  <c r="AG46" i="34"/>
  <c r="AG63" i="36"/>
  <c r="AU14" i="34"/>
  <c r="AU26" i="34"/>
  <c r="AF27" i="36"/>
  <c r="BM21" i="36"/>
  <c r="P47" i="36"/>
  <c r="K64" i="36"/>
  <c r="M72" i="36"/>
  <c r="AD28" i="36"/>
  <c r="AC39" i="36"/>
  <c r="AG43" i="36"/>
  <c r="AI42" i="34"/>
  <c r="AG52" i="34"/>
  <c r="AF63" i="34"/>
  <c r="AY18" i="34"/>
  <c r="AU40" i="36"/>
  <c r="AX39" i="34"/>
  <c r="K55" i="34"/>
  <c r="N21" i="34"/>
  <c r="O50" i="36"/>
  <c r="N53" i="34"/>
  <c r="Q70" i="36"/>
  <c r="AF28" i="36"/>
  <c r="AE30" i="34"/>
  <c r="AI45" i="36"/>
  <c r="AI44" i="34"/>
  <c r="AD68" i="36"/>
  <c r="AV23" i="36"/>
  <c r="M33" i="34"/>
  <c r="Q36" i="36"/>
  <c r="L47" i="34"/>
  <c r="M58" i="34"/>
  <c r="AF22" i="36"/>
  <c r="AG31" i="36"/>
  <c r="AH29" i="34"/>
  <c r="AE42" i="34"/>
  <c r="AC61" i="36"/>
  <c r="AC62" i="34"/>
  <c r="AV16" i="34"/>
  <c r="AX33" i="36"/>
  <c r="BA38" i="36"/>
  <c r="K21" i="34"/>
  <c r="M36" i="34"/>
  <c r="N49" i="34"/>
  <c r="N69" i="36"/>
  <c r="AF24" i="36"/>
  <c r="AI22" i="34"/>
  <c r="AF42" i="36"/>
  <c r="AI49" i="36"/>
  <c r="AG50" i="34"/>
  <c r="AE62" i="34"/>
  <c r="AV21" i="34"/>
  <c r="AW28" i="34"/>
  <c r="Q63" i="36"/>
  <c r="M18" i="34"/>
  <c r="Q38" i="34"/>
  <c r="M54" i="34"/>
  <c r="P61" i="34"/>
  <c r="AG18" i="34"/>
  <c r="AE39" i="36"/>
  <c r="AG36" i="34"/>
  <c r="AH45" i="34"/>
  <c r="AI52" i="34"/>
  <c r="AU22" i="36"/>
  <c r="AU32" i="36"/>
  <c r="AX39" i="36"/>
  <c r="AZ45" i="36"/>
  <c r="AY48" i="34"/>
  <c r="AX59" i="34"/>
  <c r="Q43" i="34"/>
  <c r="K26" i="34"/>
  <c r="N43" i="34"/>
  <c r="P63" i="36"/>
  <c r="Q72" i="36"/>
  <c r="AC33" i="36"/>
  <c r="AC32" i="34"/>
  <c r="AC51" i="36"/>
  <c r="AE57" i="36"/>
  <c r="AV21" i="36"/>
  <c r="AV43" i="34"/>
  <c r="AU64" i="36"/>
  <c r="AY64" i="34"/>
  <c r="BS18" i="34"/>
  <c r="BN31" i="34"/>
  <c r="BO40" i="34"/>
  <c r="BN51" i="34"/>
  <c r="BP57" i="34"/>
  <c r="AY36" i="36"/>
  <c r="AW48" i="34"/>
  <c r="AX57" i="34"/>
  <c r="BQ14" i="34"/>
  <c r="BN34" i="36"/>
  <c r="L377" i="31"/>
  <c r="BP30" i="34"/>
  <c r="L28" i="34"/>
  <c r="AH53" i="36"/>
  <c r="K29" i="34"/>
  <c r="K43" i="34"/>
  <c r="AC57" i="34"/>
  <c r="N42" i="36"/>
  <c r="AI28" i="36"/>
  <c r="M20" i="34"/>
  <c r="AE41" i="34"/>
  <c r="L32" i="36"/>
  <c r="AI32" i="36"/>
  <c r="O21" i="34"/>
  <c r="Q34" i="36"/>
  <c r="N31" i="34"/>
  <c r="O60" i="36"/>
  <c r="N63" i="34"/>
  <c r="AI29" i="36"/>
  <c r="AI41" i="36"/>
  <c r="AE48" i="34"/>
  <c r="AC71" i="36"/>
  <c r="AX25" i="36"/>
  <c r="AV29" i="34"/>
  <c r="AV39" i="34"/>
  <c r="AY56" i="36"/>
  <c r="O53" i="34"/>
  <c r="O24" i="34"/>
  <c r="N53" i="36"/>
  <c r="K68" i="36"/>
  <c r="Q64" i="34"/>
  <c r="AD32" i="36"/>
  <c r="AG37" i="36"/>
  <c r="AH46" i="36"/>
  <c r="AI46" i="34"/>
  <c r="AC69" i="36"/>
  <c r="AV15" i="34"/>
  <c r="AY30" i="36"/>
  <c r="N62" i="34"/>
  <c r="L17" i="34"/>
  <c r="N39" i="34"/>
  <c r="O62" i="36"/>
  <c r="M64" i="34"/>
  <c r="AI25" i="36"/>
  <c r="AF27" i="34"/>
  <c r="AH35" i="34"/>
  <c r="AE55" i="36"/>
  <c r="AF64" i="36"/>
  <c r="AI62" i="34"/>
  <c r="AX21" i="34"/>
  <c r="AX31" i="34"/>
  <c r="AU42" i="34"/>
  <c r="L44" i="34"/>
  <c r="P23" i="34"/>
  <c r="L55" i="36"/>
  <c r="L57" i="34"/>
  <c r="AE21" i="36"/>
  <c r="AI27" i="36"/>
  <c r="AF40" i="36"/>
  <c r="AF48" i="36"/>
  <c r="AH56" i="36"/>
  <c r="AH55" i="34"/>
  <c r="AZ13" i="34"/>
  <c r="P22" i="34"/>
  <c r="L43" i="36"/>
  <c r="P45" i="34"/>
  <c r="Q54" i="34"/>
  <c r="AF15" i="34"/>
  <c r="AD25" i="34"/>
  <c r="AH31" i="34"/>
  <c r="AF41" i="34"/>
  <c r="AG59" i="36"/>
  <c r="AF68" i="36"/>
  <c r="AV27" i="36"/>
  <c r="AV35" i="36"/>
  <c r="AU38" i="34"/>
  <c r="Q21" i="36"/>
  <c r="N37" i="34"/>
  <c r="L53" i="34"/>
  <c r="P59" i="34"/>
  <c r="AG16" i="34"/>
  <c r="AD36" i="36"/>
  <c r="AH33" i="34"/>
  <c r="AI51" i="36"/>
  <c r="AE63" i="36"/>
  <c r="AE64" i="34"/>
  <c r="AW20" i="34"/>
  <c r="BA26" i="34"/>
  <c r="M49" i="34"/>
  <c r="Q20" i="34"/>
  <c r="Q50" i="36"/>
  <c r="O54" i="34"/>
  <c r="P63" i="34"/>
  <c r="AI18" i="34"/>
  <c r="AC41" i="36"/>
  <c r="AI36" i="34"/>
  <c r="AC59" i="36"/>
  <c r="AE67" i="36"/>
  <c r="AY12" i="34"/>
  <c r="AW32" i="36"/>
  <c r="AZ37" i="36"/>
  <c r="AX49" i="36"/>
  <c r="AX59" i="36"/>
  <c r="AV61" i="34"/>
  <c r="K41" i="34"/>
  <c r="M38" i="36"/>
  <c r="N45" i="34"/>
  <c r="M56" i="34"/>
  <c r="AD13" i="34"/>
  <c r="AG29" i="36"/>
  <c r="AI37" i="36"/>
  <c r="AH37" i="34"/>
  <c r="AD60" i="36"/>
  <c r="AU30" i="36"/>
  <c r="AU54" i="36"/>
  <c r="BM24" i="36"/>
  <c r="AZ24" i="36"/>
  <c r="K31" i="36"/>
  <c r="AH36" i="34"/>
  <c r="AE60" i="36"/>
  <c r="K33" i="34"/>
  <c r="AC56" i="36"/>
  <c r="N24" i="34"/>
  <c r="AH21" i="36"/>
  <c r="K32" i="34"/>
  <c r="AC35" i="34"/>
  <c r="AC21" i="36"/>
  <c r="AH23" i="36"/>
  <c r="N20" i="34"/>
  <c r="N39" i="36"/>
  <c r="Q32" i="34"/>
  <c r="Q58" i="36"/>
  <c r="AE23" i="36"/>
  <c r="AC28" i="34"/>
  <c r="AH44" i="36"/>
  <c r="AC54" i="34"/>
  <c r="AG60" i="34"/>
  <c r="AY26" i="36"/>
  <c r="AW38" i="36"/>
  <c r="AW48" i="36"/>
  <c r="AX57" i="36"/>
  <c r="N46" i="36"/>
  <c r="O28" i="34"/>
  <c r="Q42" i="34"/>
  <c r="K58" i="34"/>
  <c r="AE14" i="34"/>
  <c r="AD23" i="34"/>
  <c r="AG30" i="34"/>
  <c r="AI38" i="34"/>
  <c r="AD51" i="34"/>
  <c r="AD61" i="34"/>
  <c r="AX15" i="34"/>
  <c r="AU28" i="34"/>
  <c r="Q59" i="36"/>
  <c r="L33" i="36"/>
  <c r="P39" i="34"/>
  <c r="M64" i="36"/>
  <c r="N73" i="36"/>
  <c r="AH26" i="36"/>
  <c r="AD31" i="34"/>
  <c r="AC49" i="36"/>
  <c r="AD58" i="36"/>
  <c r="AI63" i="36"/>
  <c r="AW22" i="36"/>
  <c r="AV33" i="36"/>
  <c r="AW32" i="34"/>
  <c r="AU44" i="34"/>
  <c r="M35" i="34"/>
  <c r="Q26" i="34"/>
  <c r="P43" i="34"/>
  <c r="P55" i="34"/>
  <c r="AG12" i="34"/>
  <c r="AG22" i="34"/>
  <c r="AD33" i="34"/>
  <c r="AD52" i="36"/>
  <c r="AE50" i="34"/>
  <c r="AH57" i="34"/>
  <c r="AZ21" i="36"/>
  <c r="M31" i="36"/>
  <c r="P31" i="34"/>
  <c r="P57" i="36"/>
  <c r="P67" i="36"/>
  <c r="AC27" i="36"/>
  <c r="AH23" i="34"/>
  <c r="AE34" i="34"/>
  <c r="AI40" i="34"/>
  <c r="AI48" i="34"/>
  <c r="AF70" i="36"/>
  <c r="AW18" i="34"/>
  <c r="BA24" i="34"/>
  <c r="AH12" i="34"/>
  <c r="K26" i="36"/>
  <c r="L51" i="36"/>
  <c r="N51" i="34"/>
  <c r="L63" i="34"/>
  <c r="AE18" i="34"/>
  <c r="AG35" i="36"/>
  <c r="AF37" i="34"/>
  <c r="AD47" i="34"/>
  <c r="AI61" i="36"/>
  <c r="AG64" i="34"/>
  <c r="AV31" i="36"/>
  <c r="AX37" i="36"/>
  <c r="M39" i="34"/>
  <c r="Q24" i="34"/>
  <c r="K48" i="34"/>
  <c r="M66" i="36"/>
  <c r="AC23" i="36"/>
  <c r="AH28" i="36"/>
  <c r="AE32" i="34"/>
  <c r="AC42" i="34"/>
  <c r="AG48" i="34"/>
  <c r="AG56" i="34"/>
  <c r="AY14" i="34"/>
  <c r="BA28" i="36"/>
  <c r="AU44" i="36"/>
  <c r="AV53" i="36"/>
  <c r="AZ49" i="34"/>
  <c r="AW62" i="34"/>
  <c r="K41" i="36"/>
  <c r="Q38" i="36"/>
  <c r="L57" i="36"/>
  <c r="N67" i="36"/>
  <c r="AC25" i="36"/>
  <c r="AH30" i="36"/>
  <c r="AC34" i="34"/>
  <c r="AC44" i="34"/>
  <c r="AE52" i="34"/>
  <c r="AZ31" i="36"/>
  <c r="AU56" i="36"/>
  <c r="AY56" i="34"/>
  <c r="BM15" i="34"/>
  <c r="BN25" i="34"/>
  <c r="BP33" i="34"/>
  <c r="BR46" i="36"/>
  <c r="BN53" i="34"/>
  <c r="BM62" i="34"/>
  <c r="BM68" i="36"/>
  <c r="K71" i="36"/>
  <c r="Q60" i="36"/>
  <c r="AZ47" i="36"/>
  <c r="AE43" i="36"/>
  <c r="M54" i="36"/>
  <c r="AW24" i="36"/>
  <c r="AI21" i="36"/>
  <c r="L49" i="36"/>
  <c r="AG71" i="36"/>
  <c r="AD30" i="36"/>
  <c r="M41" i="36"/>
  <c r="AF49" i="34"/>
  <c r="AF12" i="34"/>
  <c r="O70" i="36"/>
  <c r="AF54" i="36"/>
  <c r="BA62" i="36"/>
  <c r="BO33" i="36"/>
  <c r="BM51" i="36"/>
  <c r="BP60" i="36"/>
  <c r="AW34" i="36"/>
  <c r="BA52" i="36"/>
  <c r="AW70" i="36"/>
  <c r="BS16" i="34"/>
  <c r="BM32" i="34"/>
  <c r="BM42" i="34"/>
  <c r="BM50" i="34"/>
  <c r="BM67" i="36"/>
  <c r="N23" i="31"/>
  <c r="K60" i="31"/>
  <c r="M41" i="31"/>
  <c r="N55" i="31"/>
  <c r="Q25" i="31"/>
  <c r="L30" i="31"/>
  <c r="L102" i="31"/>
  <c r="AW42" i="36"/>
  <c r="AU58" i="36"/>
  <c r="AU62" i="34"/>
  <c r="BQ23" i="36"/>
  <c r="BQ31" i="36"/>
  <c r="BS32" i="34"/>
  <c r="BM46" i="34"/>
  <c r="BM56" i="34"/>
  <c r="BQ62" i="34"/>
  <c r="P23" i="31"/>
  <c r="O42" i="31"/>
  <c r="P24" i="31"/>
  <c r="K41" i="31"/>
  <c r="Q35" i="31"/>
  <c r="M47" i="31"/>
  <c r="AD70" i="36"/>
  <c r="AY46" i="36"/>
  <c r="AX61" i="36"/>
  <c r="BA68" i="36"/>
  <c r="BR26" i="36"/>
  <c r="BR27" i="34"/>
  <c r="BR44" i="36"/>
  <c r="BR45" i="34"/>
  <c r="BO65" i="36"/>
  <c r="N22" i="31"/>
  <c r="K22" i="31"/>
  <c r="Q29" i="31"/>
  <c r="L20" i="31"/>
  <c r="K42" i="31"/>
  <c r="K44" i="31"/>
  <c r="AZ43" i="36"/>
  <c r="AU60" i="36"/>
  <c r="AY68" i="36"/>
  <c r="BS23" i="36"/>
  <c r="BN36" i="36"/>
  <c r="BP44" i="36"/>
  <c r="BO53" i="36"/>
  <c r="BM58" i="34"/>
  <c r="BQ71" i="36"/>
  <c r="L51" i="31"/>
  <c r="L35" i="31"/>
  <c r="Q36" i="31"/>
  <c r="L43" i="31"/>
  <c r="N21" i="31"/>
  <c r="AZ33" i="34"/>
  <c r="AW50" i="34"/>
  <c r="BA56" i="34"/>
  <c r="BS14" i="34"/>
  <c r="BS24" i="34"/>
  <c r="BR40" i="36"/>
  <c r="BM48" i="34"/>
  <c r="BP53" i="34"/>
  <c r="BM73" i="36"/>
  <c r="K53" i="31"/>
  <c r="P14" i="31"/>
  <c r="K30" i="31"/>
  <c r="O58" i="31"/>
  <c r="K46" i="31"/>
  <c r="L16" i="31"/>
  <c r="L190" i="31"/>
  <c r="AY36" i="34"/>
  <c r="AV59" i="36"/>
  <c r="AV63" i="34"/>
  <c r="BO27" i="36"/>
  <c r="BR25" i="34"/>
  <c r="BP37" i="34"/>
  <c r="BR43" i="34"/>
  <c r="BM65" i="36"/>
  <c r="BS62" i="34"/>
  <c r="K54" i="31"/>
  <c r="O54" i="31"/>
  <c r="L59" i="31"/>
  <c r="O41" i="31"/>
  <c r="AU22" i="34"/>
  <c r="BA40" i="34"/>
  <c r="BA60" i="36"/>
  <c r="BO12" i="34"/>
  <c r="BS25" i="36"/>
  <c r="BN40" i="36"/>
  <c r="BO49" i="36"/>
  <c r="BR54" i="36"/>
  <c r="BQ58" i="34"/>
  <c r="Q22" i="31"/>
  <c r="P32" i="31"/>
  <c r="L56" i="31"/>
  <c r="N47" i="31"/>
  <c r="N32" i="31"/>
  <c r="N41" i="31"/>
  <c r="O64" i="31"/>
  <c r="L138" i="31"/>
  <c r="L280" i="31"/>
  <c r="L408" i="31"/>
  <c r="AD57" i="36"/>
  <c r="AW23" i="34"/>
  <c r="AG14" i="34"/>
  <c r="AU54" i="34"/>
  <c r="AF50" i="36"/>
  <c r="O64" i="36"/>
  <c r="AV25" i="34"/>
  <c r="AF23" i="34"/>
  <c r="P47" i="34"/>
  <c r="AW28" i="36"/>
  <c r="AF38" i="36"/>
  <c r="L31" i="34"/>
  <c r="AE60" i="34"/>
  <c r="Q28" i="36"/>
  <c r="AG23" i="36"/>
  <c r="AC63" i="36"/>
  <c r="AU64" i="34"/>
  <c r="BM30" i="34"/>
  <c r="BN45" i="34"/>
  <c r="BP55" i="34"/>
  <c r="AY40" i="36"/>
  <c r="AZ47" i="34"/>
  <c r="AU72" i="36"/>
  <c r="BQ25" i="36"/>
  <c r="BS28" i="34"/>
  <c r="BR37" i="34"/>
  <c r="BN58" i="36"/>
  <c r="BN59" i="34"/>
  <c r="Q21" i="31"/>
  <c r="P26" i="31"/>
  <c r="P51" i="31"/>
  <c r="O44" i="31"/>
  <c r="O40" i="31"/>
  <c r="P48" i="31"/>
  <c r="L118" i="31"/>
  <c r="AW44" i="36"/>
  <c r="AW58" i="36"/>
  <c r="AY60" i="34"/>
  <c r="BR22" i="36"/>
  <c r="BN29" i="34"/>
  <c r="BN37" i="34"/>
  <c r="BP45" i="34"/>
  <c r="BN57" i="34"/>
  <c r="BO71" i="36"/>
  <c r="P16" i="31"/>
  <c r="O47" i="31"/>
  <c r="P19" i="31"/>
  <c r="K16" i="31"/>
  <c r="Q15" i="31"/>
  <c r="L32" i="31"/>
  <c r="AU20" i="34"/>
  <c r="AX41" i="34"/>
  <c r="AY62" i="36"/>
  <c r="AZ73" i="36"/>
  <c r="BN30" i="36"/>
  <c r="BQ30" i="34"/>
  <c r="BN48" i="36"/>
  <c r="BO57" i="36"/>
  <c r="BR62" i="36"/>
  <c r="P57" i="31"/>
  <c r="P53" i="31"/>
  <c r="P61" i="31"/>
  <c r="M53" i="31"/>
  <c r="M27" i="31"/>
  <c r="K55" i="31"/>
  <c r="AZ35" i="34"/>
  <c r="AW52" i="34"/>
  <c r="AZ69" i="36"/>
  <c r="BM22" i="34"/>
  <c r="BM39" i="36"/>
  <c r="BN39" i="34"/>
  <c r="BN49" i="34"/>
  <c r="BR53" i="34"/>
  <c r="BQ73" i="36"/>
  <c r="O63" i="31"/>
  <c r="M62" i="31"/>
  <c r="O15" i="31"/>
  <c r="O34" i="31"/>
  <c r="M49" i="31"/>
  <c r="AW38" i="34"/>
  <c r="BA46" i="34"/>
  <c r="BA66" i="36"/>
  <c r="BP19" i="34"/>
  <c r="BP34" i="36"/>
  <c r="BS41" i="36"/>
  <c r="BN54" i="36"/>
  <c r="BR60" i="36"/>
  <c r="BR70" i="36"/>
  <c r="M33" i="31"/>
  <c r="P58" i="31"/>
  <c r="Q28" i="31"/>
  <c r="Q55" i="31"/>
  <c r="L62" i="31"/>
  <c r="L78" i="31"/>
  <c r="L206" i="31"/>
  <c r="AV41" i="34"/>
  <c r="AV53" i="34"/>
  <c r="AY70" i="36"/>
  <c r="BQ17" i="34"/>
  <c r="BP36" i="36"/>
  <c r="BO38" i="34"/>
  <c r="BR52" i="36"/>
  <c r="BO63" i="36"/>
  <c r="BS73" i="36"/>
  <c r="M54" i="31"/>
  <c r="O28" i="31"/>
  <c r="M64" i="31"/>
  <c r="K33" i="31"/>
  <c r="AZ21" i="34"/>
  <c r="BA50" i="36"/>
  <c r="AZ55" i="34"/>
  <c r="BM14" i="34"/>
  <c r="BP30" i="36"/>
  <c r="BP40" i="36"/>
  <c r="BS38" i="34"/>
  <c r="BQ57" i="36"/>
  <c r="BO67" i="36"/>
  <c r="M36" i="31"/>
  <c r="N23" i="36"/>
  <c r="AC25" i="34"/>
  <c r="AE37" i="36"/>
  <c r="P24" i="34"/>
  <c r="AF51" i="34"/>
  <c r="AC12" i="34"/>
  <c r="AX41" i="36"/>
  <c r="AD44" i="36"/>
  <c r="N59" i="34"/>
  <c r="AV39" i="36"/>
  <c r="AC40" i="34"/>
  <c r="M46" i="34"/>
  <c r="AV17" i="34"/>
  <c r="O22" i="36"/>
  <c r="AF19" i="34"/>
  <c r="AE65" i="36"/>
  <c r="BM23" i="36"/>
  <c r="BQ28" i="34"/>
  <c r="BQ42" i="34"/>
  <c r="BS54" i="34"/>
  <c r="AU46" i="36"/>
  <c r="AU62" i="36"/>
  <c r="AX71" i="36"/>
  <c r="BR19" i="34"/>
  <c r="BM34" i="34"/>
  <c r="BR39" i="34"/>
  <c r="BO50" i="34"/>
  <c r="BN61" i="34"/>
  <c r="P55" i="31"/>
  <c r="O39" i="31"/>
  <c r="O57" i="31"/>
  <c r="K47" i="31"/>
  <c r="P40" i="31"/>
  <c r="K63" i="31"/>
  <c r="L134" i="31"/>
  <c r="BA34" i="34"/>
  <c r="BA56" i="36"/>
  <c r="AX69" i="36"/>
  <c r="BR17" i="34"/>
  <c r="BQ35" i="36"/>
  <c r="BS34" i="34"/>
  <c r="BP47" i="34"/>
  <c r="BP62" i="36"/>
  <c r="BO73" i="36"/>
  <c r="L17" i="31"/>
  <c r="K32" i="31"/>
  <c r="M59" i="31"/>
  <c r="L52" i="31"/>
  <c r="P38" i="31"/>
  <c r="L88" i="31"/>
  <c r="AZ19" i="34"/>
  <c r="AU46" i="34"/>
  <c r="AX55" i="34"/>
  <c r="BO21" i="36"/>
  <c r="BR21" i="34"/>
  <c r="BP31" i="34"/>
  <c r="BN50" i="36"/>
  <c r="BM52" i="34"/>
  <c r="BR64" i="36"/>
  <c r="M46" i="31"/>
  <c r="P59" i="31"/>
  <c r="L21" i="31"/>
  <c r="L72" i="31"/>
  <c r="O16" i="31"/>
  <c r="AI67" i="36"/>
  <c r="BA36" i="34"/>
  <c r="BA50" i="34"/>
  <c r="AZ63" i="34"/>
  <c r="BP28" i="36"/>
  <c r="BR34" i="36"/>
  <c r="BP39" i="34"/>
  <c r="BQ46" i="34"/>
  <c r="BO58" i="34"/>
  <c r="Q48" i="31"/>
  <c r="L27" i="31"/>
  <c r="Q27" i="31"/>
  <c r="Q40" i="31"/>
  <c r="O51" i="31"/>
  <c r="O24" i="31"/>
  <c r="AZ37" i="34"/>
  <c r="AY58" i="36"/>
  <c r="AY62" i="34"/>
  <c r="BR24" i="36"/>
  <c r="BS33" i="36"/>
  <c r="BR35" i="34"/>
  <c r="BS44" i="34"/>
  <c r="BN64" i="36"/>
  <c r="BR72" i="36"/>
  <c r="K17" i="31"/>
  <c r="Q32" i="31"/>
  <c r="N61" i="31"/>
  <c r="M60" i="31"/>
  <c r="M39" i="31"/>
  <c r="L94" i="31"/>
  <c r="AH70" i="36"/>
  <c r="AW50" i="36"/>
  <c r="AY52" i="34"/>
  <c r="BA70" i="36"/>
  <c r="BO29" i="36"/>
  <c r="L71" i="31"/>
  <c r="BQ38" i="34"/>
  <c r="BS51" i="36"/>
  <c r="BR55" i="34"/>
  <c r="K24" i="31"/>
  <c r="N38" i="31"/>
  <c r="N60" i="31"/>
  <c r="Q47" i="31"/>
  <c r="O45" i="31"/>
  <c r="AU32" i="34"/>
  <c r="AU48" i="34"/>
  <c r="AW58" i="34"/>
  <c r="BO16" i="34"/>
  <c r="BM28" i="34"/>
  <c r="BR31" i="34"/>
  <c r="BS40" i="34"/>
  <c r="BO59" i="36"/>
  <c r="AH35" i="36"/>
  <c r="L23" i="34"/>
  <c r="AE47" i="36"/>
  <c r="P39" i="36"/>
  <c r="AI65" i="36"/>
  <c r="AE22" i="34"/>
  <c r="AY48" i="36"/>
  <c r="AH39" i="34"/>
  <c r="AF26" i="36"/>
  <c r="L60" i="34"/>
  <c r="AC50" i="34"/>
  <c r="K70" i="36"/>
  <c r="AV27" i="34"/>
  <c r="Q40" i="36"/>
  <c r="AH21" i="34"/>
  <c r="AW30" i="34"/>
  <c r="BM25" i="36"/>
  <c r="BR29" i="34"/>
  <c r="BQ51" i="36"/>
  <c r="BO60" i="34"/>
  <c r="AU48" i="36"/>
  <c r="AW62" i="36"/>
  <c r="AZ71" i="36"/>
  <c r="BP23" i="34"/>
  <c r="BQ32" i="34"/>
  <c r="BN43" i="34"/>
  <c r="BS48" i="34"/>
  <c r="BN68" i="36"/>
  <c r="O46" i="31"/>
  <c r="K50" i="31"/>
  <c r="Q54" i="31"/>
  <c r="N64" i="31"/>
  <c r="M30" i="31"/>
  <c r="P49" i="31"/>
  <c r="AE58" i="34"/>
  <c r="AU50" i="36"/>
  <c r="AU56" i="34"/>
  <c r="AZ61" i="34"/>
  <c r="BQ20" i="34"/>
  <c r="BN38" i="36"/>
  <c r="BO47" i="36"/>
  <c r="BN56" i="36"/>
  <c r="BP64" i="36"/>
  <c r="Q44" i="31"/>
  <c r="O48" i="31"/>
  <c r="M26" i="31"/>
  <c r="K37" i="31"/>
  <c r="K18" i="31"/>
  <c r="L19" i="31"/>
  <c r="L104" i="31"/>
  <c r="AZ23" i="34"/>
  <c r="AZ43" i="34"/>
  <c r="AW66" i="36"/>
  <c r="BM18" i="34"/>
  <c r="BS20" i="34"/>
  <c r="BM43" i="36"/>
  <c r="BP41" i="34"/>
  <c r="BO52" i="34"/>
  <c r="BS65" i="36"/>
  <c r="N53" i="31"/>
  <c r="M18" i="31"/>
  <c r="N24" i="31"/>
  <c r="N20" i="31"/>
  <c r="M24" i="31"/>
  <c r="AZ23" i="36"/>
  <c r="AW42" i="34"/>
  <c r="AY54" i="34"/>
  <c r="BA64" i="34"/>
  <c r="BM31" i="36"/>
  <c r="BO39" i="36"/>
  <c r="BM49" i="36"/>
  <c r="BR47" i="34"/>
  <c r="BM60" i="34"/>
  <c r="N52" i="31"/>
  <c r="N37" i="31"/>
  <c r="L15" i="31"/>
  <c r="Q24" i="31"/>
  <c r="N18" i="31"/>
  <c r="AG69" i="36"/>
  <c r="AV49" i="36"/>
  <c r="AV63" i="36"/>
  <c r="AY72" i="36"/>
  <c r="BM24" i="34"/>
  <c r="BO37" i="36"/>
  <c r="BP46" i="36"/>
  <c r="BO48" i="34"/>
  <c r="BQ63" i="36"/>
  <c r="Q66" i="31"/>
  <c r="K40" i="31"/>
  <c r="K64" i="31"/>
  <c r="M55" i="31"/>
  <c r="M21" i="31"/>
  <c r="M61" i="31"/>
  <c r="L110" i="31"/>
  <c r="AV29" i="36"/>
  <c r="AY40" i="34"/>
  <c r="AW64" i="36"/>
  <c r="BN13" i="34"/>
  <c r="BP21" i="34"/>
  <c r="BN33" i="34"/>
  <c r="BS36" i="34"/>
  <c r="BP56" i="36"/>
  <c r="BP66" i="36"/>
  <c r="M23" i="31"/>
  <c r="M38" i="31"/>
  <c r="O21" i="31"/>
  <c r="M16" i="31"/>
  <c r="Q64" i="31"/>
  <c r="AU36" i="34"/>
  <c r="AU50" i="34"/>
  <c r="AU70" i="36"/>
  <c r="BN19" i="34"/>
  <c r="AC45" i="34"/>
  <c r="Q67" i="36"/>
  <c r="AI47" i="34"/>
  <c r="L49" i="34"/>
  <c r="AU28" i="36"/>
  <c r="AI26" i="34"/>
  <c r="Q31" i="36"/>
  <c r="AE61" i="36"/>
  <c r="AG24" i="34"/>
  <c r="L19" i="34"/>
  <c r="AD66" i="36"/>
  <c r="AG21" i="36"/>
  <c r="AX35" i="34"/>
  <c r="O38" i="34"/>
  <c r="AD38" i="36"/>
  <c r="AX37" i="34"/>
  <c r="BO18" i="34"/>
  <c r="BS30" i="34"/>
  <c r="BQ53" i="36"/>
  <c r="BQ67" i="36"/>
  <c r="AW40" i="34"/>
  <c r="AZ51" i="34"/>
  <c r="BP13" i="34"/>
  <c r="BO24" i="34"/>
  <c r="BQ39" i="36"/>
  <c r="BM53" i="36"/>
  <c r="BM54" i="34"/>
  <c r="BS58" i="34"/>
  <c r="N46" i="31"/>
  <c r="Q20" i="31"/>
  <c r="K43" i="31"/>
  <c r="Q42" i="31"/>
  <c r="L42" i="31"/>
  <c r="L33" i="31"/>
  <c r="AU26" i="36"/>
  <c r="AU52" i="36"/>
  <c r="AV55" i="34"/>
  <c r="BA72" i="36"/>
  <c r="BQ27" i="36"/>
  <c r="BO32" i="34"/>
  <c r="BN41" i="34"/>
  <c r="BQ48" i="34"/>
  <c r="BS61" i="36"/>
  <c r="N44" i="31"/>
  <c r="L47" i="31"/>
  <c r="O62" i="31"/>
  <c r="Q39" i="31"/>
  <c r="P44" i="31"/>
  <c r="N14" i="31"/>
  <c r="L120" i="31"/>
  <c r="BA28" i="34"/>
  <c r="AX55" i="36"/>
  <c r="AY58" i="34"/>
  <c r="BO23" i="36"/>
  <c r="BQ24" i="34"/>
  <c r="BO41" i="36"/>
  <c r="BQ49" i="36"/>
  <c r="BO61" i="36"/>
  <c r="BO69" i="36"/>
  <c r="P31" i="31"/>
  <c r="O37" i="31"/>
  <c r="P66" i="31"/>
  <c r="P37" i="31"/>
  <c r="K19" i="31"/>
  <c r="AZ27" i="36"/>
  <c r="AV45" i="34"/>
  <c r="AZ53" i="34"/>
  <c r="BQ12" i="34"/>
  <c r="BR28" i="36"/>
  <c r="BQ37" i="36"/>
  <c r="BQ40" i="34"/>
  <c r="BP49" i="34"/>
  <c r="BQ65" i="36"/>
  <c r="Q59" i="31"/>
  <c r="K61" i="31"/>
  <c r="O53" i="31"/>
  <c r="N45" i="31"/>
  <c r="Q33" i="31"/>
  <c r="AW26" i="36"/>
  <c r="AV51" i="36"/>
  <c r="AX63" i="36"/>
  <c r="BM12" i="34"/>
  <c r="BN23" i="34"/>
  <c r="BR36" i="36"/>
  <c r="BS43" i="36"/>
  <c r="BS46" i="34"/>
  <c r="BM69" i="36"/>
  <c r="O23" i="31"/>
  <c r="P21" i="31"/>
  <c r="L63" i="31"/>
  <c r="P52" i="31"/>
  <c r="K56" i="31"/>
  <c r="N16" i="31"/>
  <c r="L126" i="31"/>
  <c r="AX31" i="36"/>
  <c r="BA48" i="36"/>
  <c r="AV67" i="36"/>
  <c r="BN22" i="36"/>
  <c r="BN32" i="36"/>
  <c r="BM41" i="36"/>
  <c r="BP48" i="36"/>
  <c r="BQ50" i="34"/>
  <c r="BS56" i="34"/>
  <c r="P63" i="31"/>
  <c r="L66" i="31"/>
  <c r="P29" i="31"/>
  <c r="N30" i="31"/>
  <c r="O31" i="31"/>
  <c r="BA40" i="36"/>
  <c r="BA54" i="36"/>
  <c r="AV71" i="36"/>
  <c r="BO17" i="34"/>
  <c r="BP27" i="34"/>
  <c r="BS39" i="36"/>
  <c r="BM55" i="36"/>
  <c r="BS57" i="36"/>
  <c r="K25" i="34"/>
  <c r="O13" i="34"/>
  <c r="AI58" i="34"/>
  <c r="K60" i="34"/>
  <c r="AX25" i="34"/>
  <c r="AE40" i="34"/>
  <c r="P29" i="34"/>
  <c r="AE69" i="36"/>
  <c r="AI32" i="34"/>
  <c r="O40" i="34"/>
  <c r="AI63" i="34"/>
  <c r="AC35" i="36"/>
  <c r="AW44" i="34"/>
  <c r="K50" i="34"/>
  <c r="AC36" i="34"/>
  <c r="AX45" i="34"/>
  <c r="BO20" i="34"/>
  <c r="BM45" i="36"/>
  <c r="BS53" i="36"/>
  <c r="AF66" i="36"/>
  <c r="BA46" i="36"/>
  <c r="AW56" i="34"/>
  <c r="BN24" i="36"/>
  <c r="BS22" i="34"/>
  <c r="BP35" i="34"/>
  <c r="BR41" i="34"/>
  <c r="BS50" i="34"/>
  <c r="BP63" i="34"/>
  <c r="O43" i="31"/>
  <c r="K38" i="31"/>
  <c r="P28" i="31"/>
  <c r="N65" i="31"/>
  <c r="N62" i="31"/>
  <c r="Q30" i="31"/>
  <c r="AU24" i="34"/>
  <c r="AZ41" i="34"/>
  <c r="BA52" i="34"/>
  <c r="BN15" i="34"/>
  <c r="BO31" i="36"/>
  <c r="BS35" i="36"/>
  <c r="BO42" i="34"/>
  <c r="BM59" i="36"/>
  <c r="BS63" i="36"/>
  <c r="M28" i="31"/>
  <c r="Q61" i="31"/>
  <c r="K27" i="31"/>
  <c r="N59" i="31"/>
  <c r="L39" i="31"/>
  <c r="L26" i="31"/>
  <c r="L136" i="31"/>
  <c r="AV35" i="34"/>
  <c r="AY54" i="36"/>
  <c r="AZ57" i="34"/>
  <c r="BS21" i="36"/>
  <c r="BP32" i="36"/>
  <c r="BP42" i="36"/>
  <c r="BS49" i="36"/>
  <c r="BQ52" i="34"/>
  <c r="BQ69" i="36"/>
  <c r="P41" i="31"/>
  <c r="M22" i="31"/>
  <c r="M19" i="31"/>
  <c r="M34" i="31"/>
  <c r="Q34" i="31"/>
  <c r="AX27" i="34"/>
  <c r="BA42" i="34"/>
  <c r="AY64" i="36"/>
  <c r="BP15" i="34"/>
  <c r="BM33" i="36"/>
  <c r="BN35" i="34"/>
  <c r="BS45" i="36"/>
  <c r="BS55" i="36"/>
  <c r="BP68" i="36"/>
  <c r="L24" i="31"/>
  <c r="P62" i="31"/>
  <c r="O17" i="31"/>
  <c r="P42" i="31"/>
  <c r="O29" i="31"/>
  <c r="AY22" i="34"/>
  <c r="AZ49" i="36"/>
  <c r="AV65" i="36"/>
  <c r="BO14" i="34"/>
  <c r="BS27" i="36"/>
  <c r="BP38" i="36"/>
  <c r="BM44" i="34"/>
  <c r="BN60" i="36"/>
  <c r="BP59" i="34"/>
  <c r="Q23" i="31"/>
  <c r="K59" i="31"/>
  <c r="K57" i="31"/>
  <c r="P35" i="31"/>
  <c r="K29" i="31"/>
  <c r="N56" i="31"/>
  <c r="L142" i="31"/>
  <c r="AU38" i="36"/>
  <c r="AW46" i="34"/>
  <c r="AU60" i="34"/>
  <c r="BR13" i="34"/>
  <c r="BP25" i="34"/>
  <c r="BR38" i="36"/>
  <c r="BP43" i="34"/>
  <c r="BP58" i="36"/>
  <c r="BR59" i="34"/>
  <c r="L41" i="31"/>
  <c r="K15" i="31"/>
  <c r="Q16" i="31"/>
  <c r="M14" i="31"/>
  <c r="K48" i="31"/>
  <c r="AV47" i="36"/>
  <c r="AX51" i="34"/>
  <c r="AC46" i="36"/>
  <c r="AI17" i="34"/>
  <c r="BA24" i="36"/>
  <c r="AC16" i="34"/>
  <c r="Q51" i="36"/>
  <c r="AF58" i="36"/>
  <c r="M48" i="34"/>
  <c r="AX17" i="34"/>
  <c r="AC55" i="36"/>
  <c r="Q50" i="34"/>
  <c r="AX29" i="36"/>
  <c r="AD42" i="36"/>
  <c r="AW54" i="34"/>
  <c r="P59" i="36"/>
  <c r="AI34" i="34"/>
  <c r="AW60" i="36"/>
  <c r="BM26" i="34"/>
  <c r="BQ43" i="36"/>
  <c r="BR49" i="34"/>
  <c r="AX13" i="34"/>
  <c r="AW52" i="36"/>
  <c r="AZ63" i="36"/>
  <c r="BQ16" i="34"/>
  <c r="BO28" i="34"/>
  <c r="BQ34" i="34"/>
  <c r="BQ44" i="34"/>
  <c r="BQ61" i="36"/>
  <c r="BP70" i="36"/>
  <c r="O56" i="31"/>
  <c r="Q56" i="31"/>
  <c r="K21" i="31"/>
  <c r="L60" i="31"/>
  <c r="M50" i="31"/>
  <c r="L29" i="31"/>
  <c r="BA22" i="34"/>
  <c r="AW54" i="36"/>
  <c r="AV59" i="34"/>
  <c r="BP22" i="36"/>
  <c r="BQ29" i="36"/>
  <c r="BS37" i="36"/>
  <c r="BQ47" i="36"/>
  <c r="BP51" i="34"/>
  <c r="BR57" i="34"/>
  <c r="Q49" i="31"/>
  <c r="O25" i="31"/>
  <c r="M65" i="31"/>
  <c r="O33" i="31"/>
  <c r="O32" i="31"/>
  <c r="M32" i="31"/>
  <c r="L152" i="31"/>
  <c r="BA33" i="34"/>
  <c r="AX49" i="34"/>
  <c r="AX61" i="34"/>
  <c r="BN21" i="34"/>
  <c r="BO35" i="36"/>
  <c r="BO45" i="36"/>
  <c r="BR50" i="36"/>
  <c r="BS52" i="34"/>
  <c r="BO64" i="34"/>
  <c r="P18" i="31"/>
  <c r="O36" i="31"/>
  <c r="N31" i="31"/>
  <c r="M37" i="31"/>
  <c r="K26" i="31"/>
  <c r="AU34" i="34"/>
  <c r="AW56" i="36"/>
  <c r="AX67" i="36"/>
  <c r="BS12" i="34"/>
  <c r="BS29" i="36"/>
  <c r="BO34" i="34"/>
  <c r="BO44" i="34"/>
  <c r="BO54" i="34"/>
  <c r="BM64" i="34"/>
  <c r="O61" i="31"/>
  <c r="N40" i="31"/>
  <c r="P34" i="31"/>
  <c r="M31" i="31"/>
  <c r="L36" i="31"/>
  <c r="AW36" i="36"/>
  <c r="AZ51" i="36"/>
  <c r="AU68" i="36"/>
  <c r="BM17" i="34"/>
  <c r="BQ22" i="34"/>
  <c r="BN42" i="36"/>
  <c r="BP50" i="36"/>
  <c r="BR56" i="36"/>
  <c r="BQ60" i="34"/>
  <c r="L18" i="31"/>
  <c r="Q46" i="31"/>
  <c r="N34" i="31"/>
  <c r="K36" i="31"/>
  <c r="L37" i="31"/>
  <c r="L61" i="31"/>
  <c r="L158" i="31"/>
  <c r="AV33" i="34"/>
  <c r="AZ45" i="34"/>
  <c r="AY66" i="36"/>
  <c r="BR15" i="34"/>
  <c r="BN27" i="34"/>
  <c r="BM38" i="34"/>
  <c r="BR48" i="36"/>
  <c r="BR51" i="34"/>
  <c r="BN63" i="34"/>
  <c r="P39" i="31"/>
  <c r="N26" i="31"/>
  <c r="O26" i="31"/>
  <c r="P60" i="31"/>
  <c r="M17" i="31"/>
  <c r="BA44" i="36"/>
  <c r="AV61" i="36"/>
  <c r="AX63" i="34"/>
  <c r="BP26" i="36"/>
  <c r="BS26" i="34"/>
  <c r="K17" i="34"/>
  <c r="AE54" i="34"/>
  <c r="BO26" i="34"/>
  <c r="BN46" i="36"/>
  <c r="P56" i="31"/>
  <c r="BO51" i="36"/>
  <c r="L46" i="31"/>
  <c r="BO55" i="36"/>
  <c r="AV43" i="36"/>
  <c r="BS67" i="36"/>
  <c r="AZ65" i="36"/>
  <c r="AW68" i="36"/>
  <c r="P15" i="31"/>
  <c r="BQ18" i="34"/>
  <c r="BQ45" i="36"/>
  <c r="BQ56" i="34"/>
  <c r="L55" i="31"/>
  <c r="Q19" i="31"/>
  <c r="O35" i="31"/>
  <c r="Q41" i="31"/>
  <c r="M35" i="31"/>
  <c r="N27" i="31"/>
  <c r="L180" i="31"/>
  <c r="L328" i="31"/>
  <c r="L384" i="31"/>
  <c r="Q38" i="31"/>
  <c r="L162" i="31"/>
  <c r="L298" i="31"/>
  <c r="L958" i="31"/>
  <c r="O50" i="31"/>
  <c r="L184" i="31"/>
  <c r="L316" i="31"/>
  <c r="L432" i="31"/>
  <c r="K28" i="31"/>
  <c r="L166" i="31"/>
  <c r="L302" i="31"/>
  <c r="L430" i="31"/>
  <c r="M43" i="31"/>
  <c r="L148" i="31"/>
  <c r="L288" i="31"/>
  <c r="L418" i="31"/>
  <c r="K65" i="31"/>
  <c r="L210" i="31"/>
  <c r="P20" i="31"/>
  <c r="L80" i="31"/>
  <c r="L244" i="31"/>
  <c r="Q53" i="31"/>
  <c r="L108" i="31"/>
  <c r="L262" i="31"/>
  <c r="L390" i="31"/>
  <c r="Q62" i="31"/>
  <c r="L150" i="31"/>
  <c r="L194" i="31"/>
  <c r="K25" i="31"/>
  <c r="BM40" i="34"/>
  <c r="BQ36" i="34"/>
  <c r="M48" i="31"/>
  <c r="M15" i="31"/>
  <c r="N39" i="31"/>
  <c r="L428" i="31"/>
  <c r="L44" i="31"/>
  <c r="L53" i="31"/>
  <c r="O46" i="36"/>
  <c r="O62" i="34"/>
  <c r="BR42" i="36"/>
  <c r="BP54" i="36"/>
  <c r="L86" i="31"/>
  <c r="BM61" i="36"/>
  <c r="L168" i="31"/>
  <c r="BS59" i="36"/>
  <c r="AU52" i="34"/>
  <c r="L50" i="31"/>
  <c r="BN26" i="36"/>
  <c r="P46" i="31"/>
  <c r="BO25" i="36"/>
  <c r="L25" i="31"/>
  <c r="BO22" i="34"/>
  <c r="BS47" i="36"/>
  <c r="BN70" i="36"/>
  <c r="K58" i="31"/>
  <c r="N54" i="31"/>
  <c r="P64" i="31"/>
  <c r="N57" i="31"/>
  <c r="K62" i="31"/>
  <c r="N28" i="31"/>
  <c r="L198" i="31"/>
  <c r="L344" i="31"/>
  <c r="L322" i="31"/>
  <c r="K66" i="31"/>
  <c r="L182" i="31"/>
  <c r="L314" i="31"/>
  <c r="L306" i="31"/>
  <c r="P36" i="31"/>
  <c r="L202" i="31"/>
  <c r="L332" i="31"/>
  <c r="L338" i="31"/>
  <c r="O59" i="31"/>
  <c r="L186" i="31"/>
  <c r="L318" i="31"/>
  <c r="L416" i="31"/>
  <c r="O18" i="31"/>
  <c r="L170" i="31"/>
  <c r="L304" i="31"/>
  <c r="L420" i="31"/>
  <c r="N48" i="31"/>
  <c r="L226" i="31"/>
  <c r="P33" i="31"/>
  <c r="L106" i="31"/>
  <c r="L260" i="31"/>
  <c r="Q43" i="31"/>
  <c r="L132" i="31"/>
  <c r="L278" i="31"/>
  <c r="L406" i="31"/>
  <c r="L308" i="31"/>
  <c r="L368" i="31"/>
  <c r="L324" i="31"/>
  <c r="AU58" i="34"/>
  <c r="L272" i="31"/>
  <c r="AZ35" i="36"/>
  <c r="AV41" i="36"/>
  <c r="BR58" i="36"/>
  <c r="BO56" i="34"/>
  <c r="AV31" i="34"/>
  <c r="BP61" i="34"/>
  <c r="AY44" i="36"/>
  <c r="BS71" i="36"/>
  <c r="AW60" i="34"/>
  <c r="Q18" i="31"/>
  <c r="BM35" i="36"/>
  <c r="M57" i="31"/>
  <c r="BM37" i="36"/>
  <c r="K49" i="31"/>
  <c r="BR30" i="36"/>
  <c r="BO46" i="34"/>
  <c r="BM71" i="36"/>
  <c r="N42" i="31"/>
  <c r="N17" i="31"/>
  <c r="O19" i="31"/>
  <c r="Q51" i="31"/>
  <c r="K39" i="31"/>
  <c r="P50" i="31"/>
  <c r="L216" i="31"/>
  <c r="L360" i="31"/>
  <c r="L434" i="31"/>
  <c r="L38" i="31"/>
  <c r="L200" i="31"/>
  <c r="L330" i="31"/>
  <c r="L356" i="31"/>
  <c r="M25" i="31"/>
  <c r="L220" i="31"/>
  <c r="L348" i="31"/>
  <c r="L340" i="31"/>
  <c r="L57" i="31"/>
  <c r="L204" i="31"/>
  <c r="L334" i="31"/>
  <c r="L354" i="31"/>
  <c r="L64" i="31"/>
  <c r="L188" i="31"/>
  <c r="L320" i="31"/>
  <c r="L28" i="31"/>
  <c r="L76" i="31"/>
  <c r="L242" i="31"/>
  <c r="O22" i="31"/>
  <c r="L130" i="31"/>
  <c r="L276" i="31"/>
  <c r="K51" i="31"/>
  <c r="L156" i="31"/>
  <c r="L294" i="31"/>
  <c r="L422" i="31"/>
  <c r="L54" i="31"/>
  <c r="L402" i="31"/>
  <c r="L208" i="31"/>
  <c r="L336" i="31"/>
  <c r="L100" i="31"/>
  <c r="L258" i="31"/>
  <c r="L154" i="31"/>
  <c r="L292" i="31"/>
  <c r="L178" i="31"/>
  <c r="L310" i="31"/>
  <c r="L959" i="31"/>
  <c r="L40" i="31"/>
  <c r="L224" i="31"/>
  <c r="L274" i="31"/>
  <c r="L176" i="31"/>
  <c r="L326" i="31"/>
  <c r="N29" i="31"/>
  <c r="L358" i="31"/>
  <c r="BM36" i="34"/>
  <c r="O27" i="31"/>
  <c r="N25" i="31"/>
  <c r="L124" i="31"/>
  <c r="L228" i="31"/>
  <c r="AI20" i="34"/>
  <c r="AD43" i="34"/>
  <c r="AY28" i="36"/>
  <c r="BR63" i="34"/>
  <c r="AV49" i="34"/>
  <c r="M42" i="31"/>
  <c r="AY50" i="34"/>
  <c r="L45" i="31"/>
  <c r="BM27" i="36"/>
  <c r="P25" i="31"/>
  <c r="BN44" i="36"/>
  <c r="N19" i="31"/>
  <c r="BQ41" i="36"/>
  <c r="AH63" i="34"/>
  <c r="BR32" i="36"/>
  <c r="BM57" i="36"/>
  <c r="BR61" i="34"/>
  <c r="Q65" i="31"/>
  <c r="L23" i="31"/>
  <c r="L34" i="31"/>
  <c r="O30" i="31"/>
  <c r="M63" i="31"/>
  <c r="P65" i="31"/>
  <c r="L232" i="31"/>
  <c r="L376" i="31"/>
  <c r="L436" i="31"/>
  <c r="O55" i="31"/>
  <c r="L218" i="31"/>
  <c r="L346" i="31"/>
  <c r="BS69" i="36"/>
  <c r="K23" i="31"/>
  <c r="L236" i="31"/>
  <c r="L364" i="31"/>
  <c r="L438" i="31"/>
  <c r="L222" i="31"/>
  <c r="L350" i="31"/>
  <c r="P22" i="31"/>
  <c r="M56" i="31"/>
  <c r="Q14" i="31"/>
  <c r="Q45" i="31"/>
  <c r="L238" i="31"/>
  <c r="L388" i="31"/>
  <c r="L352" i="31"/>
  <c r="L128" i="31"/>
  <c r="K52" i="31"/>
  <c r="L290" i="31"/>
  <c r="L214" i="31"/>
  <c r="L230" i="31"/>
  <c r="Q58" i="31"/>
  <c r="O66" i="31"/>
  <c r="M44" i="31"/>
  <c r="BN66" i="36"/>
  <c r="M52" i="31"/>
  <c r="L140" i="31"/>
  <c r="L300" i="31"/>
  <c r="L286" i="31"/>
  <c r="L192" i="31"/>
  <c r="L82" i="31"/>
  <c r="Q22" i="34"/>
  <c r="AZ59" i="34"/>
  <c r="AY52" i="36"/>
  <c r="N66" i="31"/>
  <c r="BA54" i="34"/>
  <c r="M40" i="31"/>
  <c r="AV73" i="36"/>
  <c r="M29" i="31"/>
  <c r="BS31" i="36"/>
  <c r="O65" i="31"/>
  <c r="BN52" i="36"/>
  <c r="N49" i="31"/>
  <c r="BN47" i="34"/>
  <c r="BA38" i="34"/>
  <c r="BO30" i="34"/>
  <c r="BQ55" i="36"/>
  <c r="BP72" i="36"/>
  <c r="K35" i="31"/>
  <c r="O49" i="31"/>
  <c r="L31" i="31"/>
  <c r="M20" i="31"/>
  <c r="O60" i="31"/>
  <c r="N51" i="31"/>
  <c r="L248" i="31"/>
  <c r="L392" i="31"/>
  <c r="BR68" i="36"/>
  <c r="Q63" i="31"/>
  <c r="L234" i="31"/>
  <c r="L362" i="31"/>
  <c r="O38" i="31"/>
  <c r="L92" i="31"/>
  <c r="L252" i="31"/>
  <c r="L380" i="31"/>
  <c r="Q57" i="31"/>
  <c r="L366" i="31"/>
  <c r="N33" i="31"/>
  <c r="K31" i="31"/>
  <c r="L196" i="31"/>
  <c r="Q60" i="31"/>
  <c r="O23" i="36"/>
  <c r="BN62" i="36"/>
  <c r="AY46" i="34"/>
  <c r="L49" i="31"/>
  <c r="L160" i="31"/>
  <c r="L426" i="31"/>
  <c r="L282" i="31"/>
  <c r="O20" i="31"/>
  <c r="O14" i="31"/>
  <c r="L374" i="31"/>
  <c r="AI54" i="34"/>
  <c r="K72" i="36"/>
  <c r="BA64" i="36"/>
  <c r="P30" i="31"/>
  <c r="BQ21" i="36"/>
  <c r="Q50" i="31"/>
  <c r="BN28" i="36"/>
  <c r="N15" i="31"/>
  <c r="BO36" i="34"/>
  <c r="L22" i="31"/>
  <c r="BQ59" i="36"/>
  <c r="L174" i="31"/>
  <c r="BM63" i="36"/>
  <c r="AY60" i="36"/>
  <c r="BR33" i="34"/>
  <c r="BN55" i="34"/>
  <c r="N35" i="31"/>
  <c r="K45" i="31"/>
  <c r="N43" i="31"/>
  <c r="M51" i="31"/>
  <c r="N63" i="31"/>
  <c r="BO62" i="34"/>
  <c r="L84" i="31"/>
  <c r="L264" i="31"/>
  <c r="L424" i="31"/>
  <c r="P47" i="31"/>
  <c r="L90" i="31"/>
  <c r="L250" i="31"/>
  <c r="L378" i="31"/>
  <c r="L48" i="31"/>
  <c r="L116" i="31"/>
  <c r="L268" i="31"/>
  <c r="L396" i="31"/>
  <c r="L58" i="31"/>
  <c r="L96" i="31"/>
  <c r="L254" i="31"/>
  <c r="L382" i="31"/>
  <c r="P54" i="31"/>
  <c r="L74" i="31"/>
  <c r="L240" i="31"/>
  <c r="M45" i="31"/>
  <c r="L342" i="31"/>
  <c r="BQ33" i="36"/>
  <c r="P17" i="31"/>
  <c r="AX73" i="36"/>
  <c r="L312" i="31"/>
  <c r="L164" i="31"/>
  <c r="L414" i="31"/>
  <c r="L404" i="31"/>
  <c r="L246" i="31"/>
  <c r="M68" i="36"/>
  <c r="AH41" i="34"/>
  <c r="BP24" i="36"/>
  <c r="M58" i="31"/>
  <c r="BR23" i="34"/>
  <c r="P43" i="31"/>
  <c r="BP29" i="34"/>
  <c r="K34" i="31"/>
  <c r="BP52" i="36"/>
  <c r="BA36" i="36"/>
  <c r="BR66" i="36"/>
  <c r="AV45" i="36"/>
  <c r="BN72" i="36"/>
  <c r="BA58" i="34"/>
  <c r="BM47" i="36"/>
  <c r="BQ54" i="34"/>
  <c r="Q17" i="31"/>
  <c r="N58" i="31"/>
  <c r="Q26" i="31"/>
  <c r="N36" i="31"/>
  <c r="Q31" i="31"/>
  <c r="P45" i="31"/>
  <c r="L112" i="31"/>
  <c r="L296" i="31"/>
  <c r="L440" i="31"/>
  <c r="N50" i="31"/>
  <c r="L114" i="31"/>
  <c r="L266" i="31"/>
  <c r="L394" i="31"/>
  <c r="O52" i="31"/>
  <c r="L144" i="31"/>
  <c r="L284" i="31"/>
  <c r="L412" i="31"/>
  <c r="L122" i="31"/>
  <c r="L270" i="31"/>
  <c r="L398" i="31"/>
  <c r="Q52" i="31"/>
  <c r="L98" i="31"/>
  <c r="L256" i="31"/>
  <c r="L400" i="31"/>
  <c r="Q37" i="31"/>
  <c r="L172" i="31"/>
  <c r="L386" i="31"/>
  <c r="L65" i="31"/>
  <c r="L212" i="31"/>
  <c r="L372" i="31"/>
  <c r="M66" i="31"/>
  <c r="AV51" i="34"/>
  <c r="P27" i="31"/>
  <c r="L410" i="31"/>
  <c r="L146" i="31"/>
  <c r="L370" i="31"/>
  <c r="K20" i="31"/>
  <c r="T25" i="31" l="1"/>
  <c r="S25" i="31"/>
  <c r="S52" i="31"/>
  <c r="T52" i="31"/>
  <c r="S51" i="31"/>
  <c r="T51" i="31"/>
  <c r="S20" i="31"/>
  <c r="T20" i="31"/>
  <c r="Q11" i="31"/>
  <c r="Q10" i="31"/>
  <c r="S65" i="31"/>
  <c r="T65" i="31"/>
  <c r="O11" i="31"/>
  <c r="O10" i="31"/>
  <c r="S31" i="31"/>
  <c r="T31" i="31"/>
  <c r="T28" i="31"/>
  <c r="S28" i="31"/>
  <c r="L10" i="31"/>
  <c r="L11" i="31"/>
  <c r="T23" i="31"/>
  <c r="S23" i="31"/>
  <c r="S66" i="31"/>
  <c r="T66" i="31"/>
  <c r="S39" i="31"/>
  <c r="T39" i="31"/>
  <c r="S62" i="31"/>
  <c r="T62" i="31"/>
  <c r="T45" i="31"/>
  <c r="S45" i="31"/>
  <c r="S35" i="31"/>
  <c r="T35" i="31"/>
  <c r="T58" i="31"/>
  <c r="S58" i="31"/>
  <c r="BT71" i="36"/>
  <c r="BT57" i="36"/>
  <c r="BT55" i="36"/>
  <c r="BT47" i="36"/>
  <c r="BO9" i="34"/>
  <c r="BB70" i="36"/>
  <c r="S48" i="31"/>
  <c r="T48" i="31"/>
  <c r="T33" i="31"/>
  <c r="S33" i="31"/>
  <c r="S49" i="31"/>
  <c r="T49" i="31"/>
  <c r="M10" i="31"/>
  <c r="M11" i="31"/>
  <c r="S15" i="31"/>
  <c r="T15" i="31"/>
  <c r="S54" i="31"/>
  <c r="T54" i="31"/>
  <c r="S24" i="31"/>
  <c r="T24" i="31"/>
  <c r="BT65" i="36"/>
  <c r="BT63" i="36"/>
  <c r="BT41" i="36"/>
  <c r="BT37" i="36"/>
  <c r="BB38" i="36"/>
  <c r="S46" i="31"/>
  <c r="T46" i="31"/>
  <c r="T29" i="31"/>
  <c r="S29" i="31"/>
  <c r="T56" i="31"/>
  <c r="S56" i="31"/>
  <c r="S36" i="31"/>
  <c r="T36" i="31"/>
  <c r="S30" i="31"/>
  <c r="T30" i="31"/>
  <c r="S57" i="31"/>
  <c r="T57" i="31"/>
  <c r="T64" i="31"/>
  <c r="S64" i="31"/>
  <c r="P11" i="31"/>
  <c r="P10" i="31"/>
  <c r="K10" i="31"/>
  <c r="S14" i="31"/>
  <c r="T14" i="31"/>
  <c r="K11" i="31"/>
  <c r="S59" i="31"/>
  <c r="T59" i="31"/>
  <c r="S40" i="31"/>
  <c r="T40" i="31"/>
  <c r="T17" i="31"/>
  <c r="S17" i="31"/>
  <c r="S53" i="31"/>
  <c r="T53" i="31"/>
  <c r="BT73" i="36"/>
  <c r="BT69" i="36"/>
  <c r="BT35" i="36"/>
  <c r="BM9" i="34"/>
  <c r="BB68" i="36"/>
  <c r="S61" i="31"/>
  <c r="T61" i="31"/>
  <c r="BT49" i="36"/>
  <c r="BT39" i="36"/>
  <c r="BT33" i="36"/>
  <c r="BT31" i="36"/>
  <c r="BT27" i="36"/>
  <c r="BS9" i="34"/>
  <c r="BQ9" i="34"/>
  <c r="BB60" i="36"/>
  <c r="S55" i="31"/>
  <c r="T55" i="31"/>
  <c r="S44" i="31"/>
  <c r="T44" i="31"/>
  <c r="T26" i="31"/>
  <c r="S26" i="31"/>
  <c r="T19" i="31"/>
  <c r="S19" i="31"/>
  <c r="T42" i="31"/>
  <c r="S42" i="31"/>
  <c r="S34" i="31"/>
  <c r="T34" i="31"/>
  <c r="T22" i="31"/>
  <c r="S22" i="31"/>
  <c r="BT43" i="36"/>
  <c r="BS18" i="36"/>
  <c r="BO18" i="36"/>
  <c r="N11" i="31"/>
  <c r="N10" i="31"/>
  <c r="S18" i="31"/>
  <c r="T18" i="31"/>
  <c r="S16" i="31"/>
  <c r="T16" i="31"/>
  <c r="T41" i="31"/>
  <c r="S41" i="31"/>
  <c r="S37" i="31"/>
  <c r="T37" i="31"/>
  <c r="T27" i="31"/>
  <c r="S27" i="31"/>
  <c r="S32" i="31"/>
  <c r="T32" i="31"/>
  <c r="BT61" i="36"/>
  <c r="BT59" i="36"/>
  <c r="BQ18" i="36"/>
  <c r="BB58" i="36"/>
  <c r="BB52" i="36"/>
  <c r="BB50" i="36"/>
  <c r="BB26" i="36"/>
  <c r="T63" i="31"/>
  <c r="S63" i="31"/>
  <c r="S47" i="31"/>
  <c r="T47" i="31"/>
  <c r="S21" i="31"/>
  <c r="T21" i="31"/>
  <c r="T43" i="31"/>
  <c r="S43" i="31"/>
  <c r="T38" i="31"/>
  <c r="S38" i="31"/>
  <c r="T50" i="31"/>
  <c r="S50" i="31"/>
  <c r="T60" i="31"/>
  <c r="S60" i="31"/>
  <c r="BT67" i="36"/>
  <c r="BT53" i="36"/>
  <c r="BB72" i="36"/>
  <c r="BB62" i="36"/>
  <c r="BB48" i="36"/>
  <c r="BB46" i="36"/>
  <c r="BT51" i="36"/>
  <c r="BT45" i="36"/>
  <c r="BT29" i="36"/>
  <c r="BT25" i="36"/>
  <c r="BT23" i="36"/>
  <c r="BB64" i="36"/>
  <c r="BB56" i="36"/>
  <c r="BB54" i="36"/>
  <c r="BB30" i="36"/>
  <c r="AV18" i="36"/>
  <c r="AJ63" i="36"/>
  <c r="AJ51" i="36"/>
  <c r="AJ33" i="36"/>
  <c r="AJ25" i="36"/>
  <c r="R72" i="36"/>
  <c r="BU52" i="34"/>
  <c r="BU50" i="34"/>
  <c r="R50" i="36"/>
  <c r="BU38" i="34"/>
  <c r="BU26" i="34"/>
  <c r="R41" i="36"/>
  <c r="BU41" i="34"/>
  <c r="AF9" i="34"/>
  <c r="BB44" i="36"/>
  <c r="BB32" i="36"/>
  <c r="AY9" i="34"/>
  <c r="BB22" i="36"/>
  <c r="AV14" i="36"/>
  <c r="AU14" i="36" s="1"/>
  <c r="AJ73" i="36"/>
  <c r="AJ65" i="36"/>
  <c r="AJ59" i="36"/>
  <c r="AJ41" i="36"/>
  <c r="AJ35" i="36"/>
  <c r="AG18" i="36"/>
  <c r="AJ23" i="36"/>
  <c r="R70" i="36"/>
  <c r="BU48" i="34"/>
  <c r="P18" i="36"/>
  <c r="BB36" i="36"/>
  <c r="BB34" i="36"/>
  <c r="BB24" i="36"/>
  <c r="AJ53" i="36"/>
  <c r="AE9" i="34"/>
  <c r="R44" i="36"/>
  <c r="R26" i="36"/>
  <c r="Q18" i="36"/>
  <c r="BU21" i="34"/>
  <c r="BU27" i="34"/>
  <c r="AH9" i="34"/>
  <c r="BA9" i="34"/>
  <c r="AJ61" i="36"/>
  <c r="AJ55" i="36"/>
  <c r="AJ47" i="36"/>
  <c r="AJ31" i="36"/>
  <c r="AJ29" i="36"/>
  <c r="AJ27" i="36"/>
  <c r="BU64" i="34"/>
  <c r="R56" i="36"/>
  <c r="R24" i="36"/>
  <c r="AZ18" i="36"/>
  <c r="AJ45" i="36"/>
  <c r="AJ37" i="36"/>
  <c r="AI18" i="36"/>
  <c r="AG9" i="34"/>
  <c r="AE18" i="36"/>
  <c r="BU56" i="34"/>
  <c r="BU23" i="34"/>
  <c r="BU55" i="34"/>
  <c r="BB40" i="36"/>
  <c r="AJ49" i="36"/>
  <c r="AJ39" i="36"/>
  <c r="AC9" i="34"/>
  <c r="R64" i="36"/>
  <c r="BN15" i="36"/>
  <c r="BM15" i="36" s="1"/>
  <c r="BN12" i="36"/>
  <c r="BM12" i="36" s="1"/>
  <c r="BN10" i="36"/>
  <c r="BM10" i="36" s="1"/>
  <c r="BN13" i="36"/>
  <c r="BM13" i="36" s="1"/>
  <c r="BM18" i="36"/>
  <c r="BN11" i="36"/>
  <c r="BM11" i="36" s="1"/>
  <c r="BT21" i="36"/>
  <c r="BB28" i="36"/>
  <c r="AJ69" i="36"/>
  <c r="AJ67" i="36"/>
  <c r="AI9" i="34"/>
  <c r="BU60" i="34"/>
  <c r="BU58" i="34"/>
  <c r="R68" i="36"/>
  <c r="BU54" i="34"/>
  <c r="BU40" i="34"/>
  <c r="L18" i="36"/>
  <c r="BB66" i="36"/>
  <c r="BB42" i="36"/>
  <c r="AX18" i="36"/>
  <c r="AJ71" i="36"/>
  <c r="AJ57" i="36"/>
  <c r="AJ43" i="36"/>
  <c r="BU62" i="34"/>
  <c r="R60" i="36"/>
  <c r="R58" i="36"/>
  <c r="BU42" i="34"/>
  <c r="BU30" i="34"/>
  <c r="R32" i="36"/>
  <c r="BU18" i="34"/>
  <c r="BU15" i="34"/>
  <c r="L9" i="34"/>
  <c r="AU18" i="36"/>
  <c r="AV12" i="36"/>
  <c r="AU12" i="36" s="1"/>
  <c r="AV11" i="36"/>
  <c r="AU11" i="36" s="1"/>
  <c r="AV15" i="36"/>
  <c r="AU15" i="36" s="1"/>
  <c r="AV13" i="36"/>
  <c r="AU13" i="36" s="1"/>
  <c r="BB21" i="36"/>
  <c r="AV10" i="36"/>
  <c r="AU10" i="36" s="1"/>
  <c r="O9" i="34"/>
  <c r="R29" i="36"/>
  <c r="BU31" i="34"/>
  <c r="BU37" i="34"/>
  <c r="BU53" i="34"/>
  <c r="R65" i="36"/>
  <c r="BU61" i="34"/>
  <c r="AJ28" i="36"/>
  <c r="AJ44" i="36"/>
  <c r="AJ68" i="36"/>
  <c r="BB27" i="36"/>
  <c r="BU46" i="34"/>
  <c r="R52" i="36"/>
  <c r="BU34" i="34"/>
  <c r="R42" i="36"/>
  <c r="BU22" i="34"/>
  <c r="P9" i="34"/>
  <c r="N9" i="34"/>
  <c r="N18" i="36"/>
  <c r="AD11" i="36"/>
  <c r="AC11" i="36" s="1"/>
  <c r="AD13" i="36"/>
  <c r="AC13" i="36" s="1"/>
  <c r="AD12" i="36"/>
  <c r="AC12" i="36" s="1"/>
  <c r="AD15" i="36"/>
  <c r="AC15" i="36" s="1"/>
  <c r="AD10" i="36"/>
  <c r="AC10" i="36" s="1"/>
  <c r="AJ21" i="36"/>
  <c r="AC18" i="36"/>
  <c r="R25" i="36"/>
  <c r="R27" i="36"/>
  <c r="R35" i="36"/>
  <c r="R37" i="36"/>
  <c r="BU35" i="34"/>
  <c r="BU51" i="34"/>
  <c r="R73" i="36"/>
  <c r="AJ30" i="36"/>
  <c r="AJ34" i="36"/>
  <c r="AJ72" i="36"/>
  <c r="AW9" i="34"/>
  <c r="BU32" i="34"/>
  <c r="R40" i="36"/>
  <c r="R36" i="36"/>
  <c r="R30" i="36"/>
  <c r="BU14" i="34"/>
  <c r="R23" i="36"/>
  <c r="M9" i="34"/>
  <c r="R49" i="36"/>
  <c r="R57" i="36"/>
  <c r="R63" i="36"/>
  <c r="R67" i="36"/>
  <c r="R71" i="36"/>
  <c r="AH18" i="36"/>
  <c r="AJ40" i="36"/>
  <c r="AJ42" i="36"/>
  <c r="AJ48" i="36"/>
  <c r="AJ50" i="36"/>
  <c r="AJ58" i="36"/>
  <c r="Q9" i="34"/>
  <c r="BU12" i="34"/>
  <c r="BU7" i="34"/>
  <c r="AU7" i="34"/>
  <c r="BM7" i="34"/>
  <c r="AC7" i="34"/>
  <c r="BU13" i="34"/>
  <c r="K9" i="34"/>
  <c r="BU17" i="34"/>
  <c r="R33" i="36"/>
  <c r="R39" i="36"/>
  <c r="R43" i="36"/>
  <c r="R47" i="36"/>
  <c r="BU47" i="34"/>
  <c r="R59" i="36"/>
  <c r="BU59" i="34"/>
  <c r="AD9" i="34"/>
  <c r="AJ24" i="36"/>
  <c r="AJ36" i="36"/>
  <c r="AJ46" i="36"/>
  <c r="AJ52" i="36"/>
  <c r="AJ56" i="36"/>
  <c r="AJ60" i="36"/>
  <c r="AJ62" i="36"/>
  <c r="BB25" i="36"/>
  <c r="R54" i="36"/>
  <c r="R48" i="36"/>
  <c r="R46" i="36"/>
  <c r="R38" i="36"/>
  <c r="BU24" i="34"/>
  <c r="BU20" i="34"/>
  <c r="BU16" i="34"/>
  <c r="M18" i="36"/>
  <c r="L14" i="36"/>
  <c r="K14" i="36" s="1"/>
  <c r="R22" i="36"/>
  <c r="BU19" i="34"/>
  <c r="BU25" i="34"/>
  <c r="BU33" i="34"/>
  <c r="BU39" i="34"/>
  <c r="R51" i="36"/>
  <c r="BU43" i="34"/>
  <c r="R55" i="36"/>
  <c r="AJ22" i="36"/>
  <c r="AD14" i="36"/>
  <c r="AC14" i="36" s="1"/>
  <c r="AJ38" i="36"/>
  <c r="BU29" i="34"/>
  <c r="R53" i="36"/>
  <c r="BU45" i="34"/>
  <c r="R61" i="36"/>
  <c r="R69" i="36"/>
  <c r="AD18" i="36"/>
  <c r="AF18" i="36"/>
  <c r="AJ26" i="36"/>
  <c r="AJ54" i="36"/>
  <c r="AJ70" i="36"/>
  <c r="BB31" i="36"/>
  <c r="R66" i="36"/>
  <c r="R62" i="36"/>
  <c r="BU44" i="34"/>
  <c r="BU36" i="34"/>
  <c r="BU28" i="34"/>
  <c r="R34" i="36"/>
  <c r="R28" i="36"/>
  <c r="R21" i="36"/>
  <c r="K18" i="36"/>
  <c r="L11" i="36"/>
  <c r="K11" i="36" s="1"/>
  <c r="L10" i="36"/>
  <c r="K10" i="36" s="1"/>
  <c r="L12" i="36"/>
  <c r="K12" i="36" s="1"/>
  <c r="L15" i="36"/>
  <c r="K15" i="36" s="1"/>
  <c r="L13" i="36"/>
  <c r="K13" i="36" s="1"/>
  <c r="O18" i="36"/>
  <c r="R31" i="36"/>
  <c r="R45" i="36"/>
  <c r="BU49" i="34"/>
  <c r="BU57" i="34"/>
  <c r="BU63" i="34"/>
  <c r="AJ32" i="36"/>
  <c r="AJ64" i="36"/>
  <c r="AZ9" i="34"/>
  <c r="BB29" i="36"/>
  <c r="BB41" i="36"/>
  <c r="BB57" i="36"/>
  <c r="BB67" i="36"/>
  <c r="BP18" i="36"/>
  <c r="BT64" i="36"/>
  <c r="BT72" i="36"/>
  <c r="AV9" i="34"/>
  <c r="BB35" i="36"/>
  <c r="BB47" i="36"/>
  <c r="BB53" i="36"/>
  <c r="BB69" i="36"/>
  <c r="BB73" i="36"/>
  <c r="BN18" i="36"/>
  <c r="BT36" i="36"/>
  <c r="BT52" i="36"/>
  <c r="AJ66" i="36"/>
  <c r="BB49" i="36"/>
  <c r="BR9" i="34"/>
  <c r="BT62" i="36"/>
  <c r="BB65" i="36"/>
  <c r="BB71" i="36"/>
  <c r="BN9" i="34"/>
  <c r="BT30" i="36"/>
  <c r="BT32" i="36"/>
  <c r="BT60" i="36"/>
  <c r="BT68" i="36"/>
  <c r="BB43" i="36"/>
  <c r="BB61" i="36"/>
  <c r="BB63" i="36"/>
  <c r="BT24" i="36"/>
  <c r="BR18" i="36"/>
  <c r="BT42" i="36"/>
  <c r="BT44" i="36"/>
  <c r="BT46" i="36"/>
  <c r="BT54" i="36"/>
  <c r="BT58" i="36"/>
  <c r="BT66" i="36"/>
  <c r="AY18" i="36"/>
  <c r="BB33" i="36"/>
  <c r="BB55" i="36"/>
  <c r="BT28" i="36"/>
  <c r="BT34" i="36"/>
  <c r="BT40" i="36"/>
  <c r="BT56" i="36"/>
  <c r="AU9" i="34"/>
  <c r="AW18" i="36"/>
  <c r="BN14" i="36"/>
  <c r="BM14" i="36" s="1"/>
  <c r="BT22" i="36"/>
  <c r="BT26" i="36"/>
  <c r="BB23" i="36"/>
  <c r="AX9" i="34"/>
  <c r="BA18" i="36"/>
  <c r="BB37" i="36"/>
  <c r="BB39" i="36"/>
  <c r="BB45" i="36"/>
  <c r="BB51" i="36"/>
  <c r="BB59" i="36"/>
  <c r="BP9" i="34"/>
  <c r="BT38" i="36"/>
  <c r="BT48" i="36"/>
  <c r="BT50" i="36"/>
  <c r="BT70" i="36"/>
  <c r="K960" i="31"/>
  <c r="L960" i="31"/>
  <c r="K961" i="31" l="1"/>
  <c r="L961" i="31"/>
  <c r="K962" i="31" l="1"/>
  <c r="L962" i="31"/>
  <c r="K963" i="31" l="1"/>
  <c r="L963" i="31"/>
  <c r="K964" i="31" l="1"/>
  <c r="L964" i="31"/>
  <c r="K965" i="31" l="1"/>
  <c r="L965" i="31"/>
  <c r="K966" i="31" l="1"/>
  <c r="L966" i="31"/>
  <c r="K967" i="31" l="1"/>
  <c r="L967" i="31"/>
  <c r="K968" i="31" l="1"/>
  <c r="L968" i="31"/>
  <c r="K969" i="31" l="1"/>
  <c r="L969" i="31"/>
  <c r="K970" i="31" l="1"/>
  <c r="L970" i="31"/>
  <c r="K971" i="31" l="1"/>
  <c r="L971" i="31"/>
  <c r="K972" i="31" l="1"/>
  <c r="L972" i="31"/>
  <c r="K973" i="31" l="1"/>
  <c r="L973" i="31"/>
  <c r="K974" i="31" l="1"/>
  <c r="L974" i="31"/>
  <c r="K975" i="31" l="1"/>
  <c r="L975" i="31"/>
  <c r="K976" i="31" l="1"/>
  <c r="L976" i="31"/>
  <c r="K977" i="31" l="1"/>
  <c r="L977" i="31"/>
  <c r="K978" i="31" l="1"/>
  <c r="L978" i="31"/>
  <c r="K979" i="31" l="1"/>
  <c r="L979" i="31"/>
  <c r="K980" i="31" l="1"/>
  <c r="L980" i="31"/>
  <c r="K981" i="31" l="1"/>
  <c r="L981" i="31"/>
  <c r="K982" i="31" l="1"/>
  <c r="L982" i="31"/>
  <c r="K983" i="31" l="1"/>
  <c r="L983" i="31"/>
  <c r="K984" i="31" l="1"/>
  <c r="L984" i="31"/>
  <c r="K985" i="31" l="1"/>
  <c r="L985" i="31"/>
  <c r="K986" i="31" l="1"/>
  <c r="L986" i="31"/>
  <c r="K987" i="31" l="1"/>
  <c r="L987" i="31"/>
  <c r="K988" i="31" l="1"/>
  <c r="L988" i="31"/>
  <c r="K989" i="31" l="1"/>
  <c r="L989" i="31"/>
  <c r="K990" i="31" l="1"/>
  <c r="L990" i="31"/>
  <c r="K991" i="31" l="1"/>
  <c r="L991" i="31"/>
  <c r="K992" i="31" l="1"/>
  <c r="L992" i="31"/>
  <c r="K993" i="31" l="1"/>
  <c r="L993" i="31"/>
  <c r="K994" i="31" l="1"/>
  <c r="L994" i="31"/>
  <c r="K995" i="31" l="1"/>
  <c r="L995" i="31"/>
  <c r="K996" i="31" l="1"/>
  <c r="L996" i="31"/>
  <c r="K997" i="31" l="1"/>
  <c r="L997" i="31"/>
  <c r="K998" i="31" l="1"/>
  <c r="L998" i="31"/>
  <c r="K999" i="31" l="1"/>
  <c r="L999" i="31"/>
  <c r="K1000" i="31" l="1"/>
  <c r="L1000" i="31"/>
  <c r="K1001" i="31" l="1"/>
  <c r="L1001" i="31"/>
  <c r="K1002" i="31" l="1"/>
  <c r="L1002" i="31"/>
  <c r="K1003" i="31" l="1"/>
  <c r="L1003" i="31"/>
  <c r="K1004" i="31" l="1"/>
  <c r="L1004" i="31"/>
  <c r="K1005" i="31" l="1"/>
  <c r="L1005" i="31"/>
  <c r="K1006" i="31" l="1"/>
  <c r="L1006" i="31"/>
  <c r="K1007" i="31" l="1"/>
  <c r="L1007" i="31"/>
  <c r="K1008" i="31" l="1"/>
  <c r="L1008" i="31"/>
  <c r="K1009" i="31" l="1"/>
  <c r="L1009" i="31"/>
  <c r="K1010" i="31" l="1"/>
  <c r="L1010" i="31"/>
  <c r="K1011" i="31" l="1"/>
  <c r="L1011" i="31"/>
  <c r="K1012" i="31" l="1"/>
  <c r="L1012" i="31"/>
  <c r="K1013" i="31" l="1"/>
  <c r="L1013" i="31"/>
  <c r="K1014" i="31" l="1"/>
  <c r="L1014" i="31"/>
  <c r="K1015" i="31" l="1"/>
  <c r="L1015" i="31"/>
  <c r="K1016" i="31" l="1"/>
  <c r="L1016" i="31"/>
  <c r="K1017" i="31" l="1"/>
  <c r="L1017" i="31"/>
  <c r="K1018" i="31" l="1"/>
  <c r="L1018" i="31"/>
  <c r="K1019" i="31" l="1"/>
  <c r="L1019" i="31"/>
  <c r="K1020" i="31" l="1"/>
  <c r="L1020" i="31"/>
  <c r="K1021" i="31" l="1"/>
  <c r="L1021" i="31"/>
  <c r="K1022" i="31" l="1"/>
  <c r="L1022" i="31"/>
  <c r="K1023" i="31" l="1"/>
  <c r="L1023" i="31"/>
  <c r="K1024" i="31" l="1"/>
  <c r="L1024" i="31"/>
  <c r="K1025" i="31" l="1"/>
  <c r="L1025" i="31"/>
  <c r="K1026" i="31" l="1"/>
  <c r="L1026" i="31"/>
  <c r="K1027" i="31" l="1"/>
  <c r="L1027" i="31"/>
  <c r="K1028" i="31" l="1"/>
  <c r="L1028" i="31"/>
  <c r="K1029" i="31" l="1"/>
  <c r="L1029" i="31"/>
  <c r="K1030" i="31" l="1"/>
  <c r="L1030" i="31"/>
  <c r="K1031" i="31" l="1"/>
  <c r="L1031" i="31"/>
  <c r="K1032" i="31" l="1"/>
  <c r="L1032" i="31"/>
  <c r="K1033" i="31" l="1"/>
  <c r="L1033" i="31"/>
  <c r="K1034" i="31" l="1"/>
  <c r="L1034" i="31"/>
  <c r="K1035" i="31" l="1"/>
  <c r="L1035" i="31"/>
  <c r="K1036" i="31" l="1"/>
  <c r="L1036" i="31"/>
  <c r="K1037" i="31" l="1"/>
  <c r="L1037" i="31"/>
  <c r="K1038" i="31" l="1"/>
  <c r="L1038" i="31"/>
  <c r="K1039" i="31" l="1"/>
  <c r="L1039" i="31"/>
  <c r="K1040" i="31" l="1"/>
  <c r="L1040" i="31"/>
  <c r="K1041" i="31" l="1"/>
  <c r="L1041" i="31"/>
  <c r="K1042" i="31" l="1"/>
  <c r="L1042" i="31"/>
  <c r="K1043" i="31" l="1"/>
  <c r="L1043" i="31"/>
  <c r="K1044" i="31" l="1"/>
  <c r="L1044" i="31"/>
  <c r="K1045" i="31" l="1"/>
  <c r="L1045" i="31"/>
  <c r="K1046" i="31" l="1"/>
  <c r="L1046" i="31"/>
  <c r="K1047" i="31" l="1"/>
  <c r="L1047" i="31"/>
  <c r="K1048" i="31" l="1"/>
  <c r="L1048" i="31"/>
  <c r="K1049" i="31" l="1"/>
  <c r="L1049" i="31"/>
  <c r="K1050" i="31" l="1"/>
  <c r="L1050" i="31"/>
  <c r="K1051" i="31" l="1"/>
  <c r="L1051" i="31"/>
  <c r="K1052" i="31" l="1"/>
  <c r="L1052" i="31"/>
  <c r="K1053" i="31" l="1"/>
  <c r="L1053" i="31"/>
  <c r="K1054" i="31" l="1"/>
  <c r="L1054" i="31"/>
  <c r="K1055" i="31" l="1"/>
  <c r="L1055" i="31"/>
  <c r="K1056" i="31" l="1"/>
  <c r="L1056" i="31"/>
  <c r="K1057" i="31" l="1"/>
  <c r="L1057" i="31"/>
  <c r="K1058" i="31" l="1"/>
  <c r="L1058" i="31"/>
  <c r="K1059" i="31" l="1"/>
  <c r="L1059" i="31"/>
  <c r="K1060" i="31" l="1"/>
  <c r="L1060" i="31"/>
  <c r="K1061" i="31" l="1"/>
  <c r="L1061" i="31"/>
  <c r="K1062" i="31" l="1"/>
  <c r="L1062" i="31"/>
  <c r="K1063" i="31" l="1"/>
  <c r="L1063" i="31"/>
  <c r="K1064" i="31" l="1"/>
  <c r="L1064" i="31"/>
  <c r="K1065" i="31" l="1"/>
  <c r="L1065" i="31"/>
  <c r="K1066" i="31" l="1"/>
  <c r="L1066" i="31"/>
  <c r="K1067" i="31" l="1"/>
  <c r="L1067" i="31"/>
  <c r="K1068" i="31" l="1"/>
  <c r="L1068" i="31"/>
  <c r="K1069" i="31" l="1"/>
  <c r="L1069" i="31"/>
  <c r="K1070" i="31" l="1"/>
  <c r="L1070" i="31"/>
  <c r="K1071" i="31" l="1"/>
  <c r="L1071" i="31"/>
  <c r="K1072" i="31" l="1"/>
  <c r="L1072" i="31"/>
  <c r="K1073" i="31" l="1"/>
  <c r="L1073" i="31"/>
  <c r="K1074" i="31" l="1"/>
  <c r="L1074" i="31"/>
  <c r="K1075" i="31" l="1"/>
  <c r="L1075" i="31"/>
  <c r="K1076" i="31" l="1"/>
  <c r="L1076" i="31"/>
  <c r="K1077" i="31" l="1"/>
  <c r="L1077" i="31"/>
  <c r="K1078" i="31" l="1"/>
  <c r="L1078" i="31"/>
  <c r="K1079" i="31" l="1"/>
  <c r="L1079" i="31"/>
  <c r="K1080" i="31" l="1"/>
  <c r="L1080" i="31"/>
  <c r="K1081" i="31" l="1"/>
  <c r="L1081" i="31"/>
  <c r="K1082" i="31" l="1"/>
  <c r="L1082" i="31"/>
  <c r="K1083" i="31" l="1"/>
  <c r="L1083" i="31"/>
  <c r="K1084" i="31" l="1"/>
  <c r="L1084" i="31"/>
  <c r="K1085" i="31" l="1"/>
  <c r="L1085" i="31"/>
  <c r="K1086" i="31" l="1"/>
  <c r="L1086" i="31"/>
  <c r="K1087" i="31" l="1"/>
  <c r="L1087" i="31"/>
  <c r="K1088" i="31" l="1"/>
  <c r="L1088" i="31"/>
  <c r="K1089" i="31" l="1"/>
  <c r="L1089" i="31"/>
  <c r="K1090" i="31" l="1"/>
  <c r="L1090" i="31"/>
  <c r="K1091" i="31" l="1"/>
  <c r="L1091" i="31"/>
  <c r="K1092" i="31" l="1"/>
  <c r="L1092" i="31"/>
  <c r="K1093" i="31" l="1"/>
  <c r="L1093" i="31"/>
  <c r="K1094" i="31" l="1"/>
  <c r="L1094" i="31"/>
  <c r="K1095" i="31" l="1"/>
  <c r="L1095" i="31"/>
  <c r="K1096" i="31" l="1"/>
  <c r="L1096" i="31"/>
  <c r="K1097" i="31" l="1"/>
  <c r="L1097" i="31"/>
  <c r="K1098" i="31" l="1"/>
  <c r="L1098" i="31"/>
  <c r="K1099" i="31" l="1"/>
  <c r="L1099" i="31"/>
  <c r="K1100" i="31" l="1"/>
  <c r="L1100" i="31"/>
  <c r="K1101" i="31" l="1"/>
  <c r="L1101" i="31"/>
  <c r="K1102" i="31" l="1"/>
  <c r="L1102" i="31"/>
  <c r="K1103" i="31" l="1"/>
  <c r="L1103" i="31"/>
  <c r="K1104" i="31" l="1"/>
  <c r="L1104" i="31"/>
  <c r="K1105" i="31" l="1"/>
  <c r="L1105" i="31"/>
  <c r="K1106" i="31" l="1"/>
  <c r="L1106" i="31"/>
  <c r="K1107" i="31" l="1"/>
  <c r="L1107" i="31"/>
  <c r="K1108" i="31" l="1"/>
  <c r="L1108" i="31"/>
  <c r="K1109" i="31" l="1"/>
  <c r="L1109" i="31"/>
  <c r="K1110" i="31" l="1"/>
  <c r="L1110" i="31"/>
  <c r="K1111" i="31" l="1"/>
  <c r="L1111" i="31"/>
  <c r="K1112" i="31" l="1"/>
  <c r="L1112" i="31"/>
  <c r="K1113" i="31" l="1"/>
  <c r="L1113" i="31"/>
  <c r="K1114" i="31" l="1"/>
  <c r="L1114" i="31"/>
  <c r="K1115" i="31" l="1"/>
  <c r="L1115" i="31"/>
  <c r="K1116" i="31" l="1"/>
  <c r="L1116" i="31"/>
  <c r="K1117" i="31" l="1"/>
  <c r="L1117" i="31"/>
  <c r="K1118" i="31" l="1"/>
  <c r="L1118" i="31"/>
  <c r="K1119" i="31" l="1"/>
  <c r="L1119" i="31"/>
  <c r="K1120" i="31" l="1"/>
  <c r="L1120" i="31"/>
  <c r="K1121" i="31" l="1"/>
  <c r="L1121" i="31"/>
  <c r="K1122" i="31" l="1"/>
  <c r="L1122" i="31"/>
  <c r="K1123" i="31" l="1"/>
  <c r="L1123" i="31"/>
  <c r="K1124" i="31" l="1"/>
  <c r="L1124" i="31"/>
  <c r="K1125" i="31" l="1"/>
  <c r="L1125" i="31"/>
  <c r="K1126" i="31" l="1"/>
  <c r="L1126" i="31"/>
  <c r="K1127" i="31" l="1"/>
  <c r="L1127" i="31"/>
  <c r="K1128" i="31" l="1"/>
  <c r="L1128" i="31"/>
  <c r="K1129" i="31" l="1"/>
  <c r="L1129" i="31"/>
  <c r="K1130" i="31" l="1"/>
  <c r="L1130" i="31"/>
  <c r="K1131" i="31" l="1"/>
  <c r="L1131" i="31"/>
  <c r="K1132" i="31" l="1"/>
  <c r="L1132" i="31"/>
  <c r="K1133" i="31" l="1"/>
  <c r="L1133" i="31"/>
  <c r="K1134" i="31" l="1"/>
  <c r="L1134" i="31"/>
  <c r="K1135" i="31" l="1"/>
  <c r="L1135" i="31"/>
  <c r="K1136" i="31" l="1"/>
  <c r="L1136" i="31"/>
  <c r="K1137" i="31" l="1"/>
  <c r="L1137" i="31"/>
  <c r="K1138" i="31" l="1"/>
  <c r="L1138" i="31"/>
  <c r="K1139" i="31" l="1"/>
  <c r="L1139" i="31"/>
  <c r="K1140" i="31" l="1"/>
  <c r="L1140" i="31"/>
  <c r="K1141" i="31" l="1"/>
  <c r="L1141" i="31"/>
  <c r="K1142" i="31" l="1"/>
  <c r="L1142" i="31"/>
  <c r="K1143" i="31" l="1"/>
  <c r="L1143" i="31"/>
  <c r="K1144" i="31" l="1"/>
  <c r="L1144" i="31"/>
  <c r="K1145" i="31" l="1"/>
  <c r="L1145" i="31"/>
  <c r="K1146" i="31" l="1"/>
  <c r="L1146" i="31"/>
  <c r="K1147" i="31" l="1"/>
  <c r="L1147" i="31"/>
  <c r="K1148" i="31" l="1"/>
  <c r="L1148" i="31"/>
  <c r="K1149" i="31" l="1"/>
  <c r="L1149" i="31"/>
  <c r="K1150" i="31" l="1"/>
  <c r="L1150" i="31"/>
  <c r="K1151" i="31" l="1"/>
  <c r="L1151" i="31"/>
  <c r="K1152" i="31" l="1"/>
  <c r="L1152" i="31"/>
  <c r="K1153" i="31" l="1"/>
  <c r="L1153" i="31"/>
  <c r="K1154" i="31" l="1"/>
  <c r="L1154" i="31"/>
  <c r="K1155" i="31" l="1"/>
  <c r="L1155" i="31"/>
  <c r="K1156" i="31" l="1"/>
  <c r="L1156" i="31"/>
  <c r="K1157" i="31" l="1"/>
  <c r="L1157" i="31"/>
  <c r="K1158" i="31" l="1"/>
  <c r="L1158" i="31"/>
  <c r="K1159" i="31" l="1"/>
  <c r="L1159" i="31"/>
  <c r="K1160" i="31" l="1"/>
  <c r="L1160" i="31"/>
  <c r="K1161" i="31" l="1"/>
  <c r="L1161" i="31"/>
  <c r="K1162" i="31" l="1"/>
  <c r="L1162" i="31"/>
  <c r="K1163" i="31" l="1"/>
  <c r="L1163" i="31"/>
  <c r="K1164" i="31" l="1"/>
  <c r="L1164" i="31"/>
  <c r="K1165" i="31" l="1"/>
  <c r="L1165" i="31"/>
  <c r="K1166" i="31" l="1"/>
  <c r="L1166" i="31"/>
  <c r="K1167" i="31" l="1"/>
  <c r="L1167" i="31"/>
  <c r="K1168" i="31" l="1"/>
  <c r="L1168" i="31"/>
  <c r="K1169" i="31" l="1"/>
  <c r="L1169" i="31"/>
  <c r="K1170" i="31" l="1"/>
  <c r="L1170" i="31"/>
  <c r="K1171" i="31" l="1"/>
  <c r="L1171" i="31"/>
  <c r="K1172" i="31" l="1"/>
  <c r="L1172" i="31"/>
  <c r="K1173" i="31" l="1"/>
  <c r="L1173" i="31"/>
  <c r="K1174" i="31" l="1"/>
  <c r="L1174" i="31"/>
  <c r="K1175" i="31" l="1"/>
  <c r="L1175" i="31"/>
  <c r="K1176" i="31" l="1"/>
  <c r="L1176" i="31"/>
  <c r="K1177" i="31" l="1"/>
  <c r="L1177" i="31"/>
  <c r="K1178" i="31" l="1"/>
  <c r="L1178" i="31"/>
  <c r="K1179" i="31" l="1"/>
  <c r="L1179" i="31"/>
  <c r="K1180" i="31" l="1"/>
  <c r="L1180" i="31"/>
  <c r="K1181" i="31" l="1"/>
  <c r="L1181" i="31"/>
  <c r="K1182" i="31" l="1"/>
  <c r="L1182" i="31"/>
  <c r="K1183" i="31" l="1"/>
  <c r="L1183" i="31"/>
  <c r="K1184" i="31" l="1"/>
  <c r="L1184" i="31"/>
  <c r="K1185" i="31" l="1"/>
  <c r="L1185" i="31"/>
  <c r="K1186" i="31" l="1"/>
  <c r="L1186" i="31"/>
  <c r="K1187" i="31" l="1"/>
  <c r="L1187" i="31"/>
  <c r="K1188" i="31" l="1"/>
  <c r="L1188" i="31"/>
  <c r="K1189" i="31" l="1"/>
  <c r="L1189" i="31"/>
  <c r="K1190" i="31" l="1"/>
  <c r="L1190" i="31"/>
  <c r="K1191" i="31" l="1"/>
  <c r="L1191" i="31"/>
  <c r="K1192" i="31" l="1"/>
  <c r="L1192" i="31"/>
  <c r="K1193" i="31" l="1"/>
  <c r="L1193" i="31"/>
  <c r="K1194" i="31" l="1"/>
  <c r="L1194" i="31"/>
  <c r="K1195" i="31" l="1"/>
  <c r="L1195" i="31"/>
  <c r="K1196" i="31" l="1"/>
  <c r="L1196" i="31"/>
  <c r="K1197" i="31" l="1"/>
  <c r="L1197" i="31"/>
  <c r="K1198" i="31" l="1"/>
  <c r="L1198" i="31"/>
  <c r="K1199" i="31" l="1"/>
  <c r="L1199" i="31"/>
  <c r="K1200" i="31" l="1"/>
  <c r="L1200" i="31"/>
  <c r="K1201" i="31" l="1"/>
  <c r="L1201" i="31"/>
  <c r="K1202" i="31" l="1"/>
  <c r="L1202" i="31"/>
  <c r="K1203" i="31" l="1"/>
  <c r="L1203" i="31"/>
  <c r="K1204" i="31" l="1"/>
  <c r="L1204" i="31"/>
  <c r="K1205" i="31" l="1"/>
  <c r="L1205" i="31"/>
  <c r="K1206" i="31" l="1"/>
  <c r="L1206" i="31"/>
  <c r="K1207" i="31" l="1"/>
  <c r="L1207" i="31"/>
  <c r="K1208" i="31" l="1"/>
  <c r="L1208" i="31"/>
  <c r="K1209" i="31" l="1"/>
  <c r="L1209" i="31"/>
  <c r="K1210" i="31" l="1"/>
  <c r="L1210" i="31"/>
  <c r="K1211" i="31" l="1"/>
  <c r="L1211" i="31"/>
  <c r="K1212" i="31" l="1"/>
  <c r="L1212" i="31"/>
  <c r="K1213" i="31" l="1"/>
  <c r="L1213" i="31"/>
  <c r="K1214" i="31" l="1"/>
  <c r="L1214" i="31"/>
  <c r="K1215" i="31" l="1"/>
  <c r="L1215" i="31"/>
  <c r="K1216" i="31" l="1"/>
  <c r="L1216" i="31"/>
  <c r="K1217" i="31" l="1"/>
  <c r="L1217" i="31"/>
  <c r="K1218" i="31" l="1"/>
  <c r="L1218" i="31"/>
  <c r="K1219" i="31" l="1"/>
  <c r="L1219" i="31"/>
  <c r="K1220" i="31" l="1"/>
  <c r="L1220" i="31"/>
  <c r="K1221" i="31" l="1"/>
  <c r="L1221" i="31"/>
  <c r="K1222" i="31" l="1"/>
  <c r="L1222" i="31"/>
  <c r="K1223" i="31" l="1"/>
  <c r="L1223" i="31"/>
  <c r="K1224" i="31" l="1"/>
  <c r="L1224" i="31"/>
  <c r="K1225" i="31" l="1"/>
  <c r="L1225" i="31"/>
  <c r="K1226" i="31" l="1"/>
  <c r="L1226" i="31"/>
  <c r="K1227" i="31" l="1"/>
  <c r="L1227" i="31"/>
  <c r="K1228" i="31" l="1"/>
  <c r="L1228" i="31"/>
  <c r="K1229" i="31" l="1"/>
  <c r="L1229" i="31"/>
  <c r="K1230" i="31" l="1"/>
  <c r="L1230" i="31"/>
  <c r="K1231" i="31" l="1"/>
  <c r="L1231" i="31"/>
  <c r="K1232" i="31" l="1"/>
  <c r="L1232" i="31"/>
  <c r="K1233" i="31" l="1"/>
  <c r="L1233" i="31"/>
  <c r="K1234" i="31" l="1"/>
  <c r="L1234" i="31"/>
  <c r="K1235" i="31" l="1"/>
  <c r="L1235" i="31"/>
  <c r="K1236" i="31" l="1"/>
  <c r="L1236" i="31"/>
  <c r="K1237" i="31" l="1"/>
  <c r="L1237" i="31"/>
  <c r="K1238" i="31" l="1"/>
  <c r="L1238" i="31"/>
  <c r="K1239" i="31" l="1"/>
  <c r="L1239" i="31"/>
  <c r="K1240" i="31" l="1"/>
  <c r="L1240" i="31"/>
  <c r="K1241" i="31" l="1"/>
  <c r="L1241" i="31"/>
  <c r="K1242" i="31" l="1"/>
  <c r="L1242" i="31"/>
  <c r="K1243" i="31" l="1"/>
  <c r="L1243" i="31"/>
  <c r="K1244" i="31" l="1"/>
  <c r="L1244" i="31"/>
  <c r="K1245" i="31" l="1"/>
  <c r="L1245" i="31"/>
  <c r="K1246" i="31" l="1"/>
  <c r="L1246" i="31"/>
  <c r="K1247" i="31" l="1"/>
  <c r="L1247" i="31"/>
  <c r="K1248" i="31" l="1"/>
  <c r="L1248" i="31"/>
  <c r="K1249" i="31" l="1"/>
  <c r="L1249" i="31"/>
  <c r="K1250" i="31" l="1"/>
  <c r="L1250" i="31"/>
  <c r="K1251" i="31" l="1"/>
  <c r="L1251" i="31"/>
  <c r="K1252" i="31" l="1"/>
  <c r="L1252" i="31"/>
  <c r="K1253" i="31" l="1"/>
  <c r="L1253" i="31"/>
  <c r="K1254" i="31" l="1"/>
  <c r="L1254" i="31"/>
  <c r="K1255" i="31" l="1"/>
  <c r="L1255" i="31"/>
  <c r="K1256" i="31" l="1"/>
  <c r="L1256" i="31"/>
  <c r="K1257" i="31" l="1"/>
  <c r="L1257" i="31"/>
  <c r="K1258" i="31" l="1"/>
  <c r="L1258" i="31"/>
  <c r="K1259" i="31" l="1"/>
  <c r="L1259" i="31"/>
  <c r="K1260" i="31" l="1"/>
  <c r="L1260" i="31"/>
  <c r="K1261" i="31" l="1"/>
  <c r="L1261" i="31"/>
  <c r="K1262" i="31" l="1"/>
  <c r="L1262" i="31"/>
  <c r="K1263" i="31" l="1"/>
  <c r="L1263" i="31"/>
  <c r="K1264" i="31" l="1"/>
  <c r="L1264" i="31"/>
  <c r="K1265" i="31" l="1"/>
  <c r="L1265" i="31"/>
  <c r="K1266" i="31" l="1"/>
  <c r="L1266" i="31"/>
  <c r="K1267" i="31" l="1"/>
  <c r="L1267" i="31"/>
  <c r="K1268" i="31" l="1"/>
  <c r="L1268" i="31"/>
  <c r="K1269" i="31" l="1"/>
  <c r="L1269" i="31"/>
  <c r="K1270" i="31" l="1"/>
  <c r="L1270" i="31"/>
  <c r="K1271" i="31" l="1"/>
  <c r="L1271" i="31"/>
  <c r="K1272" i="31" l="1"/>
  <c r="L1272" i="31"/>
  <c r="K1273" i="31" l="1"/>
  <c r="L1273" i="31"/>
  <c r="K1274" i="31" l="1"/>
  <c r="L1274" i="31"/>
  <c r="K1275" i="31" l="1"/>
  <c r="L1275" i="31"/>
  <c r="K1276" i="31" l="1"/>
  <c r="L1276" i="31"/>
  <c r="K1277" i="31" l="1"/>
  <c r="L1277" i="31"/>
  <c r="K1278" i="31" l="1"/>
  <c r="L1278" i="31"/>
  <c r="K1279" i="31" l="1"/>
  <c r="L1279" i="31"/>
  <c r="K1280" i="31" l="1"/>
  <c r="L1280" i="31"/>
  <c r="K1281" i="31" l="1"/>
  <c r="L1281" i="31"/>
  <c r="K1282" i="31" l="1"/>
  <c r="L1282" i="31"/>
  <c r="K1283" i="31" l="1"/>
  <c r="L1283" i="31"/>
  <c r="K1284" i="31" l="1"/>
  <c r="L1284" i="31"/>
  <c r="K1285" i="31" l="1"/>
  <c r="L1285" i="31"/>
  <c r="K1286" i="31" l="1"/>
  <c r="L1286" i="31"/>
  <c r="K1287" i="31" l="1"/>
  <c r="L1287" i="31"/>
  <c r="K1288" i="31" l="1"/>
  <c r="L1288" i="31"/>
  <c r="K1289" i="31" l="1"/>
  <c r="L1289" i="31"/>
  <c r="K1290" i="31" l="1"/>
  <c r="L1290" i="31"/>
  <c r="K1291" i="31" l="1"/>
  <c r="L1291" i="31"/>
  <c r="K1292" i="31" l="1"/>
  <c r="L1292" i="31"/>
  <c r="K1293" i="31" l="1"/>
  <c r="L1293" i="31"/>
  <c r="K1294" i="31" l="1"/>
  <c r="L1294" i="31"/>
  <c r="K1295" i="31" l="1"/>
  <c r="L1295" i="31"/>
  <c r="K1296" i="31" l="1"/>
  <c r="L1296" i="31"/>
  <c r="K1297" i="31" l="1"/>
  <c r="L1297" i="31"/>
  <c r="K1298" i="31" l="1"/>
  <c r="L1298" i="31"/>
  <c r="K1299" i="31" l="1"/>
  <c r="L1299" i="31"/>
  <c r="K1300" i="31" l="1"/>
  <c r="L1300" i="31"/>
  <c r="K1301" i="31" l="1"/>
  <c r="L1301" i="31"/>
  <c r="K1302" i="31" l="1"/>
  <c r="L1302" i="31"/>
  <c r="K1303" i="31" l="1"/>
  <c r="L1303" i="31"/>
  <c r="K1304" i="31" l="1"/>
  <c r="L1304" i="31"/>
  <c r="K1305" i="31" l="1"/>
  <c r="L1305" i="31"/>
  <c r="K1306" i="31" l="1"/>
  <c r="L1306" i="31"/>
  <c r="K1307" i="31" l="1"/>
  <c r="L1307" i="31"/>
  <c r="K1308" i="31" l="1"/>
  <c r="L1308" i="31"/>
  <c r="K1309" i="31" l="1"/>
  <c r="L1309" i="31"/>
  <c r="K1310" i="31" l="1"/>
  <c r="L1310" i="31"/>
  <c r="K1311" i="31" l="1"/>
  <c r="L1311" i="31"/>
  <c r="K1312" i="31" l="1"/>
  <c r="L1312" i="31"/>
  <c r="K1313" i="31" l="1"/>
  <c r="L1313" i="31"/>
  <c r="K1314" i="31" l="1"/>
  <c r="L1314" i="31"/>
  <c r="K1315" i="31" l="1"/>
  <c r="L1315" i="31"/>
  <c r="K1316" i="31" l="1"/>
  <c r="L1316" i="31"/>
  <c r="K1317" i="31" l="1"/>
  <c r="L1317" i="31"/>
  <c r="K1318" i="31" l="1"/>
  <c r="L1318" i="31"/>
  <c r="K1319" i="31" l="1"/>
  <c r="L1319" i="31"/>
  <c r="K1320" i="31" l="1"/>
  <c r="L1320" i="31"/>
  <c r="K1321" i="31" l="1"/>
  <c r="L1321" i="31"/>
  <c r="K1322" i="31" l="1"/>
  <c r="L1322" i="31"/>
  <c r="K1323" i="31" l="1"/>
  <c r="L1323" i="31"/>
  <c r="K1324" i="31" l="1"/>
  <c r="L1324" i="31"/>
  <c r="K1325" i="31" l="1"/>
  <c r="L1325" i="31"/>
  <c r="K1326" i="31" l="1"/>
  <c r="L1326" i="31"/>
  <c r="K1327" i="31" l="1"/>
  <c r="L1327" i="31"/>
  <c r="K1328" i="31" l="1"/>
  <c r="L1328" i="31"/>
  <c r="K1329" i="31" l="1"/>
  <c r="L1329" i="31"/>
  <c r="K1330" i="31" l="1"/>
  <c r="L1330" i="31"/>
  <c r="K1331" i="31" l="1"/>
  <c r="L1331" i="31"/>
  <c r="K1332" i="31" l="1"/>
  <c r="L1332" i="31"/>
  <c r="K1333" i="31" l="1"/>
  <c r="L1333" i="31"/>
  <c r="K1334" i="31" l="1"/>
  <c r="L1334" i="31"/>
  <c r="K1335" i="31" l="1"/>
  <c r="L1335" i="31"/>
  <c r="K1336" i="31" l="1"/>
  <c r="L1336" i="31"/>
  <c r="K1337" i="31" l="1"/>
  <c r="L1337" i="31"/>
  <c r="K1338" i="31" l="1"/>
  <c r="L1338" i="31"/>
  <c r="K1339" i="31" l="1"/>
  <c r="L1339" i="31"/>
  <c r="K1340" i="31" l="1"/>
  <c r="L1340" i="31"/>
  <c r="K1341" i="31" l="1"/>
  <c r="L1341" i="31"/>
  <c r="K1342" i="31" l="1"/>
  <c r="L1342" i="31"/>
  <c r="K1343" i="31" l="1"/>
  <c r="L1343" i="31"/>
  <c r="K1344" i="31" l="1"/>
  <c r="L1344" i="31"/>
  <c r="K1345" i="31" l="1"/>
  <c r="L1345" i="31"/>
  <c r="K1346" i="31" l="1"/>
  <c r="L1346" i="31"/>
  <c r="K1347" i="31" l="1"/>
  <c r="L1347" i="31"/>
  <c r="K1348" i="31" l="1"/>
  <c r="L1348" i="31"/>
  <c r="K1349" i="31" l="1"/>
  <c r="L1349" i="31"/>
  <c r="K1350" i="31" l="1"/>
  <c r="L1350" i="31"/>
  <c r="K1351" i="31" l="1"/>
  <c r="L1351" i="31"/>
  <c r="K1352" i="31" l="1"/>
  <c r="L1352" i="31"/>
  <c r="K1353" i="31" l="1"/>
  <c r="L1353" i="31"/>
  <c r="K1354" i="31" l="1"/>
  <c r="L1354" i="31"/>
  <c r="K1355" i="31" l="1"/>
  <c r="L1355" i="31"/>
  <c r="K1356" i="31" l="1"/>
  <c r="L1356" i="31"/>
  <c r="K1357" i="31" l="1"/>
  <c r="L1357" i="31"/>
  <c r="K1358" i="31" l="1"/>
  <c r="L1358" i="31"/>
  <c r="K1359" i="31" l="1"/>
  <c r="L1359" i="31"/>
  <c r="K1360" i="31" l="1"/>
  <c r="L1360" i="31"/>
  <c r="K1361" i="31" l="1"/>
  <c r="L1361" i="31"/>
  <c r="K1362" i="31" l="1"/>
  <c r="L1362" i="31"/>
  <c r="K1363" i="31" l="1"/>
  <c r="L1363" i="31"/>
  <c r="K1364" i="31" l="1"/>
  <c r="L1364" i="31"/>
  <c r="K1365" i="31" l="1"/>
  <c r="L1365" i="31"/>
  <c r="K1366" i="31" l="1"/>
  <c r="L1366" i="31"/>
  <c r="K1367" i="31" l="1"/>
  <c r="L1367" i="31"/>
  <c r="K1368" i="31" l="1"/>
  <c r="L1368" i="31"/>
  <c r="K1369" i="31" l="1"/>
  <c r="L1369" i="31"/>
  <c r="K1370" i="31" l="1"/>
  <c r="L1370" i="31"/>
  <c r="K1371" i="31" l="1"/>
  <c r="L1371" i="31"/>
  <c r="K1372" i="31" l="1"/>
  <c r="L1372" i="31"/>
  <c r="K1373" i="31" l="1"/>
  <c r="L1373" i="31"/>
  <c r="K1374" i="31" l="1"/>
  <c r="L1374" i="31"/>
  <c r="K1375" i="31" l="1"/>
  <c r="L1375" i="31"/>
  <c r="K1376" i="31" l="1"/>
  <c r="L1376" i="31"/>
  <c r="K1377" i="31" l="1"/>
  <c r="L1377" i="31"/>
  <c r="K1378" i="31" l="1"/>
  <c r="L1378" i="31"/>
  <c r="K1379" i="31" l="1"/>
  <c r="L1379" i="31"/>
  <c r="K1380" i="31" l="1"/>
  <c r="L1380" i="31"/>
  <c r="K1381" i="31" l="1"/>
  <c r="L1381" i="31"/>
  <c r="K1382" i="31" l="1"/>
  <c r="L1382" i="31"/>
  <c r="K1383" i="31" l="1"/>
  <c r="L1383" i="31"/>
  <c r="K1384" i="31" l="1"/>
  <c r="L1384" i="31"/>
  <c r="K1385" i="31" l="1"/>
  <c r="L1385" i="31"/>
  <c r="K1386" i="31" l="1"/>
  <c r="L1386" i="31"/>
  <c r="K1387" i="31" l="1"/>
  <c r="L1387" i="31"/>
  <c r="K1388" i="31" l="1"/>
  <c r="L1388" i="31"/>
  <c r="K1389" i="31" l="1"/>
  <c r="L1389" i="31"/>
  <c r="K1390" i="31" l="1"/>
  <c r="L1390" i="31"/>
  <c r="K1391" i="31" l="1"/>
  <c r="L1391" i="31"/>
  <c r="K1392" i="31" l="1"/>
  <c r="L1392" i="31"/>
  <c r="K1393" i="31" l="1"/>
  <c r="L1393" i="31"/>
  <c r="K1394" i="31" l="1"/>
  <c r="L1394" i="31"/>
  <c r="K1395" i="31" l="1"/>
  <c r="L1395" i="31"/>
  <c r="K1396" i="31" l="1"/>
  <c r="L1396" i="31"/>
  <c r="K1397" i="31" l="1"/>
  <c r="L1397" i="31"/>
  <c r="K1398" i="31" l="1"/>
  <c r="L1398" i="31"/>
  <c r="K1399" i="31" l="1"/>
  <c r="L1399" i="31"/>
  <c r="K1400" i="31" l="1"/>
  <c r="L1400" i="31"/>
  <c r="K1401" i="31" l="1"/>
  <c r="L1401" i="31"/>
  <c r="K1402" i="31" l="1"/>
  <c r="L1402" i="31"/>
  <c r="K1403" i="31" l="1"/>
  <c r="L1403" i="31"/>
  <c r="K1404" i="31" l="1"/>
  <c r="L1404" i="31"/>
  <c r="K1405" i="31" l="1"/>
  <c r="L1405" i="31"/>
  <c r="K1406" i="31" l="1"/>
  <c r="L1406" i="31"/>
  <c r="K1407" i="31" l="1"/>
  <c r="L1407" i="31"/>
  <c r="K1408" i="31" l="1"/>
  <c r="L1408" i="31"/>
  <c r="K1409" i="31" l="1"/>
  <c r="L1409" i="31"/>
  <c r="K1410" i="31" l="1"/>
  <c r="L1410" i="31"/>
  <c r="K1411" i="31" l="1"/>
  <c r="L1411" i="31"/>
  <c r="K1412" i="31" l="1"/>
  <c r="L1412" i="31"/>
  <c r="K1413" i="31" l="1"/>
  <c r="L1413" i="31"/>
  <c r="K1414" i="31" l="1"/>
  <c r="L1414" i="31"/>
  <c r="K1415" i="31" l="1"/>
  <c r="L1415" i="31"/>
  <c r="K1416" i="31" l="1"/>
  <c r="L1416" i="31"/>
  <c r="K1417" i="31" l="1"/>
  <c r="L1417" i="31"/>
  <c r="K1418" i="31" l="1"/>
  <c r="L1418" i="31"/>
  <c r="K1419" i="31" l="1"/>
  <c r="L1419" i="31"/>
  <c r="K1420" i="31" l="1"/>
  <c r="L1420" i="31"/>
  <c r="K1421" i="31" l="1"/>
  <c r="L1421" i="31"/>
  <c r="K1422" i="31" l="1"/>
  <c r="L1422" i="31"/>
  <c r="K1423" i="31" l="1"/>
  <c r="L1423" i="31"/>
  <c r="K1424" i="31" l="1"/>
  <c r="L1424" i="31"/>
  <c r="K1425" i="31" l="1"/>
  <c r="L1425" i="31"/>
  <c r="K1426" i="31" l="1"/>
  <c r="L1426" i="31"/>
  <c r="K1427" i="31" l="1"/>
  <c r="L1427" i="31"/>
  <c r="K1428" i="31" l="1"/>
  <c r="L1428" i="31"/>
  <c r="K1429" i="31" l="1"/>
  <c r="L1429" i="31"/>
  <c r="K1430" i="31" l="1"/>
  <c r="L1430" i="31"/>
  <c r="K1431" i="31" l="1"/>
  <c r="L1431" i="31"/>
  <c r="K1432" i="31" l="1"/>
  <c r="L1432" i="31"/>
  <c r="K1433" i="31" l="1"/>
  <c r="L1433" i="31"/>
  <c r="K1434" i="31" l="1"/>
  <c r="L1434" i="31"/>
  <c r="K1435" i="31" l="1"/>
  <c r="L1435" i="31"/>
  <c r="K1436" i="31" l="1"/>
  <c r="L1436" i="31"/>
  <c r="K1437" i="31" l="1"/>
  <c r="L1437" i="31"/>
  <c r="K1438" i="31" l="1"/>
  <c r="L1438" i="31"/>
  <c r="K1439" i="31" l="1"/>
  <c r="L1439" i="31"/>
  <c r="K1440" i="31" l="1"/>
  <c r="L1440" i="31"/>
  <c r="K1441" i="31" l="1"/>
  <c r="L1441" i="31"/>
  <c r="K1442" i="31" l="1"/>
  <c r="L1442" i="31"/>
  <c r="K1443" i="31" l="1"/>
  <c r="L1443" i="31"/>
  <c r="K1444" i="31" l="1"/>
  <c r="L1444" i="31"/>
  <c r="K1445" i="31" l="1"/>
  <c r="L1445" i="31"/>
  <c r="K1446" i="31" l="1"/>
  <c r="L1446" i="31"/>
  <c r="K1447" i="31" l="1"/>
  <c r="L1447" i="31"/>
  <c r="K1448" i="31" l="1"/>
  <c r="L1448" i="31"/>
  <c r="K1449" i="31" l="1"/>
  <c r="L1449" i="31"/>
  <c r="K1450" i="31" l="1"/>
  <c r="L1450" i="31"/>
  <c r="K1451" i="31" l="1"/>
  <c r="L1451" i="31"/>
  <c r="K1452" i="31" l="1"/>
  <c r="L1452" i="31"/>
  <c r="K1453" i="31" l="1"/>
  <c r="L1453" i="31"/>
  <c r="K1454" i="31" l="1"/>
  <c r="L1454" i="31"/>
  <c r="K1455" i="31" l="1"/>
  <c r="L1455" i="31"/>
  <c r="K1456" i="31" l="1"/>
  <c r="L1456" i="31"/>
  <c r="K1457" i="31" l="1"/>
  <c r="L1457" i="31"/>
  <c r="K1458" i="31" l="1"/>
  <c r="L1458" i="31"/>
  <c r="K1459" i="31" l="1"/>
  <c r="L1459" i="31"/>
  <c r="K1460" i="31" l="1"/>
  <c r="L1460" i="31"/>
  <c r="K1461" i="31" l="1"/>
  <c r="L1461" i="31"/>
  <c r="K1462" i="31" l="1"/>
  <c r="L1462" i="31"/>
  <c r="K1463" i="31" l="1"/>
  <c r="L1463" i="31"/>
  <c r="K1464" i="31" l="1"/>
  <c r="L1464" i="31"/>
  <c r="K1465" i="31" l="1"/>
  <c r="L1465" i="31"/>
  <c r="K1466" i="31" l="1"/>
  <c r="L1466" i="31"/>
  <c r="K1467" i="31" l="1"/>
  <c r="L1467" i="31"/>
  <c r="K1468" i="31" l="1"/>
  <c r="L1468" i="31"/>
  <c r="K1469" i="31" l="1"/>
  <c r="L1469" i="31"/>
  <c r="K1470" i="31" l="1"/>
  <c r="L1470" i="31"/>
  <c r="K1471" i="31" l="1"/>
  <c r="L1471" i="31"/>
  <c r="K1472" i="31" l="1"/>
  <c r="L1472" i="31"/>
  <c r="K1473" i="31" l="1"/>
  <c r="L1473" i="31"/>
  <c r="K1474" i="31" l="1"/>
  <c r="L1474" i="31"/>
  <c r="K1475" i="31" l="1"/>
  <c r="L1475" i="31"/>
  <c r="K1476" i="31" l="1"/>
  <c r="L1476" i="31"/>
  <c r="K1477" i="31" l="1"/>
  <c r="L1477" i="31"/>
  <c r="K1478" i="31" l="1"/>
  <c r="L1478" i="31"/>
  <c r="K1479" i="31" l="1"/>
  <c r="L1479" i="31"/>
  <c r="K1480" i="31" l="1"/>
  <c r="L1480" i="31"/>
  <c r="K1481" i="31" l="1"/>
  <c r="L1481" i="31"/>
  <c r="K1482" i="31" l="1"/>
  <c r="L1482" i="31"/>
  <c r="K1483" i="31" l="1"/>
  <c r="L1483" i="31"/>
  <c r="K1484" i="31" l="1"/>
  <c r="L1484" i="31"/>
  <c r="K1485" i="31" l="1"/>
  <c r="L1485" i="31"/>
  <c r="K1486" i="31" l="1"/>
  <c r="L1486" i="31"/>
  <c r="K1487" i="31" l="1"/>
  <c r="L1487" i="31"/>
  <c r="K1488" i="31" l="1"/>
  <c r="L1488" i="31"/>
  <c r="K1489" i="31" l="1"/>
  <c r="L1489" i="31"/>
  <c r="K1490" i="31" l="1"/>
  <c r="L1490" i="31"/>
  <c r="K1491" i="31" l="1"/>
  <c r="L1491" i="31"/>
  <c r="K1492" i="31" l="1"/>
  <c r="L1492" i="31"/>
  <c r="K1493" i="31" l="1"/>
  <c r="L1493" i="31"/>
  <c r="K1494" i="31" l="1"/>
  <c r="L1494" i="31"/>
  <c r="K1495" i="31" l="1"/>
  <c r="L1495" i="31"/>
  <c r="K1496" i="31" l="1"/>
  <c r="L1496" i="31"/>
  <c r="K1497" i="31" l="1"/>
  <c r="L1497" i="31"/>
  <c r="K1498" i="31" l="1"/>
  <c r="L1498" i="31"/>
  <c r="K1499" i="31" l="1"/>
  <c r="L1499" i="31"/>
  <c r="K1500" i="31" l="1"/>
  <c r="L1500" i="31"/>
  <c r="K1501" i="31" l="1"/>
  <c r="L1501" i="31"/>
  <c r="K1502" i="31" l="1"/>
  <c r="L1502" i="31"/>
  <c r="K1503" i="31" l="1"/>
  <c r="L1503" i="31"/>
  <c r="K1504" i="31" l="1"/>
  <c r="L1504" i="31"/>
  <c r="K1505" i="31" l="1"/>
  <c r="L1505" i="31"/>
  <c r="K1506" i="31" l="1"/>
  <c r="L1506" i="31"/>
  <c r="K1507" i="31" l="1"/>
  <c r="L1507" i="31"/>
  <c r="K1508" i="31" l="1"/>
  <c r="L1508" i="31"/>
  <c r="K1509" i="31" l="1"/>
  <c r="L1509" i="31"/>
  <c r="K1510" i="31" l="1"/>
  <c r="L1510" i="31"/>
  <c r="K1511" i="31" l="1"/>
  <c r="L1511" i="31"/>
  <c r="K1512" i="31" l="1"/>
  <c r="L1512" i="31"/>
  <c r="K1513" i="31" l="1"/>
  <c r="L1513" i="31"/>
  <c r="K1514" i="31" l="1"/>
  <c r="L1514" i="31"/>
  <c r="K1515" i="31" l="1"/>
  <c r="L1515" i="31"/>
  <c r="K1516" i="31" l="1"/>
  <c r="L1516" i="31"/>
  <c r="K1517" i="31" l="1"/>
  <c r="L1517" i="31"/>
  <c r="K1518" i="31" l="1"/>
  <c r="L1518" i="31"/>
  <c r="K1519" i="31" l="1"/>
  <c r="L1519" i="31"/>
  <c r="K1520" i="31" l="1"/>
  <c r="L1520" i="31"/>
  <c r="K1521" i="31" l="1"/>
  <c r="L1521" i="31"/>
  <c r="K1522" i="31" l="1"/>
  <c r="L1522" i="31"/>
  <c r="K1523" i="31" l="1"/>
  <c r="L1523" i="31"/>
  <c r="K1524" i="31" l="1"/>
  <c r="L1524" i="31"/>
  <c r="K1525" i="31" l="1"/>
  <c r="L1525" i="31"/>
  <c r="K1526" i="31" l="1"/>
  <c r="L1526" i="31"/>
  <c r="K1527" i="31" l="1"/>
  <c r="L1527" i="31"/>
  <c r="K1528" i="31" l="1"/>
  <c r="L1528" i="31"/>
  <c r="K1529" i="31" l="1"/>
  <c r="L1529" i="31"/>
  <c r="K1530" i="31" l="1"/>
  <c r="L1530" i="31"/>
  <c r="K1531" i="31" l="1"/>
  <c r="L1531" i="31"/>
</calcChain>
</file>

<file path=xl/sharedStrings.xml><?xml version="1.0" encoding="utf-8"?>
<sst xmlns="http://schemas.openxmlformats.org/spreadsheetml/2006/main" count="250" uniqueCount="82">
  <si>
    <t>Date</t>
  </si>
  <si>
    <t>Date Range</t>
  </si>
  <si>
    <t>Presidents' Day</t>
  </si>
  <si>
    <t>Memorial Day</t>
  </si>
  <si>
    <t>Labor Day</t>
  </si>
  <si>
    <t>Columbus Day</t>
  </si>
  <si>
    <t>Thanksgiving</t>
  </si>
  <si>
    <t>Easter</t>
  </si>
  <si>
    <t>Good Friday</t>
  </si>
  <si>
    <t>New Year's Day</t>
  </si>
  <si>
    <t>Independence Day</t>
  </si>
  <si>
    <t>Veterans Day</t>
  </si>
  <si>
    <t>Black Friday</t>
  </si>
  <si>
    <t>From</t>
  </si>
  <si>
    <t>To</t>
  </si>
  <si>
    <t>Data Set</t>
  </si>
  <si>
    <t>Calendar Start Day:</t>
  </si>
  <si>
    <t>Sunday</t>
  </si>
  <si>
    <t>Calendar Start Day</t>
  </si>
  <si>
    <t>-</t>
  </si>
  <si>
    <t>Description</t>
  </si>
  <si>
    <t>Christmas</t>
  </si>
  <si>
    <t>M.L.King Jr. Day</t>
  </si>
  <si>
    <t>Boxing Day</t>
  </si>
  <si>
    <t>Holidays and Other Special Dates</t>
  </si>
  <si>
    <t>You can delete dates below that don't apply to you, and add your own.</t>
  </si>
  <si>
    <t>Notes</t>
  </si>
  <si>
    <t>Value for Blank Cell:</t>
  </si>
  <si>
    <t>Dates listed in the table below are used to highlight dates in the Report worksheet.</t>
  </si>
  <si>
    <t>Highlight Holidays?</t>
  </si>
  <si>
    <t>Average:</t>
  </si>
  <si>
    <t>Value for Blank Data:</t>
  </si>
  <si>
    <t>Avg</t>
  </si>
  <si>
    <t>Median:</t>
  </si>
  <si>
    <t>◄ Insert new columns here</t>
  </si>
  <si>
    <t>Weekly Average</t>
  </si>
  <si>
    <t>Calendar Chart</t>
  </si>
  <si>
    <t>yes</t>
  </si>
  <si>
    <t>Max:</t>
  </si>
  <si>
    <t>Min:</t>
  </si>
  <si>
    <t>Summary Stats:</t>
  </si>
  <si>
    <t>Avg:</t>
  </si>
  <si>
    <t>The conditional formatting is applied</t>
  </si>
  <si>
    <t>to the Max/Min/Median/Avg values in</t>
  </si>
  <si>
    <t>the header, but this does not mean that</t>
  </si>
  <si>
    <t>the formatting rule is defined using these</t>
  </si>
  <si>
    <t>numbers. To edit conditional formatting</t>
  </si>
  <si>
    <t>rules, go to Home &gt; Conditional Formatting &gt;</t>
  </si>
  <si>
    <t>Manage Rules, and select "This Worksheet"</t>
  </si>
  <si>
    <t>this worksheet.</t>
  </si>
  <si>
    <t>from the drop-down to modify the rules for</t>
  </si>
  <si>
    <t>Line Chart</t>
  </si>
  <si>
    <t>Max</t>
  </si>
  <si>
    <t>Med</t>
  </si>
  <si>
    <t>Min</t>
  </si>
  <si>
    <t>Start</t>
  </si>
  <si>
    <t>Data</t>
  </si>
  <si>
    <t>Blank Cell</t>
  </si>
  <si>
    <t>Unhide rows 5-8 to choose options</t>
  </si>
  <si>
    <t>for missing or blank data.</t>
  </si>
  <si>
    <t>Missing Date or Error</t>
  </si>
  <si>
    <t>Missing Date or Error:</t>
  </si>
  <si>
    <t>◄ 90th Percentile</t>
  </si>
  <si>
    <t>◄ 10th Percentile</t>
  </si>
  <si>
    <t>◄ Median (50th Percentile)</t>
  </si>
  <si>
    <r>
      <rPr>
        <b/>
        <sz val="10"/>
        <color theme="4"/>
        <rFont val="Arial"/>
        <family val="2"/>
      </rPr>
      <t>Note</t>
    </r>
    <r>
      <rPr>
        <sz val="10"/>
        <color theme="4"/>
        <rFont val="Arial"/>
        <family val="2"/>
      </rPr>
      <t>: The values you choose for missing data affect averages.</t>
    </r>
  </si>
  <si>
    <t>This worksheet allows you to show up to 4 independent heat maps side-by-side on a single page.</t>
  </si>
  <si>
    <t>To edit the conditional formatting for one of</t>
  </si>
  <si>
    <t>the data sets, select a cell within the</t>
  </si>
  <si>
    <t>calendar and go to Home &gt; Conditional</t>
  </si>
  <si>
    <t>Formatting &gt; Manage Rules.</t>
  </si>
  <si>
    <t>Monday</t>
  </si>
  <si>
    <t>Total sales amount</t>
  </si>
  <si>
    <t>avg sales amount</t>
  </si>
  <si>
    <t>Total qty</t>
  </si>
  <si>
    <t>Avg qty</t>
  </si>
  <si>
    <t>% discount</t>
  </si>
  <si>
    <t>UPT</t>
  </si>
  <si>
    <t>ATV</t>
  </si>
  <si>
    <t>Bill</t>
  </si>
  <si>
    <t>Units</t>
  </si>
  <si>
    <t>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</si>
</sst>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d"/>
    <numFmt numFmtId="165" formatCode="ddd"/>
    <numFmt numFmtId="166" formatCode="[$-409]mmm"/>
    <numFmt numFmtId="167" formatCode="&quot; &quot;"/>
    <numFmt numFmtId="168" formatCode="_(* #,##0_);_(* \(#,##0\);_(* &quot;-&quot;??_);_(@_)"/>
    <numFmt numFmtId="169" formatCode="_(* #,##0.0_);_(* \(#,##0.0\);_(* &quot;-&quot;??_);_(@_)"/>
  </numFmts>
  <fonts count="33" x14ac:knownFonts="1">
    <font>
      <sz val="10"/>
      <name val="Arial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8"/>
      <name val="Arial"/>
      <family val="2"/>
      <scheme val="minor"/>
    </font>
    <font>
      <b/>
      <sz val="12"/>
      <color theme="0"/>
      <name val="Arial"/>
      <family val="2"/>
      <scheme val="minor"/>
    </font>
    <font>
      <sz val="16"/>
      <name val="Arial"/>
      <family val="2"/>
    </font>
    <font>
      <u/>
      <sz val="10"/>
      <color indexed="12"/>
      <name val="Arial"/>
      <family val="2"/>
    </font>
    <font>
      <b/>
      <sz val="8"/>
      <color theme="4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11"/>
      <color theme="0"/>
      <name val="Arial"/>
      <family val="2"/>
      <scheme val="minor"/>
    </font>
    <font>
      <sz val="10"/>
      <color theme="0"/>
      <name val="Arial"/>
      <family val="2"/>
      <scheme val="minor"/>
    </font>
    <font>
      <sz val="9"/>
      <name val="Arial"/>
      <family val="2"/>
    </font>
    <font>
      <sz val="9"/>
      <color theme="0" tint="-0.249977111117893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color theme="4" tint="-0.499984740745262"/>
      <name val="Arial"/>
      <family val="2"/>
      <scheme val="minor"/>
    </font>
    <font>
      <sz val="9"/>
      <name val="Arial"/>
      <family val="2"/>
      <scheme val="minor"/>
    </font>
    <font>
      <b/>
      <sz val="11"/>
      <name val="Arial"/>
      <family val="2"/>
    </font>
    <font>
      <u/>
      <sz val="10"/>
      <color indexed="12"/>
      <name val="Tahoma"/>
      <family val="2"/>
    </font>
    <font>
      <b/>
      <sz val="16"/>
      <name val="Arial"/>
      <family val="2"/>
    </font>
    <font>
      <sz val="10"/>
      <color theme="4"/>
      <name val="Arial"/>
      <family val="2"/>
    </font>
    <font>
      <sz val="8"/>
      <color theme="1"/>
      <name val="Arial"/>
      <family val="2"/>
      <scheme val="minor"/>
    </font>
    <font>
      <b/>
      <sz val="9"/>
      <name val="Arial"/>
      <family val="2"/>
    </font>
    <font>
      <sz val="10"/>
      <color theme="0" tint="-0.249977111117893"/>
      <name val="Arial"/>
      <family val="2"/>
    </font>
    <font>
      <sz val="7"/>
      <name val="Arial"/>
      <family val="2"/>
    </font>
    <font>
      <sz val="8"/>
      <color theme="0"/>
      <name val="Arial"/>
      <family val="2"/>
      <scheme val="minor"/>
    </font>
    <font>
      <sz val="9"/>
      <color theme="1" tint="0.499984740745262"/>
      <name val="Arial"/>
      <family val="2"/>
    </font>
    <font>
      <b/>
      <sz val="10"/>
      <color theme="4"/>
      <name val="Arial"/>
      <family val="2"/>
    </font>
    <font>
      <sz val="9"/>
      <color theme="4"/>
      <name val="Arial"/>
      <family val="2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 tint="0.79998168889431442"/>
        <bgColor indexed="65"/>
      </patternFill>
    </fill>
  </fills>
  <borders count="17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dashDot">
        <color theme="1" tint="0.499984740745262"/>
      </left>
      <right style="dashDot">
        <color theme="1" tint="0.499984740745262"/>
      </right>
      <top style="dashDot">
        <color theme="1" tint="0.499984740745262"/>
      </top>
      <bottom style="dashDot">
        <color theme="1" tint="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0" tint="-0.34998626667073579"/>
      </top>
      <bottom style="thin">
        <color theme="0" tint="-0.24994659260841701"/>
      </bottom>
      <diagonal/>
    </border>
  </borders>
  <cellStyleXfs count="11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4" borderId="0" applyNumberFormat="0" applyBorder="0" applyAlignment="0" applyProtection="0"/>
    <xf numFmtId="0" fontId="4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" fillId="7" borderId="0" applyNumberFormat="0" applyBorder="0" applyAlignment="0" applyProtection="0"/>
    <xf numFmtId="0" fontId="12" fillId="8" borderId="0" applyNumberFormat="0" applyBorder="0" applyAlignment="0" applyProtection="0"/>
    <xf numFmtId="0" fontId="1" fillId="9" borderId="0" applyNumberFormat="0" applyBorder="0" applyAlignment="0" applyProtection="0"/>
    <xf numFmtId="43" fontId="32" fillId="0" borderId="0" applyFont="0" applyFill="0" applyBorder="0" applyAlignment="0" applyProtection="0"/>
  </cellStyleXfs>
  <cellXfs count="107">
    <xf numFmtId="0" fontId="0" fillId="0" borderId="0" xfId="0"/>
    <xf numFmtId="0" fontId="0" fillId="0" borderId="0" xfId="0" applyAlignment="1">
      <alignment vertical="center"/>
    </xf>
    <xf numFmtId="0" fontId="7" fillId="0" borderId="0" xfId="0" applyFont="1"/>
    <xf numFmtId="0" fontId="4" fillId="0" borderId="0" xfId="0" applyFont="1"/>
    <xf numFmtId="0" fontId="0" fillId="2" borderId="0" xfId="0" applyFill="1"/>
    <xf numFmtId="0" fontId="9" fillId="0" borderId="0" xfId="0" applyFont="1" applyAlignment="1">
      <alignment vertical="center"/>
    </xf>
    <xf numFmtId="0" fontId="5" fillId="0" borderId="0" xfId="0" applyFont="1" applyAlignment="1">
      <alignment horizontal="left" vertical="center" shrinkToFit="1"/>
    </xf>
    <xf numFmtId="0" fontId="12" fillId="4" borderId="0" xfId="2"/>
    <xf numFmtId="14" fontId="0" fillId="0" borderId="0" xfId="0" applyNumberFormat="1"/>
    <xf numFmtId="0" fontId="12" fillId="4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8" fillId="0" borderId="0" xfId="1" applyAlignment="1" applyProtection="1">
      <alignment vertical="center"/>
    </xf>
    <xf numFmtId="14" fontId="14" fillId="3" borderId="0" xfId="0" applyNumberFormat="1" applyFont="1" applyFill="1" applyAlignment="1">
      <alignment horizontal="center" vertical="center"/>
    </xf>
    <xf numFmtId="164" fontId="17" fillId="2" borderId="0" xfId="0" applyNumberFormat="1" applyFont="1" applyFill="1" applyAlignment="1">
      <alignment horizontal="center" vertical="center"/>
    </xf>
    <xf numFmtId="0" fontId="19" fillId="0" borderId="0" xfId="0" applyFont="1" applyAlignment="1">
      <alignment horizontal="right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0" xfId="0" applyFont="1"/>
    <xf numFmtId="0" fontId="16" fillId="0" borderId="0" xfId="0" applyFont="1" applyAlignment="1">
      <alignment vertical="center"/>
    </xf>
    <xf numFmtId="166" fontId="16" fillId="0" borderId="0" xfId="0" applyNumberFormat="1" applyFont="1" applyAlignment="1">
      <alignment vertical="center"/>
    </xf>
    <xf numFmtId="0" fontId="23" fillId="0" borderId="0" xfId="0" applyFont="1"/>
    <xf numFmtId="0" fontId="0" fillId="0" borderId="0" xfId="0" applyAlignment="1">
      <alignment horizontal="right"/>
    </xf>
    <xf numFmtId="165" fontId="24" fillId="7" borderId="0" xfId="7" applyNumberFormat="1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0" fillId="0" borderId="6" xfId="0" applyBorder="1" applyAlignment="1">
      <alignment horizontal="center" shrinkToFit="1"/>
    </xf>
    <xf numFmtId="0" fontId="26" fillId="0" borderId="0" xfId="0" applyFont="1" applyAlignment="1">
      <alignment horizontal="center"/>
    </xf>
    <xf numFmtId="164" fontId="27" fillId="2" borderId="0" xfId="0" applyNumberFormat="1" applyFont="1" applyFill="1" applyAlignment="1">
      <alignment horizontal="center" vertical="center"/>
    </xf>
    <xf numFmtId="165" fontId="28" fillId="4" borderId="0" xfId="2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right" vertical="center" shrinkToFit="1"/>
    </xf>
    <xf numFmtId="165" fontId="13" fillId="5" borderId="0" xfId="0" applyNumberFormat="1" applyFont="1" applyFill="1" applyAlignment="1">
      <alignment horizontal="left" vertical="center" wrapText="1"/>
    </xf>
    <xf numFmtId="0" fontId="4" fillId="0" borderId="0" xfId="0" applyFont="1" applyAlignment="1">
      <alignment horizontal="right" vertical="center"/>
    </xf>
    <xf numFmtId="0" fontId="0" fillId="0" borderId="6" xfId="0" applyBorder="1" applyAlignment="1">
      <alignment horizontal="center" vertical="center" shrinkToFit="1"/>
    </xf>
    <xf numFmtId="0" fontId="17" fillId="0" borderId="0" xfId="0" applyFont="1"/>
    <xf numFmtId="0" fontId="0" fillId="0" borderId="0" xfId="0" applyAlignment="1">
      <alignment horizontal="left" vertical="center"/>
    </xf>
    <xf numFmtId="0" fontId="29" fillId="0" borderId="0" xfId="0" applyFont="1"/>
    <xf numFmtId="0" fontId="4" fillId="6" borderId="0" xfId="0" applyFont="1" applyFill="1" applyAlignment="1">
      <alignment horizontal="center"/>
    </xf>
    <xf numFmtId="0" fontId="4" fillId="6" borderId="0" xfId="0" applyFont="1" applyFill="1" applyAlignment="1">
      <alignment horizontal="left" indent="1"/>
    </xf>
    <xf numFmtId="0" fontId="0" fillId="0" borderId="0" xfId="0" applyAlignment="1">
      <alignment horizontal="left" inden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indent="1"/>
    </xf>
    <xf numFmtId="165" fontId="28" fillId="5" borderId="0" xfId="7" applyNumberFormat="1" applyFont="1" applyFill="1" applyBorder="1" applyAlignment="1">
      <alignment horizontal="center" vertical="center"/>
    </xf>
    <xf numFmtId="165" fontId="6" fillId="5" borderId="0" xfId="0" applyNumberFormat="1" applyFont="1" applyFill="1" applyAlignment="1">
      <alignment horizontal="center" vertical="center"/>
    </xf>
    <xf numFmtId="14" fontId="17" fillId="0" borderId="0" xfId="0" applyNumberFormat="1" applyFont="1"/>
    <xf numFmtId="0" fontId="12" fillId="8" borderId="0" xfId="8"/>
    <xf numFmtId="0" fontId="23" fillId="2" borderId="0" xfId="0" applyFont="1" applyFill="1"/>
    <xf numFmtId="0" fontId="16" fillId="0" borderId="0" xfId="0" applyFont="1" applyAlignment="1">
      <alignment horizontal="right"/>
    </xf>
    <xf numFmtId="0" fontId="0" fillId="0" borderId="10" xfId="0" applyBorder="1" applyAlignment="1">
      <alignment horizontal="center" vertical="center" shrinkToFit="1"/>
    </xf>
    <xf numFmtId="165" fontId="13" fillId="5" borderId="0" xfId="0" applyNumberFormat="1" applyFont="1" applyFill="1" applyAlignment="1">
      <alignment horizontal="left" vertical="center"/>
    </xf>
    <xf numFmtId="167" fontId="0" fillId="0" borderId="0" xfId="0" applyNumberFormat="1"/>
    <xf numFmtId="167" fontId="0" fillId="0" borderId="0" xfId="0" applyNumberFormat="1" applyAlignment="1">
      <alignment shrinkToFit="1"/>
    </xf>
    <xf numFmtId="167" fontId="18" fillId="0" borderId="0" xfId="0" applyNumberFormat="1" applyFont="1" applyAlignment="1">
      <alignment horizontal="center" vertical="center" shrinkToFit="1"/>
    </xf>
    <xf numFmtId="167" fontId="17" fillId="0" borderId="0" xfId="0" applyNumberFormat="1" applyFont="1" applyAlignment="1">
      <alignment horizontal="center"/>
    </xf>
    <xf numFmtId="0" fontId="4" fillId="2" borderId="0" xfId="0" applyFont="1" applyFill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11" xfId="0" applyFill="1" applyBorder="1" applyAlignment="1">
      <alignment vertical="center"/>
    </xf>
    <xf numFmtId="0" fontId="24" fillId="9" borderId="0" xfId="9" applyFont="1" applyAlignment="1">
      <alignment horizontal="right"/>
    </xf>
    <xf numFmtId="0" fontId="4" fillId="0" borderId="0" xfId="0" applyFont="1" applyAlignment="1">
      <alignment vertical="center"/>
    </xf>
    <xf numFmtId="165" fontId="13" fillId="5" borderId="0" xfId="0" applyNumberFormat="1" applyFont="1" applyFill="1" applyAlignment="1">
      <alignment horizontal="center" vertical="center" wrapText="1"/>
    </xf>
    <xf numFmtId="166" fontId="4" fillId="0" borderId="0" xfId="0" applyNumberFormat="1" applyFont="1" applyAlignment="1">
      <alignment vertical="center"/>
    </xf>
    <xf numFmtId="167" fontId="0" fillId="2" borderId="6" xfId="0" applyNumberFormat="1" applyFill="1" applyBorder="1"/>
    <xf numFmtId="167" fontId="19" fillId="0" borderId="0" xfId="0" applyNumberFormat="1" applyFont="1" applyAlignment="1">
      <alignment horizontal="left" vertical="center" shrinkToFit="1"/>
    </xf>
    <xf numFmtId="165" fontId="28" fillId="4" borderId="15" xfId="2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9" fontId="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applyFont="1"/>
    <xf numFmtId="0" fontId="31" fillId="0" borderId="0" xfId="0" applyFont="1"/>
    <xf numFmtId="0" fontId="14" fillId="0" borderId="0" xfId="0" applyFont="1" applyAlignment="1">
      <alignment horizontal="left"/>
    </xf>
    <xf numFmtId="14" fontId="12" fillId="4" borderId="0" xfId="2" applyNumberFormat="1" applyAlignment="1">
      <alignment horizontal="center"/>
    </xf>
    <xf numFmtId="168" fontId="12" fillId="4" borderId="0" xfId="10" applyNumberFormat="1" applyFont="1" applyFill="1" applyAlignment="1">
      <alignment horizontal="center" vertical="center"/>
    </xf>
    <xf numFmtId="168" fontId="0" fillId="0" borderId="0" xfId="10" applyNumberFormat="1" applyFont="1" applyAlignment="1">
      <alignment horizontal="center" vertical="center"/>
    </xf>
    <xf numFmtId="169" fontId="0" fillId="0" borderId="0" xfId="10" applyNumberFormat="1" applyFont="1" applyAlignment="1">
      <alignment horizontal="center" vertical="center"/>
    </xf>
    <xf numFmtId="14" fontId="10" fillId="3" borderId="2" xfId="0" applyNumberFormat="1" applyFont="1" applyFill="1" applyBorder="1" applyAlignment="1">
      <alignment horizontal="center" vertical="center"/>
    </xf>
    <xf numFmtId="14" fontId="10" fillId="3" borderId="4" xfId="0" applyNumberFormat="1" applyFont="1" applyFill="1" applyBorder="1" applyAlignment="1">
      <alignment horizontal="center" vertical="center"/>
    </xf>
    <xf numFmtId="14" fontId="10" fillId="3" borderId="3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left" wrapTex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4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6" fillId="0" borderId="0" xfId="0" applyFont="1" applyAlignment="1">
      <alignment horizontal="center"/>
    </xf>
    <xf numFmtId="0" fontId="20" fillId="3" borderId="2" xfId="0" applyFont="1" applyFill="1" applyBorder="1" applyAlignment="1">
      <alignment horizontal="center" vertical="center"/>
    </xf>
    <xf numFmtId="0" fontId="20" fillId="3" borderId="4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left" vertical="center"/>
    </xf>
    <xf numFmtId="0" fontId="0" fillId="2" borderId="13" xfId="0" applyFill="1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23" fillId="0" borderId="0" xfId="0" applyFont="1" applyAlignment="1">
      <alignment horizontal="right" vertical="top" wrapText="1"/>
    </xf>
    <xf numFmtId="14" fontId="25" fillId="3" borderId="2" xfId="0" applyNumberFormat="1" applyFont="1" applyFill="1" applyBorder="1" applyAlignment="1">
      <alignment horizontal="center" vertical="center"/>
    </xf>
    <xf numFmtId="14" fontId="25" fillId="3" borderId="4" xfId="0" applyNumberFormat="1" applyFont="1" applyFill="1" applyBorder="1" applyAlignment="1">
      <alignment horizontal="center" vertical="center"/>
    </xf>
    <xf numFmtId="14" fontId="25" fillId="3" borderId="3" xfId="0" applyNumberFormat="1" applyFont="1" applyFill="1" applyBorder="1" applyAlignment="1">
      <alignment horizontal="center" vertical="center"/>
    </xf>
    <xf numFmtId="14" fontId="25" fillId="2" borderId="2" xfId="0" applyNumberFormat="1" applyFont="1" applyFill="1" applyBorder="1" applyAlignment="1">
      <alignment horizontal="center" vertical="center"/>
    </xf>
    <xf numFmtId="14" fontId="25" fillId="2" borderId="4" xfId="0" applyNumberFormat="1" applyFont="1" applyFill="1" applyBorder="1" applyAlignment="1">
      <alignment horizontal="center" vertical="center"/>
    </xf>
    <xf numFmtId="14" fontId="25" fillId="2" borderId="3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14" fontId="14" fillId="3" borderId="16" xfId="0" applyNumberFormat="1" applyFont="1" applyFill="1" applyBorder="1" applyAlignment="1">
      <alignment horizontal="center"/>
    </xf>
    <xf numFmtId="14" fontId="14" fillId="3" borderId="8" xfId="0" applyNumberFormat="1" applyFont="1" applyFill="1" applyBorder="1" applyAlignment="1">
      <alignment horizontal="center"/>
    </xf>
    <xf numFmtId="0" fontId="31" fillId="0" borderId="0" xfId="0" applyFont="1" applyAlignment="1">
      <alignment horizontal="left" vertical="top" wrapText="1"/>
    </xf>
  </cellXfs>
  <cellStyles count="11">
    <cellStyle name="20% - Accent1" xfId="9" builtinId="30"/>
    <cellStyle name="40% - Accent1" xfId="7" builtinId="31"/>
    <cellStyle name="60% - Accent1" xfId="8" builtinId="32"/>
    <cellStyle name="Accent1" xfId="2" builtinId="29"/>
    <cellStyle name="Comma" xfId="10" builtinId="3"/>
    <cellStyle name="Hyperlink" xfId="1" builtinId="8" customBuiltin="1"/>
    <cellStyle name="Hyperlink 2" xfId="4" xr:uid="{00000000-0005-0000-0000-000005000000}"/>
    <cellStyle name="Hyperlink 3" xfId="5" xr:uid="{00000000-0005-0000-0000-000006000000}"/>
    <cellStyle name="Normal" xfId="0" builtinId="0"/>
    <cellStyle name="Normal 2" xfId="3" xr:uid="{00000000-0005-0000-0000-000008000000}"/>
    <cellStyle name="Normal 3" xfId="6" xr:uid="{00000000-0005-0000-0000-000009000000}"/>
  </cellStyles>
  <dxfs count="58">
    <dxf>
      <border>
        <right style="thin">
          <color auto="1"/>
        </right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vertical/>
        <horizontal/>
      </border>
    </dxf>
    <dxf>
      <border>
        <right style="thin">
          <color theme="4"/>
        </right>
        <vertical/>
        <horizontal/>
      </border>
    </dxf>
    <dxf>
      <border>
        <bottom style="thin">
          <color theme="4"/>
        </bottom>
        <vertical/>
        <horizontal/>
      </border>
    </dxf>
    <dxf>
      <border>
        <left style="thin">
          <color theme="4"/>
        </left>
        <vertical/>
        <horizontal/>
      </border>
    </dxf>
    <dxf>
      <border>
        <right style="thin">
          <color auto="1"/>
        </right>
        <vertical/>
        <horizontal/>
      </border>
    </dxf>
    <dxf>
      <border>
        <left style="thin">
          <color auto="1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right style="thin">
          <color theme="4"/>
        </right>
        <vertical/>
        <horizontal/>
      </border>
    </dxf>
    <dxf>
      <border>
        <bottom style="thin">
          <color theme="4"/>
        </bottom>
        <vertical/>
        <horizontal/>
      </border>
    </dxf>
    <dxf>
      <border>
        <left style="thin">
          <color theme="4"/>
        </left>
        <vertical/>
        <horizontal/>
      </border>
    </dxf>
    <dxf>
      <border>
        <right style="thin">
          <color auto="1"/>
        </right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vertical/>
        <horizontal/>
      </border>
    </dxf>
    <dxf>
      <border>
        <left style="thin">
          <color theme="4"/>
        </left>
        <vertical/>
        <horizontal/>
      </border>
    </dxf>
    <dxf>
      <border>
        <right style="thin">
          <color theme="4"/>
        </right>
        <vertical/>
        <horizontal/>
      </border>
    </dxf>
    <dxf>
      <border>
        <bottom style="thin">
          <color theme="4"/>
        </bottom>
        <vertical/>
        <horizontal/>
      </border>
    </dxf>
    <dxf>
      <border>
        <left style="thin">
          <color auto="1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right style="thin">
          <color auto="1"/>
        </right>
        <vertical/>
        <horizontal/>
      </border>
    </dxf>
    <dxf>
      <border>
        <left style="dashDot">
          <color theme="1" tint="0.499984740745262"/>
        </left>
        <right style="dashDot">
          <color theme="1" tint="0.499984740745262"/>
        </right>
        <top style="dashDot">
          <color theme="1" tint="0.499984740745262"/>
        </top>
        <bottom style="dashDot">
          <color theme="1" tint="0.499984740745262"/>
        </bottom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  <dxf>
      <fill>
        <patternFill>
          <bgColor theme="4" tint="0.59996337778862885"/>
        </patternFill>
      </fill>
    </dxf>
    <dxf>
      <font>
        <color theme="0"/>
      </font>
      <fill>
        <patternFill>
          <bgColor rgb="FFFF0000"/>
        </patternFill>
      </fill>
    </dxf>
    <dxf>
      <border>
        <left style="thin">
          <color auto="1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right style="thin">
          <color auto="1"/>
        </right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  <dxf>
      <border>
        <left style="thin">
          <color auto="1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right style="thin">
          <color auto="1"/>
        </right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  <dxf>
      <border>
        <left style="thin">
          <color auto="1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right style="thin">
          <color auto="1"/>
        </right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  <dxf>
      <border>
        <left style="thin">
          <color auto="1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right style="thin">
          <color auto="1"/>
        </right>
        <vertical/>
        <horizontal/>
      </border>
    </dxf>
    <dxf>
      <border>
        <left style="dashDot">
          <color theme="1" tint="0.499984740745262"/>
        </left>
        <right style="dashDot">
          <color theme="1" tint="0.499984740745262"/>
        </right>
        <top style="dashDot">
          <color theme="1" tint="0.499984740745262"/>
        </top>
        <bottom style="dashDot">
          <color theme="1" tint="0.499984740745262"/>
        </bottom>
        <vertical/>
        <horizontal/>
      </border>
    </dxf>
    <dxf>
      <border>
        <left style="thin">
          <color theme="4"/>
        </left>
        <vertical/>
        <horizontal/>
      </border>
    </dxf>
    <dxf>
      <border>
        <bottom style="thin">
          <color theme="4"/>
        </bottom>
        <vertical/>
        <horizontal/>
      </border>
    </dxf>
    <dxf>
      <border>
        <right style="thin">
          <color theme="4"/>
        </right>
        <vertical/>
        <horizontal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FF25F"/>
      <rgbColor rgb="000000FF"/>
      <rgbColor rgb="00FFFF00"/>
      <rgbColor rgb="00DE3018"/>
      <rgbColor rgb="0053D4C9"/>
      <rgbColor rgb="006B0C00"/>
      <rgbColor rgb="00006500"/>
      <rgbColor rgb="00182C63"/>
      <rgbColor rgb="00819C00"/>
      <rgbColor rgb="00C9B783"/>
      <rgbColor rgb="00007F74"/>
      <rgbColor rgb="00EAEAEA"/>
      <rgbColor rgb="006666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799FC4"/>
      <rgbColor rgb="00C1F1ED"/>
      <rgbColor rgb="00D6F4D9"/>
      <rgbColor rgb="00FFFFCC"/>
      <rgbColor rgb="00C9DAFB"/>
      <rgbColor rgb="00FAC8D7"/>
      <rgbColor rgb="00F3F0E4"/>
      <rgbColor rgb="00E4E8F3"/>
      <rgbColor rgb="001849B5"/>
      <rgbColor rgb="0036ACA2"/>
      <rgbColor rgb="00F0BA00"/>
      <rgbColor rgb="00BCC5E1"/>
      <rgbColor rgb="008394C9"/>
      <rgbColor rgb="003B4E87"/>
      <rgbColor rgb="0087743B"/>
      <rgbColor rgb="00B2B2B2"/>
      <rgbColor rgb="00003366"/>
      <rgbColor rgb="00109618"/>
      <rgbColor rgb="00085108"/>
      <rgbColor rgb="00635100"/>
      <rgbColor rgb="00273359"/>
      <rgbColor rgb="00E1D8BC"/>
      <rgbColor rgb="00594C27"/>
      <rgbColor rgb="00333333"/>
    </indexedColors>
    <mruColors>
      <color rgb="FFFBA7A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685751145513585"/>
          <c:y val="0"/>
        </c:manualLayout>
      </c:layout>
      <c:overlay val="0"/>
      <c:txPr>
        <a:bodyPr/>
        <a:lstStyle/>
        <a:p>
          <a:pPr>
            <a:defRPr sz="10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3123700446535"/>
          <c:y val="0.16045548654244307"/>
          <c:w val="0.79758273750263975"/>
          <c:h val="0.54864195346368216"/>
        </c:manualLayout>
      </c:layout>
      <c:lineChart>
        <c:grouping val="standard"/>
        <c:varyColors val="0"/>
        <c:ser>
          <c:idx val="0"/>
          <c:order val="0"/>
          <c:tx>
            <c:strRef>
              <c:f>'1-Year'!$S$13</c:f>
              <c:strCache>
                <c:ptCount val="1"/>
                <c:pt idx="0">
                  <c:v>Weekly Average</c:v>
                </c:pt>
              </c:strCache>
            </c:strRef>
          </c:tx>
          <c:marker>
            <c:symbol val="none"/>
          </c:marker>
          <c:cat>
            <c:numRef>
              <c:f>'1-Year'!$C$14:$C$66</c:f>
              <c:numCache>
                <c:formatCode>d</c:formatCode>
                <c:ptCount val="53"/>
                <c:pt idx="0">
                  <c:v>45656</c:v>
                </c:pt>
                <c:pt idx="1">
                  <c:v>45663</c:v>
                </c:pt>
                <c:pt idx="2">
                  <c:v>45670</c:v>
                </c:pt>
                <c:pt idx="3">
                  <c:v>45677</c:v>
                </c:pt>
                <c:pt idx="4">
                  <c:v>45684</c:v>
                </c:pt>
                <c:pt idx="5">
                  <c:v>45691</c:v>
                </c:pt>
                <c:pt idx="6">
                  <c:v>45698</c:v>
                </c:pt>
                <c:pt idx="7">
                  <c:v>45705</c:v>
                </c:pt>
                <c:pt idx="8">
                  <c:v>45712</c:v>
                </c:pt>
                <c:pt idx="9">
                  <c:v>45719</c:v>
                </c:pt>
                <c:pt idx="10">
                  <c:v>45726</c:v>
                </c:pt>
                <c:pt idx="11">
                  <c:v>45733</c:v>
                </c:pt>
                <c:pt idx="12">
                  <c:v>45740</c:v>
                </c:pt>
                <c:pt idx="13">
                  <c:v>45747</c:v>
                </c:pt>
                <c:pt idx="14">
                  <c:v>45754</c:v>
                </c:pt>
                <c:pt idx="15">
                  <c:v>45761</c:v>
                </c:pt>
                <c:pt idx="16">
                  <c:v>45768</c:v>
                </c:pt>
                <c:pt idx="17">
                  <c:v>45775</c:v>
                </c:pt>
                <c:pt idx="18">
                  <c:v>45782</c:v>
                </c:pt>
                <c:pt idx="19">
                  <c:v>45789</c:v>
                </c:pt>
                <c:pt idx="20">
                  <c:v>45796</c:v>
                </c:pt>
                <c:pt idx="21">
                  <c:v>45803</c:v>
                </c:pt>
                <c:pt idx="22">
                  <c:v>45810</c:v>
                </c:pt>
                <c:pt idx="23">
                  <c:v>45817</c:v>
                </c:pt>
                <c:pt idx="24">
                  <c:v>45824</c:v>
                </c:pt>
                <c:pt idx="25">
                  <c:v>45831</c:v>
                </c:pt>
                <c:pt idx="26">
                  <c:v>45838</c:v>
                </c:pt>
                <c:pt idx="27">
                  <c:v>45845</c:v>
                </c:pt>
                <c:pt idx="28">
                  <c:v>45852</c:v>
                </c:pt>
                <c:pt idx="29">
                  <c:v>45859</c:v>
                </c:pt>
                <c:pt idx="30">
                  <c:v>45866</c:v>
                </c:pt>
                <c:pt idx="31">
                  <c:v>45873</c:v>
                </c:pt>
                <c:pt idx="32">
                  <c:v>45880</c:v>
                </c:pt>
                <c:pt idx="33">
                  <c:v>45887</c:v>
                </c:pt>
                <c:pt idx="34">
                  <c:v>45894</c:v>
                </c:pt>
                <c:pt idx="35">
                  <c:v>45901</c:v>
                </c:pt>
                <c:pt idx="36">
                  <c:v>45908</c:v>
                </c:pt>
                <c:pt idx="37">
                  <c:v>45915</c:v>
                </c:pt>
                <c:pt idx="38">
                  <c:v>45922</c:v>
                </c:pt>
                <c:pt idx="39">
                  <c:v>45929</c:v>
                </c:pt>
                <c:pt idx="40">
                  <c:v>45936</c:v>
                </c:pt>
                <c:pt idx="41">
                  <c:v>45943</c:v>
                </c:pt>
                <c:pt idx="42">
                  <c:v>45950</c:v>
                </c:pt>
                <c:pt idx="43">
                  <c:v>45957</c:v>
                </c:pt>
                <c:pt idx="44">
                  <c:v>45964</c:v>
                </c:pt>
                <c:pt idx="45">
                  <c:v>45971</c:v>
                </c:pt>
                <c:pt idx="46">
                  <c:v>45978</c:v>
                </c:pt>
                <c:pt idx="47">
                  <c:v>45985</c:v>
                </c:pt>
                <c:pt idx="48">
                  <c:v>45992</c:v>
                </c:pt>
                <c:pt idx="49">
                  <c:v>45999</c:v>
                </c:pt>
                <c:pt idx="50">
                  <c:v>46006</c:v>
                </c:pt>
                <c:pt idx="51">
                  <c:v>46013</c:v>
                </c:pt>
                <c:pt idx="52">
                  <c:v>46020</c:v>
                </c:pt>
              </c:numCache>
            </c:numRef>
          </c:cat>
          <c:val>
            <c:numRef>
              <c:f>'1-Year'!$T$14:$T$66</c:f>
              <c:numCache>
                <c:formatCode>General</c:formatCode>
                <c:ptCount val="53"/>
                <c:pt idx="0">
                  <c:v>328.6</c:v>
                </c:pt>
                <c:pt idx="1">
                  <c:v>413.85714285714283</c:v>
                </c:pt>
                <c:pt idx="2">
                  <c:v>496.42857142857144</c:v>
                </c:pt>
                <c:pt idx="3">
                  <c:v>624.71428571428567</c:v>
                </c:pt>
                <c:pt idx="4">
                  <c:v>225</c:v>
                </c:pt>
                <c:pt idx="5">
                  <c:v>413</c:v>
                </c:pt>
                <c:pt idx="6">
                  <c:v>637.28571428571433</c:v>
                </c:pt>
                <c:pt idx="7">
                  <c:v>244.71428571428572</c:v>
                </c:pt>
                <c:pt idx="8">
                  <c:v>312.57142857142856</c:v>
                </c:pt>
                <c:pt idx="9">
                  <c:v>579</c:v>
                </c:pt>
                <c:pt idx="10">
                  <c:v>281.85714285714283</c:v>
                </c:pt>
                <c:pt idx="11">
                  <c:v>210.42857142857142</c:v>
                </c:pt>
                <c:pt idx="12">
                  <c:v>290.85714285714283</c:v>
                </c:pt>
                <c:pt idx="13">
                  <c:v>443.57142857142856</c:v>
                </c:pt>
                <c:pt idx="14">
                  <c:v>325.57142857142856</c:v>
                </c:pt>
                <c:pt idx="15">
                  <c:v>245.57142857142858</c:v>
                </c:pt>
                <c:pt idx="16">
                  <c:v>344.85714285714283</c:v>
                </c:pt>
                <c:pt idx="17">
                  <c:v>457.14285714285717</c:v>
                </c:pt>
                <c:pt idx="18">
                  <c:v>448</c:v>
                </c:pt>
                <c:pt idx="19">
                  <c:v>353.14285714285717</c:v>
                </c:pt>
                <c:pt idx="20">
                  <c:v>171.71428571428572</c:v>
                </c:pt>
                <c:pt idx="21">
                  <c:v>230.28571428571428</c:v>
                </c:pt>
                <c:pt idx="22">
                  <c:v>88.714285714285708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3-451E-A416-E1172BBB0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0224"/>
        <c:axId val="12981760"/>
      </c:lineChart>
      <c:dateAx>
        <c:axId val="129802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981760"/>
        <c:crosses val="autoZero"/>
        <c:auto val="0"/>
        <c:lblOffset val="100"/>
        <c:baseTimeUnit val="days"/>
      </c:dateAx>
      <c:valAx>
        <c:axId val="129817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98022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/>
            </a:pPr>
            <a:r>
              <a:rPr lang="en-US" b="0"/>
              <a:t>Daily</a:t>
            </a:r>
            <a:r>
              <a:rPr lang="en-US" b="0" baseline="0"/>
              <a:t> with</a:t>
            </a:r>
            <a:r>
              <a:rPr lang="en-US" b="0"/>
              <a:t> 7-Day Moving Average</a:t>
            </a:r>
          </a:p>
        </c:rich>
      </c:tx>
      <c:layout>
        <c:manualLayout>
          <c:xMode val="edge"/>
          <c:yMode val="edge"/>
          <c:x val="0.1716397292443707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8997544661756"/>
          <c:y val="0.15057917760279965"/>
          <c:w val="0.81946238082707523"/>
          <c:h val="0.535199236459078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'1-Year'!$T$13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trendline>
            <c:spPr>
              <a:ln w="25400">
                <a:solidFill>
                  <a:schemeClr val="accent5"/>
                </a:solidFill>
              </a:ln>
            </c:spPr>
            <c:trendlineType val="movingAvg"/>
            <c:period val="7"/>
            <c:dispRSqr val="0"/>
            <c:dispEq val="0"/>
          </c:trendline>
          <c:cat>
            <c:numRef>
              <c:f>'1-Year'!$K$71:$K$1535</c:f>
              <c:numCache>
                <c:formatCode>m/d/yyyy</c:formatCode>
                <c:ptCount val="1465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  <c:pt idx="365">
                  <c:v>46023</c:v>
                </c:pt>
                <c:pt idx="366">
                  <c:v>46024</c:v>
                </c:pt>
                <c:pt idx="367">
                  <c:v>46025</c:v>
                </c:pt>
                <c:pt idx="368">
                  <c:v>46026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</c:numCache>
            </c:numRef>
          </c:cat>
          <c:val>
            <c:numRef>
              <c:f>'1-Year'!$L$71:$L$1531</c:f>
              <c:numCache>
                <c:formatCode>General</c:formatCode>
                <c:ptCount val="1461"/>
                <c:pt idx="0">
                  <c:v>562</c:v>
                </c:pt>
                <c:pt idx="1">
                  <c:v>253</c:v>
                </c:pt>
                <c:pt idx="2">
                  <c:v>201</c:v>
                </c:pt>
                <c:pt idx="3">
                  <c:v>343</c:v>
                </c:pt>
                <c:pt idx="4">
                  <c:v>284</c:v>
                </c:pt>
                <c:pt idx="5">
                  <c:v>174</c:v>
                </c:pt>
                <c:pt idx="6">
                  <c:v>197</c:v>
                </c:pt>
                <c:pt idx="7">
                  <c:v>208</c:v>
                </c:pt>
                <c:pt idx="8">
                  <c:v>484</c:v>
                </c:pt>
                <c:pt idx="9">
                  <c:v>476</c:v>
                </c:pt>
                <c:pt idx="10">
                  <c:v>623</c:v>
                </c:pt>
                <c:pt idx="11">
                  <c:v>735</c:v>
                </c:pt>
                <c:pt idx="12">
                  <c:v>414</c:v>
                </c:pt>
                <c:pt idx="13">
                  <c:v>291</c:v>
                </c:pt>
                <c:pt idx="14">
                  <c:v>354</c:v>
                </c:pt>
                <c:pt idx="15">
                  <c:v>411</c:v>
                </c:pt>
                <c:pt idx="16">
                  <c:v>433</c:v>
                </c:pt>
                <c:pt idx="17">
                  <c:v>685</c:v>
                </c:pt>
                <c:pt idx="18">
                  <c:v>887</c:v>
                </c:pt>
                <c:pt idx="19">
                  <c:v>484</c:v>
                </c:pt>
                <c:pt idx="20">
                  <c:v>450</c:v>
                </c:pt>
                <c:pt idx="21">
                  <c:v>446</c:v>
                </c:pt>
                <c:pt idx="22">
                  <c:v>716</c:v>
                </c:pt>
                <c:pt idx="23">
                  <c:v>770</c:v>
                </c:pt>
                <c:pt idx="24">
                  <c:v>928</c:v>
                </c:pt>
                <c:pt idx="25">
                  <c:v>579</c:v>
                </c:pt>
                <c:pt idx="26">
                  <c:v>497</c:v>
                </c:pt>
                <c:pt idx="27">
                  <c:v>82</c:v>
                </c:pt>
                <c:pt idx="28">
                  <c:v>13</c:v>
                </c:pt>
                <c:pt idx="29">
                  <c:v>118</c:v>
                </c:pt>
                <c:pt idx="30">
                  <c:v>236</c:v>
                </c:pt>
                <c:pt idx="31">
                  <c:v>312</c:v>
                </c:pt>
                <c:pt idx="32">
                  <c:v>317</c:v>
                </c:pt>
                <c:pt idx="33">
                  <c:v>376</c:v>
                </c:pt>
                <c:pt idx="34">
                  <c:v>365</c:v>
                </c:pt>
                <c:pt idx="35">
                  <c:v>263</c:v>
                </c:pt>
                <c:pt idx="36">
                  <c:v>268</c:v>
                </c:pt>
                <c:pt idx="37">
                  <c:v>501</c:v>
                </c:pt>
                <c:pt idx="38">
                  <c:v>540</c:v>
                </c:pt>
                <c:pt idx="39">
                  <c:v>578</c:v>
                </c:pt>
                <c:pt idx="40">
                  <c:v>379</c:v>
                </c:pt>
                <c:pt idx="41">
                  <c:v>456</c:v>
                </c:pt>
                <c:pt idx="42">
                  <c:v>483</c:v>
                </c:pt>
                <c:pt idx="43">
                  <c:v>777</c:v>
                </c:pt>
                <c:pt idx="44">
                  <c:v>1257</c:v>
                </c:pt>
                <c:pt idx="45">
                  <c:v>531</c:v>
                </c:pt>
                <c:pt idx="46">
                  <c:v>578</c:v>
                </c:pt>
                <c:pt idx="47">
                  <c:v>204</c:v>
                </c:pt>
                <c:pt idx="48">
                  <c:v>205</c:v>
                </c:pt>
                <c:pt idx="49">
                  <c:v>210</c:v>
                </c:pt>
                <c:pt idx="50">
                  <c:v>249</c:v>
                </c:pt>
                <c:pt idx="51">
                  <c:v>201</c:v>
                </c:pt>
                <c:pt idx="52">
                  <c:v>307</c:v>
                </c:pt>
                <c:pt idx="53">
                  <c:v>337</c:v>
                </c:pt>
                <c:pt idx="54">
                  <c:v>202</c:v>
                </c:pt>
                <c:pt idx="55">
                  <c:v>205</c:v>
                </c:pt>
                <c:pt idx="56">
                  <c:v>140</c:v>
                </c:pt>
                <c:pt idx="57">
                  <c:v>202</c:v>
                </c:pt>
                <c:pt idx="58">
                  <c:v>501</c:v>
                </c:pt>
                <c:pt idx="59">
                  <c:v>443</c:v>
                </c:pt>
                <c:pt idx="60">
                  <c:v>495</c:v>
                </c:pt>
                <c:pt idx="61">
                  <c:v>262</c:v>
                </c:pt>
                <c:pt idx="62">
                  <c:v>333</c:v>
                </c:pt>
                <c:pt idx="63">
                  <c:v>380</c:v>
                </c:pt>
                <c:pt idx="64">
                  <c:v>429</c:v>
                </c:pt>
                <c:pt idx="65">
                  <c:v>755</c:v>
                </c:pt>
                <c:pt idx="66">
                  <c:v>1277</c:v>
                </c:pt>
                <c:pt idx="67">
                  <c:v>617</c:v>
                </c:pt>
                <c:pt idx="68">
                  <c:v>246</c:v>
                </c:pt>
                <c:pt idx="69">
                  <c:v>229</c:v>
                </c:pt>
                <c:pt idx="70">
                  <c:v>276</c:v>
                </c:pt>
                <c:pt idx="71">
                  <c:v>204</c:v>
                </c:pt>
                <c:pt idx="72">
                  <c:v>270</c:v>
                </c:pt>
                <c:pt idx="73">
                  <c:v>375</c:v>
                </c:pt>
                <c:pt idx="74">
                  <c:v>373</c:v>
                </c:pt>
                <c:pt idx="75">
                  <c:v>140</c:v>
                </c:pt>
                <c:pt idx="76">
                  <c:v>188</c:v>
                </c:pt>
                <c:pt idx="77">
                  <c:v>202</c:v>
                </c:pt>
                <c:pt idx="78">
                  <c:v>154</c:v>
                </c:pt>
                <c:pt idx="79">
                  <c:v>277</c:v>
                </c:pt>
                <c:pt idx="80">
                  <c:v>238</c:v>
                </c:pt>
                <c:pt idx="81">
                  <c:v>274</c:v>
                </c:pt>
                <c:pt idx="82">
                  <c:v>169</c:v>
                </c:pt>
                <c:pt idx="83">
                  <c:v>223</c:v>
                </c:pt>
                <c:pt idx="84">
                  <c:v>292</c:v>
                </c:pt>
                <c:pt idx="85">
                  <c:v>248</c:v>
                </c:pt>
                <c:pt idx="86">
                  <c:v>209</c:v>
                </c:pt>
                <c:pt idx="87">
                  <c:v>411</c:v>
                </c:pt>
                <c:pt idx="88">
                  <c:v>484</c:v>
                </c:pt>
                <c:pt idx="89">
                  <c:v>182</c:v>
                </c:pt>
                <c:pt idx="90">
                  <c:v>257</c:v>
                </c:pt>
                <c:pt idx="91">
                  <c:v>218</c:v>
                </c:pt>
                <c:pt idx="92">
                  <c:v>241</c:v>
                </c:pt>
                <c:pt idx="93">
                  <c:v>422</c:v>
                </c:pt>
                <c:pt idx="94">
                  <c:v>938</c:v>
                </c:pt>
                <c:pt idx="95">
                  <c:v>847</c:v>
                </c:pt>
                <c:pt idx="96">
                  <c:v>1012</c:v>
                </c:pt>
                <c:pt idx="97">
                  <c:v>159</c:v>
                </c:pt>
                <c:pt idx="98">
                  <c:v>161</c:v>
                </c:pt>
                <c:pt idx="99">
                  <c:v>138</c:v>
                </c:pt>
                <c:pt idx="100">
                  <c:v>178</c:v>
                </c:pt>
                <c:pt idx="101">
                  <c:v>270</c:v>
                </c:pt>
                <c:pt idx="102">
                  <c:v>361</c:v>
                </c:pt>
                <c:pt idx="103">
                  <c:v>134</c:v>
                </c:pt>
                <c:pt idx="104">
                  <c:v>144</c:v>
                </c:pt>
                <c:pt idx="105">
                  <c:v>133</c:v>
                </c:pt>
                <c:pt idx="106">
                  <c:v>155</c:v>
                </c:pt>
                <c:pt idx="107">
                  <c:v>269</c:v>
                </c:pt>
                <c:pt idx="108">
                  <c:v>445</c:v>
                </c:pt>
                <c:pt idx="109">
                  <c:v>439</c:v>
                </c:pt>
                <c:pt idx="110">
                  <c:v>193</c:v>
                </c:pt>
                <c:pt idx="111">
                  <c:v>247</c:v>
                </c:pt>
                <c:pt idx="112">
                  <c:v>302</c:v>
                </c:pt>
                <c:pt idx="113">
                  <c:v>390</c:v>
                </c:pt>
                <c:pt idx="114">
                  <c:v>297</c:v>
                </c:pt>
                <c:pt idx="115">
                  <c:v>471</c:v>
                </c:pt>
                <c:pt idx="116">
                  <c:v>514</c:v>
                </c:pt>
                <c:pt idx="117">
                  <c:v>313</c:v>
                </c:pt>
                <c:pt idx="118">
                  <c:v>363</c:v>
                </c:pt>
                <c:pt idx="119">
                  <c:v>524</c:v>
                </c:pt>
                <c:pt idx="120">
                  <c:v>572</c:v>
                </c:pt>
                <c:pt idx="121">
                  <c:v>444</c:v>
                </c:pt>
                <c:pt idx="122">
                  <c:v>412</c:v>
                </c:pt>
                <c:pt idx="123">
                  <c:v>572</c:v>
                </c:pt>
                <c:pt idx="124">
                  <c:v>308</c:v>
                </c:pt>
                <c:pt idx="125">
                  <c:v>232</c:v>
                </c:pt>
                <c:pt idx="126">
                  <c:v>289</c:v>
                </c:pt>
                <c:pt idx="127">
                  <c:v>380</c:v>
                </c:pt>
                <c:pt idx="128">
                  <c:v>425</c:v>
                </c:pt>
                <c:pt idx="129">
                  <c:v>629</c:v>
                </c:pt>
                <c:pt idx="130">
                  <c:v>873</c:v>
                </c:pt>
                <c:pt idx="131">
                  <c:v>244</c:v>
                </c:pt>
                <c:pt idx="132">
                  <c:v>327</c:v>
                </c:pt>
                <c:pt idx="133">
                  <c:v>211</c:v>
                </c:pt>
                <c:pt idx="134">
                  <c:v>187</c:v>
                </c:pt>
                <c:pt idx="135">
                  <c:v>238</c:v>
                </c:pt>
                <c:pt idx="136">
                  <c:v>585</c:v>
                </c:pt>
                <c:pt idx="137">
                  <c:v>680</c:v>
                </c:pt>
                <c:pt idx="138">
                  <c:v>132</c:v>
                </c:pt>
                <c:pt idx="139">
                  <c:v>126</c:v>
                </c:pt>
                <c:pt idx="140">
                  <c:v>145</c:v>
                </c:pt>
                <c:pt idx="141">
                  <c:v>189</c:v>
                </c:pt>
                <c:pt idx="142">
                  <c:v>153</c:v>
                </c:pt>
                <c:pt idx="143">
                  <c:v>187</c:v>
                </c:pt>
                <c:pt idx="144">
                  <c:v>270</c:v>
                </c:pt>
                <c:pt idx="145">
                  <c:v>200</c:v>
                </c:pt>
                <c:pt idx="146">
                  <c:v>211</c:v>
                </c:pt>
                <c:pt idx="147">
                  <c:v>148</c:v>
                </c:pt>
                <c:pt idx="148">
                  <c:v>222</c:v>
                </c:pt>
                <c:pt idx="149">
                  <c:v>160</c:v>
                </c:pt>
                <c:pt idx="150">
                  <c:v>302</c:v>
                </c:pt>
                <c:pt idx="151">
                  <c:v>369</c:v>
                </c:pt>
                <c:pt idx="152">
                  <c:v>179</c:v>
                </c:pt>
                <c:pt idx="153">
                  <c:v>154</c:v>
                </c:pt>
                <c:pt idx="154">
                  <c:v>288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09-4B7D-BAF6-1F6DB2121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17515776"/>
        <c:axId val="117517312"/>
      </c:barChart>
      <c:dateAx>
        <c:axId val="117515776"/>
        <c:scaling>
          <c:orientation val="minMax"/>
        </c:scaling>
        <c:delete val="0"/>
        <c:axPos val="b"/>
        <c:numFmt formatCode="m/d/yy;@" sourceLinked="0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7517312"/>
        <c:crosses val="autoZero"/>
        <c:auto val="0"/>
        <c:lblOffset val="100"/>
        <c:baseTimeUnit val="days"/>
      </c:dateAx>
      <c:valAx>
        <c:axId val="11751731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751577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78339865051115"/>
          <c:y val="8.5897435897435898E-2"/>
          <c:w val="0.7932166013494889"/>
          <c:h val="0.8282051282051282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Multiple!$K$20:$Q$20</c:f>
              <c:strCache>
                <c:ptCount val="7"/>
                <c:pt idx="0">
                  <c:v>Su</c:v>
                </c:pt>
                <c:pt idx="1">
                  <c:v>M</c:v>
                </c:pt>
                <c:pt idx="2">
                  <c:v>Tu</c:v>
                </c:pt>
                <c:pt idx="3">
                  <c:v>W</c:v>
                </c:pt>
                <c:pt idx="4">
                  <c:v>Th</c:v>
                </c:pt>
                <c:pt idx="5">
                  <c:v>F</c:v>
                </c:pt>
                <c:pt idx="6">
                  <c:v>Sa</c:v>
                </c:pt>
              </c:strCache>
            </c:strRef>
          </c:cat>
          <c:val>
            <c:numRef>
              <c:f>Multiple!$K$18:$Q$18</c:f>
              <c:numCache>
                <c:formatCode>General</c:formatCode>
                <c:ptCount val="7"/>
                <c:pt idx="0">
                  <c:v>676.7358490566038</c:v>
                </c:pt>
                <c:pt idx="1">
                  <c:v>309.05660377358492</c:v>
                </c:pt>
                <c:pt idx="2">
                  <c:v>321.03773584905662</c:v>
                </c:pt>
                <c:pt idx="3">
                  <c:v>321.24528301886795</c:v>
                </c:pt>
                <c:pt idx="4">
                  <c:v>337.24528301886795</c:v>
                </c:pt>
                <c:pt idx="5">
                  <c:v>450.56603773584908</c:v>
                </c:pt>
                <c:pt idx="6">
                  <c:v>613.2641509433962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1-4280-BED7-311A7DBB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253120"/>
        <c:axId val="145254656"/>
      </c:barChart>
      <c:catAx>
        <c:axId val="145253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en-US"/>
          </a:p>
        </c:txPr>
        <c:crossAx val="145254656"/>
        <c:crosses val="autoZero"/>
        <c:auto val="1"/>
        <c:lblAlgn val="ctr"/>
        <c:lblOffset val="100"/>
        <c:noMultiLvlLbl val="0"/>
      </c:catAx>
      <c:valAx>
        <c:axId val="1452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5253120"/>
        <c:crosses val="autoZero"/>
        <c:crossBetween val="between"/>
      </c:valAx>
    </c:plotArea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78339865051115"/>
          <c:y val="8.5897435897435898E-2"/>
          <c:w val="0.7932166013494889"/>
          <c:h val="0.8282051282051282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Multiple!$AC$20:$AI$20</c:f>
              <c:strCache>
                <c:ptCount val="7"/>
                <c:pt idx="0">
                  <c:v>Su</c:v>
                </c:pt>
                <c:pt idx="1">
                  <c:v>M</c:v>
                </c:pt>
                <c:pt idx="2">
                  <c:v>Tu</c:v>
                </c:pt>
                <c:pt idx="3">
                  <c:v>W</c:v>
                </c:pt>
                <c:pt idx="4">
                  <c:v>Th</c:v>
                </c:pt>
                <c:pt idx="5">
                  <c:v>F</c:v>
                </c:pt>
                <c:pt idx="6">
                  <c:v>Sa</c:v>
                </c:pt>
              </c:strCache>
            </c:strRef>
          </c:cat>
          <c:val>
            <c:numRef>
              <c:f>Multiple!$AC$18:$AI$18</c:f>
              <c:numCache>
                <c:formatCode>General</c:formatCode>
                <c:ptCount val="7"/>
                <c:pt idx="0">
                  <c:v>222.77358490566039</c:v>
                </c:pt>
                <c:pt idx="1">
                  <c:v>127.64150943396227</c:v>
                </c:pt>
                <c:pt idx="2">
                  <c:v>108.62264150943396</c:v>
                </c:pt>
                <c:pt idx="3">
                  <c:v>117.88679245283019</c:v>
                </c:pt>
                <c:pt idx="4">
                  <c:v>131.83018867924528</c:v>
                </c:pt>
                <c:pt idx="5">
                  <c:v>163.64150943396226</c:v>
                </c:pt>
                <c:pt idx="6">
                  <c:v>212.30188679245282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7-4517-A8BF-6C385E4C1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39872"/>
        <c:axId val="169723776"/>
      </c:barChart>
      <c:catAx>
        <c:axId val="146639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en-US"/>
          </a:p>
        </c:txPr>
        <c:crossAx val="169723776"/>
        <c:crosses val="autoZero"/>
        <c:auto val="1"/>
        <c:lblAlgn val="ctr"/>
        <c:lblOffset val="100"/>
        <c:noMultiLvlLbl val="0"/>
      </c:catAx>
      <c:valAx>
        <c:axId val="169723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46639872"/>
        <c:crosses val="autoZero"/>
        <c:crossBetween val="between"/>
      </c:valAx>
    </c:plotArea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78339865051115"/>
          <c:y val="8.5897435897435898E-2"/>
          <c:w val="0.7932166013494889"/>
          <c:h val="0.8282051282051282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Multiple!$AU$20:$BA$20</c:f>
              <c:strCache>
                <c:ptCount val="7"/>
                <c:pt idx="0">
                  <c:v>Su</c:v>
                </c:pt>
                <c:pt idx="1">
                  <c:v>M</c:v>
                </c:pt>
                <c:pt idx="2">
                  <c:v>Tu</c:v>
                </c:pt>
                <c:pt idx="3">
                  <c:v>W</c:v>
                </c:pt>
                <c:pt idx="4">
                  <c:v>Th</c:v>
                </c:pt>
                <c:pt idx="5">
                  <c:v>F</c:v>
                </c:pt>
                <c:pt idx="6">
                  <c:v>Sa</c:v>
                </c:pt>
              </c:strCache>
            </c:strRef>
          </c:cat>
          <c:val>
            <c:numRef>
              <c:f>Multiple!$AU$18:$BA$18</c:f>
              <c:numCache>
                <c:formatCode>General</c:formatCode>
                <c:ptCount val="7"/>
                <c:pt idx="0">
                  <c:v>239.43396226415095</c:v>
                </c:pt>
                <c:pt idx="1">
                  <c:v>130.9245283018868</c:v>
                </c:pt>
                <c:pt idx="2">
                  <c:v>131.30188679245282</c:v>
                </c:pt>
                <c:pt idx="3">
                  <c:v>133.9433962264151</c:v>
                </c:pt>
                <c:pt idx="4">
                  <c:v>137.41509433962264</c:v>
                </c:pt>
                <c:pt idx="5">
                  <c:v>174.9245283018868</c:v>
                </c:pt>
                <c:pt idx="6">
                  <c:v>218.50943396226415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7-4A32-A0DD-F9D053E06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540416"/>
        <c:axId val="188541952"/>
      </c:barChart>
      <c:catAx>
        <c:axId val="188540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en-US"/>
          </a:p>
        </c:txPr>
        <c:crossAx val="188541952"/>
        <c:crosses val="autoZero"/>
        <c:auto val="1"/>
        <c:lblAlgn val="ctr"/>
        <c:lblOffset val="100"/>
        <c:noMultiLvlLbl val="0"/>
      </c:catAx>
      <c:valAx>
        <c:axId val="188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8540416"/>
        <c:crosses val="autoZero"/>
        <c:crossBetween val="between"/>
      </c:valAx>
    </c:plotArea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678339865051115"/>
          <c:y val="8.5897435897435898E-2"/>
          <c:w val="0.7932166013494889"/>
          <c:h val="0.8282051282051282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Multiple!$BM$20:$BS$20</c:f>
              <c:strCache>
                <c:ptCount val="7"/>
                <c:pt idx="0">
                  <c:v>Su</c:v>
                </c:pt>
                <c:pt idx="1">
                  <c:v>M</c:v>
                </c:pt>
                <c:pt idx="2">
                  <c:v>Tu</c:v>
                </c:pt>
                <c:pt idx="3">
                  <c:v>W</c:v>
                </c:pt>
                <c:pt idx="4">
                  <c:v>Th</c:v>
                </c:pt>
                <c:pt idx="5">
                  <c:v>F</c:v>
                </c:pt>
                <c:pt idx="6">
                  <c:v>Sa</c:v>
                </c:pt>
              </c:strCache>
            </c:strRef>
          </c:cat>
          <c:val>
            <c:numRef>
              <c:f>Multiple!$BM$18:$BS$18</c:f>
              <c:numCache>
                <c:formatCode>General</c:formatCode>
                <c:ptCount val="7"/>
                <c:pt idx="0">
                  <c:v>75.35849056603773</c:v>
                </c:pt>
                <c:pt idx="1">
                  <c:v>50.094339622641506</c:v>
                </c:pt>
                <c:pt idx="2">
                  <c:v>45.509433962264154</c:v>
                </c:pt>
                <c:pt idx="3">
                  <c:v>48.283018867924525</c:v>
                </c:pt>
                <c:pt idx="4">
                  <c:v>50.830188679245282</c:v>
                </c:pt>
                <c:pt idx="5">
                  <c:v>60.037735849056602</c:v>
                </c:pt>
                <c:pt idx="6">
                  <c:v>70.547169811320757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C-4DF2-8FC5-95C7F9771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539776"/>
        <c:axId val="202541696"/>
      </c:barChart>
      <c:catAx>
        <c:axId val="202539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en-US"/>
          </a:p>
        </c:txPr>
        <c:crossAx val="202541696"/>
        <c:crosses val="autoZero"/>
        <c:auto val="1"/>
        <c:lblAlgn val="ctr"/>
        <c:lblOffset val="100"/>
        <c:noMultiLvlLbl val="0"/>
      </c:catAx>
      <c:valAx>
        <c:axId val="202541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202539776"/>
        <c:crosses val="autoZero"/>
        <c:crossBetween val="between"/>
      </c:valAx>
    </c:plotArea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552451</xdr:colOff>
      <xdr:row>1</xdr:row>
      <xdr:rowOff>0</xdr:rowOff>
    </xdr:from>
    <xdr:to>
      <xdr:col>20</xdr:col>
      <xdr:colOff>1</xdr:colOff>
      <xdr:row>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243840</xdr:colOff>
      <xdr:row>20</xdr:row>
      <xdr:rowOff>19049</xdr:rowOff>
    </xdr:from>
    <xdr:to>
      <xdr:col>28</xdr:col>
      <xdr:colOff>447675</xdr:colOff>
      <xdr:row>36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35</xdr:col>
      <xdr:colOff>0</xdr:colOff>
      <xdr:row>17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16</xdr:row>
      <xdr:rowOff>0</xdr:rowOff>
    </xdr:from>
    <xdr:to>
      <xdr:col>53</xdr:col>
      <xdr:colOff>38100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71</xdr:col>
      <xdr:colOff>0</xdr:colOff>
      <xdr:row>17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gnorbreeze-my.sharepoint.com/personal/vinh_nh_nca_com_vn/Documents/Share%20File/Retail%20Sales.xlsx" TargetMode="External"/><Relationship Id="rId1" Type="http://schemas.openxmlformats.org/officeDocument/2006/relationships/externalLinkPath" Target="/personal/vinh_nh_nca_com_vn/Documents/Share%20File/Retail%20S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RAW|Sales"/>
      <sheetName val="Promotion"/>
      <sheetName val="Retail Sales"/>
    </sheet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Vertex42">
  <a:themeElements>
    <a:clrScheme name="Vertex42">
      <a:dk1>
        <a:sysClr val="windowText" lastClr="000000"/>
      </a:dk1>
      <a:lt1>
        <a:sysClr val="window" lastClr="FFFFFF"/>
      </a:lt1>
      <a:dk2>
        <a:srgbClr val="5E8BCE"/>
      </a:dk2>
      <a:lt2>
        <a:srgbClr val="EEECE2"/>
      </a:lt2>
      <a:accent1>
        <a:srgbClr val="3A5D9C"/>
      </a:accent1>
      <a:accent2>
        <a:srgbClr val="C04E4E"/>
      </a:accent2>
      <a:accent3>
        <a:srgbClr val="E68422"/>
      </a:accent3>
      <a:accent4>
        <a:srgbClr val="846648"/>
      </a:accent4>
      <a:accent5>
        <a:srgbClr val="26AA26"/>
      </a:accent5>
      <a:accent6>
        <a:srgbClr val="7860B4"/>
      </a:accent6>
      <a:hlink>
        <a:srgbClr val="4C92AE"/>
      </a:hlink>
      <a:folHlink>
        <a:srgbClr val="969696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Z64"/>
  <sheetViews>
    <sheetView showGridLines="0" tabSelected="1" topLeftCell="J1" zoomScaleNormal="100" workbookViewId="0">
      <selection activeCell="CB22" sqref="CB22"/>
    </sheetView>
  </sheetViews>
  <sheetFormatPr defaultColWidth="8.77734375" defaultRowHeight="13.2" x14ac:dyDescent="0.25"/>
  <cols>
    <col min="1" max="1" width="1.6640625" hidden="1" customWidth="1"/>
    <col min="2" max="8" width="2.109375" hidden="1" customWidth="1"/>
    <col min="9" max="9" width="1.6640625" hidden="1" customWidth="1"/>
    <col min="10" max="10" width="4.6640625" customWidth="1"/>
    <col min="11" max="17" width="2.6640625" customWidth="1"/>
    <col min="18" max="18" width="2.33203125" hidden="1" customWidth="1"/>
    <col min="19" max="19" width="1.6640625" hidden="1" customWidth="1"/>
    <col min="20" max="26" width="2.109375" hidden="1" customWidth="1"/>
    <col min="27" max="27" width="1.6640625" hidden="1" customWidth="1"/>
    <col min="28" max="28" width="5.33203125" customWidth="1"/>
    <col min="29" max="35" width="2.6640625" customWidth="1"/>
    <col min="36" max="36" width="2.33203125" hidden="1" customWidth="1"/>
    <col min="37" max="37" width="1.6640625" hidden="1" customWidth="1"/>
    <col min="38" max="44" width="2.109375" hidden="1" customWidth="1"/>
    <col min="45" max="45" width="1.6640625" hidden="1" customWidth="1"/>
    <col min="46" max="46" width="5.33203125" customWidth="1"/>
    <col min="47" max="53" width="2.6640625" customWidth="1"/>
    <col min="54" max="54" width="2.44140625" hidden="1" customWidth="1"/>
    <col min="55" max="55" width="1.6640625" hidden="1" customWidth="1"/>
    <col min="56" max="62" width="2.109375" hidden="1" customWidth="1"/>
    <col min="63" max="63" width="1.6640625" hidden="1" customWidth="1"/>
    <col min="64" max="64" width="5.33203125" customWidth="1"/>
    <col min="65" max="71" width="2.6640625" customWidth="1"/>
    <col min="72" max="72" width="2.33203125" customWidth="1"/>
    <col min="73" max="73" width="9.44140625" customWidth="1"/>
    <col min="74" max="74" width="4" customWidth="1"/>
    <col min="75" max="75" width="20.6640625" customWidth="1"/>
    <col min="76" max="76" width="10.33203125" customWidth="1"/>
    <col min="77" max="77" width="8.77734375" style="21"/>
  </cols>
  <sheetData>
    <row r="1" spans="1:78" ht="21" x14ac:dyDescent="0.4">
      <c r="C1" s="2"/>
      <c r="D1" s="2"/>
      <c r="E1" s="2"/>
      <c r="F1" s="2"/>
      <c r="G1" s="2"/>
      <c r="H1" s="2"/>
      <c r="J1" s="18" t="s">
        <v>36</v>
      </c>
    </row>
    <row r="2" spans="1:78" ht="5.55" customHeight="1" x14ac:dyDescent="0.25">
      <c r="BX2" s="50"/>
    </row>
    <row r="3" spans="1:78" x14ac:dyDescent="0.25">
      <c r="J3" s="24"/>
      <c r="K3" s="83" t="s">
        <v>15</v>
      </c>
      <c r="L3" s="84"/>
      <c r="M3" s="84"/>
      <c r="N3" s="84"/>
      <c r="O3" s="84"/>
      <c r="P3" s="84"/>
      <c r="Q3" s="84"/>
      <c r="AC3" s="83" t="s">
        <v>13</v>
      </c>
      <c r="AD3" s="84"/>
      <c r="AE3" s="84"/>
      <c r="AF3" s="84"/>
      <c r="AG3" s="84"/>
      <c r="AH3" s="84"/>
      <c r="AI3" s="84"/>
      <c r="AU3" s="83" t="s">
        <v>14</v>
      </c>
      <c r="AV3" s="84"/>
      <c r="AW3" s="84"/>
      <c r="AX3" s="84"/>
      <c r="AY3" s="84"/>
      <c r="AZ3" s="84"/>
      <c r="BA3" s="84"/>
      <c r="BM3" s="83" t="s">
        <v>18</v>
      </c>
      <c r="BN3" s="84"/>
      <c r="BO3" s="84"/>
      <c r="BP3" s="84"/>
      <c r="BQ3" s="84"/>
      <c r="BR3" s="84"/>
      <c r="BS3" s="84"/>
      <c r="BW3" s="5"/>
    </row>
    <row r="4" spans="1:78" ht="15.45" customHeight="1" x14ac:dyDescent="0.25">
      <c r="A4" s="11"/>
      <c r="K4" s="86" t="s">
        <v>80</v>
      </c>
      <c r="L4" s="87"/>
      <c r="M4" s="87"/>
      <c r="N4" s="87"/>
      <c r="O4" s="87"/>
      <c r="P4" s="87"/>
      <c r="Q4" s="88"/>
      <c r="AC4" s="76">
        <v>44927</v>
      </c>
      <c r="AD4" s="77"/>
      <c r="AE4" s="77"/>
      <c r="AF4" s="77"/>
      <c r="AG4" s="77"/>
      <c r="AH4" s="77"/>
      <c r="AI4" s="78"/>
      <c r="AU4" s="76">
        <v>46387</v>
      </c>
      <c r="AV4" s="77"/>
      <c r="AW4" s="77"/>
      <c r="AX4" s="77"/>
      <c r="AY4" s="77"/>
      <c r="AZ4" s="77"/>
      <c r="BA4" s="78"/>
      <c r="BM4" s="80" t="s">
        <v>17</v>
      </c>
      <c r="BN4" s="81"/>
      <c r="BO4" s="81"/>
      <c r="BP4" s="81"/>
      <c r="BQ4" s="81"/>
      <c r="BR4" s="81"/>
      <c r="BS4" s="82"/>
      <c r="BW4" s="13"/>
    </row>
    <row r="5" spans="1:78" hidden="1" x14ac:dyDescent="0.25">
      <c r="A5" s="22"/>
      <c r="K5" s="25">
        <f>MATCH(K4,data_labels,0)</f>
        <v>2</v>
      </c>
      <c r="BM5" s="27">
        <f>MATCH(BM4,{"Sunday";"Monday";"Tuesday";"Wednesday";"Thursday";"Friday";"Saturday"},0)</f>
        <v>1</v>
      </c>
    </row>
    <row r="6" spans="1:78" ht="7.2" customHeight="1" x14ac:dyDescent="0.25">
      <c r="A6" s="11"/>
      <c r="BY6"/>
    </row>
    <row r="7" spans="1:78" ht="16.2" customHeight="1" x14ac:dyDescent="0.25">
      <c r="A7" s="54"/>
      <c r="B7" s="4"/>
      <c r="C7" s="4"/>
      <c r="D7" s="4"/>
      <c r="E7" s="4"/>
      <c r="F7" s="4"/>
      <c r="G7" s="4"/>
      <c r="H7" s="4"/>
      <c r="I7" s="4"/>
      <c r="J7" s="57"/>
      <c r="K7" s="57" t="s">
        <v>40</v>
      </c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5" t="s">
        <v>38</v>
      </c>
      <c r="AC7" s="89">
        <f ca="1">MAX($K$12:$Q$64,$AC$12:$AI$64,$AU$12:$BA$64,$BM$12:$BS$64)</f>
        <v>4149</v>
      </c>
      <c r="AD7" s="90"/>
      <c r="AE7" s="90"/>
      <c r="AF7" s="90"/>
      <c r="AG7" s="91"/>
      <c r="AH7" s="4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5" t="s">
        <v>39</v>
      </c>
      <c r="AU7" s="89">
        <f ca="1">MIN($K$12:$Q$64,$AC$12:$AI$64,$AU$12:$BA$64,$BM$12:$BS$64)</f>
        <v>0</v>
      </c>
      <c r="AV7" s="90"/>
      <c r="AW7" s="90"/>
      <c r="AX7" s="90"/>
      <c r="AY7" s="91"/>
      <c r="AZ7" s="4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5" t="s">
        <v>33</v>
      </c>
      <c r="BM7" s="89">
        <f ca="1">MEDIAN($K$12:$Q$64,$AC$12:$AI$64,$AU$12:$BA$64,$BM$12:$BS$64)</f>
        <v>202</v>
      </c>
      <c r="BN7" s="90"/>
      <c r="BO7" s="90"/>
      <c r="BP7" s="90"/>
      <c r="BQ7" s="91"/>
      <c r="BR7" s="4"/>
      <c r="BS7" s="56"/>
      <c r="BT7" s="55" t="s">
        <v>41</v>
      </c>
      <c r="BU7" s="58">
        <f ca="1">AVERAGE($K$12:$Q$64,$AC$12:$AI$64,$AU$12:$BA$64,$BM$12:$BS$64)</f>
        <v>252.64102564102564</v>
      </c>
      <c r="BY7"/>
    </row>
    <row r="8" spans="1:78" ht="6.45" customHeight="1" x14ac:dyDescent="0.25">
      <c r="A8" s="11"/>
      <c r="BT8" s="22"/>
      <c r="BY8"/>
    </row>
    <row r="9" spans="1:78" ht="31.95" customHeight="1" x14ac:dyDescent="0.25">
      <c r="J9" s="47" t="s">
        <v>32</v>
      </c>
      <c r="K9" s="51">
        <f ca="1">IFERROR(AVERAGE(K12:K64),"")</f>
        <v>581.92452830188677</v>
      </c>
      <c r="L9" s="51">
        <f t="shared" ref="L9:Q9" ca="1" si="0">IFERROR(AVERAGE(L12:L64),"")</f>
        <v>356.15094339622641</v>
      </c>
      <c r="M9" s="51">
        <f t="shared" ca="1" si="0"/>
        <v>340.60377358490564</v>
      </c>
      <c r="N9" s="51">
        <f t="shared" ca="1" si="0"/>
        <v>315.18867924528303</v>
      </c>
      <c r="O9" s="51">
        <f t="shared" ca="1" si="0"/>
        <v>333.71698113207549</v>
      </c>
      <c r="P9" s="51">
        <f t="shared" ca="1" si="0"/>
        <v>442.05660377358492</v>
      </c>
      <c r="Q9" s="51">
        <f t="shared" ca="1" si="0"/>
        <v>580.92452830188677</v>
      </c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1">
        <f t="shared" ref="AC9:AI9" ca="1" si="1">IFERROR(AVERAGE(AC12:AC64),"")</f>
        <v>676.7358490566038</v>
      </c>
      <c r="AD9" s="51">
        <f t="shared" ca="1" si="1"/>
        <v>309.05660377358492</v>
      </c>
      <c r="AE9" s="51">
        <f t="shared" ca="1" si="1"/>
        <v>321.03773584905662</v>
      </c>
      <c r="AF9" s="51">
        <f t="shared" ca="1" si="1"/>
        <v>321.24528301886795</v>
      </c>
      <c r="AG9" s="51">
        <f t="shared" ca="1" si="1"/>
        <v>337.24528301886795</v>
      </c>
      <c r="AH9" s="51">
        <f t="shared" ca="1" si="1"/>
        <v>450.56603773584908</v>
      </c>
      <c r="AI9" s="51">
        <f t="shared" ca="1" si="1"/>
        <v>613.2641509433962</v>
      </c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1">
        <f t="shared" ref="AU9:BA9" ca="1" si="2">IFERROR(AVERAGE(AU12:AU64),"")</f>
        <v>222.77358490566039</v>
      </c>
      <c r="AV9" s="51">
        <f t="shared" ca="1" si="2"/>
        <v>127.64150943396227</v>
      </c>
      <c r="AW9" s="51">
        <f t="shared" ca="1" si="2"/>
        <v>108.62264150943396</v>
      </c>
      <c r="AX9" s="51">
        <f t="shared" ca="1" si="2"/>
        <v>117.88679245283019</v>
      </c>
      <c r="AY9" s="51">
        <f t="shared" ca="1" si="2"/>
        <v>131.83018867924528</v>
      </c>
      <c r="AZ9" s="51">
        <f t="shared" ca="1" si="2"/>
        <v>163.64150943396226</v>
      </c>
      <c r="BA9" s="51">
        <f t="shared" ca="1" si="2"/>
        <v>212.30188679245282</v>
      </c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1">
        <f t="shared" ref="BM9:BS9" ca="1" si="3">IFERROR(AVERAGE(BM12:BM64),"")</f>
        <v>0</v>
      </c>
      <c r="BN9" s="51">
        <f t="shared" ca="1" si="3"/>
        <v>0</v>
      </c>
      <c r="BO9" s="51">
        <f t="shared" ca="1" si="3"/>
        <v>0</v>
      </c>
      <c r="BP9" s="51">
        <f t="shared" ca="1" si="3"/>
        <v>0</v>
      </c>
      <c r="BQ9" s="51">
        <f t="shared" ca="1" si="3"/>
        <v>0</v>
      </c>
      <c r="BR9" s="51">
        <f t="shared" ca="1" si="3"/>
        <v>0</v>
      </c>
      <c r="BS9" s="51">
        <f t="shared" ca="1" si="3"/>
        <v>0</v>
      </c>
      <c r="BW9" s="79" t="s">
        <v>65</v>
      </c>
      <c r="BX9" s="79"/>
    </row>
    <row r="10" spans="1:78" ht="18" customHeight="1" x14ac:dyDescent="0.25">
      <c r="B10" s="85">
        <f>IF(MONTH(H13)=1,YEAR(H13),YEAR(B12)&amp;"-"&amp;YEAR(H60))</f>
        <v>2023</v>
      </c>
      <c r="C10" s="85"/>
      <c r="D10" s="85"/>
      <c r="E10" s="85"/>
      <c r="F10" s="85"/>
      <c r="G10" s="85"/>
      <c r="H10" s="85"/>
      <c r="K10" s="85">
        <f>B10</f>
        <v>2023</v>
      </c>
      <c r="L10" s="85"/>
      <c r="M10" s="85"/>
      <c r="N10" s="85"/>
      <c r="O10" s="85"/>
      <c r="P10" s="85"/>
      <c r="Q10" s="85"/>
      <c r="T10" s="85">
        <f>IF(MONTH(Z13)=1,YEAR(Z13),YEAR(T12)&amp;"-"&amp;YEAR(Z60))</f>
        <v>2024</v>
      </c>
      <c r="U10" s="85"/>
      <c r="V10" s="85"/>
      <c r="W10" s="85"/>
      <c r="X10" s="85"/>
      <c r="Y10" s="85"/>
      <c r="Z10" s="85"/>
      <c r="AC10" s="85">
        <f>T10</f>
        <v>2024</v>
      </c>
      <c r="AD10" s="85"/>
      <c r="AE10" s="85"/>
      <c r="AF10" s="85"/>
      <c r="AG10" s="85"/>
      <c r="AH10" s="85"/>
      <c r="AI10" s="85"/>
      <c r="AL10" s="85">
        <f>IF(MONTH(AR13)=1,YEAR(AR13),YEAR(AL12)&amp;"-"&amp;YEAR(AR60))</f>
        <v>2025</v>
      </c>
      <c r="AM10" s="85"/>
      <c r="AN10" s="85"/>
      <c r="AO10" s="85"/>
      <c r="AP10" s="85"/>
      <c r="AQ10" s="85"/>
      <c r="AR10" s="85"/>
      <c r="AU10" s="85">
        <f>AL10</f>
        <v>2025</v>
      </c>
      <c r="AV10" s="85"/>
      <c r="AW10" s="85"/>
      <c r="AX10" s="85"/>
      <c r="AY10" s="85"/>
      <c r="AZ10" s="85"/>
      <c r="BA10" s="85"/>
      <c r="BD10" s="85">
        <f>IF(MONTH(BJ13)=1,YEAR(BJ13),YEAR(BD12)&amp;"-"&amp;YEAR(BJ60))</f>
        <v>2026</v>
      </c>
      <c r="BE10" s="85"/>
      <c r="BF10" s="85"/>
      <c r="BG10" s="85"/>
      <c r="BH10" s="85"/>
      <c r="BI10" s="85"/>
      <c r="BJ10" s="85"/>
      <c r="BM10" s="85">
        <f>BD10</f>
        <v>2026</v>
      </c>
      <c r="BN10" s="85"/>
      <c r="BO10" s="85"/>
      <c r="BP10" s="85"/>
      <c r="BQ10" s="85"/>
      <c r="BR10" s="85"/>
      <c r="BS10" s="85"/>
      <c r="BW10" s="21"/>
      <c r="BX10" s="21"/>
    </row>
    <row r="11" spans="1:78" s="1" customFormat="1" x14ac:dyDescent="0.25">
      <c r="B11" s="23" t="str">
        <f>CHOOSE(WEEKDAY(B12,1),"Su","M","Tu","W","Th","F","Sa")</f>
        <v>Su</v>
      </c>
      <c r="C11" s="23" t="str">
        <f t="shared" ref="C11:H11" si="4">CHOOSE(WEEKDAY(C12,1),"Su","M","Tu","W","Th","F","Sa")</f>
        <v>M</v>
      </c>
      <c r="D11" s="23" t="str">
        <f t="shared" si="4"/>
        <v>Tu</v>
      </c>
      <c r="E11" s="23" t="str">
        <f t="shared" si="4"/>
        <v>W</v>
      </c>
      <c r="F11" s="23" t="str">
        <f t="shared" si="4"/>
        <v>Th</v>
      </c>
      <c r="G11" s="23" t="str">
        <f t="shared" si="4"/>
        <v>F</v>
      </c>
      <c r="H11" s="23" t="str">
        <f t="shared" si="4"/>
        <v>Sa</v>
      </c>
      <c r="J11" s="19"/>
      <c r="K11" s="29" t="str">
        <f>B11</f>
        <v>Su</v>
      </c>
      <c r="L11" s="29" t="str">
        <f t="shared" ref="L11:Q11" si="5">C11</f>
        <v>M</v>
      </c>
      <c r="M11" s="29" t="str">
        <f t="shared" si="5"/>
        <v>Tu</v>
      </c>
      <c r="N11" s="29" t="str">
        <f t="shared" si="5"/>
        <v>W</v>
      </c>
      <c r="O11" s="29" t="str">
        <f t="shared" si="5"/>
        <v>Th</v>
      </c>
      <c r="P11" s="29" t="str">
        <f t="shared" si="5"/>
        <v>F</v>
      </c>
      <c r="Q11" s="29" t="str">
        <f t="shared" si="5"/>
        <v>Sa</v>
      </c>
      <c r="R11"/>
      <c r="T11" s="23" t="str">
        <f>CHOOSE(WEEKDAY(T12,1),"Su","M","Tu","W","Th","F","Sa")</f>
        <v>Su</v>
      </c>
      <c r="U11" s="23" t="str">
        <f t="shared" ref="U11:Z11" si="6">CHOOSE(WEEKDAY(U12,1),"Su","M","Tu","W","Th","F","Sa")</f>
        <v>M</v>
      </c>
      <c r="V11" s="23" t="str">
        <f t="shared" si="6"/>
        <v>Tu</v>
      </c>
      <c r="W11" s="23" t="str">
        <f t="shared" si="6"/>
        <v>W</v>
      </c>
      <c r="X11" s="23" t="str">
        <f t="shared" si="6"/>
        <v>Th</v>
      </c>
      <c r="Y11" s="23" t="str">
        <f t="shared" si="6"/>
        <v>F</v>
      </c>
      <c r="Z11" s="23" t="str">
        <f t="shared" si="6"/>
        <v>Sa</v>
      </c>
      <c r="AB11" s="19"/>
      <c r="AC11" s="29" t="str">
        <f>T11</f>
        <v>Su</v>
      </c>
      <c r="AD11" s="29" t="str">
        <f t="shared" ref="AD11" si="7">U11</f>
        <v>M</v>
      </c>
      <c r="AE11" s="29" t="str">
        <f t="shared" ref="AE11" si="8">V11</f>
        <v>Tu</v>
      </c>
      <c r="AF11" s="29" t="str">
        <f t="shared" ref="AF11" si="9">W11</f>
        <v>W</v>
      </c>
      <c r="AG11" s="29" t="str">
        <f t="shared" ref="AG11" si="10">X11</f>
        <v>Th</v>
      </c>
      <c r="AH11" s="29" t="str">
        <f t="shared" ref="AH11" si="11">Y11</f>
        <v>F</v>
      </c>
      <c r="AI11" s="29" t="str">
        <f t="shared" ref="AI11" si="12">Z11</f>
        <v>Sa</v>
      </c>
      <c r="AJ11"/>
      <c r="AL11" s="23" t="str">
        <f>CHOOSE(WEEKDAY(AL12,1),"Su","M","Tu","W","Th","F","Sa")</f>
        <v>Su</v>
      </c>
      <c r="AM11" s="23" t="str">
        <f t="shared" ref="AM11:AR11" si="13">CHOOSE(WEEKDAY(AM12,1),"Su","M","Tu","W","Th","F","Sa")</f>
        <v>M</v>
      </c>
      <c r="AN11" s="23" t="str">
        <f t="shared" si="13"/>
        <v>Tu</v>
      </c>
      <c r="AO11" s="23" t="str">
        <f t="shared" si="13"/>
        <v>W</v>
      </c>
      <c r="AP11" s="23" t="str">
        <f t="shared" si="13"/>
        <v>Th</v>
      </c>
      <c r="AQ11" s="23" t="str">
        <f t="shared" si="13"/>
        <v>F</v>
      </c>
      <c r="AR11" s="23" t="str">
        <f t="shared" si="13"/>
        <v>Sa</v>
      </c>
      <c r="AT11" s="19"/>
      <c r="AU11" s="29" t="str">
        <f>AL11</f>
        <v>Su</v>
      </c>
      <c r="AV11" s="29" t="str">
        <f t="shared" ref="AV11" si="14">AM11</f>
        <v>M</v>
      </c>
      <c r="AW11" s="29" t="str">
        <f t="shared" ref="AW11" si="15">AN11</f>
        <v>Tu</v>
      </c>
      <c r="AX11" s="29" t="str">
        <f t="shared" ref="AX11" si="16">AO11</f>
        <v>W</v>
      </c>
      <c r="AY11" s="29" t="str">
        <f t="shared" ref="AY11" si="17">AP11</f>
        <v>Th</v>
      </c>
      <c r="AZ11" s="29" t="str">
        <f t="shared" ref="AZ11" si="18">AQ11</f>
        <v>F</v>
      </c>
      <c r="BA11" s="29" t="str">
        <f t="shared" ref="BA11" si="19">AR11</f>
        <v>Sa</v>
      </c>
      <c r="BB11"/>
      <c r="BD11" s="23" t="str">
        <f>CHOOSE(WEEKDAY(BD12,1),"Su","M","Tu","W","Th","F","Sa")</f>
        <v>Su</v>
      </c>
      <c r="BE11" s="23" t="str">
        <f t="shared" ref="BE11:BJ11" si="20">CHOOSE(WEEKDAY(BE12,1),"Su","M","Tu","W","Th","F","Sa")</f>
        <v>M</v>
      </c>
      <c r="BF11" s="23" t="str">
        <f t="shared" si="20"/>
        <v>Tu</v>
      </c>
      <c r="BG11" s="23" t="str">
        <f t="shared" si="20"/>
        <v>W</v>
      </c>
      <c r="BH11" s="23" t="str">
        <f t="shared" si="20"/>
        <v>Th</v>
      </c>
      <c r="BI11" s="23" t="str">
        <f t="shared" si="20"/>
        <v>F</v>
      </c>
      <c r="BJ11" s="23" t="str">
        <f t="shared" si="20"/>
        <v>Sa</v>
      </c>
      <c r="BL11" s="19"/>
      <c r="BM11" s="29" t="str">
        <f>BD11</f>
        <v>Su</v>
      </c>
      <c r="BN11" s="29" t="str">
        <f t="shared" ref="BN11" si="21">BE11</f>
        <v>M</v>
      </c>
      <c r="BO11" s="29" t="str">
        <f t="shared" ref="BO11" si="22">BF11</f>
        <v>Tu</v>
      </c>
      <c r="BP11" s="29" t="str">
        <f t="shared" ref="BP11" si="23">BG11</f>
        <v>W</v>
      </c>
      <c r="BQ11" s="29" t="str">
        <f t="shared" ref="BQ11" si="24">BH11</f>
        <v>Th</v>
      </c>
      <c r="BR11" s="29" t="str">
        <f t="shared" ref="BR11" si="25">BI11</f>
        <v>F</v>
      </c>
      <c r="BS11" s="29" t="str">
        <f t="shared" ref="BS11" si="26">BJ11</f>
        <v>Sa</v>
      </c>
      <c r="BT11"/>
      <c r="BU11" s="31" t="s">
        <v>32</v>
      </c>
      <c r="BV11"/>
      <c r="BW11" s="40" t="s">
        <v>27</v>
      </c>
      <c r="BX11" s="33">
        <v>0</v>
      </c>
      <c r="BY11" s="21"/>
      <c r="BZ11"/>
    </row>
    <row r="12" spans="1:78" ht="12" customHeight="1" x14ac:dyDescent="0.25">
      <c r="B12" s="28">
        <f>AC4-WEEKDAY(AC4,1)+BM5</f>
        <v>44927</v>
      </c>
      <c r="C12" s="28">
        <f>B12+1</f>
        <v>44928</v>
      </c>
      <c r="D12" s="28">
        <f t="shared" ref="D12:H12" si="27">C12+1</f>
        <v>44929</v>
      </c>
      <c r="E12" s="28">
        <f t="shared" si="27"/>
        <v>44930</v>
      </c>
      <c r="F12" s="28">
        <f t="shared" si="27"/>
        <v>44931</v>
      </c>
      <c r="G12" s="28">
        <f t="shared" si="27"/>
        <v>44932</v>
      </c>
      <c r="H12" s="28">
        <f t="shared" si="27"/>
        <v>44933</v>
      </c>
      <c r="J12" s="20" t="str">
        <f>IF(DAY(B12)=1,"",B12)</f>
        <v/>
      </c>
      <c r="K12" s="52">
        <f ca="1">IF(AND(B12&gt;=$AC$4,B12&lt;=$AU$4),IF(""=IFERROR(INDEX(INDIRECT("Data!C"&amp;$K$5,FALSE),MATCH(B12,Data!$A:$A,0)),$BX$12),$BX$11,IFERROR(INDEX(INDIRECT("Data!C"&amp;$K$5,FALSE),MATCH(B12,Data!$A:$A,0)),$BX$12)),"-")</f>
        <v>541</v>
      </c>
      <c r="L12" s="52">
        <f ca="1">IF(AND(C12&gt;=$AC$4,C12&lt;=$AU$4),IF(""=IFERROR(INDEX(INDIRECT("Data!C"&amp;$K$5,FALSE),MATCH(C12,Data!$A:$A,0)),$BX$12),$BX$11,IFERROR(INDEX(INDIRECT("Data!C"&amp;$K$5,FALSE),MATCH(C12,Data!$A:$A,0)),$BX$12)),"-")</f>
        <v>436</v>
      </c>
      <c r="M12" s="52">
        <f ca="1">IF(AND(D12&gt;=$AC$4,D12&lt;=$AU$4),IF(""=IFERROR(INDEX(INDIRECT("Data!C"&amp;$K$5,FALSE),MATCH(D12,Data!$A:$A,0)),$BX$12),$BX$11,IFERROR(INDEX(INDIRECT("Data!C"&amp;$K$5,FALSE),MATCH(D12,Data!$A:$A,0)),$BX$12)),"-")</f>
        <v>207</v>
      </c>
      <c r="N12" s="52">
        <f ca="1">IF(AND(E12&gt;=$AC$4,E12&lt;=$AU$4),IF(""=IFERROR(INDEX(INDIRECT("Data!C"&amp;$K$5,FALSE),MATCH(E12,Data!$A:$A,0)),$BX$12),$BX$11,IFERROR(INDEX(INDIRECT("Data!C"&amp;$K$5,FALSE),MATCH(E12,Data!$A:$A,0)),$BX$12)),"-")</f>
        <v>321</v>
      </c>
      <c r="O12" s="52">
        <f ca="1">IF(AND(F12&gt;=$AC$4,F12&lt;=$AU$4),IF(""=IFERROR(INDEX(INDIRECT("Data!C"&amp;$K$5,FALSE),MATCH(F12,Data!$A:$A,0)),$BX$12),$BX$11,IFERROR(INDEX(INDIRECT("Data!C"&amp;$K$5,FALSE),MATCH(F12,Data!$A:$A,0)),$BX$12)),"-")</f>
        <v>309</v>
      </c>
      <c r="P12" s="52">
        <f ca="1">IF(AND(G12&gt;=$AC$4,G12&lt;=$AU$4),IF(""=IFERROR(INDEX(INDIRECT("Data!C"&amp;$K$5,FALSE),MATCH(G12,Data!$A:$A,0)),$BX$12),$BX$11,IFERROR(INDEX(INDIRECT("Data!C"&amp;$K$5,FALSE),MATCH(G12,Data!$A:$A,0)),$BX$12)),"-")</f>
        <v>312</v>
      </c>
      <c r="Q12" s="52">
        <f ca="1">IF(AND(H12&gt;=$AC$4,H12&lt;=$AU$4),IF(""=IFERROR(INDEX(INDIRECT("Data!C"&amp;$K$5,FALSE),MATCH(H12,Data!$A:$A,0)),$BX$12),$BX$11,IFERROR(INDEX(INDIRECT("Data!C"&amp;$K$5,FALSE),MATCH(H12,Data!$A:$A,0)),$BX$12)),"-")</f>
        <v>503</v>
      </c>
      <c r="R12" s="6"/>
      <c r="T12" s="28">
        <f>IF(MONTH(H64)=1,B64,H64+1)</f>
        <v>45291</v>
      </c>
      <c r="U12" s="28">
        <f>T12+1</f>
        <v>45292</v>
      </c>
      <c r="V12" s="28">
        <f t="shared" ref="V12:V64" si="28">U12+1</f>
        <v>45293</v>
      </c>
      <c r="W12" s="28">
        <f t="shared" ref="W12:W64" si="29">V12+1</f>
        <v>45294</v>
      </c>
      <c r="X12" s="28">
        <f t="shared" ref="X12:X64" si="30">W12+1</f>
        <v>45295</v>
      </c>
      <c r="Y12" s="28">
        <f t="shared" ref="Y12:Y64" si="31">X12+1</f>
        <v>45296</v>
      </c>
      <c r="Z12" s="28">
        <f t="shared" ref="Z12:Z64" si="32">Y12+1</f>
        <v>45297</v>
      </c>
      <c r="AB12" s="20">
        <f>IF(DAY(T12)=1,"",T12)</f>
        <v>45291</v>
      </c>
      <c r="AC12" s="52">
        <f ca="1">IF(AND(T12&gt;=$AC$4,T12&lt;=$AU$4),IF(""=IFERROR(INDEX(INDIRECT("Data!C"&amp;$K$5,FALSE),MATCH(T12,Data!$A:$A,0)),$BX$12),$BX$11,IFERROR(INDEX(INDIRECT("Data!C"&amp;$K$5,FALSE),MATCH(T12,Data!$A:$A,0)),$BX$12)),"-")</f>
        <v>1268</v>
      </c>
      <c r="AD12" s="52">
        <f ca="1">IF(AND(U12&gt;=$AC$4,U12&lt;=$AU$4),IF(""=IFERROR(INDEX(INDIRECT("Data!C"&amp;$K$5,FALSE),MATCH(U12,Data!$A:$A,0)),$BX$12),$BX$11,IFERROR(INDEX(INDIRECT("Data!C"&amp;$K$5,FALSE),MATCH(U12,Data!$A:$A,0)),$BX$12)),"-")</f>
        <v>1100</v>
      </c>
      <c r="AE12" s="52">
        <f ca="1">IF(AND(V12&gt;=$AC$4,V12&lt;=$AU$4),IF(""=IFERROR(INDEX(INDIRECT("Data!C"&amp;$K$5,FALSE),MATCH(V12,Data!$A:$A,0)),$BX$12),$BX$11,IFERROR(INDEX(INDIRECT("Data!C"&amp;$K$5,FALSE),MATCH(V12,Data!$A:$A,0)),$BX$12)),"-")</f>
        <v>530</v>
      </c>
      <c r="AF12" s="52">
        <f ca="1">IF(AND(W12&gt;=$AC$4,W12&lt;=$AU$4),IF(""=IFERROR(INDEX(INDIRECT("Data!C"&amp;$K$5,FALSE),MATCH(W12,Data!$A:$A,0)),$BX$12),$BX$11,IFERROR(INDEX(INDIRECT("Data!C"&amp;$K$5,FALSE),MATCH(W12,Data!$A:$A,0)),$BX$12)),"-")</f>
        <v>488</v>
      </c>
      <c r="AG12" s="52">
        <f ca="1">IF(AND(X12&gt;=$AC$4,X12&lt;=$AU$4),IF(""=IFERROR(INDEX(INDIRECT("Data!C"&amp;$K$5,FALSE),MATCH(X12,Data!$A:$A,0)),$BX$12),$BX$11,IFERROR(INDEX(INDIRECT("Data!C"&amp;$K$5,FALSE),MATCH(X12,Data!$A:$A,0)),$BX$12)),"-")</f>
        <v>345</v>
      </c>
      <c r="AH12" s="52">
        <f ca="1">IF(AND(Y12&gt;=$AC$4,Y12&lt;=$AU$4),IF(""=IFERROR(INDEX(INDIRECT("Data!C"&amp;$K$5,FALSE),MATCH(Y12,Data!$A:$A,0)),$BX$12),$BX$11,IFERROR(INDEX(INDIRECT("Data!C"&amp;$K$5,FALSE),MATCH(Y12,Data!$A:$A,0)),$BX$12)),"-")</f>
        <v>620</v>
      </c>
      <c r="AI12" s="52">
        <f ca="1">IF(AND(Z12&gt;=$AC$4,Z12&lt;=$AU$4),IF(""=IFERROR(INDEX(INDIRECT("Data!C"&amp;$K$5,FALSE),MATCH(Z12,Data!$A:$A,0)),$BX$12),$BX$11,IFERROR(INDEX(INDIRECT("Data!C"&amp;$K$5,FALSE),MATCH(Z12,Data!$A:$A,0)),$BX$12)),"-")</f>
        <v>708</v>
      </c>
      <c r="AJ12" s="6"/>
      <c r="AL12" s="28">
        <f>IF(MONTH(Z64)=1,T64,Z64+1)</f>
        <v>45655</v>
      </c>
      <c r="AM12" s="28">
        <f>AL12+1</f>
        <v>45656</v>
      </c>
      <c r="AN12" s="28">
        <f t="shared" ref="AN12:AN64" si="33">AM12+1</f>
        <v>45657</v>
      </c>
      <c r="AO12" s="28">
        <f t="shared" ref="AO12:AO64" si="34">AN12+1</f>
        <v>45658</v>
      </c>
      <c r="AP12" s="28">
        <f t="shared" ref="AP12:AP64" si="35">AO12+1</f>
        <v>45659</v>
      </c>
      <c r="AQ12" s="28">
        <f t="shared" ref="AQ12:AQ64" si="36">AP12+1</f>
        <v>45660</v>
      </c>
      <c r="AR12" s="28">
        <f t="shared" ref="AR12:AR64" si="37">AQ12+1</f>
        <v>45661</v>
      </c>
      <c r="AT12" s="20">
        <f>IF(DAY(AL12)=1,"",AL12)</f>
        <v>45655</v>
      </c>
      <c r="AU12" s="52">
        <f ca="1">IF(AND(AL12&gt;=$AC$4,AL12&lt;=$AU$4),IF(""=IFERROR(INDEX(INDIRECT("Data!C"&amp;$K$5,FALSE),MATCH(AL12,Data!$A:$A,0)),$BX$12),$BX$11,IFERROR(INDEX(INDIRECT("Data!C"&amp;$K$5,FALSE),MATCH(AL12,Data!$A:$A,0)),$BX$12)),"-")</f>
        <v>344</v>
      </c>
      <c r="AV12" s="52">
        <f ca="1">IF(AND(AM12&gt;=$AC$4,AM12&lt;=$AU$4),IF(""=IFERROR(INDEX(INDIRECT("Data!C"&amp;$K$5,FALSE),MATCH(AM12,Data!$A:$A,0)),$BX$12),$BX$11,IFERROR(INDEX(INDIRECT("Data!C"&amp;$K$5,FALSE),MATCH(AM12,Data!$A:$A,0)),$BX$12)),"-")</f>
        <v>321</v>
      </c>
      <c r="AW12" s="52">
        <f ca="1">IF(AND(AN12&gt;=$AC$4,AN12&lt;=$AU$4),IF(""=IFERROR(INDEX(INDIRECT("Data!C"&amp;$K$5,FALSE),MATCH(AN12,Data!$A:$A,0)),$BX$12),$BX$11,IFERROR(INDEX(INDIRECT("Data!C"&amp;$K$5,FALSE),MATCH(AN12,Data!$A:$A,0)),$BX$12)),"-")</f>
        <v>313</v>
      </c>
      <c r="AX12" s="52">
        <f ca="1">IF(AND(AO12&gt;=$AC$4,AO12&lt;=$AU$4),IF(""=IFERROR(INDEX(INDIRECT("Data!C"&amp;$K$5,FALSE),MATCH(AO12,Data!$A:$A,0)),$BX$12),$BX$11,IFERROR(INDEX(INDIRECT("Data!C"&amp;$K$5,FALSE),MATCH(AO12,Data!$A:$A,0)),$BX$12)),"-")</f>
        <v>562</v>
      </c>
      <c r="AY12" s="52">
        <f ca="1">IF(AND(AP12&gt;=$AC$4,AP12&lt;=$AU$4),IF(""=IFERROR(INDEX(INDIRECT("Data!C"&amp;$K$5,FALSE),MATCH(AP12,Data!$A:$A,0)),$BX$12),$BX$11,IFERROR(INDEX(INDIRECT("Data!C"&amp;$K$5,FALSE),MATCH(AP12,Data!$A:$A,0)),$BX$12)),"-")</f>
        <v>253</v>
      </c>
      <c r="AZ12" s="52">
        <f ca="1">IF(AND(AQ12&gt;=$AC$4,AQ12&lt;=$AU$4),IF(""=IFERROR(INDEX(INDIRECT("Data!C"&amp;$K$5,FALSE),MATCH(AQ12,Data!$A:$A,0)),$BX$12),$BX$11,IFERROR(INDEX(INDIRECT("Data!C"&amp;$K$5,FALSE),MATCH(AQ12,Data!$A:$A,0)),$BX$12)),"-")</f>
        <v>201</v>
      </c>
      <c r="BA12" s="52">
        <f ca="1">IF(AND(AR12&gt;=$AC$4,AR12&lt;=$AU$4),IF(""=IFERROR(INDEX(INDIRECT("Data!C"&amp;$K$5,FALSE),MATCH(AR12,Data!$A:$A,0)),$BX$12),$BX$11,IFERROR(INDEX(INDIRECT("Data!C"&amp;$K$5,FALSE),MATCH(AR12,Data!$A:$A,0)),$BX$12)),"-")</f>
        <v>343</v>
      </c>
      <c r="BB12" s="6"/>
      <c r="BD12" s="28">
        <f>IF(MONTH(AR64)=1,AL64,AR64+1)</f>
        <v>46019</v>
      </c>
      <c r="BE12" s="28">
        <f>BD12+1</f>
        <v>46020</v>
      </c>
      <c r="BF12" s="28">
        <f t="shared" ref="BF12:BF64" si="38">BE12+1</f>
        <v>46021</v>
      </c>
      <c r="BG12" s="28">
        <f t="shared" ref="BG12:BG64" si="39">BF12+1</f>
        <v>46022</v>
      </c>
      <c r="BH12" s="28">
        <f t="shared" ref="BH12:BH64" si="40">BG12+1</f>
        <v>46023</v>
      </c>
      <c r="BI12" s="28">
        <f t="shared" ref="BI12:BI64" si="41">BH12+1</f>
        <v>46024</v>
      </c>
      <c r="BJ12" s="28">
        <f t="shared" ref="BJ12:BJ64" si="42">BI12+1</f>
        <v>46025</v>
      </c>
      <c r="BL12" s="20">
        <f>IF(DAY(BD12)=1,"",BD12)</f>
        <v>46019</v>
      </c>
      <c r="BM12" s="52">
        <f ca="1">IF(AND(BD12&gt;=$AC$4,BD12&lt;=$AU$4),IF(""=IFERROR(INDEX(INDIRECT("Data!C"&amp;$K$5,FALSE),MATCH(BD12,Data!$A:$A,0)),$BX$12),$BX$11,IFERROR(INDEX(INDIRECT("Data!C"&amp;$K$5,FALSE),MATCH(BD12,Data!$A:$A,0)),$BX$12)),"-")</f>
        <v>0</v>
      </c>
      <c r="BN12" s="52">
        <f ca="1">IF(AND(BE12&gt;=$AC$4,BE12&lt;=$AU$4),IF(""=IFERROR(INDEX(INDIRECT("Data!C"&amp;$K$5,FALSE),MATCH(BE12,Data!$A:$A,0)),$BX$12),$BX$11,IFERROR(INDEX(INDIRECT("Data!C"&amp;$K$5,FALSE),MATCH(BE12,Data!$A:$A,0)),$BX$12)),"-")</f>
        <v>0</v>
      </c>
      <c r="BO12" s="52">
        <f ca="1">IF(AND(BF12&gt;=$AC$4,BF12&lt;=$AU$4),IF(""=IFERROR(INDEX(INDIRECT("Data!C"&amp;$K$5,FALSE),MATCH(BF12,Data!$A:$A,0)),$BX$12),$BX$11,IFERROR(INDEX(INDIRECT("Data!C"&amp;$K$5,FALSE),MATCH(BF12,Data!$A:$A,0)),$BX$12)),"-")</f>
        <v>0</v>
      </c>
      <c r="BP12" s="52">
        <f ca="1">IF(AND(BG12&gt;=$AC$4,BG12&lt;=$AU$4),IF(""=IFERROR(INDEX(INDIRECT("Data!C"&amp;$K$5,FALSE),MATCH(BG12,Data!$A:$A,0)),$BX$12),$BX$11,IFERROR(INDEX(INDIRECT("Data!C"&amp;$K$5,FALSE),MATCH(BG12,Data!$A:$A,0)),$BX$12)),"-")</f>
        <v>0</v>
      </c>
      <c r="BQ12" s="52">
        <f ca="1">IF(AND(BH12&gt;=$AC$4,BH12&lt;=$AU$4),IF(""=IFERROR(INDEX(INDIRECT("Data!C"&amp;$K$5,FALSE),MATCH(BH12,Data!$A:$A,0)),$BX$12),$BX$11,IFERROR(INDEX(INDIRECT("Data!C"&amp;$K$5,FALSE),MATCH(BH12,Data!$A:$A,0)),$BX$12)),"-")</f>
        <v>0</v>
      </c>
      <c r="BR12" s="52">
        <f ca="1">IF(AND(BI12&gt;=$AC$4,BI12&lt;=$AU$4),IF(""=IFERROR(INDEX(INDIRECT("Data!C"&amp;$K$5,FALSE),MATCH(BI12,Data!$A:$A,0)),$BX$12),$BX$11,IFERROR(INDEX(INDIRECT("Data!C"&amp;$K$5,FALSE),MATCH(BI12,Data!$A:$A,0)),$BX$12)),"-")</f>
        <v>0</v>
      </c>
      <c r="BS12" s="52">
        <f ca="1">IF(AND(BJ12&gt;=$AC$4,BJ12&lt;=$AU$4),IF(""=IFERROR(INDEX(INDIRECT("Data!C"&amp;$K$5,FALSE),MATCH(BJ12,Data!$A:$A,0)),$BX$12),$BX$11,IFERROR(INDEX(INDIRECT("Data!C"&amp;$K$5,FALSE),MATCH(BJ12,Data!$A:$A,0)),$BX$12)),"-")</f>
        <v>0</v>
      </c>
      <c r="BT12" s="6"/>
      <c r="BU12" s="16">
        <f ca="1">AVERAGE(K12:Q12,AC12:AI12,AU12:BA12,BM12:BS12)</f>
        <v>358.03571428571428</v>
      </c>
      <c r="BW12" s="40" t="s">
        <v>61</v>
      </c>
      <c r="BX12" s="33" t="s">
        <v>19</v>
      </c>
    </row>
    <row r="13" spans="1:78" ht="12" customHeight="1" x14ac:dyDescent="0.25">
      <c r="B13" s="28">
        <f>B12+7</f>
        <v>44934</v>
      </c>
      <c r="C13" s="28">
        <f t="shared" ref="C13:H28" si="43">B13+1</f>
        <v>44935</v>
      </c>
      <c r="D13" s="28">
        <f t="shared" si="43"/>
        <v>44936</v>
      </c>
      <c r="E13" s="28">
        <f t="shared" si="43"/>
        <v>44937</v>
      </c>
      <c r="F13" s="28">
        <f t="shared" si="43"/>
        <v>44938</v>
      </c>
      <c r="G13" s="28">
        <f t="shared" si="43"/>
        <v>44939</v>
      </c>
      <c r="H13" s="28">
        <f t="shared" si="43"/>
        <v>44940</v>
      </c>
      <c r="J13" s="20">
        <f t="array" ref="J13">IFERROR(IF(MATCH(8,DAY(B13:H13),0),H13,""),"")</f>
        <v>44940</v>
      </c>
      <c r="K13" s="52">
        <f ca="1">IF(AND(B13&gt;=$AC$4,B13&lt;=$AU$4),IF(""=IFERROR(INDEX(INDIRECT("Data!C"&amp;$K$5,FALSE),MATCH(B13,Data!$A:$A,0)),$BX$12),$BX$11,IFERROR(INDEX(INDIRECT("Data!C"&amp;$K$5,FALSE),MATCH(B13,Data!$A:$A,0)),$BX$12)),"-")</f>
        <v>530</v>
      </c>
      <c r="L13" s="52">
        <f ca="1">IF(AND(C13&gt;=$AC$4,C13&lt;=$AU$4),IF(""=IFERROR(INDEX(INDIRECT("Data!C"&amp;$K$5,FALSE),MATCH(C13,Data!$A:$A,0)),$BX$12),$BX$11,IFERROR(INDEX(INDIRECT("Data!C"&amp;$K$5,FALSE),MATCH(C13,Data!$A:$A,0)),$BX$12)),"-")</f>
        <v>280</v>
      </c>
      <c r="M13" s="52">
        <f ca="1">IF(AND(D13&gt;=$AC$4,D13&lt;=$AU$4),IF(""=IFERROR(INDEX(INDIRECT("Data!C"&amp;$K$5,FALSE),MATCH(D13,Data!$A:$A,0)),$BX$12),$BX$11,IFERROR(INDEX(INDIRECT("Data!C"&amp;$K$5,FALSE),MATCH(D13,Data!$A:$A,0)),$BX$12)),"-")</f>
        <v>280</v>
      </c>
      <c r="N13" s="52">
        <f ca="1">IF(AND(E13&gt;=$AC$4,E13&lt;=$AU$4),IF(""=IFERROR(INDEX(INDIRECT("Data!C"&amp;$K$5,FALSE),MATCH(E13,Data!$A:$A,0)),$BX$12),$BX$11,IFERROR(INDEX(INDIRECT("Data!C"&amp;$K$5,FALSE),MATCH(E13,Data!$A:$A,0)),$BX$12)),"-")</f>
        <v>273</v>
      </c>
      <c r="O13" s="52">
        <f ca="1">IF(AND(F13&gt;=$AC$4,F13&lt;=$AU$4),IF(""=IFERROR(INDEX(INDIRECT("Data!C"&amp;$K$5,FALSE),MATCH(F13,Data!$A:$A,0)),$BX$12),$BX$11,IFERROR(INDEX(INDIRECT("Data!C"&amp;$K$5,FALSE),MATCH(F13,Data!$A:$A,0)),$BX$12)),"-")</f>
        <v>341</v>
      </c>
      <c r="P13" s="52">
        <f ca="1">IF(AND(G13&gt;=$AC$4,G13&lt;=$AU$4),IF(""=IFERROR(INDEX(INDIRECT("Data!C"&amp;$K$5,FALSE),MATCH(G13,Data!$A:$A,0)),$BX$12),$BX$11,IFERROR(INDEX(INDIRECT("Data!C"&amp;$K$5,FALSE),MATCH(G13,Data!$A:$A,0)),$BX$12)),"-")</f>
        <v>358</v>
      </c>
      <c r="Q13" s="52">
        <f ca="1">IF(AND(H13&gt;=$AC$4,H13&lt;=$AU$4),IF(""=IFERROR(INDEX(INDIRECT("Data!C"&amp;$K$5,FALSE),MATCH(H13,Data!$A:$A,0)),$BX$12),$BX$11,IFERROR(INDEX(INDIRECT("Data!C"&amp;$K$5,FALSE),MATCH(H13,Data!$A:$A,0)),$BX$12)),"-")</f>
        <v>510</v>
      </c>
      <c r="R13" s="6"/>
      <c r="T13" s="28">
        <f>T12+7</f>
        <v>45298</v>
      </c>
      <c r="U13" s="28">
        <f t="shared" ref="U13:U64" si="44">T13+1</f>
        <v>45299</v>
      </c>
      <c r="V13" s="28">
        <f t="shared" si="28"/>
        <v>45300</v>
      </c>
      <c r="W13" s="28">
        <f t="shared" si="29"/>
        <v>45301</v>
      </c>
      <c r="X13" s="28">
        <f t="shared" si="30"/>
        <v>45302</v>
      </c>
      <c r="Y13" s="28">
        <f t="shared" si="31"/>
        <v>45303</v>
      </c>
      <c r="Z13" s="28">
        <f t="shared" si="32"/>
        <v>45304</v>
      </c>
      <c r="AB13" s="20">
        <f t="array" ref="AB13">IFERROR(IF(MATCH(8,DAY(T13:Z13),0),Z13,""),"")</f>
        <v>45304</v>
      </c>
      <c r="AC13" s="52">
        <f ca="1">IF(AND(T13&gt;=$AC$4,T13&lt;=$AU$4),IF(""=IFERROR(INDEX(INDIRECT("Data!C"&amp;$K$5,FALSE),MATCH(T13,Data!$A:$A,0)),$BX$12),$BX$11,IFERROR(INDEX(INDIRECT("Data!C"&amp;$K$5,FALSE),MATCH(T13,Data!$A:$A,0)),$BX$12)),"-")</f>
        <v>850</v>
      </c>
      <c r="AD13" s="52">
        <f ca="1">IF(AND(U13&gt;=$AC$4,U13&lt;=$AU$4),IF(""=IFERROR(INDEX(INDIRECT("Data!C"&amp;$K$5,FALSE),MATCH(U13,Data!$A:$A,0)),$BX$12),$BX$11,IFERROR(INDEX(INDIRECT("Data!C"&amp;$K$5,FALSE),MATCH(U13,Data!$A:$A,0)),$BX$12)),"-")</f>
        <v>365</v>
      </c>
      <c r="AE13" s="52">
        <f ca="1">IF(AND(V13&gt;=$AC$4,V13&lt;=$AU$4),IF(""=IFERROR(INDEX(INDIRECT("Data!C"&amp;$K$5,FALSE),MATCH(V13,Data!$A:$A,0)),$BX$12),$BX$11,IFERROR(INDEX(INDIRECT("Data!C"&amp;$K$5,FALSE),MATCH(V13,Data!$A:$A,0)),$BX$12)),"-")</f>
        <v>363</v>
      </c>
      <c r="AF13" s="52">
        <f ca="1">IF(AND(W13&gt;=$AC$4,W13&lt;=$AU$4),IF(""=IFERROR(INDEX(INDIRECT("Data!C"&amp;$K$5,FALSE),MATCH(W13,Data!$A:$A,0)),$BX$12),$BX$11,IFERROR(INDEX(INDIRECT("Data!C"&amp;$K$5,FALSE),MATCH(W13,Data!$A:$A,0)),$BX$12)),"-")</f>
        <v>390</v>
      </c>
      <c r="AG13" s="52">
        <f ca="1">IF(AND(X13&gt;=$AC$4,X13&lt;=$AU$4),IF(""=IFERROR(INDEX(INDIRECT("Data!C"&amp;$K$5,FALSE),MATCH(X13,Data!$A:$A,0)),$BX$12),$BX$11,IFERROR(INDEX(INDIRECT("Data!C"&amp;$K$5,FALSE),MATCH(X13,Data!$A:$A,0)),$BX$12)),"-")</f>
        <v>272</v>
      </c>
      <c r="AH13" s="52">
        <f ca="1">IF(AND(Y13&gt;=$AC$4,Y13&lt;=$AU$4),IF(""=IFERROR(INDEX(INDIRECT("Data!C"&amp;$K$5,FALSE),MATCH(Y13,Data!$A:$A,0)),$BX$12),$BX$11,IFERROR(INDEX(INDIRECT("Data!C"&amp;$K$5,FALSE),MATCH(Y13,Data!$A:$A,0)),$BX$12)),"-")</f>
        <v>418</v>
      </c>
      <c r="AI13" s="52">
        <f ca="1">IF(AND(Z13&gt;=$AC$4,Z13&lt;=$AU$4),IF(""=IFERROR(INDEX(INDIRECT("Data!C"&amp;$K$5,FALSE),MATCH(Z13,Data!$A:$A,0)),$BX$12),$BX$11,IFERROR(INDEX(INDIRECT("Data!C"&amp;$K$5,FALSE),MATCH(Z13,Data!$A:$A,0)),$BX$12)),"-")</f>
        <v>593</v>
      </c>
      <c r="AJ13" s="6"/>
      <c r="AL13" s="28">
        <f>AL12+7</f>
        <v>45662</v>
      </c>
      <c r="AM13" s="28">
        <f t="shared" ref="AM13:AM64" si="45">AL13+1</f>
        <v>45663</v>
      </c>
      <c r="AN13" s="28">
        <f t="shared" si="33"/>
        <v>45664</v>
      </c>
      <c r="AO13" s="28">
        <f t="shared" si="34"/>
        <v>45665</v>
      </c>
      <c r="AP13" s="28">
        <f t="shared" si="35"/>
        <v>45666</v>
      </c>
      <c r="AQ13" s="28">
        <f t="shared" si="36"/>
        <v>45667</v>
      </c>
      <c r="AR13" s="28">
        <f t="shared" si="37"/>
        <v>45668</v>
      </c>
      <c r="AT13" s="20">
        <f t="array" ref="AT13">IFERROR(IF(MATCH(8,DAY(AL13:AR13),0),AR13,""),"")</f>
        <v>45668</v>
      </c>
      <c r="AU13" s="52">
        <f ca="1">IF(AND(AL13&gt;=$AC$4,AL13&lt;=$AU$4),IF(""=IFERROR(INDEX(INDIRECT("Data!C"&amp;$K$5,FALSE),MATCH(AL13,Data!$A:$A,0)),$BX$12),$BX$11,IFERROR(INDEX(INDIRECT("Data!C"&amp;$K$5,FALSE),MATCH(AL13,Data!$A:$A,0)),$BX$12)),"-")</f>
        <v>284</v>
      </c>
      <c r="AV13" s="52">
        <f ca="1">IF(AND(AM13&gt;=$AC$4,AM13&lt;=$AU$4),IF(""=IFERROR(INDEX(INDIRECT("Data!C"&amp;$K$5,FALSE),MATCH(AM13,Data!$A:$A,0)),$BX$12),$BX$11,IFERROR(INDEX(INDIRECT("Data!C"&amp;$K$5,FALSE),MATCH(AM13,Data!$A:$A,0)),$BX$12)),"-")</f>
        <v>174</v>
      </c>
      <c r="AW13" s="52">
        <f ca="1">IF(AND(AN13&gt;=$AC$4,AN13&lt;=$AU$4),IF(""=IFERROR(INDEX(INDIRECT("Data!C"&amp;$K$5,FALSE),MATCH(AN13,Data!$A:$A,0)),$BX$12),$BX$11,IFERROR(INDEX(INDIRECT("Data!C"&amp;$K$5,FALSE),MATCH(AN13,Data!$A:$A,0)),$BX$12)),"-")</f>
        <v>197</v>
      </c>
      <c r="AX13" s="52">
        <f ca="1">IF(AND(AO13&gt;=$AC$4,AO13&lt;=$AU$4),IF(""=IFERROR(INDEX(INDIRECT("Data!C"&amp;$K$5,FALSE),MATCH(AO13,Data!$A:$A,0)),$BX$12),$BX$11,IFERROR(INDEX(INDIRECT("Data!C"&amp;$K$5,FALSE),MATCH(AO13,Data!$A:$A,0)),$BX$12)),"-")</f>
        <v>208</v>
      </c>
      <c r="AY13" s="52">
        <f ca="1">IF(AND(AP13&gt;=$AC$4,AP13&lt;=$AU$4),IF(""=IFERROR(INDEX(INDIRECT("Data!C"&amp;$K$5,FALSE),MATCH(AP13,Data!$A:$A,0)),$BX$12),$BX$11,IFERROR(INDEX(INDIRECT("Data!C"&amp;$K$5,FALSE),MATCH(AP13,Data!$A:$A,0)),$BX$12)),"-")</f>
        <v>484</v>
      </c>
      <c r="AZ13" s="52">
        <f ca="1">IF(AND(AQ13&gt;=$AC$4,AQ13&lt;=$AU$4),IF(""=IFERROR(INDEX(INDIRECT("Data!C"&amp;$K$5,FALSE),MATCH(AQ13,Data!$A:$A,0)),$BX$12),$BX$11,IFERROR(INDEX(INDIRECT("Data!C"&amp;$K$5,FALSE),MATCH(AQ13,Data!$A:$A,0)),$BX$12)),"-")</f>
        <v>476</v>
      </c>
      <c r="BA13" s="52">
        <f ca="1">IF(AND(AR13&gt;=$AC$4,AR13&lt;=$AU$4),IF(""=IFERROR(INDEX(INDIRECT("Data!C"&amp;$K$5,FALSE),MATCH(AR13,Data!$A:$A,0)),$BX$12),$BX$11,IFERROR(INDEX(INDIRECT("Data!C"&amp;$K$5,FALSE),MATCH(AR13,Data!$A:$A,0)),$BX$12)),"-")</f>
        <v>623</v>
      </c>
      <c r="BB13" s="6"/>
      <c r="BD13" s="28">
        <f>BD12+7</f>
        <v>46026</v>
      </c>
      <c r="BE13" s="28">
        <f t="shared" ref="BE13:BE64" si="46">BD13+1</f>
        <v>46027</v>
      </c>
      <c r="BF13" s="28">
        <f t="shared" si="38"/>
        <v>46028</v>
      </c>
      <c r="BG13" s="28">
        <f t="shared" si="39"/>
        <v>46029</v>
      </c>
      <c r="BH13" s="28">
        <f t="shared" si="40"/>
        <v>46030</v>
      </c>
      <c r="BI13" s="28">
        <f t="shared" si="41"/>
        <v>46031</v>
      </c>
      <c r="BJ13" s="28">
        <f t="shared" si="42"/>
        <v>46032</v>
      </c>
      <c r="BL13" s="20">
        <f t="array" ref="BL13">IFERROR(IF(MATCH(8,DAY(BD13:BJ13),0),BJ13,""),"")</f>
        <v>46032</v>
      </c>
      <c r="BM13" s="52">
        <f ca="1">IF(AND(BD13&gt;=$AC$4,BD13&lt;=$AU$4),IF(""=IFERROR(INDEX(INDIRECT("Data!C"&amp;$K$5,FALSE),MATCH(BD13,Data!$A:$A,0)),$BX$12),$BX$11,IFERROR(INDEX(INDIRECT("Data!C"&amp;$K$5,FALSE),MATCH(BD13,Data!$A:$A,0)),$BX$12)),"-")</f>
        <v>0</v>
      </c>
      <c r="BN13" s="52">
        <f ca="1">IF(AND(BE13&gt;=$AC$4,BE13&lt;=$AU$4),IF(""=IFERROR(INDEX(INDIRECT("Data!C"&amp;$K$5,FALSE),MATCH(BE13,Data!$A:$A,0)),$BX$12),$BX$11,IFERROR(INDEX(INDIRECT("Data!C"&amp;$K$5,FALSE),MATCH(BE13,Data!$A:$A,0)),$BX$12)),"-")</f>
        <v>0</v>
      </c>
      <c r="BO13" s="52">
        <f ca="1">IF(AND(BF13&gt;=$AC$4,BF13&lt;=$AU$4),IF(""=IFERROR(INDEX(INDIRECT("Data!C"&amp;$K$5,FALSE),MATCH(BF13,Data!$A:$A,0)),$BX$12),$BX$11,IFERROR(INDEX(INDIRECT("Data!C"&amp;$K$5,FALSE),MATCH(BF13,Data!$A:$A,0)),$BX$12)),"-")</f>
        <v>0</v>
      </c>
      <c r="BP13" s="52">
        <f ca="1">IF(AND(BG13&gt;=$AC$4,BG13&lt;=$AU$4),IF(""=IFERROR(INDEX(INDIRECT("Data!C"&amp;$K$5,FALSE),MATCH(BG13,Data!$A:$A,0)),$BX$12),$BX$11,IFERROR(INDEX(INDIRECT("Data!C"&amp;$K$5,FALSE),MATCH(BG13,Data!$A:$A,0)),$BX$12)),"-")</f>
        <v>0</v>
      </c>
      <c r="BQ13" s="52">
        <f ca="1">IF(AND(BH13&gt;=$AC$4,BH13&lt;=$AU$4),IF(""=IFERROR(INDEX(INDIRECT("Data!C"&amp;$K$5,FALSE),MATCH(BH13,Data!$A:$A,0)),$BX$12),$BX$11,IFERROR(INDEX(INDIRECT("Data!C"&amp;$K$5,FALSE),MATCH(BH13,Data!$A:$A,0)),$BX$12)),"-")</f>
        <v>0</v>
      </c>
      <c r="BR13" s="52">
        <f ca="1">IF(AND(BI13&gt;=$AC$4,BI13&lt;=$AU$4),IF(""=IFERROR(INDEX(INDIRECT("Data!C"&amp;$K$5,FALSE),MATCH(BI13,Data!$A:$A,0)),$BX$12),$BX$11,IFERROR(INDEX(INDIRECT("Data!C"&amp;$K$5,FALSE),MATCH(BI13,Data!$A:$A,0)),$BX$12)),"-")</f>
        <v>0</v>
      </c>
      <c r="BS13" s="52">
        <f ca="1">IF(AND(BJ13&gt;=$AC$4,BJ13&lt;=$AU$4),IF(""=IFERROR(INDEX(INDIRECT("Data!C"&amp;$K$5,FALSE),MATCH(BJ13,Data!$A:$A,0)),$BX$12),$BX$11,IFERROR(INDEX(INDIRECT("Data!C"&amp;$K$5,FALSE),MATCH(BJ13,Data!$A:$A,0)),$BX$12)),"-")</f>
        <v>0</v>
      </c>
      <c r="BT13" s="6"/>
      <c r="BU13" s="16">
        <f t="shared" ref="BU13:BU64" ca="1" si="47">AVERAGE(K13:Q13,AC13:AI13,AU13:BA13,BM13:BS13)</f>
        <v>295.32142857142856</v>
      </c>
      <c r="BW13" s="24"/>
    </row>
    <row r="14" spans="1:78" ht="12" customHeight="1" x14ac:dyDescent="0.25">
      <c r="B14" s="28">
        <f t="shared" ref="B14:B64" si="48">B13+7</f>
        <v>44941</v>
      </c>
      <c r="C14" s="28">
        <f t="shared" si="43"/>
        <v>44942</v>
      </c>
      <c r="D14" s="28">
        <f t="shared" si="43"/>
        <v>44943</v>
      </c>
      <c r="E14" s="28">
        <f t="shared" si="43"/>
        <v>44944</v>
      </c>
      <c r="F14" s="28">
        <f t="shared" si="43"/>
        <v>44945</v>
      </c>
      <c r="G14" s="28">
        <f t="shared" si="43"/>
        <v>44946</v>
      </c>
      <c r="H14" s="28">
        <f t="shared" si="43"/>
        <v>44947</v>
      </c>
      <c r="J14" s="20" t="str">
        <f t="array" ref="J14">IFERROR(IF(MATCH(8,DAY(B14:H14),0),H14,""),"")</f>
        <v/>
      </c>
      <c r="K14" s="52">
        <f ca="1">IF(AND(B14&gt;=$AC$4,B14&lt;=$AU$4),IF(""=IFERROR(INDEX(INDIRECT("Data!C"&amp;$K$5,FALSE),MATCH(B14,Data!$A:$A,0)),$BX$12),$BX$11,IFERROR(INDEX(INDIRECT("Data!C"&amp;$K$5,FALSE),MATCH(B14,Data!$A:$A,0)),$BX$12)),"-")</f>
        <v>589</v>
      </c>
      <c r="L14" s="52">
        <f ca="1">IF(AND(C14&gt;=$AC$4,C14&lt;=$AU$4),IF(""=IFERROR(INDEX(INDIRECT("Data!C"&amp;$K$5,FALSE),MATCH(C14,Data!$A:$A,0)),$BX$12),$BX$11,IFERROR(INDEX(INDIRECT("Data!C"&amp;$K$5,FALSE),MATCH(C14,Data!$A:$A,0)),$BX$12)),"-")</f>
        <v>369</v>
      </c>
      <c r="M14" s="52">
        <f ca="1">IF(AND(D14&gt;=$AC$4,D14&lt;=$AU$4),IF(""=IFERROR(INDEX(INDIRECT("Data!C"&amp;$K$5,FALSE),MATCH(D14,Data!$A:$A,0)),$BX$12),$BX$11,IFERROR(INDEX(INDIRECT("Data!C"&amp;$K$5,FALSE),MATCH(D14,Data!$A:$A,0)),$BX$12)),"-")</f>
        <v>417</v>
      </c>
      <c r="N14" s="52">
        <f ca="1">IF(AND(E14&gt;=$AC$4,E14&lt;=$AU$4),IF(""=IFERROR(INDEX(INDIRECT("Data!C"&amp;$K$5,FALSE),MATCH(E14,Data!$A:$A,0)),$BX$12),$BX$11,IFERROR(INDEX(INDIRECT("Data!C"&amp;$K$5,FALSE),MATCH(E14,Data!$A:$A,0)),$BX$12)),"-")</f>
        <v>455</v>
      </c>
      <c r="O14" s="52">
        <f ca="1">IF(AND(F14&gt;=$AC$4,F14&lt;=$AU$4),IF(""=IFERROR(INDEX(INDIRECT("Data!C"&amp;$K$5,FALSE),MATCH(F14,Data!$A:$A,0)),$BX$12),$BX$11,IFERROR(INDEX(INDIRECT("Data!C"&amp;$K$5,FALSE),MATCH(F14,Data!$A:$A,0)),$BX$12)),"-")</f>
        <v>457</v>
      </c>
      <c r="P14" s="52">
        <f ca="1">IF(AND(G14&gt;=$AC$4,G14&lt;=$AU$4),IF(""=IFERROR(INDEX(INDIRECT("Data!C"&amp;$K$5,FALSE),MATCH(G14,Data!$A:$A,0)),$BX$12),$BX$11,IFERROR(INDEX(INDIRECT("Data!C"&amp;$K$5,FALSE),MATCH(G14,Data!$A:$A,0)),$BX$12)),"-")</f>
        <v>390</v>
      </c>
      <c r="Q14" s="52">
        <f ca="1">IF(AND(H14&gt;=$AC$4,H14&lt;=$AU$4),IF(""=IFERROR(INDEX(INDIRECT("Data!C"&amp;$K$5,FALSE),MATCH(H14,Data!$A:$A,0)),$BX$12),$BX$11,IFERROR(INDEX(INDIRECT("Data!C"&amp;$K$5,FALSE),MATCH(H14,Data!$A:$A,0)),$BX$12)),"-")</f>
        <v>95</v>
      </c>
      <c r="R14" s="6"/>
      <c r="T14" s="28">
        <f t="shared" ref="T14:T64" si="49">T13+7</f>
        <v>45305</v>
      </c>
      <c r="U14" s="28">
        <f t="shared" si="44"/>
        <v>45306</v>
      </c>
      <c r="V14" s="28">
        <f t="shared" si="28"/>
        <v>45307</v>
      </c>
      <c r="W14" s="28">
        <f t="shared" si="29"/>
        <v>45308</v>
      </c>
      <c r="X14" s="28">
        <f t="shared" si="30"/>
        <v>45309</v>
      </c>
      <c r="Y14" s="28">
        <f t="shared" si="31"/>
        <v>45310</v>
      </c>
      <c r="Z14" s="28">
        <f t="shared" si="32"/>
        <v>45311</v>
      </c>
      <c r="AB14" s="20" t="str">
        <f t="array" ref="AB14">IFERROR(IF(MATCH(8,DAY(T14:Z14),0),Z14,""),"")</f>
        <v/>
      </c>
      <c r="AC14" s="52">
        <f ca="1">IF(AND(T14&gt;=$AC$4,T14&lt;=$AU$4),IF(""=IFERROR(INDEX(INDIRECT("Data!C"&amp;$K$5,FALSE),MATCH(T14,Data!$A:$A,0)),$BX$12),$BX$11,IFERROR(INDEX(INDIRECT("Data!C"&amp;$K$5,FALSE),MATCH(T14,Data!$A:$A,0)),$BX$12)),"-")</f>
        <v>704</v>
      </c>
      <c r="AD14" s="52">
        <f ca="1">IF(AND(U14&gt;=$AC$4,U14&lt;=$AU$4),IF(""=IFERROR(INDEX(INDIRECT("Data!C"&amp;$K$5,FALSE),MATCH(U14,Data!$A:$A,0)),$BX$12),$BX$11,IFERROR(INDEX(INDIRECT("Data!C"&amp;$K$5,FALSE),MATCH(U14,Data!$A:$A,0)),$BX$12)),"-")</f>
        <v>299</v>
      </c>
      <c r="AE14" s="52">
        <f ca="1">IF(AND(V14&gt;=$AC$4,V14&lt;=$AU$4),IF(""=IFERROR(INDEX(INDIRECT("Data!C"&amp;$K$5,FALSE),MATCH(V14,Data!$A:$A,0)),$BX$12),$BX$11,IFERROR(INDEX(INDIRECT("Data!C"&amp;$K$5,FALSE),MATCH(V14,Data!$A:$A,0)),$BX$12)),"-")</f>
        <v>300</v>
      </c>
      <c r="AF14" s="52">
        <f ca="1">IF(AND(W14&gt;=$AC$4,W14&lt;=$AU$4),IF(""=IFERROR(INDEX(INDIRECT("Data!C"&amp;$K$5,FALSE),MATCH(W14,Data!$A:$A,0)),$BX$12),$BX$11,IFERROR(INDEX(INDIRECT("Data!C"&amp;$K$5,FALSE),MATCH(W14,Data!$A:$A,0)),$BX$12)),"-")</f>
        <v>290</v>
      </c>
      <c r="AG14" s="52">
        <f ca="1">IF(AND(X14&gt;=$AC$4,X14&lt;=$AU$4),IF(""=IFERROR(INDEX(INDIRECT("Data!C"&amp;$K$5,FALSE),MATCH(X14,Data!$A:$A,0)),$BX$12),$BX$11,IFERROR(INDEX(INDIRECT("Data!C"&amp;$K$5,FALSE),MATCH(X14,Data!$A:$A,0)),$BX$12)),"-")</f>
        <v>367</v>
      </c>
      <c r="AH14" s="52">
        <f ca="1">IF(AND(Y14&gt;=$AC$4,Y14&lt;=$AU$4),IF(""=IFERROR(INDEX(INDIRECT("Data!C"&amp;$K$5,FALSE),MATCH(Y14,Data!$A:$A,0)),$BX$12),$BX$11,IFERROR(INDEX(INDIRECT("Data!C"&amp;$K$5,FALSE),MATCH(Y14,Data!$A:$A,0)),$BX$12)),"-")</f>
        <v>282</v>
      </c>
      <c r="AI14" s="52">
        <f ca="1">IF(AND(Z14&gt;=$AC$4,Z14&lt;=$AU$4),IF(""=IFERROR(INDEX(INDIRECT("Data!C"&amp;$K$5,FALSE),MATCH(Z14,Data!$A:$A,0)),$BX$12),$BX$11,IFERROR(INDEX(INDIRECT("Data!C"&amp;$K$5,FALSE),MATCH(Z14,Data!$A:$A,0)),$BX$12)),"-")</f>
        <v>541</v>
      </c>
      <c r="AJ14" s="6"/>
      <c r="AL14" s="28">
        <f t="shared" ref="AL14:AL64" si="50">AL13+7</f>
        <v>45669</v>
      </c>
      <c r="AM14" s="28">
        <f t="shared" si="45"/>
        <v>45670</v>
      </c>
      <c r="AN14" s="28">
        <f t="shared" si="33"/>
        <v>45671</v>
      </c>
      <c r="AO14" s="28">
        <f t="shared" si="34"/>
        <v>45672</v>
      </c>
      <c r="AP14" s="28">
        <f t="shared" si="35"/>
        <v>45673</v>
      </c>
      <c r="AQ14" s="28">
        <f t="shared" si="36"/>
        <v>45674</v>
      </c>
      <c r="AR14" s="28">
        <f t="shared" si="37"/>
        <v>45675</v>
      </c>
      <c r="AT14" s="20" t="str">
        <f t="array" ref="AT14">IFERROR(IF(MATCH(8,DAY(AL14:AR14),0),AR14,""),"")</f>
        <v/>
      </c>
      <c r="AU14" s="52">
        <f ca="1">IF(AND(AL14&gt;=$AC$4,AL14&lt;=$AU$4),IF(""=IFERROR(INDEX(INDIRECT("Data!C"&amp;$K$5,FALSE),MATCH(AL14,Data!$A:$A,0)),$BX$12),$BX$11,IFERROR(INDEX(INDIRECT("Data!C"&amp;$K$5,FALSE),MATCH(AL14,Data!$A:$A,0)),$BX$12)),"-")</f>
        <v>735</v>
      </c>
      <c r="AV14" s="52">
        <f ca="1">IF(AND(AM14&gt;=$AC$4,AM14&lt;=$AU$4),IF(""=IFERROR(INDEX(INDIRECT("Data!C"&amp;$K$5,FALSE),MATCH(AM14,Data!$A:$A,0)),$BX$12),$BX$11,IFERROR(INDEX(INDIRECT("Data!C"&amp;$K$5,FALSE),MATCH(AM14,Data!$A:$A,0)),$BX$12)),"-")</f>
        <v>414</v>
      </c>
      <c r="AW14" s="52">
        <f ca="1">IF(AND(AN14&gt;=$AC$4,AN14&lt;=$AU$4),IF(""=IFERROR(INDEX(INDIRECT("Data!C"&amp;$K$5,FALSE),MATCH(AN14,Data!$A:$A,0)),$BX$12),$BX$11,IFERROR(INDEX(INDIRECT("Data!C"&amp;$K$5,FALSE),MATCH(AN14,Data!$A:$A,0)),$BX$12)),"-")</f>
        <v>291</v>
      </c>
      <c r="AX14" s="52">
        <f ca="1">IF(AND(AO14&gt;=$AC$4,AO14&lt;=$AU$4),IF(""=IFERROR(INDEX(INDIRECT("Data!C"&amp;$K$5,FALSE),MATCH(AO14,Data!$A:$A,0)),$BX$12),$BX$11,IFERROR(INDEX(INDIRECT("Data!C"&amp;$K$5,FALSE),MATCH(AO14,Data!$A:$A,0)),$BX$12)),"-")</f>
        <v>354</v>
      </c>
      <c r="AY14" s="52">
        <f ca="1">IF(AND(AP14&gt;=$AC$4,AP14&lt;=$AU$4),IF(""=IFERROR(INDEX(INDIRECT("Data!C"&amp;$K$5,FALSE),MATCH(AP14,Data!$A:$A,0)),$BX$12),$BX$11,IFERROR(INDEX(INDIRECT("Data!C"&amp;$K$5,FALSE),MATCH(AP14,Data!$A:$A,0)),$BX$12)),"-")</f>
        <v>411</v>
      </c>
      <c r="AZ14" s="52">
        <f ca="1">IF(AND(AQ14&gt;=$AC$4,AQ14&lt;=$AU$4),IF(""=IFERROR(INDEX(INDIRECT("Data!C"&amp;$K$5,FALSE),MATCH(AQ14,Data!$A:$A,0)),$BX$12),$BX$11,IFERROR(INDEX(INDIRECT("Data!C"&amp;$K$5,FALSE),MATCH(AQ14,Data!$A:$A,0)),$BX$12)),"-")</f>
        <v>433</v>
      </c>
      <c r="BA14" s="52">
        <f ca="1">IF(AND(AR14&gt;=$AC$4,AR14&lt;=$AU$4),IF(""=IFERROR(INDEX(INDIRECT("Data!C"&amp;$K$5,FALSE),MATCH(AR14,Data!$A:$A,0)),$BX$12),$BX$11,IFERROR(INDEX(INDIRECT("Data!C"&amp;$K$5,FALSE),MATCH(AR14,Data!$A:$A,0)),$BX$12)),"-")</f>
        <v>685</v>
      </c>
      <c r="BB14" s="6"/>
      <c r="BD14" s="28">
        <f t="shared" ref="BD14:BD64" si="51">BD13+7</f>
        <v>46033</v>
      </c>
      <c r="BE14" s="28">
        <f t="shared" si="46"/>
        <v>46034</v>
      </c>
      <c r="BF14" s="28">
        <f t="shared" si="38"/>
        <v>46035</v>
      </c>
      <c r="BG14" s="28">
        <f t="shared" si="39"/>
        <v>46036</v>
      </c>
      <c r="BH14" s="28">
        <f t="shared" si="40"/>
        <v>46037</v>
      </c>
      <c r="BI14" s="28">
        <f t="shared" si="41"/>
        <v>46038</v>
      </c>
      <c r="BJ14" s="28">
        <f t="shared" si="42"/>
        <v>46039</v>
      </c>
      <c r="BL14" s="20" t="str">
        <f t="array" ref="BL14">IFERROR(IF(MATCH(8,DAY(BD14:BJ14),0),BJ14,""),"")</f>
        <v/>
      </c>
      <c r="BM14" s="52">
        <f ca="1">IF(AND(BD14&gt;=$AC$4,BD14&lt;=$AU$4),IF(""=IFERROR(INDEX(INDIRECT("Data!C"&amp;$K$5,FALSE),MATCH(BD14,Data!$A:$A,0)),$BX$12),$BX$11,IFERROR(INDEX(INDIRECT("Data!C"&amp;$K$5,FALSE),MATCH(BD14,Data!$A:$A,0)),$BX$12)),"-")</f>
        <v>0</v>
      </c>
      <c r="BN14" s="52">
        <f ca="1">IF(AND(BE14&gt;=$AC$4,BE14&lt;=$AU$4),IF(""=IFERROR(INDEX(INDIRECT("Data!C"&amp;$K$5,FALSE),MATCH(BE14,Data!$A:$A,0)),$BX$12),$BX$11,IFERROR(INDEX(INDIRECT("Data!C"&amp;$K$5,FALSE),MATCH(BE14,Data!$A:$A,0)),$BX$12)),"-")</f>
        <v>0</v>
      </c>
      <c r="BO14" s="52">
        <f ca="1">IF(AND(BF14&gt;=$AC$4,BF14&lt;=$AU$4),IF(""=IFERROR(INDEX(INDIRECT("Data!C"&amp;$K$5,FALSE),MATCH(BF14,Data!$A:$A,0)),$BX$12),$BX$11,IFERROR(INDEX(INDIRECT("Data!C"&amp;$K$5,FALSE),MATCH(BF14,Data!$A:$A,0)),$BX$12)),"-")</f>
        <v>0</v>
      </c>
      <c r="BP14" s="52">
        <f ca="1">IF(AND(BG14&gt;=$AC$4,BG14&lt;=$AU$4),IF(""=IFERROR(INDEX(INDIRECT("Data!C"&amp;$K$5,FALSE),MATCH(BG14,Data!$A:$A,0)),$BX$12),$BX$11,IFERROR(INDEX(INDIRECT("Data!C"&amp;$K$5,FALSE),MATCH(BG14,Data!$A:$A,0)),$BX$12)),"-")</f>
        <v>0</v>
      </c>
      <c r="BQ14" s="52">
        <f ca="1">IF(AND(BH14&gt;=$AC$4,BH14&lt;=$AU$4),IF(""=IFERROR(INDEX(INDIRECT("Data!C"&amp;$K$5,FALSE),MATCH(BH14,Data!$A:$A,0)),$BX$12),$BX$11,IFERROR(INDEX(INDIRECT("Data!C"&amp;$K$5,FALSE),MATCH(BH14,Data!$A:$A,0)),$BX$12)),"-")</f>
        <v>0</v>
      </c>
      <c r="BR14" s="52">
        <f ca="1">IF(AND(BI14&gt;=$AC$4,BI14&lt;=$AU$4),IF(""=IFERROR(INDEX(INDIRECT("Data!C"&amp;$K$5,FALSE),MATCH(BI14,Data!$A:$A,0)),$BX$12),$BX$11,IFERROR(INDEX(INDIRECT("Data!C"&amp;$K$5,FALSE),MATCH(BI14,Data!$A:$A,0)),$BX$12)),"-")</f>
        <v>0</v>
      </c>
      <c r="BS14" s="52">
        <f ca="1">IF(AND(BJ14&gt;=$AC$4,BJ14&lt;=$AU$4),IF(""=IFERROR(INDEX(INDIRECT("Data!C"&amp;$K$5,FALSE),MATCH(BJ14,Data!$A:$A,0)),$BX$12),$BX$11,IFERROR(INDEX(INDIRECT("Data!C"&amp;$K$5,FALSE),MATCH(BJ14,Data!$A:$A,0)),$BX$12)),"-")</f>
        <v>0</v>
      </c>
      <c r="BT14" s="6"/>
      <c r="BU14" s="16">
        <f t="shared" ca="1" si="47"/>
        <v>317.07142857142856</v>
      </c>
      <c r="BW14" s="24" t="s">
        <v>29</v>
      </c>
      <c r="BX14" s="48" t="s">
        <v>37</v>
      </c>
    </row>
    <row r="15" spans="1:78" ht="12" customHeight="1" x14ac:dyDescent="0.25">
      <c r="B15" s="28">
        <f t="shared" si="48"/>
        <v>44948</v>
      </c>
      <c r="C15" s="28">
        <f t="shared" si="43"/>
        <v>44949</v>
      </c>
      <c r="D15" s="28">
        <f t="shared" si="43"/>
        <v>44950</v>
      </c>
      <c r="E15" s="28">
        <f t="shared" si="43"/>
        <v>44951</v>
      </c>
      <c r="F15" s="28">
        <f t="shared" si="43"/>
        <v>44952</v>
      </c>
      <c r="G15" s="28">
        <f t="shared" si="43"/>
        <v>44953</v>
      </c>
      <c r="H15" s="28">
        <f t="shared" si="43"/>
        <v>44954</v>
      </c>
      <c r="J15" s="20" t="str">
        <f t="array" ref="J15">IFERROR(IF(MATCH(8,DAY(B15:H15),0),H15,""),"")</f>
        <v/>
      </c>
      <c r="K15" s="52">
        <f ca="1">IF(AND(B15&gt;=$AC$4,B15&lt;=$AU$4),IF(""=IFERROR(INDEX(INDIRECT("Data!C"&amp;$K$5,FALSE),MATCH(B15,Data!$A:$A,0)),$BX$12),$BX$11,IFERROR(INDEX(INDIRECT("Data!C"&amp;$K$5,FALSE),MATCH(B15,Data!$A:$A,0)),$BX$12)),"-")</f>
        <v>62</v>
      </c>
      <c r="L15" s="52">
        <f ca="1">IF(AND(C15&gt;=$AC$4,C15&lt;=$AU$4),IF(""=IFERROR(INDEX(INDIRECT("Data!C"&amp;$K$5,FALSE),MATCH(C15,Data!$A:$A,0)),$BX$12),$BX$11,IFERROR(INDEX(INDIRECT("Data!C"&amp;$K$5,FALSE),MATCH(C15,Data!$A:$A,0)),$BX$12)),"-")</f>
        <v>61</v>
      </c>
      <c r="M15" s="52">
        <f ca="1">IF(AND(D15&gt;=$AC$4,D15&lt;=$AU$4),IF(""=IFERROR(INDEX(INDIRECT("Data!C"&amp;$K$5,FALSE),MATCH(D15,Data!$A:$A,0)),$BX$12),$BX$11,IFERROR(INDEX(INDIRECT("Data!C"&amp;$K$5,FALSE),MATCH(D15,Data!$A:$A,0)),$BX$12)),"-")</f>
        <v>120</v>
      </c>
      <c r="N15" s="52">
        <f ca="1">IF(AND(E15&gt;=$AC$4,E15&lt;=$AU$4),IF(""=IFERROR(INDEX(INDIRECT("Data!C"&amp;$K$5,FALSE),MATCH(E15,Data!$A:$A,0)),$BX$12),$BX$11,IFERROR(INDEX(INDIRECT("Data!C"&amp;$K$5,FALSE),MATCH(E15,Data!$A:$A,0)),$BX$12)),"-")</f>
        <v>392</v>
      </c>
      <c r="O15" s="52">
        <f ca="1">IF(AND(F15&gt;=$AC$4,F15&lt;=$AU$4),IF(""=IFERROR(INDEX(INDIRECT("Data!C"&amp;$K$5,FALSE),MATCH(F15,Data!$A:$A,0)),$BX$12),$BX$11,IFERROR(INDEX(INDIRECT("Data!C"&amp;$K$5,FALSE),MATCH(F15,Data!$A:$A,0)),$BX$12)),"-")</f>
        <v>466</v>
      </c>
      <c r="P15" s="52">
        <f ca="1">IF(AND(G15&gt;=$AC$4,G15&lt;=$AU$4),IF(""=IFERROR(INDEX(INDIRECT("Data!C"&amp;$K$5,FALSE),MATCH(G15,Data!$A:$A,0)),$BX$12),$BX$11,IFERROR(INDEX(INDIRECT("Data!C"&amp;$K$5,FALSE),MATCH(G15,Data!$A:$A,0)),$BX$12)),"-")</f>
        <v>512</v>
      </c>
      <c r="Q15" s="52">
        <f ca="1">IF(AND(H15&gt;=$AC$4,H15&lt;=$AU$4),IF(""=IFERROR(INDEX(INDIRECT("Data!C"&amp;$K$5,FALSE),MATCH(H15,Data!$A:$A,0)),$BX$12),$BX$11,IFERROR(INDEX(INDIRECT("Data!C"&amp;$K$5,FALSE),MATCH(H15,Data!$A:$A,0)),$BX$12)),"-")</f>
        <v>524</v>
      </c>
      <c r="R15" s="6"/>
      <c r="T15" s="28">
        <f t="shared" si="49"/>
        <v>45312</v>
      </c>
      <c r="U15" s="28">
        <f t="shared" si="44"/>
        <v>45313</v>
      </c>
      <c r="V15" s="28">
        <f t="shared" si="28"/>
        <v>45314</v>
      </c>
      <c r="W15" s="28">
        <f t="shared" si="29"/>
        <v>45315</v>
      </c>
      <c r="X15" s="28">
        <f t="shared" si="30"/>
        <v>45316</v>
      </c>
      <c r="Y15" s="28">
        <f t="shared" si="31"/>
        <v>45317</v>
      </c>
      <c r="Z15" s="28">
        <f t="shared" si="32"/>
        <v>45318</v>
      </c>
      <c r="AB15" s="20" t="str">
        <f t="array" ref="AB15">IFERROR(IF(MATCH(8,DAY(T15:Z15),0),Z15,""),"")</f>
        <v/>
      </c>
      <c r="AC15" s="52">
        <f ca="1">IF(AND(T15&gt;=$AC$4,T15&lt;=$AU$4),IF(""=IFERROR(INDEX(INDIRECT("Data!C"&amp;$K$5,FALSE),MATCH(T15,Data!$A:$A,0)),$BX$12),$BX$11,IFERROR(INDEX(INDIRECT("Data!C"&amp;$K$5,FALSE),MATCH(T15,Data!$A:$A,0)),$BX$12)),"-")</f>
        <v>643</v>
      </c>
      <c r="AD15" s="52">
        <f ca="1">IF(AND(U15&gt;=$AC$4,U15&lt;=$AU$4),IF(""=IFERROR(INDEX(INDIRECT("Data!C"&amp;$K$5,FALSE),MATCH(U15,Data!$A:$A,0)),$BX$12),$BX$11,IFERROR(INDEX(INDIRECT("Data!C"&amp;$K$5,FALSE),MATCH(U15,Data!$A:$A,0)),$BX$12)),"-")</f>
        <v>207</v>
      </c>
      <c r="AE15" s="52">
        <f ca="1">IF(AND(V15&gt;=$AC$4,V15&lt;=$AU$4),IF(""=IFERROR(INDEX(INDIRECT("Data!C"&amp;$K$5,FALSE),MATCH(V15,Data!$A:$A,0)),$BX$12),$BX$11,IFERROR(INDEX(INDIRECT("Data!C"&amp;$K$5,FALSE),MATCH(V15,Data!$A:$A,0)),$BX$12)),"-")</f>
        <v>186</v>
      </c>
      <c r="AF15" s="52">
        <f ca="1">IF(AND(W15&gt;=$AC$4,W15&lt;=$AU$4),IF(""=IFERROR(INDEX(INDIRECT("Data!C"&amp;$K$5,FALSE),MATCH(W15,Data!$A:$A,0)),$BX$12),$BX$11,IFERROR(INDEX(INDIRECT("Data!C"&amp;$K$5,FALSE),MATCH(W15,Data!$A:$A,0)),$BX$12)),"-")</f>
        <v>181</v>
      </c>
      <c r="AG15" s="52">
        <f ca="1">IF(AND(X15&gt;=$AC$4,X15&lt;=$AU$4),IF(""=IFERROR(INDEX(INDIRECT("Data!C"&amp;$K$5,FALSE),MATCH(X15,Data!$A:$A,0)),$BX$12),$BX$11,IFERROR(INDEX(INDIRECT("Data!C"&amp;$K$5,FALSE),MATCH(X15,Data!$A:$A,0)),$BX$12)),"-")</f>
        <v>185</v>
      </c>
      <c r="AH15" s="52">
        <f ca="1">IF(AND(Y15&gt;=$AC$4,Y15&lt;=$AU$4),IF(""=IFERROR(INDEX(INDIRECT("Data!C"&amp;$K$5,FALSE),MATCH(Y15,Data!$A:$A,0)),$BX$12),$BX$11,IFERROR(INDEX(INDIRECT("Data!C"&amp;$K$5,FALSE),MATCH(Y15,Data!$A:$A,0)),$BX$12)),"-")</f>
        <v>457</v>
      </c>
      <c r="AI15" s="52">
        <f ca="1">IF(AND(Z15&gt;=$AC$4,Z15&lt;=$AU$4),IF(""=IFERROR(INDEX(INDIRECT("Data!C"&amp;$K$5,FALSE),MATCH(Z15,Data!$A:$A,0)),$BX$12),$BX$11,IFERROR(INDEX(INDIRECT("Data!C"&amp;$K$5,FALSE),MATCH(Z15,Data!$A:$A,0)),$BX$12)),"-")</f>
        <v>690</v>
      </c>
      <c r="AJ15" s="6"/>
      <c r="AL15" s="28">
        <f t="shared" si="50"/>
        <v>45676</v>
      </c>
      <c r="AM15" s="28">
        <f t="shared" si="45"/>
        <v>45677</v>
      </c>
      <c r="AN15" s="28">
        <f t="shared" si="33"/>
        <v>45678</v>
      </c>
      <c r="AO15" s="28">
        <f t="shared" si="34"/>
        <v>45679</v>
      </c>
      <c r="AP15" s="28">
        <f t="shared" si="35"/>
        <v>45680</v>
      </c>
      <c r="AQ15" s="28">
        <f t="shared" si="36"/>
        <v>45681</v>
      </c>
      <c r="AR15" s="28">
        <f t="shared" si="37"/>
        <v>45682</v>
      </c>
      <c r="AT15" s="20" t="str">
        <f t="array" ref="AT15">IFERROR(IF(MATCH(8,DAY(AL15:AR15),0),AR15,""),"")</f>
        <v/>
      </c>
      <c r="AU15" s="52">
        <f ca="1">IF(AND(AL15&gt;=$AC$4,AL15&lt;=$AU$4),IF(""=IFERROR(INDEX(INDIRECT("Data!C"&amp;$K$5,FALSE),MATCH(AL15,Data!$A:$A,0)),$BX$12),$BX$11,IFERROR(INDEX(INDIRECT("Data!C"&amp;$K$5,FALSE),MATCH(AL15,Data!$A:$A,0)),$BX$12)),"-")</f>
        <v>887</v>
      </c>
      <c r="AV15" s="52">
        <f ca="1">IF(AND(AM15&gt;=$AC$4,AM15&lt;=$AU$4),IF(""=IFERROR(INDEX(INDIRECT("Data!C"&amp;$K$5,FALSE),MATCH(AM15,Data!$A:$A,0)),$BX$12),$BX$11,IFERROR(INDEX(INDIRECT("Data!C"&amp;$K$5,FALSE),MATCH(AM15,Data!$A:$A,0)),$BX$12)),"-")</f>
        <v>484</v>
      </c>
      <c r="AW15" s="52">
        <f ca="1">IF(AND(AN15&gt;=$AC$4,AN15&lt;=$AU$4),IF(""=IFERROR(INDEX(INDIRECT("Data!C"&amp;$K$5,FALSE),MATCH(AN15,Data!$A:$A,0)),$BX$12),$BX$11,IFERROR(INDEX(INDIRECT("Data!C"&amp;$K$5,FALSE),MATCH(AN15,Data!$A:$A,0)),$BX$12)),"-")</f>
        <v>450</v>
      </c>
      <c r="AX15" s="52">
        <f ca="1">IF(AND(AO15&gt;=$AC$4,AO15&lt;=$AU$4),IF(""=IFERROR(INDEX(INDIRECT("Data!C"&amp;$K$5,FALSE),MATCH(AO15,Data!$A:$A,0)),$BX$12),$BX$11,IFERROR(INDEX(INDIRECT("Data!C"&amp;$K$5,FALSE),MATCH(AO15,Data!$A:$A,0)),$BX$12)),"-")</f>
        <v>446</v>
      </c>
      <c r="AY15" s="52">
        <f ca="1">IF(AND(AP15&gt;=$AC$4,AP15&lt;=$AU$4),IF(""=IFERROR(INDEX(INDIRECT("Data!C"&amp;$K$5,FALSE),MATCH(AP15,Data!$A:$A,0)),$BX$12),$BX$11,IFERROR(INDEX(INDIRECT("Data!C"&amp;$K$5,FALSE),MATCH(AP15,Data!$A:$A,0)),$BX$12)),"-")</f>
        <v>716</v>
      </c>
      <c r="AZ15" s="52">
        <f ca="1">IF(AND(AQ15&gt;=$AC$4,AQ15&lt;=$AU$4),IF(""=IFERROR(INDEX(INDIRECT("Data!C"&amp;$K$5,FALSE),MATCH(AQ15,Data!$A:$A,0)),$BX$12),$BX$11,IFERROR(INDEX(INDIRECT("Data!C"&amp;$K$5,FALSE),MATCH(AQ15,Data!$A:$A,0)),$BX$12)),"-")</f>
        <v>770</v>
      </c>
      <c r="BA15" s="52">
        <f ca="1">IF(AND(AR15&gt;=$AC$4,AR15&lt;=$AU$4),IF(""=IFERROR(INDEX(INDIRECT("Data!C"&amp;$K$5,FALSE),MATCH(AR15,Data!$A:$A,0)),$BX$12),$BX$11,IFERROR(INDEX(INDIRECT("Data!C"&amp;$K$5,FALSE),MATCH(AR15,Data!$A:$A,0)),$BX$12)),"-")</f>
        <v>928</v>
      </c>
      <c r="BB15" s="6"/>
      <c r="BD15" s="28">
        <f t="shared" si="51"/>
        <v>46040</v>
      </c>
      <c r="BE15" s="28">
        <f t="shared" si="46"/>
        <v>46041</v>
      </c>
      <c r="BF15" s="28">
        <f t="shared" si="38"/>
        <v>46042</v>
      </c>
      <c r="BG15" s="28">
        <f t="shared" si="39"/>
        <v>46043</v>
      </c>
      <c r="BH15" s="28">
        <f t="shared" si="40"/>
        <v>46044</v>
      </c>
      <c r="BI15" s="28">
        <f t="shared" si="41"/>
        <v>46045</v>
      </c>
      <c r="BJ15" s="28">
        <f t="shared" si="42"/>
        <v>46046</v>
      </c>
      <c r="BL15" s="20" t="str">
        <f t="array" ref="BL15">IFERROR(IF(MATCH(8,DAY(BD15:BJ15),0),BJ15,""),"")</f>
        <v/>
      </c>
      <c r="BM15" s="52">
        <f ca="1">IF(AND(BD15&gt;=$AC$4,BD15&lt;=$AU$4),IF(""=IFERROR(INDEX(INDIRECT("Data!C"&amp;$K$5,FALSE),MATCH(BD15,Data!$A:$A,0)),$BX$12),$BX$11,IFERROR(INDEX(INDIRECT("Data!C"&amp;$K$5,FALSE),MATCH(BD15,Data!$A:$A,0)),$BX$12)),"-")</f>
        <v>0</v>
      </c>
      <c r="BN15" s="52">
        <f ca="1">IF(AND(BE15&gt;=$AC$4,BE15&lt;=$AU$4),IF(""=IFERROR(INDEX(INDIRECT("Data!C"&amp;$K$5,FALSE),MATCH(BE15,Data!$A:$A,0)),$BX$12),$BX$11,IFERROR(INDEX(INDIRECT("Data!C"&amp;$K$5,FALSE),MATCH(BE15,Data!$A:$A,0)),$BX$12)),"-")</f>
        <v>0</v>
      </c>
      <c r="BO15" s="52">
        <f ca="1">IF(AND(BF15&gt;=$AC$4,BF15&lt;=$AU$4),IF(""=IFERROR(INDEX(INDIRECT("Data!C"&amp;$K$5,FALSE),MATCH(BF15,Data!$A:$A,0)),$BX$12),$BX$11,IFERROR(INDEX(INDIRECT("Data!C"&amp;$K$5,FALSE),MATCH(BF15,Data!$A:$A,0)),$BX$12)),"-")</f>
        <v>0</v>
      </c>
      <c r="BP15" s="52">
        <f ca="1">IF(AND(BG15&gt;=$AC$4,BG15&lt;=$AU$4),IF(""=IFERROR(INDEX(INDIRECT("Data!C"&amp;$K$5,FALSE),MATCH(BG15,Data!$A:$A,0)),$BX$12),$BX$11,IFERROR(INDEX(INDIRECT("Data!C"&amp;$K$5,FALSE),MATCH(BG15,Data!$A:$A,0)),$BX$12)),"-")</f>
        <v>0</v>
      </c>
      <c r="BQ15" s="52">
        <f ca="1">IF(AND(BH15&gt;=$AC$4,BH15&lt;=$AU$4),IF(""=IFERROR(INDEX(INDIRECT("Data!C"&amp;$K$5,FALSE),MATCH(BH15,Data!$A:$A,0)),$BX$12),$BX$11,IFERROR(INDEX(INDIRECT("Data!C"&amp;$K$5,FALSE),MATCH(BH15,Data!$A:$A,0)),$BX$12)),"-")</f>
        <v>0</v>
      </c>
      <c r="BR15" s="52">
        <f ca="1">IF(AND(BI15&gt;=$AC$4,BI15&lt;=$AU$4),IF(""=IFERROR(INDEX(INDIRECT("Data!C"&amp;$K$5,FALSE),MATCH(BI15,Data!$A:$A,0)),$BX$12),$BX$11,IFERROR(INDEX(INDIRECT("Data!C"&amp;$K$5,FALSE),MATCH(BI15,Data!$A:$A,0)),$BX$12)),"-")</f>
        <v>0</v>
      </c>
      <c r="BS15" s="52">
        <f ca="1">IF(AND(BJ15&gt;=$AC$4,BJ15&lt;=$AU$4),IF(""=IFERROR(INDEX(INDIRECT("Data!C"&amp;$K$5,FALSE),MATCH(BJ15,Data!$A:$A,0)),$BX$12),$BX$11,IFERROR(INDEX(INDIRECT("Data!C"&amp;$K$5,FALSE),MATCH(BJ15,Data!$A:$A,0)),$BX$12)),"-")</f>
        <v>0</v>
      </c>
      <c r="BT15" s="6"/>
      <c r="BU15" s="16">
        <f t="shared" ca="1" si="47"/>
        <v>334.53571428571428</v>
      </c>
      <c r="BW15" s="21"/>
    </row>
    <row r="16" spans="1:78" ht="12" customHeight="1" x14ac:dyDescent="0.25">
      <c r="B16" s="28">
        <f t="shared" si="48"/>
        <v>44955</v>
      </c>
      <c r="C16" s="28">
        <f t="shared" si="43"/>
        <v>44956</v>
      </c>
      <c r="D16" s="28">
        <f t="shared" si="43"/>
        <v>44957</v>
      </c>
      <c r="E16" s="28">
        <f t="shared" si="43"/>
        <v>44958</v>
      </c>
      <c r="F16" s="28">
        <f t="shared" si="43"/>
        <v>44959</v>
      </c>
      <c r="G16" s="28">
        <f t="shared" si="43"/>
        <v>44960</v>
      </c>
      <c r="H16" s="28">
        <f t="shared" si="43"/>
        <v>44961</v>
      </c>
      <c r="J16" s="20" t="str">
        <f t="array" ref="J16">IFERROR(IF(MATCH(8,DAY(B16:H16),0),H16,""),"")</f>
        <v/>
      </c>
      <c r="K16" s="52">
        <f ca="1">IF(AND(B16&gt;=$AC$4,B16&lt;=$AU$4),IF(""=IFERROR(INDEX(INDIRECT("Data!C"&amp;$K$5,FALSE),MATCH(B16,Data!$A:$A,0)),$BX$12),$BX$11,IFERROR(INDEX(INDIRECT("Data!C"&amp;$K$5,FALSE),MATCH(B16,Data!$A:$A,0)),$BX$12)),"-")</f>
        <v>609</v>
      </c>
      <c r="L16" s="52">
        <f ca="1">IF(AND(C16&gt;=$AC$4,C16&lt;=$AU$4),IF(""=IFERROR(INDEX(INDIRECT("Data!C"&amp;$K$5,FALSE),MATCH(C16,Data!$A:$A,0)),$BX$12),$BX$11,IFERROR(INDEX(INDIRECT("Data!C"&amp;$K$5,FALSE),MATCH(C16,Data!$A:$A,0)),$BX$12)),"-")</f>
        <v>389</v>
      </c>
      <c r="M16" s="52">
        <f ca="1">IF(AND(D16&gt;=$AC$4,D16&lt;=$AU$4),IF(""=IFERROR(INDEX(INDIRECT("Data!C"&amp;$K$5,FALSE),MATCH(D16,Data!$A:$A,0)),$BX$12),$BX$11,IFERROR(INDEX(INDIRECT("Data!C"&amp;$K$5,FALSE),MATCH(D16,Data!$A:$A,0)),$BX$12)),"-")</f>
        <v>491</v>
      </c>
      <c r="N16" s="52">
        <f ca="1">IF(AND(E16&gt;=$AC$4,E16&lt;=$AU$4),IF(""=IFERROR(INDEX(INDIRECT("Data!C"&amp;$K$5,FALSE),MATCH(E16,Data!$A:$A,0)),$BX$12),$BX$11,IFERROR(INDEX(INDIRECT("Data!C"&amp;$K$5,FALSE),MATCH(E16,Data!$A:$A,0)),$BX$12)),"-")</f>
        <v>466</v>
      </c>
      <c r="O16" s="52">
        <f ca="1">IF(AND(F16&gt;=$AC$4,F16&lt;=$AU$4),IF(""=IFERROR(INDEX(INDIRECT("Data!C"&amp;$K$5,FALSE),MATCH(F16,Data!$A:$A,0)),$BX$12),$BX$11,IFERROR(INDEX(INDIRECT("Data!C"&amp;$K$5,FALSE),MATCH(F16,Data!$A:$A,0)),$BX$12)),"-")</f>
        <v>469</v>
      </c>
      <c r="P16" s="52">
        <f ca="1">IF(AND(G16&gt;=$AC$4,G16&lt;=$AU$4),IF(""=IFERROR(INDEX(INDIRECT("Data!C"&amp;$K$5,FALSE),MATCH(G16,Data!$A:$A,0)),$BX$12),$BX$11,IFERROR(INDEX(INDIRECT("Data!C"&amp;$K$5,FALSE),MATCH(G16,Data!$A:$A,0)),$BX$12)),"-")</f>
        <v>407</v>
      </c>
      <c r="Q16" s="52">
        <f ca="1">IF(AND(H16&gt;=$AC$4,H16&lt;=$AU$4),IF(""=IFERROR(INDEX(INDIRECT("Data!C"&amp;$K$5,FALSE),MATCH(H16,Data!$A:$A,0)),$BX$12),$BX$11,IFERROR(INDEX(INDIRECT("Data!C"&amp;$K$5,FALSE),MATCH(H16,Data!$A:$A,0)),$BX$12)),"-")</f>
        <v>776</v>
      </c>
      <c r="R16" s="6"/>
      <c r="T16" s="28">
        <f t="shared" si="49"/>
        <v>45319</v>
      </c>
      <c r="U16" s="28">
        <f t="shared" si="44"/>
        <v>45320</v>
      </c>
      <c r="V16" s="28">
        <f t="shared" si="28"/>
        <v>45321</v>
      </c>
      <c r="W16" s="28">
        <f t="shared" si="29"/>
        <v>45322</v>
      </c>
      <c r="X16" s="28">
        <f t="shared" si="30"/>
        <v>45323</v>
      </c>
      <c r="Y16" s="28">
        <f t="shared" si="31"/>
        <v>45324</v>
      </c>
      <c r="Z16" s="28">
        <f t="shared" si="32"/>
        <v>45325</v>
      </c>
      <c r="AB16" s="20" t="str">
        <f t="array" ref="AB16">IFERROR(IF(MATCH(8,DAY(T16:Z16),0),Z16,""),"")</f>
        <v/>
      </c>
      <c r="AC16" s="52">
        <f ca="1">IF(AND(T16&gt;=$AC$4,T16&lt;=$AU$4),IF(""=IFERROR(INDEX(INDIRECT("Data!C"&amp;$K$5,FALSE),MATCH(T16,Data!$A:$A,0)),$BX$12),$BX$11,IFERROR(INDEX(INDIRECT("Data!C"&amp;$K$5,FALSE),MATCH(T16,Data!$A:$A,0)),$BX$12)),"-")</f>
        <v>770</v>
      </c>
      <c r="AD16" s="52">
        <f ca="1">IF(AND(U16&gt;=$AC$4,U16&lt;=$AU$4),IF(""=IFERROR(INDEX(INDIRECT("Data!C"&amp;$K$5,FALSE),MATCH(U16,Data!$A:$A,0)),$BX$12),$BX$11,IFERROR(INDEX(INDIRECT("Data!C"&amp;$K$5,FALSE),MATCH(U16,Data!$A:$A,0)),$BX$12)),"-")</f>
        <v>390</v>
      </c>
      <c r="AE16" s="52">
        <f ca="1">IF(AND(V16&gt;=$AC$4,V16&lt;=$AU$4),IF(""=IFERROR(INDEX(INDIRECT("Data!C"&amp;$K$5,FALSE),MATCH(V16,Data!$A:$A,0)),$BX$12),$BX$11,IFERROR(INDEX(INDIRECT("Data!C"&amp;$K$5,FALSE),MATCH(V16,Data!$A:$A,0)),$BX$12)),"-")</f>
        <v>372</v>
      </c>
      <c r="AF16" s="52">
        <f ca="1">IF(AND(W16&gt;=$AC$4,W16&lt;=$AU$4),IF(""=IFERROR(INDEX(INDIRECT("Data!C"&amp;$K$5,FALSE),MATCH(W16,Data!$A:$A,0)),$BX$12),$BX$11,IFERROR(INDEX(INDIRECT("Data!C"&amp;$K$5,FALSE),MATCH(W16,Data!$A:$A,0)),$BX$12)),"-")</f>
        <v>446</v>
      </c>
      <c r="AG16" s="52">
        <f ca="1">IF(AND(X16&gt;=$AC$4,X16&lt;=$AU$4),IF(""=IFERROR(INDEX(INDIRECT("Data!C"&amp;$K$5,FALSE),MATCH(X16,Data!$A:$A,0)),$BX$12),$BX$11,IFERROR(INDEX(INDIRECT("Data!C"&amp;$K$5,FALSE),MATCH(X16,Data!$A:$A,0)),$BX$12)),"-")</f>
        <v>1999</v>
      </c>
      <c r="AH16" s="52">
        <f ca="1">IF(AND(Y16&gt;=$AC$4,Y16&lt;=$AU$4),IF(""=IFERROR(INDEX(INDIRECT("Data!C"&amp;$K$5,FALSE),MATCH(Y16,Data!$A:$A,0)),$BX$12),$BX$11,IFERROR(INDEX(INDIRECT("Data!C"&amp;$K$5,FALSE),MATCH(Y16,Data!$A:$A,0)),$BX$12)),"-")</f>
        <v>2527</v>
      </c>
      <c r="AI16" s="52">
        <f ca="1">IF(AND(Z16&gt;=$AC$4,Z16&lt;=$AU$4),IF(""=IFERROR(INDEX(INDIRECT("Data!C"&amp;$K$5,FALSE),MATCH(Z16,Data!$A:$A,0)),$BX$12),$BX$11,IFERROR(INDEX(INDIRECT("Data!C"&amp;$K$5,FALSE),MATCH(Z16,Data!$A:$A,0)),$BX$12)),"-")</f>
        <v>3081</v>
      </c>
      <c r="AJ16" s="6"/>
      <c r="AL16" s="28">
        <f t="shared" si="50"/>
        <v>45683</v>
      </c>
      <c r="AM16" s="28">
        <f t="shared" si="45"/>
        <v>45684</v>
      </c>
      <c r="AN16" s="28">
        <f t="shared" si="33"/>
        <v>45685</v>
      </c>
      <c r="AO16" s="28">
        <f t="shared" si="34"/>
        <v>45686</v>
      </c>
      <c r="AP16" s="28">
        <f t="shared" si="35"/>
        <v>45687</v>
      </c>
      <c r="AQ16" s="28">
        <f t="shared" si="36"/>
        <v>45688</v>
      </c>
      <c r="AR16" s="28">
        <f t="shared" si="37"/>
        <v>45689</v>
      </c>
      <c r="AT16" s="20" t="str">
        <f t="array" ref="AT16">IFERROR(IF(MATCH(8,DAY(AL16:AR16),0),AR16,""),"")</f>
        <v/>
      </c>
      <c r="AU16" s="52">
        <f ca="1">IF(AND(AL16&gt;=$AC$4,AL16&lt;=$AU$4),IF(""=IFERROR(INDEX(INDIRECT("Data!C"&amp;$K$5,FALSE),MATCH(AL16,Data!$A:$A,0)),$BX$12),$BX$11,IFERROR(INDEX(INDIRECT("Data!C"&amp;$K$5,FALSE),MATCH(AL16,Data!$A:$A,0)),$BX$12)),"-")</f>
        <v>579</v>
      </c>
      <c r="AV16" s="52">
        <f ca="1">IF(AND(AM16&gt;=$AC$4,AM16&lt;=$AU$4),IF(""=IFERROR(INDEX(INDIRECT("Data!C"&amp;$K$5,FALSE),MATCH(AM16,Data!$A:$A,0)),$BX$12),$BX$11,IFERROR(INDEX(INDIRECT("Data!C"&amp;$K$5,FALSE),MATCH(AM16,Data!$A:$A,0)),$BX$12)),"-")</f>
        <v>497</v>
      </c>
      <c r="AW16" s="52">
        <f ca="1">IF(AND(AN16&gt;=$AC$4,AN16&lt;=$AU$4),IF(""=IFERROR(INDEX(INDIRECT("Data!C"&amp;$K$5,FALSE),MATCH(AN16,Data!$A:$A,0)),$BX$12),$BX$11,IFERROR(INDEX(INDIRECT("Data!C"&amp;$K$5,FALSE),MATCH(AN16,Data!$A:$A,0)),$BX$12)),"-")</f>
        <v>82</v>
      </c>
      <c r="AX16" s="52">
        <f ca="1">IF(AND(AO16&gt;=$AC$4,AO16&lt;=$AU$4),IF(""=IFERROR(INDEX(INDIRECT("Data!C"&amp;$K$5,FALSE),MATCH(AO16,Data!$A:$A,0)),$BX$12),$BX$11,IFERROR(INDEX(INDIRECT("Data!C"&amp;$K$5,FALSE),MATCH(AO16,Data!$A:$A,0)),$BX$12)),"-")</f>
        <v>13</v>
      </c>
      <c r="AY16" s="52">
        <f ca="1">IF(AND(AP16&gt;=$AC$4,AP16&lt;=$AU$4),IF(""=IFERROR(INDEX(INDIRECT("Data!C"&amp;$K$5,FALSE),MATCH(AP16,Data!$A:$A,0)),$BX$12),$BX$11,IFERROR(INDEX(INDIRECT("Data!C"&amp;$K$5,FALSE),MATCH(AP16,Data!$A:$A,0)),$BX$12)),"-")</f>
        <v>118</v>
      </c>
      <c r="AZ16" s="52">
        <f ca="1">IF(AND(AQ16&gt;=$AC$4,AQ16&lt;=$AU$4),IF(""=IFERROR(INDEX(INDIRECT("Data!C"&amp;$K$5,FALSE),MATCH(AQ16,Data!$A:$A,0)),$BX$12),$BX$11,IFERROR(INDEX(INDIRECT("Data!C"&amp;$K$5,FALSE),MATCH(AQ16,Data!$A:$A,0)),$BX$12)),"-")</f>
        <v>236</v>
      </c>
      <c r="BA16" s="52">
        <f ca="1">IF(AND(AR16&gt;=$AC$4,AR16&lt;=$AU$4),IF(""=IFERROR(INDEX(INDIRECT("Data!C"&amp;$K$5,FALSE),MATCH(AR16,Data!$A:$A,0)),$BX$12),$BX$11,IFERROR(INDEX(INDIRECT("Data!C"&amp;$K$5,FALSE),MATCH(AR16,Data!$A:$A,0)),$BX$12)),"-")</f>
        <v>312</v>
      </c>
      <c r="BB16" s="6"/>
      <c r="BD16" s="28">
        <f t="shared" si="51"/>
        <v>46047</v>
      </c>
      <c r="BE16" s="28">
        <f t="shared" si="46"/>
        <v>46048</v>
      </c>
      <c r="BF16" s="28">
        <f t="shared" si="38"/>
        <v>46049</v>
      </c>
      <c r="BG16" s="28">
        <f t="shared" si="39"/>
        <v>46050</v>
      </c>
      <c r="BH16" s="28">
        <f t="shared" si="40"/>
        <v>46051</v>
      </c>
      <c r="BI16" s="28">
        <f t="shared" si="41"/>
        <v>46052</v>
      </c>
      <c r="BJ16" s="28">
        <f t="shared" si="42"/>
        <v>46053</v>
      </c>
      <c r="BL16" s="20" t="str">
        <f t="array" ref="BL16">IFERROR(IF(MATCH(8,DAY(BD16:BJ16),0),BJ16,""),"")</f>
        <v/>
      </c>
      <c r="BM16" s="52">
        <f ca="1">IF(AND(BD16&gt;=$AC$4,BD16&lt;=$AU$4),IF(""=IFERROR(INDEX(INDIRECT("Data!C"&amp;$K$5,FALSE),MATCH(BD16,Data!$A:$A,0)),$BX$12),$BX$11,IFERROR(INDEX(INDIRECT("Data!C"&amp;$K$5,FALSE),MATCH(BD16,Data!$A:$A,0)),$BX$12)),"-")</f>
        <v>0</v>
      </c>
      <c r="BN16" s="52">
        <f ca="1">IF(AND(BE16&gt;=$AC$4,BE16&lt;=$AU$4),IF(""=IFERROR(INDEX(INDIRECT("Data!C"&amp;$K$5,FALSE),MATCH(BE16,Data!$A:$A,0)),$BX$12),$BX$11,IFERROR(INDEX(INDIRECT("Data!C"&amp;$K$5,FALSE),MATCH(BE16,Data!$A:$A,0)),$BX$12)),"-")</f>
        <v>0</v>
      </c>
      <c r="BO16" s="52">
        <f ca="1">IF(AND(BF16&gt;=$AC$4,BF16&lt;=$AU$4),IF(""=IFERROR(INDEX(INDIRECT("Data!C"&amp;$K$5,FALSE),MATCH(BF16,Data!$A:$A,0)),$BX$12),$BX$11,IFERROR(INDEX(INDIRECT("Data!C"&amp;$K$5,FALSE),MATCH(BF16,Data!$A:$A,0)),$BX$12)),"-")</f>
        <v>0</v>
      </c>
      <c r="BP16" s="52">
        <f ca="1">IF(AND(BG16&gt;=$AC$4,BG16&lt;=$AU$4),IF(""=IFERROR(INDEX(INDIRECT("Data!C"&amp;$K$5,FALSE),MATCH(BG16,Data!$A:$A,0)),$BX$12),$BX$11,IFERROR(INDEX(INDIRECT("Data!C"&amp;$K$5,FALSE),MATCH(BG16,Data!$A:$A,0)),$BX$12)),"-")</f>
        <v>0</v>
      </c>
      <c r="BQ16" s="52">
        <f ca="1">IF(AND(BH16&gt;=$AC$4,BH16&lt;=$AU$4),IF(""=IFERROR(INDEX(INDIRECT("Data!C"&amp;$K$5,FALSE),MATCH(BH16,Data!$A:$A,0)),$BX$12),$BX$11,IFERROR(INDEX(INDIRECT("Data!C"&amp;$K$5,FALSE),MATCH(BH16,Data!$A:$A,0)),$BX$12)),"-")</f>
        <v>0</v>
      </c>
      <c r="BR16" s="52">
        <f ca="1">IF(AND(BI16&gt;=$AC$4,BI16&lt;=$AU$4),IF(""=IFERROR(INDEX(INDIRECT("Data!C"&amp;$K$5,FALSE),MATCH(BI16,Data!$A:$A,0)),$BX$12),$BX$11,IFERROR(INDEX(INDIRECT("Data!C"&amp;$K$5,FALSE),MATCH(BI16,Data!$A:$A,0)),$BX$12)),"-")</f>
        <v>0</v>
      </c>
      <c r="BS16" s="52">
        <f ca="1">IF(AND(BJ16&gt;=$AC$4,BJ16&lt;=$AU$4),IF(""=IFERROR(INDEX(INDIRECT("Data!C"&amp;$K$5,FALSE),MATCH(BJ16,Data!$A:$A,0)),$BX$12),$BX$11,IFERROR(INDEX(INDIRECT("Data!C"&amp;$K$5,FALSE),MATCH(BJ16,Data!$A:$A,0)),$BX$12)),"-")</f>
        <v>0</v>
      </c>
      <c r="BT16" s="6"/>
      <c r="BU16" s="16">
        <f t="shared" ca="1" si="47"/>
        <v>536.75</v>
      </c>
      <c r="BW16" s="21" t="s">
        <v>42</v>
      </c>
    </row>
    <row r="17" spans="2:78" ht="12" customHeight="1" x14ac:dyDescent="0.25">
      <c r="B17" s="28">
        <f t="shared" si="48"/>
        <v>44962</v>
      </c>
      <c r="C17" s="28">
        <f t="shared" si="43"/>
        <v>44963</v>
      </c>
      <c r="D17" s="28">
        <f t="shared" si="43"/>
        <v>44964</v>
      </c>
      <c r="E17" s="28">
        <f t="shared" si="43"/>
        <v>44965</v>
      </c>
      <c r="F17" s="28">
        <f t="shared" si="43"/>
        <v>44966</v>
      </c>
      <c r="G17" s="28">
        <f t="shared" si="43"/>
        <v>44967</v>
      </c>
      <c r="H17" s="28">
        <f t="shared" si="43"/>
        <v>44968</v>
      </c>
      <c r="J17" s="20">
        <f t="array" ref="J17">IFERROR(IF(MATCH(8,DAY(B17:H17),0),H17,""),"")</f>
        <v>44968</v>
      </c>
      <c r="K17" s="52">
        <f ca="1">IF(AND(B17&gt;=$AC$4,B17&lt;=$AU$4),IF(""=IFERROR(INDEX(INDIRECT("Data!C"&amp;$K$5,FALSE),MATCH(B17,Data!$A:$A,0)),$BX$12),$BX$11,IFERROR(INDEX(INDIRECT("Data!C"&amp;$K$5,FALSE),MATCH(B17,Data!$A:$A,0)),$BX$12)),"-")</f>
        <v>688</v>
      </c>
      <c r="L17" s="52">
        <f ca="1">IF(AND(C17&gt;=$AC$4,C17&lt;=$AU$4),IF(""=IFERROR(INDEX(INDIRECT("Data!C"&amp;$K$5,FALSE),MATCH(C17,Data!$A:$A,0)),$BX$12),$BX$11,IFERROR(INDEX(INDIRECT("Data!C"&amp;$K$5,FALSE),MATCH(C17,Data!$A:$A,0)),$BX$12)),"-")</f>
        <v>374</v>
      </c>
      <c r="M17" s="52">
        <f ca="1">IF(AND(D17&gt;=$AC$4,D17&lt;=$AU$4),IF(""=IFERROR(INDEX(INDIRECT("Data!C"&amp;$K$5,FALSE),MATCH(D17,Data!$A:$A,0)),$BX$12),$BX$11,IFERROR(INDEX(INDIRECT("Data!C"&amp;$K$5,FALSE),MATCH(D17,Data!$A:$A,0)),$BX$12)),"-")</f>
        <v>464</v>
      </c>
      <c r="N17" s="52">
        <f ca="1">IF(AND(E17&gt;=$AC$4,E17&lt;=$AU$4),IF(""=IFERROR(INDEX(INDIRECT("Data!C"&amp;$K$5,FALSE),MATCH(E17,Data!$A:$A,0)),$BX$12),$BX$11,IFERROR(INDEX(INDIRECT("Data!C"&amp;$K$5,FALSE),MATCH(E17,Data!$A:$A,0)),$BX$12)),"-")</f>
        <v>430</v>
      </c>
      <c r="O17" s="52">
        <f ca="1">IF(AND(F17&gt;=$AC$4,F17&lt;=$AU$4),IF(""=IFERROR(INDEX(INDIRECT("Data!C"&amp;$K$5,FALSE),MATCH(F17,Data!$A:$A,0)),$BX$12),$BX$11,IFERROR(INDEX(INDIRECT("Data!C"&amp;$K$5,FALSE),MATCH(F17,Data!$A:$A,0)),$BX$12)),"-")</f>
        <v>646</v>
      </c>
      <c r="P17" s="52">
        <f ca="1">IF(AND(G17&gt;=$AC$4,G17&lt;=$AU$4),IF(""=IFERROR(INDEX(INDIRECT("Data!C"&amp;$K$5,FALSE),MATCH(G17,Data!$A:$A,0)),$BX$12),$BX$11,IFERROR(INDEX(INDIRECT("Data!C"&amp;$K$5,FALSE),MATCH(G17,Data!$A:$A,0)),$BX$12)),"-")</f>
        <v>703</v>
      </c>
      <c r="Q17" s="52">
        <f ca="1">IF(AND(H17&gt;=$AC$4,H17&lt;=$AU$4),IF(""=IFERROR(INDEX(INDIRECT("Data!C"&amp;$K$5,FALSE),MATCH(H17,Data!$A:$A,0)),$BX$12),$BX$11,IFERROR(INDEX(INDIRECT("Data!C"&amp;$K$5,FALSE),MATCH(H17,Data!$A:$A,0)),$BX$12)),"-")</f>
        <v>974</v>
      </c>
      <c r="R17" s="6"/>
      <c r="T17" s="28">
        <f t="shared" si="49"/>
        <v>45326</v>
      </c>
      <c r="U17" s="28">
        <f t="shared" si="44"/>
        <v>45327</v>
      </c>
      <c r="V17" s="28">
        <f t="shared" si="28"/>
        <v>45328</v>
      </c>
      <c r="W17" s="28">
        <f t="shared" si="29"/>
        <v>45329</v>
      </c>
      <c r="X17" s="28">
        <f t="shared" si="30"/>
        <v>45330</v>
      </c>
      <c r="Y17" s="28">
        <f t="shared" si="31"/>
        <v>45331</v>
      </c>
      <c r="Z17" s="28">
        <f t="shared" si="32"/>
        <v>45332</v>
      </c>
      <c r="AB17" s="20">
        <f t="array" ref="AB17">IFERROR(IF(MATCH(8,DAY(T17:Z17),0),Z17,""),"")</f>
        <v>45332</v>
      </c>
      <c r="AC17" s="52">
        <f ca="1">IF(AND(T17&gt;=$AC$4,T17&lt;=$AU$4),IF(""=IFERROR(INDEX(INDIRECT("Data!C"&amp;$K$5,FALSE),MATCH(T17,Data!$A:$A,0)),$BX$12),$BX$11,IFERROR(INDEX(INDIRECT("Data!C"&amp;$K$5,FALSE),MATCH(T17,Data!$A:$A,0)),$BX$12)),"-")</f>
        <v>4149</v>
      </c>
      <c r="AD17" s="52">
        <f ca="1">IF(AND(U17&gt;=$AC$4,U17&lt;=$AU$4),IF(""=IFERROR(INDEX(INDIRECT("Data!C"&amp;$K$5,FALSE),MATCH(U17,Data!$A:$A,0)),$BX$12),$BX$11,IFERROR(INDEX(INDIRECT("Data!C"&amp;$K$5,FALSE),MATCH(U17,Data!$A:$A,0)),$BX$12)),"-")</f>
        <v>658</v>
      </c>
      <c r="AE17" s="52">
        <f ca="1">IF(AND(V17&gt;=$AC$4,V17&lt;=$AU$4),IF(""=IFERROR(INDEX(INDIRECT("Data!C"&amp;$K$5,FALSE),MATCH(V17,Data!$A:$A,0)),$BX$12),$BX$11,IFERROR(INDEX(INDIRECT("Data!C"&amp;$K$5,FALSE),MATCH(V17,Data!$A:$A,0)),$BX$12)),"-")</f>
        <v>345</v>
      </c>
      <c r="AF17" s="52">
        <f ca="1">IF(AND(W17&gt;=$AC$4,W17&lt;=$AU$4),IF(""=IFERROR(INDEX(INDIRECT("Data!C"&amp;$K$5,FALSE),MATCH(W17,Data!$A:$A,0)),$BX$12),$BX$11,IFERROR(INDEX(INDIRECT("Data!C"&amp;$K$5,FALSE),MATCH(W17,Data!$A:$A,0)),$BX$12)),"-")</f>
        <v>357</v>
      </c>
      <c r="AG17" s="52">
        <f ca="1">IF(AND(X17&gt;=$AC$4,X17&lt;=$AU$4),IF(""=IFERROR(INDEX(INDIRECT("Data!C"&amp;$K$5,FALSE),MATCH(X17,Data!$A:$A,0)),$BX$12),$BX$11,IFERROR(INDEX(INDIRECT("Data!C"&amp;$K$5,FALSE),MATCH(X17,Data!$A:$A,0)),$BX$12)),"-")</f>
        <v>311</v>
      </c>
      <c r="AH17" s="52">
        <f ca="1">IF(AND(Y17&gt;=$AC$4,Y17&lt;=$AU$4),IF(""=IFERROR(INDEX(INDIRECT("Data!C"&amp;$K$5,FALSE),MATCH(Y17,Data!$A:$A,0)),$BX$12),$BX$11,IFERROR(INDEX(INDIRECT("Data!C"&amp;$K$5,FALSE),MATCH(Y17,Data!$A:$A,0)),$BX$12)),"-")</f>
        <v>111</v>
      </c>
      <c r="AI17" s="52">
        <f ca="1">IF(AND(Z17&gt;=$AC$4,Z17&lt;=$AU$4),IF(""=IFERROR(INDEX(INDIRECT("Data!C"&amp;$K$5,FALSE),MATCH(Z17,Data!$A:$A,0)),$BX$12),$BX$11,IFERROR(INDEX(INDIRECT("Data!C"&amp;$K$5,FALSE),MATCH(Z17,Data!$A:$A,0)),$BX$12)),"-")</f>
        <v>65</v>
      </c>
      <c r="AJ17" s="6"/>
      <c r="AL17" s="28">
        <f t="shared" si="50"/>
        <v>45690</v>
      </c>
      <c r="AM17" s="28">
        <f t="shared" si="45"/>
        <v>45691</v>
      </c>
      <c r="AN17" s="28">
        <f t="shared" si="33"/>
        <v>45692</v>
      </c>
      <c r="AO17" s="28">
        <f t="shared" si="34"/>
        <v>45693</v>
      </c>
      <c r="AP17" s="28">
        <f t="shared" si="35"/>
        <v>45694</v>
      </c>
      <c r="AQ17" s="28">
        <f t="shared" si="36"/>
        <v>45695</v>
      </c>
      <c r="AR17" s="28">
        <f t="shared" si="37"/>
        <v>45696</v>
      </c>
      <c r="AT17" s="20">
        <f t="array" ref="AT17">IFERROR(IF(MATCH(8,DAY(AL17:AR17),0),AR17,""),"")</f>
        <v>45696</v>
      </c>
      <c r="AU17" s="52">
        <f ca="1">IF(AND(AL17&gt;=$AC$4,AL17&lt;=$AU$4),IF(""=IFERROR(INDEX(INDIRECT("Data!C"&amp;$K$5,FALSE),MATCH(AL17,Data!$A:$A,0)),$BX$12),$BX$11,IFERROR(INDEX(INDIRECT("Data!C"&amp;$K$5,FALSE),MATCH(AL17,Data!$A:$A,0)),$BX$12)),"-")</f>
        <v>317</v>
      </c>
      <c r="AV17" s="52">
        <f ca="1">IF(AND(AM17&gt;=$AC$4,AM17&lt;=$AU$4),IF(""=IFERROR(INDEX(INDIRECT("Data!C"&amp;$K$5,FALSE),MATCH(AM17,Data!$A:$A,0)),$BX$12),$BX$11,IFERROR(INDEX(INDIRECT("Data!C"&amp;$K$5,FALSE),MATCH(AM17,Data!$A:$A,0)),$BX$12)),"-")</f>
        <v>376</v>
      </c>
      <c r="AW17" s="52">
        <f ca="1">IF(AND(AN17&gt;=$AC$4,AN17&lt;=$AU$4),IF(""=IFERROR(INDEX(INDIRECT("Data!C"&amp;$K$5,FALSE),MATCH(AN17,Data!$A:$A,0)),$BX$12),$BX$11,IFERROR(INDEX(INDIRECT("Data!C"&amp;$K$5,FALSE),MATCH(AN17,Data!$A:$A,0)),$BX$12)),"-")</f>
        <v>365</v>
      </c>
      <c r="AX17" s="52">
        <f ca="1">IF(AND(AO17&gt;=$AC$4,AO17&lt;=$AU$4),IF(""=IFERROR(INDEX(INDIRECT("Data!C"&amp;$K$5,FALSE),MATCH(AO17,Data!$A:$A,0)),$BX$12),$BX$11,IFERROR(INDEX(INDIRECT("Data!C"&amp;$K$5,FALSE),MATCH(AO17,Data!$A:$A,0)),$BX$12)),"-")</f>
        <v>263</v>
      </c>
      <c r="AY17" s="52">
        <f ca="1">IF(AND(AP17&gt;=$AC$4,AP17&lt;=$AU$4),IF(""=IFERROR(INDEX(INDIRECT("Data!C"&amp;$K$5,FALSE),MATCH(AP17,Data!$A:$A,0)),$BX$12),$BX$11,IFERROR(INDEX(INDIRECT("Data!C"&amp;$K$5,FALSE),MATCH(AP17,Data!$A:$A,0)),$BX$12)),"-")</f>
        <v>268</v>
      </c>
      <c r="AZ17" s="52">
        <f ca="1">IF(AND(AQ17&gt;=$AC$4,AQ17&lt;=$AU$4),IF(""=IFERROR(INDEX(INDIRECT("Data!C"&amp;$K$5,FALSE),MATCH(AQ17,Data!$A:$A,0)),$BX$12),$BX$11,IFERROR(INDEX(INDIRECT("Data!C"&amp;$K$5,FALSE),MATCH(AQ17,Data!$A:$A,0)),$BX$12)),"-")</f>
        <v>501</v>
      </c>
      <c r="BA17" s="52">
        <f ca="1">IF(AND(AR17&gt;=$AC$4,AR17&lt;=$AU$4),IF(""=IFERROR(INDEX(INDIRECT("Data!C"&amp;$K$5,FALSE),MATCH(AR17,Data!$A:$A,0)),$BX$12),$BX$11,IFERROR(INDEX(INDIRECT("Data!C"&amp;$K$5,FALSE),MATCH(AR17,Data!$A:$A,0)),$BX$12)),"-")</f>
        <v>540</v>
      </c>
      <c r="BB17" s="6"/>
      <c r="BD17" s="28">
        <f t="shared" si="51"/>
        <v>46054</v>
      </c>
      <c r="BE17" s="28">
        <f t="shared" si="46"/>
        <v>46055</v>
      </c>
      <c r="BF17" s="28">
        <f t="shared" si="38"/>
        <v>46056</v>
      </c>
      <c r="BG17" s="28">
        <f t="shared" si="39"/>
        <v>46057</v>
      </c>
      <c r="BH17" s="28">
        <f t="shared" si="40"/>
        <v>46058</v>
      </c>
      <c r="BI17" s="28">
        <f t="shared" si="41"/>
        <v>46059</v>
      </c>
      <c r="BJ17" s="28">
        <f t="shared" si="42"/>
        <v>46060</v>
      </c>
      <c r="BL17" s="20" t="str">
        <f t="array" ref="BL17">IFERROR(IF(MATCH(8,DAY(BD17:BJ17),0),BJ17,""),"")</f>
        <v/>
      </c>
      <c r="BM17" s="52">
        <f ca="1">IF(AND(BD17&gt;=$AC$4,BD17&lt;=$AU$4),IF(""=IFERROR(INDEX(INDIRECT("Data!C"&amp;$K$5,FALSE),MATCH(BD17,Data!$A:$A,0)),$BX$12),$BX$11,IFERROR(INDEX(INDIRECT("Data!C"&amp;$K$5,FALSE),MATCH(BD17,Data!$A:$A,0)),$BX$12)),"-")</f>
        <v>0</v>
      </c>
      <c r="BN17" s="52">
        <f ca="1">IF(AND(BE17&gt;=$AC$4,BE17&lt;=$AU$4),IF(""=IFERROR(INDEX(INDIRECT("Data!C"&amp;$K$5,FALSE),MATCH(BE17,Data!$A:$A,0)),$BX$12),$BX$11,IFERROR(INDEX(INDIRECT("Data!C"&amp;$K$5,FALSE),MATCH(BE17,Data!$A:$A,0)),$BX$12)),"-")</f>
        <v>0</v>
      </c>
      <c r="BO17" s="52">
        <f ca="1">IF(AND(BF17&gt;=$AC$4,BF17&lt;=$AU$4),IF(""=IFERROR(INDEX(INDIRECT("Data!C"&amp;$K$5,FALSE),MATCH(BF17,Data!$A:$A,0)),$BX$12),$BX$11,IFERROR(INDEX(INDIRECT("Data!C"&amp;$K$5,FALSE),MATCH(BF17,Data!$A:$A,0)),$BX$12)),"-")</f>
        <v>0</v>
      </c>
      <c r="BP17" s="52">
        <f ca="1">IF(AND(BG17&gt;=$AC$4,BG17&lt;=$AU$4),IF(""=IFERROR(INDEX(INDIRECT("Data!C"&amp;$K$5,FALSE),MATCH(BG17,Data!$A:$A,0)),$BX$12),$BX$11,IFERROR(INDEX(INDIRECT("Data!C"&amp;$K$5,FALSE),MATCH(BG17,Data!$A:$A,0)),$BX$12)),"-")</f>
        <v>0</v>
      </c>
      <c r="BQ17" s="52">
        <f ca="1">IF(AND(BH17&gt;=$AC$4,BH17&lt;=$AU$4),IF(""=IFERROR(INDEX(INDIRECT("Data!C"&amp;$K$5,FALSE),MATCH(BH17,Data!$A:$A,0)),$BX$12),$BX$11,IFERROR(INDEX(INDIRECT("Data!C"&amp;$K$5,FALSE),MATCH(BH17,Data!$A:$A,0)),$BX$12)),"-")</f>
        <v>0</v>
      </c>
      <c r="BR17" s="52">
        <f ca="1">IF(AND(BI17&gt;=$AC$4,BI17&lt;=$AU$4),IF(""=IFERROR(INDEX(INDIRECT("Data!C"&amp;$K$5,FALSE),MATCH(BI17,Data!$A:$A,0)),$BX$12),$BX$11,IFERROR(INDEX(INDIRECT("Data!C"&amp;$K$5,FALSE),MATCH(BI17,Data!$A:$A,0)),$BX$12)),"-")</f>
        <v>0</v>
      </c>
      <c r="BS17" s="52">
        <f ca="1">IF(AND(BJ17&gt;=$AC$4,BJ17&lt;=$AU$4),IF(""=IFERROR(INDEX(INDIRECT("Data!C"&amp;$K$5,FALSE),MATCH(BJ17,Data!$A:$A,0)),$BX$12),$BX$11,IFERROR(INDEX(INDIRECT("Data!C"&amp;$K$5,FALSE),MATCH(BJ17,Data!$A:$A,0)),$BX$12)),"-")</f>
        <v>0</v>
      </c>
      <c r="BT17" s="6"/>
      <c r="BU17" s="16">
        <f t="shared" ca="1" si="47"/>
        <v>460.89285714285717</v>
      </c>
      <c r="BW17" s="21" t="s">
        <v>43</v>
      </c>
    </row>
    <row r="18" spans="2:78" ht="12" customHeight="1" x14ac:dyDescent="0.25">
      <c r="B18" s="28">
        <f t="shared" si="48"/>
        <v>44969</v>
      </c>
      <c r="C18" s="28">
        <f t="shared" si="43"/>
        <v>44970</v>
      </c>
      <c r="D18" s="28">
        <f t="shared" si="43"/>
        <v>44971</v>
      </c>
      <c r="E18" s="28">
        <f t="shared" si="43"/>
        <v>44972</v>
      </c>
      <c r="F18" s="28">
        <f t="shared" si="43"/>
        <v>44973</v>
      </c>
      <c r="G18" s="28">
        <f t="shared" si="43"/>
        <v>44974</v>
      </c>
      <c r="H18" s="28">
        <f t="shared" si="43"/>
        <v>44975</v>
      </c>
      <c r="J18" s="20" t="str">
        <f t="array" ref="J18">IFERROR(IF(MATCH(8,DAY(B18:H18),0),H18,""),"")</f>
        <v/>
      </c>
      <c r="K18" s="52">
        <f ca="1">IF(AND(B18&gt;=$AC$4,B18&lt;=$AU$4),IF(""=IFERROR(INDEX(INDIRECT("Data!C"&amp;$K$5,FALSE),MATCH(B18,Data!$A:$A,0)),$BX$12),$BX$11,IFERROR(INDEX(INDIRECT("Data!C"&amp;$K$5,FALSE),MATCH(B18,Data!$A:$A,0)),$BX$12)),"-")</f>
        <v>1242</v>
      </c>
      <c r="L18" s="52">
        <f ca="1">IF(AND(C18&gt;=$AC$4,C18&lt;=$AU$4),IF(""=IFERROR(INDEX(INDIRECT("Data!C"&amp;$K$5,FALSE),MATCH(C18,Data!$A:$A,0)),$BX$12),$BX$11,IFERROR(INDEX(INDIRECT("Data!C"&amp;$K$5,FALSE),MATCH(C18,Data!$A:$A,0)),$BX$12)),"-")</f>
        <v>1252</v>
      </c>
      <c r="M18" s="52">
        <f ca="1">IF(AND(D18&gt;=$AC$4,D18&lt;=$AU$4),IF(""=IFERROR(INDEX(INDIRECT("Data!C"&amp;$K$5,FALSE),MATCH(D18,Data!$A:$A,0)),$BX$12),$BX$11,IFERROR(INDEX(INDIRECT("Data!C"&amp;$K$5,FALSE),MATCH(D18,Data!$A:$A,0)),$BX$12)),"-")</f>
        <v>2083</v>
      </c>
      <c r="N18" s="52">
        <f ca="1">IF(AND(E18&gt;=$AC$4,E18&lt;=$AU$4),IF(""=IFERROR(INDEX(INDIRECT("Data!C"&amp;$K$5,FALSE),MATCH(E18,Data!$A:$A,0)),$BX$12),$BX$11,IFERROR(INDEX(INDIRECT("Data!C"&amp;$K$5,FALSE),MATCH(E18,Data!$A:$A,0)),$BX$12)),"-")</f>
        <v>611</v>
      </c>
      <c r="O18" s="52">
        <f ca="1">IF(AND(F18&gt;=$AC$4,F18&lt;=$AU$4),IF(""=IFERROR(INDEX(INDIRECT("Data!C"&amp;$K$5,FALSE),MATCH(F18,Data!$A:$A,0)),$BX$12),$BX$11,IFERROR(INDEX(INDIRECT("Data!C"&amp;$K$5,FALSE),MATCH(F18,Data!$A:$A,0)),$BX$12)),"-")</f>
        <v>494</v>
      </c>
      <c r="P18" s="52">
        <f ca="1">IF(AND(G18&gt;=$AC$4,G18&lt;=$AU$4),IF(""=IFERROR(INDEX(INDIRECT("Data!C"&amp;$K$5,FALSE),MATCH(G18,Data!$A:$A,0)),$BX$12),$BX$11,IFERROR(INDEX(INDIRECT("Data!C"&amp;$K$5,FALSE),MATCH(G18,Data!$A:$A,0)),$BX$12)),"-")</f>
        <v>459</v>
      </c>
      <c r="Q18" s="52">
        <f ca="1">IF(AND(H18&gt;=$AC$4,H18&lt;=$AU$4),IF(""=IFERROR(INDEX(INDIRECT("Data!C"&amp;$K$5,FALSE),MATCH(H18,Data!$A:$A,0)),$BX$12),$BX$11,IFERROR(INDEX(INDIRECT("Data!C"&amp;$K$5,FALSE),MATCH(H18,Data!$A:$A,0)),$BX$12)),"-")</f>
        <v>756</v>
      </c>
      <c r="R18" s="6"/>
      <c r="T18" s="28">
        <f t="shared" si="49"/>
        <v>45333</v>
      </c>
      <c r="U18" s="28">
        <f t="shared" si="44"/>
        <v>45334</v>
      </c>
      <c r="V18" s="28">
        <f t="shared" si="28"/>
        <v>45335</v>
      </c>
      <c r="W18" s="28">
        <f t="shared" si="29"/>
        <v>45336</v>
      </c>
      <c r="X18" s="28">
        <f t="shared" si="30"/>
        <v>45337</v>
      </c>
      <c r="Y18" s="28">
        <f t="shared" si="31"/>
        <v>45338</v>
      </c>
      <c r="Z18" s="28">
        <f t="shared" si="32"/>
        <v>45339</v>
      </c>
      <c r="AB18" s="20" t="str">
        <f t="array" ref="AB18">IFERROR(IF(MATCH(8,DAY(T18:Z18),0),Z18,""),"")</f>
        <v/>
      </c>
      <c r="AC18" s="52">
        <f ca="1">IF(AND(T18&gt;=$AC$4,T18&lt;=$AU$4),IF(""=IFERROR(INDEX(INDIRECT("Data!C"&amp;$K$5,FALSE),MATCH(T18,Data!$A:$A,0)),$BX$12),$BX$11,IFERROR(INDEX(INDIRECT("Data!C"&amp;$K$5,FALSE),MATCH(T18,Data!$A:$A,0)),$BX$12)),"-")</f>
        <v>88</v>
      </c>
      <c r="AD18" s="52">
        <f ca="1">IF(AND(U18&gt;=$AC$4,U18&lt;=$AU$4),IF(""=IFERROR(INDEX(INDIRECT("Data!C"&amp;$K$5,FALSE),MATCH(U18,Data!$A:$A,0)),$BX$12),$BX$11,IFERROR(INDEX(INDIRECT("Data!C"&amp;$K$5,FALSE),MATCH(U18,Data!$A:$A,0)),$BX$12)),"-")</f>
        <v>319</v>
      </c>
      <c r="AE18" s="52">
        <f ca="1">IF(AND(V18&gt;=$AC$4,V18&lt;=$AU$4),IF(""=IFERROR(INDEX(INDIRECT("Data!C"&amp;$K$5,FALSE),MATCH(V18,Data!$A:$A,0)),$BX$12),$BX$11,IFERROR(INDEX(INDIRECT("Data!C"&amp;$K$5,FALSE),MATCH(V18,Data!$A:$A,0)),$BX$12)),"-")</f>
        <v>744</v>
      </c>
      <c r="AF18" s="52">
        <f ca="1">IF(AND(W18&gt;=$AC$4,W18&lt;=$AU$4),IF(""=IFERROR(INDEX(INDIRECT("Data!C"&amp;$K$5,FALSE),MATCH(W18,Data!$A:$A,0)),$BX$12),$BX$11,IFERROR(INDEX(INDIRECT("Data!C"&amp;$K$5,FALSE),MATCH(W18,Data!$A:$A,0)),$BX$12)),"-")</f>
        <v>1254</v>
      </c>
      <c r="AG18" s="52">
        <f ca="1">IF(AND(X18&gt;=$AC$4,X18&lt;=$AU$4),IF(""=IFERROR(INDEX(INDIRECT("Data!C"&amp;$K$5,FALSE),MATCH(X18,Data!$A:$A,0)),$BX$12),$BX$11,IFERROR(INDEX(INDIRECT("Data!C"&amp;$K$5,FALSE),MATCH(X18,Data!$A:$A,0)),$BX$12)),"-")</f>
        <v>540</v>
      </c>
      <c r="AH18" s="52">
        <f ca="1">IF(AND(Y18&gt;=$AC$4,Y18&lt;=$AU$4),IF(""=IFERROR(INDEX(INDIRECT("Data!C"&amp;$K$5,FALSE),MATCH(Y18,Data!$A:$A,0)),$BX$12),$BX$11,IFERROR(INDEX(INDIRECT("Data!C"&amp;$K$5,FALSE),MATCH(Y18,Data!$A:$A,0)),$BX$12)),"-")</f>
        <v>583</v>
      </c>
      <c r="AI18" s="52">
        <f ca="1">IF(AND(Z18&gt;=$AC$4,Z18&lt;=$AU$4),IF(""=IFERROR(INDEX(INDIRECT("Data!C"&amp;$K$5,FALSE),MATCH(Z18,Data!$A:$A,0)),$BX$12),$BX$11,IFERROR(INDEX(INDIRECT("Data!C"&amp;$K$5,FALSE),MATCH(Z18,Data!$A:$A,0)),$BX$12)),"-")</f>
        <v>695</v>
      </c>
      <c r="AJ18" s="6"/>
      <c r="AL18" s="28">
        <f t="shared" si="50"/>
        <v>45697</v>
      </c>
      <c r="AM18" s="28">
        <f t="shared" si="45"/>
        <v>45698</v>
      </c>
      <c r="AN18" s="28">
        <f t="shared" si="33"/>
        <v>45699</v>
      </c>
      <c r="AO18" s="28">
        <f t="shared" si="34"/>
        <v>45700</v>
      </c>
      <c r="AP18" s="28">
        <f t="shared" si="35"/>
        <v>45701</v>
      </c>
      <c r="AQ18" s="28">
        <f t="shared" si="36"/>
        <v>45702</v>
      </c>
      <c r="AR18" s="28">
        <f t="shared" si="37"/>
        <v>45703</v>
      </c>
      <c r="AT18" s="20" t="str">
        <f t="array" ref="AT18">IFERROR(IF(MATCH(8,DAY(AL18:AR18),0),AR18,""),"")</f>
        <v/>
      </c>
      <c r="AU18" s="52">
        <f ca="1">IF(AND(AL18&gt;=$AC$4,AL18&lt;=$AU$4),IF(""=IFERROR(INDEX(INDIRECT("Data!C"&amp;$K$5,FALSE),MATCH(AL18,Data!$A:$A,0)),$BX$12),$BX$11,IFERROR(INDEX(INDIRECT("Data!C"&amp;$K$5,FALSE),MATCH(AL18,Data!$A:$A,0)),$BX$12)),"-")</f>
        <v>578</v>
      </c>
      <c r="AV18" s="52">
        <f ca="1">IF(AND(AM18&gt;=$AC$4,AM18&lt;=$AU$4),IF(""=IFERROR(INDEX(INDIRECT("Data!C"&amp;$K$5,FALSE),MATCH(AM18,Data!$A:$A,0)),$BX$12),$BX$11,IFERROR(INDEX(INDIRECT("Data!C"&amp;$K$5,FALSE),MATCH(AM18,Data!$A:$A,0)),$BX$12)),"-")</f>
        <v>379</v>
      </c>
      <c r="AW18" s="52">
        <f ca="1">IF(AND(AN18&gt;=$AC$4,AN18&lt;=$AU$4),IF(""=IFERROR(INDEX(INDIRECT("Data!C"&amp;$K$5,FALSE),MATCH(AN18,Data!$A:$A,0)),$BX$12),$BX$11,IFERROR(INDEX(INDIRECT("Data!C"&amp;$K$5,FALSE),MATCH(AN18,Data!$A:$A,0)),$BX$12)),"-")</f>
        <v>456</v>
      </c>
      <c r="AX18" s="52">
        <f ca="1">IF(AND(AO18&gt;=$AC$4,AO18&lt;=$AU$4),IF(""=IFERROR(INDEX(INDIRECT("Data!C"&amp;$K$5,FALSE),MATCH(AO18,Data!$A:$A,0)),$BX$12),$BX$11,IFERROR(INDEX(INDIRECT("Data!C"&amp;$K$5,FALSE),MATCH(AO18,Data!$A:$A,0)),$BX$12)),"-")</f>
        <v>483</v>
      </c>
      <c r="AY18" s="52">
        <f ca="1">IF(AND(AP18&gt;=$AC$4,AP18&lt;=$AU$4),IF(""=IFERROR(INDEX(INDIRECT("Data!C"&amp;$K$5,FALSE),MATCH(AP18,Data!$A:$A,0)),$BX$12),$BX$11,IFERROR(INDEX(INDIRECT("Data!C"&amp;$K$5,FALSE),MATCH(AP18,Data!$A:$A,0)),$BX$12)),"-")</f>
        <v>777</v>
      </c>
      <c r="AZ18" s="52">
        <f ca="1">IF(AND(AQ18&gt;=$AC$4,AQ18&lt;=$AU$4),IF(""=IFERROR(INDEX(INDIRECT("Data!C"&amp;$K$5,FALSE),MATCH(AQ18,Data!$A:$A,0)),$BX$12),$BX$11,IFERROR(INDEX(INDIRECT("Data!C"&amp;$K$5,FALSE),MATCH(AQ18,Data!$A:$A,0)),$BX$12)),"-")</f>
        <v>1257</v>
      </c>
      <c r="BA18" s="52">
        <f ca="1">IF(AND(AR18&gt;=$AC$4,AR18&lt;=$AU$4),IF(""=IFERROR(INDEX(INDIRECT("Data!C"&amp;$K$5,FALSE),MATCH(AR18,Data!$A:$A,0)),$BX$12),$BX$11,IFERROR(INDEX(INDIRECT("Data!C"&amp;$K$5,FALSE),MATCH(AR18,Data!$A:$A,0)),$BX$12)),"-")</f>
        <v>531</v>
      </c>
      <c r="BB18" s="6"/>
      <c r="BD18" s="28">
        <f t="shared" si="51"/>
        <v>46061</v>
      </c>
      <c r="BE18" s="28">
        <f t="shared" si="46"/>
        <v>46062</v>
      </c>
      <c r="BF18" s="28">
        <f t="shared" si="38"/>
        <v>46063</v>
      </c>
      <c r="BG18" s="28">
        <f t="shared" si="39"/>
        <v>46064</v>
      </c>
      <c r="BH18" s="28">
        <f t="shared" si="40"/>
        <v>46065</v>
      </c>
      <c r="BI18" s="28">
        <f t="shared" si="41"/>
        <v>46066</v>
      </c>
      <c r="BJ18" s="28">
        <f t="shared" si="42"/>
        <v>46067</v>
      </c>
      <c r="BL18" s="20">
        <f t="array" ref="BL18">IFERROR(IF(MATCH(8,DAY(BD18:BJ18),0),BJ18,""),"")</f>
        <v>46067</v>
      </c>
      <c r="BM18" s="52">
        <f ca="1">IF(AND(BD18&gt;=$AC$4,BD18&lt;=$AU$4),IF(""=IFERROR(INDEX(INDIRECT("Data!C"&amp;$K$5,FALSE),MATCH(BD18,Data!$A:$A,0)),$BX$12),$BX$11,IFERROR(INDEX(INDIRECT("Data!C"&amp;$K$5,FALSE),MATCH(BD18,Data!$A:$A,0)),$BX$12)),"-")</f>
        <v>0</v>
      </c>
      <c r="BN18" s="52">
        <f ca="1">IF(AND(BE18&gt;=$AC$4,BE18&lt;=$AU$4),IF(""=IFERROR(INDEX(INDIRECT("Data!C"&amp;$K$5,FALSE),MATCH(BE18,Data!$A:$A,0)),$BX$12),$BX$11,IFERROR(INDEX(INDIRECT("Data!C"&amp;$K$5,FALSE),MATCH(BE18,Data!$A:$A,0)),$BX$12)),"-")</f>
        <v>0</v>
      </c>
      <c r="BO18" s="52">
        <f ca="1">IF(AND(BF18&gt;=$AC$4,BF18&lt;=$AU$4),IF(""=IFERROR(INDEX(INDIRECT("Data!C"&amp;$K$5,FALSE),MATCH(BF18,Data!$A:$A,0)),$BX$12),$BX$11,IFERROR(INDEX(INDIRECT("Data!C"&amp;$K$5,FALSE),MATCH(BF18,Data!$A:$A,0)),$BX$12)),"-")</f>
        <v>0</v>
      </c>
      <c r="BP18" s="52">
        <f ca="1">IF(AND(BG18&gt;=$AC$4,BG18&lt;=$AU$4),IF(""=IFERROR(INDEX(INDIRECT("Data!C"&amp;$K$5,FALSE),MATCH(BG18,Data!$A:$A,0)),$BX$12),$BX$11,IFERROR(INDEX(INDIRECT("Data!C"&amp;$K$5,FALSE),MATCH(BG18,Data!$A:$A,0)),$BX$12)),"-")</f>
        <v>0</v>
      </c>
      <c r="BQ18" s="52">
        <f ca="1">IF(AND(BH18&gt;=$AC$4,BH18&lt;=$AU$4),IF(""=IFERROR(INDEX(INDIRECT("Data!C"&amp;$K$5,FALSE),MATCH(BH18,Data!$A:$A,0)),$BX$12),$BX$11,IFERROR(INDEX(INDIRECT("Data!C"&amp;$K$5,FALSE),MATCH(BH18,Data!$A:$A,0)),$BX$12)),"-")</f>
        <v>0</v>
      </c>
      <c r="BR18" s="52">
        <f ca="1">IF(AND(BI18&gt;=$AC$4,BI18&lt;=$AU$4),IF(""=IFERROR(INDEX(INDIRECT("Data!C"&amp;$K$5,FALSE),MATCH(BI18,Data!$A:$A,0)),$BX$12),$BX$11,IFERROR(INDEX(INDIRECT("Data!C"&amp;$K$5,FALSE),MATCH(BI18,Data!$A:$A,0)),$BX$12)),"-")</f>
        <v>0</v>
      </c>
      <c r="BS18" s="52">
        <f ca="1">IF(AND(BJ18&gt;=$AC$4,BJ18&lt;=$AU$4),IF(""=IFERROR(INDEX(INDIRECT("Data!C"&amp;$K$5,FALSE),MATCH(BJ18,Data!$A:$A,0)),$BX$12),$BX$11,IFERROR(INDEX(INDIRECT("Data!C"&amp;$K$5,FALSE),MATCH(BJ18,Data!$A:$A,0)),$BX$12)),"-")</f>
        <v>0</v>
      </c>
      <c r="BT18" s="6"/>
      <c r="BU18" s="16">
        <f t="shared" ca="1" si="47"/>
        <v>556.46428571428567</v>
      </c>
      <c r="BW18" s="21" t="s">
        <v>44</v>
      </c>
    </row>
    <row r="19" spans="2:78" ht="12" customHeight="1" x14ac:dyDescent="0.25">
      <c r="B19" s="28">
        <f t="shared" si="48"/>
        <v>44976</v>
      </c>
      <c r="C19" s="28">
        <f t="shared" si="43"/>
        <v>44977</v>
      </c>
      <c r="D19" s="28">
        <f t="shared" si="43"/>
        <v>44978</v>
      </c>
      <c r="E19" s="28">
        <f t="shared" si="43"/>
        <v>44979</v>
      </c>
      <c r="F19" s="28">
        <f t="shared" si="43"/>
        <v>44980</v>
      </c>
      <c r="G19" s="28">
        <f t="shared" si="43"/>
        <v>44981</v>
      </c>
      <c r="H19" s="28">
        <f t="shared" si="43"/>
        <v>44982</v>
      </c>
      <c r="J19" s="20" t="str">
        <f t="array" ref="J19">IFERROR(IF(MATCH(8,DAY(B19:H19),0),H19,""),"")</f>
        <v/>
      </c>
      <c r="K19" s="52">
        <f ca="1">IF(AND(B19&gt;=$AC$4,B19&lt;=$AU$4),IF(""=IFERROR(INDEX(INDIRECT("Data!C"&amp;$K$5,FALSE),MATCH(B19,Data!$A:$A,0)),$BX$12),$BX$11,IFERROR(INDEX(INDIRECT("Data!C"&amp;$K$5,FALSE),MATCH(B19,Data!$A:$A,0)),$BX$12)),"-")</f>
        <v>631</v>
      </c>
      <c r="L19" s="52">
        <f ca="1">IF(AND(C19&gt;=$AC$4,C19&lt;=$AU$4),IF(""=IFERROR(INDEX(INDIRECT("Data!C"&amp;$K$5,FALSE),MATCH(C19,Data!$A:$A,0)),$BX$12),$BX$11,IFERROR(INDEX(INDIRECT("Data!C"&amp;$K$5,FALSE),MATCH(C19,Data!$A:$A,0)),$BX$12)),"-")</f>
        <v>324</v>
      </c>
      <c r="M19" s="52">
        <f ca="1">IF(AND(D19&gt;=$AC$4,D19&lt;=$AU$4),IF(""=IFERROR(INDEX(INDIRECT("Data!C"&amp;$K$5,FALSE),MATCH(D19,Data!$A:$A,0)),$BX$12),$BX$11,IFERROR(INDEX(INDIRECT("Data!C"&amp;$K$5,FALSE),MATCH(D19,Data!$A:$A,0)),$BX$12)),"-")</f>
        <v>240</v>
      </c>
      <c r="N19" s="52">
        <f ca="1">IF(AND(E19&gt;=$AC$4,E19&lt;=$AU$4),IF(""=IFERROR(INDEX(INDIRECT("Data!C"&amp;$K$5,FALSE),MATCH(E19,Data!$A:$A,0)),$BX$12),$BX$11,IFERROR(INDEX(INDIRECT("Data!C"&amp;$K$5,FALSE),MATCH(E19,Data!$A:$A,0)),$BX$12)),"-")</f>
        <v>245</v>
      </c>
      <c r="O19" s="52">
        <f ca="1">IF(AND(F19&gt;=$AC$4,F19&lt;=$AU$4),IF(""=IFERROR(INDEX(INDIRECT("Data!C"&amp;$K$5,FALSE),MATCH(F19,Data!$A:$A,0)),$BX$12),$BX$11,IFERROR(INDEX(INDIRECT("Data!C"&amp;$K$5,FALSE),MATCH(F19,Data!$A:$A,0)),$BX$12)),"-")</f>
        <v>243</v>
      </c>
      <c r="P19" s="52">
        <f ca="1">IF(AND(G19&gt;=$AC$4,G19&lt;=$AU$4),IF(""=IFERROR(INDEX(INDIRECT("Data!C"&amp;$K$5,FALSE),MATCH(G19,Data!$A:$A,0)),$BX$12),$BX$11,IFERROR(INDEX(INDIRECT("Data!C"&amp;$K$5,FALSE),MATCH(G19,Data!$A:$A,0)),$BX$12)),"-")</f>
        <v>225</v>
      </c>
      <c r="Q19" s="52">
        <f ca="1">IF(AND(H19&gt;=$AC$4,H19&lt;=$AU$4),IF(""=IFERROR(INDEX(INDIRECT("Data!C"&amp;$K$5,FALSE),MATCH(H19,Data!$A:$A,0)),$BX$12),$BX$11,IFERROR(INDEX(INDIRECT("Data!C"&amp;$K$5,FALSE),MATCH(H19,Data!$A:$A,0)),$BX$12)),"-")</f>
        <v>359</v>
      </c>
      <c r="R19" s="6"/>
      <c r="T19" s="28">
        <f t="shared" si="49"/>
        <v>45340</v>
      </c>
      <c r="U19" s="28">
        <f t="shared" si="44"/>
        <v>45341</v>
      </c>
      <c r="V19" s="28">
        <f t="shared" si="28"/>
        <v>45342</v>
      </c>
      <c r="W19" s="28">
        <f t="shared" si="29"/>
        <v>45343</v>
      </c>
      <c r="X19" s="28">
        <f t="shared" si="30"/>
        <v>45344</v>
      </c>
      <c r="Y19" s="28">
        <f t="shared" si="31"/>
        <v>45345</v>
      </c>
      <c r="Z19" s="28">
        <f t="shared" si="32"/>
        <v>45346</v>
      </c>
      <c r="AB19" s="20" t="str">
        <f t="array" ref="AB19">IFERROR(IF(MATCH(8,DAY(T19:Z19),0),Z19,""),"")</f>
        <v/>
      </c>
      <c r="AC19" s="52">
        <f ca="1">IF(AND(T19&gt;=$AC$4,T19&lt;=$AU$4),IF(""=IFERROR(INDEX(INDIRECT("Data!C"&amp;$K$5,FALSE),MATCH(T19,Data!$A:$A,0)),$BX$12),$BX$11,IFERROR(INDEX(INDIRECT("Data!C"&amp;$K$5,FALSE),MATCH(T19,Data!$A:$A,0)),$BX$12)),"-")</f>
        <v>595</v>
      </c>
      <c r="AD19" s="52">
        <f ca="1">IF(AND(U19&gt;=$AC$4,U19&lt;=$AU$4),IF(""=IFERROR(INDEX(INDIRECT("Data!C"&amp;$K$5,FALSE),MATCH(U19,Data!$A:$A,0)),$BX$12),$BX$11,IFERROR(INDEX(INDIRECT("Data!C"&amp;$K$5,FALSE),MATCH(U19,Data!$A:$A,0)),$BX$12)),"-")</f>
        <v>356</v>
      </c>
      <c r="AE19" s="52">
        <f ca="1">IF(AND(V19&gt;=$AC$4,V19&lt;=$AU$4),IF(""=IFERROR(INDEX(INDIRECT("Data!C"&amp;$K$5,FALSE),MATCH(V19,Data!$A:$A,0)),$BX$12),$BX$11,IFERROR(INDEX(INDIRECT("Data!C"&amp;$K$5,FALSE),MATCH(V19,Data!$A:$A,0)),$BX$12)),"-")</f>
        <v>304</v>
      </c>
      <c r="AF19" s="52">
        <f ca="1">IF(AND(W19&gt;=$AC$4,W19&lt;=$AU$4),IF(""=IFERROR(INDEX(INDIRECT("Data!C"&amp;$K$5,FALSE),MATCH(W19,Data!$A:$A,0)),$BX$12),$BX$11,IFERROR(INDEX(INDIRECT("Data!C"&amp;$K$5,FALSE),MATCH(W19,Data!$A:$A,0)),$BX$12)),"-")</f>
        <v>210</v>
      </c>
      <c r="AG19" s="52">
        <f ca="1">IF(AND(X19&gt;=$AC$4,X19&lt;=$AU$4),IF(""=IFERROR(INDEX(INDIRECT("Data!C"&amp;$K$5,FALSE),MATCH(X19,Data!$A:$A,0)),$BX$12),$BX$11,IFERROR(INDEX(INDIRECT("Data!C"&amp;$K$5,FALSE),MATCH(X19,Data!$A:$A,0)),$BX$12)),"-")</f>
        <v>169</v>
      </c>
      <c r="AH19" s="52">
        <f ca="1">IF(AND(Y19&gt;=$AC$4,Y19&lt;=$AU$4),IF(""=IFERROR(INDEX(INDIRECT("Data!C"&amp;$K$5,FALSE),MATCH(Y19,Data!$A:$A,0)),$BX$12),$BX$11,IFERROR(INDEX(INDIRECT("Data!C"&amp;$K$5,FALSE),MATCH(Y19,Data!$A:$A,0)),$BX$12)),"-")</f>
        <v>193</v>
      </c>
      <c r="AI19" s="52">
        <f ca="1">IF(AND(Z19&gt;=$AC$4,Z19&lt;=$AU$4),IF(""=IFERROR(INDEX(INDIRECT("Data!C"&amp;$K$5,FALSE),MATCH(Z19,Data!$A:$A,0)),$BX$12),$BX$11,IFERROR(INDEX(INDIRECT("Data!C"&amp;$K$5,FALSE),MATCH(Z19,Data!$A:$A,0)),$BX$12)),"-")</f>
        <v>283</v>
      </c>
      <c r="AJ19" s="6"/>
      <c r="AL19" s="28">
        <f t="shared" si="50"/>
        <v>45704</v>
      </c>
      <c r="AM19" s="28">
        <f t="shared" si="45"/>
        <v>45705</v>
      </c>
      <c r="AN19" s="28">
        <f t="shared" si="33"/>
        <v>45706</v>
      </c>
      <c r="AO19" s="28">
        <f t="shared" si="34"/>
        <v>45707</v>
      </c>
      <c r="AP19" s="28">
        <f t="shared" si="35"/>
        <v>45708</v>
      </c>
      <c r="AQ19" s="28">
        <f t="shared" si="36"/>
        <v>45709</v>
      </c>
      <c r="AR19" s="28">
        <f t="shared" si="37"/>
        <v>45710</v>
      </c>
      <c r="AT19" s="20" t="str">
        <f t="array" ref="AT19">IFERROR(IF(MATCH(8,DAY(AL19:AR19),0),AR19,""),"")</f>
        <v/>
      </c>
      <c r="AU19" s="52">
        <f ca="1">IF(AND(AL19&gt;=$AC$4,AL19&lt;=$AU$4),IF(""=IFERROR(INDEX(INDIRECT("Data!C"&amp;$K$5,FALSE),MATCH(AL19,Data!$A:$A,0)),$BX$12),$BX$11,IFERROR(INDEX(INDIRECT("Data!C"&amp;$K$5,FALSE),MATCH(AL19,Data!$A:$A,0)),$BX$12)),"-")</f>
        <v>578</v>
      </c>
      <c r="AV19" s="52">
        <f ca="1">IF(AND(AM19&gt;=$AC$4,AM19&lt;=$AU$4),IF(""=IFERROR(INDEX(INDIRECT("Data!C"&amp;$K$5,FALSE),MATCH(AM19,Data!$A:$A,0)),$BX$12),$BX$11,IFERROR(INDEX(INDIRECT("Data!C"&amp;$K$5,FALSE),MATCH(AM19,Data!$A:$A,0)),$BX$12)),"-")</f>
        <v>204</v>
      </c>
      <c r="AW19" s="52">
        <f ca="1">IF(AND(AN19&gt;=$AC$4,AN19&lt;=$AU$4),IF(""=IFERROR(INDEX(INDIRECT("Data!C"&amp;$K$5,FALSE),MATCH(AN19,Data!$A:$A,0)),$BX$12),$BX$11,IFERROR(INDEX(INDIRECT("Data!C"&amp;$K$5,FALSE),MATCH(AN19,Data!$A:$A,0)),$BX$12)),"-")</f>
        <v>205</v>
      </c>
      <c r="AX19" s="52">
        <f ca="1">IF(AND(AO19&gt;=$AC$4,AO19&lt;=$AU$4),IF(""=IFERROR(INDEX(INDIRECT("Data!C"&amp;$K$5,FALSE),MATCH(AO19,Data!$A:$A,0)),$BX$12),$BX$11,IFERROR(INDEX(INDIRECT("Data!C"&amp;$K$5,FALSE),MATCH(AO19,Data!$A:$A,0)),$BX$12)),"-")</f>
        <v>210</v>
      </c>
      <c r="AY19" s="52">
        <f ca="1">IF(AND(AP19&gt;=$AC$4,AP19&lt;=$AU$4),IF(""=IFERROR(INDEX(INDIRECT("Data!C"&amp;$K$5,FALSE),MATCH(AP19,Data!$A:$A,0)),$BX$12),$BX$11,IFERROR(INDEX(INDIRECT("Data!C"&amp;$K$5,FALSE),MATCH(AP19,Data!$A:$A,0)),$BX$12)),"-")</f>
        <v>249</v>
      </c>
      <c r="AZ19" s="52">
        <f ca="1">IF(AND(AQ19&gt;=$AC$4,AQ19&lt;=$AU$4),IF(""=IFERROR(INDEX(INDIRECT("Data!C"&amp;$K$5,FALSE),MATCH(AQ19,Data!$A:$A,0)),$BX$12),$BX$11,IFERROR(INDEX(INDIRECT("Data!C"&amp;$K$5,FALSE),MATCH(AQ19,Data!$A:$A,0)),$BX$12)),"-")</f>
        <v>201</v>
      </c>
      <c r="BA19" s="52">
        <f ca="1">IF(AND(AR19&gt;=$AC$4,AR19&lt;=$AU$4),IF(""=IFERROR(INDEX(INDIRECT("Data!C"&amp;$K$5,FALSE),MATCH(AR19,Data!$A:$A,0)),$BX$12),$BX$11,IFERROR(INDEX(INDIRECT("Data!C"&amp;$K$5,FALSE),MATCH(AR19,Data!$A:$A,0)),$BX$12)),"-")</f>
        <v>307</v>
      </c>
      <c r="BB19" s="6"/>
      <c r="BD19" s="28">
        <f t="shared" si="51"/>
        <v>46068</v>
      </c>
      <c r="BE19" s="28">
        <f t="shared" si="46"/>
        <v>46069</v>
      </c>
      <c r="BF19" s="28">
        <f t="shared" si="38"/>
        <v>46070</v>
      </c>
      <c r="BG19" s="28">
        <f t="shared" si="39"/>
        <v>46071</v>
      </c>
      <c r="BH19" s="28">
        <f t="shared" si="40"/>
        <v>46072</v>
      </c>
      <c r="BI19" s="28">
        <f t="shared" si="41"/>
        <v>46073</v>
      </c>
      <c r="BJ19" s="28">
        <f t="shared" si="42"/>
        <v>46074</v>
      </c>
      <c r="BL19" s="20" t="str">
        <f t="array" ref="BL19">IFERROR(IF(MATCH(8,DAY(BD19:BJ19),0),BJ19,""),"")</f>
        <v/>
      </c>
      <c r="BM19" s="52">
        <f ca="1">IF(AND(BD19&gt;=$AC$4,BD19&lt;=$AU$4),IF(""=IFERROR(INDEX(INDIRECT("Data!C"&amp;$K$5,FALSE),MATCH(BD19,Data!$A:$A,0)),$BX$12),$BX$11,IFERROR(INDEX(INDIRECT("Data!C"&amp;$K$5,FALSE),MATCH(BD19,Data!$A:$A,0)),$BX$12)),"-")</f>
        <v>0</v>
      </c>
      <c r="BN19" s="52">
        <f ca="1">IF(AND(BE19&gt;=$AC$4,BE19&lt;=$AU$4),IF(""=IFERROR(INDEX(INDIRECT("Data!C"&amp;$K$5,FALSE),MATCH(BE19,Data!$A:$A,0)),$BX$12),$BX$11,IFERROR(INDEX(INDIRECT("Data!C"&amp;$K$5,FALSE),MATCH(BE19,Data!$A:$A,0)),$BX$12)),"-")</f>
        <v>0</v>
      </c>
      <c r="BO19" s="52">
        <f ca="1">IF(AND(BF19&gt;=$AC$4,BF19&lt;=$AU$4),IF(""=IFERROR(INDEX(INDIRECT("Data!C"&amp;$K$5,FALSE),MATCH(BF19,Data!$A:$A,0)),$BX$12),$BX$11,IFERROR(INDEX(INDIRECT("Data!C"&amp;$K$5,FALSE),MATCH(BF19,Data!$A:$A,0)),$BX$12)),"-")</f>
        <v>0</v>
      </c>
      <c r="BP19" s="52">
        <f ca="1">IF(AND(BG19&gt;=$AC$4,BG19&lt;=$AU$4),IF(""=IFERROR(INDEX(INDIRECT("Data!C"&amp;$K$5,FALSE),MATCH(BG19,Data!$A:$A,0)),$BX$12),$BX$11,IFERROR(INDEX(INDIRECT("Data!C"&amp;$K$5,FALSE),MATCH(BG19,Data!$A:$A,0)),$BX$12)),"-")</f>
        <v>0</v>
      </c>
      <c r="BQ19" s="52">
        <f ca="1">IF(AND(BH19&gt;=$AC$4,BH19&lt;=$AU$4),IF(""=IFERROR(INDEX(INDIRECT("Data!C"&amp;$K$5,FALSE),MATCH(BH19,Data!$A:$A,0)),$BX$12),$BX$11,IFERROR(INDEX(INDIRECT("Data!C"&amp;$K$5,FALSE),MATCH(BH19,Data!$A:$A,0)),$BX$12)),"-")</f>
        <v>0</v>
      </c>
      <c r="BR19" s="52">
        <f ca="1">IF(AND(BI19&gt;=$AC$4,BI19&lt;=$AU$4),IF(""=IFERROR(INDEX(INDIRECT("Data!C"&amp;$K$5,FALSE),MATCH(BI19,Data!$A:$A,0)),$BX$12),$BX$11,IFERROR(INDEX(INDIRECT("Data!C"&amp;$K$5,FALSE),MATCH(BI19,Data!$A:$A,0)),$BX$12)),"-")</f>
        <v>0</v>
      </c>
      <c r="BS19" s="52">
        <f ca="1">IF(AND(BJ19&gt;=$AC$4,BJ19&lt;=$AU$4),IF(""=IFERROR(INDEX(INDIRECT("Data!C"&amp;$K$5,FALSE),MATCH(BJ19,Data!$A:$A,0)),$BX$12),$BX$11,IFERROR(INDEX(INDIRECT("Data!C"&amp;$K$5,FALSE),MATCH(BJ19,Data!$A:$A,0)),$BX$12)),"-")</f>
        <v>0</v>
      </c>
      <c r="BT19" s="6"/>
      <c r="BU19" s="16">
        <f t="shared" ca="1" si="47"/>
        <v>226.10714285714286</v>
      </c>
      <c r="BW19" s="21" t="s">
        <v>45</v>
      </c>
      <c r="BZ19" s="1"/>
    </row>
    <row r="20" spans="2:78" ht="12" customHeight="1" x14ac:dyDescent="0.25">
      <c r="B20" s="28">
        <f t="shared" si="48"/>
        <v>44983</v>
      </c>
      <c r="C20" s="28">
        <f t="shared" si="43"/>
        <v>44984</v>
      </c>
      <c r="D20" s="28">
        <f t="shared" si="43"/>
        <v>44985</v>
      </c>
      <c r="E20" s="28">
        <f t="shared" si="43"/>
        <v>44986</v>
      </c>
      <c r="F20" s="28">
        <f t="shared" si="43"/>
        <v>44987</v>
      </c>
      <c r="G20" s="28">
        <f t="shared" si="43"/>
        <v>44988</v>
      </c>
      <c r="H20" s="28">
        <f t="shared" si="43"/>
        <v>44989</v>
      </c>
      <c r="J20" s="20" t="str">
        <f t="array" ref="J20">IFERROR(IF(MATCH(8,DAY(B20:H20),0),H20,""),"")</f>
        <v/>
      </c>
      <c r="K20" s="52">
        <f ca="1">IF(AND(B20&gt;=$AC$4,B20&lt;=$AU$4),IF(""=IFERROR(INDEX(INDIRECT("Data!C"&amp;$K$5,FALSE),MATCH(B20,Data!$A:$A,0)),$BX$12),$BX$11,IFERROR(INDEX(INDIRECT("Data!C"&amp;$K$5,FALSE),MATCH(B20,Data!$A:$A,0)),$BX$12)),"-")</f>
        <v>325</v>
      </c>
      <c r="L20" s="52">
        <f ca="1">IF(AND(C20&gt;=$AC$4,C20&lt;=$AU$4),IF(""=IFERROR(INDEX(INDIRECT("Data!C"&amp;$K$5,FALSE),MATCH(C20,Data!$A:$A,0)),$BX$12),$BX$11,IFERROR(INDEX(INDIRECT("Data!C"&amp;$K$5,FALSE),MATCH(C20,Data!$A:$A,0)),$BX$12)),"-")</f>
        <v>272</v>
      </c>
      <c r="M20" s="52">
        <f ca="1">IF(AND(D20&gt;=$AC$4,D20&lt;=$AU$4),IF(""=IFERROR(INDEX(INDIRECT("Data!C"&amp;$K$5,FALSE),MATCH(D20,Data!$A:$A,0)),$BX$12),$BX$11,IFERROR(INDEX(INDIRECT("Data!C"&amp;$K$5,FALSE),MATCH(D20,Data!$A:$A,0)),$BX$12)),"-")</f>
        <v>262</v>
      </c>
      <c r="N20" s="52">
        <f ca="1">IF(AND(E20&gt;=$AC$4,E20&lt;=$AU$4),IF(""=IFERROR(INDEX(INDIRECT("Data!C"&amp;$K$5,FALSE),MATCH(E20,Data!$A:$A,0)),$BX$12),$BX$11,IFERROR(INDEX(INDIRECT("Data!C"&amp;$K$5,FALSE),MATCH(E20,Data!$A:$A,0)),$BX$12)),"-")</f>
        <v>276</v>
      </c>
      <c r="O20" s="52">
        <f ca="1">IF(AND(F20&gt;=$AC$4,F20&lt;=$AU$4),IF(""=IFERROR(INDEX(INDIRECT("Data!C"&amp;$K$5,FALSE),MATCH(F20,Data!$A:$A,0)),$BX$12),$BX$11,IFERROR(INDEX(INDIRECT("Data!C"&amp;$K$5,FALSE),MATCH(F20,Data!$A:$A,0)),$BX$12)),"-")</f>
        <v>304</v>
      </c>
      <c r="P20" s="52">
        <f ca="1">IF(AND(G20&gt;=$AC$4,G20&lt;=$AU$4),IF(""=IFERROR(INDEX(INDIRECT("Data!C"&amp;$K$5,FALSE),MATCH(G20,Data!$A:$A,0)),$BX$12),$BX$11,IFERROR(INDEX(INDIRECT("Data!C"&amp;$K$5,FALSE),MATCH(G20,Data!$A:$A,0)),$BX$12)),"-")</f>
        <v>325</v>
      </c>
      <c r="Q20" s="52">
        <f ca="1">IF(AND(H20&gt;=$AC$4,H20&lt;=$AU$4),IF(""=IFERROR(INDEX(INDIRECT("Data!C"&amp;$K$5,FALSE),MATCH(H20,Data!$A:$A,0)),$BX$12),$BX$11,IFERROR(INDEX(INDIRECT("Data!C"&amp;$K$5,FALSE),MATCH(H20,Data!$A:$A,0)),$BX$12)),"-")</f>
        <v>504</v>
      </c>
      <c r="R20" s="6"/>
      <c r="T20" s="28">
        <f t="shared" si="49"/>
        <v>45347</v>
      </c>
      <c r="U20" s="28">
        <f t="shared" si="44"/>
        <v>45348</v>
      </c>
      <c r="V20" s="28">
        <f t="shared" si="28"/>
        <v>45349</v>
      </c>
      <c r="W20" s="28">
        <f t="shared" si="29"/>
        <v>45350</v>
      </c>
      <c r="X20" s="28">
        <f t="shared" si="30"/>
        <v>45351</v>
      </c>
      <c r="Y20" s="28">
        <f t="shared" si="31"/>
        <v>45352</v>
      </c>
      <c r="Z20" s="28">
        <f t="shared" si="32"/>
        <v>45353</v>
      </c>
      <c r="AB20" s="20" t="str">
        <f t="array" ref="AB20">IFERROR(IF(MATCH(8,DAY(T20:Z20),0),Z20,""),"")</f>
        <v/>
      </c>
      <c r="AC20" s="52">
        <f ca="1">IF(AND(T20&gt;=$AC$4,T20&lt;=$AU$4),IF(""=IFERROR(INDEX(INDIRECT("Data!C"&amp;$K$5,FALSE),MATCH(T20,Data!$A:$A,0)),$BX$12),$BX$11,IFERROR(INDEX(INDIRECT("Data!C"&amp;$K$5,FALSE),MATCH(T20,Data!$A:$A,0)),$BX$12)),"-")</f>
        <v>380</v>
      </c>
      <c r="AD20" s="52">
        <f ca="1">IF(AND(U20&gt;=$AC$4,U20&lt;=$AU$4),IF(""=IFERROR(INDEX(INDIRECT("Data!C"&amp;$K$5,FALSE),MATCH(U20,Data!$A:$A,0)),$BX$12),$BX$11,IFERROR(INDEX(INDIRECT("Data!C"&amp;$K$5,FALSE),MATCH(U20,Data!$A:$A,0)),$BX$12)),"-")</f>
        <v>147</v>
      </c>
      <c r="AE20" s="52">
        <f ca="1">IF(AND(V20&gt;=$AC$4,V20&lt;=$AU$4),IF(""=IFERROR(INDEX(INDIRECT("Data!C"&amp;$K$5,FALSE),MATCH(V20,Data!$A:$A,0)),$BX$12),$BX$11,IFERROR(INDEX(INDIRECT("Data!C"&amp;$K$5,FALSE),MATCH(V20,Data!$A:$A,0)),$BX$12)),"-")</f>
        <v>168</v>
      </c>
      <c r="AF20" s="52">
        <f ca="1">IF(AND(W20&gt;=$AC$4,W20&lt;=$AU$4),IF(""=IFERROR(INDEX(INDIRECT("Data!C"&amp;$K$5,FALSE),MATCH(W20,Data!$A:$A,0)),$BX$12),$BX$11,IFERROR(INDEX(INDIRECT("Data!C"&amp;$K$5,FALSE),MATCH(W20,Data!$A:$A,0)),$BX$12)),"-")</f>
        <v>231</v>
      </c>
      <c r="AG20" s="52">
        <f ca="1">IF(AND(X20&gt;=$AC$4,X20&lt;=$AU$4),IF(""=IFERROR(INDEX(INDIRECT("Data!C"&amp;$K$5,FALSE),MATCH(X20,Data!$A:$A,0)),$BX$12),$BX$11,IFERROR(INDEX(INDIRECT("Data!C"&amp;$K$5,FALSE),MATCH(X20,Data!$A:$A,0)),$BX$12)),"-")</f>
        <v>229</v>
      </c>
      <c r="AH20" s="52">
        <f ca="1">IF(AND(Y20&gt;=$AC$4,Y20&lt;=$AU$4),IF(""=IFERROR(INDEX(INDIRECT("Data!C"&amp;$K$5,FALSE),MATCH(Y20,Data!$A:$A,0)),$BX$12),$BX$11,IFERROR(INDEX(INDIRECT("Data!C"&amp;$K$5,FALSE),MATCH(Y20,Data!$A:$A,0)),$BX$12)),"-")</f>
        <v>456</v>
      </c>
      <c r="AI20" s="52">
        <f ca="1">IF(AND(Z20&gt;=$AC$4,Z20&lt;=$AU$4),IF(""=IFERROR(INDEX(INDIRECT("Data!C"&amp;$K$5,FALSE),MATCH(Z20,Data!$A:$A,0)),$BX$12),$BX$11,IFERROR(INDEX(INDIRECT("Data!C"&amp;$K$5,FALSE),MATCH(Z20,Data!$A:$A,0)),$BX$12)),"-")</f>
        <v>609</v>
      </c>
      <c r="AJ20" s="6"/>
      <c r="AL20" s="28">
        <f t="shared" si="50"/>
        <v>45711</v>
      </c>
      <c r="AM20" s="28">
        <f t="shared" si="45"/>
        <v>45712</v>
      </c>
      <c r="AN20" s="28">
        <f t="shared" si="33"/>
        <v>45713</v>
      </c>
      <c r="AO20" s="28">
        <f t="shared" si="34"/>
        <v>45714</v>
      </c>
      <c r="AP20" s="28">
        <f t="shared" si="35"/>
        <v>45715</v>
      </c>
      <c r="AQ20" s="28">
        <f t="shared" si="36"/>
        <v>45716</v>
      </c>
      <c r="AR20" s="28">
        <f t="shared" si="37"/>
        <v>45717</v>
      </c>
      <c r="AT20" s="20" t="str">
        <f t="array" ref="AT20">IFERROR(IF(MATCH(8,DAY(AL20:AR20),0),AR20,""),"")</f>
        <v/>
      </c>
      <c r="AU20" s="52">
        <f ca="1">IF(AND(AL20&gt;=$AC$4,AL20&lt;=$AU$4),IF(""=IFERROR(INDEX(INDIRECT("Data!C"&amp;$K$5,FALSE),MATCH(AL20,Data!$A:$A,0)),$BX$12),$BX$11,IFERROR(INDEX(INDIRECT("Data!C"&amp;$K$5,FALSE),MATCH(AL20,Data!$A:$A,0)),$BX$12)),"-")</f>
        <v>337</v>
      </c>
      <c r="AV20" s="52">
        <f ca="1">IF(AND(AM20&gt;=$AC$4,AM20&lt;=$AU$4),IF(""=IFERROR(INDEX(INDIRECT("Data!C"&amp;$K$5,FALSE),MATCH(AM20,Data!$A:$A,0)),$BX$12),$BX$11,IFERROR(INDEX(INDIRECT("Data!C"&amp;$K$5,FALSE),MATCH(AM20,Data!$A:$A,0)),$BX$12)),"-")</f>
        <v>202</v>
      </c>
      <c r="AW20" s="52">
        <f ca="1">IF(AND(AN20&gt;=$AC$4,AN20&lt;=$AU$4),IF(""=IFERROR(INDEX(INDIRECT("Data!C"&amp;$K$5,FALSE),MATCH(AN20,Data!$A:$A,0)),$BX$12),$BX$11,IFERROR(INDEX(INDIRECT("Data!C"&amp;$K$5,FALSE),MATCH(AN20,Data!$A:$A,0)),$BX$12)),"-")</f>
        <v>205</v>
      </c>
      <c r="AX20" s="52">
        <f ca="1">IF(AND(AO20&gt;=$AC$4,AO20&lt;=$AU$4),IF(""=IFERROR(INDEX(INDIRECT("Data!C"&amp;$K$5,FALSE),MATCH(AO20,Data!$A:$A,0)),$BX$12),$BX$11,IFERROR(INDEX(INDIRECT("Data!C"&amp;$K$5,FALSE),MATCH(AO20,Data!$A:$A,0)),$BX$12)),"-")</f>
        <v>140</v>
      </c>
      <c r="AY20" s="52">
        <f ca="1">IF(AND(AP20&gt;=$AC$4,AP20&lt;=$AU$4),IF(""=IFERROR(INDEX(INDIRECT("Data!C"&amp;$K$5,FALSE),MATCH(AP20,Data!$A:$A,0)),$BX$12),$BX$11,IFERROR(INDEX(INDIRECT("Data!C"&amp;$K$5,FALSE),MATCH(AP20,Data!$A:$A,0)),$BX$12)),"-")</f>
        <v>202</v>
      </c>
      <c r="AZ20" s="52">
        <f ca="1">IF(AND(AQ20&gt;=$AC$4,AQ20&lt;=$AU$4),IF(""=IFERROR(INDEX(INDIRECT("Data!C"&amp;$K$5,FALSE),MATCH(AQ20,Data!$A:$A,0)),$BX$12),$BX$11,IFERROR(INDEX(INDIRECT("Data!C"&amp;$K$5,FALSE),MATCH(AQ20,Data!$A:$A,0)),$BX$12)),"-")</f>
        <v>501</v>
      </c>
      <c r="BA20" s="52">
        <f ca="1">IF(AND(AR20&gt;=$AC$4,AR20&lt;=$AU$4),IF(""=IFERROR(INDEX(INDIRECT("Data!C"&amp;$K$5,FALSE),MATCH(AR20,Data!$A:$A,0)),$BX$12),$BX$11,IFERROR(INDEX(INDIRECT("Data!C"&amp;$K$5,FALSE),MATCH(AR20,Data!$A:$A,0)),$BX$12)),"-")</f>
        <v>443</v>
      </c>
      <c r="BB20" s="6"/>
      <c r="BD20" s="28">
        <f t="shared" si="51"/>
        <v>46075</v>
      </c>
      <c r="BE20" s="28">
        <f t="shared" si="46"/>
        <v>46076</v>
      </c>
      <c r="BF20" s="28">
        <f t="shared" si="38"/>
        <v>46077</v>
      </c>
      <c r="BG20" s="28">
        <f t="shared" si="39"/>
        <v>46078</v>
      </c>
      <c r="BH20" s="28">
        <f t="shared" si="40"/>
        <v>46079</v>
      </c>
      <c r="BI20" s="28">
        <f t="shared" si="41"/>
        <v>46080</v>
      </c>
      <c r="BJ20" s="28">
        <f t="shared" si="42"/>
        <v>46081</v>
      </c>
      <c r="BL20" s="20" t="str">
        <f t="array" ref="BL20">IFERROR(IF(MATCH(8,DAY(BD20:BJ20),0),BJ20,""),"")</f>
        <v/>
      </c>
      <c r="BM20" s="52">
        <f ca="1">IF(AND(BD20&gt;=$AC$4,BD20&lt;=$AU$4),IF(""=IFERROR(INDEX(INDIRECT("Data!C"&amp;$K$5,FALSE),MATCH(BD20,Data!$A:$A,0)),$BX$12),$BX$11,IFERROR(INDEX(INDIRECT("Data!C"&amp;$K$5,FALSE),MATCH(BD20,Data!$A:$A,0)),$BX$12)),"-")</f>
        <v>0</v>
      </c>
      <c r="BN20" s="52">
        <f ca="1">IF(AND(BE20&gt;=$AC$4,BE20&lt;=$AU$4),IF(""=IFERROR(INDEX(INDIRECT("Data!C"&amp;$K$5,FALSE),MATCH(BE20,Data!$A:$A,0)),$BX$12),$BX$11,IFERROR(INDEX(INDIRECT("Data!C"&amp;$K$5,FALSE),MATCH(BE20,Data!$A:$A,0)),$BX$12)),"-")</f>
        <v>0</v>
      </c>
      <c r="BO20" s="52">
        <f ca="1">IF(AND(BF20&gt;=$AC$4,BF20&lt;=$AU$4),IF(""=IFERROR(INDEX(INDIRECT("Data!C"&amp;$K$5,FALSE),MATCH(BF20,Data!$A:$A,0)),$BX$12),$BX$11,IFERROR(INDEX(INDIRECT("Data!C"&amp;$K$5,FALSE),MATCH(BF20,Data!$A:$A,0)),$BX$12)),"-")</f>
        <v>0</v>
      </c>
      <c r="BP20" s="52">
        <f ca="1">IF(AND(BG20&gt;=$AC$4,BG20&lt;=$AU$4),IF(""=IFERROR(INDEX(INDIRECT("Data!C"&amp;$K$5,FALSE),MATCH(BG20,Data!$A:$A,0)),$BX$12),$BX$11,IFERROR(INDEX(INDIRECT("Data!C"&amp;$K$5,FALSE),MATCH(BG20,Data!$A:$A,0)),$BX$12)),"-")</f>
        <v>0</v>
      </c>
      <c r="BQ20" s="52">
        <f ca="1">IF(AND(BH20&gt;=$AC$4,BH20&lt;=$AU$4),IF(""=IFERROR(INDEX(INDIRECT("Data!C"&amp;$K$5,FALSE),MATCH(BH20,Data!$A:$A,0)),$BX$12),$BX$11,IFERROR(INDEX(INDIRECT("Data!C"&amp;$K$5,FALSE),MATCH(BH20,Data!$A:$A,0)),$BX$12)),"-")</f>
        <v>0</v>
      </c>
      <c r="BR20" s="52">
        <f ca="1">IF(AND(BI20&gt;=$AC$4,BI20&lt;=$AU$4),IF(""=IFERROR(INDEX(INDIRECT("Data!C"&amp;$K$5,FALSE),MATCH(BI20,Data!$A:$A,0)),$BX$12),$BX$11,IFERROR(INDEX(INDIRECT("Data!C"&amp;$K$5,FALSE),MATCH(BI20,Data!$A:$A,0)),$BX$12)),"-")</f>
        <v>0</v>
      </c>
      <c r="BS20" s="52">
        <f ca="1">IF(AND(BJ20&gt;=$AC$4,BJ20&lt;=$AU$4),IF(""=IFERROR(INDEX(INDIRECT("Data!C"&amp;$K$5,FALSE),MATCH(BJ20,Data!$A:$A,0)),$BX$12),$BX$11,IFERROR(INDEX(INDIRECT("Data!C"&amp;$K$5,FALSE),MATCH(BJ20,Data!$A:$A,0)),$BX$12)),"-")</f>
        <v>0</v>
      </c>
      <c r="BT20" s="6"/>
      <c r="BU20" s="16">
        <f t="shared" ca="1" si="47"/>
        <v>232.78571428571428</v>
      </c>
      <c r="BW20" s="21" t="s">
        <v>46</v>
      </c>
    </row>
    <row r="21" spans="2:78" ht="12" customHeight="1" x14ac:dyDescent="0.25">
      <c r="B21" s="28">
        <f t="shared" si="48"/>
        <v>44990</v>
      </c>
      <c r="C21" s="28">
        <f t="shared" si="43"/>
        <v>44991</v>
      </c>
      <c r="D21" s="28">
        <f t="shared" si="43"/>
        <v>44992</v>
      </c>
      <c r="E21" s="28">
        <f t="shared" si="43"/>
        <v>44993</v>
      </c>
      <c r="F21" s="28">
        <f t="shared" si="43"/>
        <v>44994</v>
      </c>
      <c r="G21" s="28">
        <f t="shared" si="43"/>
        <v>44995</v>
      </c>
      <c r="H21" s="28">
        <f t="shared" si="43"/>
        <v>44996</v>
      </c>
      <c r="J21" s="20">
        <f t="array" ref="J21">IFERROR(IF(MATCH(8,DAY(B21:H21),0),H21,""),"")</f>
        <v>44996</v>
      </c>
      <c r="K21" s="52">
        <f ca="1">IF(AND(B21&gt;=$AC$4,B21&lt;=$AU$4),IF(""=IFERROR(INDEX(INDIRECT("Data!C"&amp;$K$5,FALSE),MATCH(B21,Data!$A:$A,0)),$BX$12),$BX$11,IFERROR(INDEX(INDIRECT("Data!C"&amp;$K$5,FALSE),MATCH(B21,Data!$A:$A,0)),$BX$12)),"-")</f>
        <v>552</v>
      </c>
      <c r="L21" s="52">
        <f ca="1">IF(AND(C21&gt;=$AC$4,C21&lt;=$AU$4),IF(""=IFERROR(INDEX(INDIRECT("Data!C"&amp;$K$5,FALSE),MATCH(C21,Data!$A:$A,0)),$BX$12),$BX$11,IFERROR(INDEX(INDIRECT("Data!C"&amp;$K$5,FALSE),MATCH(C21,Data!$A:$A,0)),$BX$12)),"-")</f>
        <v>385</v>
      </c>
      <c r="M21" s="52">
        <f ca="1">IF(AND(D21&gt;=$AC$4,D21&lt;=$AU$4),IF(""=IFERROR(INDEX(INDIRECT("Data!C"&amp;$K$5,FALSE),MATCH(D21,Data!$A:$A,0)),$BX$12),$BX$11,IFERROR(INDEX(INDIRECT("Data!C"&amp;$K$5,FALSE),MATCH(D21,Data!$A:$A,0)),$BX$12)),"-")</f>
        <v>672</v>
      </c>
      <c r="N21" s="52">
        <f ca="1">IF(AND(E21&gt;=$AC$4,E21&lt;=$AU$4),IF(""=IFERROR(INDEX(INDIRECT("Data!C"&amp;$K$5,FALSE),MATCH(E21,Data!$A:$A,0)),$BX$12),$BX$11,IFERROR(INDEX(INDIRECT("Data!C"&amp;$K$5,FALSE),MATCH(E21,Data!$A:$A,0)),$BX$12)),"-")</f>
        <v>935</v>
      </c>
      <c r="O21" s="52">
        <f ca="1">IF(AND(F21&gt;=$AC$4,F21&lt;=$AU$4),IF(""=IFERROR(INDEX(INDIRECT("Data!C"&amp;$K$5,FALSE),MATCH(F21,Data!$A:$A,0)),$BX$12),$BX$11,IFERROR(INDEX(INDIRECT("Data!C"&amp;$K$5,FALSE),MATCH(F21,Data!$A:$A,0)),$BX$12)),"-")</f>
        <v>315</v>
      </c>
      <c r="P21" s="52">
        <f ca="1">IF(AND(G21&gt;=$AC$4,G21&lt;=$AU$4),IF(""=IFERROR(INDEX(INDIRECT("Data!C"&amp;$K$5,FALSE),MATCH(G21,Data!$A:$A,0)),$BX$12),$BX$11,IFERROR(INDEX(INDIRECT("Data!C"&amp;$K$5,FALSE),MATCH(G21,Data!$A:$A,0)),$BX$12)),"-")</f>
        <v>324</v>
      </c>
      <c r="Q21" s="52">
        <f ca="1">IF(AND(H21&gt;=$AC$4,H21&lt;=$AU$4),IF(""=IFERROR(INDEX(INDIRECT("Data!C"&amp;$K$5,FALSE),MATCH(H21,Data!$A:$A,0)),$BX$12),$BX$11,IFERROR(INDEX(INDIRECT("Data!C"&amp;$K$5,FALSE),MATCH(H21,Data!$A:$A,0)),$BX$12)),"-")</f>
        <v>366</v>
      </c>
      <c r="R21" s="6"/>
      <c r="T21" s="28">
        <f t="shared" si="49"/>
        <v>45354</v>
      </c>
      <c r="U21" s="28">
        <f t="shared" si="44"/>
        <v>45355</v>
      </c>
      <c r="V21" s="28">
        <f t="shared" si="28"/>
        <v>45356</v>
      </c>
      <c r="W21" s="28">
        <f t="shared" si="29"/>
        <v>45357</v>
      </c>
      <c r="X21" s="28">
        <f t="shared" si="30"/>
        <v>45358</v>
      </c>
      <c r="Y21" s="28">
        <f t="shared" si="31"/>
        <v>45359</v>
      </c>
      <c r="Z21" s="28">
        <f t="shared" si="32"/>
        <v>45360</v>
      </c>
      <c r="AB21" s="20">
        <f t="array" ref="AB21">IFERROR(IF(MATCH(8,DAY(T21:Z21),0),Z21,""),"")</f>
        <v>45360</v>
      </c>
      <c r="AC21" s="52">
        <f ca="1">IF(AND(T21&gt;=$AC$4,T21&lt;=$AU$4),IF(""=IFERROR(INDEX(INDIRECT("Data!C"&amp;$K$5,FALSE),MATCH(T21,Data!$A:$A,0)),$BX$12),$BX$11,IFERROR(INDEX(INDIRECT("Data!C"&amp;$K$5,FALSE),MATCH(T21,Data!$A:$A,0)),$BX$12)),"-")</f>
        <v>670</v>
      </c>
      <c r="AD21" s="52">
        <f ca="1">IF(AND(U21&gt;=$AC$4,U21&lt;=$AU$4),IF(""=IFERROR(INDEX(INDIRECT("Data!C"&amp;$K$5,FALSE),MATCH(U21,Data!$A:$A,0)),$BX$12),$BX$11,IFERROR(INDEX(INDIRECT("Data!C"&amp;$K$5,FALSE),MATCH(U21,Data!$A:$A,0)),$BX$12)),"-")</f>
        <v>445</v>
      </c>
      <c r="AE21" s="52">
        <f ca="1">IF(AND(V21&gt;=$AC$4,V21&lt;=$AU$4),IF(""=IFERROR(INDEX(INDIRECT("Data!C"&amp;$K$5,FALSE),MATCH(V21,Data!$A:$A,0)),$BX$12),$BX$11,IFERROR(INDEX(INDIRECT("Data!C"&amp;$K$5,FALSE),MATCH(V21,Data!$A:$A,0)),$BX$12)),"-")</f>
        <v>504</v>
      </c>
      <c r="AF21" s="52">
        <f ca="1">IF(AND(W21&gt;=$AC$4,W21&lt;=$AU$4),IF(""=IFERROR(INDEX(INDIRECT("Data!C"&amp;$K$5,FALSE),MATCH(W21,Data!$A:$A,0)),$BX$12),$BX$11,IFERROR(INDEX(INDIRECT("Data!C"&amp;$K$5,FALSE),MATCH(W21,Data!$A:$A,0)),$BX$12)),"-")</f>
        <v>525</v>
      </c>
      <c r="AG21" s="52">
        <f ca="1">IF(AND(X21&gt;=$AC$4,X21&lt;=$AU$4),IF(""=IFERROR(INDEX(INDIRECT("Data!C"&amp;$K$5,FALSE),MATCH(X21,Data!$A:$A,0)),$BX$12),$BX$11,IFERROR(INDEX(INDIRECT("Data!C"&amp;$K$5,FALSE),MATCH(X21,Data!$A:$A,0)),$BX$12)),"-")</f>
        <v>916</v>
      </c>
      <c r="AH21" s="52">
        <f ca="1">IF(AND(Y21&gt;=$AC$4,Y21&lt;=$AU$4),IF(""=IFERROR(INDEX(INDIRECT("Data!C"&amp;$K$5,FALSE),MATCH(Y21,Data!$A:$A,0)),$BX$12),$BX$11,IFERROR(INDEX(INDIRECT("Data!C"&amp;$K$5,FALSE),MATCH(Y21,Data!$A:$A,0)),$BX$12)),"-")</f>
        <v>1254</v>
      </c>
      <c r="AI21" s="52">
        <f ca="1">IF(AND(Z21&gt;=$AC$4,Z21&lt;=$AU$4),IF(""=IFERROR(INDEX(INDIRECT("Data!C"&amp;$K$5,FALSE),MATCH(Z21,Data!$A:$A,0)),$BX$12),$BX$11,IFERROR(INDEX(INDIRECT("Data!C"&amp;$K$5,FALSE),MATCH(Z21,Data!$A:$A,0)),$BX$12)),"-")</f>
        <v>692</v>
      </c>
      <c r="AJ21" s="6"/>
      <c r="AL21" s="28">
        <f t="shared" si="50"/>
        <v>45718</v>
      </c>
      <c r="AM21" s="28">
        <f t="shared" si="45"/>
        <v>45719</v>
      </c>
      <c r="AN21" s="28">
        <f t="shared" si="33"/>
        <v>45720</v>
      </c>
      <c r="AO21" s="28">
        <f t="shared" si="34"/>
        <v>45721</v>
      </c>
      <c r="AP21" s="28">
        <f t="shared" si="35"/>
        <v>45722</v>
      </c>
      <c r="AQ21" s="28">
        <f t="shared" si="36"/>
        <v>45723</v>
      </c>
      <c r="AR21" s="28">
        <f t="shared" si="37"/>
        <v>45724</v>
      </c>
      <c r="AT21" s="20">
        <f t="array" ref="AT21">IFERROR(IF(MATCH(8,DAY(AL21:AR21),0),AR21,""),"")</f>
        <v>45724</v>
      </c>
      <c r="AU21" s="52">
        <f ca="1">IF(AND(AL21&gt;=$AC$4,AL21&lt;=$AU$4),IF(""=IFERROR(INDEX(INDIRECT("Data!C"&amp;$K$5,FALSE),MATCH(AL21,Data!$A:$A,0)),$BX$12),$BX$11,IFERROR(INDEX(INDIRECT("Data!C"&amp;$K$5,FALSE),MATCH(AL21,Data!$A:$A,0)),$BX$12)),"-")</f>
        <v>495</v>
      </c>
      <c r="AV21" s="52">
        <f ca="1">IF(AND(AM21&gt;=$AC$4,AM21&lt;=$AU$4),IF(""=IFERROR(INDEX(INDIRECT("Data!C"&amp;$K$5,FALSE),MATCH(AM21,Data!$A:$A,0)),$BX$12),$BX$11,IFERROR(INDEX(INDIRECT("Data!C"&amp;$K$5,FALSE),MATCH(AM21,Data!$A:$A,0)),$BX$12)),"-")</f>
        <v>262</v>
      </c>
      <c r="AW21" s="52">
        <f ca="1">IF(AND(AN21&gt;=$AC$4,AN21&lt;=$AU$4),IF(""=IFERROR(INDEX(INDIRECT("Data!C"&amp;$K$5,FALSE),MATCH(AN21,Data!$A:$A,0)),$BX$12),$BX$11,IFERROR(INDEX(INDIRECT("Data!C"&amp;$K$5,FALSE),MATCH(AN21,Data!$A:$A,0)),$BX$12)),"-")</f>
        <v>333</v>
      </c>
      <c r="AX21" s="52">
        <f ca="1">IF(AND(AO21&gt;=$AC$4,AO21&lt;=$AU$4),IF(""=IFERROR(INDEX(INDIRECT("Data!C"&amp;$K$5,FALSE),MATCH(AO21,Data!$A:$A,0)),$BX$12),$BX$11,IFERROR(INDEX(INDIRECT("Data!C"&amp;$K$5,FALSE),MATCH(AO21,Data!$A:$A,0)),$BX$12)),"-")</f>
        <v>380</v>
      </c>
      <c r="AY21" s="52">
        <f ca="1">IF(AND(AP21&gt;=$AC$4,AP21&lt;=$AU$4),IF(""=IFERROR(INDEX(INDIRECT("Data!C"&amp;$K$5,FALSE),MATCH(AP21,Data!$A:$A,0)),$BX$12),$BX$11,IFERROR(INDEX(INDIRECT("Data!C"&amp;$K$5,FALSE),MATCH(AP21,Data!$A:$A,0)),$BX$12)),"-")</f>
        <v>429</v>
      </c>
      <c r="AZ21" s="52">
        <f ca="1">IF(AND(AQ21&gt;=$AC$4,AQ21&lt;=$AU$4),IF(""=IFERROR(INDEX(INDIRECT("Data!C"&amp;$K$5,FALSE),MATCH(AQ21,Data!$A:$A,0)),$BX$12),$BX$11,IFERROR(INDEX(INDIRECT("Data!C"&amp;$K$5,FALSE),MATCH(AQ21,Data!$A:$A,0)),$BX$12)),"-")</f>
        <v>755</v>
      </c>
      <c r="BA21" s="52">
        <f ca="1">IF(AND(AR21&gt;=$AC$4,AR21&lt;=$AU$4),IF(""=IFERROR(INDEX(INDIRECT("Data!C"&amp;$K$5,FALSE),MATCH(AR21,Data!$A:$A,0)),$BX$12),$BX$11,IFERROR(INDEX(INDIRECT("Data!C"&amp;$K$5,FALSE),MATCH(AR21,Data!$A:$A,0)),$BX$12)),"-")</f>
        <v>1277</v>
      </c>
      <c r="BB21" s="6"/>
      <c r="BD21" s="28">
        <f t="shared" si="51"/>
        <v>46082</v>
      </c>
      <c r="BE21" s="28">
        <f t="shared" si="46"/>
        <v>46083</v>
      </c>
      <c r="BF21" s="28">
        <f t="shared" si="38"/>
        <v>46084</v>
      </c>
      <c r="BG21" s="28">
        <f t="shared" si="39"/>
        <v>46085</v>
      </c>
      <c r="BH21" s="28">
        <f t="shared" si="40"/>
        <v>46086</v>
      </c>
      <c r="BI21" s="28">
        <f t="shared" si="41"/>
        <v>46087</v>
      </c>
      <c r="BJ21" s="28">
        <f t="shared" si="42"/>
        <v>46088</v>
      </c>
      <c r="BL21" s="20" t="str">
        <f t="array" ref="BL21">IFERROR(IF(MATCH(8,DAY(BD21:BJ21),0),BJ21,""),"")</f>
        <v/>
      </c>
      <c r="BM21" s="52">
        <f ca="1">IF(AND(BD21&gt;=$AC$4,BD21&lt;=$AU$4),IF(""=IFERROR(INDEX(INDIRECT("Data!C"&amp;$K$5,FALSE),MATCH(BD21,Data!$A:$A,0)),$BX$12),$BX$11,IFERROR(INDEX(INDIRECT("Data!C"&amp;$K$5,FALSE),MATCH(BD21,Data!$A:$A,0)),$BX$12)),"-")</f>
        <v>0</v>
      </c>
      <c r="BN21" s="52">
        <f ca="1">IF(AND(BE21&gt;=$AC$4,BE21&lt;=$AU$4),IF(""=IFERROR(INDEX(INDIRECT("Data!C"&amp;$K$5,FALSE),MATCH(BE21,Data!$A:$A,0)),$BX$12),$BX$11,IFERROR(INDEX(INDIRECT("Data!C"&amp;$K$5,FALSE),MATCH(BE21,Data!$A:$A,0)),$BX$12)),"-")</f>
        <v>0</v>
      </c>
      <c r="BO21" s="52">
        <f ca="1">IF(AND(BF21&gt;=$AC$4,BF21&lt;=$AU$4),IF(""=IFERROR(INDEX(INDIRECT("Data!C"&amp;$K$5,FALSE),MATCH(BF21,Data!$A:$A,0)),$BX$12),$BX$11,IFERROR(INDEX(INDIRECT("Data!C"&amp;$K$5,FALSE),MATCH(BF21,Data!$A:$A,0)),$BX$12)),"-")</f>
        <v>0</v>
      </c>
      <c r="BP21" s="52">
        <f ca="1">IF(AND(BG21&gt;=$AC$4,BG21&lt;=$AU$4),IF(""=IFERROR(INDEX(INDIRECT("Data!C"&amp;$K$5,FALSE),MATCH(BG21,Data!$A:$A,0)),$BX$12),$BX$11,IFERROR(INDEX(INDIRECT("Data!C"&amp;$K$5,FALSE),MATCH(BG21,Data!$A:$A,0)),$BX$12)),"-")</f>
        <v>0</v>
      </c>
      <c r="BQ21" s="52">
        <f ca="1">IF(AND(BH21&gt;=$AC$4,BH21&lt;=$AU$4),IF(""=IFERROR(INDEX(INDIRECT("Data!C"&amp;$K$5,FALSE),MATCH(BH21,Data!$A:$A,0)),$BX$12),$BX$11,IFERROR(INDEX(INDIRECT("Data!C"&amp;$K$5,FALSE),MATCH(BH21,Data!$A:$A,0)),$BX$12)),"-")</f>
        <v>0</v>
      </c>
      <c r="BR21" s="52">
        <f ca="1">IF(AND(BI21&gt;=$AC$4,BI21&lt;=$AU$4),IF(""=IFERROR(INDEX(INDIRECT("Data!C"&amp;$K$5,FALSE),MATCH(BI21,Data!$A:$A,0)),$BX$12),$BX$11,IFERROR(INDEX(INDIRECT("Data!C"&amp;$K$5,FALSE),MATCH(BI21,Data!$A:$A,0)),$BX$12)),"-")</f>
        <v>0</v>
      </c>
      <c r="BS21" s="52">
        <f ca="1">IF(AND(BJ21&gt;=$AC$4,BJ21&lt;=$AU$4),IF(""=IFERROR(INDEX(INDIRECT("Data!C"&amp;$K$5,FALSE),MATCH(BJ21,Data!$A:$A,0)),$BX$12),$BX$11,IFERROR(INDEX(INDIRECT("Data!C"&amp;$K$5,FALSE),MATCH(BJ21,Data!$A:$A,0)),$BX$12)),"-")</f>
        <v>0</v>
      </c>
      <c r="BT21" s="6"/>
      <c r="BU21" s="16">
        <f t="shared" ca="1" si="47"/>
        <v>445.92857142857144</v>
      </c>
      <c r="BW21" s="21" t="s">
        <v>47</v>
      </c>
    </row>
    <row r="22" spans="2:78" ht="12" customHeight="1" x14ac:dyDescent="0.25">
      <c r="B22" s="28">
        <f t="shared" si="48"/>
        <v>44997</v>
      </c>
      <c r="C22" s="28">
        <f t="shared" si="43"/>
        <v>44998</v>
      </c>
      <c r="D22" s="28">
        <f t="shared" si="43"/>
        <v>44999</v>
      </c>
      <c r="E22" s="28">
        <f t="shared" si="43"/>
        <v>45000</v>
      </c>
      <c r="F22" s="28">
        <f t="shared" si="43"/>
        <v>45001</v>
      </c>
      <c r="G22" s="28">
        <f t="shared" si="43"/>
        <v>45002</v>
      </c>
      <c r="H22" s="28">
        <f t="shared" si="43"/>
        <v>45003</v>
      </c>
      <c r="J22" s="20" t="str">
        <f t="array" ref="J22">IFERROR(IF(MATCH(8,DAY(B22:H22),0),H22,""),"")</f>
        <v/>
      </c>
      <c r="K22" s="52">
        <f ca="1">IF(AND(B22&gt;=$AC$4,B22&lt;=$AU$4),IF(""=IFERROR(INDEX(INDIRECT("Data!C"&amp;$K$5,FALSE),MATCH(B22,Data!$A:$A,0)),$BX$12),$BX$11,IFERROR(INDEX(INDIRECT("Data!C"&amp;$K$5,FALSE),MATCH(B22,Data!$A:$A,0)),$BX$12)),"-")</f>
        <v>506</v>
      </c>
      <c r="L22" s="52">
        <f ca="1">IF(AND(C22&gt;=$AC$4,C22&lt;=$AU$4),IF(""=IFERROR(INDEX(INDIRECT("Data!C"&amp;$K$5,FALSE),MATCH(C22,Data!$A:$A,0)),$BX$12),$BX$11,IFERROR(INDEX(INDIRECT("Data!C"&amp;$K$5,FALSE),MATCH(C22,Data!$A:$A,0)),$BX$12)),"-")</f>
        <v>223</v>
      </c>
      <c r="M22" s="52">
        <f ca="1">IF(AND(D22&gt;=$AC$4,D22&lt;=$AU$4),IF(""=IFERROR(INDEX(INDIRECT("Data!C"&amp;$K$5,FALSE),MATCH(D22,Data!$A:$A,0)),$BX$12),$BX$11,IFERROR(INDEX(INDIRECT("Data!C"&amp;$K$5,FALSE),MATCH(D22,Data!$A:$A,0)),$BX$12)),"-")</f>
        <v>196</v>
      </c>
      <c r="N22" s="52">
        <f ca="1">IF(AND(E22&gt;=$AC$4,E22&lt;=$AU$4),IF(""=IFERROR(INDEX(INDIRECT("Data!C"&amp;$K$5,FALSE),MATCH(E22,Data!$A:$A,0)),$BX$12),$BX$11,IFERROR(INDEX(INDIRECT("Data!C"&amp;$K$5,FALSE),MATCH(E22,Data!$A:$A,0)),$BX$12)),"-")</f>
        <v>222</v>
      </c>
      <c r="O22" s="52">
        <f ca="1">IF(AND(F22&gt;=$AC$4,F22&lt;=$AU$4),IF(""=IFERROR(INDEX(INDIRECT("Data!C"&amp;$K$5,FALSE),MATCH(F22,Data!$A:$A,0)),$BX$12),$BX$11,IFERROR(INDEX(INDIRECT("Data!C"&amp;$K$5,FALSE),MATCH(F22,Data!$A:$A,0)),$BX$12)),"-")</f>
        <v>238</v>
      </c>
      <c r="P22" s="52">
        <f ca="1">IF(AND(G22&gt;=$AC$4,G22&lt;=$AU$4),IF(""=IFERROR(INDEX(INDIRECT("Data!C"&amp;$K$5,FALSE),MATCH(G22,Data!$A:$A,0)),$BX$12),$BX$11,IFERROR(INDEX(INDIRECT("Data!C"&amp;$K$5,FALSE),MATCH(G22,Data!$A:$A,0)),$BX$12)),"-")</f>
        <v>217</v>
      </c>
      <c r="Q22" s="52">
        <f ca="1">IF(AND(H22&gt;=$AC$4,H22&lt;=$AU$4),IF(""=IFERROR(INDEX(INDIRECT("Data!C"&amp;$K$5,FALSE),MATCH(H22,Data!$A:$A,0)),$BX$12),$BX$11,IFERROR(INDEX(INDIRECT("Data!C"&amp;$K$5,FALSE),MATCH(H22,Data!$A:$A,0)),$BX$12)),"-")</f>
        <v>410</v>
      </c>
      <c r="R22" s="6"/>
      <c r="T22" s="28">
        <f t="shared" si="49"/>
        <v>45361</v>
      </c>
      <c r="U22" s="28">
        <f t="shared" si="44"/>
        <v>45362</v>
      </c>
      <c r="V22" s="28">
        <f t="shared" si="28"/>
        <v>45363</v>
      </c>
      <c r="W22" s="28">
        <f t="shared" si="29"/>
        <v>45364</v>
      </c>
      <c r="X22" s="28">
        <f t="shared" si="30"/>
        <v>45365</v>
      </c>
      <c r="Y22" s="28">
        <f t="shared" si="31"/>
        <v>45366</v>
      </c>
      <c r="Z22" s="28">
        <f t="shared" si="32"/>
        <v>45367</v>
      </c>
      <c r="AB22" s="20" t="str">
        <f t="array" ref="AB22">IFERROR(IF(MATCH(8,DAY(T22:Z22),0),Z22,""),"")</f>
        <v/>
      </c>
      <c r="AC22" s="52">
        <f ca="1">IF(AND(T22&gt;=$AC$4,T22&lt;=$AU$4),IF(""=IFERROR(INDEX(INDIRECT("Data!C"&amp;$K$5,FALSE),MATCH(T22,Data!$A:$A,0)),$BX$12),$BX$11,IFERROR(INDEX(INDIRECT("Data!C"&amp;$K$5,FALSE),MATCH(T22,Data!$A:$A,0)),$BX$12)),"-")</f>
        <v>492</v>
      </c>
      <c r="AD22" s="52">
        <f ca="1">IF(AND(U22&gt;=$AC$4,U22&lt;=$AU$4),IF(""=IFERROR(INDEX(INDIRECT("Data!C"&amp;$K$5,FALSE),MATCH(U22,Data!$A:$A,0)),$BX$12),$BX$11,IFERROR(INDEX(INDIRECT("Data!C"&amp;$K$5,FALSE),MATCH(U22,Data!$A:$A,0)),$BX$12)),"-")</f>
        <v>254</v>
      </c>
      <c r="AE22" s="52">
        <f ca="1">IF(AND(V22&gt;=$AC$4,V22&lt;=$AU$4),IF(""=IFERROR(INDEX(INDIRECT("Data!C"&amp;$K$5,FALSE),MATCH(V22,Data!$A:$A,0)),$BX$12),$BX$11,IFERROR(INDEX(INDIRECT("Data!C"&amp;$K$5,FALSE),MATCH(V22,Data!$A:$A,0)),$BX$12)),"-")</f>
        <v>258</v>
      </c>
      <c r="AF22" s="52">
        <f ca="1">IF(AND(W22&gt;=$AC$4,W22&lt;=$AU$4),IF(""=IFERROR(INDEX(INDIRECT("Data!C"&amp;$K$5,FALSE),MATCH(W22,Data!$A:$A,0)),$BX$12),$BX$11,IFERROR(INDEX(INDIRECT("Data!C"&amp;$K$5,FALSE),MATCH(W22,Data!$A:$A,0)),$BX$12)),"-")</f>
        <v>344</v>
      </c>
      <c r="AG22" s="52">
        <f ca="1">IF(AND(X22&gt;=$AC$4,X22&lt;=$AU$4),IF(""=IFERROR(INDEX(INDIRECT("Data!C"&amp;$K$5,FALSE),MATCH(X22,Data!$A:$A,0)),$BX$12),$BX$11,IFERROR(INDEX(INDIRECT("Data!C"&amp;$K$5,FALSE),MATCH(X22,Data!$A:$A,0)),$BX$12)),"-")</f>
        <v>229</v>
      </c>
      <c r="AH22" s="52">
        <f ca="1">IF(AND(Y22&gt;=$AC$4,Y22&lt;=$AU$4),IF(""=IFERROR(INDEX(INDIRECT("Data!C"&amp;$K$5,FALSE),MATCH(Y22,Data!$A:$A,0)),$BX$12),$BX$11,IFERROR(INDEX(INDIRECT("Data!C"&amp;$K$5,FALSE),MATCH(Y22,Data!$A:$A,0)),$BX$12)),"-")</f>
        <v>324</v>
      </c>
      <c r="AI22" s="52">
        <f ca="1">IF(AND(Z22&gt;=$AC$4,Z22&lt;=$AU$4),IF(""=IFERROR(INDEX(INDIRECT("Data!C"&amp;$K$5,FALSE),MATCH(Z22,Data!$A:$A,0)),$BX$12),$BX$11,IFERROR(INDEX(INDIRECT("Data!C"&amp;$K$5,FALSE),MATCH(Z22,Data!$A:$A,0)),$BX$12)),"-")</f>
        <v>585</v>
      </c>
      <c r="AJ22" s="6"/>
      <c r="AL22" s="28">
        <f t="shared" si="50"/>
        <v>45725</v>
      </c>
      <c r="AM22" s="28">
        <f t="shared" si="45"/>
        <v>45726</v>
      </c>
      <c r="AN22" s="28">
        <f t="shared" si="33"/>
        <v>45727</v>
      </c>
      <c r="AO22" s="28">
        <f t="shared" si="34"/>
        <v>45728</v>
      </c>
      <c r="AP22" s="28">
        <f t="shared" si="35"/>
        <v>45729</v>
      </c>
      <c r="AQ22" s="28">
        <f t="shared" si="36"/>
        <v>45730</v>
      </c>
      <c r="AR22" s="28">
        <f t="shared" si="37"/>
        <v>45731</v>
      </c>
      <c r="AT22" s="20" t="str">
        <f t="array" ref="AT22">IFERROR(IF(MATCH(8,DAY(AL22:AR22),0),AR22,""),"")</f>
        <v/>
      </c>
      <c r="AU22" s="52">
        <f ca="1">IF(AND(AL22&gt;=$AC$4,AL22&lt;=$AU$4),IF(""=IFERROR(INDEX(INDIRECT("Data!C"&amp;$K$5,FALSE),MATCH(AL22,Data!$A:$A,0)),$BX$12),$BX$11,IFERROR(INDEX(INDIRECT("Data!C"&amp;$K$5,FALSE),MATCH(AL22,Data!$A:$A,0)),$BX$12)),"-")</f>
        <v>617</v>
      </c>
      <c r="AV22" s="52">
        <f ca="1">IF(AND(AM22&gt;=$AC$4,AM22&lt;=$AU$4),IF(""=IFERROR(INDEX(INDIRECT("Data!C"&amp;$K$5,FALSE),MATCH(AM22,Data!$A:$A,0)),$BX$12),$BX$11,IFERROR(INDEX(INDIRECT("Data!C"&amp;$K$5,FALSE),MATCH(AM22,Data!$A:$A,0)),$BX$12)),"-")</f>
        <v>246</v>
      </c>
      <c r="AW22" s="52">
        <f ca="1">IF(AND(AN22&gt;=$AC$4,AN22&lt;=$AU$4),IF(""=IFERROR(INDEX(INDIRECT("Data!C"&amp;$K$5,FALSE),MATCH(AN22,Data!$A:$A,0)),$BX$12),$BX$11,IFERROR(INDEX(INDIRECT("Data!C"&amp;$K$5,FALSE),MATCH(AN22,Data!$A:$A,0)),$BX$12)),"-")</f>
        <v>229</v>
      </c>
      <c r="AX22" s="52">
        <f ca="1">IF(AND(AO22&gt;=$AC$4,AO22&lt;=$AU$4),IF(""=IFERROR(INDEX(INDIRECT("Data!C"&amp;$K$5,FALSE),MATCH(AO22,Data!$A:$A,0)),$BX$12),$BX$11,IFERROR(INDEX(INDIRECT("Data!C"&amp;$K$5,FALSE),MATCH(AO22,Data!$A:$A,0)),$BX$12)),"-")</f>
        <v>276</v>
      </c>
      <c r="AY22" s="52">
        <f ca="1">IF(AND(AP22&gt;=$AC$4,AP22&lt;=$AU$4),IF(""=IFERROR(INDEX(INDIRECT("Data!C"&amp;$K$5,FALSE),MATCH(AP22,Data!$A:$A,0)),$BX$12),$BX$11,IFERROR(INDEX(INDIRECT("Data!C"&amp;$K$5,FALSE),MATCH(AP22,Data!$A:$A,0)),$BX$12)),"-")</f>
        <v>204</v>
      </c>
      <c r="AZ22" s="52">
        <f ca="1">IF(AND(AQ22&gt;=$AC$4,AQ22&lt;=$AU$4),IF(""=IFERROR(INDEX(INDIRECT("Data!C"&amp;$K$5,FALSE),MATCH(AQ22,Data!$A:$A,0)),$BX$12),$BX$11,IFERROR(INDEX(INDIRECT("Data!C"&amp;$K$5,FALSE),MATCH(AQ22,Data!$A:$A,0)),$BX$12)),"-")</f>
        <v>270</v>
      </c>
      <c r="BA22" s="52">
        <f ca="1">IF(AND(AR22&gt;=$AC$4,AR22&lt;=$AU$4),IF(""=IFERROR(INDEX(INDIRECT("Data!C"&amp;$K$5,FALSE),MATCH(AR22,Data!$A:$A,0)),$BX$12),$BX$11,IFERROR(INDEX(INDIRECT("Data!C"&amp;$K$5,FALSE),MATCH(AR22,Data!$A:$A,0)),$BX$12)),"-")</f>
        <v>375</v>
      </c>
      <c r="BB22" s="6"/>
      <c r="BD22" s="28">
        <f t="shared" si="51"/>
        <v>46089</v>
      </c>
      <c r="BE22" s="28">
        <f t="shared" si="46"/>
        <v>46090</v>
      </c>
      <c r="BF22" s="28">
        <f t="shared" si="38"/>
        <v>46091</v>
      </c>
      <c r="BG22" s="28">
        <f t="shared" si="39"/>
        <v>46092</v>
      </c>
      <c r="BH22" s="28">
        <f t="shared" si="40"/>
        <v>46093</v>
      </c>
      <c r="BI22" s="28">
        <f t="shared" si="41"/>
        <v>46094</v>
      </c>
      <c r="BJ22" s="28">
        <f t="shared" si="42"/>
        <v>46095</v>
      </c>
      <c r="BL22" s="20">
        <f t="array" ref="BL22">IFERROR(IF(MATCH(8,DAY(BD22:BJ22),0),BJ22,""),"")</f>
        <v>46095</v>
      </c>
      <c r="BM22" s="52">
        <f ca="1">IF(AND(BD22&gt;=$AC$4,BD22&lt;=$AU$4),IF(""=IFERROR(INDEX(INDIRECT("Data!C"&amp;$K$5,FALSE),MATCH(BD22,Data!$A:$A,0)),$BX$12),$BX$11,IFERROR(INDEX(INDIRECT("Data!C"&amp;$K$5,FALSE),MATCH(BD22,Data!$A:$A,0)),$BX$12)),"-")</f>
        <v>0</v>
      </c>
      <c r="BN22" s="52">
        <f ca="1">IF(AND(BE22&gt;=$AC$4,BE22&lt;=$AU$4),IF(""=IFERROR(INDEX(INDIRECT("Data!C"&amp;$K$5,FALSE),MATCH(BE22,Data!$A:$A,0)),$BX$12),$BX$11,IFERROR(INDEX(INDIRECT("Data!C"&amp;$K$5,FALSE),MATCH(BE22,Data!$A:$A,0)),$BX$12)),"-")</f>
        <v>0</v>
      </c>
      <c r="BO22" s="52">
        <f ca="1">IF(AND(BF22&gt;=$AC$4,BF22&lt;=$AU$4),IF(""=IFERROR(INDEX(INDIRECT("Data!C"&amp;$K$5,FALSE),MATCH(BF22,Data!$A:$A,0)),$BX$12),$BX$11,IFERROR(INDEX(INDIRECT("Data!C"&amp;$K$5,FALSE),MATCH(BF22,Data!$A:$A,0)),$BX$12)),"-")</f>
        <v>0</v>
      </c>
      <c r="BP22" s="52">
        <f ca="1">IF(AND(BG22&gt;=$AC$4,BG22&lt;=$AU$4),IF(""=IFERROR(INDEX(INDIRECT("Data!C"&amp;$K$5,FALSE),MATCH(BG22,Data!$A:$A,0)),$BX$12),$BX$11,IFERROR(INDEX(INDIRECT("Data!C"&amp;$K$5,FALSE),MATCH(BG22,Data!$A:$A,0)),$BX$12)),"-")</f>
        <v>0</v>
      </c>
      <c r="BQ22" s="52">
        <f ca="1">IF(AND(BH22&gt;=$AC$4,BH22&lt;=$AU$4),IF(""=IFERROR(INDEX(INDIRECT("Data!C"&amp;$K$5,FALSE),MATCH(BH22,Data!$A:$A,0)),$BX$12),$BX$11,IFERROR(INDEX(INDIRECT("Data!C"&amp;$K$5,FALSE),MATCH(BH22,Data!$A:$A,0)),$BX$12)),"-")</f>
        <v>0</v>
      </c>
      <c r="BR22" s="52">
        <f ca="1">IF(AND(BI22&gt;=$AC$4,BI22&lt;=$AU$4),IF(""=IFERROR(INDEX(INDIRECT("Data!C"&amp;$K$5,FALSE),MATCH(BI22,Data!$A:$A,0)),$BX$12),$BX$11,IFERROR(INDEX(INDIRECT("Data!C"&amp;$K$5,FALSE),MATCH(BI22,Data!$A:$A,0)),$BX$12)),"-")</f>
        <v>0</v>
      </c>
      <c r="BS22" s="52">
        <f ca="1">IF(AND(BJ22&gt;=$AC$4,BJ22&lt;=$AU$4),IF(""=IFERROR(INDEX(INDIRECT("Data!C"&amp;$K$5,FALSE),MATCH(BJ22,Data!$A:$A,0)),$BX$12),$BX$11,IFERROR(INDEX(INDIRECT("Data!C"&amp;$K$5,FALSE),MATCH(BJ22,Data!$A:$A,0)),$BX$12)),"-")</f>
        <v>0</v>
      </c>
      <c r="BT22" s="6"/>
      <c r="BU22" s="16">
        <f t="shared" ca="1" si="47"/>
        <v>239.82142857142858</v>
      </c>
      <c r="BW22" s="21" t="s">
        <v>48</v>
      </c>
    </row>
    <row r="23" spans="2:78" ht="12" customHeight="1" x14ac:dyDescent="0.25">
      <c r="B23" s="28">
        <f t="shared" si="48"/>
        <v>45004</v>
      </c>
      <c r="C23" s="28">
        <f t="shared" si="43"/>
        <v>45005</v>
      </c>
      <c r="D23" s="28">
        <f t="shared" si="43"/>
        <v>45006</v>
      </c>
      <c r="E23" s="28">
        <f t="shared" si="43"/>
        <v>45007</v>
      </c>
      <c r="F23" s="28">
        <f t="shared" si="43"/>
        <v>45008</v>
      </c>
      <c r="G23" s="28">
        <f t="shared" si="43"/>
        <v>45009</v>
      </c>
      <c r="H23" s="28">
        <f t="shared" si="43"/>
        <v>45010</v>
      </c>
      <c r="J23" s="20" t="str">
        <f t="array" ref="J23">IFERROR(IF(MATCH(8,DAY(B23:H23),0),H23,""),"")</f>
        <v/>
      </c>
      <c r="K23" s="52">
        <f ca="1">IF(AND(B23&gt;=$AC$4,B23&lt;=$AU$4),IF(""=IFERROR(INDEX(INDIRECT("Data!C"&amp;$K$5,FALSE),MATCH(B23,Data!$A:$A,0)),$BX$12),$BX$11,IFERROR(INDEX(INDIRECT("Data!C"&amp;$K$5,FALSE),MATCH(B23,Data!$A:$A,0)),$BX$12)),"-")</f>
        <v>390</v>
      </c>
      <c r="L23" s="52">
        <f ca="1">IF(AND(C23&gt;=$AC$4,C23&lt;=$AU$4),IF(""=IFERROR(INDEX(INDIRECT("Data!C"&amp;$K$5,FALSE),MATCH(C23,Data!$A:$A,0)),$BX$12),$BX$11,IFERROR(INDEX(INDIRECT("Data!C"&amp;$K$5,FALSE),MATCH(C23,Data!$A:$A,0)),$BX$12)),"-")</f>
        <v>145</v>
      </c>
      <c r="M23" s="52">
        <f ca="1">IF(AND(D23&gt;=$AC$4,D23&lt;=$AU$4),IF(""=IFERROR(INDEX(INDIRECT("Data!C"&amp;$K$5,FALSE),MATCH(D23,Data!$A:$A,0)),$BX$12),$BX$11,IFERROR(INDEX(INDIRECT("Data!C"&amp;$K$5,FALSE),MATCH(D23,Data!$A:$A,0)),$BX$12)),"-")</f>
        <v>154</v>
      </c>
      <c r="N23" s="52">
        <f ca="1">IF(AND(E23&gt;=$AC$4,E23&lt;=$AU$4),IF(""=IFERROR(INDEX(INDIRECT("Data!C"&amp;$K$5,FALSE),MATCH(E23,Data!$A:$A,0)),$BX$12),$BX$11,IFERROR(INDEX(INDIRECT("Data!C"&amp;$K$5,FALSE),MATCH(E23,Data!$A:$A,0)),$BX$12)),"-")</f>
        <v>120</v>
      </c>
      <c r="O23" s="52">
        <f ca="1">IF(AND(F23&gt;=$AC$4,F23&lt;=$AU$4),IF(""=IFERROR(INDEX(INDIRECT("Data!C"&amp;$K$5,FALSE),MATCH(F23,Data!$A:$A,0)),$BX$12),$BX$11,IFERROR(INDEX(INDIRECT("Data!C"&amp;$K$5,FALSE),MATCH(F23,Data!$A:$A,0)),$BX$12)),"-")</f>
        <v>137</v>
      </c>
      <c r="P23" s="52">
        <f ca="1">IF(AND(G23&gt;=$AC$4,G23&lt;=$AU$4),IF(""=IFERROR(INDEX(INDIRECT("Data!C"&amp;$K$5,FALSE),MATCH(G23,Data!$A:$A,0)),$BX$12),$BX$11,IFERROR(INDEX(INDIRECT("Data!C"&amp;$K$5,FALSE),MATCH(G23,Data!$A:$A,0)),$BX$12)),"-")</f>
        <v>264</v>
      </c>
      <c r="Q23" s="52">
        <f ca="1">IF(AND(H23&gt;=$AC$4,H23&lt;=$AU$4),IF(""=IFERROR(INDEX(INDIRECT("Data!C"&amp;$K$5,FALSE),MATCH(H23,Data!$A:$A,0)),$BX$12),$BX$11,IFERROR(INDEX(INDIRECT("Data!C"&amp;$K$5,FALSE),MATCH(H23,Data!$A:$A,0)),$BX$12)),"-")</f>
        <v>428</v>
      </c>
      <c r="R23" s="6"/>
      <c r="T23" s="28">
        <f t="shared" si="49"/>
        <v>45368</v>
      </c>
      <c r="U23" s="28">
        <f t="shared" si="44"/>
        <v>45369</v>
      </c>
      <c r="V23" s="28">
        <f t="shared" si="28"/>
        <v>45370</v>
      </c>
      <c r="W23" s="28">
        <f t="shared" si="29"/>
        <v>45371</v>
      </c>
      <c r="X23" s="28">
        <f t="shared" si="30"/>
        <v>45372</v>
      </c>
      <c r="Y23" s="28">
        <f t="shared" si="31"/>
        <v>45373</v>
      </c>
      <c r="Z23" s="28">
        <f t="shared" si="32"/>
        <v>45374</v>
      </c>
      <c r="AB23" s="20" t="str">
        <f t="array" ref="AB23">IFERROR(IF(MATCH(8,DAY(T23:Z23),0),Z23,""),"")</f>
        <v/>
      </c>
      <c r="AC23" s="52">
        <f ca="1">IF(AND(T23&gt;=$AC$4,T23&lt;=$AU$4),IF(""=IFERROR(INDEX(INDIRECT("Data!C"&amp;$K$5,FALSE),MATCH(T23,Data!$A:$A,0)),$BX$12),$BX$11,IFERROR(INDEX(INDIRECT("Data!C"&amp;$K$5,FALSE),MATCH(T23,Data!$A:$A,0)),$BX$12)),"-")</f>
        <v>550</v>
      </c>
      <c r="AD23" s="52">
        <f ca="1">IF(AND(U23&gt;=$AC$4,U23&lt;=$AU$4),IF(""=IFERROR(INDEX(INDIRECT("Data!C"&amp;$K$5,FALSE),MATCH(U23,Data!$A:$A,0)),$BX$12),$BX$11,IFERROR(INDEX(INDIRECT("Data!C"&amp;$K$5,FALSE),MATCH(U23,Data!$A:$A,0)),$BX$12)),"-")</f>
        <v>168</v>
      </c>
      <c r="AE23" s="52">
        <f ca="1">IF(AND(V23&gt;=$AC$4,V23&lt;=$AU$4),IF(""=IFERROR(INDEX(INDIRECT("Data!C"&amp;$K$5,FALSE),MATCH(V23,Data!$A:$A,0)),$BX$12),$BX$11,IFERROR(INDEX(INDIRECT("Data!C"&amp;$K$5,FALSE),MATCH(V23,Data!$A:$A,0)),$BX$12)),"-")</f>
        <v>152</v>
      </c>
      <c r="AF23" s="52">
        <f ca="1">IF(AND(W23&gt;=$AC$4,W23&lt;=$AU$4),IF(""=IFERROR(INDEX(INDIRECT("Data!C"&amp;$K$5,FALSE),MATCH(W23,Data!$A:$A,0)),$BX$12),$BX$11,IFERROR(INDEX(INDIRECT("Data!C"&amp;$K$5,FALSE),MATCH(W23,Data!$A:$A,0)),$BX$12)),"-")</f>
        <v>172</v>
      </c>
      <c r="AG23" s="52">
        <f ca="1">IF(AND(X23&gt;=$AC$4,X23&lt;=$AU$4),IF(""=IFERROR(INDEX(INDIRECT("Data!C"&amp;$K$5,FALSE),MATCH(X23,Data!$A:$A,0)),$BX$12),$BX$11,IFERROR(INDEX(INDIRECT("Data!C"&amp;$K$5,FALSE),MATCH(X23,Data!$A:$A,0)),$BX$12)),"-")</f>
        <v>200</v>
      </c>
      <c r="AH23" s="52">
        <f ca="1">IF(AND(Y23&gt;=$AC$4,Y23&lt;=$AU$4),IF(""=IFERROR(INDEX(INDIRECT("Data!C"&amp;$K$5,FALSE),MATCH(Y23,Data!$A:$A,0)),$BX$12),$BX$11,IFERROR(INDEX(INDIRECT("Data!C"&amp;$K$5,FALSE),MATCH(Y23,Data!$A:$A,0)),$BX$12)),"-")</f>
        <v>371</v>
      </c>
      <c r="AI23" s="52">
        <f ca="1">IF(AND(Z23&gt;=$AC$4,Z23&lt;=$AU$4),IF(""=IFERROR(INDEX(INDIRECT("Data!C"&amp;$K$5,FALSE),MATCH(Z23,Data!$A:$A,0)),$BX$12),$BX$11,IFERROR(INDEX(INDIRECT("Data!C"&amp;$K$5,FALSE),MATCH(Z23,Data!$A:$A,0)),$BX$12)),"-")</f>
        <v>605</v>
      </c>
      <c r="AJ23" s="6"/>
      <c r="AL23" s="28">
        <f t="shared" si="50"/>
        <v>45732</v>
      </c>
      <c r="AM23" s="28">
        <f t="shared" si="45"/>
        <v>45733</v>
      </c>
      <c r="AN23" s="28">
        <f t="shared" si="33"/>
        <v>45734</v>
      </c>
      <c r="AO23" s="28">
        <f t="shared" si="34"/>
        <v>45735</v>
      </c>
      <c r="AP23" s="28">
        <f t="shared" si="35"/>
        <v>45736</v>
      </c>
      <c r="AQ23" s="28">
        <f t="shared" si="36"/>
        <v>45737</v>
      </c>
      <c r="AR23" s="28">
        <f t="shared" si="37"/>
        <v>45738</v>
      </c>
      <c r="AT23" s="20" t="str">
        <f t="array" ref="AT23">IFERROR(IF(MATCH(8,DAY(AL23:AR23),0),AR23,""),"")</f>
        <v/>
      </c>
      <c r="AU23" s="52">
        <f ca="1">IF(AND(AL23&gt;=$AC$4,AL23&lt;=$AU$4),IF(""=IFERROR(INDEX(INDIRECT("Data!C"&amp;$K$5,FALSE),MATCH(AL23,Data!$A:$A,0)),$BX$12),$BX$11,IFERROR(INDEX(INDIRECT("Data!C"&amp;$K$5,FALSE),MATCH(AL23,Data!$A:$A,0)),$BX$12)),"-")</f>
        <v>373</v>
      </c>
      <c r="AV23" s="52">
        <f ca="1">IF(AND(AM23&gt;=$AC$4,AM23&lt;=$AU$4),IF(""=IFERROR(INDEX(INDIRECT("Data!C"&amp;$K$5,FALSE),MATCH(AM23,Data!$A:$A,0)),$BX$12),$BX$11,IFERROR(INDEX(INDIRECT("Data!C"&amp;$K$5,FALSE),MATCH(AM23,Data!$A:$A,0)),$BX$12)),"-")</f>
        <v>140</v>
      </c>
      <c r="AW23" s="52">
        <f ca="1">IF(AND(AN23&gt;=$AC$4,AN23&lt;=$AU$4),IF(""=IFERROR(INDEX(INDIRECT("Data!C"&amp;$K$5,FALSE),MATCH(AN23,Data!$A:$A,0)),$BX$12),$BX$11,IFERROR(INDEX(INDIRECT("Data!C"&amp;$K$5,FALSE),MATCH(AN23,Data!$A:$A,0)),$BX$12)),"-")</f>
        <v>188</v>
      </c>
      <c r="AX23" s="52">
        <f ca="1">IF(AND(AO23&gt;=$AC$4,AO23&lt;=$AU$4),IF(""=IFERROR(INDEX(INDIRECT("Data!C"&amp;$K$5,FALSE),MATCH(AO23,Data!$A:$A,0)),$BX$12),$BX$11,IFERROR(INDEX(INDIRECT("Data!C"&amp;$K$5,FALSE),MATCH(AO23,Data!$A:$A,0)),$BX$12)),"-")</f>
        <v>202</v>
      </c>
      <c r="AY23" s="52">
        <f ca="1">IF(AND(AP23&gt;=$AC$4,AP23&lt;=$AU$4),IF(""=IFERROR(INDEX(INDIRECT("Data!C"&amp;$K$5,FALSE),MATCH(AP23,Data!$A:$A,0)),$BX$12),$BX$11,IFERROR(INDEX(INDIRECT("Data!C"&amp;$K$5,FALSE),MATCH(AP23,Data!$A:$A,0)),$BX$12)),"-")</f>
        <v>154</v>
      </c>
      <c r="AZ23" s="52">
        <f ca="1">IF(AND(AQ23&gt;=$AC$4,AQ23&lt;=$AU$4),IF(""=IFERROR(INDEX(INDIRECT("Data!C"&amp;$K$5,FALSE),MATCH(AQ23,Data!$A:$A,0)),$BX$12),$BX$11,IFERROR(INDEX(INDIRECT("Data!C"&amp;$K$5,FALSE),MATCH(AQ23,Data!$A:$A,0)),$BX$12)),"-")</f>
        <v>277</v>
      </c>
      <c r="BA23" s="52">
        <f ca="1">IF(AND(AR23&gt;=$AC$4,AR23&lt;=$AU$4),IF(""=IFERROR(INDEX(INDIRECT("Data!C"&amp;$K$5,FALSE),MATCH(AR23,Data!$A:$A,0)),$BX$12),$BX$11,IFERROR(INDEX(INDIRECT("Data!C"&amp;$K$5,FALSE),MATCH(AR23,Data!$A:$A,0)),$BX$12)),"-")</f>
        <v>238</v>
      </c>
      <c r="BB23" s="6"/>
      <c r="BD23" s="28">
        <f t="shared" si="51"/>
        <v>46096</v>
      </c>
      <c r="BE23" s="28">
        <f t="shared" si="46"/>
        <v>46097</v>
      </c>
      <c r="BF23" s="28">
        <f t="shared" si="38"/>
        <v>46098</v>
      </c>
      <c r="BG23" s="28">
        <f t="shared" si="39"/>
        <v>46099</v>
      </c>
      <c r="BH23" s="28">
        <f t="shared" si="40"/>
        <v>46100</v>
      </c>
      <c r="BI23" s="28">
        <f t="shared" si="41"/>
        <v>46101</v>
      </c>
      <c r="BJ23" s="28">
        <f t="shared" si="42"/>
        <v>46102</v>
      </c>
      <c r="BL23" s="20" t="str">
        <f t="array" ref="BL23">IFERROR(IF(MATCH(8,DAY(BD23:BJ23),0),BJ23,""),"")</f>
        <v/>
      </c>
      <c r="BM23" s="52">
        <f ca="1">IF(AND(BD23&gt;=$AC$4,BD23&lt;=$AU$4),IF(""=IFERROR(INDEX(INDIRECT("Data!C"&amp;$K$5,FALSE),MATCH(BD23,Data!$A:$A,0)),$BX$12),$BX$11,IFERROR(INDEX(INDIRECT("Data!C"&amp;$K$5,FALSE),MATCH(BD23,Data!$A:$A,0)),$BX$12)),"-")</f>
        <v>0</v>
      </c>
      <c r="BN23" s="52">
        <f ca="1">IF(AND(BE23&gt;=$AC$4,BE23&lt;=$AU$4),IF(""=IFERROR(INDEX(INDIRECT("Data!C"&amp;$K$5,FALSE),MATCH(BE23,Data!$A:$A,0)),$BX$12),$BX$11,IFERROR(INDEX(INDIRECT("Data!C"&amp;$K$5,FALSE),MATCH(BE23,Data!$A:$A,0)),$BX$12)),"-")</f>
        <v>0</v>
      </c>
      <c r="BO23" s="52">
        <f ca="1">IF(AND(BF23&gt;=$AC$4,BF23&lt;=$AU$4),IF(""=IFERROR(INDEX(INDIRECT("Data!C"&amp;$K$5,FALSE),MATCH(BF23,Data!$A:$A,0)),$BX$12),$BX$11,IFERROR(INDEX(INDIRECT("Data!C"&amp;$K$5,FALSE),MATCH(BF23,Data!$A:$A,0)),$BX$12)),"-")</f>
        <v>0</v>
      </c>
      <c r="BP23" s="52">
        <f ca="1">IF(AND(BG23&gt;=$AC$4,BG23&lt;=$AU$4),IF(""=IFERROR(INDEX(INDIRECT("Data!C"&amp;$K$5,FALSE),MATCH(BG23,Data!$A:$A,0)),$BX$12),$BX$11,IFERROR(INDEX(INDIRECT("Data!C"&amp;$K$5,FALSE),MATCH(BG23,Data!$A:$A,0)),$BX$12)),"-")</f>
        <v>0</v>
      </c>
      <c r="BQ23" s="52">
        <f ca="1">IF(AND(BH23&gt;=$AC$4,BH23&lt;=$AU$4),IF(""=IFERROR(INDEX(INDIRECT("Data!C"&amp;$K$5,FALSE),MATCH(BH23,Data!$A:$A,0)),$BX$12),$BX$11,IFERROR(INDEX(INDIRECT("Data!C"&amp;$K$5,FALSE),MATCH(BH23,Data!$A:$A,0)),$BX$12)),"-")</f>
        <v>0</v>
      </c>
      <c r="BR23" s="52">
        <f ca="1">IF(AND(BI23&gt;=$AC$4,BI23&lt;=$AU$4),IF(""=IFERROR(INDEX(INDIRECT("Data!C"&amp;$K$5,FALSE),MATCH(BI23,Data!$A:$A,0)),$BX$12),$BX$11,IFERROR(INDEX(INDIRECT("Data!C"&amp;$K$5,FALSE),MATCH(BI23,Data!$A:$A,0)),$BX$12)),"-")</f>
        <v>0</v>
      </c>
      <c r="BS23" s="52">
        <f ca="1">IF(AND(BJ23&gt;=$AC$4,BJ23&lt;=$AU$4),IF(""=IFERROR(INDEX(INDIRECT("Data!C"&amp;$K$5,FALSE),MATCH(BJ23,Data!$A:$A,0)),$BX$12),$BX$11,IFERROR(INDEX(INDIRECT("Data!C"&amp;$K$5,FALSE),MATCH(BJ23,Data!$A:$A,0)),$BX$12)),"-")</f>
        <v>0</v>
      </c>
      <c r="BT23" s="6"/>
      <c r="BU23" s="16">
        <f t="shared" ca="1" si="47"/>
        <v>193.85714285714286</v>
      </c>
      <c r="BW23" s="21" t="s">
        <v>50</v>
      </c>
    </row>
    <row r="24" spans="2:78" ht="12" customHeight="1" x14ac:dyDescent="0.25">
      <c r="B24" s="28">
        <f t="shared" si="48"/>
        <v>45011</v>
      </c>
      <c r="C24" s="28">
        <f t="shared" si="43"/>
        <v>45012</v>
      </c>
      <c r="D24" s="28">
        <f t="shared" si="43"/>
        <v>45013</v>
      </c>
      <c r="E24" s="28">
        <f t="shared" si="43"/>
        <v>45014</v>
      </c>
      <c r="F24" s="28">
        <f t="shared" si="43"/>
        <v>45015</v>
      </c>
      <c r="G24" s="28">
        <f t="shared" si="43"/>
        <v>45016</v>
      </c>
      <c r="H24" s="28">
        <f t="shared" si="43"/>
        <v>45017</v>
      </c>
      <c r="J24" s="20" t="str">
        <f t="array" ref="J24">IFERROR(IF(MATCH(8,DAY(B24:H24),0),H24,""),"")</f>
        <v/>
      </c>
      <c r="K24" s="52">
        <f ca="1">IF(AND(B24&gt;=$AC$4,B24&lt;=$AU$4),IF(""=IFERROR(INDEX(INDIRECT("Data!C"&amp;$K$5,FALSE),MATCH(B24,Data!$A:$A,0)),$BX$12),$BX$11,IFERROR(INDEX(INDIRECT("Data!C"&amp;$K$5,FALSE),MATCH(B24,Data!$A:$A,0)),$BX$12)),"-")</f>
        <v>402</v>
      </c>
      <c r="L24" s="52">
        <f ca="1">IF(AND(C24&gt;=$AC$4,C24&lt;=$AU$4),IF(""=IFERROR(INDEX(INDIRECT("Data!C"&amp;$K$5,FALSE),MATCH(C24,Data!$A:$A,0)),$BX$12),$BX$11,IFERROR(INDEX(INDIRECT("Data!C"&amp;$K$5,FALSE),MATCH(C24,Data!$A:$A,0)),$BX$12)),"-")</f>
        <v>188</v>
      </c>
      <c r="M24" s="52">
        <f ca="1">IF(AND(D24&gt;=$AC$4,D24&lt;=$AU$4),IF(""=IFERROR(INDEX(INDIRECT("Data!C"&amp;$K$5,FALSE),MATCH(D24,Data!$A:$A,0)),$BX$12),$BX$11,IFERROR(INDEX(INDIRECT("Data!C"&amp;$K$5,FALSE),MATCH(D24,Data!$A:$A,0)),$BX$12)),"-")</f>
        <v>166</v>
      </c>
      <c r="N24" s="52">
        <f ca="1">IF(AND(E24&gt;=$AC$4,E24&lt;=$AU$4),IF(""=IFERROR(INDEX(INDIRECT("Data!C"&amp;$K$5,FALSE),MATCH(E24,Data!$A:$A,0)),$BX$12),$BX$11,IFERROR(INDEX(INDIRECT("Data!C"&amp;$K$5,FALSE),MATCH(E24,Data!$A:$A,0)),$BX$12)),"-")</f>
        <v>234</v>
      </c>
      <c r="O24" s="52">
        <f ca="1">IF(AND(F24&gt;=$AC$4,F24&lt;=$AU$4),IF(""=IFERROR(INDEX(INDIRECT("Data!C"&amp;$K$5,FALSE),MATCH(F24,Data!$A:$A,0)),$BX$12),$BX$11,IFERROR(INDEX(INDIRECT("Data!C"&amp;$K$5,FALSE),MATCH(F24,Data!$A:$A,0)),$BX$12)),"-")</f>
        <v>207</v>
      </c>
      <c r="P24" s="52">
        <f ca="1">IF(AND(G24&gt;=$AC$4,G24&lt;=$AU$4),IF(""=IFERROR(INDEX(INDIRECT("Data!C"&amp;$K$5,FALSE),MATCH(G24,Data!$A:$A,0)),$BX$12),$BX$11,IFERROR(INDEX(INDIRECT("Data!C"&amp;$K$5,FALSE),MATCH(G24,Data!$A:$A,0)),$BX$12)),"-")</f>
        <v>303</v>
      </c>
      <c r="Q24" s="52">
        <f ca="1">IF(AND(H24&gt;=$AC$4,H24&lt;=$AU$4),IF(""=IFERROR(INDEX(INDIRECT("Data!C"&amp;$K$5,FALSE),MATCH(H24,Data!$A:$A,0)),$BX$12),$BX$11,IFERROR(INDEX(INDIRECT("Data!C"&amp;$K$5,FALSE),MATCH(H24,Data!$A:$A,0)),$BX$12)),"-")</f>
        <v>245</v>
      </c>
      <c r="R24" s="6"/>
      <c r="T24" s="28">
        <f t="shared" si="49"/>
        <v>45375</v>
      </c>
      <c r="U24" s="28">
        <f t="shared" si="44"/>
        <v>45376</v>
      </c>
      <c r="V24" s="28">
        <f t="shared" si="28"/>
        <v>45377</v>
      </c>
      <c r="W24" s="28">
        <f t="shared" si="29"/>
        <v>45378</v>
      </c>
      <c r="X24" s="28">
        <f t="shared" si="30"/>
        <v>45379</v>
      </c>
      <c r="Y24" s="28">
        <f t="shared" si="31"/>
        <v>45380</v>
      </c>
      <c r="Z24" s="28">
        <f t="shared" si="32"/>
        <v>45381</v>
      </c>
      <c r="AB24" s="20" t="str">
        <f t="array" ref="AB24">IFERROR(IF(MATCH(8,DAY(T24:Z24),0),Z24,""),"")</f>
        <v/>
      </c>
      <c r="AC24" s="52">
        <f ca="1">IF(AND(T24&gt;=$AC$4,T24&lt;=$AU$4),IF(""=IFERROR(INDEX(INDIRECT("Data!C"&amp;$K$5,FALSE),MATCH(T24,Data!$A:$A,0)),$BX$12),$BX$11,IFERROR(INDEX(INDIRECT("Data!C"&amp;$K$5,FALSE),MATCH(T24,Data!$A:$A,0)),$BX$12)),"-")</f>
        <v>631</v>
      </c>
      <c r="AD24" s="52">
        <f ca="1">IF(AND(U24&gt;=$AC$4,U24&lt;=$AU$4),IF(""=IFERROR(INDEX(INDIRECT("Data!C"&amp;$K$5,FALSE),MATCH(U24,Data!$A:$A,0)),$BX$12),$BX$11,IFERROR(INDEX(INDIRECT("Data!C"&amp;$K$5,FALSE),MATCH(U24,Data!$A:$A,0)),$BX$12)),"-")</f>
        <v>189</v>
      </c>
      <c r="AE24" s="52">
        <f ca="1">IF(AND(V24&gt;=$AC$4,V24&lt;=$AU$4),IF(""=IFERROR(INDEX(INDIRECT("Data!C"&amp;$K$5,FALSE),MATCH(V24,Data!$A:$A,0)),$BX$12),$BX$11,IFERROR(INDEX(INDIRECT("Data!C"&amp;$K$5,FALSE),MATCH(V24,Data!$A:$A,0)),$BX$12)),"-")</f>
        <v>198</v>
      </c>
      <c r="AF24" s="52">
        <f ca="1">IF(AND(W24&gt;=$AC$4,W24&lt;=$AU$4),IF(""=IFERROR(INDEX(INDIRECT("Data!C"&amp;$K$5,FALSE),MATCH(W24,Data!$A:$A,0)),$BX$12),$BX$11,IFERROR(INDEX(INDIRECT("Data!C"&amp;$K$5,FALSE),MATCH(W24,Data!$A:$A,0)),$BX$12)),"-")</f>
        <v>170</v>
      </c>
      <c r="AG24" s="52">
        <f ca="1">IF(AND(X24&gt;=$AC$4,X24&lt;=$AU$4),IF(""=IFERROR(INDEX(INDIRECT("Data!C"&amp;$K$5,FALSE),MATCH(X24,Data!$A:$A,0)),$BX$12),$BX$11,IFERROR(INDEX(INDIRECT("Data!C"&amp;$K$5,FALSE),MATCH(X24,Data!$A:$A,0)),$BX$12)),"-")</f>
        <v>193</v>
      </c>
      <c r="AH24" s="52">
        <f ca="1">IF(AND(Y24&gt;=$AC$4,Y24&lt;=$AU$4),IF(""=IFERROR(INDEX(INDIRECT("Data!C"&amp;$K$5,FALSE),MATCH(Y24,Data!$A:$A,0)),$BX$12),$BX$11,IFERROR(INDEX(INDIRECT("Data!C"&amp;$K$5,FALSE),MATCH(Y24,Data!$A:$A,0)),$BX$12)),"-")</f>
        <v>316</v>
      </c>
      <c r="AI24" s="52">
        <f ca="1">IF(AND(Z24&gt;=$AC$4,Z24&lt;=$AU$4),IF(""=IFERROR(INDEX(INDIRECT("Data!C"&amp;$K$5,FALSE),MATCH(Z24,Data!$A:$A,0)),$BX$12),$BX$11,IFERROR(INDEX(INDIRECT("Data!C"&amp;$K$5,FALSE),MATCH(Z24,Data!$A:$A,0)),$BX$12)),"-")</f>
        <v>518</v>
      </c>
      <c r="AJ24" s="6"/>
      <c r="AL24" s="28">
        <f t="shared" si="50"/>
        <v>45739</v>
      </c>
      <c r="AM24" s="28">
        <f t="shared" si="45"/>
        <v>45740</v>
      </c>
      <c r="AN24" s="28">
        <f t="shared" si="33"/>
        <v>45741</v>
      </c>
      <c r="AO24" s="28">
        <f t="shared" si="34"/>
        <v>45742</v>
      </c>
      <c r="AP24" s="28">
        <f t="shared" si="35"/>
        <v>45743</v>
      </c>
      <c r="AQ24" s="28">
        <f t="shared" si="36"/>
        <v>45744</v>
      </c>
      <c r="AR24" s="28">
        <f t="shared" si="37"/>
        <v>45745</v>
      </c>
      <c r="AT24" s="20" t="str">
        <f t="array" ref="AT24">IFERROR(IF(MATCH(8,DAY(AL24:AR24),0),AR24,""),"")</f>
        <v/>
      </c>
      <c r="AU24" s="52">
        <f ca="1">IF(AND(AL24&gt;=$AC$4,AL24&lt;=$AU$4),IF(""=IFERROR(INDEX(INDIRECT("Data!C"&amp;$K$5,FALSE),MATCH(AL24,Data!$A:$A,0)),$BX$12),$BX$11,IFERROR(INDEX(INDIRECT("Data!C"&amp;$K$5,FALSE),MATCH(AL24,Data!$A:$A,0)),$BX$12)),"-")</f>
        <v>274</v>
      </c>
      <c r="AV24" s="52">
        <f ca="1">IF(AND(AM24&gt;=$AC$4,AM24&lt;=$AU$4),IF(""=IFERROR(INDEX(INDIRECT("Data!C"&amp;$K$5,FALSE),MATCH(AM24,Data!$A:$A,0)),$BX$12),$BX$11,IFERROR(INDEX(INDIRECT("Data!C"&amp;$K$5,FALSE),MATCH(AM24,Data!$A:$A,0)),$BX$12)),"-")</f>
        <v>169</v>
      </c>
      <c r="AW24" s="52">
        <f ca="1">IF(AND(AN24&gt;=$AC$4,AN24&lt;=$AU$4),IF(""=IFERROR(INDEX(INDIRECT("Data!C"&amp;$K$5,FALSE),MATCH(AN24,Data!$A:$A,0)),$BX$12),$BX$11,IFERROR(INDEX(INDIRECT("Data!C"&amp;$K$5,FALSE),MATCH(AN24,Data!$A:$A,0)),$BX$12)),"-")</f>
        <v>223</v>
      </c>
      <c r="AX24" s="52">
        <f ca="1">IF(AND(AO24&gt;=$AC$4,AO24&lt;=$AU$4),IF(""=IFERROR(INDEX(INDIRECT("Data!C"&amp;$K$5,FALSE),MATCH(AO24,Data!$A:$A,0)),$BX$12),$BX$11,IFERROR(INDEX(INDIRECT("Data!C"&amp;$K$5,FALSE),MATCH(AO24,Data!$A:$A,0)),$BX$12)),"-")</f>
        <v>292</v>
      </c>
      <c r="AY24" s="52">
        <f ca="1">IF(AND(AP24&gt;=$AC$4,AP24&lt;=$AU$4),IF(""=IFERROR(INDEX(INDIRECT("Data!C"&amp;$K$5,FALSE),MATCH(AP24,Data!$A:$A,0)),$BX$12),$BX$11,IFERROR(INDEX(INDIRECT("Data!C"&amp;$K$5,FALSE),MATCH(AP24,Data!$A:$A,0)),$BX$12)),"-")</f>
        <v>248</v>
      </c>
      <c r="AZ24" s="52">
        <f ca="1">IF(AND(AQ24&gt;=$AC$4,AQ24&lt;=$AU$4),IF(""=IFERROR(INDEX(INDIRECT("Data!C"&amp;$K$5,FALSE),MATCH(AQ24,Data!$A:$A,0)),$BX$12),$BX$11,IFERROR(INDEX(INDIRECT("Data!C"&amp;$K$5,FALSE),MATCH(AQ24,Data!$A:$A,0)),$BX$12)),"-")</f>
        <v>209</v>
      </c>
      <c r="BA24" s="52">
        <f ca="1">IF(AND(AR24&gt;=$AC$4,AR24&lt;=$AU$4),IF(""=IFERROR(INDEX(INDIRECT("Data!C"&amp;$K$5,FALSE),MATCH(AR24,Data!$A:$A,0)),$BX$12),$BX$11,IFERROR(INDEX(INDIRECT("Data!C"&amp;$K$5,FALSE),MATCH(AR24,Data!$A:$A,0)),$BX$12)),"-")</f>
        <v>411</v>
      </c>
      <c r="BB24" s="6"/>
      <c r="BD24" s="28">
        <f t="shared" si="51"/>
        <v>46103</v>
      </c>
      <c r="BE24" s="28">
        <f t="shared" si="46"/>
        <v>46104</v>
      </c>
      <c r="BF24" s="28">
        <f t="shared" si="38"/>
        <v>46105</v>
      </c>
      <c r="BG24" s="28">
        <f t="shared" si="39"/>
        <v>46106</v>
      </c>
      <c r="BH24" s="28">
        <f t="shared" si="40"/>
        <v>46107</v>
      </c>
      <c r="BI24" s="28">
        <f t="shared" si="41"/>
        <v>46108</v>
      </c>
      <c r="BJ24" s="28">
        <f t="shared" si="42"/>
        <v>46109</v>
      </c>
      <c r="BL24" s="20" t="str">
        <f t="array" ref="BL24">IFERROR(IF(MATCH(8,DAY(BD24:BJ24),0),BJ24,""),"")</f>
        <v/>
      </c>
      <c r="BM24" s="52">
        <f ca="1">IF(AND(BD24&gt;=$AC$4,BD24&lt;=$AU$4),IF(""=IFERROR(INDEX(INDIRECT("Data!C"&amp;$K$5,FALSE),MATCH(BD24,Data!$A:$A,0)),$BX$12),$BX$11,IFERROR(INDEX(INDIRECT("Data!C"&amp;$K$5,FALSE),MATCH(BD24,Data!$A:$A,0)),$BX$12)),"-")</f>
        <v>0</v>
      </c>
      <c r="BN24" s="52">
        <f ca="1">IF(AND(BE24&gt;=$AC$4,BE24&lt;=$AU$4),IF(""=IFERROR(INDEX(INDIRECT("Data!C"&amp;$K$5,FALSE),MATCH(BE24,Data!$A:$A,0)),$BX$12),$BX$11,IFERROR(INDEX(INDIRECT("Data!C"&amp;$K$5,FALSE),MATCH(BE24,Data!$A:$A,0)),$BX$12)),"-")</f>
        <v>0</v>
      </c>
      <c r="BO24" s="52">
        <f ca="1">IF(AND(BF24&gt;=$AC$4,BF24&lt;=$AU$4),IF(""=IFERROR(INDEX(INDIRECT("Data!C"&amp;$K$5,FALSE),MATCH(BF24,Data!$A:$A,0)),$BX$12),$BX$11,IFERROR(INDEX(INDIRECT("Data!C"&amp;$K$5,FALSE),MATCH(BF24,Data!$A:$A,0)),$BX$12)),"-")</f>
        <v>0</v>
      </c>
      <c r="BP24" s="52">
        <f ca="1">IF(AND(BG24&gt;=$AC$4,BG24&lt;=$AU$4),IF(""=IFERROR(INDEX(INDIRECT("Data!C"&amp;$K$5,FALSE),MATCH(BG24,Data!$A:$A,0)),$BX$12),$BX$11,IFERROR(INDEX(INDIRECT("Data!C"&amp;$K$5,FALSE),MATCH(BG24,Data!$A:$A,0)),$BX$12)),"-")</f>
        <v>0</v>
      </c>
      <c r="BQ24" s="52">
        <f ca="1">IF(AND(BH24&gt;=$AC$4,BH24&lt;=$AU$4),IF(""=IFERROR(INDEX(INDIRECT("Data!C"&amp;$K$5,FALSE),MATCH(BH24,Data!$A:$A,0)),$BX$12),$BX$11,IFERROR(INDEX(INDIRECT("Data!C"&amp;$K$5,FALSE),MATCH(BH24,Data!$A:$A,0)),$BX$12)),"-")</f>
        <v>0</v>
      </c>
      <c r="BR24" s="52">
        <f ca="1">IF(AND(BI24&gt;=$AC$4,BI24&lt;=$AU$4),IF(""=IFERROR(INDEX(INDIRECT("Data!C"&amp;$K$5,FALSE),MATCH(BI24,Data!$A:$A,0)),$BX$12),$BX$11,IFERROR(INDEX(INDIRECT("Data!C"&amp;$K$5,FALSE),MATCH(BI24,Data!$A:$A,0)),$BX$12)),"-")</f>
        <v>0</v>
      </c>
      <c r="BS24" s="52">
        <f ca="1">IF(AND(BJ24&gt;=$AC$4,BJ24&lt;=$AU$4),IF(""=IFERROR(INDEX(INDIRECT("Data!C"&amp;$K$5,FALSE),MATCH(BJ24,Data!$A:$A,0)),$BX$12),$BX$11,IFERROR(INDEX(INDIRECT("Data!C"&amp;$K$5,FALSE),MATCH(BJ24,Data!$A:$A,0)),$BX$12)),"-")</f>
        <v>0</v>
      </c>
      <c r="BT24" s="6"/>
      <c r="BU24" s="16">
        <f t="shared" ca="1" si="47"/>
        <v>206.64285714285714</v>
      </c>
      <c r="BW24" s="21" t="s">
        <v>49</v>
      </c>
    </row>
    <row r="25" spans="2:78" ht="12" customHeight="1" x14ac:dyDescent="0.25">
      <c r="B25" s="28">
        <f t="shared" si="48"/>
        <v>45018</v>
      </c>
      <c r="C25" s="28">
        <f t="shared" si="43"/>
        <v>45019</v>
      </c>
      <c r="D25" s="28">
        <f t="shared" si="43"/>
        <v>45020</v>
      </c>
      <c r="E25" s="28">
        <f t="shared" si="43"/>
        <v>45021</v>
      </c>
      <c r="F25" s="28">
        <f t="shared" si="43"/>
        <v>45022</v>
      </c>
      <c r="G25" s="28">
        <f t="shared" si="43"/>
        <v>45023</v>
      </c>
      <c r="H25" s="28">
        <f t="shared" si="43"/>
        <v>45024</v>
      </c>
      <c r="J25" s="20">
        <f t="array" ref="J25">IFERROR(IF(MATCH(8,DAY(B25:H25),0),H25,""),"")</f>
        <v>45024</v>
      </c>
      <c r="K25" s="52">
        <f ca="1">IF(AND(B25&gt;=$AC$4,B25&lt;=$AU$4),IF(""=IFERROR(INDEX(INDIRECT("Data!C"&amp;$K$5,FALSE),MATCH(B25,Data!$A:$A,0)),$BX$12),$BX$11,IFERROR(INDEX(INDIRECT("Data!C"&amp;$K$5,FALSE),MATCH(B25,Data!$A:$A,0)),$BX$12)),"-")</f>
        <v>249</v>
      </c>
      <c r="L25" s="52">
        <f ca="1">IF(AND(C25&gt;=$AC$4,C25&lt;=$AU$4),IF(""=IFERROR(INDEX(INDIRECT("Data!C"&amp;$K$5,FALSE),MATCH(C25,Data!$A:$A,0)),$BX$12),$BX$11,IFERROR(INDEX(INDIRECT("Data!C"&amp;$K$5,FALSE),MATCH(C25,Data!$A:$A,0)),$BX$12)),"-")</f>
        <v>147</v>
      </c>
      <c r="M25" s="52">
        <f ca="1">IF(AND(D25&gt;=$AC$4,D25&lt;=$AU$4),IF(""=IFERROR(INDEX(INDIRECT("Data!C"&amp;$K$5,FALSE),MATCH(D25,Data!$A:$A,0)),$BX$12),$BX$11,IFERROR(INDEX(INDIRECT("Data!C"&amp;$K$5,FALSE),MATCH(D25,Data!$A:$A,0)),$BX$12)),"-")</f>
        <v>163</v>
      </c>
      <c r="N25" s="52">
        <f ca="1">IF(AND(E25&gt;=$AC$4,E25&lt;=$AU$4),IF(""=IFERROR(INDEX(INDIRECT("Data!C"&amp;$K$5,FALSE),MATCH(E25,Data!$A:$A,0)),$BX$12),$BX$11,IFERROR(INDEX(INDIRECT("Data!C"&amp;$K$5,FALSE),MATCH(E25,Data!$A:$A,0)),$BX$12)),"-")</f>
        <v>246</v>
      </c>
      <c r="O25" s="52">
        <f ca="1">IF(AND(F25&gt;=$AC$4,F25&lt;=$AU$4),IF(""=IFERROR(INDEX(INDIRECT("Data!C"&amp;$K$5,FALSE),MATCH(F25,Data!$A:$A,0)),$BX$12),$BX$11,IFERROR(INDEX(INDIRECT("Data!C"&amp;$K$5,FALSE),MATCH(F25,Data!$A:$A,0)),$BX$12)),"-")</f>
        <v>145</v>
      </c>
      <c r="P25" s="52">
        <f ca="1">IF(AND(G25&gt;=$AC$4,G25&lt;=$AU$4),IF(""=IFERROR(INDEX(INDIRECT("Data!C"&amp;$K$5,FALSE),MATCH(G25,Data!$A:$A,0)),$BX$12),$BX$11,IFERROR(INDEX(INDIRECT("Data!C"&amp;$K$5,FALSE),MATCH(G25,Data!$A:$A,0)),$BX$12)),"-")</f>
        <v>302</v>
      </c>
      <c r="Q25" s="52">
        <f ca="1">IF(AND(H25&gt;=$AC$4,H25&lt;=$AU$4),IF(""=IFERROR(INDEX(INDIRECT("Data!C"&amp;$K$5,FALSE),MATCH(H25,Data!$A:$A,0)),$BX$12),$BX$11,IFERROR(INDEX(INDIRECT("Data!C"&amp;$K$5,FALSE),MATCH(H25,Data!$A:$A,0)),$BX$12)),"-")</f>
        <v>384</v>
      </c>
      <c r="R25" s="6"/>
      <c r="T25" s="28">
        <f t="shared" si="49"/>
        <v>45382</v>
      </c>
      <c r="U25" s="28">
        <f t="shared" si="44"/>
        <v>45383</v>
      </c>
      <c r="V25" s="28">
        <f t="shared" si="28"/>
        <v>45384</v>
      </c>
      <c r="W25" s="28">
        <f t="shared" si="29"/>
        <v>45385</v>
      </c>
      <c r="X25" s="28">
        <f t="shared" si="30"/>
        <v>45386</v>
      </c>
      <c r="Y25" s="28">
        <f t="shared" si="31"/>
        <v>45387</v>
      </c>
      <c r="Z25" s="28">
        <f t="shared" si="32"/>
        <v>45388</v>
      </c>
      <c r="AB25" s="20" t="str">
        <f t="array" ref="AB25">IFERROR(IF(MATCH(8,DAY(T25:Z25),0),Z25,""),"")</f>
        <v/>
      </c>
      <c r="AC25" s="52">
        <f ca="1">IF(AND(T25&gt;=$AC$4,T25&lt;=$AU$4),IF(""=IFERROR(INDEX(INDIRECT("Data!C"&amp;$K$5,FALSE),MATCH(T25,Data!$A:$A,0)),$BX$12),$BX$11,IFERROR(INDEX(INDIRECT("Data!C"&amp;$K$5,FALSE),MATCH(T25,Data!$A:$A,0)),$BX$12)),"-")</f>
        <v>448</v>
      </c>
      <c r="AD25" s="52">
        <f ca="1">IF(AND(U25&gt;=$AC$4,U25&lt;=$AU$4),IF(""=IFERROR(INDEX(INDIRECT("Data!C"&amp;$K$5,FALSE),MATCH(U25,Data!$A:$A,0)),$BX$12),$BX$11,IFERROR(INDEX(INDIRECT("Data!C"&amp;$K$5,FALSE),MATCH(U25,Data!$A:$A,0)),$BX$12)),"-")</f>
        <v>127</v>
      </c>
      <c r="AE25" s="52">
        <f ca="1">IF(AND(V25&gt;=$AC$4,V25&lt;=$AU$4),IF(""=IFERROR(INDEX(INDIRECT("Data!C"&amp;$K$5,FALSE),MATCH(V25,Data!$A:$A,0)),$BX$12),$BX$11,IFERROR(INDEX(INDIRECT("Data!C"&amp;$K$5,FALSE),MATCH(V25,Data!$A:$A,0)),$BX$12)),"-")</f>
        <v>523</v>
      </c>
      <c r="AF25" s="52">
        <f ca="1">IF(AND(W25&gt;=$AC$4,W25&lt;=$AU$4),IF(""=IFERROR(INDEX(INDIRECT("Data!C"&amp;$K$5,FALSE),MATCH(W25,Data!$A:$A,0)),$BX$12),$BX$11,IFERROR(INDEX(INDIRECT("Data!C"&amp;$K$5,FALSE),MATCH(W25,Data!$A:$A,0)),$BX$12)),"-")</f>
        <v>462</v>
      </c>
      <c r="AG25" s="52">
        <f ca="1">IF(AND(X25&gt;=$AC$4,X25&lt;=$AU$4),IF(""=IFERROR(INDEX(INDIRECT("Data!C"&amp;$K$5,FALSE),MATCH(X25,Data!$A:$A,0)),$BX$12),$BX$11,IFERROR(INDEX(INDIRECT("Data!C"&amp;$K$5,FALSE),MATCH(X25,Data!$A:$A,0)),$BX$12)),"-")</f>
        <v>470</v>
      </c>
      <c r="AH25" s="52">
        <f ca="1">IF(AND(Y25&gt;=$AC$4,Y25&lt;=$AU$4),IF(""=IFERROR(INDEX(INDIRECT("Data!C"&amp;$K$5,FALSE),MATCH(Y25,Data!$A:$A,0)),$BX$12),$BX$11,IFERROR(INDEX(INDIRECT("Data!C"&amp;$K$5,FALSE),MATCH(Y25,Data!$A:$A,0)),$BX$12)),"-")</f>
        <v>830</v>
      </c>
      <c r="AI25" s="52">
        <f ca="1">IF(AND(Z25&gt;=$AC$4,Z25&lt;=$AU$4),IF(""=IFERROR(INDEX(INDIRECT("Data!C"&amp;$K$5,FALSE),MATCH(Z25,Data!$A:$A,0)),$BX$12),$BX$11,IFERROR(INDEX(INDIRECT("Data!C"&amp;$K$5,FALSE),MATCH(Z25,Data!$A:$A,0)),$BX$12)),"-")</f>
        <v>854</v>
      </c>
      <c r="AJ25" s="6"/>
      <c r="AL25" s="28">
        <f t="shared" si="50"/>
        <v>45746</v>
      </c>
      <c r="AM25" s="28">
        <f t="shared" si="45"/>
        <v>45747</v>
      </c>
      <c r="AN25" s="28">
        <f t="shared" si="33"/>
        <v>45748</v>
      </c>
      <c r="AO25" s="28">
        <f t="shared" si="34"/>
        <v>45749</v>
      </c>
      <c r="AP25" s="28">
        <f t="shared" si="35"/>
        <v>45750</v>
      </c>
      <c r="AQ25" s="28">
        <f t="shared" si="36"/>
        <v>45751</v>
      </c>
      <c r="AR25" s="28">
        <f t="shared" si="37"/>
        <v>45752</v>
      </c>
      <c r="AT25" s="20" t="str">
        <f t="array" ref="AT25">IFERROR(IF(MATCH(8,DAY(AL25:AR25),0),AR25,""),"")</f>
        <v/>
      </c>
      <c r="AU25" s="52">
        <f ca="1">IF(AND(AL25&gt;=$AC$4,AL25&lt;=$AU$4),IF(""=IFERROR(INDEX(INDIRECT("Data!C"&amp;$K$5,FALSE),MATCH(AL25,Data!$A:$A,0)),$BX$12),$BX$11,IFERROR(INDEX(INDIRECT("Data!C"&amp;$K$5,FALSE),MATCH(AL25,Data!$A:$A,0)),$BX$12)),"-")</f>
        <v>484</v>
      </c>
      <c r="AV25" s="52">
        <f ca="1">IF(AND(AM25&gt;=$AC$4,AM25&lt;=$AU$4),IF(""=IFERROR(INDEX(INDIRECT("Data!C"&amp;$K$5,FALSE),MATCH(AM25,Data!$A:$A,0)),$BX$12),$BX$11,IFERROR(INDEX(INDIRECT("Data!C"&amp;$K$5,FALSE),MATCH(AM25,Data!$A:$A,0)),$BX$12)),"-")</f>
        <v>182</v>
      </c>
      <c r="AW25" s="52">
        <f ca="1">IF(AND(AN25&gt;=$AC$4,AN25&lt;=$AU$4),IF(""=IFERROR(INDEX(INDIRECT("Data!C"&amp;$K$5,FALSE),MATCH(AN25,Data!$A:$A,0)),$BX$12),$BX$11,IFERROR(INDEX(INDIRECT("Data!C"&amp;$K$5,FALSE),MATCH(AN25,Data!$A:$A,0)),$BX$12)),"-")</f>
        <v>257</v>
      </c>
      <c r="AX25" s="52">
        <f ca="1">IF(AND(AO25&gt;=$AC$4,AO25&lt;=$AU$4),IF(""=IFERROR(INDEX(INDIRECT("Data!C"&amp;$K$5,FALSE),MATCH(AO25,Data!$A:$A,0)),$BX$12),$BX$11,IFERROR(INDEX(INDIRECT("Data!C"&amp;$K$5,FALSE),MATCH(AO25,Data!$A:$A,0)),$BX$12)),"-")</f>
        <v>218</v>
      </c>
      <c r="AY25" s="52">
        <f ca="1">IF(AND(AP25&gt;=$AC$4,AP25&lt;=$AU$4),IF(""=IFERROR(INDEX(INDIRECT("Data!C"&amp;$K$5,FALSE),MATCH(AP25,Data!$A:$A,0)),$BX$12),$BX$11,IFERROR(INDEX(INDIRECT("Data!C"&amp;$K$5,FALSE),MATCH(AP25,Data!$A:$A,0)),$BX$12)),"-")</f>
        <v>241</v>
      </c>
      <c r="AZ25" s="52">
        <f ca="1">IF(AND(AQ25&gt;=$AC$4,AQ25&lt;=$AU$4),IF(""=IFERROR(INDEX(INDIRECT("Data!C"&amp;$K$5,FALSE),MATCH(AQ25,Data!$A:$A,0)),$BX$12),$BX$11,IFERROR(INDEX(INDIRECT("Data!C"&amp;$K$5,FALSE),MATCH(AQ25,Data!$A:$A,0)),$BX$12)),"-")</f>
        <v>422</v>
      </c>
      <c r="BA25" s="52">
        <f ca="1">IF(AND(AR25&gt;=$AC$4,AR25&lt;=$AU$4),IF(""=IFERROR(INDEX(INDIRECT("Data!C"&amp;$K$5,FALSE),MATCH(AR25,Data!$A:$A,0)),$BX$12),$BX$11,IFERROR(INDEX(INDIRECT("Data!C"&amp;$K$5,FALSE),MATCH(AR25,Data!$A:$A,0)),$BX$12)),"-")</f>
        <v>938</v>
      </c>
      <c r="BB25" s="6"/>
      <c r="BD25" s="28">
        <f t="shared" si="51"/>
        <v>46110</v>
      </c>
      <c r="BE25" s="28">
        <f t="shared" si="46"/>
        <v>46111</v>
      </c>
      <c r="BF25" s="28">
        <f t="shared" si="38"/>
        <v>46112</v>
      </c>
      <c r="BG25" s="28">
        <f t="shared" si="39"/>
        <v>46113</v>
      </c>
      <c r="BH25" s="28">
        <f t="shared" si="40"/>
        <v>46114</v>
      </c>
      <c r="BI25" s="28">
        <f t="shared" si="41"/>
        <v>46115</v>
      </c>
      <c r="BJ25" s="28">
        <f t="shared" si="42"/>
        <v>46116</v>
      </c>
      <c r="BL25" s="20" t="str">
        <f t="array" ref="BL25">IFERROR(IF(MATCH(8,DAY(BD25:BJ25),0),BJ25,""),"")</f>
        <v/>
      </c>
      <c r="BM25" s="52">
        <f ca="1">IF(AND(BD25&gt;=$AC$4,BD25&lt;=$AU$4),IF(""=IFERROR(INDEX(INDIRECT("Data!C"&amp;$K$5,FALSE),MATCH(BD25,Data!$A:$A,0)),$BX$12),$BX$11,IFERROR(INDEX(INDIRECT("Data!C"&amp;$K$5,FALSE),MATCH(BD25,Data!$A:$A,0)),$BX$12)),"-")</f>
        <v>0</v>
      </c>
      <c r="BN25" s="52">
        <f ca="1">IF(AND(BE25&gt;=$AC$4,BE25&lt;=$AU$4),IF(""=IFERROR(INDEX(INDIRECT("Data!C"&amp;$K$5,FALSE),MATCH(BE25,Data!$A:$A,0)),$BX$12),$BX$11,IFERROR(INDEX(INDIRECT("Data!C"&amp;$K$5,FALSE),MATCH(BE25,Data!$A:$A,0)),$BX$12)),"-")</f>
        <v>0</v>
      </c>
      <c r="BO25" s="52">
        <f ca="1">IF(AND(BF25&gt;=$AC$4,BF25&lt;=$AU$4),IF(""=IFERROR(INDEX(INDIRECT("Data!C"&amp;$K$5,FALSE),MATCH(BF25,Data!$A:$A,0)),$BX$12),$BX$11,IFERROR(INDEX(INDIRECT("Data!C"&amp;$K$5,FALSE),MATCH(BF25,Data!$A:$A,0)),$BX$12)),"-")</f>
        <v>0</v>
      </c>
      <c r="BP25" s="52">
        <f ca="1">IF(AND(BG25&gt;=$AC$4,BG25&lt;=$AU$4),IF(""=IFERROR(INDEX(INDIRECT("Data!C"&amp;$K$5,FALSE),MATCH(BG25,Data!$A:$A,0)),$BX$12),$BX$11,IFERROR(INDEX(INDIRECT("Data!C"&amp;$K$5,FALSE),MATCH(BG25,Data!$A:$A,0)),$BX$12)),"-")</f>
        <v>0</v>
      </c>
      <c r="BQ25" s="52">
        <f ca="1">IF(AND(BH25&gt;=$AC$4,BH25&lt;=$AU$4),IF(""=IFERROR(INDEX(INDIRECT("Data!C"&amp;$K$5,FALSE),MATCH(BH25,Data!$A:$A,0)),$BX$12),$BX$11,IFERROR(INDEX(INDIRECT("Data!C"&amp;$K$5,FALSE),MATCH(BH25,Data!$A:$A,0)),$BX$12)),"-")</f>
        <v>0</v>
      </c>
      <c r="BR25" s="52">
        <f ca="1">IF(AND(BI25&gt;=$AC$4,BI25&lt;=$AU$4),IF(""=IFERROR(INDEX(INDIRECT("Data!C"&amp;$K$5,FALSE),MATCH(BI25,Data!$A:$A,0)),$BX$12),$BX$11,IFERROR(INDEX(INDIRECT("Data!C"&amp;$K$5,FALSE),MATCH(BI25,Data!$A:$A,0)),$BX$12)),"-")</f>
        <v>0</v>
      </c>
      <c r="BS25" s="52">
        <f ca="1">IF(AND(BJ25&gt;=$AC$4,BJ25&lt;=$AU$4),IF(""=IFERROR(INDEX(INDIRECT("Data!C"&amp;$K$5,FALSE),MATCH(BJ25,Data!$A:$A,0)),$BX$12),$BX$11,IFERROR(INDEX(INDIRECT("Data!C"&amp;$K$5,FALSE),MATCH(BJ25,Data!$A:$A,0)),$BX$12)),"-")</f>
        <v>0</v>
      </c>
      <c r="BT25" s="6"/>
      <c r="BU25" s="16">
        <f t="shared" ca="1" si="47"/>
        <v>289</v>
      </c>
    </row>
    <row r="26" spans="2:78" ht="12" customHeight="1" x14ac:dyDescent="0.25">
      <c r="B26" s="28">
        <f t="shared" si="48"/>
        <v>45025</v>
      </c>
      <c r="C26" s="28">
        <f t="shared" si="43"/>
        <v>45026</v>
      </c>
      <c r="D26" s="28">
        <f t="shared" si="43"/>
        <v>45027</v>
      </c>
      <c r="E26" s="28">
        <f t="shared" si="43"/>
        <v>45028</v>
      </c>
      <c r="F26" s="28">
        <f t="shared" si="43"/>
        <v>45029</v>
      </c>
      <c r="G26" s="28">
        <f t="shared" si="43"/>
        <v>45030</v>
      </c>
      <c r="H26" s="28">
        <f t="shared" si="43"/>
        <v>45031</v>
      </c>
      <c r="J26" s="20" t="str">
        <f t="array" ref="J26">IFERROR(IF(MATCH(8,DAY(B26:H26),0),H26,""),"")</f>
        <v/>
      </c>
      <c r="K26" s="52">
        <f ca="1">IF(AND(B26&gt;=$AC$4,B26&lt;=$AU$4),IF(""=IFERROR(INDEX(INDIRECT("Data!C"&amp;$K$5,FALSE),MATCH(B26,Data!$A:$A,0)),$BX$12),$BX$11,IFERROR(INDEX(INDIRECT("Data!C"&amp;$K$5,FALSE),MATCH(B26,Data!$A:$A,0)),$BX$12)),"-")</f>
        <v>335</v>
      </c>
      <c r="L26" s="52">
        <f ca="1">IF(AND(C26&gt;=$AC$4,C26&lt;=$AU$4),IF(""=IFERROR(INDEX(INDIRECT("Data!C"&amp;$K$5,FALSE),MATCH(C26,Data!$A:$A,0)),$BX$12),$BX$11,IFERROR(INDEX(INDIRECT("Data!C"&amp;$K$5,FALSE),MATCH(C26,Data!$A:$A,0)),$BX$12)),"-")</f>
        <v>194</v>
      </c>
      <c r="M26" s="52">
        <f ca="1">IF(AND(D26&gt;=$AC$4,D26&lt;=$AU$4),IF(""=IFERROR(INDEX(INDIRECT("Data!C"&amp;$K$5,FALSE),MATCH(D26,Data!$A:$A,0)),$BX$12),$BX$11,IFERROR(INDEX(INDIRECT("Data!C"&amp;$K$5,FALSE),MATCH(D26,Data!$A:$A,0)),$BX$12)),"-")</f>
        <v>159</v>
      </c>
      <c r="N26" s="52">
        <f ca="1">IF(AND(E26&gt;=$AC$4,E26&lt;=$AU$4),IF(""=IFERROR(INDEX(INDIRECT("Data!C"&amp;$K$5,FALSE),MATCH(E26,Data!$A:$A,0)),$BX$12),$BX$11,IFERROR(INDEX(INDIRECT("Data!C"&amp;$K$5,FALSE),MATCH(E26,Data!$A:$A,0)),$BX$12)),"-")</f>
        <v>150</v>
      </c>
      <c r="O26" s="52">
        <f ca="1">IF(AND(F26&gt;=$AC$4,F26&lt;=$AU$4),IF(""=IFERROR(INDEX(INDIRECT("Data!C"&amp;$K$5,FALSE),MATCH(F26,Data!$A:$A,0)),$BX$12),$BX$11,IFERROR(INDEX(INDIRECT("Data!C"&amp;$K$5,FALSE),MATCH(F26,Data!$A:$A,0)),$BX$12)),"-")</f>
        <v>200</v>
      </c>
      <c r="P26" s="52">
        <f ca="1">IF(AND(G26&gt;=$AC$4,G26&lt;=$AU$4),IF(""=IFERROR(INDEX(INDIRECT("Data!C"&amp;$K$5,FALSE),MATCH(G26,Data!$A:$A,0)),$BX$12),$BX$11,IFERROR(INDEX(INDIRECT("Data!C"&amp;$K$5,FALSE),MATCH(G26,Data!$A:$A,0)),$BX$12)),"-")</f>
        <v>232</v>
      </c>
      <c r="Q26" s="52">
        <f ca="1">IF(AND(H26&gt;=$AC$4,H26&lt;=$AU$4),IF(""=IFERROR(INDEX(INDIRECT("Data!C"&amp;$K$5,FALSE),MATCH(H26,Data!$A:$A,0)),$BX$12),$BX$11,IFERROR(INDEX(INDIRECT("Data!C"&amp;$K$5,FALSE),MATCH(H26,Data!$A:$A,0)),$BX$12)),"-")</f>
        <v>340</v>
      </c>
      <c r="R26" s="6"/>
      <c r="T26" s="28">
        <f t="shared" si="49"/>
        <v>45389</v>
      </c>
      <c r="U26" s="28">
        <f t="shared" si="44"/>
        <v>45390</v>
      </c>
      <c r="V26" s="28">
        <f t="shared" si="28"/>
        <v>45391</v>
      </c>
      <c r="W26" s="28">
        <f t="shared" si="29"/>
        <v>45392</v>
      </c>
      <c r="X26" s="28">
        <f t="shared" si="30"/>
        <v>45393</v>
      </c>
      <c r="Y26" s="28">
        <f t="shared" si="31"/>
        <v>45394</v>
      </c>
      <c r="Z26" s="28">
        <f t="shared" si="32"/>
        <v>45395</v>
      </c>
      <c r="AB26" s="20">
        <f t="array" ref="AB26">IFERROR(IF(MATCH(8,DAY(T26:Z26),0),Z26,""),"")</f>
        <v>45395</v>
      </c>
      <c r="AC26" s="52">
        <f ca="1">IF(AND(T26&gt;=$AC$4,T26&lt;=$AU$4),IF(""=IFERROR(INDEX(INDIRECT("Data!C"&amp;$K$5,FALSE),MATCH(T26,Data!$A:$A,0)),$BX$12),$BX$11,IFERROR(INDEX(INDIRECT("Data!C"&amp;$K$5,FALSE),MATCH(T26,Data!$A:$A,0)),$BX$12)),"-")</f>
        <v>798</v>
      </c>
      <c r="AD26" s="52">
        <f ca="1">IF(AND(U26&gt;=$AC$4,U26&lt;=$AU$4),IF(""=IFERROR(INDEX(INDIRECT("Data!C"&amp;$K$5,FALSE),MATCH(U26,Data!$A:$A,0)),$BX$12),$BX$11,IFERROR(INDEX(INDIRECT("Data!C"&amp;$K$5,FALSE),MATCH(U26,Data!$A:$A,0)),$BX$12)),"-")</f>
        <v>309</v>
      </c>
      <c r="AE26" s="52">
        <f ca="1">IF(AND(V26&gt;=$AC$4,V26&lt;=$AU$4),IF(""=IFERROR(INDEX(INDIRECT("Data!C"&amp;$K$5,FALSE),MATCH(V26,Data!$A:$A,0)),$BX$12),$BX$11,IFERROR(INDEX(INDIRECT("Data!C"&amp;$K$5,FALSE),MATCH(V26,Data!$A:$A,0)),$BX$12)),"-")</f>
        <v>254</v>
      </c>
      <c r="AF26" s="52">
        <f ca="1">IF(AND(W26&gt;=$AC$4,W26&lt;=$AU$4),IF(""=IFERROR(INDEX(INDIRECT("Data!C"&amp;$K$5,FALSE),MATCH(W26,Data!$A:$A,0)),$BX$12),$BX$11,IFERROR(INDEX(INDIRECT("Data!C"&amp;$K$5,FALSE),MATCH(W26,Data!$A:$A,0)),$BX$12)),"-")</f>
        <v>278</v>
      </c>
      <c r="AG26" s="52">
        <f ca="1">IF(AND(X26&gt;=$AC$4,X26&lt;=$AU$4),IF(""=IFERROR(INDEX(INDIRECT("Data!C"&amp;$K$5,FALSE),MATCH(X26,Data!$A:$A,0)),$BX$12),$BX$11,IFERROR(INDEX(INDIRECT("Data!C"&amp;$K$5,FALSE),MATCH(X26,Data!$A:$A,0)),$BX$12)),"-")</f>
        <v>202</v>
      </c>
      <c r="AH26" s="52">
        <f ca="1">IF(AND(Y26&gt;=$AC$4,Y26&lt;=$AU$4),IF(""=IFERROR(INDEX(INDIRECT("Data!C"&amp;$K$5,FALSE),MATCH(Y26,Data!$A:$A,0)),$BX$12),$BX$11,IFERROR(INDEX(INDIRECT("Data!C"&amp;$K$5,FALSE),MATCH(Y26,Data!$A:$A,0)),$BX$12)),"-")</f>
        <v>259</v>
      </c>
      <c r="AI26" s="52">
        <f ca="1">IF(AND(Z26&gt;=$AC$4,Z26&lt;=$AU$4),IF(""=IFERROR(INDEX(INDIRECT("Data!C"&amp;$K$5,FALSE),MATCH(Z26,Data!$A:$A,0)),$BX$12),$BX$11,IFERROR(INDEX(INDIRECT("Data!C"&amp;$K$5,FALSE),MATCH(Z26,Data!$A:$A,0)),$BX$12)),"-")</f>
        <v>387</v>
      </c>
      <c r="AJ26" s="6"/>
      <c r="AL26" s="28">
        <f t="shared" si="50"/>
        <v>45753</v>
      </c>
      <c r="AM26" s="28">
        <f t="shared" si="45"/>
        <v>45754</v>
      </c>
      <c r="AN26" s="28">
        <f t="shared" si="33"/>
        <v>45755</v>
      </c>
      <c r="AO26" s="28">
        <f t="shared" si="34"/>
        <v>45756</v>
      </c>
      <c r="AP26" s="28">
        <f t="shared" si="35"/>
        <v>45757</v>
      </c>
      <c r="AQ26" s="28">
        <f t="shared" si="36"/>
        <v>45758</v>
      </c>
      <c r="AR26" s="28">
        <f t="shared" si="37"/>
        <v>45759</v>
      </c>
      <c r="AT26" s="20">
        <f t="array" ref="AT26">IFERROR(IF(MATCH(8,DAY(AL26:AR26),0),AR26,""),"")</f>
        <v>45759</v>
      </c>
      <c r="AU26" s="52">
        <f ca="1">IF(AND(AL26&gt;=$AC$4,AL26&lt;=$AU$4),IF(""=IFERROR(INDEX(INDIRECT("Data!C"&amp;$K$5,FALSE),MATCH(AL26,Data!$A:$A,0)),$BX$12),$BX$11,IFERROR(INDEX(INDIRECT("Data!C"&amp;$K$5,FALSE),MATCH(AL26,Data!$A:$A,0)),$BX$12)),"-")</f>
        <v>847</v>
      </c>
      <c r="AV26" s="52">
        <f ca="1">IF(AND(AM26&gt;=$AC$4,AM26&lt;=$AU$4),IF(""=IFERROR(INDEX(INDIRECT("Data!C"&amp;$K$5,FALSE),MATCH(AM26,Data!$A:$A,0)),$BX$12),$BX$11,IFERROR(INDEX(INDIRECT("Data!C"&amp;$K$5,FALSE),MATCH(AM26,Data!$A:$A,0)),$BX$12)),"-")</f>
        <v>1012</v>
      </c>
      <c r="AW26" s="52">
        <f ca="1">IF(AND(AN26&gt;=$AC$4,AN26&lt;=$AU$4),IF(""=IFERROR(INDEX(INDIRECT("Data!C"&amp;$K$5,FALSE),MATCH(AN26,Data!$A:$A,0)),$BX$12),$BX$11,IFERROR(INDEX(INDIRECT("Data!C"&amp;$K$5,FALSE),MATCH(AN26,Data!$A:$A,0)),$BX$12)),"-")</f>
        <v>159</v>
      </c>
      <c r="AX26" s="52">
        <f ca="1">IF(AND(AO26&gt;=$AC$4,AO26&lt;=$AU$4),IF(""=IFERROR(INDEX(INDIRECT("Data!C"&amp;$K$5,FALSE),MATCH(AO26,Data!$A:$A,0)),$BX$12),$BX$11,IFERROR(INDEX(INDIRECT("Data!C"&amp;$K$5,FALSE),MATCH(AO26,Data!$A:$A,0)),$BX$12)),"-")</f>
        <v>161</v>
      </c>
      <c r="AY26" s="52">
        <f ca="1">IF(AND(AP26&gt;=$AC$4,AP26&lt;=$AU$4),IF(""=IFERROR(INDEX(INDIRECT("Data!C"&amp;$K$5,FALSE),MATCH(AP26,Data!$A:$A,0)),$BX$12),$BX$11,IFERROR(INDEX(INDIRECT("Data!C"&amp;$K$5,FALSE),MATCH(AP26,Data!$A:$A,0)),$BX$12)),"-")</f>
        <v>138</v>
      </c>
      <c r="AZ26" s="52">
        <f ca="1">IF(AND(AQ26&gt;=$AC$4,AQ26&lt;=$AU$4),IF(""=IFERROR(INDEX(INDIRECT("Data!C"&amp;$K$5,FALSE),MATCH(AQ26,Data!$A:$A,0)),$BX$12),$BX$11,IFERROR(INDEX(INDIRECT("Data!C"&amp;$K$5,FALSE),MATCH(AQ26,Data!$A:$A,0)),$BX$12)),"-")</f>
        <v>178</v>
      </c>
      <c r="BA26" s="52">
        <f ca="1">IF(AND(AR26&gt;=$AC$4,AR26&lt;=$AU$4),IF(""=IFERROR(INDEX(INDIRECT("Data!C"&amp;$K$5,FALSE),MATCH(AR26,Data!$A:$A,0)),$BX$12),$BX$11,IFERROR(INDEX(INDIRECT("Data!C"&amp;$K$5,FALSE),MATCH(AR26,Data!$A:$A,0)),$BX$12)),"-")</f>
        <v>270</v>
      </c>
      <c r="BB26" s="6"/>
      <c r="BD26" s="28">
        <f t="shared" si="51"/>
        <v>46117</v>
      </c>
      <c r="BE26" s="28">
        <f t="shared" si="46"/>
        <v>46118</v>
      </c>
      <c r="BF26" s="28">
        <f t="shared" si="38"/>
        <v>46119</v>
      </c>
      <c r="BG26" s="28">
        <f t="shared" si="39"/>
        <v>46120</v>
      </c>
      <c r="BH26" s="28">
        <f t="shared" si="40"/>
        <v>46121</v>
      </c>
      <c r="BI26" s="28">
        <f t="shared" si="41"/>
        <v>46122</v>
      </c>
      <c r="BJ26" s="28">
        <f t="shared" si="42"/>
        <v>46123</v>
      </c>
      <c r="BL26" s="20">
        <f t="array" ref="BL26">IFERROR(IF(MATCH(8,DAY(BD26:BJ26),0),BJ26,""),"")</f>
        <v>46123</v>
      </c>
      <c r="BM26" s="52">
        <f ca="1">IF(AND(BD26&gt;=$AC$4,BD26&lt;=$AU$4),IF(""=IFERROR(INDEX(INDIRECT("Data!C"&amp;$K$5,FALSE),MATCH(BD26,Data!$A:$A,0)),$BX$12),$BX$11,IFERROR(INDEX(INDIRECT("Data!C"&amp;$K$5,FALSE),MATCH(BD26,Data!$A:$A,0)),$BX$12)),"-")</f>
        <v>0</v>
      </c>
      <c r="BN26" s="52">
        <f ca="1">IF(AND(BE26&gt;=$AC$4,BE26&lt;=$AU$4),IF(""=IFERROR(INDEX(INDIRECT("Data!C"&amp;$K$5,FALSE),MATCH(BE26,Data!$A:$A,0)),$BX$12),$BX$11,IFERROR(INDEX(INDIRECT("Data!C"&amp;$K$5,FALSE),MATCH(BE26,Data!$A:$A,0)),$BX$12)),"-")</f>
        <v>0</v>
      </c>
      <c r="BO26" s="52">
        <f ca="1">IF(AND(BF26&gt;=$AC$4,BF26&lt;=$AU$4),IF(""=IFERROR(INDEX(INDIRECT("Data!C"&amp;$K$5,FALSE),MATCH(BF26,Data!$A:$A,0)),$BX$12),$BX$11,IFERROR(INDEX(INDIRECT("Data!C"&amp;$K$5,FALSE),MATCH(BF26,Data!$A:$A,0)),$BX$12)),"-")</f>
        <v>0</v>
      </c>
      <c r="BP26" s="52">
        <f ca="1">IF(AND(BG26&gt;=$AC$4,BG26&lt;=$AU$4),IF(""=IFERROR(INDEX(INDIRECT("Data!C"&amp;$K$5,FALSE),MATCH(BG26,Data!$A:$A,0)),$BX$12),$BX$11,IFERROR(INDEX(INDIRECT("Data!C"&amp;$K$5,FALSE),MATCH(BG26,Data!$A:$A,0)),$BX$12)),"-")</f>
        <v>0</v>
      </c>
      <c r="BQ26" s="52">
        <f ca="1">IF(AND(BH26&gt;=$AC$4,BH26&lt;=$AU$4),IF(""=IFERROR(INDEX(INDIRECT("Data!C"&amp;$K$5,FALSE),MATCH(BH26,Data!$A:$A,0)),$BX$12),$BX$11,IFERROR(INDEX(INDIRECT("Data!C"&amp;$K$5,FALSE),MATCH(BH26,Data!$A:$A,0)),$BX$12)),"-")</f>
        <v>0</v>
      </c>
      <c r="BR26" s="52">
        <f ca="1">IF(AND(BI26&gt;=$AC$4,BI26&lt;=$AU$4),IF(""=IFERROR(INDEX(INDIRECT("Data!C"&amp;$K$5,FALSE),MATCH(BI26,Data!$A:$A,0)),$BX$12),$BX$11,IFERROR(INDEX(INDIRECT("Data!C"&amp;$K$5,FALSE),MATCH(BI26,Data!$A:$A,0)),$BX$12)),"-")</f>
        <v>0</v>
      </c>
      <c r="BS26" s="52">
        <f ca="1">IF(AND(BJ26&gt;=$AC$4,BJ26&lt;=$AU$4),IF(""=IFERROR(INDEX(INDIRECT("Data!C"&amp;$K$5,FALSE),MATCH(BJ26,Data!$A:$A,0)),$BX$12),$BX$11,IFERROR(INDEX(INDIRECT("Data!C"&amp;$K$5,FALSE),MATCH(BJ26,Data!$A:$A,0)),$BX$12)),"-")</f>
        <v>0</v>
      </c>
      <c r="BT26" s="6"/>
      <c r="BU26" s="16">
        <f t="shared" ca="1" si="47"/>
        <v>245.07142857142858</v>
      </c>
    </row>
    <row r="27" spans="2:78" ht="12" customHeight="1" x14ac:dyDescent="0.25">
      <c r="B27" s="28">
        <f t="shared" si="48"/>
        <v>45032</v>
      </c>
      <c r="C27" s="28">
        <f t="shared" si="43"/>
        <v>45033</v>
      </c>
      <c r="D27" s="28">
        <f t="shared" si="43"/>
        <v>45034</v>
      </c>
      <c r="E27" s="28">
        <f t="shared" si="43"/>
        <v>45035</v>
      </c>
      <c r="F27" s="28">
        <f t="shared" si="43"/>
        <v>45036</v>
      </c>
      <c r="G27" s="28">
        <f t="shared" si="43"/>
        <v>45037</v>
      </c>
      <c r="H27" s="28">
        <f t="shared" si="43"/>
        <v>45038</v>
      </c>
      <c r="J27" s="20" t="str">
        <f t="array" ref="J27">IFERROR(IF(MATCH(8,DAY(B27:H27),0),H27,""),"")</f>
        <v/>
      </c>
      <c r="K27" s="52">
        <f ca="1">IF(AND(B27&gt;=$AC$4,B27&lt;=$AU$4),IF(""=IFERROR(INDEX(INDIRECT("Data!C"&amp;$K$5,FALSE),MATCH(B27,Data!$A:$A,0)),$BX$12),$BX$11,IFERROR(INDEX(INDIRECT("Data!C"&amp;$K$5,FALSE),MATCH(B27,Data!$A:$A,0)),$BX$12)),"-")</f>
        <v>346</v>
      </c>
      <c r="L27" s="52">
        <f ca="1">IF(AND(C27&gt;=$AC$4,C27&lt;=$AU$4),IF(""=IFERROR(INDEX(INDIRECT("Data!C"&amp;$K$5,FALSE),MATCH(C27,Data!$A:$A,0)),$BX$12),$BX$11,IFERROR(INDEX(INDIRECT("Data!C"&amp;$K$5,FALSE),MATCH(C27,Data!$A:$A,0)),$BX$12)),"-")</f>
        <v>232</v>
      </c>
      <c r="M27" s="52">
        <f ca="1">IF(AND(D27&gt;=$AC$4,D27&lt;=$AU$4),IF(""=IFERROR(INDEX(INDIRECT("Data!C"&amp;$K$5,FALSE),MATCH(D27,Data!$A:$A,0)),$BX$12),$BX$11,IFERROR(INDEX(INDIRECT("Data!C"&amp;$K$5,FALSE),MATCH(D27,Data!$A:$A,0)),$BX$12)),"-")</f>
        <v>173</v>
      </c>
      <c r="N27" s="52">
        <f ca="1">IF(AND(E27&gt;=$AC$4,E27&lt;=$AU$4),IF(""=IFERROR(INDEX(INDIRECT("Data!C"&amp;$K$5,FALSE),MATCH(E27,Data!$A:$A,0)),$BX$12),$BX$11,IFERROR(INDEX(INDIRECT("Data!C"&amp;$K$5,FALSE),MATCH(E27,Data!$A:$A,0)),$BX$12)),"-")</f>
        <v>226</v>
      </c>
      <c r="O27" s="52">
        <f ca="1">IF(AND(F27&gt;=$AC$4,F27&lt;=$AU$4),IF(""=IFERROR(INDEX(INDIRECT("Data!C"&amp;$K$5,FALSE),MATCH(F27,Data!$A:$A,0)),$BX$12),$BX$11,IFERROR(INDEX(INDIRECT("Data!C"&amp;$K$5,FALSE),MATCH(F27,Data!$A:$A,0)),$BX$12)),"-")</f>
        <v>241</v>
      </c>
      <c r="P27" s="52">
        <f ca="1">IF(AND(G27&gt;=$AC$4,G27&lt;=$AU$4),IF(""=IFERROR(INDEX(INDIRECT("Data!C"&amp;$K$5,FALSE),MATCH(G27,Data!$A:$A,0)),$BX$12),$BX$11,IFERROR(INDEX(INDIRECT("Data!C"&amp;$K$5,FALSE),MATCH(G27,Data!$A:$A,0)),$BX$12)),"-")</f>
        <v>393</v>
      </c>
      <c r="Q27" s="52">
        <f ca="1">IF(AND(H27&gt;=$AC$4,H27&lt;=$AU$4),IF(""=IFERROR(INDEX(INDIRECT("Data!C"&amp;$K$5,FALSE),MATCH(H27,Data!$A:$A,0)),$BX$12),$BX$11,IFERROR(INDEX(INDIRECT("Data!C"&amp;$K$5,FALSE),MATCH(H27,Data!$A:$A,0)),$BX$12)),"-")</f>
        <v>548</v>
      </c>
      <c r="R27" s="6"/>
      <c r="T27" s="28">
        <f t="shared" si="49"/>
        <v>45396</v>
      </c>
      <c r="U27" s="28">
        <f t="shared" si="44"/>
        <v>45397</v>
      </c>
      <c r="V27" s="28">
        <f t="shared" si="28"/>
        <v>45398</v>
      </c>
      <c r="W27" s="28">
        <f t="shared" si="29"/>
        <v>45399</v>
      </c>
      <c r="X27" s="28">
        <f t="shared" si="30"/>
        <v>45400</v>
      </c>
      <c r="Y27" s="28">
        <f t="shared" si="31"/>
        <v>45401</v>
      </c>
      <c r="Z27" s="28">
        <f t="shared" si="32"/>
        <v>45402</v>
      </c>
      <c r="AB27" s="20" t="str">
        <f t="array" ref="AB27">IFERROR(IF(MATCH(8,DAY(T27:Z27),0),Z27,""),"")</f>
        <v/>
      </c>
      <c r="AC27" s="52">
        <f ca="1">IF(AND(T27&gt;=$AC$4,T27&lt;=$AU$4),IF(""=IFERROR(INDEX(INDIRECT("Data!C"&amp;$K$5,FALSE),MATCH(T27,Data!$A:$A,0)),$BX$12),$BX$11,IFERROR(INDEX(INDIRECT("Data!C"&amp;$K$5,FALSE),MATCH(T27,Data!$A:$A,0)),$BX$12)),"-")</f>
        <v>354</v>
      </c>
      <c r="AD27" s="52">
        <f ca="1">IF(AND(U27&gt;=$AC$4,U27&lt;=$AU$4),IF(""=IFERROR(INDEX(INDIRECT("Data!C"&amp;$K$5,FALSE),MATCH(U27,Data!$A:$A,0)),$BX$12),$BX$11,IFERROR(INDEX(INDIRECT("Data!C"&amp;$K$5,FALSE),MATCH(U27,Data!$A:$A,0)),$BX$12)),"-")</f>
        <v>172</v>
      </c>
      <c r="AE27" s="52">
        <f ca="1">IF(AND(V27&gt;=$AC$4,V27&lt;=$AU$4),IF(""=IFERROR(INDEX(INDIRECT("Data!C"&amp;$K$5,FALSE),MATCH(V27,Data!$A:$A,0)),$BX$12),$BX$11,IFERROR(INDEX(INDIRECT("Data!C"&amp;$K$5,FALSE),MATCH(V27,Data!$A:$A,0)),$BX$12)),"-")</f>
        <v>168</v>
      </c>
      <c r="AF27" s="52">
        <f ca="1">IF(AND(W27&gt;=$AC$4,W27&lt;=$AU$4),IF(""=IFERROR(INDEX(INDIRECT("Data!C"&amp;$K$5,FALSE),MATCH(W27,Data!$A:$A,0)),$BX$12),$BX$11,IFERROR(INDEX(INDIRECT("Data!C"&amp;$K$5,FALSE),MATCH(W27,Data!$A:$A,0)),$BX$12)),"-")</f>
        <v>172</v>
      </c>
      <c r="AG27" s="52">
        <f ca="1">IF(AND(X27&gt;=$AC$4,X27&lt;=$AU$4),IF(""=IFERROR(INDEX(INDIRECT("Data!C"&amp;$K$5,FALSE),MATCH(X27,Data!$A:$A,0)),$BX$12),$BX$11,IFERROR(INDEX(INDIRECT("Data!C"&amp;$K$5,FALSE),MATCH(X27,Data!$A:$A,0)),$BX$12)),"-")</f>
        <v>339</v>
      </c>
      <c r="AH27" s="52">
        <f ca="1">IF(AND(Y27&gt;=$AC$4,Y27&lt;=$AU$4),IF(""=IFERROR(INDEX(INDIRECT("Data!C"&amp;$K$5,FALSE),MATCH(Y27,Data!$A:$A,0)),$BX$12),$BX$11,IFERROR(INDEX(INDIRECT("Data!C"&amp;$K$5,FALSE),MATCH(Y27,Data!$A:$A,0)),$BX$12)),"-")</f>
        <v>160</v>
      </c>
      <c r="AI27" s="52">
        <f ca="1">IF(AND(Z27&gt;=$AC$4,Z27&lt;=$AU$4),IF(""=IFERROR(INDEX(INDIRECT("Data!C"&amp;$K$5,FALSE),MATCH(Z27,Data!$A:$A,0)),$BX$12),$BX$11,IFERROR(INDEX(INDIRECT("Data!C"&amp;$K$5,FALSE),MATCH(Z27,Data!$A:$A,0)),$BX$12)),"-")</f>
        <v>809</v>
      </c>
      <c r="AJ27" s="6"/>
      <c r="AL27" s="28">
        <f t="shared" si="50"/>
        <v>45760</v>
      </c>
      <c r="AM27" s="28">
        <f t="shared" si="45"/>
        <v>45761</v>
      </c>
      <c r="AN27" s="28">
        <f t="shared" si="33"/>
        <v>45762</v>
      </c>
      <c r="AO27" s="28">
        <f t="shared" si="34"/>
        <v>45763</v>
      </c>
      <c r="AP27" s="28">
        <f t="shared" si="35"/>
        <v>45764</v>
      </c>
      <c r="AQ27" s="28">
        <f t="shared" si="36"/>
        <v>45765</v>
      </c>
      <c r="AR27" s="28">
        <f t="shared" si="37"/>
        <v>45766</v>
      </c>
      <c r="AT27" s="20" t="str">
        <f t="array" ref="AT27">IFERROR(IF(MATCH(8,DAY(AL27:AR27),0),AR27,""),"")</f>
        <v/>
      </c>
      <c r="AU27" s="52">
        <f ca="1">IF(AND(AL27&gt;=$AC$4,AL27&lt;=$AU$4),IF(""=IFERROR(INDEX(INDIRECT("Data!C"&amp;$K$5,FALSE),MATCH(AL27,Data!$A:$A,0)),$BX$12),$BX$11,IFERROR(INDEX(INDIRECT("Data!C"&amp;$K$5,FALSE),MATCH(AL27,Data!$A:$A,0)),$BX$12)),"-")</f>
        <v>361</v>
      </c>
      <c r="AV27" s="52">
        <f ca="1">IF(AND(AM27&gt;=$AC$4,AM27&lt;=$AU$4),IF(""=IFERROR(INDEX(INDIRECT("Data!C"&amp;$K$5,FALSE),MATCH(AM27,Data!$A:$A,0)),$BX$12),$BX$11,IFERROR(INDEX(INDIRECT("Data!C"&amp;$K$5,FALSE),MATCH(AM27,Data!$A:$A,0)),$BX$12)),"-")</f>
        <v>134</v>
      </c>
      <c r="AW27" s="52">
        <f ca="1">IF(AND(AN27&gt;=$AC$4,AN27&lt;=$AU$4),IF(""=IFERROR(INDEX(INDIRECT("Data!C"&amp;$K$5,FALSE),MATCH(AN27,Data!$A:$A,0)),$BX$12),$BX$11,IFERROR(INDEX(INDIRECT("Data!C"&amp;$K$5,FALSE),MATCH(AN27,Data!$A:$A,0)),$BX$12)),"-")</f>
        <v>144</v>
      </c>
      <c r="AX27" s="52">
        <f ca="1">IF(AND(AO27&gt;=$AC$4,AO27&lt;=$AU$4),IF(""=IFERROR(INDEX(INDIRECT("Data!C"&amp;$K$5,FALSE),MATCH(AO27,Data!$A:$A,0)),$BX$12),$BX$11,IFERROR(INDEX(INDIRECT("Data!C"&amp;$K$5,FALSE),MATCH(AO27,Data!$A:$A,0)),$BX$12)),"-")</f>
        <v>133</v>
      </c>
      <c r="AY27" s="52">
        <f ca="1">IF(AND(AP27&gt;=$AC$4,AP27&lt;=$AU$4),IF(""=IFERROR(INDEX(INDIRECT("Data!C"&amp;$K$5,FALSE),MATCH(AP27,Data!$A:$A,0)),$BX$12),$BX$11,IFERROR(INDEX(INDIRECT("Data!C"&amp;$K$5,FALSE),MATCH(AP27,Data!$A:$A,0)),$BX$12)),"-")</f>
        <v>155</v>
      </c>
      <c r="AZ27" s="52">
        <f ca="1">IF(AND(AQ27&gt;=$AC$4,AQ27&lt;=$AU$4),IF(""=IFERROR(INDEX(INDIRECT("Data!C"&amp;$K$5,FALSE),MATCH(AQ27,Data!$A:$A,0)),$BX$12),$BX$11,IFERROR(INDEX(INDIRECT("Data!C"&amp;$K$5,FALSE),MATCH(AQ27,Data!$A:$A,0)),$BX$12)),"-")</f>
        <v>269</v>
      </c>
      <c r="BA27" s="52">
        <f ca="1">IF(AND(AR27&gt;=$AC$4,AR27&lt;=$AU$4),IF(""=IFERROR(INDEX(INDIRECT("Data!C"&amp;$K$5,FALSE),MATCH(AR27,Data!$A:$A,0)),$BX$12),$BX$11,IFERROR(INDEX(INDIRECT("Data!C"&amp;$K$5,FALSE),MATCH(AR27,Data!$A:$A,0)),$BX$12)),"-")</f>
        <v>445</v>
      </c>
      <c r="BB27" s="6"/>
      <c r="BD27" s="28">
        <f t="shared" si="51"/>
        <v>46124</v>
      </c>
      <c r="BE27" s="28">
        <f t="shared" si="46"/>
        <v>46125</v>
      </c>
      <c r="BF27" s="28">
        <f t="shared" si="38"/>
        <v>46126</v>
      </c>
      <c r="BG27" s="28">
        <f t="shared" si="39"/>
        <v>46127</v>
      </c>
      <c r="BH27" s="28">
        <f t="shared" si="40"/>
        <v>46128</v>
      </c>
      <c r="BI27" s="28">
        <f t="shared" si="41"/>
        <v>46129</v>
      </c>
      <c r="BJ27" s="28">
        <f t="shared" si="42"/>
        <v>46130</v>
      </c>
      <c r="BL27" s="20" t="str">
        <f t="array" ref="BL27">IFERROR(IF(MATCH(8,DAY(BD27:BJ27),0),BJ27,""),"")</f>
        <v/>
      </c>
      <c r="BM27" s="52">
        <f ca="1">IF(AND(BD27&gt;=$AC$4,BD27&lt;=$AU$4),IF(""=IFERROR(INDEX(INDIRECT("Data!C"&amp;$K$5,FALSE),MATCH(BD27,Data!$A:$A,0)),$BX$12),$BX$11,IFERROR(INDEX(INDIRECT("Data!C"&amp;$K$5,FALSE),MATCH(BD27,Data!$A:$A,0)),$BX$12)),"-")</f>
        <v>0</v>
      </c>
      <c r="BN27" s="52">
        <f ca="1">IF(AND(BE27&gt;=$AC$4,BE27&lt;=$AU$4),IF(""=IFERROR(INDEX(INDIRECT("Data!C"&amp;$K$5,FALSE),MATCH(BE27,Data!$A:$A,0)),$BX$12),$BX$11,IFERROR(INDEX(INDIRECT("Data!C"&amp;$K$5,FALSE),MATCH(BE27,Data!$A:$A,0)),$BX$12)),"-")</f>
        <v>0</v>
      </c>
      <c r="BO27" s="52">
        <f ca="1">IF(AND(BF27&gt;=$AC$4,BF27&lt;=$AU$4),IF(""=IFERROR(INDEX(INDIRECT("Data!C"&amp;$K$5,FALSE),MATCH(BF27,Data!$A:$A,0)),$BX$12),$BX$11,IFERROR(INDEX(INDIRECT("Data!C"&amp;$K$5,FALSE),MATCH(BF27,Data!$A:$A,0)),$BX$12)),"-")</f>
        <v>0</v>
      </c>
      <c r="BP27" s="52">
        <f ca="1">IF(AND(BG27&gt;=$AC$4,BG27&lt;=$AU$4),IF(""=IFERROR(INDEX(INDIRECT("Data!C"&amp;$K$5,FALSE),MATCH(BG27,Data!$A:$A,0)),$BX$12),$BX$11,IFERROR(INDEX(INDIRECT("Data!C"&amp;$K$5,FALSE),MATCH(BG27,Data!$A:$A,0)),$BX$12)),"-")</f>
        <v>0</v>
      </c>
      <c r="BQ27" s="52">
        <f ca="1">IF(AND(BH27&gt;=$AC$4,BH27&lt;=$AU$4),IF(""=IFERROR(INDEX(INDIRECT("Data!C"&amp;$K$5,FALSE),MATCH(BH27,Data!$A:$A,0)),$BX$12),$BX$11,IFERROR(INDEX(INDIRECT("Data!C"&amp;$K$5,FALSE),MATCH(BH27,Data!$A:$A,0)),$BX$12)),"-")</f>
        <v>0</v>
      </c>
      <c r="BR27" s="52">
        <f ca="1">IF(AND(BI27&gt;=$AC$4,BI27&lt;=$AU$4),IF(""=IFERROR(INDEX(INDIRECT("Data!C"&amp;$K$5,FALSE),MATCH(BI27,Data!$A:$A,0)),$BX$12),$BX$11,IFERROR(INDEX(INDIRECT("Data!C"&amp;$K$5,FALSE),MATCH(BI27,Data!$A:$A,0)),$BX$12)),"-")</f>
        <v>0</v>
      </c>
      <c r="BS27" s="52">
        <f ca="1">IF(AND(BJ27&gt;=$AC$4,BJ27&lt;=$AU$4),IF(""=IFERROR(INDEX(INDIRECT("Data!C"&amp;$K$5,FALSE),MATCH(BJ27,Data!$A:$A,0)),$BX$12),$BX$11,IFERROR(INDEX(INDIRECT("Data!C"&amp;$K$5,FALSE),MATCH(BJ27,Data!$A:$A,0)),$BX$12)),"-")</f>
        <v>0</v>
      </c>
      <c r="BT27" s="6"/>
      <c r="BU27" s="16">
        <f t="shared" ca="1" si="47"/>
        <v>213.35714285714286</v>
      </c>
    </row>
    <row r="28" spans="2:78" ht="12" customHeight="1" x14ac:dyDescent="0.25">
      <c r="B28" s="28">
        <f t="shared" si="48"/>
        <v>45039</v>
      </c>
      <c r="C28" s="28">
        <f t="shared" si="43"/>
        <v>45040</v>
      </c>
      <c r="D28" s="28">
        <f t="shared" si="43"/>
        <v>45041</v>
      </c>
      <c r="E28" s="28">
        <f t="shared" si="43"/>
        <v>45042</v>
      </c>
      <c r="F28" s="28">
        <f t="shared" si="43"/>
        <v>45043</v>
      </c>
      <c r="G28" s="28">
        <f t="shared" si="43"/>
        <v>45044</v>
      </c>
      <c r="H28" s="28">
        <f t="shared" si="43"/>
        <v>45045</v>
      </c>
      <c r="J28" s="20" t="str">
        <f t="array" ref="J28">IFERROR(IF(MATCH(8,DAY(B28:H28),0),H28,""),"")</f>
        <v/>
      </c>
      <c r="K28" s="52">
        <f ca="1">IF(AND(B28&gt;=$AC$4,B28&lt;=$AU$4),IF(""=IFERROR(INDEX(INDIRECT("Data!C"&amp;$K$5,FALSE),MATCH(B28,Data!$A:$A,0)),$BX$12),$BX$11,IFERROR(INDEX(INDIRECT("Data!C"&amp;$K$5,FALSE),MATCH(B28,Data!$A:$A,0)),$BX$12)),"-")</f>
        <v>475</v>
      </c>
      <c r="L28" s="52">
        <f ca="1">IF(AND(C28&gt;=$AC$4,C28&lt;=$AU$4),IF(""=IFERROR(INDEX(INDIRECT("Data!C"&amp;$K$5,FALSE),MATCH(C28,Data!$A:$A,0)),$BX$12),$BX$11,IFERROR(INDEX(INDIRECT("Data!C"&amp;$K$5,FALSE),MATCH(C28,Data!$A:$A,0)),$BX$12)),"-")</f>
        <v>150</v>
      </c>
      <c r="M28" s="52">
        <f ca="1">IF(AND(D28&gt;=$AC$4,D28&lt;=$AU$4),IF(""=IFERROR(INDEX(INDIRECT("Data!C"&amp;$K$5,FALSE),MATCH(D28,Data!$A:$A,0)),$BX$12),$BX$11,IFERROR(INDEX(INDIRECT("Data!C"&amp;$K$5,FALSE),MATCH(D28,Data!$A:$A,0)),$BX$12)),"-")</f>
        <v>177</v>
      </c>
      <c r="N28" s="52">
        <f ca="1">IF(AND(E28&gt;=$AC$4,E28&lt;=$AU$4),IF(""=IFERROR(INDEX(INDIRECT("Data!C"&amp;$K$5,FALSE),MATCH(E28,Data!$A:$A,0)),$BX$12),$BX$11,IFERROR(INDEX(INDIRECT("Data!C"&amp;$K$5,FALSE),MATCH(E28,Data!$A:$A,0)),$BX$12)),"-")</f>
        <v>176</v>
      </c>
      <c r="O28" s="52">
        <f ca="1">IF(AND(F28&gt;=$AC$4,F28&lt;=$AU$4),IF(""=IFERROR(INDEX(INDIRECT("Data!C"&amp;$K$5,FALSE),MATCH(F28,Data!$A:$A,0)),$BX$12),$BX$11,IFERROR(INDEX(INDIRECT("Data!C"&amp;$K$5,FALSE),MATCH(F28,Data!$A:$A,0)),$BX$12)),"-")</f>
        <v>236</v>
      </c>
      <c r="P28" s="52">
        <f ca="1">IF(AND(G28&gt;=$AC$4,G28&lt;=$AU$4),IF(""=IFERROR(INDEX(INDIRECT("Data!C"&amp;$K$5,FALSE),MATCH(G28,Data!$A:$A,0)),$BX$12),$BX$11,IFERROR(INDEX(INDIRECT("Data!C"&amp;$K$5,FALSE),MATCH(G28,Data!$A:$A,0)),$BX$12)),"-")</f>
        <v>302</v>
      </c>
      <c r="Q28" s="52">
        <f ca="1">IF(AND(H28&gt;=$AC$4,H28&lt;=$AU$4),IF(""=IFERROR(INDEX(INDIRECT("Data!C"&amp;$K$5,FALSE),MATCH(H28,Data!$A:$A,0)),$BX$12),$BX$11,IFERROR(INDEX(INDIRECT("Data!C"&amp;$K$5,FALSE),MATCH(H28,Data!$A:$A,0)),$BX$12)),"-")</f>
        <v>516</v>
      </c>
      <c r="R28" s="6"/>
      <c r="T28" s="28">
        <f t="shared" si="49"/>
        <v>45403</v>
      </c>
      <c r="U28" s="28">
        <f t="shared" si="44"/>
        <v>45404</v>
      </c>
      <c r="V28" s="28">
        <f t="shared" si="28"/>
        <v>45405</v>
      </c>
      <c r="W28" s="28">
        <f t="shared" si="29"/>
        <v>45406</v>
      </c>
      <c r="X28" s="28">
        <f t="shared" si="30"/>
        <v>45407</v>
      </c>
      <c r="Y28" s="28">
        <f t="shared" si="31"/>
        <v>45408</v>
      </c>
      <c r="Z28" s="28">
        <f t="shared" si="32"/>
        <v>45409</v>
      </c>
      <c r="AB28" s="20" t="str">
        <f t="array" ref="AB28">IFERROR(IF(MATCH(8,DAY(T28:Z28),0),Z28,""),"")</f>
        <v/>
      </c>
      <c r="AC28" s="52">
        <f ca="1">IF(AND(T28&gt;=$AC$4,T28&lt;=$AU$4),IF(""=IFERROR(INDEX(INDIRECT("Data!C"&amp;$K$5,FALSE),MATCH(T28,Data!$A:$A,0)),$BX$12),$BX$11,IFERROR(INDEX(INDIRECT("Data!C"&amp;$K$5,FALSE),MATCH(T28,Data!$A:$A,0)),$BX$12)),"-")</f>
        <v>745</v>
      </c>
      <c r="AD28" s="52">
        <f ca="1">IF(AND(U28&gt;=$AC$4,U28&lt;=$AU$4),IF(""=IFERROR(INDEX(INDIRECT("Data!C"&amp;$K$5,FALSE),MATCH(U28,Data!$A:$A,0)),$BX$12),$BX$11,IFERROR(INDEX(INDIRECT("Data!C"&amp;$K$5,FALSE),MATCH(U28,Data!$A:$A,0)),$BX$12)),"-")</f>
        <v>481</v>
      </c>
      <c r="AE28" s="52">
        <f ca="1">IF(AND(V28&gt;=$AC$4,V28&lt;=$AU$4),IF(""=IFERROR(INDEX(INDIRECT("Data!C"&amp;$K$5,FALSE),MATCH(V28,Data!$A:$A,0)),$BX$12),$BX$11,IFERROR(INDEX(INDIRECT("Data!C"&amp;$K$5,FALSE),MATCH(V28,Data!$A:$A,0)),$BX$12)),"-")</f>
        <v>424</v>
      </c>
      <c r="AF28" s="52">
        <f ca="1">IF(AND(W28&gt;=$AC$4,W28&lt;=$AU$4),IF(""=IFERROR(INDEX(INDIRECT("Data!C"&amp;$K$5,FALSE),MATCH(W28,Data!$A:$A,0)),$BX$12),$BX$11,IFERROR(INDEX(INDIRECT("Data!C"&amp;$K$5,FALSE),MATCH(W28,Data!$A:$A,0)),$BX$12)),"-")</f>
        <v>569</v>
      </c>
      <c r="AG28" s="52">
        <f ca="1">IF(AND(X28&gt;=$AC$4,X28&lt;=$AU$4),IF(""=IFERROR(INDEX(INDIRECT("Data!C"&amp;$K$5,FALSE),MATCH(X28,Data!$A:$A,0)),$BX$12),$BX$11,IFERROR(INDEX(INDIRECT("Data!C"&amp;$K$5,FALSE),MATCH(X28,Data!$A:$A,0)),$BX$12)),"-")</f>
        <v>523</v>
      </c>
      <c r="AH28" s="52">
        <f ca="1">IF(AND(Y28&gt;=$AC$4,Y28&lt;=$AU$4),IF(""=IFERROR(INDEX(INDIRECT("Data!C"&amp;$K$5,FALSE),MATCH(Y28,Data!$A:$A,0)),$BX$12),$BX$11,IFERROR(INDEX(INDIRECT("Data!C"&amp;$K$5,FALSE),MATCH(Y28,Data!$A:$A,0)),$BX$12)),"-")</f>
        <v>433</v>
      </c>
      <c r="AI28" s="52">
        <f ca="1">IF(AND(Z28&gt;=$AC$4,Z28&lt;=$AU$4),IF(""=IFERROR(INDEX(INDIRECT("Data!C"&amp;$K$5,FALSE),MATCH(Z28,Data!$A:$A,0)),$BX$12),$BX$11,IFERROR(INDEX(INDIRECT("Data!C"&amp;$K$5,FALSE),MATCH(Z28,Data!$A:$A,0)),$BX$12)),"-")</f>
        <v>669</v>
      </c>
      <c r="AJ28" s="6"/>
      <c r="AL28" s="28">
        <f t="shared" si="50"/>
        <v>45767</v>
      </c>
      <c r="AM28" s="28">
        <f t="shared" si="45"/>
        <v>45768</v>
      </c>
      <c r="AN28" s="28">
        <f t="shared" si="33"/>
        <v>45769</v>
      </c>
      <c r="AO28" s="28">
        <f t="shared" si="34"/>
        <v>45770</v>
      </c>
      <c r="AP28" s="28">
        <f t="shared" si="35"/>
        <v>45771</v>
      </c>
      <c r="AQ28" s="28">
        <f t="shared" si="36"/>
        <v>45772</v>
      </c>
      <c r="AR28" s="28">
        <f t="shared" si="37"/>
        <v>45773</v>
      </c>
      <c r="AT28" s="20" t="str">
        <f t="array" ref="AT28">IFERROR(IF(MATCH(8,DAY(AL28:AR28),0),AR28,""),"")</f>
        <v/>
      </c>
      <c r="AU28" s="52">
        <f ca="1">IF(AND(AL28&gt;=$AC$4,AL28&lt;=$AU$4),IF(""=IFERROR(INDEX(INDIRECT("Data!C"&amp;$K$5,FALSE),MATCH(AL28,Data!$A:$A,0)),$BX$12),$BX$11,IFERROR(INDEX(INDIRECT("Data!C"&amp;$K$5,FALSE),MATCH(AL28,Data!$A:$A,0)),$BX$12)),"-")</f>
        <v>439</v>
      </c>
      <c r="AV28" s="52">
        <f ca="1">IF(AND(AM28&gt;=$AC$4,AM28&lt;=$AU$4),IF(""=IFERROR(INDEX(INDIRECT("Data!C"&amp;$K$5,FALSE),MATCH(AM28,Data!$A:$A,0)),$BX$12),$BX$11,IFERROR(INDEX(INDIRECT("Data!C"&amp;$K$5,FALSE),MATCH(AM28,Data!$A:$A,0)),$BX$12)),"-")</f>
        <v>193</v>
      </c>
      <c r="AW28" s="52">
        <f ca="1">IF(AND(AN28&gt;=$AC$4,AN28&lt;=$AU$4),IF(""=IFERROR(INDEX(INDIRECT("Data!C"&amp;$K$5,FALSE),MATCH(AN28,Data!$A:$A,0)),$BX$12),$BX$11,IFERROR(INDEX(INDIRECT("Data!C"&amp;$K$5,FALSE),MATCH(AN28,Data!$A:$A,0)),$BX$12)),"-")</f>
        <v>247</v>
      </c>
      <c r="AX28" s="52">
        <f ca="1">IF(AND(AO28&gt;=$AC$4,AO28&lt;=$AU$4),IF(""=IFERROR(INDEX(INDIRECT("Data!C"&amp;$K$5,FALSE),MATCH(AO28,Data!$A:$A,0)),$BX$12),$BX$11,IFERROR(INDEX(INDIRECT("Data!C"&amp;$K$5,FALSE),MATCH(AO28,Data!$A:$A,0)),$BX$12)),"-")</f>
        <v>302</v>
      </c>
      <c r="AY28" s="52">
        <f ca="1">IF(AND(AP28&gt;=$AC$4,AP28&lt;=$AU$4),IF(""=IFERROR(INDEX(INDIRECT("Data!C"&amp;$K$5,FALSE),MATCH(AP28,Data!$A:$A,0)),$BX$12),$BX$11,IFERROR(INDEX(INDIRECT("Data!C"&amp;$K$5,FALSE),MATCH(AP28,Data!$A:$A,0)),$BX$12)),"-")</f>
        <v>390</v>
      </c>
      <c r="AZ28" s="52">
        <f ca="1">IF(AND(AQ28&gt;=$AC$4,AQ28&lt;=$AU$4),IF(""=IFERROR(INDEX(INDIRECT("Data!C"&amp;$K$5,FALSE),MATCH(AQ28,Data!$A:$A,0)),$BX$12),$BX$11,IFERROR(INDEX(INDIRECT("Data!C"&amp;$K$5,FALSE),MATCH(AQ28,Data!$A:$A,0)),$BX$12)),"-")</f>
        <v>297</v>
      </c>
      <c r="BA28" s="52">
        <f ca="1">IF(AND(AR28&gt;=$AC$4,AR28&lt;=$AU$4),IF(""=IFERROR(INDEX(INDIRECT("Data!C"&amp;$K$5,FALSE),MATCH(AR28,Data!$A:$A,0)),$BX$12),$BX$11,IFERROR(INDEX(INDIRECT("Data!C"&amp;$K$5,FALSE),MATCH(AR28,Data!$A:$A,0)),$BX$12)),"-")</f>
        <v>471</v>
      </c>
      <c r="BB28" s="6"/>
      <c r="BD28" s="28">
        <f t="shared" si="51"/>
        <v>46131</v>
      </c>
      <c r="BE28" s="28">
        <f t="shared" si="46"/>
        <v>46132</v>
      </c>
      <c r="BF28" s="28">
        <f t="shared" si="38"/>
        <v>46133</v>
      </c>
      <c r="BG28" s="28">
        <f t="shared" si="39"/>
        <v>46134</v>
      </c>
      <c r="BH28" s="28">
        <f t="shared" si="40"/>
        <v>46135</v>
      </c>
      <c r="BI28" s="28">
        <f t="shared" si="41"/>
        <v>46136</v>
      </c>
      <c r="BJ28" s="28">
        <f t="shared" si="42"/>
        <v>46137</v>
      </c>
      <c r="BL28" s="20" t="str">
        <f t="array" ref="BL28">IFERROR(IF(MATCH(8,DAY(BD28:BJ28),0),BJ28,""),"")</f>
        <v/>
      </c>
      <c r="BM28" s="52">
        <f ca="1">IF(AND(BD28&gt;=$AC$4,BD28&lt;=$AU$4),IF(""=IFERROR(INDEX(INDIRECT("Data!C"&amp;$K$5,FALSE),MATCH(BD28,Data!$A:$A,0)),$BX$12),$BX$11,IFERROR(INDEX(INDIRECT("Data!C"&amp;$K$5,FALSE),MATCH(BD28,Data!$A:$A,0)),$BX$12)),"-")</f>
        <v>0</v>
      </c>
      <c r="BN28" s="52">
        <f ca="1">IF(AND(BE28&gt;=$AC$4,BE28&lt;=$AU$4),IF(""=IFERROR(INDEX(INDIRECT("Data!C"&amp;$K$5,FALSE),MATCH(BE28,Data!$A:$A,0)),$BX$12),$BX$11,IFERROR(INDEX(INDIRECT("Data!C"&amp;$K$5,FALSE),MATCH(BE28,Data!$A:$A,0)),$BX$12)),"-")</f>
        <v>0</v>
      </c>
      <c r="BO28" s="52">
        <f ca="1">IF(AND(BF28&gt;=$AC$4,BF28&lt;=$AU$4),IF(""=IFERROR(INDEX(INDIRECT("Data!C"&amp;$K$5,FALSE),MATCH(BF28,Data!$A:$A,0)),$BX$12),$BX$11,IFERROR(INDEX(INDIRECT("Data!C"&amp;$K$5,FALSE),MATCH(BF28,Data!$A:$A,0)),$BX$12)),"-")</f>
        <v>0</v>
      </c>
      <c r="BP28" s="52">
        <f ca="1">IF(AND(BG28&gt;=$AC$4,BG28&lt;=$AU$4),IF(""=IFERROR(INDEX(INDIRECT("Data!C"&amp;$K$5,FALSE),MATCH(BG28,Data!$A:$A,0)),$BX$12),$BX$11,IFERROR(INDEX(INDIRECT("Data!C"&amp;$K$5,FALSE),MATCH(BG28,Data!$A:$A,0)),$BX$12)),"-")</f>
        <v>0</v>
      </c>
      <c r="BQ28" s="52">
        <f ca="1">IF(AND(BH28&gt;=$AC$4,BH28&lt;=$AU$4),IF(""=IFERROR(INDEX(INDIRECT("Data!C"&amp;$K$5,FALSE),MATCH(BH28,Data!$A:$A,0)),$BX$12),$BX$11,IFERROR(INDEX(INDIRECT("Data!C"&amp;$K$5,FALSE),MATCH(BH28,Data!$A:$A,0)),$BX$12)),"-")</f>
        <v>0</v>
      </c>
      <c r="BR28" s="52">
        <f ca="1">IF(AND(BI28&gt;=$AC$4,BI28&lt;=$AU$4),IF(""=IFERROR(INDEX(INDIRECT("Data!C"&amp;$K$5,FALSE),MATCH(BI28,Data!$A:$A,0)),$BX$12),$BX$11,IFERROR(INDEX(INDIRECT("Data!C"&amp;$K$5,FALSE),MATCH(BI28,Data!$A:$A,0)),$BX$12)),"-")</f>
        <v>0</v>
      </c>
      <c r="BS28" s="52">
        <f ca="1">IF(AND(BJ28&gt;=$AC$4,BJ28&lt;=$AU$4),IF(""=IFERROR(INDEX(INDIRECT("Data!C"&amp;$K$5,FALSE),MATCH(BJ28,Data!$A:$A,0)),$BX$12),$BX$11,IFERROR(INDEX(INDIRECT("Data!C"&amp;$K$5,FALSE),MATCH(BJ28,Data!$A:$A,0)),$BX$12)),"-")</f>
        <v>0</v>
      </c>
      <c r="BT28" s="6"/>
      <c r="BU28" s="16">
        <f t="shared" ca="1" si="47"/>
        <v>293.39285714285717</v>
      </c>
    </row>
    <row r="29" spans="2:78" ht="12" customHeight="1" x14ac:dyDescent="0.25">
      <c r="B29" s="28">
        <f t="shared" si="48"/>
        <v>45046</v>
      </c>
      <c r="C29" s="28">
        <f t="shared" ref="C29:H44" si="52">B29+1</f>
        <v>45047</v>
      </c>
      <c r="D29" s="28">
        <f t="shared" si="52"/>
        <v>45048</v>
      </c>
      <c r="E29" s="28">
        <f t="shared" si="52"/>
        <v>45049</v>
      </c>
      <c r="F29" s="28">
        <f t="shared" si="52"/>
        <v>45050</v>
      </c>
      <c r="G29" s="28">
        <f t="shared" si="52"/>
        <v>45051</v>
      </c>
      <c r="H29" s="28">
        <f t="shared" si="52"/>
        <v>45052</v>
      </c>
      <c r="J29" s="20" t="str">
        <f t="array" ref="J29">IFERROR(IF(MATCH(8,DAY(B29:H29),0),H29,""),"")</f>
        <v/>
      </c>
      <c r="K29" s="52">
        <f ca="1">IF(AND(B29&gt;=$AC$4,B29&lt;=$AU$4),IF(""=IFERROR(INDEX(INDIRECT("Data!C"&amp;$K$5,FALSE),MATCH(B29,Data!$A:$A,0)),$BX$12),$BX$11,IFERROR(INDEX(INDIRECT("Data!C"&amp;$K$5,FALSE),MATCH(B29,Data!$A:$A,0)),$BX$12)),"-")</f>
        <v>391</v>
      </c>
      <c r="L29" s="52">
        <f ca="1">IF(AND(C29&gt;=$AC$4,C29&lt;=$AU$4),IF(""=IFERROR(INDEX(INDIRECT("Data!C"&amp;$K$5,FALSE),MATCH(C29,Data!$A:$A,0)),$BX$12),$BX$11,IFERROR(INDEX(INDIRECT("Data!C"&amp;$K$5,FALSE),MATCH(C29,Data!$A:$A,0)),$BX$12)),"-")</f>
        <v>329</v>
      </c>
      <c r="M29" s="52">
        <f ca="1">IF(AND(D29&gt;=$AC$4,D29&lt;=$AU$4),IF(""=IFERROR(INDEX(INDIRECT("Data!C"&amp;$K$5,FALSE),MATCH(D29,Data!$A:$A,0)),$BX$12),$BX$11,IFERROR(INDEX(INDIRECT("Data!C"&amp;$K$5,FALSE),MATCH(D29,Data!$A:$A,0)),$BX$12)),"-")</f>
        <v>435</v>
      </c>
      <c r="N29" s="52">
        <f ca="1">IF(AND(E29&gt;=$AC$4,E29&lt;=$AU$4),IF(""=IFERROR(INDEX(INDIRECT("Data!C"&amp;$K$5,FALSE),MATCH(E29,Data!$A:$A,0)),$BX$12),$BX$11,IFERROR(INDEX(INDIRECT("Data!C"&amp;$K$5,FALSE),MATCH(E29,Data!$A:$A,0)),$BX$12)),"-")</f>
        <v>302</v>
      </c>
      <c r="O29" s="52">
        <f ca="1">IF(AND(F29&gt;=$AC$4,F29&lt;=$AU$4),IF(""=IFERROR(INDEX(INDIRECT("Data!C"&amp;$K$5,FALSE),MATCH(F29,Data!$A:$A,0)),$BX$12),$BX$11,IFERROR(INDEX(INDIRECT("Data!C"&amp;$K$5,FALSE),MATCH(F29,Data!$A:$A,0)),$BX$12)),"-")</f>
        <v>294</v>
      </c>
      <c r="P29" s="52">
        <f ca="1">IF(AND(G29&gt;=$AC$4,G29&lt;=$AU$4),IF(""=IFERROR(INDEX(INDIRECT("Data!C"&amp;$K$5,FALSE),MATCH(G29,Data!$A:$A,0)),$BX$12),$BX$11,IFERROR(INDEX(INDIRECT("Data!C"&amp;$K$5,FALSE),MATCH(G29,Data!$A:$A,0)),$BX$12)),"-")</f>
        <v>334</v>
      </c>
      <c r="Q29" s="52">
        <f ca="1">IF(AND(H29&gt;=$AC$4,H29&lt;=$AU$4),IF(""=IFERROR(INDEX(INDIRECT("Data!C"&amp;$K$5,FALSE),MATCH(H29,Data!$A:$A,0)),$BX$12),$BX$11,IFERROR(INDEX(INDIRECT("Data!C"&amp;$K$5,FALSE),MATCH(H29,Data!$A:$A,0)),$BX$12)),"-")</f>
        <v>468</v>
      </c>
      <c r="R29" s="6"/>
      <c r="T29" s="28">
        <f t="shared" si="49"/>
        <v>45410</v>
      </c>
      <c r="U29" s="28">
        <f t="shared" si="44"/>
        <v>45411</v>
      </c>
      <c r="V29" s="28">
        <f t="shared" si="28"/>
        <v>45412</v>
      </c>
      <c r="W29" s="28">
        <f t="shared" si="29"/>
        <v>45413</v>
      </c>
      <c r="X29" s="28">
        <f t="shared" si="30"/>
        <v>45414</v>
      </c>
      <c r="Y29" s="28">
        <f t="shared" si="31"/>
        <v>45415</v>
      </c>
      <c r="Z29" s="28">
        <f t="shared" si="32"/>
        <v>45416</v>
      </c>
      <c r="AB29" s="20" t="str">
        <f t="array" ref="AB29">IFERROR(IF(MATCH(8,DAY(T29:Z29),0),Z29,""),"")</f>
        <v/>
      </c>
      <c r="AC29" s="52">
        <f ca="1">IF(AND(T29&gt;=$AC$4,T29&lt;=$AU$4),IF(""=IFERROR(INDEX(INDIRECT("Data!C"&amp;$K$5,FALSE),MATCH(T29,Data!$A:$A,0)),$BX$12),$BX$11,IFERROR(INDEX(INDIRECT("Data!C"&amp;$K$5,FALSE),MATCH(T29,Data!$A:$A,0)),$BX$12)),"-")</f>
        <v>664</v>
      </c>
      <c r="AD29" s="52">
        <f ca="1">IF(AND(U29&gt;=$AC$4,U29&lt;=$AU$4),IF(""=IFERROR(INDEX(INDIRECT("Data!C"&amp;$K$5,FALSE),MATCH(U29,Data!$A:$A,0)),$BX$12),$BX$11,IFERROR(INDEX(INDIRECT("Data!C"&amp;$K$5,FALSE),MATCH(U29,Data!$A:$A,0)),$BX$12)),"-")</f>
        <v>547</v>
      </c>
      <c r="AE29" s="52">
        <f ca="1">IF(AND(V29&gt;=$AC$4,V29&lt;=$AU$4),IF(""=IFERROR(INDEX(INDIRECT("Data!C"&amp;$K$5,FALSE),MATCH(V29,Data!$A:$A,0)),$BX$12),$BX$11,IFERROR(INDEX(INDIRECT("Data!C"&amp;$K$5,FALSE),MATCH(V29,Data!$A:$A,0)),$BX$12)),"-")</f>
        <v>944</v>
      </c>
      <c r="AF29" s="52">
        <f ca="1">IF(AND(W29&gt;=$AC$4,W29&lt;=$AU$4),IF(""=IFERROR(INDEX(INDIRECT("Data!C"&amp;$K$5,FALSE),MATCH(W29,Data!$A:$A,0)),$BX$12),$BX$11,IFERROR(INDEX(INDIRECT("Data!C"&amp;$K$5,FALSE),MATCH(W29,Data!$A:$A,0)),$BX$12)),"-")</f>
        <v>914</v>
      </c>
      <c r="AG29" s="52">
        <f ca="1">IF(AND(X29&gt;=$AC$4,X29&lt;=$AU$4),IF(""=IFERROR(INDEX(INDIRECT("Data!C"&amp;$K$5,FALSE),MATCH(X29,Data!$A:$A,0)),$BX$12),$BX$11,IFERROR(INDEX(INDIRECT("Data!C"&amp;$K$5,FALSE),MATCH(X29,Data!$A:$A,0)),$BX$12)),"-")</f>
        <v>572</v>
      </c>
      <c r="AH29" s="52">
        <f ca="1">IF(AND(Y29&gt;=$AC$4,Y29&lt;=$AU$4),IF(""=IFERROR(INDEX(INDIRECT("Data!C"&amp;$K$5,FALSE),MATCH(Y29,Data!$A:$A,0)),$BX$12),$BX$11,IFERROR(INDEX(INDIRECT("Data!C"&amp;$K$5,FALSE),MATCH(Y29,Data!$A:$A,0)),$BX$12)),"-")</f>
        <v>255</v>
      </c>
      <c r="AI29" s="52">
        <f ca="1">IF(AND(Z29&gt;=$AC$4,Z29&lt;=$AU$4),IF(""=IFERROR(INDEX(INDIRECT("Data!C"&amp;$K$5,FALSE),MATCH(Z29,Data!$A:$A,0)),$BX$12),$BX$11,IFERROR(INDEX(INDIRECT("Data!C"&amp;$K$5,FALSE),MATCH(Z29,Data!$A:$A,0)),$BX$12)),"-")</f>
        <v>255</v>
      </c>
      <c r="AJ29" s="6"/>
      <c r="AL29" s="28">
        <f t="shared" si="50"/>
        <v>45774</v>
      </c>
      <c r="AM29" s="28">
        <f t="shared" si="45"/>
        <v>45775</v>
      </c>
      <c r="AN29" s="28">
        <f t="shared" si="33"/>
        <v>45776</v>
      </c>
      <c r="AO29" s="28">
        <f t="shared" si="34"/>
        <v>45777</v>
      </c>
      <c r="AP29" s="28">
        <f t="shared" si="35"/>
        <v>45778</v>
      </c>
      <c r="AQ29" s="28">
        <f t="shared" si="36"/>
        <v>45779</v>
      </c>
      <c r="AR29" s="28">
        <f t="shared" si="37"/>
        <v>45780</v>
      </c>
      <c r="AT29" s="20" t="str">
        <f t="array" ref="AT29">IFERROR(IF(MATCH(8,DAY(AL29:AR29),0),AR29,""),"")</f>
        <v/>
      </c>
      <c r="AU29" s="52">
        <f ca="1">IF(AND(AL29&gt;=$AC$4,AL29&lt;=$AU$4),IF(""=IFERROR(INDEX(INDIRECT("Data!C"&amp;$K$5,FALSE),MATCH(AL29,Data!$A:$A,0)),$BX$12),$BX$11,IFERROR(INDEX(INDIRECT("Data!C"&amp;$K$5,FALSE),MATCH(AL29,Data!$A:$A,0)),$BX$12)),"-")</f>
        <v>514</v>
      </c>
      <c r="AV29" s="52">
        <f ca="1">IF(AND(AM29&gt;=$AC$4,AM29&lt;=$AU$4),IF(""=IFERROR(INDEX(INDIRECT("Data!C"&amp;$K$5,FALSE),MATCH(AM29,Data!$A:$A,0)),$BX$12),$BX$11,IFERROR(INDEX(INDIRECT("Data!C"&amp;$K$5,FALSE),MATCH(AM29,Data!$A:$A,0)),$BX$12)),"-")</f>
        <v>313</v>
      </c>
      <c r="AW29" s="52">
        <f ca="1">IF(AND(AN29&gt;=$AC$4,AN29&lt;=$AU$4),IF(""=IFERROR(INDEX(INDIRECT("Data!C"&amp;$K$5,FALSE),MATCH(AN29,Data!$A:$A,0)),$BX$12),$BX$11,IFERROR(INDEX(INDIRECT("Data!C"&amp;$K$5,FALSE),MATCH(AN29,Data!$A:$A,0)),$BX$12)),"-")</f>
        <v>363</v>
      </c>
      <c r="AX29" s="52">
        <f ca="1">IF(AND(AO29&gt;=$AC$4,AO29&lt;=$AU$4),IF(""=IFERROR(INDEX(INDIRECT("Data!C"&amp;$K$5,FALSE),MATCH(AO29,Data!$A:$A,0)),$BX$12),$BX$11,IFERROR(INDEX(INDIRECT("Data!C"&amp;$K$5,FALSE),MATCH(AO29,Data!$A:$A,0)),$BX$12)),"-")</f>
        <v>524</v>
      </c>
      <c r="AY29" s="52">
        <f ca="1">IF(AND(AP29&gt;=$AC$4,AP29&lt;=$AU$4),IF(""=IFERROR(INDEX(INDIRECT("Data!C"&amp;$K$5,FALSE),MATCH(AP29,Data!$A:$A,0)),$BX$12),$BX$11,IFERROR(INDEX(INDIRECT("Data!C"&amp;$K$5,FALSE),MATCH(AP29,Data!$A:$A,0)),$BX$12)),"-")</f>
        <v>572</v>
      </c>
      <c r="AZ29" s="52">
        <f ca="1">IF(AND(AQ29&gt;=$AC$4,AQ29&lt;=$AU$4),IF(""=IFERROR(INDEX(INDIRECT("Data!C"&amp;$K$5,FALSE),MATCH(AQ29,Data!$A:$A,0)),$BX$12),$BX$11,IFERROR(INDEX(INDIRECT("Data!C"&amp;$K$5,FALSE),MATCH(AQ29,Data!$A:$A,0)),$BX$12)),"-")</f>
        <v>444</v>
      </c>
      <c r="BA29" s="52">
        <f ca="1">IF(AND(AR29&gt;=$AC$4,AR29&lt;=$AU$4),IF(""=IFERROR(INDEX(INDIRECT("Data!C"&amp;$K$5,FALSE),MATCH(AR29,Data!$A:$A,0)),$BX$12),$BX$11,IFERROR(INDEX(INDIRECT("Data!C"&amp;$K$5,FALSE),MATCH(AR29,Data!$A:$A,0)),$BX$12)),"-")</f>
        <v>412</v>
      </c>
      <c r="BB29" s="6"/>
      <c r="BD29" s="28">
        <f t="shared" si="51"/>
        <v>46138</v>
      </c>
      <c r="BE29" s="28">
        <f t="shared" si="46"/>
        <v>46139</v>
      </c>
      <c r="BF29" s="28">
        <f t="shared" si="38"/>
        <v>46140</v>
      </c>
      <c r="BG29" s="28">
        <f t="shared" si="39"/>
        <v>46141</v>
      </c>
      <c r="BH29" s="28">
        <f t="shared" si="40"/>
        <v>46142</v>
      </c>
      <c r="BI29" s="28">
        <f t="shared" si="41"/>
        <v>46143</v>
      </c>
      <c r="BJ29" s="28">
        <f t="shared" si="42"/>
        <v>46144</v>
      </c>
      <c r="BL29" s="20" t="str">
        <f t="array" ref="BL29">IFERROR(IF(MATCH(8,DAY(BD29:BJ29),0),BJ29,""),"")</f>
        <v/>
      </c>
      <c r="BM29" s="52">
        <f ca="1">IF(AND(BD29&gt;=$AC$4,BD29&lt;=$AU$4),IF(""=IFERROR(INDEX(INDIRECT("Data!C"&amp;$K$5,FALSE),MATCH(BD29,Data!$A:$A,0)),$BX$12),$BX$11,IFERROR(INDEX(INDIRECT("Data!C"&amp;$K$5,FALSE),MATCH(BD29,Data!$A:$A,0)),$BX$12)),"-")</f>
        <v>0</v>
      </c>
      <c r="BN29" s="52">
        <f ca="1">IF(AND(BE29&gt;=$AC$4,BE29&lt;=$AU$4),IF(""=IFERROR(INDEX(INDIRECT("Data!C"&amp;$K$5,FALSE),MATCH(BE29,Data!$A:$A,0)),$BX$12),$BX$11,IFERROR(INDEX(INDIRECT("Data!C"&amp;$K$5,FALSE),MATCH(BE29,Data!$A:$A,0)),$BX$12)),"-")</f>
        <v>0</v>
      </c>
      <c r="BO29" s="52">
        <f ca="1">IF(AND(BF29&gt;=$AC$4,BF29&lt;=$AU$4),IF(""=IFERROR(INDEX(INDIRECT("Data!C"&amp;$K$5,FALSE),MATCH(BF29,Data!$A:$A,0)),$BX$12),$BX$11,IFERROR(INDEX(INDIRECT("Data!C"&amp;$K$5,FALSE),MATCH(BF29,Data!$A:$A,0)),$BX$12)),"-")</f>
        <v>0</v>
      </c>
      <c r="BP29" s="52">
        <f ca="1">IF(AND(BG29&gt;=$AC$4,BG29&lt;=$AU$4),IF(""=IFERROR(INDEX(INDIRECT("Data!C"&amp;$K$5,FALSE),MATCH(BG29,Data!$A:$A,0)),$BX$12),$BX$11,IFERROR(INDEX(INDIRECT("Data!C"&amp;$K$5,FALSE),MATCH(BG29,Data!$A:$A,0)),$BX$12)),"-")</f>
        <v>0</v>
      </c>
      <c r="BQ29" s="52">
        <f ca="1">IF(AND(BH29&gt;=$AC$4,BH29&lt;=$AU$4),IF(""=IFERROR(INDEX(INDIRECT("Data!C"&amp;$K$5,FALSE),MATCH(BH29,Data!$A:$A,0)),$BX$12),$BX$11,IFERROR(INDEX(INDIRECT("Data!C"&amp;$K$5,FALSE),MATCH(BH29,Data!$A:$A,0)),$BX$12)),"-")</f>
        <v>0</v>
      </c>
      <c r="BR29" s="52">
        <f ca="1">IF(AND(BI29&gt;=$AC$4,BI29&lt;=$AU$4),IF(""=IFERROR(INDEX(INDIRECT("Data!C"&amp;$K$5,FALSE),MATCH(BI29,Data!$A:$A,0)),$BX$12),$BX$11,IFERROR(INDEX(INDIRECT("Data!C"&amp;$K$5,FALSE),MATCH(BI29,Data!$A:$A,0)),$BX$12)),"-")</f>
        <v>0</v>
      </c>
      <c r="BS29" s="52">
        <f ca="1">IF(AND(BJ29&gt;=$AC$4,BJ29&lt;=$AU$4),IF(""=IFERROR(INDEX(INDIRECT("Data!C"&amp;$K$5,FALSE),MATCH(BJ29,Data!$A:$A,0)),$BX$12),$BX$11,IFERROR(INDEX(INDIRECT("Data!C"&amp;$K$5,FALSE),MATCH(BJ29,Data!$A:$A,0)),$BX$12)),"-")</f>
        <v>0</v>
      </c>
      <c r="BT29" s="6"/>
      <c r="BU29" s="16">
        <f t="shared" ca="1" si="47"/>
        <v>351.64285714285717</v>
      </c>
    </row>
    <row r="30" spans="2:78" ht="12" customHeight="1" x14ac:dyDescent="0.25">
      <c r="B30" s="28">
        <f t="shared" si="48"/>
        <v>45053</v>
      </c>
      <c r="C30" s="28">
        <f t="shared" si="52"/>
        <v>45054</v>
      </c>
      <c r="D30" s="28">
        <f t="shared" si="52"/>
        <v>45055</v>
      </c>
      <c r="E30" s="28">
        <f t="shared" si="52"/>
        <v>45056</v>
      </c>
      <c r="F30" s="28">
        <f t="shared" si="52"/>
        <v>45057</v>
      </c>
      <c r="G30" s="28">
        <f t="shared" si="52"/>
        <v>45058</v>
      </c>
      <c r="H30" s="28">
        <f t="shared" si="52"/>
        <v>45059</v>
      </c>
      <c r="J30" s="20">
        <f t="array" ref="J30">IFERROR(IF(MATCH(8,DAY(B30:H30),0),H30,""),"")</f>
        <v>45059</v>
      </c>
      <c r="K30" s="52">
        <f ca="1">IF(AND(B30&gt;=$AC$4,B30&lt;=$AU$4),IF(""=IFERROR(INDEX(INDIRECT("Data!C"&amp;$K$5,FALSE),MATCH(B30,Data!$A:$A,0)),$BX$12),$BX$11,IFERROR(INDEX(INDIRECT("Data!C"&amp;$K$5,FALSE),MATCH(B30,Data!$A:$A,0)),$BX$12)),"-")</f>
        <v>473</v>
      </c>
      <c r="L30" s="52">
        <f ca="1">IF(AND(C30&gt;=$AC$4,C30&lt;=$AU$4),IF(""=IFERROR(INDEX(INDIRECT("Data!C"&amp;$K$5,FALSE),MATCH(C30,Data!$A:$A,0)),$BX$12),$BX$11,IFERROR(INDEX(INDIRECT("Data!C"&amp;$K$5,FALSE),MATCH(C30,Data!$A:$A,0)),$BX$12)),"-")</f>
        <v>176</v>
      </c>
      <c r="M30" s="52">
        <f ca="1">IF(AND(D30&gt;=$AC$4,D30&lt;=$AU$4),IF(""=IFERROR(INDEX(INDIRECT("Data!C"&amp;$K$5,FALSE),MATCH(D30,Data!$A:$A,0)),$BX$12),$BX$11,IFERROR(INDEX(INDIRECT("Data!C"&amp;$K$5,FALSE),MATCH(D30,Data!$A:$A,0)),$BX$12)),"-")</f>
        <v>257</v>
      </c>
      <c r="N30" s="52">
        <f ca="1">IF(AND(E30&gt;=$AC$4,E30&lt;=$AU$4),IF(""=IFERROR(INDEX(INDIRECT("Data!C"&amp;$K$5,FALSE),MATCH(E30,Data!$A:$A,0)),$BX$12),$BX$11,IFERROR(INDEX(INDIRECT("Data!C"&amp;$K$5,FALSE),MATCH(E30,Data!$A:$A,0)),$BX$12)),"-")</f>
        <v>229</v>
      </c>
      <c r="O30" s="52">
        <f ca="1">IF(AND(F30&gt;=$AC$4,F30&lt;=$AU$4),IF(""=IFERROR(INDEX(INDIRECT("Data!C"&amp;$K$5,FALSE),MATCH(F30,Data!$A:$A,0)),$BX$12),$BX$11,IFERROR(INDEX(INDIRECT("Data!C"&amp;$K$5,FALSE),MATCH(F30,Data!$A:$A,0)),$BX$12)),"-")</f>
        <v>265</v>
      </c>
      <c r="P30" s="52">
        <f ca="1">IF(AND(G30&gt;=$AC$4,G30&lt;=$AU$4),IF(""=IFERROR(INDEX(INDIRECT("Data!C"&amp;$K$5,FALSE),MATCH(G30,Data!$A:$A,0)),$BX$12),$BX$11,IFERROR(INDEX(INDIRECT("Data!C"&amp;$K$5,FALSE),MATCH(G30,Data!$A:$A,0)),$BX$12)),"-")</f>
        <v>284</v>
      </c>
      <c r="Q30" s="52">
        <f ca="1">IF(AND(H30&gt;=$AC$4,H30&lt;=$AU$4),IF(""=IFERROR(INDEX(INDIRECT("Data!C"&amp;$K$5,FALSE),MATCH(H30,Data!$A:$A,0)),$BX$12),$BX$11,IFERROR(INDEX(INDIRECT("Data!C"&amp;$K$5,FALSE),MATCH(H30,Data!$A:$A,0)),$BX$12)),"-")</f>
        <v>448</v>
      </c>
      <c r="R30" s="6"/>
      <c r="T30" s="28">
        <f t="shared" si="49"/>
        <v>45417</v>
      </c>
      <c r="U30" s="28">
        <f t="shared" si="44"/>
        <v>45418</v>
      </c>
      <c r="V30" s="28">
        <f t="shared" si="28"/>
        <v>45419</v>
      </c>
      <c r="W30" s="28">
        <f t="shared" si="29"/>
        <v>45420</v>
      </c>
      <c r="X30" s="28">
        <f t="shared" si="30"/>
        <v>45421</v>
      </c>
      <c r="Y30" s="28">
        <f t="shared" si="31"/>
        <v>45422</v>
      </c>
      <c r="Z30" s="28">
        <f t="shared" si="32"/>
        <v>45423</v>
      </c>
      <c r="AB30" s="20">
        <f t="array" ref="AB30">IFERROR(IF(MATCH(8,DAY(T30:Z30),0),Z30,""),"")</f>
        <v>45423</v>
      </c>
      <c r="AC30" s="52">
        <f ca="1">IF(AND(T30&gt;=$AC$4,T30&lt;=$AU$4),IF(""=IFERROR(INDEX(INDIRECT("Data!C"&amp;$K$5,FALSE),MATCH(T30,Data!$A:$A,0)),$BX$12),$BX$11,IFERROR(INDEX(INDIRECT("Data!C"&amp;$K$5,FALSE),MATCH(T30,Data!$A:$A,0)),$BX$12)),"-")</f>
        <v>343</v>
      </c>
      <c r="AD30" s="52">
        <f ca="1">IF(AND(U30&gt;=$AC$4,U30&lt;=$AU$4),IF(""=IFERROR(INDEX(INDIRECT("Data!C"&amp;$K$5,FALSE),MATCH(U30,Data!$A:$A,0)),$BX$12),$BX$11,IFERROR(INDEX(INDIRECT("Data!C"&amp;$K$5,FALSE),MATCH(U30,Data!$A:$A,0)),$BX$12)),"-")</f>
        <v>300</v>
      </c>
      <c r="AE30" s="52">
        <f ca="1">IF(AND(V30&gt;=$AC$4,V30&lt;=$AU$4),IF(""=IFERROR(INDEX(INDIRECT("Data!C"&amp;$K$5,FALSE),MATCH(V30,Data!$A:$A,0)),$BX$12),$BX$11,IFERROR(INDEX(INDIRECT("Data!C"&amp;$K$5,FALSE),MATCH(V30,Data!$A:$A,0)),$BX$12)),"-")</f>
        <v>211</v>
      </c>
      <c r="AF30" s="52">
        <f ca="1">IF(AND(W30&gt;=$AC$4,W30&lt;=$AU$4),IF(""=IFERROR(INDEX(INDIRECT("Data!C"&amp;$K$5,FALSE),MATCH(W30,Data!$A:$A,0)),$BX$12),$BX$11,IFERROR(INDEX(INDIRECT("Data!C"&amp;$K$5,FALSE),MATCH(W30,Data!$A:$A,0)),$BX$12)),"-")</f>
        <v>323</v>
      </c>
      <c r="AG30" s="52">
        <f ca="1">IF(AND(X30&gt;=$AC$4,X30&lt;=$AU$4),IF(""=IFERROR(INDEX(INDIRECT("Data!C"&amp;$K$5,FALSE),MATCH(X30,Data!$A:$A,0)),$BX$12),$BX$11,IFERROR(INDEX(INDIRECT("Data!C"&amp;$K$5,FALSE),MATCH(X30,Data!$A:$A,0)),$BX$12)),"-")</f>
        <v>224</v>
      </c>
      <c r="AH30" s="52">
        <f ca="1">IF(AND(Y30&gt;=$AC$4,Y30&lt;=$AU$4),IF(""=IFERROR(INDEX(INDIRECT("Data!C"&amp;$K$5,FALSE),MATCH(Y30,Data!$A:$A,0)),$BX$12),$BX$11,IFERROR(INDEX(INDIRECT("Data!C"&amp;$K$5,FALSE),MATCH(Y30,Data!$A:$A,0)),$BX$12)),"-")</f>
        <v>241</v>
      </c>
      <c r="AI30" s="52">
        <f ca="1">IF(AND(Z30&gt;=$AC$4,Z30&lt;=$AU$4),IF(""=IFERROR(INDEX(INDIRECT("Data!C"&amp;$K$5,FALSE),MATCH(Z30,Data!$A:$A,0)),$BX$12),$BX$11,IFERROR(INDEX(INDIRECT("Data!C"&amp;$K$5,FALSE),MATCH(Z30,Data!$A:$A,0)),$BX$12)),"-")</f>
        <v>329</v>
      </c>
      <c r="AJ30" s="6"/>
      <c r="AL30" s="28">
        <f t="shared" si="50"/>
        <v>45781</v>
      </c>
      <c r="AM30" s="28">
        <f t="shared" si="45"/>
        <v>45782</v>
      </c>
      <c r="AN30" s="28">
        <f t="shared" si="33"/>
        <v>45783</v>
      </c>
      <c r="AO30" s="28">
        <f t="shared" si="34"/>
        <v>45784</v>
      </c>
      <c r="AP30" s="28">
        <f t="shared" si="35"/>
        <v>45785</v>
      </c>
      <c r="AQ30" s="28">
        <f t="shared" si="36"/>
        <v>45786</v>
      </c>
      <c r="AR30" s="28">
        <f t="shared" si="37"/>
        <v>45787</v>
      </c>
      <c r="AT30" s="20">
        <f t="array" ref="AT30">IFERROR(IF(MATCH(8,DAY(AL30:AR30),0),AR30,""),"")</f>
        <v>45787</v>
      </c>
      <c r="AU30" s="52">
        <f ca="1">IF(AND(AL30&gt;=$AC$4,AL30&lt;=$AU$4),IF(""=IFERROR(INDEX(INDIRECT("Data!C"&amp;$K$5,FALSE),MATCH(AL30,Data!$A:$A,0)),$BX$12),$BX$11,IFERROR(INDEX(INDIRECT("Data!C"&amp;$K$5,FALSE),MATCH(AL30,Data!$A:$A,0)),$BX$12)),"-")</f>
        <v>572</v>
      </c>
      <c r="AV30" s="52">
        <f ca="1">IF(AND(AM30&gt;=$AC$4,AM30&lt;=$AU$4),IF(""=IFERROR(INDEX(INDIRECT("Data!C"&amp;$K$5,FALSE),MATCH(AM30,Data!$A:$A,0)),$BX$12),$BX$11,IFERROR(INDEX(INDIRECT("Data!C"&amp;$K$5,FALSE),MATCH(AM30,Data!$A:$A,0)),$BX$12)),"-")</f>
        <v>308</v>
      </c>
      <c r="AW30" s="52">
        <f ca="1">IF(AND(AN30&gt;=$AC$4,AN30&lt;=$AU$4),IF(""=IFERROR(INDEX(INDIRECT("Data!C"&amp;$K$5,FALSE),MATCH(AN30,Data!$A:$A,0)),$BX$12),$BX$11,IFERROR(INDEX(INDIRECT("Data!C"&amp;$K$5,FALSE),MATCH(AN30,Data!$A:$A,0)),$BX$12)),"-")</f>
        <v>232</v>
      </c>
      <c r="AX30" s="52">
        <f ca="1">IF(AND(AO30&gt;=$AC$4,AO30&lt;=$AU$4),IF(""=IFERROR(INDEX(INDIRECT("Data!C"&amp;$K$5,FALSE),MATCH(AO30,Data!$A:$A,0)),$BX$12),$BX$11,IFERROR(INDEX(INDIRECT("Data!C"&amp;$K$5,FALSE),MATCH(AO30,Data!$A:$A,0)),$BX$12)),"-")</f>
        <v>289</v>
      </c>
      <c r="AY30" s="52">
        <f ca="1">IF(AND(AP30&gt;=$AC$4,AP30&lt;=$AU$4),IF(""=IFERROR(INDEX(INDIRECT("Data!C"&amp;$K$5,FALSE),MATCH(AP30,Data!$A:$A,0)),$BX$12),$BX$11,IFERROR(INDEX(INDIRECT("Data!C"&amp;$K$5,FALSE),MATCH(AP30,Data!$A:$A,0)),$BX$12)),"-")</f>
        <v>380</v>
      </c>
      <c r="AZ30" s="52">
        <f ca="1">IF(AND(AQ30&gt;=$AC$4,AQ30&lt;=$AU$4),IF(""=IFERROR(INDEX(INDIRECT("Data!C"&amp;$K$5,FALSE),MATCH(AQ30,Data!$A:$A,0)),$BX$12),$BX$11,IFERROR(INDEX(INDIRECT("Data!C"&amp;$K$5,FALSE),MATCH(AQ30,Data!$A:$A,0)),$BX$12)),"-")</f>
        <v>425</v>
      </c>
      <c r="BA30" s="52">
        <f ca="1">IF(AND(AR30&gt;=$AC$4,AR30&lt;=$AU$4),IF(""=IFERROR(INDEX(INDIRECT("Data!C"&amp;$K$5,FALSE),MATCH(AR30,Data!$A:$A,0)),$BX$12),$BX$11,IFERROR(INDEX(INDIRECT("Data!C"&amp;$K$5,FALSE),MATCH(AR30,Data!$A:$A,0)),$BX$12)),"-")</f>
        <v>629</v>
      </c>
      <c r="BB30" s="6"/>
      <c r="BD30" s="28">
        <f t="shared" si="51"/>
        <v>46145</v>
      </c>
      <c r="BE30" s="28">
        <f t="shared" si="46"/>
        <v>46146</v>
      </c>
      <c r="BF30" s="28">
        <f t="shared" si="38"/>
        <v>46147</v>
      </c>
      <c r="BG30" s="28">
        <f t="shared" si="39"/>
        <v>46148</v>
      </c>
      <c r="BH30" s="28">
        <f t="shared" si="40"/>
        <v>46149</v>
      </c>
      <c r="BI30" s="28">
        <f t="shared" si="41"/>
        <v>46150</v>
      </c>
      <c r="BJ30" s="28">
        <f t="shared" si="42"/>
        <v>46151</v>
      </c>
      <c r="BL30" s="20">
        <f t="array" ref="BL30">IFERROR(IF(MATCH(8,DAY(BD30:BJ30),0),BJ30,""),"")</f>
        <v>46151</v>
      </c>
      <c r="BM30" s="52">
        <f ca="1">IF(AND(BD30&gt;=$AC$4,BD30&lt;=$AU$4),IF(""=IFERROR(INDEX(INDIRECT("Data!C"&amp;$K$5,FALSE),MATCH(BD30,Data!$A:$A,0)),$BX$12),$BX$11,IFERROR(INDEX(INDIRECT("Data!C"&amp;$K$5,FALSE),MATCH(BD30,Data!$A:$A,0)),$BX$12)),"-")</f>
        <v>0</v>
      </c>
      <c r="BN30" s="52">
        <f ca="1">IF(AND(BE30&gt;=$AC$4,BE30&lt;=$AU$4),IF(""=IFERROR(INDEX(INDIRECT("Data!C"&amp;$K$5,FALSE),MATCH(BE30,Data!$A:$A,0)),$BX$12),$BX$11,IFERROR(INDEX(INDIRECT("Data!C"&amp;$K$5,FALSE),MATCH(BE30,Data!$A:$A,0)),$BX$12)),"-")</f>
        <v>0</v>
      </c>
      <c r="BO30" s="52">
        <f ca="1">IF(AND(BF30&gt;=$AC$4,BF30&lt;=$AU$4),IF(""=IFERROR(INDEX(INDIRECT("Data!C"&amp;$K$5,FALSE),MATCH(BF30,Data!$A:$A,0)),$BX$12),$BX$11,IFERROR(INDEX(INDIRECT("Data!C"&amp;$K$5,FALSE),MATCH(BF30,Data!$A:$A,0)),$BX$12)),"-")</f>
        <v>0</v>
      </c>
      <c r="BP30" s="52">
        <f ca="1">IF(AND(BG30&gt;=$AC$4,BG30&lt;=$AU$4),IF(""=IFERROR(INDEX(INDIRECT("Data!C"&amp;$K$5,FALSE),MATCH(BG30,Data!$A:$A,0)),$BX$12),$BX$11,IFERROR(INDEX(INDIRECT("Data!C"&amp;$K$5,FALSE),MATCH(BG30,Data!$A:$A,0)),$BX$12)),"-")</f>
        <v>0</v>
      </c>
      <c r="BQ30" s="52">
        <f ca="1">IF(AND(BH30&gt;=$AC$4,BH30&lt;=$AU$4),IF(""=IFERROR(INDEX(INDIRECT("Data!C"&amp;$K$5,FALSE),MATCH(BH30,Data!$A:$A,0)),$BX$12),$BX$11,IFERROR(INDEX(INDIRECT("Data!C"&amp;$K$5,FALSE),MATCH(BH30,Data!$A:$A,0)),$BX$12)),"-")</f>
        <v>0</v>
      </c>
      <c r="BR30" s="52">
        <f ca="1">IF(AND(BI30&gt;=$AC$4,BI30&lt;=$AU$4),IF(""=IFERROR(INDEX(INDIRECT("Data!C"&amp;$K$5,FALSE),MATCH(BI30,Data!$A:$A,0)),$BX$12),$BX$11,IFERROR(INDEX(INDIRECT("Data!C"&amp;$K$5,FALSE),MATCH(BI30,Data!$A:$A,0)),$BX$12)),"-")</f>
        <v>0</v>
      </c>
      <c r="BS30" s="52">
        <f ca="1">IF(AND(BJ30&gt;=$AC$4,BJ30&lt;=$AU$4),IF(""=IFERROR(INDEX(INDIRECT("Data!C"&amp;$K$5,FALSE),MATCH(BJ30,Data!$A:$A,0)),$BX$12),$BX$11,IFERROR(INDEX(INDIRECT("Data!C"&amp;$K$5,FALSE),MATCH(BJ30,Data!$A:$A,0)),$BX$12)),"-")</f>
        <v>0</v>
      </c>
      <c r="BT30" s="6"/>
      <c r="BU30" s="16">
        <f t="shared" ca="1" si="47"/>
        <v>247.78571428571428</v>
      </c>
    </row>
    <row r="31" spans="2:78" ht="12" customHeight="1" x14ac:dyDescent="0.25">
      <c r="B31" s="28">
        <f t="shared" si="48"/>
        <v>45060</v>
      </c>
      <c r="C31" s="28">
        <f t="shared" si="52"/>
        <v>45061</v>
      </c>
      <c r="D31" s="28">
        <f t="shared" si="52"/>
        <v>45062</v>
      </c>
      <c r="E31" s="28">
        <f t="shared" si="52"/>
        <v>45063</v>
      </c>
      <c r="F31" s="28">
        <f t="shared" si="52"/>
        <v>45064</v>
      </c>
      <c r="G31" s="28">
        <f t="shared" si="52"/>
        <v>45065</v>
      </c>
      <c r="H31" s="28">
        <f t="shared" si="52"/>
        <v>45066</v>
      </c>
      <c r="J31" s="20" t="str">
        <f t="array" ref="J31">IFERROR(IF(MATCH(8,DAY(B31:H31),0),H31,""),"")</f>
        <v/>
      </c>
      <c r="K31" s="52">
        <f ca="1">IF(AND(B31&gt;=$AC$4,B31&lt;=$AU$4),IF(""=IFERROR(INDEX(INDIRECT("Data!C"&amp;$K$5,FALSE),MATCH(B31,Data!$A:$A,0)),$BX$12),$BX$11,IFERROR(INDEX(INDIRECT("Data!C"&amp;$K$5,FALSE),MATCH(B31,Data!$A:$A,0)),$BX$12)),"-")</f>
        <v>650</v>
      </c>
      <c r="L31" s="52">
        <f ca="1">IF(AND(C31&gt;=$AC$4,C31&lt;=$AU$4),IF(""=IFERROR(INDEX(INDIRECT("Data!C"&amp;$K$5,FALSE),MATCH(C31,Data!$A:$A,0)),$BX$12),$BX$11,IFERROR(INDEX(INDIRECT("Data!C"&amp;$K$5,FALSE),MATCH(C31,Data!$A:$A,0)),$BX$12)),"-")</f>
        <v>161</v>
      </c>
      <c r="M31" s="52">
        <f ca="1">IF(AND(D31&gt;=$AC$4,D31&lt;=$AU$4),IF(""=IFERROR(INDEX(INDIRECT("Data!C"&amp;$K$5,FALSE),MATCH(D31,Data!$A:$A,0)),$BX$12),$BX$11,IFERROR(INDEX(INDIRECT("Data!C"&amp;$K$5,FALSE),MATCH(D31,Data!$A:$A,0)),$BX$12)),"-")</f>
        <v>98</v>
      </c>
      <c r="N31" s="52">
        <f ca="1">IF(AND(E31&gt;=$AC$4,E31&lt;=$AU$4),IF(""=IFERROR(INDEX(INDIRECT("Data!C"&amp;$K$5,FALSE),MATCH(E31,Data!$A:$A,0)),$BX$12),$BX$11,IFERROR(INDEX(INDIRECT("Data!C"&amp;$K$5,FALSE),MATCH(E31,Data!$A:$A,0)),$BX$12)),"-")</f>
        <v>172</v>
      </c>
      <c r="O31" s="52">
        <f ca="1">IF(AND(F31&gt;=$AC$4,F31&lt;=$AU$4),IF(""=IFERROR(INDEX(INDIRECT("Data!C"&amp;$K$5,FALSE),MATCH(F31,Data!$A:$A,0)),$BX$12),$BX$11,IFERROR(INDEX(INDIRECT("Data!C"&amp;$K$5,FALSE),MATCH(F31,Data!$A:$A,0)),$BX$12)),"-")</f>
        <v>194</v>
      </c>
      <c r="P31" s="52">
        <f ca="1">IF(AND(G31&gt;=$AC$4,G31&lt;=$AU$4),IF(""=IFERROR(INDEX(INDIRECT("Data!C"&amp;$K$5,FALSE),MATCH(G31,Data!$A:$A,0)),$BX$12),$BX$11,IFERROR(INDEX(INDIRECT("Data!C"&amp;$K$5,FALSE),MATCH(G31,Data!$A:$A,0)),$BX$12)),"-")</f>
        <v>313</v>
      </c>
      <c r="Q31" s="52">
        <f ca="1">IF(AND(H31&gt;=$AC$4,H31&lt;=$AU$4),IF(""=IFERROR(INDEX(INDIRECT("Data!C"&amp;$K$5,FALSE),MATCH(H31,Data!$A:$A,0)),$BX$12),$BX$11,IFERROR(INDEX(INDIRECT("Data!C"&amp;$K$5,FALSE),MATCH(H31,Data!$A:$A,0)),$BX$12)),"-")</f>
        <v>413</v>
      </c>
      <c r="R31" s="6"/>
      <c r="T31" s="28">
        <f t="shared" si="49"/>
        <v>45424</v>
      </c>
      <c r="U31" s="28">
        <f t="shared" si="44"/>
        <v>45425</v>
      </c>
      <c r="V31" s="28">
        <f t="shared" si="28"/>
        <v>45426</v>
      </c>
      <c r="W31" s="28">
        <f t="shared" si="29"/>
        <v>45427</v>
      </c>
      <c r="X31" s="28">
        <f t="shared" si="30"/>
        <v>45428</v>
      </c>
      <c r="Y31" s="28">
        <f t="shared" si="31"/>
        <v>45429</v>
      </c>
      <c r="Z31" s="28">
        <f t="shared" si="32"/>
        <v>45430</v>
      </c>
      <c r="AB31" s="20" t="str">
        <f t="array" ref="AB31">IFERROR(IF(MATCH(8,DAY(T31:Z31),0),Z31,""),"")</f>
        <v/>
      </c>
      <c r="AC31" s="52">
        <f ca="1">IF(AND(T31&gt;=$AC$4,T31&lt;=$AU$4),IF(""=IFERROR(INDEX(INDIRECT("Data!C"&amp;$K$5,FALSE),MATCH(T31,Data!$A:$A,0)),$BX$12),$BX$11,IFERROR(INDEX(INDIRECT("Data!C"&amp;$K$5,FALSE),MATCH(T31,Data!$A:$A,0)),$BX$12)),"-")</f>
        <v>414</v>
      </c>
      <c r="AD31" s="52">
        <f ca="1">IF(AND(U31&gt;=$AC$4,U31&lt;=$AU$4),IF(""=IFERROR(INDEX(INDIRECT("Data!C"&amp;$K$5,FALSE),MATCH(U31,Data!$A:$A,0)),$BX$12),$BX$11,IFERROR(INDEX(INDIRECT("Data!C"&amp;$K$5,FALSE),MATCH(U31,Data!$A:$A,0)),$BX$12)),"-")</f>
        <v>204</v>
      </c>
      <c r="AE31" s="52">
        <f ca="1">IF(AND(V31&gt;=$AC$4,V31&lt;=$AU$4),IF(""=IFERROR(INDEX(INDIRECT("Data!C"&amp;$K$5,FALSE),MATCH(V31,Data!$A:$A,0)),$BX$12),$BX$11,IFERROR(INDEX(INDIRECT("Data!C"&amp;$K$5,FALSE),MATCH(V31,Data!$A:$A,0)),$BX$12)),"-")</f>
        <v>210</v>
      </c>
      <c r="AF31" s="52">
        <f ca="1">IF(AND(W31&gt;=$AC$4,W31&lt;=$AU$4),IF(""=IFERROR(INDEX(INDIRECT("Data!C"&amp;$K$5,FALSE),MATCH(W31,Data!$A:$A,0)),$BX$12),$BX$11,IFERROR(INDEX(INDIRECT("Data!C"&amp;$K$5,FALSE),MATCH(W31,Data!$A:$A,0)),$BX$12)),"-")</f>
        <v>237</v>
      </c>
      <c r="AG31" s="52">
        <f ca="1">IF(AND(X31&gt;=$AC$4,X31&lt;=$AU$4),IF(""=IFERROR(INDEX(INDIRECT("Data!C"&amp;$K$5,FALSE),MATCH(X31,Data!$A:$A,0)),$BX$12),$BX$11,IFERROR(INDEX(INDIRECT("Data!C"&amp;$K$5,FALSE),MATCH(X31,Data!$A:$A,0)),$BX$12)),"-")</f>
        <v>214</v>
      </c>
      <c r="AH31" s="52">
        <f ca="1">IF(AND(Y31&gt;=$AC$4,Y31&lt;=$AU$4),IF(""=IFERROR(INDEX(INDIRECT("Data!C"&amp;$K$5,FALSE),MATCH(Y31,Data!$A:$A,0)),$BX$12),$BX$11,IFERROR(INDEX(INDIRECT("Data!C"&amp;$K$5,FALSE),MATCH(Y31,Data!$A:$A,0)),$BX$12)),"-")</f>
        <v>260</v>
      </c>
      <c r="AI31" s="52">
        <f ca="1">IF(AND(Z31&gt;=$AC$4,Z31&lt;=$AU$4),IF(""=IFERROR(INDEX(INDIRECT("Data!C"&amp;$K$5,FALSE),MATCH(Z31,Data!$A:$A,0)),$BX$12),$BX$11,IFERROR(INDEX(INDIRECT("Data!C"&amp;$K$5,FALSE),MATCH(Z31,Data!$A:$A,0)),$BX$12)),"-")</f>
        <v>491</v>
      </c>
      <c r="AJ31" s="6"/>
      <c r="AL31" s="28">
        <f t="shared" si="50"/>
        <v>45788</v>
      </c>
      <c r="AM31" s="28">
        <f t="shared" si="45"/>
        <v>45789</v>
      </c>
      <c r="AN31" s="28">
        <f t="shared" si="33"/>
        <v>45790</v>
      </c>
      <c r="AO31" s="28">
        <f t="shared" si="34"/>
        <v>45791</v>
      </c>
      <c r="AP31" s="28">
        <f t="shared" si="35"/>
        <v>45792</v>
      </c>
      <c r="AQ31" s="28">
        <f t="shared" si="36"/>
        <v>45793</v>
      </c>
      <c r="AR31" s="28">
        <f t="shared" si="37"/>
        <v>45794</v>
      </c>
      <c r="AT31" s="20" t="str">
        <f t="array" ref="AT31">IFERROR(IF(MATCH(8,DAY(AL31:AR31),0),AR31,""),"")</f>
        <v/>
      </c>
      <c r="AU31" s="52">
        <f ca="1">IF(AND(AL31&gt;=$AC$4,AL31&lt;=$AU$4),IF(""=IFERROR(INDEX(INDIRECT("Data!C"&amp;$K$5,FALSE),MATCH(AL31,Data!$A:$A,0)),$BX$12),$BX$11,IFERROR(INDEX(INDIRECT("Data!C"&amp;$K$5,FALSE),MATCH(AL31,Data!$A:$A,0)),$BX$12)),"-")</f>
        <v>873</v>
      </c>
      <c r="AV31" s="52">
        <f ca="1">IF(AND(AM31&gt;=$AC$4,AM31&lt;=$AU$4),IF(""=IFERROR(INDEX(INDIRECT("Data!C"&amp;$K$5,FALSE),MATCH(AM31,Data!$A:$A,0)),$BX$12),$BX$11,IFERROR(INDEX(INDIRECT("Data!C"&amp;$K$5,FALSE),MATCH(AM31,Data!$A:$A,0)),$BX$12)),"-")</f>
        <v>244</v>
      </c>
      <c r="AW31" s="52">
        <f ca="1">IF(AND(AN31&gt;=$AC$4,AN31&lt;=$AU$4),IF(""=IFERROR(INDEX(INDIRECT("Data!C"&amp;$K$5,FALSE),MATCH(AN31,Data!$A:$A,0)),$BX$12),$BX$11,IFERROR(INDEX(INDIRECT("Data!C"&amp;$K$5,FALSE),MATCH(AN31,Data!$A:$A,0)),$BX$12)),"-")</f>
        <v>327</v>
      </c>
      <c r="AX31" s="52">
        <f ca="1">IF(AND(AO31&gt;=$AC$4,AO31&lt;=$AU$4),IF(""=IFERROR(INDEX(INDIRECT("Data!C"&amp;$K$5,FALSE),MATCH(AO31,Data!$A:$A,0)),$BX$12),$BX$11,IFERROR(INDEX(INDIRECT("Data!C"&amp;$K$5,FALSE),MATCH(AO31,Data!$A:$A,0)),$BX$12)),"-")</f>
        <v>211</v>
      </c>
      <c r="AY31" s="52">
        <f ca="1">IF(AND(AP31&gt;=$AC$4,AP31&lt;=$AU$4),IF(""=IFERROR(INDEX(INDIRECT("Data!C"&amp;$K$5,FALSE),MATCH(AP31,Data!$A:$A,0)),$BX$12),$BX$11,IFERROR(INDEX(INDIRECT("Data!C"&amp;$K$5,FALSE),MATCH(AP31,Data!$A:$A,0)),$BX$12)),"-")</f>
        <v>187</v>
      </c>
      <c r="AZ31" s="52">
        <f ca="1">IF(AND(AQ31&gt;=$AC$4,AQ31&lt;=$AU$4),IF(""=IFERROR(INDEX(INDIRECT("Data!C"&amp;$K$5,FALSE),MATCH(AQ31,Data!$A:$A,0)),$BX$12),$BX$11,IFERROR(INDEX(INDIRECT("Data!C"&amp;$K$5,FALSE),MATCH(AQ31,Data!$A:$A,0)),$BX$12)),"-")</f>
        <v>238</v>
      </c>
      <c r="BA31" s="52">
        <f ca="1">IF(AND(AR31&gt;=$AC$4,AR31&lt;=$AU$4),IF(""=IFERROR(INDEX(INDIRECT("Data!C"&amp;$K$5,FALSE),MATCH(AR31,Data!$A:$A,0)),$BX$12),$BX$11,IFERROR(INDEX(INDIRECT("Data!C"&amp;$K$5,FALSE),MATCH(AR31,Data!$A:$A,0)),$BX$12)),"-")</f>
        <v>585</v>
      </c>
      <c r="BB31" s="6"/>
      <c r="BD31" s="28">
        <f t="shared" si="51"/>
        <v>46152</v>
      </c>
      <c r="BE31" s="28">
        <f t="shared" si="46"/>
        <v>46153</v>
      </c>
      <c r="BF31" s="28">
        <f t="shared" si="38"/>
        <v>46154</v>
      </c>
      <c r="BG31" s="28">
        <f t="shared" si="39"/>
        <v>46155</v>
      </c>
      <c r="BH31" s="28">
        <f t="shared" si="40"/>
        <v>46156</v>
      </c>
      <c r="BI31" s="28">
        <f t="shared" si="41"/>
        <v>46157</v>
      </c>
      <c r="BJ31" s="28">
        <f t="shared" si="42"/>
        <v>46158</v>
      </c>
      <c r="BL31" s="20" t="str">
        <f t="array" ref="BL31">IFERROR(IF(MATCH(8,DAY(BD31:BJ31),0),BJ31,""),"")</f>
        <v/>
      </c>
      <c r="BM31" s="52">
        <f ca="1">IF(AND(BD31&gt;=$AC$4,BD31&lt;=$AU$4),IF(""=IFERROR(INDEX(INDIRECT("Data!C"&amp;$K$5,FALSE),MATCH(BD31,Data!$A:$A,0)),$BX$12),$BX$11,IFERROR(INDEX(INDIRECT("Data!C"&amp;$K$5,FALSE),MATCH(BD31,Data!$A:$A,0)),$BX$12)),"-")</f>
        <v>0</v>
      </c>
      <c r="BN31" s="52">
        <f ca="1">IF(AND(BE31&gt;=$AC$4,BE31&lt;=$AU$4),IF(""=IFERROR(INDEX(INDIRECT("Data!C"&amp;$K$5,FALSE),MATCH(BE31,Data!$A:$A,0)),$BX$12),$BX$11,IFERROR(INDEX(INDIRECT("Data!C"&amp;$K$5,FALSE),MATCH(BE31,Data!$A:$A,0)),$BX$12)),"-")</f>
        <v>0</v>
      </c>
      <c r="BO31" s="52">
        <f ca="1">IF(AND(BF31&gt;=$AC$4,BF31&lt;=$AU$4),IF(""=IFERROR(INDEX(INDIRECT("Data!C"&amp;$K$5,FALSE),MATCH(BF31,Data!$A:$A,0)),$BX$12),$BX$11,IFERROR(INDEX(INDIRECT("Data!C"&amp;$K$5,FALSE),MATCH(BF31,Data!$A:$A,0)),$BX$12)),"-")</f>
        <v>0</v>
      </c>
      <c r="BP31" s="52">
        <f ca="1">IF(AND(BG31&gt;=$AC$4,BG31&lt;=$AU$4),IF(""=IFERROR(INDEX(INDIRECT("Data!C"&amp;$K$5,FALSE),MATCH(BG31,Data!$A:$A,0)),$BX$12),$BX$11,IFERROR(INDEX(INDIRECT("Data!C"&amp;$K$5,FALSE),MATCH(BG31,Data!$A:$A,0)),$BX$12)),"-")</f>
        <v>0</v>
      </c>
      <c r="BQ31" s="52">
        <f ca="1">IF(AND(BH31&gt;=$AC$4,BH31&lt;=$AU$4),IF(""=IFERROR(INDEX(INDIRECT("Data!C"&amp;$K$5,FALSE),MATCH(BH31,Data!$A:$A,0)),$BX$12),$BX$11,IFERROR(INDEX(INDIRECT("Data!C"&amp;$K$5,FALSE),MATCH(BH31,Data!$A:$A,0)),$BX$12)),"-")</f>
        <v>0</v>
      </c>
      <c r="BR31" s="52">
        <f ca="1">IF(AND(BI31&gt;=$AC$4,BI31&lt;=$AU$4),IF(""=IFERROR(INDEX(INDIRECT("Data!C"&amp;$K$5,FALSE),MATCH(BI31,Data!$A:$A,0)),$BX$12),$BX$11,IFERROR(INDEX(INDIRECT("Data!C"&amp;$K$5,FALSE),MATCH(BI31,Data!$A:$A,0)),$BX$12)),"-")</f>
        <v>0</v>
      </c>
      <c r="BS31" s="52">
        <f ca="1">IF(AND(BJ31&gt;=$AC$4,BJ31&lt;=$AU$4),IF(""=IFERROR(INDEX(INDIRECT("Data!C"&amp;$K$5,FALSE),MATCH(BJ31,Data!$A:$A,0)),$BX$12),$BX$11,IFERROR(INDEX(INDIRECT("Data!C"&amp;$K$5,FALSE),MATCH(BJ31,Data!$A:$A,0)),$BX$12)),"-")</f>
        <v>0</v>
      </c>
      <c r="BT31" s="6"/>
      <c r="BU31" s="16">
        <f t="shared" ca="1" si="47"/>
        <v>239.14285714285714</v>
      </c>
    </row>
    <row r="32" spans="2:78" ht="12" customHeight="1" x14ac:dyDescent="0.25">
      <c r="B32" s="28">
        <f t="shared" si="48"/>
        <v>45067</v>
      </c>
      <c r="C32" s="28">
        <f t="shared" si="52"/>
        <v>45068</v>
      </c>
      <c r="D32" s="28">
        <f t="shared" si="52"/>
        <v>45069</v>
      </c>
      <c r="E32" s="28">
        <f t="shared" si="52"/>
        <v>45070</v>
      </c>
      <c r="F32" s="28">
        <f t="shared" si="52"/>
        <v>45071</v>
      </c>
      <c r="G32" s="28">
        <f t="shared" si="52"/>
        <v>45072</v>
      </c>
      <c r="H32" s="28">
        <f t="shared" si="52"/>
        <v>45073</v>
      </c>
      <c r="J32" s="20" t="str">
        <f t="array" ref="J32">IFERROR(IF(MATCH(8,DAY(B32:H32),0),H32,""),"")</f>
        <v/>
      </c>
      <c r="K32" s="52">
        <f ca="1">IF(AND(B32&gt;=$AC$4,B32&lt;=$AU$4),IF(""=IFERROR(INDEX(INDIRECT("Data!C"&amp;$K$5,FALSE),MATCH(B32,Data!$A:$A,0)),$BX$12),$BX$11,IFERROR(INDEX(INDIRECT("Data!C"&amp;$K$5,FALSE),MATCH(B32,Data!$A:$A,0)),$BX$12)),"-")</f>
        <v>373</v>
      </c>
      <c r="L32" s="52">
        <f ca="1">IF(AND(C32&gt;=$AC$4,C32&lt;=$AU$4),IF(""=IFERROR(INDEX(INDIRECT("Data!C"&amp;$K$5,FALSE),MATCH(C32,Data!$A:$A,0)),$BX$12),$BX$11,IFERROR(INDEX(INDIRECT("Data!C"&amp;$K$5,FALSE),MATCH(C32,Data!$A:$A,0)),$BX$12)),"-")</f>
        <v>186</v>
      </c>
      <c r="M32" s="52">
        <f ca="1">IF(AND(D32&gt;=$AC$4,D32&lt;=$AU$4),IF(""=IFERROR(INDEX(INDIRECT("Data!C"&amp;$K$5,FALSE),MATCH(D32,Data!$A:$A,0)),$BX$12),$BX$11,IFERROR(INDEX(INDIRECT("Data!C"&amp;$K$5,FALSE),MATCH(D32,Data!$A:$A,0)),$BX$12)),"-")</f>
        <v>169</v>
      </c>
      <c r="N32" s="52">
        <f ca="1">IF(AND(E32&gt;=$AC$4,E32&lt;=$AU$4),IF(""=IFERROR(INDEX(INDIRECT("Data!C"&amp;$K$5,FALSE),MATCH(E32,Data!$A:$A,0)),$BX$12),$BX$11,IFERROR(INDEX(INDIRECT("Data!C"&amp;$K$5,FALSE),MATCH(E32,Data!$A:$A,0)),$BX$12)),"-")</f>
        <v>306</v>
      </c>
      <c r="O32" s="52">
        <f ca="1">IF(AND(F32&gt;=$AC$4,F32&lt;=$AU$4),IF(""=IFERROR(INDEX(INDIRECT("Data!C"&amp;$K$5,FALSE),MATCH(F32,Data!$A:$A,0)),$BX$12),$BX$11,IFERROR(INDEX(INDIRECT("Data!C"&amp;$K$5,FALSE),MATCH(F32,Data!$A:$A,0)),$BX$12)),"-")</f>
        <v>255</v>
      </c>
      <c r="P32" s="52">
        <f ca="1">IF(AND(G32&gt;=$AC$4,G32&lt;=$AU$4),IF(""=IFERROR(INDEX(INDIRECT("Data!C"&amp;$K$5,FALSE),MATCH(G32,Data!$A:$A,0)),$BX$12),$BX$11,IFERROR(INDEX(INDIRECT("Data!C"&amp;$K$5,FALSE),MATCH(G32,Data!$A:$A,0)),$BX$12)),"-")</f>
        <v>273</v>
      </c>
      <c r="Q32" s="52">
        <f ca="1">IF(AND(H32&gt;=$AC$4,H32&lt;=$AU$4),IF(""=IFERROR(INDEX(INDIRECT("Data!C"&amp;$K$5,FALSE),MATCH(H32,Data!$A:$A,0)),$BX$12),$BX$11,IFERROR(INDEX(INDIRECT("Data!C"&amp;$K$5,FALSE),MATCH(H32,Data!$A:$A,0)),$BX$12)),"-")</f>
        <v>349</v>
      </c>
      <c r="R32" s="6"/>
      <c r="T32" s="28">
        <f t="shared" si="49"/>
        <v>45431</v>
      </c>
      <c r="U32" s="28">
        <f t="shared" si="44"/>
        <v>45432</v>
      </c>
      <c r="V32" s="28">
        <f t="shared" si="28"/>
        <v>45433</v>
      </c>
      <c r="W32" s="28">
        <f t="shared" si="29"/>
        <v>45434</v>
      </c>
      <c r="X32" s="28">
        <f t="shared" si="30"/>
        <v>45435</v>
      </c>
      <c r="Y32" s="28">
        <f t="shared" si="31"/>
        <v>45436</v>
      </c>
      <c r="Z32" s="28">
        <f t="shared" si="32"/>
        <v>45437</v>
      </c>
      <c r="AB32" s="20" t="str">
        <f t="array" ref="AB32">IFERROR(IF(MATCH(8,DAY(T32:Z32),0),Z32,""),"")</f>
        <v/>
      </c>
      <c r="AC32" s="52">
        <f ca="1">IF(AND(T32&gt;=$AC$4,T32&lt;=$AU$4),IF(""=IFERROR(INDEX(INDIRECT("Data!C"&amp;$K$5,FALSE),MATCH(T32,Data!$A:$A,0)),$BX$12),$BX$11,IFERROR(INDEX(INDIRECT("Data!C"&amp;$K$5,FALSE),MATCH(T32,Data!$A:$A,0)),$BX$12)),"-")</f>
        <v>407</v>
      </c>
      <c r="AD32" s="52">
        <f ca="1">IF(AND(U32&gt;=$AC$4,U32&lt;=$AU$4),IF(""=IFERROR(INDEX(INDIRECT("Data!C"&amp;$K$5,FALSE),MATCH(U32,Data!$A:$A,0)),$BX$12),$BX$11,IFERROR(INDEX(INDIRECT("Data!C"&amp;$K$5,FALSE),MATCH(U32,Data!$A:$A,0)),$BX$12)),"-")</f>
        <v>206</v>
      </c>
      <c r="AE32" s="52">
        <f ca="1">IF(AND(V32&gt;=$AC$4,V32&lt;=$AU$4),IF(""=IFERROR(INDEX(INDIRECT("Data!C"&amp;$K$5,FALSE),MATCH(V32,Data!$A:$A,0)),$BX$12),$BX$11,IFERROR(INDEX(INDIRECT("Data!C"&amp;$K$5,FALSE),MATCH(V32,Data!$A:$A,0)),$BX$12)),"-")</f>
        <v>280</v>
      </c>
      <c r="AF32" s="52">
        <f ca="1">IF(AND(W32&gt;=$AC$4,W32&lt;=$AU$4),IF(""=IFERROR(INDEX(INDIRECT("Data!C"&amp;$K$5,FALSE),MATCH(W32,Data!$A:$A,0)),$BX$12),$BX$11,IFERROR(INDEX(INDIRECT("Data!C"&amp;$K$5,FALSE),MATCH(W32,Data!$A:$A,0)),$BX$12)),"-")</f>
        <v>286</v>
      </c>
      <c r="AG32" s="52">
        <f ca="1">IF(AND(X32&gt;=$AC$4,X32&lt;=$AU$4),IF(""=IFERROR(INDEX(INDIRECT("Data!C"&amp;$K$5,FALSE),MATCH(X32,Data!$A:$A,0)),$BX$12),$BX$11,IFERROR(INDEX(INDIRECT("Data!C"&amp;$K$5,FALSE),MATCH(X32,Data!$A:$A,0)),$BX$12)),"-")</f>
        <v>215</v>
      </c>
      <c r="AH32" s="52">
        <f ca="1">IF(AND(Y32&gt;=$AC$4,Y32&lt;=$AU$4),IF(""=IFERROR(INDEX(INDIRECT("Data!C"&amp;$K$5,FALSE),MATCH(Y32,Data!$A:$A,0)),$BX$12),$BX$11,IFERROR(INDEX(INDIRECT("Data!C"&amp;$K$5,FALSE),MATCH(Y32,Data!$A:$A,0)),$BX$12)),"-")</f>
        <v>299</v>
      </c>
      <c r="AI32" s="52">
        <f ca="1">IF(AND(Z32&gt;=$AC$4,Z32&lt;=$AU$4),IF(""=IFERROR(INDEX(INDIRECT("Data!C"&amp;$K$5,FALSE),MATCH(Z32,Data!$A:$A,0)),$BX$12),$BX$11,IFERROR(INDEX(INDIRECT("Data!C"&amp;$K$5,FALSE),MATCH(Z32,Data!$A:$A,0)),$BX$12)),"-")</f>
        <v>384</v>
      </c>
      <c r="AJ32" s="6"/>
      <c r="AL32" s="28">
        <f t="shared" si="50"/>
        <v>45795</v>
      </c>
      <c r="AM32" s="28">
        <f t="shared" si="45"/>
        <v>45796</v>
      </c>
      <c r="AN32" s="28">
        <f t="shared" si="33"/>
        <v>45797</v>
      </c>
      <c r="AO32" s="28">
        <f t="shared" si="34"/>
        <v>45798</v>
      </c>
      <c r="AP32" s="28">
        <f t="shared" si="35"/>
        <v>45799</v>
      </c>
      <c r="AQ32" s="28">
        <f t="shared" si="36"/>
        <v>45800</v>
      </c>
      <c r="AR32" s="28">
        <f t="shared" si="37"/>
        <v>45801</v>
      </c>
      <c r="AT32" s="20" t="str">
        <f t="array" ref="AT32">IFERROR(IF(MATCH(8,DAY(AL32:AR32),0),AR32,""),"")</f>
        <v/>
      </c>
      <c r="AU32" s="52">
        <f ca="1">IF(AND(AL32&gt;=$AC$4,AL32&lt;=$AU$4),IF(""=IFERROR(INDEX(INDIRECT("Data!C"&amp;$K$5,FALSE),MATCH(AL32,Data!$A:$A,0)),$BX$12),$BX$11,IFERROR(INDEX(INDIRECT("Data!C"&amp;$K$5,FALSE),MATCH(AL32,Data!$A:$A,0)),$BX$12)),"-")</f>
        <v>680</v>
      </c>
      <c r="AV32" s="52">
        <f ca="1">IF(AND(AM32&gt;=$AC$4,AM32&lt;=$AU$4),IF(""=IFERROR(INDEX(INDIRECT("Data!C"&amp;$K$5,FALSE),MATCH(AM32,Data!$A:$A,0)),$BX$12),$BX$11,IFERROR(INDEX(INDIRECT("Data!C"&amp;$K$5,FALSE),MATCH(AM32,Data!$A:$A,0)),$BX$12)),"-")</f>
        <v>132</v>
      </c>
      <c r="AW32" s="52">
        <f ca="1">IF(AND(AN32&gt;=$AC$4,AN32&lt;=$AU$4),IF(""=IFERROR(INDEX(INDIRECT("Data!C"&amp;$K$5,FALSE),MATCH(AN32,Data!$A:$A,0)),$BX$12),$BX$11,IFERROR(INDEX(INDIRECT("Data!C"&amp;$K$5,FALSE),MATCH(AN32,Data!$A:$A,0)),$BX$12)),"-")</f>
        <v>126</v>
      </c>
      <c r="AX32" s="52">
        <f ca="1">IF(AND(AO32&gt;=$AC$4,AO32&lt;=$AU$4),IF(""=IFERROR(INDEX(INDIRECT("Data!C"&amp;$K$5,FALSE),MATCH(AO32,Data!$A:$A,0)),$BX$12),$BX$11,IFERROR(INDEX(INDIRECT("Data!C"&amp;$K$5,FALSE),MATCH(AO32,Data!$A:$A,0)),$BX$12)),"-")</f>
        <v>145</v>
      </c>
      <c r="AY32" s="52">
        <f ca="1">IF(AND(AP32&gt;=$AC$4,AP32&lt;=$AU$4),IF(""=IFERROR(INDEX(INDIRECT("Data!C"&amp;$K$5,FALSE),MATCH(AP32,Data!$A:$A,0)),$BX$12),$BX$11,IFERROR(INDEX(INDIRECT("Data!C"&amp;$K$5,FALSE),MATCH(AP32,Data!$A:$A,0)),$BX$12)),"-")</f>
        <v>189</v>
      </c>
      <c r="AZ32" s="52">
        <f ca="1">IF(AND(AQ32&gt;=$AC$4,AQ32&lt;=$AU$4),IF(""=IFERROR(INDEX(INDIRECT("Data!C"&amp;$K$5,FALSE),MATCH(AQ32,Data!$A:$A,0)),$BX$12),$BX$11,IFERROR(INDEX(INDIRECT("Data!C"&amp;$K$5,FALSE),MATCH(AQ32,Data!$A:$A,0)),$BX$12)),"-")</f>
        <v>153</v>
      </c>
      <c r="BA32" s="52">
        <f ca="1">IF(AND(AR32&gt;=$AC$4,AR32&lt;=$AU$4),IF(""=IFERROR(INDEX(INDIRECT("Data!C"&amp;$K$5,FALSE),MATCH(AR32,Data!$A:$A,0)),$BX$12),$BX$11,IFERROR(INDEX(INDIRECT("Data!C"&amp;$K$5,FALSE),MATCH(AR32,Data!$A:$A,0)),$BX$12)),"-")</f>
        <v>187</v>
      </c>
      <c r="BB32" s="6"/>
      <c r="BD32" s="28">
        <f t="shared" si="51"/>
        <v>46159</v>
      </c>
      <c r="BE32" s="28">
        <f t="shared" si="46"/>
        <v>46160</v>
      </c>
      <c r="BF32" s="28">
        <f t="shared" si="38"/>
        <v>46161</v>
      </c>
      <c r="BG32" s="28">
        <f t="shared" si="39"/>
        <v>46162</v>
      </c>
      <c r="BH32" s="28">
        <f t="shared" si="40"/>
        <v>46163</v>
      </c>
      <c r="BI32" s="28">
        <f t="shared" si="41"/>
        <v>46164</v>
      </c>
      <c r="BJ32" s="28">
        <f t="shared" si="42"/>
        <v>46165</v>
      </c>
      <c r="BL32" s="20" t="str">
        <f t="array" ref="BL32">IFERROR(IF(MATCH(8,DAY(BD32:BJ32),0),BJ32,""),"")</f>
        <v/>
      </c>
      <c r="BM32" s="52">
        <f ca="1">IF(AND(BD32&gt;=$AC$4,BD32&lt;=$AU$4),IF(""=IFERROR(INDEX(INDIRECT("Data!C"&amp;$K$5,FALSE),MATCH(BD32,Data!$A:$A,0)),$BX$12),$BX$11,IFERROR(INDEX(INDIRECT("Data!C"&amp;$K$5,FALSE),MATCH(BD32,Data!$A:$A,0)),$BX$12)),"-")</f>
        <v>0</v>
      </c>
      <c r="BN32" s="52">
        <f ca="1">IF(AND(BE32&gt;=$AC$4,BE32&lt;=$AU$4),IF(""=IFERROR(INDEX(INDIRECT("Data!C"&amp;$K$5,FALSE),MATCH(BE32,Data!$A:$A,0)),$BX$12),$BX$11,IFERROR(INDEX(INDIRECT("Data!C"&amp;$K$5,FALSE),MATCH(BE32,Data!$A:$A,0)),$BX$12)),"-")</f>
        <v>0</v>
      </c>
      <c r="BO32" s="52">
        <f ca="1">IF(AND(BF32&gt;=$AC$4,BF32&lt;=$AU$4),IF(""=IFERROR(INDEX(INDIRECT("Data!C"&amp;$K$5,FALSE),MATCH(BF32,Data!$A:$A,0)),$BX$12),$BX$11,IFERROR(INDEX(INDIRECT("Data!C"&amp;$K$5,FALSE),MATCH(BF32,Data!$A:$A,0)),$BX$12)),"-")</f>
        <v>0</v>
      </c>
      <c r="BP32" s="52">
        <f ca="1">IF(AND(BG32&gt;=$AC$4,BG32&lt;=$AU$4),IF(""=IFERROR(INDEX(INDIRECT("Data!C"&amp;$K$5,FALSE),MATCH(BG32,Data!$A:$A,0)),$BX$12),$BX$11,IFERROR(INDEX(INDIRECT("Data!C"&amp;$K$5,FALSE),MATCH(BG32,Data!$A:$A,0)),$BX$12)),"-")</f>
        <v>0</v>
      </c>
      <c r="BQ32" s="52">
        <f ca="1">IF(AND(BH32&gt;=$AC$4,BH32&lt;=$AU$4),IF(""=IFERROR(INDEX(INDIRECT("Data!C"&amp;$K$5,FALSE),MATCH(BH32,Data!$A:$A,0)),$BX$12),$BX$11,IFERROR(INDEX(INDIRECT("Data!C"&amp;$K$5,FALSE),MATCH(BH32,Data!$A:$A,0)),$BX$12)),"-")</f>
        <v>0</v>
      </c>
      <c r="BR32" s="52">
        <f ca="1">IF(AND(BI32&gt;=$AC$4,BI32&lt;=$AU$4),IF(""=IFERROR(INDEX(INDIRECT("Data!C"&amp;$K$5,FALSE),MATCH(BI32,Data!$A:$A,0)),$BX$12),$BX$11,IFERROR(INDEX(INDIRECT("Data!C"&amp;$K$5,FALSE),MATCH(BI32,Data!$A:$A,0)),$BX$12)),"-")</f>
        <v>0</v>
      </c>
      <c r="BS32" s="52">
        <f ca="1">IF(AND(BJ32&gt;=$AC$4,BJ32&lt;=$AU$4),IF(""=IFERROR(INDEX(INDIRECT("Data!C"&amp;$K$5,FALSE),MATCH(BJ32,Data!$A:$A,0)),$BX$12),$BX$11,IFERROR(INDEX(INDIRECT("Data!C"&amp;$K$5,FALSE),MATCH(BJ32,Data!$A:$A,0)),$BX$12)),"-")</f>
        <v>0</v>
      </c>
      <c r="BT32" s="6"/>
      <c r="BU32" s="16">
        <f t="shared" ca="1" si="47"/>
        <v>200</v>
      </c>
    </row>
    <row r="33" spans="2:73" ht="12" customHeight="1" x14ac:dyDescent="0.25">
      <c r="B33" s="28">
        <f t="shared" si="48"/>
        <v>45074</v>
      </c>
      <c r="C33" s="28">
        <f t="shared" si="52"/>
        <v>45075</v>
      </c>
      <c r="D33" s="28">
        <f t="shared" si="52"/>
        <v>45076</v>
      </c>
      <c r="E33" s="28">
        <f t="shared" si="52"/>
        <v>45077</v>
      </c>
      <c r="F33" s="28">
        <f t="shared" si="52"/>
        <v>45078</v>
      </c>
      <c r="G33" s="28">
        <f t="shared" si="52"/>
        <v>45079</v>
      </c>
      <c r="H33" s="28">
        <f t="shared" si="52"/>
        <v>45080</v>
      </c>
      <c r="J33" s="20" t="str">
        <f t="array" ref="J33">IFERROR(IF(MATCH(8,DAY(B33:H33),0),H33,""),"")</f>
        <v/>
      </c>
      <c r="K33" s="52">
        <f ca="1">IF(AND(B33&gt;=$AC$4,B33&lt;=$AU$4),IF(""=IFERROR(INDEX(INDIRECT("Data!C"&amp;$K$5,FALSE),MATCH(B33,Data!$A:$A,0)),$BX$12),$BX$11,IFERROR(INDEX(INDIRECT("Data!C"&amp;$K$5,FALSE),MATCH(B33,Data!$A:$A,0)),$BX$12)),"-")</f>
        <v>417</v>
      </c>
      <c r="L33" s="52">
        <f ca="1">IF(AND(C33&gt;=$AC$4,C33&lt;=$AU$4),IF(""=IFERROR(INDEX(INDIRECT("Data!C"&amp;$K$5,FALSE),MATCH(C33,Data!$A:$A,0)),$BX$12),$BX$11,IFERROR(INDEX(INDIRECT("Data!C"&amp;$K$5,FALSE),MATCH(C33,Data!$A:$A,0)),$BX$12)),"-")</f>
        <v>199</v>
      </c>
      <c r="M33" s="52">
        <f ca="1">IF(AND(D33&gt;=$AC$4,D33&lt;=$AU$4),IF(""=IFERROR(INDEX(INDIRECT("Data!C"&amp;$K$5,FALSE),MATCH(D33,Data!$A:$A,0)),$BX$12),$BX$11,IFERROR(INDEX(INDIRECT("Data!C"&amp;$K$5,FALSE),MATCH(D33,Data!$A:$A,0)),$BX$12)),"-")</f>
        <v>214</v>
      </c>
      <c r="N33" s="52">
        <f ca="1">IF(AND(E33&gt;=$AC$4,E33&lt;=$AU$4),IF(""=IFERROR(INDEX(INDIRECT("Data!C"&amp;$K$5,FALSE),MATCH(E33,Data!$A:$A,0)),$BX$12),$BX$11,IFERROR(INDEX(INDIRECT("Data!C"&amp;$K$5,FALSE),MATCH(E33,Data!$A:$A,0)),$BX$12)),"-")</f>
        <v>212</v>
      </c>
      <c r="O33" s="52">
        <f ca="1">IF(AND(F33&gt;=$AC$4,F33&lt;=$AU$4),IF(""=IFERROR(INDEX(INDIRECT("Data!C"&amp;$K$5,FALSE),MATCH(F33,Data!$A:$A,0)),$BX$12),$BX$11,IFERROR(INDEX(INDIRECT("Data!C"&amp;$K$5,FALSE),MATCH(F33,Data!$A:$A,0)),$BX$12)),"-")</f>
        <v>243</v>
      </c>
      <c r="P33" s="52">
        <f ca="1">IF(AND(G33&gt;=$AC$4,G33&lt;=$AU$4),IF(""=IFERROR(INDEX(INDIRECT("Data!C"&amp;$K$5,FALSE),MATCH(G33,Data!$A:$A,0)),$BX$12),$BX$11,IFERROR(INDEX(INDIRECT("Data!C"&amp;$K$5,FALSE),MATCH(G33,Data!$A:$A,0)),$BX$12)),"-")</f>
        <v>237</v>
      </c>
      <c r="Q33" s="52">
        <f ca="1">IF(AND(H33&gt;=$AC$4,H33&lt;=$AU$4),IF(""=IFERROR(INDEX(INDIRECT("Data!C"&amp;$K$5,FALSE),MATCH(H33,Data!$A:$A,0)),$BX$12),$BX$11,IFERROR(INDEX(INDIRECT("Data!C"&amp;$K$5,FALSE),MATCH(H33,Data!$A:$A,0)),$BX$12)),"-")</f>
        <v>368</v>
      </c>
      <c r="R33" s="6"/>
      <c r="T33" s="28">
        <f t="shared" si="49"/>
        <v>45438</v>
      </c>
      <c r="U33" s="28">
        <f t="shared" si="44"/>
        <v>45439</v>
      </c>
      <c r="V33" s="28">
        <f t="shared" si="28"/>
        <v>45440</v>
      </c>
      <c r="W33" s="28">
        <f t="shared" si="29"/>
        <v>45441</v>
      </c>
      <c r="X33" s="28">
        <f t="shared" si="30"/>
        <v>45442</v>
      </c>
      <c r="Y33" s="28">
        <f t="shared" si="31"/>
        <v>45443</v>
      </c>
      <c r="Z33" s="28">
        <f t="shared" si="32"/>
        <v>45444</v>
      </c>
      <c r="AB33" s="20" t="str">
        <f t="array" ref="AB33">IFERROR(IF(MATCH(8,DAY(T33:Z33),0),Z33,""),"")</f>
        <v/>
      </c>
      <c r="AC33" s="52">
        <f ca="1">IF(AND(T33&gt;=$AC$4,T33&lt;=$AU$4),IF(""=IFERROR(INDEX(INDIRECT("Data!C"&amp;$K$5,FALSE),MATCH(T33,Data!$A:$A,0)),$BX$12),$BX$11,IFERROR(INDEX(INDIRECT("Data!C"&amp;$K$5,FALSE),MATCH(T33,Data!$A:$A,0)),$BX$12)),"-")</f>
        <v>451</v>
      </c>
      <c r="AD33" s="52">
        <f ca="1">IF(AND(U33&gt;=$AC$4,U33&lt;=$AU$4),IF(""=IFERROR(INDEX(INDIRECT("Data!C"&amp;$K$5,FALSE),MATCH(U33,Data!$A:$A,0)),$BX$12),$BX$11,IFERROR(INDEX(INDIRECT("Data!C"&amp;$K$5,FALSE),MATCH(U33,Data!$A:$A,0)),$BX$12)),"-")</f>
        <v>173</v>
      </c>
      <c r="AE33" s="52">
        <f ca="1">IF(AND(V33&gt;=$AC$4,V33&lt;=$AU$4),IF(""=IFERROR(INDEX(INDIRECT("Data!C"&amp;$K$5,FALSE),MATCH(V33,Data!$A:$A,0)),$BX$12),$BX$11,IFERROR(INDEX(INDIRECT("Data!C"&amp;$K$5,FALSE),MATCH(V33,Data!$A:$A,0)),$BX$12)),"-")</f>
        <v>153</v>
      </c>
      <c r="AF33" s="52">
        <f ca="1">IF(AND(W33&gt;=$AC$4,W33&lt;=$AU$4),IF(""=IFERROR(INDEX(INDIRECT("Data!C"&amp;$K$5,FALSE),MATCH(W33,Data!$A:$A,0)),$BX$12),$BX$11,IFERROR(INDEX(INDIRECT("Data!C"&amp;$K$5,FALSE),MATCH(W33,Data!$A:$A,0)),$BX$12)),"-")</f>
        <v>163</v>
      </c>
      <c r="AG33" s="52">
        <f ca="1">IF(AND(X33&gt;=$AC$4,X33&lt;=$AU$4),IF(""=IFERROR(INDEX(INDIRECT("Data!C"&amp;$K$5,FALSE),MATCH(X33,Data!$A:$A,0)),$BX$12),$BX$11,IFERROR(INDEX(INDIRECT("Data!C"&amp;$K$5,FALSE),MATCH(X33,Data!$A:$A,0)),$BX$12)),"-")</f>
        <v>213</v>
      </c>
      <c r="AH33" s="52">
        <f ca="1">IF(AND(Y33&gt;=$AC$4,Y33&lt;=$AU$4),IF(""=IFERROR(INDEX(INDIRECT("Data!C"&amp;$K$5,FALSE),MATCH(Y33,Data!$A:$A,0)),$BX$12),$BX$11,IFERROR(INDEX(INDIRECT("Data!C"&amp;$K$5,FALSE),MATCH(Y33,Data!$A:$A,0)),$BX$12)),"-")</f>
        <v>440</v>
      </c>
      <c r="AI33" s="52">
        <f ca="1">IF(AND(Z33&gt;=$AC$4,Z33&lt;=$AU$4),IF(""=IFERROR(INDEX(INDIRECT("Data!C"&amp;$K$5,FALSE),MATCH(Z33,Data!$A:$A,0)),$BX$12),$BX$11,IFERROR(INDEX(INDIRECT("Data!C"&amp;$K$5,FALSE),MATCH(Z33,Data!$A:$A,0)),$BX$12)),"-")</f>
        <v>425</v>
      </c>
      <c r="AJ33" s="6"/>
      <c r="AL33" s="28">
        <f t="shared" si="50"/>
        <v>45802</v>
      </c>
      <c r="AM33" s="28">
        <f t="shared" si="45"/>
        <v>45803</v>
      </c>
      <c r="AN33" s="28">
        <f t="shared" si="33"/>
        <v>45804</v>
      </c>
      <c r="AO33" s="28">
        <f t="shared" si="34"/>
        <v>45805</v>
      </c>
      <c r="AP33" s="28">
        <f t="shared" si="35"/>
        <v>45806</v>
      </c>
      <c r="AQ33" s="28">
        <f t="shared" si="36"/>
        <v>45807</v>
      </c>
      <c r="AR33" s="28">
        <f t="shared" si="37"/>
        <v>45808</v>
      </c>
      <c r="AT33" s="20" t="str">
        <f t="array" ref="AT33">IFERROR(IF(MATCH(8,DAY(AL33:AR33),0),AR33,""),"")</f>
        <v/>
      </c>
      <c r="AU33" s="52">
        <f ca="1">IF(AND(AL33&gt;=$AC$4,AL33&lt;=$AU$4),IF(""=IFERROR(INDEX(INDIRECT("Data!C"&amp;$K$5,FALSE),MATCH(AL33,Data!$A:$A,0)),$BX$12),$BX$11,IFERROR(INDEX(INDIRECT("Data!C"&amp;$K$5,FALSE),MATCH(AL33,Data!$A:$A,0)),$BX$12)),"-")</f>
        <v>270</v>
      </c>
      <c r="AV33" s="52">
        <f ca="1">IF(AND(AM33&gt;=$AC$4,AM33&lt;=$AU$4),IF(""=IFERROR(INDEX(INDIRECT("Data!C"&amp;$K$5,FALSE),MATCH(AM33,Data!$A:$A,0)),$BX$12),$BX$11,IFERROR(INDEX(INDIRECT("Data!C"&amp;$K$5,FALSE),MATCH(AM33,Data!$A:$A,0)),$BX$12)),"-")</f>
        <v>200</v>
      </c>
      <c r="AW33" s="52">
        <f ca="1">IF(AND(AN33&gt;=$AC$4,AN33&lt;=$AU$4),IF(""=IFERROR(INDEX(INDIRECT("Data!C"&amp;$K$5,FALSE),MATCH(AN33,Data!$A:$A,0)),$BX$12),$BX$11,IFERROR(INDEX(INDIRECT("Data!C"&amp;$K$5,FALSE),MATCH(AN33,Data!$A:$A,0)),$BX$12)),"-")</f>
        <v>211</v>
      </c>
      <c r="AX33" s="52">
        <f ca="1">IF(AND(AO33&gt;=$AC$4,AO33&lt;=$AU$4),IF(""=IFERROR(INDEX(INDIRECT("Data!C"&amp;$K$5,FALSE),MATCH(AO33,Data!$A:$A,0)),$BX$12),$BX$11,IFERROR(INDEX(INDIRECT("Data!C"&amp;$K$5,FALSE),MATCH(AO33,Data!$A:$A,0)),$BX$12)),"-")</f>
        <v>148</v>
      </c>
      <c r="AY33" s="52">
        <f ca="1">IF(AND(AP33&gt;=$AC$4,AP33&lt;=$AU$4),IF(""=IFERROR(INDEX(INDIRECT("Data!C"&amp;$K$5,FALSE),MATCH(AP33,Data!$A:$A,0)),$BX$12),$BX$11,IFERROR(INDEX(INDIRECT("Data!C"&amp;$K$5,FALSE),MATCH(AP33,Data!$A:$A,0)),$BX$12)),"-")</f>
        <v>222</v>
      </c>
      <c r="AZ33" s="52">
        <f ca="1">IF(AND(AQ33&gt;=$AC$4,AQ33&lt;=$AU$4),IF(""=IFERROR(INDEX(INDIRECT("Data!C"&amp;$K$5,FALSE),MATCH(AQ33,Data!$A:$A,0)),$BX$12),$BX$11,IFERROR(INDEX(INDIRECT("Data!C"&amp;$K$5,FALSE),MATCH(AQ33,Data!$A:$A,0)),$BX$12)),"-")</f>
        <v>160</v>
      </c>
      <c r="BA33" s="52">
        <f ca="1">IF(AND(AR33&gt;=$AC$4,AR33&lt;=$AU$4),IF(""=IFERROR(INDEX(INDIRECT("Data!C"&amp;$K$5,FALSE),MATCH(AR33,Data!$A:$A,0)),$BX$12),$BX$11,IFERROR(INDEX(INDIRECT("Data!C"&amp;$K$5,FALSE),MATCH(AR33,Data!$A:$A,0)),$BX$12)),"-")</f>
        <v>302</v>
      </c>
      <c r="BB33" s="6"/>
      <c r="BD33" s="28">
        <f t="shared" si="51"/>
        <v>46166</v>
      </c>
      <c r="BE33" s="28">
        <f t="shared" si="46"/>
        <v>46167</v>
      </c>
      <c r="BF33" s="28">
        <f t="shared" si="38"/>
        <v>46168</v>
      </c>
      <c r="BG33" s="28">
        <f t="shared" si="39"/>
        <v>46169</v>
      </c>
      <c r="BH33" s="28">
        <f t="shared" si="40"/>
        <v>46170</v>
      </c>
      <c r="BI33" s="28">
        <f t="shared" si="41"/>
        <v>46171</v>
      </c>
      <c r="BJ33" s="28">
        <f t="shared" si="42"/>
        <v>46172</v>
      </c>
      <c r="BL33" s="20" t="str">
        <f t="array" ref="BL33">IFERROR(IF(MATCH(8,DAY(BD33:BJ33),0),BJ33,""),"")</f>
        <v/>
      </c>
      <c r="BM33" s="52">
        <f ca="1">IF(AND(BD33&gt;=$AC$4,BD33&lt;=$AU$4),IF(""=IFERROR(INDEX(INDIRECT("Data!C"&amp;$K$5,FALSE),MATCH(BD33,Data!$A:$A,0)),$BX$12),$BX$11,IFERROR(INDEX(INDIRECT("Data!C"&amp;$K$5,FALSE),MATCH(BD33,Data!$A:$A,0)),$BX$12)),"-")</f>
        <v>0</v>
      </c>
      <c r="BN33" s="52">
        <f ca="1">IF(AND(BE33&gt;=$AC$4,BE33&lt;=$AU$4),IF(""=IFERROR(INDEX(INDIRECT("Data!C"&amp;$K$5,FALSE),MATCH(BE33,Data!$A:$A,0)),$BX$12),$BX$11,IFERROR(INDEX(INDIRECT("Data!C"&amp;$K$5,FALSE),MATCH(BE33,Data!$A:$A,0)),$BX$12)),"-")</f>
        <v>0</v>
      </c>
      <c r="BO33" s="52">
        <f ca="1">IF(AND(BF33&gt;=$AC$4,BF33&lt;=$AU$4),IF(""=IFERROR(INDEX(INDIRECT("Data!C"&amp;$K$5,FALSE),MATCH(BF33,Data!$A:$A,0)),$BX$12),$BX$11,IFERROR(INDEX(INDIRECT("Data!C"&amp;$K$5,FALSE),MATCH(BF33,Data!$A:$A,0)),$BX$12)),"-")</f>
        <v>0</v>
      </c>
      <c r="BP33" s="52">
        <f ca="1">IF(AND(BG33&gt;=$AC$4,BG33&lt;=$AU$4),IF(""=IFERROR(INDEX(INDIRECT("Data!C"&amp;$K$5,FALSE),MATCH(BG33,Data!$A:$A,0)),$BX$12),$BX$11,IFERROR(INDEX(INDIRECT("Data!C"&amp;$K$5,FALSE),MATCH(BG33,Data!$A:$A,0)),$BX$12)),"-")</f>
        <v>0</v>
      </c>
      <c r="BQ33" s="52">
        <f ca="1">IF(AND(BH33&gt;=$AC$4,BH33&lt;=$AU$4),IF(""=IFERROR(INDEX(INDIRECT("Data!C"&amp;$K$5,FALSE),MATCH(BH33,Data!$A:$A,0)),$BX$12),$BX$11,IFERROR(INDEX(INDIRECT("Data!C"&amp;$K$5,FALSE),MATCH(BH33,Data!$A:$A,0)),$BX$12)),"-")</f>
        <v>0</v>
      </c>
      <c r="BR33" s="52">
        <f ca="1">IF(AND(BI33&gt;=$AC$4,BI33&lt;=$AU$4),IF(""=IFERROR(INDEX(INDIRECT("Data!C"&amp;$K$5,FALSE),MATCH(BI33,Data!$A:$A,0)),$BX$12),$BX$11,IFERROR(INDEX(INDIRECT("Data!C"&amp;$K$5,FALSE),MATCH(BI33,Data!$A:$A,0)),$BX$12)),"-")</f>
        <v>0</v>
      </c>
      <c r="BS33" s="52">
        <f ca="1">IF(AND(BJ33&gt;=$AC$4,BJ33&lt;=$AU$4),IF(""=IFERROR(INDEX(INDIRECT("Data!C"&amp;$K$5,FALSE),MATCH(BJ33,Data!$A:$A,0)),$BX$12),$BX$11,IFERROR(INDEX(INDIRECT("Data!C"&amp;$K$5,FALSE),MATCH(BJ33,Data!$A:$A,0)),$BX$12)),"-")</f>
        <v>0</v>
      </c>
      <c r="BT33" s="6"/>
      <c r="BU33" s="16">
        <f t="shared" ca="1" si="47"/>
        <v>193.60714285714286</v>
      </c>
    </row>
    <row r="34" spans="2:73" ht="12" customHeight="1" x14ac:dyDescent="0.25">
      <c r="B34" s="28">
        <f t="shared" si="48"/>
        <v>45081</v>
      </c>
      <c r="C34" s="28">
        <f t="shared" si="52"/>
        <v>45082</v>
      </c>
      <c r="D34" s="28">
        <f t="shared" si="52"/>
        <v>45083</v>
      </c>
      <c r="E34" s="28">
        <f t="shared" si="52"/>
        <v>45084</v>
      </c>
      <c r="F34" s="28">
        <f t="shared" si="52"/>
        <v>45085</v>
      </c>
      <c r="G34" s="28">
        <f t="shared" si="52"/>
        <v>45086</v>
      </c>
      <c r="H34" s="28">
        <f t="shared" si="52"/>
        <v>45087</v>
      </c>
      <c r="J34" s="20">
        <f t="array" ref="J34">IFERROR(IF(MATCH(8,DAY(B34:H34),0),H34,""),"")</f>
        <v>45087</v>
      </c>
      <c r="K34" s="52">
        <f ca="1">IF(AND(B34&gt;=$AC$4,B34&lt;=$AU$4),IF(""=IFERROR(INDEX(INDIRECT("Data!C"&amp;$K$5,FALSE),MATCH(B34,Data!$A:$A,0)),$BX$12),$BX$11,IFERROR(INDEX(INDIRECT("Data!C"&amp;$K$5,FALSE),MATCH(B34,Data!$A:$A,0)),$BX$12)),"-")</f>
        <v>226</v>
      </c>
      <c r="L34" s="52">
        <f ca="1">IF(AND(C34&gt;=$AC$4,C34&lt;=$AU$4),IF(""=IFERROR(INDEX(INDIRECT("Data!C"&amp;$K$5,FALSE),MATCH(C34,Data!$A:$A,0)),$BX$12),$BX$11,IFERROR(INDEX(INDIRECT("Data!C"&amp;$K$5,FALSE),MATCH(C34,Data!$A:$A,0)),$BX$12)),"-")</f>
        <v>213</v>
      </c>
      <c r="M34" s="52">
        <f ca="1">IF(AND(D34&gt;=$AC$4,D34&lt;=$AU$4),IF(""=IFERROR(INDEX(INDIRECT("Data!C"&amp;$K$5,FALSE),MATCH(D34,Data!$A:$A,0)),$BX$12),$BX$11,IFERROR(INDEX(INDIRECT("Data!C"&amp;$K$5,FALSE),MATCH(D34,Data!$A:$A,0)),$BX$12)),"-")</f>
        <v>288</v>
      </c>
      <c r="N34" s="52">
        <f ca="1">IF(AND(E34&gt;=$AC$4,E34&lt;=$AU$4),IF(""=IFERROR(INDEX(INDIRECT("Data!C"&amp;$K$5,FALSE),MATCH(E34,Data!$A:$A,0)),$BX$12),$BX$11,IFERROR(INDEX(INDIRECT("Data!C"&amp;$K$5,FALSE),MATCH(E34,Data!$A:$A,0)),$BX$12)),"-")</f>
        <v>424</v>
      </c>
      <c r="O34" s="52">
        <f ca="1">IF(AND(F34&gt;=$AC$4,F34&lt;=$AU$4),IF(""=IFERROR(INDEX(INDIRECT("Data!C"&amp;$K$5,FALSE),MATCH(F34,Data!$A:$A,0)),$BX$12),$BX$11,IFERROR(INDEX(INDIRECT("Data!C"&amp;$K$5,FALSE),MATCH(F34,Data!$A:$A,0)),$BX$12)),"-")</f>
        <v>244</v>
      </c>
      <c r="P34" s="52">
        <f ca="1">IF(AND(G34&gt;=$AC$4,G34&lt;=$AU$4),IF(""=IFERROR(INDEX(INDIRECT("Data!C"&amp;$K$5,FALSE),MATCH(G34,Data!$A:$A,0)),$BX$12),$BX$11,IFERROR(INDEX(INDIRECT("Data!C"&amp;$K$5,FALSE),MATCH(G34,Data!$A:$A,0)),$BX$12)),"-")</f>
        <v>235</v>
      </c>
      <c r="Q34" s="52">
        <f ca="1">IF(AND(H34&gt;=$AC$4,H34&lt;=$AU$4),IF(""=IFERROR(INDEX(INDIRECT("Data!C"&amp;$K$5,FALSE),MATCH(H34,Data!$A:$A,0)),$BX$12),$BX$11,IFERROR(INDEX(INDIRECT("Data!C"&amp;$K$5,FALSE),MATCH(H34,Data!$A:$A,0)),$BX$12)),"-")</f>
        <v>360</v>
      </c>
      <c r="R34" s="6"/>
      <c r="T34" s="28">
        <f t="shared" si="49"/>
        <v>45445</v>
      </c>
      <c r="U34" s="28">
        <f t="shared" si="44"/>
        <v>45446</v>
      </c>
      <c r="V34" s="28">
        <f t="shared" si="28"/>
        <v>45447</v>
      </c>
      <c r="W34" s="28">
        <f t="shared" si="29"/>
        <v>45448</v>
      </c>
      <c r="X34" s="28">
        <f t="shared" si="30"/>
        <v>45449</v>
      </c>
      <c r="Y34" s="28">
        <f t="shared" si="31"/>
        <v>45450</v>
      </c>
      <c r="Z34" s="28">
        <f t="shared" si="32"/>
        <v>45451</v>
      </c>
      <c r="AB34" s="20">
        <f t="array" ref="AB34">IFERROR(IF(MATCH(8,DAY(T34:Z34),0),Z34,""),"")</f>
        <v>45451</v>
      </c>
      <c r="AC34" s="52">
        <f ca="1">IF(AND(T34&gt;=$AC$4,T34&lt;=$AU$4),IF(""=IFERROR(INDEX(INDIRECT("Data!C"&amp;$K$5,FALSE),MATCH(T34,Data!$A:$A,0)),$BX$12),$BX$11,IFERROR(INDEX(INDIRECT("Data!C"&amp;$K$5,FALSE),MATCH(T34,Data!$A:$A,0)),$BX$12)),"-")</f>
        <v>440</v>
      </c>
      <c r="AD34" s="52">
        <f ca="1">IF(AND(U34&gt;=$AC$4,U34&lt;=$AU$4),IF(""=IFERROR(INDEX(INDIRECT("Data!C"&amp;$K$5,FALSE),MATCH(U34,Data!$A:$A,0)),$BX$12),$BX$11,IFERROR(INDEX(INDIRECT("Data!C"&amp;$K$5,FALSE),MATCH(U34,Data!$A:$A,0)),$BX$12)),"-")</f>
        <v>174</v>
      </c>
      <c r="AE34" s="52">
        <f ca="1">IF(AND(V34&gt;=$AC$4,V34&lt;=$AU$4),IF(""=IFERROR(INDEX(INDIRECT("Data!C"&amp;$K$5,FALSE),MATCH(V34,Data!$A:$A,0)),$BX$12),$BX$11,IFERROR(INDEX(INDIRECT("Data!C"&amp;$K$5,FALSE),MATCH(V34,Data!$A:$A,0)),$BX$12)),"-")</f>
        <v>258</v>
      </c>
      <c r="AF34" s="52">
        <f ca="1">IF(AND(W34&gt;=$AC$4,W34&lt;=$AU$4),IF(""=IFERROR(INDEX(INDIRECT("Data!C"&amp;$K$5,FALSE),MATCH(W34,Data!$A:$A,0)),$BX$12),$BX$11,IFERROR(INDEX(INDIRECT("Data!C"&amp;$K$5,FALSE),MATCH(W34,Data!$A:$A,0)),$BX$12)),"-")</f>
        <v>234</v>
      </c>
      <c r="AG34" s="52">
        <f ca="1">IF(AND(X34&gt;=$AC$4,X34&lt;=$AU$4),IF(""=IFERROR(INDEX(INDIRECT("Data!C"&amp;$K$5,FALSE),MATCH(X34,Data!$A:$A,0)),$BX$12),$BX$11,IFERROR(INDEX(INDIRECT("Data!C"&amp;$K$5,FALSE),MATCH(X34,Data!$A:$A,0)),$BX$12)),"-")</f>
        <v>376</v>
      </c>
      <c r="AH34" s="52">
        <f ca="1">IF(AND(Y34&gt;=$AC$4,Y34&lt;=$AU$4),IF(""=IFERROR(INDEX(INDIRECT("Data!C"&amp;$K$5,FALSE),MATCH(Y34,Data!$A:$A,0)),$BX$12),$BX$11,IFERROR(INDEX(INDIRECT("Data!C"&amp;$K$5,FALSE),MATCH(Y34,Data!$A:$A,0)),$BX$12)),"-")</f>
        <v>423</v>
      </c>
      <c r="AI34" s="52">
        <f ca="1">IF(AND(Z34&gt;=$AC$4,Z34&lt;=$AU$4),IF(""=IFERROR(INDEX(INDIRECT("Data!C"&amp;$K$5,FALSE),MATCH(Z34,Data!$A:$A,0)),$BX$12),$BX$11,IFERROR(INDEX(INDIRECT("Data!C"&amp;$K$5,FALSE),MATCH(Z34,Data!$A:$A,0)),$BX$12)),"-")</f>
        <v>863</v>
      </c>
      <c r="AJ34" s="6"/>
      <c r="AL34" s="28">
        <f t="shared" si="50"/>
        <v>45809</v>
      </c>
      <c r="AM34" s="28">
        <f t="shared" si="45"/>
        <v>45810</v>
      </c>
      <c r="AN34" s="28">
        <f t="shared" si="33"/>
        <v>45811</v>
      </c>
      <c r="AO34" s="28">
        <f t="shared" si="34"/>
        <v>45812</v>
      </c>
      <c r="AP34" s="28">
        <f t="shared" si="35"/>
        <v>45813</v>
      </c>
      <c r="AQ34" s="28">
        <f t="shared" si="36"/>
        <v>45814</v>
      </c>
      <c r="AR34" s="28">
        <f t="shared" si="37"/>
        <v>45815</v>
      </c>
      <c r="AT34" s="20" t="str">
        <f t="array" ref="AT34">IFERROR(IF(MATCH(8,DAY(AL34:AR34),0),AR34,""),"")</f>
        <v/>
      </c>
      <c r="AU34" s="52">
        <f ca="1">IF(AND(AL34&gt;=$AC$4,AL34&lt;=$AU$4),IF(""=IFERROR(INDEX(INDIRECT("Data!C"&amp;$K$5,FALSE),MATCH(AL34,Data!$A:$A,0)),$BX$12),$BX$11,IFERROR(INDEX(INDIRECT("Data!C"&amp;$K$5,FALSE),MATCH(AL34,Data!$A:$A,0)),$BX$12)),"-")</f>
        <v>369</v>
      </c>
      <c r="AV34" s="52">
        <f ca="1">IF(AND(AM34&gt;=$AC$4,AM34&lt;=$AU$4),IF(""=IFERROR(INDEX(INDIRECT("Data!C"&amp;$K$5,FALSE),MATCH(AM34,Data!$A:$A,0)),$BX$12),$BX$11,IFERROR(INDEX(INDIRECT("Data!C"&amp;$K$5,FALSE),MATCH(AM34,Data!$A:$A,0)),$BX$12)),"-")</f>
        <v>179</v>
      </c>
      <c r="AW34" s="52">
        <f ca="1">IF(AND(AN34&gt;=$AC$4,AN34&lt;=$AU$4),IF(""=IFERROR(INDEX(INDIRECT("Data!C"&amp;$K$5,FALSE),MATCH(AN34,Data!$A:$A,0)),$BX$12),$BX$11,IFERROR(INDEX(INDIRECT("Data!C"&amp;$K$5,FALSE),MATCH(AN34,Data!$A:$A,0)),$BX$12)),"-")</f>
        <v>154</v>
      </c>
      <c r="AX34" s="52">
        <f ca="1">IF(AND(AO34&gt;=$AC$4,AO34&lt;=$AU$4),IF(""=IFERROR(INDEX(INDIRECT("Data!C"&amp;$K$5,FALSE),MATCH(AO34,Data!$A:$A,0)),$BX$12),$BX$11,IFERROR(INDEX(INDIRECT("Data!C"&amp;$K$5,FALSE),MATCH(AO34,Data!$A:$A,0)),$BX$12)),"-")</f>
        <v>288</v>
      </c>
      <c r="AY34" s="52">
        <f ca="1">IF(AND(AP34&gt;=$AC$4,AP34&lt;=$AU$4),IF(""=IFERROR(INDEX(INDIRECT("Data!C"&amp;$K$5,FALSE),MATCH(AP34,Data!$A:$A,0)),$BX$12),$BX$11,IFERROR(INDEX(INDIRECT("Data!C"&amp;$K$5,FALSE),MATCH(AP34,Data!$A:$A,0)),$BX$12)),"-")</f>
        <v>0</v>
      </c>
      <c r="AZ34" s="52">
        <f ca="1">IF(AND(AQ34&gt;=$AC$4,AQ34&lt;=$AU$4),IF(""=IFERROR(INDEX(INDIRECT("Data!C"&amp;$K$5,FALSE),MATCH(AQ34,Data!$A:$A,0)),$BX$12),$BX$11,IFERROR(INDEX(INDIRECT("Data!C"&amp;$K$5,FALSE),MATCH(AQ34,Data!$A:$A,0)),$BX$12)),"-")</f>
        <v>0</v>
      </c>
      <c r="BA34" s="52">
        <f ca="1">IF(AND(AR34&gt;=$AC$4,AR34&lt;=$AU$4),IF(""=IFERROR(INDEX(INDIRECT("Data!C"&amp;$K$5,FALSE),MATCH(AR34,Data!$A:$A,0)),$BX$12),$BX$11,IFERROR(INDEX(INDIRECT("Data!C"&amp;$K$5,FALSE),MATCH(AR34,Data!$A:$A,0)),$BX$12)),"-")</f>
        <v>0</v>
      </c>
      <c r="BB34" s="6"/>
      <c r="BD34" s="28">
        <f t="shared" si="51"/>
        <v>46173</v>
      </c>
      <c r="BE34" s="28">
        <f t="shared" si="46"/>
        <v>46174</v>
      </c>
      <c r="BF34" s="28">
        <f t="shared" si="38"/>
        <v>46175</v>
      </c>
      <c r="BG34" s="28">
        <f t="shared" si="39"/>
        <v>46176</v>
      </c>
      <c r="BH34" s="28">
        <f t="shared" si="40"/>
        <v>46177</v>
      </c>
      <c r="BI34" s="28">
        <f t="shared" si="41"/>
        <v>46178</v>
      </c>
      <c r="BJ34" s="28">
        <f t="shared" si="42"/>
        <v>46179</v>
      </c>
      <c r="BL34" s="20" t="str">
        <f t="array" ref="BL34">IFERROR(IF(MATCH(8,DAY(BD34:BJ34),0),BJ34,""),"")</f>
        <v/>
      </c>
      <c r="BM34" s="52">
        <f ca="1">IF(AND(BD34&gt;=$AC$4,BD34&lt;=$AU$4),IF(""=IFERROR(INDEX(INDIRECT("Data!C"&amp;$K$5,FALSE),MATCH(BD34,Data!$A:$A,0)),$BX$12),$BX$11,IFERROR(INDEX(INDIRECT("Data!C"&amp;$K$5,FALSE),MATCH(BD34,Data!$A:$A,0)),$BX$12)),"-")</f>
        <v>0</v>
      </c>
      <c r="BN34" s="52">
        <f ca="1">IF(AND(BE34&gt;=$AC$4,BE34&lt;=$AU$4),IF(""=IFERROR(INDEX(INDIRECT("Data!C"&amp;$K$5,FALSE),MATCH(BE34,Data!$A:$A,0)),$BX$12),$BX$11,IFERROR(INDEX(INDIRECT("Data!C"&amp;$K$5,FALSE),MATCH(BE34,Data!$A:$A,0)),$BX$12)),"-")</f>
        <v>0</v>
      </c>
      <c r="BO34" s="52">
        <f ca="1">IF(AND(BF34&gt;=$AC$4,BF34&lt;=$AU$4),IF(""=IFERROR(INDEX(INDIRECT("Data!C"&amp;$K$5,FALSE),MATCH(BF34,Data!$A:$A,0)),$BX$12),$BX$11,IFERROR(INDEX(INDIRECT("Data!C"&amp;$K$5,FALSE),MATCH(BF34,Data!$A:$A,0)),$BX$12)),"-")</f>
        <v>0</v>
      </c>
      <c r="BP34" s="52">
        <f ca="1">IF(AND(BG34&gt;=$AC$4,BG34&lt;=$AU$4),IF(""=IFERROR(INDEX(INDIRECT("Data!C"&amp;$K$5,FALSE),MATCH(BG34,Data!$A:$A,0)),$BX$12),$BX$11,IFERROR(INDEX(INDIRECT("Data!C"&amp;$K$5,FALSE),MATCH(BG34,Data!$A:$A,0)),$BX$12)),"-")</f>
        <v>0</v>
      </c>
      <c r="BQ34" s="52">
        <f ca="1">IF(AND(BH34&gt;=$AC$4,BH34&lt;=$AU$4),IF(""=IFERROR(INDEX(INDIRECT("Data!C"&amp;$K$5,FALSE),MATCH(BH34,Data!$A:$A,0)),$BX$12),$BX$11,IFERROR(INDEX(INDIRECT("Data!C"&amp;$K$5,FALSE),MATCH(BH34,Data!$A:$A,0)),$BX$12)),"-")</f>
        <v>0</v>
      </c>
      <c r="BR34" s="52">
        <f ca="1">IF(AND(BI34&gt;=$AC$4,BI34&lt;=$AU$4),IF(""=IFERROR(INDEX(INDIRECT("Data!C"&amp;$K$5,FALSE),MATCH(BI34,Data!$A:$A,0)),$BX$12),$BX$11,IFERROR(INDEX(INDIRECT("Data!C"&amp;$K$5,FALSE),MATCH(BI34,Data!$A:$A,0)),$BX$12)),"-")</f>
        <v>0</v>
      </c>
      <c r="BS34" s="52">
        <f ca="1">IF(AND(BJ34&gt;=$AC$4,BJ34&lt;=$AU$4),IF(""=IFERROR(INDEX(INDIRECT("Data!C"&amp;$K$5,FALSE),MATCH(BJ34,Data!$A:$A,0)),$BX$12),$BX$11,IFERROR(INDEX(INDIRECT("Data!C"&amp;$K$5,FALSE),MATCH(BJ34,Data!$A:$A,0)),$BX$12)),"-")</f>
        <v>0</v>
      </c>
      <c r="BT34" s="6"/>
      <c r="BU34" s="16">
        <f t="shared" ca="1" si="47"/>
        <v>205.28571428571428</v>
      </c>
    </row>
    <row r="35" spans="2:73" ht="12" customHeight="1" x14ac:dyDescent="0.25">
      <c r="B35" s="28">
        <f t="shared" si="48"/>
        <v>45088</v>
      </c>
      <c r="C35" s="28">
        <f t="shared" si="52"/>
        <v>45089</v>
      </c>
      <c r="D35" s="28">
        <f t="shared" si="52"/>
        <v>45090</v>
      </c>
      <c r="E35" s="28">
        <f t="shared" si="52"/>
        <v>45091</v>
      </c>
      <c r="F35" s="28">
        <f t="shared" si="52"/>
        <v>45092</v>
      </c>
      <c r="G35" s="28">
        <f t="shared" si="52"/>
        <v>45093</v>
      </c>
      <c r="H35" s="28">
        <f t="shared" si="52"/>
        <v>45094</v>
      </c>
      <c r="J35" s="20" t="str">
        <f t="array" ref="J35">IFERROR(IF(MATCH(8,DAY(B35:H35),0),H35,""),"")</f>
        <v/>
      </c>
      <c r="K35" s="52">
        <f ca="1">IF(AND(B35&gt;=$AC$4,B35&lt;=$AU$4),IF(""=IFERROR(INDEX(INDIRECT("Data!C"&amp;$K$5,FALSE),MATCH(B35,Data!$A:$A,0)),$BX$12),$BX$11,IFERROR(INDEX(INDIRECT("Data!C"&amp;$K$5,FALSE),MATCH(B35,Data!$A:$A,0)),$BX$12)),"-")</f>
        <v>268</v>
      </c>
      <c r="L35" s="52">
        <f ca="1">IF(AND(C35&gt;=$AC$4,C35&lt;=$AU$4),IF(""=IFERROR(INDEX(INDIRECT("Data!C"&amp;$K$5,FALSE),MATCH(C35,Data!$A:$A,0)),$BX$12),$BX$11,IFERROR(INDEX(INDIRECT("Data!C"&amp;$K$5,FALSE),MATCH(C35,Data!$A:$A,0)),$BX$12)),"-")</f>
        <v>153</v>
      </c>
      <c r="M35" s="52">
        <f ca="1">IF(AND(D35&gt;=$AC$4,D35&lt;=$AU$4),IF(""=IFERROR(INDEX(INDIRECT("Data!C"&amp;$K$5,FALSE),MATCH(D35,Data!$A:$A,0)),$BX$12),$BX$11,IFERROR(INDEX(INDIRECT("Data!C"&amp;$K$5,FALSE),MATCH(D35,Data!$A:$A,0)),$BX$12)),"-")</f>
        <v>178</v>
      </c>
      <c r="N35" s="52">
        <f ca="1">IF(AND(E35&gt;=$AC$4,E35&lt;=$AU$4),IF(""=IFERROR(INDEX(INDIRECT("Data!C"&amp;$K$5,FALSE),MATCH(E35,Data!$A:$A,0)),$BX$12),$BX$11,IFERROR(INDEX(INDIRECT("Data!C"&amp;$K$5,FALSE),MATCH(E35,Data!$A:$A,0)),$BX$12)),"-")</f>
        <v>218</v>
      </c>
      <c r="O35" s="52">
        <f ca="1">IF(AND(F35&gt;=$AC$4,F35&lt;=$AU$4),IF(""=IFERROR(INDEX(INDIRECT("Data!C"&amp;$K$5,FALSE),MATCH(F35,Data!$A:$A,0)),$BX$12),$BX$11,IFERROR(INDEX(INDIRECT("Data!C"&amp;$K$5,FALSE),MATCH(F35,Data!$A:$A,0)),$BX$12)),"-")</f>
        <v>255</v>
      </c>
      <c r="P35" s="52">
        <f ca="1">IF(AND(G35&gt;=$AC$4,G35&lt;=$AU$4),IF(""=IFERROR(INDEX(INDIRECT("Data!C"&amp;$K$5,FALSE),MATCH(G35,Data!$A:$A,0)),$BX$12),$BX$11,IFERROR(INDEX(INDIRECT("Data!C"&amp;$K$5,FALSE),MATCH(G35,Data!$A:$A,0)),$BX$12)),"-")</f>
        <v>469</v>
      </c>
      <c r="Q35" s="52">
        <f ca="1">IF(AND(H35&gt;=$AC$4,H35&lt;=$AU$4),IF(""=IFERROR(INDEX(INDIRECT("Data!C"&amp;$K$5,FALSE),MATCH(H35,Data!$A:$A,0)),$BX$12),$BX$11,IFERROR(INDEX(INDIRECT("Data!C"&amp;$K$5,FALSE),MATCH(H35,Data!$A:$A,0)),$BX$12)),"-")</f>
        <v>561</v>
      </c>
      <c r="R35" s="6"/>
      <c r="T35" s="28">
        <f t="shared" si="49"/>
        <v>45452</v>
      </c>
      <c r="U35" s="28">
        <f t="shared" si="44"/>
        <v>45453</v>
      </c>
      <c r="V35" s="28">
        <f t="shared" si="28"/>
        <v>45454</v>
      </c>
      <c r="W35" s="28">
        <f t="shared" si="29"/>
        <v>45455</v>
      </c>
      <c r="X35" s="28">
        <f t="shared" si="30"/>
        <v>45456</v>
      </c>
      <c r="Y35" s="28">
        <f t="shared" si="31"/>
        <v>45457</v>
      </c>
      <c r="Z35" s="28">
        <f t="shared" si="32"/>
        <v>45458</v>
      </c>
      <c r="AB35" s="20" t="str">
        <f t="array" ref="AB35">IFERROR(IF(MATCH(8,DAY(T35:Z35),0),Z35,""),"")</f>
        <v/>
      </c>
      <c r="AC35" s="52">
        <f ca="1">IF(AND(T35&gt;=$AC$4,T35&lt;=$AU$4),IF(""=IFERROR(INDEX(INDIRECT("Data!C"&amp;$K$5,FALSE),MATCH(T35,Data!$A:$A,0)),$BX$12),$BX$11,IFERROR(INDEX(INDIRECT("Data!C"&amp;$K$5,FALSE),MATCH(T35,Data!$A:$A,0)),$BX$12)),"-")</f>
        <v>666</v>
      </c>
      <c r="AD35" s="52">
        <f ca="1">IF(AND(U35&gt;=$AC$4,U35&lt;=$AU$4),IF(""=IFERROR(INDEX(INDIRECT("Data!C"&amp;$K$5,FALSE),MATCH(U35,Data!$A:$A,0)),$BX$12),$BX$11,IFERROR(INDEX(INDIRECT("Data!C"&amp;$K$5,FALSE),MATCH(U35,Data!$A:$A,0)),$BX$12)),"-")</f>
        <v>165</v>
      </c>
      <c r="AE35" s="52">
        <f ca="1">IF(AND(V35&gt;=$AC$4,V35&lt;=$AU$4),IF(""=IFERROR(INDEX(INDIRECT("Data!C"&amp;$K$5,FALSE),MATCH(V35,Data!$A:$A,0)),$BX$12),$BX$11,IFERROR(INDEX(INDIRECT("Data!C"&amp;$K$5,FALSE),MATCH(V35,Data!$A:$A,0)),$BX$12)),"-")</f>
        <v>194</v>
      </c>
      <c r="AF35" s="52">
        <f ca="1">IF(AND(W35&gt;=$AC$4,W35&lt;=$AU$4),IF(""=IFERROR(INDEX(INDIRECT("Data!C"&amp;$K$5,FALSE),MATCH(W35,Data!$A:$A,0)),$BX$12),$BX$11,IFERROR(INDEX(INDIRECT("Data!C"&amp;$K$5,FALSE),MATCH(W35,Data!$A:$A,0)),$BX$12)),"-")</f>
        <v>201</v>
      </c>
      <c r="AG35" s="52">
        <f ca="1">IF(AND(X35&gt;=$AC$4,X35&lt;=$AU$4),IF(""=IFERROR(INDEX(INDIRECT("Data!C"&amp;$K$5,FALSE),MATCH(X35,Data!$A:$A,0)),$BX$12),$BX$11,IFERROR(INDEX(INDIRECT("Data!C"&amp;$K$5,FALSE),MATCH(X35,Data!$A:$A,0)),$BX$12)),"-")</f>
        <v>140</v>
      </c>
      <c r="AH35" s="52">
        <f ca="1">IF(AND(Y35&gt;=$AC$4,Y35&lt;=$AU$4),IF(""=IFERROR(INDEX(INDIRECT("Data!C"&amp;$K$5,FALSE),MATCH(Y35,Data!$A:$A,0)),$BX$12),$BX$11,IFERROR(INDEX(INDIRECT("Data!C"&amp;$K$5,FALSE),MATCH(Y35,Data!$A:$A,0)),$BX$12)),"-")</f>
        <v>683</v>
      </c>
      <c r="AI35" s="52">
        <f ca="1">IF(AND(Z35&gt;=$AC$4,Z35&lt;=$AU$4),IF(""=IFERROR(INDEX(INDIRECT("Data!C"&amp;$K$5,FALSE),MATCH(Z35,Data!$A:$A,0)),$BX$12),$BX$11,IFERROR(INDEX(INDIRECT("Data!C"&amp;$K$5,FALSE),MATCH(Z35,Data!$A:$A,0)),$BX$12)),"-")</f>
        <v>908</v>
      </c>
      <c r="AJ35" s="6"/>
      <c r="AL35" s="28">
        <f t="shared" si="50"/>
        <v>45816</v>
      </c>
      <c r="AM35" s="28">
        <f t="shared" si="45"/>
        <v>45817</v>
      </c>
      <c r="AN35" s="28">
        <f t="shared" si="33"/>
        <v>45818</v>
      </c>
      <c r="AO35" s="28">
        <f t="shared" si="34"/>
        <v>45819</v>
      </c>
      <c r="AP35" s="28">
        <f t="shared" si="35"/>
        <v>45820</v>
      </c>
      <c r="AQ35" s="28">
        <f t="shared" si="36"/>
        <v>45821</v>
      </c>
      <c r="AR35" s="28">
        <f t="shared" si="37"/>
        <v>45822</v>
      </c>
      <c r="AT35" s="20">
        <f t="array" ref="AT35">IFERROR(IF(MATCH(8,DAY(AL35:AR35),0),AR35,""),"")</f>
        <v>45822</v>
      </c>
      <c r="AU35" s="52">
        <f ca="1">IF(AND(AL35&gt;=$AC$4,AL35&lt;=$AU$4),IF(""=IFERROR(INDEX(INDIRECT("Data!C"&amp;$K$5,FALSE),MATCH(AL35,Data!$A:$A,0)),$BX$12),$BX$11,IFERROR(INDEX(INDIRECT("Data!C"&amp;$K$5,FALSE),MATCH(AL35,Data!$A:$A,0)),$BX$12)),"-")</f>
        <v>0</v>
      </c>
      <c r="AV35" s="52">
        <f ca="1">IF(AND(AM35&gt;=$AC$4,AM35&lt;=$AU$4),IF(""=IFERROR(INDEX(INDIRECT("Data!C"&amp;$K$5,FALSE),MATCH(AM35,Data!$A:$A,0)),$BX$12),$BX$11,IFERROR(INDEX(INDIRECT("Data!C"&amp;$K$5,FALSE),MATCH(AM35,Data!$A:$A,0)),$BX$12)),"-")</f>
        <v>0</v>
      </c>
      <c r="AW35" s="52">
        <f ca="1">IF(AND(AN35&gt;=$AC$4,AN35&lt;=$AU$4),IF(""=IFERROR(INDEX(INDIRECT("Data!C"&amp;$K$5,FALSE),MATCH(AN35,Data!$A:$A,0)),$BX$12),$BX$11,IFERROR(INDEX(INDIRECT("Data!C"&amp;$K$5,FALSE),MATCH(AN35,Data!$A:$A,0)),$BX$12)),"-")</f>
        <v>0</v>
      </c>
      <c r="AX35" s="52">
        <f ca="1">IF(AND(AO35&gt;=$AC$4,AO35&lt;=$AU$4),IF(""=IFERROR(INDEX(INDIRECT("Data!C"&amp;$K$5,FALSE),MATCH(AO35,Data!$A:$A,0)),$BX$12),$BX$11,IFERROR(INDEX(INDIRECT("Data!C"&amp;$K$5,FALSE),MATCH(AO35,Data!$A:$A,0)),$BX$12)),"-")</f>
        <v>0</v>
      </c>
      <c r="AY35" s="52">
        <f ca="1">IF(AND(AP35&gt;=$AC$4,AP35&lt;=$AU$4),IF(""=IFERROR(INDEX(INDIRECT("Data!C"&amp;$K$5,FALSE),MATCH(AP35,Data!$A:$A,0)),$BX$12),$BX$11,IFERROR(INDEX(INDIRECT("Data!C"&amp;$K$5,FALSE),MATCH(AP35,Data!$A:$A,0)),$BX$12)),"-")</f>
        <v>0</v>
      </c>
      <c r="AZ35" s="52">
        <f ca="1">IF(AND(AQ35&gt;=$AC$4,AQ35&lt;=$AU$4),IF(""=IFERROR(INDEX(INDIRECT("Data!C"&amp;$K$5,FALSE),MATCH(AQ35,Data!$A:$A,0)),$BX$12),$BX$11,IFERROR(INDEX(INDIRECT("Data!C"&amp;$K$5,FALSE),MATCH(AQ35,Data!$A:$A,0)),$BX$12)),"-")</f>
        <v>0</v>
      </c>
      <c r="BA35" s="52">
        <f ca="1">IF(AND(AR35&gt;=$AC$4,AR35&lt;=$AU$4),IF(""=IFERROR(INDEX(INDIRECT("Data!C"&amp;$K$5,FALSE),MATCH(AR35,Data!$A:$A,0)),$BX$12),$BX$11,IFERROR(INDEX(INDIRECT("Data!C"&amp;$K$5,FALSE),MATCH(AR35,Data!$A:$A,0)),$BX$12)),"-")</f>
        <v>0</v>
      </c>
      <c r="BB35" s="6"/>
      <c r="BD35" s="28">
        <f t="shared" si="51"/>
        <v>46180</v>
      </c>
      <c r="BE35" s="28">
        <f t="shared" si="46"/>
        <v>46181</v>
      </c>
      <c r="BF35" s="28">
        <f t="shared" si="38"/>
        <v>46182</v>
      </c>
      <c r="BG35" s="28">
        <f t="shared" si="39"/>
        <v>46183</v>
      </c>
      <c r="BH35" s="28">
        <f t="shared" si="40"/>
        <v>46184</v>
      </c>
      <c r="BI35" s="28">
        <f t="shared" si="41"/>
        <v>46185</v>
      </c>
      <c r="BJ35" s="28">
        <f t="shared" si="42"/>
        <v>46186</v>
      </c>
      <c r="BL35" s="20">
        <f t="array" ref="BL35">IFERROR(IF(MATCH(8,DAY(BD35:BJ35),0),BJ35,""),"")</f>
        <v>46186</v>
      </c>
      <c r="BM35" s="52">
        <f ca="1">IF(AND(BD35&gt;=$AC$4,BD35&lt;=$AU$4),IF(""=IFERROR(INDEX(INDIRECT("Data!C"&amp;$K$5,FALSE),MATCH(BD35,Data!$A:$A,0)),$BX$12),$BX$11,IFERROR(INDEX(INDIRECT("Data!C"&amp;$K$5,FALSE),MATCH(BD35,Data!$A:$A,0)),$BX$12)),"-")</f>
        <v>0</v>
      </c>
      <c r="BN35" s="52">
        <f ca="1">IF(AND(BE35&gt;=$AC$4,BE35&lt;=$AU$4),IF(""=IFERROR(INDEX(INDIRECT("Data!C"&amp;$K$5,FALSE),MATCH(BE35,Data!$A:$A,0)),$BX$12),$BX$11,IFERROR(INDEX(INDIRECT("Data!C"&amp;$K$5,FALSE),MATCH(BE35,Data!$A:$A,0)),$BX$12)),"-")</f>
        <v>0</v>
      </c>
      <c r="BO35" s="52">
        <f ca="1">IF(AND(BF35&gt;=$AC$4,BF35&lt;=$AU$4),IF(""=IFERROR(INDEX(INDIRECT("Data!C"&amp;$K$5,FALSE),MATCH(BF35,Data!$A:$A,0)),$BX$12),$BX$11,IFERROR(INDEX(INDIRECT("Data!C"&amp;$K$5,FALSE),MATCH(BF35,Data!$A:$A,0)),$BX$12)),"-")</f>
        <v>0</v>
      </c>
      <c r="BP35" s="52">
        <f ca="1">IF(AND(BG35&gt;=$AC$4,BG35&lt;=$AU$4),IF(""=IFERROR(INDEX(INDIRECT("Data!C"&amp;$K$5,FALSE),MATCH(BG35,Data!$A:$A,0)),$BX$12),$BX$11,IFERROR(INDEX(INDIRECT("Data!C"&amp;$K$5,FALSE),MATCH(BG35,Data!$A:$A,0)),$BX$12)),"-")</f>
        <v>0</v>
      </c>
      <c r="BQ35" s="52">
        <f ca="1">IF(AND(BH35&gt;=$AC$4,BH35&lt;=$AU$4),IF(""=IFERROR(INDEX(INDIRECT("Data!C"&amp;$K$5,FALSE),MATCH(BH35,Data!$A:$A,0)),$BX$12),$BX$11,IFERROR(INDEX(INDIRECT("Data!C"&amp;$K$5,FALSE),MATCH(BH35,Data!$A:$A,0)),$BX$12)),"-")</f>
        <v>0</v>
      </c>
      <c r="BR35" s="52">
        <f ca="1">IF(AND(BI35&gt;=$AC$4,BI35&lt;=$AU$4),IF(""=IFERROR(INDEX(INDIRECT("Data!C"&amp;$K$5,FALSE),MATCH(BI35,Data!$A:$A,0)),$BX$12),$BX$11,IFERROR(INDEX(INDIRECT("Data!C"&amp;$K$5,FALSE),MATCH(BI35,Data!$A:$A,0)),$BX$12)),"-")</f>
        <v>0</v>
      </c>
      <c r="BS35" s="52">
        <f ca="1">IF(AND(BJ35&gt;=$AC$4,BJ35&lt;=$AU$4),IF(""=IFERROR(INDEX(INDIRECT("Data!C"&amp;$K$5,FALSE),MATCH(BJ35,Data!$A:$A,0)),$BX$12),$BX$11,IFERROR(INDEX(INDIRECT("Data!C"&amp;$K$5,FALSE),MATCH(BJ35,Data!$A:$A,0)),$BX$12)),"-")</f>
        <v>0</v>
      </c>
      <c r="BT35" s="6"/>
      <c r="BU35" s="16">
        <f t="shared" ca="1" si="47"/>
        <v>180.67857142857142</v>
      </c>
    </row>
    <row r="36" spans="2:73" ht="12" customHeight="1" x14ac:dyDescent="0.25">
      <c r="B36" s="28">
        <f t="shared" si="48"/>
        <v>45095</v>
      </c>
      <c r="C36" s="28">
        <f t="shared" si="52"/>
        <v>45096</v>
      </c>
      <c r="D36" s="28">
        <f t="shared" si="52"/>
        <v>45097</v>
      </c>
      <c r="E36" s="28">
        <f t="shared" si="52"/>
        <v>45098</v>
      </c>
      <c r="F36" s="28">
        <f t="shared" si="52"/>
        <v>45099</v>
      </c>
      <c r="G36" s="28">
        <f t="shared" si="52"/>
        <v>45100</v>
      </c>
      <c r="H36" s="28">
        <f t="shared" si="52"/>
        <v>45101</v>
      </c>
      <c r="J36" s="20" t="str">
        <f t="array" ref="J36">IFERROR(IF(MATCH(8,DAY(B36:H36),0),H36,""),"")</f>
        <v/>
      </c>
      <c r="K36" s="52">
        <f ca="1">IF(AND(B36&gt;=$AC$4,B36&lt;=$AU$4),IF(""=IFERROR(INDEX(INDIRECT("Data!C"&amp;$K$5,FALSE),MATCH(B36,Data!$A:$A,0)),$BX$12),$BX$11,IFERROR(INDEX(INDIRECT("Data!C"&amp;$K$5,FALSE),MATCH(B36,Data!$A:$A,0)),$BX$12)),"-")</f>
        <v>467</v>
      </c>
      <c r="L36" s="52">
        <f ca="1">IF(AND(C36&gt;=$AC$4,C36&lt;=$AU$4),IF(""=IFERROR(INDEX(INDIRECT("Data!C"&amp;$K$5,FALSE),MATCH(C36,Data!$A:$A,0)),$BX$12),$BX$11,IFERROR(INDEX(INDIRECT("Data!C"&amp;$K$5,FALSE),MATCH(C36,Data!$A:$A,0)),$BX$12)),"-")</f>
        <v>337</v>
      </c>
      <c r="M36" s="52">
        <f ca="1">IF(AND(D36&gt;=$AC$4,D36&lt;=$AU$4),IF(""=IFERROR(INDEX(INDIRECT("Data!C"&amp;$K$5,FALSE),MATCH(D36,Data!$A:$A,0)),$BX$12),$BX$11,IFERROR(INDEX(INDIRECT("Data!C"&amp;$K$5,FALSE),MATCH(D36,Data!$A:$A,0)),$BX$12)),"-")</f>
        <v>392</v>
      </c>
      <c r="N36" s="52">
        <f ca="1">IF(AND(E36&gt;=$AC$4,E36&lt;=$AU$4),IF(""=IFERROR(INDEX(INDIRECT("Data!C"&amp;$K$5,FALSE),MATCH(E36,Data!$A:$A,0)),$BX$12),$BX$11,IFERROR(INDEX(INDIRECT("Data!C"&amp;$K$5,FALSE),MATCH(E36,Data!$A:$A,0)),$BX$12)),"-")</f>
        <v>370</v>
      </c>
      <c r="O36" s="52">
        <f ca="1">IF(AND(F36&gt;=$AC$4,F36&lt;=$AU$4),IF(""=IFERROR(INDEX(INDIRECT("Data!C"&amp;$K$5,FALSE),MATCH(F36,Data!$A:$A,0)),$BX$12),$BX$11,IFERROR(INDEX(INDIRECT("Data!C"&amp;$K$5,FALSE),MATCH(F36,Data!$A:$A,0)),$BX$12)),"-")</f>
        <v>271</v>
      </c>
      <c r="P36" s="52">
        <f ca="1">IF(AND(G36&gt;=$AC$4,G36&lt;=$AU$4),IF(""=IFERROR(INDEX(INDIRECT("Data!C"&amp;$K$5,FALSE),MATCH(G36,Data!$A:$A,0)),$BX$12),$BX$11,IFERROR(INDEX(INDIRECT("Data!C"&amp;$K$5,FALSE),MATCH(G36,Data!$A:$A,0)),$BX$12)),"-")</f>
        <v>351</v>
      </c>
      <c r="Q36" s="52">
        <f ca="1">IF(AND(H36&gt;=$AC$4,H36&lt;=$AU$4),IF(""=IFERROR(INDEX(INDIRECT("Data!C"&amp;$K$5,FALSE),MATCH(H36,Data!$A:$A,0)),$BX$12),$BX$11,IFERROR(INDEX(INDIRECT("Data!C"&amp;$K$5,FALSE),MATCH(H36,Data!$A:$A,0)),$BX$12)),"-")</f>
        <v>521</v>
      </c>
      <c r="R36" s="6"/>
      <c r="T36" s="28">
        <f t="shared" si="49"/>
        <v>45459</v>
      </c>
      <c r="U36" s="28">
        <f t="shared" si="44"/>
        <v>45460</v>
      </c>
      <c r="V36" s="28">
        <f t="shared" si="28"/>
        <v>45461</v>
      </c>
      <c r="W36" s="28">
        <f t="shared" si="29"/>
        <v>45462</v>
      </c>
      <c r="X36" s="28">
        <f t="shared" si="30"/>
        <v>45463</v>
      </c>
      <c r="Y36" s="28">
        <f t="shared" si="31"/>
        <v>45464</v>
      </c>
      <c r="Z36" s="28">
        <f t="shared" si="32"/>
        <v>45465</v>
      </c>
      <c r="AB36" s="20" t="str">
        <f t="array" ref="AB36">IFERROR(IF(MATCH(8,DAY(T36:Z36),0),Z36,""),"")</f>
        <v/>
      </c>
      <c r="AC36" s="52">
        <f ca="1">IF(AND(T36&gt;=$AC$4,T36&lt;=$AU$4),IF(""=IFERROR(INDEX(INDIRECT("Data!C"&amp;$K$5,FALSE),MATCH(T36,Data!$A:$A,0)),$BX$12),$BX$11,IFERROR(INDEX(INDIRECT("Data!C"&amp;$K$5,FALSE),MATCH(T36,Data!$A:$A,0)),$BX$12)),"-")</f>
        <v>840</v>
      </c>
      <c r="AD36" s="52">
        <f ca="1">IF(AND(U36&gt;=$AC$4,U36&lt;=$AU$4),IF(""=IFERROR(INDEX(INDIRECT("Data!C"&amp;$K$5,FALSE),MATCH(U36,Data!$A:$A,0)),$BX$12),$BX$11,IFERROR(INDEX(INDIRECT("Data!C"&amp;$K$5,FALSE),MATCH(U36,Data!$A:$A,0)),$BX$12)),"-")</f>
        <v>432</v>
      </c>
      <c r="AE36" s="52">
        <f ca="1">IF(AND(V36&gt;=$AC$4,V36&lt;=$AU$4),IF(""=IFERROR(INDEX(INDIRECT("Data!C"&amp;$K$5,FALSE),MATCH(V36,Data!$A:$A,0)),$BX$12),$BX$11,IFERROR(INDEX(INDIRECT("Data!C"&amp;$K$5,FALSE),MATCH(V36,Data!$A:$A,0)),$BX$12)),"-")</f>
        <v>554</v>
      </c>
      <c r="AF36" s="52">
        <f ca="1">IF(AND(W36&gt;=$AC$4,W36&lt;=$AU$4),IF(""=IFERROR(INDEX(INDIRECT("Data!C"&amp;$K$5,FALSE),MATCH(W36,Data!$A:$A,0)),$BX$12),$BX$11,IFERROR(INDEX(INDIRECT("Data!C"&amp;$K$5,FALSE),MATCH(W36,Data!$A:$A,0)),$BX$12)),"-")</f>
        <v>484</v>
      </c>
      <c r="AG36" s="52">
        <f ca="1">IF(AND(X36&gt;=$AC$4,X36&lt;=$AU$4),IF(""=IFERROR(INDEX(INDIRECT("Data!C"&amp;$K$5,FALSE),MATCH(X36,Data!$A:$A,0)),$BX$12),$BX$11,IFERROR(INDEX(INDIRECT("Data!C"&amp;$K$5,FALSE),MATCH(X36,Data!$A:$A,0)),$BX$12)),"-")</f>
        <v>476</v>
      </c>
      <c r="AH36" s="52">
        <f ca="1">IF(AND(Y36&gt;=$AC$4,Y36&lt;=$AU$4),IF(""=IFERROR(INDEX(INDIRECT("Data!C"&amp;$K$5,FALSE),MATCH(Y36,Data!$A:$A,0)),$BX$12),$BX$11,IFERROR(INDEX(INDIRECT("Data!C"&amp;$K$5,FALSE),MATCH(Y36,Data!$A:$A,0)),$BX$12)),"-")</f>
        <v>525</v>
      </c>
      <c r="AI36" s="52">
        <f ca="1">IF(AND(Z36&gt;=$AC$4,Z36&lt;=$AU$4),IF(""=IFERROR(INDEX(INDIRECT("Data!C"&amp;$K$5,FALSE),MATCH(Z36,Data!$A:$A,0)),$BX$12),$BX$11,IFERROR(INDEX(INDIRECT("Data!C"&amp;$K$5,FALSE),MATCH(Z36,Data!$A:$A,0)),$BX$12)),"-")</f>
        <v>646</v>
      </c>
      <c r="AJ36" s="6"/>
      <c r="AL36" s="28">
        <f t="shared" si="50"/>
        <v>45823</v>
      </c>
      <c r="AM36" s="28">
        <f t="shared" si="45"/>
        <v>45824</v>
      </c>
      <c r="AN36" s="28">
        <f t="shared" si="33"/>
        <v>45825</v>
      </c>
      <c r="AO36" s="28">
        <f t="shared" si="34"/>
        <v>45826</v>
      </c>
      <c r="AP36" s="28">
        <f t="shared" si="35"/>
        <v>45827</v>
      </c>
      <c r="AQ36" s="28">
        <f t="shared" si="36"/>
        <v>45828</v>
      </c>
      <c r="AR36" s="28">
        <f t="shared" si="37"/>
        <v>45829</v>
      </c>
      <c r="AT36" s="20" t="str">
        <f t="array" ref="AT36">IFERROR(IF(MATCH(8,DAY(AL36:AR36),0),AR36,""),"")</f>
        <v/>
      </c>
      <c r="AU36" s="52">
        <f ca="1">IF(AND(AL36&gt;=$AC$4,AL36&lt;=$AU$4),IF(""=IFERROR(INDEX(INDIRECT("Data!C"&amp;$K$5,FALSE),MATCH(AL36,Data!$A:$A,0)),$BX$12),$BX$11,IFERROR(INDEX(INDIRECT("Data!C"&amp;$K$5,FALSE),MATCH(AL36,Data!$A:$A,0)),$BX$12)),"-")</f>
        <v>0</v>
      </c>
      <c r="AV36" s="52">
        <f ca="1">IF(AND(AM36&gt;=$AC$4,AM36&lt;=$AU$4),IF(""=IFERROR(INDEX(INDIRECT("Data!C"&amp;$K$5,FALSE),MATCH(AM36,Data!$A:$A,0)),$BX$12),$BX$11,IFERROR(INDEX(INDIRECT("Data!C"&amp;$K$5,FALSE),MATCH(AM36,Data!$A:$A,0)),$BX$12)),"-")</f>
        <v>0</v>
      </c>
      <c r="AW36" s="52">
        <f ca="1">IF(AND(AN36&gt;=$AC$4,AN36&lt;=$AU$4),IF(""=IFERROR(INDEX(INDIRECT("Data!C"&amp;$K$5,FALSE),MATCH(AN36,Data!$A:$A,0)),$BX$12),$BX$11,IFERROR(INDEX(INDIRECT("Data!C"&amp;$K$5,FALSE),MATCH(AN36,Data!$A:$A,0)),$BX$12)),"-")</f>
        <v>0</v>
      </c>
      <c r="AX36" s="52">
        <f ca="1">IF(AND(AO36&gt;=$AC$4,AO36&lt;=$AU$4),IF(""=IFERROR(INDEX(INDIRECT("Data!C"&amp;$K$5,FALSE),MATCH(AO36,Data!$A:$A,0)),$BX$12),$BX$11,IFERROR(INDEX(INDIRECT("Data!C"&amp;$K$5,FALSE),MATCH(AO36,Data!$A:$A,0)),$BX$12)),"-")</f>
        <v>0</v>
      </c>
      <c r="AY36" s="52">
        <f ca="1">IF(AND(AP36&gt;=$AC$4,AP36&lt;=$AU$4),IF(""=IFERROR(INDEX(INDIRECT("Data!C"&amp;$K$5,FALSE),MATCH(AP36,Data!$A:$A,0)),$BX$12),$BX$11,IFERROR(INDEX(INDIRECT("Data!C"&amp;$K$5,FALSE),MATCH(AP36,Data!$A:$A,0)),$BX$12)),"-")</f>
        <v>0</v>
      </c>
      <c r="AZ36" s="52">
        <f ca="1">IF(AND(AQ36&gt;=$AC$4,AQ36&lt;=$AU$4),IF(""=IFERROR(INDEX(INDIRECT("Data!C"&amp;$K$5,FALSE),MATCH(AQ36,Data!$A:$A,0)),$BX$12),$BX$11,IFERROR(INDEX(INDIRECT("Data!C"&amp;$K$5,FALSE),MATCH(AQ36,Data!$A:$A,0)),$BX$12)),"-")</f>
        <v>0</v>
      </c>
      <c r="BA36" s="52">
        <f ca="1">IF(AND(AR36&gt;=$AC$4,AR36&lt;=$AU$4),IF(""=IFERROR(INDEX(INDIRECT("Data!C"&amp;$K$5,FALSE),MATCH(AR36,Data!$A:$A,0)),$BX$12),$BX$11,IFERROR(INDEX(INDIRECT("Data!C"&amp;$K$5,FALSE),MATCH(AR36,Data!$A:$A,0)),$BX$12)),"-")</f>
        <v>0</v>
      </c>
      <c r="BB36" s="6"/>
      <c r="BD36" s="28">
        <f t="shared" si="51"/>
        <v>46187</v>
      </c>
      <c r="BE36" s="28">
        <f t="shared" si="46"/>
        <v>46188</v>
      </c>
      <c r="BF36" s="28">
        <f t="shared" si="38"/>
        <v>46189</v>
      </c>
      <c r="BG36" s="28">
        <f t="shared" si="39"/>
        <v>46190</v>
      </c>
      <c r="BH36" s="28">
        <f t="shared" si="40"/>
        <v>46191</v>
      </c>
      <c r="BI36" s="28">
        <f t="shared" si="41"/>
        <v>46192</v>
      </c>
      <c r="BJ36" s="28">
        <f t="shared" si="42"/>
        <v>46193</v>
      </c>
      <c r="BL36" s="20" t="str">
        <f t="array" ref="BL36">IFERROR(IF(MATCH(8,DAY(BD36:BJ36),0),BJ36,""),"")</f>
        <v/>
      </c>
      <c r="BM36" s="52">
        <f ca="1">IF(AND(BD36&gt;=$AC$4,BD36&lt;=$AU$4),IF(""=IFERROR(INDEX(INDIRECT("Data!C"&amp;$K$5,FALSE),MATCH(BD36,Data!$A:$A,0)),$BX$12),$BX$11,IFERROR(INDEX(INDIRECT("Data!C"&amp;$K$5,FALSE),MATCH(BD36,Data!$A:$A,0)),$BX$12)),"-")</f>
        <v>0</v>
      </c>
      <c r="BN36" s="52">
        <f ca="1">IF(AND(BE36&gt;=$AC$4,BE36&lt;=$AU$4),IF(""=IFERROR(INDEX(INDIRECT("Data!C"&amp;$K$5,FALSE),MATCH(BE36,Data!$A:$A,0)),$BX$12),$BX$11,IFERROR(INDEX(INDIRECT("Data!C"&amp;$K$5,FALSE),MATCH(BE36,Data!$A:$A,0)),$BX$12)),"-")</f>
        <v>0</v>
      </c>
      <c r="BO36" s="52">
        <f ca="1">IF(AND(BF36&gt;=$AC$4,BF36&lt;=$AU$4),IF(""=IFERROR(INDEX(INDIRECT("Data!C"&amp;$K$5,FALSE),MATCH(BF36,Data!$A:$A,0)),$BX$12),$BX$11,IFERROR(INDEX(INDIRECT("Data!C"&amp;$K$5,FALSE),MATCH(BF36,Data!$A:$A,0)),$BX$12)),"-")</f>
        <v>0</v>
      </c>
      <c r="BP36" s="52">
        <f ca="1">IF(AND(BG36&gt;=$AC$4,BG36&lt;=$AU$4),IF(""=IFERROR(INDEX(INDIRECT("Data!C"&amp;$K$5,FALSE),MATCH(BG36,Data!$A:$A,0)),$BX$12),$BX$11,IFERROR(INDEX(INDIRECT("Data!C"&amp;$K$5,FALSE),MATCH(BG36,Data!$A:$A,0)),$BX$12)),"-")</f>
        <v>0</v>
      </c>
      <c r="BQ36" s="52">
        <f ca="1">IF(AND(BH36&gt;=$AC$4,BH36&lt;=$AU$4),IF(""=IFERROR(INDEX(INDIRECT("Data!C"&amp;$K$5,FALSE),MATCH(BH36,Data!$A:$A,0)),$BX$12),$BX$11,IFERROR(INDEX(INDIRECT("Data!C"&amp;$K$5,FALSE),MATCH(BH36,Data!$A:$A,0)),$BX$12)),"-")</f>
        <v>0</v>
      </c>
      <c r="BR36" s="52">
        <f ca="1">IF(AND(BI36&gt;=$AC$4,BI36&lt;=$AU$4),IF(""=IFERROR(INDEX(INDIRECT("Data!C"&amp;$K$5,FALSE),MATCH(BI36,Data!$A:$A,0)),$BX$12),$BX$11,IFERROR(INDEX(INDIRECT("Data!C"&amp;$K$5,FALSE),MATCH(BI36,Data!$A:$A,0)),$BX$12)),"-")</f>
        <v>0</v>
      </c>
      <c r="BS36" s="52">
        <f ca="1">IF(AND(BJ36&gt;=$AC$4,BJ36&lt;=$AU$4),IF(""=IFERROR(INDEX(INDIRECT("Data!C"&amp;$K$5,FALSE),MATCH(BJ36,Data!$A:$A,0)),$BX$12),$BX$11,IFERROR(INDEX(INDIRECT("Data!C"&amp;$K$5,FALSE),MATCH(BJ36,Data!$A:$A,0)),$BX$12)),"-")</f>
        <v>0</v>
      </c>
      <c r="BT36" s="6"/>
      <c r="BU36" s="16">
        <f t="shared" ca="1" si="47"/>
        <v>238.07142857142858</v>
      </c>
    </row>
    <row r="37" spans="2:73" ht="12" customHeight="1" x14ac:dyDescent="0.25">
      <c r="B37" s="28">
        <f t="shared" si="48"/>
        <v>45102</v>
      </c>
      <c r="C37" s="28">
        <f t="shared" si="52"/>
        <v>45103</v>
      </c>
      <c r="D37" s="28">
        <f t="shared" si="52"/>
        <v>45104</v>
      </c>
      <c r="E37" s="28">
        <f t="shared" si="52"/>
        <v>45105</v>
      </c>
      <c r="F37" s="28">
        <f t="shared" si="52"/>
        <v>45106</v>
      </c>
      <c r="G37" s="28">
        <f t="shared" si="52"/>
        <v>45107</v>
      </c>
      <c r="H37" s="28">
        <f t="shared" si="52"/>
        <v>45108</v>
      </c>
      <c r="J37" s="20" t="str">
        <f t="array" ref="J37">IFERROR(IF(MATCH(8,DAY(B37:H37),0),H37,""),"")</f>
        <v/>
      </c>
      <c r="K37" s="52">
        <f ca="1">IF(AND(B37&gt;=$AC$4,B37&lt;=$AU$4),IF(""=IFERROR(INDEX(INDIRECT("Data!C"&amp;$K$5,FALSE),MATCH(B37,Data!$A:$A,0)),$BX$12),$BX$11,IFERROR(INDEX(INDIRECT("Data!C"&amp;$K$5,FALSE),MATCH(B37,Data!$A:$A,0)),$BX$12)),"-")</f>
        <v>703</v>
      </c>
      <c r="L37" s="52">
        <f ca="1">IF(AND(C37&gt;=$AC$4,C37&lt;=$AU$4),IF(""=IFERROR(INDEX(INDIRECT("Data!C"&amp;$K$5,FALSE),MATCH(C37,Data!$A:$A,0)),$BX$12),$BX$11,IFERROR(INDEX(INDIRECT("Data!C"&amp;$K$5,FALSE),MATCH(C37,Data!$A:$A,0)),$BX$12)),"-")</f>
        <v>352</v>
      </c>
      <c r="M37" s="52">
        <f ca="1">IF(AND(D37&gt;=$AC$4,D37&lt;=$AU$4),IF(""=IFERROR(INDEX(INDIRECT("Data!C"&amp;$K$5,FALSE),MATCH(D37,Data!$A:$A,0)),$BX$12),$BX$11,IFERROR(INDEX(INDIRECT("Data!C"&amp;$K$5,FALSE),MATCH(D37,Data!$A:$A,0)),$BX$12)),"-")</f>
        <v>293</v>
      </c>
      <c r="N37" s="52">
        <f ca="1">IF(AND(E37&gt;=$AC$4,E37&lt;=$AU$4),IF(""=IFERROR(INDEX(INDIRECT("Data!C"&amp;$K$5,FALSE),MATCH(E37,Data!$A:$A,0)),$BX$12),$BX$11,IFERROR(INDEX(INDIRECT("Data!C"&amp;$K$5,FALSE),MATCH(E37,Data!$A:$A,0)),$BX$12)),"-")</f>
        <v>381</v>
      </c>
      <c r="O37" s="52">
        <f ca="1">IF(AND(F37&gt;=$AC$4,F37&lt;=$AU$4),IF(""=IFERROR(INDEX(INDIRECT("Data!C"&amp;$K$5,FALSE),MATCH(F37,Data!$A:$A,0)),$BX$12),$BX$11,IFERROR(INDEX(INDIRECT("Data!C"&amp;$K$5,FALSE),MATCH(F37,Data!$A:$A,0)),$BX$12)),"-")</f>
        <v>452</v>
      </c>
      <c r="P37" s="52">
        <f ca="1">IF(AND(G37&gt;=$AC$4,G37&lt;=$AU$4),IF(""=IFERROR(INDEX(INDIRECT("Data!C"&amp;$K$5,FALSE),MATCH(G37,Data!$A:$A,0)),$BX$12),$BX$11,IFERROR(INDEX(INDIRECT("Data!C"&amp;$K$5,FALSE),MATCH(G37,Data!$A:$A,0)),$BX$12)),"-")</f>
        <v>526</v>
      </c>
      <c r="Q37" s="52">
        <f ca="1">IF(AND(H37&gt;=$AC$4,H37&lt;=$AU$4),IF(""=IFERROR(INDEX(INDIRECT("Data!C"&amp;$K$5,FALSE),MATCH(H37,Data!$A:$A,0)),$BX$12),$BX$11,IFERROR(INDEX(INDIRECT("Data!C"&amp;$K$5,FALSE),MATCH(H37,Data!$A:$A,0)),$BX$12)),"-")</f>
        <v>711</v>
      </c>
      <c r="R37" s="6"/>
      <c r="T37" s="28">
        <f t="shared" si="49"/>
        <v>45466</v>
      </c>
      <c r="U37" s="28">
        <f t="shared" si="44"/>
        <v>45467</v>
      </c>
      <c r="V37" s="28">
        <f t="shared" si="28"/>
        <v>45468</v>
      </c>
      <c r="W37" s="28">
        <f t="shared" si="29"/>
        <v>45469</v>
      </c>
      <c r="X37" s="28">
        <f t="shared" si="30"/>
        <v>45470</v>
      </c>
      <c r="Y37" s="28">
        <f t="shared" si="31"/>
        <v>45471</v>
      </c>
      <c r="Z37" s="28">
        <f t="shared" si="32"/>
        <v>45472</v>
      </c>
      <c r="AB37" s="20" t="str">
        <f t="array" ref="AB37">IFERROR(IF(MATCH(8,DAY(T37:Z37),0),Z37,""),"")</f>
        <v/>
      </c>
      <c r="AC37" s="52">
        <f ca="1">IF(AND(T37&gt;=$AC$4,T37&lt;=$AU$4),IF(""=IFERROR(INDEX(INDIRECT("Data!C"&amp;$K$5,FALSE),MATCH(T37,Data!$A:$A,0)),$BX$12),$BX$11,IFERROR(INDEX(INDIRECT("Data!C"&amp;$K$5,FALSE),MATCH(T37,Data!$A:$A,0)),$BX$12)),"-")</f>
        <v>714</v>
      </c>
      <c r="AD37" s="52">
        <f ca="1">IF(AND(U37&gt;=$AC$4,U37&lt;=$AU$4),IF(""=IFERROR(INDEX(INDIRECT("Data!C"&amp;$K$5,FALSE),MATCH(U37,Data!$A:$A,0)),$BX$12),$BX$11,IFERROR(INDEX(INDIRECT("Data!C"&amp;$K$5,FALSE),MATCH(U37,Data!$A:$A,0)),$BX$12)),"-")</f>
        <v>360</v>
      </c>
      <c r="AE37" s="52">
        <f ca="1">IF(AND(V37&gt;=$AC$4,V37&lt;=$AU$4),IF(""=IFERROR(INDEX(INDIRECT("Data!C"&amp;$K$5,FALSE),MATCH(V37,Data!$A:$A,0)),$BX$12),$BX$11,IFERROR(INDEX(INDIRECT("Data!C"&amp;$K$5,FALSE),MATCH(V37,Data!$A:$A,0)),$BX$12)),"-")</f>
        <v>326</v>
      </c>
      <c r="AF37" s="52">
        <f ca="1">IF(AND(W37&gt;=$AC$4,W37&lt;=$AU$4),IF(""=IFERROR(INDEX(INDIRECT("Data!C"&amp;$K$5,FALSE),MATCH(W37,Data!$A:$A,0)),$BX$12),$BX$11,IFERROR(INDEX(INDIRECT("Data!C"&amp;$K$5,FALSE),MATCH(W37,Data!$A:$A,0)),$BX$12)),"-")</f>
        <v>310</v>
      </c>
      <c r="AG37" s="52">
        <f ca="1">IF(AND(X37&gt;=$AC$4,X37&lt;=$AU$4),IF(""=IFERROR(INDEX(INDIRECT("Data!C"&amp;$K$5,FALSE),MATCH(X37,Data!$A:$A,0)),$BX$12),$BX$11,IFERROR(INDEX(INDIRECT("Data!C"&amp;$K$5,FALSE),MATCH(X37,Data!$A:$A,0)),$BX$12)),"-")</f>
        <v>341</v>
      </c>
      <c r="AH37" s="52">
        <f ca="1">IF(AND(Y37&gt;=$AC$4,Y37&lt;=$AU$4),IF(""=IFERROR(INDEX(INDIRECT("Data!C"&amp;$K$5,FALSE),MATCH(Y37,Data!$A:$A,0)),$BX$12),$BX$11,IFERROR(INDEX(INDIRECT("Data!C"&amp;$K$5,FALSE),MATCH(Y37,Data!$A:$A,0)),$BX$12)),"-")</f>
        <v>444</v>
      </c>
      <c r="AI37" s="52">
        <f ca="1">IF(AND(Z37&gt;=$AC$4,Z37&lt;=$AU$4),IF(""=IFERROR(INDEX(INDIRECT("Data!C"&amp;$K$5,FALSE),MATCH(Z37,Data!$A:$A,0)),$BX$12),$BX$11,IFERROR(INDEX(INDIRECT("Data!C"&amp;$K$5,FALSE),MATCH(Z37,Data!$A:$A,0)),$BX$12)),"-")</f>
        <v>648</v>
      </c>
      <c r="AJ37" s="6"/>
      <c r="AL37" s="28">
        <f t="shared" si="50"/>
        <v>45830</v>
      </c>
      <c r="AM37" s="28">
        <f t="shared" si="45"/>
        <v>45831</v>
      </c>
      <c r="AN37" s="28">
        <f t="shared" si="33"/>
        <v>45832</v>
      </c>
      <c r="AO37" s="28">
        <f t="shared" si="34"/>
        <v>45833</v>
      </c>
      <c r="AP37" s="28">
        <f t="shared" si="35"/>
        <v>45834</v>
      </c>
      <c r="AQ37" s="28">
        <f t="shared" si="36"/>
        <v>45835</v>
      </c>
      <c r="AR37" s="28">
        <f t="shared" si="37"/>
        <v>45836</v>
      </c>
      <c r="AT37" s="20" t="str">
        <f t="array" ref="AT37">IFERROR(IF(MATCH(8,DAY(AL37:AR37),0),AR37,""),"")</f>
        <v/>
      </c>
      <c r="AU37" s="52">
        <f ca="1">IF(AND(AL37&gt;=$AC$4,AL37&lt;=$AU$4),IF(""=IFERROR(INDEX(INDIRECT("Data!C"&amp;$K$5,FALSE),MATCH(AL37,Data!$A:$A,0)),$BX$12),$BX$11,IFERROR(INDEX(INDIRECT("Data!C"&amp;$K$5,FALSE),MATCH(AL37,Data!$A:$A,0)),$BX$12)),"-")</f>
        <v>0</v>
      </c>
      <c r="AV37" s="52">
        <f ca="1">IF(AND(AM37&gt;=$AC$4,AM37&lt;=$AU$4),IF(""=IFERROR(INDEX(INDIRECT("Data!C"&amp;$K$5,FALSE),MATCH(AM37,Data!$A:$A,0)),$BX$12),$BX$11,IFERROR(INDEX(INDIRECT("Data!C"&amp;$K$5,FALSE),MATCH(AM37,Data!$A:$A,0)),$BX$12)),"-")</f>
        <v>0</v>
      </c>
      <c r="AW37" s="52">
        <f ca="1">IF(AND(AN37&gt;=$AC$4,AN37&lt;=$AU$4),IF(""=IFERROR(INDEX(INDIRECT("Data!C"&amp;$K$5,FALSE),MATCH(AN37,Data!$A:$A,0)),$BX$12),$BX$11,IFERROR(INDEX(INDIRECT("Data!C"&amp;$K$5,FALSE),MATCH(AN37,Data!$A:$A,0)),$BX$12)),"-")</f>
        <v>0</v>
      </c>
      <c r="AX37" s="52">
        <f ca="1">IF(AND(AO37&gt;=$AC$4,AO37&lt;=$AU$4),IF(""=IFERROR(INDEX(INDIRECT("Data!C"&amp;$K$5,FALSE),MATCH(AO37,Data!$A:$A,0)),$BX$12),$BX$11,IFERROR(INDEX(INDIRECT("Data!C"&amp;$K$5,FALSE),MATCH(AO37,Data!$A:$A,0)),$BX$12)),"-")</f>
        <v>0</v>
      </c>
      <c r="AY37" s="52">
        <f ca="1">IF(AND(AP37&gt;=$AC$4,AP37&lt;=$AU$4),IF(""=IFERROR(INDEX(INDIRECT("Data!C"&amp;$K$5,FALSE),MATCH(AP37,Data!$A:$A,0)),$BX$12),$BX$11,IFERROR(INDEX(INDIRECT("Data!C"&amp;$K$5,FALSE),MATCH(AP37,Data!$A:$A,0)),$BX$12)),"-")</f>
        <v>0</v>
      </c>
      <c r="AZ37" s="52">
        <f ca="1">IF(AND(AQ37&gt;=$AC$4,AQ37&lt;=$AU$4),IF(""=IFERROR(INDEX(INDIRECT("Data!C"&amp;$K$5,FALSE),MATCH(AQ37,Data!$A:$A,0)),$BX$12),$BX$11,IFERROR(INDEX(INDIRECT("Data!C"&amp;$K$5,FALSE),MATCH(AQ37,Data!$A:$A,0)),$BX$12)),"-")</f>
        <v>0</v>
      </c>
      <c r="BA37" s="52">
        <f ca="1">IF(AND(AR37&gt;=$AC$4,AR37&lt;=$AU$4),IF(""=IFERROR(INDEX(INDIRECT("Data!C"&amp;$K$5,FALSE),MATCH(AR37,Data!$A:$A,0)),$BX$12),$BX$11,IFERROR(INDEX(INDIRECT("Data!C"&amp;$K$5,FALSE),MATCH(AR37,Data!$A:$A,0)),$BX$12)),"-")</f>
        <v>0</v>
      </c>
      <c r="BB37" s="6"/>
      <c r="BD37" s="28">
        <f t="shared" si="51"/>
        <v>46194</v>
      </c>
      <c r="BE37" s="28">
        <f t="shared" si="46"/>
        <v>46195</v>
      </c>
      <c r="BF37" s="28">
        <f t="shared" si="38"/>
        <v>46196</v>
      </c>
      <c r="BG37" s="28">
        <f t="shared" si="39"/>
        <v>46197</v>
      </c>
      <c r="BH37" s="28">
        <f t="shared" si="40"/>
        <v>46198</v>
      </c>
      <c r="BI37" s="28">
        <f t="shared" si="41"/>
        <v>46199</v>
      </c>
      <c r="BJ37" s="28">
        <f t="shared" si="42"/>
        <v>46200</v>
      </c>
      <c r="BL37" s="20" t="str">
        <f t="array" ref="BL37">IFERROR(IF(MATCH(8,DAY(BD37:BJ37),0),BJ37,""),"")</f>
        <v/>
      </c>
      <c r="BM37" s="52">
        <f ca="1">IF(AND(BD37&gt;=$AC$4,BD37&lt;=$AU$4),IF(""=IFERROR(INDEX(INDIRECT("Data!C"&amp;$K$5,FALSE),MATCH(BD37,Data!$A:$A,0)),$BX$12),$BX$11,IFERROR(INDEX(INDIRECT("Data!C"&amp;$K$5,FALSE),MATCH(BD37,Data!$A:$A,0)),$BX$12)),"-")</f>
        <v>0</v>
      </c>
      <c r="BN37" s="52">
        <f ca="1">IF(AND(BE37&gt;=$AC$4,BE37&lt;=$AU$4),IF(""=IFERROR(INDEX(INDIRECT("Data!C"&amp;$K$5,FALSE),MATCH(BE37,Data!$A:$A,0)),$BX$12),$BX$11,IFERROR(INDEX(INDIRECT("Data!C"&amp;$K$5,FALSE),MATCH(BE37,Data!$A:$A,0)),$BX$12)),"-")</f>
        <v>0</v>
      </c>
      <c r="BO37" s="52">
        <f ca="1">IF(AND(BF37&gt;=$AC$4,BF37&lt;=$AU$4),IF(""=IFERROR(INDEX(INDIRECT("Data!C"&amp;$K$5,FALSE),MATCH(BF37,Data!$A:$A,0)),$BX$12),$BX$11,IFERROR(INDEX(INDIRECT("Data!C"&amp;$K$5,FALSE),MATCH(BF37,Data!$A:$A,0)),$BX$12)),"-")</f>
        <v>0</v>
      </c>
      <c r="BP37" s="52">
        <f ca="1">IF(AND(BG37&gt;=$AC$4,BG37&lt;=$AU$4),IF(""=IFERROR(INDEX(INDIRECT("Data!C"&amp;$K$5,FALSE),MATCH(BG37,Data!$A:$A,0)),$BX$12),$BX$11,IFERROR(INDEX(INDIRECT("Data!C"&amp;$K$5,FALSE),MATCH(BG37,Data!$A:$A,0)),$BX$12)),"-")</f>
        <v>0</v>
      </c>
      <c r="BQ37" s="52">
        <f ca="1">IF(AND(BH37&gt;=$AC$4,BH37&lt;=$AU$4),IF(""=IFERROR(INDEX(INDIRECT("Data!C"&amp;$K$5,FALSE),MATCH(BH37,Data!$A:$A,0)),$BX$12),$BX$11,IFERROR(INDEX(INDIRECT("Data!C"&amp;$K$5,FALSE),MATCH(BH37,Data!$A:$A,0)),$BX$12)),"-")</f>
        <v>0</v>
      </c>
      <c r="BR37" s="52">
        <f ca="1">IF(AND(BI37&gt;=$AC$4,BI37&lt;=$AU$4),IF(""=IFERROR(INDEX(INDIRECT("Data!C"&amp;$K$5,FALSE),MATCH(BI37,Data!$A:$A,0)),$BX$12),$BX$11,IFERROR(INDEX(INDIRECT("Data!C"&amp;$K$5,FALSE),MATCH(BI37,Data!$A:$A,0)),$BX$12)),"-")</f>
        <v>0</v>
      </c>
      <c r="BS37" s="52">
        <f ca="1">IF(AND(BJ37&gt;=$AC$4,BJ37&lt;=$AU$4),IF(""=IFERROR(INDEX(INDIRECT("Data!C"&amp;$K$5,FALSE),MATCH(BJ37,Data!$A:$A,0)),$BX$12),$BX$11,IFERROR(INDEX(INDIRECT("Data!C"&amp;$K$5,FALSE),MATCH(BJ37,Data!$A:$A,0)),$BX$12)),"-")</f>
        <v>0</v>
      </c>
      <c r="BT37" s="6"/>
      <c r="BU37" s="16">
        <f t="shared" ca="1" si="47"/>
        <v>234.32142857142858</v>
      </c>
    </row>
    <row r="38" spans="2:73" ht="12" customHeight="1" x14ac:dyDescent="0.25">
      <c r="B38" s="28">
        <f t="shared" si="48"/>
        <v>45109</v>
      </c>
      <c r="C38" s="28">
        <f t="shared" si="52"/>
        <v>45110</v>
      </c>
      <c r="D38" s="28">
        <f t="shared" si="52"/>
        <v>45111</v>
      </c>
      <c r="E38" s="28">
        <f t="shared" si="52"/>
        <v>45112</v>
      </c>
      <c r="F38" s="28">
        <f t="shared" si="52"/>
        <v>45113</v>
      </c>
      <c r="G38" s="28">
        <f t="shared" si="52"/>
        <v>45114</v>
      </c>
      <c r="H38" s="28">
        <f t="shared" si="52"/>
        <v>45115</v>
      </c>
      <c r="J38" s="20">
        <f t="array" ref="J38">IFERROR(IF(MATCH(8,DAY(B38:H38),0),H38,""),"")</f>
        <v>45115</v>
      </c>
      <c r="K38" s="52">
        <f ca="1">IF(AND(B38&gt;=$AC$4,B38&lt;=$AU$4),IF(""=IFERROR(INDEX(INDIRECT("Data!C"&amp;$K$5,FALSE),MATCH(B38,Data!$A:$A,0)),$BX$12),$BX$11,IFERROR(INDEX(INDIRECT("Data!C"&amp;$K$5,FALSE),MATCH(B38,Data!$A:$A,0)),$BX$12)),"-")</f>
        <v>753</v>
      </c>
      <c r="L38" s="52">
        <f ca="1">IF(AND(C38&gt;=$AC$4,C38&lt;=$AU$4),IF(""=IFERROR(INDEX(INDIRECT("Data!C"&amp;$K$5,FALSE),MATCH(C38,Data!$A:$A,0)),$BX$12),$BX$11,IFERROR(INDEX(INDIRECT("Data!C"&amp;$K$5,FALSE),MATCH(C38,Data!$A:$A,0)),$BX$12)),"-")</f>
        <v>398</v>
      </c>
      <c r="M38" s="52">
        <f ca="1">IF(AND(D38&gt;=$AC$4,D38&lt;=$AU$4),IF(""=IFERROR(INDEX(INDIRECT("Data!C"&amp;$K$5,FALSE),MATCH(D38,Data!$A:$A,0)),$BX$12),$BX$11,IFERROR(INDEX(INDIRECT("Data!C"&amp;$K$5,FALSE),MATCH(D38,Data!$A:$A,0)),$BX$12)),"-")</f>
        <v>438</v>
      </c>
      <c r="N38" s="52">
        <f ca="1">IF(AND(E38&gt;=$AC$4,E38&lt;=$AU$4),IF(""=IFERROR(INDEX(INDIRECT("Data!C"&amp;$K$5,FALSE),MATCH(E38,Data!$A:$A,0)),$BX$12),$BX$11,IFERROR(INDEX(INDIRECT("Data!C"&amp;$K$5,FALSE),MATCH(E38,Data!$A:$A,0)),$BX$12)),"-")</f>
        <v>398</v>
      </c>
      <c r="O38" s="52">
        <f ca="1">IF(AND(F38&gt;=$AC$4,F38&lt;=$AU$4),IF(""=IFERROR(INDEX(INDIRECT("Data!C"&amp;$K$5,FALSE),MATCH(F38,Data!$A:$A,0)),$BX$12),$BX$11,IFERROR(INDEX(INDIRECT("Data!C"&amp;$K$5,FALSE),MATCH(F38,Data!$A:$A,0)),$BX$12)),"-")</f>
        <v>422</v>
      </c>
      <c r="P38" s="52">
        <f ca="1">IF(AND(G38&gt;=$AC$4,G38&lt;=$AU$4),IF(""=IFERROR(INDEX(INDIRECT("Data!C"&amp;$K$5,FALSE),MATCH(G38,Data!$A:$A,0)),$BX$12),$BX$11,IFERROR(INDEX(INDIRECT("Data!C"&amp;$K$5,FALSE),MATCH(G38,Data!$A:$A,0)),$BX$12)),"-")</f>
        <v>543</v>
      </c>
      <c r="Q38" s="52">
        <f ca="1">IF(AND(H38&gt;=$AC$4,H38&lt;=$AU$4),IF(""=IFERROR(INDEX(INDIRECT("Data!C"&amp;$K$5,FALSE),MATCH(H38,Data!$A:$A,0)),$BX$12),$BX$11,IFERROR(INDEX(INDIRECT("Data!C"&amp;$K$5,FALSE),MATCH(H38,Data!$A:$A,0)),$BX$12)),"-")</f>
        <v>818</v>
      </c>
      <c r="R38" s="6"/>
      <c r="T38" s="28">
        <f t="shared" si="49"/>
        <v>45473</v>
      </c>
      <c r="U38" s="28">
        <f t="shared" si="44"/>
        <v>45474</v>
      </c>
      <c r="V38" s="28">
        <f t="shared" si="28"/>
        <v>45475</v>
      </c>
      <c r="W38" s="28">
        <f t="shared" si="29"/>
        <v>45476</v>
      </c>
      <c r="X38" s="28">
        <f t="shared" si="30"/>
        <v>45477</v>
      </c>
      <c r="Y38" s="28">
        <f t="shared" si="31"/>
        <v>45478</v>
      </c>
      <c r="Z38" s="28">
        <f t="shared" si="32"/>
        <v>45479</v>
      </c>
      <c r="AB38" s="20" t="str">
        <f t="array" ref="AB38">IFERROR(IF(MATCH(8,DAY(T38:Z38),0),Z38,""),"")</f>
        <v/>
      </c>
      <c r="AC38" s="52">
        <f ca="1">IF(AND(T38&gt;=$AC$4,T38&lt;=$AU$4),IF(""=IFERROR(INDEX(INDIRECT("Data!C"&amp;$K$5,FALSE),MATCH(T38,Data!$A:$A,0)),$BX$12),$BX$11,IFERROR(INDEX(INDIRECT("Data!C"&amp;$K$5,FALSE),MATCH(T38,Data!$A:$A,0)),$BX$12)),"-")</f>
        <v>918</v>
      </c>
      <c r="AD38" s="52">
        <f ca="1">IF(AND(U38&gt;=$AC$4,U38&lt;=$AU$4),IF(""=IFERROR(INDEX(INDIRECT("Data!C"&amp;$K$5,FALSE),MATCH(U38,Data!$A:$A,0)),$BX$12),$BX$11,IFERROR(INDEX(INDIRECT("Data!C"&amp;$K$5,FALSE),MATCH(U38,Data!$A:$A,0)),$BX$12)),"-")</f>
        <v>266</v>
      </c>
      <c r="AE38" s="52">
        <f ca="1">IF(AND(V38&gt;=$AC$4,V38&lt;=$AU$4),IF(""=IFERROR(INDEX(INDIRECT("Data!C"&amp;$K$5,FALSE),MATCH(V38,Data!$A:$A,0)),$BX$12),$BX$11,IFERROR(INDEX(INDIRECT("Data!C"&amp;$K$5,FALSE),MATCH(V38,Data!$A:$A,0)),$BX$12)),"-")</f>
        <v>295</v>
      </c>
      <c r="AF38" s="52">
        <f ca="1">IF(AND(W38&gt;=$AC$4,W38&lt;=$AU$4),IF(""=IFERROR(INDEX(INDIRECT("Data!C"&amp;$K$5,FALSE),MATCH(W38,Data!$A:$A,0)),$BX$12),$BX$11,IFERROR(INDEX(INDIRECT("Data!C"&amp;$K$5,FALSE),MATCH(W38,Data!$A:$A,0)),$BX$12)),"-")</f>
        <v>266</v>
      </c>
      <c r="AG38" s="52">
        <f ca="1">IF(AND(X38&gt;=$AC$4,X38&lt;=$AU$4),IF(""=IFERROR(INDEX(INDIRECT("Data!C"&amp;$K$5,FALSE),MATCH(X38,Data!$A:$A,0)),$BX$12),$BX$11,IFERROR(INDEX(INDIRECT("Data!C"&amp;$K$5,FALSE),MATCH(X38,Data!$A:$A,0)),$BX$12)),"-")</f>
        <v>252</v>
      </c>
      <c r="AH38" s="52">
        <f ca="1">IF(AND(Y38&gt;=$AC$4,Y38&lt;=$AU$4),IF(""=IFERROR(INDEX(INDIRECT("Data!C"&amp;$K$5,FALSE),MATCH(Y38,Data!$A:$A,0)),$BX$12),$BX$11,IFERROR(INDEX(INDIRECT("Data!C"&amp;$K$5,FALSE),MATCH(Y38,Data!$A:$A,0)),$BX$12)),"-")</f>
        <v>477</v>
      </c>
      <c r="AI38" s="52">
        <f ca="1">IF(AND(Z38&gt;=$AC$4,Z38&lt;=$AU$4),IF(""=IFERROR(INDEX(INDIRECT("Data!C"&amp;$K$5,FALSE),MATCH(Z38,Data!$A:$A,0)),$BX$12),$BX$11,IFERROR(INDEX(INDIRECT("Data!C"&amp;$K$5,FALSE),MATCH(Z38,Data!$A:$A,0)),$BX$12)),"-")</f>
        <v>459</v>
      </c>
      <c r="AJ38" s="6"/>
      <c r="AL38" s="28">
        <f t="shared" si="50"/>
        <v>45837</v>
      </c>
      <c r="AM38" s="28">
        <f t="shared" si="45"/>
        <v>45838</v>
      </c>
      <c r="AN38" s="28">
        <f t="shared" si="33"/>
        <v>45839</v>
      </c>
      <c r="AO38" s="28">
        <f t="shared" si="34"/>
        <v>45840</v>
      </c>
      <c r="AP38" s="28">
        <f t="shared" si="35"/>
        <v>45841</v>
      </c>
      <c r="AQ38" s="28">
        <f t="shared" si="36"/>
        <v>45842</v>
      </c>
      <c r="AR38" s="28">
        <f t="shared" si="37"/>
        <v>45843</v>
      </c>
      <c r="AT38" s="20" t="str">
        <f t="array" ref="AT38">IFERROR(IF(MATCH(8,DAY(AL38:AR38),0),AR38,""),"")</f>
        <v/>
      </c>
      <c r="AU38" s="52">
        <f ca="1">IF(AND(AL38&gt;=$AC$4,AL38&lt;=$AU$4),IF(""=IFERROR(INDEX(INDIRECT("Data!C"&amp;$K$5,FALSE),MATCH(AL38,Data!$A:$A,0)),$BX$12),$BX$11,IFERROR(INDEX(INDIRECT("Data!C"&amp;$K$5,FALSE),MATCH(AL38,Data!$A:$A,0)),$BX$12)),"-")</f>
        <v>0</v>
      </c>
      <c r="AV38" s="52">
        <f ca="1">IF(AND(AM38&gt;=$AC$4,AM38&lt;=$AU$4),IF(""=IFERROR(INDEX(INDIRECT("Data!C"&amp;$K$5,FALSE),MATCH(AM38,Data!$A:$A,0)),$BX$12),$BX$11,IFERROR(INDEX(INDIRECT("Data!C"&amp;$K$5,FALSE),MATCH(AM38,Data!$A:$A,0)),$BX$12)),"-")</f>
        <v>0</v>
      </c>
      <c r="AW38" s="52">
        <f ca="1">IF(AND(AN38&gt;=$AC$4,AN38&lt;=$AU$4),IF(""=IFERROR(INDEX(INDIRECT("Data!C"&amp;$K$5,FALSE),MATCH(AN38,Data!$A:$A,0)),$BX$12),$BX$11,IFERROR(INDEX(INDIRECT("Data!C"&amp;$K$5,FALSE),MATCH(AN38,Data!$A:$A,0)),$BX$12)),"-")</f>
        <v>0</v>
      </c>
      <c r="AX38" s="52">
        <f ca="1">IF(AND(AO38&gt;=$AC$4,AO38&lt;=$AU$4),IF(""=IFERROR(INDEX(INDIRECT("Data!C"&amp;$K$5,FALSE),MATCH(AO38,Data!$A:$A,0)),$BX$12),$BX$11,IFERROR(INDEX(INDIRECT("Data!C"&amp;$K$5,FALSE),MATCH(AO38,Data!$A:$A,0)),$BX$12)),"-")</f>
        <v>0</v>
      </c>
      <c r="AY38" s="52">
        <f ca="1">IF(AND(AP38&gt;=$AC$4,AP38&lt;=$AU$4),IF(""=IFERROR(INDEX(INDIRECT("Data!C"&amp;$K$5,FALSE),MATCH(AP38,Data!$A:$A,0)),$BX$12),$BX$11,IFERROR(INDEX(INDIRECT("Data!C"&amp;$K$5,FALSE),MATCH(AP38,Data!$A:$A,0)),$BX$12)),"-")</f>
        <v>0</v>
      </c>
      <c r="AZ38" s="52">
        <f ca="1">IF(AND(AQ38&gt;=$AC$4,AQ38&lt;=$AU$4),IF(""=IFERROR(INDEX(INDIRECT("Data!C"&amp;$K$5,FALSE),MATCH(AQ38,Data!$A:$A,0)),$BX$12),$BX$11,IFERROR(INDEX(INDIRECT("Data!C"&amp;$K$5,FALSE),MATCH(AQ38,Data!$A:$A,0)),$BX$12)),"-")</f>
        <v>0</v>
      </c>
      <c r="BA38" s="52">
        <f ca="1">IF(AND(AR38&gt;=$AC$4,AR38&lt;=$AU$4),IF(""=IFERROR(INDEX(INDIRECT("Data!C"&amp;$K$5,FALSE),MATCH(AR38,Data!$A:$A,0)),$BX$12),$BX$11,IFERROR(INDEX(INDIRECT("Data!C"&amp;$K$5,FALSE),MATCH(AR38,Data!$A:$A,0)),$BX$12)),"-")</f>
        <v>0</v>
      </c>
      <c r="BB38" s="6"/>
      <c r="BD38" s="28">
        <f t="shared" si="51"/>
        <v>46201</v>
      </c>
      <c r="BE38" s="28">
        <f t="shared" si="46"/>
        <v>46202</v>
      </c>
      <c r="BF38" s="28">
        <f t="shared" si="38"/>
        <v>46203</v>
      </c>
      <c r="BG38" s="28">
        <f t="shared" si="39"/>
        <v>46204</v>
      </c>
      <c r="BH38" s="28">
        <f t="shared" si="40"/>
        <v>46205</v>
      </c>
      <c r="BI38" s="28">
        <f t="shared" si="41"/>
        <v>46206</v>
      </c>
      <c r="BJ38" s="28">
        <f t="shared" si="42"/>
        <v>46207</v>
      </c>
      <c r="BL38" s="20" t="str">
        <f t="array" ref="BL38">IFERROR(IF(MATCH(8,DAY(BD38:BJ38),0),BJ38,""),"")</f>
        <v/>
      </c>
      <c r="BM38" s="52">
        <f ca="1">IF(AND(BD38&gt;=$AC$4,BD38&lt;=$AU$4),IF(""=IFERROR(INDEX(INDIRECT("Data!C"&amp;$K$5,FALSE),MATCH(BD38,Data!$A:$A,0)),$BX$12),$BX$11,IFERROR(INDEX(INDIRECT("Data!C"&amp;$K$5,FALSE),MATCH(BD38,Data!$A:$A,0)),$BX$12)),"-")</f>
        <v>0</v>
      </c>
      <c r="BN38" s="52">
        <f ca="1">IF(AND(BE38&gt;=$AC$4,BE38&lt;=$AU$4),IF(""=IFERROR(INDEX(INDIRECT("Data!C"&amp;$K$5,FALSE),MATCH(BE38,Data!$A:$A,0)),$BX$12),$BX$11,IFERROR(INDEX(INDIRECT("Data!C"&amp;$K$5,FALSE),MATCH(BE38,Data!$A:$A,0)),$BX$12)),"-")</f>
        <v>0</v>
      </c>
      <c r="BO38" s="52">
        <f ca="1">IF(AND(BF38&gt;=$AC$4,BF38&lt;=$AU$4),IF(""=IFERROR(INDEX(INDIRECT("Data!C"&amp;$K$5,FALSE),MATCH(BF38,Data!$A:$A,0)),$BX$12),$BX$11,IFERROR(INDEX(INDIRECT("Data!C"&amp;$K$5,FALSE),MATCH(BF38,Data!$A:$A,0)),$BX$12)),"-")</f>
        <v>0</v>
      </c>
      <c r="BP38" s="52">
        <f ca="1">IF(AND(BG38&gt;=$AC$4,BG38&lt;=$AU$4),IF(""=IFERROR(INDEX(INDIRECT("Data!C"&amp;$K$5,FALSE),MATCH(BG38,Data!$A:$A,0)),$BX$12),$BX$11,IFERROR(INDEX(INDIRECT("Data!C"&amp;$K$5,FALSE),MATCH(BG38,Data!$A:$A,0)),$BX$12)),"-")</f>
        <v>0</v>
      </c>
      <c r="BQ38" s="52">
        <f ca="1">IF(AND(BH38&gt;=$AC$4,BH38&lt;=$AU$4),IF(""=IFERROR(INDEX(INDIRECT("Data!C"&amp;$K$5,FALSE),MATCH(BH38,Data!$A:$A,0)),$BX$12),$BX$11,IFERROR(INDEX(INDIRECT("Data!C"&amp;$K$5,FALSE),MATCH(BH38,Data!$A:$A,0)),$BX$12)),"-")</f>
        <v>0</v>
      </c>
      <c r="BR38" s="52">
        <f ca="1">IF(AND(BI38&gt;=$AC$4,BI38&lt;=$AU$4),IF(""=IFERROR(INDEX(INDIRECT("Data!C"&amp;$K$5,FALSE),MATCH(BI38,Data!$A:$A,0)),$BX$12),$BX$11,IFERROR(INDEX(INDIRECT("Data!C"&amp;$K$5,FALSE),MATCH(BI38,Data!$A:$A,0)),$BX$12)),"-")</f>
        <v>0</v>
      </c>
      <c r="BS38" s="52">
        <f ca="1">IF(AND(BJ38&gt;=$AC$4,BJ38&lt;=$AU$4),IF(""=IFERROR(INDEX(INDIRECT("Data!C"&amp;$K$5,FALSE),MATCH(BJ38,Data!$A:$A,0)),$BX$12),$BX$11,IFERROR(INDEX(INDIRECT("Data!C"&amp;$K$5,FALSE),MATCH(BJ38,Data!$A:$A,0)),$BX$12)),"-")</f>
        <v>0</v>
      </c>
      <c r="BT38" s="6"/>
      <c r="BU38" s="16">
        <f t="shared" ca="1" si="47"/>
        <v>239.39285714285714</v>
      </c>
    </row>
    <row r="39" spans="2:73" ht="12" customHeight="1" x14ac:dyDescent="0.25">
      <c r="B39" s="28">
        <f t="shared" si="48"/>
        <v>45116</v>
      </c>
      <c r="C39" s="28">
        <f t="shared" si="52"/>
        <v>45117</v>
      </c>
      <c r="D39" s="28">
        <f t="shared" si="52"/>
        <v>45118</v>
      </c>
      <c r="E39" s="28">
        <f t="shared" si="52"/>
        <v>45119</v>
      </c>
      <c r="F39" s="28">
        <f t="shared" si="52"/>
        <v>45120</v>
      </c>
      <c r="G39" s="28">
        <f t="shared" si="52"/>
        <v>45121</v>
      </c>
      <c r="H39" s="28">
        <f t="shared" si="52"/>
        <v>45122</v>
      </c>
      <c r="J39" s="20" t="str">
        <f t="array" ref="J39">IFERROR(IF(MATCH(8,DAY(B39:H39),0),H39,""),"")</f>
        <v/>
      </c>
      <c r="K39" s="52">
        <f ca="1">IF(AND(B39&gt;=$AC$4,B39&lt;=$AU$4),IF(""=IFERROR(INDEX(INDIRECT("Data!C"&amp;$K$5,FALSE),MATCH(B39,Data!$A:$A,0)),$BX$12),$BX$11,IFERROR(INDEX(INDIRECT("Data!C"&amp;$K$5,FALSE),MATCH(B39,Data!$A:$A,0)),$BX$12)),"-")</f>
        <v>596</v>
      </c>
      <c r="L39" s="52">
        <f ca="1">IF(AND(C39&gt;=$AC$4,C39&lt;=$AU$4),IF(""=IFERROR(INDEX(INDIRECT("Data!C"&amp;$K$5,FALSE),MATCH(C39,Data!$A:$A,0)),$BX$12),$BX$11,IFERROR(INDEX(INDIRECT("Data!C"&amp;$K$5,FALSE),MATCH(C39,Data!$A:$A,0)),$BX$12)),"-")</f>
        <v>373</v>
      </c>
      <c r="M39" s="52">
        <f ca="1">IF(AND(D39&gt;=$AC$4,D39&lt;=$AU$4),IF(""=IFERROR(INDEX(INDIRECT("Data!C"&amp;$K$5,FALSE),MATCH(D39,Data!$A:$A,0)),$BX$12),$BX$11,IFERROR(INDEX(INDIRECT("Data!C"&amp;$K$5,FALSE),MATCH(D39,Data!$A:$A,0)),$BX$12)),"-")</f>
        <v>477</v>
      </c>
      <c r="N39" s="52">
        <f ca="1">IF(AND(E39&gt;=$AC$4,E39&lt;=$AU$4),IF(""=IFERROR(INDEX(INDIRECT("Data!C"&amp;$K$5,FALSE),MATCH(E39,Data!$A:$A,0)),$BX$12),$BX$11,IFERROR(INDEX(INDIRECT("Data!C"&amp;$K$5,FALSE),MATCH(E39,Data!$A:$A,0)),$BX$12)),"-")</f>
        <v>375</v>
      </c>
      <c r="O39" s="52">
        <f ca="1">IF(AND(F39&gt;=$AC$4,F39&lt;=$AU$4),IF(""=IFERROR(INDEX(INDIRECT("Data!C"&amp;$K$5,FALSE),MATCH(F39,Data!$A:$A,0)),$BX$12),$BX$11,IFERROR(INDEX(INDIRECT("Data!C"&amp;$K$5,FALSE),MATCH(F39,Data!$A:$A,0)),$BX$12)),"-")</f>
        <v>335</v>
      </c>
      <c r="P39" s="52">
        <f ca="1">IF(AND(G39&gt;=$AC$4,G39&lt;=$AU$4),IF(""=IFERROR(INDEX(INDIRECT("Data!C"&amp;$K$5,FALSE),MATCH(G39,Data!$A:$A,0)),$BX$12),$BX$11,IFERROR(INDEX(INDIRECT("Data!C"&amp;$K$5,FALSE),MATCH(G39,Data!$A:$A,0)),$BX$12)),"-")</f>
        <v>424</v>
      </c>
      <c r="Q39" s="52">
        <f ca="1">IF(AND(H39&gt;=$AC$4,H39&lt;=$AU$4),IF(""=IFERROR(INDEX(INDIRECT("Data!C"&amp;$K$5,FALSE),MATCH(H39,Data!$A:$A,0)),$BX$12),$BX$11,IFERROR(INDEX(INDIRECT("Data!C"&amp;$K$5,FALSE),MATCH(H39,Data!$A:$A,0)),$BX$12)),"-")</f>
        <v>596</v>
      </c>
      <c r="R39" s="6"/>
      <c r="T39" s="28">
        <f t="shared" si="49"/>
        <v>45480</v>
      </c>
      <c r="U39" s="28">
        <f t="shared" si="44"/>
        <v>45481</v>
      </c>
      <c r="V39" s="28">
        <f t="shared" si="28"/>
        <v>45482</v>
      </c>
      <c r="W39" s="28">
        <f t="shared" si="29"/>
        <v>45483</v>
      </c>
      <c r="X39" s="28">
        <f t="shared" si="30"/>
        <v>45484</v>
      </c>
      <c r="Y39" s="28">
        <f t="shared" si="31"/>
        <v>45485</v>
      </c>
      <c r="Z39" s="28">
        <f t="shared" si="32"/>
        <v>45486</v>
      </c>
      <c r="AB39" s="20">
        <f t="array" ref="AB39">IFERROR(IF(MATCH(8,DAY(T39:Z39),0),Z39,""),"")</f>
        <v>45486</v>
      </c>
      <c r="AC39" s="52">
        <f ca="1">IF(AND(T39&gt;=$AC$4,T39&lt;=$AU$4),IF(""=IFERROR(INDEX(INDIRECT("Data!C"&amp;$K$5,FALSE),MATCH(T39,Data!$A:$A,0)),$BX$12),$BX$11,IFERROR(INDEX(INDIRECT("Data!C"&amp;$K$5,FALSE),MATCH(T39,Data!$A:$A,0)),$BX$12)),"-")</f>
        <v>667</v>
      </c>
      <c r="AD39" s="52">
        <f ca="1">IF(AND(U39&gt;=$AC$4,U39&lt;=$AU$4),IF(""=IFERROR(INDEX(INDIRECT("Data!C"&amp;$K$5,FALSE),MATCH(U39,Data!$A:$A,0)),$BX$12),$BX$11,IFERROR(INDEX(INDIRECT("Data!C"&amp;$K$5,FALSE),MATCH(U39,Data!$A:$A,0)),$BX$12)),"-")</f>
        <v>415</v>
      </c>
      <c r="AE39" s="52">
        <f ca="1">IF(AND(V39&gt;=$AC$4,V39&lt;=$AU$4),IF(""=IFERROR(INDEX(INDIRECT("Data!C"&amp;$K$5,FALSE),MATCH(V39,Data!$A:$A,0)),$BX$12),$BX$11,IFERROR(INDEX(INDIRECT("Data!C"&amp;$K$5,FALSE),MATCH(V39,Data!$A:$A,0)),$BX$12)),"-")</f>
        <v>334</v>
      </c>
      <c r="AF39" s="52">
        <f ca="1">IF(AND(W39&gt;=$AC$4,W39&lt;=$AU$4),IF(""=IFERROR(INDEX(INDIRECT("Data!C"&amp;$K$5,FALSE),MATCH(W39,Data!$A:$A,0)),$BX$12),$BX$11,IFERROR(INDEX(INDIRECT("Data!C"&amp;$K$5,FALSE),MATCH(W39,Data!$A:$A,0)),$BX$12)),"-")</f>
        <v>400</v>
      </c>
      <c r="AG39" s="52">
        <f ca="1">IF(AND(X39&gt;=$AC$4,X39&lt;=$AU$4),IF(""=IFERROR(INDEX(INDIRECT("Data!C"&amp;$K$5,FALSE),MATCH(X39,Data!$A:$A,0)),$BX$12),$BX$11,IFERROR(INDEX(INDIRECT("Data!C"&amp;$K$5,FALSE),MATCH(X39,Data!$A:$A,0)),$BX$12)),"-")</f>
        <v>426</v>
      </c>
      <c r="AH39" s="52">
        <f ca="1">IF(AND(Y39&gt;=$AC$4,Y39&lt;=$AU$4),IF(""=IFERROR(INDEX(INDIRECT("Data!C"&amp;$K$5,FALSE),MATCH(Y39,Data!$A:$A,0)),$BX$12),$BX$11,IFERROR(INDEX(INDIRECT("Data!C"&amp;$K$5,FALSE),MATCH(Y39,Data!$A:$A,0)),$BX$12)),"-")</f>
        <v>296</v>
      </c>
      <c r="AI39" s="52">
        <f ca="1">IF(AND(Z39&gt;=$AC$4,Z39&lt;=$AU$4),IF(""=IFERROR(INDEX(INDIRECT("Data!C"&amp;$K$5,FALSE),MATCH(Z39,Data!$A:$A,0)),$BX$12),$BX$11,IFERROR(INDEX(INDIRECT("Data!C"&amp;$K$5,FALSE),MATCH(Z39,Data!$A:$A,0)),$BX$12)),"-")</f>
        <v>625</v>
      </c>
      <c r="AJ39" s="6"/>
      <c r="AL39" s="28">
        <f t="shared" si="50"/>
        <v>45844</v>
      </c>
      <c r="AM39" s="28">
        <f t="shared" si="45"/>
        <v>45845</v>
      </c>
      <c r="AN39" s="28">
        <f t="shared" si="33"/>
        <v>45846</v>
      </c>
      <c r="AO39" s="28">
        <f t="shared" si="34"/>
        <v>45847</v>
      </c>
      <c r="AP39" s="28">
        <f t="shared" si="35"/>
        <v>45848</v>
      </c>
      <c r="AQ39" s="28">
        <f t="shared" si="36"/>
        <v>45849</v>
      </c>
      <c r="AR39" s="28">
        <f t="shared" si="37"/>
        <v>45850</v>
      </c>
      <c r="AT39" s="20">
        <f t="array" ref="AT39">IFERROR(IF(MATCH(8,DAY(AL39:AR39),0),AR39,""),"")</f>
        <v>45850</v>
      </c>
      <c r="AU39" s="52">
        <f ca="1">IF(AND(AL39&gt;=$AC$4,AL39&lt;=$AU$4),IF(""=IFERROR(INDEX(INDIRECT("Data!C"&amp;$K$5,FALSE),MATCH(AL39,Data!$A:$A,0)),$BX$12),$BX$11,IFERROR(INDEX(INDIRECT("Data!C"&amp;$K$5,FALSE),MATCH(AL39,Data!$A:$A,0)),$BX$12)),"-")</f>
        <v>0</v>
      </c>
      <c r="AV39" s="52">
        <f ca="1">IF(AND(AM39&gt;=$AC$4,AM39&lt;=$AU$4),IF(""=IFERROR(INDEX(INDIRECT("Data!C"&amp;$K$5,FALSE),MATCH(AM39,Data!$A:$A,0)),$BX$12),$BX$11,IFERROR(INDEX(INDIRECT("Data!C"&amp;$K$5,FALSE),MATCH(AM39,Data!$A:$A,0)),$BX$12)),"-")</f>
        <v>0</v>
      </c>
      <c r="AW39" s="52">
        <f ca="1">IF(AND(AN39&gt;=$AC$4,AN39&lt;=$AU$4),IF(""=IFERROR(INDEX(INDIRECT("Data!C"&amp;$K$5,FALSE),MATCH(AN39,Data!$A:$A,0)),$BX$12),$BX$11,IFERROR(INDEX(INDIRECT("Data!C"&amp;$K$5,FALSE),MATCH(AN39,Data!$A:$A,0)),$BX$12)),"-")</f>
        <v>0</v>
      </c>
      <c r="AX39" s="52">
        <f ca="1">IF(AND(AO39&gt;=$AC$4,AO39&lt;=$AU$4),IF(""=IFERROR(INDEX(INDIRECT("Data!C"&amp;$K$5,FALSE),MATCH(AO39,Data!$A:$A,0)),$BX$12),$BX$11,IFERROR(INDEX(INDIRECT("Data!C"&amp;$K$5,FALSE),MATCH(AO39,Data!$A:$A,0)),$BX$12)),"-")</f>
        <v>0</v>
      </c>
      <c r="AY39" s="52">
        <f ca="1">IF(AND(AP39&gt;=$AC$4,AP39&lt;=$AU$4),IF(""=IFERROR(INDEX(INDIRECT("Data!C"&amp;$K$5,FALSE),MATCH(AP39,Data!$A:$A,0)),$BX$12),$BX$11,IFERROR(INDEX(INDIRECT("Data!C"&amp;$K$5,FALSE),MATCH(AP39,Data!$A:$A,0)),$BX$12)),"-")</f>
        <v>0</v>
      </c>
      <c r="AZ39" s="52">
        <f ca="1">IF(AND(AQ39&gt;=$AC$4,AQ39&lt;=$AU$4),IF(""=IFERROR(INDEX(INDIRECT("Data!C"&amp;$K$5,FALSE),MATCH(AQ39,Data!$A:$A,0)),$BX$12),$BX$11,IFERROR(INDEX(INDIRECT("Data!C"&amp;$K$5,FALSE),MATCH(AQ39,Data!$A:$A,0)),$BX$12)),"-")</f>
        <v>0</v>
      </c>
      <c r="BA39" s="52">
        <f ca="1">IF(AND(AR39&gt;=$AC$4,AR39&lt;=$AU$4),IF(""=IFERROR(INDEX(INDIRECT("Data!C"&amp;$K$5,FALSE),MATCH(AR39,Data!$A:$A,0)),$BX$12),$BX$11,IFERROR(INDEX(INDIRECT("Data!C"&amp;$K$5,FALSE),MATCH(AR39,Data!$A:$A,0)),$BX$12)),"-")</f>
        <v>0</v>
      </c>
      <c r="BB39" s="6"/>
      <c r="BD39" s="28">
        <f t="shared" si="51"/>
        <v>46208</v>
      </c>
      <c r="BE39" s="28">
        <f t="shared" si="46"/>
        <v>46209</v>
      </c>
      <c r="BF39" s="28">
        <f t="shared" si="38"/>
        <v>46210</v>
      </c>
      <c r="BG39" s="28">
        <f t="shared" si="39"/>
        <v>46211</v>
      </c>
      <c r="BH39" s="28">
        <f t="shared" si="40"/>
        <v>46212</v>
      </c>
      <c r="BI39" s="28">
        <f t="shared" si="41"/>
        <v>46213</v>
      </c>
      <c r="BJ39" s="28">
        <f t="shared" si="42"/>
        <v>46214</v>
      </c>
      <c r="BL39" s="20">
        <f t="array" ref="BL39">IFERROR(IF(MATCH(8,DAY(BD39:BJ39),0),BJ39,""),"")</f>
        <v>46214</v>
      </c>
      <c r="BM39" s="52">
        <f ca="1">IF(AND(BD39&gt;=$AC$4,BD39&lt;=$AU$4),IF(""=IFERROR(INDEX(INDIRECT("Data!C"&amp;$K$5,FALSE),MATCH(BD39,Data!$A:$A,0)),$BX$12),$BX$11,IFERROR(INDEX(INDIRECT("Data!C"&amp;$K$5,FALSE),MATCH(BD39,Data!$A:$A,0)),$BX$12)),"-")</f>
        <v>0</v>
      </c>
      <c r="BN39" s="52">
        <f ca="1">IF(AND(BE39&gt;=$AC$4,BE39&lt;=$AU$4),IF(""=IFERROR(INDEX(INDIRECT("Data!C"&amp;$K$5,FALSE),MATCH(BE39,Data!$A:$A,0)),$BX$12),$BX$11,IFERROR(INDEX(INDIRECT("Data!C"&amp;$K$5,FALSE),MATCH(BE39,Data!$A:$A,0)),$BX$12)),"-")</f>
        <v>0</v>
      </c>
      <c r="BO39" s="52">
        <f ca="1">IF(AND(BF39&gt;=$AC$4,BF39&lt;=$AU$4),IF(""=IFERROR(INDEX(INDIRECT("Data!C"&amp;$K$5,FALSE),MATCH(BF39,Data!$A:$A,0)),$BX$12),$BX$11,IFERROR(INDEX(INDIRECT("Data!C"&amp;$K$5,FALSE),MATCH(BF39,Data!$A:$A,0)),$BX$12)),"-")</f>
        <v>0</v>
      </c>
      <c r="BP39" s="52">
        <f ca="1">IF(AND(BG39&gt;=$AC$4,BG39&lt;=$AU$4),IF(""=IFERROR(INDEX(INDIRECT("Data!C"&amp;$K$5,FALSE),MATCH(BG39,Data!$A:$A,0)),$BX$12),$BX$11,IFERROR(INDEX(INDIRECT("Data!C"&amp;$K$5,FALSE),MATCH(BG39,Data!$A:$A,0)),$BX$12)),"-")</f>
        <v>0</v>
      </c>
      <c r="BQ39" s="52">
        <f ca="1">IF(AND(BH39&gt;=$AC$4,BH39&lt;=$AU$4),IF(""=IFERROR(INDEX(INDIRECT("Data!C"&amp;$K$5,FALSE),MATCH(BH39,Data!$A:$A,0)),$BX$12),$BX$11,IFERROR(INDEX(INDIRECT("Data!C"&amp;$K$5,FALSE),MATCH(BH39,Data!$A:$A,0)),$BX$12)),"-")</f>
        <v>0</v>
      </c>
      <c r="BR39" s="52">
        <f ca="1">IF(AND(BI39&gt;=$AC$4,BI39&lt;=$AU$4),IF(""=IFERROR(INDEX(INDIRECT("Data!C"&amp;$K$5,FALSE),MATCH(BI39,Data!$A:$A,0)),$BX$12),$BX$11,IFERROR(INDEX(INDIRECT("Data!C"&amp;$K$5,FALSE),MATCH(BI39,Data!$A:$A,0)),$BX$12)),"-")</f>
        <v>0</v>
      </c>
      <c r="BS39" s="52">
        <f ca="1">IF(AND(BJ39&gt;=$AC$4,BJ39&lt;=$AU$4),IF(""=IFERROR(INDEX(INDIRECT("Data!C"&amp;$K$5,FALSE),MATCH(BJ39,Data!$A:$A,0)),$BX$12),$BX$11,IFERROR(INDEX(INDIRECT("Data!C"&amp;$K$5,FALSE),MATCH(BJ39,Data!$A:$A,0)),$BX$12)),"-")</f>
        <v>0</v>
      </c>
      <c r="BT39" s="6"/>
      <c r="BU39" s="16">
        <f t="shared" ca="1" si="47"/>
        <v>226.39285714285714</v>
      </c>
    </row>
    <row r="40" spans="2:73" ht="12" customHeight="1" x14ac:dyDescent="0.25">
      <c r="B40" s="28">
        <f t="shared" si="48"/>
        <v>45123</v>
      </c>
      <c r="C40" s="28">
        <f t="shared" si="52"/>
        <v>45124</v>
      </c>
      <c r="D40" s="28">
        <f t="shared" si="52"/>
        <v>45125</v>
      </c>
      <c r="E40" s="28">
        <f t="shared" si="52"/>
        <v>45126</v>
      </c>
      <c r="F40" s="28">
        <f t="shared" si="52"/>
        <v>45127</v>
      </c>
      <c r="G40" s="28">
        <f t="shared" si="52"/>
        <v>45128</v>
      </c>
      <c r="H40" s="28">
        <f t="shared" si="52"/>
        <v>45129</v>
      </c>
      <c r="J40" s="20" t="str">
        <f t="array" ref="J40">IFERROR(IF(MATCH(8,DAY(B40:H40),0),H40,""),"")</f>
        <v/>
      </c>
      <c r="K40" s="52">
        <f ca="1">IF(AND(B40&gt;=$AC$4,B40&lt;=$AU$4),IF(""=IFERROR(INDEX(INDIRECT("Data!C"&amp;$K$5,FALSE),MATCH(B40,Data!$A:$A,0)),$BX$12),$BX$11,IFERROR(INDEX(INDIRECT("Data!C"&amp;$K$5,FALSE),MATCH(B40,Data!$A:$A,0)),$BX$12)),"-")</f>
        <v>633</v>
      </c>
      <c r="L40" s="52">
        <f ca="1">IF(AND(C40&gt;=$AC$4,C40&lt;=$AU$4),IF(""=IFERROR(INDEX(INDIRECT("Data!C"&amp;$K$5,FALSE),MATCH(C40,Data!$A:$A,0)),$BX$12),$BX$11,IFERROR(INDEX(INDIRECT("Data!C"&amp;$K$5,FALSE),MATCH(C40,Data!$A:$A,0)),$BX$12)),"-")</f>
        <v>215</v>
      </c>
      <c r="M40" s="52">
        <f ca="1">IF(AND(D40&gt;=$AC$4,D40&lt;=$AU$4),IF(""=IFERROR(INDEX(INDIRECT("Data!C"&amp;$K$5,FALSE),MATCH(D40,Data!$A:$A,0)),$BX$12),$BX$11,IFERROR(INDEX(INDIRECT("Data!C"&amp;$K$5,FALSE),MATCH(D40,Data!$A:$A,0)),$BX$12)),"-")</f>
        <v>208</v>
      </c>
      <c r="N40" s="52">
        <f ca="1">IF(AND(E40&gt;=$AC$4,E40&lt;=$AU$4),IF(""=IFERROR(INDEX(INDIRECT("Data!C"&amp;$K$5,FALSE),MATCH(E40,Data!$A:$A,0)),$BX$12),$BX$11,IFERROR(INDEX(INDIRECT("Data!C"&amp;$K$5,FALSE),MATCH(E40,Data!$A:$A,0)),$BX$12)),"-")</f>
        <v>148</v>
      </c>
      <c r="O40" s="52">
        <f ca="1">IF(AND(F40&gt;=$AC$4,F40&lt;=$AU$4),IF(""=IFERROR(INDEX(INDIRECT("Data!C"&amp;$K$5,FALSE),MATCH(F40,Data!$A:$A,0)),$BX$12),$BX$11,IFERROR(INDEX(INDIRECT("Data!C"&amp;$K$5,FALSE),MATCH(F40,Data!$A:$A,0)),$BX$12)),"-")</f>
        <v>232</v>
      </c>
      <c r="P40" s="52">
        <f ca="1">IF(AND(G40&gt;=$AC$4,G40&lt;=$AU$4),IF(""=IFERROR(INDEX(INDIRECT("Data!C"&amp;$K$5,FALSE),MATCH(G40,Data!$A:$A,0)),$BX$12),$BX$11,IFERROR(INDEX(INDIRECT("Data!C"&amp;$K$5,FALSE),MATCH(G40,Data!$A:$A,0)),$BX$12)),"-")</f>
        <v>279</v>
      </c>
      <c r="Q40" s="52">
        <f ca="1">IF(AND(H40&gt;=$AC$4,H40&lt;=$AU$4),IF(""=IFERROR(INDEX(INDIRECT("Data!C"&amp;$K$5,FALSE),MATCH(H40,Data!$A:$A,0)),$BX$12),$BX$11,IFERROR(INDEX(INDIRECT("Data!C"&amp;$K$5,FALSE),MATCH(H40,Data!$A:$A,0)),$BX$12)),"-")</f>
        <v>283</v>
      </c>
      <c r="R40" s="6"/>
      <c r="T40" s="28">
        <f t="shared" si="49"/>
        <v>45487</v>
      </c>
      <c r="U40" s="28">
        <f t="shared" si="44"/>
        <v>45488</v>
      </c>
      <c r="V40" s="28">
        <f t="shared" si="28"/>
        <v>45489</v>
      </c>
      <c r="W40" s="28">
        <f t="shared" si="29"/>
        <v>45490</v>
      </c>
      <c r="X40" s="28">
        <f t="shared" si="30"/>
        <v>45491</v>
      </c>
      <c r="Y40" s="28">
        <f t="shared" si="31"/>
        <v>45492</v>
      </c>
      <c r="Z40" s="28">
        <f t="shared" si="32"/>
        <v>45493</v>
      </c>
      <c r="AB40" s="20" t="str">
        <f t="array" ref="AB40">IFERROR(IF(MATCH(8,DAY(T40:Z40),0),Z40,""),"")</f>
        <v/>
      </c>
      <c r="AC40" s="52">
        <f ca="1">IF(AND(T40&gt;=$AC$4,T40&lt;=$AU$4),IF(""=IFERROR(INDEX(INDIRECT("Data!C"&amp;$K$5,FALSE),MATCH(T40,Data!$A:$A,0)),$BX$12),$BX$11,IFERROR(INDEX(INDIRECT("Data!C"&amp;$K$5,FALSE),MATCH(T40,Data!$A:$A,0)),$BX$12)),"-")</f>
        <v>583</v>
      </c>
      <c r="AD40" s="52">
        <f ca="1">IF(AND(U40&gt;=$AC$4,U40&lt;=$AU$4),IF(""=IFERROR(INDEX(INDIRECT("Data!C"&amp;$K$5,FALSE),MATCH(U40,Data!$A:$A,0)),$BX$12),$BX$11,IFERROR(INDEX(INDIRECT("Data!C"&amp;$K$5,FALSE),MATCH(U40,Data!$A:$A,0)),$BX$12)),"-")</f>
        <v>222</v>
      </c>
      <c r="AE40" s="52">
        <f ca="1">IF(AND(V40&gt;=$AC$4,V40&lt;=$AU$4),IF(""=IFERROR(INDEX(INDIRECT("Data!C"&amp;$K$5,FALSE),MATCH(V40,Data!$A:$A,0)),$BX$12),$BX$11,IFERROR(INDEX(INDIRECT("Data!C"&amp;$K$5,FALSE),MATCH(V40,Data!$A:$A,0)),$BX$12)),"-")</f>
        <v>147</v>
      </c>
      <c r="AF40" s="52">
        <f ca="1">IF(AND(W40&gt;=$AC$4,W40&lt;=$AU$4),IF(""=IFERROR(INDEX(INDIRECT("Data!C"&amp;$K$5,FALSE),MATCH(W40,Data!$A:$A,0)),$BX$12),$BX$11,IFERROR(INDEX(INDIRECT("Data!C"&amp;$K$5,FALSE),MATCH(W40,Data!$A:$A,0)),$BX$12)),"-")</f>
        <v>191</v>
      </c>
      <c r="AG40" s="52">
        <f ca="1">IF(AND(X40&gt;=$AC$4,X40&lt;=$AU$4),IF(""=IFERROR(INDEX(INDIRECT("Data!C"&amp;$K$5,FALSE),MATCH(X40,Data!$A:$A,0)),$BX$12),$BX$11,IFERROR(INDEX(INDIRECT("Data!C"&amp;$K$5,FALSE),MATCH(X40,Data!$A:$A,0)),$BX$12)),"-")</f>
        <v>167</v>
      </c>
      <c r="AH40" s="52">
        <f ca="1">IF(AND(Y40&gt;=$AC$4,Y40&lt;=$AU$4),IF(""=IFERROR(INDEX(INDIRECT("Data!C"&amp;$K$5,FALSE),MATCH(Y40,Data!$A:$A,0)),$BX$12),$BX$11,IFERROR(INDEX(INDIRECT("Data!C"&amp;$K$5,FALSE),MATCH(Y40,Data!$A:$A,0)),$BX$12)),"-")</f>
        <v>241</v>
      </c>
      <c r="AI40" s="52">
        <f ca="1">IF(AND(Z40&gt;=$AC$4,Z40&lt;=$AU$4),IF(""=IFERROR(INDEX(INDIRECT("Data!C"&amp;$K$5,FALSE),MATCH(Z40,Data!$A:$A,0)),$BX$12),$BX$11,IFERROR(INDEX(INDIRECT("Data!C"&amp;$K$5,FALSE),MATCH(Z40,Data!$A:$A,0)),$BX$12)),"-")</f>
        <v>368</v>
      </c>
      <c r="AJ40" s="6"/>
      <c r="AL40" s="28">
        <f t="shared" si="50"/>
        <v>45851</v>
      </c>
      <c r="AM40" s="28">
        <f t="shared" si="45"/>
        <v>45852</v>
      </c>
      <c r="AN40" s="28">
        <f t="shared" si="33"/>
        <v>45853</v>
      </c>
      <c r="AO40" s="28">
        <f t="shared" si="34"/>
        <v>45854</v>
      </c>
      <c r="AP40" s="28">
        <f t="shared" si="35"/>
        <v>45855</v>
      </c>
      <c r="AQ40" s="28">
        <f t="shared" si="36"/>
        <v>45856</v>
      </c>
      <c r="AR40" s="28">
        <f t="shared" si="37"/>
        <v>45857</v>
      </c>
      <c r="AT40" s="20" t="str">
        <f t="array" ref="AT40">IFERROR(IF(MATCH(8,DAY(AL40:AR40),0),AR40,""),"")</f>
        <v/>
      </c>
      <c r="AU40" s="52">
        <f ca="1">IF(AND(AL40&gt;=$AC$4,AL40&lt;=$AU$4),IF(""=IFERROR(INDEX(INDIRECT("Data!C"&amp;$K$5,FALSE),MATCH(AL40,Data!$A:$A,0)),$BX$12),$BX$11,IFERROR(INDEX(INDIRECT("Data!C"&amp;$K$5,FALSE),MATCH(AL40,Data!$A:$A,0)),$BX$12)),"-")</f>
        <v>0</v>
      </c>
      <c r="AV40" s="52">
        <f ca="1">IF(AND(AM40&gt;=$AC$4,AM40&lt;=$AU$4),IF(""=IFERROR(INDEX(INDIRECT("Data!C"&amp;$K$5,FALSE),MATCH(AM40,Data!$A:$A,0)),$BX$12),$BX$11,IFERROR(INDEX(INDIRECT("Data!C"&amp;$K$5,FALSE),MATCH(AM40,Data!$A:$A,0)),$BX$12)),"-")</f>
        <v>0</v>
      </c>
      <c r="AW40" s="52">
        <f ca="1">IF(AND(AN40&gt;=$AC$4,AN40&lt;=$AU$4),IF(""=IFERROR(INDEX(INDIRECT("Data!C"&amp;$K$5,FALSE),MATCH(AN40,Data!$A:$A,0)),$BX$12),$BX$11,IFERROR(INDEX(INDIRECT("Data!C"&amp;$K$5,FALSE),MATCH(AN40,Data!$A:$A,0)),$BX$12)),"-")</f>
        <v>0</v>
      </c>
      <c r="AX40" s="52">
        <f ca="1">IF(AND(AO40&gt;=$AC$4,AO40&lt;=$AU$4),IF(""=IFERROR(INDEX(INDIRECT("Data!C"&amp;$K$5,FALSE),MATCH(AO40,Data!$A:$A,0)),$BX$12),$BX$11,IFERROR(INDEX(INDIRECT("Data!C"&amp;$K$5,FALSE),MATCH(AO40,Data!$A:$A,0)),$BX$12)),"-")</f>
        <v>0</v>
      </c>
      <c r="AY40" s="52">
        <f ca="1">IF(AND(AP40&gt;=$AC$4,AP40&lt;=$AU$4),IF(""=IFERROR(INDEX(INDIRECT("Data!C"&amp;$K$5,FALSE),MATCH(AP40,Data!$A:$A,0)),$BX$12),$BX$11,IFERROR(INDEX(INDIRECT("Data!C"&amp;$K$5,FALSE),MATCH(AP40,Data!$A:$A,0)),$BX$12)),"-")</f>
        <v>0</v>
      </c>
      <c r="AZ40" s="52">
        <f ca="1">IF(AND(AQ40&gt;=$AC$4,AQ40&lt;=$AU$4),IF(""=IFERROR(INDEX(INDIRECT("Data!C"&amp;$K$5,FALSE),MATCH(AQ40,Data!$A:$A,0)),$BX$12),$BX$11,IFERROR(INDEX(INDIRECT("Data!C"&amp;$K$5,FALSE),MATCH(AQ40,Data!$A:$A,0)),$BX$12)),"-")</f>
        <v>0</v>
      </c>
      <c r="BA40" s="52">
        <f ca="1">IF(AND(AR40&gt;=$AC$4,AR40&lt;=$AU$4),IF(""=IFERROR(INDEX(INDIRECT("Data!C"&amp;$K$5,FALSE),MATCH(AR40,Data!$A:$A,0)),$BX$12),$BX$11,IFERROR(INDEX(INDIRECT("Data!C"&amp;$K$5,FALSE),MATCH(AR40,Data!$A:$A,0)),$BX$12)),"-")</f>
        <v>0</v>
      </c>
      <c r="BB40" s="6"/>
      <c r="BD40" s="28">
        <f t="shared" si="51"/>
        <v>46215</v>
      </c>
      <c r="BE40" s="28">
        <f t="shared" si="46"/>
        <v>46216</v>
      </c>
      <c r="BF40" s="28">
        <f t="shared" si="38"/>
        <v>46217</v>
      </c>
      <c r="BG40" s="28">
        <f t="shared" si="39"/>
        <v>46218</v>
      </c>
      <c r="BH40" s="28">
        <f t="shared" si="40"/>
        <v>46219</v>
      </c>
      <c r="BI40" s="28">
        <f t="shared" si="41"/>
        <v>46220</v>
      </c>
      <c r="BJ40" s="28">
        <f t="shared" si="42"/>
        <v>46221</v>
      </c>
      <c r="BL40" s="20" t="str">
        <f t="array" ref="BL40">IFERROR(IF(MATCH(8,DAY(BD40:BJ40),0),BJ40,""),"")</f>
        <v/>
      </c>
      <c r="BM40" s="52">
        <f ca="1">IF(AND(BD40&gt;=$AC$4,BD40&lt;=$AU$4),IF(""=IFERROR(INDEX(INDIRECT("Data!C"&amp;$K$5,FALSE),MATCH(BD40,Data!$A:$A,0)),$BX$12),$BX$11,IFERROR(INDEX(INDIRECT("Data!C"&amp;$K$5,FALSE),MATCH(BD40,Data!$A:$A,0)),$BX$12)),"-")</f>
        <v>0</v>
      </c>
      <c r="BN40" s="52">
        <f ca="1">IF(AND(BE40&gt;=$AC$4,BE40&lt;=$AU$4),IF(""=IFERROR(INDEX(INDIRECT("Data!C"&amp;$K$5,FALSE),MATCH(BE40,Data!$A:$A,0)),$BX$12),$BX$11,IFERROR(INDEX(INDIRECT("Data!C"&amp;$K$5,FALSE),MATCH(BE40,Data!$A:$A,0)),$BX$12)),"-")</f>
        <v>0</v>
      </c>
      <c r="BO40" s="52">
        <f ca="1">IF(AND(BF40&gt;=$AC$4,BF40&lt;=$AU$4),IF(""=IFERROR(INDEX(INDIRECT("Data!C"&amp;$K$5,FALSE),MATCH(BF40,Data!$A:$A,0)),$BX$12),$BX$11,IFERROR(INDEX(INDIRECT("Data!C"&amp;$K$5,FALSE),MATCH(BF40,Data!$A:$A,0)),$BX$12)),"-")</f>
        <v>0</v>
      </c>
      <c r="BP40" s="52">
        <f ca="1">IF(AND(BG40&gt;=$AC$4,BG40&lt;=$AU$4),IF(""=IFERROR(INDEX(INDIRECT("Data!C"&amp;$K$5,FALSE),MATCH(BG40,Data!$A:$A,0)),$BX$12),$BX$11,IFERROR(INDEX(INDIRECT("Data!C"&amp;$K$5,FALSE),MATCH(BG40,Data!$A:$A,0)),$BX$12)),"-")</f>
        <v>0</v>
      </c>
      <c r="BQ40" s="52">
        <f ca="1">IF(AND(BH40&gt;=$AC$4,BH40&lt;=$AU$4),IF(""=IFERROR(INDEX(INDIRECT("Data!C"&amp;$K$5,FALSE),MATCH(BH40,Data!$A:$A,0)),$BX$12),$BX$11,IFERROR(INDEX(INDIRECT("Data!C"&amp;$K$5,FALSE),MATCH(BH40,Data!$A:$A,0)),$BX$12)),"-")</f>
        <v>0</v>
      </c>
      <c r="BR40" s="52">
        <f ca="1">IF(AND(BI40&gt;=$AC$4,BI40&lt;=$AU$4),IF(""=IFERROR(INDEX(INDIRECT("Data!C"&amp;$K$5,FALSE),MATCH(BI40,Data!$A:$A,0)),$BX$12),$BX$11,IFERROR(INDEX(INDIRECT("Data!C"&amp;$K$5,FALSE),MATCH(BI40,Data!$A:$A,0)),$BX$12)),"-")</f>
        <v>0</v>
      </c>
      <c r="BS40" s="52">
        <f ca="1">IF(AND(BJ40&gt;=$AC$4,BJ40&lt;=$AU$4),IF(""=IFERROR(INDEX(INDIRECT("Data!C"&amp;$K$5,FALSE),MATCH(BJ40,Data!$A:$A,0)),$BX$12),$BX$11,IFERROR(INDEX(INDIRECT("Data!C"&amp;$K$5,FALSE),MATCH(BJ40,Data!$A:$A,0)),$BX$12)),"-")</f>
        <v>0</v>
      </c>
      <c r="BT40" s="6"/>
      <c r="BU40" s="16">
        <f t="shared" ca="1" si="47"/>
        <v>139.89285714285714</v>
      </c>
    </row>
    <row r="41" spans="2:73" ht="12" customHeight="1" x14ac:dyDescent="0.25">
      <c r="B41" s="28">
        <f t="shared" si="48"/>
        <v>45130</v>
      </c>
      <c r="C41" s="28">
        <f t="shared" si="52"/>
        <v>45131</v>
      </c>
      <c r="D41" s="28">
        <f t="shared" si="52"/>
        <v>45132</v>
      </c>
      <c r="E41" s="28">
        <f t="shared" si="52"/>
        <v>45133</v>
      </c>
      <c r="F41" s="28">
        <f t="shared" si="52"/>
        <v>45134</v>
      </c>
      <c r="G41" s="28">
        <f t="shared" si="52"/>
        <v>45135</v>
      </c>
      <c r="H41" s="28">
        <f t="shared" si="52"/>
        <v>45136</v>
      </c>
      <c r="J41" s="20" t="str">
        <f t="array" ref="J41">IFERROR(IF(MATCH(8,DAY(B41:H41),0),H41,""),"")</f>
        <v/>
      </c>
      <c r="K41" s="52">
        <f ca="1">IF(AND(B41&gt;=$AC$4,B41&lt;=$AU$4),IF(""=IFERROR(INDEX(INDIRECT("Data!C"&amp;$K$5,FALSE),MATCH(B41,Data!$A:$A,0)),$BX$12),$BX$11,IFERROR(INDEX(INDIRECT("Data!C"&amp;$K$5,FALSE),MATCH(B41,Data!$A:$A,0)),$BX$12)),"-")</f>
        <v>302</v>
      </c>
      <c r="L41" s="52">
        <f ca="1">IF(AND(C41&gt;=$AC$4,C41&lt;=$AU$4),IF(""=IFERROR(INDEX(INDIRECT("Data!C"&amp;$K$5,FALSE),MATCH(C41,Data!$A:$A,0)),$BX$12),$BX$11,IFERROR(INDEX(INDIRECT("Data!C"&amp;$K$5,FALSE),MATCH(C41,Data!$A:$A,0)),$BX$12)),"-")</f>
        <v>248</v>
      </c>
      <c r="M41" s="52">
        <f ca="1">IF(AND(D41&gt;=$AC$4,D41&lt;=$AU$4),IF(""=IFERROR(INDEX(INDIRECT("Data!C"&amp;$K$5,FALSE),MATCH(D41,Data!$A:$A,0)),$BX$12),$BX$11,IFERROR(INDEX(INDIRECT("Data!C"&amp;$K$5,FALSE),MATCH(D41,Data!$A:$A,0)),$BX$12)),"-")</f>
        <v>230</v>
      </c>
      <c r="N41" s="52">
        <f ca="1">IF(AND(E41&gt;=$AC$4,E41&lt;=$AU$4),IF(""=IFERROR(INDEX(INDIRECT("Data!C"&amp;$K$5,FALSE),MATCH(E41,Data!$A:$A,0)),$BX$12),$BX$11,IFERROR(INDEX(INDIRECT("Data!C"&amp;$K$5,FALSE),MATCH(E41,Data!$A:$A,0)),$BX$12)),"-")</f>
        <v>258</v>
      </c>
      <c r="O41" s="52">
        <f ca="1">IF(AND(F41&gt;=$AC$4,F41&lt;=$AU$4),IF(""=IFERROR(INDEX(INDIRECT("Data!C"&amp;$K$5,FALSE),MATCH(F41,Data!$A:$A,0)),$BX$12),$BX$11,IFERROR(INDEX(INDIRECT("Data!C"&amp;$K$5,FALSE),MATCH(F41,Data!$A:$A,0)),$BX$12)),"-")</f>
        <v>209</v>
      </c>
      <c r="P41" s="52">
        <f ca="1">IF(AND(G41&gt;=$AC$4,G41&lt;=$AU$4),IF(""=IFERROR(INDEX(INDIRECT("Data!C"&amp;$K$5,FALSE),MATCH(G41,Data!$A:$A,0)),$BX$12),$BX$11,IFERROR(INDEX(INDIRECT("Data!C"&amp;$K$5,FALSE),MATCH(G41,Data!$A:$A,0)),$BX$12)),"-")</f>
        <v>272</v>
      </c>
      <c r="Q41" s="52">
        <f ca="1">IF(AND(H41&gt;=$AC$4,H41&lt;=$AU$4),IF(""=IFERROR(INDEX(INDIRECT("Data!C"&amp;$K$5,FALSE),MATCH(H41,Data!$A:$A,0)),$BX$12),$BX$11,IFERROR(INDEX(INDIRECT("Data!C"&amp;$K$5,FALSE),MATCH(H41,Data!$A:$A,0)),$BX$12)),"-")</f>
        <v>381</v>
      </c>
      <c r="R41" s="6"/>
      <c r="T41" s="28">
        <f t="shared" si="49"/>
        <v>45494</v>
      </c>
      <c r="U41" s="28">
        <f t="shared" si="44"/>
        <v>45495</v>
      </c>
      <c r="V41" s="28">
        <f t="shared" si="28"/>
        <v>45496</v>
      </c>
      <c r="W41" s="28">
        <f t="shared" si="29"/>
        <v>45497</v>
      </c>
      <c r="X41" s="28">
        <f t="shared" si="30"/>
        <v>45498</v>
      </c>
      <c r="Y41" s="28">
        <f t="shared" si="31"/>
        <v>45499</v>
      </c>
      <c r="Z41" s="28">
        <f t="shared" si="32"/>
        <v>45500</v>
      </c>
      <c r="AB41" s="20" t="str">
        <f t="array" ref="AB41">IFERROR(IF(MATCH(8,DAY(T41:Z41),0),Z41,""),"")</f>
        <v/>
      </c>
      <c r="AC41" s="52">
        <f ca="1">IF(AND(T41&gt;=$AC$4,T41&lt;=$AU$4),IF(""=IFERROR(INDEX(INDIRECT("Data!C"&amp;$K$5,FALSE),MATCH(T41,Data!$A:$A,0)),$BX$12),$BX$11,IFERROR(INDEX(INDIRECT("Data!C"&amp;$K$5,FALSE),MATCH(T41,Data!$A:$A,0)),$BX$12)),"-")</f>
        <v>315</v>
      </c>
      <c r="AD41" s="52">
        <f ca="1">IF(AND(U41&gt;=$AC$4,U41&lt;=$AU$4),IF(""=IFERROR(INDEX(INDIRECT("Data!C"&amp;$K$5,FALSE),MATCH(U41,Data!$A:$A,0)),$BX$12),$BX$11,IFERROR(INDEX(INDIRECT("Data!C"&amp;$K$5,FALSE),MATCH(U41,Data!$A:$A,0)),$BX$12)),"-")</f>
        <v>203</v>
      </c>
      <c r="AE41" s="52">
        <f ca="1">IF(AND(V41&gt;=$AC$4,V41&lt;=$AU$4),IF(""=IFERROR(INDEX(INDIRECT("Data!C"&amp;$K$5,FALSE),MATCH(V41,Data!$A:$A,0)),$BX$12),$BX$11,IFERROR(INDEX(INDIRECT("Data!C"&amp;$K$5,FALSE),MATCH(V41,Data!$A:$A,0)),$BX$12)),"-")</f>
        <v>173</v>
      </c>
      <c r="AF41" s="52">
        <f ca="1">IF(AND(W41&gt;=$AC$4,W41&lt;=$AU$4),IF(""=IFERROR(INDEX(INDIRECT("Data!C"&amp;$K$5,FALSE),MATCH(W41,Data!$A:$A,0)),$BX$12),$BX$11,IFERROR(INDEX(INDIRECT("Data!C"&amp;$K$5,FALSE),MATCH(W41,Data!$A:$A,0)),$BX$12)),"-")</f>
        <v>228</v>
      </c>
      <c r="AG41" s="52">
        <f ca="1">IF(AND(X41&gt;=$AC$4,X41&lt;=$AU$4),IF(""=IFERROR(INDEX(INDIRECT("Data!C"&amp;$K$5,FALSE),MATCH(X41,Data!$A:$A,0)),$BX$12),$BX$11,IFERROR(INDEX(INDIRECT("Data!C"&amp;$K$5,FALSE),MATCH(X41,Data!$A:$A,0)),$BX$12)),"-")</f>
        <v>227</v>
      </c>
      <c r="AH41" s="52">
        <f ca="1">IF(AND(Y41&gt;=$AC$4,Y41&lt;=$AU$4),IF(""=IFERROR(INDEX(INDIRECT("Data!C"&amp;$K$5,FALSE),MATCH(Y41,Data!$A:$A,0)),$BX$12),$BX$11,IFERROR(INDEX(INDIRECT("Data!C"&amp;$K$5,FALSE),MATCH(Y41,Data!$A:$A,0)),$BX$12)),"-")</f>
        <v>322</v>
      </c>
      <c r="AI41" s="52">
        <f ca="1">IF(AND(Z41&gt;=$AC$4,Z41&lt;=$AU$4),IF(""=IFERROR(INDEX(INDIRECT("Data!C"&amp;$K$5,FALSE),MATCH(Z41,Data!$A:$A,0)),$BX$12),$BX$11,IFERROR(INDEX(INDIRECT("Data!C"&amp;$K$5,FALSE),MATCH(Z41,Data!$A:$A,0)),$BX$12)),"-")</f>
        <v>535</v>
      </c>
      <c r="AJ41" s="6"/>
      <c r="AL41" s="28">
        <f t="shared" si="50"/>
        <v>45858</v>
      </c>
      <c r="AM41" s="28">
        <f t="shared" si="45"/>
        <v>45859</v>
      </c>
      <c r="AN41" s="28">
        <f t="shared" si="33"/>
        <v>45860</v>
      </c>
      <c r="AO41" s="28">
        <f t="shared" si="34"/>
        <v>45861</v>
      </c>
      <c r="AP41" s="28">
        <f t="shared" si="35"/>
        <v>45862</v>
      </c>
      <c r="AQ41" s="28">
        <f t="shared" si="36"/>
        <v>45863</v>
      </c>
      <c r="AR41" s="28">
        <f t="shared" si="37"/>
        <v>45864</v>
      </c>
      <c r="AT41" s="20" t="str">
        <f t="array" ref="AT41">IFERROR(IF(MATCH(8,DAY(AL41:AR41),0),AR41,""),"")</f>
        <v/>
      </c>
      <c r="AU41" s="52">
        <f ca="1">IF(AND(AL41&gt;=$AC$4,AL41&lt;=$AU$4),IF(""=IFERROR(INDEX(INDIRECT("Data!C"&amp;$K$5,FALSE),MATCH(AL41,Data!$A:$A,0)),$BX$12),$BX$11,IFERROR(INDEX(INDIRECT("Data!C"&amp;$K$5,FALSE),MATCH(AL41,Data!$A:$A,0)),$BX$12)),"-")</f>
        <v>0</v>
      </c>
      <c r="AV41" s="52">
        <f ca="1">IF(AND(AM41&gt;=$AC$4,AM41&lt;=$AU$4),IF(""=IFERROR(INDEX(INDIRECT("Data!C"&amp;$K$5,FALSE),MATCH(AM41,Data!$A:$A,0)),$BX$12),$BX$11,IFERROR(INDEX(INDIRECT("Data!C"&amp;$K$5,FALSE),MATCH(AM41,Data!$A:$A,0)),$BX$12)),"-")</f>
        <v>0</v>
      </c>
      <c r="AW41" s="52">
        <f ca="1">IF(AND(AN41&gt;=$AC$4,AN41&lt;=$AU$4),IF(""=IFERROR(INDEX(INDIRECT("Data!C"&amp;$K$5,FALSE),MATCH(AN41,Data!$A:$A,0)),$BX$12),$BX$11,IFERROR(INDEX(INDIRECT("Data!C"&amp;$K$5,FALSE),MATCH(AN41,Data!$A:$A,0)),$BX$12)),"-")</f>
        <v>0</v>
      </c>
      <c r="AX41" s="52">
        <f ca="1">IF(AND(AO41&gt;=$AC$4,AO41&lt;=$AU$4),IF(""=IFERROR(INDEX(INDIRECT("Data!C"&amp;$K$5,FALSE),MATCH(AO41,Data!$A:$A,0)),$BX$12),$BX$11,IFERROR(INDEX(INDIRECT("Data!C"&amp;$K$5,FALSE),MATCH(AO41,Data!$A:$A,0)),$BX$12)),"-")</f>
        <v>0</v>
      </c>
      <c r="AY41" s="52">
        <f ca="1">IF(AND(AP41&gt;=$AC$4,AP41&lt;=$AU$4),IF(""=IFERROR(INDEX(INDIRECT("Data!C"&amp;$K$5,FALSE),MATCH(AP41,Data!$A:$A,0)),$BX$12),$BX$11,IFERROR(INDEX(INDIRECT("Data!C"&amp;$K$5,FALSE),MATCH(AP41,Data!$A:$A,0)),$BX$12)),"-")</f>
        <v>0</v>
      </c>
      <c r="AZ41" s="52">
        <f ca="1">IF(AND(AQ41&gt;=$AC$4,AQ41&lt;=$AU$4),IF(""=IFERROR(INDEX(INDIRECT("Data!C"&amp;$K$5,FALSE),MATCH(AQ41,Data!$A:$A,0)),$BX$12),$BX$11,IFERROR(INDEX(INDIRECT("Data!C"&amp;$K$5,FALSE),MATCH(AQ41,Data!$A:$A,0)),$BX$12)),"-")</f>
        <v>0</v>
      </c>
      <c r="BA41" s="52">
        <f ca="1">IF(AND(AR41&gt;=$AC$4,AR41&lt;=$AU$4),IF(""=IFERROR(INDEX(INDIRECT("Data!C"&amp;$K$5,FALSE),MATCH(AR41,Data!$A:$A,0)),$BX$12),$BX$11,IFERROR(INDEX(INDIRECT("Data!C"&amp;$K$5,FALSE),MATCH(AR41,Data!$A:$A,0)),$BX$12)),"-")</f>
        <v>0</v>
      </c>
      <c r="BB41" s="6"/>
      <c r="BD41" s="28">
        <f t="shared" si="51"/>
        <v>46222</v>
      </c>
      <c r="BE41" s="28">
        <f t="shared" si="46"/>
        <v>46223</v>
      </c>
      <c r="BF41" s="28">
        <f t="shared" si="38"/>
        <v>46224</v>
      </c>
      <c r="BG41" s="28">
        <f t="shared" si="39"/>
        <v>46225</v>
      </c>
      <c r="BH41" s="28">
        <f t="shared" si="40"/>
        <v>46226</v>
      </c>
      <c r="BI41" s="28">
        <f t="shared" si="41"/>
        <v>46227</v>
      </c>
      <c r="BJ41" s="28">
        <f t="shared" si="42"/>
        <v>46228</v>
      </c>
      <c r="BL41" s="20" t="str">
        <f t="array" ref="BL41">IFERROR(IF(MATCH(8,DAY(BD41:BJ41),0),BJ41,""),"")</f>
        <v/>
      </c>
      <c r="BM41" s="52">
        <f ca="1">IF(AND(BD41&gt;=$AC$4,BD41&lt;=$AU$4),IF(""=IFERROR(INDEX(INDIRECT("Data!C"&amp;$K$5,FALSE),MATCH(BD41,Data!$A:$A,0)),$BX$12),$BX$11,IFERROR(INDEX(INDIRECT("Data!C"&amp;$K$5,FALSE),MATCH(BD41,Data!$A:$A,0)),$BX$12)),"-")</f>
        <v>0</v>
      </c>
      <c r="BN41" s="52">
        <f ca="1">IF(AND(BE41&gt;=$AC$4,BE41&lt;=$AU$4),IF(""=IFERROR(INDEX(INDIRECT("Data!C"&amp;$K$5,FALSE),MATCH(BE41,Data!$A:$A,0)),$BX$12),$BX$11,IFERROR(INDEX(INDIRECT("Data!C"&amp;$K$5,FALSE),MATCH(BE41,Data!$A:$A,0)),$BX$12)),"-")</f>
        <v>0</v>
      </c>
      <c r="BO41" s="52">
        <f ca="1">IF(AND(BF41&gt;=$AC$4,BF41&lt;=$AU$4),IF(""=IFERROR(INDEX(INDIRECT("Data!C"&amp;$K$5,FALSE),MATCH(BF41,Data!$A:$A,0)),$BX$12),$BX$11,IFERROR(INDEX(INDIRECT("Data!C"&amp;$K$5,FALSE),MATCH(BF41,Data!$A:$A,0)),$BX$12)),"-")</f>
        <v>0</v>
      </c>
      <c r="BP41" s="52">
        <f ca="1">IF(AND(BG41&gt;=$AC$4,BG41&lt;=$AU$4),IF(""=IFERROR(INDEX(INDIRECT("Data!C"&amp;$K$5,FALSE),MATCH(BG41,Data!$A:$A,0)),$BX$12),$BX$11,IFERROR(INDEX(INDIRECT("Data!C"&amp;$K$5,FALSE),MATCH(BG41,Data!$A:$A,0)),$BX$12)),"-")</f>
        <v>0</v>
      </c>
      <c r="BQ41" s="52">
        <f ca="1">IF(AND(BH41&gt;=$AC$4,BH41&lt;=$AU$4),IF(""=IFERROR(INDEX(INDIRECT("Data!C"&amp;$K$5,FALSE),MATCH(BH41,Data!$A:$A,0)),$BX$12),$BX$11,IFERROR(INDEX(INDIRECT("Data!C"&amp;$K$5,FALSE),MATCH(BH41,Data!$A:$A,0)),$BX$12)),"-")</f>
        <v>0</v>
      </c>
      <c r="BR41" s="52">
        <f ca="1">IF(AND(BI41&gt;=$AC$4,BI41&lt;=$AU$4),IF(""=IFERROR(INDEX(INDIRECT("Data!C"&amp;$K$5,FALSE),MATCH(BI41,Data!$A:$A,0)),$BX$12),$BX$11,IFERROR(INDEX(INDIRECT("Data!C"&amp;$K$5,FALSE),MATCH(BI41,Data!$A:$A,0)),$BX$12)),"-")</f>
        <v>0</v>
      </c>
      <c r="BS41" s="52">
        <f ca="1">IF(AND(BJ41&gt;=$AC$4,BJ41&lt;=$AU$4),IF(""=IFERROR(INDEX(INDIRECT("Data!C"&amp;$K$5,FALSE),MATCH(BJ41,Data!$A:$A,0)),$BX$12),$BX$11,IFERROR(INDEX(INDIRECT("Data!C"&amp;$K$5,FALSE),MATCH(BJ41,Data!$A:$A,0)),$BX$12)),"-")</f>
        <v>0</v>
      </c>
      <c r="BT41" s="6"/>
      <c r="BU41" s="16">
        <f t="shared" ca="1" si="47"/>
        <v>139.39285714285714</v>
      </c>
    </row>
    <row r="42" spans="2:73" ht="12" customHeight="1" x14ac:dyDescent="0.25">
      <c r="B42" s="28">
        <f t="shared" si="48"/>
        <v>45137</v>
      </c>
      <c r="C42" s="28">
        <f t="shared" si="52"/>
        <v>45138</v>
      </c>
      <c r="D42" s="28">
        <f t="shared" si="52"/>
        <v>45139</v>
      </c>
      <c r="E42" s="28">
        <f t="shared" si="52"/>
        <v>45140</v>
      </c>
      <c r="F42" s="28">
        <f t="shared" si="52"/>
        <v>45141</v>
      </c>
      <c r="G42" s="28">
        <f t="shared" si="52"/>
        <v>45142</v>
      </c>
      <c r="H42" s="28">
        <f t="shared" si="52"/>
        <v>45143</v>
      </c>
      <c r="J42" s="20" t="str">
        <f t="array" ref="J42">IFERROR(IF(MATCH(8,DAY(B42:H42),0),H42,""),"")</f>
        <v/>
      </c>
      <c r="K42" s="52">
        <f ca="1">IF(AND(B42&gt;=$AC$4,B42&lt;=$AU$4),IF(""=IFERROR(INDEX(INDIRECT("Data!C"&amp;$K$5,FALSE),MATCH(B42,Data!$A:$A,0)),$BX$12),$BX$11,IFERROR(INDEX(INDIRECT("Data!C"&amp;$K$5,FALSE),MATCH(B42,Data!$A:$A,0)),$BX$12)),"-")</f>
        <v>366</v>
      </c>
      <c r="L42" s="52">
        <f ca="1">IF(AND(C42&gt;=$AC$4,C42&lt;=$AU$4),IF(""=IFERROR(INDEX(INDIRECT("Data!C"&amp;$K$5,FALSE),MATCH(C42,Data!$A:$A,0)),$BX$12),$BX$11,IFERROR(INDEX(INDIRECT("Data!C"&amp;$K$5,FALSE),MATCH(C42,Data!$A:$A,0)),$BX$12)),"-")</f>
        <v>252</v>
      </c>
      <c r="M42" s="52">
        <f ca="1">IF(AND(D42&gt;=$AC$4,D42&lt;=$AU$4),IF(""=IFERROR(INDEX(INDIRECT("Data!C"&amp;$K$5,FALSE),MATCH(D42,Data!$A:$A,0)),$BX$12),$BX$11,IFERROR(INDEX(INDIRECT("Data!C"&amp;$K$5,FALSE),MATCH(D42,Data!$A:$A,0)),$BX$12)),"-")</f>
        <v>221</v>
      </c>
      <c r="N42" s="52">
        <f ca="1">IF(AND(E42&gt;=$AC$4,E42&lt;=$AU$4),IF(""=IFERROR(INDEX(INDIRECT("Data!C"&amp;$K$5,FALSE),MATCH(E42,Data!$A:$A,0)),$BX$12),$BX$11,IFERROR(INDEX(INDIRECT("Data!C"&amp;$K$5,FALSE),MATCH(E42,Data!$A:$A,0)),$BX$12)),"-")</f>
        <v>191</v>
      </c>
      <c r="O42" s="52">
        <f ca="1">IF(AND(F42&gt;=$AC$4,F42&lt;=$AU$4),IF(""=IFERROR(INDEX(INDIRECT("Data!C"&amp;$K$5,FALSE),MATCH(F42,Data!$A:$A,0)),$BX$12),$BX$11,IFERROR(INDEX(INDIRECT("Data!C"&amp;$K$5,FALSE),MATCH(F42,Data!$A:$A,0)),$BX$12)),"-")</f>
        <v>218</v>
      </c>
      <c r="P42" s="52">
        <f ca="1">IF(AND(G42&gt;=$AC$4,G42&lt;=$AU$4),IF(""=IFERROR(INDEX(INDIRECT("Data!C"&amp;$K$5,FALSE),MATCH(G42,Data!$A:$A,0)),$BX$12),$BX$11,IFERROR(INDEX(INDIRECT("Data!C"&amp;$K$5,FALSE),MATCH(G42,Data!$A:$A,0)),$BX$12)),"-")</f>
        <v>254</v>
      </c>
      <c r="Q42" s="52">
        <f ca="1">IF(AND(H42&gt;=$AC$4,H42&lt;=$AU$4),IF(""=IFERROR(INDEX(INDIRECT("Data!C"&amp;$K$5,FALSE),MATCH(H42,Data!$A:$A,0)),$BX$12),$BX$11,IFERROR(INDEX(INDIRECT("Data!C"&amp;$K$5,FALSE),MATCH(H42,Data!$A:$A,0)),$BX$12)),"-")</f>
        <v>390</v>
      </c>
      <c r="R42" s="6"/>
      <c r="T42" s="28">
        <f t="shared" si="49"/>
        <v>45501</v>
      </c>
      <c r="U42" s="28">
        <f t="shared" si="44"/>
        <v>45502</v>
      </c>
      <c r="V42" s="28">
        <f t="shared" si="28"/>
        <v>45503</v>
      </c>
      <c r="W42" s="28">
        <f t="shared" si="29"/>
        <v>45504</v>
      </c>
      <c r="X42" s="28">
        <f t="shared" si="30"/>
        <v>45505</v>
      </c>
      <c r="Y42" s="28">
        <f t="shared" si="31"/>
        <v>45506</v>
      </c>
      <c r="Z42" s="28">
        <f t="shared" si="32"/>
        <v>45507</v>
      </c>
      <c r="AB42" s="20" t="str">
        <f t="array" ref="AB42">IFERROR(IF(MATCH(8,DAY(T42:Z42),0),Z42,""),"")</f>
        <v/>
      </c>
      <c r="AC42" s="52">
        <f ca="1">IF(AND(T42&gt;=$AC$4,T42&lt;=$AU$4),IF(""=IFERROR(INDEX(INDIRECT("Data!C"&amp;$K$5,FALSE),MATCH(T42,Data!$A:$A,0)),$BX$12),$BX$11,IFERROR(INDEX(INDIRECT("Data!C"&amp;$K$5,FALSE),MATCH(T42,Data!$A:$A,0)),$BX$12)),"-")</f>
        <v>579</v>
      </c>
      <c r="AD42" s="52">
        <f ca="1">IF(AND(U42&gt;=$AC$4,U42&lt;=$AU$4),IF(""=IFERROR(INDEX(INDIRECT("Data!C"&amp;$K$5,FALSE),MATCH(U42,Data!$A:$A,0)),$BX$12),$BX$11,IFERROR(INDEX(INDIRECT("Data!C"&amp;$K$5,FALSE),MATCH(U42,Data!$A:$A,0)),$BX$12)),"-")</f>
        <v>199</v>
      </c>
      <c r="AE42" s="52">
        <f ca="1">IF(AND(V42&gt;=$AC$4,V42&lt;=$AU$4),IF(""=IFERROR(INDEX(INDIRECT("Data!C"&amp;$K$5,FALSE),MATCH(V42,Data!$A:$A,0)),$BX$12),$BX$11,IFERROR(INDEX(INDIRECT("Data!C"&amp;$K$5,FALSE),MATCH(V42,Data!$A:$A,0)),$BX$12)),"-")</f>
        <v>406</v>
      </c>
      <c r="AF42" s="52">
        <f ca="1">IF(AND(W42&gt;=$AC$4,W42&lt;=$AU$4),IF(""=IFERROR(INDEX(INDIRECT("Data!C"&amp;$K$5,FALSE),MATCH(W42,Data!$A:$A,0)),$BX$12),$BX$11,IFERROR(INDEX(INDIRECT("Data!C"&amp;$K$5,FALSE),MATCH(W42,Data!$A:$A,0)),$BX$12)),"-")</f>
        <v>440</v>
      </c>
      <c r="AG42" s="52">
        <f ca="1">IF(AND(X42&gt;=$AC$4,X42&lt;=$AU$4),IF(""=IFERROR(INDEX(INDIRECT("Data!C"&amp;$K$5,FALSE),MATCH(X42,Data!$A:$A,0)),$BX$12),$BX$11,IFERROR(INDEX(INDIRECT("Data!C"&amp;$K$5,FALSE),MATCH(X42,Data!$A:$A,0)),$BX$12)),"-")</f>
        <v>331</v>
      </c>
      <c r="AH42" s="52">
        <f ca="1">IF(AND(Y42&gt;=$AC$4,Y42&lt;=$AU$4),IF(""=IFERROR(INDEX(INDIRECT("Data!C"&amp;$K$5,FALSE),MATCH(Y42,Data!$A:$A,0)),$BX$12),$BX$11,IFERROR(INDEX(INDIRECT("Data!C"&amp;$K$5,FALSE),MATCH(Y42,Data!$A:$A,0)),$BX$12)),"-")</f>
        <v>374</v>
      </c>
      <c r="AI42" s="52">
        <f ca="1">IF(AND(Z42&gt;=$AC$4,Z42&lt;=$AU$4),IF(""=IFERROR(INDEX(INDIRECT("Data!C"&amp;$K$5,FALSE),MATCH(Z42,Data!$A:$A,0)),$BX$12),$BX$11,IFERROR(INDEX(INDIRECT("Data!C"&amp;$K$5,FALSE),MATCH(Z42,Data!$A:$A,0)),$BX$12)),"-")</f>
        <v>465</v>
      </c>
      <c r="AJ42" s="6"/>
      <c r="AL42" s="28">
        <f t="shared" si="50"/>
        <v>45865</v>
      </c>
      <c r="AM42" s="28">
        <f t="shared" si="45"/>
        <v>45866</v>
      </c>
      <c r="AN42" s="28">
        <f t="shared" si="33"/>
        <v>45867</v>
      </c>
      <c r="AO42" s="28">
        <f t="shared" si="34"/>
        <v>45868</v>
      </c>
      <c r="AP42" s="28">
        <f t="shared" si="35"/>
        <v>45869</v>
      </c>
      <c r="AQ42" s="28">
        <f t="shared" si="36"/>
        <v>45870</v>
      </c>
      <c r="AR42" s="28">
        <f t="shared" si="37"/>
        <v>45871</v>
      </c>
      <c r="AT42" s="20" t="str">
        <f t="array" ref="AT42">IFERROR(IF(MATCH(8,DAY(AL42:AR42),0),AR42,""),"")</f>
        <v/>
      </c>
      <c r="AU42" s="52">
        <f ca="1">IF(AND(AL42&gt;=$AC$4,AL42&lt;=$AU$4),IF(""=IFERROR(INDEX(INDIRECT("Data!C"&amp;$K$5,FALSE),MATCH(AL42,Data!$A:$A,0)),$BX$12),$BX$11,IFERROR(INDEX(INDIRECT("Data!C"&amp;$K$5,FALSE),MATCH(AL42,Data!$A:$A,0)),$BX$12)),"-")</f>
        <v>0</v>
      </c>
      <c r="AV42" s="52">
        <f ca="1">IF(AND(AM42&gt;=$AC$4,AM42&lt;=$AU$4),IF(""=IFERROR(INDEX(INDIRECT("Data!C"&amp;$K$5,FALSE),MATCH(AM42,Data!$A:$A,0)),$BX$12),$BX$11,IFERROR(INDEX(INDIRECT("Data!C"&amp;$K$5,FALSE),MATCH(AM42,Data!$A:$A,0)),$BX$12)),"-")</f>
        <v>0</v>
      </c>
      <c r="AW42" s="52">
        <f ca="1">IF(AND(AN42&gt;=$AC$4,AN42&lt;=$AU$4),IF(""=IFERROR(INDEX(INDIRECT("Data!C"&amp;$K$5,FALSE),MATCH(AN42,Data!$A:$A,0)),$BX$12),$BX$11,IFERROR(INDEX(INDIRECT("Data!C"&amp;$K$5,FALSE),MATCH(AN42,Data!$A:$A,0)),$BX$12)),"-")</f>
        <v>0</v>
      </c>
      <c r="AX42" s="52">
        <f ca="1">IF(AND(AO42&gt;=$AC$4,AO42&lt;=$AU$4),IF(""=IFERROR(INDEX(INDIRECT("Data!C"&amp;$K$5,FALSE),MATCH(AO42,Data!$A:$A,0)),$BX$12),$BX$11,IFERROR(INDEX(INDIRECT("Data!C"&amp;$K$5,FALSE),MATCH(AO42,Data!$A:$A,0)),$BX$12)),"-")</f>
        <v>0</v>
      </c>
      <c r="AY42" s="52">
        <f ca="1">IF(AND(AP42&gt;=$AC$4,AP42&lt;=$AU$4),IF(""=IFERROR(INDEX(INDIRECT("Data!C"&amp;$K$5,FALSE),MATCH(AP42,Data!$A:$A,0)),$BX$12),$BX$11,IFERROR(INDEX(INDIRECT("Data!C"&amp;$K$5,FALSE),MATCH(AP42,Data!$A:$A,0)),$BX$12)),"-")</f>
        <v>0</v>
      </c>
      <c r="AZ42" s="52">
        <f ca="1">IF(AND(AQ42&gt;=$AC$4,AQ42&lt;=$AU$4),IF(""=IFERROR(INDEX(INDIRECT("Data!C"&amp;$K$5,FALSE),MATCH(AQ42,Data!$A:$A,0)),$BX$12),$BX$11,IFERROR(INDEX(INDIRECT("Data!C"&amp;$K$5,FALSE),MATCH(AQ42,Data!$A:$A,0)),$BX$12)),"-")</f>
        <v>0</v>
      </c>
      <c r="BA42" s="52">
        <f ca="1">IF(AND(AR42&gt;=$AC$4,AR42&lt;=$AU$4),IF(""=IFERROR(INDEX(INDIRECT("Data!C"&amp;$K$5,FALSE),MATCH(AR42,Data!$A:$A,0)),$BX$12),$BX$11,IFERROR(INDEX(INDIRECT("Data!C"&amp;$K$5,FALSE),MATCH(AR42,Data!$A:$A,0)),$BX$12)),"-")</f>
        <v>0</v>
      </c>
      <c r="BB42" s="6"/>
      <c r="BD42" s="28">
        <f t="shared" si="51"/>
        <v>46229</v>
      </c>
      <c r="BE42" s="28">
        <f t="shared" si="46"/>
        <v>46230</v>
      </c>
      <c r="BF42" s="28">
        <f t="shared" si="38"/>
        <v>46231</v>
      </c>
      <c r="BG42" s="28">
        <f t="shared" si="39"/>
        <v>46232</v>
      </c>
      <c r="BH42" s="28">
        <f t="shared" si="40"/>
        <v>46233</v>
      </c>
      <c r="BI42" s="28">
        <f t="shared" si="41"/>
        <v>46234</v>
      </c>
      <c r="BJ42" s="28">
        <f t="shared" si="42"/>
        <v>46235</v>
      </c>
      <c r="BL42" s="20" t="str">
        <f t="array" ref="BL42">IFERROR(IF(MATCH(8,DAY(BD42:BJ42),0),BJ42,""),"")</f>
        <v/>
      </c>
      <c r="BM42" s="52">
        <f ca="1">IF(AND(BD42&gt;=$AC$4,BD42&lt;=$AU$4),IF(""=IFERROR(INDEX(INDIRECT("Data!C"&amp;$K$5,FALSE),MATCH(BD42,Data!$A:$A,0)),$BX$12),$BX$11,IFERROR(INDEX(INDIRECT("Data!C"&amp;$K$5,FALSE),MATCH(BD42,Data!$A:$A,0)),$BX$12)),"-")</f>
        <v>0</v>
      </c>
      <c r="BN42" s="52">
        <f ca="1">IF(AND(BE42&gt;=$AC$4,BE42&lt;=$AU$4),IF(""=IFERROR(INDEX(INDIRECT("Data!C"&amp;$K$5,FALSE),MATCH(BE42,Data!$A:$A,0)),$BX$12),$BX$11,IFERROR(INDEX(INDIRECT("Data!C"&amp;$K$5,FALSE),MATCH(BE42,Data!$A:$A,0)),$BX$12)),"-")</f>
        <v>0</v>
      </c>
      <c r="BO42" s="52">
        <f ca="1">IF(AND(BF42&gt;=$AC$4,BF42&lt;=$AU$4),IF(""=IFERROR(INDEX(INDIRECT("Data!C"&amp;$K$5,FALSE),MATCH(BF42,Data!$A:$A,0)),$BX$12),$BX$11,IFERROR(INDEX(INDIRECT("Data!C"&amp;$K$5,FALSE),MATCH(BF42,Data!$A:$A,0)),$BX$12)),"-")</f>
        <v>0</v>
      </c>
      <c r="BP42" s="52">
        <f ca="1">IF(AND(BG42&gt;=$AC$4,BG42&lt;=$AU$4),IF(""=IFERROR(INDEX(INDIRECT("Data!C"&amp;$K$5,FALSE),MATCH(BG42,Data!$A:$A,0)),$BX$12),$BX$11,IFERROR(INDEX(INDIRECT("Data!C"&amp;$K$5,FALSE),MATCH(BG42,Data!$A:$A,0)),$BX$12)),"-")</f>
        <v>0</v>
      </c>
      <c r="BQ42" s="52">
        <f ca="1">IF(AND(BH42&gt;=$AC$4,BH42&lt;=$AU$4),IF(""=IFERROR(INDEX(INDIRECT("Data!C"&amp;$K$5,FALSE),MATCH(BH42,Data!$A:$A,0)),$BX$12),$BX$11,IFERROR(INDEX(INDIRECT("Data!C"&amp;$K$5,FALSE),MATCH(BH42,Data!$A:$A,0)),$BX$12)),"-")</f>
        <v>0</v>
      </c>
      <c r="BR42" s="52">
        <f ca="1">IF(AND(BI42&gt;=$AC$4,BI42&lt;=$AU$4),IF(""=IFERROR(INDEX(INDIRECT("Data!C"&amp;$K$5,FALSE),MATCH(BI42,Data!$A:$A,0)),$BX$12),$BX$11,IFERROR(INDEX(INDIRECT("Data!C"&amp;$K$5,FALSE),MATCH(BI42,Data!$A:$A,0)),$BX$12)),"-")</f>
        <v>0</v>
      </c>
      <c r="BS42" s="52">
        <f ca="1">IF(AND(BJ42&gt;=$AC$4,BJ42&lt;=$AU$4),IF(""=IFERROR(INDEX(INDIRECT("Data!C"&amp;$K$5,FALSE),MATCH(BJ42,Data!$A:$A,0)),$BX$12),$BX$11,IFERROR(INDEX(INDIRECT("Data!C"&amp;$K$5,FALSE),MATCH(BJ42,Data!$A:$A,0)),$BX$12)),"-")</f>
        <v>0</v>
      </c>
      <c r="BT42" s="6"/>
      <c r="BU42" s="16">
        <f t="shared" ca="1" si="47"/>
        <v>167.35714285714286</v>
      </c>
    </row>
    <row r="43" spans="2:73" ht="12" customHeight="1" x14ac:dyDescent="0.25">
      <c r="B43" s="28">
        <f t="shared" si="48"/>
        <v>45144</v>
      </c>
      <c r="C43" s="28">
        <f t="shared" si="52"/>
        <v>45145</v>
      </c>
      <c r="D43" s="28">
        <f t="shared" si="52"/>
        <v>45146</v>
      </c>
      <c r="E43" s="28">
        <f t="shared" si="52"/>
        <v>45147</v>
      </c>
      <c r="F43" s="28">
        <f t="shared" si="52"/>
        <v>45148</v>
      </c>
      <c r="G43" s="28">
        <f t="shared" si="52"/>
        <v>45149</v>
      </c>
      <c r="H43" s="28">
        <f t="shared" si="52"/>
        <v>45150</v>
      </c>
      <c r="J43" s="20">
        <f t="array" ref="J43">IFERROR(IF(MATCH(8,DAY(B43:H43),0),H43,""),"")</f>
        <v>45150</v>
      </c>
      <c r="K43" s="52">
        <f ca="1">IF(AND(B43&gt;=$AC$4,B43&lt;=$AU$4),IF(""=IFERROR(INDEX(INDIRECT("Data!C"&amp;$K$5,FALSE),MATCH(B43,Data!$A:$A,0)),$BX$12),$BX$11,IFERROR(INDEX(INDIRECT("Data!C"&amp;$K$5,FALSE),MATCH(B43,Data!$A:$A,0)),$BX$12)),"-")</f>
        <v>401</v>
      </c>
      <c r="L43" s="52">
        <f ca="1">IF(AND(C43&gt;=$AC$4,C43&lt;=$AU$4),IF(""=IFERROR(INDEX(INDIRECT("Data!C"&amp;$K$5,FALSE),MATCH(C43,Data!$A:$A,0)),$BX$12),$BX$11,IFERROR(INDEX(INDIRECT("Data!C"&amp;$K$5,FALSE),MATCH(C43,Data!$A:$A,0)),$BX$12)),"-")</f>
        <v>231</v>
      </c>
      <c r="M43" s="52">
        <f ca="1">IF(AND(D43&gt;=$AC$4,D43&lt;=$AU$4),IF(""=IFERROR(INDEX(INDIRECT("Data!C"&amp;$K$5,FALSE),MATCH(D43,Data!$A:$A,0)),$BX$12),$BX$11,IFERROR(INDEX(INDIRECT("Data!C"&amp;$K$5,FALSE),MATCH(D43,Data!$A:$A,0)),$BX$12)),"-")</f>
        <v>261</v>
      </c>
      <c r="N43" s="52">
        <f ca="1">IF(AND(E43&gt;=$AC$4,E43&lt;=$AU$4),IF(""=IFERROR(INDEX(INDIRECT("Data!C"&amp;$K$5,FALSE),MATCH(E43,Data!$A:$A,0)),$BX$12),$BX$11,IFERROR(INDEX(INDIRECT("Data!C"&amp;$K$5,FALSE),MATCH(E43,Data!$A:$A,0)),$BX$12)),"-")</f>
        <v>251</v>
      </c>
      <c r="O43" s="52">
        <f ca="1">IF(AND(F43&gt;=$AC$4,F43&lt;=$AU$4),IF(""=IFERROR(INDEX(INDIRECT("Data!C"&amp;$K$5,FALSE),MATCH(F43,Data!$A:$A,0)),$BX$12),$BX$11,IFERROR(INDEX(INDIRECT("Data!C"&amp;$K$5,FALSE),MATCH(F43,Data!$A:$A,0)),$BX$12)),"-")</f>
        <v>360</v>
      </c>
      <c r="P43" s="52">
        <f ca="1">IF(AND(G43&gt;=$AC$4,G43&lt;=$AU$4),IF(""=IFERROR(INDEX(INDIRECT("Data!C"&amp;$K$5,FALSE),MATCH(G43,Data!$A:$A,0)),$BX$12),$BX$11,IFERROR(INDEX(INDIRECT("Data!C"&amp;$K$5,FALSE),MATCH(G43,Data!$A:$A,0)),$BX$12)),"-")</f>
        <v>271</v>
      </c>
      <c r="Q43" s="52">
        <f ca="1">IF(AND(H43&gt;=$AC$4,H43&lt;=$AU$4),IF(""=IFERROR(INDEX(INDIRECT("Data!C"&amp;$K$5,FALSE),MATCH(H43,Data!$A:$A,0)),$BX$12),$BX$11,IFERROR(INDEX(INDIRECT("Data!C"&amp;$K$5,FALSE),MATCH(H43,Data!$A:$A,0)),$BX$12)),"-")</f>
        <v>529</v>
      </c>
      <c r="R43" s="6"/>
      <c r="T43" s="28">
        <f t="shared" si="49"/>
        <v>45508</v>
      </c>
      <c r="U43" s="28">
        <f t="shared" si="44"/>
        <v>45509</v>
      </c>
      <c r="V43" s="28">
        <f t="shared" si="28"/>
        <v>45510</v>
      </c>
      <c r="W43" s="28">
        <f t="shared" si="29"/>
        <v>45511</v>
      </c>
      <c r="X43" s="28">
        <f t="shared" si="30"/>
        <v>45512</v>
      </c>
      <c r="Y43" s="28">
        <f t="shared" si="31"/>
        <v>45513</v>
      </c>
      <c r="Z43" s="28">
        <f t="shared" si="32"/>
        <v>45514</v>
      </c>
      <c r="AB43" s="20">
        <f t="array" ref="AB43">IFERROR(IF(MATCH(8,DAY(T43:Z43),0),Z43,""),"")</f>
        <v>45514</v>
      </c>
      <c r="AC43" s="52">
        <f ca="1">IF(AND(T43&gt;=$AC$4,T43&lt;=$AU$4),IF(""=IFERROR(INDEX(INDIRECT("Data!C"&amp;$K$5,FALSE),MATCH(T43,Data!$A:$A,0)),$BX$12),$BX$11,IFERROR(INDEX(INDIRECT("Data!C"&amp;$K$5,FALSE),MATCH(T43,Data!$A:$A,0)),$BX$12)),"-")</f>
        <v>575</v>
      </c>
      <c r="AD43" s="52">
        <f ca="1">IF(AND(U43&gt;=$AC$4,U43&lt;=$AU$4),IF(""=IFERROR(INDEX(INDIRECT("Data!C"&amp;$K$5,FALSE),MATCH(U43,Data!$A:$A,0)),$BX$12),$BX$11,IFERROR(INDEX(INDIRECT("Data!C"&amp;$K$5,FALSE),MATCH(U43,Data!$A:$A,0)),$BX$12)),"-")</f>
        <v>325</v>
      </c>
      <c r="AE43" s="52">
        <f ca="1">IF(AND(V43&gt;=$AC$4,V43&lt;=$AU$4),IF(""=IFERROR(INDEX(INDIRECT("Data!C"&amp;$K$5,FALSE),MATCH(V43,Data!$A:$A,0)),$BX$12),$BX$11,IFERROR(INDEX(INDIRECT("Data!C"&amp;$K$5,FALSE),MATCH(V43,Data!$A:$A,0)),$BX$12)),"-")</f>
        <v>327</v>
      </c>
      <c r="AF43" s="52">
        <f ca="1">IF(AND(W43&gt;=$AC$4,W43&lt;=$AU$4),IF(""=IFERROR(INDEX(INDIRECT("Data!C"&amp;$K$5,FALSE),MATCH(W43,Data!$A:$A,0)),$BX$12),$BX$11,IFERROR(INDEX(INDIRECT("Data!C"&amp;$K$5,FALSE),MATCH(W43,Data!$A:$A,0)),$BX$12)),"-")</f>
        <v>386</v>
      </c>
      <c r="AG43" s="52">
        <f ca="1">IF(AND(X43&gt;=$AC$4,X43&lt;=$AU$4),IF(""=IFERROR(INDEX(INDIRECT("Data!C"&amp;$K$5,FALSE),MATCH(X43,Data!$A:$A,0)),$BX$12),$BX$11,IFERROR(INDEX(INDIRECT("Data!C"&amp;$K$5,FALSE),MATCH(X43,Data!$A:$A,0)),$BX$12)),"-")</f>
        <v>386</v>
      </c>
      <c r="AH43" s="52">
        <f ca="1">IF(AND(Y43&gt;=$AC$4,Y43&lt;=$AU$4),IF(""=IFERROR(INDEX(INDIRECT("Data!C"&amp;$K$5,FALSE),MATCH(Y43,Data!$A:$A,0)),$BX$12),$BX$11,IFERROR(INDEX(INDIRECT("Data!C"&amp;$K$5,FALSE),MATCH(Y43,Data!$A:$A,0)),$BX$12)),"-")</f>
        <v>428</v>
      </c>
      <c r="AI43" s="52">
        <f ca="1">IF(AND(Z43&gt;=$AC$4,Z43&lt;=$AU$4),IF(""=IFERROR(INDEX(INDIRECT("Data!C"&amp;$K$5,FALSE),MATCH(Z43,Data!$A:$A,0)),$BX$12),$BX$11,IFERROR(INDEX(INDIRECT("Data!C"&amp;$K$5,FALSE),MATCH(Z43,Data!$A:$A,0)),$BX$12)),"-")</f>
        <v>648</v>
      </c>
      <c r="AJ43" s="6"/>
      <c r="AL43" s="28">
        <f t="shared" si="50"/>
        <v>45872</v>
      </c>
      <c r="AM43" s="28">
        <f t="shared" si="45"/>
        <v>45873</v>
      </c>
      <c r="AN43" s="28">
        <f t="shared" si="33"/>
        <v>45874</v>
      </c>
      <c r="AO43" s="28">
        <f t="shared" si="34"/>
        <v>45875</v>
      </c>
      <c r="AP43" s="28">
        <f t="shared" si="35"/>
        <v>45876</v>
      </c>
      <c r="AQ43" s="28">
        <f t="shared" si="36"/>
        <v>45877</v>
      </c>
      <c r="AR43" s="28">
        <f t="shared" si="37"/>
        <v>45878</v>
      </c>
      <c r="AT43" s="20">
        <f t="array" ref="AT43">IFERROR(IF(MATCH(8,DAY(AL43:AR43),0),AR43,""),"")</f>
        <v>45878</v>
      </c>
      <c r="AU43" s="52">
        <f ca="1">IF(AND(AL43&gt;=$AC$4,AL43&lt;=$AU$4),IF(""=IFERROR(INDEX(INDIRECT("Data!C"&amp;$K$5,FALSE),MATCH(AL43,Data!$A:$A,0)),$BX$12),$BX$11,IFERROR(INDEX(INDIRECT("Data!C"&amp;$K$5,FALSE),MATCH(AL43,Data!$A:$A,0)),$BX$12)),"-")</f>
        <v>0</v>
      </c>
      <c r="AV43" s="52">
        <f ca="1">IF(AND(AM43&gt;=$AC$4,AM43&lt;=$AU$4),IF(""=IFERROR(INDEX(INDIRECT("Data!C"&amp;$K$5,FALSE),MATCH(AM43,Data!$A:$A,0)),$BX$12),$BX$11,IFERROR(INDEX(INDIRECT("Data!C"&amp;$K$5,FALSE),MATCH(AM43,Data!$A:$A,0)),$BX$12)),"-")</f>
        <v>0</v>
      </c>
      <c r="AW43" s="52">
        <f ca="1">IF(AND(AN43&gt;=$AC$4,AN43&lt;=$AU$4),IF(""=IFERROR(INDEX(INDIRECT("Data!C"&amp;$K$5,FALSE),MATCH(AN43,Data!$A:$A,0)),$BX$12),$BX$11,IFERROR(INDEX(INDIRECT("Data!C"&amp;$K$5,FALSE),MATCH(AN43,Data!$A:$A,0)),$BX$12)),"-")</f>
        <v>0</v>
      </c>
      <c r="AX43" s="52">
        <f ca="1">IF(AND(AO43&gt;=$AC$4,AO43&lt;=$AU$4),IF(""=IFERROR(INDEX(INDIRECT("Data!C"&amp;$K$5,FALSE),MATCH(AO43,Data!$A:$A,0)),$BX$12),$BX$11,IFERROR(INDEX(INDIRECT("Data!C"&amp;$K$5,FALSE),MATCH(AO43,Data!$A:$A,0)),$BX$12)),"-")</f>
        <v>0</v>
      </c>
      <c r="AY43" s="52">
        <f ca="1">IF(AND(AP43&gt;=$AC$4,AP43&lt;=$AU$4),IF(""=IFERROR(INDEX(INDIRECT("Data!C"&amp;$K$5,FALSE),MATCH(AP43,Data!$A:$A,0)),$BX$12),$BX$11,IFERROR(INDEX(INDIRECT("Data!C"&amp;$K$5,FALSE),MATCH(AP43,Data!$A:$A,0)),$BX$12)),"-")</f>
        <v>0</v>
      </c>
      <c r="AZ43" s="52">
        <f ca="1">IF(AND(AQ43&gt;=$AC$4,AQ43&lt;=$AU$4),IF(""=IFERROR(INDEX(INDIRECT("Data!C"&amp;$K$5,FALSE),MATCH(AQ43,Data!$A:$A,0)),$BX$12),$BX$11,IFERROR(INDEX(INDIRECT("Data!C"&amp;$K$5,FALSE),MATCH(AQ43,Data!$A:$A,0)),$BX$12)),"-")</f>
        <v>0</v>
      </c>
      <c r="BA43" s="52">
        <f ca="1">IF(AND(AR43&gt;=$AC$4,AR43&lt;=$AU$4),IF(""=IFERROR(INDEX(INDIRECT("Data!C"&amp;$K$5,FALSE),MATCH(AR43,Data!$A:$A,0)),$BX$12),$BX$11,IFERROR(INDEX(INDIRECT("Data!C"&amp;$K$5,FALSE),MATCH(AR43,Data!$A:$A,0)),$BX$12)),"-")</f>
        <v>0</v>
      </c>
      <c r="BB43" s="6"/>
      <c r="BD43" s="28">
        <f t="shared" si="51"/>
        <v>46236</v>
      </c>
      <c r="BE43" s="28">
        <f t="shared" si="46"/>
        <v>46237</v>
      </c>
      <c r="BF43" s="28">
        <f t="shared" si="38"/>
        <v>46238</v>
      </c>
      <c r="BG43" s="28">
        <f t="shared" si="39"/>
        <v>46239</v>
      </c>
      <c r="BH43" s="28">
        <f t="shared" si="40"/>
        <v>46240</v>
      </c>
      <c r="BI43" s="28">
        <f t="shared" si="41"/>
        <v>46241</v>
      </c>
      <c r="BJ43" s="28">
        <f t="shared" si="42"/>
        <v>46242</v>
      </c>
      <c r="BL43" s="20">
        <f t="array" ref="BL43">IFERROR(IF(MATCH(8,DAY(BD43:BJ43),0),BJ43,""),"")</f>
        <v>46242</v>
      </c>
      <c r="BM43" s="52">
        <f ca="1">IF(AND(BD43&gt;=$AC$4,BD43&lt;=$AU$4),IF(""=IFERROR(INDEX(INDIRECT("Data!C"&amp;$K$5,FALSE),MATCH(BD43,Data!$A:$A,0)),$BX$12),$BX$11,IFERROR(INDEX(INDIRECT("Data!C"&amp;$K$5,FALSE),MATCH(BD43,Data!$A:$A,0)),$BX$12)),"-")</f>
        <v>0</v>
      </c>
      <c r="BN43" s="52">
        <f ca="1">IF(AND(BE43&gt;=$AC$4,BE43&lt;=$AU$4),IF(""=IFERROR(INDEX(INDIRECT("Data!C"&amp;$K$5,FALSE),MATCH(BE43,Data!$A:$A,0)),$BX$12),$BX$11,IFERROR(INDEX(INDIRECT("Data!C"&amp;$K$5,FALSE),MATCH(BE43,Data!$A:$A,0)),$BX$12)),"-")</f>
        <v>0</v>
      </c>
      <c r="BO43" s="52">
        <f ca="1">IF(AND(BF43&gt;=$AC$4,BF43&lt;=$AU$4),IF(""=IFERROR(INDEX(INDIRECT("Data!C"&amp;$K$5,FALSE),MATCH(BF43,Data!$A:$A,0)),$BX$12),$BX$11,IFERROR(INDEX(INDIRECT("Data!C"&amp;$K$5,FALSE),MATCH(BF43,Data!$A:$A,0)),$BX$12)),"-")</f>
        <v>0</v>
      </c>
      <c r="BP43" s="52">
        <f ca="1">IF(AND(BG43&gt;=$AC$4,BG43&lt;=$AU$4),IF(""=IFERROR(INDEX(INDIRECT("Data!C"&amp;$K$5,FALSE),MATCH(BG43,Data!$A:$A,0)),$BX$12),$BX$11,IFERROR(INDEX(INDIRECT("Data!C"&amp;$K$5,FALSE),MATCH(BG43,Data!$A:$A,0)),$BX$12)),"-")</f>
        <v>0</v>
      </c>
      <c r="BQ43" s="52">
        <f ca="1">IF(AND(BH43&gt;=$AC$4,BH43&lt;=$AU$4),IF(""=IFERROR(INDEX(INDIRECT("Data!C"&amp;$K$5,FALSE),MATCH(BH43,Data!$A:$A,0)),$BX$12),$BX$11,IFERROR(INDEX(INDIRECT("Data!C"&amp;$K$5,FALSE),MATCH(BH43,Data!$A:$A,0)),$BX$12)),"-")</f>
        <v>0</v>
      </c>
      <c r="BR43" s="52">
        <f ca="1">IF(AND(BI43&gt;=$AC$4,BI43&lt;=$AU$4),IF(""=IFERROR(INDEX(INDIRECT("Data!C"&amp;$K$5,FALSE),MATCH(BI43,Data!$A:$A,0)),$BX$12),$BX$11,IFERROR(INDEX(INDIRECT("Data!C"&amp;$K$5,FALSE),MATCH(BI43,Data!$A:$A,0)),$BX$12)),"-")</f>
        <v>0</v>
      </c>
      <c r="BS43" s="52">
        <f ca="1">IF(AND(BJ43&gt;=$AC$4,BJ43&lt;=$AU$4),IF(""=IFERROR(INDEX(INDIRECT("Data!C"&amp;$K$5,FALSE),MATCH(BJ43,Data!$A:$A,0)),$BX$12),$BX$11,IFERROR(INDEX(INDIRECT("Data!C"&amp;$K$5,FALSE),MATCH(BJ43,Data!$A:$A,0)),$BX$12)),"-")</f>
        <v>0</v>
      </c>
      <c r="BT43" s="6"/>
      <c r="BU43" s="16">
        <f t="shared" ca="1" si="47"/>
        <v>192.10714285714286</v>
      </c>
    </row>
    <row r="44" spans="2:73" ht="12" customHeight="1" x14ac:dyDescent="0.25">
      <c r="B44" s="28">
        <f t="shared" si="48"/>
        <v>45151</v>
      </c>
      <c r="C44" s="28">
        <f t="shared" si="52"/>
        <v>45152</v>
      </c>
      <c r="D44" s="28">
        <f t="shared" si="52"/>
        <v>45153</v>
      </c>
      <c r="E44" s="28">
        <f t="shared" si="52"/>
        <v>45154</v>
      </c>
      <c r="F44" s="28">
        <f t="shared" si="52"/>
        <v>45155</v>
      </c>
      <c r="G44" s="28">
        <f t="shared" si="52"/>
        <v>45156</v>
      </c>
      <c r="H44" s="28">
        <f t="shared" si="52"/>
        <v>45157</v>
      </c>
      <c r="J44" s="20" t="str">
        <f t="array" ref="J44">IFERROR(IF(MATCH(8,DAY(B44:H44),0),H44,""),"")</f>
        <v/>
      </c>
      <c r="K44" s="52">
        <f ca="1">IF(AND(B44&gt;=$AC$4,B44&lt;=$AU$4),IF(""=IFERROR(INDEX(INDIRECT("Data!C"&amp;$K$5,FALSE),MATCH(B44,Data!$A:$A,0)),$BX$12),$BX$11,IFERROR(INDEX(INDIRECT("Data!C"&amp;$K$5,FALSE),MATCH(B44,Data!$A:$A,0)),$BX$12)),"-")</f>
        <v>492</v>
      </c>
      <c r="L44" s="52">
        <f ca="1">IF(AND(C44&gt;=$AC$4,C44&lt;=$AU$4),IF(""=IFERROR(INDEX(INDIRECT("Data!C"&amp;$K$5,FALSE),MATCH(C44,Data!$A:$A,0)),$BX$12),$BX$11,IFERROR(INDEX(INDIRECT("Data!C"&amp;$K$5,FALSE),MATCH(C44,Data!$A:$A,0)),$BX$12)),"-")</f>
        <v>194</v>
      </c>
      <c r="M44" s="52">
        <f ca="1">IF(AND(D44&gt;=$AC$4,D44&lt;=$AU$4),IF(""=IFERROR(INDEX(INDIRECT("Data!C"&amp;$K$5,FALSE),MATCH(D44,Data!$A:$A,0)),$BX$12),$BX$11,IFERROR(INDEX(INDIRECT("Data!C"&amp;$K$5,FALSE),MATCH(D44,Data!$A:$A,0)),$BX$12)),"-")</f>
        <v>257</v>
      </c>
      <c r="N44" s="52">
        <f ca="1">IF(AND(E44&gt;=$AC$4,E44&lt;=$AU$4),IF(""=IFERROR(INDEX(INDIRECT("Data!C"&amp;$K$5,FALSE),MATCH(E44,Data!$A:$A,0)),$BX$12),$BX$11,IFERROR(INDEX(INDIRECT("Data!C"&amp;$K$5,FALSE),MATCH(E44,Data!$A:$A,0)),$BX$12)),"-")</f>
        <v>258</v>
      </c>
      <c r="O44" s="52">
        <f ca="1">IF(AND(F44&gt;=$AC$4,F44&lt;=$AU$4),IF(""=IFERROR(INDEX(INDIRECT("Data!C"&amp;$K$5,FALSE),MATCH(F44,Data!$A:$A,0)),$BX$12),$BX$11,IFERROR(INDEX(INDIRECT("Data!C"&amp;$K$5,FALSE),MATCH(F44,Data!$A:$A,0)),$BX$12)),"-")</f>
        <v>244</v>
      </c>
      <c r="P44" s="52">
        <f ca="1">IF(AND(G44&gt;=$AC$4,G44&lt;=$AU$4),IF(""=IFERROR(INDEX(INDIRECT("Data!C"&amp;$K$5,FALSE),MATCH(G44,Data!$A:$A,0)),$BX$12),$BX$11,IFERROR(INDEX(INDIRECT("Data!C"&amp;$K$5,FALSE),MATCH(G44,Data!$A:$A,0)),$BX$12)),"-")</f>
        <v>256</v>
      </c>
      <c r="Q44" s="52">
        <f ca="1">IF(AND(H44&gt;=$AC$4,H44&lt;=$AU$4),IF(""=IFERROR(INDEX(INDIRECT("Data!C"&amp;$K$5,FALSE),MATCH(H44,Data!$A:$A,0)),$BX$12),$BX$11,IFERROR(INDEX(INDIRECT("Data!C"&amp;$K$5,FALSE),MATCH(H44,Data!$A:$A,0)),$BX$12)),"-")</f>
        <v>352</v>
      </c>
      <c r="R44" s="6"/>
      <c r="T44" s="28">
        <f t="shared" si="49"/>
        <v>45515</v>
      </c>
      <c r="U44" s="28">
        <f t="shared" si="44"/>
        <v>45516</v>
      </c>
      <c r="V44" s="28">
        <f t="shared" si="28"/>
        <v>45517</v>
      </c>
      <c r="W44" s="28">
        <f t="shared" si="29"/>
        <v>45518</v>
      </c>
      <c r="X44" s="28">
        <f t="shared" si="30"/>
        <v>45519</v>
      </c>
      <c r="Y44" s="28">
        <f t="shared" si="31"/>
        <v>45520</v>
      </c>
      <c r="Z44" s="28">
        <f t="shared" si="32"/>
        <v>45521</v>
      </c>
      <c r="AB44" s="20" t="str">
        <f t="array" ref="AB44">IFERROR(IF(MATCH(8,DAY(T44:Z44),0),Z44,""),"")</f>
        <v/>
      </c>
      <c r="AC44" s="52">
        <f ca="1">IF(AND(T44&gt;=$AC$4,T44&lt;=$AU$4),IF(""=IFERROR(INDEX(INDIRECT("Data!C"&amp;$K$5,FALSE),MATCH(T44,Data!$A:$A,0)),$BX$12),$BX$11,IFERROR(INDEX(INDIRECT("Data!C"&amp;$K$5,FALSE),MATCH(T44,Data!$A:$A,0)),$BX$12)),"-")</f>
        <v>550</v>
      </c>
      <c r="AD44" s="52">
        <f ca="1">IF(AND(U44&gt;=$AC$4,U44&lt;=$AU$4),IF(""=IFERROR(INDEX(INDIRECT("Data!C"&amp;$K$5,FALSE),MATCH(U44,Data!$A:$A,0)),$BX$12),$BX$11,IFERROR(INDEX(INDIRECT("Data!C"&amp;$K$5,FALSE),MATCH(U44,Data!$A:$A,0)),$BX$12)),"-")</f>
        <v>343</v>
      </c>
      <c r="AE44" s="52">
        <f ca="1">IF(AND(V44&gt;=$AC$4,V44&lt;=$AU$4),IF(""=IFERROR(INDEX(INDIRECT("Data!C"&amp;$K$5,FALSE),MATCH(V44,Data!$A:$A,0)),$BX$12),$BX$11,IFERROR(INDEX(INDIRECT("Data!C"&amp;$K$5,FALSE),MATCH(V44,Data!$A:$A,0)),$BX$12)),"-")</f>
        <v>327</v>
      </c>
      <c r="AF44" s="52">
        <f ca="1">IF(AND(W44&gt;=$AC$4,W44&lt;=$AU$4),IF(""=IFERROR(INDEX(INDIRECT("Data!C"&amp;$K$5,FALSE),MATCH(W44,Data!$A:$A,0)),$BX$12),$BX$11,IFERROR(INDEX(INDIRECT("Data!C"&amp;$K$5,FALSE),MATCH(W44,Data!$A:$A,0)),$BX$12)),"-")</f>
        <v>280</v>
      </c>
      <c r="AG44" s="52">
        <f ca="1">IF(AND(X44&gt;=$AC$4,X44&lt;=$AU$4),IF(""=IFERROR(INDEX(INDIRECT("Data!C"&amp;$K$5,FALSE),MATCH(X44,Data!$A:$A,0)),$BX$12),$BX$11,IFERROR(INDEX(INDIRECT("Data!C"&amp;$K$5,FALSE),MATCH(X44,Data!$A:$A,0)),$BX$12)),"-")</f>
        <v>363</v>
      </c>
      <c r="AH44" s="52">
        <f ca="1">IF(AND(Y44&gt;=$AC$4,Y44&lt;=$AU$4),IF(""=IFERROR(INDEX(INDIRECT("Data!C"&amp;$K$5,FALSE),MATCH(Y44,Data!$A:$A,0)),$BX$12),$BX$11,IFERROR(INDEX(INDIRECT("Data!C"&amp;$K$5,FALSE),MATCH(Y44,Data!$A:$A,0)),$BX$12)),"-")</f>
        <v>464</v>
      </c>
      <c r="AI44" s="52">
        <f ca="1">IF(AND(Z44&gt;=$AC$4,Z44&lt;=$AU$4),IF(""=IFERROR(INDEX(INDIRECT("Data!C"&amp;$K$5,FALSE),MATCH(Z44,Data!$A:$A,0)),$BX$12),$BX$11,IFERROR(INDEX(INDIRECT("Data!C"&amp;$K$5,FALSE),MATCH(Z44,Data!$A:$A,0)),$BX$12)),"-")</f>
        <v>467</v>
      </c>
      <c r="AJ44" s="6"/>
      <c r="AL44" s="28">
        <f t="shared" si="50"/>
        <v>45879</v>
      </c>
      <c r="AM44" s="28">
        <f t="shared" si="45"/>
        <v>45880</v>
      </c>
      <c r="AN44" s="28">
        <f t="shared" si="33"/>
        <v>45881</v>
      </c>
      <c r="AO44" s="28">
        <f t="shared" si="34"/>
        <v>45882</v>
      </c>
      <c r="AP44" s="28">
        <f t="shared" si="35"/>
        <v>45883</v>
      </c>
      <c r="AQ44" s="28">
        <f t="shared" si="36"/>
        <v>45884</v>
      </c>
      <c r="AR44" s="28">
        <f t="shared" si="37"/>
        <v>45885</v>
      </c>
      <c r="AT44" s="20" t="str">
        <f t="array" ref="AT44">IFERROR(IF(MATCH(8,DAY(AL44:AR44),0),AR44,""),"")</f>
        <v/>
      </c>
      <c r="AU44" s="52">
        <f ca="1">IF(AND(AL44&gt;=$AC$4,AL44&lt;=$AU$4),IF(""=IFERROR(INDEX(INDIRECT("Data!C"&amp;$K$5,FALSE),MATCH(AL44,Data!$A:$A,0)),$BX$12),$BX$11,IFERROR(INDEX(INDIRECT("Data!C"&amp;$K$5,FALSE),MATCH(AL44,Data!$A:$A,0)),$BX$12)),"-")</f>
        <v>0</v>
      </c>
      <c r="AV44" s="52">
        <f ca="1">IF(AND(AM44&gt;=$AC$4,AM44&lt;=$AU$4),IF(""=IFERROR(INDEX(INDIRECT("Data!C"&amp;$K$5,FALSE),MATCH(AM44,Data!$A:$A,0)),$BX$12),$BX$11,IFERROR(INDEX(INDIRECT("Data!C"&amp;$K$5,FALSE),MATCH(AM44,Data!$A:$A,0)),$BX$12)),"-")</f>
        <v>0</v>
      </c>
      <c r="AW44" s="52">
        <f ca="1">IF(AND(AN44&gt;=$AC$4,AN44&lt;=$AU$4),IF(""=IFERROR(INDEX(INDIRECT("Data!C"&amp;$K$5,FALSE),MATCH(AN44,Data!$A:$A,0)),$BX$12),$BX$11,IFERROR(INDEX(INDIRECT("Data!C"&amp;$K$5,FALSE),MATCH(AN44,Data!$A:$A,0)),$BX$12)),"-")</f>
        <v>0</v>
      </c>
      <c r="AX44" s="52">
        <f ca="1">IF(AND(AO44&gt;=$AC$4,AO44&lt;=$AU$4),IF(""=IFERROR(INDEX(INDIRECT("Data!C"&amp;$K$5,FALSE),MATCH(AO44,Data!$A:$A,0)),$BX$12),$BX$11,IFERROR(INDEX(INDIRECT("Data!C"&amp;$K$5,FALSE),MATCH(AO44,Data!$A:$A,0)),$BX$12)),"-")</f>
        <v>0</v>
      </c>
      <c r="AY44" s="52">
        <f ca="1">IF(AND(AP44&gt;=$AC$4,AP44&lt;=$AU$4),IF(""=IFERROR(INDEX(INDIRECT("Data!C"&amp;$K$5,FALSE),MATCH(AP44,Data!$A:$A,0)),$BX$12),$BX$11,IFERROR(INDEX(INDIRECT("Data!C"&amp;$K$5,FALSE),MATCH(AP44,Data!$A:$A,0)),$BX$12)),"-")</f>
        <v>0</v>
      </c>
      <c r="AZ44" s="52">
        <f ca="1">IF(AND(AQ44&gt;=$AC$4,AQ44&lt;=$AU$4),IF(""=IFERROR(INDEX(INDIRECT("Data!C"&amp;$K$5,FALSE),MATCH(AQ44,Data!$A:$A,0)),$BX$12),$BX$11,IFERROR(INDEX(INDIRECT("Data!C"&amp;$K$5,FALSE),MATCH(AQ44,Data!$A:$A,0)),$BX$12)),"-")</f>
        <v>0</v>
      </c>
      <c r="BA44" s="52">
        <f ca="1">IF(AND(AR44&gt;=$AC$4,AR44&lt;=$AU$4),IF(""=IFERROR(INDEX(INDIRECT("Data!C"&amp;$K$5,FALSE),MATCH(AR44,Data!$A:$A,0)),$BX$12),$BX$11,IFERROR(INDEX(INDIRECT("Data!C"&amp;$K$5,FALSE),MATCH(AR44,Data!$A:$A,0)),$BX$12)),"-")</f>
        <v>0</v>
      </c>
      <c r="BB44" s="6"/>
      <c r="BD44" s="28">
        <f t="shared" si="51"/>
        <v>46243</v>
      </c>
      <c r="BE44" s="28">
        <f t="shared" si="46"/>
        <v>46244</v>
      </c>
      <c r="BF44" s="28">
        <f t="shared" si="38"/>
        <v>46245</v>
      </c>
      <c r="BG44" s="28">
        <f t="shared" si="39"/>
        <v>46246</v>
      </c>
      <c r="BH44" s="28">
        <f t="shared" si="40"/>
        <v>46247</v>
      </c>
      <c r="BI44" s="28">
        <f t="shared" si="41"/>
        <v>46248</v>
      </c>
      <c r="BJ44" s="28">
        <f t="shared" si="42"/>
        <v>46249</v>
      </c>
      <c r="BL44" s="20" t="str">
        <f t="array" ref="BL44">IFERROR(IF(MATCH(8,DAY(BD44:BJ44),0),BJ44,""),"")</f>
        <v/>
      </c>
      <c r="BM44" s="52">
        <f ca="1">IF(AND(BD44&gt;=$AC$4,BD44&lt;=$AU$4),IF(""=IFERROR(INDEX(INDIRECT("Data!C"&amp;$K$5,FALSE),MATCH(BD44,Data!$A:$A,0)),$BX$12),$BX$11,IFERROR(INDEX(INDIRECT("Data!C"&amp;$K$5,FALSE),MATCH(BD44,Data!$A:$A,0)),$BX$12)),"-")</f>
        <v>0</v>
      </c>
      <c r="BN44" s="52">
        <f ca="1">IF(AND(BE44&gt;=$AC$4,BE44&lt;=$AU$4),IF(""=IFERROR(INDEX(INDIRECT("Data!C"&amp;$K$5,FALSE),MATCH(BE44,Data!$A:$A,0)),$BX$12),$BX$11,IFERROR(INDEX(INDIRECT("Data!C"&amp;$K$5,FALSE),MATCH(BE44,Data!$A:$A,0)),$BX$12)),"-")</f>
        <v>0</v>
      </c>
      <c r="BO44" s="52">
        <f ca="1">IF(AND(BF44&gt;=$AC$4,BF44&lt;=$AU$4),IF(""=IFERROR(INDEX(INDIRECT("Data!C"&amp;$K$5,FALSE),MATCH(BF44,Data!$A:$A,0)),$BX$12),$BX$11,IFERROR(INDEX(INDIRECT("Data!C"&amp;$K$5,FALSE),MATCH(BF44,Data!$A:$A,0)),$BX$12)),"-")</f>
        <v>0</v>
      </c>
      <c r="BP44" s="52">
        <f ca="1">IF(AND(BG44&gt;=$AC$4,BG44&lt;=$AU$4),IF(""=IFERROR(INDEX(INDIRECT("Data!C"&amp;$K$5,FALSE),MATCH(BG44,Data!$A:$A,0)),$BX$12),$BX$11,IFERROR(INDEX(INDIRECT("Data!C"&amp;$K$5,FALSE),MATCH(BG44,Data!$A:$A,0)),$BX$12)),"-")</f>
        <v>0</v>
      </c>
      <c r="BQ44" s="52">
        <f ca="1">IF(AND(BH44&gt;=$AC$4,BH44&lt;=$AU$4),IF(""=IFERROR(INDEX(INDIRECT("Data!C"&amp;$K$5,FALSE),MATCH(BH44,Data!$A:$A,0)),$BX$12),$BX$11,IFERROR(INDEX(INDIRECT("Data!C"&amp;$K$5,FALSE),MATCH(BH44,Data!$A:$A,0)),$BX$12)),"-")</f>
        <v>0</v>
      </c>
      <c r="BR44" s="52">
        <f ca="1">IF(AND(BI44&gt;=$AC$4,BI44&lt;=$AU$4),IF(""=IFERROR(INDEX(INDIRECT("Data!C"&amp;$K$5,FALSE),MATCH(BI44,Data!$A:$A,0)),$BX$12),$BX$11,IFERROR(INDEX(INDIRECT("Data!C"&amp;$K$5,FALSE),MATCH(BI44,Data!$A:$A,0)),$BX$12)),"-")</f>
        <v>0</v>
      </c>
      <c r="BS44" s="52">
        <f ca="1">IF(AND(BJ44&gt;=$AC$4,BJ44&lt;=$AU$4),IF(""=IFERROR(INDEX(INDIRECT("Data!C"&amp;$K$5,FALSE),MATCH(BJ44,Data!$A:$A,0)),$BX$12),$BX$11,IFERROR(INDEX(INDIRECT("Data!C"&amp;$K$5,FALSE),MATCH(BJ44,Data!$A:$A,0)),$BX$12)),"-")</f>
        <v>0</v>
      </c>
      <c r="BT44" s="6"/>
      <c r="BU44" s="16">
        <f t="shared" ca="1" si="47"/>
        <v>173.10714285714286</v>
      </c>
    </row>
    <row r="45" spans="2:73" ht="12" customHeight="1" x14ac:dyDescent="0.25">
      <c r="B45" s="28">
        <f t="shared" si="48"/>
        <v>45158</v>
      </c>
      <c r="C45" s="28">
        <f t="shared" ref="C45:H60" si="53">B45+1</f>
        <v>45159</v>
      </c>
      <c r="D45" s="28">
        <f t="shared" si="53"/>
        <v>45160</v>
      </c>
      <c r="E45" s="28">
        <f t="shared" si="53"/>
        <v>45161</v>
      </c>
      <c r="F45" s="28">
        <f t="shared" si="53"/>
        <v>45162</v>
      </c>
      <c r="G45" s="28">
        <f t="shared" si="53"/>
        <v>45163</v>
      </c>
      <c r="H45" s="28">
        <f t="shared" si="53"/>
        <v>45164</v>
      </c>
      <c r="J45" s="20" t="str">
        <f t="array" ref="J45">IFERROR(IF(MATCH(8,DAY(B45:H45),0),H45,""),"")</f>
        <v/>
      </c>
      <c r="K45" s="52">
        <f ca="1">IF(AND(B45&gt;=$AC$4,B45&lt;=$AU$4),IF(""=IFERROR(INDEX(INDIRECT("Data!C"&amp;$K$5,FALSE),MATCH(B45,Data!$A:$A,0)),$BX$12),$BX$11,IFERROR(INDEX(INDIRECT("Data!C"&amp;$K$5,FALSE),MATCH(B45,Data!$A:$A,0)),$BX$12)),"-")</f>
        <v>395</v>
      </c>
      <c r="L45" s="52">
        <f ca="1">IF(AND(C45&gt;=$AC$4,C45&lt;=$AU$4),IF(""=IFERROR(INDEX(INDIRECT("Data!C"&amp;$K$5,FALSE),MATCH(C45,Data!$A:$A,0)),$BX$12),$BX$11,IFERROR(INDEX(INDIRECT("Data!C"&amp;$K$5,FALSE),MATCH(C45,Data!$A:$A,0)),$BX$12)),"-")</f>
        <v>218</v>
      </c>
      <c r="M45" s="52">
        <f ca="1">IF(AND(D45&gt;=$AC$4,D45&lt;=$AU$4),IF(""=IFERROR(INDEX(INDIRECT("Data!C"&amp;$K$5,FALSE),MATCH(D45,Data!$A:$A,0)),$BX$12),$BX$11,IFERROR(INDEX(INDIRECT("Data!C"&amp;$K$5,FALSE),MATCH(D45,Data!$A:$A,0)),$BX$12)),"-")</f>
        <v>196</v>
      </c>
      <c r="N45" s="52">
        <f ca="1">IF(AND(E45&gt;=$AC$4,E45&lt;=$AU$4),IF(""=IFERROR(INDEX(INDIRECT("Data!C"&amp;$K$5,FALSE),MATCH(E45,Data!$A:$A,0)),$BX$12),$BX$11,IFERROR(INDEX(INDIRECT("Data!C"&amp;$K$5,FALSE),MATCH(E45,Data!$A:$A,0)),$BX$12)),"-")</f>
        <v>214</v>
      </c>
      <c r="O45" s="52">
        <f ca="1">IF(AND(F45&gt;=$AC$4,F45&lt;=$AU$4),IF(""=IFERROR(INDEX(INDIRECT("Data!C"&amp;$K$5,FALSE),MATCH(F45,Data!$A:$A,0)),$BX$12),$BX$11,IFERROR(INDEX(INDIRECT("Data!C"&amp;$K$5,FALSE),MATCH(F45,Data!$A:$A,0)),$BX$12)),"-")</f>
        <v>231</v>
      </c>
      <c r="P45" s="52">
        <f ca="1">IF(AND(G45&gt;=$AC$4,G45&lt;=$AU$4),IF(""=IFERROR(INDEX(INDIRECT("Data!C"&amp;$K$5,FALSE),MATCH(G45,Data!$A:$A,0)),$BX$12),$BX$11,IFERROR(INDEX(INDIRECT("Data!C"&amp;$K$5,FALSE),MATCH(G45,Data!$A:$A,0)),$BX$12)),"-")</f>
        <v>237</v>
      </c>
      <c r="Q45" s="52">
        <f ca="1">IF(AND(H45&gt;=$AC$4,H45&lt;=$AU$4),IF(""=IFERROR(INDEX(INDIRECT("Data!C"&amp;$K$5,FALSE),MATCH(H45,Data!$A:$A,0)),$BX$12),$BX$11,IFERROR(INDEX(INDIRECT("Data!C"&amp;$K$5,FALSE),MATCH(H45,Data!$A:$A,0)),$BX$12)),"-")</f>
        <v>291</v>
      </c>
      <c r="R45" s="6"/>
      <c r="T45" s="28">
        <f t="shared" si="49"/>
        <v>45522</v>
      </c>
      <c r="U45" s="28">
        <f t="shared" si="44"/>
        <v>45523</v>
      </c>
      <c r="V45" s="28">
        <f t="shared" si="28"/>
        <v>45524</v>
      </c>
      <c r="W45" s="28">
        <f t="shared" si="29"/>
        <v>45525</v>
      </c>
      <c r="X45" s="28">
        <f t="shared" si="30"/>
        <v>45526</v>
      </c>
      <c r="Y45" s="28">
        <f t="shared" si="31"/>
        <v>45527</v>
      </c>
      <c r="Z45" s="28">
        <f t="shared" si="32"/>
        <v>45528</v>
      </c>
      <c r="AB45" s="20" t="str">
        <f t="array" ref="AB45">IFERROR(IF(MATCH(8,DAY(T45:Z45),0),Z45,""),"")</f>
        <v/>
      </c>
      <c r="AC45" s="52">
        <f ca="1">IF(AND(T45&gt;=$AC$4,T45&lt;=$AU$4),IF(""=IFERROR(INDEX(INDIRECT("Data!C"&amp;$K$5,FALSE),MATCH(T45,Data!$A:$A,0)),$BX$12),$BX$11,IFERROR(INDEX(INDIRECT("Data!C"&amp;$K$5,FALSE),MATCH(T45,Data!$A:$A,0)),$BX$12)),"-")</f>
        <v>726</v>
      </c>
      <c r="AD45" s="52">
        <f ca="1">IF(AND(U45&gt;=$AC$4,U45&lt;=$AU$4),IF(""=IFERROR(INDEX(INDIRECT("Data!C"&amp;$K$5,FALSE),MATCH(U45,Data!$A:$A,0)),$BX$12),$BX$11,IFERROR(INDEX(INDIRECT("Data!C"&amp;$K$5,FALSE),MATCH(U45,Data!$A:$A,0)),$BX$12)),"-")</f>
        <v>152</v>
      </c>
      <c r="AE45" s="52">
        <f ca="1">IF(AND(V45&gt;=$AC$4,V45&lt;=$AU$4),IF(""=IFERROR(INDEX(INDIRECT("Data!C"&amp;$K$5,FALSE),MATCH(V45,Data!$A:$A,0)),$BX$12),$BX$11,IFERROR(INDEX(INDIRECT("Data!C"&amp;$K$5,FALSE),MATCH(V45,Data!$A:$A,0)),$BX$12)),"-")</f>
        <v>146</v>
      </c>
      <c r="AF45" s="52">
        <f ca="1">IF(AND(W45&gt;=$AC$4,W45&lt;=$AU$4),IF(""=IFERROR(INDEX(INDIRECT("Data!C"&amp;$K$5,FALSE),MATCH(W45,Data!$A:$A,0)),$BX$12),$BX$11,IFERROR(INDEX(INDIRECT("Data!C"&amp;$K$5,FALSE),MATCH(W45,Data!$A:$A,0)),$BX$12)),"-")</f>
        <v>177</v>
      </c>
      <c r="AG45" s="52">
        <f ca="1">IF(AND(X45&gt;=$AC$4,X45&lt;=$AU$4),IF(""=IFERROR(INDEX(INDIRECT("Data!C"&amp;$K$5,FALSE),MATCH(X45,Data!$A:$A,0)),$BX$12),$BX$11,IFERROR(INDEX(INDIRECT("Data!C"&amp;$K$5,FALSE),MATCH(X45,Data!$A:$A,0)),$BX$12)),"-")</f>
        <v>179</v>
      </c>
      <c r="AH45" s="52">
        <f ca="1">IF(AND(Y45&gt;=$AC$4,Y45&lt;=$AU$4),IF(""=IFERROR(INDEX(INDIRECT("Data!C"&amp;$K$5,FALSE),MATCH(Y45,Data!$A:$A,0)),$BX$12),$BX$11,IFERROR(INDEX(INDIRECT("Data!C"&amp;$K$5,FALSE),MATCH(Y45,Data!$A:$A,0)),$BX$12)),"-")</f>
        <v>170</v>
      </c>
      <c r="AI45" s="52">
        <f ca="1">IF(AND(Z45&gt;=$AC$4,Z45&lt;=$AU$4),IF(""=IFERROR(INDEX(INDIRECT("Data!C"&amp;$K$5,FALSE),MATCH(Z45,Data!$A:$A,0)),$BX$12),$BX$11,IFERROR(INDEX(INDIRECT("Data!C"&amp;$K$5,FALSE),MATCH(Z45,Data!$A:$A,0)),$BX$12)),"-")</f>
        <v>381</v>
      </c>
      <c r="AJ45" s="6"/>
      <c r="AL45" s="28">
        <f t="shared" si="50"/>
        <v>45886</v>
      </c>
      <c r="AM45" s="28">
        <f t="shared" si="45"/>
        <v>45887</v>
      </c>
      <c r="AN45" s="28">
        <f t="shared" si="33"/>
        <v>45888</v>
      </c>
      <c r="AO45" s="28">
        <f t="shared" si="34"/>
        <v>45889</v>
      </c>
      <c r="AP45" s="28">
        <f t="shared" si="35"/>
        <v>45890</v>
      </c>
      <c r="AQ45" s="28">
        <f t="shared" si="36"/>
        <v>45891</v>
      </c>
      <c r="AR45" s="28">
        <f t="shared" si="37"/>
        <v>45892</v>
      </c>
      <c r="AT45" s="20" t="str">
        <f t="array" ref="AT45">IFERROR(IF(MATCH(8,DAY(AL45:AR45),0),AR45,""),"")</f>
        <v/>
      </c>
      <c r="AU45" s="52">
        <f ca="1">IF(AND(AL45&gt;=$AC$4,AL45&lt;=$AU$4),IF(""=IFERROR(INDEX(INDIRECT("Data!C"&amp;$K$5,FALSE),MATCH(AL45,Data!$A:$A,0)),$BX$12),$BX$11,IFERROR(INDEX(INDIRECT("Data!C"&amp;$K$5,FALSE),MATCH(AL45,Data!$A:$A,0)),$BX$12)),"-")</f>
        <v>0</v>
      </c>
      <c r="AV45" s="52">
        <f ca="1">IF(AND(AM45&gt;=$AC$4,AM45&lt;=$AU$4),IF(""=IFERROR(INDEX(INDIRECT("Data!C"&amp;$K$5,FALSE),MATCH(AM45,Data!$A:$A,0)),$BX$12),$BX$11,IFERROR(INDEX(INDIRECT("Data!C"&amp;$K$5,FALSE),MATCH(AM45,Data!$A:$A,0)),$BX$12)),"-")</f>
        <v>0</v>
      </c>
      <c r="AW45" s="52">
        <f ca="1">IF(AND(AN45&gt;=$AC$4,AN45&lt;=$AU$4),IF(""=IFERROR(INDEX(INDIRECT("Data!C"&amp;$K$5,FALSE),MATCH(AN45,Data!$A:$A,0)),$BX$12),$BX$11,IFERROR(INDEX(INDIRECT("Data!C"&amp;$K$5,FALSE),MATCH(AN45,Data!$A:$A,0)),$BX$12)),"-")</f>
        <v>0</v>
      </c>
      <c r="AX45" s="52">
        <f ca="1">IF(AND(AO45&gt;=$AC$4,AO45&lt;=$AU$4),IF(""=IFERROR(INDEX(INDIRECT("Data!C"&amp;$K$5,FALSE),MATCH(AO45,Data!$A:$A,0)),$BX$12),$BX$11,IFERROR(INDEX(INDIRECT("Data!C"&amp;$K$5,FALSE),MATCH(AO45,Data!$A:$A,0)),$BX$12)),"-")</f>
        <v>0</v>
      </c>
      <c r="AY45" s="52">
        <f ca="1">IF(AND(AP45&gt;=$AC$4,AP45&lt;=$AU$4),IF(""=IFERROR(INDEX(INDIRECT("Data!C"&amp;$K$5,FALSE),MATCH(AP45,Data!$A:$A,0)),$BX$12),$BX$11,IFERROR(INDEX(INDIRECT("Data!C"&amp;$K$5,FALSE),MATCH(AP45,Data!$A:$A,0)),$BX$12)),"-")</f>
        <v>0</v>
      </c>
      <c r="AZ45" s="52">
        <f ca="1">IF(AND(AQ45&gt;=$AC$4,AQ45&lt;=$AU$4),IF(""=IFERROR(INDEX(INDIRECT("Data!C"&amp;$K$5,FALSE),MATCH(AQ45,Data!$A:$A,0)),$BX$12),$BX$11,IFERROR(INDEX(INDIRECT("Data!C"&amp;$K$5,FALSE),MATCH(AQ45,Data!$A:$A,0)),$BX$12)),"-")</f>
        <v>0</v>
      </c>
      <c r="BA45" s="52">
        <f ca="1">IF(AND(AR45&gt;=$AC$4,AR45&lt;=$AU$4),IF(""=IFERROR(INDEX(INDIRECT("Data!C"&amp;$K$5,FALSE),MATCH(AR45,Data!$A:$A,0)),$BX$12),$BX$11,IFERROR(INDEX(INDIRECT("Data!C"&amp;$K$5,FALSE),MATCH(AR45,Data!$A:$A,0)),$BX$12)),"-")</f>
        <v>0</v>
      </c>
      <c r="BB45" s="6"/>
      <c r="BD45" s="28">
        <f t="shared" si="51"/>
        <v>46250</v>
      </c>
      <c r="BE45" s="28">
        <f t="shared" si="46"/>
        <v>46251</v>
      </c>
      <c r="BF45" s="28">
        <f t="shared" si="38"/>
        <v>46252</v>
      </c>
      <c r="BG45" s="28">
        <f t="shared" si="39"/>
        <v>46253</v>
      </c>
      <c r="BH45" s="28">
        <f t="shared" si="40"/>
        <v>46254</v>
      </c>
      <c r="BI45" s="28">
        <f t="shared" si="41"/>
        <v>46255</v>
      </c>
      <c r="BJ45" s="28">
        <f t="shared" si="42"/>
        <v>46256</v>
      </c>
      <c r="BL45" s="20" t="str">
        <f t="array" ref="BL45">IFERROR(IF(MATCH(8,DAY(BD45:BJ45),0),BJ45,""),"")</f>
        <v/>
      </c>
      <c r="BM45" s="52">
        <f ca="1">IF(AND(BD45&gt;=$AC$4,BD45&lt;=$AU$4),IF(""=IFERROR(INDEX(INDIRECT("Data!C"&amp;$K$5,FALSE),MATCH(BD45,Data!$A:$A,0)),$BX$12),$BX$11,IFERROR(INDEX(INDIRECT("Data!C"&amp;$K$5,FALSE),MATCH(BD45,Data!$A:$A,0)),$BX$12)),"-")</f>
        <v>0</v>
      </c>
      <c r="BN45" s="52">
        <f ca="1">IF(AND(BE45&gt;=$AC$4,BE45&lt;=$AU$4),IF(""=IFERROR(INDEX(INDIRECT("Data!C"&amp;$K$5,FALSE),MATCH(BE45,Data!$A:$A,0)),$BX$12),$BX$11,IFERROR(INDEX(INDIRECT("Data!C"&amp;$K$5,FALSE),MATCH(BE45,Data!$A:$A,0)),$BX$12)),"-")</f>
        <v>0</v>
      </c>
      <c r="BO45" s="52">
        <f ca="1">IF(AND(BF45&gt;=$AC$4,BF45&lt;=$AU$4),IF(""=IFERROR(INDEX(INDIRECT("Data!C"&amp;$K$5,FALSE),MATCH(BF45,Data!$A:$A,0)),$BX$12),$BX$11,IFERROR(INDEX(INDIRECT("Data!C"&amp;$K$5,FALSE),MATCH(BF45,Data!$A:$A,0)),$BX$12)),"-")</f>
        <v>0</v>
      </c>
      <c r="BP45" s="52">
        <f ca="1">IF(AND(BG45&gt;=$AC$4,BG45&lt;=$AU$4),IF(""=IFERROR(INDEX(INDIRECT("Data!C"&amp;$K$5,FALSE),MATCH(BG45,Data!$A:$A,0)),$BX$12),$BX$11,IFERROR(INDEX(INDIRECT("Data!C"&amp;$K$5,FALSE),MATCH(BG45,Data!$A:$A,0)),$BX$12)),"-")</f>
        <v>0</v>
      </c>
      <c r="BQ45" s="52">
        <f ca="1">IF(AND(BH45&gt;=$AC$4,BH45&lt;=$AU$4),IF(""=IFERROR(INDEX(INDIRECT("Data!C"&amp;$K$5,FALSE),MATCH(BH45,Data!$A:$A,0)),$BX$12),$BX$11,IFERROR(INDEX(INDIRECT("Data!C"&amp;$K$5,FALSE),MATCH(BH45,Data!$A:$A,0)),$BX$12)),"-")</f>
        <v>0</v>
      </c>
      <c r="BR45" s="52">
        <f ca="1">IF(AND(BI45&gt;=$AC$4,BI45&lt;=$AU$4),IF(""=IFERROR(INDEX(INDIRECT("Data!C"&amp;$K$5,FALSE),MATCH(BI45,Data!$A:$A,0)),$BX$12),$BX$11,IFERROR(INDEX(INDIRECT("Data!C"&amp;$K$5,FALSE),MATCH(BI45,Data!$A:$A,0)),$BX$12)),"-")</f>
        <v>0</v>
      </c>
      <c r="BS45" s="52">
        <f ca="1">IF(AND(BJ45&gt;=$AC$4,BJ45&lt;=$AU$4),IF(""=IFERROR(INDEX(INDIRECT("Data!C"&amp;$K$5,FALSE),MATCH(BJ45,Data!$A:$A,0)),$BX$12),$BX$11,IFERROR(INDEX(INDIRECT("Data!C"&amp;$K$5,FALSE),MATCH(BJ45,Data!$A:$A,0)),$BX$12)),"-")</f>
        <v>0</v>
      </c>
      <c r="BT45" s="6"/>
      <c r="BU45" s="16">
        <f t="shared" ca="1" si="47"/>
        <v>132.60714285714286</v>
      </c>
    </row>
    <row r="46" spans="2:73" ht="12" customHeight="1" x14ac:dyDescent="0.25">
      <c r="B46" s="28">
        <f t="shared" si="48"/>
        <v>45165</v>
      </c>
      <c r="C46" s="28">
        <f t="shared" si="53"/>
        <v>45166</v>
      </c>
      <c r="D46" s="28">
        <f t="shared" si="53"/>
        <v>45167</v>
      </c>
      <c r="E46" s="28">
        <f t="shared" si="53"/>
        <v>45168</v>
      </c>
      <c r="F46" s="28">
        <f t="shared" si="53"/>
        <v>45169</v>
      </c>
      <c r="G46" s="28">
        <f t="shared" si="53"/>
        <v>45170</v>
      </c>
      <c r="H46" s="28">
        <f t="shared" si="53"/>
        <v>45171</v>
      </c>
      <c r="J46" s="20" t="str">
        <f t="array" ref="J46">IFERROR(IF(MATCH(8,DAY(B46:H46),0),H46,""),"")</f>
        <v/>
      </c>
      <c r="K46" s="52">
        <f ca="1">IF(AND(B46&gt;=$AC$4,B46&lt;=$AU$4),IF(""=IFERROR(INDEX(INDIRECT("Data!C"&amp;$K$5,FALSE),MATCH(B46,Data!$A:$A,0)),$BX$12),$BX$11,IFERROR(INDEX(INDIRECT("Data!C"&amp;$K$5,FALSE),MATCH(B46,Data!$A:$A,0)),$BX$12)),"-")</f>
        <v>379</v>
      </c>
      <c r="L46" s="52">
        <f ca="1">IF(AND(C46&gt;=$AC$4,C46&lt;=$AU$4),IF(""=IFERROR(INDEX(INDIRECT("Data!C"&amp;$K$5,FALSE),MATCH(C46,Data!$A:$A,0)),$BX$12),$BX$11,IFERROR(INDEX(INDIRECT("Data!C"&amp;$K$5,FALSE),MATCH(C46,Data!$A:$A,0)),$BX$12)),"-")</f>
        <v>165</v>
      </c>
      <c r="M46" s="52">
        <f ca="1">IF(AND(D46&gt;=$AC$4,D46&lt;=$AU$4),IF(""=IFERROR(INDEX(INDIRECT("Data!C"&amp;$K$5,FALSE),MATCH(D46,Data!$A:$A,0)),$BX$12),$BX$11,IFERROR(INDEX(INDIRECT("Data!C"&amp;$K$5,FALSE),MATCH(D46,Data!$A:$A,0)),$BX$12)),"-")</f>
        <v>179</v>
      </c>
      <c r="N46" s="52">
        <f ca="1">IF(AND(E46&gt;=$AC$4,E46&lt;=$AU$4),IF(""=IFERROR(INDEX(INDIRECT("Data!C"&amp;$K$5,FALSE),MATCH(E46,Data!$A:$A,0)),$BX$12),$BX$11,IFERROR(INDEX(INDIRECT("Data!C"&amp;$K$5,FALSE),MATCH(E46,Data!$A:$A,0)),$BX$12)),"-")</f>
        <v>159</v>
      </c>
      <c r="O46" s="52">
        <f ca="1">IF(AND(F46&gt;=$AC$4,F46&lt;=$AU$4),IF(""=IFERROR(INDEX(INDIRECT("Data!C"&amp;$K$5,FALSE),MATCH(F46,Data!$A:$A,0)),$BX$12),$BX$11,IFERROR(INDEX(INDIRECT("Data!C"&amp;$K$5,FALSE),MATCH(F46,Data!$A:$A,0)),$BX$12)),"-")</f>
        <v>315</v>
      </c>
      <c r="P46" s="52">
        <f ca="1">IF(AND(G46&gt;=$AC$4,G46&lt;=$AU$4),IF(""=IFERROR(INDEX(INDIRECT("Data!C"&amp;$K$5,FALSE),MATCH(G46,Data!$A:$A,0)),$BX$12),$BX$11,IFERROR(INDEX(INDIRECT("Data!C"&amp;$K$5,FALSE),MATCH(G46,Data!$A:$A,0)),$BX$12)),"-")</f>
        <v>1635</v>
      </c>
      <c r="Q46" s="52">
        <f ca="1">IF(AND(H46&gt;=$AC$4,H46&lt;=$AU$4),IF(""=IFERROR(INDEX(INDIRECT("Data!C"&amp;$K$5,FALSE),MATCH(H46,Data!$A:$A,0)),$BX$12),$BX$11,IFERROR(INDEX(INDIRECT("Data!C"&amp;$K$5,FALSE),MATCH(H46,Data!$A:$A,0)),$BX$12)),"-")</f>
        <v>1748</v>
      </c>
      <c r="R46" s="6"/>
      <c r="T46" s="28">
        <f t="shared" si="49"/>
        <v>45529</v>
      </c>
      <c r="U46" s="28">
        <f t="shared" si="44"/>
        <v>45530</v>
      </c>
      <c r="V46" s="28">
        <f t="shared" si="28"/>
        <v>45531</v>
      </c>
      <c r="W46" s="28">
        <f t="shared" si="29"/>
        <v>45532</v>
      </c>
      <c r="X46" s="28">
        <f t="shared" si="30"/>
        <v>45533</v>
      </c>
      <c r="Y46" s="28">
        <f t="shared" si="31"/>
        <v>45534</v>
      </c>
      <c r="Z46" s="28">
        <f t="shared" si="32"/>
        <v>45535</v>
      </c>
      <c r="AB46" s="20" t="str">
        <f t="array" ref="AB46">IFERROR(IF(MATCH(8,DAY(T46:Z46),0),Z46,""),"")</f>
        <v/>
      </c>
      <c r="AC46" s="52">
        <f ca="1">IF(AND(T46&gt;=$AC$4,T46&lt;=$AU$4),IF(""=IFERROR(INDEX(INDIRECT("Data!C"&amp;$K$5,FALSE),MATCH(T46,Data!$A:$A,0)),$BX$12),$BX$11,IFERROR(INDEX(INDIRECT("Data!C"&amp;$K$5,FALSE),MATCH(T46,Data!$A:$A,0)),$BX$12)),"-")</f>
        <v>347</v>
      </c>
      <c r="AD46" s="52">
        <f ca="1">IF(AND(U46&gt;=$AC$4,U46&lt;=$AU$4),IF(""=IFERROR(INDEX(INDIRECT("Data!C"&amp;$K$5,FALSE),MATCH(U46,Data!$A:$A,0)),$BX$12),$BX$11,IFERROR(INDEX(INDIRECT("Data!C"&amp;$K$5,FALSE),MATCH(U46,Data!$A:$A,0)),$BX$12)),"-")</f>
        <v>158</v>
      </c>
      <c r="AE46" s="52">
        <f ca="1">IF(AND(V46&gt;=$AC$4,V46&lt;=$AU$4),IF(""=IFERROR(INDEX(INDIRECT("Data!C"&amp;$K$5,FALSE),MATCH(V46,Data!$A:$A,0)),$BX$12),$BX$11,IFERROR(INDEX(INDIRECT("Data!C"&amp;$K$5,FALSE),MATCH(V46,Data!$A:$A,0)),$BX$12)),"-")</f>
        <v>198</v>
      </c>
      <c r="AF46" s="52">
        <f ca="1">IF(AND(W46&gt;=$AC$4,W46&lt;=$AU$4),IF(""=IFERROR(INDEX(INDIRECT("Data!C"&amp;$K$5,FALSE),MATCH(W46,Data!$A:$A,0)),$BX$12),$BX$11,IFERROR(INDEX(INDIRECT("Data!C"&amp;$K$5,FALSE),MATCH(W46,Data!$A:$A,0)),$BX$12)),"-")</f>
        <v>126</v>
      </c>
      <c r="AG46" s="52">
        <f ca="1">IF(AND(X46&gt;=$AC$4,X46&lt;=$AU$4),IF(""=IFERROR(INDEX(INDIRECT("Data!C"&amp;$K$5,FALSE),MATCH(X46,Data!$A:$A,0)),$BX$12),$BX$11,IFERROR(INDEX(INDIRECT("Data!C"&amp;$K$5,FALSE),MATCH(X46,Data!$A:$A,0)),$BX$12)),"-")</f>
        <v>138</v>
      </c>
      <c r="AH46" s="52">
        <f ca="1">IF(AND(Y46&gt;=$AC$4,Y46&lt;=$AU$4),IF(""=IFERROR(INDEX(INDIRECT("Data!C"&amp;$K$5,FALSE),MATCH(Y46,Data!$A:$A,0)),$BX$12),$BX$11,IFERROR(INDEX(INDIRECT("Data!C"&amp;$K$5,FALSE),MATCH(Y46,Data!$A:$A,0)),$BX$12)),"-")</f>
        <v>465</v>
      </c>
      <c r="AI46" s="52">
        <f ca="1">IF(AND(Z46&gt;=$AC$4,Z46&lt;=$AU$4),IF(""=IFERROR(INDEX(INDIRECT("Data!C"&amp;$K$5,FALSE),MATCH(Z46,Data!$A:$A,0)),$BX$12),$BX$11,IFERROR(INDEX(INDIRECT("Data!C"&amp;$K$5,FALSE),MATCH(Z46,Data!$A:$A,0)),$BX$12)),"-")</f>
        <v>749</v>
      </c>
      <c r="AJ46" s="6"/>
      <c r="AL46" s="28">
        <f t="shared" si="50"/>
        <v>45893</v>
      </c>
      <c r="AM46" s="28">
        <f t="shared" si="45"/>
        <v>45894</v>
      </c>
      <c r="AN46" s="28">
        <f t="shared" si="33"/>
        <v>45895</v>
      </c>
      <c r="AO46" s="28">
        <f t="shared" si="34"/>
        <v>45896</v>
      </c>
      <c r="AP46" s="28">
        <f t="shared" si="35"/>
        <v>45897</v>
      </c>
      <c r="AQ46" s="28">
        <f t="shared" si="36"/>
        <v>45898</v>
      </c>
      <c r="AR46" s="28">
        <f t="shared" si="37"/>
        <v>45899</v>
      </c>
      <c r="AT46" s="20" t="str">
        <f t="array" ref="AT46">IFERROR(IF(MATCH(8,DAY(AL46:AR46),0),AR46,""),"")</f>
        <v/>
      </c>
      <c r="AU46" s="52">
        <f ca="1">IF(AND(AL46&gt;=$AC$4,AL46&lt;=$AU$4),IF(""=IFERROR(INDEX(INDIRECT("Data!C"&amp;$K$5,FALSE),MATCH(AL46,Data!$A:$A,0)),$BX$12),$BX$11,IFERROR(INDEX(INDIRECT("Data!C"&amp;$K$5,FALSE),MATCH(AL46,Data!$A:$A,0)),$BX$12)),"-")</f>
        <v>0</v>
      </c>
      <c r="AV46" s="52">
        <f ca="1">IF(AND(AM46&gt;=$AC$4,AM46&lt;=$AU$4),IF(""=IFERROR(INDEX(INDIRECT("Data!C"&amp;$K$5,FALSE),MATCH(AM46,Data!$A:$A,0)),$BX$12),$BX$11,IFERROR(INDEX(INDIRECT("Data!C"&amp;$K$5,FALSE),MATCH(AM46,Data!$A:$A,0)),$BX$12)),"-")</f>
        <v>0</v>
      </c>
      <c r="AW46" s="52">
        <f ca="1">IF(AND(AN46&gt;=$AC$4,AN46&lt;=$AU$4),IF(""=IFERROR(INDEX(INDIRECT("Data!C"&amp;$K$5,FALSE),MATCH(AN46,Data!$A:$A,0)),$BX$12),$BX$11,IFERROR(INDEX(INDIRECT("Data!C"&amp;$K$5,FALSE),MATCH(AN46,Data!$A:$A,0)),$BX$12)),"-")</f>
        <v>0</v>
      </c>
      <c r="AX46" s="52">
        <f ca="1">IF(AND(AO46&gt;=$AC$4,AO46&lt;=$AU$4),IF(""=IFERROR(INDEX(INDIRECT("Data!C"&amp;$K$5,FALSE),MATCH(AO46,Data!$A:$A,0)),$BX$12),$BX$11,IFERROR(INDEX(INDIRECT("Data!C"&amp;$K$5,FALSE),MATCH(AO46,Data!$A:$A,0)),$BX$12)),"-")</f>
        <v>0</v>
      </c>
      <c r="AY46" s="52">
        <f ca="1">IF(AND(AP46&gt;=$AC$4,AP46&lt;=$AU$4),IF(""=IFERROR(INDEX(INDIRECT("Data!C"&amp;$K$5,FALSE),MATCH(AP46,Data!$A:$A,0)),$BX$12),$BX$11,IFERROR(INDEX(INDIRECT("Data!C"&amp;$K$5,FALSE),MATCH(AP46,Data!$A:$A,0)),$BX$12)),"-")</f>
        <v>0</v>
      </c>
      <c r="AZ46" s="52">
        <f ca="1">IF(AND(AQ46&gt;=$AC$4,AQ46&lt;=$AU$4),IF(""=IFERROR(INDEX(INDIRECT("Data!C"&amp;$K$5,FALSE),MATCH(AQ46,Data!$A:$A,0)),$BX$12),$BX$11,IFERROR(INDEX(INDIRECT("Data!C"&amp;$K$5,FALSE),MATCH(AQ46,Data!$A:$A,0)),$BX$12)),"-")</f>
        <v>0</v>
      </c>
      <c r="BA46" s="52">
        <f ca="1">IF(AND(AR46&gt;=$AC$4,AR46&lt;=$AU$4),IF(""=IFERROR(INDEX(INDIRECT("Data!C"&amp;$K$5,FALSE),MATCH(AR46,Data!$A:$A,0)),$BX$12),$BX$11,IFERROR(INDEX(INDIRECT("Data!C"&amp;$K$5,FALSE),MATCH(AR46,Data!$A:$A,0)),$BX$12)),"-")</f>
        <v>0</v>
      </c>
      <c r="BB46" s="6"/>
      <c r="BD46" s="28">
        <f t="shared" si="51"/>
        <v>46257</v>
      </c>
      <c r="BE46" s="28">
        <f t="shared" si="46"/>
        <v>46258</v>
      </c>
      <c r="BF46" s="28">
        <f t="shared" si="38"/>
        <v>46259</v>
      </c>
      <c r="BG46" s="28">
        <f t="shared" si="39"/>
        <v>46260</v>
      </c>
      <c r="BH46" s="28">
        <f t="shared" si="40"/>
        <v>46261</v>
      </c>
      <c r="BI46" s="28">
        <f t="shared" si="41"/>
        <v>46262</v>
      </c>
      <c r="BJ46" s="28">
        <f t="shared" si="42"/>
        <v>46263</v>
      </c>
      <c r="BL46" s="20" t="str">
        <f t="array" ref="BL46">IFERROR(IF(MATCH(8,DAY(BD46:BJ46),0),BJ46,""),"")</f>
        <v/>
      </c>
      <c r="BM46" s="52">
        <f ca="1">IF(AND(BD46&gt;=$AC$4,BD46&lt;=$AU$4),IF(""=IFERROR(INDEX(INDIRECT("Data!C"&amp;$K$5,FALSE),MATCH(BD46,Data!$A:$A,0)),$BX$12),$BX$11,IFERROR(INDEX(INDIRECT("Data!C"&amp;$K$5,FALSE),MATCH(BD46,Data!$A:$A,0)),$BX$12)),"-")</f>
        <v>0</v>
      </c>
      <c r="BN46" s="52">
        <f ca="1">IF(AND(BE46&gt;=$AC$4,BE46&lt;=$AU$4),IF(""=IFERROR(INDEX(INDIRECT("Data!C"&amp;$K$5,FALSE),MATCH(BE46,Data!$A:$A,0)),$BX$12),$BX$11,IFERROR(INDEX(INDIRECT("Data!C"&amp;$K$5,FALSE),MATCH(BE46,Data!$A:$A,0)),$BX$12)),"-")</f>
        <v>0</v>
      </c>
      <c r="BO46" s="52">
        <f ca="1">IF(AND(BF46&gt;=$AC$4,BF46&lt;=$AU$4),IF(""=IFERROR(INDEX(INDIRECT("Data!C"&amp;$K$5,FALSE),MATCH(BF46,Data!$A:$A,0)),$BX$12),$BX$11,IFERROR(INDEX(INDIRECT("Data!C"&amp;$K$5,FALSE),MATCH(BF46,Data!$A:$A,0)),$BX$12)),"-")</f>
        <v>0</v>
      </c>
      <c r="BP46" s="52">
        <f ca="1">IF(AND(BG46&gt;=$AC$4,BG46&lt;=$AU$4),IF(""=IFERROR(INDEX(INDIRECT("Data!C"&amp;$K$5,FALSE),MATCH(BG46,Data!$A:$A,0)),$BX$12),$BX$11,IFERROR(INDEX(INDIRECT("Data!C"&amp;$K$5,FALSE),MATCH(BG46,Data!$A:$A,0)),$BX$12)),"-")</f>
        <v>0</v>
      </c>
      <c r="BQ46" s="52">
        <f ca="1">IF(AND(BH46&gt;=$AC$4,BH46&lt;=$AU$4),IF(""=IFERROR(INDEX(INDIRECT("Data!C"&amp;$K$5,FALSE),MATCH(BH46,Data!$A:$A,0)),$BX$12),$BX$11,IFERROR(INDEX(INDIRECT("Data!C"&amp;$K$5,FALSE),MATCH(BH46,Data!$A:$A,0)),$BX$12)),"-")</f>
        <v>0</v>
      </c>
      <c r="BR46" s="52">
        <f ca="1">IF(AND(BI46&gt;=$AC$4,BI46&lt;=$AU$4),IF(""=IFERROR(INDEX(INDIRECT("Data!C"&amp;$K$5,FALSE),MATCH(BI46,Data!$A:$A,0)),$BX$12),$BX$11,IFERROR(INDEX(INDIRECT("Data!C"&amp;$K$5,FALSE),MATCH(BI46,Data!$A:$A,0)),$BX$12)),"-")</f>
        <v>0</v>
      </c>
      <c r="BS46" s="52">
        <f ca="1">IF(AND(BJ46&gt;=$AC$4,BJ46&lt;=$AU$4),IF(""=IFERROR(INDEX(INDIRECT("Data!C"&amp;$K$5,FALSE),MATCH(BJ46,Data!$A:$A,0)),$BX$12),$BX$11,IFERROR(INDEX(INDIRECT("Data!C"&amp;$K$5,FALSE),MATCH(BJ46,Data!$A:$A,0)),$BX$12)),"-")</f>
        <v>0</v>
      </c>
      <c r="BT46" s="6"/>
      <c r="BU46" s="16">
        <f t="shared" ca="1" si="47"/>
        <v>241.46428571428572</v>
      </c>
    </row>
    <row r="47" spans="2:73" ht="12" customHeight="1" x14ac:dyDescent="0.25">
      <c r="B47" s="28">
        <f t="shared" si="48"/>
        <v>45172</v>
      </c>
      <c r="C47" s="28">
        <f t="shared" si="53"/>
        <v>45173</v>
      </c>
      <c r="D47" s="28">
        <f t="shared" si="53"/>
        <v>45174</v>
      </c>
      <c r="E47" s="28">
        <f t="shared" si="53"/>
        <v>45175</v>
      </c>
      <c r="F47" s="28">
        <f t="shared" si="53"/>
        <v>45176</v>
      </c>
      <c r="G47" s="28">
        <f t="shared" si="53"/>
        <v>45177</v>
      </c>
      <c r="H47" s="28">
        <f t="shared" si="53"/>
        <v>45178</v>
      </c>
      <c r="J47" s="20">
        <f t="array" ref="J47">IFERROR(IF(MATCH(8,DAY(B47:H47),0),H47,""),"")</f>
        <v>45178</v>
      </c>
      <c r="K47" s="52">
        <f ca="1">IF(AND(B47&gt;=$AC$4,B47&lt;=$AU$4),IF(""=IFERROR(INDEX(INDIRECT("Data!C"&amp;$K$5,FALSE),MATCH(B47,Data!$A:$A,0)),$BX$12),$BX$11,IFERROR(INDEX(INDIRECT("Data!C"&amp;$K$5,FALSE),MATCH(B47,Data!$A:$A,0)),$BX$12)),"-")</f>
        <v>1841</v>
      </c>
      <c r="L47" s="52">
        <f ca="1">IF(AND(C47&gt;=$AC$4,C47&lt;=$AU$4),IF(""=IFERROR(INDEX(INDIRECT("Data!C"&amp;$K$5,FALSE),MATCH(C47,Data!$A:$A,0)),$BX$12),$BX$11,IFERROR(INDEX(INDIRECT("Data!C"&amp;$K$5,FALSE),MATCH(C47,Data!$A:$A,0)),$BX$12)),"-")</f>
        <v>2379</v>
      </c>
      <c r="M47" s="52">
        <f ca="1">IF(AND(D47&gt;=$AC$4,D47&lt;=$AU$4),IF(""=IFERROR(INDEX(INDIRECT("Data!C"&amp;$K$5,FALSE),MATCH(D47,Data!$A:$A,0)),$BX$12),$BX$11,IFERROR(INDEX(INDIRECT("Data!C"&amp;$K$5,FALSE),MATCH(D47,Data!$A:$A,0)),$BX$12)),"-")</f>
        <v>433</v>
      </c>
      <c r="N47" s="52">
        <f ca="1">IF(AND(E47&gt;=$AC$4,E47&lt;=$AU$4),IF(""=IFERROR(INDEX(INDIRECT("Data!C"&amp;$K$5,FALSE),MATCH(E47,Data!$A:$A,0)),$BX$12),$BX$11,IFERROR(INDEX(INDIRECT("Data!C"&amp;$K$5,FALSE),MATCH(E47,Data!$A:$A,0)),$BX$12)),"-")</f>
        <v>317</v>
      </c>
      <c r="O47" s="52">
        <f ca="1">IF(AND(F47&gt;=$AC$4,F47&lt;=$AU$4),IF(""=IFERROR(INDEX(INDIRECT("Data!C"&amp;$K$5,FALSE),MATCH(F47,Data!$A:$A,0)),$BX$12),$BX$11,IFERROR(INDEX(INDIRECT("Data!C"&amp;$K$5,FALSE),MATCH(F47,Data!$A:$A,0)),$BX$12)),"-")</f>
        <v>417</v>
      </c>
      <c r="P47" s="52">
        <f ca="1">IF(AND(G47&gt;=$AC$4,G47&lt;=$AU$4),IF(""=IFERROR(INDEX(INDIRECT("Data!C"&amp;$K$5,FALSE),MATCH(G47,Data!$A:$A,0)),$BX$12),$BX$11,IFERROR(INDEX(INDIRECT("Data!C"&amp;$K$5,FALSE),MATCH(G47,Data!$A:$A,0)),$BX$12)),"-")</f>
        <v>494</v>
      </c>
      <c r="Q47" s="52">
        <f ca="1">IF(AND(H47&gt;=$AC$4,H47&lt;=$AU$4),IF(""=IFERROR(INDEX(INDIRECT("Data!C"&amp;$K$5,FALSE),MATCH(H47,Data!$A:$A,0)),$BX$12),$BX$11,IFERROR(INDEX(INDIRECT("Data!C"&amp;$K$5,FALSE),MATCH(H47,Data!$A:$A,0)),$BX$12)),"-")</f>
        <v>590</v>
      </c>
      <c r="R47" s="6"/>
      <c r="T47" s="28">
        <f t="shared" si="49"/>
        <v>45536</v>
      </c>
      <c r="U47" s="28">
        <f t="shared" si="44"/>
        <v>45537</v>
      </c>
      <c r="V47" s="28">
        <f t="shared" si="28"/>
        <v>45538</v>
      </c>
      <c r="W47" s="28">
        <f t="shared" si="29"/>
        <v>45539</v>
      </c>
      <c r="X47" s="28">
        <f t="shared" si="30"/>
        <v>45540</v>
      </c>
      <c r="Y47" s="28">
        <f t="shared" si="31"/>
        <v>45541</v>
      </c>
      <c r="Z47" s="28">
        <f t="shared" si="32"/>
        <v>45542</v>
      </c>
      <c r="AB47" s="20" t="str">
        <f t="array" ref="AB47">IFERROR(IF(MATCH(8,DAY(T47:Z47),0),Z47,""),"")</f>
        <v/>
      </c>
      <c r="AC47" s="52">
        <f ca="1">IF(AND(T47&gt;=$AC$4,T47&lt;=$AU$4),IF(""=IFERROR(INDEX(INDIRECT("Data!C"&amp;$K$5,FALSE),MATCH(T47,Data!$A:$A,0)),$BX$12),$BX$11,IFERROR(INDEX(INDIRECT("Data!C"&amp;$K$5,FALSE),MATCH(T47,Data!$A:$A,0)),$BX$12)),"-")</f>
        <v>674</v>
      </c>
      <c r="AD47" s="52">
        <f ca="1">IF(AND(U47&gt;=$AC$4,U47&lt;=$AU$4),IF(""=IFERROR(INDEX(INDIRECT("Data!C"&amp;$K$5,FALSE),MATCH(U47,Data!$A:$A,0)),$BX$12),$BX$11,IFERROR(INDEX(INDIRECT("Data!C"&amp;$K$5,FALSE),MATCH(U47,Data!$A:$A,0)),$BX$12)),"-")</f>
        <v>729</v>
      </c>
      <c r="AE47" s="52">
        <f ca="1">IF(AND(V47&gt;=$AC$4,V47&lt;=$AU$4),IF(""=IFERROR(INDEX(INDIRECT("Data!C"&amp;$K$5,FALSE),MATCH(V47,Data!$A:$A,0)),$BX$12),$BX$11,IFERROR(INDEX(INDIRECT("Data!C"&amp;$K$5,FALSE),MATCH(V47,Data!$A:$A,0)),$BX$12)),"-")</f>
        <v>526</v>
      </c>
      <c r="AF47" s="52">
        <f ca="1">IF(AND(W47&gt;=$AC$4,W47&lt;=$AU$4),IF(""=IFERROR(INDEX(INDIRECT("Data!C"&amp;$K$5,FALSE),MATCH(W47,Data!$A:$A,0)),$BX$12),$BX$11,IFERROR(INDEX(INDIRECT("Data!C"&amp;$K$5,FALSE),MATCH(W47,Data!$A:$A,0)),$BX$12)),"-")</f>
        <v>312</v>
      </c>
      <c r="AG47" s="52">
        <f ca="1">IF(AND(X47&gt;=$AC$4,X47&lt;=$AU$4),IF(""=IFERROR(INDEX(INDIRECT("Data!C"&amp;$K$5,FALSE),MATCH(X47,Data!$A:$A,0)),$BX$12),$BX$11,IFERROR(INDEX(INDIRECT("Data!C"&amp;$K$5,FALSE),MATCH(X47,Data!$A:$A,0)),$BX$12)),"-")</f>
        <v>307</v>
      </c>
      <c r="AH47" s="52">
        <f ca="1">IF(AND(Y47&gt;=$AC$4,Y47&lt;=$AU$4),IF(""=IFERROR(INDEX(INDIRECT("Data!C"&amp;$K$5,FALSE),MATCH(Y47,Data!$A:$A,0)),$BX$12),$BX$11,IFERROR(INDEX(INDIRECT("Data!C"&amp;$K$5,FALSE),MATCH(Y47,Data!$A:$A,0)),$BX$12)),"-")</f>
        <v>261</v>
      </c>
      <c r="AI47" s="52">
        <f ca="1">IF(AND(Z47&gt;=$AC$4,Z47&lt;=$AU$4),IF(""=IFERROR(INDEX(INDIRECT("Data!C"&amp;$K$5,FALSE),MATCH(Z47,Data!$A:$A,0)),$BX$12),$BX$11,IFERROR(INDEX(INDIRECT("Data!C"&amp;$K$5,FALSE),MATCH(Z47,Data!$A:$A,0)),$BX$12)),"-")</f>
        <v>369</v>
      </c>
      <c r="AJ47" s="6"/>
      <c r="AL47" s="28">
        <f t="shared" si="50"/>
        <v>45900</v>
      </c>
      <c r="AM47" s="28">
        <f t="shared" si="45"/>
        <v>45901</v>
      </c>
      <c r="AN47" s="28">
        <f t="shared" si="33"/>
        <v>45902</v>
      </c>
      <c r="AO47" s="28">
        <f t="shared" si="34"/>
        <v>45903</v>
      </c>
      <c r="AP47" s="28">
        <f t="shared" si="35"/>
        <v>45904</v>
      </c>
      <c r="AQ47" s="28">
        <f t="shared" si="36"/>
        <v>45905</v>
      </c>
      <c r="AR47" s="28">
        <f t="shared" si="37"/>
        <v>45906</v>
      </c>
      <c r="AT47" s="20" t="str">
        <f t="array" ref="AT47">IFERROR(IF(MATCH(8,DAY(AL47:AR47),0),AR47,""),"")</f>
        <v/>
      </c>
      <c r="AU47" s="52">
        <f ca="1">IF(AND(AL47&gt;=$AC$4,AL47&lt;=$AU$4),IF(""=IFERROR(INDEX(INDIRECT("Data!C"&amp;$K$5,FALSE),MATCH(AL47,Data!$A:$A,0)),$BX$12),$BX$11,IFERROR(INDEX(INDIRECT("Data!C"&amp;$K$5,FALSE),MATCH(AL47,Data!$A:$A,0)),$BX$12)),"-")</f>
        <v>0</v>
      </c>
      <c r="AV47" s="52">
        <f ca="1">IF(AND(AM47&gt;=$AC$4,AM47&lt;=$AU$4),IF(""=IFERROR(INDEX(INDIRECT("Data!C"&amp;$K$5,FALSE),MATCH(AM47,Data!$A:$A,0)),$BX$12),$BX$11,IFERROR(INDEX(INDIRECT("Data!C"&amp;$K$5,FALSE),MATCH(AM47,Data!$A:$A,0)),$BX$12)),"-")</f>
        <v>0</v>
      </c>
      <c r="AW47" s="52">
        <f ca="1">IF(AND(AN47&gt;=$AC$4,AN47&lt;=$AU$4),IF(""=IFERROR(INDEX(INDIRECT("Data!C"&amp;$K$5,FALSE),MATCH(AN47,Data!$A:$A,0)),$BX$12),$BX$11,IFERROR(INDEX(INDIRECT("Data!C"&amp;$K$5,FALSE),MATCH(AN47,Data!$A:$A,0)),$BX$12)),"-")</f>
        <v>0</v>
      </c>
      <c r="AX47" s="52">
        <f ca="1">IF(AND(AO47&gt;=$AC$4,AO47&lt;=$AU$4),IF(""=IFERROR(INDEX(INDIRECT("Data!C"&amp;$K$5,FALSE),MATCH(AO47,Data!$A:$A,0)),$BX$12),$BX$11,IFERROR(INDEX(INDIRECT("Data!C"&amp;$K$5,FALSE),MATCH(AO47,Data!$A:$A,0)),$BX$12)),"-")</f>
        <v>0</v>
      </c>
      <c r="AY47" s="52">
        <f ca="1">IF(AND(AP47&gt;=$AC$4,AP47&lt;=$AU$4),IF(""=IFERROR(INDEX(INDIRECT("Data!C"&amp;$K$5,FALSE),MATCH(AP47,Data!$A:$A,0)),$BX$12),$BX$11,IFERROR(INDEX(INDIRECT("Data!C"&amp;$K$5,FALSE),MATCH(AP47,Data!$A:$A,0)),$BX$12)),"-")</f>
        <v>0</v>
      </c>
      <c r="AZ47" s="52">
        <f ca="1">IF(AND(AQ47&gt;=$AC$4,AQ47&lt;=$AU$4),IF(""=IFERROR(INDEX(INDIRECT("Data!C"&amp;$K$5,FALSE),MATCH(AQ47,Data!$A:$A,0)),$BX$12),$BX$11,IFERROR(INDEX(INDIRECT("Data!C"&amp;$K$5,FALSE),MATCH(AQ47,Data!$A:$A,0)),$BX$12)),"-")</f>
        <v>0</v>
      </c>
      <c r="BA47" s="52">
        <f ca="1">IF(AND(AR47&gt;=$AC$4,AR47&lt;=$AU$4),IF(""=IFERROR(INDEX(INDIRECT("Data!C"&amp;$K$5,FALSE),MATCH(AR47,Data!$A:$A,0)),$BX$12),$BX$11,IFERROR(INDEX(INDIRECT("Data!C"&amp;$K$5,FALSE),MATCH(AR47,Data!$A:$A,0)),$BX$12)),"-")</f>
        <v>0</v>
      </c>
      <c r="BB47" s="6"/>
      <c r="BD47" s="28">
        <f t="shared" si="51"/>
        <v>46264</v>
      </c>
      <c r="BE47" s="28">
        <f t="shared" si="46"/>
        <v>46265</v>
      </c>
      <c r="BF47" s="28">
        <f t="shared" si="38"/>
        <v>46266</v>
      </c>
      <c r="BG47" s="28">
        <f t="shared" si="39"/>
        <v>46267</v>
      </c>
      <c r="BH47" s="28">
        <f t="shared" si="40"/>
        <v>46268</v>
      </c>
      <c r="BI47" s="28">
        <f t="shared" si="41"/>
        <v>46269</v>
      </c>
      <c r="BJ47" s="28">
        <f t="shared" si="42"/>
        <v>46270</v>
      </c>
      <c r="BL47" s="20" t="str">
        <f t="array" ref="BL47">IFERROR(IF(MATCH(8,DAY(BD47:BJ47),0),BJ47,""),"")</f>
        <v/>
      </c>
      <c r="BM47" s="52">
        <f ca="1">IF(AND(BD47&gt;=$AC$4,BD47&lt;=$AU$4),IF(""=IFERROR(INDEX(INDIRECT("Data!C"&amp;$K$5,FALSE),MATCH(BD47,Data!$A:$A,0)),$BX$12),$BX$11,IFERROR(INDEX(INDIRECT("Data!C"&amp;$K$5,FALSE),MATCH(BD47,Data!$A:$A,0)),$BX$12)),"-")</f>
        <v>0</v>
      </c>
      <c r="BN47" s="52">
        <f ca="1">IF(AND(BE47&gt;=$AC$4,BE47&lt;=$AU$4),IF(""=IFERROR(INDEX(INDIRECT("Data!C"&amp;$K$5,FALSE),MATCH(BE47,Data!$A:$A,0)),$BX$12),$BX$11,IFERROR(INDEX(INDIRECT("Data!C"&amp;$K$5,FALSE),MATCH(BE47,Data!$A:$A,0)),$BX$12)),"-")</f>
        <v>0</v>
      </c>
      <c r="BO47" s="52">
        <f ca="1">IF(AND(BF47&gt;=$AC$4,BF47&lt;=$AU$4),IF(""=IFERROR(INDEX(INDIRECT("Data!C"&amp;$K$5,FALSE),MATCH(BF47,Data!$A:$A,0)),$BX$12),$BX$11,IFERROR(INDEX(INDIRECT("Data!C"&amp;$K$5,FALSE),MATCH(BF47,Data!$A:$A,0)),$BX$12)),"-")</f>
        <v>0</v>
      </c>
      <c r="BP47" s="52">
        <f ca="1">IF(AND(BG47&gt;=$AC$4,BG47&lt;=$AU$4),IF(""=IFERROR(INDEX(INDIRECT("Data!C"&amp;$K$5,FALSE),MATCH(BG47,Data!$A:$A,0)),$BX$12),$BX$11,IFERROR(INDEX(INDIRECT("Data!C"&amp;$K$5,FALSE),MATCH(BG47,Data!$A:$A,0)),$BX$12)),"-")</f>
        <v>0</v>
      </c>
      <c r="BQ47" s="52">
        <f ca="1">IF(AND(BH47&gt;=$AC$4,BH47&lt;=$AU$4),IF(""=IFERROR(INDEX(INDIRECT("Data!C"&amp;$K$5,FALSE),MATCH(BH47,Data!$A:$A,0)),$BX$12),$BX$11,IFERROR(INDEX(INDIRECT("Data!C"&amp;$K$5,FALSE),MATCH(BH47,Data!$A:$A,0)),$BX$12)),"-")</f>
        <v>0</v>
      </c>
      <c r="BR47" s="52">
        <f ca="1">IF(AND(BI47&gt;=$AC$4,BI47&lt;=$AU$4),IF(""=IFERROR(INDEX(INDIRECT("Data!C"&amp;$K$5,FALSE),MATCH(BI47,Data!$A:$A,0)),$BX$12),$BX$11,IFERROR(INDEX(INDIRECT("Data!C"&amp;$K$5,FALSE),MATCH(BI47,Data!$A:$A,0)),$BX$12)),"-")</f>
        <v>0</v>
      </c>
      <c r="BS47" s="52">
        <f ca="1">IF(AND(BJ47&gt;=$AC$4,BJ47&lt;=$AU$4),IF(""=IFERROR(INDEX(INDIRECT("Data!C"&amp;$K$5,FALSE),MATCH(BJ47,Data!$A:$A,0)),$BX$12),$BX$11,IFERROR(INDEX(INDIRECT("Data!C"&amp;$K$5,FALSE),MATCH(BJ47,Data!$A:$A,0)),$BX$12)),"-")</f>
        <v>0</v>
      </c>
      <c r="BT47" s="6"/>
      <c r="BU47" s="16">
        <f t="shared" ca="1" si="47"/>
        <v>344.60714285714283</v>
      </c>
    </row>
    <row r="48" spans="2:73" ht="12" customHeight="1" x14ac:dyDescent="0.25">
      <c r="B48" s="28">
        <f t="shared" si="48"/>
        <v>45179</v>
      </c>
      <c r="C48" s="28">
        <f t="shared" si="53"/>
        <v>45180</v>
      </c>
      <c r="D48" s="28">
        <f t="shared" si="53"/>
        <v>45181</v>
      </c>
      <c r="E48" s="28">
        <f t="shared" si="53"/>
        <v>45182</v>
      </c>
      <c r="F48" s="28">
        <f t="shared" si="53"/>
        <v>45183</v>
      </c>
      <c r="G48" s="28">
        <f t="shared" si="53"/>
        <v>45184</v>
      </c>
      <c r="H48" s="28">
        <f t="shared" si="53"/>
        <v>45185</v>
      </c>
      <c r="J48" s="20" t="str">
        <f t="array" ref="J48">IFERROR(IF(MATCH(8,DAY(B48:H48),0),H48,""),"")</f>
        <v/>
      </c>
      <c r="K48" s="52">
        <f ca="1">IF(AND(B48&gt;=$AC$4,B48&lt;=$AU$4),IF(""=IFERROR(INDEX(INDIRECT("Data!C"&amp;$K$5,FALSE),MATCH(B48,Data!$A:$A,0)),$BX$12),$BX$11,IFERROR(INDEX(INDIRECT("Data!C"&amp;$K$5,FALSE),MATCH(B48,Data!$A:$A,0)),$BX$12)),"-")</f>
        <v>495</v>
      </c>
      <c r="L48" s="52">
        <f ca="1">IF(AND(C48&gt;=$AC$4,C48&lt;=$AU$4),IF(""=IFERROR(INDEX(INDIRECT("Data!C"&amp;$K$5,FALSE),MATCH(C48,Data!$A:$A,0)),$BX$12),$BX$11,IFERROR(INDEX(INDIRECT("Data!C"&amp;$K$5,FALSE),MATCH(C48,Data!$A:$A,0)),$BX$12)),"-")</f>
        <v>204</v>
      </c>
      <c r="M48" s="52">
        <f ca="1">IF(AND(D48&gt;=$AC$4,D48&lt;=$AU$4),IF(""=IFERROR(INDEX(INDIRECT("Data!C"&amp;$K$5,FALSE),MATCH(D48,Data!$A:$A,0)),$BX$12),$BX$11,IFERROR(INDEX(INDIRECT("Data!C"&amp;$K$5,FALSE),MATCH(D48,Data!$A:$A,0)),$BX$12)),"-")</f>
        <v>156</v>
      </c>
      <c r="N48" s="52">
        <f ca="1">IF(AND(E48&gt;=$AC$4,E48&lt;=$AU$4),IF(""=IFERROR(INDEX(INDIRECT("Data!C"&amp;$K$5,FALSE),MATCH(E48,Data!$A:$A,0)),$BX$12),$BX$11,IFERROR(INDEX(INDIRECT("Data!C"&amp;$K$5,FALSE),MATCH(E48,Data!$A:$A,0)),$BX$12)),"-")</f>
        <v>143</v>
      </c>
      <c r="O48" s="52">
        <f ca="1">IF(AND(F48&gt;=$AC$4,F48&lt;=$AU$4),IF(""=IFERROR(INDEX(INDIRECT("Data!C"&amp;$K$5,FALSE),MATCH(F48,Data!$A:$A,0)),$BX$12),$BX$11,IFERROR(INDEX(INDIRECT("Data!C"&amp;$K$5,FALSE),MATCH(F48,Data!$A:$A,0)),$BX$12)),"-")</f>
        <v>131</v>
      </c>
      <c r="P48" s="52">
        <f ca="1">IF(AND(G48&gt;=$AC$4,G48&lt;=$AU$4),IF(""=IFERROR(INDEX(INDIRECT("Data!C"&amp;$K$5,FALSE),MATCH(G48,Data!$A:$A,0)),$BX$12),$BX$11,IFERROR(INDEX(INDIRECT("Data!C"&amp;$K$5,FALSE),MATCH(G48,Data!$A:$A,0)),$BX$12)),"-")</f>
        <v>150</v>
      </c>
      <c r="Q48" s="52">
        <f ca="1">IF(AND(H48&gt;=$AC$4,H48&lt;=$AU$4),IF(""=IFERROR(INDEX(INDIRECT("Data!C"&amp;$K$5,FALSE),MATCH(H48,Data!$A:$A,0)),$BX$12),$BX$11,IFERROR(INDEX(INDIRECT("Data!C"&amp;$K$5,FALSE),MATCH(H48,Data!$A:$A,0)),$BX$12)),"-")</f>
        <v>242</v>
      </c>
      <c r="R48" s="6"/>
      <c r="T48" s="28">
        <f t="shared" si="49"/>
        <v>45543</v>
      </c>
      <c r="U48" s="28">
        <f t="shared" si="44"/>
        <v>45544</v>
      </c>
      <c r="V48" s="28">
        <f t="shared" si="28"/>
        <v>45545</v>
      </c>
      <c r="W48" s="28">
        <f t="shared" si="29"/>
        <v>45546</v>
      </c>
      <c r="X48" s="28">
        <f t="shared" si="30"/>
        <v>45547</v>
      </c>
      <c r="Y48" s="28">
        <f t="shared" si="31"/>
        <v>45548</v>
      </c>
      <c r="Z48" s="28">
        <f t="shared" si="32"/>
        <v>45549</v>
      </c>
      <c r="AB48" s="20">
        <f t="array" ref="AB48">IFERROR(IF(MATCH(8,DAY(T48:Z48),0),Z48,""),"")</f>
        <v>45549</v>
      </c>
      <c r="AC48" s="52">
        <f ca="1">IF(AND(T48&gt;=$AC$4,T48&lt;=$AU$4),IF(""=IFERROR(INDEX(INDIRECT("Data!C"&amp;$K$5,FALSE),MATCH(T48,Data!$A:$A,0)),$BX$12),$BX$11,IFERROR(INDEX(INDIRECT("Data!C"&amp;$K$5,FALSE),MATCH(T48,Data!$A:$A,0)),$BX$12)),"-")</f>
        <v>632</v>
      </c>
      <c r="AD48" s="52">
        <f ca="1">IF(AND(U48&gt;=$AC$4,U48&lt;=$AU$4),IF(""=IFERROR(INDEX(INDIRECT("Data!C"&amp;$K$5,FALSE),MATCH(U48,Data!$A:$A,0)),$BX$12),$BX$11,IFERROR(INDEX(INDIRECT("Data!C"&amp;$K$5,FALSE),MATCH(U48,Data!$A:$A,0)),$BX$12)),"-")</f>
        <v>402</v>
      </c>
      <c r="AE48" s="52">
        <f ca="1">IF(AND(V48&gt;=$AC$4,V48&lt;=$AU$4),IF(""=IFERROR(INDEX(INDIRECT("Data!C"&amp;$K$5,FALSE),MATCH(V48,Data!$A:$A,0)),$BX$12),$BX$11,IFERROR(INDEX(INDIRECT("Data!C"&amp;$K$5,FALSE),MATCH(V48,Data!$A:$A,0)),$BX$12)),"-")</f>
        <v>273</v>
      </c>
      <c r="AF48" s="52">
        <f ca="1">IF(AND(W48&gt;=$AC$4,W48&lt;=$AU$4),IF(""=IFERROR(INDEX(INDIRECT("Data!C"&amp;$K$5,FALSE),MATCH(W48,Data!$A:$A,0)),$BX$12),$BX$11,IFERROR(INDEX(INDIRECT("Data!C"&amp;$K$5,FALSE),MATCH(W48,Data!$A:$A,0)),$BX$12)),"-")</f>
        <v>281</v>
      </c>
      <c r="AG48" s="52">
        <f ca="1">IF(AND(X48&gt;=$AC$4,X48&lt;=$AU$4),IF(""=IFERROR(INDEX(INDIRECT("Data!C"&amp;$K$5,FALSE),MATCH(X48,Data!$A:$A,0)),$BX$12),$BX$11,IFERROR(INDEX(INDIRECT("Data!C"&amp;$K$5,FALSE),MATCH(X48,Data!$A:$A,0)),$BX$12)),"-")</f>
        <v>258</v>
      </c>
      <c r="AH48" s="52">
        <f ca="1">IF(AND(Y48&gt;=$AC$4,Y48&lt;=$AU$4),IF(""=IFERROR(INDEX(INDIRECT("Data!C"&amp;$K$5,FALSE),MATCH(Y48,Data!$A:$A,0)),$BX$12),$BX$11,IFERROR(INDEX(INDIRECT("Data!C"&amp;$K$5,FALSE),MATCH(Y48,Data!$A:$A,0)),$BX$12)),"-")</f>
        <v>385</v>
      </c>
      <c r="AI48" s="52">
        <f ca="1">IF(AND(Z48&gt;=$AC$4,Z48&lt;=$AU$4),IF(""=IFERROR(INDEX(INDIRECT("Data!C"&amp;$K$5,FALSE),MATCH(Z48,Data!$A:$A,0)),$BX$12),$BX$11,IFERROR(INDEX(INDIRECT("Data!C"&amp;$K$5,FALSE),MATCH(Z48,Data!$A:$A,0)),$BX$12)),"-")</f>
        <v>606</v>
      </c>
      <c r="AJ48" s="6"/>
      <c r="AL48" s="28">
        <f t="shared" si="50"/>
        <v>45907</v>
      </c>
      <c r="AM48" s="28">
        <f t="shared" si="45"/>
        <v>45908</v>
      </c>
      <c r="AN48" s="28">
        <f t="shared" si="33"/>
        <v>45909</v>
      </c>
      <c r="AO48" s="28">
        <f t="shared" si="34"/>
        <v>45910</v>
      </c>
      <c r="AP48" s="28">
        <f t="shared" si="35"/>
        <v>45911</v>
      </c>
      <c r="AQ48" s="28">
        <f t="shared" si="36"/>
        <v>45912</v>
      </c>
      <c r="AR48" s="28">
        <f t="shared" si="37"/>
        <v>45913</v>
      </c>
      <c r="AT48" s="20">
        <f t="array" ref="AT48">IFERROR(IF(MATCH(8,DAY(AL48:AR48),0),AR48,""),"")</f>
        <v>45913</v>
      </c>
      <c r="AU48" s="52">
        <f ca="1">IF(AND(AL48&gt;=$AC$4,AL48&lt;=$AU$4),IF(""=IFERROR(INDEX(INDIRECT("Data!C"&amp;$K$5,FALSE),MATCH(AL48,Data!$A:$A,0)),$BX$12),$BX$11,IFERROR(INDEX(INDIRECT("Data!C"&amp;$K$5,FALSE),MATCH(AL48,Data!$A:$A,0)),$BX$12)),"-")</f>
        <v>0</v>
      </c>
      <c r="AV48" s="52">
        <f ca="1">IF(AND(AM48&gt;=$AC$4,AM48&lt;=$AU$4),IF(""=IFERROR(INDEX(INDIRECT("Data!C"&amp;$K$5,FALSE),MATCH(AM48,Data!$A:$A,0)),$BX$12),$BX$11,IFERROR(INDEX(INDIRECT("Data!C"&amp;$K$5,FALSE),MATCH(AM48,Data!$A:$A,0)),$BX$12)),"-")</f>
        <v>0</v>
      </c>
      <c r="AW48" s="52">
        <f ca="1">IF(AND(AN48&gt;=$AC$4,AN48&lt;=$AU$4),IF(""=IFERROR(INDEX(INDIRECT("Data!C"&amp;$K$5,FALSE),MATCH(AN48,Data!$A:$A,0)),$BX$12),$BX$11,IFERROR(INDEX(INDIRECT("Data!C"&amp;$K$5,FALSE),MATCH(AN48,Data!$A:$A,0)),$BX$12)),"-")</f>
        <v>0</v>
      </c>
      <c r="AX48" s="52">
        <f ca="1">IF(AND(AO48&gt;=$AC$4,AO48&lt;=$AU$4),IF(""=IFERROR(INDEX(INDIRECT("Data!C"&amp;$K$5,FALSE),MATCH(AO48,Data!$A:$A,0)),$BX$12),$BX$11,IFERROR(INDEX(INDIRECT("Data!C"&amp;$K$5,FALSE),MATCH(AO48,Data!$A:$A,0)),$BX$12)),"-")</f>
        <v>0</v>
      </c>
      <c r="AY48" s="52">
        <f ca="1">IF(AND(AP48&gt;=$AC$4,AP48&lt;=$AU$4),IF(""=IFERROR(INDEX(INDIRECT("Data!C"&amp;$K$5,FALSE),MATCH(AP48,Data!$A:$A,0)),$BX$12),$BX$11,IFERROR(INDEX(INDIRECT("Data!C"&amp;$K$5,FALSE),MATCH(AP48,Data!$A:$A,0)),$BX$12)),"-")</f>
        <v>0</v>
      </c>
      <c r="AZ48" s="52">
        <f ca="1">IF(AND(AQ48&gt;=$AC$4,AQ48&lt;=$AU$4),IF(""=IFERROR(INDEX(INDIRECT("Data!C"&amp;$K$5,FALSE),MATCH(AQ48,Data!$A:$A,0)),$BX$12),$BX$11,IFERROR(INDEX(INDIRECT("Data!C"&amp;$K$5,FALSE),MATCH(AQ48,Data!$A:$A,0)),$BX$12)),"-")</f>
        <v>0</v>
      </c>
      <c r="BA48" s="52">
        <f ca="1">IF(AND(AR48&gt;=$AC$4,AR48&lt;=$AU$4),IF(""=IFERROR(INDEX(INDIRECT("Data!C"&amp;$K$5,FALSE),MATCH(AR48,Data!$A:$A,0)),$BX$12),$BX$11,IFERROR(INDEX(INDIRECT("Data!C"&amp;$K$5,FALSE),MATCH(AR48,Data!$A:$A,0)),$BX$12)),"-")</f>
        <v>0</v>
      </c>
      <c r="BB48" s="6"/>
      <c r="BD48" s="28">
        <f t="shared" si="51"/>
        <v>46271</v>
      </c>
      <c r="BE48" s="28">
        <f t="shared" si="46"/>
        <v>46272</v>
      </c>
      <c r="BF48" s="28">
        <f t="shared" si="38"/>
        <v>46273</v>
      </c>
      <c r="BG48" s="28">
        <f t="shared" si="39"/>
        <v>46274</v>
      </c>
      <c r="BH48" s="28">
        <f t="shared" si="40"/>
        <v>46275</v>
      </c>
      <c r="BI48" s="28">
        <f t="shared" si="41"/>
        <v>46276</v>
      </c>
      <c r="BJ48" s="28">
        <f t="shared" si="42"/>
        <v>46277</v>
      </c>
      <c r="BL48" s="20">
        <f t="array" ref="BL48">IFERROR(IF(MATCH(8,DAY(BD48:BJ48),0),BJ48,""),"")</f>
        <v>46277</v>
      </c>
      <c r="BM48" s="52">
        <f ca="1">IF(AND(BD48&gt;=$AC$4,BD48&lt;=$AU$4),IF(""=IFERROR(INDEX(INDIRECT("Data!C"&amp;$K$5,FALSE),MATCH(BD48,Data!$A:$A,0)),$BX$12),$BX$11,IFERROR(INDEX(INDIRECT("Data!C"&amp;$K$5,FALSE),MATCH(BD48,Data!$A:$A,0)),$BX$12)),"-")</f>
        <v>0</v>
      </c>
      <c r="BN48" s="52">
        <f ca="1">IF(AND(BE48&gt;=$AC$4,BE48&lt;=$AU$4),IF(""=IFERROR(INDEX(INDIRECT("Data!C"&amp;$K$5,FALSE),MATCH(BE48,Data!$A:$A,0)),$BX$12),$BX$11,IFERROR(INDEX(INDIRECT("Data!C"&amp;$K$5,FALSE),MATCH(BE48,Data!$A:$A,0)),$BX$12)),"-")</f>
        <v>0</v>
      </c>
      <c r="BO48" s="52">
        <f ca="1">IF(AND(BF48&gt;=$AC$4,BF48&lt;=$AU$4),IF(""=IFERROR(INDEX(INDIRECT("Data!C"&amp;$K$5,FALSE),MATCH(BF48,Data!$A:$A,0)),$BX$12),$BX$11,IFERROR(INDEX(INDIRECT("Data!C"&amp;$K$5,FALSE),MATCH(BF48,Data!$A:$A,0)),$BX$12)),"-")</f>
        <v>0</v>
      </c>
      <c r="BP48" s="52">
        <f ca="1">IF(AND(BG48&gt;=$AC$4,BG48&lt;=$AU$4),IF(""=IFERROR(INDEX(INDIRECT("Data!C"&amp;$K$5,FALSE),MATCH(BG48,Data!$A:$A,0)),$BX$12),$BX$11,IFERROR(INDEX(INDIRECT("Data!C"&amp;$K$5,FALSE),MATCH(BG48,Data!$A:$A,0)),$BX$12)),"-")</f>
        <v>0</v>
      </c>
      <c r="BQ48" s="52">
        <f ca="1">IF(AND(BH48&gt;=$AC$4,BH48&lt;=$AU$4),IF(""=IFERROR(INDEX(INDIRECT("Data!C"&amp;$K$5,FALSE),MATCH(BH48,Data!$A:$A,0)),$BX$12),$BX$11,IFERROR(INDEX(INDIRECT("Data!C"&amp;$K$5,FALSE),MATCH(BH48,Data!$A:$A,0)),$BX$12)),"-")</f>
        <v>0</v>
      </c>
      <c r="BR48" s="52">
        <f ca="1">IF(AND(BI48&gt;=$AC$4,BI48&lt;=$AU$4),IF(""=IFERROR(INDEX(INDIRECT("Data!C"&amp;$K$5,FALSE),MATCH(BI48,Data!$A:$A,0)),$BX$12),$BX$11,IFERROR(INDEX(INDIRECT("Data!C"&amp;$K$5,FALSE),MATCH(BI48,Data!$A:$A,0)),$BX$12)),"-")</f>
        <v>0</v>
      </c>
      <c r="BS48" s="52">
        <f ca="1">IF(AND(BJ48&gt;=$AC$4,BJ48&lt;=$AU$4),IF(""=IFERROR(INDEX(INDIRECT("Data!C"&amp;$K$5,FALSE),MATCH(BJ48,Data!$A:$A,0)),$BX$12),$BX$11,IFERROR(INDEX(INDIRECT("Data!C"&amp;$K$5,FALSE),MATCH(BJ48,Data!$A:$A,0)),$BX$12)),"-")</f>
        <v>0</v>
      </c>
      <c r="BT48" s="6"/>
      <c r="BU48" s="16">
        <f t="shared" ca="1" si="47"/>
        <v>155.64285714285714</v>
      </c>
    </row>
    <row r="49" spans="2:73" ht="12" customHeight="1" x14ac:dyDescent="0.25">
      <c r="B49" s="28">
        <f t="shared" si="48"/>
        <v>45186</v>
      </c>
      <c r="C49" s="28">
        <f t="shared" si="53"/>
        <v>45187</v>
      </c>
      <c r="D49" s="28">
        <f t="shared" si="53"/>
        <v>45188</v>
      </c>
      <c r="E49" s="28">
        <f t="shared" si="53"/>
        <v>45189</v>
      </c>
      <c r="F49" s="28">
        <f t="shared" si="53"/>
        <v>45190</v>
      </c>
      <c r="G49" s="28">
        <f t="shared" si="53"/>
        <v>45191</v>
      </c>
      <c r="H49" s="28">
        <f t="shared" si="53"/>
        <v>45192</v>
      </c>
      <c r="J49" s="20" t="str">
        <f t="array" ref="J49">IFERROR(IF(MATCH(8,DAY(B49:H49),0),H49,""),"")</f>
        <v/>
      </c>
      <c r="K49" s="52">
        <f ca="1">IF(AND(B49&gt;=$AC$4,B49&lt;=$AU$4),IF(""=IFERROR(INDEX(INDIRECT("Data!C"&amp;$K$5,FALSE),MATCH(B49,Data!$A:$A,0)),$BX$12),$BX$11,IFERROR(INDEX(INDIRECT("Data!C"&amp;$K$5,FALSE),MATCH(B49,Data!$A:$A,0)),$BX$12)),"-")</f>
        <v>232</v>
      </c>
      <c r="L49" s="52">
        <f ca="1">IF(AND(C49&gt;=$AC$4,C49&lt;=$AU$4),IF(""=IFERROR(INDEX(INDIRECT("Data!C"&amp;$K$5,FALSE),MATCH(C49,Data!$A:$A,0)),$BX$12),$BX$11,IFERROR(INDEX(INDIRECT("Data!C"&amp;$K$5,FALSE),MATCH(C49,Data!$A:$A,0)),$BX$12)),"-")</f>
        <v>160</v>
      </c>
      <c r="M49" s="52">
        <f ca="1">IF(AND(D49&gt;=$AC$4,D49&lt;=$AU$4),IF(""=IFERROR(INDEX(INDIRECT("Data!C"&amp;$K$5,FALSE),MATCH(D49,Data!$A:$A,0)),$BX$12),$BX$11,IFERROR(INDEX(INDIRECT("Data!C"&amp;$K$5,FALSE),MATCH(D49,Data!$A:$A,0)),$BX$12)),"-")</f>
        <v>121</v>
      </c>
      <c r="N49" s="52">
        <f ca="1">IF(AND(E49&gt;=$AC$4,E49&lt;=$AU$4),IF(""=IFERROR(INDEX(INDIRECT("Data!C"&amp;$K$5,FALSE),MATCH(E49,Data!$A:$A,0)),$BX$12),$BX$11,IFERROR(INDEX(INDIRECT("Data!C"&amp;$K$5,FALSE),MATCH(E49,Data!$A:$A,0)),$BX$12)),"-")</f>
        <v>163</v>
      </c>
      <c r="O49" s="52">
        <f ca="1">IF(AND(F49&gt;=$AC$4,F49&lt;=$AU$4),IF(""=IFERROR(INDEX(INDIRECT("Data!C"&amp;$K$5,FALSE),MATCH(F49,Data!$A:$A,0)),$BX$12),$BX$11,IFERROR(INDEX(INDIRECT("Data!C"&amp;$K$5,FALSE),MATCH(F49,Data!$A:$A,0)),$BX$12)),"-")</f>
        <v>158</v>
      </c>
      <c r="P49" s="52">
        <f ca="1">IF(AND(G49&gt;=$AC$4,G49&lt;=$AU$4),IF(""=IFERROR(INDEX(INDIRECT("Data!C"&amp;$K$5,FALSE),MATCH(G49,Data!$A:$A,0)),$BX$12),$BX$11,IFERROR(INDEX(INDIRECT("Data!C"&amp;$K$5,FALSE),MATCH(G49,Data!$A:$A,0)),$BX$12)),"-")</f>
        <v>314</v>
      </c>
      <c r="Q49" s="52">
        <f ca="1">IF(AND(H49&gt;=$AC$4,H49&lt;=$AU$4),IF(""=IFERROR(INDEX(INDIRECT("Data!C"&amp;$K$5,FALSE),MATCH(H49,Data!$A:$A,0)),$BX$12),$BX$11,IFERROR(INDEX(INDIRECT("Data!C"&amp;$K$5,FALSE),MATCH(H49,Data!$A:$A,0)),$BX$12)),"-")</f>
        <v>413</v>
      </c>
      <c r="R49" s="6"/>
      <c r="T49" s="28">
        <f t="shared" si="49"/>
        <v>45550</v>
      </c>
      <c r="U49" s="28">
        <f t="shared" si="44"/>
        <v>45551</v>
      </c>
      <c r="V49" s="28">
        <f t="shared" si="28"/>
        <v>45552</v>
      </c>
      <c r="W49" s="28">
        <f t="shared" si="29"/>
        <v>45553</v>
      </c>
      <c r="X49" s="28">
        <f t="shared" si="30"/>
        <v>45554</v>
      </c>
      <c r="Y49" s="28">
        <f t="shared" si="31"/>
        <v>45555</v>
      </c>
      <c r="Z49" s="28">
        <f t="shared" si="32"/>
        <v>45556</v>
      </c>
      <c r="AB49" s="20" t="str">
        <f t="array" ref="AB49">IFERROR(IF(MATCH(8,DAY(T49:Z49),0),Z49,""),"")</f>
        <v/>
      </c>
      <c r="AC49" s="52">
        <f ca="1">IF(AND(T49&gt;=$AC$4,T49&lt;=$AU$4),IF(""=IFERROR(INDEX(INDIRECT("Data!C"&amp;$K$5,FALSE),MATCH(T49,Data!$A:$A,0)),$BX$12),$BX$11,IFERROR(INDEX(INDIRECT("Data!C"&amp;$K$5,FALSE),MATCH(T49,Data!$A:$A,0)),$BX$12)),"-")</f>
        <v>554</v>
      </c>
      <c r="AD49" s="52">
        <f ca="1">IF(AND(U49&gt;=$AC$4,U49&lt;=$AU$4),IF(""=IFERROR(INDEX(INDIRECT("Data!C"&amp;$K$5,FALSE),MATCH(U49,Data!$A:$A,0)),$BX$12),$BX$11,IFERROR(INDEX(INDIRECT("Data!C"&amp;$K$5,FALSE),MATCH(U49,Data!$A:$A,0)),$BX$12)),"-")</f>
        <v>234</v>
      </c>
      <c r="AE49" s="52">
        <f ca="1">IF(AND(V49&gt;=$AC$4,V49&lt;=$AU$4),IF(""=IFERROR(INDEX(INDIRECT("Data!C"&amp;$K$5,FALSE),MATCH(V49,Data!$A:$A,0)),$BX$12),$BX$11,IFERROR(INDEX(INDIRECT("Data!C"&amp;$K$5,FALSE),MATCH(V49,Data!$A:$A,0)),$BX$12)),"-")</f>
        <v>215</v>
      </c>
      <c r="AF49" s="52">
        <f ca="1">IF(AND(W49&gt;=$AC$4,W49&lt;=$AU$4),IF(""=IFERROR(INDEX(INDIRECT("Data!C"&amp;$K$5,FALSE),MATCH(W49,Data!$A:$A,0)),$BX$12),$BX$11,IFERROR(INDEX(INDIRECT("Data!C"&amp;$K$5,FALSE),MATCH(W49,Data!$A:$A,0)),$BX$12)),"-")</f>
        <v>177</v>
      </c>
      <c r="AG49" s="52">
        <f ca="1">IF(AND(X49&gt;=$AC$4,X49&lt;=$AU$4),IF(""=IFERROR(INDEX(INDIRECT("Data!C"&amp;$K$5,FALSE),MATCH(X49,Data!$A:$A,0)),$BX$12),$BX$11,IFERROR(INDEX(INDIRECT("Data!C"&amp;$K$5,FALSE),MATCH(X49,Data!$A:$A,0)),$BX$12)),"-")</f>
        <v>158</v>
      </c>
      <c r="AH49" s="52">
        <f ca="1">IF(AND(Y49&gt;=$AC$4,Y49&lt;=$AU$4),IF(""=IFERROR(INDEX(INDIRECT("Data!C"&amp;$K$5,FALSE),MATCH(Y49,Data!$A:$A,0)),$BX$12),$BX$11,IFERROR(INDEX(INDIRECT("Data!C"&amp;$K$5,FALSE),MATCH(Y49,Data!$A:$A,0)),$BX$12)),"-")</f>
        <v>209</v>
      </c>
      <c r="AI49" s="52">
        <f ca="1">IF(AND(Z49&gt;=$AC$4,Z49&lt;=$AU$4),IF(""=IFERROR(INDEX(INDIRECT("Data!C"&amp;$K$5,FALSE),MATCH(Z49,Data!$A:$A,0)),$BX$12),$BX$11,IFERROR(INDEX(INDIRECT("Data!C"&amp;$K$5,FALSE),MATCH(Z49,Data!$A:$A,0)),$BX$12)),"-")</f>
        <v>296</v>
      </c>
      <c r="AJ49" s="6"/>
      <c r="AL49" s="28">
        <f t="shared" si="50"/>
        <v>45914</v>
      </c>
      <c r="AM49" s="28">
        <f t="shared" si="45"/>
        <v>45915</v>
      </c>
      <c r="AN49" s="28">
        <f t="shared" si="33"/>
        <v>45916</v>
      </c>
      <c r="AO49" s="28">
        <f t="shared" si="34"/>
        <v>45917</v>
      </c>
      <c r="AP49" s="28">
        <f t="shared" si="35"/>
        <v>45918</v>
      </c>
      <c r="AQ49" s="28">
        <f t="shared" si="36"/>
        <v>45919</v>
      </c>
      <c r="AR49" s="28">
        <f t="shared" si="37"/>
        <v>45920</v>
      </c>
      <c r="AT49" s="20" t="str">
        <f t="array" ref="AT49">IFERROR(IF(MATCH(8,DAY(AL49:AR49),0),AR49,""),"")</f>
        <v/>
      </c>
      <c r="AU49" s="52">
        <f ca="1">IF(AND(AL49&gt;=$AC$4,AL49&lt;=$AU$4),IF(""=IFERROR(INDEX(INDIRECT("Data!C"&amp;$K$5,FALSE),MATCH(AL49,Data!$A:$A,0)),$BX$12),$BX$11,IFERROR(INDEX(INDIRECT("Data!C"&amp;$K$5,FALSE),MATCH(AL49,Data!$A:$A,0)),$BX$12)),"-")</f>
        <v>0</v>
      </c>
      <c r="AV49" s="52">
        <f ca="1">IF(AND(AM49&gt;=$AC$4,AM49&lt;=$AU$4),IF(""=IFERROR(INDEX(INDIRECT("Data!C"&amp;$K$5,FALSE),MATCH(AM49,Data!$A:$A,0)),$BX$12),$BX$11,IFERROR(INDEX(INDIRECT("Data!C"&amp;$K$5,FALSE),MATCH(AM49,Data!$A:$A,0)),$BX$12)),"-")</f>
        <v>0</v>
      </c>
      <c r="AW49" s="52">
        <f ca="1">IF(AND(AN49&gt;=$AC$4,AN49&lt;=$AU$4),IF(""=IFERROR(INDEX(INDIRECT("Data!C"&amp;$K$5,FALSE),MATCH(AN49,Data!$A:$A,0)),$BX$12),$BX$11,IFERROR(INDEX(INDIRECT("Data!C"&amp;$K$5,FALSE),MATCH(AN49,Data!$A:$A,0)),$BX$12)),"-")</f>
        <v>0</v>
      </c>
      <c r="AX49" s="52">
        <f ca="1">IF(AND(AO49&gt;=$AC$4,AO49&lt;=$AU$4),IF(""=IFERROR(INDEX(INDIRECT("Data!C"&amp;$K$5,FALSE),MATCH(AO49,Data!$A:$A,0)),$BX$12),$BX$11,IFERROR(INDEX(INDIRECT("Data!C"&amp;$K$5,FALSE),MATCH(AO49,Data!$A:$A,0)),$BX$12)),"-")</f>
        <v>0</v>
      </c>
      <c r="AY49" s="52">
        <f ca="1">IF(AND(AP49&gt;=$AC$4,AP49&lt;=$AU$4),IF(""=IFERROR(INDEX(INDIRECT("Data!C"&amp;$K$5,FALSE),MATCH(AP49,Data!$A:$A,0)),$BX$12),$BX$11,IFERROR(INDEX(INDIRECT("Data!C"&amp;$K$5,FALSE),MATCH(AP49,Data!$A:$A,0)),$BX$12)),"-")</f>
        <v>0</v>
      </c>
      <c r="AZ49" s="52">
        <f ca="1">IF(AND(AQ49&gt;=$AC$4,AQ49&lt;=$AU$4),IF(""=IFERROR(INDEX(INDIRECT("Data!C"&amp;$K$5,FALSE),MATCH(AQ49,Data!$A:$A,0)),$BX$12),$BX$11,IFERROR(INDEX(INDIRECT("Data!C"&amp;$K$5,FALSE),MATCH(AQ49,Data!$A:$A,0)),$BX$12)),"-")</f>
        <v>0</v>
      </c>
      <c r="BA49" s="52">
        <f ca="1">IF(AND(AR49&gt;=$AC$4,AR49&lt;=$AU$4),IF(""=IFERROR(INDEX(INDIRECT("Data!C"&amp;$K$5,FALSE),MATCH(AR49,Data!$A:$A,0)),$BX$12),$BX$11,IFERROR(INDEX(INDIRECT("Data!C"&amp;$K$5,FALSE),MATCH(AR49,Data!$A:$A,0)),$BX$12)),"-")</f>
        <v>0</v>
      </c>
      <c r="BB49" s="6"/>
      <c r="BD49" s="28">
        <f t="shared" si="51"/>
        <v>46278</v>
      </c>
      <c r="BE49" s="28">
        <f t="shared" si="46"/>
        <v>46279</v>
      </c>
      <c r="BF49" s="28">
        <f t="shared" si="38"/>
        <v>46280</v>
      </c>
      <c r="BG49" s="28">
        <f t="shared" si="39"/>
        <v>46281</v>
      </c>
      <c r="BH49" s="28">
        <f t="shared" si="40"/>
        <v>46282</v>
      </c>
      <c r="BI49" s="28">
        <f t="shared" si="41"/>
        <v>46283</v>
      </c>
      <c r="BJ49" s="28">
        <f t="shared" si="42"/>
        <v>46284</v>
      </c>
      <c r="BL49" s="20" t="str">
        <f t="array" ref="BL49">IFERROR(IF(MATCH(8,DAY(BD49:BJ49),0),BJ49,""),"")</f>
        <v/>
      </c>
      <c r="BM49" s="52">
        <f ca="1">IF(AND(BD49&gt;=$AC$4,BD49&lt;=$AU$4),IF(""=IFERROR(INDEX(INDIRECT("Data!C"&amp;$K$5,FALSE),MATCH(BD49,Data!$A:$A,0)),$BX$12),$BX$11,IFERROR(INDEX(INDIRECT("Data!C"&amp;$K$5,FALSE),MATCH(BD49,Data!$A:$A,0)),$BX$12)),"-")</f>
        <v>0</v>
      </c>
      <c r="BN49" s="52">
        <f ca="1">IF(AND(BE49&gt;=$AC$4,BE49&lt;=$AU$4),IF(""=IFERROR(INDEX(INDIRECT("Data!C"&amp;$K$5,FALSE),MATCH(BE49,Data!$A:$A,0)),$BX$12),$BX$11,IFERROR(INDEX(INDIRECT("Data!C"&amp;$K$5,FALSE),MATCH(BE49,Data!$A:$A,0)),$BX$12)),"-")</f>
        <v>0</v>
      </c>
      <c r="BO49" s="52">
        <f ca="1">IF(AND(BF49&gt;=$AC$4,BF49&lt;=$AU$4),IF(""=IFERROR(INDEX(INDIRECT("Data!C"&amp;$K$5,FALSE),MATCH(BF49,Data!$A:$A,0)),$BX$12),$BX$11,IFERROR(INDEX(INDIRECT("Data!C"&amp;$K$5,FALSE),MATCH(BF49,Data!$A:$A,0)),$BX$12)),"-")</f>
        <v>0</v>
      </c>
      <c r="BP49" s="52">
        <f ca="1">IF(AND(BG49&gt;=$AC$4,BG49&lt;=$AU$4),IF(""=IFERROR(INDEX(INDIRECT("Data!C"&amp;$K$5,FALSE),MATCH(BG49,Data!$A:$A,0)),$BX$12),$BX$11,IFERROR(INDEX(INDIRECT("Data!C"&amp;$K$5,FALSE),MATCH(BG49,Data!$A:$A,0)),$BX$12)),"-")</f>
        <v>0</v>
      </c>
      <c r="BQ49" s="52">
        <f ca="1">IF(AND(BH49&gt;=$AC$4,BH49&lt;=$AU$4),IF(""=IFERROR(INDEX(INDIRECT("Data!C"&amp;$K$5,FALSE),MATCH(BH49,Data!$A:$A,0)),$BX$12),$BX$11,IFERROR(INDEX(INDIRECT("Data!C"&amp;$K$5,FALSE),MATCH(BH49,Data!$A:$A,0)),$BX$12)),"-")</f>
        <v>0</v>
      </c>
      <c r="BR49" s="52">
        <f ca="1">IF(AND(BI49&gt;=$AC$4,BI49&lt;=$AU$4),IF(""=IFERROR(INDEX(INDIRECT("Data!C"&amp;$K$5,FALSE),MATCH(BI49,Data!$A:$A,0)),$BX$12),$BX$11,IFERROR(INDEX(INDIRECT("Data!C"&amp;$K$5,FALSE),MATCH(BI49,Data!$A:$A,0)),$BX$12)),"-")</f>
        <v>0</v>
      </c>
      <c r="BS49" s="52">
        <f ca="1">IF(AND(BJ49&gt;=$AC$4,BJ49&lt;=$AU$4),IF(""=IFERROR(INDEX(INDIRECT("Data!C"&amp;$K$5,FALSE),MATCH(BJ49,Data!$A:$A,0)),$BX$12),$BX$11,IFERROR(INDEX(INDIRECT("Data!C"&amp;$K$5,FALSE),MATCH(BJ49,Data!$A:$A,0)),$BX$12)),"-")</f>
        <v>0</v>
      </c>
      <c r="BT49" s="6"/>
      <c r="BU49" s="16">
        <f t="shared" ca="1" si="47"/>
        <v>121.57142857142857</v>
      </c>
    </row>
    <row r="50" spans="2:73" ht="12" customHeight="1" x14ac:dyDescent="0.25">
      <c r="B50" s="28">
        <f t="shared" si="48"/>
        <v>45193</v>
      </c>
      <c r="C50" s="28">
        <f t="shared" si="53"/>
        <v>45194</v>
      </c>
      <c r="D50" s="28">
        <f t="shared" si="53"/>
        <v>45195</v>
      </c>
      <c r="E50" s="28">
        <f t="shared" si="53"/>
        <v>45196</v>
      </c>
      <c r="F50" s="28">
        <f t="shared" si="53"/>
        <v>45197</v>
      </c>
      <c r="G50" s="28">
        <f t="shared" si="53"/>
        <v>45198</v>
      </c>
      <c r="H50" s="28">
        <f t="shared" si="53"/>
        <v>45199</v>
      </c>
      <c r="J50" s="20" t="str">
        <f t="array" ref="J50">IFERROR(IF(MATCH(8,DAY(B50:H50),0),H50,""),"")</f>
        <v/>
      </c>
      <c r="K50" s="52">
        <f ca="1">IF(AND(B50&gt;=$AC$4,B50&lt;=$AU$4),IF(""=IFERROR(INDEX(INDIRECT("Data!C"&amp;$K$5,FALSE),MATCH(B50,Data!$A:$A,0)),$BX$12),$BX$11,IFERROR(INDEX(INDIRECT("Data!C"&amp;$K$5,FALSE),MATCH(B50,Data!$A:$A,0)),$BX$12)),"-")</f>
        <v>392</v>
      </c>
      <c r="L50" s="52">
        <f ca="1">IF(AND(C50&gt;=$AC$4,C50&lt;=$AU$4),IF(""=IFERROR(INDEX(INDIRECT("Data!C"&amp;$K$5,FALSE),MATCH(C50,Data!$A:$A,0)),$BX$12),$BX$11,IFERROR(INDEX(INDIRECT("Data!C"&amp;$K$5,FALSE),MATCH(C50,Data!$A:$A,0)),$BX$12)),"-")</f>
        <v>152</v>
      </c>
      <c r="M50" s="52">
        <f ca="1">IF(AND(D50&gt;=$AC$4,D50&lt;=$AU$4),IF(""=IFERROR(INDEX(INDIRECT("Data!C"&amp;$K$5,FALSE),MATCH(D50,Data!$A:$A,0)),$BX$12),$BX$11,IFERROR(INDEX(INDIRECT("Data!C"&amp;$K$5,FALSE),MATCH(D50,Data!$A:$A,0)),$BX$12)),"-")</f>
        <v>160</v>
      </c>
      <c r="N50" s="52">
        <f ca="1">IF(AND(E50&gt;=$AC$4,E50&lt;=$AU$4),IF(""=IFERROR(INDEX(INDIRECT("Data!C"&amp;$K$5,FALSE),MATCH(E50,Data!$A:$A,0)),$BX$12),$BX$11,IFERROR(INDEX(INDIRECT("Data!C"&amp;$K$5,FALSE),MATCH(E50,Data!$A:$A,0)),$BX$12)),"-")</f>
        <v>142</v>
      </c>
      <c r="O50" s="52">
        <f ca="1">IF(AND(F50&gt;=$AC$4,F50&lt;=$AU$4),IF(""=IFERROR(INDEX(INDIRECT("Data!C"&amp;$K$5,FALSE),MATCH(F50,Data!$A:$A,0)),$BX$12),$BX$11,IFERROR(INDEX(INDIRECT("Data!C"&amp;$K$5,FALSE),MATCH(F50,Data!$A:$A,0)),$BX$12)),"-")</f>
        <v>265</v>
      </c>
      <c r="P50" s="52">
        <f ca="1">IF(AND(G50&gt;=$AC$4,G50&lt;=$AU$4),IF(""=IFERROR(INDEX(INDIRECT("Data!C"&amp;$K$5,FALSE),MATCH(G50,Data!$A:$A,0)),$BX$12),$BX$11,IFERROR(INDEX(INDIRECT("Data!C"&amp;$K$5,FALSE),MATCH(G50,Data!$A:$A,0)),$BX$12)),"-")</f>
        <v>262</v>
      </c>
      <c r="Q50" s="52">
        <f ca="1">IF(AND(H50&gt;=$AC$4,H50&lt;=$AU$4),IF(""=IFERROR(INDEX(INDIRECT("Data!C"&amp;$K$5,FALSE),MATCH(H50,Data!$A:$A,0)),$BX$12),$BX$11,IFERROR(INDEX(INDIRECT("Data!C"&amp;$K$5,FALSE),MATCH(H50,Data!$A:$A,0)),$BX$12)),"-")</f>
        <v>494</v>
      </c>
      <c r="R50" s="6"/>
      <c r="T50" s="28">
        <f t="shared" si="49"/>
        <v>45557</v>
      </c>
      <c r="U50" s="28">
        <f t="shared" si="44"/>
        <v>45558</v>
      </c>
      <c r="V50" s="28">
        <f t="shared" si="28"/>
        <v>45559</v>
      </c>
      <c r="W50" s="28">
        <f t="shared" si="29"/>
        <v>45560</v>
      </c>
      <c r="X50" s="28">
        <f t="shared" si="30"/>
        <v>45561</v>
      </c>
      <c r="Y50" s="28">
        <f t="shared" si="31"/>
        <v>45562</v>
      </c>
      <c r="Z50" s="28">
        <f t="shared" si="32"/>
        <v>45563</v>
      </c>
      <c r="AB50" s="20" t="str">
        <f t="array" ref="AB50">IFERROR(IF(MATCH(8,DAY(T50:Z50),0),Z50,""),"")</f>
        <v/>
      </c>
      <c r="AC50" s="52">
        <f ca="1">IF(AND(T50&gt;=$AC$4,T50&lt;=$AU$4),IF(""=IFERROR(INDEX(INDIRECT("Data!C"&amp;$K$5,FALSE),MATCH(T50,Data!$A:$A,0)),$BX$12),$BX$11,IFERROR(INDEX(INDIRECT("Data!C"&amp;$K$5,FALSE),MATCH(T50,Data!$A:$A,0)),$BX$12)),"-")</f>
        <v>309</v>
      </c>
      <c r="AD50" s="52">
        <f ca="1">IF(AND(U50&gt;=$AC$4,U50&lt;=$AU$4),IF(""=IFERROR(INDEX(INDIRECT("Data!C"&amp;$K$5,FALSE),MATCH(U50,Data!$A:$A,0)),$BX$12),$BX$11,IFERROR(INDEX(INDIRECT("Data!C"&amp;$K$5,FALSE),MATCH(U50,Data!$A:$A,0)),$BX$12)),"-")</f>
        <v>165</v>
      </c>
      <c r="AE50" s="52">
        <f ca="1">IF(AND(V50&gt;=$AC$4,V50&lt;=$AU$4),IF(""=IFERROR(INDEX(INDIRECT("Data!C"&amp;$K$5,FALSE),MATCH(V50,Data!$A:$A,0)),$BX$12),$BX$11,IFERROR(INDEX(INDIRECT("Data!C"&amp;$K$5,FALSE),MATCH(V50,Data!$A:$A,0)),$BX$12)),"-")</f>
        <v>225</v>
      </c>
      <c r="AF50" s="52">
        <f ca="1">IF(AND(W50&gt;=$AC$4,W50&lt;=$AU$4),IF(""=IFERROR(INDEX(INDIRECT("Data!C"&amp;$K$5,FALSE),MATCH(W50,Data!$A:$A,0)),$BX$12),$BX$11,IFERROR(INDEX(INDIRECT("Data!C"&amp;$K$5,FALSE),MATCH(W50,Data!$A:$A,0)),$BX$12)),"-")</f>
        <v>194</v>
      </c>
      <c r="AG50" s="52">
        <f ca="1">IF(AND(X50&gt;=$AC$4,X50&lt;=$AU$4),IF(""=IFERROR(INDEX(INDIRECT("Data!C"&amp;$K$5,FALSE),MATCH(X50,Data!$A:$A,0)),$BX$12),$BX$11,IFERROR(INDEX(INDIRECT("Data!C"&amp;$K$5,FALSE),MATCH(X50,Data!$A:$A,0)),$BX$12)),"-")</f>
        <v>200</v>
      </c>
      <c r="AH50" s="52">
        <f ca="1">IF(AND(Y50&gt;=$AC$4,Y50&lt;=$AU$4),IF(""=IFERROR(INDEX(INDIRECT("Data!C"&amp;$K$5,FALSE),MATCH(Y50,Data!$A:$A,0)),$BX$12),$BX$11,IFERROR(INDEX(INDIRECT("Data!C"&amp;$K$5,FALSE),MATCH(Y50,Data!$A:$A,0)),$BX$12)),"-")</f>
        <v>173</v>
      </c>
      <c r="AI50" s="52">
        <f ca="1">IF(AND(Z50&gt;=$AC$4,Z50&lt;=$AU$4),IF(""=IFERROR(INDEX(INDIRECT("Data!C"&amp;$K$5,FALSE),MATCH(Z50,Data!$A:$A,0)),$BX$12),$BX$11,IFERROR(INDEX(INDIRECT("Data!C"&amp;$K$5,FALSE),MATCH(Z50,Data!$A:$A,0)),$BX$12)),"-")</f>
        <v>349</v>
      </c>
      <c r="AJ50" s="6"/>
      <c r="AL50" s="28">
        <f t="shared" si="50"/>
        <v>45921</v>
      </c>
      <c r="AM50" s="28">
        <f t="shared" si="45"/>
        <v>45922</v>
      </c>
      <c r="AN50" s="28">
        <f t="shared" si="33"/>
        <v>45923</v>
      </c>
      <c r="AO50" s="28">
        <f t="shared" si="34"/>
        <v>45924</v>
      </c>
      <c r="AP50" s="28">
        <f t="shared" si="35"/>
        <v>45925</v>
      </c>
      <c r="AQ50" s="28">
        <f t="shared" si="36"/>
        <v>45926</v>
      </c>
      <c r="AR50" s="28">
        <f t="shared" si="37"/>
        <v>45927</v>
      </c>
      <c r="AT50" s="20" t="str">
        <f t="array" ref="AT50">IFERROR(IF(MATCH(8,DAY(AL50:AR50),0),AR50,""),"")</f>
        <v/>
      </c>
      <c r="AU50" s="52">
        <f ca="1">IF(AND(AL50&gt;=$AC$4,AL50&lt;=$AU$4),IF(""=IFERROR(INDEX(INDIRECT("Data!C"&amp;$K$5,FALSE),MATCH(AL50,Data!$A:$A,0)),$BX$12),$BX$11,IFERROR(INDEX(INDIRECT("Data!C"&amp;$K$5,FALSE),MATCH(AL50,Data!$A:$A,0)),$BX$12)),"-")</f>
        <v>0</v>
      </c>
      <c r="AV50" s="52">
        <f ca="1">IF(AND(AM50&gt;=$AC$4,AM50&lt;=$AU$4),IF(""=IFERROR(INDEX(INDIRECT("Data!C"&amp;$K$5,FALSE),MATCH(AM50,Data!$A:$A,0)),$BX$12),$BX$11,IFERROR(INDEX(INDIRECT("Data!C"&amp;$K$5,FALSE),MATCH(AM50,Data!$A:$A,0)),$BX$12)),"-")</f>
        <v>0</v>
      </c>
      <c r="AW50" s="52">
        <f ca="1">IF(AND(AN50&gt;=$AC$4,AN50&lt;=$AU$4),IF(""=IFERROR(INDEX(INDIRECT("Data!C"&amp;$K$5,FALSE),MATCH(AN50,Data!$A:$A,0)),$BX$12),$BX$11,IFERROR(INDEX(INDIRECT("Data!C"&amp;$K$5,FALSE),MATCH(AN50,Data!$A:$A,0)),$BX$12)),"-")</f>
        <v>0</v>
      </c>
      <c r="AX50" s="52">
        <f ca="1">IF(AND(AO50&gt;=$AC$4,AO50&lt;=$AU$4),IF(""=IFERROR(INDEX(INDIRECT("Data!C"&amp;$K$5,FALSE),MATCH(AO50,Data!$A:$A,0)),$BX$12),$BX$11,IFERROR(INDEX(INDIRECT("Data!C"&amp;$K$5,FALSE),MATCH(AO50,Data!$A:$A,0)),$BX$12)),"-")</f>
        <v>0</v>
      </c>
      <c r="AY50" s="52">
        <f ca="1">IF(AND(AP50&gt;=$AC$4,AP50&lt;=$AU$4),IF(""=IFERROR(INDEX(INDIRECT("Data!C"&amp;$K$5,FALSE),MATCH(AP50,Data!$A:$A,0)),$BX$12),$BX$11,IFERROR(INDEX(INDIRECT("Data!C"&amp;$K$5,FALSE),MATCH(AP50,Data!$A:$A,0)),$BX$12)),"-")</f>
        <v>0</v>
      </c>
      <c r="AZ50" s="52">
        <f ca="1">IF(AND(AQ50&gt;=$AC$4,AQ50&lt;=$AU$4),IF(""=IFERROR(INDEX(INDIRECT("Data!C"&amp;$K$5,FALSE),MATCH(AQ50,Data!$A:$A,0)),$BX$12),$BX$11,IFERROR(INDEX(INDIRECT("Data!C"&amp;$K$5,FALSE),MATCH(AQ50,Data!$A:$A,0)),$BX$12)),"-")</f>
        <v>0</v>
      </c>
      <c r="BA50" s="52">
        <f ca="1">IF(AND(AR50&gt;=$AC$4,AR50&lt;=$AU$4),IF(""=IFERROR(INDEX(INDIRECT("Data!C"&amp;$K$5,FALSE),MATCH(AR50,Data!$A:$A,0)),$BX$12),$BX$11,IFERROR(INDEX(INDIRECT("Data!C"&amp;$K$5,FALSE),MATCH(AR50,Data!$A:$A,0)),$BX$12)),"-")</f>
        <v>0</v>
      </c>
      <c r="BB50" s="6"/>
      <c r="BD50" s="28">
        <f t="shared" si="51"/>
        <v>46285</v>
      </c>
      <c r="BE50" s="28">
        <f t="shared" si="46"/>
        <v>46286</v>
      </c>
      <c r="BF50" s="28">
        <f t="shared" si="38"/>
        <v>46287</v>
      </c>
      <c r="BG50" s="28">
        <f t="shared" si="39"/>
        <v>46288</v>
      </c>
      <c r="BH50" s="28">
        <f t="shared" si="40"/>
        <v>46289</v>
      </c>
      <c r="BI50" s="28">
        <f t="shared" si="41"/>
        <v>46290</v>
      </c>
      <c r="BJ50" s="28">
        <f t="shared" si="42"/>
        <v>46291</v>
      </c>
      <c r="BL50" s="20" t="str">
        <f t="array" ref="BL50">IFERROR(IF(MATCH(8,DAY(BD50:BJ50),0),BJ50,""),"")</f>
        <v/>
      </c>
      <c r="BM50" s="52">
        <f ca="1">IF(AND(BD50&gt;=$AC$4,BD50&lt;=$AU$4),IF(""=IFERROR(INDEX(INDIRECT("Data!C"&amp;$K$5,FALSE),MATCH(BD50,Data!$A:$A,0)),$BX$12),$BX$11,IFERROR(INDEX(INDIRECT("Data!C"&amp;$K$5,FALSE),MATCH(BD50,Data!$A:$A,0)),$BX$12)),"-")</f>
        <v>0</v>
      </c>
      <c r="BN50" s="52">
        <f ca="1">IF(AND(BE50&gt;=$AC$4,BE50&lt;=$AU$4),IF(""=IFERROR(INDEX(INDIRECT("Data!C"&amp;$K$5,FALSE),MATCH(BE50,Data!$A:$A,0)),$BX$12),$BX$11,IFERROR(INDEX(INDIRECT("Data!C"&amp;$K$5,FALSE),MATCH(BE50,Data!$A:$A,0)),$BX$12)),"-")</f>
        <v>0</v>
      </c>
      <c r="BO50" s="52">
        <f ca="1">IF(AND(BF50&gt;=$AC$4,BF50&lt;=$AU$4),IF(""=IFERROR(INDEX(INDIRECT("Data!C"&amp;$K$5,FALSE),MATCH(BF50,Data!$A:$A,0)),$BX$12),$BX$11,IFERROR(INDEX(INDIRECT("Data!C"&amp;$K$5,FALSE),MATCH(BF50,Data!$A:$A,0)),$BX$12)),"-")</f>
        <v>0</v>
      </c>
      <c r="BP50" s="52">
        <f ca="1">IF(AND(BG50&gt;=$AC$4,BG50&lt;=$AU$4),IF(""=IFERROR(INDEX(INDIRECT("Data!C"&amp;$K$5,FALSE),MATCH(BG50,Data!$A:$A,0)),$BX$12),$BX$11,IFERROR(INDEX(INDIRECT("Data!C"&amp;$K$5,FALSE),MATCH(BG50,Data!$A:$A,0)),$BX$12)),"-")</f>
        <v>0</v>
      </c>
      <c r="BQ50" s="52">
        <f ca="1">IF(AND(BH50&gt;=$AC$4,BH50&lt;=$AU$4),IF(""=IFERROR(INDEX(INDIRECT("Data!C"&amp;$K$5,FALSE),MATCH(BH50,Data!$A:$A,0)),$BX$12),$BX$11,IFERROR(INDEX(INDIRECT("Data!C"&amp;$K$5,FALSE),MATCH(BH50,Data!$A:$A,0)),$BX$12)),"-")</f>
        <v>0</v>
      </c>
      <c r="BR50" s="52">
        <f ca="1">IF(AND(BI50&gt;=$AC$4,BI50&lt;=$AU$4),IF(""=IFERROR(INDEX(INDIRECT("Data!C"&amp;$K$5,FALSE),MATCH(BI50,Data!$A:$A,0)),$BX$12),$BX$11,IFERROR(INDEX(INDIRECT("Data!C"&amp;$K$5,FALSE),MATCH(BI50,Data!$A:$A,0)),$BX$12)),"-")</f>
        <v>0</v>
      </c>
      <c r="BS50" s="52">
        <f ca="1">IF(AND(BJ50&gt;=$AC$4,BJ50&lt;=$AU$4),IF(""=IFERROR(INDEX(INDIRECT("Data!C"&amp;$K$5,FALSE),MATCH(BJ50,Data!$A:$A,0)),$BX$12),$BX$11,IFERROR(INDEX(INDIRECT("Data!C"&amp;$K$5,FALSE),MATCH(BJ50,Data!$A:$A,0)),$BX$12)),"-")</f>
        <v>0</v>
      </c>
      <c r="BT50" s="6"/>
      <c r="BU50" s="16">
        <f t="shared" ca="1" si="47"/>
        <v>124.35714285714286</v>
      </c>
    </row>
    <row r="51" spans="2:73" ht="12" customHeight="1" x14ac:dyDescent="0.25">
      <c r="B51" s="28">
        <f t="shared" si="48"/>
        <v>45200</v>
      </c>
      <c r="C51" s="28">
        <f t="shared" si="53"/>
        <v>45201</v>
      </c>
      <c r="D51" s="28">
        <f t="shared" si="53"/>
        <v>45202</v>
      </c>
      <c r="E51" s="28">
        <f t="shared" si="53"/>
        <v>45203</v>
      </c>
      <c r="F51" s="28">
        <f t="shared" si="53"/>
        <v>45204</v>
      </c>
      <c r="G51" s="28">
        <f t="shared" si="53"/>
        <v>45205</v>
      </c>
      <c r="H51" s="28">
        <f t="shared" si="53"/>
        <v>45206</v>
      </c>
      <c r="J51" s="20" t="str">
        <f t="array" ref="J51">IFERROR(IF(MATCH(8,DAY(B51:H51),0),H51,""),"")</f>
        <v/>
      </c>
      <c r="K51" s="52">
        <f ca="1">IF(AND(B51&gt;=$AC$4,B51&lt;=$AU$4),IF(""=IFERROR(INDEX(INDIRECT("Data!C"&amp;$K$5,FALSE),MATCH(B51,Data!$A:$A,0)),$BX$12),$BX$11,IFERROR(INDEX(INDIRECT("Data!C"&amp;$K$5,FALSE),MATCH(B51,Data!$A:$A,0)),$BX$12)),"-")</f>
        <v>507</v>
      </c>
      <c r="L51" s="52">
        <f ca="1">IF(AND(C51&gt;=$AC$4,C51&lt;=$AU$4),IF(""=IFERROR(INDEX(INDIRECT("Data!C"&amp;$K$5,FALSE),MATCH(C51,Data!$A:$A,0)),$BX$12),$BX$11,IFERROR(INDEX(INDIRECT("Data!C"&amp;$K$5,FALSE),MATCH(C51,Data!$A:$A,0)),$BX$12)),"-")</f>
        <v>179</v>
      </c>
      <c r="M51" s="52">
        <f ca="1">IF(AND(D51&gt;=$AC$4,D51&lt;=$AU$4),IF(""=IFERROR(INDEX(INDIRECT("Data!C"&amp;$K$5,FALSE),MATCH(D51,Data!$A:$A,0)),$BX$12),$BX$11,IFERROR(INDEX(INDIRECT("Data!C"&amp;$K$5,FALSE),MATCH(D51,Data!$A:$A,0)),$BX$12)),"-")</f>
        <v>158</v>
      </c>
      <c r="N51" s="52">
        <f ca="1">IF(AND(E51&gt;=$AC$4,E51&lt;=$AU$4),IF(""=IFERROR(INDEX(INDIRECT("Data!C"&amp;$K$5,FALSE),MATCH(E51,Data!$A:$A,0)),$BX$12),$BX$11,IFERROR(INDEX(INDIRECT("Data!C"&amp;$K$5,FALSE),MATCH(E51,Data!$A:$A,0)),$BX$12)),"-")</f>
        <v>206</v>
      </c>
      <c r="O51" s="52">
        <f ca="1">IF(AND(F51&gt;=$AC$4,F51&lt;=$AU$4),IF(""=IFERROR(INDEX(INDIRECT("Data!C"&amp;$K$5,FALSE),MATCH(F51,Data!$A:$A,0)),$BX$12),$BX$11,IFERROR(INDEX(INDIRECT("Data!C"&amp;$K$5,FALSE),MATCH(F51,Data!$A:$A,0)),$BX$12)),"-")</f>
        <v>243</v>
      </c>
      <c r="P51" s="52">
        <f ca="1">IF(AND(G51&gt;=$AC$4,G51&lt;=$AU$4),IF(""=IFERROR(INDEX(INDIRECT("Data!C"&amp;$K$5,FALSE),MATCH(G51,Data!$A:$A,0)),$BX$12),$BX$11,IFERROR(INDEX(INDIRECT("Data!C"&amp;$K$5,FALSE),MATCH(G51,Data!$A:$A,0)),$BX$12)),"-")</f>
        <v>286</v>
      </c>
      <c r="Q51" s="52">
        <f ca="1">IF(AND(H51&gt;=$AC$4,H51&lt;=$AU$4),IF(""=IFERROR(INDEX(INDIRECT("Data!C"&amp;$K$5,FALSE),MATCH(H51,Data!$A:$A,0)),$BX$12),$BX$11,IFERROR(INDEX(INDIRECT("Data!C"&amp;$K$5,FALSE),MATCH(H51,Data!$A:$A,0)),$BX$12)),"-")</f>
        <v>435</v>
      </c>
      <c r="R51" s="6"/>
      <c r="T51" s="28">
        <f t="shared" si="49"/>
        <v>45564</v>
      </c>
      <c r="U51" s="28">
        <f t="shared" si="44"/>
        <v>45565</v>
      </c>
      <c r="V51" s="28">
        <f t="shared" si="28"/>
        <v>45566</v>
      </c>
      <c r="W51" s="28">
        <f t="shared" si="29"/>
        <v>45567</v>
      </c>
      <c r="X51" s="28">
        <f t="shared" si="30"/>
        <v>45568</v>
      </c>
      <c r="Y51" s="28">
        <f t="shared" si="31"/>
        <v>45569</v>
      </c>
      <c r="Z51" s="28">
        <f t="shared" si="32"/>
        <v>45570</v>
      </c>
      <c r="AB51" s="20" t="str">
        <f t="array" ref="AB51">IFERROR(IF(MATCH(8,DAY(T51:Z51),0),Z51,""),"")</f>
        <v/>
      </c>
      <c r="AC51" s="52">
        <f ca="1">IF(AND(T51&gt;=$AC$4,T51&lt;=$AU$4),IF(""=IFERROR(INDEX(INDIRECT("Data!C"&amp;$K$5,FALSE),MATCH(T51,Data!$A:$A,0)),$BX$12),$BX$11,IFERROR(INDEX(INDIRECT("Data!C"&amp;$K$5,FALSE),MATCH(T51,Data!$A:$A,0)),$BX$12)),"-")</f>
        <v>279</v>
      </c>
      <c r="AD51" s="52">
        <f ca="1">IF(AND(U51&gt;=$AC$4,U51&lt;=$AU$4),IF(""=IFERROR(INDEX(INDIRECT("Data!C"&amp;$K$5,FALSE),MATCH(U51,Data!$A:$A,0)),$BX$12),$BX$11,IFERROR(INDEX(INDIRECT("Data!C"&amp;$K$5,FALSE),MATCH(U51,Data!$A:$A,0)),$BX$12)),"-")</f>
        <v>256</v>
      </c>
      <c r="AE51" s="52">
        <f ca="1">IF(AND(V51&gt;=$AC$4,V51&lt;=$AU$4),IF(""=IFERROR(INDEX(INDIRECT("Data!C"&amp;$K$5,FALSE),MATCH(V51,Data!$A:$A,0)),$BX$12),$BX$11,IFERROR(INDEX(INDIRECT("Data!C"&amp;$K$5,FALSE),MATCH(V51,Data!$A:$A,0)),$BX$12)),"-")</f>
        <v>147</v>
      </c>
      <c r="AF51" s="52">
        <f ca="1">IF(AND(W51&gt;=$AC$4,W51&lt;=$AU$4),IF(""=IFERROR(INDEX(INDIRECT("Data!C"&amp;$K$5,FALSE),MATCH(W51,Data!$A:$A,0)),$BX$12),$BX$11,IFERROR(INDEX(INDIRECT("Data!C"&amp;$K$5,FALSE),MATCH(W51,Data!$A:$A,0)),$BX$12)),"-")</f>
        <v>218</v>
      </c>
      <c r="AG51" s="52">
        <f ca="1">IF(AND(X51&gt;=$AC$4,X51&lt;=$AU$4),IF(""=IFERROR(INDEX(INDIRECT("Data!C"&amp;$K$5,FALSE),MATCH(X51,Data!$A:$A,0)),$BX$12),$BX$11,IFERROR(INDEX(INDIRECT("Data!C"&amp;$K$5,FALSE),MATCH(X51,Data!$A:$A,0)),$BX$12)),"-")</f>
        <v>154</v>
      </c>
      <c r="AH51" s="52">
        <f ca="1">IF(AND(Y51&gt;=$AC$4,Y51&lt;=$AU$4),IF(""=IFERROR(INDEX(INDIRECT("Data!C"&amp;$K$5,FALSE),MATCH(Y51,Data!$A:$A,0)),$BX$12),$BX$11,IFERROR(INDEX(INDIRECT("Data!C"&amp;$K$5,FALSE),MATCH(Y51,Data!$A:$A,0)),$BX$12)),"-")</f>
        <v>284</v>
      </c>
      <c r="AI51" s="52">
        <f ca="1">IF(AND(Z51&gt;=$AC$4,Z51&lt;=$AU$4),IF(""=IFERROR(INDEX(INDIRECT("Data!C"&amp;$K$5,FALSE),MATCH(Z51,Data!$A:$A,0)),$BX$12),$BX$11,IFERROR(INDEX(INDIRECT("Data!C"&amp;$K$5,FALSE),MATCH(Z51,Data!$A:$A,0)),$BX$12)),"-")</f>
        <v>356</v>
      </c>
      <c r="AJ51" s="6"/>
      <c r="AL51" s="28">
        <f t="shared" si="50"/>
        <v>45928</v>
      </c>
      <c r="AM51" s="28">
        <f t="shared" si="45"/>
        <v>45929</v>
      </c>
      <c r="AN51" s="28">
        <f t="shared" si="33"/>
        <v>45930</v>
      </c>
      <c r="AO51" s="28">
        <f t="shared" si="34"/>
        <v>45931</v>
      </c>
      <c r="AP51" s="28">
        <f t="shared" si="35"/>
        <v>45932</v>
      </c>
      <c r="AQ51" s="28">
        <f t="shared" si="36"/>
        <v>45933</v>
      </c>
      <c r="AR51" s="28">
        <f t="shared" si="37"/>
        <v>45934</v>
      </c>
      <c r="AT51" s="20" t="str">
        <f t="array" ref="AT51">IFERROR(IF(MATCH(8,DAY(AL51:AR51),0),AR51,""),"")</f>
        <v/>
      </c>
      <c r="AU51" s="52">
        <f ca="1">IF(AND(AL51&gt;=$AC$4,AL51&lt;=$AU$4),IF(""=IFERROR(INDEX(INDIRECT("Data!C"&amp;$K$5,FALSE),MATCH(AL51,Data!$A:$A,0)),$BX$12),$BX$11,IFERROR(INDEX(INDIRECT("Data!C"&amp;$K$5,FALSE),MATCH(AL51,Data!$A:$A,0)),$BX$12)),"-")</f>
        <v>0</v>
      </c>
      <c r="AV51" s="52">
        <f ca="1">IF(AND(AM51&gt;=$AC$4,AM51&lt;=$AU$4),IF(""=IFERROR(INDEX(INDIRECT("Data!C"&amp;$K$5,FALSE),MATCH(AM51,Data!$A:$A,0)),$BX$12),$BX$11,IFERROR(INDEX(INDIRECT("Data!C"&amp;$K$5,FALSE),MATCH(AM51,Data!$A:$A,0)),$BX$12)),"-")</f>
        <v>0</v>
      </c>
      <c r="AW51" s="52">
        <f ca="1">IF(AND(AN51&gt;=$AC$4,AN51&lt;=$AU$4),IF(""=IFERROR(INDEX(INDIRECT("Data!C"&amp;$K$5,FALSE),MATCH(AN51,Data!$A:$A,0)),$BX$12),$BX$11,IFERROR(INDEX(INDIRECT("Data!C"&amp;$K$5,FALSE),MATCH(AN51,Data!$A:$A,0)),$BX$12)),"-")</f>
        <v>0</v>
      </c>
      <c r="AX51" s="52">
        <f ca="1">IF(AND(AO51&gt;=$AC$4,AO51&lt;=$AU$4),IF(""=IFERROR(INDEX(INDIRECT("Data!C"&amp;$K$5,FALSE),MATCH(AO51,Data!$A:$A,0)),$BX$12),$BX$11,IFERROR(INDEX(INDIRECT("Data!C"&amp;$K$5,FALSE),MATCH(AO51,Data!$A:$A,0)),$BX$12)),"-")</f>
        <v>0</v>
      </c>
      <c r="AY51" s="52">
        <f ca="1">IF(AND(AP51&gt;=$AC$4,AP51&lt;=$AU$4),IF(""=IFERROR(INDEX(INDIRECT("Data!C"&amp;$K$5,FALSE),MATCH(AP51,Data!$A:$A,0)),$BX$12),$BX$11,IFERROR(INDEX(INDIRECT("Data!C"&amp;$K$5,FALSE),MATCH(AP51,Data!$A:$A,0)),$BX$12)),"-")</f>
        <v>0</v>
      </c>
      <c r="AZ51" s="52">
        <f ca="1">IF(AND(AQ51&gt;=$AC$4,AQ51&lt;=$AU$4),IF(""=IFERROR(INDEX(INDIRECT("Data!C"&amp;$K$5,FALSE),MATCH(AQ51,Data!$A:$A,0)),$BX$12),$BX$11,IFERROR(INDEX(INDIRECT("Data!C"&amp;$K$5,FALSE),MATCH(AQ51,Data!$A:$A,0)),$BX$12)),"-")</f>
        <v>0</v>
      </c>
      <c r="BA51" s="52">
        <f ca="1">IF(AND(AR51&gt;=$AC$4,AR51&lt;=$AU$4),IF(""=IFERROR(INDEX(INDIRECT("Data!C"&amp;$K$5,FALSE),MATCH(AR51,Data!$A:$A,0)),$BX$12),$BX$11,IFERROR(INDEX(INDIRECT("Data!C"&amp;$K$5,FALSE),MATCH(AR51,Data!$A:$A,0)),$BX$12)),"-")</f>
        <v>0</v>
      </c>
      <c r="BB51" s="6"/>
      <c r="BD51" s="28">
        <f t="shared" si="51"/>
        <v>46292</v>
      </c>
      <c r="BE51" s="28">
        <f t="shared" si="46"/>
        <v>46293</v>
      </c>
      <c r="BF51" s="28">
        <f t="shared" si="38"/>
        <v>46294</v>
      </c>
      <c r="BG51" s="28">
        <f t="shared" si="39"/>
        <v>46295</v>
      </c>
      <c r="BH51" s="28">
        <f t="shared" si="40"/>
        <v>46296</v>
      </c>
      <c r="BI51" s="28">
        <f t="shared" si="41"/>
        <v>46297</v>
      </c>
      <c r="BJ51" s="28">
        <f t="shared" si="42"/>
        <v>46298</v>
      </c>
      <c r="BL51" s="20" t="str">
        <f t="array" ref="BL51">IFERROR(IF(MATCH(8,DAY(BD51:BJ51),0),BJ51,""),"")</f>
        <v/>
      </c>
      <c r="BM51" s="52">
        <f ca="1">IF(AND(BD51&gt;=$AC$4,BD51&lt;=$AU$4),IF(""=IFERROR(INDEX(INDIRECT("Data!C"&amp;$K$5,FALSE),MATCH(BD51,Data!$A:$A,0)),$BX$12),$BX$11,IFERROR(INDEX(INDIRECT("Data!C"&amp;$K$5,FALSE),MATCH(BD51,Data!$A:$A,0)),$BX$12)),"-")</f>
        <v>0</v>
      </c>
      <c r="BN51" s="52">
        <f ca="1">IF(AND(BE51&gt;=$AC$4,BE51&lt;=$AU$4),IF(""=IFERROR(INDEX(INDIRECT("Data!C"&amp;$K$5,FALSE),MATCH(BE51,Data!$A:$A,0)),$BX$12),$BX$11,IFERROR(INDEX(INDIRECT("Data!C"&amp;$K$5,FALSE),MATCH(BE51,Data!$A:$A,0)),$BX$12)),"-")</f>
        <v>0</v>
      </c>
      <c r="BO51" s="52">
        <f ca="1">IF(AND(BF51&gt;=$AC$4,BF51&lt;=$AU$4),IF(""=IFERROR(INDEX(INDIRECT("Data!C"&amp;$K$5,FALSE),MATCH(BF51,Data!$A:$A,0)),$BX$12),$BX$11,IFERROR(INDEX(INDIRECT("Data!C"&amp;$K$5,FALSE),MATCH(BF51,Data!$A:$A,0)),$BX$12)),"-")</f>
        <v>0</v>
      </c>
      <c r="BP51" s="52">
        <f ca="1">IF(AND(BG51&gt;=$AC$4,BG51&lt;=$AU$4),IF(""=IFERROR(INDEX(INDIRECT("Data!C"&amp;$K$5,FALSE),MATCH(BG51,Data!$A:$A,0)),$BX$12),$BX$11,IFERROR(INDEX(INDIRECT("Data!C"&amp;$K$5,FALSE),MATCH(BG51,Data!$A:$A,0)),$BX$12)),"-")</f>
        <v>0</v>
      </c>
      <c r="BQ51" s="52">
        <f ca="1">IF(AND(BH51&gt;=$AC$4,BH51&lt;=$AU$4),IF(""=IFERROR(INDEX(INDIRECT("Data!C"&amp;$K$5,FALSE),MATCH(BH51,Data!$A:$A,0)),$BX$12),$BX$11,IFERROR(INDEX(INDIRECT("Data!C"&amp;$K$5,FALSE),MATCH(BH51,Data!$A:$A,0)),$BX$12)),"-")</f>
        <v>0</v>
      </c>
      <c r="BR51" s="52">
        <f ca="1">IF(AND(BI51&gt;=$AC$4,BI51&lt;=$AU$4),IF(""=IFERROR(INDEX(INDIRECT("Data!C"&amp;$K$5,FALSE),MATCH(BI51,Data!$A:$A,0)),$BX$12),$BX$11,IFERROR(INDEX(INDIRECT("Data!C"&amp;$K$5,FALSE),MATCH(BI51,Data!$A:$A,0)),$BX$12)),"-")</f>
        <v>0</v>
      </c>
      <c r="BS51" s="52">
        <f ca="1">IF(AND(BJ51&gt;=$AC$4,BJ51&lt;=$AU$4),IF(""=IFERROR(INDEX(INDIRECT("Data!C"&amp;$K$5,FALSE),MATCH(BJ51,Data!$A:$A,0)),$BX$12),$BX$11,IFERROR(INDEX(INDIRECT("Data!C"&amp;$K$5,FALSE),MATCH(BJ51,Data!$A:$A,0)),$BX$12)),"-")</f>
        <v>0</v>
      </c>
      <c r="BT51" s="6"/>
      <c r="BU51" s="16">
        <f t="shared" ca="1" si="47"/>
        <v>132.42857142857142</v>
      </c>
    </row>
    <row r="52" spans="2:73" ht="12" customHeight="1" x14ac:dyDescent="0.25">
      <c r="B52" s="28">
        <f t="shared" si="48"/>
        <v>45207</v>
      </c>
      <c r="C52" s="28">
        <f t="shared" si="53"/>
        <v>45208</v>
      </c>
      <c r="D52" s="28">
        <f t="shared" si="53"/>
        <v>45209</v>
      </c>
      <c r="E52" s="28">
        <f t="shared" si="53"/>
        <v>45210</v>
      </c>
      <c r="F52" s="28">
        <f t="shared" si="53"/>
        <v>45211</v>
      </c>
      <c r="G52" s="28">
        <f t="shared" si="53"/>
        <v>45212</v>
      </c>
      <c r="H52" s="28">
        <f t="shared" si="53"/>
        <v>45213</v>
      </c>
      <c r="J52" s="20">
        <f t="array" ref="J52">IFERROR(IF(MATCH(8,DAY(B52:H52),0),H52,""),"")</f>
        <v>45213</v>
      </c>
      <c r="K52" s="52">
        <f ca="1">IF(AND(B52&gt;=$AC$4,B52&lt;=$AU$4),IF(""=IFERROR(INDEX(INDIRECT("Data!C"&amp;$K$5,FALSE),MATCH(B52,Data!$A:$A,0)),$BX$12),$BX$11,IFERROR(INDEX(INDIRECT("Data!C"&amp;$K$5,FALSE),MATCH(B52,Data!$A:$A,0)),$BX$12)),"-")</f>
        <v>425</v>
      </c>
      <c r="L52" s="52">
        <f ca="1">IF(AND(C52&gt;=$AC$4,C52&lt;=$AU$4),IF(""=IFERROR(INDEX(INDIRECT("Data!C"&amp;$K$5,FALSE),MATCH(C52,Data!$A:$A,0)),$BX$12),$BX$11,IFERROR(INDEX(INDIRECT("Data!C"&amp;$K$5,FALSE),MATCH(C52,Data!$A:$A,0)),$BX$12)),"-")</f>
        <v>240</v>
      </c>
      <c r="M52" s="52">
        <f ca="1">IF(AND(D52&gt;=$AC$4,D52&lt;=$AU$4),IF(""=IFERROR(INDEX(INDIRECT("Data!C"&amp;$K$5,FALSE),MATCH(D52,Data!$A:$A,0)),$BX$12),$BX$11,IFERROR(INDEX(INDIRECT("Data!C"&amp;$K$5,FALSE),MATCH(D52,Data!$A:$A,0)),$BX$12)),"-")</f>
        <v>308</v>
      </c>
      <c r="N52" s="52">
        <f ca="1">IF(AND(E52&gt;=$AC$4,E52&lt;=$AU$4),IF(""=IFERROR(INDEX(INDIRECT("Data!C"&amp;$K$5,FALSE),MATCH(E52,Data!$A:$A,0)),$BX$12),$BX$11,IFERROR(INDEX(INDIRECT("Data!C"&amp;$K$5,FALSE),MATCH(E52,Data!$A:$A,0)),$BX$12)),"-")</f>
        <v>275</v>
      </c>
      <c r="O52" s="52">
        <f ca="1">IF(AND(F52&gt;=$AC$4,F52&lt;=$AU$4),IF(""=IFERROR(INDEX(INDIRECT("Data!C"&amp;$K$5,FALSE),MATCH(F52,Data!$A:$A,0)),$BX$12),$BX$11,IFERROR(INDEX(INDIRECT("Data!C"&amp;$K$5,FALSE),MATCH(F52,Data!$A:$A,0)),$BX$12)),"-")</f>
        <v>264</v>
      </c>
      <c r="P52" s="52">
        <f ca="1">IF(AND(G52&gt;=$AC$4,G52&lt;=$AU$4),IF(""=IFERROR(INDEX(INDIRECT("Data!C"&amp;$K$5,FALSE),MATCH(G52,Data!$A:$A,0)),$BX$12),$BX$11,IFERROR(INDEX(INDIRECT("Data!C"&amp;$K$5,FALSE),MATCH(G52,Data!$A:$A,0)),$BX$12)),"-")</f>
        <v>490</v>
      </c>
      <c r="Q52" s="52">
        <f ca="1">IF(AND(H52&gt;=$AC$4,H52&lt;=$AU$4),IF(""=IFERROR(INDEX(INDIRECT("Data!C"&amp;$K$5,FALSE),MATCH(H52,Data!$A:$A,0)),$BX$12),$BX$11,IFERROR(INDEX(INDIRECT("Data!C"&amp;$K$5,FALSE),MATCH(H52,Data!$A:$A,0)),$BX$12)),"-")</f>
        <v>643</v>
      </c>
      <c r="R52" s="6"/>
      <c r="T52" s="28">
        <f t="shared" si="49"/>
        <v>45571</v>
      </c>
      <c r="U52" s="28">
        <f t="shared" si="44"/>
        <v>45572</v>
      </c>
      <c r="V52" s="28">
        <f t="shared" si="28"/>
        <v>45573</v>
      </c>
      <c r="W52" s="28">
        <f t="shared" si="29"/>
        <v>45574</v>
      </c>
      <c r="X52" s="28">
        <f t="shared" si="30"/>
        <v>45575</v>
      </c>
      <c r="Y52" s="28">
        <f t="shared" si="31"/>
        <v>45576</v>
      </c>
      <c r="Z52" s="28">
        <f t="shared" si="32"/>
        <v>45577</v>
      </c>
      <c r="AB52" s="20">
        <f t="array" ref="AB52">IFERROR(IF(MATCH(8,DAY(T52:Z52),0),Z52,""),"")</f>
        <v>45577</v>
      </c>
      <c r="AC52" s="52">
        <f ca="1">IF(AND(T52&gt;=$AC$4,T52&lt;=$AU$4),IF(""=IFERROR(INDEX(INDIRECT("Data!C"&amp;$K$5,FALSE),MATCH(T52,Data!$A:$A,0)),$BX$12),$BX$11,IFERROR(INDEX(INDIRECT("Data!C"&amp;$K$5,FALSE),MATCH(T52,Data!$A:$A,0)),$BX$12)),"-")</f>
        <v>349</v>
      </c>
      <c r="AD52" s="52">
        <f ca="1">IF(AND(U52&gt;=$AC$4,U52&lt;=$AU$4),IF(""=IFERROR(INDEX(INDIRECT("Data!C"&amp;$K$5,FALSE),MATCH(U52,Data!$A:$A,0)),$BX$12),$BX$11,IFERROR(INDEX(INDIRECT("Data!C"&amp;$K$5,FALSE),MATCH(U52,Data!$A:$A,0)),$BX$12)),"-")</f>
        <v>180</v>
      </c>
      <c r="AE52" s="52">
        <f ca="1">IF(AND(V52&gt;=$AC$4,V52&lt;=$AU$4),IF(""=IFERROR(INDEX(INDIRECT("Data!C"&amp;$K$5,FALSE),MATCH(V52,Data!$A:$A,0)),$BX$12),$BX$11,IFERROR(INDEX(INDIRECT("Data!C"&amp;$K$5,FALSE),MATCH(V52,Data!$A:$A,0)),$BX$12)),"-")</f>
        <v>199</v>
      </c>
      <c r="AF52" s="52">
        <f ca="1">IF(AND(W52&gt;=$AC$4,W52&lt;=$AU$4),IF(""=IFERROR(INDEX(INDIRECT("Data!C"&amp;$K$5,FALSE),MATCH(W52,Data!$A:$A,0)),$BX$12),$BX$11,IFERROR(INDEX(INDIRECT("Data!C"&amp;$K$5,FALSE),MATCH(W52,Data!$A:$A,0)),$BX$12)),"-")</f>
        <v>362</v>
      </c>
      <c r="AG52" s="52">
        <f ca="1">IF(AND(X52&gt;=$AC$4,X52&lt;=$AU$4),IF(""=IFERROR(INDEX(INDIRECT("Data!C"&amp;$K$5,FALSE),MATCH(X52,Data!$A:$A,0)),$BX$12),$BX$11,IFERROR(INDEX(INDIRECT("Data!C"&amp;$K$5,FALSE),MATCH(X52,Data!$A:$A,0)),$BX$12)),"-")</f>
        <v>311</v>
      </c>
      <c r="AH52" s="52">
        <f ca="1">IF(AND(Y52&gt;=$AC$4,Y52&lt;=$AU$4),IF(""=IFERROR(INDEX(INDIRECT("Data!C"&amp;$K$5,FALSE),MATCH(Y52,Data!$A:$A,0)),$BX$12),$BX$11,IFERROR(INDEX(INDIRECT("Data!C"&amp;$K$5,FALSE),MATCH(Y52,Data!$A:$A,0)),$BX$12)),"-")</f>
        <v>434</v>
      </c>
      <c r="AI52" s="52">
        <f ca="1">IF(AND(Z52&gt;=$AC$4,Z52&lt;=$AU$4),IF(""=IFERROR(INDEX(INDIRECT("Data!C"&amp;$K$5,FALSE),MATCH(Z52,Data!$A:$A,0)),$BX$12),$BX$11,IFERROR(INDEX(INDIRECT("Data!C"&amp;$K$5,FALSE),MATCH(Z52,Data!$A:$A,0)),$BX$12)),"-")</f>
        <v>485</v>
      </c>
      <c r="AJ52" s="6"/>
      <c r="AL52" s="28">
        <f t="shared" si="50"/>
        <v>45935</v>
      </c>
      <c r="AM52" s="28">
        <f t="shared" si="45"/>
        <v>45936</v>
      </c>
      <c r="AN52" s="28">
        <f t="shared" si="33"/>
        <v>45937</v>
      </c>
      <c r="AO52" s="28">
        <f t="shared" si="34"/>
        <v>45938</v>
      </c>
      <c r="AP52" s="28">
        <f t="shared" si="35"/>
        <v>45939</v>
      </c>
      <c r="AQ52" s="28">
        <f t="shared" si="36"/>
        <v>45940</v>
      </c>
      <c r="AR52" s="28">
        <f t="shared" si="37"/>
        <v>45941</v>
      </c>
      <c r="AT52" s="20">
        <f t="array" ref="AT52">IFERROR(IF(MATCH(8,DAY(AL52:AR52),0),AR52,""),"")</f>
        <v>45941</v>
      </c>
      <c r="AU52" s="52">
        <f ca="1">IF(AND(AL52&gt;=$AC$4,AL52&lt;=$AU$4),IF(""=IFERROR(INDEX(INDIRECT("Data!C"&amp;$K$5,FALSE),MATCH(AL52,Data!$A:$A,0)),$BX$12),$BX$11,IFERROR(INDEX(INDIRECT("Data!C"&amp;$K$5,FALSE),MATCH(AL52,Data!$A:$A,0)),$BX$12)),"-")</f>
        <v>0</v>
      </c>
      <c r="AV52" s="52">
        <f ca="1">IF(AND(AM52&gt;=$AC$4,AM52&lt;=$AU$4),IF(""=IFERROR(INDEX(INDIRECT("Data!C"&amp;$K$5,FALSE),MATCH(AM52,Data!$A:$A,0)),$BX$12),$BX$11,IFERROR(INDEX(INDIRECT("Data!C"&amp;$K$5,FALSE),MATCH(AM52,Data!$A:$A,0)),$BX$12)),"-")</f>
        <v>0</v>
      </c>
      <c r="AW52" s="52">
        <f ca="1">IF(AND(AN52&gt;=$AC$4,AN52&lt;=$AU$4),IF(""=IFERROR(INDEX(INDIRECT("Data!C"&amp;$K$5,FALSE),MATCH(AN52,Data!$A:$A,0)),$BX$12),$BX$11,IFERROR(INDEX(INDIRECT("Data!C"&amp;$K$5,FALSE),MATCH(AN52,Data!$A:$A,0)),$BX$12)),"-")</f>
        <v>0</v>
      </c>
      <c r="AX52" s="52">
        <f ca="1">IF(AND(AO52&gt;=$AC$4,AO52&lt;=$AU$4),IF(""=IFERROR(INDEX(INDIRECT("Data!C"&amp;$K$5,FALSE),MATCH(AO52,Data!$A:$A,0)),$BX$12),$BX$11,IFERROR(INDEX(INDIRECT("Data!C"&amp;$K$5,FALSE),MATCH(AO52,Data!$A:$A,0)),$BX$12)),"-")</f>
        <v>0</v>
      </c>
      <c r="AY52" s="52">
        <f ca="1">IF(AND(AP52&gt;=$AC$4,AP52&lt;=$AU$4),IF(""=IFERROR(INDEX(INDIRECT("Data!C"&amp;$K$5,FALSE),MATCH(AP52,Data!$A:$A,0)),$BX$12),$BX$11,IFERROR(INDEX(INDIRECT("Data!C"&amp;$K$5,FALSE),MATCH(AP52,Data!$A:$A,0)),$BX$12)),"-")</f>
        <v>0</v>
      </c>
      <c r="AZ52" s="52">
        <f ca="1">IF(AND(AQ52&gt;=$AC$4,AQ52&lt;=$AU$4),IF(""=IFERROR(INDEX(INDIRECT("Data!C"&amp;$K$5,FALSE),MATCH(AQ52,Data!$A:$A,0)),$BX$12),$BX$11,IFERROR(INDEX(INDIRECT("Data!C"&amp;$K$5,FALSE),MATCH(AQ52,Data!$A:$A,0)),$BX$12)),"-")</f>
        <v>0</v>
      </c>
      <c r="BA52" s="52">
        <f ca="1">IF(AND(AR52&gt;=$AC$4,AR52&lt;=$AU$4),IF(""=IFERROR(INDEX(INDIRECT("Data!C"&amp;$K$5,FALSE),MATCH(AR52,Data!$A:$A,0)),$BX$12),$BX$11,IFERROR(INDEX(INDIRECT("Data!C"&amp;$K$5,FALSE),MATCH(AR52,Data!$A:$A,0)),$BX$12)),"-")</f>
        <v>0</v>
      </c>
      <c r="BB52" s="6"/>
      <c r="BD52" s="28">
        <f t="shared" si="51"/>
        <v>46299</v>
      </c>
      <c r="BE52" s="28">
        <f t="shared" si="46"/>
        <v>46300</v>
      </c>
      <c r="BF52" s="28">
        <f t="shared" si="38"/>
        <v>46301</v>
      </c>
      <c r="BG52" s="28">
        <f t="shared" si="39"/>
        <v>46302</v>
      </c>
      <c r="BH52" s="28">
        <f t="shared" si="40"/>
        <v>46303</v>
      </c>
      <c r="BI52" s="28">
        <f t="shared" si="41"/>
        <v>46304</v>
      </c>
      <c r="BJ52" s="28">
        <f t="shared" si="42"/>
        <v>46305</v>
      </c>
      <c r="BL52" s="20">
        <f t="array" ref="BL52">IFERROR(IF(MATCH(8,DAY(BD52:BJ52),0),BJ52,""),"")</f>
        <v>46305</v>
      </c>
      <c r="BM52" s="52">
        <f ca="1">IF(AND(BD52&gt;=$AC$4,BD52&lt;=$AU$4),IF(""=IFERROR(INDEX(INDIRECT("Data!C"&amp;$K$5,FALSE),MATCH(BD52,Data!$A:$A,0)),$BX$12),$BX$11,IFERROR(INDEX(INDIRECT("Data!C"&amp;$K$5,FALSE),MATCH(BD52,Data!$A:$A,0)),$BX$12)),"-")</f>
        <v>0</v>
      </c>
      <c r="BN52" s="52">
        <f ca="1">IF(AND(BE52&gt;=$AC$4,BE52&lt;=$AU$4),IF(""=IFERROR(INDEX(INDIRECT("Data!C"&amp;$K$5,FALSE),MATCH(BE52,Data!$A:$A,0)),$BX$12),$BX$11,IFERROR(INDEX(INDIRECT("Data!C"&amp;$K$5,FALSE),MATCH(BE52,Data!$A:$A,0)),$BX$12)),"-")</f>
        <v>0</v>
      </c>
      <c r="BO52" s="52">
        <f ca="1">IF(AND(BF52&gt;=$AC$4,BF52&lt;=$AU$4),IF(""=IFERROR(INDEX(INDIRECT("Data!C"&amp;$K$5,FALSE),MATCH(BF52,Data!$A:$A,0)),$BX$12),$BX$11,IFERROR(INDEX(INDIRECT("Data!C"&amp;$K$5,FALSE),MATCH(BF52,Data!$A:$A,0)),$BX$12)),"-")</f>
        <v>0</v>
      </c>
      <c r="BP52" s="52">
        <f ca="1">IF(AND(BG52&gt;=$AC$4,BG52&lt;=$AU$4),IF(""=IFERROR(INDEX(INDIRECT("Data!C"&amp;$K$5,FALSE),MATCH(BG52,Data!$A:$A,0)),$BX$12),$BX$11,IFERROR(INDEX(INDIRECT("Data!C"&amp;$K$5,FALSE),MATCH(BG52,Data!$A:$A,0)),$BX$12)),"-")</f>
        <v>0</v>
      </c>
      <c r="BQ52" s="52">
        <f ca="1">IF(AND(BH52&gt;=$AC$4,BH52&lt;=$AU$4),IF(""=IFERROR(INDEX(INDIRECT("Data!C"&amp;$K$5,FALSE),MATCH(BH52,Data!$A:$A,0)),$BX$12),$BX$11,IFERROR(INDEX(INDIRECT("Data!C"&amp;$K$5,FALSE),MATCH(BH52,Data!$A:$A,0)),$BX$12)),"-")</f>
        <v>0</v>
      </c>
      <c r="BR52" s="52">
        <f ca="1">IF(AND(BI52&gt;=$AC$4,BI52&lt;=$AU$4),IF(""=IFERROR(INDEX(INDIRECT("Data!C"&amp;$K$5,FALSE),MATCH(BI52,Data!$A:$A,0)),$BX$12),$BX$11,IFERROR(INDEX(INDIRECT("Data!C"&amp;$K$5,FALSE),MATCH(BI52,Data!$A:$A,0)),$BX$12)),"-")</f>
        <v>0</v>
      </c>
      <c r="BS52" s="52">
        <f ca="1">IF(AND(BJ52&gt;=$AC$4,BJ52&lt;=$AU$4),IF(""=IFERROR(INDEX(INDIRECT("Data!C"&amp;$K$5,FALSE),MATCH(BJ52,Data!$A:$A,0)),$BX$12),$BX$11,IFERROR(INDEX(INDIRECT("Data!C"&amp;$K$5,FALSE),MATCH(BJ52,Data!$A:$A,0)),$BX$12)),"-")</f>
        <v>0</v>
      </c>
      <c r="BT52" s="6"/>
      <c r="BU52" s="16">
        <f t="shared" ca="1" si="47"/>
        <v>177.32142857142858</v>
      </c>
    </row>
    <row r="53" spans="2:73" ht="12" customHeight="1" x14ac:dyDescent="0.25">
      <c r="B53" s="28">
        <f t="shared" si="48"/>
        <v>45214</v>
      </c>
      <c r="C53" s="28">
        <f t="shared" si="53"/>
        <v>45215</v>
      </c>
      <c r="D53" s="28">
        <f t="shared" si="53"/>
        <v>45216</v>
      </c>
      <c r="E53" s="28">
        <f t="shared" si="53"/>
        <v>45217</v>
      </c>
      <c r="F53" s="28">
        <f t="shared" si="53"/>
        <v>45218</v>
      </c>
      <c r="G53" s="28">
        <f t="shared" si="53"/>
        <v>45219</v>
      </c>
      <c r="H53" s="28">
        <f t="shared" si="53"/>
        <v>45220</v>
      </c>
      <c r="J53" s="20" t="str">
        <f t="array" ref="J53">IFERROR(IF(MATCH(8,DAY(B53:H53),0),H53,""),"")</f>
        <v/>
      </c>
      <c r="K53" s="52">
        <f ca="1">IF(AND(B53&gt;=$AC$4,B53&lt;=$AU$4),IF(""=IFERROR(INDEX(INDIRECT("Data!C"&amp;$K$5,FALSE),MATCH(B53,Data!$A:$A,0)),$BX$12),$BX$11,IFERROR(INDEX(INDIRECT("Data!C"&amp;$K$5,FALSE),MATCH(B53,Data!$A:$A,0)),$BX$12)),"-")</f>
        <v>845</v>
      </c>
      <c r="L53" s="52">
        <f ca="1">IF(AND(C53&gt;=$AC$4,C53&lt;=$AU$4),IF(""=IFERROR(INDEX(INDIRECT("Data!C"&amp;$K$5,FALSE),MATCH(C53,Data!$A:$A,0)),$BX$12),$BX$11,IFERROR(INDEX(INDIRECT("Data!C"&amp;$K$5,FALSE),MATCH(C53,Data!$A:$A,0)),$BX$12)),"-")</f>
        <v>336</v>
      </c>
      <c r="M53" s="52">
        <f ca="1">IF(AND(D53&gt;=$AC$4,D53&lt;=$AU$4),IF(""=IFERROR(INDEX(INDIRECT("Data!C"&amp;$K$5,FALSE),MATCH(D53,Data!$A:$A,0)),$BX$12),$BX$11,IFERROR(INDEX(INDIRECT("Data!C"&amp;$K$5,FALSE),MATCH(D53,Data!$A:$A,0)),$BX$12)),"-")</f>
        <v>488</v>
      </c>
      <c r="N53" s="52">
        <f ca="1">IF(AND(E53&gt;=$AC$4,E53&lt;=$AU$4),IF(""=IFERROR(INDEX(INDIRECT("Data!C"&amp;$K$5,FALSE),MATCH(E53,Data!$A:$A,0)),$BX$12),$BX$11,IFERROR(INDEX(INDIRECT("Data!C"&amp;$K$5,FALSE),MATCH(E53,Data!$A:$A,0)),$BX$12)),"-")</f>
        <v>586</v>
      </c>
      <c r="O53" s="52">
        <f ca="1">IF(AND(F53&gt;=$AC$4,F53&lt;=$AU$4),IF(""=IFERROR(INDEX(INDIRECT("Data!C"&amp;$K$5,FALSE),MATCH(F53,Data!$A:$A,0)),$BX$12),$BX$11,IFERROR(INDEX(INDIRECT("Data!C"&amp;$K$5,FALSE),MATCH(F53,Data!$A:$A,0)),$BX$12)),"-")</f>
        <v>928</v>
      </c>
      <c r="P53" s="52">
        <f ca="1">IF(AND(G53&gt;=$AC$4,G53&lt;=$AU$4),IF(""=IFERROR(INDEX(INDIRECT("Data!C"&amp;$K$5,FALSE),MATCH(G53,Data!$A:$A,0)),$BX$12),$BX$11,IFERROR(INDEX(INDIRECT("Data!C"&amp;$K$5,FALSE),MATCH(G53,Data!$A:$A,0)),$BX$12)),"-")</f>
        <v>1353</v>
      </c>
      <c r="Q53" s="52">
        <f ca="1">IF(AND(H53&gt;=$AC$4,H53&lt;=$AU$4),IF(""=IFERROR(INDEX(INDIRECT("Data!C"&amp;$K$5,FALSE),MATCH(H53,Data!$A:$A,0)),$BX$12),$BX$11,IFERROR(INDEX(INDIRECT("Data!C"&amp;$K$5,FALSE),MATCH(H53,Data!$A:$A,0)),$BX$12)),"-")</f>
        <v>774</v>
      </c>
      <c r="R53" s="6"/>
      <c r="T53" s="28">
        <f t="shared" si="49"/>
        <v>45578</v>
      </c>
      <c r="U53" s="28">
        <f t="shared" si="44"/>
        <v>45579</v>
      </c>
      <c r="V53" s="28">
        <f t="shared" si="28"/>
        <v>45580</v>
      </c>
      <c r="W53" s="28">
        <f t="shared" si="29"/>
        <v>45581</v>
      </c>
      <c r="X53" s="28">
        <f t="shared" si="30"/>
        <v>45582</v>
      </c>
      <c r="Y53" s="28">
        <f t="shared" si="31"/>
        <v>45583</v>
      </c>
      <c r="Z53" s="28">
        <f t="shared" si="32"/>
        <v>45584</v>
      </c>
      <c r="AB53" s="20" t="str">
        <f t="array" ref="AB53">IFERROR(IF(MATCH(8,DAY(T53:Z53),0),Z53,""),"")</f>
        <v/>
      </c>
      <c r="AC53" s="52">
        <f ca="1">IF(AND(T53&gt;=$AC$4,T53&lt;=$AU$4),IF(""=IFERROR(INDEX(INDIRECT("Data!C"&amp;$K$5,FALSE),MATCH(T53,Data!$A:$A,0)),$BX$12),$BX$11,IFERROR(INDEX(INDIRECT("Data!C"&amp;$K$5,FALSE),MATCH(T53,Data!$A:$A,0)),$BX$12)),"-")</f>
        <v>449</v>
      </c>
      <c r="AD53" s="52">
        <f ca="1">IF(AND(U53&gt;=$AC$4,U53&lt;=$AU$4),IF(""=IFERROR(INDEX(INDIRECT("Data!C"&amp;$K$5,FALSE),MATCH(U53,Data!$A:$A,0)),$BX$12),$BX$11,IFERROR(INDEX(INDIRECT("Data!C"&amp;$K$5,FALSE),MATCH(U53,Data!$A:$A,0)),$BX$12)),"-")</f>
        <v>216</v>
      </c>
      <c r="AE53" s="52">
        <f ca="1">IF(AND(V53&gt;=$AC$4,V53&lt;=$AU$4),IF(""=IFERROR(INDEX(INDIRECT("Data!C"&amp;$K$5,FALSE),MATCH(V53,Data!$A:$A,0)),$BX$12),$BX$11,IFERROR(INDEX(INDIRECT("Data!C"&amp;$K$5,FALSE),MATCH(V53,Data!$A:$A,0)),$BX$12)),"-")</f>
        <v>241</v>
      </c>
      <c r="AF53" s="52">
        <f ca="1">IF(AND(W53&gt;=$AC$4,W53&lt;=$AU$4),IF(""=IFERROR(INDEX(INDIRECT("Data!C"&amp;$K$5,FALSE),MATCH(W53,Data!$A:$A,0)),$BX$12),$BX$11,IFERROR(INDEX(INDIRECT("Data!C"&amp;$K$5,FALSE),MATCH(W53,Data!$A:$A,0)),$BX$12)),"-")</f>
        <v>441</v>
      </c>
      <c r="AG53" s="52">
        <f ca="1">IF(AND(X53&gt;=$AC$4,X53&lt;=$AU$4),IF(""=IFERROR(INDEX(INDIRECT("Data!C"&amp;$K$5,FALSE),MATCH(X53,Data!$A:$A,0)),$BX$12),$BX$11,IFERROR(INDEX(INDIRECT("Data!C"&amp;$K$5,FALSE),MATCH(X53,Data!$A:$A,0)),$BX$12)),"-")</f>
        <v>452</v>
      </c>
      <c r="AH53" s="52">
        <f ca="1">IF(AND(Y53&gt;=$AC$4,Y53&lt;=$AU$4),IF(""=IFERROR(INDEX(INDIRECT("Data!C"&amp;$K$5,FALSE),MATCH(Y53,Data!$A:$A,0)),$BX$12),$BX$11,IFERROR(INDEX(INDIRECT("Data!C"&amp;$K$5,FALSE),MATCH(Y53,Data!$A:$A,0)),$BX$12)),"-")</f>
        <v>700</v>
      </c>
      <c r="AI53" s="52">
        <f ca="1">IF(AND(Z53&gt;=$AC$4,Z53&lt;=$AU$4),IF(""=IFERROR(INDEX(INDIRECT("Data!C"&amp;$K$5,FALSE),MATCH(Z53,Data!$A:$A,0)),$BX$12),$BX$11,IFERROR(INDEX(INDIRECT("Data!C"&amp;$K$5,FALSE),MATCH(Z53,Data!$A:$A,0)),$BX$12)),"-")</f>
        <v>1002</v>
      </c>
      <c r="AJ53" s="6"/>
      <c r="AL53" s="28">
        <f t="shared" si="50"/>
        <v>45942</v>
      </c>
      <c r="AM53" s="28">
        <f t="shared" si="45"/>
        <v>45943</v>
      </c>
      <c r="AN53" s="28">
        <f t="shared" si="33"/>
        <v>45944</v>
      </c>
      <c r="AO53" s="28">
        <f t="shared" si="34"/>
        <v>45945</v>
      </c>
      <c r="AP53" s="28">
        <f t="shared" si="35"/>
        <v>45946</v>
      </c>
      <c r="AQ53" s="28">
        <f t="shared" si="36"/>
        <v>45947</v>
      </c>
      <c r="AR53" s="28">
        <f t="shared" si="37"/>
        <v>45948</v>
      </c>
      <c r="AT53" s="20" t="str">
        <f t="array" ref="AT53">IFERROR(IF(MATCH(8,DAY(AL53:AR53),0),AR53,""),"")</f>
        <v/>
      </c>
      <c r="AU53" s="52">
        <f ca="1">IF(AND(AL53&gt;=$AC$4,AL53&lt;=$AU$4),IF(""=IFERROR(INDEX(INDIRECT("Data!C"&amp;$K$5,FALSE),MATCH(AL53,Data!$A:$A,0)),$BX$12),$BX$11,IFERROR(INDEX(INDIRECT("Data!C"&amp;$K$5,FALSE),MATCH(AL53,Data!$A:$A,0)),$BX$12)),"-")</f>
        <v>0</v>
      </c>
      <c r="AV53" s="52">
        <f ca="1">IF(AND(AM53&gt;=$AC$4,AM53&lt;=$AU$4),IF(""=IFERROR(INDEX(INDIRECT("Data!C"&amp;$K$5,FALSE),MATCH(AM53,Data!$A:$A,0)),$BX$12),$BX$11,IFERROR(INDEX(INDIRECT("Data!C"&amp;$K$5,FALSE),MATCH(AM53,Data!$A:$A,0)),$BX$12)),"-")</f>
        <v>0</v>
      </c>
      <c r="AW53" s="52">
        <f ca="1">IF(AND(AN53&gt;=$AC$4,AN53&lt;=$AU$4),IF(""=IFERROR(INDEX(INDIRECT("Data!C"&amp;$K$5,FALSE),MATCH(AN53,Data!$A:$A,0)),$BX$12),$BX$11,IFERROR(INDEX(INDIRECT("Data!C"&amp;$K$5,FALSE),MATCH(AN53,Data!$A:$A,0)),$BX$12)),"-")</f>
        <v>0</v>
      </c>
      <c r="AX53" s="52">
        <f ca="1">IF(AND(AO53&gt;=$AC$4,AO53&lt;=$AU$4),IF(""=IFERROR(INDEX(INDIRECT("Data!C"&amp;$K$5,FALSE),MATCH(AO53,Data!$A:$A,0)),$BX$12),$BX$11,IFERROR(INDEX(INDIRECT("Data!C"&amp;$K$5,FALSE),MATCH(AO53,Data!$A:$A,0)),$BX$12)),"-")</f>
        <v>0</v>
      </c>
      <c r="AY53" s="52">
        <f ca="1">IF(AND(AP53&gt;=$AC$4,AP53&lt;=$AU$4),IF(""=IFERROR(INDEX(INDIRECT("Data!C"&amp;$K$5,FALSE),MATCH(AP53,Data!$A:$A,0)),$BX$12),$BX$11,IFERROR(INDEX(INDIRECT("Data!C"&amp;$K$5,FALSE),MATCH(AP53,Data!$A:$A,0)),$BX$12)),"-")</f>
        <v>0</v>
      </c>
      <c r="AZ53" s="52">
        <f ca="1">IF(AND(AQ53&gt;=$AC$4,AQ53&lt;=$AU$4),IF(""=IFERROR(INDEX(INDIRECT("Data!C"&amp;$K$5,FALSE),MATCH(AQ53,Data!$A:$A,0)),$BX$12),$BX$11,IFERROR(INDEX(INDIRECT("Data!C"&amp;$K$5,FALSE),MATCH(AQ53,Data!$A:$A,0)),$BX$12)),"-")</f>
        <v>0</v>
      </c>
      <c r="BA53" s="52">
        <f ca="1">IF(AND(AR53&gt;=$AC$4,AR53&lt;=$AU$4),IF(""=IFERROR(INDEX(INDIRECT("Data!C"&amp;$K$5,FALSE),MATCH(AR53,Data!$A:$A,0)),$BX$12),$BX$11,IFERROR(INDEX(INDIRECT("Data!C"&amp;$K$5,FALSE),MATCH(AR53,Data!$A:$A,0)),$BX$12)),"-")</f>
        <v>0</v>
      </c>
      <c r="BB53" s="6"/>
      <c r="BD53" s="28">
        <f t="shared" si="51"/>
        <v>46306</v>
      </c>
      <c r="BE53" s="28">
        <f t="shared" si="46"/>
        <v>46307</v>
      </c>
      <c r="BF53" s="28">
        <f t="shared" si="38"/>
        <v>46308</v>
      </c>
      <c r="BG53" s="28">
        <f t="shared" si="39"/>
        <v>46309</v>
      </c>
      <c r="BH53" s="28">
        <f t="shared" si="40"/>
        <v>46310</v>
      </c>
      <c r="BI53" s="28">
        <f t="shared" si="41"/>
        <v>46311</v>
      </c>
      <c r="BJ53" s="28">
        <f t="shared" si="42"/>
        <v>46312</v>
      </c>
      <c r="BL53" s="20" t="str">
        <f t="array" ref="BL53">IFERROR(IF(MATCH(8,DAY(BD53:BJ53),0),BJ53,""),"")</f>
        <v/>
      </c>
      <c r="BM53" s="52">
        <f ca="1">IF(AND(BD53&gt;=$AC$4,BD53&lt;=$AU$4),IF(""=IFERROR(INDEX(INDIRECT("Data!C"&amp;$K$5,FALSE),MATCH(BD53,Data!$A:$A,0)),$BX$12),$BX$11,IFERROR(INDEX(INDIRECT("Data!C"&amp;$K$5,FALSE),MATCH(BD53,Data!$A:$A,0)),$BX$12)),"-")</f>
        <v>0</v>
      </c>
      <c r="BN53" s="52">
        <f ca="1">IF(AND(BE53&gt;=$AC$4,BE53&lt;=$AU$4),IF(""=IFERROR(INDEX(INDIRECT("Data!C"&amp;$K$5,FALSE),MATCH(BE53,Data!$A:$A,0)),$BX$12),$BX$11,IFERROR(INDEX(INDIRECT("Data!C"&amp;$K$5,FALSE),MATCH(BE53,Data!$A:$A,0)),$BX$12)),"-")</f>
        <v>0</v>
      </c>
      <c r="BO53" s="52">
        <f ca="1">IF(AND(BF53&gt;=$AC$4,BF53&lt;=$AU$4),IF(""=IFERROR(INDEX(INDIRECT("Data!C"&amp;$K$5,FALSE),MATCH(BF53,Data!$A:$A,0)),$BX$12),$BX$11,IFERROR(INDEX(INDIRECT("Data!C"&amp;$K$5,FALSE),MATCH(BF53,Data!$A:$A,0)),$BX$12)),"-")</f>
        <v>0</v>
      </c>
      <c r="BP53" s="52">
        <f ca="1">IF(AND(BG53&gt;=$AC$4,BG53&lt;=$AU$4),IF(""=IFERROR(INDEX(INDIRECT("Data!C"&amp;$K$5,FALSE),MATCH(BG53,Data!$A:$A,0)),$BX$12),$BX$11,IFERROR(INDEX(INDIRECT("Data!C"&amp;$K$5,FALSE),MATCH(BG53,Data!$A:$A,0)),$BX$12)),"-")</f>
        <v>0</v>
      </c>
      <c r="BQ53" s="52">
        <f ca="1">IF(AND(BH53&gt;=$AC$4,BH53&lt;=$AU$4),IF(""=IFERROR(INDEX(INDIRECT("Data!C"&amp;$K$5,FALSE),MATCH(BH53,Data!$A:$A,0)),$BX$12),$BX$11,IFERROR(INDEX(INDIRECT("Data!C"&amp;$K$5,FALSE),MATCH(BH53,Data!$A:$A,0)),$BX$12)),"-")</f>
        <v>0</v>
      </c>
      <c r="BR53" s="52">
        <f ca="1">IF(AND(BI53&gt;=$AC$4,BI53&lt;=$AU$4),IF(""=IFERROR(INDEX(INDIRECT("Data!C"&amp;$K$5,FALSE),MATCH(BI53,Data!$A:$A,0)),$BX$12),$BX$11,IFERROR(INDEX(INDIRECT("Data!C"&amp;$K$5,FALSE),MATCH(BI53,Data!$A:$A,0)),$BX$12)),"-")</f>
        <v>0</v>
      </c>
      <c r="BS53" s="52">
        <f ca="1">IF(AND(BJ53&gt;=$AC$4,BJ53&lt;=$AU$4),IF(""=IFERROR(INDEX(INDIRECT("Data!C"&amp;$K$5,FALSE),MATCH(BJ53,Data!$A:$A,0)),$BX$12),$BX$11,IFERROR(INDEX(INDIRECT("Data!C"&amp;$K$5,FALSE),MATCH(BJ53,Data!$A:$A,0)),$BX$12)),"-")</f>
        <v>0</v>
      </c>
      <c r="BT53" s="6"/>
      <c r="BU53" s="16">
        <f t="shared" ca="1" si="47"/>
        <v>314.67857142857144</v>
      </c>
    </row>
    <row r="54" spans="2:73" ht="12" customHeight="1" x14ac:dyDescent="0.25">
      <c r="B54" s="28">
        <f t="shared" si="48"/>
        <v>45221</v>
      </c>
      <c r="C54" s="28">
        <f t="shared" si="53"/>
        <v>45222</v>
      </c>
      <c r="D54" s="28">
        <f t="shared" si="53"/>
        <v>45223</v>
      </c>
      <c r="E54" s="28">
        <f t="shared" si="53"/>
        <v>45224</v>
      </c>
      <c r="F54" s="28">
        <f t="shared" si="53"/>
        <v>45225</v>
      </c>
      <c r="G54" s="28">
        <f t="shared" si="53"/>
        <v>45226</v>
      </c>
      <c r="H54" s="28">
        <f t="shared" si="53"/>
        <v>45227</v>
      </c>
      <c r="J54" s="20" t="str">
        <f t="array" ref="J54">IFERROR(IF(MATCH(8,DAY(B54:H54),0),H54,""),"")</f>
        <v/>
      </c>
      <c r="K54" s="52">
        <f ca="1">IF(AND(B54&gt;=$AC$4,B54&lt;=$AU$4),IF(""=IFERROR(INDEX(INDIRECT("Data!C"&amp;$K$5,FALSE),MATCH(B54,Data!$A:$A,0)),$BX$12),$BX$11,IFERROR(INDEX(INDIRECT("Data!C"&amp;$K$5,FALSE),MATCH(B54,Data!$A:$A,0)),$BX$12)),"-")</f>
        <v>658</v>
      </c>
      <c r="L54" s="52">
        <f ca="1">IF(AND(C54&gt;=$AC$4,C54&lt;=$AU$4),IF(""=IFERROR(INDEX(INDIRECT("Data!C"&amp;$K$5,FALSE),MATCH(C54,Data!$A:$A,0)),$BX$12),$BX$11,IFERROR(INDEX(INDIRECT("Data!C"&amp;$K$5,FALSE),MATCH(C54,Data!$A:$A,0)),$BX$12)),"-")</f>
        <v>269</v>
      </c>
      <c r="M54" s="52">
        <f ca="1">IF(AND(D54&gt;=$AC$4,D54&lt;=$AU$4),IF(""=IFERROR(INDEX(INDIRECT("Data!C"&amp;$K$5,FALSE),MATCH(D54,Data!$A:$A,0)),$BX$12),$BX$11,IFERROR(INDEX(INDIRECT("Data!C"&amp;$K$5,FALSE),MATCH(D54,Data!$A:$A,0)),$BX$12)),"-")</f>
        <v>299</v>
      </c>
      <c r="N54" s="52">
        <f ca="1">IF(AND(E54&gt;=$AC$4,E54&lt;=$AU$4),IF(""=IFERROR(INDEX(INDIRECT("Data!C"&amp;$K$5,FALSE),MATCH(E54,Data!$A:$A,0)),$BX$12),$BX$11,IFERROR(INDEX(INDIRECT("Data!C"&amp;$K$5,FALSE),MATCH(E54,Data!$A:$A,0)),$BX$12)),"-")</f>
        <v>249</v>
      </c>
      <c r="O54" s="52">
        <f ca="1">IF(AND(F54&gt;=$AC$4,F54&lt;=$AU$4),IF(""=IFERROR(INDEX(INDIRECT("Data!C"&amp;$K$5,FALSE),MATCH(F54,Data!$A:$A,0)),$BX$12),$BX$11,IFERROR(INDEX(INDIRECT("Data!C"&amp;$K$5,FALSE),MATCH(F54,Data!$A:$A,0)),$BX$12)),"-")</f>
        <v>368</v>
      </c>
      <c r="P54" s="52">
        <f ca="1">IF(AND(G54&gt;=$AC$4,G54&lt;=$AU$4),IF(""=IFERROR(INDEX(INDIRECT("Data!C"&amp;$K$5,FALSE),MATCH(G54,Data!$A:$A,0)),$BX$12),$BX$11,IFERROR(INDEX(INDIRECT("Data!C"&amp;$K$5,FALSE),MATCH(G54,Data!$A:$A,0)),$BX$12)),"-")</f>
        <v>392</v>
      </c>
      <c r="Q54" s="52">
        <f ca="1">IF(AND(H54&gt;=$AC$4,H54&lt;=$AU$4),IF(""=IFERROR(INDEX(INDIRECT("Data!C"&amp;$K$5,FALSE),MATCH(H54,Data!$A:$A,0)),$BX$12),$BX$11,IFERROR(INDEX(INDIRECT("Data!C"&amp;$K$5,FALSE),MATCH(H54,Data!$A:$A,0)),$BX$12)),"-")</f>
        <v>429</v>
      </c>
      <c r="R54" s="6"/>
      <c r="T54" s="28">
        <f t="shared" si="49"/>
        <v>45585</v>
      </c>
      <c r="U54" s="28">
        <f t="shared" si="44"/>
        <v>45586</v>
      </c>
      <c r="V54" s="28">
        <f t="shared" si="28"/>
        <v>45587</v>
      </c>
      <c r="W54" s="28">
        <f t="shared" si="29"/>
        <v>45588</v>
      </c>
      <c r="X54" s="28">
        <f t="shared" si="30"/>
        <v>45589</v>
      </c>
      <c r="Y54" s="28">
        <f t="shared" si="31"/>
        <v>45590</v>
      </c>
      <c r="Z54" s="28">
        <f t="shared" si="32"/>
        <v>45591</v>
      </c>
      <c r="AB54" s="20" t="str">
        <f t="array" ref="AB54">IFERROR(IF(MATCH(8,DAY(T54:Z54),0),Z54,""),"")</f>
        <v/>
      </c>
      <c r="AC54" s="52">
        <f ca="1">IF(AND(T54&gt;=$AC$4,T54&lt;=$AU$4),IF(""=IFERROR(INDEX(INDIRECT("Data!C"&amp;$K$5,FALSE),MATCH(T54,Data!$A:$A,0)),$BX$12),$BX$11,IFERROR(INDEX(INDIRECT("Data!C"&amp;$K$5,FALSE),MATCH(T54,Data!$A:$A,0)),$BX$12)),"-")</f>
        <v>1380</v>
      </c>
      <c r="AD54" s="52">
        <f ca="1">IF(AND(U54&gt;=$AC$4,U54&lt;=$AU$4),IF(""=IFERROR(INDEX(INDIRECT("Data!C"&amp;$K$5,FALSE),MATCH(U54,Data!$A:$A,0)),$BX$12),$BX$11,IFERROR(INDEX(INDIRECT("Data!C"&amp;$K$5,FALSE),MATCH(U54,Data!$A:$A,0)),$BX$12)),"-")</f>
        <v>357</v>
      </c>
      <c r="AE54" s="52">
        <f ca="1">IF(AND(V54&gt;=$AC$4,V54&lt;=$AU$4),IF(""=IFERROR(INDEX(INDIRECT("Data!C"&amp;$K$5,FALSE),MATCH(V54,Data!$A:$A,0)),$BX$12),$BX$11,IFERROR(INDEX(INDIRECT("Data!C"&amp;$K$5,FALSE),MATCH(V54,Data!$A:$A,0)),$BX$12)),"-")</f>
        <v>344</v>
      </c>
      <c r="AF54" s="52">
        <f ca="1">IF(AND(W54&gt;=$AC$4,W54&lt;=$AU$4),IF(""=IFERROR(INDEX(INDIRECT("Data!C"&amp;$K$5,FALSE),MATCH(W54,Data!$A:$A,0)),$BX$12),$BX$11,IFERROR(INDEX(INDIRECT("Data!C"&amp;$K$5,FALSE),MATCH(W54,Data!$A:$A,0)),$BX$12)),"-")</f>
        <v>175</v>
      </c>
      <c r="AG54" s="52">
        <f ca="1">IF(AND(X54&gt;=$AC$4,X54&lt;=$AU$4),IF(""=IFERROR(INDEX(INDIRECT("Data!C"&amp;$K$5,FALSE),MATCH(X54,Data!$A:$A,0)),$BX$12),$BX$11,IFERROR(INDEX(INDIRECT("Data!C"&amp;$K$5,FALSE),MATCH(X54,Data!$A:$A,0)),$BX$12)),"-")</f>
        <v>192</v>
      </c>
      <c r="AH54" s="52">
        <f ca="1">IF(AND(Y54&gt;=$AC$4,Y54&lt;=$AU$4),IF(""=IFERROR(INDEX(INDIRECT("Data!C"&amp;$K$5,FALSE),MATCH(Y54,Data!$A:$A,0)),$BX$12),$BX$11,IFERROR(INDEX(INDIRECT("Data!C"&amp;$K$5,FALSE),MATCH(Y54,Data!$A:$A,0)),$BX$12)),"-")</f>
        <v>209</v>
      </c>
      <c r="AI54" s="52">
        <f ca="1">IF(AND(Z54&gt;=$AC$4,Z54&lt;=$AU$4),IF(""=IFERROR(INDEX(INDIRECT("Data!C"&amp;$K$5,FALSE),MATCH(Z54,Data!$A:$A,0)),$BX$12),$BX$11,IFERROR(INDEX(INDIRECT("Data!C"&amp;$K$5,FALSE),MATCH(Z54,Data!$A:$A,0)),$BX$12)),"-")</f>
        <v>476</v>
      </c>
      <c r="AJ54" s="6"/>
      <c r="AL54" s="28">
        <f t="shared" si="50"/>
        <v>45949</v>
      </c>
      <c r="AM54" s="28">
        <f t="shared" si="45"/>
        <v>45950</v>
      </c>
      <c r="AN54" s="28">
        <f t="shared" si="33"/>
        <v>45951</v>
      </c>
      <c r="AO54" s="28">
        <f t="shared" si="34"/>
        <v>45952</v>
      </c>
      <c r="AP54" s="28">
        <f t="shared" si="35"/>
        <v>45953</v>
      </c>
      <c r="AQ54" s="28">
        <f t="shared" si="36"/>
        <v>45954</v>
      </c>
      <c r="AR54" s="28">
        <f t="shared" si="37"/>
        <v>45955</v>
      </c>
      <c r="AT54" s="20" t="str">
        <f t="array" ref="AT54">IFERROR(IF(MATCH(8,DAY(AL54:AR54),0),AR54,""),"")</f>
        <v/>
      </c>
      <c r="AU54" s="52">
        <f ca="1">IF(AND(AL54&gt;=$AC$4,AL54&lt;=$AU$4),IF(""=IFERROR(INDEX(INDIRECT("Data!C"&amp;$K$5,FALSE),MATCH(AL54,Data!$A:$A,0)),$BX$12),$BX$11,IFERROR(INDEX(INDIRECT("Data!C"&amp;$K$5,FALSE),MATCH(AL54,Data!$A:$A,0)),$BX$12)),"-")</f>
        <v>0</v>
      </c>
      <c r="AV54" s="52">
        <f ca="1">IF(AND(AM54&gt;=$AC$4,AM54&lt;=$AU$4),IF(""=IFERROR(INDEX(INDIRECT("Data!C"&amp;$K$5,FALSE),MATCH(AM54,Data!$A:$A,0)),$BX$12),$BX$11,IFERROR(INDEX(INDIRECT("Data!C"&amp;$K$5,FALSE),MATCH(AM54,Data!$A:$A,0)),$BX$12)),"-")</f>
        <v>0</v>
      </c>
      <c r="AW54" s="52">
        <f ca="1">IF(AND(AN54&gt;=$AC$4,AN54&lt;=$AU$4),IF(""=IFERROR(INDEX(INDIRECT("Data!C"&amp;$K$5,FALSE),MATCH(AN54,Data!$A:$A,0)),$BX$12),$BX$11,IFERROR(INDEX(INDIRECT("Data!C"&amp;$K$5,FALSE),MATCH(AN54,Data!$A:$A,0)),$BX$12)),"-")</f>
        <v>0</v>
      </c>
      <c r="AX54" s="52">
        <f ca="1">IF(AND(AO54&gt;=$AC$4,AO54&lt;=$AU$4),IF(""=IFERROR(INDEX(INDIRECT("Data!C"&amp;$K$5,FALSE),MATCH(AO54,Data!$A:$A,0)),$BX$12),$BX$11,IFERROR(INDEX(INDIRECT("Data!C"&amp;$K$5,FALSE),MATCH(AO54,Data!$A:$A,0)),$BX$12)),"-")</f>
        <v>0</v>
      </c>
      <c r="AY54" s="52">
        <f ca="1">IF(AND(AP54&gt;=$AC$4,AP54&lt;=$AU$4),IF(""=IFERROR(INDEX(INDIRECT("Data!C"&amp;$K$5,FALSE),MATCH(AP54,Data!$A:$A,0)),$BX$12),$BX$11,IFERROR(INDEX(INDIRECT("Data!C"&amp;$K$5,FALSE),MATCH(AP54,Data!$A:$A,0)),$BX$12)),"-")</f>
        <v>0</v>
      </c>
      <c r="AZ54" s="52">
        <f ca="1">IF(AND(AQ54&gt;=$AC$4,AQ54&lt;=$AU$4),IF(""=IFERROR(INDEX(INDIRECT("Data!C"&amp;$K$5,FALSE),MATCH(AQ54,Data!$A:$A,0)),$BX$12),$BX$11,IFERROR(INDEX(INDIRECT("Data!C"&amp;$K$5,FALSE),MATCH(AQ54,Data!$A:$A,0)),$BX$12)),"-")</f>
        <v>0</v>
      </c>
      <c r="BA54" s="52">
        <f ca="1">IF(AND(AR54&gt;=$AC$4,AR54&lt;=$AU$4),IF(""=IFERROR(INDEX(INDIRECT("Data!C"&amp;$K$5,FALSE),MATCH(AR54,Data!$A:$A,0)),$BX$12),$BX$11,IFERROR(INDEX(INDIRECT("Data!C"&amp;$K$5,FALSE),MATCH(AR54,Data!$A:$A,0)),$BX$12)),"-")</f>
        <v>0</v>
      </c>
      <c r="BB54" s="6"/>
      <c r="BD54" s="28">
        <f t="shared" si="51"/>
        <v>46313</v>
      </c>
      <c r="BE54" s="28">
        <f t="shared" si="46"/>
        <v>46314</v>
      </c>
      <c r="BF54" s="28">
        <f t="shared" si="38"/>
        <v>46315</v>
      </c>
      <c r="BG54" s="28">
        <f t="shared" si="39"/>
        <v>46316</v>
      </c>
      <c r="BH54" s="28">
        <f t="shared" si="40"/>
        <v>46317</v>
      </c>
      <c r="BI54" s="28">
        <f t="shared" si="41"/>
        <v>46318</v>
      </c>
      <c r="BJ54" s="28">
        <f t="shared" si="42"/>
        <v>46319</v>
      </c>
      <c r="BL54" s="20" t="str">
        <f t="array" ref="BL54">IFERROR(IF(MATCH(8,DAY(BD54:BJ54),0),BJ54,""),"")</f>
        <v/>
      </c>
      <c r="BM54" s="52">
        <f ca="1">IF(AND(BD54&gt;=$AC$4,BD54&lt;=$AU$4),IF(""=IFERROR(INDEX(INDIRECT("Data!C"&amp;$K$5,FALSE),MATCH(BD54,Data!$A:$A,0)),$BX$12),$BX$11,IFERROR(INDEX(INDIRECT("Data!C"&amp;$K$5,FALSE),MATCH(BD54,Data!$A:$A,0)),$BX$12)),"-")</f>
        <v>0</v>
      </c>
      <c r="BN54" s="52">
        <f ca="1">IF(AND(BE54&gt;=$AC$4,BE54&lt;=$AU$4),IF(""=IFERROR(INDEX(INDIRECT("Data!C"&amp;$K$5,FALSE),MATCH(BE54,Data!$A:$A,0)),$BX$12),$BX$11,IFERROR(INDEX(INDIRECT("Data!C"&amp;$K$5,FALSE),MATCH(BE54,Data!$A:$A,0)),$BX$12)),"-")</f>
        <v>0</v>
      </c>
      <c r="BO54" s="52">
        <f ca="1">IF(AND(BF54&gt;=$AC$4,BF54&lt;=$AU$4),IF(""=IFERROR(INDEX(INDIRECT("Data!C"&amp;$K$5,FALSE),MATCH(BF54,Data!$A:$A,0)),$BX$12),$BX$11,IFERROR(INDEX(INDIRECT("Data!C"&amp;$K$5,FALSE),MATCH(BF54,Data!$A:$A,0)),$BX$12)),"-")</f>
        <v>0</v>
      </c>
      <c r="BP54" s="52">
        <f ca="1">IF(AND(BG54&gt;=$AC$4,BG54&lt;=$AU$4),IF(""=IFERROR(INDEX(INDIRECT("Data!C"&amp;$K$5,FALSE),MATCH(BG54,Data!$A:$A,0)),$BX$12),$BX$11,IFERROR(INDEX(INDIRECT("Data!C"&amp;$K$5,FALSE),MATCH(BG54,Data!$A:$A,0)),$BX$12)),"-")</f>
        <v>0</v>
      </c>
      <c r="BQ54" s="52">
        <f ca="1">IF(AND(BH54&gt;=$AC$4,BH54&lt;=$AU$4),IF(""=IFERROR(INDEX(INDIRECT("Data!C"&amp;$K$5,FALSE),MATCH(BH54,Data!$A:$A,0)),$BX$12),$BX$11,IFERROR(INDEX(INDIRECT("Data!C"&amp;$K$5,FALSE),MATCH(BH54,Data!$A:$A,0)),$BX$12)),"-")</f>
        <v>0</v>
      </c>
      <c r="BR54" s="52">
        <f ca="1">IF(AND(BI54&gt;=$AC$4,BI54&lt;=$AU$4),IF(""=IFERROR(INDEX(INDIRECT("Data!C"&amp;$K$5,FALSE),MATCH(BI54,Data!$A:$A,0)),$BX$12),$BX$11,IFERROR(INDEX(INDIRECT("Data!C"&amp;$K$5,FALSE),MATCH(BI54,Data!$A:$A,0)),$BX$12)),"-")</f>
        <v>0</v>
      </c>
      <c r="BS54" s="52">
        <f ca="1">IF(AND(BJ54&gt;=$AC$4,BJ54&lt;=$AU$4),IF(""=IFERROR(INDEX(INDIRECT("Data!C"&amp;$K$5,FALSE),MATCH(BJ54,Data!$A:$A,0)),$BX$12),$BX$11,IFERROR(INDEX(INDIRECT("Data!C"&amp;$K$5,FALSE),MATCH(BJ54,Data!$A:$A,0)),$BX$12)),"-")</f>
        <v>0</v>
      </c>
      <c r="BT54" s="6"/>
      <c r="BU54" s="16">
        <f t="shared" ca="1" si="47"/>
        <v>207.03571428571428</v>
      </c>
    </row>
    <row r="55" spans="2:73" ht="12" customHeight="1" x14ac:dyDescent="0.25">
      <c r="B55" s="28">
        <f t="shared" si="48"/>
        <v>45228</v>
      </c>
      <c r="C55" s="28">
        <f t="shared" si="53"/>
        <v>45229</v>
      </c>
      <c r="D55" s="28">
        <f t="shared" si="53"/>
        <v>45230</v>
      </c>
      <c r="E55" s="28">
        <f t="shared" si="53"/>
        <v>45231</v>
      </c>
      <c r="F55" s="28">
        <f t="shared" si="53"/>
        <v>45232</v>
      </c>
      <c r="G55" s="28">
        <f t="shared" si="53"/>
        <v>45233</v>
      </c>
      <c r="H55" s="28">
        <f t="shared" si="53"/>
        <v>45234</v>
      </c>
      <c r="J55" s="20" t="str">
        <f t="array" ref="J55">IFERROR(IF(MATCH(8,DAY(B55:H55),0),H55,""),"")</f>
        <v/>
      </c>
      <c r="K55" s="52">
        <f ca="1">IF(AND(B55&gt;=$AC$4,B55&lt;=$AU$4),IF(""=IFERROR(INDEX(INDIRECT("Data!C"&amp;$K$5,FALSE),MATCH(B55,Data!$A:$A,0)),$BX$12),$BX$11,IFERROR(INDEX(INDIRECT("Data!C"&amp;$K$5,FALSE),MATCH(B55,Data!$A:$A,0)),$BX$12)),"-")</f>
        <v>567</v>
      </c>
      <c r="L55" s="52">
        <f ca="1">IF(AND(C55&gt;=$AC$4,C55&lt;=$AU$4),IF(""=IFERROR(INDEX(INDIRECT("Data!C"&amp;$K$5,FALSE),MATCH(C55,Data!$A:$A,0)),$BX$12),$BX$11,IFERROR(INDEX(INDIRECT("Data!C"&amp;$K$5,FALSE),MATCH(C55,Data!$A:$A,0)),$BX$12)),"-")</f>
        <v>293</v>
      </c>
      <c r="M55" s="52">
        <f ca="1">IF(AND(D55&gt;=$AC$4,D55&lt;=$AU$4),IF(""=IFERROR(INDEX(INDIRECT("Data!C"&amp;$K$5,FALSE),MATCH(D55,Data!$A:$A,0)),$BX$12),$BX$11,IFERROR(INDEX(INDIRECT("Data!C"&amp;$K$5,FALSE),MATCH(D55,Data!$A:$A,0)),$BX$12)),"-")</f>
        <v>354</v>
      </c>
      <c r="N55" s="52">
        <f ca="1">IF(AND(E55&gt;=$AC$4,E55&lt;=$AU$4),IF(""=IFERROR(INDEX(INDIRECT("Data!C"&amp;$K$5,FALSE),MATCH(E55,Data!$A:$A,0)),$BX$12),$BX$11,IFERROR(INDEX(INDIRECT("Data!C"&amp;$K$5,FALSE),MATCH(E55,Data!$A:$A,0)),$BX$12)),"-")</f>
        <v>254</v>
      </c>
      <c r="O55" s="52">
        <f ca="1">IF(AND(F55&gt;=$AC$4,F55&lt;=$AU$4),IF(""=IFERROR(INDEX(INDIRECT("Data!C"&amp;$K$5,FALSE),MATCH(F55,Data!$A:$A,0)),$BX$12),$BX$11,IFERROR(INDEX(INDIRECT("Data!C"&amp;$K$5,FALSE),MATCH(F55,Data!$A:$A,0)),$BX$12)),"-")</f>
        <v>209</v>
      </c>
      <c r="P55" s="52">
        <f ca="1">IF(AND(G55&gt;=$AC$4,G55&lt;=$AU$4),IF(""=IFERROR(INDEX(INDIRECT("Data!C"&amp;$K$5,FALSE),MATCH(G55,Data!$A:$A,0)),$BX$12),$BX$11,IFERROR(INDEX(INDIRECT("Data!C"&amp;$K$5,FALSE),MATCH(G55,Data!$A:$A,0)),$BX$12)),"-")</f>
        <v>288</v>
      </c>
      <c r="Q55" s="52">
        <f ca="1">IF(AND(H55&gt;=$AC$4,H55&lt;=$AU$4),IF(""=IFERROR(INDEX(INDIRECT("Data!C"&amp;$K$5,FALSE),MATCH(H55,Data!$A:$A,0)),$BX$12),$BX$11,IFERROR(INDEX(INDIRECT("Data!C"&amp;$K$5,FALSE),MATCH(H55,Data!$A:$A,0)),$BX$12)),"-")</f>
        <v>393</v>
      </c>
      <c r="R55" s="6"/>
      <c r="T55" s="28">
        <f t="shared" si="49"/>
        <v>45592</v>
      </c>
      <c r="U55" s="28">
        <f t="shared" si="44"/>
        <v>45593</v>
      </c>
      <c r="V55" s="28">
        <f t="shared" si="28"/>
        <v>45594</v>
      </c>
      <c r="W55" s="28">
        <f t="shared" si="29"/>
        <v>45595</v>
      </c>
      <c r="X55" s="28">
        <f t="shared" si="30"/>
        <v>45596</v>
      </c>
      <c r="Y55" s="28">
        <f t="shared" si="31"/>
        <v>45597</v>
      </c>
      <c r="Z55" s="28">
        <f t="shared" si="32"/>
        <v>45598</v>
      </c>
      <c r="AB55" s="20" t="str">
        <f t="array" ref="AB55">IFERROR(IF(MATCH(8,DAY(T55:Z55),0),Z55,""),"")</f>
        <v/>
      </c>
      <c r="AC55" s="52">
        <f ca="1">IF(AND(T55&gt;=$AC$4,T55&lt;=$AU$4),IF(""=IFERROR(INDEX(INDIRECT("Data!C"&amp;$K$5,FALSE),MATCH(T55,Data!$A:$A,0)),$BX$12),$BX$11,IFERROR(INDEX(INDIRECT("Data!C"&amp;$K$5,FALSE),MATCH(T55,Data!$A:$A,0)),$BX$12)),"-")</f>
        <v>360</v>
      </c>
      <c r="AD55" s="52">
        <f ca="1">IF(AND(U55&gt;=$AC$4,U55&lt;=$AU$4),IF(""=IFERROR(INDEX(INDIRECT("Data!C"&amp;$K$5,FALSE),MATCH(U55,Data!$A:$A,0)),$BX$12),$BX$11,IFERROR(INDEX(INDIRECT("Data!C"&amp;$K$5,FALSE),MATCH(U55,Data!$A:$A,0)),$BX$12)),"-")</f>
        <v>228</v>
      </c>
      <c r="AE55" s="52">
        <f ca="1">IF(AND(V55&gt;=$AC$4,V55&lt;=$AU$4),IF(""=IFERROR(INDEX(INDIRECT("Data!C"&amp;$K$5,FALSE),MATCH(V55,Data!$A:$A,0)),$BX$12),$BX$11,IFERROR(INDEX(INDIRECT("Data!C"&amp;$K$5,FALSE),MATCH(V55,Data!$A:$A,0)),$BX$12)),"-")</f>
        <v>135</v>
      </c>
      <c r="AF55" s="52">
        <f ca="1">IF(AND(W55&gt;=$AC$4,W55&lt;=$AU$4),IF(""=IFERROR(INDEX(INDIRECT("Data!C"&amp;$K$5,FALSE),MATCH(W55,Data!$A:$A,0)),$BX$12),$BX$11,IFERROR(INDEX(INDIRECT("Data!C"&amp;$K$5,FALSE),MATCH(W55,Data!$A:$A,0)),$BX$12)),"-")</f>
        <v>251</v>
      </c>
      <c r="AG55" s="52">
        <f ca="1">IF(AND(X55&gt;=$AC$4,X55&lt;=$AU$4),IF(""=IFERROR(INDEX(INDIRECT("Data!C"&amp;$K$5,FALSE),MATCH(X55,Data!$A:$A,0)),$BX$12),$BX$11,IFERROR(INDEX(INDIRECT("Data!C"&amp;$K$5,FALSE),MATCH(X55,Data!$A:$A,0)),$BX$12)),"-")</f>
        <v>227</v>
      </c>
      <c r="AH55" s="52">
        <f ca="1">IF(AND(Y55&gt;=$AC$4,Y55&lt;=$AU$4),IF(""=IFERROR(INDEX(INDIRECT("Data!C"&amp;$K$5,FALSE),MATCH(Y55,Data!$A:$A,0)),$BX$12),$BX$11,IFERROR(INDEX(INDIRECT("Data!C"&amp;$K$5,FALSE),MATCH(Y55,Data!$A:$A,0)),$BX$12)),"-")</f>
        <v>328</v>
      </c>
      <c r="AI55" s="52">
        <f ca="1">IF(AND(Z55&gt;=$AC$4,Z55&lt;=$AU$4),IF(""=IFERROR(INDEX(INDIRECT("Data!C"&amp;$K$5,FALSE),MATCH(Z55,Data!$A:$A,0)),$BX$12),$BX$11,IFERROR(INDEX(INDIRECT("Data!C"&amp;$K$5,FALSE),MATCH(Z55,Data!$A:$A,0)),$BX$12)),"-")</f>
        <v>405</v>
      </c>
      <c r="AJ55" s="6"/>
      <c r="AL55" s="28">
        <f t="shared" si="50"/>
        <v>45956</v>
      </c>
      <c r="AM55" s="28">
        <f t="shared" si="45"/>
        <v>45957</v>
      </c>
      <c r="AN55" s="28">
        <f t="shared" si="33"/>
        <v>45958</v>
      </c>
      <c r="AO55" s="28">
        <f t="shared" si="34"/>
        <v>45959</v>
      </c>
      <c r="AP55" s="28">
        <f t="shared" si="35"/>
        <v>45960</v>
      </c>
      <c r="AQ55" s="28">
        <f t="shared" si="36"/>
        <v>45961</v>
      </c>
      <c r="AR55" s="28">
        <f t="shared" si="37"/>
        <v>45962</v>
      </c>
      <c r="AT55" s="20" t="str">
        <f t="array" ref="AT55">IFERROR(IF(MATCH(8,DAY(AL55:AR55),0),AR55,""),"")</f>
        <v/>
      </c>
      <c r="AU55" s="52">
        <f ca="1">IF(AND(AL55&gt;=$AC$4,AL55&lt;=$AU$4),IF(""=IFERROR(INDEX(INDIRECT("Data!C"&amp;$K$5,FALSE),MATCH(AL55,Data!$A:$A,0)),$BX$12),$BX$11,IFERROR(INDEX(INDIRECT("Data!C"&amp;$K$5,FALSE),MATCH(AL55,Data!$A:$A,0)),$BX$12)),"-")</f>
        <v>0</v>
      </c>
      <c r="AV55" s="52">
        <f ca="1">IF(AND(AM55&gt;=$AC$4,AM55&lt;=$AU$4),IF(""=IFERROR(INDEX(INDIRECT("Data!C"&amp;$K$5,FALSE),MATCH(AM55,Data!$A:$A,0)),$BX$12),$BX$11,IFERROR(INDEX(INDIRECT("Data!C"&amp;$K$5,FALSE),MATCH(AM55,Data!$A:$A,0)),$BX$12)),"-")</f>
        <v>0</v>
      </c>
      <c r="AW55" s="52">
        <f ca="1">IF(AND(AN55&gt;=$AC$4,AN55&lt;=$AU$4),IF(""=IFERROR(INDEX(INDIRECT("Data!C"&amp;$K$5,FALSE),MATCH(AN55,Data!$A:$A,0)),$BX$12),$BX$11,IFERROR(INDEX(INDIRECT("Data!C"&amp;$K$5,FALSE),MATCH(AN55,Data!$A:$A,0)),$BX$12)),"-")</f>
        <v>0</v>
      </c>
      <c r="AX55" s="52">
        <f ca="1">IF(AND(AO55&gt;=$AC$4,AO55&lt;=$AU$4),IF(""=IFERROR(INDEX(INDIRECT("Data!C"&amp;$K$5,FALSE),MATCH(AO55,Data!$A:$A,0)),$BX$12),$BX$11,IFERROR(INDEX(INDIRECT("Data!C"&amp;$K$5,FALSE),MATCH(AO55,Data!$A:$A,0)),$BX$12)),"-")</f>
        <v>0</v>
      </c>
      <c r="AY55" s="52">
        <f ca="1">IF(AND(AP55&gt;=$AC$4,AP55&lt;=$AU$4),IF(""=IFERROR(INDEX(INDIRECT("Data!C"&amp;$K$5,FALSE),MATCH(AP55,Data!$A:$A,0)),$BX$12),$BX$11,IFERROR(INDEX(INDIRECT("Data!C"&amp;$K$5,FALSE),MATCH(AP55,Data!$A:$A,0)),$BX$12)),"-")</f>
        <v>0</v>
      </c>
      <c r="AZ55" s="52">
        <f ca="1">IF(AND(AQ55&gt;=$AC$4,AQ55&lt;=$AU$4),IF(""=IFERROR(INDEX(INDIRECT("Data!C"&amp;$K$5,FALSE),MATCH(AQ55,Data!$A:$A,0)),$BX$12),$BX$11,IFERROR(INDEX(INDIRECT("Data!C"&amp;$K$5,FALSE),MATCH(AQ55,Data!$A:$A,0)),$BX$12)),"-")</f>
        <v>0</v>
      </c>
      <c r="BA55" s="52">
        <f ca="1">IF(AND(AR55&gt;=$AC$4,AR55&lt;=$AU$4),IF(""=IFERROR(INDEX(INDIRECT("Data!C"&amp;$K$5,FALSE),MATCH(AR55,Data!$A:$A,0)),$BX$12),$BX$11,IFERROR(INDEX(INDIRECT("Data!C"&amp;$K$5,FALSE),MATCH(AR55,Data!$A:$A,0)),$BX$12)),"-")</f>
        <v>0</v>
      </c>
      <c r="BB55" s="6"/>
      <c r="BD55" s="28">
        <f t="shared" si="51"/>
        <v>46320</v>
      </c>
      <c r="BE55" s="28">
        <f t="shared" si="46"/>
        <v>46321</v>
      </c>
      <c r="BF55" s="28">
        <f t="shared" si="38"/>
        <v>46322</v>
      </c>
      <c r="BG55" s="28">
        <f t="shared" si="39"/>
        <v>46323</v>
      </c>
      <c r="BH55" s="28">
        <f t="shared" si="40"/>
        <v>46324</v>
      </c>
      <c r="BI55" s="28">
        <f t="shared" si="41"/>
        <v>46325</v>
      </c>
      <c r="BJ55" s="28">
        <f t="shared" si="42"/>
        <v>46326</v>
      </c>
      <c r="BL55" s="20" t="str">
        <f t="array" ref="BL55">IFERROR(IF(MATCH(8,DAY(BD55:BJ55),0),BJ55,""),"")</f>
        <v/>
      </c>
      <c r="BM55" s="52">
        <f ca="1">IF(AND(BD55&gt;=$AC$4,BD55&lt;=$AU$4),IF(""=IFERROR(INDEX(INDIRECT("Data!C"&amp;$K$5,FALSE),MATCH(BD55,Data!$A:$A,0)),$BX$12),$BX$11,IFERROR(INDEX(INDIRECT("Data!C"&amp;$K$5,FALSE),MATCH(BD55,Data!$A:$A,0)),$BX$12)),"-")</f>
        <v>0</v>
      </c>
      <c r="BN55" s="52">
        <f ca="1">IF(AND(BE55&gt;=$AC$4,BE55&lt;=$AU$4),IF(""=IFERROR(INDEX(INDIRECT("Data!C"&amp;$K$5,FALSE),MATCH(BE55,Data!$A:$A,0)),$BX$12),$BX$11,IFERROR(INDEX(INDIRECT("Data!C"&amp;$K$5,FALSE),MATCH(BE55,Data!$A:$A,0)),$BX$12)),"-")</f>
        <v>0</v>
      </c>
      <c r="BO55" s="52">
        <f ca="1">IF(AND(BF55&gt;=$AC$4,BF55&lt;=$AU$4),IF(""=IFERROR(INDEX(INDIRECT("Data!C"&amp;$K$5,FALSE),MATCH(BF55,Data!$A:$A,0)),$BX$12),$BX$11,IFERROR(INDEX(INDIRECT("Data!C"&amp;$K$5,FALSE),MATCH(BF55,Data!$A:$A,0)),$BX$12)),"-")</f>
        <v>0</v>
      </c>
      <c r="BP55" s="52">
        <f ca="1">IF(AND(BG55&gt;=$AC$4,BG55&lt;=$AU$4),IF(""=IFERROR(INDEX(INDIRECT("Data!C"&amp;$K$5,FALSE),MATCH(BG55,Data!$A:$A,0)),$BX$12),$BX$11,IFERROR(INDEX(INDIRECT("Data!C"&amp;$K$5,FALSE),MATCH(BG55,Data!$A:$A,0)),$BX$12)),"-")</f>
        <v>0</v>
      </c>
      <c r="BQ55" s="52">
        <f ca="1">IF(AND(BH55&gt;=$AC$4,BH55&lt;=$AU$4),IF(""=IFERROR(INDEX(INDIRECT("Data!C"&amp;$K$5,FALSE),MATCH(BH55,Data!$A:$A,0)),$BX$12),$BX$11,IFERROR(INDEX(INDIRECT("Data!C"&amp;$K$5,FALSE),MATCH(BH55,Data!$A:$A,0)),$BX$12)),"-")</f>
        <v>0</v>
      </c>
      <c r="BR55" s="52">
        <f ca="1">IF(AND(BI55&gt;=$AC$4,BI55&lt;=$AU$4),IF(""=IFERROR(INDEX(INDIRECT("Data!C"&amp;$K$5,FALSE),MATCH(BI55,Data!$A:$A,0)),$BX$12),$BX$11,IFERROR(INDEX(INDIRECT("Data!C"&amp;$K$5,FALSE),MATCH(BI55,Data!$A:$A,0)),$BX$12)),"-")</f>
        <v>0</v>
      </c>
      <c r="BS55" s="52">
        <f ca="1">IF(AND(BJ55&gt;=$AC$4,BJ55&lt;=$AU$4),IF(""=IFERROR(INDEX(INDIRECT("Data!C"&amp;$K$5,FALSE),MATCH(BJ55,Data!$A:$A,0)),$BX$12),$BX$11,IFERROR(INDEX(INDIRECT("Data!C"&amp;$K$5,FALSE),MATCH(BJ55,Data!$A:$A,0)),$BX$12)),"-")</f>
        <v>0</v>
      </c>
      <c r="BT55" s="6"/>
      <c r="BU55" s="16">
        <f t="shared" ca="1" si="47"/>
        <v>153.28571428571428</v>
      </c>
    </row>
    <row r="56" spans="2:73" ht="12" customHeight="1" x14ac:dyDescent="0.25">
      <c r="B56" s="28">
        <f t="shared" si="48"/>
        <v>45235</v>
      </c>
      <c r="C56" s="28">
        <f t="shared" si="53"/>
        <v>45236</v>
      </c>
      <c r="D56" s="28">
        <f t="shared" si="53"/>
        <v>45237</v>
      </c>
      <c r="E56" s="28">
        <f t="shared" si="53"/>
        <v>45238</v>
      </c>
      <c r="F56" s="28">
        <f t="shared" si="53"/>
        <v>45239</v>
      </c>
      <c r="G56" s="28">
        <f t="shared" si="53"/>
        <v>45240</v>
      </c>
      <c r="H56" s="28">
        <f t="shared" si="53"/>
        <v>45241</v>
      </c>
      <c r="J56" s="20">
        <f t="array" ref="J56">IFERROR(IF(MATCH(8,DAY(B56:H56),0),H56,""),"")</f>
        <v>45241</v>
      </c>
      <c r="K56" s="52">
        <f ca="1">IF(AND(B56&gt;=$AC$4,B56&lt;=$AU$4),IF(""=IFERROR(INDEX(INDIRECT("Data!C"&amp;$K$5,FALSE),MATCH(B56,Data!$A:$A,0)),$BX$12),$BX$11,IFERROR(INDEX(INDIRECT("Data!C"&amp;$K$5,FALSE),MATCH(B56,Data!$A:$A,0)),$BX$12)),"-")</f>
        <v>365</v>
      </c>
      <c r="L56" s="52">
        <f ca="1">IF(AND(C56&gt;=$AC$4,C56&lt;=$AU$4),IF(""=IFERROR(INDEX(INDIRECT("Data!C"&amp;$K$5,FALSE),MATCH(C56,Data!$A:$A,0)),$BX$12),$BX$11,IFERROR(INDEX(INDIRECT("Data!C"&amp;$K$5,FALSE),MATCH(C56,Data!$A:$A,0)),$BX$12)),"-")</f>
        <v>265</v>
      </c>
      <c r="M56" s="52">
        <f ca="1">IF(AND(D56&gt;=$AC$4,D56&lt;=$AU$4),IF(""=IFERROR(INDEX(INDIRECT("Data!C"&amp;$K$5,FALSE),MATCH(D56,Data!$A:$A,0)),$BX$12),$BX$11,IFERROR(INDEX(INDIRECT("Data!C"&amp;$K$5,FALSE),MATCH(D56,Data!$A:$A,0)),$BX$12)),"-")</f>
        <v>235</v>
      </c>
      <c r="N56" s="52">
        <f ca="1">IF(AND(E56&gt;=$AC$4,E56&lt;=$AU$4),IF(""=IFERROR(INDEX(INDIRECT("Data!C"&amp;$K$5,FALSE),MATCH(E56,Data!$A:$A,0)),$BX$12),$BX$11,IFERROR(INDEX(INDIRECT("Data!C"&amp;$K$5,FALSE),MATCH(E56,Data!$A:$A,0)),$BX$12)),"-")</f>
        <v>278</v>
      </c>
      <c r="O56" s="52">
        <f ca="1">IF(AND(F56&gt;=$AC$4,F56&lt;=$AU$4),IF(""=IFERROR(INDEX(INDIRECT("Data!C"&amp;$K$5,FALSE),MATCH(F56,Data!$A:$A,0)),$BX$12),$BX$11,IFERROR(INDEX(INDIRECT("Data!C"&amp;$K$5,FALSE),MATCH(F56,Data!$A:$A,0)),$BX$12)),"-")</f>
        <v>213</v>
      </c>
      <c r="P56" s="52">
        <f ca="1">IF(AND(G56&gt;=$AC$4,G56&lt;=$AU$4),IF(""=IFERROR(INDEX(INDIRECT("Data!C"&amp;$K$5,FALSE),MATCH(G56,Data!$A:$A,0)),$BX$12),$BX$11,IFERROR(INDEX(INDIRECT("Data!C"&amp;$K$5,FALSE),MATCH(G56,Data!$A:$A,0)),$BX$12)),"-")</f>
        <v>1025</v>
      </c>
      <c r="Q56" s="52">
        <f ca="1">IF(AND(H56&gt;=$AC$4,H56&lt;=$AU$4),IF(""=IFERROR(INDEX(INDIRECT("Data!C"&amp;$K$5,FALSE),MATCH(H56,Data!$A:$A,0)),$BX$12),$BX$11,IFERROR(INDEX(INDIRECT("Data!C"&amp;$K$5,FALSE),MATCH(H56,Data!$A:$A,0)),$BX$12)),"-")</f>
        <v>1927</v>
      </c>
      <c r="R56" s="6"/>
      <c r="T56" s="28">
        <f t="shared" si="49"/>
        <v>45599</v>
      </c>
      <c r="U56" s="28">
        <f t="shared" si="44"/>
        <v>45600</v>
      </c>
      <c r="V56" s="28">
        <f t="shared" si="28"/>
        <v>45601</v>
      </c>
      <c r="W56" s="28">
        <f t="shared" si="29"/>
        <v>45602</v>
      </c>
      <c r="X56" s="28">
        <f t="shared" si="30"/>
        <v>45603</v>
      </c>
      <c r="Y56" s="28">
        <f t="shared" si="31"/>
        <v>45604</v>
      </c>
      <c r="Z56" s="28">
        <f t="shared" si="32"/>
        <v>45605</v>
      </c>
      <c r="AB56" s="20">
        <f t="array" ref="AB56">IFERROR(IF(MATCH(8,DAY(T56:Z56),0),Z56,""),"")</f>
        <v>45605</v>
      </c>
      <c r="AC56" s="52">
        <f ca="1">IF(AND(T56&gt;=$AC$4,T56&lt;=$AU$4),IF(""=IFERROR(INDEX(INDIRECT("Data!C"&amp;$K$5,FALSE),MATCH(T56,Data!$A:$A,0)),$BX$12),$BX$11,IFERROR(INDEX(INDIRECT("Data!C"&amp;$K$5,FALSE),MATCH(T56,Data!$A:$A,0)),$BX$12)),"-")</f>
        <v>274</v>
      </c>
      <c r="AD56" s="52">
        <f ca="1">IF(AND(U56&gt;=$AC$4,U56&lt;=$AU$4),IF(""=IFERROR(INDEX(INDIRECT("Data!C"&amp;$K$5,FALSE),MATCH(U56,Data!$A:$A,0)),$BX$12),$BX$11,IFERROR(INDEX(INDIRECT("Data!C"&amp;$K$5,FALSE),MATCH(U56,Data!$A:$A,0)),$BX$12)),"-")</f>
        <v>202</v>
      </c>
      <c r="AE56" s="52">
        <f ca="1">IF(AND(V56&gt;=$AC$4,V56&lt;=$AU$4),IF(""=IFERROR(INDEX(INDIRECT("Data!C"&amp;$K$5,FALSE),MATCH(V56,Data!$A:$A,0)),$BX$12),$BX$11,IFERROR(INDEX(INDIRECT("Data!C"&amp;$K$5,FALSE),MATCH(V56,Data!$A:$A,0)),$BX$12)),"-")</f>
        <v>858</v>
      </c>
      <c r="AF56" s="52">
        <f ca="1">IF(AND(W56&gt;=$AC$4,W56&lt;=$AU$4),IF(""=IFERROR(INDEX(INDIRECT("Data!C"&amp;$K$5,FALSE),MATCH(W56,Data!$A:$A,0)),$BX$12),$BX$11,IFERROR(INDEX(INDIRECT("Data!C"&amp;$K$5,FALSE),MATCH(W56,Data!$A:$A,0)),$BX$12)),"-")</f>
        <v>175</v>
      </c>
      <c r="AG56" s="52">
        <f ca="1">IF(AND(X56&gt;=$AC$4,X56&lt;=$AU$4),IF(""=IFERROR(INDEX(INDIRECT("Data!C"&amp;$K$5,FALSE),MATCH(X56,Data!$A:$A,0)),$BX$12),$BX$11,IFERROR(INDEX(INDIRECT("Data!C"&amp;$K$5,FALSE),MATCH(X56,Data!$A:$A,0)),$BX$12)),"-")</f>
        <v>212</v>
      </c>
      <c r="AH56" s="52">
        <f ca="1">IF(AND(Y56&gt;=$AC$4,Y56&lt;=$AU$4),IF(""=IFERROR(INDEX(INDIRECT("Data!C"&amp;$K$5,FALSE),MATCH(Y56,Data!$A:$A,0)),$BX$12),$BX$11,IFERROR(INDEX(INDIRECT("Data!C"&amp;$K$5,FALSE),MATCH(Y56,Data!$A:$A,0)),$BX$12)),"-")</f>
        <v>450</v>
      </c>
      <c r="AI56" s="52">
        <f ca="1">IF(AND(Z56&gt;=$AC$4,Z56&lt;=$AU$4),IF(""=IFERROR(INDEX(INDIRECT("Data!C"&amp;$K$5,FALSE),MATCH(Z56,Data!$A:$A,0)),$BX$12),$BX$11,IFERROR(INDEX(INDIRECT("Data!C"&amp;$K$5,FALSE),MATCH(Z56,Data!$A:$A,0)),$BX$12)),"-")</f>
        <v>683</v>
      </c>
      <c r="AJ56" s="6"/>
      <c r="AL56" s="28">
        <f t="shared" si="50"/>
        <v>45963</v>
      </c>
      <c r="AM56" s="28">
        <f t="shared" si="45"/>
        <v>45964</v>
      </c>
      <c r="AN56" s="28">
        <f t="shared" si="33"/>
        <v>45965</v>
      </c>
      <c r="AO56" s="28">
        <f t="shared" si="34"/>
        <v>45966</v>
      </c>
      <c r="AP56" s="28">
        <f t="shared" si="35"/>
        <v>45967</v>
      </c>
      <c r="AQ56" s="28">
        <f t="shared" si="36"/>
        <v>45968</v>
      </c>
      <c r="AR56" s="28">
        <f t="shared" si="37"/>
        <v>45969</v>
      </c>
      <c r="AT56" s="20">
        <f t="array" ref="AT56">IFERROR(IF(MATCH(8,DAY(AL56:AR56),0),AR56,""),"")</f>
        <v>45969</v>
      </c>
      <c r="AU56" s="52">
        <f ca="1">IF(AND(AL56&gt;=$AC$4,AL56&lt;=$AU$4),IF(""=IFERROR(INDEX(INDIRECT("Data!C"&amp;$K$5,FALSE),MATCH(AL56,Data!$A:$A,0)),$BX$12),$BX$11,IFERROR(INDEX(INDIRECT("Data!C"&amp;$K$5,FALSE),MATCH(AL56,Data!$A:$A,0)),$BX$12)),"-")</f>
        <v>0</v>
      </c>
      <c r="AV56" s="52">
        <f ca="1">IF(AND(AM56&gt;=$AC$4,AM56&lt;=$AU$4),IF(""=IFERROR(INDEX(INDIRECT("Data!C"&amp;$K$5,FALSE),MATCH(AM56,Data!$A:$A,0)),$BX$12),$BX$11,IFERROR(INDEX(INDIRECT("Data!C"&amp;$K$5,FALSE),MATCH(AM56,Data!$A:$A,0)),$BX$12)),"-")</f>
        <v>0</v>
      </c>
      <c r="AW56" s="52">
        <f ca="1">IF(AND(AN56&gt;=$AC$4,AN56&lt;=$AU$4),IF(""=IFERROR(INDEX(INDIRECT("Data!C"&amp;$K$5,FALSE),MATCH(AN56,Data!$A:$A,0)),$BX$12),$BX$11,IFERROR(INDEX(INDIRECT("Data!C"&amp;$K$5,FALSE),MATCH(AN56,Data!$A:$A,0)),$BX$12)),"-")</f>
        <v>0</v>
      </c>
      <c r="AX56" s="52">
        <f ca="1">IF(AND(AO56&gt;=$AC$4,AO56&lt;=$AU$4),IF(""=IFERROR(INDEX(INDIRECT("Data!C"&amp;$K$5,FALSE),MATCH(AO56,Data!$A:$A,0)),$BX$12),$BX$11,IFERROR(INDEX(INDIRECT("Data!C"&amp;$K$5,FALSE),MATCH(AO56,Data!$A:$A,0)),$BX$12)),"-")</f>
        <v>0</v>
      </c>
      <c r="AY56" s="52">
        <f ca="1">IF(AND(AP56&gt;=$AC$4,AP56&lt;=$AU$4),IF(""=IFERROR(INDEX(INDIRECT("Data!C"&amp;$K$5,FALSE),MATCH(AP56,Data!$A:$A,0)),$BX$12),$BX$11,IFERROR(INDEX(INDIRECT("Data!C"&amp;$K$5,FALSE),MATCH(AP56,Data!$A:$A,0)),$BX$12)),"-")</f>
        <v>0</v>
      </c>
      <c r="AZ56" s="52">
        <f ca="1">IF(AND(AQ56&gt;=$AC$4,AQ56&lt;=$AU$4),IF(""=IFERROR(INDEX(INDIRECT("Data!C"&amp;$K$5,FALSE),MATCH(AQ56,Data!$A:$A,0)),$BX$12),$BX$11,IFERROR(INDEX(INDIRECT("Data!C"&amp;$K$5,FALSE),MATCH(AQ56,Data!$A:$A,0)),$BX$12)),"-")</f>
        <v>0</v>
      </c>
      <c r="BA56" s="52">
        <f ca="1">IF(AND(AR56&gt;=$AC$4,AR56&lt;=$AU$4),IF(""=IFERROR(INDEX(INDIRECT("Data!C"&amp;$K$5,FALSE),MATCH(AR56,Data!$A:$A,0)),$BX$12),$BX$11,IFERROR(INDEX(INDIRECT("Data!C"&amp;$K$5,FALSE),MATCH(AR56,Data!$A:$A,0)),$BX$12)),"-")</f>
        <v>0</v>
      </c>
      <c r="BB56" s="6"/>
      <c r="BD56" s="28">
        <f t="shared" si="51"/>
        <v>46327</v>
      </c>
      <c r="BE56" s="28">
        <f t="shared" si="46"/>
        <v>46328</v>
      </c>
      <c r="BF56" s="28">
        <f t="shared" si="38"/>
        <v>46329</v>
      </c>
      <c r="BG56" s="28">
        <f t="shared" si="39"/>
        <v>46330</v>
      </c>
      <c r="BH56" s="28">
        <f t="shared" si="40"/>
        <v>46331</v>
      </c>
      <c r="BI56" s="28">
        <f t="shared" si="41"/>
        <v>46332</v>
      </c>
      <c r="BJ56" s="28">
        <f t="shared" si="42"/>
        <v>46333</v>
      </c>
      <c r="BL56" s="20" t="str">
        <f t="array" ref="BL56">IFERROR(IF(MATCH(8,DAY(BD56:BJ56),0),BJ56,""),"")</f>
        <v/>
      </c>
      <c r="BM56" s="52">
        <f ca="1">IF(AND(BD56&gt;=$AC$4,BD56&lt;=$AU$4),IF(""=IFERROR(INDEX(INDIRECT("Data!C"&amp;$K$5,FALSE),MATCH(BD56,Data!$A:$A,0)),$BX$12),$BX$11,IFERROR(INDEX(INDIRECT("Data!C"&amp;$K$5,FALSE),MATCH(BD56,Data!$A:$A,0)),$BX$12)),"-")</f>
        <v>0</v>
      </c>
      <c r="BN56" s="52">
        <f ca="1">IF(AND(BE56&gt;=$AC$4,BE56&lt;=$AU$4),IF(""=IFERROR(INDEX(INDIRECT("Data!C"&amp;$K$5,FALSE),MATCH(BE56,Data!$A:$A,0)),$BX$12),$BX$11,IFERROR(INDEX(INDIRECT("Data!C"&amp;$K$5,FALSE),MATCH(BE56,Data!$A:$A,0)),$BX$12)),"-")</f>
        <v>0</v>
      </c>
      <c r="BO56" s="52">
        <f ca="1">IF(AND(BF56&gt;=$AC$4,BF56&lt;=$AU$4),IF(""=IFERROR(INDEX(INDIRECT("Data!C"&amp;$K$5,FALSE),MATCH(BF56,Data!$A:$A,0)),$BX$12),$BX$11,IFERROR(INDEX(INDIRECT("Data!C"&amp;$K$5,FALSE),MATCH(BF56,Data!$A:$A,0)),$BX$12)),"-")</f>
        <v>0</v>
      </c>
      <c r="BP56" s="52">
        <f ca="1">IF(AND(BG56&gt;=$AC$4,BG56&lt;=$AU$4),IF(""=IFERROR(INDEX(INDIRECT("Data!C"&amp;$K$5,FALSE),MATCH(BG56,Data!$A:$A,0)),$BX$12),$BX$11,IFERROR(INDEX(INDIRECT("Data!C"&amp;$K$5,FALSE),MATCH(BG56,Data!$A:$A,0)),$BX$12)),"-")</f>
        <v>0</v>
      </c>
      <c r="BQ56" s="52">
        <f ca="1">IF(AND(BH56&gt;=$AC$4,BH56&lt;=$AU$4),IF(""=IFERROR(INDEX(INDIRECT("Data!C"&amp;$K$5,FALSE),MATCH(BH56,Data!$A:$A,0)),$BX$12),$BX$11,IFERROR(INDEX(INDIRECT("Data!C"&amp;$K$5,FALSE),MATCH(BH56,Data!$A:$A,0)),$BX$12)),"-")</f>
        <v>0</v>
      </c>
      <c r="BR56" s="52">
        <f ca="1">IF(AND(BI56&gt;=$AC$4,BI56&lt;=$AU$4),IF(""=IFERROR(INDEX(INDIRECT("Data!C"&amp;$K$5,FALSE),MATCH(BI56,Data!$A:$A,0)),$BX$12),$BX$11,IFERROR(INDEX(INDIRECT("Data!C"&amp;$K$5,FALSE),MATCH(BI56,Data!$A:$A,0)),$BX$12)),"-")</f>
        <v>0</v>
      </c>
      <c r="BS56" s="52">
        <f ca="1">IF(AND(BJ56&gt;=$AC$4,BJ56&lt;=$AU$4),IF(""=IFERROR(INDEX(INDIRECT("Data!C"&amp;$K$5,FALSE),MATCH(BJ56,Data!$A:$A,0)),$BX$12),$BX$11,IFERROR(INDEX(INDIRECT("Data!C"&amp;$K$5,FALSE),MATCH(BJ56,Data!$A:$A,0)),$BX$12)),"-")</f>
        <v>0</v>
      </c>
      <c r="BT56" s="6"/>
      <c r="BU56" s="16">
        <f t="shared" ca="1" si="47"/>
        <v>255.78571428571428</v>
      </c>
    </row>
    <row r="57" spans="2:73" ht="12" customHeight="1" x14ac:dyDescent="0.25">
      <c r="B57" s="28">
        <f t="shared" si="48"/>
        <v>45242</v>
      </c>
      <c r="C57" s="28">
        <f t="shared" si="53"/>
        <v>45243</v>
      </c>
      <c r="D57" s="28">
        <f t="shared" si="53"/>
        <v>45244</v>
      </c>
      <c r="E57" s="28">
        <f t="shared" si="53"/>
        <v>45245</v>
      </c>
      <c r="F57" s="28">
        <f t="shared" si="53"/>
        <v>45246</v>
      </c>
      <c r="G57" s="28">
        <f t="shared" si="53"/>
        <v>45247</v>
      </c>
      <c r="H57" s="28">
        <f t="shared" si="53"/>
        <v>45248</v>
      </c>
      <c r="J57" s="20" t="str">
        <f t="array" ref="J57">IFERROR(IF(MATCH(8,DAY(B57:H57),0),H57,""),"")</f>
        <v/>
      </c>
      <c r="K57" s="52">
        <f ca="1">IF(AND(B57&gt;=$AC$4,B57&lt;=$AU$4),IF(""=IFERROR(INDEX(INDIRECT("Data!C"&amp;$K$5,FALSE),MATCH(B57,Data!$A:$A,0)),$BX$12),$BX$11,IFERROR(INDEX(INDIRECT("Data!C"&amp;$K$5,FALSE),MATCH(B57,Data!$A:$A,0)),$BX$12)),"-")</f>
        <v>1205</v>
      </c>
      <c r="L57" s="52">
        <f ca="1">IF(AND(C57&gt;=$AC$4,C57&lt;=$AU$4),IF(""=IFERROR(INDEX(INDIRECT("Data!C"&amp;$K$5,FALSE),MATCH(C57,Data!$A:$A,0)),$BX$12),$BX$11,IFERROR(INDEX(INDIRECT("Data!C"&amp;$K$5,FALSE),MATCH(C57,Data!$A:$A,0)),$BX$12)),"-")</f>
        <v>618</v>
      </c>
      <c r="M57" s="52">
        <f ca="1">IF(AND(D57&gt;=$AC$4,D57&lt;=$AU$4),IF(""=IFERROR(INDEX(INDIRECT("Data!C"&amp;$K$5,FALSE),MATCH(D57,Data!$A:$A,0)),$BX$12),$BX$11,IFERROR(INDEX(INDIRECT("Data!C"&amp;$K$5,FALSE),MATCH(D57,Data!$A:$A,0)),$BX$12)),"-")</f>
        <v>476</v>
      </c>
      <c r="N57" s="52">
        <f ca="1">IF(AND(E57&gt;=$AC$4,E57&lt;=$AU$4),IF(""=IFERROR(INDEX(INDIRECT("Data!C"&amp;$K$5,FALSE),MATCH(E57,Data!$A:$A,0)),$BX$12),$BX$11,IFERROR(INDEX(INDIRECT("Data!C"&amp;$K$5,FALSE),MATCH(E57,Data!$A:$A,0)),$BX$12)),"-")</f>
        <v>170</v>
      </c>
      <c r="O57" s="52">
        <f ca="1">IF(AND(F57&gt;=$AC$4,F57&lt;=$AU$4),IF(""=IFERROR(INDEX(INDIRECT("Data!C"&amp;$K$5,FALSE),MATCH(F57,Data!$A:$A,0)),$BX$12),$BX$11,IFERROR(INDEX(INDIRECT("Data!C"&amp;$K$5,FALSE),MATCH(F57,Data!$A:$A,0)),$BX$12)),"-")</f>
        <v>327</v>
      </c>
      <c r="P57" s="52">
        <f ca="1">IF(AND(G57&gt;=$AC$4,G57&lt;=$AU$4),IF(""=IFERROR(INDEX(INDIRECT("Data!C"&amp;$K$5,FALSE),MATCH(G57,Data!$A:$A,0)),$BX$12),$BX$11,IFERROR(INDEX(INDIRECT("Data!C"&amp;$K$5,FALSE),MATCH(G57,Data!$A:$A,0)),$BX$12)),"-")</f>
        <v>305</v>
      </c>
      <c r="Q57" s="52">
        <f ca="1">IF(AND(H57&gt;=$AC$4,H57&lt;=$AU$4),IF(""=IFERROR(INDEX(INDIRECT("Data!C"&amp;$K$5,FALSE),MATCH(H57,Data!$A:$A,0)),$BX$12),$BX$11,IFERROR(INDEX(INDIRECT("Data!C"&amp;$K$5,FALSE),MATCH(H57,Data!$A:$A,0)),$BX$12)),"-")</f>
        <v>680</v>
      </c>
      <c r="R57" s="6"/>
      <c r="T57" s="28">
        <f t="shared" si="49"/>
        <v>45606</v>
      </c>
      <c r="U57" s="28">
        <f t="shared" si="44"/>
        <v>45607</v>
      </c>
      <c r="V57" s="28">
        <f t="shared" si="28"/>
        <v>45608</v>
      </c>
      <c r="W57" s="28">
        <f t="shared" si="29"/>
        <v>45609</v>
      </c>
      <c r="X57" s="28">
        <f t="shared" si="30"/>
        <v>45610</v>
      </c>
      <c r="Y57" s="28">
        <f t="shared" si="31"/>
        <v>45611</v>
      </c>
      <c r="Z57" s="28">
        <f t="shared" si="32"/>
        <v>45612</v>
      </c>
      <c r="AB57" s="20" t="str">
        <f t="array" ref="AB57">IFERROR(IF(MATCH(8,DAY(T57:Z57),0),Z57,""),"")</f>
        <v/>
      </c>
      <c r="AC57" s="52">
        <f ca="1">IF(AND(T57&gt;=$AC$4,T57&lt;=$AU$4),IF(""=IFERROR(INDEX(INDIRECT("Data!C"&amp;$K$5,FALSE),MATCH(T57,Data!$A:$A,0)),$BX$12),$BX$11,IFERROR(INDEX(INDIRECT("Data!C"&amp;$K$5,FALSE),MATCH(T57,Data!$A:$A,0)),$BX$12)),"-")</f>
        <v>616</v>
      </c>
      <c r="AD57" s="52">
        <f ca="1">IF(AND(U57&gt;=$AC$4,U57&lt;=$AU$4),IF(""=IFERROR(INDEX(INDIRECT("Data!C"&amp;$K$5,FALSE),MATCH(U57,Data!$A:$A,0)),$BX$12),$BX$11,IFERROR(INDEX(INDIRECT("Data!C"&amp;$K$5,FALSE),MATCH(U57,Data!$A:$A,0)),$BX$12)),"-")</f>
        <v>477</v>
      </c>
      <c r="AE57" s="52">
        <f ca="1">IF(AND(V57&gt;=$AC$4,V57&lt;=$AU$4),IF(""=IFERROR(INDEX(INDIRECT("Data!C"&amp;$K$5,FALSE),MATCH(V57,Data!$A:$A,0)),$BX$12),$BX$11,IFERROR(INDEX(INDIRECT("Data!C"&amp;$K$5,FALSE),MATCH(V57,Data!$A:$A,0)),$BX$12)),"-")</f>
        <v>487</v>
      </c>
      <c r="AF57" s="52">
        <f ca="1">IF(AND(W57&gt;=$AC$4,W57&lt;=$AU$4),IF(""=IFERROR(INDEX(INDIRECT("Data!C"&amp;$K$5,FALSE),MATCH(W57,Data!$A:$A,0)),$BX$12),$BX$11,IFERROR(INDEX(INDIRECT("Data!C"&amp;$K$5,FALSE),MATCH(W57,Data!$A:$A,0)),$BX$12)),"-")</f>
        <v>234</v>
      </c>
      <c r="AG57" s="52">
        <f ca="1">IF(AND(X57&gt;=$AC$4,X57&lt;=$AU$4),IF(""=IFERROR(INDEX(INDIRECT("Data!C"&amp;$K$5,FALSE),MATCH(X57,Data!$A:$A,0)),$BX$12),$BX$11,IFERROR(INDEX(INDIRECT("Data!C"&amp;$K$5,FALSE),MATCH(X57,Data!$A:$A,0)),$BX$12)),"-")</f>
        <v>177</v>
      </c>
      <c r="AH57" s="52">
        <f ca="1">IF(AND(Y57&gt;=$AC$4,Y57&lt;=$AU$4),IF(""=IFERROR(INDEX(INDIRECT("Data!C"&amp;$K$5,FALSE),MATCH(Y57,Data!$A:$A,0)),$BX$12),$BX$11,IFERROR(INDEX(INDIRECT("Data!C"&amp;$K$5,FALSE),MATCH(Y57,Data!$A:$A,0)),$BX$12)),"-")</f>
        <v>160</v>
      </c>
      <c r="AI57" s="52">
        <f ca="1">IF(AND(Z57&gt;=$AC$4,Z57&lt;=$AU$4),IF(""=IFERROR(INDEX(INDIRECT("Data!C"&amp;$K$5,FALSE),MATCH(Z57,Data!$A:$A,0)),$BX$12),$BX$11,IFERROR(INDEX(INDIRECT("Data!C"&amp;$K$5,FALSE),MATCH(Z57,Data!$A:$A,0)),$BX$12)),"-")</f>
        <v>405</v>
      </c>
      <c r="AJ57" s="6"/>
      <c r="AL57" s="28">
        <f t="shared" si="50"/>
        <v>45970</v>
      </c>
      <c r="AM57" s="28">
        <f t="shared" si="45"/>
        <v>45971</v>
      </c>
      <c r="AN57" s="28">
        <f t="shared" si="33"/>
        <v>45972</v>
      </c>
      <c r="AO57" s="28">
        <f t="shared" si="34"/>
        <v>45973</v>
      </c>
      <c r="AP57" s="28">
        <f t="shared" si="35"/>
        <v>45974</v>
      </c>
      <c r="AQ57" s="28">
        <f t="shared" si="36"/>
        <v>45975</v>
      </c>
      <c r="AR57" s="28">
        <f t="shared" si="37"/>
        <v>45976</v>
      </c>
      <c r="AT57" s="20" t="str">
        <f t="array" ref="AT57">IFERROR(IF(MATCH(8,DAY(AL57:AR57),0),AR57,""),"")</f>
        <v/>
      </c>
      <c r="AU57" s="52">
        <f ca="1">IF(AND(AL57&gt;=$AC$4,AL57&lt;=$AU$4),IF(""=IFERROR(INDEX(INDIRECT("Data!C"&amp;$K$5,FALSE),MATCH(AL57,Data!$A:$A,0)),$BX$12),$BX$11,IFERROR(INDEX(INDIRECT("Data!C"&amp;$K$5,FALSE),MATCH(AL57,Data!$A:$A,0)),$BX$12)),"-")</f>
        <v>0</v>
      </c>
      <c r="AV57" s="52">
        <f ca="1">IF(AND(AM57&gt;=$AC$4,AM57&lt;=$AU$4),IF(""=IFERROR(INDEX(INDIRECT("Data!C"&amp;$K$5,FALSE),MATCH(AM57,Data!$A:$A,0)),$BX$12),$BX$11,IFERROR(INDEX(INDIRECT("Data!C"&amp;$K$5,FALSE),MATCH(AM57,Data!$A:$A,0)),$BX$12)),"-")</f>
        <v>0</v>
      </c>
      <c r="AW57" s="52">
        <f ca="1">IF(AND(AN57&gt;=$AC$4,AN57&lt;=$AU$4),IF(""=IFERROR(INDEX(INDIRECT("Data!C"&amp;$K$5,FALSE),MATCH(AN57,Data!$A:$A,0)),$BX$12),$BX$11,IFERROR(INDEX(INDIRECT("Data!C"&amp;$K$5,FALSE),MATCH(AN57,Data!$A:$A,0)),$BX$12)),"-")</f>
        <v>0</v>
      </c>
      <c r="AX57" s="52">
        <f ca="1">IF(AND(AO57&gt;=$AC$4,AO57&lt;=$AU$4),IF(""=IFERROR(INDEX(INDIRECT("Data!C"&amp;$K$5,FALSE),MATCH(AO57,Data!$A:$A,0)),$BX$12),$BX$11,IFERROR(INDEX(INDIRECT("Data!C"&amp;$K$5,FALSE),MATCH(AO57,Data!$A:$A,0)),$BX$12)),"-")</f>
        <v>0</v>
      </c>
      <c r="AY57" s="52">
        <f ca="1">IF(AND(AP57&gt;=$AC$4,AP57&lt;=$AU$4),IF(""=IFERROR(INDEX(INDIRECT("Data!C"&amp;$K$5,FALSE),MATCH(AP57,Data!$A:$A,0)),$BX$12),$BX$11,IFERROR(INDEX(INDIRECT("Data!C"&amp;$K$5,FALSE),MATCH(AP57,Data!$A:$A,0)),$BX$12)),"-")</f>
        <v>0</v>
      </c>
      <c r="AZ57" s="52">
        <f ca="1">IF(AND(AQ57&gt;=$AC$4,AQ57&lt;=$AU$4),IF(""=IFERROR(INDEX(INDIRECT("Data!C"&amp;$K$5,FALSE),MATCH(AQ57,Data!$A:$A,0)),$BX$12),$BX$11,IFERROR(INDEX(INDIRECT("Data!C"&amp;$K$5,FALSE),MATCH(AQ57,Data!$A:$A,0)),$BX$12)),"-")</f>
        <v>0</v>
      </c>
      <c r="BA57" s="52">
        <f ca="1">IF(AND(AR57&gt;=$AC$4,AR57&lt;=$AU$4),IF(""=IFERROR(INDEX(INDIRECT("Data!C"&amp;$K$5,FALSE),MATCH(AR57,Data!$A:$A,0)),$BX$12),$BX$11,IFERROR(INDEX(INDIRECT("Data!C"&amp;$K$5,FALSE),MATCH(AR57,Data!$A:$A,0)),$BX$12)),"-")</f>
        <v>0</v>
      </c>
      <c r="BB57" s="6"/>
      <c r="BD57" s="28">
        <f t="shared" si="51"/>
        <v>46334</v>
      </c>
      <c r="BE57" s="28">
        <f t="shared" si="46"/>
        <v>46335</v>
      </c>
      <c r="BF57" s="28">
        <f t="shared" si="38"/>
        <v>46336</v>
      </c>
      <c r="BG57" s="28">
        <f t="shared" si="39"/>
        <v>46337</v>
      </c>
      <c r="BH57" s="28">
        <f t="shared" si="40"/>
        <v>46338</v>
      </c>
      <c r="BI57" s="28">
        <f t="shared" si="41"/>
        <v>46339</v>
      </c>
      <c r="BJ57" s="28">
        <f t="shared" si="42"/>
        <v>46340</v>
      </c>
      <c r="BL57" s="20">
        <f t="array" ref="BL57">IFERROR(IF(MATCH(8,DAY(BD57:BJ57),0),BJ57,""),"")</f>
        <v>46340</v>
      </c>
      <c r="BM57" s="52">
        <f ca="1">IF(AND(BD57&gt;=$AC$4,BD57&lt;=$AU$4),IF(""=IFERROR(INDEX(INDIRECT("Data!C"&amp;$K$5,FALSE),MATCH(BD57,Data!$A:$A,0)),$BX$12),$BX$11,IFERROR(INDEX(INDIRECT("Data!C"&amp;$K$5,FALSE),MATCH(BD57,Data!$A:$A,0)),$BX$12)),"-")</f>
        <v>0</v>
      </c>
      <c r="BN57" s="52">
        <f ca="1">IF(AND(BE57&gt;=$AC$4,BE57&lt;=$AU$4),IF(""=IFERROR(INDEX(INDIRECT("Data!C"&amp;$K$5,FALSE),MATCH(BE57,Data!$A:$A,0)),$BX$12),$BX$11,IFERROR(INDEX(INDIRECT("Data!C"&amp;$K$5,FALSE),MATCH(BE57,Data!$A:$A,0)),$BX$12)),"-")</f>
        <v>0</v>
      </c>
      <c r="BO57" s="52">
        <f ca="1">IF(AND(BF57&gt;=$AC$4,BF57&lt;=$AU$4),IF(""=IFERROR(INDEX(INDIRECT("Data!C"&amp;$K$5,FALSE),MATCH(BF57,Data!$A:$A,0)),$BX$12),$BX$11,IFERROR(INDEX(INDIRECT("Data!C"&amp;$K$5,FALSE),MATCH(BF57,Data!$A:$A,0)),$BX$12)),"-")</f>
        <v>0</v>
      </c>
      <c r="BP57" s="52">
        <f ca="1">IF(AND(BG57&gt;=$AC$4,BG57&lt;=$AU$4),IF(""=IFERROR(INDEX(INDIRECT("Data!C"&amp;$K$5,FALSE),MATCH(BG57,Data!$A:$A,0)),$BX$12),$BX$11,IFERROR(INDEX(INDIRECT("Data!C"&amp;$K$5,FALSE),MATCH(BG57,Data!$A:$A,0)),$BX$12)),"-")</f>
        <v>0</v>
      </c>
      <c r="BQ57" s="52">
        <f ca="1">IF(AND(BH57&gt;=$AC$4,BH57&lt;=$AU$4),IF(""=IFERROR(INDEX(INDIRECT("Data!C"&amp;$K$5,FALSE),MATCH(BH57,Data!$A:$A,0)),$BX$12),$BX$11,IFERROR(INDEX(INDIRECT("Data!C"&amp;$K$5,FALSE),MATCH(BH57,Data!$A:$A,0)),$BX$12)),"-")</f>
        <v>0</v>
      </c>
      <c r="BR57" s="52">
        <f ca="1">IF(AND(BI57&gt;=$AC$4,BI57&lt;=$AU$4),IF(""=IFERROR(INDEX(INDIRECT("Data!C"&amp;$K$5,FALSE),MATCH(BI57,Data!$A:$A,0)),$BX$12),$BX$11,IFERROR(INDEX(INDIRECT("Data!C"&amp;$K$5,FALSE),MATCH(BI57,Data!$A:$A,0)),$BX$12)),"-")</f>
        <v>0</v>
      </c>
      <c r="BS57" s="52">
        <f ca="1">IF(AND(BJ57&gt;=$AC$4,BJ57&lt;=$AU$4),IF(""=IFERROR(INDEX(INDIRECT("Data!C"&amp;$K$5,FALSE),MATCH(BJ57,Data!$A:$A,0)),$BX$12),$BX$11,IFERROR(INDEX(INDIRECT("Data!C"&amp;$K$5,FALSE),MATCH(BJ57,Data!$A:$A,0)),$BX$12)),"-")</f>
        <v>0</v>
      </c>
      <c r="BT57" s="6"/>
      <c r="BU57" s="16">
        <f t="shared" ca="1" si="47"/>
        <v>226.32142857142858</v>
      </c>
    </row>
    <row r="58" spans="2:73" ht="12" customHeight="1" x14ac:dyDescent="0.25">
      <c r="B58" s="28">
        <f t="shared" si="48"/>
        <v>45249</v>
      </c>
      <c r="C58" s="28">
        <f t="shared" si="53"/>
        <v>45250</v>
      </c>
      <c r="D58" s="28">
        <f t="shared" si="53"/>
        <v>45251</v>
      </c>
      <c r="E58" s="28">
        <f t="shared" si="53"/>
        <v>45252</v>
      </c>
      <c r="F58" s="28">
        <f t="shared" si="53"/>
        <v>45253</v>
      </c>
      <c r="G58" s="28">
        <f t="shared" si="53"/>
        <v>45254</v>
      </c>
      <c r="H58" s="28">
        <f t="shared" si="53"/>
        <v>45255</v>
      </c>
      <c r="J58" s="20" t="str">
        <f t="array" ref="J58">IFERROR(IF(MATCH(8,DAY(B58:H58),0),H58,""),"")</f>
        <v/>
      </c>
      <c r="K58" s="52">
        <f ca="1">IF(AND(B58&gt;=$AC$4,B58&lt;=$AU$4),IF(""=IFERROR(INDEX(INDIRECT("Data!C"&amp;$K$5,FALSE),MATCH(B58,Data!$A:$A,0)),$BX$12),$BX$11,IFERROR(INDEX(INDIRECT("Data!C"&amp;$K$5,FALSE),MATCH(B58,Data!$A:$A,0)),$BX$12)),"-")</f>
        <v>441</v>
      </c>
      <c r="L58" s="52">
        <f ca="1">IF(AND(C58&gt;=$AC$4,C58&lt;=$AU$4),IF(""=IFERROR(INDEX(INDIRECT("Data!C"&amp;$K$5,FALSE),MATCH(C58,Data!$A:$A,0)),$BX$12),$BX$11,IFERROR(INDEX(INDIRECT("Data!C"&amp;$K$5,FALSE),MATCH(C58,Data!$A:$A,0)),$BX$12)),"-")</f>
        <v>276</v>
      </c>
      <c r="M58" s="52">
        <f ca="1">IF(AND(D58&gt;=$AC$4,D58&lt;=$AU$4),IF(""=IFERROR(INDEX(INDIRECT("Data!C"&amp;$K$5,FALSE),MATCH(D58,Data!$A:$A,0)),$BX$12),$BX$11,IFERROR(INDEX(INDIRECT("Data!C"&amp;$K$5,FALSE),MATCH(D58,Data!$A:$A,0)),$BX$12)),"-")</f>
        <v>584</v>
      </c>
      <c r="N58" s="52">
        <f ca="1">IF(AND(E58&gt;=$AC$4,E58&lt;=$AU$4),IF(""=IFERROR(INDEX(INDIRECT("Data!C"&amp;$K$5,FALSE),MATCH(E58,Data!$A:$A,0)),$BX$12),$BX$11,IFERROR(INDEX(INDIRECT("Data!C"&amp;$K$5,FALSE),MATCH(E58,Data!$A:$A,0)),$BX$12)),"-")</f>
        <v>527</v>
      </c>
      <c r="O58" s="52">
        <f ca="1">IF(AND(F58&gt;=$AC$4,F58&lt;=$AU$4),IF(""=IFERROR(INDEX(INDIRECT("Data!C"&amp;$K$5,FALSE),MATCH(F58,Data!$A:$A,0)),$BX$12),$BX$11,IFERROR(INDEX(INDIRECT("Data!C"&amp;$K$5,FALSE),MATCH(F58,Data!$A:$A,0)),$BX$12)),"-")</f>
        <v>623</v>
      </c>
      <c r="P58" s="52">
        <f ca="1">IF(AND(G58&gt;=$AC$4,G58&lt;=$AU$4),IF(""=IFERROR(INDEX(INDIRECT("Data!C"&amp;$K$5,FALSE),MATCH(G58,Data!$A:$A,0)),$BX$12),$BX$11,IFERROR(INDEX(INDIRECT("Data!C"&amp;$K$5,FALSE),MATCH(G58,Data!$A:$A,0)),$BX$12)),"-")</f>
        <v>1004</v>
      </c>
      <c r="Q58" s="52">
        <f ca="1">IF(AND(H58&gt;=$AC$4,H58&lt;=$AU$4),IF(""=IFERROR(INDEX(INDIRECT("Data!C"&amp;$K$5,FALSE),MATCH(H58,Data!$A:$A,0)),$BX$12),$BX$11,IFERROR(INDEX(INDIRECT("Data!C"&amp;$K$5,FALSE),MATCH(H58,Data!$A:$A,0)),$BX$12)),"-")</f>
        <v>1010</v>
      </c>
      <c r="R58" s="6"/>
      <c r="T58" s="28">
        <f t="shared" si="49"/>
        <v>45613</v>
      </c>
      <c r="U58" s="28">
        <f t="shared" si="44"/>
        <v>45614</v>
      </c>
      <c r="V58" s="28">
        <f t="shared" si="28"/>
        <v>45615</v>
      </c>
      <c r="W58" s="28">
        <f t="shared" si="29"/>
        <v>45616</v>
      </c>
      <c r="X58" s="28">
        <f t="shared" si="30"/>
        <v>45617</v>
      </c>
      <c r="Y58" s="28">
        <f t="shared" si="31"/>
        <v>45618</v>
      </c>
      <c r="Z58" s="28">
        <f t="shared" si="32"/>
        <v>45619</v>
      </c>
      <c r="AB58" s="20" t="str">
        <f t="array" ref="AB58">IFERROR(IF(MATCH(8,DAY(T58:Z58),0),Z58,""),"")</f>
        <v/>
      </c>
      <c r="AC58" s="52">
        <f ca="1">IF(AND(T58&gt;=$AC$4,T58&lt;=$AU$4),IF(""=IFERROR(INDEX(INDIRECT("Data!C"&amp;$K$5,FALSE),MATCH(T58,Data!$A:$A,0)),$BX$12),$BX$11,IFERROR(INDEX(INDIRECT("Data!C"&amp;$K$5,FALSE),MATCH(T58,Data!$A:$A,0)),$BX$12)),"-")</f>
        <v>513</v>
      </c>
      <c r="AD58" s="52">
        <f ca="1">IF(AND(U58&gt;=$AC$4,U58&lt;=$AU$4),IF(""=IFERROR(INDEX(INDIRECT("Data!C"&amp;$K$5,FALSE),MATCH(U58,Data!$A:$A,0)),$BX$12),$BX$11,IFERROR(INDEX(INDIRECT("Data!C"&amp;$K$5,FALSE),MATCH(U58,Data!$A:$A,0)),$BX$12)),"-")</f>
        <v>222</v>
      </c>
      <c r="AE58" s="52">
        <f ca="1">IF(AND(V58&gt;=$AC$4,V58&lt;=$AU$4),IF(""=IFERROR(INDEX(INDIRECT("Data!C"&amp;$K$5,FALSE),MATCH(V58,Data!$A:$A,0)),$BX$12),$BX$11,IFERROR(INDEX(INDIRECT("Data!C"&amp;$K$5,FALSE),MATCH(V58,Data!$A:$A,0)),$BX$12)),"-")</f>
        <v>214</v>
      </c>
      <c r="AF58" s="52">
        <f ca="1">IF(AND(W58&gt;=$AC$4,W58&lt;=$AU$4),IF(""=IFERROR(INDEX(INDIRECT("Data!C"&amp;$K$5,FALSE),MATCH(W58,Data!$A:$A,0)),$BX$12),$BX$11,IFERROR(INDEX(INDIRECT("Data!C"&amp;$K$5,FALSE),MATCH(W58,Data!$A:$A,0)),$BX$12)),"-")</f>
        <v>264</v>
      </c>
      <c r="AG58" s="52">
        <f ca="1">IF(AND(X58&gt;=$AC$4,X58&lt;=$AU$4),IF(""=IFERROR(INDEX(INDIRECT("Data!C"&amp;$K$5,FALSE),MATCH(X58,Data!$A:$A,0)),$BX$12),$BX$11,IFERROR(INDEX(INDIRECT("Data!C"&amp;$K$5,FALSE),MATCH(X58,Data!$A:$A,0)),$BX$12)),"-")</f>
        <v>162</v>
      </c>
      <c r="AH58" s="52">
        <f ca="1">IF(AND(Y58&gt;=$AC$4,Y58&lt;=$AU$4),IF(""=IFERROR(INDEX(INDIRECT("Data!C"&amp;$K$5,FALSE),MATCH(Y58,Data!$A:$A,0)),$BX$12),$BX$11,IFERROR(INDEX(INDIRECT("Data!C"&amp;$K$5,FALSE),MATCH(Y58,Data!$A:$A,0)),$BX$12)),"-")</f>
        <v>1396</v>
      </c>
      <c r="AI58" s="52">
        <f ca="1">IF(AND(Z58&gt;=$AC$4,Z58&lt;=$AU$4),IF(""=IFERROR(INDEX(INDIRECT("Data!C"&amp;$K$5,FALSE),MATCH(Z58,Data!$A:$A,0)),$BX$12),$BX$11,IFERROR(INDEX(INDIRECT("Data!C"&amp;$K$5,FALSE),MATCH(Z58,Data!$A:$A,0)),$BX$12)),"-")</f>
        <v>1821</v>
      </c>
      <c r="AJ58" s="6"/>
      <c r="AL58" s="28">
        <f t="shared" si="50"/>
        <v>45977</v>
      </c>
      <c r="AM58" s="28">
        <f t="shared" si="45"/>
        <v>45978</v>
      </c>
      <c r="AN58" s="28">
        <f t="shared" si="33"/>
        <v>45979</v>
      </c>
      <c r="AO58" s="28">
        <f t="shared" si="34"/>
        <v>45980</v>
      </c>
      <c r="AP58" s="28">
        <f t="shared" si="35"/>
        <v>45981</v>
      </c>
      <c r="AQ58" s="28">
        <f t="shared" si="36"/>
        <v>45982</v>
      </c>
      <c r="AR58" s="28">
        <f t="shared" si="37"/>
        <v>45983</v>
      </c>
      <c r="AT58" s="20" t="str">
        <f t="array" ref="AT58">IFERROR(IF(MATCH(8,DAY(AL58:AR58),0),AR58,""),"")</f>
        <v/>
      </c>
      <c r="AU58" s="52">
        <f ca="1">IF(AND(AL58&gt;=$AC$4,AL58&lt;=$AU$4),IF(""=IFERROR(INDEX(INDIRECT("Data!C"&amp;$K$5,FALSE),MATCH(AL58,Data!$A:$A,0)),$BX$12),$BX$11,IFERROR(INDEX(INDIRECT("Data!C"&amp;$K$5,FALSE),MATCH(AL58,Data!$A:$A,0)),$BX$12)),"-")</f>
        <v>0</v>
      </c>
      <c r="AV58" s="52">
        <f ca="1">IF(AND(AM58&gt;=$AC$4,AM58&lt;=$AU$4),IF(""=IFERROR(INDEX(INDIRECT("Data!C"&amp;$K$5,FALSE),MATCH(AM58,Data!$A:$A,0)),$BX$12),$BX$11,IFERROR(INDEX(INDIRECT("Data!C"&amp;$K$5,FALSE),MATCH(AM58,Data!$A:$A,0)),$BX$12)),"-")</f>
        <v>0</v>
      </c>
      <c r="AW58" s="52">
        <f ca="1">IF(AND(AN58&gt;=$AC$4,AN58&lt;=$AU$4),IF(""=IFERROR(INDEX(INDIRECT("Data!C"&amp;$K$5,FALSE),MATCH(AN58,Data!$A:$A,0)),$BX$12),$BX$11,IFERROR(INDEX(INDIRECT("Data!C"&amp;$K$5,FALSE),MATCH(AN58,Data!$A:$A,0)),$BX$12)),"-")</f>
        <v>0</v>
      </c>
      <c r="AX58" s="52">
        <f ca="1">IF(AND(AO58&gt;=$AC$4,AO58&lt;=$AU$4),IF(""=IFERROR(INDEX(INDIRECT("Data!C"&amp;$K$5,FALSE),MATCH(AO58,Data!$A:$A,0)),$BX$12),$BX$11,IFERROR(INDEX(INDIRECT("Data!C"&amp;$K$5,FALSE),MATCH(AO58,Data!$A:$A,0)),$BX$12)),"-")</f>
        <v>0</v>
      </c>
      <c r="AY58" s="52">
        <f ca="1">IF(AND(AP58&gt;=$AC$4,AP58&lt;=$AU$4),IF(""=IFERROR(INDEX(INDIRECT("Data!C"&amp;$K$5,FALSE),MATCH(AP58,Data!$A:$A,0)),$BX$12),$BX$11,IFERROR(INDEX(INDIRECT("Data!C"&amp;$K$5,FALSE),MATCH(AP58,Data!$A:$A,0)),$BX$12)),"-")</f>
        <v>0</v>
      </c>
      <c r="AZ58" s="52">
        <f ca="1">IF(AND(AQ58&gt;=$AC$4,AQ58&lt;=$AU$4),IF(""=IFERROR(INDEX(INDIRECT("Data!C"&amp;$K$5,FALSE),MATCH(AQ58,Data!$A:$A,0)),$BX$12),$BX$11,IFERROR(INDEX(INDIRECT("Data!C"&amp;$K$5,FALSE),MATCH(AQ58,Data!$A:$A,0)),$BX$12)),"-")</f>
        <v>0</v>
      </c>
      <c r="BA58" s="52">
        <f ca="1">IF(AND(AR58&gt;=$AC$4,AR58&lt;=$AU$4),IF(""=IFERROR(INDEX(INDIRECT("Data!C"&amp;$K$5,FALSE),MATCH(AR58,Data!$A:$A,0)),$BX$12),$BX$11,IFERROR(INDEX(INDIRECT("Data!C"&amp;$K$5,FALSE),MATCH(AR58,Data!$A:$A,0)),$BX$12)),"-")</f>
        <v>0</v>
      </c>
      <c r="BB58" s="6"/>
      <c r="BD58" s="28">
        <f t="shared" si="51"/>
        <v>46341</v>
      </c>
      <c r="BE58" s="28">
        <f t="shared" si="46"/>
        <v>46342</v>
      </c>
      <c r="BF58" s="28">
        <f t="shared" si="38"/>
        <v>46343</v>
      </c>
      <c r="BG58" s="28">
        <f t="shared" si="39"/>
        <v>46344</v>
      </c>
      <c r="BH58" s="28">
        <f t="shared" si="40"/>
        <v>46345</v>
      </c>
      <c r="BI58" s="28">
        <f t="shared" si="41"/>
        <v>46346</v>
      </c>
      <c r="BJ58" s="28">
        <f t="shared" si="42"/>
        <v>46347</v>
      </c>
      <c r="BL58" s="20" t="str">
        <f t="array" ref="BL58">IFERROR(IF(MATCH(8,DAY(BD58:BJ58),0),BJ58,""),"")</f>
        <v/>
      </c>
      <c r="BM58" s="52">
        <f ca="1">IF(AND(BD58&gt;=$AC$4,BD58&lt;=$AU$4),IF(""=IFERROR(INDEX(INDIRECT("Data!C"&amp;$K$5,FALSE),MATCH(BD58,Data!$A:$A,0)),$BX$12),$BX$11,IFERROR(INDEX(INDIRECT("Data!C"&amp;$K$5,FALSE),MATCH(BD58,Data!$A:$A,0)),$BX$12)),"-")</f>
        <v>0</v>
      </c>
      <c r="BN58" s="52">
        <f ca="1">IF(AND(BE58&gt;=$AC$4,BE58&lt;=$AU$4),IF(""=IFERROR(INDEX(INDIRECT("Data!C"&amp;$K$5,FALSE),MATCH(BE58,Data!$A:$A,0)),$BX$12),$BX$11,IFERROR(INDEX(INDIRECT("Data!C"&amp;$K$5,FALSE),MATCH(BE58,Data!$A:$A,0)),$BX$12)),"-")</f>
        <v>0</v>
      </c>
      <c r="BO58" s="52">
        <f ca="1">IF(AND(BF58&gt;=$AC$4,BF58&lt;=$AU$4),IF(""=IFERROR(INDEX(INDIRECT("Data!C"&amp;$K$5,FALSE),MATCH(BF58,Data!$A:$A,0)),$BX$12),$BX$11,IFERROR(INDEX(INDIRECT("Data!C"&amp;$K$5,FALSE),MATCH(BF58,Data!$A:$A,0)),$BX$12)),"-")</f>
        <v>0</v>
      </c>
      <c r="BP58" s="52">
        <f ca="1">IF(AND(BG58&gt;=$AC$4,BG58&lt;=$AU$4),IF(""=IFERROR(INDEX(INDIRECT("Data!C"&amp;$K$5,FALSE),MATCH(BG58,Data!$A:$A,0)),$BX$12),$BX$11,IFERROR(INDEX(INDIRECT("Data!C"&amp;$K$5,FALSE),MATCH(BG58,Data!$A:$A,0)),$BX$12)),"-")</f>
        <v>0</v>
      </c>
      <c r="BQ58" s="52">
        <f ca="1">IF(AND(BH58&gt;=$AC$4,BH58&lt;=$AU$4),IF(""=IFERROR(INDEX(INDIRECT("Data!C"&amp;$K$5,FALSE),MATCH(BH58,Data!$A:$A,0)),$BX$12),$BX$11,IFERROR(INDEX(INDIRECT("Data!C"&amp;$K$5,FALSE),MATCH(BH58,Data!$A:$A,0)),$BX$12)),"-")</f>
        <v>0</v>
      </c>
      <c r="BR58" s="52">
        <f ca="1">IF(AND(BI58&gt;=$AC$4,BI58&lt;=$AU$4),IF(""=IFERROR(INDEX(INDIRECT("Data!C"&amp;$K$5,FALSE),MATCH(BI58,Data!$A:$A,0)),$BX$12),$BX$11,IFERROR(INDEX(INDIRECT("Data!C"&amp;$K$5,FALSE),MATCH(BI58,Data!$A:$A,0)),$BX$12)),"-")</f>
        <v>0</v>
      </c>
      <c r="BS58" s="52">
        <f ca="1">IF(AND(BJ58&gt;=$AC$4,BJ58&lt;=$AU$4),IF(""=IFERROR(INDEX(INDIRECT("Data!C"&amp;$K$5,FALSE),MATCH(BJ58,Data!$A:$A,0)),$BX$12),$BX$11,IFERROR(INDEX(INDIRECT("Data!C"&amp;$K$5,FALSE),MATCH(BJ58,Data!$A:$A,0)),$BX$12)),"-")</f>
        <v>0</v>
      </c>
      <c r="BT58" s="6"/>
      <c r="BU58" s="16">
        <f t="shared" ca="1" si="47"/>
        <v>323.46428571428572</v>
      </c>
    </row>
    <row r="59" spans="2:73" ht="12" customHeight="1" x14ac:dyDescent="0.25">
      <c r="B59" s="28">
        <f t="shared" si="48"/>
        <v>45256</v>
      </c>
      <c r="C59" s="28">
        <f t="shared" si="53"/>
        <v>45257</v>
      </c>
      <c r="D59" s="28">
        <f t="shared" si="53"/>
        <v>45258</v>
      </c>
      <c r="E59" s="28">
        <f t="shared" si="53"/>
        <v>45259</v>
      </c>
      <c r="F59" s="28">
        <f t="shared" si="53"/>
        <v>45260</v>
      </c>
      <c r="G59" s="28">
        <f t="shared" si="53"/>
        <v>45261</v>
      </c>
      <c r="H59" s="28">
        <f t="shared" si="53"/>
        <v>45262</v>
      </c>
      <c r="J59" s="20" t="str">
        <f t="array" ref="J59">IFERROR(IF(MATCH(8,DAY(B59:H59),0),H59,""),"")</f>
        <v/>
      </c>
      <c r="K59" s="52">
        <f ca="1">IF(AND(B59&gt;=$AC$4,B59&lt;=$AU$4),IF(""=IFERROR(INDEX(INDIRECT("Data!C"&amp;$K$5,FALSE),MATCH(B59,Data!$A:$A,0)),$BX$12),$BX$11,IFERROR(INDEX(INDIRECT("Data!C"&amp;$K$5,FALSE),MATCH(B59,Data!$A:$A,0)),$BX$12)),"-")</f>
        <v>1231</v>
      </c>
      <c r="L59" s="52">
        <f ca="1">IF(AND(C59&gt;=$AC$4,C59&lt;=$AU$4),IF(""=IFERROR(INDEX(INDIRECT("Data!C"&amp;$K$5,FALSE),MATCH(C59,Data!$A:$A,0)),$BX$12),$BX$11,IFERROR(INDEX(INDIRECT("Data!C"&amp;$K$5,FALSE),MATCH(C59,Data!$A:$A,0)),$BX$12)),"-")</f>
        <v>591</v>
      </c>
      <c r="M59" s="52">
        <f ca="1">IF(AND(D59&gt;=$AC$4,D59&lt;=$AU$4),IF(""=IFERROR(INDEX(INDIRECT("Data!C"&amp;$K$5,FALSE),MATCH(D59,Data!$A:$A,0)),$BX$12),$BX$11,IFERROR(INDEX(INDIRECT("Data!C"&amp;$K$5,FALSE),MATCH(D59,Data!$A:$A,0)),$BX$12)),"-")</f>
        <v>362</v>
      </c>
      <c r="N59" s="52">
        <f ca="1">IF(AND(E59&gt;=$AC$4,E59&lt;=$AU$4),IF(""=IFERROR(INDEX(INDIRECT("Data!C"&amp;$K$5,FALSE),MATCH(E59,Data!$A:$A,0)),$BX$12),$BX$11,IFERROR(INDEX(INDIRECT("Data!C"&amp;$K$5,FALSE),MATCH(E59,Data!$A:$A,0)),$BX$12)),"-")</f>
        <v>372</v>
      </c>
      <c r="O59" s="52">
        <f ca="1">IF(AND(F59&gt;=$AC$4,F59&lt;=$AU$4),IF(""=IFERROR(INDEX(INDIRECT("Data!C"&amp;$K$5,FALSE),MATCH(F59,Data!$A:$A,0)),$BX$12),$BX$11,IFERROR(INDEX(INDIRECT("Data!C"&amp;$K$5,FALSE),MATCH(F59,Data!$A:$A,0)),$BX$12)),"-")</f>
        <v>605</v>
      </c>
      <c r="P59" s="52">
        <f ca="1">IF(AND(G59&gt;=$AC$4,G59&lt;=$AU$4),IF(""=IFERROR(INDEX(INDIRECT("Data!C"&amp;$K$5,FALSE),MATCH(G59,Data!$A:$A,0)),$BX$12),$BX$11,IFERROR(INDEX(INDIRECT("Data!C"&amp;$K$5,FALSE),MATCH(G59,Data!$A:$A,0)),$BX$12)),"-")</f>
        <v>225</v>
      </c>
      <c r="Q59" s="52">
        <f ca="1">IF(AND(H59&gt;=$AC$4,H59&lt;=$AU$4),IF(""=IFERROR(INDEX(INDIRECT("Data!C"&amp;$K$5,FALSE),MATCH(H59,Data!$A:$A,0)),$BX$12),$BX$11,IFERROR(INDEX(INDIRECT("Data!C"&amp;$K$5,FALSE),MATCH(H59,Data!$A:$A,0)),$BX$12)),"-")</f>
        <v>332</v>
      </c>
      <c r="R59" s="6"/>
      <c r="T59" s="28">
        <f t="shared" si="49"/>
        <v>45620</v>
      </c>
      <c r="U59" s="28">
        <f t="shared" si="44"/>
        <v>45621</v>
      </c>
      <c r="V59" s="28">
        <f t="shared" si="28"/>
        <v>45622</v>
      </c>
      <c r="W59" s="28">
        <f t="shared" si="29"/>
        <v>45623</v>
      </c>
      <c r="X59" s="28">
        <f t="shared" si="30"/>
        <v>45624</v>
      </c>
      <c r="Y59" s="28">
        <f t="shared" si="31"/>
        <v>45625</v>
      </c>
      <c r="Z59" s="28">
        <f t="shared" si="32"/>
        <v>45626</v>
      </c>
      <c r="AB59" s="20" t="str">
        <f t="array" ref="AB59">IFERROR(IF(MATCH(8,DAY(T59:Z59),0),Z59,""),"")</f>
        <v/>
      </c>
      <c r="AC59" s="52">
        <f ca="1">IF(AND(T59&gt;=$AC$4,T59&lt;=$AU$4),IF(""=IFERROR(INDEX(INDIRECT("Data!C"&amp;$K$5,FALSE),MATCH(T59,Data!$A:$A,0)),$BX$12),$BX$11,IFERROR(INDEX(INDIRECT("Data!C"&amp;$K$5,FALSE),MATCH(T59,Data!$A:$A,0)),$BX$12)),"-")</f>
        <v>2079</v>
      </c>
      <c r="AD59" s="52">
        <f ca="1">IF(AND(U59&gt;=$AC$4,U59&lt;=$AU$4),IF(""=IFERROR(INDEX(INDIRECT("Data!C"&amp;$K$5,FALSE),MATCH(U59,Data!$A:$A,0)),$BX$12),$BX$11,IFERROR(INDEX(INDIRECT("Data!C"&amp;$K$5,FALSE),MATCH(U59,Data!$A:$A,0)),$BX$12)),"-")</f>
        <v>468</v>
      </c>
      <c r="AE59" s="52">
        <f ca="1">IF(AND(V59&gt;=$AC$4,V59&lt;=$AU$4),IF(""=IFERROR(INDEX(INDIRECT("Data!C"&amp;$K$5,FALSE),MATCH(V59,Data!$A:$A,0)),$BX$12),$BX$11,IFERROR(INDEX(INDIRECT("Data!C"&amp;$K$5,FALSE),MATCH(V59,Data!$A:$A,0)),$BX$12)),"-")</f>
        <v>196</v>
      </c>
      <c r="AF59" s="52">
        <f ca="1">IF(AND(W59&gt;=$AC$4,W59&lt;=$AU$4),IF(""=IFERROR(INDEX(INDIRECT("Data!C"&amp;$K$5,FALSE),MATCH(W59,Data!$A:$A,0)),$BX$12),$BX$11,IFERROR(INDEX(INDIRECT("Data!C"&amp;$K$5,FALSE),MATCH(W59,Data!$A:$A,0)),$BX$12)),"-")</f>
        <v>182</v>
      </c>
      <c r="AG59" s="52">
        <f ca="1">IF(AND(X59&gt;=$AC$4,X59&lt;=$AU$4),IF(""=IFERROR(INDEX(INDIRECT("Data!C"&amp;$K$5,FALSE),MATCH(X59,Data!$A:$A,0)),$BX$12),$BX$11,IFERROR(INDEX(INDIRECT("Data!C"&amp;$K$5,FALSE),MATCH(X59,Data!$A:$A,0)),$BX$12)),"-")</f>
        <v>902</v>
      </c>
      <c r="AH59" s="52">
        <f ca="1">IF(AND(Y59&gt;=$AC$4,Y59&lt;=$AU$4),IF(""=IFERROR(INDEX(INDIRECT("Data!C"&amp;$K$5,FALSE),MATCH(Y59,Data!$A:$A,0)),$BX$12),$BX$11,IFERROR(INDEX(INDIRECT("Data!C"&amp;$K$5,FALSE),MATCH(Y59,Data!$A:$A,0)),$BX$12)),"-")</f>
        <v>1333</v>
      </c>
      <c r="AI59" s="52">
        <f ca="1">IF(AND(Z59&gt;=$AC$4,Z59&lt;=$AU$4),IF(""=IFERROR(INDEX(INDIRECT("Data!C"&amp;$K$5,FALSE),MATCH(Z59,Data!$A:$A,0)),$BX$12),$BX$11,IFERROR(INDEX(INDIRECT("Data!C"&amp;$K$5,FALSE),MATCH(Z59,Data!$A:$A,0)),$BX$12)),"-")</f>
        <v>1318</v>
      </c>
      <c r="AJ59" s="6"/>
      <c r="AL59" s="28">
        <f t="shared" si="50"/>
        <v>45984</v>
      </c>
      <c r="AM59" s="28">
        <f t="shared" si="45"/>
        <v>45985</v>
      </c>
      <c r="AN59" s="28">
        <f t="shared" si="33"/>
        <v>45986</v>
      </c>
      <c r="AO59" s="28">
        <f t="shared" si="34"/>
        <v>45987</v>
      </c>
      <c r="AP59" s="28">
        <f t="shared" si="35"/>
        <v>45988</v>
      </c>
      <c r="AQ59" s="28">
        <f t="shared" si="36"/>
        <v>45989</v>
      </c>
      <c r="AR59" s="28">
        <f t="shared" si="37"/>
        <v>45990</v>
      </c>
      <c r="AT59" s="20" t="str">
        <f t="array" ref="AT59">IFERROR(IF(MATCH(8,DAY(AL59:AR59),0),AR59,""),"")</f>
        <v/>
      </c>
      <c r="AU59" s="52">
        <f ca="1">IF(AND(AL59&gt;=$AC$4,AL59&lt;=$AU$4),IF(""=IFERROR(INDEX(INDIRECT("Data!C"&amp;$K$5,FALSE),MATCH(AL59,Data!$A:$A,0)),$BX$12),$BX$11,IFERROR(INDEX(INDIRECT("Data!C"&amp;$K$5,FALSE),MATCH(AL59,Data!$A:$A,0)),$BX$12)),"-")</f>
        <v>0</v>
      </c>
      <c r="AV59" s="52">
        <f ca="1">IF(AND(AM59&gt;=$AC$4,AM59&lt;=$AU$4),IF(""=IFERROR(INDEX(INDIRECT("Data!C"&amp;$K$5,FALSE),MATCH(AM59,Data!$A:$A,0)),$BX$12),$BX$11,IFERROR(INDEX(INDIRECT("Data!C"&amp;$K$5,FALSE),MATCH(AM59,Data!$A:$A,0)),$BX$12)),"-")</f>
        <v>0</v>
      </c>
      <c r="AW59" s="52">
        <f ca="1">IF(AND(AN59&gt;=$AC$4,AN59&lt;=$AU$4),IF(""=IFERROR(INDEX(INDIRECT("Data!C"&amp;$K$5,FALSE),MATCH(AN59,Data!$A:$A,0)),$BX$12),$BX$11,IFERROR(INDEX(INDIRECT("Data!C"&amp;$K$5,FALSE),MATCH(AN59,Data!$A:$A,0)),$BX$12)),"-")</f>
        <v>0</v>
      </c>
      <c r="AX59" s="52">
        <f ca="1">IF(AND(AO59&gt;=$AC$4,AO59&lt;=$AU$4),IF(""=IFERROR(INDEX(INDIRECT("Data!C"&amp;$K$5,FALSE),MATCH(AO59,Data!$A:$A,0)),$BX$12),$BX$11,IFERROR(INDEX(INDIRECT("Data!C"&amp;$K$5,FALSE),MATCH(AO59,Data!$A:$A,0)),$BX$12)),"-")</f>
        <v>0</v>
      </c>
      <c r="AY59" s="52">
        <f ca="1">IF(AND(AP59&gt;=$AC$4,AP59&lt;=$AU$4),IF(""=IFERROR(INDEX(INDIRECT("Data!C"&amp;$K$5,FALSE),MATCH(AP59,Data!$A:$A,0)),$BX$12),$BX$11,IFERROR(INDEX(INDIRECT("Data!C"&amp;$K$5,FALSE),MATCH(AP59,Data!$A:$A,0)),$BX$12)),"-")</f>
        <v>0</v>
      </c>
      <c r="AZ59" s="52">
        <f ca="1">IF(AND(AQ59&gt;=$AC$4,AQ59&lt;=$AU$4),IF(""=IFERROR(INDEX(INDIRECT("Data!C"&amp;$K$5,FALSE),MATCH(AQ59,Data!$A:$A,0)),$BX$12),$BX$11,IFERROR(INDEX(INDIRECT("Data!C"&amp;$K$5,FALSE),MATCH(AQ59,Data!$A:$A,0)),$BX$12)),"-")</f>
        <v>0</v>
      </c>
      <c r="BA59" s="52">
        <f ca="1">IF(AND(AR59&gt;=$AC$4,AR59&lt;=$AU$4),IF(""=IFERROR(INDEX(INDIRECT("Data!C"&amp;$K$5,FALSE),MATCH(AR59,Data!$A:$A,0)),$BX$12),$BX$11,IFERROR(INDEX(INDIRECT("Data!C"&amp;$K$5,FALSE),MATCH(AR59,Data!$A:$A,0)),$BX$12)),"-")</f>
        <v>0</v>
      </c>
      <c r="BB59" s="6"/>
      <c r="BD59" s="28">
        <f t="shared" si="51"/>
        <v>46348</v>
      </c>
      <c r="BE59" s="28">
        <f t="shared" si="46"/>
        <v>46349</v>
      </c>
      <c r="BF59" s="28">
        <f t="shared" si="38"/>
        <v>46350</v>
      </c>
      <c r="BG59" s="28">
        <f t="shared" si="39"/>
        <v>46351</v>
      </c>
      <c r="BH59" s="28">
        <f t="shared" si="40"/>
        <v>46352</v>
      </c>
      <c r="BI59" s="28">
        <f t="shared" si="41"/>
        <v>46353</v>
      </c>
      <c r="BJ59" s="28">
        <f t="shared" si="42"/>
        <v>46354</v>
      </c>
      <c r="BL59" s="20" t="str">
        <f t="array" ref="BL59">IFERROR(IF(MATCH(8,DAY(BD59:BJ59),0),BJ59,""),"")</f>
        <v/>
      </c>
      <c r="BM59" s="52">
        <f ca="1">IF(AND(BD59&gt;=$AC$4,BD59&lt;=$AU$4),IF(""=IFERROR(INDEX(INDIRECT("Data!C"&amp;$K$5,FALSE),MATCH(BD59,Data!$A:$A,0)),$BX$12),$BX$11,IFERROR(INDEX(INDIRECT("Data!C"&amp;$K$5,FALSE),MATCH(BD59,Data!$A:$A,0)),$BX$12)),"-")</f>
        <v>0</v>
      </c>
      <c r="BN59" s="52">
        <f ca="1">IF(AND(BE59&gt;=$AC$4,BE59&lt;=$AU$4),IF(""=IFERROR(INDEX(INDIRECT("Data!C"&amp;$K$5,FALSE),MATCH(BE59,Data!$A:$A,0)),$BX$12),$BX$11,IFERROR(INDEX(INDIRECT("Data!C"&amp;$K$5,FALSE),MATCH(BE59,Data!$A:$A,0)),$BX$12)),"-")</f>
        <v>0</v>
      </c>
      <c r="BO59" s="52">
        <f ca="1">IF(AND(BF59&gt;=$AC$4,BF59&lt;=$AU$4),IF(""=IFERROR(INDEX(INDIRECT("Data!C"&amp;$K$5,FALSE),MATCH(BF59,Data!$A:$A,0)),$BX$12),$BX$11,IFERROR(INDEX(INDIRECT("Data!C"&amp;$K$5,FALSE),MATCH(BF59,Data!$A:$A,0)),$BX$12)),"-")</f>
        <v>0</v>
      </c>
      <c r="BP59" s="52">
        <f ca="1">IF(AND(BG59&gt;=$AC$4,BG59&lt;=$AU$4),IF(""=IFERROR(INDEX(INDIRECT("Data!C"&amp;$K$5,FALSE),MATCH(BG59,Data!$A:$A,0)),$BX$12),$BX$11,IFERROR(INDEX(INDIRECT("Data!C"&amp;$K$5,FALSE),MATCH(BG59,Data!$A:$A,0)),$BX$12)),"-")</f>
        <v>0</v>
      </c>
      <c r="BQ59" s="52">
        <f ca="1">IF(AND(BH59&gt;=$AC$4,BH59&lt;=$AU$4),IF(""=IFERROR(INDEX(INDIRECT("Data!C"&amp;$K$5,FALSE),MATCH(BH59,Data!$A:$A,0)),$BX$12),$BX$11,IFERROR(INDEX(INDIRECT("Data!C"&amp;$K$5,FALSE),MATCH(BH59,Data!$A:$A,0)),$BX$12)),"-")</f>
        <v>0</v>
      </c>
      <c r="BR59" s="52">
        <f ca="1">IF(AND(BI59&gt;=$AC$4,BI59&lt;=$AU$4),IF(""=IFERROR(INDEX(INDIRECT("Data!C"&amp;$K$5,FALSE),MATCH(BI59,Data!$A:$A,0)),$BX$12),$BX$11,IFERROR(INDEX(INDIRECT("Data!C"&amp;$K$5,FALSE),MATCH(BI59,Data!$A:$A,0)),$BX$12)),"-")</f>
        <v>0</v>
      </c>
      <c r="BS59" s="52">
        <f ca="1">IF(AND(BJ59&gt;=$AC$4,BJ59&lt;=$AU$4),IF(""=IFERROR(INDEX(INDIRECT("Data!C"&amp;$K$5,FALSE),MATCH(BJ59,Data!$A:$A,0)),$BX$12),$BX$11,IFERROR(INDEX(INDIRECT("Data!C"&amp;$K$5,FALSE),MATCH(BJ59,Data!$A:$A,0)),$BX$12)),"-")</f>
        <v>0</v>
      </c>
      <c r="BT59" s="6"/>
      <c r="BU59" s="16">
        <f t="shared" ca="1" si="47"/>
        <v>364.14285714285717</v>
      </c>
    </row>
    <row r="60" spans="2:73" ht="12" customHeight="1" x14ac:dyDescent="0.25">
      <c r="B60" s="28">
        <f t="shared" si="48"/>
        <v>45263</v>
      </c>
      <c r="C60" s="28">
        <f t="shared" si="53"/>
        <v>45264</v>
      </c>
      <c r="D60" s="28">
        <f t="shared" si="53"/>
        <v>45265</v>
      </c>
      <c r="E60" s="28">
        <f t="shared" si="53"/>
        <v>45266</v>
      </c>
      <c r="F60" s="28">
        <f t="shared" si="53"/>
        <v>45267</v>
      </c>
      <c r="G60" s="28">
        <f t="shared" si="53"/>
        <v>45268</v>
      </c>
      <c r="H60" s="28">
        <f t="shared" si="53"/>
        <v>45269</v>
      </c>
      <c r="J60" s="20">
        <f t="array" ref="J60">IFERROR(IF(MATCH(8,DAY(B60:H60),0),H60,""),"")</f>
        <v>45269</v>
      </c>
      <c r="K60" s="52">
        <f ca="1">IF(AND(B60&gt;=$AC$4,B60&lt;=$AU$4),IF(""=IFERROR(INDEX(INDIRECT("Data!C"&amp;$K$5,FALSE),MATCH(B60,Data!$A:$A,0)),$BX$12),$BX$11,IFERROR(INDEX(INDIRECT("Data!C"&amp;$K$5,FALSE),MATCH(B60,Data!$A:$A,0)),$BX$12)),"-")</f>
        <v>384</v>
      </c>
      <c r="L60" s="52">
        <f ca="1">IF(AND(C60&gt;=$AC$4,C60&lt;=$AU$4),IF(""=IFERROR(INDEX(INDIRECT("Data!C"&amp;$K$5,FALSE),MATCH(C60,Data!$A:$A,0)),$BX$12),$BX$11,IFERROR(INDEX(INDIRECT("Data!C"&amp;$K$5,FALSE),MATCH(C60,Data!$A:$A,0)),$BX$12)),"-")</f>
        <v>225</v>
      </c>
      <c r="M60" s="52">
        <f ca="1">IF(AND(D60&gt;=$AC$4,D60&lt;=$AU$4),IF(""=IFERROR(INDEX(INDIRECT("Data!C"&amp;$K$5,FALSE),MATCH(D60,Data!$A:$A,0)),$BX$12),$BX$11,IFERROR(INDEX(INDIRECT("Data!C"&amp;$K$5,FALSE),MATCH(D60,Data!$A:$A,0)),$BX$12)),"-")</f>
        <v>228</v>
      </c>
      <c r="N60" s="52">
        <f ca="1">IF(AND(E60&gt;=$AC$4,E60&lt;=$AU$4),IF(""=IFERROR(INDEX(INDIRECT("Data!C"&amp;$K$5,FALSE),MATCH(E60,Data!$A:$A,0)),$BX$12),$BX$11,IFERROR(INDEX(INDIRECT("Data!C"&amp;$K$5,FALSE),MATCH(E60,Data!$A:$A,0)),$BX$12)),"-")</f>
        <v>198</v>
      </c>
      <c r="O60" s="52">
        <f ca="1">IF(AND(F60&gt;=$AC$4,F60&lt;=$AU$4),IF(""=IFERROR(INDEX(INDIRECT("Data!C"&amp;$K$5,FALSE),MATCH(F60,Data!$A:$A,0)),$BX$12),$BX$11,IFERROR(INDEX(INDIRECT("Data!C"&amp;$K$5,FALSE),MATCH(F60,Data!$A:$A,0)),$BX$12)),"-")</f>
        <v>289</v>
      </c>
      <c r="P60" s="52">
        <f ca="1">IF(AND(G60&gt;=$AC$4,G60&lt;=$AU$4),IF(""=IFERROR(INDEX(INDIRECT("Data!C"&amp;$K$5,FALSE),MATCH(G60,Data!$A:$A,0)),$BX$12),$BX$11,IFERROR(INDEX(INDIRECT("Data!C"&amp;$K$5,FALSE),MATCH(G60,Data!$A:$A,0)),$BX$12)),"-")</f>
        <v>267</v>
      </c>
      <c r="Q60" s="52">
        <f ca="1">IF(AND(H60&gt;=$AC$4,H60&lt;=$AU$4),IF(""=IFERROR(INDEX(INDIRECT("Data!C"&amp;$K$5,FALSE),MATCH(H60,Data!$A:$A,0)),$BX$12),$BX$11,IFERROR(INDEX(INDIRECT("Data!C"&amp;$K$5,FALSE),MATCH(H60,Data!$A:$A,0)),$BX$12)),"-")</f>
        <v>609</v>
      </c>
      <c r="R60" s="6"/>
      <c r="T60" s="28">
        <f t="shared" si="49"/>
        <v>45627</v>
      </c>
      <c r="U60" s="28">
        <f t="shared" si="44"/>
        <v>45628</v>
      </c>
      <c r="V60" s="28">
        <f t="shared" si="28"/>
        <v>45629</v>
      </c>
      <c r="W60" s="28">
        <f t="shared" si="29"/>
        <v>45630</v>
      </c>
      <c r="X60" s="28">
        <f t="shared" si="30"/>
        <v>45631</v>
      </c>
      <c r="Y60" s="28">
        <f t="shared" si="31"/>
        <v>45632</v>
      </c>
      <c r="Z60" s="28">
        <f t="shared" si="32"/>
        <v>45633</v>
      </c>
      <c r="AB60" s="20" t="str">
        <f t="array" ref="AB60">IFERROR(IF(MATCH(8,DAY(T60:Z60),0),Z60,""),"")</f>
        <v/>
      </c>
      <c r="AC60" s="52">
        <f ca="1">IF(AND(T60&gt;=$AC$4,T60&lt;=$AU$4),IF(""=IFERROR(INDEX(INDIRECT("Data!C"&amp;$K$5,FALSE),MATCH(T60,Data!$A:$A,0)),$BX$12),$BX$11,IFERROR(INDEX(INDIRECT("Data!C"&amp;$K$5,FALSE),MATCH(T60,Data!$A:$A,0)),$BX$12)),"-")</f>
        <v>1446</v>
      </c>
      <c r="AD60" s="52">
        <f ca="1">IF(AND(U60&gt;=$AC$4,U60&lt;=$AU$4),IF(""=IFERROR(INDEX(INDIRECT("Data!C"&amp;$K$5,FALSE),MATCH(U60,Data!$A:$A,0)),$BX$12),$BX$11,IFERROR(INDEX(INDIRECT("Data!C"&amp;$K$5,FALSE),MATCH(U60,Data!$A:$A,0)),$BX$12)),"-")</f>
        <v>326</v>
      </c>
      <c r="AE60" s="52">
        <f ca="1">IF(AND(V60&gt;=$AC$4,V60&lt;=$AU$4),IF(""=IFERROR(INDEX(INDIRECT("Data!C"&amp;$K$5,FALSE),MATCH(V60,Data!$A:$A,0)),$BX$12),$BX$11,IFERROR(INDEX(INDIRECT("Data!C"&amp;$K$5,FALSE),MATCH(V60,Data!$A:$A,0)),$BX$12)),"-")</f>
        <v>223</v>
      </c>
      <c r="AF60" s="52">
        <f ca="1">IF(AND(W60&gt;=$AC$4,W60&lt;=$AU$4),IF(""=IFERROR(INDEX(INDIRECT("Data!C"&amp;$K$5,FALSE),MATCH(W60,Data!$A:$A,0)),$BX$12),$BX$11,IFERROR(INDEX(INDIRECT("Data!C"&amp;$K$5,FALSE),MATCH(W60,Data!$A:$A,0)),$BX$12)),"-")</f>
        <v>126</v>
      </c>
      <c r="AG60" s="52">
        <f ca="1">IF(AND(X60&gt;=$AC$4,X60&lt;=$AU$4),IF(""=IFERROR(INDEX(INDIRECT("Data!C"&amp;$K$5,FALSE),MATCH(X60,Data!$A:$A,0)),$BX$12),$BX$11,IFERROR(INDEX(INDIRECT("Data!C"&amp;$K$5,FALSE),MATCH(X60,Data!$A:$A,0)),$BX$12)),"-")</f>
        <v>173</v>
      </c>
      <c r="AH60" s="52">
        <f ca="1">IF(AND(Y60&gt;=$AC$4,Y60&lt;=$AU$4),IF(""=IFERROR(INDEX(INDIRECT("Data!C"&amp;$K$5,FALSE),MATCH(Y60,Data!$A:$A,0)),$BX$12),$BX$11,IFERROR(INDEX(INDIRECT("Data!C"&amp;$K$5,FALSE),MATCH(Y60,Data!$A:$A,0)),$BX$12)),"-")</f>
        <v>184</v>
      </c>
      <c r="AI60" s="52">
        <f ca="1">IF(AND(Z60&gt;=$AC$4,Z60&lt;=$AU$4),IF(""=IFERROR(INDEX(INDIRECT("Data!C"&amp;$K$5,FALSE),MATCH(Z60,Data!$A:$A,0)),$BX$12),$BX$11,IFERROR(INDEX(INDIRECT("Data!C"&amp;$K$5,FALSE),MATCH(Z60,Data!$A:$A,0)),$BX$12)),"-")</f>
        <v>290</v>
      </c>
      <c r="AJ60" s="6"/>
      <c r="AL60" s="28">
        <f t="shared" si="50"/>
        <v>45991</v>
      </c>
      <c r="AM60" s="28">
        <f t="shared" si="45"/>
        <v>45992</v>
      </c>
      <c r="AN60" s="28">
        <f t="shared" si="33"/>
        <v>45993</v>
      </c>
      <c r="AO60" s="28">
        <f t="shared" si="34"/>
        <v>45994</v>
      </c>
      <c r="AP60" s="28">
        <f t="shared" si="35"/>
        <v>45995</v>
      </c>
      <c r="AQ60" s="28">
        <f t="shared" si="36"/>
        <v>45996</v>
      </c>
      <c r="AR60" s="28">
        <f t="shared" si="37"/>
        <v>45997</v>
      </c>
      <c r="AT60" s="20" t="str">
        <f t="array" ref="AT60">IFERROR(IF(MATCH(8,DAY(AL60:AR60),0),AR60,""),"")</f>
        <v/>
      </c>
      <c r="AU60" s="52">
        <f ca="1">IF(AND(AL60&gt;=$AC$4,AL60&lt;=$AU$4),IF(""=IFERROR(INDEX(INDIRECT("Data!C"&amp;$K$5,FALSE),MATCH(AL60,Data!$A:$A,0)),$BX$12),$BX$11,IFERROR(INDEX(INDIRECT("Data!C"&amp;$K$5,FALSE),MATCH(AL60,Data!$A:$A,0)),$BX$12)),"-")</f>
        <v>0</v>
      </c>
      <c r="AV60" s="52">
        <f ca="1">IF(AND(AM60&gt;=$AC$4,AM60&lt;=$AU$4),IF(""=IFERROR(INDEX(INDIRECT("Data!C"&amp;$K$5,FALSE),MATCH(AM60,Data!$A:$A,0)),$BX$12),$BX$11,IFERROR(INDEX(INDIRECT("Data!C"&amp;$K$5,FALSE),MATCH(AM60,Data!$A:$A,0)),$BX$12)),"-")</f>
        <v>0</v>
      </c>
      <c r="AW60" s="52">
        <f ca="1">IF(AND(AN60&gt;=$AC$4,AN60&lt;=$AU$4),IF(""=IFERROR(INDEX(INDIRECT("Data!C"&amp;$K$5,FALSE),MATCH(AN60,Data!$A:$A,0)),$BX$12),$BX$11,IFERROR(INDEX(INDIRECT("Data!C"&amp;$K$5,FALSE),MATCH(AN60,Data!$A:$A,0)),$BX$12)),"-")</f>
        <v>0</v>
      </c>
      <c r="AX60" s="52">
        <f ca="1">IF(AND(AO60&gt;=$AC$4,AO60&lt;=$AU$4),IF(""=IFERROR(INDEX(INDIRECT("Data!C"&amp;$K$5,FALSE),MATCH(AO60,Data!$A:$A,0)),$BX$12),$BX$11,IFERROR(INDEX(INDIRECT("Data!C"&amp;$K$5,FALSE),MATCH(AO60,Data!$A:$A,0)),$BX$12)),"-")</f>
        <v>0</v>
      </c>
      <c r="AY60" s="52">
        <f ca="1">IF(AND(AP60&gt;=$AC$4,AP60&lt;=$AU$4),IF(""=IFERROR(INDEX(INDIRECT("Data!C"&amp;$K$5,FALSE),MATCH(AP60,Data!$A:$A,0)),$BX$12),$BX$11,IFERROR(INDEX(INDIRECT("Data!C"&amp;$K$5,FALSE),MATCH(AP60,Data!$A:$A,0)),$BX$12)),"-")</f>
        <v>0</v>
      </c>
      <c r="AZ60" s="52">
        <f ca="1">IF(AND(AQ60&gt;=$AC$4,AQ60&lt;=$AU$4),IF(""=IFERROR(INDEX(INDIRECT("Data!C"&amp;$K$5,FALSE),MATCH(AQ60,Data!$A:$A,0)),$BX$12),$BX$11,IFERROR(INDEX(INDIRECT("Data!C"&amp;$K$5,FALSE),MATCH(AQ60,Data!$A:$A,0)),$BX$12)),"-")</f>
        <v>0</v>
      </c>
      <c r="BA60" s="52">
        <f ca="1">IF(AND(AR60&gt;=$AC$4,AR60&lt;=$AU$4),IF(""=IFERROR(INDEX(INDIRECT("Data!C"&amp;$K$5,FALSE),MATCH(AR60,Data!$A:$A,0)),$BX$12),$BX$11,IFERROR(INDEX(INDIRECT("Data!C"&amp;$K$5,FALSE),MATCH(AR60,Data!$A:$A,0)),$BX$12)),"-")</f>
        <v>0</v>
      </c>
      <c r="BB60" s="6"/>
      <c r="BD60" s="28">
        <f t="shared" si="51"/>
        <v>46355</v>
      </c>
      <c r="BE60" s="28">
        <f t="shared" si="46"/>
        <v>46356</v>
      </c>
      <c r="BF60" s="28">
        <f t="shared" si="38"/>
        <v>46357</v>
      </c>
      <c r="BG60" s="28">
        <f t="shared" si="39"/>
        <v>46358</v>
      </c>
      <c r="BH60" s="28">
        <f t="shared" si="40"/>
        <v>46359</v>
      </c>
      <c r="BI60" s="28">
        <f t="shared" si="41"/>
        <v>46360</v>
      </c>
      <c r="BJ60" s="28">
        <f t="shared" si="42"/>
        <v>46361</v>
      </c>
      <c r="BL60" s="20" t="str">
        <f t="array" ref="BL60">IFERROR(IF(MATCH(8,DAY(BD60:BJ60),0),BJ60,""),"")</f>
        <v/>
      </c>
      <c r="BM60" s="52">
        <f ca="1">IF(AND(BD60&gt;=$AC$4,BD60&lt;=$AU$4),IF(""=IFERROR(INDEX(INDIRECT("Data!C"&amp;$K$5,FALSE),MATCH(BD60,Data!$A:$A,0)),$BX$12),$BX$11,IFERROR(INDEX(INDIRECT("Data!C"&amp;$K$5,FALSE),MATCH(BD60,Data!$A:$A,0)),$BX$12)),"-")</f>
        <v>0</v>
      </c>
      <c r="BN60" s="52">
        <f ca="1">IF(AND(BE60&gt;=$AC$4,BE60&lt;=$AU$4),IF(""=IFERROR(INDEX(INDIRECT("Data!C"&amp;$K$5,FALSE),MATCH(BE60,Data!$A:$A,0)),$BX$12),$BX$11,IFERROR(INDEX(INDIRECT("Data!C"&amp;$K$5,FALSE),MATCH(BE60,Data!$A:$A,0)),$BX$12)),"-")</f>
        <v>0</v>
      </c>
      <c r="BO60" s="52">
        <f ca="1">IF(AND(BF60&gt;=$AC$4,BF60&lt;=$AU$4),IF(""=IFERROR(INDEX(INDIRECT("Data!C"&amp;$K$5,FALSE),MATCH(BF60,Data!$A:$A,0)),$BX$12),$BX$11,IFERROR(INDEX(INDIRECT("Data!C"&amp;$K$5,FALSE),MATCH(BF60,Data!$A:$A,0)),$BX$12)),"-")</f>
        <v>0</v>
      </c>
      <c r="BP60" s="52">
        <f ca="1">IF(AND(BG60&gt;=$AC$4,BG60&lt;=$AU$4),IF(""=IFERROR(INDEX(INDIRECT("Data!C"&amp;$K$5,FALSE),MATCH(BG60,Data!$A:$A,0)),$BX$12),$BX$11,IFERROR(INDEX(INDIRECT("Data!C"&amp;$K$5,FALSE),MATCH(BG60,Data!$A:$A,0)),$BX$12)),"-")</f>
        <v>0</v>
      </c>
      <c r="BQ60" s="52">
        <f ca="1">IF(AND(BH60&gt;=$AC$4,BH60&lt;=$AU$4),IF(""=IFERROR(INDEX(INDIRECT("Data!C"&amp;$K$5,FALSE),MATCH(BH60,Data!$A:$A,0)),$BX$12),$BX$11,IFERROR(INDEX(INDIRECT("Data!C"&amp;$K$5,FALSE),MATCH(BH60,Data!$A:$A,0)),$BX$12)),"-")</f>
        <v>0</v>
      </c>
      <c r="BR60" s="52">
        <f ca="1">IF(AND(BI60&gt;=$AC$4,BI60&lt;=$AU$4),IF(""=IFERROR(INDEX(INDIRECT("Data!C"&amp;$K$5,FALSE),MATCH(BI60,Data!$A:$A,0)),$BX$12),$BX$11,IFERROR(INDEX(INDIRECT("Data!C"&amp;$K$5,FALSE),MATCH(BI60,Data!$A:$A,0)),$BX$12)),"-")</f>
        <v>0</v>
      </c>
      <c r="BS60" s="52">
        <f ca="1">IF(AND(BJ60&gt;=$AC$4,BJ60&lt;=$AU$4),IF(""=IFERROR(INDEX(INDIRECT("Data!C"&amp;$K$5,FALSE),MATCH(BJ60,Data!$A:$A,0)),$BX$12),$BX$11,IFERROR(INDEX(INDIRECT("Data!C"&amp;$K$5,FALSE),MATCH(BJ60,Data!$A:$A,0)),$BX$12)),"-")</f>
        <v>0</v>
      </c>
      <c r="BT60" s="6"/>
      <c r="BU60" s="16">
        <f t="shared" ca="1" si="47"/>
        <v>177.42857142857142</v>
      </c>
    </row>
    <row r="61" spans="2:73" ht="12" customHeight="1" x14ac:dyDescent="0.25">
      <c r="B61" s="28">
        <f t="shared" si="48"/>
        <v>45270</v>
      </c>
      <c r="C61" s="28">
        <f t="shared" ref="C61:H64" si="54">B61+1</f>
        <v>45271</v>
      </c>
      <c r="D61" s="28">
        <f t="shared" si="54"/>
        <v>45272</v>
      </c>
      <c r="E61" s="28">
        <f t="shared" si="54"/>
        <v>45273</v>
      </c>
      <c r="F61" s="28">
        <f t="shared" si="54"/>
        <v>45274</v>
      </c>
      <c r="G61" s="28">
        <f t="shared" si="54"/>
        <v>45275</v>
      </c>
      <c r="H61" s="28">
        <f t="shared" si="54"/>
        <v>45276</v>
      </c>
      <c r="J61" s="20" t="str">
        <f t="array" ref="J61">IFERROR(IF(MATCH(8,DAY(B61:H61),0),H61,""),"")</f>
        <v/>
      </c>
      <c r="K61" s="52">
        <f ca="1">IF(AND(B61&gt;=$AC$4,B61&lt;=$AU$4),IF(""=IFERROR(INDEX(INDIRECT("Data!C"&amp;$K$5,FALSE),MATCH(B61,Data!$A:$A,0)),$BX$12),$BX$11,IFERROR(INDEX(INDIRECT("Data!C"&amp;$K$5,FALSE),MATCH(B61,Data!$A:$A,0)),$BX$12)),"-")</f>
        <v>560</v>
      </c>
      <c r="L61" s="52">
        <f ca="1">IF(AND(C61&gt;=$AC$4,C61&lt;=$AU$4),IF(""=IFERROR(INDEX(INDIRECT("Data!C"&amp;$K$5,FALSE),MATCH(C61,Data!$A:$A,0)),$BX$12),$BX$11,IFERROR(INDEX(INDIRECT("Data!C"&amp;$K$5,FALSE),MATCH(C61,Data!$A:$A,0)),$BX$12)),"-")</f>
        <v>309</v>
      </c>
      <c r="M61" s="52">
        <f ca="1">IF(AND(D61&gt;=$AC$4,D61&lt;=$AU$4),IF(""=IFERROR(INDEX(INDIRECT("Data!C"&amp;$K$5,FALSE),MATCH(D61,Data!$A:$A,0)),$BX$12),$BX$11,IFERROR(INDEX(INDIRECT("Data!C"&amp;$K$5,FALSE),MATCH(D61,Data!$A:$A,0)),$BX$12)),"-")</f>
        <v>473</v>
      </c>
      <c r="N61" s="52">
        <f ca="1">IF(AND(E61&gt;=$AC$4,E61&lt;=$AU$4),IF(""=IFERROR(INDEX(INDIRECT("Data!C"&amp;$K$5,FALSE),MATCH(E61,Data!$A:$A,0)),$BX$12),$BX$11,IFERROR(INDEX(INDIRECT("Data!C"&amp;$K$5,FALSE),MATCH(E61,Data!$A:$A,0)),$BX$12)),"-")</f>
        <v>387</v>
      </c>
      <c r="O61" s="52">
        <f ca="1">IF(AND(F61&gt;=$AC$4,F61&lt;=$AU$4),IF(""=IFERROR(INDEX(INDIRECT("Data!C"&amp;$K$5,FALSE),MATCH(F61,Data!$A:$A,0)),$BX$12),$BX$11,IFERROR(INDEX(INDIRECT("Data!C"&amp;$K$5,FALSE),MATCH(F61,Data!$A:$A,0)),$BX$12)),"-")</f>
        <v>352</v>
      </c>
      <c r="P61" s="52">
        <f ca="1">IF(AND(G61&gt;=$AC$4,G61&lt;=$AU$4),IF(""=IFERROR(INDEX(INDIRECT("Data!C"&amp;$K$5,FALSE),MATCH(G61,Data!$A:$A,0)),$BX$12),$BX$11,IFERROR(INDEX(INDIRECT("Data!C"&amp;$K$5,FALSE),MATCH(G61,Data!$A:$A,0)),$BX$12)),"-")</f>
        <v>424</v>
      </c>
      <c r="Q61" s="52">
        <f ca="1">IF(AND(H61&gt;=$AC$4,H61&lt;=$AU$4),IF(""=IFERROR(INDEX(INDIRECT("Data!C"&amp;$K$5,FALSE),MATCH(H61,Data!$A:$A,0)),$BX$12),$BX$11,IFERROR(INDEX(INDIRECT("Data!C"&amp;$K$5,FALSE),MATCH(H61,Data!$A:$A,0)),$BX$12)),"-")</f>
        <v>520</v>
      </c>
      <c r="R61" s="6"/>
      <c r="T61" s="28">
        <f t="shared" si="49"/>
        <v>45634</v>
      </c>
      <c r="U61" s="28">
        <f t="shared" si="44"/>
        <v>45635</v>
      </c>
      <c r="V61" s="28">
        <f t="shared" si="28"/>
        <v>45636</v>
      </c>
      <c r="W61" s="28">
        <f t="shared" si="29"/>
        <v>45637</v>
      </c>
      <c r="X61" s="28">
        <f t="shared" si="30"/>
        <v>45638</v>
      </c>
      <c r="Y61" s="28">
        <f t="shared" si="31"/>
        <v>45639</v>
      </c>
      <c r="Z61" s="28">
        <f t="shared" si="32"/>
        <v>45640</v>
      </c>
      <c r="AB61" s="20">
        <f t="array" ref="AB61">IFERROR(IF(MATCH(8,DAY(T61:Z61),0),Z61,""),"")</f>
        <v>45640</v>
      </c>
      <c r="AC61" s="52">
        <f ca="1">IF(AND(T61&gt;=$AC$4,T61&lt;=$AU$4),IF(""=IFERROR(INDEX(INDIRECT("Data!C"&amp;$K$5,FALSE),MATCH(T61,Data!$A:$A,0)),$BX$12),$BX$11,IFERROR(INDEX(INDIRECT("Data!C"&amp;$K$5,FALSE),MATCH(T61,Data!$A:$A,0)),$BX$12)),"-")</f>
        <v>271</v>
      </c>
      <c r="AD61" s="52">
        <f ca="1">IF(AND(U61&gt;=$AC$4,U61&lt;=$AU$4),IF(""=IFERROR(INDEX(INDIRECT("Data!C"&amp;$K$5,FALSE),MATCH(U61,Data!$A:$A,0)),$BX$12),$BX$11,IFERROR(INDEX(INDIRECT("Data!C"&amp;$K$5,FALSE),MATCH(U61,Data!$A:$A,0)),$BX$12)),"-")</f>
        <v>98</v>
      </c>
      <c r="AE61" s="52">
        <f ca="1">IF(AND(V61&gt;=$AC$4,V61&lt;=$AU$4),IF(""=IFERROR(INDEX(INDIRECT("Data!C"&amp;$K$5,FALSE),MATCH(V61,Data!$A:$A,0)),$BX$12),$BX$11,IFERROR(INDEX(INDIRECT("Data!C"&amp;$K$5,FALSE),MATCH(V61,Data!$A:$A,0)),$BX$12)),"-")</f>
        <v>200</v>
      </c>
      <c r="AF61" s="52">
        <f ca="1">IF(AND(W61&gt;=$AC$4,W61&lt;=$AU$4),IF(""=IFERROR(INDEX(INDIRECT("Data!C"&amp;$K$5,FALSE),MATCH(W61,Data!$A:$A,0)),$BX$12),$BX$11,IFERROR(INDEX(INDIRECT("Data!C"&amp;$K$5,FALSE),MATCH(W61,Data!$A:$A,0)),$BX$12)),"-")</f>
        <v>256</v>
      </c>
      <c r="AG61" s="52">
        <f ca="1">IF(AND(X61&gt;=$AC$4,X61&lt;=$AU$4),IF(""=IFERROR(INDEX(INDIRECT("Data!C"&amp;$K$5,FALSE),MATCH(X61,Data!$A:$A,0)),$BX$12),$BX$11,IFERROR(INDEX(INDIRECT("Data!C"&amp;$K$5,FALSE),MATCH(X61,Data!$A:$A,0)),$BX$12)),"-")</f>
        <v>349</v>
      </c>
      <c r="AH61" s="52">
        <f ca="1">IF(AND(Y61&gt;=$AC$4,Y61&lt;=$AU$4),IF(""=IFERROR(INDEX(INDIRECT("Data!C"&amp;$K$5,FALSE),MATCH(Y61,Data!$A:$A,0)),$BX$12),$BX$11,IFERROR(INDEX(INDIRECT("Data!C"&amp;$K$5,FALSE),MATCH(Y61,Data!$A:$A,0)),$BX$12)),"-")</f>
        <v>250</v>
      </c>
      <c r="AI61" s="52">
        <f ca="1">IF(AND(Z61&gt;=$AC$4,Z61&lt;=$AU$4),IF(""=IFERROR(INDEX(INDIRECT("Data!C"&amp;$K$5,FALSE),MATCH(Z61,Data!$A:$A,0)),$BX$12),$BX$11,IFERROR(INDEX(INDIRECT("Data!C"&amp;$K$5,FALSE),MATCH(Z61,Data!$A:$A,0)),$BX$12)),"-")</f>
        <v>436</v>
      </c>
      <c r="AJ61" s="6"/>
      <c r="AL61" s="28">
        <f t="shared" si="50"/>
        <v>45998</v>
      </c>
      <c r="AM61" s="28">
        <f t="shared" si="45"/>
        <v>45999</v>
      </c>
      <c r="AN61" s="28">
        <f t="shared" si="33"/>
        <v>46000</v>
      </c>
      <c r="AO61" s="28">
        <f t="shared" si="34"/>
        <v>46001</v>
      </c>
      <c r="AP61" s="28">
        <f t="shared" si="35"/>
        <v>46002</v>
      </c>
      <c r="AQ61" s="28">
        <f t="shared" si="36"/>
        <v>46003</v>
      </c>
      <c r="AR61" s="28">
        <f t="shared" si="37"/>
        <v>46004</v>
      </c>
      <c r="AT61" s="20">
        <f t="array" ref="AT61">IFERROR(IF(MATCH(8,DAY(AL61:AR61),0),AR61,""),"")</f>
        <v>46004</v>
      </c>
      <c r="AU61" s="52">
        <f ca="1">IF(AND(AL61&gt;=$AC$4,AL61&lt;=$AU$4),IF(""=IFERROR(INDEX(INDIRECT("Data!C"&amp;$K$5,FALSE),MATCH(AL61,Data!$A:$A,0)),$BX$12),$BX$11,IFERROR(INDEX(INDIRECT("Data!C"&amp;$K$5,FALSE),MATCH(AL61,Data!$A:$A,0)),$BX$12)),"-")</f>
        <v>0</v>
      </c>
      <c r="AV61" s="52">
        <f ca="1">IF(AND(AM61&gt;=$AC$4,AM61&lt;=$AU$4),IF(""=IFERROR(INDEX(INDIRECT("Data!C"&amp;$K$5,FALSE),MATCH(AM61,Data!$A:$A,0)),$BX$12),$BX$11,IFERROR(INDEX(INDIRECT("Data!C"&amp;$K$5,FALSE),MATCH(AM61,Data!$A:$A,0)),$BX$12)),"-")</f>
        <v>0</v>
      </c>
      <c r="AW61" s="52">
        <f ca="1">IF(AND(AN61&gt;=$AC$4,AN61&lt;=$AU$4),IF(""=IFERROR(INDEX(INDIRECT("Data!C"&amp;$K$5,FALSE),MATCH(AN61,Data!$A:$A,0)),$BX$12),$BX$11,IFERROR(INDEX(INDIRECT("Data!C"&amp;$K$5,FALSE),MATCH(AN61,Data!$A:$A,0)),$BX$12)),"-")</f>
        <v>0</v>
      </c>
      <c r="AX61" s="52">
        <f ca="1">IF(AND(AO61&gt;=$AC$4,AO61&lt;=$AU$4),IF(""=IFERROR(INDEX(INDIRECT("Data!C"&amp;$K$5,FALSE),MATCH(AO61,Data!$A:$A,0)),$BX$12),$BX$11,IFERROR(INDEX(INDIRECT("Data!C"&amp;$K$5,FALSE),MATCH(AO61,Data!$A:$A,0)),$BX$12)),"-")</f>
        <v>0</v>
      </c>
      <c r="AY61" s="52">
        <f ca="1">IF(AND(AP61&gt;=$AC$4,AP61&lt;=$AU$4),IF(""=IFERROR(INDEX(INDIRECT("Data!C"&amp;$K$5,FALSE),MATCH(AP61,Data!$A:$A,0)),$BX$12),$BX$11,IFERROR(INDEX(INDIRECT("Data!C"&amp;$K$5,FALSE),MATCH(AP61,Data!$A:$A,0)),$BX$12)),"-")</f>
        <v>0</v>
      </c>
      <c r="AZ61" s="52">
        <f ca="1">IF(AND(AQ61&gt;=$AC$4,AQ61&lt;=$AU$4),IF(""=IFERROR(INDEX(INDIRECT("Data!C"&amp;$K$5,FALSE),MATCH(AQ61,Data!$A:$A,0)),$BX$12),$BX$11,IFERROR(INDEX(INDIRECT("Data!C"&amp;$K$5,FALSE),MATCH(AQ61,Data!$A:$A,0)),$BX$12)),"-")</f>
        <v>0</v>
      </c>
      <c r="BA61" s="52">
        <f ca="1">IF(AND(AR61&gt;=$AC$4,AR61&lt;=$AU$4),IF(""=IFERROR(INDEX(INDIRECT("Data!C"&amp;$K$5,FALSE),MATCH(AR61,Data!$A:$A,0)),$BX$12),$BX$11,IFERROR(INDEX(INDIRECT("Data!C"&amp;$K$5,FALSE),MATCH(AR61,Data!$A:$A,0)),$BX$12)),"-")</f>
        <v>0</v>
      </c>
      <c r="BB61" s="6"/>
      <c r="BD61" s="28">
        <f t="shared" si="51"/>
        <v>46362</v>
      </c>
      <c r="BE61" s="28">
        <f t="shared" si="46"/>
        <v>46363</v>
      </c>
      <c r="BF61" s="28">
        <f t="shared" si="38"/>
        <v>46364</v>
      </c>
      <c r="BG61" s="28">
        <f t="shared" si="39"/>
        <v>46365</v>
      </c>
      <c r="BH61" s="28">
        <f t="shared" si="40"/>
        <v>46366</v>
      </c>
      <c r="BI61" s="28">
        <f t="shared" si="41"/>
        <v>46367</v>
      </c>
      <c r="BJ61" s="28">
        <f t="shared" si="42"/>
        <v>46368</v>
      </c>
      <c r="BL61" s="20">
        <f t="array" ref="BL61">IFERROR(IF(MATCH(8,DAY(BD61:BJ61),0),BJ61,""),"")</f>
        <v>46368</v>
      </c>
      <c r="BM61" s="52">
        <f ca="1">IF(AND(BD61&gt;=$AC$4,BD61&lt;=$AU$4),IF(""=IFERROR(INDEX(INDIRECT("Data!C"&amp;$K$5,FALSE),MATCH(BD61,Data!$A:$A,0)),$BX$12),$BX$11,IFERROR(INDEX(INDIRECT("Data!C"&amp;$K$5,FALSE),MATCH(BD61,Data!$A:$A,0)),$BX$12)),"-")</f>
        <v>0</v>
      </c>
      <c r="BN61" s="52">
        <f ca="1">IF(AND(BE61&gt;=$AC$4,BE61&lt;=$AU$4),IF(""=IFERROR(INDEX(INDIRECT("Data!C"&amp;$K$5,FALSE),MATCH(BE61,Data!$A:$A,0)),$BX$12),$BX$11,IFERROR(INDEX(INDIRECT("Data!C"&amp;$K$5,FALSE),MATCH(BE61,Data!$A:$A,0)),$BX$12)),"-")</f>
        <v>0</v>
      </c>
      <c r="BO61" s="52">
        <f ca="1">IF(AND(BF61&gt;=$AC$4,BF61&lt;=$AU$4),IF(""=IFERROR(INDEX(INDIRECT("Data!C"&amp;$K$5,FALSE),MATCH(BF61,Data!$A:$A,0)),$BX$12),$BX$11,IFERROR(INDEX(INDIRECT("Data!C"&amp;$K$5,FALSE),MATCH(BF61,Data!$A:$A,0)),$BX$12)),"-")</f>
        <v>0</v>
      </c>
      <c r="BP61" s="52">
        <f ca="1">IF(AND(BG61&gt;=$AC$4,BG61&lt;=$AU$4),IF(""=IFERROR(INDEX(INDIRECT("Data!C"&amp;$K$5,FALSE),MATCH(BG61,Data!$A:$A,0)),$BX$12),$BX$11,IFERROR(INDEX(INDIRECT("Data!C"&amp;$K$5,FALSE),MATCH(BG61,Data!$A:$A,0)),$BX$12)),"-")</f>
        <v>0</v>
      </c>
      <c r="BQ61" s="52">
        <f ca="1">IF(AND(BH61&gt;=$AC$4,BH61&lt;=$AU$4),IF(""=IFERROR(INDEX(INDIRECT("Data!C"&amp;$K$5,FALSE),MATCH(BH61,Data!$A:$A,0)),$BX$12),$BX$11,IFERROR(INDEX(INDIRECT("Data!C"&amp;$K$5,FALSE),MATCH(BH61,Data!$A:$A,0)),$BX$12)),"-")</f>
        <v>0</v>
      </c>
      <c r="BR61" s="52">
        <f ca="1">IF(AND(BI61&gt;=$AC$4,BI61&lt;=$AU$4),IF(""=IFERROR(INDEX(INDIRECT("Data!C"&amp;$K$5,FALSE),MATCH(BI61,Data!$A:$A,0)),$BX$12),$BX$11,IFERROR(INDEX(INDIRECT("Data!C"&amp;$K$5,FALSE),MATCH(BI61,Data!$A:$A,0)),$BX$12)),"-")</f>
        <v>0</v>
      </c>
      <c r="BS61" s="52">
        <f ca="1">IF(AND(BJ61&gt;=$AC$4,BJ61&lt;=$AU$4),IF(""=IFERROR(INDEX(INDIRECT("Data!C"&amp;$K$5,FALSE),MATCH(BJ61,Data!$A:$A,0)),$BX$12),$BX$11,IFERROR(INDEX(INDIRECT("Data!C"&amp;$K$5,FALSE),MATCH(BJ61,Data!$A:$A,0)),$BX$12)),"-")</f>
        <v>0</v>
      </c>
      <c r="BT61" s="6"/>
      <c r="BU61" s="16">
        <f t="shared" ca="1" si="47"/>
        <v>174.46428571428572</v>
      </c>
    </row>
    <row r="62" spans="2:73" ht="12" customHeight="1" x14ac:dyDescent="0.25">
      <c r="B62" s="28">
        <f t="shared" si="48"/>
        <v>45277</v>
      </c>
      <c r="C62" s="28">
        <f t="shared" si="54"/>
        <v>45278</v>
      </c>
      <c r="D62" s="28">
        <f t="shared" si="54"/>
        <v>45279</v>
      </c>
      <c r="E62" s="28">
        <f t="shared" si="54"/>
        <v>45280</v>
      </c>
      <c r="F62" s="28">
        <f t="shared" si="54"/>
        <v>45281</v>
      </c>
      <c r="G62" s="28">
        <f t="shared" si="54"/>
        <v>45282</v>
      </c>
      <c r="H62" s="28">
        <f t="shared" si="54"/>
        <v>45283</v>
      </c>
      <c r="J62" s="20" t="str">
        <f t="array" ref="J62">IFERROR(IF(MATCH(8,DAY(B62:H62),0),H62,""),"")</f>
        <v/>
      </c>
      <c r="K62" s="52">
        <f ca="1">IF(AND(B62&gt;=$AC$4,B62&lt;=$AU$4),IF(""=IFERROR(INDEX(INDIRECT("Data!C"&amp;$K$5,FALSE),MATCH(B62,Data!$A:$A,0)),$BX$12),$BX$11,IFERROR(INDEX(INDIRECT("Data!C"&amp;$K$5,FALSE),MATCH(B62,Data!$A:$A,0)),$BX$12)),"-")</f>
        <v>562</v>
      </c>
      <c r="L62" s="52">
        <f ca="1">IF(AND(C62&gt;=$AC$4,C62&lt;=$AU$4),IF(""=IFERROR(INDEX(INDIRECT("Data!C"&amp;$K$5,FALSE),MATCH(C62,Data!$A:$A,0)),$BX$12),$BX$11,IFERROR(INDEX(INDIRECT("Data!C"&amp;$K$5,FALSE),MATCH(C62,Data!$A:$A,0)),$BX$12)),"-")</f>
        <v>702</v>
      </c>
      <c r="M62" s="52">
        <f ca="1">IF(AND(D62&gt;=$AC$4,D62&lt;=$AU$4),IF(""=IFERROR(INDEX(INDIRECT("Data!C"&amp;$K$5,FALSE),MATCH(D62,Data!$A:$A,0)),$BX$12),$BX$11,IFERROR(INDEX(INDIRECT("Data!C"&amp;$K$5,FALSE),MATCH(D62,Data!$A:$A,0)),$BX$12)),"-")</f>
        <v>910</v>
      </c>
      <c r="N62" s="52">
        <f ca="1">IF(AND(E62&gt;=$AC$4,E62&lt;=$AU$4),IF(""=IFERROR(INDEX(INDIRECT("Data!C"&amp;$K$5,FALSE),MATCH(E62,Data!$A:$A,0)),$BX$12),$BX$11,IFERROR(INDEX(INDIRECT("Data!C"&amp;$K$5,FALSE),MATCH(E62,Data!$A:$A,0)),$BX$12)),"-")</f>
        <v>832</v>
      </c>
      <c r="O62" s="52">
        <f ca="1">IF(AND(F62&gt;=$AC$4,F62&lt;=$AU$4),IF(""=IFERROR(INDEX(INDIRECT("Data!C"&amp;$K$5,FALSE),MATCH(F62,Data!$A:$A,0)),$BX$12),$BX$11,IFERROR(INDEX(INDIRECT("Data!C"&amp;$K$5,FALSE),MATCH(F62,Data!$A:$A,0)),$BX$12)),"-")</f>
        <v>884</v>
      </c>
      <c r="P62" s="52">
        <f ca="1">IF(AND(G62&gt;=$AC$4,G62&lt;=$AU$4),IF(""=IFERROR(INDEX(INDIRECT("Data!C"&amp;$K$5,FALSE),MATCH(G62,Data!$A:$A,0)),$BX$12),$BX$11,IFERROR(INDEX(INDIRECT("Data!C"&amp;$K$5,FALSE),MATCH(G62,Data!$A:$A,0)),$BX$12)),"-")</f>
        <v>1385</v>
      </c>
      <c r="Q62" s="52">
        <f ca="1">IF(AND(H62&gt;=$AC$4,H62&lt;=$AU$4),IF(""=IFERROR(INDEX(INDIRECT("Data!C"&amp;$K$5,FALSE),MATCH(H62,Data!$A:$A,0)),$BX$12),$BX$11,IFERROR(INDEX(INDIRECT("Data!C"&amp;$K$5,FALSE),MATCH(H62,Data!$A:$A,0)),$BX$12)),"-")</f>
        <v>1828</v>
      </c>
      <c r="R62" s="6"/>
      <c r="T62" s="28">
        <f t="shared" si="49"/>
        <v>45641</v>
      </c>
      <c r="U62" s="28">
        <f t="shared" si="44"/>
        <v>45642</v>
      </c>
      <c r="V62" s="28">
        <f t="shared" si="28"/>
        <v>45643</v>
      </c>
      <c r="W62" s="28">
        <f t="shared" si="29"/>
        <v>45644</v>
      </c>
      <c r="X62" s="28">
        <f t="shared" si="30"/>
        <v>45645</v>
      </c>
      <c r="Y62" s="28">
        <f t="shared" si="31"/>
        <v>45646</v>
      </c>
      <c r="Z62" s="28">
        <f t="shared" si="32"/>
        <v>45647</v>
      </c>
      <c r="AB62" s="20" t="str">
        <f t="array" ref="AB62">IFERROR(IF(MATCH(8,DAY(T62:Z62),0),Z62,""),"")</f>
        <v/>
      </c>
      <c r="AC62" s="52">
        <f ca="1">IF(AND(T62&gt;=$AC$4,T62&lt;=$AU$4),IF(""=IFERROR(INDEX(INDIRECT("Data!C"&amp;$K$5,FALSE),MATCH(T62,Data!$A:$A,0)),$BX$12),$BX$11,IFERROR(INDEX(INDIRECT("Data!C"&amp;$K$5,FALSE),MATCH(T62,Data!$A:$A,0)),$BX$12)),"-")</f>
        <v>465</v>
      </c>
      <c r="AD62" s="52">
        <f ca="1">IF(AND(U62&gt;=$AC$4,U62&lt;=$AU$4),IF(""=IFERROR(INDEX(INDIRECT("Data!C"&amp;$K$5,FALSE),MATCH(U62,Data!$A:$A,0)),$BX$12),$BX$11,IFERROR(INDEX(INDIRECT("Data!C"&amp;$K$5,FALSE),MATCH(U62,Data!$A:$A,0)),$BX$12)),"-")</f>
        <v>239</v>
      </c>
      <c r="AE62" s="52">
        <f ca="1">IF(AND(V62&gt;=$AC$4,V62&lt;=$AU$4),IF(""=IFERROR(INDEX(INDIRECT("Data!C"&amp;$K$5,FALSE),MATCH(V62,Data!$A:$A,0)),$BX$12),$BX$11,IFERROR(INDEX(INDIRECT("Data!C"&amp;$K$5,FALSE),MATCH(V62,Data!$A:$A,0)),$BX$12)),"-")</f>
        <v>238</v>
      </c>
      <c r="AF62" s="52">
        <f ca="1">IF(AND(W62&gt;=$AC$4,W62&lt;=$AU$4),IF(""=IFERROR(INDEX(INDIRECT("Data!C"&amp;$K$5,FALSE),MATCH(W62,Data!$A:$A,0)),$BX$12),$BX$11,IFERROR(INDEX(INDIRECT("Data!C"&amp;$K$5,FALSE),MATCH(W62,Data!$A:$A,0)),$BX$12)),"-")</f>
        <v>271</v>
      </c>
      <c r="AG62" s="52">
        <f ca="1">IF(AND(X62&gt;=$AC$4,X62&lt;=$AU$4),IF(""=IFERROR(INDEX(INDIRECT("Data!C"&amp;$K$5,FALSE),MATCH(X62,Data!$A:$A,0)),$BX$12),$BX$11,IFERROR(INDEX(INDIRECT("Data!C"&amp;$K$5,FALSE),MATCH(X62,Data!$A:$A,0)),$BX$12)),"-")</f>
        <v>313</v>
      </c>
      <c r="AH62" s="52">
        <f ca="1">IF(AND(Y62&gt;=$AC$4,Y62&lt;=$AU$4),IF(""=IFERROR(INDEX(INDIRECT("Data!C"&amp;$K$5,FALSE),MATCH(Y62,Data!$A:$A,0)),$BX$12),$BX$11,IFERROR(INDEX(INDIRECT("Data!C"&amp;$K$5,FALSE),MATCH(Y62,Data!$A:$A,0)),$BX$12)),"-")</f>
        <v>265</v>
      </c>
      <c r="AI62" s="52">
        <f ca="1">IF(AND(Z62&gt;=$AC$4,Z62&lt;=$AU$4),IF(""=IFERROR(INDEX(INDIRECT("Data!C"&amp;$K$5,FALSE),MATCH(Z62,Data!$A:$A,0)),$BX$12),$BX$11,IFERROR(INDEX(INDIRECT("Data!C"&amp;$K$5,FALSE),MATCH(Z62,Data!$A:$A,0)),$BX$12)),"-")</f>
        <v>515</v>
      </c>
      <c r="AJ62" s="6"/>
      <c r="AL62" s="28">
        <f t="shared" si="50"/>
        <v>46005</v>
      </c>
      <c r="AM62" s="28">
        <f t="shared" si="45"/>
        <v>46006</v>
      </c>
      <c r="AN62" s="28">
        <f t="shared" si="33"/>
        <v>46007</v>
      </c>
      <c r="AO62" s="28">
        <f t="shared" si="34"/>
        <v>46008</v>
      </c>
      <c r="AP62" s="28">
        <f t="shared" si="35"/>
        <v>46009</v>
      </c>
      <c r="AQ62" s="28">
        <f t="shared" si="36"/>
        <v>46010</v>
      </c>
      <c r="AR62" s="28">
        <f t="shared" si="37"/>
        <v>46011</v>
      </c>
      <c r="AT62" s="20" t="str">
        <f t="array" ref="AT62">IFERROR(IF(MATCH(8,DAY(AL62:AR62),0),AR62,""),"")</f>
        <v/>
      </c>
      <c r="AU62" s="52">
        <f ca="1">IF(AND(AL62&gt;=$AC$4,AL62&lt;=$AU$4),IF(""=IFERROR(INDEX(INDIRECT("Data!C"&amp;$K$5,FALSE),MATCH(AL62,Data!$A:$A,0)),$BX$12),$BX$11,IFERROR(INDEX(INDIRECT("Data!C"&amp;$K$5,FALSE),MATCH(AL62,Data!$A:$A,0)),$BX$12)),"-")</f>
        <v>0</v>
      </c>
      <c r="AV62" s="52">
        <f ca="1">IF(AND(AM62&gt;=$AC$4,AM62&lt;=$AU$4),IF(""=IFERROR(INDEX(INDIRECT("Data!C"&amp;$K$5,FALSE),MATCH(AM62,Data!$A:$A,0)),$BX$12),$BX$11,IFERROR(INDEX(INDIRECT("Data!C"&amp;$K$5,FALSE),MATCH(AM62,Data!$A:$A,0)),$BX$12)),"-")</f>
        <v>0</v>
      </c>
      <c r="AW62" s="52">
        <f ca="1">IF(AND(AN62&gt;=$AC$4,AN62&lt;=$AU$4),IF(""=IFERROR(INDEX(INDIRECT("Data!C"&amp;$K$5,FALSE),MATCH(AN62,Data!$A:$A,0)),$BX$12),$BX$11,IFERROR(INDEX(INDIRECT("Data!C"&amp;$K$5,FALSE),MATCH(AN62,Data!$A:$A,0)),$BX$12)),"-")</f>
        <v>0</v>
      </c>
      <c r="AX62" s="52">
        <f ca="1">IF(AND(AO62&gt;=$AC$4,AO62&lt;=$AU$4),IF(""=IFERROR(INDEX(INDIRECT("Data!C"&amp;$K$5,FALSE),MATCH(AO62,Data!$A:$A,0)),$BX$12),$BX$11,IFERROR(INDEX(INDIRECT("Data!C"&amp;$K$5,FALSE),MATCH(AO62,Data!$A:$A,0)),$BX$12)),"-")</f>
        <v>0</v>
      </c>
      <c r="AY62" s="52">
        <f ca="1">IF(AND(AP62&gt;=$AC$4,AP62&lt;=$AU$4),IF(""=IFERROR(INDEX(INDIRECT("Data!C"&amp;$K$5,FALSE),MATCH(AP62,Data!$A:$A,0)),$BX$12),$BX$11,IFERROR(INDEX(INDIRECT("Data!C"&amp;$K$5,FALSE),MATCH(AP62,Data!$A:$A,0)),$BX$12)),"-")</f>
        <v>0</v>
      </c>
      <c r="AZ62" s="52">
        <f ca="1">IF(AND(AQ62&gt;=$AC$4,AQ62&lt;=$AU$4),IF(""=IFERROR(INDEX(INDIRECT("Data!C"&amp;$K$5,FALSE),MATCH(AQ62,Data!$A:$A,0)),$BX$12),$BX$11,IFERROR(INDEX(INDIRECT("Data!C"&amp;$K$5,FALSE),MATCH(AQ62,Data!$A:$A,0)),$BX$12)),"-")</f>
        <v>0</v>
      </c>
      <c r="BA62" s="52">
        <f ca="1">IF(AND(AR62&gt;=$AC$4,AR62&lt;=$AU$4),IF(""=IFERROR(INDEX(INDIRECT("Data!C"&amp;$K$5,FALSE),MATCH(AR62,Data!$A:$A,0)),$BX$12),$BX$11,IFERROR(INDEX(INDIRECT("Data!C"&amp;$K$5,FALSE),MATCH(AR62,Data!$A:$A,0)),$BX$12)),"-")</f>
        <v>0</v>
      </c>
      <c r="BB62" s="6"/>
      <c r="BD62" s="28">
        <f t="shared" si="51"/>
        <v>46369</v>
      </c>
      <c r="BE62" s="28">
        <f t="shared" si="46"/>
        <v>46370</v>
      </c>
      <c r="BF62" s="28">
        <f t="shared" si="38"/>
        <v>46371</v>
      </c>
      <c r="BG62" s="28">
        <f t="shared" si="39"/>
        <v>46372</v>
      </c>
      <c r="BH62" s="28">
        <f t="shared" si="40"/>
        <v>46373</v>
      </c>
      <c r="BI62" s="28">
        <f t="shared" si="41"/>
        <v>46374</v>
      </c>
      <c r="BJ62" s="28">
        <f t="shared" si="42"/>
        <v>46375</v>
      </c>
      <c r="BL62" s="20" t="str">
        <f t="array" ref="BL62">IFERROR(IF(MATCH(8,DAY(BD62:BJ62),0),BJ62,""),"")</f>
        <v/>
      </c>
      <c r="BM62" s="52">
        <f ca="1">IF(AND(BD62&gt;=$AC$4,BD62&lt;=$AU$4),IF(""=IFERROR(INDEX(INDIRECT("Data!C"&amp;$K$5,FALSE),MATCH(BD62,Data!$A:$A,0)),$BX$12),$BX$11,IFERROR(INDEX(INDIRECT("Data!C"&amp;$K$5,FALSE),MATCH(BD62,Data!$A:$A,0)),$BX$12)),"-")</f>
        <v>0</v>
      </c>
      <c r="BN62" s="52">
        <f ca="1">IF(AND(BE62&gt;=$AC$4,BE62&lt;=$AU$4),IF(""=IFERROR(INDEX(INDIRECT("Data!C"&amp;$K$5,FALSE),MATCH(BE62,Data!$A:$A,0)),$BX$12),$BX$11,IFERROR(INDEX(INDIRECT("Data!C"&amp;$K$5,FALSE),MATCH(BE62,Data!$A:$A,0)),$BX$12)),"-")</f>
        <v>0</v>
      </c>
      <c r="BO62" s="52">
        <f ca="1">IF(AND(BF62&gt;=$AC$4,BF62&lt;=$AU$4),IF(""=IFERROR(INDEX(INDIRECT("Data!C"&amp;$K$5,FALSE),MATCH(BF62,Data!$A:$A,0)),$BX$12),$BX$11,IFERROR(INDEX(INDIRECT("Data!C"&amp;$K$5,FALSE),MATCH(BF62,Data!$A:$A,0)),$BX$12)),"-")</f>
        <v>0</v>
      </c>
      <c r="BP62" s="52">
        <f ca="1">IF(AND(BG62&gt;=$AC$4,BG62&lt;=$AU$4),IF(""=IFERROR(INDEX(INDIRECT("Data!C"&amp;$K$5,FALSE),MATCH(BG62,Data!$A:$A,0)),$BX$12),$BX$11,IFERROR(INDEX(INDIRECT("Data!C"&amp;$K$5,FALSE),MATCH(BG62,Data!$A:$A,0)),$BX$12)),"-")</f>
        <v>0</v>
      </c>
      <c r="BQ62" s="52">
        <f ca="1">IF(AND(BH62&gt;=$AC$4,BH62&lt;=$AU$4),IF(""=IFERROR(INDEX(INDIRECT("Data!C"&amp;$K$5,FALSE),MATCH(BH62,Data!$A:$A,0)),$BX$12),$BX$11,IFERROR(INDEX(INDIRECT("Data!C"&amp;$K$5,FALSE),MATCH(BH62,Data!$A:$A,0)),$BX$12)),"-")</f>
        <v>0</v>
      </c>
      <c r="BR62" s="52">
        <f ca="1">IF(AND(BI62&gt;=$AC$4,BI62&lt;=$AU$4),IF(""=IFERROR(INDEX(INDIRECT("Data!C"&amp;$K$5,FALSE),MATCH(BI62,Data!$A:$A,0)),$BX$12),$BX$11,IFERROR(INDEX(INDIRECT("Data!C"&amp;$K$5,FALSE),MATCH(BI62,Data!$A:$A,0)),$BX$12)),"-")</f>
        <v>0</v>
      </c>
      <c r="BS62" s="52">
        <f ca="1">IF(AND(BJ62&gt;=$AC$4,BJ62&lt;=$AU$4),IF(""=IFERROR(INDEX(INDIRECT("Data!C"&amp;$K$5,FALSE),MATCH(BJ62,Data!$A:$A,0)),$BX$12),$BX$11,IFERROR(INDEX(INDIRECT("Data!C"&amp;$K$5,FALSE),MATCH(BJ62,Data!$A:$A,0)),$BX$12)),"-")</f>
        <v>0</v>
      </c>
      <c r="BT62" s="6"/>
      <c r="BU62" s="16">
        <f t="shared" ca="1" si="47"/>
        <v>336.03571428571428</v>
      </c>
    </row>
    <row r="63" spans="2:73" ht="12" customHeight="1" x14ac:dyDescent="0.25">
      <c r="B63" s="28">
        <f t="shared" si="48"/>
        <v>45284</v>
      </c>
      <c r="C63" s="28">
        <f t="shared" si="54"/>
        <v>45285</v>
      </c>
      <c r="D63" s="28">
        <f t="shared" si="54"/>
        <v>45286</v>
      </c>
      <c r="E63" s="28">
        <f t="shared" si="54"/>
        <v>45287</v>
      </c>
      <c r="F63" s="28">
        <f t="shared" si="54"/>
        <v>45288</v>
      </c>
      <c r="G63" s="28">
        <f t="shared" si="54"/>
        <v>45289</v>
      </c>
      <c r="H63" s="28">
        <f t="shared" si="54"/>
        <v>45290</v>
      </c>
      <c r="J63" s="20" t="str">
        <f t="array" ref="J63">IFERROR(IF(MATCH(8,DAY(B63:H63),0),H63,""),"")</f>
        <v/>
      </c>
      <c r="K63" s="52">
        <f ca="1">IF(AND(B63&gt;=$AC$4,B63&lt;=$AU$4),IF(""=IFERROR(INDEX(INDIRECT("Data!C"&amp;$K$5,FALSE),MATCH(B63,Data!$A:$A,0)),$BX$12),$BX$11,IFERROR(INDEX(INDIRECT("Data!C"&amp;$K$5,FALSE),MATCH(B63,Data!$A:$A,0)),$BX$12)),"-")</f>
        <v>2107</v>
      </c>
      <c r="L63" s="52">
        <f ca="1">IF(AND(C63&gt;=$AC$4,C63&lt;=$AU$4),IF(""=IFERROR(INDEX(INDIRECT("Data!C"&amp;$K$5,FALSE),MATCH(C63,Data!$A:$A,0)),$BX$12),$BX$11,IFERROR(INDEX(INDIRECT("Data!C"&amp;$K$5,FALSE),MATCH(C63,Data!$A:$A,0)),$BX$12)),"-")</f>
        <v>757</v>
      </c>
      <c r="M63" s="52">
        <f ca="1">IF(AND(D63&gt;=$AC$4,D63&lt;=$AU$4),IF(""=IFERROR(INDEX(INDIRECT("Data!C"&amp;$K$5,FALSE),MATCH(D63,Data!$A:$A,0)),$BX$12),$BX$11,IFERROR(INDEX(INDIRECT("Data!C"&amp;$K$5,FALSE),MATCH(D63,Data!$A:$A,0)),$BX$12)),"-")</f>
        <v>562</v>
      </c>
      <c r="N63" s="52">
        <f ca="1">IF(AND(E63&gt;=$AC$4,E63&lt;=$AU$4),IF(""=IFERROR(INDEX(INDIRECT("Data!C"&amp;$K$5,FALSE),MATCH(E63,Data!$A:$A,0)),$BX$12),$BX$11,IFERROR(INDEX(INDIRECT("Data!C"&amp;$K$5,FALSE),MATCH(E63,Data!$A:$A,0)),$BX$12)),"-")</f>
        <v>474</v>
      </c>
      <c r="O63" s="52">
        <f ca="1">IF(AND(F63&gt;=$AC$4,F63&lt;=$AU$4),IF(""=IFERROR(INDEX(INDIRECT("Data!C"&amp;$K$5,FALSE),MATCH(F63,Data!$A:$A,0)),$BX$12),$BX$11,IFERROR(INDEX(INDIRECT("Data!C"&amp;$K$5,FALSE),MATCH(F63,Data!$A:$A,0)),$BX$12)),"-")</f>
        <v>579</v>
      </c>
      <c r="P63" s="52">
        <f ca="1">IF(AND(G63&gt;=$AC$4,G63&lt;=$AU$4),IF(""=IFERROR(INDEX(INDIRECT("Data!C"&amp;$K$5,FALSE),MATCH(G63,Data!$A:$A,0)),$BX$12),$BX$11,IFERROR(INDEX(INDIRECT("Data!C"&amp;$K$5,FALSE),MATCH(G63,Data!$A:$A,0)),$BX$12)),"-")</f>
        <v>924</v>
      </c>
      <c r="Q63" s="52">
        <f ca="1">IF(AND(H63&gt;=$AC$4,H63&lt;=$AU$4),IF(""=IFERROR(INDEX(INDIRECT("Data!C"&amp;$K$5,FALSE),MATCH(H63,Data!$A:$A,0)),$BX$12),$BX$11,IFERROR(INDEX(INDIRECT("Data!C"&amp;$K$5,FALSE),MATCH(H63,Data!$A:$A,0)),$BX$12)),"-")</f>
        <v>937</v>
      </c>
      <c r="R63" s="6"/>
      <c r="T63" s="28">
        <f t="shared" si="49"/>
        <v>45648</v>
      </c>
      <c r="U63" s="28">
        <f t="shared" si="44"/>
        <v>45649</v>
      </c>
      <c r="V63" s="28">
        <f t="shared" si="28"/>
        <v>45650</v>
      </c>
      <c r="W63" s="28">
        <f t="shared" si="29"/>
        <v>45651</v>
      </c>
      <c r="X63" s="28">
        <f t="shared" si="30"/>
        <v>45652</v>
      </c>
      <c r="Y63" s="28">
        <f t="shared" si="31"/>
        <v>45653</v>
      </c>
      <c r="Z63" s="28">
        <f t="shared" si="32"/>
        <v>45654</v>
      </c>
      <c r="AB63" s="20" t="str">
        <f t="array" ref="AB63">IFERROR(IF(MATCH(8,DAY(T63:Z63),0),Z63,""),"")</f>
        <v/>
      </c>
      <c r="AC63" s="52">
        <f ca="1">IF(AND(T63&gt;=$AC$4,T63&lt;=$AU$4),IF(""=IFERROR(INDEX(INDIRECT("Data!C"&amp;$K$5,FALSE),MATCH(T63,Data!$A:$A,0)),$BX$12),$BX$11,IFERROR(INDEX(INDIRECT("Data!C"&amp;$K$5,FALSE),MATCH(T63,Data!$A:$A,0)),$BX$12)),"-")</f>
        <v>539</v>
      </c>
      <c r="AD63" s="52">
        <f ca="1">IF(AND(U63&gt;=$AC$4,U63&lt;=$AU$4),IF(""=IFERROR(INDEX(INDIRECT("Data!C"&amp;$K$5,FALSE),MATCH(U63,Data!$A:$A,0)),$BX$12),$BX$11,IFERROR(INDEX(INDIRECT("Data!C"&amp;$K$5,FALSE),MATCH(U63,Data!$A:$A,0)),$BX$12)),"-")</f>
        <v>430</v>
      </c>
      <c r="AE63" s="52">
        <f ca="1">IF(AND(V63&gt;=$AC$4,V63&lt;=$AU$4),IF(""=IFERROR(INDEX(INDIRECT("Data!C"&amp;$K$5,FALSE),MATCH(V63,Data!$A:$A,0)),$BX$12),$BX$11,IFERROR(INDEX(INDIRECT("Data!C"&amp;$K$5,FALSE),MATCH(V63,Data!$A:$A,0)),$BX$12)),"-")</f>
        <v>705</v>
      </c>
      <c r="AF63" s="52">
        <f ca="1">IF(AND(W63&gt;=$AC$4,W63&lt;=$AU$4),IF(""=IFERROR(INDEX(INDIRECT("Data!C"&amp;$K$5,FALSE),MATCH(W63,Data!$A:$A,0)),$BX$12),$BX$11,IFERROR(INDEX(INDIRECT("Data!C"&amp;$K$5,FALSE),MATCH(W63,Data!$A:$A,0)),$BX$12)),"-")</f>
        <v>360</v>
      </c>
      <c r="AG63" s="52">
        <f ca="1">IF(AND(X63&gt;=$AC$4,X63&lt;=$AU$4),IF(""=IFERROR(INDEX(INDIRECT("Data!C"&amp;$K$5,FALSE),MATCH(X63,Data!$A:$A,0)),$BX$12),$BX$11,IFERROR(INDEX(INDIRECT("Data!C"&amp;$K$5,FALSE),MATCH(X63,Data!$A:$A,0)),$BX$12)),"-")</f>
        <v>345</v>
      </c>
      <c r="AH63" s="52">
        <f ca="1">IF(AND(Y63&gt;=$AC$4,Y63&lt;=$AU$4),IF(""=IFERROR(INDEX(INDIRECT("Data!C"&amp;$K$5,FALSE),MATCH(Y63,Data!$A:$A,0)),$BX$12),$BX$11,IFERROR(INDEX(INDIRECT("Data!C"&amp;$K$5,FALSE),MATCH(Y63,Data!$A:$A,0)),$BX$12)),"-")</f>
        <v>257</v>
      </c>
      <c r="AI63" s="52">
        <f ca="1">IF(AND(Z63&gt;=$AC$4,Z63&lt;=$AU$4),IF(""=IFERROR(INDEX(INDIRECT("Data!C"&amp;$K$5,FALSE),MATCH(Z63,Data!$A:$A,0)),$BX$12),$BX$11,IFERROR(INDEX(INDIRECT("Data!C"&amp;$K$5,FALSE),MATCH(Z63,Data!$A:$A,0)),$BX$12)),"-")</f>
        <v>318</v>
      </c>
      <c r="AJ63" s="6"/>
      <c r="AL63" s="28">
        <f t="shared" si="50"/>
        <v>46012</v>
      </c>
      <c r="AM63" s="28">
        <f t="shared" si="45"/>
        <v>46013</v>
      </c>
      <c r="AN63" s="28">
        <f t="shared" si="33"/>
        <v>46014</v>
      </c>
      <c r="AO63" s="28">
        <f t="shared" si="34"/>
        <v>46015</v>
      </c>
      <c r="AP63" s="28">
        <f t="shared" si="35"/>
        <v>46016</v>
      </c>
      <c r="AQ63" s="28">
        <f t="shared" si="36"/>
        <v>46017</v>
      </c>
      <c r="AR63" s="28">
        <f t="shared" si="37"/>
        <v>46018</v>
      </c>
      <c r="AT63" s="20" t="str">
        <f t="array" ref="AT63">IFERROR(IF(MATCH(8,DAY(AL63:AR63),0),AR63,""),"")</f>
        <v/>
      </c>
      <c r="AU63" s="52">
        <f ca="1">IF(AND(AL63&gt;=$AC$4,AL63&lt;=$AU$4),IF(""=IFERROR(INDEX(INDIRECT("Data!C"&amp;$K$5,FALSE),MATCH(AL63,Data!$A:$A,0)),$BX$12),$BX$11,IFERROR(INDEX(INDIRECT("Data!C"&amp;$K$5,FALSE),MATCH(AL63,Data!$A:$A,0)),$BX$12)),"-")</f>
        <v>0</v>
      </c>
      <c r="AV63" s="52">
        <f ca="1">IF(AND(AM63&gt;=$AC$4,AM63&lt;=$AU$4),IF(""=IFERROR(INDEX(INDIRECT("Data!C"&amp;$K$5,FALSE),MATCH(AM63,Data!$A:$A,0)),$BX$12),$BX$11,IFERROR(INDEX(INDIRECT("Data!C"&amp;$K$5,FALSE),MATCH(AM63,Data!$A:$A,0)),$BX$12)),"-")</f>
        <v>0</v>
      </c>
      <c r="AW63" s="52">
        <f ca="1">IF(AND(AN63&gt;=$AC$4,AN63&lt;=$AU$4),IF(""=IFERROR(INDEX(INDIRECT("Data!C"&amp;$K$5,FALSE),MATCH(AN63,Data!$A:$A,0)),$BX$12),$BX$11,IFERROR(INDEX(INDIRECT("Data!C"&amp;$K$5,FALSE),MATCH(AN63,Data!$A:$A,0)),$BX$12)),"-")</f>
        <v>0</v>
      </c>
      <c r="AX63" s="52">
        <f ca="1">IF(AND(AO63&gt;=$AC$4,AO63&lt;=$AU$4),IF(""=IFERROR(INDEX(INDIRECT("Data!C"&amp;$K$5,FALSE),MATCH(AO63,Data!$A:$A,0)),$BX$12),$BX$11,IFERROR(INDEX(INDIRECT("Data!C"&amp;$K$5,FALSE),MATCH(AO63,Data!$A:$A,0)),$BX$12)),"-")</f>
        <v>0</v>
      </c>
      <c r="AY63" s="52">
        <f ca="1">IF(AND(AP63&gt;=$AC$4,AP63&lt;=$AU$4),IF(""=IFERROR(INDEX(INDIRECT("Data!C"&amp;$K$5,FALSE),MATCH(AP63,Data!$A:$A,0)),$BX$12),$BX$11,IFERROR(INDEX(INDIRECT("Data!C"&amp;$K$5,FALSE),MATCH(AP63,Data!$A:$A,0)),$BX$12)),"-")</f>
        <v>0</v>
      </c>
      <c r="AZ63" s="52">
        <f ca="1">IF(AND(AQ63&gt;=$AC$4,AQ63&lt;=$AU$4),IF(""=IFERROR(INDEX(INDIRECT("Data!C"&amp;$K$5,FALSE),MATCH(AQ63,Data!$A:$A,0)),$BX$12),$BX$11,IFERROR(INDEX(INDIRECT("Data!C"&amp;$K$5,FALSE),MATCH(AQ63,Data!$A:$A,0)),$BX$12)),"-")</f>
        <v>0</v>
      </c>
      <c r="BA63" s="52">
        <f ca="1">IF(AND(AR63&gt;=$AC$4,AR63&lt;=$AU$4),IF(""=IFERROR(INDEX(INDIRECT("Data!C"&amp;$K$5,FALSE),MATCH(AR63,Data!$A:$A,0)),$BX$12),$BX$11,IFERROR(INDEX(INDIRECT("Data!C"&amp;$K$5,FALSE),MATCH(AR63,Data!$A:$A,0)),$BX$12)),"-")</f>
        <v>0</v>
      </c>
      <c r="BB63" s="6"/>
      <c r="BD63" s="28">
        <f t="shared" si="51"/>
        <v>46376</v>
      </c>
      <c r="BE63" s="28">
        <f t="shared" si="46"/>
        <v>46377</v>
      </c>
      <c r="BF63" s="28">
        <f t="shared" si="38"/>
        <v>46378</v>
      </c>
      <c r="BG63" s="28">
        <f t="shared" si="39"/>
        <v>46379</v>
      </c>
      <c r="BH63" s="28">
        <f t="shared" si="40"/>
        <v>46380</v>
      </c>
      <c r="BI63" s="28">
        <f t="shared" si="41"/>
        <v>46381</v>
      </c>
      <c r="BJ63" s="28">
        <f t="shared" si="42"/>
        <v>46382</v>
      </c>
      <c r="BL63" s="20" t="str">
        <f t="array" ref="BL63">IFERROR(IF(MATCH(8,DAY(BD63:BJ63),0),BJ63,""),"")</f>
        <v/>
      </c>
      <c r="BM63" s="52">
        <f ca="1">IF(AND(BD63&gt;=$AC$4,BD63&lt;=$AU$4),IF(""=IFERROR(INDEX(INDIRECT("Data!C"&amp;$K$5,FALSE),MATCH(BD63,Data!$A:$A,0)),$BX$12),$BX$11,IFERROR(INDEX(INDIRECT("Data!C"&amp;$K$5,FALSE),MATCH(BD63,Data!$A:$A,0)),$BX$12)),"-")</f>
        <v>0</v>
      </c>
      <c r="BN63" s="52">
        <f ca="1">IF(AND(BE63&gt;=$AC$4,BE63&lt;=$AU$4),IF(""=IFERROR(INDEX(INDIRECT("Data!C"&amp;$K$5,FALSE),MATCH(BE63,Data!$A:$A,0)),$BX$12),$BX$11,IFERROR(INDEX(INDIRECT("Data!C"&amp;$K$5,FALSE),MATCH(BE63,Data!$A:$A,0)),$BX$12)),"-")</f>
        <v>0</v>
      </c>
      <c r="BO63" s="52">
        <f ca="1">IF(AND(BF63&gt;=$AC$4,BF63&lt;=$AU$4),IF(""=IFERROR(INDEX(INDIRECT("Data!C"&amp;$K$5,FALSE),MATCH(BF63,Data!$A:$A,0)),$BX$12),$BX$11,IFERROR(INDEX(INDIRECT("Data!C"&amp;$K$5,FALSE),MATCH(BF63,Data!$A:$A,0)),$BX$12)),"-")</f>
        <v>0</v>
      </c>
      <c r="BP63" s="52">
        <f ca="1">IF(AND(BG63&gt;=$AC$4,BG63&lt;=$AU$4),IF(""=IFERROR(INDEX(INDIRECT("Data!C"&amp;$K$5,FALSE),MATCH(BG63,Data!$A:$A,0)),$BX$12),$BX$11,IFERROR(INDEX(INDIRECT("Data!C"&amp;$K$5,FALSE),MATCH(BG63,Data!$A:$A,0)),$BX$12)),"-")</f>
        <v>0</v>
      </c>
      <c r="BQ63" s="52">
        <f ca="1">IF(AND(BH63&gt;=$AC$4,BH63&lt;=$AU$4),IF(""=IFERROR(INDEX(INDIRECT("Data!C"&amp;$K$5,FALSE),MATCH(BH63,Data!$A:$A,0)),$BX$12),$BX$11,IFERROR(INDEX(INDIRECT("Data!C"&amp;$K$5,FALSE),MATCH(BH63,Data!$A:$A,0)),$BX$12)),"-")</f>
        <v>0</v>
      </c>
      <c r="BR63" s="52">
        <f ca="1">IF(AND(BI63&gt;=$AC$4,BI63&lt;=$AU$4),IF(""=IFERROR(INDEX(INDIRECT("Data!C"&amp;$K$5,FALSE),MATCH(BI63,Data!$A:$A,0)),$BX$12),$BX$11,IFERROR(INDEX(INDIRECT("Data!C"&amp;$K$5,FALSE),MATCH(BI63,Data!$A:$A,0)),$BX$12)),"-")</f>
        <v>0</v>
      </c>
      <c r="BS63" s="52">
        <f ca="1">IF(AND(BJ63&gt;=$AC$4,BJ63&lt;=$AU$4),IF(""=IFERROR(INDEX(INDIRECT("Data!C"&amp;$K$5,FALSE),MATCH(BJ63,Data!$A:$A,0)),$BX$12),$BX$11,IFERROR(INDEX(INDIRECT("Data!C"&amp;$K$5,FALSE),MATCH(BJ63,Data!$A:$A,0)),$BX$12)),"-")</f>
        <v>0</v>
      </c>
      <c r="BT63" s="6"/>
      <c r="BU63" s="16">
        <f t="shared" ca="1" si="47"/>
        <v>331.92857142857144</v>
      </c>
    </row>
    <row r="64" spans="2:73" ht="12" customHeight="1" x14ac:dyDescent="0.25">
      <c r="B64" s="28">
        <f t="shared" si="48"/>
        <v>45291</v>
      </c>
      <c r="C64" s="28">
        <f t="shared" si="54"/>
        <v>45292</v>
      </c>
      <c r="D64" s="28">
        <f t="shared" si="54"/>
        <v>45293</v>
      </c>
      <c r="E64" s="28">
        <f t="shared" si="54"/>
        <v>45294</v>
      </c>
      <c r="F64" s="28">
        <f t="shared" si="54"/>
        <v>45295</v>
      </c>
      <c r="G64" s="28">
        <f t="shared" si="54"/>
        <v>45296</v>
      </c>
      <c r="H64" s="28">
        <f t="shared" si="54"/>
        <v>45297</v>
      </c>
      <c r="J64" s="20" t="str">
        <f t="array" ref="J64">IFERROR(IF(MATCH(8,DAY(B64:H64),0),H64,""),"")</f>
        <v/>
      </c>
      <c r="K64" s="52">
        <f ca="1">IF(AND(B64&gt;=$AC$4,B64&lt;=$AU$4),IF(""=IFERROR(INDEX(INDIRECT("Data!C"&amp;$K$5,FALSE),MATCH(B64,Data!$A:$A,0)),$BX$12),$BX$11,IFERROR(INDEX(INDIRECT("Data!C"&amp;$K$5,FALSE),MATCH(B64,Data!$A:$A,0)),$BX$12)),"-")</f>
        <v>1268</v>
      </c>
      <c r="L64" s="52">
        <f ca="1">IF(AND(C64&gt;=$AC$4,C64&lt;=$AU$4),IF(""=IFERROR(INDEX(INDIRECT("Data!C"&amp;$K$5,FALSE),MATCH(C64,Data!$A:$A,0)),$BX$12),$BX$11,IFERROR(INDEX(INDIRECT("Data!C"&amp;$K$5,FALSE),MATCH(C64,Data!$A:$A,0)),$BX$12)),"-")</f>
        <v>1100</v>
      </c>
      <c r="M64" s="52">
        <f ca="1">IF(AND(D64&gt;=$AC$4,D64&lt;=$AU$4),IF(""=IFERROR(INDEX(INDIRECT("Data!C"&amp;$K$5,FALSE),MATCH(D64,Data!$A:$A,0)),$BX$12),$BX$11,IFERROR(INDEX(INDIRECT("Data!C"&amp;$K$5,FALSE),MATCH(D64,Data!$A:$A,0)),$BX$12)),"-")</f>
        <v>530</v>
      </c>
      <c r="N64" s="52">
        <f ca="1">IF(AND(E64&gt;=$AC$4,E64&lt;=$AU$4),IF(""=IFERROR(INDEX(INDIRECT("Data!C"&amp;$K$5,FALSE),MATCH(E64,Data!$A:$A,0)),$BX$12),$BX$11,IFERROR(INDEX(INDIRECT("Data!C"&amp;$K$5,FALSE),MATCH(E64,Data!$A:$A,0)),$BX$12)),"-")</f>
        <v>488</v>
      </c>
      <c r="O64" s="52">
        <f ca="1">IF(AND(F64&gt;=$AC$4,F64&lt;=$AU$4),IF(""=IFERROR(INDEX(INDIRECT("Data!C"&amp;$K$5,FALSE),MATCH(F64,Data!$A:$A,0)),$BX$12),$BX$11,IFERROR(INDEX(INDIRECT("Data!C"&amp;$K$5,FALSE),MATCH(F64,Data!$A:$A,0)),$BX$12)),"-")</f>
        <v>345</v>
      </c>
      <c r="P64" s="52">
        <f ca="1">IF(AND(G64&gt;=$AC$4,G64&lt;=$AU$4),IF(""=IFERROR(INDEX(INDIRECT("Data!C"&amp;$K$5,FALSE),MATCH(G64,Data!$A:$A,0)),$BX$12),$BX$11,IFERROR(INDEX(INDIRECT("Data!C"&amp;$K$5,FALSE),MATCH(G64,Data!$A:$A,0)),$BX$12)),"-")</f>
        <v>620</v>
      </c>
      <c r="Q64" s="52">
        <f ca="1">IF(AND(H64&gt;=$AC$4,H64&lt;=$AU$4),IF(""=IFERROR(INDEX(INDIRECT("Data!C"&amp;$K$5,FALSE),MATCH(H64,Data!$A:$A,0)),$BX$12),$BX$11,IFERROR(INDEX(INDIRECT("Data!C"&amp;$K$5,FALSE),MATCH(H64,Data!$A:$A,0)),$BX$12)),"-")</f>
        <v>708</v>
      </c>
      <c r="R64" s="6"/>
      <c r="T64" s="28">
        <f t="shared" si="49"/>
        <v>45655</v>
      </c>
      <c r="U64" s="28">
        <f t="shared" si="44"/>
        <v>45656</v>
      </c>
      <c r="V64" s="28">
        <f t="shared" si="28"/>
        <v>45657</v>
      </c>
      <c r="W64" s="28">
        <f t="shared" si="29"/>
        <v>45658</v>
      </c>
      <c r="X64" s="28">
        <f t="shared" si="30"/>
        <v>45659</v>
      </c>
      <c r="Y64" s="28">
        <f t="shared" si="31"/>
        <v>45660</v>
      </c>
      <c r="Z64" s="28">
        <f t="shared" si="32"/>
        <v>45661</v>
      </c>
      <c r="AB64" s="20" t="str">
        <f t="array" ref="AB64">IFERROR(IF(MATCH(8,DAY(T64:Z64),0),Z64,""),"")</f>
        <v/>
      </c>
      <c r="AC64" s="52">
        <f ca="1">IF(AND(T64&gt;=$AC$4,T64&lt;=$AU$4),IF(""=IFERROR(INDEX(INDIRECT("Data!C"&amp;$K$5,FALSE),MATCH(T64,Data!$A:$A,0)),$BX$12),$BX$11,IFERROR(INDEX(INDIRECT("Data!C"&amp;$K$5,FALSE),MATCH(T64,Data!$A:$A,0)),$BX$12)),"-")</f>
        <v>344</v>
      </c>
      <c r="AD64" s="52">
        <f ca="1">IF(AND(U64&gt;=$AC$4,U64&lt;=$AU$4),IF(""=IFERROR(INDEX(INDIRECT("Data!C"&amp;$K$5,FALSE),MATCH(U64,Data!$A:$A,0)),$BX$12),$BX$11,IFERROR(INDEX(INDIRECT("Data!C"&amp;$K$5,FALSE),MATCH(U64,Data!$A:$A,0)),$BX$12)),"-")</f>
        <v>321</v>
      </c>
      <c r="AE64" s="52">
        <f ca="1">IF(AND(V64&gt;=$AC$4,V64&lt;=$AU$4),IF(""=IFERROR(INDEX(INDIRECT("Data!C"&amp;$K$5,FALSE),MATCH(V64,Data!$A:$A,0)),$BX$12),$BX$11,IFERROR(INDEX(INDIRECT("Data!C"&amp;$K$5,FALSE),MATCH(V64,Data!$A:$A,0)),$BX$12)),"-")</f>
        <v>313</v>
      </c>
      <c r="AF64" s="52">
        <f ca="1">IF(AND(W64&gt;=$AC$4,W64&lt;=$AU$4),IF(""=IFERROR(INDEX(INDIRECT("Data!C"&amp;$K$5,FALSE),MATCH(W64,Data!$A:$A,0)),$BX$12),$BX$11,IFERROR(INDEX(INDIRECT("Data!C"&amp;$K$5,FALSE),MATCH(W64,Data!$A:$A,0)),$BX$12)),"-")</f>
        <v>562</v>
      </c>
      <c r="AG64" s="52">
        <f ca="1">IF(AND(X64&gt;=$AC$4,X64&lt;=$AU$4),IF(""=IFERROR(INDEX(INDIRECT("Data!C"&amp;$K$5,FALSE),MATCH(X64,Data!$A:$A,0)),$BX$12),$BX$11,IFERROR(INDEX(INDIRECT("Data!C"&amp;$K$5,FALSE),MATCH(X64,Data!$A:$A,0)),$BX$12)),"-")</f>
        <v>253</v>
      </c>
      <c r="AH64" s="52">
        <f ca="1">IF(AND(Y64&gt;=$AC$4,Y64&lt;=$AU$4),IF(""=IFERROR(INDEX(INDIRECT("Data!C"&amp;$K$5,FALSE),MATCH(Y64,Data!$A:$A,0)),$BX$12),$BX$11,IFERROR(INDEX(INDIRECT("Data!C"&amp;$K$5,FALSE),MATCH(Y64,Data!$A:$A,0)),$BX$12)),"-")</f>
        <v>201</v>
      </c>
      <c r="AI64" s="52">
        <f ca="1">IF(AND(Z64&gt;=$AC$4,Z64&lt;=$AU$4),IF(""=IFERROR(INDEX(INDIRECT("Data!C"&amp;$K$5,FALSE),MATCH(Z64,Data!$A:$A,0)),$BX$12),$BX$11,IFERROR(INDEX(INDIRECT("Data!C"&amp;$K$5,FALSE),MATCH(Z64,Data!$A:$A,0)),$BX$12)),"-")</f>
        <v>343</v>
      </c>
      <c r="AJ64" s="6"/>
      <c r="AL64" s="28">
        <f t="shared" si="50"/>
        <v>46019</v>
      </c>
      <c r="AM64" s="28">
        <f t="shared" si="45"/>
        <v>46020</v>
      </c>
      <c r="AN64" s="28">
        <f t="shared" si="33"/>
        <v>46021</v>
      </c>
      <c r="AO64" s="28">
        <f t="shared" si="34"/>
        <v>46022</v>
      </c>
      <c r="AP64" s="28">
        <f t="shared" si="35"/>
        <v>46023</v>
      </c>
      <c r="AQ64" s="28">
        <f t="shared" si="36"/>
        <v>46024</v>
      </c>
      <c r="AR64" s="28">
        <f t="shared" si="37"/>
        <v>46025</v>
      </c>
      <c r="AT64" s="20" t="str">
        <f t="array" ref="AT64">IFERROR(IF(MATCH(8,DAY(AL64:AR64),0),AR64,""),"")</f>
        <v/>
      </c>
      <c r="AU64" s="52">
        <f ca="1">IF(AND(AL64&gt;=$AC$4,AL64&lt;=$AU$4),IF(""=IFERROR(INDEX(INDIRECT("Data!C"&amp;$K$5,FALSE),MATCH(AL64,Data!$A:$A,0)),$BX$12),$BX$11,IFERROR(INDEX(INDIRECT("Data!C"&amp;$K$5,FALSE),MATCH(AL64,Data!$A:$A,0)),$BX$12)),"-")</f>
        <v>0</v>
      </c>
      <c r="AV64" s="52">
        <f ca="1">IF(AND(AM64&gt;=$AC$4,AM64&lt;=$AU$4),IF(""=IFERROR(INDEX(INDIRECT("Data!C"&amp;$K$5,FALSE),MATCH(AM64,Data!$A:$A,0)),$BX$12),$BX$11,IFERROR(INDEX(INDIRECT("Data!C"&amp;$K$5,FALSE),MATCH(AM64,Data!$A:$A,0)),$BX$12)),"-")</f>
        <v>0</v>
      </c>
      <c r="AW64" s="52">
        <f ca="1">IF(AND(AN64&gt;=$AC$4,AN64&lt;=$AU$4),IF(""=IFERROR(INDEX(INDIRECT("Data!C"&amp;$K$5,FALSE),MATCH(AN64,Data!$A:$A,0)),$BX$12),$BX$11,IFERROR(INDEX(INDIRECT("Data!C"&amp;$K$5,FALSE),MATCH(AN64,Data!$A:$A,0)),$BX$12)),"-")</f>
        <v>0</v>
      </c>
      <c r="AX64" s="52">
        <f ca="1">IF(AND(AO64&gt;=$AC$4,AO64&lt;=$AU$4),IF(""=IFERROR(INDEX(INDIRECT("Data!C"&amp;$K$5,FALSE),MATCH(AO64,Data!$A:$A,0)),$BX$12),$BX$11,IFERROR(INDEX(INDIRECT("Data!C"&amp;$K$5,FALSE),MATCH(AO64,Data!$A:$A,0)),$BX$12)),"-")</f>
        <v>0</v>
      </c>
      <c r="AY64" s="52">
        <f ca="1">IF(AND(AP64&gt;=$AC$4,AP64&lt;=$AU$4),IF(""=IFERROR(INDEX(INDIRECT("Data!C"&amp;$K$5,FALSE),MATCH(AP64,Data!$A:$A,0)),$BX$12),$BX$11,IFERROR(INDEX(INDIRECT("Data!C"&amp;$K$5,FALSE),MATCH(AP64,Data!$A:$A,0)),$BX$12)),"-")</f>
        <v>0</v>
      </c>
      <c r="AZ64" s="52">
        <f ca="1">IF(AND(AQ64&gt;=$AC$4,AQ64&lt;=$AU$4),IF(""=IFERROR(INDEX(INDIRECT("Data!C"&amp;$K$5,FALSE),MATCH(AQ64,Data!$A:$A,0)),$BX$12),$BX$11,IFERROR(INDEX(INDIRECT("Data!C"&amp;$K$5,FALSE),MATCH(AQ64,Data!$A:$A,0)),$BX$12)),"-")</f>
        <v>0</v>
      </c>
      <c r="BA64" s="52">
        <f ca="1">IF(AND(AR64&gt;=$AC$4,AR64&lt;=$AU$4),IF(""=IFERROR(INDEX(INDIRECT("Data!C"&amp;$K$5,FALSE),MATCH(AR64,Data!$A:$A,0)),$BX$12),$BX$11,IFERROR(INDEX(INDIRECT("Data!C"&amp;$K$5,FALSE),MATCH(AR64,Data!$A:$A,0)),$BX$12)),"-")</f>
        <v>0</v>
      </c>
      <c r="BB64" s="6"/>
      <c r="BD64" s="28">
        <f t="shared" si="51"/>
        <v>46383</v>
      </c>
      <c r="BE64" s="28">
        <f t="shared" si="46"/>
        <v>46384</v>
      </c>
      <c r="BF64" s="28">
        <f t="shared" si="38"/>
        <v>46385</v>
      </c>
      <c r="BG64" s="28">
        <f t="shared" si="39"/>
        <v>46386</v>
      </c>
      <c r="BH64" s="28">
        <f t="shared" si="40"/>
        <v>46387</v>
      </c>
      <c r="BI64" s="28">
        <f t="shared" si="41"/>
        <v>46388</v>
      </c>
      <c r="BJ64" s="28">
        <f t="shared" si="42"/>
        <v>46389</v>
      </c>
      <c r="BL64" s="20" t="str">
        <f t="array" ref="BL64">IFERROR(IF(MATCH(8,DAY(BD64:BJ64),0),BJ64,""),"")</f>
        <v/>
      </c>
      <c r="BM64" s="52">
        <f ca="1">IF(AND(BD64&gt;=$AC$4,BD64&lt;=$AU$4),IF(""=IFERROR(INDEX(INDIRECT("Data!C"&amp;$K$5,FALSE),MATCH(BD64,Data!$A:$A,0)),$BX$12),$BX$11,IFERROR(INDEX(INDIRECT("Data!C"&amp;$K$5,FALSE),MATCH(BD64,Data!$A:$A,0)),$BX$12)),"-")</f>
        <v>0</v>
      </c>
      <c r="BN64" s="52">
        <f ca="1">IF(AND(BE64&gt;=$AC$4,BE64&lt;=$AU$4),IF(""=IFERROR(INDEX(INDIRECT("Data!C"&amp;$K$5,FALSE),MATCH(BE64,Data!$A:$A,0)),$BX$12),$BX$11,IFERROR(INDEX(INDIRECT("Data!C"&amp;$K$5,FALSE),MATCH(BE64,Data!$A:$A,0)),$BX$12)),"-")</f>
        <v>0</v>
      </c>
      <c r="BO64" s="52">
        <f ca="1">IF(AND(BF64&gt;=$AC$4,BF64&lt;=$AU$4),IF(""=IFERROR(INDEX(INDIRECT("Data!C"&amp;$K$5,FALSE),MATCH(BF64,Data!$A:$A,0)),$BX$12),$BX$11,IFERROR(INDEX(INDIRECT("Data!C"&amp;$K$5,FALSE),MATCH(BF64,Data!$A:$A,0)),$BX$12)),"-")</f>
        <v>0</v>
      </c>
      <c r="BP64" s="52">
        <f ca="1">IF(AND(BG64&gt;=$AC$4,BG64&lt;=$AU$4),IF(""=IFERROR(INDEX(INDIRECT("Data!C"&amp;$K$5,FALSE),MATCH(BG64,Data!$A:$A,0)),$BX$12),$BX$11,IFERROR(INDEX(INDIRECT("Data!C"&amp;$K$5,FALSE),MATCH(BG64,Data!$A:$A,0)),$BX$12)),"-")</f>
        <v>0</v>
      </c>
      <c r="BQ64" s="52">
        <f ca="1">IF(AND(BH64&gt;=$AC$4,BH64&lt;=$AU$4),IF(""=IFERROR(INDEX(INDIRECT("Data!C"&amp;$K$5,FALSE),MATCH(BH64,Data!$A:$A,0)),$BX$12),$BX$11,IFERROR(INDEX(INDIRECT("Data!C"&amp;$K$5,FALSE),MATCH(BH64,Data!$A:$A,0)),$BX$12)),"-")</f>
        <v>0</v>
      </c>
      <c r="BR64" s="52" t="str">
        <f ca="1">IF(AND(BI64&gt;=$AC$4,BI64&lt;=$AU$4),IF(""=IFERROR(INDEX(INDIRECT("Data!C"&amp;$K$5,FALSE),MATCH(BI64,Data!$A:$A,0)),$BX$12),$BX$11,IFERROR(INDEX(INDIRECT("Data!C"&amp;$K$5,FALSE),MATCH(BI64,Data!$A:$A,0)),$BX$12)),"-")</f>
        <v>-</v>
      </c>
      <c r="BS64" s="52" t="str">
        <f ca="1">IF(AND(BJ64&gt;=$AC$4,BJ64&lt;=$AU$4),IF(""=IFERROR(INDEX(INDIRECT("Data!C"&amp;$K$5,FALSE),MATCH(BJ64,Data!$A:$A,0)),$BX$12),$BX$11,IFERROR(INDEX(INDIRECT("Data!C"&amp;$K$5,FALSE),MATCH(BJ64,Data!$A:$A,0)),$BX$12)),"-")</f>
        <v>-</v>
      </c>
      <c r="BT64" s="6"/>
      <c r="BU64" s="16">
        <f t="shared" ca="1" si="47"/>
        <v>284.46153846153845</v>
      </c>
    </row>
  </sheetData>
  <mergeCells count="20">
    <mergeCell ref="BM10:BS10"/>
    <mergeCell ref="AC3:AI3"/>
    <mergeCell ref="AU3:BA3"/>
    <mergeCell ref="K3:Q3"/>
    <mergeCell ref="K4:Q4"/>
    <mergeCell ref="AU7:AY7"/>
    <mergeCell ref="AC7:AG7"/>
    <mergeCell ref="BM7:BQ7"/>
    <mergeCell ref="B10:H10"/>
    <mergeCell ref="K10:Q10"/>
    <mergeCell ref="T10:Z10"/>
    <mergeCell ref="AL10:AR10"/>
    <mergeCell ref="BD10:BJ10"/>
    <mergeCell ref="AC10:AI10"/>
    <mergeCell ref="AU10:BA10"/>
    <mergeCell ref="AC4:AI4"/>
    <mergeCell ref="AU4:BA4"/>
    <mergeCell ref="BW9:BX9"/>
    <mergeCell ref="BM4:BS4"/>
    <mergeCell ref="BM3:BS3"/>
  </mergeCells>
  <conditionalFormatting sqref="B12:H64">
    <cfRule type="expression" dxfId="57" priority="32">
      <formula>OR(ISBLANK(OFFSET(B12,0,1,1,1)),MONTH(B12)&lt;&gt;MONTH(OFFSET(B12,0,1,1,1)))</formula>
    </cfRule>
    <cfRule type="expression" dxfId="56" priority="33">
      <formula>OR(ISBLANK(OFFSET(B12,1,0,1,1)),MONTH(B12)&lt;&gt;MONTH(OFFSET(B12,1,0,1,1)))</formula>
    </cfRule>
    <cfRule type="expression" dxfId="55" priority="34">
      <formula>OR(ISBLANK(OFFSET(B12,0,-1,1,1)),MONTH(B12)&lt;&gt;MONTH(OFFSET(B12,0,-1,1,1)))</formula>
    </cfRule>
  </conditionalFormatting>
  <conditionalFormatting sqref="K12:Q64 AC12:AI64 AU12:BA64 BM12:BS64">
    <cfRule type="expression" dxfId="54" priority="35">
      <formula>AND($BX$14="yes",MATCH(B12,holidays,0))</formula>
    </cfRule>
  </conditionalFormatting>
  <conditionalFormatting sqref="K12:Q64 BM7 AU7 AC7 AC12:AI64 AU12:BA64 BM12:BS64 BU7">
    <cfRule type="colorScale" priority="2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  <cfRule type="colorScale" priority="3">
      <colorScale>
        <cfvo type="min"/>
        <cfvo type="percentile" val="90"/>
        <color theme="0"/>
        <color theme="4"/>
      </colorScale>
    </cfRule>
  </conditionalFormatting>
  <conditionalFormatting sqref="K12:Q64">
    <cfRule type="expression" dxfId="53" priority="26">
      <formula>OR(ISBLANK(OFFSET(B12,0,1,1,1)),MONTH(B12)&lt;&gt;MONTH(OFFSET(B12,0,1,1,1)))</formula>
    </cfRule>
    <cfRule type="expression" dxfId="52" priority="30">
      <formula>OR(ISBLANK(OFFSET(B12,1,0,1,1)),MONTH(B12)&lt;&gt;MONTH(OFFSET(B12,1,0,1,1)))</formula>
    </cfRule>
    <cfRule type="expression" dxfId="51" priority="31">
      <formula>OR(ISBLANK(OFFSET(B12,0,-1,1,1)),MONTH(B12)&lt;&gt;MONTH(OFFSET(B12,0,-1,1,1)))</formula>
    </cfRule>
  </conditionalFormatting>
  <conditionalFormatting sqref="T12:Z64">
    <cfRule type="expression" dxfId="50" priority="22">
      <formula>OR(ISBLANK(OFFSET(T12,0,1,1,1)),MONTH(T12)&lt;&gt;MONTH(OFFSET(T12,0,1,1,1)))</formula>
    </cfRule>
    <cfRule type="expression" dxfId="49" priority="23">
      <formula>OR(ISBLANK(OFFSET(T12,1,0,1,1)),MONTH(T12)&lt;&gt;MONTH(OFFSET(T12,1,0,1,1)))</formula>
    </cfRule>
    <cfRule type="expression" dxfId="48" priority="24">
      <formula>OR(ISBLANK(OFFSET(T12,0,-1,1,1)),MONTH(T12)&lt;&gt;MONTH(OFFSET(T12,0,-1,1,1)))</formula>
    </cfRule>
  </conditionalFormatting>
  <conditionalFormatting sqref="AC12:AI64 AU12:BA64 BM12:BS64 K12:Q64 AC7 AU7 BM7 BU7">
    <cfRule type="colorScale" priority="1">
      <colorScale>
        <cfvo type="percentile" val="10"/>
        <cfvo type="percentile" val="50"/>
        <cfvo type="percentile" val="90"/>
        <color rgb="FF63BE7B"/>
        <color rgb="FFFFEB84"/>
        <color rgb="FFF8696B"/>
      </colorScale>
    </cfRule>
  </conditionalFormatting>
  <conditionalFormatting sqref="AC12:AI64">
    <cfRule type="expression" dxfId="47" priority="18">
      <formula>OR(ISBLANK(OFFSET(T12,0,1,1,1)),MONTH(T12)&lt;&gt;MONTH(OFFSET(T12,0,1,1,1)))</formula>
    </cfRule>
    <cfRule type="expression" dxfId="46" priority="20">
      <formula>OR(ISBLANK(OFFSET(T12,1,0,1,1)),MONTH(T12)&lt;&gt;MONTH(OFFSET(T12,1,0,1,1)))</formula>
    </cfRule>
    <cfRule type="expression" dxfId="45" priority="21">
      <formula>OR(ISBLANK(OFFSET(T12,0,-1,1,1)),MONTH(T12)&lt;&gt;MONTH(OFFSET(T12,0,-1,1,1)))</formula>
    </cfRule>
  </conditionalFormatting>
  <conditionalFormatting sqref="AL12:AR64">
    <cfRule type="expression" dxfId="44" priority="15">
      <formula>OR(ISBLANK(OFFSET(AL12,0,1,1,1)),MONTH(AL12)&lt;&gt;MONTH(OFFSET(AL12,0,1,1,1)))</formula>
    </cfRule>
    <cfRule type="expression" dxfId="43" priority="16">
      <formula>OR(ISBLANK(OFFSET(AL12,1,0,1,1)),MONTH(AL12)&lt;&gt;MONTH(OFFSET(AL12,1,0,1,1)))</formula>
    </cfRule>
    <cfRule type="expression" dxfId="42" priority="17">
      <formula>OR(ISBLANK(OFFSET(AL12,0,-1,1,1)),MONTH(AL12)&lt;&gt;MONTH(OFFSET(AL12,0,-1,1,1)))</formula>
    </cfRule>
  </conditionalFormatting>
  <conditionalFormatting sqref="AU12:BA64">
    <cfRule type="expression" dxfId="41" priority="11">
      <formula>OR(ISBLANK(OFFSET(AL12,0,1,1,1)),MONTH(AL12)&lt;&gt;MONTH(OFFSET(AL12,0,1,1,1)))</formula>
    </cfRule>
    <cfRule type="expression" dxfId="40" priority="13">
      <formula>OR(ISBLANK(OFFSET(AL12,1,0,1,1)),MONTH(AL12)&lt;&gt;MONTH(OFFSET(AL12,1,0,1,1)))</formula>
    </cfRule>
    <cfRule type="expression" dxfId="39" priority="14">
      <formula>OR(ISBLANK(OFFSET(AL12,0,-1,1,1)),MONTH(AL12)&lt;&gt;MONTH(OFFSET(AL12,0,-1,1,1)))</formula>
    </cfRule>
  </conditionalFormatting>
  <conditionalFormatting sqref="BD12:BJ64">
    <cfRule type="expression" dxfId="38" priority="8">
      <formula>OR(ISBLANK(OFFSET(BD12,0,1,1,1)),MONTH(BD12)&lt;&gt;MONTH(OFFSET(BD12,0,1,1,1)))</formula>
    </cfRule>
    <cfRule type="expression" dxfId="37" priority="9">
      <formula>OR(ISBLANK(OFFSET(BD12,1,0,1,1)),MONTH(BD12)&lt;&gt;MONTH(OFFSET(BD12,1,0,1,1)))</formula>
    </cfRule>
    <cfRule type="expression" dxfId="36" priority="10">
      <formula>OR(ISBLANK(OFFSET(BD12,0,-1,1,1)),MONTH(BD12)&lt;&gt;MONTH(OFFSET(BD12,0,-1,1,1)))</formula>
    </cfRule>
  </conditionalFormatting>
  <conditionalFormatting sqref="BM12:BS64">
    <cfRule type="expression" dxfId="35" priority="4">
      <formula>OR(ISBLANK(OFFSET(BD12,0,1,1,1)),MONTH(BD12)&lt;&gt;MONTH(OFFSET(BD12,0,1,1,1)))</formula>
    </cfRule>
    <cfRule type="expression" dxfId="34" priority="6">
      <formula>OR(ISBLANK(OFFSET(BD12,1,0,1,1)),MONTH(BD12)&lt;&gt;MONTH(OFFSET(BD12,1,0,1,1)))</formula>
    </cfRule>
    <cfRule type="expression" dxfId="33" priority="7">
      <formula>OR(ISBLANK(OFFSET(BD12,0,-1,1,1)),MONTH(BD12)&lt;&gt;MONTH(OFFSET(BD12,0,-1,1,1)))</formula>
    </cfRule>
  </conditionalFormatting>
  <conditionalFormatting sqref="BU12:BU64">
    <cfRule type="dataBar" priority="25">
      <dataBar showValue="0"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{AE825248-D430-49C9-95F2-FB0876A5BE43}</x14:id>
        </ext>
      </extLst>
    </cfRule>
  </conditionalFormatting>
  <dataValidations count="4">
    <dataValidation type="list" allowBlank="1" showInputMessage="1" showErrorMessage="1" sqref="BM4" xr:uid="{00000000-0002-0000-0000-000000000000}">
      <formula1>"Sunday,Monday,Tuesday,Wednesday,Thursday,Friday,Saturday"</formula1>
    </dataValidation>
    <dataValidation type="list" allowBlank="1" showInputMessage="1" showErrorMessage="1" sqref="K4" xr:uid="{00000000-0002-0000-0000-000001000000}">
      <formula1>data_labels</formula1>
    </dataValidation>
    <dataValidation type="list" allowBlank="1" sqref="BX14" xr:uid="{00000000-0002-0000-0000-000002000000}">
      <formula1>"yes,no"</formula1>
    </dataValidation>
    <dataValidation type="list" allowBlank="1" sqref="BX11:BX12" xr:uid="{00000000-0002-0000-0000-000003000000}">
      <formula1>"-,0"</formula1>
    </dataValidation>
  </dataValidations>
  <printOptions horizontalCentered="1"/>
  <pageMargins left="0.3" right="0.3" top="0.3" bottom="0.35" header="0.25" footer="0.25"/>
  <pageSetup scale="94" orientation="portrait" r:id="rId1"/>
  <headerFooter>
    <oddFooter>&amp;L&amp;8&amp;K01+049https://www.vertex42.com/ExcelTemplates/calendar-chart.html&amp;R&amp;8&amp;K01+049Calendar Chart Template © 2016 by Vertex42.com</oddFooter>
  </headerFooter>
  <ignoredErrors>
    <ignoredError sqref="R9:AB9 AJ9:AT9 BB9:BL9" evalError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825248-D430-49C9-95F2-FB0876A5BE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BU12:BU64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minAxisType="group" maxAxisType="group" xr2:uid="{00000000-0003-0000-0000-000000000000}">
          <x14:colorSeries theme="4" tint="0.39997558519241921"/>
          <x14:colorNegative theme="0" tint="-0.499984740745262"/>
          <x14:colorAxis rgb="FF000000"/>
          <x14:colorMarkers theme="4" tint="0.79998168889431442"/>
          <x14:colorFirst theme="4" tint="-0.249977111117893"/>
          <x14:colorLast theme="4" tint="-0.249977111117893"/>
          <x14:colorHigh theme="4" tint="-0.499984740745262"/>
          <x14:colorLow theme="4" tint="-0.499984740745262"/>
          <x14:sparklines>
            <x14:sparkline>
              <xm:f>'4-Year'!K9:K9</xm:f>
              <xm:sqref>K9</xm:sqref>
            </x14:sparkline>
            <x14:sparkline>
              <xm:f>'4-Year'!L9:L9</xm:f>
              <xm:sqref>L9</xm:sqref>
            </x14:sparkline>
            <x14:sparkline>
              <xm:f>'4-Year'!M9:M9</xm:f>
              <xm:sqref>M9</xm:sqref>
            </x14:sparkline>
            <x14:sparkline>
              <xm:f>'4-Year'!N9:N9</xm:f>
              <xm:sqref>N9</xm:sqref>
            </x14:sparkline>
            <x14:sparkline>
              <xm:f>'4-Year'!O9:O9</xm:f>
              <xm:sqref>O9</xm:sqref>
            </x14:sparkline>
            <x14:sparkline>
              <xm:f>'4-Year'!P9:P9</xm:f>
              <xm:sqref>P9</xm:sqref>
            </x14:sparkline>
            <x14:sparkline>
              <xm:f>'4-Year'!Q9:Q9</xm:f>
              <xm:sqref>Q9</xm:sqref>
            </x14:sparkline>
            <x14:sparkline>
              <xm:f>'4-Year'!R9:R9</xm:f>
              <xm:sqref>R9</xm:sqref>
            </x14:sparkline>
            <x14:sparkline>
              <xm:f>'4-Year'!S9:S9</xm:f>
              <xm:sqref>S9</xm:sqref>
            </x14:sparkline>
            <x14:sparkline>
              <xm:f>'4-Year'!T9:T9</xm:f>
              <xm:sqref>T9</xm:sqref>
            </x14:sparkline>
            <x14:sparkline>
              <xm:f>'4-Year'!U9:U9</xm:f>
              <xm:sqref>U9</xm:sqref>
            </x14:sparkline>
            <x14:sparkline>
              <xm:f>'4-Year'!V9:V9</xm:f>
              <xm:sqref>V9</xm:sqref>
            </x14:sparkline>
            <x14:sparkline>
              <xm:f>'4-Year'!W9:W9</xm:f>
              <xm:sqref>W9</xm:sqref>
            </x14:sparkline>
            <x14:sparkline>
              <xm:f>'4-Year'!X9:X9</xm:f>
              <xm:sqref>X9</xm:sqref>
            </x14:sparkline>
            <x14:sparkline>
              <xm:f>'4-Year'!Y9:Y9</xm:f>
              <xm:sqref>Y9</xm:sqref>
            </x14:sparkline>
            <x14:sparkline>
              <xm:f>'4-Year'!Z9:Z9</xm:f>
              <xm:sqref>Z9</xm:sqref>
            </x14:sparkline>
            <x14:sparkline>
              <xm:f>'4-Year'!AA9:AA9</xm:f>
              <xm:sqref>AA9</xm:sqref>
            </x14:sparkline>
            <x14:sparkline>
              <xm:f>'4-Year'!AB9:AB9</xm:f>
              <xm:sqref>AB9</xm:sqref>
            </x14:sparkline>
            <x14:sparkline>
              <xm:f>'4-Year'!AC9:AC9</xm:f>
              <xm:sqref>AC9</xm:sqref>
            </x14:sparkline>
            <x14:sparkline>
              <xm:f>'4-Year'!AD9:AD9</xm:f>
              <xm:sqref>AD9</xm:sqref>
            </x14:sparkline>
            <x14:sparkline>
              <xm:f>'4-Year'!AE9:AE9</xm:f>
              <xm:sqref>AE9</xm:sqref>
            </x14:sparkline>
            <x14:sparkline>
              <xm:f>'4-Year'!AF9:AF9</xm:f>
              <xm:sqref>AF9</xm:sqref>
            </x14:sparkline>
            <x14:sparkline>
              <xm:f>'4-Year'!AG9:AG9</xm:f>
              <xm:sqref>AG9</xm:sqref>
            </x14:sparkline>
            <x14:sparkline>
              <xm:f>'4-Year'!AH9:AH9</xm:f>
              <xm:sqref>AH9</xm:sqref>
            </x14:sparkline>
            <x14:sparkline>
              <xm:f>'4-Year'!AI9:AI9</xm:f>
              <xm:sqref>AI9</xm:sqref>
            </x14:sparkline>
            <x14:sparkline>
              <xm:f>'4-Year'!AJ9:AJ9</xm:f>
              <xm:sqref>AJ9</xm:sqref>
            </x14:sparkline>
            <x14:sparkline>
              <xm:f>'4-Year'!AK9:AK9</xm:f>
              <xm:sqref>AK9</xm:sqref>
            </x14:sparkline>
            <x14:sparkline>
              <xm:f>'4-Year'!AL9:AL9</xm:f>
              <xm:sqref>AL9</xm:sqref>
            </x14:sparkline>
            <x14:sparkline>
              <xm:f>'4-Year'!AM9:AM9</xm:f>
              <xm:sqref>AM9</xm:sqref>
            </x14:sparkline>
            <x14:sparkline>
              <xm:f>'4-Year'!AN9:AN9</xm:f>
              <xm:sqref>AN9</xm:sqref>
            </x14:sparkline>
            <x14:sparkline>
              <xm:f>'4-Year'!AO9:AO9</xm:f>
              <xm:sqref>AO9</xm:sqref>
            </x14:sparkline>
            <x14:sparkline>
              <xm:f>'4-Year'!AP9:AP9</xm:f>
              <xm:sqref>AP9</xm:sqref>
            </x14:sparkline>
            <x14:sparkline>
              <xm:f>'4-Year'!AQ9:AQ9</xm:f>
              <xm:sqref>AQ9</xm:sqref>
            </x14:sparkline>
            <x14:sparkline>
              <xm:f>'4-Year'!AR9:AR9</xm:f>
              <xm:sqref>AR9</xm:sqref>
            </x14:sparkline>
            <x14:sparkline>
              <xm:f>'4-Year'!AS9:AS9</xm:f>
              <xm:sqref>AS9</xm:sqref>
            </x14:sparkline>
            <x14:sparkline>
              <xm:f>'4-Year'!AT9:AT9</xm:f>
              <xm:sqref>AT9</xm:sqref>
            </x14:sparkline>
            <x14:sparkline>
              <xm:f>'4-Year'!AU9:AU9</xm:f>
              <xm:sqref>AU9</xm:sqref>
            </x14:sparkline>
            <x14:sparkline>
              <xm:f>'4-Year'!AV9:AV9</xm:f>
              <xm:sqref>AV9</xm:sqref>
            </x14:sparkline>
            <x14:sparkline>
              <xm:f>'4-Year'!AW9:AW9</xm:f>
              <xm:sqref>AW9</xm:sqref>
            </x14:sparkline>
            <x14:sparkline>
              <xm:f>'4-Year'!AX9:AX9</xm:f>
              <xm:sqref>AX9</xm:sqref>
            </x14:sparkline>
            <x14:sparkline>
              <xm:f>'4-Year'!AY9:AY9</xm:f>
              <xm:sqref>AY9</xm:sqref>
            </x14:sparkline>
            <x14:sparkline>
              <xm:f>'4-Year'!AZ9:AZ9</xm:f>
              <xm:sqref>AZ9</xm:sqref>
            </x14:sparkline>
            <x14:sparkline>
              <xm:f>'4-Year'!BA9:BA9</xm:f>
              <xm:sqref>BA9</xm:sqref>
            </x14:sparkline>
            <x14:sparkline>
              <xm:f>'4-Year'!BB9:BB9</xm:f>
              <xm:sqref>BB9</xm:sqref>
            </x14:sparkline>
            <x14:sparkline>
              <xm:f>'4-Year'!BC9:BC9</xm:f>
              <xm:sqref>BC9</xm:sqref>
            </x14:sparkline>
            <x14:sparkline>
              <xm:f>'4-Year'!BD9:BD9</xm:f>
              <xm:sqref>BD9</xm:sqref>
            </x14:sparkline>
            <x14:sparkline>
              <xm:f>'4-Year'!BE9:BE9</xm:f>
              <xm:sqref>BE9</xm:sqref>
            </x14:sparkline>
            <x14:sparkline>
              <xm:f>'4-Year'!BF9:BF9</xm:f>
              <xm:sqref>BF9</xm:sqref>
            </x14:sparkline>
            <x14:sparkline>
              <xm:f>'4-Year'!BG9:BG9</xm:f>
              <xm:sqref>BG9</xm:sqref>
            </x14:sparkline>
            <x14:sparkline>
              <xm:f>'4-Year'!BH9:BH9</xm:f>
              <xm:sqref>BH9</xm:sqref>
            </x14:sparkline>
            <x14:sparkline>
              <xm:f>'4-Year'!BI9:BI9</xm:f>
              <xm:sqref>BI9</xm:sqref>
            </x14:sparkline>
            <x14:sparkline>
              <xm:f>'4-Year'!BJ9:BJ9</xm:f>
              <xm:sqref>BJ9</xm:sqref>
            </x14:sparkline>
            <x14:sparkline>
              <xm:f>'4-Year'!BK9:BK9</xm:f>
              <xm:sqref>BK9</xm:sqref>
            </x14:sparkline>
            <x14:sparkline>
              <xm:f>'4-Year'!BL9:BL9</xm:f>
              <xm:sqref>BL9</xm:sqref>
            </x14:sparkline>
            <x14:sparkline>
              <xm:f>'4-Year'!BM9:BM9</xm:f>
              <xm:sqref>BM9</xm:sqref>
            </x14:sparkline>
            <x14:sparkline>
              <xm:f>'4-Year'!BN9:BN9</xm:f>
              <xm:sqref>BN9</xm:sqref>
            </x14:sparkline>
            <x14:sparkline>
              <xm:f>'4-Year'!BO9:BO9</xm:f>
              <xm:sqref>BO9</xm:sqref>
            </x14:sparkline>
            <x14:sparkline>
              <xm:f>'4-Year'!BP9:BP9</xm:f>
              <xm:sqref>BP9</xm:sqref>
            </x14:sparkline>
            <x14:sparkline>
              <xm:f>'4-Year'!BQ9:BQ9</xm:f>
              <xm:sqref>BQ9</xm:sqref>
            </x14:sparkline>
            <x14:sparkline>
              <xm:f>'4-Year'!BR9:BR9</xm:f>
              <xm:sqref>BR9</xm:sqref>
            </x14:sparkline>
            <x14:sparkline>
              <xm:f>'4-Year'!BS9:BS9</xm:f>
              <xm:sqref>BS9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1531"/>
  <sheetViews>
    <sheetView showGridLines="0" zoomScaleNormal="100" workbookViewId="0">
      <selection activeCell="K93" sqref="K93"/>
    </sheetView>
  </sheetViews>
  <sheetFormatPr defaultColWidth="8.77734375" defaultRowHeight="13.2" x14ac:dyDescent="0.25"/>
  <cols>
    <col min="1" max="1" width="5.33203125" customWidth="1"/>
    <col min="2" max="2" width="0.6640625" customWidth="1"/>
    <col min="3" max="10" width="2.44140625" customWidth="1"/>
    <col min="11" max="17" width="8.6640625" customWidth="1"/>
    <col min="18" max="18" width="2.44140625" customWidth="1"/>
    <col min="19" max="19" width="6.33203125" customWidth="1"/>
    <col min="20" max="20" width="11.44140625" customWidth="1"/>
    <col min="21" max="21" width="4" customWidth="1"/>
    <col min="22" max="22" width="20.6640625" customWidth="1"/>
    <col min="23" max="23" width="10.33203125" customWidth="1"/>
    <col min="24" max="24" width="8.77734375" style="21"/>
  </cols>
  <sheetData>
    <row r="1" spans="1:25" ht="21" x14ac:dyDescent="0.4">
      <c r="A1" s="18" t="s">
        <v>36</v>
      </c>
      <c r="C1" s="2"/>
      <c r="D1" s="2"/>
      <c r="E1" s="2"/>
      <c r="F1" s="2"/>
      <c r="G1" s="2"/>
      <c r="H1" s="2"/>
      <c r="I1" s="2"/>
      <c r="K1" s="11"/>
    </row>
    <row r="3" spans="1:25" x14ac:dyDescent="0.25">
      <c r="A3" s="24"/>
      <c r="C3" s="83" t="s">
        <v>15</v>
      </c>
      <c r="D3" s="84"/>
      <c r="E3" s="84"/>
      <c r="F3" s="84"/>
      <c r="G3" s="84"/>
      <c r="H3" s="84"/>
      <c r="I3" s="84"/>
      <c r="V3" s="5"/>
    </row>
    <row r="4" spans="1:25" x14ac:dyDescent="0.25">
      <c r="B4" s="11"/>
      <c r="C4" s="99" t="s">
        <v>80</v>
      </c>
      <c r="D4" s="100"/>
      <c r="E4" s="100"/>
      <c r="F4" s="100"/>
      <c r="G4" s="100"/>
      <c r="H4" s="100"/>
      <c r="I4" s="101"/>
      <c r="K4" s="25">
        <f>MATCH(C4,data_labels,0)</f>
        <v>2</v>
      </c>
      <c r="V4" s="13"/>
    </row>
    <row r="5" spans="1:25" x14ac:dyDescent="0.25">
      <c r="B5" s="22"/>
      <c r="C5" s="14"/>
      <c r="D5" s="14"/>
      <c r="E5" s="14"/>
      <c r="F5" s="14"/>
      <c r="G5" s="14"/>
      <c r="H5" s="14"/>
      <c r="I5" s="14"/>
    </row>
    <row r="6" spans="1:25" x14ac:dyDescent="0.25">
      <c r="B6" s="11" t="s">
        <v>13</v>
      </c>
      <c r="C6" s="93">
        <v>45658</v>
      </c>
      <c r="D6" s="94"/>
      <c r="E6" s="94"/>
      <c r="F6" s="94"/>
      <c r="G6" s="94"/>
      <c r="H6" s="94"/>
      <c r="I6" s="95"/>
    </row>
    <row r="7" spans="1:25" x14ac:dyDescent="0.25">
      <c r="B7" s="11" t="s">
        <v>14</v>
      </c>
      <c r="C7" s="96">
        <f>I66</f>
        <v>46026</v>
      </c>
      <c r="D7" s="97"/>
      <c r="E7" s="97"/>
      <c r="F7" s="97"/>
      <c r="G7" s="97"/>
      <c r="H7" s="97"/>
      <c r="I7" s="98"/>
      <c r="V7" s="11" t="s">
        <v>16</v>
      </c>
      <c r="W7" s="26" t="s">
        <v>71</v>
      </c>
    </row>
    <row r="8" spans="1:25" x14ac:dyDescent="0.25">
      <c r="W8" s="27">
        <f>MATCH(W7,{"Sunday";"Monday";"Tuesday";"Wednesday";"Thursday";"Friday";"Saturday"},0)</f>
        <v>2</v>
      </c>
    </row>
    <row r="9" spans="1:25" x14ac:dyDescent="0.25">
      <c r="X9"/>
    </row>
    <row r="10" spans="1:25" ht="25.2" customHeight="1" x14ac:dyDescent="0.25">
      <c r="J10" s="11" t="s">
        <v>41</v>
      </c>
      <c r="K10" s="53">
        <f t="shared" ref="K10:Q10" ca="1" si="0">AVERAGE(K14:K66)</f>
        <v>123.92307692307692</v>
      </c>
      <c r="L10" s="53">
        <f t="shared" ca="1" si="0"/>
        <v>104.69230769230769</v>
      </c>
      <c r="M10" s="53">
        <f t="shared" ca="1" si="0"/>
        <v>117.88679245283019</v>
      </c>
      <c r="N10" s="53">
        <f t="shared" ca="1" si="0"/>
        <v>131.83018867924528</v>
      </c>
      <c r="O10" s="53">
        <f t="shared" ca="1" si="0"/>
        <v>163.64150943396226</v>
      </c>
      <c r="P10" s="53">
        <f t="shared" ca="1" si="0"/>
        <v>212.30188679245282</v>
      </c>
      <c r="Q10" s="53">
        <f t="shared" ca="1" si="0"/>
        <v>216.28301886792454</v>
      </c>
    </row>
    <row r="11" spans="1:25" ht="13.95" hidden="1" customHeight="1" x14ac:dyDescent="0.25">
      <c r="J11" s="11" t="s">
        <v>30</v>
      </c>
      <c r="K11">
        <f ca="1">AVERAGE(K14:K66)</f>
        <v>123.92307692307692</v>
      </c>
      <c r="L11">
        <f t="shared" ref="L11:Q11" ca="1" si="1">AVERAGE(L14:L66)</f>
        <v>104.69230769230769</v>
      </c>
      <c r="M11">
        <f t="shared" ca="1" si="1"/>
        <v>117.88679245283019</v>
      </c>
      <c r="N11">
        <f t="shared" ca="1" si="1"/>
        <v>131.83018867924528</v>
      </c>
      <c r="O11">
        <f t="shared" ca="1" si="1"/>
        <v>163.64150943396226</v>
      </c>
      <c r="P11">
        <f t="shared" ca="1" si="1"/>
        <v>212.30188679245282</v>
      </c>
      <c r="Q11">
        <f t="shared" ca="1" si="1"/>
        <v>216.28301886792454</v>
      </c>
    </row>
    <row r="12" spans="1:25" ht="9.4499999999999993" hidden="1" customHeight="1" x14ac:dyDescent="0.25"/>
    <row r="13" spans="1:25" s="1" customFormat="1" ht="16.95" customHeight="1" x14ac:dyDescent="0.25">
      <c r="A13" s="19"/>
      <c r="C13" s="42" t="str">
        <f>CHOOSE(WEEKDAY(C14,1),"Su","M","Tu","W","Th","F","Sa")</f>
        <v>M</v>
      </c>
      <c r="D13" s="42" t="str">
        <f t="shared" ref="D13:I13" si="2">CHOOSE(WEEKDAY(D14,1),"Su","M","Tu","W","Th","F","Sa")</f>
        <v>Tu</v>
      </c>
      <c r="E13" s="42" t="str">
        <f t="shared" si="2"/>
        <v>W</v>
      </c>
      <c r="F13" s="42" t="str">
        <f t="shared" si="2"/>
        <v>Th</v>
      </c>
      <c r="G13" s="42" t="str">
        <f t="shared" si="2"/>
        <v>F</v>
      </c>
      <c r="H13" s="42" t="str">
        <f t="shared" si="2"/>
        <v>Sa</v>
      </c>
      <c r="I13" s="42" t="str">
        <f t="shared" si="2"/>
        <v>Su</v>
      </c>
      <c r="K13" s="43">
        <f>C14</f>
        <v>45656</v>
      </c>
      <c r="L13" s="43">
        <f>K13+1</f>
        <v>45657</v>
      </c>
      <c r="M13" s="43">
        <f t="shared" ref="M13:Q13" si="3">L13+1</f>
        <v>45658</v>
      </c>
      <c r="N13" s="43">
        <f t="shared" si="3"/>
        <v>45659</v>
      </c>
      <c r="O13" s="43">
        <f t="shared" si="3"/>
        <v>45660</v>
      </c>
      <c r="P13" s="43">
        <f t="shared" si="3"/>
        <v>45661</v>
      </c>
      <c r="Q13" s="43">
        <f t="shared" si="3"/>
        <v>45662</v>
      </c>
      <c r="R13"/>
      <c r="S13" s="49" t="s">
        <v>35</v>
      </c>
      <c r="T13" s="31"/>
      <c r="U13"/>
      <c r="V13" s="92" t="s">
        <v>65</v>
      </c>
      <c r="W13" s="92"/>
      <c r="X13" s="21"/>
      <c r="Y13"/>
    </row>
    <row r="14" spans="1:25" ht="12" customHeight="1" x14ac:dyDescent="0.25">
      <c r="A14" s="20">
        <f>IF(DAY(C14)=1,"",C14)</f>
        <v>45656</v>
      </c>
      <c r="C14" s="15">
        <f>C6-WEEKDAY(C6,1)+W8</f>
        <v>45656</v>
      </c>
      <c r="D14" s="15">
        <f>C14+1</f>
        <v>45657</v>
      </c>
      <c r="E14" s="15">
        <f t="shared" ref="E14:I14" si="4">D14+1</f>
        <v>45658</v>
      </c>
      <c r="F14" s="15">
        <f t="shared" si="4"/>
        <v>45659</v>
      </c>
      <c r="G14" s="15">
        <f t="shared" si="4"/>
        <v>45660</v>
      </c>
      <c r="H14" s="15">
        <f t="shared" si="4"/>
        <v>45661</v>
      </c>
      <c r="I14" s="15">
        <f t="shared" si="4"/>
        <v>45662</v>
      </c>
      <c r="K14" s="17" t="str">
        <f ca="1">IF(AND(C14&gt;=$C$6,C14&lt;=$C$7),IF(""=IFERROR(INDEX(INDIRECT("Data!C"&amp;$K$4,FALSE),MATCH(C14,Data!$A:$A,0)),$W$17),$W$16,IFERROR(INDEX(INDIRECT("Data!C"&amp;$K$4,FALSE),MATCH(C14,Data!$A:$A,0)),$W$17)),"-")</f>
        <v>-</v>
      </c>
      <c r="L14" s="17" t="str">
        <f ca="1">IF(AND(D14&gt;=$C$6,D14&lt;=$C$7),IF(""=IFERROR(INDEX(INDIRECT("Data!C"&amp;$K$4,FALSE),MATCH(D14,Data!$A:$A,0)),$W$17),$W$16,IFERROR(INDEX(INDIRECT("Data!C"&amp;$K$4,FALSE),MATCH(D14,Data!$A:$A,0)),$W$17)),"-")</f>
        <v>-</v>
      </c>
      <c r="M14" s="17">
        <f ca="1">IF(AND(E14&gt;=$C$6,E14&lt;=$C$7),IF(""=IFERROR(INDEX(INDIRECT("Data!C"&amp;$K$4,FALSE),MATCH(E14,Data!$A:$A,0)),$W$17),$W$16,IFERROR(INDEX(INDIRECT("Data!C"&amp;$K$4,FALSE),MATCH(E14,Data!$A:$A,0)),$W$17)),"-")</f>
        <v>562</v>
      </c>
      <c r="N14" s="17">
        <f ca="1">IF(AND(F14&gt;=$C$6,F14&lt;=$C$7),IF(""=IFERROR(INDEX(INDIRECT("Data!C"&amp;$K$4,FALSE),MATCH(F14,Data!$A:$A,0)),$W$17),$W$16,IFERROR(INDEX(INDIRECT("Data!C"&amp;$K$4,FALSE),MATCH(F14,Data!$A:$A,0)),$W$17)),"-")</f>
        <v>253</v>
      </c>
      <c r="O14" s="17">
        <f ca="1">IF(AND(G14&gt;=$C$6,G14&lt;=$C$7),IF(""=IFERROR(INDEX(INDIRECT("Data!C"&amp;$K$4,FALSE),MATCH(G14,Data!$A:$A,0)),$W$17),$W$16,IFERROR(INDEX(INDIRECT("Data!C"&amp;$K$4,FALSE),MATCH(G14,Data!$A:$A,0)),$W$17)),"-")</f>
        <v>201</v>
      </c>
      <c r="P14" s="17">
        <f ca="1">IF(AND(H14&gt;=$C$6,H14&lt;=$C$7),IF(""=IFERROR(INDEX(INDIRECT("Data!C"&amp;$K$4,FALSE),MATCH(H14,Data!$A:$A,0)),$W$17),$W$16,IFERROR(INDEX(INDIRECT("Data!C"&amp;$K$4,FALSE),MATCH(H14,Data!$A:$A,0)),$W$17)),"-")</f>
        <v>343</v>
      </c>
      <c r="Q14" s="17">
        <f ca="1">IF(AND(I14&gt;=$C$6,I14&lt;=$C$7),IF(""=IFERROR(INDEX(INDIRECT("Data!C"&amp;$K$4,FALSE),MATCH(I14,Data!$A:$A,0)),$W$17),$W$16,IFERROR(INDEX(INDIRECT("Data!C"&amp;$K$4,FALSE),MATCH(I14,Data!$A:$A,0)),$W$17)),"-")</f>
        <v>284</v>
      </c>
      <c r="R14" s="6"/>
      <c r="S14" s="30">
        <f t="shared" ref="S14:S45" ca="1" si="5">AVERAGE(K14:Q14)</f>
        <v>328.6</v>
      </c>
      <c r="T14" s="16">
        <f ca="1">IF(COUNTIF(K14:Q14,"&lt;&gt;-")&gt;0,AVERAGE(K14:Q14),"-")</f>
        <v>328.6</v>
      </c>
      <c r="V14" s="92"/>
      <c r="W14" s="92"/>
    </row>
    <row r="15" spans="1:25" ht="12" customHeight="1" x14ac:dyDescent="0.25">
      <c r="A15" s="20">
        <f t="array" ref="A15">IFERROR(IF(MATCH(8,DAY(C15:I15),0),I15,""),"")</f>
        <v>45669</v>
      </c>
      <c r="C15" s="15">
        <f>C14+7</f>
        <v>45663</v>
      </c>
      <c r="D15" s="15">
        <f t="shared" ref="D15:I15" si="6">C15+1</f>
        <v>45664</v>
      </c>
      <c r="E15" s="15">
        <f t="shared" si="6"/>
        <v>45665</v>
      </c>
      <c r="F15" s="15">
        <f t="shared" si="6"/>
        <v>45666</v>
      </c>
      <c r="G15" s="15">
        <f t="shared" si="6"/>
        <v>45667</v>
      </c>
      <c r="H15" s="15">
        <f t="shared" si="6"/>
        <v>45668</v>
      </c>
      <c r="I15" s="15">
        <f t="shared" si="6"/>
        <v>45669</v>
      </c>
      <c r="K15" s="17">
        <f ca="1">IF(AND(C15&gt;=$C$6,C15&lt;=$C$7),IF(""=IFERROR(INDEX(INDIRECT("Data!C"&amp;$K$4,FALSE),MATCH(C15,Data!$A:$A,0)),$W$17),$W$16,IFERROR(INDEX(INDIRECT("Data!C"&amp;$K$4,FALSE),MATCH(C15,Data!$A:$A,0)),$W$17)),"-")</f>
        <v>174</v>
      </c>
      <c r="L15" s="17">
        <f ca="1">IF(AND(D15&gt;=$C$6,D15&lt;=$C$7),IF(""=IFERROR(INDEX(INDIRECT("Data!C"&amp;$K$4,FALSE),MATCH(D15,Data!$A:$A,0)),$W$17),$W$16,IFERROR(INDEX(INDIRECT("Data!C"&amp;$K$4,FALSE),MATCH(D15,Data!$A:$A,0)),$W$17)),"-")</f>
        <v>197</v>
      </c>
      <c r="M15" s="17">
        <f ca="1">IF(AND(E15&gt;=$C$6,E15&lt;=$C$7),IF(""=IFERROR(INDEX(INDIRECT("Data!C"&amp;$K$4,FALSE),MATCH(E15,Data!$A:$A,0)),$W$17),$W$16,IFERROR(INDEX(INDIRECT("Data!C"&amp;$K$4,FALSE),MATCH(E15,Data!$A:$A,0)),$W$17)),"-")</f>
        <v>208</v>
      </c>
      <c r="N15" s="17">
        <f ca="1">IF(AND(F15&gt;=$C$6,F15&lt;=$C$7),IF(""=IFERROR(INDEX(INDIRECT("Data!C"&amp;$K$4,FALSE),MATCH(F15,Data!$A:$A,0)),$W$17),$W$16,IFERROR(INDEX(INDIRECT("Data!C"&amp;$K$4,FALSE),MATCH(F15,Data!$A:$A,0)),$W$17)),"-")</f>
        <v>484</v>
      </c>
      <c r="O15" s="17">
        <f ca="1">IF(AND(G15&gt;=$C$6,G15&lt;=$C$7),IF(""=IFERROR(INDEX(INDIRECT("Data!C"&amp;$K$4,FALSE),MATCH(G15,Data!$A:$A,0)),$W$17),$W$16,IFERROR(INDEX(INDIRECT("Data!C"&amp;$K$4,FALSE),MATCH(G15,Data!$A:$A,0)),$W$17)),"-")</f>
        <v>476</v>
      </c>
      <c r="P15" s="17">
        <f ca="1">IF(AND(H15&gt;=$C$6,H15&lt;=$C$7),IF(""=IFERROR(INDEX(INDIRECT("Data!C"&amp;$K$4,FALSE),MATCH(H15,Data!$A:$A,0)),$W$17),$W$16,IFERROR(INDEX(INDIRECT("Data!C"&amp;$K$4,FALSE),MATCH(H15,Data!$A:$A,0)),$W$17)),"-")</f>
        <v>623</v>
      </c>
      <c r="Q15" s="17">
        <f ca="1">IF(AND(I15&gt;=$C$6,I15&lt;=$C$7),IF(""=IFERROR(INDEX(INDIRECT("Data!C"&amp;$K$4,FALSE),MATCH(I15,Data!$A:$A,0)),$W$17),$W$16,IFERROR(INDEX(INDIRECT("Data!C"&amp;$K$4,FALSE),MATCH(I15,Data!$A:$A,0)),$W$17)),"-")</f>
        <v>735</v>
      </c>
      <c r="R15" s="6"/>
      <c r="S15" s="30">
        <f t="shared" ca="1" si="5"/>
        <v>413.85714285714283</v>
      </c>
      <c r="T15" s="16">
        <f t="shared" ref="T15:T66" ca="1" si="7">IF(COUNTIF(K15:Q15,"&lt;&gt;-")&gt;0,AVERAGE(K15:Q15),"-")</f>
        <v>413.85714285714283</v>
      </c>
    </row>
    <row r="16" spans="1:25" ht="12" customHeight="1" x14ac:dyDescent="0.25">
      <c r="A16" s="20" t="str">
        <f t="array" ref="A16">IFERROR(IF(MATCH(8,DAY(C16:I16),0),I16,""),"")</f>
        <v/>
      </c>
      <c r="C16" s="15">
        <f t="shared" ref="C16:C66" si="8">C15+7</f>
        <v>45670</v>
      </c>
      <c r="D16" s="15">
        <f t="shared" ref="D16:I16" si="9">C16+1</f>
        <v>45671</v>
      </c>
      <c r="E16" s="15">
        <f t="shared" si="9"/>
        <v>45672</v>
      </c>
      <c r="F16" s="15">
        <f t="shared" si="9"/>
        <v>45673</v>
      </c>
      <c r="G16" s="15">
        <f t="shared" si="9"/>
        <v>45674</v>
      </c>
      <c r="H16" s="15">
        <f t="shared" si="9"/>
        <v>45675</v>
      </c>
      <c r="I16" s="15">
        <f t="shared" si="9"/>
        <v>45676</v>
      </c>
      <c r="K16" s="17">
        <f ca="1">IF(AND(C16&gt;=$C$6,C16&lt;=$C$7),IF(""=IFERROR(INDEX(INDIRECT("Data!C"&amp;$K$4,FALSE),MATCH(C16,Data!$A:$A,0)),$W$17),$W$16,IFERROR(INDEX(INDIRECT("Data!C"&amp;$K$4,FALSE),MATCH(C16,Data!$A:$A,0)),$W$17)),"-")</f>
        <v>414</v>
      </c>
      <c r="L16" s="17">
        <f ca="1">IF(AND(D16&gt;=$C$6,D16&lt;=$C$7),IF(""=IFERROR(INDEX(INDIRECT("Data!C"&amp;$K$4,FALSE),MATCH(D16,Data!$A:$A,0)),$W$17),$W$16,IFERROR(INDEX(INDIRECT("Data!C"&amp;$K$4,FALSE),MATCH(D16,Data!$A:$A,0)),$W$17)),"-")</f>
        <v>291</v>
      </c>
      <c r="M16" s="17">
        <f ca="1">IF(AND(E16&gt;=$C$6,E16&lt;=$C$7),IF(""=IFERROR(INDEX(INDIRECT("Data!C"&amp;$K$4,FALSE),MATCH(E16,Data!$A:$A,0)),$W$17),$W$16,IFERROR(INDEX(INDIRECT("Data!C"&amp;$K$4,FALSE),MATCH(E16,Data!$A:$A,0)),$W$17)),"-")</f>
        <v>354</v>
      </c>
      <c r="N16" s="17">
        <f ca="1">IF(AND(F16&gt;=$C$6,F16&lt;=$C$7),IF(""=IFERROR(INDEX(INDIRECT("Data!C"&amp;$K$4,FALSE),MATCH(F16,Data!$A:$A,0)),$W$17),$W$16,IFERROR(INDEX(INDIRECT("Data!C"&amp;$K$4,FALSE),MATCH(F16,Data!$A:$A,0)),$W$17)),"-")</f>
        <v>411</v>
      </c>
      <c r="O16" s="17">
        <f ca="1">IF(AND(G16&gt;=$C$6,G16&lt;=$C$7),IF(""=IFERROR(INDEX(INDIRECT("Data!C"&amp;$K$4,FALSE),MATCH(G16,Data!$A:$A,0)),$W$17),$W$16,IFERROR(INDEX(INDIRECT("Data!C"&amp;$K$4,FALSE),MATCH(G16,Data!$A:$A,0)),$W$17)),"-")</f>
        <v>433</v>
      </c>
      <c r="P16" s="17">
        <f ca="1">IF(AND(H16&gt;=$C$6,H16&lt;=$C$7),IF(""=IFERROR(INDEX(INDIRECT("Data!C"&amp;$K$4,FALSE),MATCH(H16,Data!$A:$A,0)),$W$17),$W$16,IFERROR(INDEX(INDIRECT("Data!C"&amp;$K$4,FALSE),MATCH(H16,Data!$A:$A,0)),$W$17)),"-")</f>
        <v>685</v>
      </c>
      <c r="Q16" s="17">
        <f ca="1">IF(AND(I16&gt;=$C$6,I16&lt;=$C$7),IF(""=IFERROR(INDEX(INDIRECT("Data!C"&amp;$K$4,FALSE),MATCH(I16,Data!$A:$A,0)),$W$17),$W$16,IFERROR(INDEX(INDIRECT("Data!C"&amp;$K$4,FALSE),MATCH(I16,Data!$A:$A,0)),$W$17)),"-")</f>
        <v>887</v>
      </c>
      <c r="R16" s="6"/>
      <c r="S16" s="30">
        <f t="shared" ca="1" si="5"/>
        <v>496.42857142857144</v>
      </c>
      <c r="T16" s="16">
        <f t="shared" ca="1" si="7"/>
        <v>496.42857142857144</v>
      </c>
      <c r="V16" s="32" t="s">
        <v>31</v>
      </c>
      <c r="W16" s="33">
        <v>0</v>
      </c>
    </row>
    <row r="17" spans="1:25" ht="12" customHeight="1" x14ac:dyDescent="0.25">
      <c r="A17" s="20" t="str">
        <f t="array" ref="A17">IFERROR(IF(MATCH(8,DAY(C17:I17),0),I17,""),"")</f>
        <v/>
      </c>
      <c r="C17" s="15">
        <f t="shared" si="8"/>
        <v>45677</v>
      </c>
      <c r="D17" s="15">
        <f t="shared" ref="D17:I17" si="10">C17+1</f>
        <v>45678</v>
      </c>
      <c r="E17" s="15">
        <f t="shared" si="10"/>
        <v>45679</v>
      </c>
      <c r="F17" s="15">
        <f t="shared" si="10"/>
        <v>45680</v>
      </c>
      <c r="G17" s="15">
        <f t="shared" si="10"/>
        <v>45681</v>
      </c>
      <c r="H17" s="15">
        <f t="shared" si="10"/>
        <v>45682</v>
      </c>
      <c r="I17" s="15">
        <f t="shared" si="10"/>
        <v>45683</v>
      </c>
      <c r="K17" s="17">
        <f ca="1">IF(AND(C17&gt;=$C$6,C17&lt;=$C$7),IF(""=IFERROR(INDEX(INDIRECT("Data!C"&amp;$K$4,FALSE),MATCH(C17,Data!$A:$A,0)),$W$17),$W$16,IFERROR(INDEX(INDIRECT("Data!C"&amp;$K$4,FALSE),MATCH(C17,Data!$A:$A,0)),$W$17)),"-")</f>
        <v>484</v>
      </c>
      <c r="L17" s="17">
        <f ca="1">IF(AND(D17&gt;=$C$6,D17&lt;=$C$7),IF(""=IFERROR(INDEX(INDIRECT("Data!C"&amp;$K$4,FALSE),MATCH(D17,Data!$A:$A,0)),$W$17),$W$16,IFERROR(INDEX(INDIRECT("Data!C"&amp;$K$4,FALSE),MATCH(D17,Data!$A:$A,0)),$W$17)),"-")</f>
        <v>450</v>
      </c>
      <c r="M17" s="17">
        <f ca="1">IF(AND(E17&gt;=$C$6,E17&lt;=$C$7),IF(""=IFERROR(INDEX(INDIRECT("Data!C"&amp;$K$4,FALSE),MATCH(E17,Data!$A:$A,0)),$W$17),$W$16,IFERROR(INDEX(INDIRECT("Data!C"&amp;$K$4,FALSE),MATCH(E17,Data!$A:$A,0)),$W$17)),"-")</f>
        <v>446</v>
      </c>
      <c r="N17" s="17">
        <f ca="1">IF(AND(F17&gt;=$C$6,F17&lt;=$C$7),IF(""=IFERROR(INDEX(INDIRECT("Data!C"&amp;$K$4,FALSE),MATCH(F17,Data!$A:$A,0)),$W$17),$W$16,IFERROR(INDEX(INDIRECT("Data!C"&amp;$K$4,FALSE),MATCH(F17,Data!$A:$A,0)),$W$17)),"-")</f>
        <v>716</v>
      </c>
      <c r="O17" s="17">
        <f ca="1">IF(AND(G17&gt;=$C$6,G17&lt;=$C$7),IF(""=IFERROR(INDEX(INDIRECT("Data!C"&amp;$K$4,FALSE),MATCH(G17,Data!$A:$A,0)),$W$17),$W$16,IFERROR(INDEX(INDIRECT("Data!C"&amp;$K$4,FALSE),MATCH(G17,Data!$A:$A,0)),$W$17)),"-")</f>
        <v>770</v>
      </c>
      <c r="P17" s="17">
        <f ca="1">IF(AND(H17&gt;=$C$6,H17&lt;=$C$7),IF(""=IFERROR(INDEX(INDIRECT("Data!C"&amp;$K$4,FALSE),MATCH(H17,Data!$A:$A,0)),$W$17),$W$16,IFERROR(INDEX(INDIRECT("Data!C"&amp;$K$4,FALSE),MATCH(H17,Data!$A:$A,0)),$W$17)),"-")</f>
        <v>928</v>
      </c>
      <c r="Q17" s="17">
        <f ca="1">IF(AND(I17&gt;=$C$6,I17&lt;=$C$7),IF(""=IFERROR(INDEX(INDIRECT("Data!C"&amp;$K$4,FALSE),MATCH(I17,Data!$A:$A,0)),$W$17),$W$16,IFERROR(INDEX(INDIRECT("Data!C"&amp;$K$4,FALSE),MATCH(I17,Data!$A:$A,0)),$W$17)),"-")</f>
        <v>579</v>
      </c>
      <c r="R17" s="6"/>
      <c r="S17" s="30">
        <f t="shared" ca="1" si="5"/>
        <v>624.71428571428567</v>
      </c>
      <c r="T17" s="16">
        <f t="shared" ca="1" si="7"/>
        <v>624.71428571428567</v>
      </c>
      <c r="V17" s="11" t="s">
        <v>61</v>
      </c>
      <c r="W17" s="26" t="s">
        <v>19</v>
      </c>
    </row>
    <row r="18" spans="1:25" ht="12" customHeight="1" x14ac:dyDescent="0.25">
      <c r="A18" s="20" t="str">
        <f t="array" ref="A18">IFERROR(IF(MATCH(8,DAY(C18:I18),0),I18,""),"")</f>
        <v/>
      </c>
      <c r="C18" s="15">
        <f t="shared" si="8"/>
        <v>45684</v>
      </c>
      <c r="D18" s="15">
        <f t="shared" ref="D18:I18" si="11">C18+1</f>
        <v>45685</v>
      </c>
      <c r="E18" s="15">
        <f t="shared" si="11"/>
        <v>45686</v>
      </c>
      <c r="F18" s="15">
        <f t="shared" si="11"/>
        <v>45687</v>
      </c>
      <c r="G18" s="15">
        <f t="shared" si="11"/>
        <v>45688</v>
      </c>
      <c r="H18" s="15">
        <f t="shared" si="11"/>
        <v>45689</v>
      </c>
      <c r="I18" s="15">
        <f t="shared" si="11"/>
        <v>45690</v>
      </c>
      <c r="K18" s="17">
        <f ca="1">IF(AND(C18&gt;=$C$6,C18&lt;=$C$7),IF(""=IFERROR(INDEX(INDIRECT("Data!C"&amp;$K$4,FALSE),MATCH(C18,Data!$A:$A,0)),$W$17),$W$16,IFERROR(INDEX(INDIRECT("Data!C"&amp;$K$4,FALSE),MATCH(C18,Data!$A:$A,0)),$W$17)),"-")</f>
        <v>497</v>
      </c>
      <c r="L18" s="17">
        <f ca="1">IF(AND(D18&gt;=$C$6,D18&lt;=$C$7),IF(""=IFERROR(INDEX(INDIRECT("Data!C"&amp;$K$4,FALSE),MATCH(D18,Data!$A:$A,0)),$W$17),$W$16,IFERROR(INDEX(INDIRECT("Data!C"&amp;$K$4,FALSE),MATCH(D18,Data!$A:$A,0)),$W$17)),"-")</f>
        <v>82</v>
      </c>
      <c r="M18" s="17">
        <f ca="1">IF(AND(E18&gt;=$C$6,E18&lt;=$C$7),IF(""=IFERROR(INDEX(INDIRECT("Data!C"&amp;$K$4,FALSE),MATCH(E18,Data!$A:$A,0)),$W$17),$W$16,IFERROR(INDEX(INDIRECT("Data!C"&amp;$K$4,FALSE),MATCH(E18,Data!$A:$A,0)),$W$17)),"-")</f>
        <v>13</v>
      </c>
      <c r="N18" s="17">
        <f ca="1">IF(AND(F18&gt;=$C$6,F18&lt;=$C$7),IF(""=IFERROR(INDEX(INDIRECT("Data!C"&amp;$K$4,FALSE),MATCH(F18,Data!$A:$A,0)),$W$17),$W$16,IFERROR(INDEX(INDIRECT("Data!C"&amp;$K$4,FALSE),MATCH(F18,Data!$A:$A,0)),$W$17)),"-")</f>
        <v>118</v>
      </c>
      <c r="O18" s="17">
        <f ca="1">IF(AND(G18&gt;=$C$6,G18&lt;=$C$7),IF(""=IFERROR(INDEX(INDIRECT("Data!C"&amp;$K$4,FALSE),MATCH(G18,Data!$A:$A,0)),$W$17),$W$16,IFERROR(INDEX(INDIRECT("Data!C"&amp;$K$4,FALSE),MATCH(G18,Data!$A:$A,0)),$W$17)),"-")</f>
        <v>236</v>
      </c>
      <c r="P18" s="17">
        <f ca="1">IF(AND(H18&gt;=$C$6,H18&lt;=$C$7),IF(""=IFERROR(INDEX(INDIRECT("Data!C"&amp;$K$4,FALSE),MATCH(H18,Data!$A:$A,0)),$W$17),$W$16,IFERROR(INDEX(INDIRECT("Data!C"&amp;$K$4,FALSE),MATCH(H18,Data!$A:$A,0)),$W$17)),"-")</f>
        <v>312</v>
      </c>
      <c r="Q18" s="17">
        <f ca="1">IF(AND(I18&gt;=$C$6,I18&lt;=$C$7),IF(""=IFERROR(INDEX(INDIRECT("Data!C"&amp;$K$4,FALSE),MATCH(I18,Data!$A:$A,0)),$W$17),$W$16,IFERROR(INDEX(INDIRECT("Data!C"&amp;$K$4,FALSE),MATCH(I18,Data!$A:$A,0)),$W$17)),"-")</f>
        <v>317</v>
      </c>
      <c r="R18" s="6"/>
      <c r="S18" s="30">
        <f t="shared" ca="1" si="5"/>
        <v>225</v>
      </c>
      <c r="T18" s="16">
        <f t="shared" ca="1" si="7"/>
        <v>225</v>
      </c>
    </row>
    <row r="19" spans="1:25" ht="12" customHeight="1" x14ac:dyDescent="0.25">
      <c r="A19" s="20">
        <f t="array" ref="A19">IFERROR(IF(MATCH(8,DAY(C19:I19),0),I19,""),"")</f>
        <v>45697</v>
      </c>
      <c r="C19" s="15">
        <f t="shared" si="8"/>
        <v>45691</v>
      </c>
      <c r="D19" s="15">
        <f t="shared" ref="D19:I19" si="12">C19+1</f>
        <v>45692</v>
      </c>
      <c r="E19" s="15">
        <f t="shared" si="12"/>
        <v>45693</v>
      </c>
      <c r="F19" s="15">
        <f t="shared" si="12"/>
        <v>45694</v>
      </c>
      <c r="G19" s="15">
        <f t="shared" si="12"/>
        <v>45695</v>
      </c>
      <c r="H19" s="15">
        <f t="shared" si="12"/>
        <v>45696</v>
      </c>
      <c r="I19" s="15">
        <f t="shared" si="12"/>
        <v>45697</v>
      </c>
      <c r="K19" s="17">
        <f ca="1">IF(AND(C19&gt;=$C$6,C19&lt;=$C$7),IF(""=IFERROR(INDEX(INDIRECT("Data!C"&amp;$K$4,FALSE),MATCH(C19,Data!$A:$A,0)),$W$17),$W$16,IFERROR(INDEX(INDIRECT("Data!C"&amp;$K$4,FALSE),MATCH(C19,Data!$A:$A,0)),$W$17)),"-")</f>
        <v>376</v>
      </c>
      <c r="L19" s="17">
        <f ca="1">IF(AND(D19&gt;=$C$6,D19&lt;=$C$7),IF(""=IFERROR(INDEX(INDIRECT("Data!C"&amp;$K$4,FALSE),MATCH(D19,Data!$A:$A,0)),$W$17),$W$16,IFERROR(INDEX(INDIRECT("Data!C"&amp;$K$4,FALSE),MATCH(D19,Data!$A:$A,0)),$W$17)),"-")</f>
        <v>365</v>
      </c>
      <c r="M19" s="17">
        <f ca="1">IF(AND(E19&gt;=$C$6,E19&lt;=$C$7),IF(""=IFERROR(INDEX(INDIRECT("Data!C"&amp;$K$4,FALSE),MATCH(E19,Data!$A:$A,0)),$W$17),$W$16,IFERROR(INDEX(INDIRECT("Data!C"&amp;$K$4,FALSE),MATCH(E19,Data!$A:$A,0)),$W$17)),"-")</f>
        <v>263</v>
      </c>
      <c r="N19" s="17">
        <f ca="1">IF(AND(F19&gt;=$C$6,F19&lt;=$C$7),IF(""=IFERROR(INDEX(INDIRECT("Data!C"&amp;$K$4,FALSE),MATCH(F19,Data!$A:$A,0)),$W$17),$W$16,IFERROR(INDEX(INDIRECT("Data!C"&amp;$K$4,FALSE),MATCH(F19,Data!$A:$A,0)),$W$17)),"-")</f>
        <v>268</v>
      </c>
      <c r="O19" s="17">
        <f ca="1">IF(AND(G19&gt;=$C$6,G19&lt;=$C$7),IF(""=IFERROR(INDEX(INDIRECT("Data!C"&amp;$K$4,FALSE),MATCH(G19,Data!$A:$A,0)),$W$17),$W$16,IFERROR(INDEX(INDIRECT("Data!C"&amp;$K$4,FALSE),MATCH(G19,Data!$A:$A,0)),$W$17)),"-")</f>
        <v>501</v>
      </c>
      <c r="P19" s="17">
        <f ca="1">IF(AND(H19&gt;=$C$6,H19&lt;=$C$7),IF(""=IFERROR(INDEX(INDIRECT("Data!C"&amp;$K$4,FALSE),MATCH(H19,Data!$A:$A,0)),$W$17),$W$16,IFERROR(INDEX(INDIRECT("Data!C"&amp;$K$4,FALSE),MATCH(H19,Data!$A:$A,0)),$W$17)),"-")</f>
        <v>540</v>
      </c>
      <c r="Q19" s="17">
        <f ca="1">IF(AND(I19&gt;=$C$6,I19&lt;=$C$7),IF(""=IFERROR(INDEX(INDIRECT("Data!C"&amp;$K$4,FALSE),MATCH(I19,Data!$A:$A,0)),$W$17),$W$16,IFERROR(INDEX(INDIRECT("Data!C"&amp;$K$4,FALSE),MATCH(I19,Data!$A:$A,0)),$W$17)),"-")</f>
        <v>578</v>
      </c>
      <c r="R19" s="6"/>
      <c r="S19" s="30">
        <f t="shared" ca="1" si="5"/>
        <v>413</v>
      </c>
      <c r="T19" s="16">
        <f t="shared" ca="1" si="7"/>
        <v>413</v>
      </c>
    </row>
    <row r="20" spans="1:25" ht="12" customHeight="1" x14ac:dyDescent="0.25">
      <c r="A20" s="20" t="str">
        <f t="array" ref="A20">IFERROR(IF(MATCH(8,DAY(C20:I20),0),I20,""),"")</f>
        <v/>
      </c>
      <c r="C20" s="15">
        <f t="shared" si="8"/>
        <v>45698</v>
      </c>
      <c r="D20" s="15">
        <f t="shared" ref="D20:I20" si="13">C20+1</f>
        <v>45699</v>
      </c>
      <c r="E20" s="15">
        <f t="shared" si="13"/>
        <v>45700</v>
      </c>
      <c r="F20" s="15">
        <f t="shared" si="13"/>
        <v>45701</v>
      </c>
      <c r="G20" s="15">
        <f t="shared" si="13"/>
        <v>45702</v>
      </c>
      <c r="H20" s="15">
        <f t="shared" si="13"/>
        <v>45703</v>
      </c>
      <c r="I20" s="15">
        <f t="shared" si="13"/>
        <v>45704</v>
      </c>
      <c r="K20" s="17">
        <f ca="1">IF(AND(C20&gt;=$C$6,C20&lt;=$C$7),IF(""=IFERROR(INDEX(INDIRECT("Data!C"&amp;$K$4,FALSE),MATCH(C20,Data!$A:$A,0)),$W$17),$W$16,IFERROR(INDEX(INDIRECT("Data!C"&amp;$K$4,FALSE),MATCH(C20,Data!$A:$A,0)),$W$17)),"-")</f>
        <v>379</v>
      </c>
      <c r="L20" s="17">
        <f ca="1">IF(AND(D20&gt;=$C$6,D20&lt;=$C$7),IF(""=IFERROR(INDEX(INDIRECT("Data!C"&amp;$K$4,FALSE),MATCH(D20,Data!$A:$A,0)),$W$17),$W$16,IFERROR(INDEX(INDIRECT("Data!C"&amp;$K$4,FALSE),MATCH(D20,Data!$A:$A,0)),$W$17)),"-")</f>
        <v>456</v>
      </c>
      <c r="M20" s="17">
        <f ca="1">IF(AND(E20&gt;=$C$6,E20&lt;=$C$7),IF(""=IFERROR(INDEX(INDIRECT("Data!C"&amp;$K$4,FALSE),MATCH(E20,Data!$A:$A,0)),$W$17),$W$16,IFERROR(INDEX(INDIRECT("Data!C"&amp;$K$4,FALSE),MATCH(E20,Data!$A:$A,0)),$W$17)),"-")</f>
        <v>483</v>
      </c>
      <c r="N20" s="17">
        <f ca="1">IF(AND(F20&gt;=$C$6,F20&lt;=$C$7),IF(""=IFERROR(INDEX(INDIRECT("Data!C"&amp;$K$4,FALSE),MATCH(F20,Data!$A:$A,0)),$W$17),$W$16,IFERROR(INDEX(INDIRECT("Data!C"&amp;$K$4,FALSE),MATCH(F20,Data!$A:$A,0)),$W$17)),"-")</f>
        <v>777</v>
      </c>
      <c r="O20" s="17">
        <f ca="1">IF(AND(G20&gt;=$C$6,G20&lt;=$C$7),IF(""=IFERROR(INDEX(INDIRECT("Data!C"&amp;$K$4,FALSE),MATCH(G20,Data!$A:$A,0)),$W$17),$W$16,IFERROR(INDEX(INDIRECT("Data!C"&amp;$K$4,FALSE),MATCH(G20,Data!$A:$A,0)),$W$17)),"-")</f>
        <v>1257</v>
      </c>
      <c r="P20" s="17">
        <f ca="1">IF(AND(H20&gt;=$C$6,H20&lt;=$C$7),IF(""=IFERROR(INDEX(INDIRECT("Data!C"&amp;$K$4,FALSE),MATCH(H20,Data!$A:$A,0)),$W$17),$W$16,IFERROR(INDEX(INDIRECT("Data!C"&amp;$K$4,FALSE),MATCH(H20,Data!$A:$A,0)),$W$17)),"-")</f>
        <v>531</v>
      </c>
      <c r="Q20" s="17">
        <f ca="1">IF(AND(I20&gt;=$C$6,I20&lt;=$C$7),IF(""=IFERROR(INDEX(INDIRECT("Data!C"&amp;$K$4,FALSE),MATCH(I20,Data!$A:$A,0)),$W$17),$W$16,IFERROR(INDEX(INDIRECT("Data!C"&amp;$K$4,FALSE),MATCH(I20,Data!$A:$A,0)),$W$17)),"-")</f>
        <v>578</v>
      </c>
      <c r="R20" s="6"/>
      <c r="S20" s="30">
        <f t="shared" ca="1" si="5"/>
        <v>637.28571428571433</v>
      </c>
      <c r="T20" s="16">
        <f t="shared" ca="1" si="7"/>
        <v>637.28571428571433</v>
      </c>
    </row>
    <row r="21" spans="1:25" ht="12" customHeight="1" x14ac:dyDescent="0.25">
      <c r="A21" s="20" t="str">
        <f t="array" ref="A21">IFERROR(IF(MATCH(8,DAY(C21:I21),0),I21,""),"")</f>
        <v/>
      </c>
      <c r="C21" s="15">
        <f t="shared" si="8"/>
        <v>45705</v>
      </c>
      <c r="D21" s="15">
        <f t="shared" ref="D21:I21" si="14">C21+1</f>
        <v>45706</v>
      </c>
      <c r="E21" s="15">
        <f t="shared" si="14"/>
        <v>45707</v>
      </c>
      <c r="F21" s="15">
        <f t="shared" si="14"/>
        <v>45708</v>
      </c>
      <c r="G21" s="15">
        <f t="shared" si="14"/>
        <v>45709</v>
      </c>
      <c r="H21" s="15">
        <f t="shared" si="14"/>
        <v>45710</v>
      </c>
      <c r="I21" s="15">
        <f t="shared" si="14"/>
        <v>45711</v>
      </c>
      <c r="K21" s="17">
        <f ca="1">IF(AND(C21&gt;=$C$6,C21&lt;=$C$7),IF(""=IFERROR(INDEX(INDIRECT("Data!C"&amp;$K$4,FALSE),MATCH(C21,Data!$A:$A,0)),$W$17),$W$16,IFERROR(INDEX(INDIRECT("Data!C"&amp;$K$4,FALSE),MATCH(C21,Data!$A:$A,0)),$W$17)),"-")</f>
        <v>204</v>
      </c>
      <c r="L21" s="17">
        <f ca="1">IF(AND(D21&gt;=$C$6,D21&lt;=$C$7),IF(""=IFERROR(INDEX(INDIRECT("Data!C"&amp;$K$4,FALSE),MATCH(D21,Data!$A:$A,0)),$W$17),$W$16,IFERROR(INDEX(INDIRECT("Data!C"&amp;$K$4,FALSE),MATCH(D21,Data!$A:$A,0)),$W$17)),"-")</f>
        <v>205</v>
      </c>
      <c r="M21" s="17">
        <f ca="1">IF(AND(E21&gt;=$C$6,E21&lt;=$C$7),IF(""=IFERROR(INDEX(INDIRECT("Data!C"&amp;$K$4,FALSE),MATCH(E21,Data!$A:$A,0)),$W$17),$W$16,IFERROR(INDEX(INDIRECT("Data!C"&amp;$K$4,FALSE),MATCH(E21,Data!$A:$A,0)),$W$17)),"-")</f>
        <v>210</v>
      </c>
      <c r="N21" s="17">
        <f ca="1">IF(AND(F21&gt;=$C$6,F21&lt;=$C$7),IF(""=IFERROR(INDEX(INDIRECT("Data!C"&amp;$K$4,FALSE),MATCH(F21,Data!$A:$A,0)),$W$17),$W$16,IFERROR(INDEX(INDIRECT("Data!C"&amp;$K$4,FALSE),MATCH(F21,Data!$A:$A,0)),$W$17)),"-")</f>
        <v>249</v>
      </c>
      <c r="O21" s="17">
        <f ca="1">IF(AND(G21&gt;=$C$6,G21&lt;=$C$7),IF(""=IFERROR(INDEX(INDIRECT("Data!C"&amp;$K$4,FALSE),MATCH(G21,Data!$A:$A,0)),$W$17),$W$16,IFERROR(INDEX(INDIRECT("Data!C"&amp;$K$4,FALSE),MATCH(G21,Data!$A:$A,0)),$W$17)),"-")</f>
        <v>201</v>
      </c>
      <c r="P21" s="17">
        <f ca="1">IF(AND(H21&gt;=$C$6,H21&lt;=$C$7),IF(""=IFERROR(INDEX(INDIRECT("Data!C"&amp;$K$4,FALSE),MATCH(H21,Data!$A:$A,0)),$W$17),$W$16,IFERROR(INDEX(INDIRECT("Data!C"&amp;$K$4,FALSE),MATCH(H21,Data!$A:$A,0)),$W$17)),"-")</f>
        <v>307</v>
      </c>
      <c r="Q21" s="17">
        <f ca="1">IF(AND(I21&gt;=$C$6,I21&lt;=$C$7),IF(""=IFERROR(INDEX(INDIRECT("Data!C"&amp;$K$4,FALSE),MATCH(I21,Data!$A:$A,0)),$W$17),$W$16,IFERROR(INDEX(INDIRECT("Data!C"&amp;$K$4,FALSE),MATCH(I21,Data!$A:$A,0)),$W$17)),"-")</f>
        <v>337</v>
      </c>
      <c r="R21" s="6"/>
      <c r="S21" s="30">
        <f t="shared" ca="1" si="5"/>
        <v>244.71428571428572</v>
      </c>
      <c r="T21" s="16">
        <f t="shared" ca="1" si="7"/>
        <v>244.71428571428572</v>
      </c>
      <c r="Y21" s="1"/>
    </row>
    <row r="22" spans="1:25" ht="12" customHeight="1" x14ac:dyDescent="0.25">
      <c r="A22" s="20" t="str">
        <f t="array" ref="A22">IFERROR(IF(MATCH(8,DAY(C22:I22),0),I22,""),"")</f>
        <v/>
      </c>
      <c r="C22" s="15">
        <f t="shared" si="8"/>
        <v>45712</v>
      </c>
      <c r="D22" s="15">
        <f t="shared" ref="D22:I22" si="15">C22+1</f>
        <v>45713</v>
      </c>
      <c r="E22" s="15">
        <f t="shared" si="15"/>
        <v>45714</v>
      </c>
      <c r="F22" s="15">
        <f t="shared" si="15"/>
        <v>45715</v>
      </c>
      <c r="G22" s="15">
        <f t="shared" si="15"/>
        <v>45716</v>
      </c>
      <c r="H22" s="15">
        <f t="shared" si="15"/>
        <v>45717</v>
      </c>
      <c r="I22" s="15">
        <f t="shared" si="15"/>
        <v>45718</v>
      </c>
      <c r="K22" s="17">
        <f ca="1">IF(AND(C22&gt;=$C$6,C22&lt;=$C$7),IF(""=IFERROR(INDEX(INDIRECT("Data!C"&amp;$K$4,FALSE),MATCH(C22,Data!$A:$A,0)),$W$17),$W$16,IFERROR(INDEX(INDIRECT("Data!C"&amp;$K$4,FALSE),MATCH(C22,Data!$A:$A,0)),$W$17)),"-")</f>
        <v>202</v>
      </c>
      <c r="L22" s="17">
        <f ca="1">IF(AND(D22&gt;=$C$6,D22&lt;=$C$7),IF(""=IFERROR(INDEX(INDIRECT("Data!C"&amp;$K$4,FALSE),MATCH(D22,Data!$A:$A,0)),$W$17),$W$16,IFERROR(INDEX(INDIRECT("Data!C"&amp;$K$4,FALSE),MATCH(D22,Data!$A:$A,0)),$W$17)),"-")</f>
        <v>205</v>
      </c>
      <c r="M22" s="17">
        <f ca="1">IF(AND(E22&gt;=$C$6,E22&lt;=$C$7),IF(""=IFERROR(INDEX(INDIRECT("Data!C"&amp;$K$4,FALSE),MATCH(E22,Data!$A:$A,0)),$W$17),$W$16,IFERROR(INDEX(INDIRECT("Data!C"&amp;$K$4,FALSE),MATCH(E22,Data!$A:$A,0)),$W$17)),"-")</f>
        <v>140</v>
      </c>
      <c r="N22" s="17">
        <f ca="1">IF(AND(F22&gt;=$C$6,F22&lt;=$C$7),IF(""=IFERROR(INDEX(INDIRECT("Data!C"&amp;$K$4,FALSE),MATCH(F22,Data!$A:$A,0)),$W$17),$W$16,IFERROR(INDEX(INDIRECT("Data!C"&amp;$K$4,FALSE),MATCH(F22,Data!$A:$A,0)),$W$17)),"-")</f>
        <v>202</v>
      </c>
      <c r="O22" s="17">
        <f ca="1">IF(AND(G22&gt;=$C$6,G22&lt;=$C$7),IF(""=IFERROR(INDEX(INDIRECT("Data!C"&amp;$K$4,FALSE),MATCH(G22,Data!$A:$A,0)),$W$17),$W$16,IFERROR(INDEX(INDIRECT("Data!C"&amp;$K$4,FALSE),MATCH(G22,Data!$A:$A,0)),$W$17)),"-")</f>
        <v>501</v>
      </c>
      <c r="P22" s="17">
        <f ca="1">IF(AND(H22&gt;=$C$6,H22&lt;=$C$7),IF(""=IFERROR(INDEX(INDIRECT("Data!C"&amp;$K$4,FALSE),MATCH(H22,Data!$A:$A,0)),$W$17),$W$16,IFERROR(INDEX(INDIRECT("Data!C"&amp;$K$4,FALSE),MATCH(H22,Data!$A:$A,0)),$W$17)),"-")</f>
        <v>443</v>
      </c>
      <c r="Q22" s="17">
        <f ca="1">IF(AND(I22&gt;=$C$6,I22&lt;=$C$7),IF(""=IFERROR(INDEX(INDIRECT("Data!C"&amp;$K$4,FALSE),MATCH(I22,Data!$A:$A,0)),$W$17),$W$16,IFERROR(INDEX(INDIRECT("Data!C"&amp;$K$4,FALSE),MATCH(I22,Data!$A:$A,0)),$W$17)),"-")</f>
        <v>495</v>
      </c>
      <c r="R22" s="6"/>
      <c r="S22" s="30">
        <f t="shared" ca="1" si="5"/>
        <v>312.57142857142856</v>
      </c>
      <c r="T22" s="16">
        <f t="shared" ca="1" si="7"/>
        <v>312.57142857142856</v>
      </c>
    </row>
    <row r="23" spans="1:25" ht="12" customHeight="1" x14ac:dyDescent="0.25">
      <c r="A23" s="20">
        <f t="array" ref="A23">IFERROR(IF(MATCH(8,DAY(C23:I23),0),I23,""),"")</f>
        <v>45725</v>
      </c>
      <c r="C23" s="15">
        <f t="shared" si="8"/>
        <v>45719</v>
      </c>
      <c r="D23" s="15">
        <f t="shared" ref="D23:I23" si="16">C23+1</f>
        <v>45720</v>
      </c>
      <c r="E23" s="15">
        <f t="shared" si="16"/>
        <v>45721</v>
      </c>
      <c r="F23" s="15">
        <f t="shared" si="16"/>
        <v>45722</v>
      </c>
      <c r="G23" s="15">
        <f t="shared" si="16"/>
        <v>45723</v>
      </c>
      <c r="H23" s="15">
        <f t="shared" si="16"/>
        <v>45724</v>
      </c>
      <c r="I23" s="15">
        <f t="shared" si="16"/>
        <v>45725</v>
      </c>
      <c r="K23" s="17">
        <f ca="1">IF(AND(C23&gt;=$C$6,C23&lt;=$C$7),IF(""=IFERROR(INDEX(INDIRECT("Data!C"&amp;$K$4,FALSE),MATCH(C23,Data!$A:$A,0)),$W$17),$W$16,IFERROR(INDEX(INDIRECT("Data!C"&amp;$K$4,FALSE),MATCH(C23,Data!$A:$A,0)),$W$17)),"-")</f>
        <v>262</v>
      </c>
      <c r="L23" s="17">
        <f ca="1">IF(AND(D23&gt;=$C$6,D23&lt;=$C$7),IF(""=IFERROR(INDEX(INDIRECT("Data!C"&amp;$K$4,FALSE),MATCH(D23,Data!$A:$A,0)),$W$17),$W$16,IFERROR(INDEX(INDIRECT("Data!C"&amp;$K$4,FALSE),MATCH(D23,Data!$A:$A,0)),$W$17)),"-")</f>
        <v>333</v>
      </c>
      <c r="M23" s="17">
        <f ca="1">IF(AND(E23&gt;=$C$6,E23&lt;=$C$7),IF(""=IFERROR(INDEX(INDIRECT("Data!C"&amp;$K$4,FALSE),MATCH(E23,Data!$A:$A,0)),$W$17),$W$16,IFERROR(INDEX(INDIRECT("Data!C"&amp;$K$4,FALSE),MATCH(E23,Data!$A:$A,0)),$W$17)),"-")</f>
        <v>380</v>
      </c>
      <c r="N23" s="17">
        <f ca="1">IF(AND(F23&gt;=$C$6,F23&lt;=$C$7),IF(""=IFERROR(INDEX(INDIRECT("Data!C"&amp;$K$4,FALSE),MATCH(F23,Data!$A:$A,0)),$W$17),$W$16,IFERROR(INDEX(INDIRECT("Data!C"&amp;$K$4,FALSE),MATCH(F23,Data!$A:$A,0)),$W$17)),"-")</f>
        <v>429</v>
      </c>
      <c r="O23" s="17">
        <f ca="1">IF(AND(G23&gt;=$C$6,G23&lt;=$C$7),IF(""=IFERROR(INDEX(INDIRECT("Data!C"&amp;$K$4,FALSE),MATCH(G23,Data!$A:$A,0)),$W$17),$W$16,IFERROR(INDEX(INDIRECT("Data!C"&amp;$K$4,FALSE),MATCH(G23,Data!$A:$A,0)),$W$17)),"-")</f>
        <v>755</v>
      </c>
      <c r="P23" s="17">
        <f ca="1">IF(AND(H23&gt;=$C$6,H23&lt;=$C$7),IF(""=IFERROR(INDEX(INDIRECT("Data!C"&amp;$K$4,FALSE),MATCH(H23,Data!$A:$A,0)),$W$17),$W$16,IFERROR(INDEX(INDIRECT("Data!C"&amp;$K$4,FALSE),MATCH(H23,Data!$A:$A,0)),$W$17)),"-")</f>
        <v>1277</v>
      </c>
      <c r="Q23" s="17">
        <f ca="1">IF(AND(I23&gt;=$C$6,I23&lt;=$C$7),IF(""=IFERROR(INDEX(INDIRECT("Data!C"&amp;$K$4,FALSE),MATCH(I23,Data!$A:$A,0)),$W$17),$W$16,IFERROR(INDEX(INDIRECT("Data!C"&amp;$K$4,FALSE),MATCH(I23,Data!$A:$A,0)),$W$17)),"-")</f>
        <v>617</v>
      </c>
      <c r="R23" s="6"/>
      <c r="S23" s="30">
        <f t="shared" ca="1" si="5"/>
        <v>579</v>
      </c>
      <c r="T23" s="16">
        <f t="shared" ca="1" si="7"/>
        <v>579</v>
      </c>
    </row>
    <row r="24" spans="1:25" ht="12" customHeight="1" x14ac:dyDescent="0.25">
      <c r="A24" s="20" t="str">
        <f t="array" ref="A24">IFERROR(IF(MATCH(8,DAY(C24:I24),0),I24,""),"")</f>
        <v/>
      </c>
      <c r="C24" s="15">
        <f t="shared" si="8"/>
        <v>45726</v>
      </c>
      <c r="D24" s="15">
        <f t="shared" ref="D24:I24" si="17">C24+1</f>
        <v>45727</v>
      </c>
      <c r="E24" s="15">
        <f t="shared" si="17"/>
        <v>45728</v>
      </c>
      <c r="F24" s="15">
        <f t="shared" si="17"/>
        <v>45729</v>
      </c>
      <c r="G24" s="15">
        <f t="shared" si="17"/>
        <v>45730</v>
      </c>
      <c r="H24" s="15">
        <f t="shared" si="17"/>
        <v>45731</v>
      </c>
      <c r="I24" s="15">
        <f t="shared" si="17"/>
        <v>45732</v>
      </c>
      <c r="K24" s="17">
        <f ca="1">IF(AND(C24&gt;=$C$6,C24&lt;=$C$7),IF(""=IFERROR(INDEX(INDIRECT("Data!C"&amp;$K$4,FALSE),MATCH(C24,Data!$A:$A,0)),$W$17),$W$16,IFERROR(INDEX(INDIRECT("Data!C"&amp;$K$4,FALSE),MATCH(C24,Data!$A:$A,0)),$W$17)),"-")</f>
        <v>246</v>
      </c>
      <c r="L24" s="17">
        <f ca="1">IF(AND(D24&gt;=$C$6,D24&lt;=$C$7),IF(""=IFERROR(INDEX(INDIRECT("Data!C"&amp;$K$4,FALSE),MATCH(D24,Data!$A:$A,0)),$W$17),$W$16,IFERROR(INDEX(INDIRECT("Data!C"&amp;$K$4,FALSE),MATCH(D24,Data!$A:$A,0)),$W$17)),"-")</f>
        <v>229</v>
      </c>
      <c r="M24" s="17">
        <f ca="1">IF(AND(E24&gt;=$C$6,E24&lt;=$C$7),IF(""=IFERROR(INDEX(INDIRECT("Data!C"&amp;$K$4,FALSE),MATCH(E24,Data!$A:$A,0)),$W$17),$W$16,IFERROR(INDEX(INDIRECT("Data!C"&amp;$K$4,FALSE),MATCH(E24,Data!$A:$A,0)),$W$17)),"-")</f>
        <v>276</v>
      </c>
      <c r="N24" s="17">
        <f ca="1">IF(AND(F24&gt;=$C$6,F24&lt;=$C$7),IF(""=IFERROR(INDEX(INDIRECT("Data!C"&amp;$K$4,FALSE),MATCH(F24,Data!$A:$A,0)),$W$17),$W$16,IFERROR(INDEX(INDIRECT("Data!C"&amp;$K$4,FALSE),MATCH(F24,Data!$A:$A,0)),$W$17)),"-")</f>
        <v>204</v>
      </c>
      <c r="O24" s="17">
        <f ca="1">IF(AND(G24&gt;=$C$6,G24&lt;=$C$7),IF(""=IFERROR(INDEX(INDIRECT("Data!C"&amp;$K$4,FALSE),MATCH(G24,Data!$A:$A,0)),$W$17),$W$16,IFERROR(INDEX(INDIRECT("Data!C"&amp;$K$4,FALSE),MATCH(G24,Data!$A:$A,0)),$W$17)),"-")</f>
        <v>270</v>
      </c>
      <c r="P24" s="17">
        <f ca="1">IF(AND(H24&gt;=$C$6,H24&lt;=$C$7),IF(""=IFERROR(INDEX(INDIRECT("Data!C"&amp;$K$4,FALSE),MATCH(H24,Data!$A:$A,0)),$W$17),$W$16,IFERROR(INDEX(INDIRECT("Data!C"&amp;$K$4,FALSE),MATCH(H24,Data!$A:$A,0)),$W$17)),"-")</f>
        <v>375</v>
      </c>
      <c r="Q24" s="17">
        <f ca="1">IF(AND(I24&gt;=$C$6,I24&lt;=$C$7),IF(""=IFERROR(INDEX(INDIRECT("Data!C"&amp;$K$4,FALSE),MATCH(I24,Data!$A:$A,0)),$W$17),$W$16,IFERROR(INDEX(INDIRECT("Data!C"&amp;$K$4,FALSE),MATCH(I24,Data!$A:$A,0)),$W$17)),"-")</f>
        <v>373</v>
      </c>
      <c r="R24" s="6"/>
      <c r="S24" s="30">
        <f t="shared" ca="1" si="5"/>
        <v>281.85714285714283</v>
      </c>
      <c r="T24" s="16">
        <f t="shared" ca="1" si="7"/>
        <v>281.85714285714283</v>
      </c>
    </row>
    <row r="25" spans="1:25" ht="12" customHeight="1" x14ac:dyDescent="0.25">
      <c r="A25" s="20" t="str">
        <f t="array" ref="A25">IFERROR(IF(MATCH(8,DAY(C25:I25),0),I25,""),"")</f>
        <v/>
      </c>
      <c r="C25" s="15">
        <f t="shared" si="8"/>
        <v>45733</v>
      </c>
      <c r="D25" s="15">
        <f t="shared" ref="D25:I25" si="18">C25+1</f>
        <v>45734</v>
      </c>
      <c r="E25" s="15">
        <f t="shared" si="18"/>
        <v>45735</v>
      </c>
      <c r="F25" s="15">
        <f t="shared" si="18"/>
        <v>45736</v>
      </c>
      <c r="G25" s="15">
        <f t="shared" si="18"/>
        <v>45737</v>
      </c>
      <c r="H25" s="15">
        <f t="shared" si="18"/>
        <v>45738</v>
      </c>
      <c r="I25" s="15">
        <f t="shared" si="18"/>
        <v>45739</v>
      </c>
      <c r="K25" s="17">
        <f ca="1">IF(AND(C25&gt;=$C$6,C25&lt;=$C$7),IF(""=IFERROR(INDEX(INDIRECT("Data!C"&amp;$K$4,FALSE),MATCH(C25,Data!$A:$A,0)),$W$17),$W$16,IFERROR(INDEX(INDIRECT("Data!C"&amp;$K$4,FALSE),MATCH(C25,Data!$A:$A,0)),$W$17)),"-")</f>
        <v>140</v>
      </c>
      <c r="L25" s="17">
        <f ca="1">IF(AND(D25&gt;=$C$6,D25&lt;=$C$7),IF(""=IFERROR(INDEX(INDIRECT("Data!C"&amp;$K$4,FALSE),MATCH(D25,Data!$A:$A,0)),$W$17),$W$16,IFERROR(INDEX(INDIRECT("Data!C"&amp;$K$4,FALSE),MATCH(D25,Data!$A:$A,0)),$W$17)),"-")</f>
        <v>188</v>
      </c>
      <c r="M25" s="17">
        <f ca="1">IF(AND(E25&gt;=$C$6,E25&lt;=$C$7),IF(""=IFERROR(INDEX(INDIRECT("Data!C"&amp;$K$4,FALSE),MATCH(E25,Data!$A:$A,0)),$W$17),$W$16,IFERROR(INDEX(INDIRECT("Data!C"&amp;$K$4,FALSE),MATCH(E25,Data!$A:$A,0)),$W$17)),"-")</f>
        <v>202</v>
      </c>
      <c r="N25" s="17">
        <f ca="1">IF(AND(F25&gt;=$C$6,F25&lt;=$C$7),IF(""=IFERROR(INDEX(INDIRECT("Data!C"&amp;$K$4,FALSE),MATCH(F25,Data!$A:$A,0)),$W$17),$W$16,IFERROR(INDEX(INDIRECT("Data!C"&amp;$K$4,FALSE),MATCH(F25,Data!$A:$A,0)),$W$17)),"-")</f>
        <v>154</v>
      </c>
      <c r="O25" s="17">
        <f ca="1">IF(AND(G25&gt;=$C$6,G25&lt;=$C$7),IF(""=IFERROR(INDEX(INDIRECT("Data!C"&amp;$K$4,FALSE),MATCH(G25,Data!$A:$A,0)),$W$17),$W$16,IFERROR(INDEX(INDIRECT("Data!C"&amp;$K$4,FALSE),MATCH(G25,Data!$A:$A,0)),$W$17)),"-")</f>
        <v>277</v>
      </c>
      <c r="P25" s="17">
        <f ca="1">IF(AND(H25&gt;=$C$6,H25&lt;=$C$7),IF(""=IFERROR(INDEX(INDIRECT("Data!C"&amp;$K$4,FALSE),MATCH(H25,Data!$A:$A,0)),$W$17),$W$16,IFERROR(INDEX(INDIRECT("Data!C"&amp;$K$4,FALSE),MATCH(H25,Data!$A:$A,0)),$W$17)),"-")</f>
        <v>238</v>
      </c>
      <c r="Q25" s="17">
        <f ca="1">IF(AND(I25&gt;=$C$6,I25&lt;=$C$7),IF(""=IFERROR(INDEX(INDIRECT("Data!C"&amp;$K$4,FALSE),MATCH(I25,Data!$A:$A,0)),$W$17),$W$16,IFERROR(INDEX(INDIRECT("Data!C"&amp;$K$4,FALSE),MATCH(I25,Data!$A:$A,0)),$W$17)),"-")</f>
        <v>274</v>
      </c>
      <c r="R25" s="6"/>
      <c r="S25" s="30">
        <f t="shared" ca="1" si="5"/>
        <v>210.42857142857142</v>
      </c>
      <c r="T25" s="16">
        <f t="shared" ca="1" si="7"/>
        <v>210.42857142857142</v>
      </c>
    </row>
    <row r="26" spans="1:25" ht="12" customHeight="1" x14ac:dyDescent="0.25">
      <c r="A26" s="20" t="str">
        <f t="array" ref="A26">IFERROR(IF(MATCH(8,DAY(C26:I26),0),I26,""),"")</f>
        <v/>
      </c>
      <c r="C26" s="15">
        <f t="shared" si="8"/>
        <v>45740</v>
      </c>
      <c r="D26" s="15">
        <f t="shared" ref="D26:I26" si="19">C26+1</f>
        <v>45741</v>
      </c>
      <c r="E26" s="15">
        <f t="shared" si="19"/>
        <v>45742</v>
      </c>
      <c r="F26" s="15">
        <f t="shared" si="19"/>
        <v>45743</v>
      </c>
      <c r="G26" s="15">
        <f t="shared" si="19"/>
        <v>45744</v>
      </c>
      <c r="H26" s="15">
        <f t="shared" si="19"/>
        <v>45745</v>
      </c>
      <c r="I26" s="15">
        <f t="shared" si="19"/>
        <v>45746</v>
      </c>
      <c r="K26" s="17">
        <f ca="1">IF(AND(C26&gt;=$C$6,C26&lt;=$C$7),IF(""=IFERROR(INDEX(INDIRECT("Data!C"&amp;$K$4,FALSE),MATCH(C26,Data!$A:$A,0)),$W$17),$W$16,IFERROR(INDEX(INDIRECT("Data!C"&amp;$K$4,FALSE),MATCH(C26,Data!$A:$A,0)),$W$17)),"-")</f>
        <v>169</v>
      </c>
      <c r="L26" s="17">
        <f ca="1">IF(AND(D26&gt;=$C$6,D26&lt;=$C$7),IF(""=IFERROR(INDEX(INDIRECT("Data!C"&amp;$K$4,FALSE),MATCH(D26,Data!$A:$A,0)),$W$17),$W$16,IFERROR(INDEX(INDIRECT("Data!C"&amp;$K$4,FALSE),MATCH(D26,Data!$A:$A,0)),$W$17)),"-")</f>
        <v>223</v>
      </c>
      <c r="M26" s="17">
        <f ca="1">IF(AND(E26&gt;=$C$6,E26&lt;=$C$7),IF(""=IFERROR(INDEX(INDIRECT("Data!C"&amp;$K$4,FALSE),MATCH(E26,Data!$A:$A,0)),$W$17),$W$16,IFERROR(INDEX(INDIRECT("Data!C"&amp;$K$4,FALSE),MATCH(E26,Data!$A:$A,0)),$W$17)),"-")</f>
        <v>292</v>
      </c>
      <c r="N26" s="17">
        <f ca="1">IF(AND(F26&gt;=$C$6,F26&lt;=$C$7),IF(""=IFERROR(INDEX(INDIRECT("Data!C"&amp;$K$4,FALSE),MATCH(F26,Data!$A:$A,0)),$W$17),$W$16,IFERROR(INDEX(INDIRECT("Data!C"&amp;$K$4,FALSE),MATCH(F26,Data!$A:$A,0)),$W$17)),"-")</f>
        <v>248</v>
      </c>
      <c r="O26" s="17">
        <f ca="1">IF(AND(G26&gt;=$C$6,G26&lt;=$C$7),IF(""=IFERROR(INDEX(INDIRECT("Data!C"&amp;$K$4,FALSE),MATCH(G26,Data!$A:$A,0)),$W$17),$W$16,IFERROR(INDEX(INDIRECT("Data!C"&amp;$K$4,FALSE),MATCH(G26,Data!$A:$A,0)),$W$17)),"-")</f>
        <v>209</v>
      </c>
      <c r="P26" s="17">
        <f ca="1">IF(AND(H26&gt;=$C$6,H26&lt;=$C$7),IF(""=IFERROR(INDEX(INDIRECT("Data!C"&amp;$K$4,FALSE),MATCH(H26,Data!$A:$A,0)),$W$17),$W$16,IFERROR(INDEX(INDIRECT("Data!C"&amp;$K$4,FALSE),MATCH(H26,Data!$A:$A,0)),$W$17)),"-")</f>
        <v>411</v>
      </c>
      <c r="Q26" s="17">
        <f ca="1">IF(AND(I26&gt;=$C$6,I26&lt;=$C$7),IF(""=IFERROR(INDEX(INDIRECT("Data!C"&amp;$K$4,FALSE),MATCH(I26,Data!$A:$A,0)),$W$17),$W$16,IFERROR(INDEX(INDIRECT("Data!C"&amp;$K$4,FALSE),MATCH(I26,Data!$A:$A,0)),$W$17)),"-")</f>
        <v>484</v>
      </c>
      <c r="R26" s="6"/>
      <c r="S26" s="30">
        <f t="shared" ca="1" si="5"/>
        <v>290.85714285714283</v>
      </c>
      <c r="T26" s="16">
        <f t="shared" ca="1" si="7"/>
        <v>290.85714285714283</v>
      </c>
    </row>
    <row r="27" spans="1:25" ht="12" customHeight="1" x14ac:dyDescent="0.25">
      <c r="A27" s="20" t="str">
        <f t="array" ref="A27">IFERROR(IF(MATCH(8,DAY(C27:I27),0),I27,""),"")</f>
        <v/>
      </c>
      <c r="C27" s="15">
        <f t="shared" si="8"/>
        <v>45747</v>
      </c>
      <c r="D27" s="15">
        <f t="shared" ref="D27:I27" si="20">C27+1</f>
        <v>45748</v>
      </c>
      <c r="E27" s="15">
        <f t="shared" si="20"/>
        <v>45749</v>
      </c>
      <c r="F27" s="15">
        <f t="shared" si="20"/>
        <v>45750</v>
      </c>
      <c r="G27" s="15">
        <f t="shared" si="20"/>
        <v>45751</v>
      </c>
      <c r="H27" s="15">
        <f t="shared" si="20"/>
        <v>45752</v>
      </c>
      <c r="I27" s="15">
        <f t="shared" si="20"/>
        <v>45753</v>
      </c>
      <c r="K27" s="17">
        <f ca="1">IF(AND(C27&gt;=$C$6,C27&lt;=$C$7),IF(""=IFERROR(INDEX(INDIRECT("Data!C"&amp;$K$4,FALSE),MATCH(C27,Data!$A:$A,0)),$W$17),$W$16,IFERROR(INDEX(INDIRECT("Data!C"&amp;$K$4,FALSE),MATCH(C27,Data!$A:$A,0)),$W$17)),"-")</f>
        <v>182</v>
      </c>
      <c r="L27" s="17">
        <f ca="1">IF(AND(D27&gt;=$C$6,D27&lt;=$C$7),IF(""=IFERROR(INDEX(INDIRECT("Data!C"&amp;$K$4,FALSE),MATCH(D27,Data!$A:$A,0)),$W$17),$W$16,IFERROR(INDEX(INDIRECT("Data!C"&amp;$K$4,FALSE),MATCH(D27,Data!$A:$A,0)),$W$17)),"-")</f>
        <v>257</v>
      </c>
      <c r="M27" s="17">
        <f ca="1">IF(AND(E27&gt;=$C$6,E27&lt;=$C$7),IF(""=IFERROR(INDEX(INDIRECT("Data!C"&amp;$K$4,FALSE),MATCH(E27,Data!$A:$A,0)),$W$17),$W$16,IFERROR(INDEX(INDIRECT("Data!C"&amp;$K$4,FALSE),MATCH(E27,Data!$A:$A,0)),$W$17)),"-")</f>
        <v>218</v>
      </c>
      <c r="N27" s="17">
        <f ca="1">IF(AND(F27&gt;=$C$6,F27&lt;=$C$7),IF(""=IFERROR(INDEX(INDIRECT("Data!C"&amp;$K$4,FALSE),MATCH(F27,Data!$A:$A,0)),$W$17),$W$16,IFERROR(INDEX(INDIRECT("Data!C"&amp;$K$4,FALSE),MATCH(F27,Data!$A:$A,0)),$W$17)),"-")</f>
        <v>241</v>
      </c>
      <c r="O27" s="17">
        <f ca="1">IF(AND(G27&gt;=$C$6,G27&lt;=$C$7),IF(""=IFERROR(INDEX(INDIRECT("Data!C"&amp;$K$4,FALSE),MATCH(G27,Data!$A:$A,0)),$W$17),$W$16,IFERROR(INDEX(INDIRECT("Data!C"&amp;$K$4,FALSE),MATCH(G27,Data!$A:$A,0)),$W$17)),"-")</f>
        <v>422</v>
      </c>
      <c r="P27" s="17">
        <f ca="1">IF(AND(H27&gt;=$C$6,H27&lt;=$C$7),IF(""=IFERROR(INDEX(INDIRECT("Data!C"&amp;$K$4,FALSE),MATCH(H27,Data!$A:$A,0)),$W$17),$W$16,IFERROR(INDEX(INDIRECT("Data!C"&amp;$K$4,FALSE),MATCH(H27,Data!$A:$A,0)),$W$17)),"-")</f>
        <v>938</v>
      </c>
      <c r="Q27" s="17">
        <f ca="1">IF(AND(I27&gt;=$C$6,I27&lt;=$C$7),IF(""=IFERROR(INDEX(INDIRECT("Data!C"&amp;$K$4,FALSE),MATCH(I27,Data!$A:$A,0)),$W$17),$W$16,IFERROR(INDEX(INDIRECT("Data!C"&amp;$K$4,FALSE),MATCH(I27,Data!$A:$A,0)),$W$17)),"-")</f>
        <v>847</v>
      </c>
      <c r="R27" s="6"/>
      <c r="S27" s="30">
        <f t="shared" ca="1" si="5"/>
        <v>443.57142857142856</v>
      </c>
      <c r="T27" s="16">
        <f t="shared" ca="1" si="7"/>
        <v>443.57142857142856</v>
      </c>
    </row>
    <row r="28" spans="1:25" ht="12" customHeight="1" x14ac:dyDescent="0.25">
      <c r="A28" s="20">
        <f t="array" ref="A28">IFERROR(IF(MATCH(8,DAY(C28:I28),0),I28,""),"")</f>
        <v>45760</v>
      </c>
      <c r="C28" s="15">
        <f t="shared" si="8"/>
        <v>45754</v>
      </c>
      <c r="D28" s="15">
        <f t="shared" ref="D28:I28" si="21">C28+1</f>
        <v>45755</v>
      </c>
      <c r="E28" s="15">
        <f t="shared" si="21"/>
        <v>45756</v>
      </c>
      <c r="F28" s="15">
        <f t="shared" si="21"/>
        <v>45757</v>
      </c>
      <c r="G28" s="15">
        <f t="shared" si="21"/>
        <v>45758</v>
      </c>
      <c r="H28" s="15">
        <f t="shared" si="21"/>
        <v>45759</v>
      </c>
      <c r="I28" s="15">
        <f t="shared" si="21"/>
        <v>45760</v>
      </c>
      <c r="K28" s="17">
        <f ca="1">IF(AND(C28&gt;=$C$6,C28&lt;=$C$7),IF(""=IFERROR(INDEX(INDIRECT("Data!C"&amp;$K$4,FALSE),MATCH(C28,Data!$A:$A,0)),$W$17),$W$16,IFERROR(INDEX(INDIRECT("Data!C"&amp;$K$4,FALSE),MATCH(C28,Data!$A:$A,0)),$W$17)),"-")</f>
        <v>1012</v>
      </c>
      <c r="L28" s="17">
        <f ca="1">IF(AND(D28&gt;=$C$6,D28&lt;=$C$7),IF(""=IFERROR(INDEX(INDIRECT("Data!C"&amp;$K$4,FALSE),MATCH(D28,Data!$A:$A,0)),$W$17),$W$16,IFERROR(INDEX(INDIRECT("Data!C"&amp;$K$4,FALSE),MATCH(D28,Data!$A:$A,0)),$W$17)),"-")</f>
        <v>159</v>
      </c>
      <c r="M28" s="17">
        <f ca="1">IF(AND(E28&gt;=$C$6,E28&lt;=$C$7),IF(""=IFERROR(INDEX(INDIRECT("Data!C"&amp;$K$4,FALSE),MATCH(E28,Data!$A:$A,0)),$W$17),$W$16,IFERROR(INDEX(INDIRECT("Data!C"&amp;$K$4,FALSE),MATCH(E28,Data!$A:$A,0)),$W$17)),"-")</f>
        <v>161</v>
      </c>
      <c r="N28" s="17">
        <f ca="1">IF(AND(F28&gt;=$C$6,F28&lt;=$C$7),IF(""=IFERROR(INDEX(INDIRECT("Data!C"&amp;$K$4,FALSE),MATCH(F28,Data!$A:$A,0)),$W$17),$W$16,IFERROR(INDEX(INDIRECT("Data!C"&amp;$K$4,FALSE),MATCH(F28,Data!$A:$A,0)),$W$17)),"-")</f>
        <v>138</v>
      </c>
      <c r="O28" s="17">
        <f ca="1">IF(AND(G28&gt;=$C$6,G28&lt;=$C$7),IF(""=IFERROR(INDEX(INDIRECT("Data!C"&amp;$K$4,FALSE),MATCH(G28,Data!$A:$A,0)),$W$17),$W$16,IFERROR(INDEX(INDIRECT("Data!C"&amp;$K$4,FALSE),MATCH(G28,Data!$A:$A,0)),$W$17)),"-")</f>
        <v>178</v>
      </c>
      <c r="P28" s="17">
        <f ca="1">IF(AND(H28&gt;=$C$6,H28&lt;=$C$7),IF(""=IFERROR(INDEX(INDIRECT("Data!C"&amp;$K$4,FALSE),MATCH(H28,Data!$A:$A,0)),$W$17),$W$16,IFERROR(INDEX(INDIRECT("Data!C"&amp;$K$4,FALSE),MATCH(H28,Data!$A:$A,0)),$W$17)),"-")</f>
        <v>270</v>
      </c>
      <c r="Q28" s="17">
        <f ca="1">IF(AND(I28&gt;=$C$6,I28&lt;=$C$7),IF(""=IFERROR(INDEX(INDIRECT("Data!C"&amp;$K$4,FALSE),MATCH(I28,Data!$A:$A,0)),$W$17),$W$16,IFERROR(INDEX(INDIRECT("Data!C"&amp;$K$4,FALSE),MATCH(I28,Data!$A:$A,0)),$W$17)),"-")</f>
        <v>361</v>
      </c>
      <c r="R28" s="6"/>
      <c r="S28" s="30">
        <f t="shared" ca="1" si="5"/>
        <v>325.57142857142856</v>
      </c>
      <c r="T28" s="16">
        <f t="shared" ca="1" si="7"/>
        <v>325.57142857142856</v>
      </c>
    </row>
    <row r="29" spans="1:25" ht="12" customHeight="1" x14ac:dyDescent="0.25">
      <c r="A29" s="20" t="str">
        <f t="array" ref="A29">IFERROR(IF(MATCH(8,DAY(C29:I29),0),I29,""),"")</f>
        <v/>
      </c>
      <c r="C29" s="15">
        <f t="shared" si="8"/>
        <v>45761</v>
      </c>
      <c r="D29" s="15">
        <f t="shared" ref="D29:I29" si="22">C29+1</f>
        <v>45762</v>
      </c>
      <c r="E29" s="15">
        <f t="shared" si="22"/>
        <v>45763</v>
      </c>
      <c r="F29" s="15">
        <f t="shared" si="22"/>
        <v>45764</v>
      </c>
      <c r="G29" s="15">
        <f t="shared" si="22"/>
        <v>45765</v>
      </c>
      <c r="H29" s="15">
        <f t="shared" si="22"/>
        <v>45766</v>
      </c>
      <c r="I29" s="15">
        <f t="shared" si="22"/>
        <v>45767</v>
      </c>
      <c r="K29" s="17">
        <f ca="1">IF(AND(C29&gt;=$C$6,C29&lt;=$C$7),IF(""=IFERROR(INDEX(INDIRECT("Data!C"&amp;$K$4,FALSE),MATCH(C29,Data!$A:$A,0)),$W$17),$W$16,IFERROR(INDEX(INDIRECT("Data!C"&amp;$K$4,FALSE),MATCH(C29,Data!$A:$A,0)),$W$17)),"-")</f>
        <v>134</v>
      </c>
      <c r="L29" s="17">
        <f ca="1">IF(AND(D29&gt;=$C$6,D29&lt;=$C$7),IF(""=IFERROR(INDEX(INDIRECT("Data!C"&amp;$K$4,FALSE),MATCH(D29,Data!$A:$A,0)),$W$17),$W$16,IFERROR(INDEX(INDIRECT("Data!C"&amp;$K$4,FALSE),MATCH(D29,Data!$A:$A,0)),$W$17)),"-")</f>
        <v>144</v>
      </c>
      <c r="M29" s="17">
        <f ca="1">IF(AND(E29&gt;=$C$6,E29&lt;=$C$7),IF(""=IFERROR(INDEX(INDIRECT("Data!C"&amp;$K$4,FALSE),MATCH(E29,Data!$A:$A,0)),$W$17),$W$16,IFERROR(INDEX(INDIRECT("Data!C"&amp;$K$4,FALSE),MATCH(E29,Data!$A:$A,0)),$W$17)),"-")</f>
        <v>133</v>
      </c>
      <c r="N29" s="17">
        <f ca="1">IF(AND(F29&gt;=$C$6,F29&lt;=$C$7),IF(""=IFERROR(INDEX(INDIRECT("Data!C"&amp;$K$4,FALSE),MATCH(F29,Data!$A:$A,0)),$W$17),$W$16,IFERROR(INDEX(INDIRECT("Data!C"&amp;$K$4,FALSE),MATCH(F29,Data!$A:$A,0)),$W$17)),"-")</f>
        <v>155</v>
      </c>
      <c r="O29" s="17">
        <f ca="1">IF(AND(G29&gt;=$C$6,G29&lt;=$C$7),IF(""=IFERROR(INDEX(INDIRECT("Data!C"&amp;$K$4,FALSE),MATCH(G29,Data!$A:$A,0)),$W$17),$W$16,IFERROR(INDEX(INDIRECT("Data!C"&amp;$K$4,FALSE),MATCH(G29,Data!$A:$A,0)),$W$17)),"-")</f>
        <v>269</v>
      </c>
      <c r="P29" s="17">
        <f ca="1">IF(AND(H29&gt;=$C$6,H29&lt;=$C$7),IF(""=IFERROR(INDEX(INDIRECT("Data!C"&amp;$K$4,FALSE),MATCH(H29,Data!$A:$A,0)),$W$17),$W$16,IFERROR(INDEX(INDIRECT("Data!C"&amp;$K$4,FALSE),MATCH(H29,Data!$A:$A,0)),$W$17)),"-")</f>
        <v>445</v>
      </c>
      <c r="Q29" s="17">
        <f ca="1">IF(AND(I29&gt;=$C$6,I29&lt;=$C$7),IF(""=IFERROR(INDEX(INDIRECT("Data!C"&amp;$K$4,FALSE),MATCH(I29,Data!$A:$A,0)),$W$17),$W$16,IFERROR(INDEX(INDIRECT("Data!C"&amp;$K$4,FALSE),MATCH(I29,Data!$A:$A,0)),$W$17)),"-")</f>
        <v>439</v>
      </c>
      <c r="R29" s="6"/>
      <c r="S29" s="30">
        <f t="shared" ca="1" si="5"/>
        <v>245.57142857142858</v>
      </c>
      <c r="T29" s="16">
        <f t="shared" ca="1" si="7"/>
        <v>245.57142857142858</v>
      </c>
    </row>
    <row r="30" spans="1:25" ht="12" customHeight="1" x14ac:dyDescent="0.25">
      <c r="A30" s="20" t="str">
        <f t="array" ref="A30">IFERROR(IF(MATCH(8,DAY(C30:I30),0),I30,""),"")</f>
        <v/>
      </c>
      <c r="C30" s="15">
        <f t="shared" si="8"/>
        <v>45768</v>
      </c>
      <c r="D30" s="15">
        <f t="shared" ref="D30:I30" si="23">C30+1</f>
        <v>45769</v>
      </c>
      <c r="E30" s="15">
        <f t="shared" si="23"/>
        <v>45770</v>
      </c>
      <c r="F30" s="15">
        <f t="shared" si="23"/>
        <v>45771</v>
      </c>
      <c r="G30" s="15">
        <f t="shared" si="23"/>
        <v>45772</v>
      </c>
      <c r="H30" s="15">
        <f t="shared" si="23"/>
        <v>45773</v>
      </c>
      <c r="I30" s="15">
        <f t="shared" si="23"/>
        <v>45774</v>
      </c>
      <c r="K30" s="17">
        <f ca="1">IF(AND(C30&gt;=$C$6,C30&lt;=$C$7),IF(""=IFERROR(INDEX(INDIRECT("Data!C"&amp;$K$4,FALSE),MATCH(C30,Data!$A:$A,0)),$W$17),$W$16,IFERROR(INDEX(INDIRECT("Data!C"&amp;$K$4,FALSE),MATCH(C30,Data!$A:$A,0)),$W$17)),"-")</f>
        <v>193</v>
      </c>
      <c r="L30" s="17">
        <f ca="1">IF(AND(D30&gt;=$C$6,D30&lt;=$C$7),IF(""=IFERROR(INDEX(INDIRECT("Data!C"&amp;$K$4,FALSE),MATCH(D30,Data!$A:$A,0)),$W$17),$W$16,IFERROR(INDEX(INDIRECT("Data!C"&amp;$K$4,FALSE),MATCH(D30,Data!$A:$A,0)),$W$17)),"-")</f>
        <v>247</v>
      </c>
      <c r="M30" s="17">
        <f ca="1">IF(AND(E30&gt;=$C$6,E30&lt;=$C$7),IF(""=IFERROR(INDEX(INDIRECT("Data!C"&amp;$K$4,FALSE),MATCH(E30,Data!$A:$A,0)),$W$17),$W$16,IFERROR(INDEX(INDIRECT("Data!C"&amp;$K$4,FALSE),MATCH(E30,Data!$A:$A,0)),$W$17)),"-")</f>
        <v>302</v>
      </c>
      <c r="N30" s="17">
        <f ca="1">IF(AND(F30&gt;=$C$6,F30&lt;=$C$7),IF(""=IFERROR(INDEX(INDIRECT("Data!C"&amp;$K$4,FALSE),MATCH(F30,Data!$A:$A,0)),$W$17),$W$16,IFERROR(INDEX(INDIRECT("Data!C"&amp;$K$4,FALSE),MATCH(F30,Data!$A:$A,0)),$W$17)),"-")</f>
        <v>390</v>
      </c>
      <c r="O30" s="17">
        <f ca="1">IF(AND(G30&gt;=$C$6,G30&lt;=$C$7),IF(""=IFERROR(INDEX(INDIRECT("Data!C"&amp;$K$4,FALSE),MATCH(G30,Data!$A:$A,0)),$W$17),$W$16,IFERROR(INDEX(INDIRECT("Data!C"&amp;$K$4,FALSE),MATCH(G30,Data!$A:$A,0)),$W$17)),"-")</f>
        <v>297</v>
      </c>
      <c r="P30" s="17">
        <f ca="1">IF(AND(H30&gt;=$C$6,H30&lt;=$C$7),IF(""=IFERROR(INDEX(INDIRECT("Data!C"&amp;$K$4,FALSE),MATCH(H30,Data!$A:$A,0)),$W$17),$W$16,IFERROR(INDEX(INDIRECT("Data!C"&amp;$K$4,FALSE),MATCH(H30,Data!$A:$A,0)),$W$17)),"-")</f>
        <v>471</v>
      </c>
      <c r="Q30" s="17">
        <f ca="1">IF(AND(I30&gt;=$C$6,I30&lt;=$C$7),IF(""=IFERROR(INDEX(INDIRECT("Data!C"&amp;$K$4,FALSE),MATCH(I30,Data!$A:$A,0)),$W$17),$W$16,IFERROR(INDEX(INDIRECT("Data!C"&amp;$K$4,FALSE),MATCH(I30,Data!$A:$A,0)),$W$17)),"-")</f>
        <v>514</v>
      </c>
      <c r="R30" s="6"/>
      <c r="S30" s="30">
        <f t="shared" ca="1" si="5"/>
        <v>344.85714285714283</v>
      </c>
      <c r="T30" s="16">
        <f t="shared" ca="1" si="7"/>
        <v>344.85714285714283</v>
      </c>
    </row>
    <row r="31" spans="1:25" ht="12" customHeight="1" x14ac:dyDescent="0.25">
      <c r="A31" s="20" t="str">
        <f t="array" ref="A31">IFERROR(IF(MATCH(8,DAY(C31:I31),0),I31,""),"")</f>
        <v/>
      </c>
      <c r="C31" s="15">
        <f t="shared" si="8"/>
        <v>45775</v>
      </c>
      <c r="D31" s="15">
        <f t="shared" ref="D31:I31" si="24">C31+1</f>
        <v>45776</v>
      </c>
      <c r="E31" s="15">
        <f t="shared" si="24"/>
        <v>45777</v>
      </c>
      <c r="F31" s="15">
        <f t="shared" si="24"/>
        <v>45778</v>
      </c>
      <c r="G31" s="15">
        <f t="shared" si="24"/>
        <v>45779</v>
      </c>
      <c r="H31" s="15">
        <f t="shared" si="24"/>
        <v>45780</v>
      </c>
      <c r="I31" s="15">
        <f t="shared" si="24"/>
        <v>45781</v>
      </c>
      <c r="K31" s="17">
        <f ca="1">IF(AND(C31&gt;=$C$6,C31&lt;=$C$7),IF(""=IFERROR(INDEX(INDIRECT("Data!C"&amp;$K$4,FALSE),MATCH(C31,Data!$A:$A,0)),$W$17),$W$16,IFERROR(INDEX(INDIRECT("Data!C"&amp;$K$4,FALSE),MATCH(C31,Data!$A:$A,0)),$W$17)),"-")</f>
        <v>313</v>
      </c>
      <c r="L31" s="17">
        <f ca="1">IF(AND(D31&gt;=$C$6,D31&lt;=$C$7),IF(""=IFERROR(INDEX(INDIRECT("Data!C"&amp;$K$4,FALSE),MATCH(D31,Data!$A:$A,0)),$W$17),$W$16,IFERROR(INDEX(INDIRECT("Data!C"&amp;$K$4,FALSE),MATCH(D31,Data!$A:$A,0)),$W$17)),"-")</f>
        <v>363</v>
      </c>
      <c r="M31" s="17">
        <f ca="1">IF(AND(E31&gt;=$C$6,E31&lt;=$C$7),IF(""=IFERROR(INDEX(INDIRECT("Data!C"&amp;$K$4,FALSE),MATCH(E31,Data!$A:$A,0)),$W$17),$W$16,IFERROR(INDEX(INDIRECT("Data!C"&amp;$K$4,FALSE),MATCH(E31,Data!$A:$A,0)),$W$17)),"-")</f>
        <v>524</v>
      </c>
      <c r="N31" s="17">
        <f ca="1">IF(AND(F31&gt;=$C$6,F31&lt;=$C$7),IF(""=IFERROR(INDEX(INDIRECT("Data!C"&amp;$K$4,FALSE),MATCH(F31,Data!$A:$A,0)),$W$17),$W$16,IFERROR(INDEX(INDIRECT("Data!C"&amp;$K$4,FALSE),MATCH(F31,Data!$A:$A,0)),$W$17)),"-")</f>
        <v>572</v>
      </c>
      <c r="O31" s="17">
        <f ca="1">IF(AND(G31&gt;=$C$6,G31&lt;=$C$7),IF(""=IFERROR(INDEX(INDIRECT("Data!C"&amp;$K$4,FALSE),MATCH(G31,Data!$A:$A,0)),$W$17),$W$16,IFERROR(INDEX(INDIRECT("Data!C"&amp;$K$4,FALSE),MATCH(G31,Data!$A:$A,0)),$W$17)),"-")</f>
        <v>444</v>
      </c>
      <c r="P31" s="17">
        <f ca="1">IF(AND(H31&gt;=$C$6,H31&lt;=$C$7),IF(""=IFERROR(INDEX(INDIRECT("Data!C"&amp;$K$4,FALSE),MATCH(H31,Data!$A:$A,0)),$W$17),$W$16,IFERROR(INDEX(INDIRECT("Data!C"&amp;$K$4,FALSE),MATCH(H31,Data!$A:$A,0)),$W$17)),"-")</f>
        <v>412</v>
      </c>
      <c r="Q31" s="17">
        <f ca="1">IF(AND(I31&gt;=$C$6,I31&lt;=$C$7),IF(""=IFERROR(INDEX(INDIRECT("Data!C"&amp;$K$4,FALSE),MATCH(I31,Data!$A:$A,0)),$W$17),$W$16,IFERROR(INDEX(INDIRECT("Data!C"&amp;$K$4,FALSE),MATCH(I31,Data!$A:$A,0)),$W$17)),"-")</f>
        <v>572</v>
      </c>
      <c r="R31" s="6"/>
      <c r="S31" s="30">
        <f t="shared" ca="1" si="5"/>
        <v>457.14285714285717</v>
      </c>
      <c r="T31" s="16">
        <f t="shared" ca="1" si="7"/>
        <v>457.14285714285717</v>
      </c>
    </row>
    <row r="32" spans="1:25" ht="12" customHeight="1" x14ac:dyDescent="0.25">
      <c r="A32" s="20">
        <f t="array" ref="A32">IFERROR(IF(MATCH(8,DAY(C32:I32),0),I32,""),"")</f>
        <v>45788</v>
      </c>
      <c r="C32" s="15">
        <f t="shared" si="8"/>
        <v>45782</v>
      </c>
      <c r="D32" s="15">
        <f t="shared" ref="D32:I32" si="25">C32+1</f>
        <v>45783</v>
      </c>
      <c r="E32" s="15">
        <f t="shared" si="25"/>
        <v>45784</v>
      </c>
      <c r="F32" s="15">
        <f t="shared" si="25"/>
        <v>45785</v>
      </c>
      <c r="G32" s="15">
        <f t="shared" si="25"/>
        <v>45786</v>
      </c>
      <c r="H32" s="15">
        <f t="shared" si="25"/>
        <v>45787</v>
      </c>
      <c r="I32" s="15">
        <f t="shared" si="25"/>
        <v>45788</v>
      </c>
      <c r="K32" s="17">
        <f ca="1">IF(AND(C32&gt;=$C$6,C32&lt;=$C$7),IF(""=IFERROR(INDEX(INDIRECT("Data!C"&amp;$K$4,FALSE),MATCH(C32,Data!$A:$A,0)),$W$17),$W$16,IFERROR(INDEX(INDIRECT("Data!C"&amp;$K$4,FALSE),MATCH(C32,Data!$A:$A,0)),$W$17)),"-")</f>
        <v>308</v>
      </c>
      <c r="L32" s="17">
        <f ca="1">IF(AND(D32&gt;=$C$6,D32&lt;=$C$7),IF(""=IFERROR(INDEX(INDIRECT("Data!C"&amp;$K$4,FALSE),MATCH(D32,Data!$A:$A,0)),$W$17),$W$16,IFERROR(INDEX(INDIRECT("Data!C"&amp;$K$4,FALSE),MATCH(D32,Data!$A:$A,0)),$W$17)),"-")</f>
        <v>232</v>
      </c>
      <c r="M32" s="17">
        <f ca="1">IF(AND(E32&gt;=$C$6,E32&lt;=$C$7),IF(""=IFERROR(INDEX(INDIRECT("Data!C"&amp;$K$4,FALSE),MATCH(E32,Data!$A:$A,0)),$W$17),$W$16,IFERROR(INDEX(INDIRECT("Data!C"&amp;$K$4,FALSE),MATCH(E32,Data!$A:$A,0)),$W$17)),"-")</f>
        <v>289</v>
      </c>
      <c r="N32" s="17">
        <f ca="1">IF(AND(F32&gt;=$C$6,F32&lt;=$C$7),IF(""=IFERROR(INDEX(INDIRECT("Data!C"&amp;$K$4,FALSE),MATCH(F32,Data!$A:$A,0)),$W$17),$W$16,IFERROR(INDEX(INDIRECT("Data!C"&amp;$K$4,FALSE),MATCH(F32,Data!$A:$A,0)),$W$17)),"-")</f>
        <v>380</v>
      </c>
      <c r="O32" s="17">
        <f ca="1">IF(AND(G32&gt;=$C$6,G32&lt;=$C$7),IF(""=IFERROR(INDEX(INDIRECT("Data!C"&amp;$K$4,FALSE),MATCH(G32,Data!$A:$A,0)),$W$17),$W$16,IFERROR(INDEX(INDIRECT("Data!C"&amp;$K$4,FALSE),MATCH(G32,Data!$A:$A,0)),$W$17)),"-")</f>
        <v>425</v>
      </c>
      <c r="P32" s="17">
        <f ca="1">IF(AND(H32&gt;=$C$6,H32&lt;=$C$7),IF(""=IFERROR(INDEX(INDIRECT("Data!C"&amp;$K$4,FALSE),MATCH(H32,Data!$A:$A,0)),$W$17),$W$16,IFERROR(INDEX(INDIRECT("Data!C"&amp;$K$4,FALSE),MATCH(H32,Data!$A:$A,0)),$W$17)),"-")</f>
        <v>629</v>
      </c>
      <c r="Q32" s="17">
        <f ca="1">IF(AND(I32&gt;=$C$6,I32&lt;=$C$7),IF(""=IFERROR(INDEX(INDIRECT("Data!C"&amp;$K$4,FALSE),MATCH(I32,Data!$A:$A,0)),$W$17),$W$16,IFERROR(INDEX(INDIRECT("Data!C"&amp;$K$4,FALSE),MATCH(I32,Data!$A:$A,0)),$W$17)),"-")</f>
        <v>873</v>
      </c>
      <c r="R32" s="6"/>
      <c r="S32" s="30">
        <f t="shared" ca="1" si="5"/>
        <v>448</v>
      </c>
      <c r="T32" s="16">
        <f t="shared" ca="1" si="7"/>
        <v>448</v>
      </c>
    </row>
    <row r="33" spans="1:20" ht="12" customHeight="1" x14ac:dyDescent="0.25">
      <c r="A33" s="20" t="str">
        <f t="array" ref="A33">IFERROR(IF(MATCH(8,DAY(C33:I33),0),I33,""),"")</f>
        <v/>
      </c>
      <c r="C33" s="15">
        <f t="shared" si="8"/>
        <v>45789</v>
      </c>
      <c r="D33" s="15">
        <f t="shared" ref="D33:I33" si="26">C33+1</f>
        <v>45790</v>
      </c>
      <c r="E33" s="15">
        <f t="shared" si="26"/>
        <v>45791</v>
      </c>
      <c r="F33" s="15">
        <f t="shared" si="26"/>
        <v>45792</v>
      </c>
      <c r="G33" s="15">
        <f t="shared" si="26"/>
        <v>45793</v>
      </c>
      <c r="H33" s="15">
        <f t="shared" si="26"/>
        <v>45794</v>
      </c>
      <c r="I33" s="15">
        <f t="shared" si="26"/>
        <v>45795</v>
      </c>
      <c r="K33" s="17">
        <f ca="1">IF(AND(C33&gt;=$C$6,C33&lt;=$C$7),IF(""=IFERROR(INDEX(INDIRECT("Data!C"&amp;$K$4,FALSE),MATCH(C33,Data!$A:$A,0)),$W$17),$W$16,IFERROR(INDEX(INDIRECT("Data!C"&amp;$K$4,FALSE),MATCH(C33,Data!$A:$A,0)),$W$17)),"-")</f>
        <v>244</v>
      </c>
      <c r="L33" s="17">
        <f ca="1">IF(AND(D33&gt;=$C$6,D33&lt;=$C$7),IF(""=IFERROR(INDEX(INDIRECT("Data!C"&amp;$K$4,FALSE),MATCH(D33,Data!$A:$A,0)),$W$17),$W$16,IFERROR(INDEX(INDIRECT("Data!C"&amp;$K$4,FALSE),MATCH(D33,Data!$A:$A,0)),$W$17)),"-")</f>
        <v>327</v>
      </c>
      <c r="M33" s="17">
        <f ca="1">IF(AND(E33&gt;=$C$6,E33&lt;=$C$7),IF(""=IFERROR(INDEX(INDIRECT("Data!C"&amp;$K$4,FALSE),MATCH(E33,Data!$A:$A,0)),$W$17),$W$16,IFERROR(INDEX(INDIRECT("Data!C"&amp;$K$4,FALSE),MATCH(E33,Data!$A:$A,0)),$W$17)),"-")</f>
        <v>211</v>
      </c>
      <c r="N33" s="17">
        <f ca="1">IF(AND(F33&gt;=$C$6,F33&lt;=$C$7),IF(""=IFERROR(INDEX(INDIRECT("Data!C"&amp;$K$4,FALSE),MATCH(F33,Data!$A:$A,0)),$W$17),$W$16,IFERROR(INDEX(INDIRECT("Data!C"&amp;$K$4,FALSE),MATCH(F33,Data!$A:$A,0)),$W$17)),"-")</f>
        <v>187</v>
      </c>
      <c r="O33" s="17">
        <f ca="1">IF(AND(G33&gt;=$C$6,G33&lt;=$C$7),IF(""=IFERROR(INDEX(INDIRECT("Data!C"&amp;$K$4,FALSE),MATCH(G33,Data!$A:$A,0)),$W$17),$W$16,IFERROR(INDEX(INDIRECT("Data!C"&amp;$K$4,FALSE),MATCH(G33,Data!$A:$A,0)),$W$17)),"-")</f>
        <v>238</v>
      </c>
      <c r="P33" s="17">
        <f ca="1">IF(AND(H33&gt;=$C$6,H33&lt;=$C$7),IF(""=IFERROR(INDEX(INDIRECT("Data!C"&amp;$K$4,FALSE),MATCH(H33,Data!$A:$A,0)),$W$17),$W$16,IFERROR(INDEX(INDIRECT("Data!C"&amp;$K$4,FALSE),MATCH(H33,Data!$A:$A,0)),$W$17)),"-")</f>
        <v>585</v>
      </c>
      <c r="Q33" s="17">
        <f ca="1">IF(AND(I33&gt;=$C$6,I33&lt;=$C$7),IF(""=IFERROR(INDEX(INDIRECT("Data!C"&amp;$K$4,FALSE),MATCH(I33,Data!$A:$A,0)),$W$17),$W$16,IFERROR(INDEX(INDIRECT("Data!C"&amp;$K$4,FALSE),MATCH(I33,Data!$A:$A,0)),$W$17)),"-")</f>
        <v>680</v>
      </c>
      <c r="R33" s="6"/>
      <c r="S33" s="30">
        <f t="shared" ca="1" si="5"/>
        <v>353.14285714285717</v>
      </c>
      <c r="T33" s="16">
        <f t="shared" ca="1" si="7"/>
        <v>353.14285714285717</v>
      </c>
    </row>
    <row r="34" spans="1:20" ht="12" customHeight="1" x14ac:dyDescent="0.25">
      <c r="A34" s="20" t="str">
        <f t="array" ref="A34">IFERROR(IF(MATCH(8,DAY(C34:I34),0),I34,""),"")</f>
        <v/>
      </c>
      <c r="C34" s="15">
        <f t="shared" si="8"/>
        <v>45796</v>
      </c>
      <c r="D34" s="15">
        <f t="shared" ref="D34:I34" si="27">C34+1</f>
        <v>45797</v>
      </c>
      <c r="E34" s="15">
        <f t="shared" si="27"/>
        <v>45798</v>
      </c>
      <c r="F34" s="15">
        <f t="shared" si="27"/>
        <v>45799</v>
      </c>
      <c r="G34" s="15">
        <f t="shared" si="27"/>
        <v>45800</v>
      </c>
      <c r="H34" s="15">
        <f t="shared" si="27"/>
        <v>45801</v>
      </c>
      <c r="I34" s="15">
        <f t="shared" si="27"/>
        <v>45802</v>
      </c>
      <c r="K34" s="17">
        <f ca="1">IF(AND(C34&gt;=$C$6,C34&lt;=$C$7),IF(""=IFERROR(INDEX(INDIRECT("Data!C"&amp;$K$4,FALSE),MATCH(C34,Data!$A:$A,0)),$W$17),$W$16,IFERROR(INDEX(INDIRECT("Data!C"&amp;$K$4,FALSE),MATCH(C34,Data!$A:$A,0)),$W$17)),"-")</f>
        <v>132</v>
      </c>
      <c r="L34" s="17">
        <f ca="1">IF(AND(D34&gt;=$C$6,D34&lt;=$C$7),IF(""=IFERROR(INDEX(INDIRECT("Data!C"&amp;$K$4,FALSE),MATCH(D34,Data!$A:$A,0)),$W$17),$W$16,IFERROR(INDEX(INDIRECT("Data!C"&amp;$K$4,FALSE),MATCH(D34,Data!$A:$A,0)),$W$17)),"-")</f>
        <v>126</v>
      </c>
      <c r="M34" s="17">
        <f ca="1">IF(AND(E34&gt;=$C$6,E34&lt;=$C$7),IF(""=IFERROR(INDEX(INDIRECT("Data!C"&amp;$K$4,FALSE),MATCH(E34,Data!$A:$A,0)),$W$17),$W$16,IFERROR(INDEX(INDIRECT("Data!C"&amp;$K$4,FALSE),MATCH(E34,Data!$A:$A,0)),$W$17)),"-")</f>
        <v>145</v>
      </c>
      <c r="N34" s="17">
        <f ca="1">IF(AND(F34&gt;=$C$6,F34&lt;=$C$7),IF(""=IFERROR(INDEX(INDIRECT("Data!C"&amp;$K$4,FALSE),MATCH(F34,Data!$A:$A,0)),$W$17),$W$16,IFERROR(INDEX(INDIRECT("Data!C"&amp;$K$4,FALSE),MATCH(F34,Data!$A:$A,0)),$W$17)),"-")</f>
        <v>189</v>
      </c>
      <c r="O34" s="17">
        <f ca="1">IF(AND(G34&gt;=$C$6,G34&lt;=$C$7),IF(""=IFERROR(INDEX(INDIRECT("Data!C"&amp;$K$4,FALSE),MATCH(G34,Data!$A:$A,0)),$W$17),$W$16,IFERROR(INDEX(INDIRECT("Data!C"&amp;$K$4,FALSE),MATCH(G34,Data!$A:$A,0)),$W$17)),"-")</f>
        <v>153</v>
      </c>
      <c r="P34" s="17">
        <f ca="1">IF(AND(H34&gt;=$C$6,H34&lt;=$C$7),IF(""=IFERROR(INDEX(INDIRECT("Data!C"&amp;$K$4,FALSE),MATCH(H34,Data!$A:$A,0)),$W$17),$W$16,IFERROR(INDEX(INDIRECT("Data!C"&amp;$K$4,FALSE),MATCH(H34,Data!$A:$A,0)),$W$17)),"-")</f>
        <v>187</v>
      </c>
      <c r="Q34" s="17">
        <f ca="1">IF(AND(I34&gt;=$C$6,I34&lt;=$C$7),IF(""=IFERROR(INDEX(INDIRECT("Data!C"&amp;$K$4,FALSE),MATCH(I34,Data!$A:$A,0)),$W$17),$W$16,IFERROR(INDEX(INDIRECT("Data!C"&amp;$K$4,FALSE),MATCH(I34,Data!$A:$A,0)),$W$17)),"-")</f>
        <v>270</v>
      </c>
      <c r="R34" s="6"/>
      <c r="S34" s="30">
        <f t="shared" ca="1" si="5"/>
        <v>171.71428571428572</v>
      </c>
      <c r="T34" s="16">
        <f t="shared" ca="1" si="7"/>
        <v>171.71428571428572</v>
      </c>
    </row>
    <row r="35" spans="1:20" ht="12" customHeight="1" x14ac:dyDescent="0.25">
      <c r="A35" s="20" t="str">
        <f t="array" ref="A35">IFERROR(IF(MATCH(8,DAY(C35:I35),0),I35,""),"")</f>
        <v/>
      </c>
      <c r="C35" s="15">
        <f t="shared" si="8"/>
        <v>45803</v>
      </c>
      <c r="D35" s="15">
        <f t="shared" ref="D35:I35" si="28">C35+1</f>
        <v>45804</v>
      </c>
      <c r="E35" s="15">
        <f t="shared" si="28"/>
        <v>45805</v>
      </c>
      <c r="F35" s="15">
        <f t="shared" si="28"/>
        <v>45806</v>
      </c>
      <c r="G35" s="15">
        <f t="shared" si="28"/>
        <v>45807</v>
      </c>
      <c r="H35" s="15">
        <f t="shared" si="28"/>
        <v>45808</v>
      </c>
      <c r="I35" s="15">
        <f t="shared" si="28"/>
        <v>45809</v>
      </c>
      <c r="K35" s="17">
        <f ca="1">IF(AND(C35&gt;=$C$6,C35&lt;=$C$7),IF(""=IFERROR(INDEX(INDIRECT("Data!C"&amp;$K$4,FALSE),MATCH(C35,Data!$A:$A,0)),$W$17),$W$16,IFERROR(INDEX(INDIRECT("Data!C"&amp;$K$4,FALSE),MATCH(C35,Data!$A:$A,0)),$W$17)),"-")</f>
        <v>200</v>
      </c>
      <c r="L35" s="17">
        <f ca="1">IF(AND(D35&gt;=$C$6,D35&lt;=$C$7),IF(""=IFERROR(INDEX(INDIRECT("Data!C"&amp;$K$4,FALSE),MATCH(D35,Data!$A:$A,0)),$W$17),$W$16,IFERROR(INDEX(INDIRECT("Data!C"&amp;$K$4,FALSE),MATCH(D35,Data!$A:$A,0)),$W$17)),"-")</f>
        <v>211</v>
      </c>
      <c r="M35" s="17">
        <f ca="1">IF(AND(E35&gt;=$C$6,E35&lt;=$C$7),IF(""=IFERROR(INDEX(INDIRECT("Data!C"&amp;$K$4,FALSE),MATCH(E35,Data!$A:$A,0)),$W$17),$W$16,IFERROR(INDEX(INDIRECT("Data!C"&amp;$K$4,FALSE),MATCH(E35,Data!$A:$A,0)),$W$17)),"-")</f>
        <v>148</v>
      </c>
      <c r="N35" s="17">
        <f ca="1">IF(AND(F35&gt;=$C$6,F35&lt;=$C$7),IF(""=IFERROR(INDEX(INDIRECT("Data!C"&amp;$K$4,FALSE),MATCH(F35,Data!$A:$A,0)),$W$17),$W$16,IFERROR(INDEX(INDIRECT("Data!C"&amp;$K$4,FALSE),MATCH(F35,Data!$A:$A,0)),$W$17)),"-")</f>
        <v>222</v>
      </c>
      <c r="O35" s="17">
        <f ca="1">IF(AND(G35&gt;=$C$6,G35&lt;=$C$7),IF(""=IFERROR(INDEX(INDIRECT("Data!C"&amp;$K$4,FALSE),MATCH(G35,Data!$A:$A,0)),$W$17),$W$16,IFERROR(INDEX(INDIRECT("Data!C"&amp;$K$4,FALSE),MATCH(G35,Data!$A:$A,0)),$W$17)),"-")</f>
        <v>160</v>
      </c>
      <c r="P35" s="17">
        <f ca="1">IF(AND(H35&gt;=$C$6,H35&lt;=$C$7),IF(""=IFERROR(INDEX(INDIRECT("Data!C"&amp;$K$4,FALSE),MATCH(H35,Data!$A:$A,0)),$W$17),$W$16,IFERROR(INDEX(INDIRECT("Data!C"&amp;$K$4,FALSE),MATCH(H35,Data!$A:$A,0)),$W$17)),"-")</f>
        <v>302</v>
      </c>
      <c r="Q35" s="17">
        <f ca="1">IF(AND(I35&gt;=$C$6,I35&lt;=$C$7),IF(""=IFERROR(INDEX(INDIRECT("Data!C"&amp;$K$4,FALSE),MATCH(I35,Data!$A:$A,0)),$W$17),$W$16,IFERROR(INDEX(INDIRECT("Data!C"&amp;$K$4,FALSE),MATCH(I35,Data!$A:$A,0)),$W$17)),"-")</f>
        <v>369</v>
      </c>
      <c r="R35" s="6"/>
      <c r="S35" s="30">
        <f t="shared" ca="1" si="5"/>
        <v>230.28571428571428</v>
      </c>
      <c r="T35" s="16">
        <f t="shared" ca="1" si="7"/>
        <v>230.28571428571428</v>
      </c>
    </row>
    <row r="36" spans="1:20" ht="12" customHeight="1" x14ac:dyDescent="0.25">
      <c r="A36" s="20">
        <f t="array" ref="A36">IFERROR(IF(MATCH(8,DAY(C36:I36),0),I36,""),"")</f>
        <v>45816</v>
      </c>
      <c r="C36" s="15">
        <f t="shared" si="8"/>
        <v>45810</v>
      </c>
      <c r="D36" s="15">
        <f t="shared" ref="D36:I36" si="29">C36+1</f>
        <v>45811</v>
      </c>
      <c r="E36" s="15">
        <f t="shared" si="29"/>
        <v>45812</v>
      </c>
      <c r="F36" s="15">
        <f t="shared" si="29"/>
        <v>45813</v>
      </c>
      <c r="G36" s="15">
        <f t="shared" si="29"/>
        <v>45814</v>
      </c>
      <c r="H36" s="15">
        <f t="shared" si="29"/>
        <v>45815</v>
      </c>
      <c r="I36" s="15">
        <f t="shared" si="29"/>
        <v>45816</v>
      </c>
      <c r="K36" s="17">
        <f ca="1">IF(AND(C36&gt;=$C$6,C36&lt;=$C$7),IF(""=IFERROR(INDEX(INDIRECT("Data!C"&amp;$K$4,FALSE),MATCH(C36,Data!$A:$A,0)),$W$17),$W$16,IFERROR(INDEX(INDIRECT("Data!C"&amp;$K$4,FALSE),MATCH(C36,Data!$A:$A,0)),$W$17)),"-")</f>
        <v>179</v>
      </c>
      <c r="L36" s="17">
        <f ca="1">IF(AND(D36&gt;=$C$6,D36&lt;=$C$7),IF(""=IFERROR(INDEX(INDIRECT("Data!C"&amp;$K$4,FALSE),MATCH(D36,Data!$A:$A,0)),$W$17),$W$16,IFERROR(INDEX(INDIRECT("Data!C"&amp;$K$4,FALSE),MATCH(D36,Data!$A:$A,0)),$W$17)),"-")</f>
        <v>154</v>
      </c>
      <c r="M36" s="17">
        <f ca="1">IF(AND(E36&gt;=$C$6,E36&lt;=$C$7),IF(""=IFERROR(INDEX(INDIRECT("Data!C"&amp;$K$4,FALSE),MATCH(E36,Data!$A:$A,0)),$W$17),$W$16,IFERROR(INDEX(INDIRECT("Data!C"&amp;$K$4,FALSE),MATCH(E36,Data!$A:$A,0)),$W$17)),"-")</f>
        <v>288</v>
      </c>
      <c r="N36" s="17">
        <f ca="1">IF(AND(F36&gt;=$C$6,F36&lt;=$C$7),IF(""=IFERROR(INDEX(INDIRECT("Data!C"&amp;$K$4,FALSE),MATCH(F36,Data!$A:$A,0)),$W$17),$W$16,IFERROR(INDEX(INDIRECT("Data!C"&amp;$K$4,FALSE),MATCH(F36,Data!$A:$A,0)),$W$17)),"-")</f>
        <v>0</v>
      </c>
      <c r="O36" s="17">
        <f ca="1">IF(AND(G36&gt;=$C$6,G36&lt;=$C$7),IF(""=IFERROR(INDEX(INDIRECT("Data!C"&amp;$K$4,FALSE),MATCH(G36,Data!$A:$A,0)),$W$17),$W$16,IFERROR(INDEX(INDIRECT("Data!C"&amp;$K$4,FALSE),MATCH(G36,Data!$A:$A,0)),$W$17)),"-")</f>
        <v>0</v>
      </c>
      <c r="P36" s="17">
        <f ca="1">IF(AND(H36&gt;=$C$6,H36&lt;=$C$7),IF(""=IFERROR(INDEX(INDIRECT("Data!C"&amp;$K$4,FALSE),MATCH(H36,Data!$A:$A,0)),$W$17),$W$16,IFERROR(INDEX(INDIRECT("Data!C"&amp;$K$4,FALSE),MATCH(H36,Data!$A:$A,0)),$W$17)),"-")</f>
        <v>0</v>
      </c>
      <c r="Q36" s="17">
        <f ca="1">IF(AND(I36&gt;=$C$6,I36&lt;=$C$7),IF(""=IFERROR(INDEX(INDIRECT("Data!C"&amp;$K$4,FALSE),MATCH(I36,Data!$A:$A,0)),$W$17),$W$16,IFERROR(INDEX(INDIRECT("Data!C"&amp;$K$4,FALSE),MATCH(I36,Data!$A:$A,0)),$W$17)),"-")</f>
        <v>0</v>
      </c>
      <c r="R36" s="6"/>
      <c r="S36" s="30">
        <f t="shared" ca="1" si="5"/>
        <v>88.714285714285708</v>
      </c>
      <c r="T36" s="16">
        <f t="shared" ca="1" si="7"/>
        <v>88.714285714285708</v>
      </c>
    </row>
    <row r="37" spans="1:20" ht="12" customHeight="1" x14ac:dyDescent="0.25">
      <c r="A37" s="20" t="str">
        <f t="array" ref="A37">IFERROR(IF(MATCH(8,DAY(C37:I37),0),I37,""),"")</f>
        <v/>
      </c>
      <c r="C37" s="15">
        <f t="shared" si="8"/>
        <v>45817</v>
      </c>
      <c r="D37" s="15">
        <f t="shared" ref="D37:I37" si="30">C37+1</f>
        <v>45818</v>
      </c>
      <c r="E37" s="15">
        <f t="shared" si="30"/>
        <v>45819</v>
      </c>
      <c r="F37" s="15">
        <f t="shared" si="30"/>
        <v>45820</v>
      </c>
      <c r="G37" s="15">
        <f t="shared" si="30"/>
        <v>45821</v>
      </c>
      <c r="H37" s="15">
        <f t="shared" si="30"/>
        <v>45822</v>
      </c>
      <c r="I37" s="15">
        <f t="shared" si="30"/>
        <v>45823</v>
      </c>
      <c r="K37" s="17">
        <f ca="1">IF(AND(C37&gt;=$C$6,C37&lt;=$C$7),IF(""=IFERROR(INDEX(INDIRECT("Data!C"&amp;$K$4,FALSE),MATCH(C37,Data!$A:$A,0)),$W$17),$W$16,IFERROR(INDEX(INDIRECT("Data!C"&amp;$K$4,FALSE),MATCH(C37,Data!$A:$A,0)),$W$17)),"-")</f>
        <v>0</v>
      </c>
      <c r="L37" s="17">
        <f ca="1">IF(AND(D37&gt;=$C$6,D37&lt;=$C$7),IF(""=IFERROR(INDEX(INDIRECT("Data!C"&amp;$K$4,FALSE),MATCH(D37,Data!$A:$A,0)),$W$17),$W$16,IFERROR(INDEX(INDIRECT("Data!C"&amp;$K$4,FALSE),MATCH(D37,Data!$A:$A,0)),$W$17)),"-")</f>
        <v>0</v>
      </c>
      <c r="M37" s="17">
        <f ca="1">IF(AND(E37&gt;=$C$6,E37&lt;=$C$7),IF(""=IFERROR(INDEX(INDIRECT("Data!C"&amp;$K$4,FALSE),MATCH(E37,Data!$A:$A,0)),$W$17),$W$16,IFERROR(INDEX(INDIRECT("Data!C"&amp;$K$4,FALSE),MATCH(E37,Data!$A:$A,0)),$W$17)),"-")</f>
        <v>0</v>
      </c>
      <c r="N37" s="17">
        <f ca="1">IF(AND(F37&gt;=$C$6,F37&lt;=$C$7),IF(""=IFERROR(INDEX(INDIRECT("Data!C"&amp;$K$4,FALSE),MATCH(F37,Data!$A:$A,0)),$W$17),$W$16,IFERROR(INDEX(INDIRECT("Data!C"&amp;$K$4,FALSE),MATCH(F37,Data!$A:$A,0)),$W$17)),"-")</f>
        <v>0</v>
      </c>
      <c r="O37" s="17">
        <f ca="1">IF(AND(G37&gt;=$C$6,G37&lt;=$C$7),IF(""=IFERROR(INDEX(INDIRECT("Data!C"&amp;$K$4,FALSE),MATCH(G37,Data!$A:$A,0)),$W$17),$W$16,IFERROR(INDEX(INDIRECT("Data!C"&amp;$K$4,FALSE),MATCH(G37,Data!$A:$A,0)),$W$17)),"-")</f>
        <v>0</v>
      </c>
      <c r="P37" s="17">
        <f ca="1">IF(AND(H37&gt;=$C$6,H37&lt;=$C$7),IF(""=IFERROR(INDEX(INDIRECT("Data!C"&amp;$K$4,FALSE),MATCH(H37,Data!$A:$A,0)),$W$17),$W$16,IFERROR(INDEX(INDIRECT("Data!C"&amp;$K$4,FALSE),MATCH(H37,Data!$A:$A,0)),$W$17)),"-")</f>
        <v>0</v>
      </c>
      <c r="Q37" s="17">
        <f ca="1">IF(AND(I37&gt;=$C$6,I37&lt;=$C$7),IF(""=IFERROR(INDEX(INDIRECT("Data!C"&amp;$K$4,FALSE),MATCH(I37,Data!$A:$A,0)),$W$17),$W$16,IFERROR(INDEX(INDIRECT("Data!C"&amp;$K$4,FALSE),MATCH(I37,Data!$A:$A,0)),$W$17)),"-")</f>
        <v>0</v>
      </c>
      <c r="R37" s="6"/>
      <c r="S37" s="30">
        <f t="shared" ca="1" si="5"/>
        <v>0</v>
      </c>
      <c r="T37" s="16">
        <f t="shared" ca="1" si="7"/>
        <v>0</v>
      </c>
    </row>
    <row r="38" spans="1:20" ht="12" customHeight="1" x14ac:dyDescent="0.25">
      <c r="A38" s="20" t="str">
        <f t="array" ref="A38">IFERROR(IF(MATCH(8,DAY(C38:I38),0),I38,""),"")</f>
        <v/>
      </c>
      <c r="C38" s="15">
        <f t="shared" si="8"/>
        <v>45824</v>
      </c>
      <c r="D38" s="15">
        <f t="shared" ref="D38:I38" si="31">C38+1</f>
        <v>45825</v>
      </c>
      <c r="E38" s="15">
        <f t="shared" si="31"/>
        <v>45826</v>
      </c>
      <c r="F38" s="15">
        <f t="shared" si="31"/>
        <v>45827</v>
      </c>
      <c r="G38" s="15">
        <f t="shared" si="31"/>
        <v>45828</v>
      </c>
      <c r="H38" s="15">
        <f t="shared" si="31"/>
        <v>45829</v>
      </c>
      <c r="I38" s="15">
        <f t="shared" si="31"/>
        <v>45830</v>
      </c>
      <c r="K38" s="17">
        <f ca="1">IF(AND(C38&gt;=$C$6,C38&lt;=$C$7),IF(""=IFERROR(INDEX(INDIRECT("Data!C"&amp;$K$4,FALSE),MATCH(C38,Data!$A:$A,0)),$W$17),$W$16,IFERROR(INDEX(INDIRECT("Data!C"&amp;$K$4,FALSE),MATCH(C38,Data!$A:$A,0)),$W$17)),"-")</f>
        <v>0</v>
      </c>
      <c r="L38" s="17">
        <f ca="1">IF(AND(D38&gt;=$C$6,D38&lt;=$C$7),IF(""=IFERROR(INDEX(INDIRECT("Data!C"&amp;$K$4,FALSE),MATCH(D38,Data!$A:$A,0)),$W$17),$W$16,IFERROR(INDEX(INDIRECT("Data!C"&amp;$K$4,FALSE),MATCH(D38,Data!$A:$A,0)),$W$17)),"-")</f>
        <v>0</v>
      </c>
      <c r="M38" s="17">
        <f ca="1">IF(AND(E38&gt;=$C$6,E38&lt;=$C$7),IF(""=IFERROR(INDEX(INDIRECT("Data!C"&amp;$K$4,FALSE),MATCH(E38,Data!$A:$A,0)),$W$17),$W$16,IFERROR(INDEX(INDIRECT("Data!C"&amp;$K$4,FALSE),MATCH(E38,Data!$A:$A,0)),$W$17)),"-")</f>
        <v>0</v>
      </c>
      <c r="N38" s="17">
        <f ca="1">IF(AND(F38&gt;=$C$6,F38&lt;=$C$7),IF(""=IFERROR(INDEX(INDIRECT("Data!C"&amp;$K$4,FALSE),MATCH(F38,Data!$A:$A,0)),$W$17),$W$16,IFERROR(INDEX(INDIRECT("Data!C"&amp;$K$4,FALSE),MATCH(F38,Data!$A:$A,0)),$W$17)),"-")</f>
        <v>0</v>
      </c>
      <c r="O38" s="17">
        <f ca="1">IF(AND(G38&gt;=$C$6,G38&lt;=$C$7),IF(""=IFERROR(INDEX(INDIRECT("Data!C"&amp;$K$4,FALSE),MATCH(G38,Data!$A:$A,0)),$W$17),$W$16,IFERROR(INDEX(INDIRECT("Data!C"&amp;$K$4,FALSE),MATCH(G38,Data!$A:$A,0)),$W$17)),"-")</f>
        <v>0</v>
      </c>
      <c r="P38" s="17">
        <f ca="1">IF(AND(H38&gt;=$C$6,H38&lt;=$C$7),IF(""=IFERROR(INDEX(INDIRECT("Data!C"&amp;$K$4,FALSE),MATCH(H38,Data!$A:$A,0)),$W$17),$W$16,IFERROR(INDEX(INDIRECT("Data!C"&amp;$K$4,FALSE),MATCH(H38,Data!$A:$A,0)),$W$17)),"-")</f>
        <v>0</v>
      </c>
      <c r="Q38" s="17">
        <f ca="1">IF(AND(I38&gt;=$C$6,I38&lt;=$C$7),IF(""=IFERROR(INDEX(INDIRECT("Data!C"&amp;$K$4,FALSE),MATCH(I38,Data!$A:$A,0)),$W$17),$W$16,IFERROR(INDEX(INDIRECT("Data!C"&amp;$K$4,FALSE),MATCH(I38,Data!$A:$A,0)),$W$17)),"-")</f>
        <v>0</v>
      </c>
      <c r="R38" s="6"/>
      <c r="S38" s="30">
        <f t="shared" ca="1" si="5"/>
        <v>0</v>
      </c>
      <c r="T38" s="16">
        <f t="shared" ca="1" si="7"/>
        <v>0</v>
      </c>
    </row>
    <row r="39" spans="1:20" ht="12" customHeight="1" x14ac:dyDescent="0.25">
      <c r="A39" s="20" t="str">
        <f t="array" ref="A39">IFERROR(IF(MATCH(8,DAY(C39:I39),0),I39,""),"")</f>
        <v/>
      </c>
      <c r="C39" s="15">
        <f t="shared" si="8"/>
        <v>45831</v>
      </c>
      <c r="D39" s="15">
        <f t="shared" ref="D39:I39" si="32">C39+1</f>
        <v>45832</v>
      </c>
      <c r="E39" s="15">
        <f t="shared" si="32"/>
        <v>45833</v>
      </c>
      <c r="F39" s="15">
        <f t="shared" si="32"/>
        <v>45834</v>
      </c>
      <c r="G39" s="15">
        <f t="shared" si="32"/>
        <v>45835</v>
      </c>
      <c r="H39" s="15">
        <f t="shared" si="32"/>
        <v>45836</v>
      </c>
      <c r="I39" s="15">
        <f t="shared" si="32"/>
        <v>45837</v>
      </c>
      <c r="K39" s="17">
        <f ca="1">IF(AND(C39&gt;=$C$6,C39&lt;=$C$7),IF(""=IFERROR(INDEX(INDIRECT("Data!C"&amp;$K$4,FALSE),MATCH(C39,Data!$A:$A,0)),$W$17),$W$16,IFERROR(INDEX(INDIRECT("Data!C"&amp;$K$4,FALSE),MATCH(C39,Data!$A:$A,0)),$W$17)),"-")</f>
        <v>0</v>
      </c>
      <c r="L39" s="17">
        <f ca="1">IF(AND(D39&gt;=$C$6,D39&lt;=$C$7),IF(""=IFERROR(INDEX(INDIRECT("Data!C"&amp;$K$4,FALSE),MATCH(D39,Data!$A:$A,0)),$W$17),$W$16,IFERROR(INDEX(INDIRECT("Data!C"&amp;$K$4,FALSE),MATCH(D39,Data!$A:$A,0)),$W$17)),"-")</f>
        <v>0</v>
      </c>
      <c r="M39" s="17">
        <f ca="1">IF(AND(E39&gt;=$C$6,E39&lt;=$C$7),IF(""=IFERROR(INDEX(INDIRECT("Data!C"&amp;$K$4,FALSE),MATCH(E39,Data!$A:$A,0)),$W$17),$W$16,IFERROR(INDEX(INDIRECT("Data!C"&amp;$K$4,FALSE),MATCH(E39,Data!$A:$A,0)),$W$17)),"-")</f>
        <v>0</v>
      </c>
      <c r="N39" s="17">
        <f ca="1">IF(AND(F39&gt;=$C$6,F39&lt;=$C$7),IF(""=IFERROR(INDEX(INDIRECT("Data!C"&amp;$K$4,FALSE),MATCH(F39,Data!$A:$A,0)),$W$17),$W$16,IFERROR(INDEX(INDIRECT("Data!C"&amp;$K$4,FALSE),MATCH(F39,Data!$A:$A,0)),$W$17)),"-")</f>
        <v>0</v>
      </c>
      <c r="O39" s="17">
        <f ca="1">IF(AND(G39&gt;=$C$6,G39&lt;=$C$7),IF(""=IFERROR(INDEX(INDIRECT("Data!C"&amp;$K$4,FALSE),MATCH(G39,Data!$A:$A,0)),$W$17),$W$16,IFERROR(INDEX(INDIRECT("Data!C"&amp;$K$4,FALSE),MATCH(G39,Data!$A:$A,0)),$W$17)),"-")</f>
        <v>0</v>
      </c>
      <c r="P39" s="17">
        <f ca="1">IF(AND(H39&gt;=$C$6,H39&lt;=$C$7),IF(""=IFERROR(INDEX(INDIRECT("Data!C"&amp;$K$4,FALSE),MATCH(H39,Data!$A:$A,0)),$W$17),$W$16,IFERROR(INDEX(INDIRECT("Data!C"&amp;$K$4,FALSE),MATCH(H39,Data!$A:$A,0)),$W$17)),"-")</f>
        <v>0</v>
      </c>
      <c r="Q39" s="17">
        <f ca="1">IF(AND(I39&gt;=$C$6,I39&lt;=$C$7),IF(""=IFERROR(INDEX(INDIRECT("Data!C"&amp;$K$4,FALSE),MATCH(I39,Data!$A:$A,0)),$W$17),$W$16,IFERROR(INDEX(INDIRECT("Data!C"&amp;$K$4,FALSE),MATCH(I39,Data!$A:$A,0)),$W$17)),"-")</f>
        <v>0</v>
      </c>
      <c r="R39" s="6"/>
      <c r="S39" s="30">
        <f t="shared" ca="1" si="5"/>
        <v>0</v>
      </c>
      <c r="T39" s="16">
        <f t="shared" ca="1" si="7"/>
        <v>0</v>
      </c>
    </row>
    <row r="40" spans="1:20" ht="12" customHeight="1" x14ac:dyDescent="0.25">
      <c r="A40" s="20" t="str">
        <f t="array" ref="A40">IFERROR(IF(MATCH(8,DAY(C40:I40),0),I40,""),"")</f>
        <v/>
      </c>
      <c r="C40" s="15">
        <f t="shared" si="8"/>
        <v>45838</v>
      </c>
      <c r="D40" s="15">
        <f t="shared" ref="D40:I40" si="33">C40+1</f>
        <v>45839</v>
      </c>
      <c r="E40" s="15">
        <f t="shared" si="33"/>
        <v>45840</v>
      </c>
      <c r="F40" s="15">
        <f t="shared" si="33"/>
        <v>45841</v>
      </c>
      <c r="G40" s="15">
        <f t="shared" si="33"/>
        <v>45842</v>
      </c>
      <c r="H40" s="15">
        <f t="shared" si="33"/>
        <v>45843</v>
      </c>
      <c r="I40" s="15">
        <f t="shared" si="33"/>
        <v>45844</v>
      </c>
      <c r="K40" s="17">
        <f ca="1">IF(AND(C40&gt;=$C$6,C40&lt;=$C$7),IF(""=IFERROR(INDEX(INDIRECT("Data!C"&amp;$K$4,FALSE),MATCH(C40,Data!$A:$A,0)),$W$17),$W$16,IFERROR(INDEX(INDIRECT("Data!C"&amp;$K$4,FALSE),MATCH(C40,Data!$A:$A,0)),$W$17)),"-")</f>
        <v>0</v>
      </c>
      <c r="L40" s="17">
        <f ca="1">IF(AND(D40&gt;=$C$6,D40&lt;=$C$7),IF(""=IFERROR(INDEX(INDIRECT("Data!C"&amp;$K$4,FALSE),MATCH(D40,Data!$A:$A,0)),$W$17),$W$16,IFERROR(INDEX(INDIRECT("Data!C"&amp;$K$4,FALSE),MATCH(D40,Data!$A:$A,0)),$W$17)),"-")</f>
        <v>0</v>
      </c>
      <c r="M40" s="17">
        <f ca="1">IF(AND(E40&gt;=$C$6,E40&lt;=$C$7),IF(""=IFERROR(INDEX(INDIRECT("Data!C"&amp;$K$4,FALSE),MATCH(E40,Data!$A:$A,0)),$W$17),$W$16,IFERROR(INDEX(INDIRECT("Data!C"&amp;$K$4,FALSE),MATCH(E40,Data!$A:$A,0)),$W$17)),"-")</f>
        <v>0</v>
      </c>
      <c r="N40" s="17">
        <f ca="1">IF(AND(F40&gt;=$C$6,F40&lt;=$C$7),IF(""=IFERROR(INDEX(INDIRECT("Data!C"&amp;$K$4,FALSE),MATCH(F40,Data!$A:$A,0)),$W$17),$W$16,IFERROR(INDEX(INDIRECT("Data!C"&amp;$K$4,FALSE),MATCH(F40,Data!$A:$A,0)),$W$17)),"-")</f>
        <v>0</v>
      </c>
      <c r="O40" s="17">
        <f ca="1">IF(AND(G40&gt;=$C$6,G40&lt;=$C$7),IF(""=IFERROR(INDEX(INDIRECT("Data!C"&amp;$K$4,FALSE),MATCH(G40,Data!$A:$A,0)),$W$17),$W$16,IFERROR(INDEX(INDIRECT("Data!C"&amp;$K$4,FALSE),MATCH(G40,Data!$A:$A,0)),$W$17)),"-")</f>
        <v>0</v>
      </c>
      <c r="P40" s="17">
        <f ca="1">IF(AND(H40&gt;=$C$6,H40&lt;=$C$7),IF(""=IFERROR(INDEX(INDIRECT("Data!C"&amp;$K$4,FALSE),MATCH(H40,Data!$A:$A,0)),$W$17),$W$16,IFERROR(INDEX(INDIRECT("Data!C"&amp;$K$4,FALSE),MATCH(H40,Data!$A:$A,0)),$W$17)),"-")</f>
        <v>0</v>
      </c>
      <c r="Q40" s="17">
        <f ca="1">IF(AND(I40&gt;=$C$6,I40&lt;=$C$7),IF(""=IFERROR(INDEX(INDIRECT("Data!C"&amp;$K$4,FALSE),MATCH(I40,Data!$A:$A,0)),$W$17),$W$16,IFERROR(INDEX(INDIRECT("Data!C"&amp;$K$4,FALSE),MATCH(I40,Data!$A:$A,0)),$W$17)),"-")</f>
        <v>0</v>
      </c>
      <c r="R40" s="6"/>
      <c r="S40" s="30">
        <f t="shared" ca="1" si="5"/>
        <v>0</v>
      </c>
      <c r="T40" s="16">
        <f t="shared" ca="1" si="7"/>
        <v>0</v>
      </c>
    </row>
    <row r="41" spans="1:20" ht="12" customHeight="1" x14ac:dyDescent="0.25">
      <c r="A41" s="20">
        <f t="array" ref="A41">IFERROR(IF(MATCH(8,DAY(C41:I41),0),I41,""),"")</f>
        <v>45851</v>
      </c>
      <c r="C41" s="15">
        <f t="shared" si="8"/>
        <v>45845</v>
      </c>
      <c r="D41" s="15">
        <f t="shared" ref="D41:I41" si="34">C41+1</f>
        <v>45846</v>
      </c>
      <c r="E41" s="15">
        <f t="shared" si="34"/>
        <v>45847</v>
      </c>
      <c r="F41" s="15">
        <f t="shared" si="34"/>
        <v>45848</v>
      </c>
      <c r="G41" s="15">
        <f t="shared" si="34"/>
        <v>45849</v>
      </c>
      <c r="H41" s="15">
        <f t="shared" si="34"/>
        <v>45850</v>
      </c>
      <c r="I41" s="15">
        <f t="shared" si="34"/>
        <v>45851</v>
      </c>
      <c r="K41" s="17">
        <f ca="1">IF(AND(C41&gt;=$C$6,C41&lt;=$C$7),IF(""=IFERROR(INDEX(INDIRECT("Data!C"&amp;$K$4,FALSE),MATCH(C41,Data!$A:$A,0)),$W$17),$W$16,IFERROR(INDEX(INDIRECT("Data!C"&amp;$K$4,FALSE),MATCH(C41,Data!$A:$A,0)),$W$17)),"-")</f>
        <v>0</v>
      </c>
      <c r="L41" s="17">
        <f ca="1">IF(AND(D41&gt;=$C$6,D41&lt;=$C$7),IF(""=IFERROR(INDEX(INDIRECT("Data!C"&amp;$K$4,FALSE),MATCH(D41,Data!$A:$A,0)),$W$17),$W$16,IFERROR(INDEX(INDIRECT("Data!C"&amp;$K$4,FALSE),MATCH(D41,Data!$A:$A,0)),$W$17)),"-")</f>
        <v>0</v>
      </c>
      <c r="M41" s="17">
        <f ca="1">IF(AND(E41&gt;=$C$6,E41&lt;=$C$7),IF(""=IFERROR(INDEX(INDIRECT("Data!C"&amp;$K$4,FALSE),MATCH(E41,Data!$A:$A,0)),$W$17),$W$16,IFERROR(INDEX(INDIRECT("Data!C"&amp;$K$4,FALSE),MATCH(E41,Data!$A:$A,0)),$W$17)),"-")</f>
        <v>0</v>
      </c>
      <c r="N41" s="17">
        <f ca="1">IF(AND(F41&gt;=$C$6,F41&lt;=$C$7),IF(""=IFERROR(INDEX(INDIRECT("Data!C"&amp;$K$4,FALSE),MATCH(F41,Data!$A:$A,0)),$W$17),$W$16,IFERROR(INDEX(INDIRECT("Data!C"&amp;$K$4,FALSE),MATCH(F41,Data!$A:$A,0)),$W$17)),"-")</f>
        <v>0</v>
      </c>
      <c r="O41" s="17">
        <f ca="1">IF(AND(G41&gt;=$C$6,G41&lt;=$C$7),IF(""=IFERROR(INDEX(INDIRECT("Data!C"&amp;$K$4,FALSE),MATCH(G41,Data!$A:$A,0)),$W$17),$W$16,IFERROR(INDEX(INDIRECT("Data!C"&amp;$K$4,FALSE),MATCH(G41,Data!$A:$A,0)),$W$17)),"-")</f>
        <v>0</v>
      </c>
      <c r="P41" s="17">
        <f ca="1">IF(AND(H41&gt;=$C$6,H41&lt;=$C$7),IF(""=IFERROR(INDEX(INDIRECT("Data!C"&amp;$K$4,FALSE),MATCH(H41,Data!$A:$A,0)),$W$17),$W$16,IFERROR(INDEX(INDIRECT("Data!C"&amp;$K$4,FALSE),MATCH(H41,Data!$A:$A,0)),$W$17)),"-")</f>
        <v>0</v>
      </c>
      <c r="Q41" s="17">
        <f ca="1">IF(AND(I41&gt;=$C$6,I41&lt;=$C$7),IF(""=IFERROR(INDEX(INDIRECT("Data!C"&amp;$K$4,FALSE),MATCH(I41,Data!$A:$A,0)),$W$17),$W$16,IFERROR(INDEX(INDIRECT("Data!C"&amp;$K$4,FALSE),MATCH(I41,Data!$A:$A,0)),$W$17)),"-")</f>
        <v>0</v>
      </c>
      <c r="R41" s="6"/>
      <c r="S41" s="30">
        <f t="shared" ca="1" si="5"/>
        <v>0</v>
      </c>
      <c r="T41" s="16">
        <f t="shared" ca="1" si="7"/>
        <v>0</v>
      </c>
    </row>
    <row r="42" spans="1:20" ht="12" customHeight="1" x14ac:dyDescent="0.25">
      <c r="A42" s="20" t="str">
        <f t="array" ref="A42">IFERROR(IF(MATCH(8,DAY(C42:I42),0),I42,""),"")</f>
        <v/>
      </c>
      <c r="C42" s="15">
        <f t="shared" si="8"/>
        <v>45852</v>
      </c>
      <c r="D42" s="15">
        <f t="shared" ref="D42:I42" si="35">C42+1</f>
        <v>45853</v>
      </c>
      <c r="E42" s="15">
        <f t="shared" si="35"/>
        <v>45854</v>
      </c>
      <c r="F42" s="15">
        <f t="shared" si="35"/>
        <v>45855</v>
      </c>
      <c r="G42" s="15">
        <f t="shared" si="35"/>
        <v>45856</v>
      </c>
      <c r="H42" s="15">
        <f t="shared" si="35"/>
        <v>45857</v>
      </c>
      <c r="I42" s="15">
        <f t="shared" si="35"/>
        <v>45858</v>
      </c>
      <c r="K42" s="17">
        <f ca="1">IF(AND(C42&gt;=$C$6,C42&lt;=$C$7),IF(""=IFERROR(INDEX(INDIRECT("Data!C"&amp;$K$4,FALSE),MATCH(C42,Data!$A:$A,0)),$W$17),$W$16,IFERROR(INDEX(INDIRECT("Data!C"&amp;$K$4,FALSE),MATCH(C42,Data!$A:$A,0)),$W$17)),"-")</f>
        <v>0</v>
      </c>
      <c r="L42" s="17">
        <f ca="1">IF(AND(D42&gt;=$C$6,D42&lt;=$C$7),IF(""=IFERROR(INDEX(INDIRECT("Data!C"&amp;$K$4,FALSE),MATCH(D42,Data!$A:$A,0)),$W$17),$W$16,IFERROR(INDEX(INDIRECT("Data!C"&amp;$K$4,FALSE),MATCH(D42,Data!$A:$A,0)),$W$17)),"-")</f>
        <v>0</v>
      </c>
      <c r="M42" s="17">
        <f ca="1">IF(AND(E42&gt;=$C$6,E42&lt;=$C$7),IF(""=IFERROR(INDEX(INDIRECT("Data!C"&amp;$K$4,FALSE),MATCH(E42,Data!$A:$A,0)),$W$17),$W$16,IFERROR(INDEX(INDIRECT("Data!C"&amp;$K$4,FALSE),MATCH(E42,Data!$A:$A,0)),$W$17)),"-")</f>
        <v>0</v>
      </c>
      <c r="N42" s="17">
        <f ca="1">IF(AND(F42&gt;=$C$6,F42&lt;=$C$7),IF(""=IFERROR(INDEX(INDIRECT("Data!C"&amp;$K$4,FALSE),MATCH(F42,Data!$A:$A,0)),$W$17),$W$16,IFERROR(INDEX(INDIRECT("Data!C"&amp;$K$4,FALSE),MATCH(F42,Data!$A:$A,0)),$W$17)),"-")</f>
        <v>0</v>
      </c>
      <c r="O42" s="17">
        <f ca="1">IF(AND(G42&gt;=$C$6,G42&lt;=$C$7),IF(""=IFERROR(INDEX(INDIRECT("Data!C"&amp;$K$4,FALSE),MATCH(G42,Data!$A:$A,0)),$W$17),$W$16,IFERROR(INDEX(INDIRECT("Data!C"&amp;$K$4,FALSE),MATCH(G42,Data!$A:$A,0)),$W$17)),"-")</f>
        <v>0</v>
      </c>
      <c r="P42" s="17">
        <f ca="1">IF(AND(H42&gt;=$C$6,H42&lt;=$C$7),IF(""=IFERROR(INDEX(INDIRECT("Data!C"&amp;$K$4,FALSE),MATCH(H42,Data!$A:$A,0)),$W$17),$W$16,IFERROR(INDEX(INDIRECT("Data!C"&amp;$K$4,FALSE),MATCH(H42,Data!$A:$A,0)),$W$17)),"-")</f>
        <v>0</v>
      </c>
      <c r="Q42" s="17">
        <f ca="1">IF(AND(I42&gt;=$C$6,I42&lt;=$C$7),IF(""=IFERROR(INDEX(INDIRECT("Data!C"&amp;$K$4,FALSE),MATCH(I42,Data!$A:$A,0)),$W$17),$W$16,IFERROR(INDEX(INDIRECT("Data!C"&amp;$K$4,FALSE),MATCH(I42,Data!$A:$A,0)),$W$17)),"-")</f>
        <v>0</v>
      </c>
      <c r="R42" s="6"/>
      <c r="S42" s="30">
        <f t="shared" ca="1" si="5"/>
        <v>0</v>
      </c>
      <c r="T42" s="16">
        <f t="shared" ca="1" si="7"/>
        <v>0</v>
      </c>
    </row>
    <row r="43" spans="1:20" ht="12" customHeight="1" x14ac:dyDescent="0.25">
      <c r="A43" s="20" t="str">
        <f t="array" ref="A43">IFERROR(IF(MATCH(8,DAY(C43:I43),0),I43,""),"")</f>
        <v/>
      </c>
      <c r="C43" s="15">
        <f t="shared" si="8"/>
        <v>45859</v>
      </c>
      <c r="D43" s="15">
        <f t="shared" ref="D43:I43" si="36">C43+1</f>
        <v>45860</v>
      </c>
      <c r="E43" s="15">
        <f t="shared" si="36"/>
        <v>45861</v>
      </c>
      <c r="F43" s="15">
        <f t="shared" si="36"/>
        <v>45862</v>
      </c>
      <c r="G43" s="15">
        <f t="shared" si="36"/>
        <v>45863</v>
      </c>
      <c r="H43" s="15">
        <f t="shared" si="36"/>
        <v>45864</v>
      </c>
      <c r="I43" s="15">
        <f t="shared" si="36"/>
        <v>45865</v>
      </c>
      <c r="K43" s="17">
        <f ca="1">IF(AND(C43&gt;=$C$6,C43&lt;=$C$7),IF(""=IFERROR(INDEX(INDIRECT("Data!C"&amp;$K$4,FALSE),MATCH(C43,Data!$A:$A,0)),$W$17),$W$16,IFERROR(INDEX(INDIRECT("Data!C"&amp;$K$4,FALSE),MATCH(C43,Data!$A:$A,0)),$W$17)),"-")</f>
        <v>0</v>
      </c>
      <c r="L43" s="17">
        <f ca="1">IF(AND(D43&gt;=$C$6,D43&lt;=$C$7),IF(""=IFERROR(INDEX(INDIRECT("Data!C"&amp;$K$4,FALSE),MATCH(D43,Data!$A:$A,0)),$W$17),$W$16,IFERROR(INDEX(INDIRECT("Data!C"&amp;$K$4,FALSE),MATCH(D43,Data!$A:$A,0)),$W$17)),"-")</f>
        <v>0</v>
      </c>
      <c r="M43" s="17">
        <f ca="1">IF(AND(E43&gt;=$C$6,E43&lt;=$C$7),IF(""=IFERROR(INDEX(INDIRECT("Data!C"&amp;$K$4,FALSE),MATCH(E43,Data!$A:$A,0)),$W$17),$W$16,IFERROR(INDEX(INDIRECT("Data!C"&amp;$K$4,FALSE),MATCH(E43,Data!$A:$A,0)),$W$17)),"-")</f>
        <v>0</v>
      </c>
      <c r="N43" s="17">
        <f ca="1">IF(AND(F43&gt;=$C$6,F43&lt;=$C$7),IF(""=IFERROR(INDEX(INDIRECT("Data!C"&amp;$K$4,FALSE),MATCH(F43,Data!$A:$A,0)),$W$17),$W$16,IFERROR(INDEX(INDIRECT("Data!C"&amp;$K$4,FALSE),MATCH(F43,Data!$A:$A,0)),$W$17)),"-")</f>
        <v>0</v>
      </c>
      <c r="O43" s="17">
        <f ca="1">IF(AND(G43&gt;=$C$6,G43&lt;=$C$7),IF(""=IFERROR(INDEX(INDIRECT("Data!C"&amp;$K$4,FALSE),MATCH(G43,Data!$A:$A,0)),$W$17),$W$16,IFERROR(INDEX(INDIRECT("Data!C"&amp;$K$4,FALSE),MATCH(G43,Data!$A:$A,0)),$W$17)),"-")</f>
        <v>0</v>
      </c>
      <c r="P43" s="17">
        <f ca="1">IF(AND(H43&gt;=$C$6,H43&lt;=$C$7),IF(""=IFERROR(INDEX(INDIRECT("Data!C"&amp;$K$4,FALSE),MATCH(H43,Data!$A:$A,0)),$W$17),$W$16,IFERROR(INDEX(INDIRECT("Data!C"&amp;$K$4,FALSE),MATCH(H43,Data!$A:$A,0)),$W$17)),"-")</f>
        <v>0</v>
      </c>
      <c r="Q43" s="17">
        <f ca="1">IF(AND(I43&gt;=$C$6,I43&lt;=$C$7),IF(""=IFERROR(INDEX(INDIRECT("Data!C"&amp;$K$4,FALSE),MATCH(I43,Data!$A:$A,0)),$W$17),$W$16,IFERROR(INDEX(INDIRECT("Data!C"&amp;$K$4,FALSE),MATCH(I43,Data!$A:$A,0)),$W$17)),"-")</f>
        <v>0</v>
      </c>
      <c r="R43" s="6"/>
      <c r="S43" s="30">
        <f t="shared" ca="1" si="5"/>
        <v>0</v>
      </c>
      <c r="T43" s="16">
        <f t="shared" ca="1" si="7"/>
        <v>0</v>
      </c>
    </row>
    <row r="44" spans="1:20" ht="12" customHeight="1" x14ac:dyDescent="0.25">
      <c r="A44" s="20" t="str">
        <f t="array" ref="A44">IFERROR(IF(MATCH(8,DAY(C44:I44),0),I44,""),"")</f>
        <v/>
      </c>
      <c r="C44" s="15">
        <f t="shared" si="8"/>
        <v>45866</v>
      </c>
      <c r="D44" s="15">
        <f t="shared" ref="D44:I44" si="37">C44+1</f>
        <v>45867</v>
      </c>
      <c r="E44" s="15">
        <f t="shared" si="37"/>
        <v>45868</v>
      </c>
      <c r="F44" s="15">
        <f t="shared" si="37"/>
        <v>45869</v>
      </c>
      <c r="G44" s="15">
        <f t="shared" si="37"/>
        <v>45870</v>
      </c>
      <c r="H44" s="15">
        <f t="shared" si="37"/>
        <v>45871</v>
      </c>
      <c r="I44" s="15">
        <f t="shared" si="37"/>
        <v>45872</v>
      </c>
      <c r="K44" s="17">
        <f ca="1">IF(AND(C44&gt;=$C$6,C44&lt;=$C$7),IF(""=IFERROR(INDEX(INDIRECT("Data!C"&amp;$K$4,FALSE),MATCH(C44,Data!$A:$A,0)),$W$17),$W$16,IFERROR(INDEX(INDIRECT("Data!C"&amp;$K$4,FALSE),MATCH(C44,Data!$A:$A,0)),$W$17)),"-")</f>
        <v>0</v>
      </c>
      <c r="L44" s="17">
        <f ca="1">IF(AND(D44&gt;=$C$6,D44&lt;=$C$7),IF(""=IFERROR(INDEX(INDIRECT("Data!C"&amp;$K$4,FALSE),MATCH(D44,Data!$A:$A,0)),$W$17),$W$16,IFERROR(INDEX(INDIRECT("Data!C"&amp;$K$4,FALSE),MATCH(D44,Data!$A:$A,0)),$W$17)),"-")</f>
        <v>0</v>
      </c>
      <c r="M44" s="17">
        <f ca="1">IF(AND(E44&gt;=$C$6,E44&lt;=$C$7),IF(""=IFERROR(INDEX(INDIRECT("Data!C"&amp;$K$4,FALSE),MATCH(E44,Data!$A:$A,0)),$W$17),$W$16,IFERROR(INDEX(INDIRECT("Data!C"&amp;$K$4,FALSE),MATCH(E44,Data!$A:$A,0)),$W$17)),"-")</f>
        <v>0</v>
      </c>
      <c r="N44" s="17">
        <f ca="1">IF(AND(F44&gt;=$C$6,F44&lt;=$C$7),IF(""=IFERROR(INDEX(INDIRECT("Data!C"&amp;$K$4,FALSE),MATCH(F44,Data!$A:$A,0)),$W$17),$W$16,IFERROR(INDEX(INDIRECT("Data!C"&amp;$K$4,FALSE),MATCH(F44,Data!$A:$A,0)),$W$17)),"-")</f>
        <v>0</v>
      </c>
      <c r="O44" s="17">
        <f ca="1">IF(AND(G44&gt;=$C$6,G44&lt;=$C$7),IF(""=IFERROR(INDEX(INDIRECT("Data!C"&amp;$K$4,FALSE),MATCH(G44,Data!$A:$A,0)),$W$17),$W$16,IFERROR(INDEX(INDIRECT("Data!C"&amp;$K$4,FALSE),MATCH(G44,Data!$A:$A,0)),$W$17)),"-")</f>
        <v>0</v>
      </c>
      <c r="P44" s="17">
        <f ca="1">IF(AND(H44&gt;=$C$6,H44&lt;=$C$7),IF(""=IFERROR(INDEX(INDIRECT("Data!C"&amp;$K$4,FALSE),MATCH(H44,Data!$A:$A,0)),$W$17),$W$16,IFERROR(INDEX(INDIRECT("Data!C"&amp;$K$4,FALSE),MATCH(H44,Data!$A:$A,0)),$W$17)),"-")</f>
        <v>0</v>
      </c>
      <c r="Q44" s="17">
        <f ca="1">IF(AND(I44&gt;=$C$6,I44&lt;=$C$7),IF(""=IFERROR(INDEX(INDIRECT("Data!C"&amp;$K$4,FALSE),MATCH(I44,Data!$A:$A,0)),$W$17),$W$16,IFERROR(INDEX(INDIRECT("Data!C"&amp;$K$4,FALSE),MATCH(I44,Data!$A:$A,0)),$W$17)),"-")</f>
        <v>0</v>
      </c>
      <c r="R44" s="6"/>
      <c r="S44" s="30">
        <f t="shared" ca="1" si="5"/>
        <v>0</v>
      </c>
      <c r="T44" s="16">
        <f t="shared" ca="1" si="7"/>
        <v>0</v>
      </c>
    </row>
    <row r="45" spans="1:20" ht="12" customHeight="1" x14ac:dyDescent="0.25">
      <c r="A45" s="20">
        <f t="array" ref="A45">IFERROR(IF(MATCH(8,DAY(C45:I45),0),I45,""),"")</f>
        <v>45879</v>
      </c>
      <c r="C45" s="15">
        <f t="shared" si="8"/>
        <v>45873</v>
      </c>
      <c r="D45" s="15">
        <f t="shared" ref="D45:I45" si="38">C45+1</f>
        <v>45874</v>
      </c>
      <c r="E45" s="15">
        <f t="shared" si="38"/>
        <v>45875</v>
      </c>
      <c r="F45" s="15">
        <f t="shared" si="38"/>
        <v>45876</v>
      </c>
      <c r="G45" s="15">
        <f t="shared" si="38"/>
        <v>45877</v>
      </c>
      <c r="H45" s="15">
        <f t="shared" si="38"/>
        <v>45878</v>
      </c>
      <c r="I45" s="15">
        <f t="shared" si="38"/>
        <v>45879</v>
      </c>
      <c r="K45" s="17">
        <f ca="1">IF(AND(C45&gt;=$C$6,C45&lt;=$C$7),IF(""=IFERROR(INDEX(INDIRECT("Data!C"&amp;$K$4,FALSE),MATCH(C45,Data!$A:$A,0)),$W$17),$W$16,IFERROR(INDEX(INDIRECT("Data!C"&amp;$K$4,FALSE),MATCH(C45,Data!$A:$A,0)),$W$17)),"-")</f>
        <v>0</v>
      </c>
      <c r="L45" s="17">
        <f ca="1">IF(AND(D45&gt;=$C$6,D45&lt;=$C$7),IF(""=IFERROR(INDEX(INDIRECT("Data!C"&amp;$K$4,FALSE),MATCH(D45,Data!$A:$A,0)),$W$17),$W$16,IFERROR(INDEX(INDIRECT("Data!C"&amp;$K$4,FALSE),MATCH(D45,Data!$A:$A,0)),$W$17)),"-")</f>
        <v>0</v>
      </c>
      <c r="M45" s="17">
        <f ca="1">IF(AND(E45&gt;=$C$6,E45&lt;=$C$7),IF(""=IFERROR(INDEX(INDIRECT("Data!C"&amp;$K$4,FALSE),MATCH(E45,Data!$A:$A,0)),$W$17),$W$16,IFERROR(INDEX(INDIRECT("Data!C"&amp;$K$4,FALSE),MATCH(E45,Data!$A:$A,0)),$W$17)),"-")</f>
        <v>0</v>
      </c>
      <c r="N45" s="17">
        <f ca="1">IF(AND(F45&gt;=$C$6,F45&lt;=$C$7),IF(""=IFERROR(INDEX(INDIRECT("Data!C"&amp;$K$4,FALSE),MATCH(F45,Data!$A:$A,0)),$W$17),$W$16,IFERROR(INDEX(INDIRECT("Data!C"&amp;$K$4,FALSE),MATCH(F45,Data!$A:$A,0)),$W$17)),"-")</f>
        <v>0</v>
      </c>
      <c r="O45" s="17">
        <f ca="1">IF(AND(G45&gt;=$C$6,G45&lt;=$C$7),IF(""=IFERROR(INDEX(INDIRECT("Data!C"&amp;$K$4,FALSE),MATCH(G45,Data!$A:$A,0)),$W$17),$W$16,IFERROR(INDEX(INDIRECT("Data!C"&amp;$K$4,FALSE),MATCH(G45,Data!$A:$A,0)),$W$17)),"-")</f>
        <v>0</v>
      </c>
      <c r="P45" s="17">
        <f ca="1">IF(AND(H45&gt;=$C$6,H45&lt;=$C$7),IF(""=IFERROR(INDEX(INDIRECT("Data!C"&amp;$K$4,FALSE),MATCH(H45,Data!$A:$A,0)),$W$17),$W$16,IFERROR(INDEX(INDIRECT("Data!C"&amp;$K$4,FALSE),MATCH(H45,Data!$A:$A,0)),$W$17)),"-")</f>
        <v>0</v>
      </c>
      <c r="Q45" s="17">
        <f ca="1">IF(AND(I45&gt;=$C$6,I45&lt;=$C$7),IF(""=IFERROR(INDEX(INDIRECT("Data!C"&amp;$K$4,FALSE),MATCH(I45,Data!$A:$A,0)),$W$17),$W$16,IFERROR(INDEX(INDIRECT("Data!C"&amp;$K$4,FALSE),MATCH(I45,Data!$A:$A,0)),$W$17)),"-")</f>
        <v>0</v>
      </c>
      <c r="R45" s="6"/>
      <c r="S45" s="30">
        <f t="shared" ca="1" si="5"/>
        <v>0</v>
      </c>
      <c r="T45" s="16">
        <f t="shared" ca="1" si="7"/>
        <v>0</v>
      </c>
    </row>
    <row r="46" spans="1:20" ht="12" customHeight="1" x14ac:dyDescent="0.25">
      <c r="A46" s="20" t="str">
        <f t="array" ref="A46">IFERROR(IF(MATCH(8,DAY(C46:I46),0),I46,""),"")</f>
        <v/>
      </c>
      <c r="C46" s="15">
        <f t="shared" si="8"/>
        <v>45880</v>
      </c>
      <c r="D46" s="15">
        <f t="shared" ref="D46:I46" si="39">C46+1</f>
        <v>45881</v>
      </c>
      <c r="E46" s="15">
        <f t="shared" si="39"/>
        <v>45882</v>
      </c>
      <c r="F46" s="15">
        <f t="shared" si="39"/>
        <v>45883</v>
      </c>
      <c r="G46" s="15">
        <f t="shared" si="39"/>
        <v>45884</v>
      </c>
      <c r="H46" s="15">
        <f t="shared" si="39"/>
        <v>45885</v>
      </c>
      <c r="I46" s="15">
        <f t="shared" si="39"/>
        <v>45886</v>
      </c>
      <c r="K46" s="17">
        <f ca="1">IF(AND(C46&gt;=$C$6,C46&lt;=$C$7),IF(""=IFERROR(INDEX(INDIRECT("Data!C"&amp;$K$4,FALSE),MATCH(C46,Data!$A:$A,0)),$W$17),$W$16,IFERROR(INDEX(INDIRECT("Data!C"&amp;$K$4,FALSE),MATCH(C46,Data!$A:$A,0)),$W$17)),"-")</f>
        <v>0</v>
      </c>
      <c r="L46" s="17">
        <f ca="1">IF(AND(D46&gt;=$C$6,D46&lt;=$C$7),IF(""=IFERROR(INDEX(INDIRECT("Data!C"&amp;$K$4,FALSE),MATCH(D46,Data!$A:$A,0)),$W$17),$W$16,IFERROR(INDEX(INDIRECT("Data!C"&amp;$K$4,FALSE),MATCH(D46,Data!$A:$A,0)),$W$17)),"-")</f>
        <v>0</v>
      </c>
      <c r="M46" s="17">
        <f ca="1">IF(AND(E46&gt;=$C$6,E46&lt;=$C$7),IF(""=IFERROR(INDEX(INDIRECT("Data!C"&amp;$K$4,FALSE),MATCH(E46,Data!$A:$A,0)),$W$17),$W$16,IFERROR(INDEX(INDIRECT("Data!C"&amp;$K$4,FALSE),MATCH(E46,Data!$A:$A,0)),$W$17)),"-")</f>
        <v>0</v>
      </c>
      <c r="N46" s="17">
        <f ca="1">IF(AND(F46&gt;=$C$6,F46&lt;=$C$7),IF(""=IFERROR(INDEX(INDIRECT("Data!C"&amp;$K$4,FALSE),MATCH(F46,Data!$A:$A,0)),$W$17),$W$16,IFERROR(INDEX(INDIRECT("Data!C"&amp;$K$4,FALSE),MATCH(F46,Data!$A:$A,0)),$W$17)),"-")</f>
        <v>0</v>
      </c>
      <c r="O46" s="17">
        <f ca="1">IF(AND(G46&gt;=$C$6,G46&lt;=$C$7),IF(""=IFERROR(INDEX(INDIRECT("Data!C"&amp;$K$4,FALSE),MATCH(G46,Data!$A:$A,0)),$W$17),$W$16,IFERROR(INDEX(INDIRECT("Data!C"&amp;$K$4,FALSE),MATCH(G46,Data!$A:$A,0)),$W$17)),"-")</f>
        <v>0</v>
      </c>
      <c r="P46" s="17">
        <f ca="1">IF(AND(H46&gt;=$C$6,H46&lt;=$C$7),IF(""=IFERROR(INDEX(INDIRECT("Data!C"&amp;$K$4,FALSE),MATCH(H46,Data!$A:$A,0)),$W$17),$W$16,IFERROR(INDEX(INDIRECT("Data!C"&amp;$K$4,FALSE),MATCH(H46,Data!$A:$A,0)),$W$17)),"-")</f>
        <v>0</v>
      </c>
      <c r="Q46" s="17">
        <f ca="1">IF(AND(I46&gt;=$C$6,I46&lt;=$C$7),IF(""=IFERROR(INDEX(INDIRECT("Data!C"&amp;$K$4,FALSE),MATCH(I46,Data!$A:$A,0)),$W$17),$W$16,IFERROR(INDEX(INDIRECT("Data!C"&amp;$K$4,FALSE),MATCH(I46,Data!$A:$A,0)),$W$17)),"-")</f>
        <v>0</v>
      </c>
      <c r="R46" s="6"/>
      <c r="S46" s="30">
        <f t="shared" ref="S46:S66" ca="1" si="40">AVERAGE(K46:Q46)</f>
        <v>0</v>
      </c>
      <c r="T46" s="16">
        <f t="shared" ca="1" si="7"/>
        <v>0</v>
      </c>
    </row>
    <row r="47" spans="1:20" ht="12" customHeight="1" x14ac:dyDescent="0.25">
      <c r="A47" s="20" t="str">
        <f t="array" ref="A47">IFERROR(IF(MATCH(8,DAY(C47:I47),0),I47,""),"")</f>
        <v/>
      </c>
      <c r="C47" s="15">
        <f t="shared" si="8"/>
        <v>45887</v>
      </c>
      <c r="D47" s="15">
        <f t="shared" ref="D47:I47" si="41">C47+1</f>
        <v>45888</v>
      </c>
      <c r="E47" s="15">
        <f t="shared" si="41"/>
        <v>45889</v>
      </c>
      <c r="F47" s="15">
        <f t="shared" si="41"/>
        <v>45890</v>
      </c>
      <c r="G47" s="15">
        <f t="shared" si="41"/>
        <v>45891</v>
      </c>
      <c r="H47" s="15">
        <f t="shared" si="41"/>
        <v>45892</v>
      </c>
      <c r="I47" s="15">
        <f t="shared" si="41"/>
        <v>45893</v>
      </c>
      <c r="K47" s="17">
        <f ca="1">IF(AND(C47&gt;=$C$6,C47&lt;=$C$7),IF(""=IFERROR(INDEX(INDIRECT("Data!C"&amp;$K$4,FALSE),MATCH(C47,Data!$A:$A,0)),$W$17),$W$16,IFERROR(INDEX(INDIRECT("Data!C"&amp;$K$4,FALSE),MATCH(C47,Data!$A:$A,0)),$W$17)),"-")</f>
        <v>0</v>
      </c>
      <c r="L47" s="17">
        <f ca="1">IF(AND(D47&gt;=$C$6,D47&lt;=$C$7),IF(""=IFERROR(INDEX(INDIRECT("Data!C"&amp;$K$4,FALSE),MATCH(D47,Data!$A:$A,0)),$W$17),$W$16,IFERROR(INDEX(INDIRECT("Data!C"&amp;$K$4,FALSE),MATCH(D47,Data!$A:$A,0)),$W$17)),"-")</f>
        <v>0</v>
      </c>
      <c r="M47" s="17">
        <f ca="1">IF(AND(E47&gt;=$C$6,E47&lt;=$C$7),IF(""=IFERROR(INDEX(INDIRECT("Data!C"&amp;$K$4,FALSE),MATCH(E47,Data!$A:$A,0)),$W$17),$W$16,IFERROR(INDEX(INDIRECT("Data!C"&amp;$K$4,FALSE),MATCH(E47,Data!$A:$A,0)),$W$17)),"-")</f>
        <v>0</v>
      </c>
      <c r="N47" s="17">
        <f ca="1">IF(AND(F47&gt;=$C$6,F47&lt;=$C$7),IF(""=IFERROR(INDEX(INDIRECT("Data!C"&amp;$K$4,FALSE),MATCH(F47,Data!$A:$A,0)),$W$17),$W$16,IFERROR(INDEX(INDIRECT("Data!C"&amp;$K$4,FALSE),MATCH(F47,Data!$A:$A,0)),$W$17)),"-")</f>
        <v>0</v>
      </c>
      <c r="O47" s="17">
        <f ca="1">IF(AND(G47&gt;=$C$6,G47&lt;=$C$7),IF(""=IFERROR(INDEX(INDIRECT("Data!C"&amp;$K$4,FALSE),MATCH(G47,Data!$A:$A,0)),$W$17),$W$16,IFERROR(INDEX(INDIRECT("Data!C"&amp;$K$4,FALSE),MATCH(G47,Data!$A:$A,0)),$W$17)),"-")</f>
        <v>0</v>
      </c>
      <c r="P47" s="17">
        <f ca="1">IF(AND(H47&gt;=$C$6,H47&lt;=$C$7),IF(""=IFERROR(INDEX(INDIRECT("Data!C"&amp;$K$4,FALSE),MATCH(H47,Data!$A:$A,0)),$W$17),$W$16,IFERROR(INDEX(INDIRECT("Data!C"&amp;$K$4,FALSE),MATCH(H47,Data!$A:$A,0)),$W$17)),"-")</f>
        <v>0</v>
      </c>
      <c r="Q47" s="17">
        <f ca="1">IF(AND(I47&gt;=$C$6,I47&lt;=$C$7),IF(""=IFERROR(INDEX(INDIRECT("Data!C"&amp;$K$4,FALSE),MATCH(I47,Data!$A:$A,0)),$W$17),$W$16,IFERROR(INDEX(INDIRECT("Data!C"&amp;$K$4,FALSE),MATCH(I47,Data!$A:$A,0)),$W$17)),"-")</f>
        <v>0</v>
      </c>
      <c r="R47" s="6"/>
      <c r="S47" s="30">
        <f t="shared" ca="1" si="40"/>
        <v>0</v>
      </c>
      <c r="T47" s="16">
        <f t="shared" ca="1" si="7"/>
        <v>0</v>
      </c>
    </row>
    <row r="48" spans="1:20" ht="12" customHeight="1" x14ac:dyDescent="0.25">
      <c r="A48" s="20" t="str">
        <f t="array" ref="A48">IFERROR(IF(MATCH(8,DAY(C48:I48),0),I48,""),"")</f>
        <v/>
      </c>
      <c r="C48" s="15">
        <f t="shared" si="8"/>
        <v>45894</v>
      </c>
      <c r="D48" s="15">
        <f t="shared" ref="D48:I48" si="42">C48+1</f>
        <v>45895</v>
      </c>
      <c r="E48" s="15">
        <f t="shared" si="42"/>
        <v>45896</v>
      </c>
      <c r="F48" s="15">
        <f t="shared" si="42"/>
        <v>45897</v>
      </c>
      <c r="G48" s="15">
        <f t="shared" si="42"/>
        <v>45898</v>
      </c>
      <c r="H48" s="15">
        <f t="shared" si="42"/>
        <v>45899</v>
      </c>
      <c r="I48" s="15">
        <f t="shared" si="42"/>
        <v>45900</v>
      </c>
      <c r="K48" s="17">
        <f ca="1">IF(AND(C48&gt;=$C$6,C48&lt;=$C$7),IF(""=IFERROR(INDEX(INDIRECT("Data!C"&amp;$K$4,FALSE),MATCH(C48,Data!$A:$A,0)),$W$17),$W$16,IFERROR(INDEX(INDIRECT("Data!C"&amp;$K$4,FALSE),MATCH(C48,Data!$A:$A,0)),$W$17)),"-")</f>
        <v>0</v>
      </c>
      <c r="L48" s="17">
        <f ca="1">IF(AND(D48&gt;=$C$6,D48&lt;=$C$7),IF(""=IFERROR(INDEX(INDIRECT("Data!C"&amp;$K$4,FALSE),MATCH(D48,Data!$A:$A,0)),$W$17),$W$16,IFERROR(INDEX(INDIRECT("Data!C"&amp;$K$4,FALSE),MATCH(D48,Data!$A:$A,0)),$W$17)),"-")</f>
        <v>0</v>
      </c>
      <c r="M48" s="17">
        <f ca="1">IF(AND(E48&gt;=$C$6,E48&lt;=$C$7),IF(""=IFERROR(INDEX(INDIRECT("Data!C"&amp;$K$4,FALSE),MATCH(E48,Data!$A:$A,0)),$W$17),$W$16,IFERROR(INDEX(INDIRECT("Data!C"&amp;$K$4,FALSE),MATCH(E48,Data!$A:$A,0)),$W$17)),"-")</f>
        <v>0</v>
      </c>
      <c r="N48" s="17">
        <f ca="1">IF(AND(F48&gt;=$C$6,F48&lt;=$C$7),IF(""=IFERROR(INDEX(INDIRECT("Data!C"&amp;$K$4,FALSE),MATCH(F48,Data!$A:$A,0)),$W$17),$W$16,IFERROR(INDEX(INDIRECT("Data!C"&amp;$K$4,FALSE),MATCH(F48,Data!$A:$A,0)),$W$17)),"-")</f>
        <v>0</v>
      </c>
      <c r="O48" s="17">
        <f ca="1">IF(AND(G48&gt;=$C$6,G48&lt;=$C$7),IF(""=IFERROR(INDEX(INDIRECT("Data!C"&amp;$K$4,FALSE),MATCH(G48,Data!$A:$A,0)),$W$17),$W$16,IFERROR(INDEX(INDIRECT("Data!C"&amp;$K$4,FALSE),MATCH(G48,Data!$A:$A,0)),$W$17)),"-")</f>
        <v>0</v>
      </c>
      <c r="P48" s="17">
        <f ca="1">IF(AND(H48&gt;=$C$6,H48&lt;=$C$7),IF(""=IFERROR(INDEX(INDIRECT("Data!C"&amp;$K$4,FALSE),MATCH(H48,Data!$A:$A,0)),$W$17),$W$16,IFERROR(INDEX(INDIRECT("Data!C"&amp;$K$4,FALSE),MATCH(H48,Data!$A:$A,0)),$W$17)),"-")</f>
        <v>0</v>
      </c>
      <c r="Q48" s="17">
        <f ca="1">IF(AND(I48&gt;=$C$6,I48&lt;=$C$7),IF(""=IFERROR(INDEX(INDIRECT("Data!C"&amp;$K$4,FALSE),MATCH(I48,Data!$A:$A,0)),$W$17),$W$16,IFERROR(INDEX(INDIRECT("Data!C"&amp;$K$4,FALSE),MATCH(I48,Data!$A:$A,0)),$W$17)),"-")</f>
        <v>0</v>
      </c>
      <c r="R48" s="6"/>
      <c r="S48" s="30">
        <f t="shared" ca="1" si="40"/>
        <v>0</v>
      </c>
      <c r="T48" s="16">
        <f t="shared" ca="1" si="7"/>
        <v>0</v>
      </c>
    </row>
    <row r="49" spans="1:20" ht="12" customHeight="1" x14ac:dyDescent="0.25">
      <c r="A49" s="20" t="str">
        <f t="array" ref="A49">IFERROR(IF(MATCH(8,DAY(C49:I49),0),I49,""),"")</f>
        <v/>
      </c>
      <c r="C49" s="15">
        <f t="shared" si="8"/>
        <v>45901</v>
      </c>
      <c r="D49" s="15">
        <f t="shared" ref="D49:I49" si="43">C49+1</f>
        <v>45902</v>
      </c>
      <c r="E49" s="15">
        <f t="shared" si="43"/>
        <v>45903</v>
      </c>
      <c r="F49" s="15">
        <f t="shared" si="43"/>
        <v>45904</v>
      </c>
      <c r="G49" s="15">
        <f t="shared" si="43"/>
        <v>45905</v>
      </c>
      <c r="H49" s="15">
        <f t="shared" si="43"/>
        <v>45906</v>
      </c>
      <c r="I49" s="15">
        <f t="shared" si="43"/>
        <v>45907</v>
      </c>
      <c r="K49" s="17">
        <f ca="1">IF(AND(C49&gt;=$C$6,C49&lt;=$C$7),IF(""=IFERROR(INDEX(INDIRECT("Data!C"&amp;$K$4,FALSE),MATCH(C49,Data!$A:$A,0)),$W$17),$W$16,IFERROR(INDEX(INDIRECT("Data!C"&amp;$K$4,FALSE),MATCH(C49,Data!$A:$A,0)),$W$17)),"-")</f>
        <v>0</v>
      </c>
      <c r="L49" s="17">
        <f ca="1">IF(AND(D49&gt;=$C$6,D49&lt;=$C$7),IF(""=IFERROR(INDEX(INDIRECT("Data!C"&amp;$K$4,FALSE),MATCH(D49,Data!$A:$A,0)),$W$17),$W$16,IFERROR(INDEX(INDIRECT("Data!C"&amp;$K$4,FALSE),MATCH(D49,Data!$A:$A,0)),$W$17)),"-")</f>
        <v>0</v>
      </c>
      <c r="M49" s="17">
        <f ca="1">IF(AND(E49&gt;=$C$6,E49&lt;=$C$7),IF(""=IFERROR(INDEX(INDIRECT("Data!C"&amp;$K$4,FALSE),MATCH(E49,Data!$A:$A,0)),$W$17),$W$16,IFERROR(INDEX(INDIRECT("Data!C"&amp;$K$4,FALSE),MATCH(E49,Data!$A:$A,0)),$W$17)),"-")</f>
        <v>0</v>
      </c>
      <c r="N49" s="17">
        <f ca="1">IF(AND(F49&gt;=$C$6,F49&lt;=$C$7),IF(""=IFERROR(INDEX(INDIRECT("Data!C"&amp;$K$4,FALSE),MATCH(F49,Data!$A:$A,0)),$W$17),$W$16,IFERROR(INDEX(INDIRECT("Data!C"&amp;$K$4,FALSE),MATCH(F49,Data!$A:$A,0)),$W$17)),"-")</f>
        <v>0</v>
      </c>
      <c r="O49" s="17">
        <f ca="1">IF(AND(G49&gt;=$C$6,G49&lt;=$C$7),IF(""=IFERROR(INDEX(INDIRECT("Data!C"&amp;$K$4,FALSE),MATCH(G49,Data!$A:$A,0)),$W$17),$W$16,IFERROR(INDEX(INDIRECT("Data!C"&amp;$K$4,FALSE),MATCH(G49,Data!$A:$A,0)),$W$17)),"-")</f>
        <v>0</v>
      </c>
      <c r="P49" s="17">
        <f ca="1">IF(AND(H49&gt;=$C$6,H49&lt;=$C$7),IF(""=IFERROR(INDEX(INDIRECT("Data!C"&amp;$K$4,FALSE),MATCH(H49,Data!$A:$A,0)),$W$17),$W$16,IFERROR(INDEX(INDIRECT("Data!C"&amp;$K$4,FALSE),MATCH(H49,Data!$A:$A,0)),$W$17)),"-")</f>
        <v>0</v>
      </c>
      <c r="Q49" s="17">
        <f ca="1">IF(AND(I49&gt;=$C$6,I49&lt;=$C$7),IF(""=IFERROR(INDEX(INDIRECT("Data!C"&amp;$K$4,FALSE),MATCH(I49,Data!$A:$A,0)),$W$17),$W$16,IFERROR(INDEX(INDIRECT("Data!C"&amp;$K$4,FALSE),MATCH(I49,Data!$A:$A,0)),$W$17)),"-")</f>
        <v>0</v>
      </c>
      <c r="R49" s="6"/>
      <c r="S49" s="30">
        <f t="shared" ca="1" si="40"/>
        <v>0</v>
      </c>
      <c r="T49" s="16">
        <f t="shared" ca="1" si="7"/>
        <v>0</v>
      </c>
    </row>
    <row r="50" spans="1:20" ht="12" customHeight="1" x14ac:dyDescent="0.25">
      <c r="A50" s="20">
        <f t="array" ref="A50">IFERROR(IF(MATCH(8,DAY(C50:I50),0),I50,""),"")</f>
        <v>45914</v>
      </c>
      <c r="C50" s="15">
        <f t="shared" si="8"/>
        <v>45908</v>
      </c>
      <c r="D50" s="15">
        <f t="shared" ref="D50:I50" si="44">C50+1</f>
        <v>45909</v>
      </c>
      <c r="E50" s="15">
        <f t="shared" si="44"/>
        <v>45910</v>
      </c>
      <c r="F50" s="15">
        <f t="shared" si="44"/>
        <v>45911</v>
      </c>
      <c r="G50" s="15">
        <f t="shared" si="44"/>
        <v>45912</v>
      </c>
      <c r="H50" s="15">
        <f t="shared" si="44"/>
        <v>45913</v>
      </c>
      <c r="I50" s="15">
        <f t="shared" si="44"/>
        <v>45914</v>
      </c>
      <c r="K50" s="17">
        <f ca="1">IF(AND(C50&gt;=$C$6,C50&lt;=$C$7),IF(""=IFERROR(INDEX(INDIRECT("Data!C"&amp;$K$4,FALSE),MATCH(C50,Data!$A:$A,0)),$W$17),$W$16,IFERROR(INDEX(INDIRECT("Data!C"&amp;$K$4,FALSE),MATCH(C50,Data!$A:$A,0)),$W$17)),"-")</f>
        <v>0</v>
      </c>
      <c r="L50" s="17">
        <f ca="1">IF(AND(D50&gt;=$C$6,D50&lt;=$C$7),IF(""=IFERROR(INDEX(INDIRECT("Data!C"&amp;$K$4,FALSE),MATCH(D50,Data!$A:$A,0)),$W$17),$W$16,IFERROR(INDEX(INDIRECT("Data!C"&amp;$K$4,FALSE),MATCH(D50,Data!$A:$A,0)),$W$17)),"-")</f>
        <v>0</v>
      </c>
      <c r="M50" s="17">
        <f ca="1">IF(AND(E50&gt;=$C$6,E50&lt;=$C$7),IF(""=IFERROR(INDEX(INDIRECT("Data!C"&amp;$K$4,FALSE),MATCH(E50,Data!$A:$A,0)),$W$17),$W$16,IFERROR(INDEX(INDIRECT("Data!C"&amp;$K$4,FALSE),MATCH(E50,Data!$A:$A,0)),$W$17)),"-")</f>
        <v>0</v>
      </c>
      <c r="N50" s="17">
        <f ca="1">IF(AND(F50&gt;=$C$6,F50&lt;=$C$7),IF(""=IFERROR(INDEX(INDIRECT("Data!C"&amp;$K$4,FALSE),MATCH(F50,Data!$A:$A,0)),$W$17),$W$16,IFERROR(INDEX(INDIRECT("Data!C"&amp;$K$4,FALSE),MATCH(F50,Data!$A:$A,0)),$W$17)),"-")</f>
        <v>0</v>
      </c>
      <c r="O50" s="17">
        <f ca="1">IF(AND(G50&gt;=$C$6,G50&lt;=$C$7),IF(""=IFERROR(INDEX(INDIRECT("Data!C"&amp;$K$4,FALSE),MATCH(G50,Data!$A:$A,0)),$W$17),$W$16,IFERROR(INDEX(INDIRECT("Data!C"&amp;$K$4,FALSE),MATCH(G50,Data!$A:$A,0)),$W$17)),"-")</f>
        <v>0</v>
      </c>
      <c r="P50" s="17">
        <f ca="1">IF(AND(H50&gt;=$C$6,H50&lt;=$C$7),IF(""=IFERROR(INDEX(INDIRECT("Data!C"&amp;$K$4,FALSE),MATCH(H50,Data!$A:$A,0)),$W$17),$W$16,IFERROR(INDEX(INDIRECT("Data!C"&amp;$K$4,FALSE),MATCH(H50,Data!$A:$A,0)),$W$17)),"-")</f>
        <v>0</v>
      </c>
      <c r="Q50" s="17">
        <f ca="1">IF(AND(I50&gt;=$C$6,I50&lt;=$C$7),IF(""=IFERROR(INDEX(INDIRECT("Data!C"&amp;$K$4,FALSE),MATCH(I50,Data!$A:$A,0)),$W$17),$W$16,IFERROR(INDEX(INDIRECT("Data!C"&amp;$K$4,FALSE),MATCH(I50,Data!$A:$A,0)),$W$17)),"-")</f>
        <v>0</v>
      </c>
      <c r="R50" s="6"/>
      <c r="S50" s="30">
        <f t="shared" ca="1" si="40"/>
        <v>0</v>
      </c>
      <c r="T50" s="16">
        <f t="shared" ca="1" si="7"/>
        <v>0</v>
      </c>
    </row>
    <row r="51" spans="1:20" ht="12" customHeight="1" x14ac:dyDescent="0.25">
      <c r="A51" s="20" t="str">
        <f t="array" ref="A51">IFERROR(IF(MATCH(8,DAY(C51:I51),0),I51,""),"")</f>
        <v/>
      </c>
      <c r="C51" s="15">
        <f t="shared" si="8"/>
        <v>45915</v>
      </c>
      <c r="D51" s="15">
        <f t="shared" ref="D51:I51" si="45">C51+1</f>
        <v>45916</v>
      </c>
      <c r="E51" s="15">
        <f t="shared" si="45"/>
        <v>45917</v>
      </c>
      <c r="F51" s="15">
        <f t="shared" si="45"/>
        <v>45918</v>
      </c>
      <c r="G51" s="15">
        <f t="shared" si="45"/>
        <v>45919</v>
      </c>
      <c r="H51" s="15">
        <f t="shared" si="45"/>
        <v>45920</v>
      </c>
      <c r="I51" s="15">
        <f t="shared" si="45"/>
        <v>45921</v>
      </c>
      <c r="K51" s="17">
        <f ca="1">IF(AND(C51&gt;=$C$6,C51&lt;=$C$7),IF(""=IFERROR(INDEX(INDIRECT("Data!C"&amp;$K$4,FALSE),MATCH(C51,Data!$A:$A,0)),$W$17),$W$16,IFERROR(INDEX(INDIRECT("Data!C"&amp;$K$4,FALSE),MATCH(C51,Data!$A:$A,0)),$W$17)),"-")</f>
        <v>0</v>
      </c>
      <c r="L51" s="17">
        <f ca="1">IF(AND(D51&gt;=$C$6,D51&lt;=$C$7),IF(""=IFERROR(INDEX(INDIRECT("Data!C"&amp;$K$4,FALSE),MATCH(D51,Data!$A:$A,0)),$W$17),$W$16,IFERROR(INDEX(INDIRECT("Data!C"&amp;$K$4,FALSE),MATCH(D51,Data!$A:$A,0)),$W$17)),"-")</f>
        <v>0</v>
      </c>
      <c r="M51" s="17">
        <f ca="1">IF(AND(E51&gt;=$C$6,E51&lt;=$C$7),IF(""=IFERROR(INDEX(INDIRECT("Data!C"&amp;$K$4,FALSE),MATCH(E51,Data!$A:$A,0)),$W$17),$W$16,IFERROR(INDEX(INDIRECT("Data!C"&amp;$K$4,FALSE),MATCH(E51,Data!$A:$A,0)),$W$17)),"-")</f>
        <v>0</v>
      </c>
      <c r="N51" s="17">
        <f ca="1">IF(AND(F51&gt;=$C$6,F51&lt;=$C$7),IF(""=IFERROR(INDEX(INDIRECT("Data!C"&amp;$K$4,FALSE),MATCH(F51,Data!$A:$A,0)),$W$17),$W$16,IFERROR(INDEX(INDIRECT("Data!C"&amp;$K$4,FALSE),MATCH(F51,Data!$A:$A,0)),$W$17)),"-")</f>
        <v>0</v>
      </c>
      <c r="O51" s="17">
        <f ca="1">IF(AND(G51&gt;=$C$6,G51&lt;=$C$7),IF(""=IFERROR(INDEX(INDIRECT("Data!C"&amp;$K$4,FALSE),MATCH(G51,Data!$A:$A,0)),$W$17),$W$16,IFERROR(INDEX(INDIRECT("Data!C"&amp;$K$4,FALSE),MATCH(G51,Data!$A:$A,0)),$W$17)),"-")</f>
        <v>0</v>
      </c>
      <c r="P51" s="17">
        <f ca="1">IF(AND(H51&gt;=$C$6,H51&lt;=$C$7),IF(""=IFERROR(INDEX(INDIRECT("Data!C"&amp;$K$4,FALSE),MATCH(H51,Data!$A:$A,0)),$W$17),$W$16,IFERROR(INDEX(INDIRECT("Data!C"&amp;$K$4,FALSE),MATCH(H51,Data!$A:$A,0)),$W$17)),"-")</f>
        <v>0</v>
      </c>
      <c r="Q51" s="17">
        <f ca="1">IF(AND(I51&gt;=$C$6,I51&lt;=$C$7),IF(""=IFERROR(INDEX(INDIRECT("Data!C"&amp;$K$4,FALSE),MATCH(I51,Data!$A:$A,0)),$W$17),$W$16,IFERROR(INDEX(INDIRECT("Data!C"&amp;$K$4,FALSE),MATCH(I51,Data!$A:$A,0)),$W$17)),"-")</f>
        <v>0</v>
      </c>
      <c r="R51" s="6"/>
      <c r="S51" s="30">
        <f t="shared" ca="1" si="40"/>
        <v>0</v>
      </c>
      <c r="T51" s="16">
        <f t="shared" ca="1" si="7"/>
        <v>0</v>
      </c>
    </row>
    <row r="52" spans="1:20" ht="12" customHeight="1" x14ac:dyDescent="0.25">
      <c r="A52" s="20" t="str">
        <f t="array" ref="A52">IFERROR(IF(MATCH(8,DAY(C52:I52),0),I52,""),"")</f>
        <v/>
      </c>
      <c r="C52" s="15">
        <f t="shared" si="8"/>
        <v>45922</v>
      </c>
      <c r="D52" s="15">
        <f t="shared" ref="D52:I52" si="46">C52+1</f>
        <v>45923</v>
      </c>
      <c r="E52" s="15">
        <f t="shared" si="46"/>
        <v>45924</v>
      </c>
      <c r="F52" s="15">
        <f t="shared" si="46"/>
        <v>45925</v>
      </c>
      <c r="G52" s="15">
        <f t="shared" si="46"/>
        <v>45926</v>
      </c>
      <c r="H52" s="15">
        <f t="shared" si="46"/>
        <v>45927</v>
      </c>
      <c r="I52" s="15">
        <f t="shared" si="46"/>
        <v>45928</v>
      </c>
      <c r="K52" s="17">
        <f ca="1">IF(AND(C52&gt;=$C$6,C52&lt;=$C$7),IF(""=IFERROR(INDEX(INDIRECT("Data!C"&amp;$K$4,FALSE),MATCH(C52,Data!$A:$A,0)),$W$17),$W$16,IFERROR(INDEX(INDIRECT("Data!C"&amp;$K$4,FALSE),MATCH(C52,Data!$A:$A,0)),$W$17)),"-")</f>
        <v>0</v>
      </c>
      <c r="L52" s="17">
        <f ca="1">IF(AND(D52&gt;=$C$6,D52&lt;=$C$7),IF(""=IFERROR(INDEX(INDIRECT("Data!C"&amp;$K$4,FALSE),MATCH(D52,Data!$A:$A,0)),$W$17),$W$16,IFERROR(INDEX(INDIRECT("Data!C"&amp;$K$4,FALSE),MATCH(D52,Data!$A:$A,0)),$W$17)),"-")</f>
        <v>0</v>
      </c>
      <c r="M52" s="17">
        <f ca="1">IF(AND(E52&gt;=$C$6,E52&lt;=$C$7),IF(""=IFERROR(INDEX(INDIRECT("Data!C"&amp;$K$4,FALSE),MATCH(E52,Data!$A:$A,0)),$W$17),$W$16,IFERROR(INDEX(INDIRECT("Data!C"&amp;$K$4,FALSE),MATCH(E52,Data!$A:$A,0)),$W$17)),"-")</f>
        <v>0</v>
      </c>
      <c r="N52" s="17">
        <f ca="1">IF(AND(F52&gt;=$C$6,F52&lt;=$C$7),IF(""=IFERROR(INDEX(INDIRECT("Data!C"&amp;$K$4,FALSE),MATCH(F52,Data!$A:$A,0)),$W$17),$W$16,IFERROR(INDEX(INDIRECT("Data!C"&amp;$K$4,FALSE),MATCH(F52,Data!$A:$A,0)),$W$17)),"-")</f>
        <v>0</v>
      </c>
      <c r="O52" s="17">
        <f ca="1">IF(AND(G52&gt;=$C$6,G52&lt;=$C$7),IF(""=IFERROR(INDEX(INDIRECT("Data!C"&amp;$K$4,FALSE),MATCH(G52,Data!$A:$A,0)),$W$17),$W$16,IFERROR(INDEX(INDIRECT("Data!C"&amp;$K$4,FALSE),MATCH(G52,Data!$A:$A,0)),$W$17)),"-")</f>
        <v>0</v>
      </c>
      <c r="P52" s="17">
        <f ca="1">IF(AND(H52&gt;=$C$6,H52&lt;=$C$7),IF(""=IFERROR(INDEX(INDIRECT("Data!C"&amp;$K$4,FALSE),MATCH(H52,Data!$A:$A,0)),$W$17),$W$16,IFERROR(INDEX(INDIRECT("Data!C"&amp;$K$4,FALSE),MATCH(H52,Data!$A:$A,0)),$W$17)),"-")</f>
        <v>0</v>
      </c>
      <c r="Q52" s="17">
        <f ca="1">IF(AND(I52&gt;=$C$6,I52&lt;=$C$7),IF(""=IFERROR(INDEX(INDIRECT("Data!C"&amp;$K$4,FALSE),MATCH(I52,Data!$A:$A,0)),$W$17),$W$16,IFERROR(INDEX(INDIRECT("Data!C"&amp;$K$4,FALSE),MATCH(I52,Data!$A:$A,0)),$W$17)),"-")</f>
        <v>0</v>
      </c>
      <c r="R52" s="6"/>
      <c r="S52" s="30">
        <f t="shared" ca="1" si="40"/>
        <v>0</v>
      </c>
      <c r="T52" s="16">
        <f t="shared" ca="1" si="7"/>
        <v>0</v>
      </c>
    </row>
    <row r="53" spans="1:20" ht="12" customHeight="1" x14ac:dyDescent="0.25">
      <c r="A53" s="20" t="str">
        <f t="array" ref="A53">IFERROR(IF(MATCH(8,DAY(C53:I53),0),I53,""),"")</f>
        <v/>
      </c>
      <c r="C53" s="15">
        <f t="shared" si="8"/>
        <v>45929</v>
      </c>
      <c r="D53" s="15">
        <f t="shared" ref="D53:I53" si="47">C53+1</f>
        <v>45930</v>
      </c>
      <c r="E53" s="15">
        <f t="shared" si="47"/>
        <v>45931</v>
      </c>
      <c r="F53" s="15">
        <f t="shared" si="47"/>
        <v>45932</v>
      </c>
      <c r="G53" s="15">
        <f t="shared" si="47"/>
        <v>45933</v>
      </c>
      <c r="H53" s="15">
        <f t="shared" si="47"/>
        <v>45934</v>
      </c>
      <c r="I53" s="15">
        <f t="shared" si="47"/>
        <v>45935</v>
      </c>
      <c r="K53" s="17">
        <f ca="1">IF(AND(C53&gt;=$C$6,C53&lt;=$C$7),IF(""=IFERROR(INDEX(INDIRECT("Data!C"&amp;$K$4,FALSE),MATCH(C53,Data!$A:$A,0)),$W$17),$W$16,IFERROR(INDEX(INDIRECT("Data!C"&amp;$K$4,FALSE),MATCH(C53,Data!$A:$A,0)),$W$17)),"-")</f>
        <v>0</v>
      </c>
      <c r="L53" s="17">
        <f ca="1">IF(AND(D53&gt;=$C$6,D53&lt;=$C$7),IF(""=IFERROR(INDEX(INDIRECT("Data!C"&amp;$K$4,FALSE),MATCH(D53,Data!$A:$A,0)),$W$17),$W$16,IFERROR(INDEX(INDIRECT("Data!C"&amp;$K$4,FALSE),MATCH(D53,Data!$A:$A,0)),$W$17)),"-")</f>
        <v>0</v>
      </c>
      <c r="M53" s="17">
        <f ca="1">IF(AND(E53&gt;=$C$6,E53&lt;=$C$7),IF(""=IFERROR(INDEX(INDIRECT("Data!C"&amp;$K$4,FALSE),MATCH(E53,Data!$A:$A,0)),$W$17),$W$16,IFERROR(INDEX(INDIRECT("Data!C"&amp;$K$4,FALSE),MATCH(E53,Data!$A:$A,0)),$W$17)),"-")</f>
        <v>0</v>
      </c>
      <c r="N53" s="17">
        <f ca="1">IF(AND(F53&gt;=$C$6,F53&lt;=$C$7),IF(""=IFERROR(INDEX(INDIRECT("Data!C"&amp;$K$4,FALSE),MATCH(F53,Data!$A:$A,0)),$W$17),$W$16,IFERROR(INDEX(INDIRECT("Data!C"&amp;$K$4,FALSE),MATCH(F53,Data!$A:$A,0)),$W$17)),"-")</f>
        <v>0</v>
      </c>
      <c r="O53" s="17">
        <f ca="1">IF(AND(G53&gt;=$C$6,G53&lt;=$C$7),IF(""=IFERROR(INDEX(INDIRECT("Data!C"&amp;$K$4,FALSE),MATCH(G53,Data!$A:$A,0)),$W$17),$W$16,IFERROR(INDEX(INDIRECT("Data!C"&amp;$K$4,FALSE),MATCH(G53,Data!$A:$A,0)),$W$17)),"-")</f>
        <v>0</v>
      </c>
      <c r="P53" s="17">
        <f ca="1">IF(AND(H53&gt;=$C$6,H53&lt;=$C$7),IF(""=IFERROR(INDEX(INDIRECT("Data!C"&amp;$K$4,FALSE),MATCH(H53,Data!$A:$A,0)),$W$17),$W$16,IFERROR(INDEX(INDIRECT("Data!C"&amp;$K$4,FALSE),MATCH(H53,Data!$A:$A,0)),$W$17)),"-")</f>
        <v>0</v>
      </c>
      <c r="Q53" s="17">
        <f ca="1">IF(AND(I53&gt;=$C$6,I53&lt;=$C$7),IF(""=IFERROR(INDEX(INDIRECT("Data!C"&amp;$K$4,FALSE),MATCH(I53,Data!$A:$A,0)),$W$17),$W$16,IFERROR(INDEX(INDIRECT("Data!C"&amp;$K$4,FALSE),MATCH(I53,Data!$A:$A,0)),$W$17)),"-")</f>
        <v>0</v>
      </c>
      <c r="R53" s="6"/>
      <c r="S53" s="30">
        <f t="shared" ca="1" si="40"/>
        <v>0</v>
      </c>
      <c r="T53" s="16">
        <f t="shared" ca="1" si="7"/>
        <v>0</v>
      </c>
    </row>
    <row r="54" spans="1:20" ht="12" customHeight="1" x14ac:dyDescent="0.25">
      <c r="A54" s="20">
        <f t="array" ref="A54">IFERROR(IF(MATCH(8,DAY(C54:I54),0),I54,""),"")</f>
        <v>45942</v>
      </c>
      <c r="C54" s="15">
        <f t="shared" si="8"/>
        <v>45936</v>
      </c>
      <c r="D54" s="15">
        <f t="shared" ref="D54:I54" si="48">C54+1</f>
        <v>45937</v>
      </c>
      <c r="E54" s="15">
        <f t="shared" si="48"/>
        <v>45938</v>
      </c>
      <c r="F54" s="15">
        <f t="shared" si="48"/>
        <v>45939</v>
      </c>
      <c r="G54" s="15">
        <f t="shared" si="48"/>
        <v>45940</v>
      </c>
      <c r="H54" s="15">
        <f t="shared" si="48"/>
        <v>45941</v>
      </c>
      <c r="I54" s="15">
        <f t="shared" si="48"/>
        <v>45942</v>
      </c>
      <c r="K54" s="17">
        <f ca="1">IF(AND(C54&gt;=$C$6,C54&lt;=$C$7),IF(""=IFERROR(INDEX(INDIRECT("Data!C"&amp;$K$4,FALSE),MATCH(C54,Data!$A:$A,0)),$W$17),$W$16,IFERROR(INDEX(INDIRECT("Data!C"&amp;$K$4,FALSE),MATCH(C54,Data!$A:$A,0)),$W$17)),"-")</f>
        <v>0</v>
      </c>
      <c r="L54" s="17">
        <f ca="1">IF(AND(D54&gt;=$C$6,D54&lt;=$C$7),IF(""=IFERROR(INDEX(INDIRECT("Data!C"&amp;$K$4,FALSE),MATCH(D54,Data!$A:$A,0)),$W$17),$W$16,IFERROR(INDEX(INDIRECT("Data!C"&amp;$K$4,FALSE),MATCH(D54,Data!$A:$A,0)),$W$17)),"-")</f>
        <v>0</v>
      </c>
      <c r="M54" s="17">
        <f ca="1">IF(AND(E54&gt;=$C$6,E54&lt;=$C$7),IF(""=IFERROR(INDEX(INDIRECT("Data!C"&amp;$K$4,FALSE),MATCH(E54,Data!$A:$A,0)),$W$17),$W$16,IFERROR(INDEX(INDIRECT("Data!C"&amp;$K$4,FALSE),MATCH(E54,Data!$A:$A,0)),$W$17)),"-")</f>
        <v>0</v>
      </c>
      <c r="N54" s="17">
        <f ca="1">IF(AND(F54&gt;=$C$6,F54&lt;=$C$7),IF(""=IFERROR(INDEX(INDIRECT("Data!C"&amp;$K$4,FALSE),MATCH(F54,Data!$A:$A,0)),$W$17),$W$16,IFERROR(INDEX(INDIRECT("Data!C"&amp;$K$4,FALSE),MATCH(F54,Data!$A:$A,0)),$W$17)),"-")</f>
        <v>0</v>
      </c>
      <c r="O54" s="17">
        <f ca="1">IF(AND(G54&gt;=$C$6,G54&lt;=$C$7),IF(""=IFERROR(INDEX(INDIRECT("Data!C"&amp;$K$4,FALSE),MATCH(G54,Data!$A:$A,0)),$W$17),$W$16,IFERROR(INDEX(INDIRECT("Data!C"&amp;$K$4,FALSE),MATCH(G54,Data!$A:$A,0)),$W$17)),"-")</f>
        <v>0</v>
      </c>
      <c r="P54" s="17">
        <f ca="1">IF(AND(H54&gt;=$C$6,H54&lt;=$C$7),IF(""=IFERROR(INDEX(INDIRECT("Data!C"&amp;$K$4,FALSE),MATCH(H54,Data!$A:$A,0)),$W$17),$W$16,IFERROR(INDEX(INDIRECT("Data!C"&amp;$K$4,FALSE),MATCH(H54,Data!$A:$A,0)),$W$17)),"-")</f>
        <v>0</v>
      </c>
      <c r="Q54" s="17">
        <f ca="1">IF(AND(I54&gt;=$C$6,I54&lt;=$C$7),IF(""=IFERROR(INDEX(INDIRECT("Data!C"&amp;$K$4,FALSE),MATCH(I54,Data!$A:$A,0)),$W$17),$W$16,IFERROR(INDEX(INDIRECT("Data!C"&amp;$K$4,FALSE),MATCH(I54,Data!$A:$A,0)),$W$17)),"-")</f>
        <v>0</v>
      </c>
      <c r="R54" s="6"/>
      <c r="S54" s="30">
        <f t="shared" ca="1" si="40"/>
        <v>0</v>
      </c>
      <c r="T54" s="16">
        <f t="shared" ca="1" si="7"/>
        <v>0</v>
      </c>
    </row>
    <row r="55" spans="1:20" ht="12" customHeight="1" x14ac:dyDescent="0.25">
      <c r="A55" s="20" t="str">
        <f t="array" ref="A55">IFERROR(IF(MATCH(8,DAY(C55:I55),0),I55,""),"")</f>
        <v/>
      </c>
      <c r="C55" s="15">
        <f t="shared" si="8"/>
        <v>45943</v>
      </c>
      <c r="D55" s="15">
        <f t="shared" ref="D55:I55" si="49">C55+1</f>
        <v>45944</v>
      </c>
      <c r="E55" s="15">
        <f t="shared" si="49"/>
        <v>45945</v>
      </c>
      <c r="F55" s="15">
        <f t="shared" si="49"/>
        <v>45946</v>
      </c>
      <c r="G55" s="15">
        <f t="shared" si="49"/>
        <v>45947</v>
      </c>
      <c r="H55" s="15">
        <f t="shared" si="49"/>
        <v>45948</v>
      </c>
      <c r="I55" s="15">
        <f t="shared" si="49"/>
        <v>45949</v>
      </c>
      <c r="K55" s="17">
        <f ca="1">IF(AND(C55&gt;=$C$6,C55&lt;=$C$7),IF(""=IFERROR(INDEX(INDIRECT("Data!C"&amp;$K$4,FALSE),MATCH(C55,Data!$A:$A,0)),$W$17),$W$16,IFERROR(INDEX(INDIRECT("Data!C"&amp;$K$4,FALSE),MATCH(C55,Data!$A:$A,0)),$W$17)),"-")</f>
        <v>0</v>
      </c>
      <c r="L55" s="17">
        <f ca="1">IF(AND(D55&gt;=$C$6,D55&lt;=$C$7),IF(""=IFERROR(INDEX(INDIRECT("Data!C"&amp;$K$4,FALSE),MATCH(D55,Data!$A:$A,0)),$W$17),$W$16,IFERROR(INDEX(INDIRECT("Data!C"&amp;$K$4,FALSE),MATCH(D55,Data!$A:$A,0)),$W$17)),"-")</f>
        <v>0</v>
      </c>
      <c r="M55" s="17">
        <f ca="1">IF(AND(E55&gt;=$C$6,E55&lt;=$C$7),IF(""=IFERROR(INDEX(INDIRECT("Data!C"&amp;$K$4,FALSE),MATCH(E55,Data!$A:$A,0)),$W$17),$W$16,IFERROR(INDEX(INDIRECT("Data!C"&amp;$K$4,FALSE),MATCH(E55,Data!$A:$A,0)),$W$17)),"-")</f>
        <v>0</v>
      </c>
      <c r="N55" s="17">
        <f ca="1">IF(AND(F55&gt;=$C$6,F55&lt;=$C$7),IF(""=IFERROR(INDEX(INDIRECT("Data!C"&amp;$K$4,FALSE),MATCH(F55,Data!$A:$A,0)),$W$17),$W$16,IFERROR(INDEX(INDIRECT("Data!C"&amp;$K$4,FALSE),MATCH(F55,Data!$A:$A,0)),$W$17)),"-")</f>
        <v>0</v>
      </c>
      <c r="O55" s="17">
        <f ca="1">IF(AND(G55&gt;=$C$6,G55&lt;=$C$7),IF(""=IFERROR(INDEX(INDIRECT("Data!C"&amp;$K$4,FALSE),MATCH(G55,Data!$A:$A,0)),$W$17),$W$16,IFERROR(INDEX(INDIRECT("Data!C"&amp;$K$4,FALSE),MATCH(G55,Data!$A:$A,0)),$W$17)),"-")</f>
        <v>0</v>
      </c>
      <c r="P55" s="17">
        <f ca="1">IF(AND(H55&gt;=$C$6,H55&lt;=$C$7),IF(""=IFERROR(INDEX(INDIRECT("Data!C"&amp;$K$4,FALSE),MATCH(H55,Data!$A:$A,0)),$W$17),$W$16,IFERROR(INDEX(INDIRECT("Data!C"&amp;$K$4,FALSE),MATCH(H55,Data!$A:$A,0)),$W$17)),"-")</f>
        <v>0</v>
      </c>
      <c r="Q55" s="17">
        <f ca="1">IF(AND(I55&gt;=$C$6,I55&lt;=$C$7),IF(""=IFERROR(INDEX(INDIRECT("Data!C"&amp;$K$4,FALSE),MATCH(I55,Data!$A:$A,0)),$W$17),$W$16,IFERROR(INDEX(INDIRECT("Data!C"&amp;$K$4,FALSE),MATCH(I55,Data!$A:$A,0)),$W$17)),"-")</f>
        <v>0</v>
      </c>
      <c r="R55" s="6"/>
      <c r="S55" s="30">
        <f t="shared" ca="1" si="40"/>
        <v>0</v>
      </c>
      <c r="T55" s="16">
        <f t="shared" ca="1" si="7"/>
        <v>0</v>
      </c>
    </row>
    <row r="56" spans="1:20" ht="12" customHeight="1" x14ac:dyDescent="0.25">
      <c r="A56" s="20" t="str">
        <f t="array" ref="A56">IFERROR(IF(MATCH(8,DAY(C56:I56),0),I56,""),"")</f>
        <v/>
      </c>
      <c r="C56" s="15">
        <f t="shared" si="8"/>
        <v>45950</v>
      </c>
      <c r="D56" s="15">
        <f t="shared" ref="D56:I56" si="50">C56+1</f>
        <v>45951</v>
      </c>
      <c r="E56" s="15">
        <f t="shared" si="50"/>
        <v>45952</v>
      </c>
      <c r="F56" s="15">
        <f t="shared" si="50"/>
        <v>45953</v>
      </c>
      <c r="G56" s="15">
        <f t="shared" si="50"/>
        <v>45954</v>
      </c>
      <c r="H56" s="15">
        <f t="shared" si="50"/>
        <v>45955</v>
      </c>
      <c r="I56" s="15">
        <f t="shared" si="50"/>
        <v>45956</v>
      </c>
      <c r="K56" s="17">
        <f ca="1">IF(AND(C56&gt;=$C$6,C56&lt;=$C$7),IF(""=IFERROR(INDEX(INDIRECT("Data!C"&amp;$K$4,FALSE),MATCH(C56,Data!$A:$A,0)),$W$17),$W$16,IFERROR(INDEX(INDIRECT("Data!C"&amp;$K$4,FALSE),MATCH(C56,Data!$A:$A,0)),$W$17)),"-")</f>
        <v>0</v>
      </c>
      <c r="L56" s="17">
        <f ca="1">IF(AND(D56&gt;=$C$6,D56&lt;=$C$7),IF(""=IFERROR(INDEX(INDIRECT("Data!C"&amp;$K$4,FALSE),MATCH(D56,Data!$A:$A,0)),$W$17),$W$16,IFERROR(INDEX(INDIRECT("Data!C"&amp;$K$4,FALSE),MATCH(D56,Data!$A:$A,0)),$W$17)),"-")</f>
        <v>0</v>
      </c>
      <c r="M56" s="17">
        <f ca="1">IF(AND(E56&gt;=$C$6,E56&lt;=$C$7),IF(""=IFERROR(INDEX(INDIRECT("Data!C"&amp;$K$4,FALSE),MATCH(E56,Data!$A:$A,0)),$W$17),$W$16,IFERROR(INDEX(INDIRECT("Data!C"&amp;$K$4,FALSE),MATCH(E56,Data!$A:$A,0)),$W$17)),"-")</f>
        <v>0</v>
      </c>
      <c r="N56" s="17">
        <f ca="1">IF(AND(F56&gt;=$C$6,F56&lt;=$C$7),IF(""=IFERROR(INDEX(INDIRECT("Data!C"&amp;$K$4,FALSE),MATCH(F56,Data!$A:$A,0)),$W$17),$W$16,IFERROR(INDEX(INDIRECT("Data!C"&amp;$K$4,FALSE),MATCH(F56,Data!$A:$A,0)),$W$17)),"-")</f>
        <v>0</v>
      </c>
      <c r="O56" s="17">
        <f ca="1">IF(AND(G56&gt;=$C$6,G56&lt;=$C$7),IF(""=IFERROR(INDEX(INDIRECT("Data!C"&amp;$K$4,FALSE),MATCH(G56,Data!$A:$A,0)),$W$17),$W$16,IFERROR(INDEX(INDIRECT("Data!C"&amp;$K$4,FALSE),MATCH(G56,Data!$A:$A,0)),$W$17)),"-")</f>
        <v>0</v>
      </c>
      <c r="P56" s="17">
        <f ca="1">IF(AND(H56&gt;=$C$6,H56&lt;=$C$7),IF(""=IFERROR(INDEX(INDIRECT("Data!C"&amp;$K$4,FALSE),MATCH(H56,Data!$A:$A,0)),$W$17),$W$16,IFERROR(INDEX(INDIRECT("Data!C"&amp;$K$4,FALSE),MATCH(H56,Data!$A:$A,0)),$W$17)),"-")</f>
        <v>0</v>
      </c>
      <c r="Q56" s="17">
        <f ca="1">IF(AND(I56&gt;=$C$6,I56&lt;=$C$7),IF(""=IFERROR(INDEX(INDIRECT("Data!C"&amp;$K$4,FALSE),MATCH(I56,Data!$A:$A,0)),$W$17),$W$16,IFERROR(INDEX(INDIRECT("Data!C"&amp;$K$4,FALSE),MATCH(I56,Data!$A:$A,0)),$W$17)),"-")</f>
        <v>0</v>
      </c>
      <c r="R56" s="6"/>
      <c r="S56" s="30">
        <f t="shared" ca="1" si="40"/>
        <v>0</v>
      </c>
      <c r="T56" s="16">
        <f t="shared" ca="1" si="7"/>
        <v>0</v>
      </c>
    </row>
    <row r="57" spans="1:20" ht="12" customHeight="1" x14ac:dyDescent="0.25">
      <c r="A57" s="20" t="str">
        <f t="array" ref="A57">IFERROR(IF(MATCH(8,DAY(C57:I57),0),I57,""),"")</f>
        <v/>
      </c>
      <c r="C57" s="15">
        <f t="shared" si="8"/>
        <v>45957</v>
      </c>
      <c r="D57" s="15">
        <f t="shared" ref="D57:I57" si="51">C57+1</f>
        <v>45958</v>
      </c>
      <c r="E57" s="15">
        <f t="shared" si="51"/>
        <v>45959</v>
      </c>
      <c r="F57" s="15">
        <f t="shared" si="51"/>
        <v>45960</v>
      </c>
      <c r="G57" s="15">
        <f t="shared" si="51"/>
        <v>45961</v>
      </c>
      <c r="H57" s="15">
        <f t="shared" si="51"/>
        <v>45962</v>
      </c>
      <c r="I57" s="15">
        <f t="shared" si="51"/>
        <v>45963</v>
      </c>
      <c r="K57" s="17">
        <f ca="1">IF(AND(C57&gt;=$C$6,C57&lt;=$C$7),IF(""=IFERROR(INDEX(INDIRECT("Data!C"&amp;$K$4,FALSE),MATCH(C57,Data!$A:$A,0)),$W$17),$W$16,IFERROR(INDEX(INDIRECT("Data!C"&amp;$K$4,FALSE),MATCH(C57,Data!$A:$A,0)),$W$17)),"-")</f>
        <v>0</v>
      </c>
      <c r="L57" s="17">
        <f ca="1">IF(AND(D57&gt;=$C$6,D57&lt;=$C$7),IF(""=IFERROR(INDEX(INDIRECT("Data!C"&amp;$K$4,FALSE),MATCH(D57,Data!$A:$A,0)),$W$17),$W$16,IFERROR(INDEX(INDIRECT("Data!C"&amp;$K$4,FALSE),MATCH(D57,Data!$A:$A,0)),$W$17)),"-")</f>
        <v>0</v>
      </c>
      <c r="M57" s="17">
        <f ca="1">IF(AND(E57&gt;=$C$6,E57&lt;=$C$7),IF(""=IFERROR(INDEX(INDIRECT("Data!C"&amp;$K$4,FALSE),MATCH(E57,Data!$A:$A,0)),$W$17),$W$16,IFERROR(INDEX(INDIRECT("Data!C"&amp;$K$4,FALSE),MATCH(E57,Data!$A:$A,0)),$W$17)),"-")</f>
        <v>0</v>
      </c>
      <c r="N57" s="17">
        <f ca="1">IF(AND(F57&gt;=$C$6,F57&lt;=$C$7),IF(""=IFERROR(INDEX(INDIRECT("Data!C"&amp;$K$4,FALSE),MATCH(F57,Data!$A:$A,0)),$W$17),$W$16,IFERROR(INDEX(INDIRECT("Data!C"&amp;$K$4,FALSE),MATCH(F57,Data!$A:$A,0)),$W$17)),"-")</f>
        <v>0</v>
      </c>
      <c r="O57" s="17">
        <f ca="1">IF(AND(G57&gt;=$C$6,G57&lt;=$C$7),IF(""=IFERROR(INDEX(INDIRECT("Data!C"&amp;$K$4,FALSE),MATCH(G57,Data!$A:$A,0)),$W$17),$W$16,IFERROR(INDEX(INDIRECT("Data!C"&amp;$K$4,FALSE),MATCH(G57,Data!$A:$A,0)),$W$17)),"-")</f>
        <v>0</v>
      </c>
      <c r="P57" s="17">
        <f ca="1">IF(AND(H57&gt;=$C$6,H57&lt;=$C$7),IF(""=IFERROR(INDEX(INDIRECT("Data!C"&amp;$K$4,FALSE),MATCH(H57,Data!$A:$A,0)),$W$17),$W$16,IFERROR(INDEX(INDIRECT("Data!C"&amp;$K$4,FALSE),MATCH(H57,Data!$A:$A,0)),$W$17)),"-")</f>
        <v>0</v>
      </c>
      <c r="Q57" s="17">
        <f ca="1">IF(AND(I57&gt;=$C$6,I57&lt;=$C$7),IF(""=IFERROR(INDEX(INDIRECT("Data!C"&amp;$K$4,FALSE),MATCH(I57,Data!$A:$A,0)),$W$17),$W$16,IFERROR(INDEX(INDIRECT("Data!C"&amp;$K$4,FALSE),MATCH(I57,Data!$A:$A,0)),$W$17)),"-")</f>
        <v>0</v>
      </c>
      <c r="R57" s="6"/>
      <c r="S57" s="30">
        <f t="shared" ca="1" si="40"/>
        <v>0</v>
      </c>
      <c r="T57" s="16">
        <f t="shared" ca="1" si="7"/>
        <v>0</v>
      </c>
    </row>
    <row r="58" spans="1:20" ht="12" customHeight="1" x14ac:dyDescent="0.25">
      <c r="A58" s="20">
        <f t="array" ref="A58">IFERROR(IF(MATCH(8,DAY(C58:I58),0),I58,""),"")</f>
        <v>45970</v>
      </c>
      <c r="C58" s="15">
        <f t="shared" si="8"/>
        <v>45964</v>
      </c>
      <c r="D58" s="15">
        <f t="shared" ref="D58:I58" si="52">C58+1</f>
        <v>45965</v>
      </c>
      <c r="E58" s="15">
        <f t="shared" si="52"/>
        <v>45966</v>
      </c>
      <c r="F58" s="15">
        <f t="shared" si="52"/>
        <v>45967</v>
      </c>
      <c r="G58" s="15">
        <f t="shared" si="52"/>
        <v>45968</v>
      </c>
      <c r="H58" s="15">
        <f t="shared" si="52"/>
        <v>45969</v>
      </c>
      <c r="I58" s="15">
        <f t="shared" si="52"/>
        <v>45970</v>
      </c>
      <c r="K58" s="17">
        <f ca="1">IF(AND(C58&gt;=$C$6,C58&lt;=$C$7),IF(""=IFERROR(INDEX(INDIRECT("Data!C"&amp;$K$4,FALSE),MATCH(C58,Data!$A:$A,0)),$W$17),$W$16,IFERROR(INDEX(INDIRECT("Data!C"&amp;$K$4,FALSE),MATCH(C58,Data!$A:$A,0)),$W$17)),"-")</f>
        <v>0</v>
      </c>
      <c r="L58" s="17">
        <f ca="1">IF(AND(D58&gt;=$C$6,D58&lt;=$C$7),IF(""=IFERROR(INDEX(INDIRECT("Data!C"&amp;$K$4,FALSE),MATCH(D58,Data!$A:$A,0)),$W$17),$W$16,IFERROR(INDEX(INDIRECT("Data!C"&amp;$K$4,FALSE),MATCH(D58,Data!$A:$A,0)),$W$17)),"-")</f>
        <v>0</v>
      </c>
      <c r="M58" s="17">
        <f ca="1">IF(AND(E58&gt;=$C$6,E58&lt;=$C$7),IF(""=IFERROR(INDEX(INDIRECT("Data!C"&amp;$K$4,FALSE),MATCH(E58,Data!$A:$A,0)),$W$17),$W$16,IFERROR(INDEX(INDIRECT("Data!C"&amp;$K$4,FALSE),MATCH(E58,Data!$A:$A,0)),$W$17)),"-")</f>
        <v>0</v>
      </c>
      <c r="N58" s="17">
        <f ca="1">IF(AND(F58&gt;=$C$6,F58&lt;=$C$7),IF(""=IFERROR(INDEX(INDIRECT("Data!C"&amp;$K$4,FALSE),MATCH(F58,Data!$A:$A,0)),$W$17),$W$16,IFERROR(INDEX(INDIRECT("Data!C"&amp;$K$4,FALSE),MATCH(F58,Data!$A:$A,0)),$W$17)),"-")</f>
        <v>0</v>
      </c>
      <c r="O58" s="17">
        <f ca="1">IF(AND(G58&gt;=$C$6,G58&lt;=$C$7),IF(""=IFERROR(INDEX(INDIRECT("Data!C"&amp;$K$4,FALSE),MATCH(G58,Data!$A:$A,0)),$W$17),$W$16,IFERROR(INDEX(INDIRECT("Data!C"&amp;$K$4,FALSE),MATCH(G58,Data!$A:$A,0)),$W$17)),"-")</f>
        <v>0</v>
      </c>
      <c r="P58" s="17">
        <f ca="1">IF(AND(H58&gt;=$C$6,H58&lt;=$C$7),IF(""=IFERROR(INDEX(INDIRECT("Data!C"&amp;$K$4,FALSE),MATCH(H58,Data!$A:$A,0)),$W$17),$W$16,IFERROR(INDEX(INDIRECT("Data!C"&amp;$K$4,FALSE),MATCH(H58,Data!$A:$A,0)),$W$17)),"-")</f>
        <v>0</v>
      </c>
      <c r="Q58" s="17">
        <f ca="1">IF(AND(I58&gt;=$C$6,I58&lt;=$C$7),IF(""=IFERROR(INDEX(INDIRECT("Data!C"&amp;$K$4,FALSE),MATCH(I58,Data!$A:$A,0)),$W$17),$W$16,IFERROR(INDEX(INDIRECT("Data!C"&amp;$K$4,FALSE),MATCH(I58,Data!$A:$A,0)),$W$17)),"-")</f>
        <v>0</v>
      </c>
      <c r="R58" s="6"/>
      <c r="S58" s="30">
        <f t="shared" ca="1" si="40"/>
        <v>0</v>
      </c>
      <c r="T58" s="16">
        <f t="shared" ca="1" si="7"/>
        <v>0</v>
      </c>
    </row>
    <row r="59" spans="1:20" ht="12" customHeight="1" x14ac:dyDescent="0.25">
      <c r="A59" s="20" t="str">
        <f t="array" ref="A59">IFERROR(IF(MATCH(8,DAY(C59:I59),0),I59,""),"")</f>
        <v/>
      </c>
      <c r="C59" s="15">
        <f t="shared" si="8"/>
        <v>45971</v>
      </c>
      <c r="D59" s="15">
        <f t="shared" ref="D59:I59" si="53">C59+1</f>
        <v>45972</v>
      </c>
      <c r="E59" s="15">
        <f t="shared" si="53"/>
        <v>45973</v>
      </c>
      <c r="F59" s="15">
        <f t="shared" si="53"/>
        <v>45974</v>
      </c>
      <c r="G59" s="15">
        <f t="shared" si="53"/>
        <v>45975</v>
      </c>
      <c r="H59" s="15">
        <f t="shared" si="53"/>
        <v>45976</v>
      </c>
      <c r="I59" s="15">
        <f t="shared" si="53"/>
        <v>45977</v>
      </c>
      <c r="K59" s="17">
        <f ca="1">IF(AND(C59&gt;=$C$6,C59&lt;=$C$7),IF(""=IFERROR(INDEX(INDIRECT("Data!C"&amp;$K$4,FALSE),MATCH(C59,Data!$A:$A,0)),$W$17),$W$16,IFERROR(INDEX(INDIRECT("Data!C"&amp;$K$4,FALSE),MATCH(C59,Data!$A:$A,0)),$W$17)),"-")</f>
        <v>0</v>
      </c>
      <c r="L59" s="17">
        <f ca="1">IF(AND(D59&gt;=$C$6,D59&lt;=$C$7),IF(""=IFERROR(INDEX(INDIRECT("Data!C"&amp;$K$4,FALSE),MATCH(D59,Data!$A:$A,0)),$W$17),$W$16,IFERROR(INDEX(INDIRECT("Data!C"&amp;$K$4,FALSE),MATCH(D59,Data!$A:$A,0)),$W$17)),"-")</f>
        <v>0</v>
      </c>
      <c r="M59" s="17">
        <f ca="1">IF(AND(E59&gt;=$C$6,E59&lt;=$C$7),IF(""=IFERROR(INDEX(INDIRECT("Data!C"&amp;$K$4,FALSE),MATCH(E59,Data!$A:$A,0)),$W$17),$W$16,IFERROR(INDEX(INDIRECT("Data!C"&amp;$K$4,FALSE),MATCH(E59,Data!$A:$A,0)),$W$17)),"-")</f>
        <v>0</v>
      </c>
      <c r="N59" s="17">
        <f ca="1">IF(AND(F59&gt;=$C$6,F59&lt;=$C$7),IF(""=IFERROR(INDEX(INDIRECT("Data!C"&amp;$K$4,FALSE),MATCH(F59,Data!$A:$A,0)),$W$17),$W$16,IFERROR(INDEX(INDIRECT("Data!C"&amp;$K$4,FALSE),MATCH(F59,Data!$A:$A,0)),$W$17)),"-")</f>
        <v>0</v>
      </c>
      <c r="O59" s="17">
        <f ca="1">IF(AND(G59&gt;=$C$6,G59&lt;=$C$7),IF(""=IFERROR(INDEX(INDIRECT("Data!C"&amp;$K$4,FALSE),MATCH(G59,Data!$A:$A,0)),$W$17),$W$16,IFERROR(INDEX(INDIRECT("Data!C"&amp;$K$4,FALSE),MATCH(G59,Data!$A:$A,0)),$W$17)),"-")</f>
        <v>0</v>
      </c>
      <c r="P59" s="17">
        <f ca="1">IF(AND(H59&gt;=$C$6,H59&lt;=$C$7),IF(""=IFERROR(INDEX(INDIRECT("Data!C"&amp;$K$4,FALSE),MATCH(H59,Data!$A:$A,0)),$W$17),$W$16,IFERROR(INDEX(INDIRECT("Data!C"&amp;$K$4,FALSE),MATCH(H59,Data!$A:$A,0)),$W$17)),"-")</f>
        <v>0</v>
      </c>
      <c r="Q59" s="17">
        <f ca="1">IF(AND(I59&gt;=$C$6,I59&lt;=$C$7),IF(""=IFERROR(INDEX(INDIRECT("Data!C"&amp;$K$4,FALSE),MATCH(I59,Data!$A:$A,0)),$W$17),$W$16,IFERROR(INDEX(INDIRECT("Data!C"&amp;$K$4,FALSE),MATCH(I59,Data!$A:$A,0)),$W$17)),"-")</f>
        <v>0</v>
      </c>
      <c r="R59" s="6"/>
      <c r="S59" s="30">
        <f t="shared" ca="1" si="40"/>
        <v>0</v>
      </c>
      <c r="T59" s="16">
        <f t="shared" ca="1" si="7"/>
        <v>0</v>
      </c>
    </row>
    <row r="60" spans="1:20" ht="12" customHeight="1" x14ac:dyDescent="0.25">
      <c r="A60" s="20" t="str">
        <f t="array" ref="A60">IFERROR(IF(MATCH(8,DAY(C60:I60),0),I60,""),"")</f>
        <v/>
      </c>
      <c r="C60" s="15">
        <f t="shared" si="8"/>
        <v>45978</v>
      </c>
      <c r="D60" s="15">
        <f t="shared" ref="D60:I60" si="54">C60+1</f>
        <v>45979</v>
      </c>
      <c r="E60" s="15">
        <f t="shared" si="54"/>
        <v>45980</v>
      </c>
      <c r="F60" s="15">
        <f t="shared" si="54"/>
        <v>45981</v>
      </c>
      <c r="G60" s="15">
        <f t="shared" si="54"/>
        <v>45982</v>
      </c>
      <c r="H60" s="15">
        <f t="shared" si="54"/>
        <v>45983</v>
      </c>
      <c r="I60" s="15">
        <f t="shared" si="54"/>
        <v>45984</v>
      </c>
      <c r="K60" s="17">
        <f ca="1">IF(AND(C60&gt;=$C$6,C60&lt;=$C$7),IF(""=IFERROR(INDEX(INDIRECT("Data!C"&amp;$K$4,FALSE),MATCH(C60,Data!$A:$A,0)),$W$17),$W$16,IFERROR(INDEX(INDIRECT("Data!C"&amp;$K$4,FALSE),MATCH(C60,Data!$A:$A,0)),$W$17)),"-")</f>
        <v>0</v>
      </c>
      <c r="L60" s="17">
        <f ca="1">IF(AND(D60&gt;=$C$6,D60&lt;=$C$7),IF(""=IFERROR(INDEX(INDIRECT("Data!C"&amp;$K$4,FALSE),MATCH(D60,Data!$A:$A,0)),$W$17),$W$16,IFERROR(INDEX(INDIRECT("Data!C"&amp;$K$4,FALSE),MATCH(D60,Data!$A:$A,0)),$W$17)),"-")</f>
        <v>0</v>
      </c>
      <c r="M60" s="17">
        <f ca="1">IF(AND(E60&gt;=$C$6,E60&lt;=$C$7),IF(""=IFERROR(INDEX(INDIRECT("Data!C"&amp;$K$4,FALSE),MATCH(E60,Data!$A:$A,0)),$W$17),$W$16,IFERROR(INDEX(INDIRECT("Data!C"&amp;$K$4,FALSE),MATCH(E60,Data!$A:$A,0)),$W$17)),"-")</f>
        <v>0</v>
      </c>
      <c r="N60" s="17">
        <f ca="1">IF(AND(F60&gt;=$C$6,F60&lt;=$C$7),IF(""=IFERROR(INDEX(INDIRECT("Data!C"&amp;$K$4,FALSE),MATCH(F60,Data!$A:$A,0)),$W$17),$W$16,IFERROR(INDEX(INDIRECT("Data!C"&amp;$K$4,FALSE),MATCH(F60,Data!$A:$A,0)),$W$17)),"-")</f>
        <v>0</v>
      </c>
      <c r="O60" s="17">
        <f ca="1">IF(AND(G60&gt;=$C$6,G60&lt;=$C$7),IF(""=IFERROR(INDEX(INDIRECT("Data!C"&amp;$K$4,FALSE),MATCH(G60,Data!$A:$A,0)),$W$17),$W$16,IFERROR(INDEX(INDIRECT("Data!C"&amp;$K$4,FALSE),MATCH(G60,Data!$A:$A,0)),$W$17)),"-")</f>
        <v>0</v>
      </c>
      <c r="P60" s="17">
        <f ca="1">IF(AND(H60&gt;=$C$6,H60&lt;=$C$7),IF(""=IFERROR(INDEX(INDIRECT("Data!C"&amp;$K$4,FALSE),MATCH(H60,Data!$A:$A,0)),$W$17),$W$16,IFERROR(INDEX(INDIRECT("Data!C"&amp;$K$4,FALSE),MATCH(H60,Data!$A:$A,0)),$W$17)),"-")</f>
        <v>0</v>
      </c>
      <c r="Q60" s="17">
        <f ca="1">IF(AND(I60&gt;=$C$6,I60&lt;=$C$7),IF(""=IFERROR(INDEX(INDIRECT("Data!C"&amp;$K$4,FALSE),MATCH(I60,Data!$A:$A,0)),$W$17),$W$16,IFERROR(INDEX(INDIRECT("Data!C"&amp;$K$4,FALSE),MATCH(I60,Data!$A:$A,0)),$W$17)),"-")</f>
        <v>0</v>
      </c>
      <c r="R60" s="6"/>
      <c r="S60" s="30">
        <f t="shared" ca="1" si="40"/>
        <v>0</v>
      </c>
      <c r="T60" s="16">
        <f t="shared" ca="1" si="7"/>
        <v>0</v>
      </c>
    </row>
    <row r="61" spans="1:20" ht="12" customHeight="1" x14ac:dyDescent="0.25">
      <c r="A61" s="20" t="str">
        <f t="array" ref="A61">IFERROR(IF(MATCH(8,DAY(C61:I61),0),I61,""),"")</f>
        <v/>
      </c>
      <c r="C61" s="15">
        <f t="shared" si="8"/>
        <v>45985</v>
      </c>
      <c r="D61" s="15">
        <f t="shared" ref="D61:I61" si="55">C61+1</f>
        <v>45986</v>
      </c>
      <c r="E61" s="15">
        <f t="shared" si="55"/>
        <v>45987</v>
      </c>
      <c r="F61" s="15">
        <f t="shared" si="55"/>
        <v>45988</v>
      </c>
      <c r="G61" s="15">
        <f t="shared" si="55"/>
        <v>45989</v>
      </c>
      <c r="H61" s="15">
        <f t="shared" si="55"/>
        <v>45990</v>
      </c>
      <c r="I61" s="15">
        <f t="shared" si="55"/>
        <v>45991</v>
      </c>
      <c r="K61" s="17">
        <f ca="1">IF(AND(C61&gt;=$C$6,C61&lt;=$C$7),IF(""=IFERROR(INDEX(INDIRECT("Data!C"&amp;$K$4,FALSE),MATCH(C61,Data!$A:$A,0)),$W$17),$W$16,IFERROR(INDEX(INDIRECT("Data!C"&amp;$K$4,FALSE),MATCH(C61,Data!$A:$A,0)),$W$17)),"-")</f>
        <v>0</v>
      </c>
      <c r="L61" s="17">
        <f ca="1">IF(AND(D61&gt;=$C$6,D61&lt;=$C$7),IF(""=IFERROR(INDEX(INDIRECT("Data!C"&amp;$K$4,FALSE),MATCH(D61,Data!$A:$A,0)),$W$17),$W$16,IFERROR(INDEX(INDIRECT("Data!C"&amp;$K$4,FALSE),MATCH(D61,Data!$A:$A,0)),$W$17)),"-")</f>
        <v>0</v>
      </c>
      <c r="M61" s="17">
        <f ca="1">IF(AND(E61&gt;=$C$6,E61&lt;=$C$7),IF(""=IFERROR(INDEX(INDIRECT("Data!C"&amp;$K$4,FALSE),MATCH(E61,Data!$A:$A,0)),$W$17),$W$16,IFERROR(INDEX(INDIRECT("Data!C"&amp;$K$4,FALSE),MATCH(E61,Data!$A:$A,0)),$W$17)),"-")</f>
        <v>0</v>
      </c>
      <c r="N61" s="17">
        <f ca="1">IF(AND(F61&gt;=$C$6,F61&lt;=$C$7),IF(""=IFERROR(INDEX(INDIRECT("Data!C"&amp;$K$4,FALSE),MATCH(F61,Data!$A:$A,0)),$W$17),$W$16,IFERROR(INDEX(INDIRECT("Data!C"&amp;$K$4,FALSE),MATCH(F61,Data!$A:$A,0)),$W$17)),"-")</f>
        <v>0</v>
      </c>
      <c r="O61" s="17">
        <f ca="1">IF(AND(G61&gt;=$C$6,G61&lt;=$C$7),IF(""=IFERROR(INDEX(INDIRECT("Data!C"&amp;$K$4,FALSE),MATCH(G61,Data!$A:$A,0)),$W$17),$W$16,IFERROR(INDEX(INDIRECT("Data!C"&amp;$K$4,FALSE),MATCH(G61,Data!$A:$A,0)),$W$17)),"-")</f>
        <v>0</v>
      </c>
      <c r="P61" s="17">
        <f ca="1">IF(AND(H61&gt;=$C$6,H61&lt;=$C$7),IF(""=IFERROR(INDEX(INDIRECT("Data!C"&amp;$K$4,FALSE),MATCH(H61,Data!$A:$A,0)),$W$17),$W$16,IFERROR(INDEX(INDIRECT("Data!C"&amp;$K$4,FALSE),MATCH(H61,Data!$A:$A,0)),$W$17)),"-")</f>
        <v>0</v>
      </c>
      <c r="Q61" s="17">
        <f ca="1">IF(AND(I61&gt;=$C$6,I61&lt;=$C$7),IF(""=IFERROR(INDEX(INDIRECT("Data!C"&amp;$K$4,FALSE),MATCH(I61,Data!$A:$A,0)),$W$17),$W$16,IFERROR(INDEX(INDIRECT("Data!C"&amp;$K$4,FALSE),MATCH(I61,Data!$A:$A,0)),$W$17)),"-")</f>
        <v>0</v>
      </c>
      <c r="R61" s="6"/>
      <c r="S61" s="30">
        <f t="shared" ca="1" si="40"/>
        <v>0</v>
      </c>
      <c r="T61" s="16">
        <f t="shared" ca="1" si="7"/>
        <v>0</v>
      </c>
    </row>
    <row r="62" spans="1:20" ht="12" customHeight="1" x14ac:dyDescent="0.25">
      <c r="A62" s="20" t="str">
        <f t="array" ref="A62">IFERROR(IF(MATCH(8,DAY(C62:I62),0),I62,""),"")</f>
        <v/>
      </c>
      <c r="C62" s="15">
        <f t="shared" si="8"/>
        <v>45992</v>
      </c>
      <c r="D62" s="15">
        <f t="shared" ref="D62:I62" si="56">C62+1</f>
        <v>45993</v>
      </c>
      <c r="E62" s="15">
        <f t="shared" si="56"/>
        <v>45994</v>
      </c>
      <c r="F62" s="15">
        <f t="shared" si="56"/>
        <v>45995</v>
      </c>
      <c r="G62" s="15">
        <f t="shared" si="56"/>
        <v>45996</v>
      </c>
      <c r="H62" s="15">
        <f t="shared" si="56"/>
        <v>45997</v>
      </c>
      <c r="I62" s="15">
        <f t="shared" si="56"/>
        <v>45998</v>
      </c>
      <c r="K62" s="17">
        <f ca="1">IF(AND(C62&gt;=$C$6,C62&lt;=$C$7),IF(""=IFERROR(INDEX(INDIRECT("Data!C"&amp;$K$4,FALSE),MATCH(C62,Data!$A:$A,0)),$W$17),$W$16,IFERROR(INDEX(INDIRECT("Data!C"&amp;$K$4,FALSE),MATCH(C62,Data!$A:$A,0)),$W$17)),"-")</f>
        <v>0</v>
      </c>
      <c r="L62" s="17">
        <f ca="1">IF(AND(D62&gt;=$C$6,D62&lt;=$C$7),IF(""=IFERROR(INDEX(INDIRECT("Data!C"&amp;$K$4,FALSE),MATCH(D62,Data!$A:$A,0)),$W$17),$W$16,IFERROR(INDEX(INDIRECT("Data!C"&amp;$K$4,FALSE),MATCH(D62,Data!$A:$A,0)),$W$17)),"-")</f>
        <v>0</v>
      </c>
      <c r="M62" s="17">
        <f ca="1">IF(AND(E62&gt;=$C$6,E62&lt;=$C$7),IF(""=IFERROR(INDEX(INDIRECT("Data!C"&amp;$K$4,FALSE),MATCH(E62,Data!$A:$A,0)),$W$17),$W$16,IFERROR(INDEX(INDIRECT("Data!C"&amp;$K$4,FALSE),MATCH(E62,Data!$A:$A,0)),$W$17)),"-")</f>
        <v>0</v>
      </c>
      <c r="N62" s="17">
        <f ca="1">IF(AND(F62&gt;=$C$6,F62&lt;=$C$7),IF(""=IFERROR(INDEX(INDIRECT("Data!C"&amp;$K$4,FALSE),MATCH(F62,Data!$A:$A,0)),$W$17),$W$16,IFERROR(INDEX(INDIRECT("Data!C"&amp;$K$4,FALSE),MATCH(F62,Data!$A:$A,0)),$W$17)),"-")</f>
        <v>0</v>
      </c>
      <c r="O62" s="17">
        <f ca="1">IF(AND(G62&gt;=$C$6,G62&lt;=$C$7),IF(""=IFERROR(INDEX(INDIRECT("Data!C"&amp;$K$4,FALSE),MATCH(G62,Data!$A:$A,0)),$W$17),$W$16,IFERROR(INDEX(INDIRECT("Data!C"&amp;$K$4,FALSE),MATCH(G62,Data!$A:$A,0)),$W$17)),"-")</f>
        <v>0</v>
      </c>
      <c r="P62" s="17">
        <f ca="1">IF(AND(H62&gt;=$C$6,H62&lt;=$C$7),IF(""=IFERROR(INDEX(INDIRECT("Data!C"&amp;$K$4,FALSE),MATCH(H62,Data!$A:$A,0)),$W$17),$W$16,IFERROR(INDEX(INDIRECT("Data!C"&amp;$K$4,FALSE),MATCH(H62,Data!$A:$A,0)),$W$17)),"-")</f>
        <v>0</v>
      </c>
      <c r="Q62" s="17">
        <f ca="1">IF(AND(I62&gt;=$C$6,I62&lt;=$C$7),IF(""=IFERROR(INDEX(INDIRECT("Data!C"&amp;$K$4,FALSE),MATCH(I62,Data!$A:$A,0)),$W$17),$W$16,IFERROR(INDEX(INDIRECT("Data!C"&amp;$K$4,FALSE),MATCH(I62,Data!$A:$A,0)),$W$17)),"-")</f>
        <v>0</v>
      </c>
      <c r="R62" s="6"/>
      <c r="S62" s="30">
        <f t="shared" ca="1" si="40"/>
        <v>0</v>
      </c>
      <c r="T62" s="16">
        <f t="shared" ca="1" si="7"/>
        <v>0</v>
      </c>
    </row>
    <row r="63" spans="1:20" ht="12" customHeight="1" x14ac:dyDescent="0.25">
      <c r="A63" s="20">
        <f t="array" ref="A63">IFERROR(IF(MATCH(8,DAY(C63:I63),0),I63,""),"")</f>
        <v>46005</v>
      </c>
      <c r="C63" s="15">
        <f t="shared" si="8"/>
        <v>45999</v>
      </c>
      <c r="D63" s="15">
        <f t="shared" ref="D63:I63" si="57">C63+1</f>
        <v>46000</v>
      </c>
      <c r="E63" s="15">
        <f t="shared" si="57"/>
        <v>46001</v>
      </c>
      <c r="F63" s="15">
        <f t="shared" si="57"/>
        <v>46002</v>
      </c>
      <c r="G63" s="15">
        <f t="shared" si="57"/>
        <v>46003</v>
      </c>
      <c r="H63" s="15">
        <f t="shared" si="57"/>
        <v>46004</v>
      </c>
      <c r="I63" s="15">
        <f t="shared" si="57"/>
        <v>46005</v>
      </c>
      <c r="K63" s="17">
        <f ca="1">IF(AND(C63&gt;=$C$6,C63&lt;=$C$7),IF(""=IFERROR(INDEX(INDIRECT("Data!C"&amp;$K$4,FALSE),MATCH(C63,Data!$A:$A,0)),$W$17),$W$16,IFERROR(INDEX(INDIRECT("Data!C"&amp;$K$4,FALSE),MATCH(C63,Data!$A:$A,0)),$W$17)),"-")</f>
        <v>0</v>
      </c>
      <c r="L63" s="17">
        <f ca="1">IF(AND(D63&gt;=$C$6,D63&lt;=$C$7),IF(""=IFERROR(INDEX(INDIRECT("Data!C"&amp;$K$4,FALSE),MATCH(D63,Data!$A:$A,0)),$W$17),$W$16,IFERROR(INDEX(INDIRECT("Data!C"&amp;$K$4,FALSE),MATCH(D63,Data!$A:$A,0)),$W$17)),"-")</f>
        <v>0</v>
      </c>
      <c r="M63" s="17">
        <f ca="1">IF(AND(E63&gt;=$C$6,E63&lt;=$C$7),IF(""=IFERROR(INDEX(INDIRECT("Data!C"&amp;$K$4,FALSE),MATCH(E63,Data!$A:$A,0)),$W$17),$W$16,IFERROR(INDEX(INDIRECT("Data!C"&amp;$K$4,FALSE),MATCH(E63,Data!$A:$A,0)),$W$17)),"-")</f>
        <v>0</v>
      </c>
      <c r="N63" s="17">
        <f ca="1">IF(AND(F63&gt;=$C$6,F63&lt;=$C$7),IF(""=IFERROR(INDEX(INDIRECT("Data!C"&amp;$K$4,FALSE),MATCH(F63,Data!$A:$A,0)),$W$17),$W$16,IFERROR(INDEX(INDIRECT("Data!C"&amp;$K$4,FALSE),MATCH(F63,Data!$A:$A,0)),$W$17)),"-")</f>
        <v>0</v>
      </c>
      <c r="O63" s="17">
        <f ca="1">IF(AND(G63&gt;=$C$6,G63&lt;=$C$7),IF(""=IFERROR(INDEX(INDIRECT("Data!C"&amp;$K$4,FALSE),MATCH(G63,Data!$A:$A,0)),$W$17),$W$16,IFERROR(INDEX(INDIRECT("Data!C"&amp;$K$4,FALSE),MATCH(G63,Data!$A:$A,0)),$W$17)),"-")</f>
        <v>0</v>
      </c>
      <c r="P63" s="17">
        <f ca="1">IF(AND(H63&gt;=$C$6,H63&lt;=$C$7),IF(""=IFERROR(INDEX(INDIRECT("Data!C"&amp;$K$4,FALSE),MATCH(H63,Data!$A:$A,0)),$W$17),$W$16,IFERROR(INDEX(INDIRECT("Data!C"&amp;$K$4,FALSE),MATCH(H63,Data!$A:$A,0)),$W$17)),"-")</f>
        <v>0</v>
      </c>
      <c r="Q63" s="17">
        <f ca="1">IF(AND(I63&gt;=$C$6,I63&lt;=$C$7),IF(""=IFERROR(INDEX(INDIRECT("Data!C"&amp;$K$4,FALSE),MATCH(I63,Data!$A:$A,0)),$W$17),$W$16,IFERROR(INDEX(INDIRECT("Data!C"&amp;$K$4,FALSE),MATCH(I63,Data!$A:$A,0)),$W$17)),"-")</f>
        <v>0</v>
      </c>
      <c r="R63" s="6"/>
      <c r="S63" s="30">
        <f t="shared" ca="1" si="40"/>
        <v>0</v>
      </c>
      <c r="T63" s="16">
        <f t="shared" ca="1" si="7"/>
        <v>0</v>
      </c>
    </row>
    <row r="64" spans="1:20" ht="12" customHeight="1" x14ac:dyDescent="0.25">
      <c r="A64" s="20" t="str">
        <f t="array" ref="A64">IFERROR(IF(MATCH(8,DAY(C64:I64),0),I64,""),"")</f>
        <v/>
      </c>
      <c r="C64" s="15">
        <f t="shared" si="8"/>
        <v>46006</v>
      </c>
      <c r="D64" s="15">
        <f t="shared" ref="D64:I64" si="58">C64+1</f>
        <v>46007</v>
      </c>
      <c r="E64" s="15">
        <f t="shared" si="58"/>
        <v>46008</v>
      </c>
      <c r="F64" s="15">
        <f t="shared" si="58"/>
        <v>46009</v>
      </c>
      <c r="G64" s="15">
        <f t="shared" si="58"/>
        <v>46010</v>
      </c>
      <c r="H64" s="15">
        <f t="shared" si="58"/>
        <v>46011</v>
      </c>
      <c r="I64" s="15">
        <f t="shared" si="58"/>
        <v>46012</v>
      </c>
      <c r="K64" s="17">
        <f ca="1">IF(AND(C64&gt;=$C$6,C64&lt;=$C$7),IF(""=IFERROR(INDEX(INDIRECT("Data!C"&amp;$K$4,FALSE),MATCH(C64,Data!$A:$A,0)),$W$17),$W$16,IFERROR(INDEX(INDIRECT("Data!C"&amp;$K$4,FALSE),MATCH(C64,Data!$A:$A,0)),$W$17)),"-")</f>
        <v>0</v>
      </c>
      <c r="L64" s="17">
        <f ca="1">IF(AND(D64&gt;=$C$6,D64&lt;=$C$7),IF(""=IFERROR(INDEX(INDIRECT("Data!C"&amp;$K$4,FALSE),MATCH(D64,Data!$A:$A,0)),$W$17),$W$16,IFERROR(INDEX(INDIRECT("Data!C"&amp;$K$4,FALSE),MATCH(D64,Data!$A:$A,0)),$W$17)),"-")</f>
        <v>0</v>
      </c>
      <c r="M64" s="17">
        <f ca="1">IF(AND(E64&gt;=$C$6,E64&lt;=$C$7),IF(""=IFERROR(INDEX(INDIRECT("Data!C"&amp;$K$4,FALSE),MATCH(E64,Data!$A:$A,0)),$W$17),$W$16,IFERROR(INDEX(INDIRECT("Data!C"&amp;$K$4,FALSE),MATCH(E64,Data!$A:$A,0)),$W$17)),"-")</f>
        <v>0</v>
      </c>
      <c r="N64" s="17">
        <f ca="1">IF(AND(F64&gt;=$C$6,F64&lt;=$C$7),IF(""=IFERROR(INDEX(INDIRECT("Data!C"&amp;$K$4,FALSE),MATCH(F64,Data!$A:$A,0)),$W$17),$W$16,IFERROR(INDEX(INDIRECT("Data!C"&amp;$K$4,FALSE),MATCH(F64,Data!$A:$A,0)),$W$17)),"-")</f>
        <v>0</v>
      </c>
      <c r="O64" s="17">
        <f ca="1">IF(AND(G64&gt;=$C$6,G64&lt;=$C$7),IF(""=IFERROR(INDEX(INDIRECT("Data!C"&amp;$K$4,FALSE),MATCH(G64,Data!$A:$A,0)),$W$17),$W$16,IFERROR(INDEX(INDIRECT("Data!C"&amp;$K$4,FALSE),MATCH(G64,Data!$A:$A,0)),$W$17)),"-")</f>
        <v>0</v>
      </c>
      <c r="P64" s="17">
        <f ca="1">IF(AND(H64&gt;=$C$6,H64&lt;=$C$7),IF(""=IFERROR(INDEX(INDIRECT("Data!C"&amp;$K$4,FALSE),MATCH(H64,Data!$A:$A,0)),$W$17),$W$16,IFERROR(INDEX(INDIRECT("Data!C"&amp;$K$4,FALSE),MATCH(H64,Data!$A:$A,0)),$W$17)),"-")</f>
        <v>0</v>
      </c>
      <c r="Q64" s="17">
        <f ca="1">IF(AND(I64&gt;=$C$6,I64&lt;=$C$7),IF(""=IFERROR(INDEX(INDIRECT("Data!C"&amp;$K$4,FALSE),MATCH(I64,Data!$A:$A,0)),$W$17),$W$16,IFERROR(INDEX(INDIRECT("Data!C"&amp;$K$4,FALSE),MATCH(I64,Data!$A:$A,0)),$W$17)),"-")</f>
        <v>0</v>
      </c>
      <c r="R64" s="6"/>
      <c r="S64" s="30">
        <f t="shared" ca="1" si="40"/>
        <v>0</v>
      </c>
      <c r="T64" s="16">
        <f t="shared" ca="1" si="7"/>
        <v>0</v>
      </c>
    </row>
    <row r="65" spans="1:20" ht="12" customHeight="1" x14ac:dyDescent="0.25">
      <c r="A65" s="20" t="str">
        <f t="array" ref="A65">IFERROR(IF(MATCH(8,DAY(C65:I65),0),I65,""),"")</f>
        <v/>
      </c>
      <c r="C65" s="15">
        <f t="shared" si="8"/>
        <v>46013</v>
      </c>
      <c r="D65" s="15">
        <f t="shared" ref="D65:D66" si="59">C65+1</f>
        <v>46014</v>
      </c>
      <c r="E65" s="15">
        <f t="shared" ref="E65:E66" si="60">D65+1</f>
        <v>46015</v>
      </c>
      <c r="F65" s="15">
        <f t="shared" ref="F65:F66" si="61">E65+1</f>
        <v>46016</v>
      </c>
      <c r="G65" s="15">
        <f t="shared" ref="G65:G66" si="62">F65+1</f>
        <v>46017</v>
      </c>
      <c r="H65" s="15">
        <f t="shared" ref="H65:H66" si="63">G65+1</f>
        <v>46018</v>
      </c>
      <c r="I65" s="15">
        <f t="shared" ref="I65:I66" si="64">H65+1</f>
        <v>46019</v>
      </c>
      <c r="K65" s="17">
        <f ca="1">IF(AND(C65&gt;=$C$6,C65&lt;=$C$7),IF(""=IFERROR(INDEX(INDIRECT("Data!C"&amp;$K$4,FALSE),MATCH(C65,Data!$A:$A,0)),$W$17),$W$16,IFERROR(INDEX(INDIRECT("Data!C"&amp;$K$4,FALSE),MATCH(C65,Data!$A:$A,0)),$W$17)),"-")</f>
        <v>0</v>
      </c>
      <c r="L65" s="17">
        <f ca="1">IF(AND(D65&gt;=$C$6,D65&lt;=$C$7),IF(""=IFERROR(INDEX(INDIRECT("Data!C"&amp;$K$4,FALSE),MATCH(D65,Data!$A:$A,0)),$W$17),$W$16,IFERROR(INDEX(INDIRECT("Data!C"&amp;$K$4,FALSE),MATCH(D65,Data!$A:$A,0)),$W$17)),"-")</f>
        <v>0</v>
      </c>
      <c r="M65" s="17">
        <f ca="1">IF(AND(E65&gt;=$C$6,E65&lt;=$C$7),IF(""=IFERROR(INDEX(INDIRECT("Data!C"&amp;$K$4,FALSE),MATCH(E65,Data!$A:$A,0)),$W$17),$W$16,IFERROR(INDEX(INDIRECT("Data!C"&amp;$K$4,FALSE),MATCH(E65,Data!$A:$A,0)),$W$17)),"-")</f>
        <v>0</v>
      </c>
      <c r="N65" s="17">
        <f ca="1">IF(AND(F65&gt;=$C$6,F65&lt;=$C$7),IF(""=IFERROR(INDEX(INDIRECT("Data!C"&amp;$K$4,FALSE),MATCH(F65,Data!$A:$A,0)),$W$17),$W$16,IFERROR(INDEX(INDIRECT("Data!C"&amp;$K$4,FALSE),MATCH(F65,Data!$A:$A,0)),$W$17)),"-")</f>
        <v>0</v>
      </c>
      <c r="O65" s="17">
        <f ca="1">IF(AND(G65&gt;=$C$6,G65&lt;=$C$7),IF(""=IFERROR(INDEX(INDIRECT("Data!C"&amp;$K$4,FALSE),MATCH(G65,Data!$A:$A,0)),$W$17),$W$16,IFERROR(INDEX(INDIRECT("Data!C"&amp;$K$4,FALSE),MATCH(G65,Data!$A:$A,0)),$W$17)),"-")</f>
        <v>0</v>
      </c>
      <c r="P65" s="17">
        <f ca="1">IF(AND(H65&gt;=$C$6,H65&lt;=$C$7),IF(""=IFERROR(INDEX(INDIRECT("Data!C"&amp;$K$4,FALSE),MATCH(H65,Data!$A:$A,0)),$W$17),$W$16,IFERROR(INDEX(INDIRECT("Data!C"&amp;$K$4,FALSE),MATCH(H65,Data!$A:$A,0)),$W$17)),"-")</f>
        <v>0</v>
      </c>
      <c r="Q65" s="17">
        <f ca="1">IF(AND(I65&gt;=$C$6,I65&lt;=$C$7),IF(""=IFERROR(INDEX(INDIRECT("Data!C"&amp;$K$4,FALSE),MATCH(I65,Data!$A:$A,0)),$W$17),$W$16,IFERROR(INDEX(INDIRECT("Data!C"&amp;$K$4,FALSE),MATCH(I65,Data!$A:$A,0)),$W$17)),"-")</f>
        <v>0</v>
      </c>
      <c r="R65" s="6"/>
      <c r="S65" s="30">
        <f t="shared" ca="1" si="40"/>
        <v>0</v>
      </c>
      <c r="T65" s="16">
        <f t="shared" ca="1" si="7"/>
        <v>0</v>
      </c>
    </row>
    <row r="66" spans="1:20" ht="12" customHeight="1" x14ac:dyDescent="0.25">
      <c r="A66" s="20" t="str">
        <f t="array" ref="A66">IFERROR(IF(MATCH(8,DAY(C66:I66),0),I66,""),"")</f>
        <v/>
      </c>
      <c r="C66" s="15">
        <f t="shared" si="8"/>
        <v>46020</v>
      </c>
      <c r="D66" s="15">
        <f t="shared" si="59"/>
        <v>46021</v>
      </c>
      <c r="E66" s="15">
        <f t="shared" si="60"/>
        <v>46022</v>
      </c>
      <c r="F66" s="15">
        <f t="shared" si="61"/>
        <v>46023</v>
      </c>
      <c r="G66" s="15">
        <f t="shared" si="62"/>
        <v>46024</v>
      </c>
      <c r="H66" s="15">
        <f t="shared" si="63"/>
        <v>46025</v>
      </c>
      <c r="I66" s="15">
        <f t="shared" si="64"/>
        <v>46026</v>
      </c>
      <c r="K66" s="17">
        <f ca="1">IF(AND(C66&gt;=$C$6,C66&lt;=$C$7),IF(""=IFERROR(INDEX(INDIRECT("Data!C"&amp;$K$4,FALSE),MATCH(C66,Data!$A:$A,0)),$W$17),$W$16,IFERROR(INDEX(INDIRECT("Data!C"&amp;$K$4,FALSE),MATCH(C66,Data!$A:$A,0)),$W$17)),"-")</f>
        <v>0</v>
      </c>
      <c r="L66" s="17">
        <f ca="1">IF(AND(D66&gt;=$C$6,D66&lt;=$C$7),IF(""=IFERROR(INDEX(INDIRECT("Data!C"&amp;$K$4,FALSE),MATCH(D66,Data!$A:$A,0)),$W$17),$W$16,IFERROR(INDEX(INDIRECT("Data!C"&amp;$K$4,FALSE),MATCH(D66,Data!$A:$A,0)),$W$17)),"-")</f>
        <v>0</v>
      </c>
      <c r="M66" s="17">
        <f ca="1">IF(AND(E66&gt;=$C$6,E66&lt;=$C$7),IF(""=IFERROR(INDEX(INDIRECT("Data!C"&amp;$K$4,FALSE),MATCH(E66,Data!$A:$A,0)),$W$17),$W$16,IFERROR(INDEX(INDIRECT("Data!C"&amp;$K$4,FALSE),MATCH(E66,Data!$A:$A,0)),$W$17)),"-")</f>
        <v>0</v>
      </c>
      <c r="N66" s="17">
        <f ca="1">IF(AND(F66&gt;=$C$6,F66&lt;=$C$7),IF(""=IFERROR(INDEX(INDIRECT("Data!C"&amp;$K$4,FALSE),MATCH(F66,Data!$A:$A,0)),$W$17),$W$16,IFERROR(INDEX(INDIRECT("Data!C"&amp;$K$4,FALSE),MATCH(F66,Data!$A:$A,0)),$W$17)),"-")</f>
        <v>0</v>
      </c>
      <c r="O66" s="17">
        <f ca="1">IF(AND(G66&gt;=$C$6,G66&lt;=$C$7),IF(""=IFERROR(INDEX(INDIRECT("Data!C"&amp;$K$4,FALSE),MATCH(G66,Data!$A:$A,0)),$W$17),$W$16,IFERROR(INDEX(INDIRECT("Data!C"&amp;$K$4,FALSE),MATCH(G66,Data!$A:$A,0)),$W$17)),"-")</f>
        <v>0</v>
      </c>
      <c r="P66" s="17">
        <f ca="1">IF(AND(H66&gt;=$C$6,H66&lt;=$C$7),IF(""=IFERROR(INDEX(INDIRECT("Data!C"&amp;$K$4,FALSE),MATCH(H66,Data!$A:$A,0)),$W$17),$W$16,IFERROR(INDEX(INDIRECT("Data!C"&amp;$K$4,FALSE),MATCH(H66,Data!$A:$A,0)),$W$17)),"-")</f>
        <v>0</v>
      </c>
      <c r="Q66" s="17">
        <f ca="1">IF(AND(I66&gt;=$C$6,I66&lt;=$C$7),IF(""=IFERROR(INDEX(INDIRECT("Data!C"&amp;$K$4,FALSE),MATCH(I66,Data!$A:$A,0)),$W$17),$W$16,IFERROR(INDEX(INDIRECT("Data!C"&amp;$K$4,FALSE),MATCH(I66,Data!$A:$A,0)),$W$17)),"-")</f>
        <v>0</v>
      </c>
      <c r="R66" s="6"/>
      <c r="S66" s="30">
        <f t="shared" ca="1" si="40"/>
        <v>0</v>
      </c>
      <c r="T66" s="16">
        <f t="shared" ca="1" si="7"/>
        <v>0</v>
      </c>
    </row>
    <row r="69" spans="1:20" ht="13.8" x14ac:dyDescent="0.25">
      <c r="K69" s="45" t="s">
        <v>51</v>
      </c>
      <c r="L69" s="45"/>
    </row>
    <row r="70" spans="1:20" x14ac:dyDescent="0.25">
      <c r="K70" s="59" t="s">
        <v>1</v>
      </c>
      <c r="L70" s="59" t="str">
        <f>C4</f>
        <v>Units</v>
      </c>
    </row>
    <row r="71" spans="1:20" x14ac:dyDescent="0.25">
      <c r="K71" s="44">
        <f>C6</f>
        <v>45658</v>
      </c>
      <c r="L71" s="34">
        <f ca="1">IFERROR(INDEX(INDIRECT("Data!C"&amp;'1-Year'!$K$4,FALSE),MATCH(K71,Data!$A:$A,0)),NA())</f>
        <v>562</v>
      </c>
    </row>
    <row r="72" spans="1:20" x14ac:dyDescent="0.25">
      <c r="K72" s="44">
        <f>IF(K71+1&lt;=$C$7,K71+1,NA())</f>
        <v>45659</v>
      </c>
      <c r="L72" s="34">
        <f ca="1">IFERROR(INDEX(INDIRECT("Data!C"&amp;'1-Year'!$K$4,FALSE),MATCH(K72,Data!$A:$A,0)),NA())</f>
        <v>253</v>
      </c>
    </row>
    <row r="73" spans="1:20" x14ac:dyDescent="0.25">
      <c r="K73" s="44">
        <f t="shared" ref="K73:K135" si="65">IF(K72+1&lt;=$C$7,K72+1,NA())</f>
        <v>45660</v>
      </c>
      <c r="L73" s="34">
        <f ca="1">IFERROR(INDEX(INDIRECT("Data!C"&amp;'1-Year'!$K$4,FALSE),MATCH(K73,Data!$A:$A,0)),NA())</f>
        <v>201</v>
      </c>
    </row>
    <row r="74" spans="1:20" x14ac:dyDescent="0.25">
      <c r="K74" s="44">
        <f t="shared" si="65"/>
        <v>45661</v>
      </c>
      <c r="L74" s="34">
        <f ca="1">IFERROR(INDEX(INDIRECT("Data!C"&amp;'1-Year'!$K$4,FALSE),MATCH(K74,Data!$A:$A,0)),NA())</f>
        <v>343</v>
      </c>
    </row>
    <row r="75" spans="1:20" x14ac:dyDescent="0.25">
      <c r="K75" s="44">
        <f t="shared" si="65"/>
        <v>45662</v>
      </c>
      <c r="L75" s="34">
        <f ca="1">IFERROR(INDEX(INDIRECT("Data!C"&amp;'1-Year'!$K$4,FALSE),MATCH(K75,Data!$A:$A,0)),NA())</f>
        <v>284</v>
      </c>
    </row>
    <row r="76" spans="1:20" x14ac:dyDescent="0.25">
      <c r="K76" s="44">
        <f t="shared" si="65"/>
        <v>45663</v>
      </c>
      <c r="L76" s="34">
        <f ca="1">IFERROR(INDEX(INDIRECT("Data!C"&amp;'1-Year'!$K$4,FALSE),MATCH(K76,Data!$A:$A,0)),NA())</f>
        <v>174</v>
      </c>
    </row>
    <row r="77" spans="1:20" x14ac:dyDescent="0.25">
      <c r="K77" s="44">
        <f t="shared" si="65"/>
        <v>45664</v>
      </c>
      <c r="L77" s="34">
        <f ca="1">IFERROR(INDEX(INDIRECT("Data!C"&amp;'1-Year'!$K$4,FALSE),MATCH(K77,Data!$A:$A,0)),NA())</f>
        <v>197</v>
      </c>
    </row>
    <row r="78" spans="1:20" x14ac:dyDescent="0.25">
      <c r="K78" s="44">
        <f t="shared" si="65"/>
        <v>45665</v>
      </c>
      <c r="L78" s="34">
        <f ca="1">IFERROR(INDEX(INDIRECT("Data!C"&amp;'1-Year'!$K$4,FALSE),MATCH(K78,Data!$A:$A,0)),NA())</f>
        <v>208</v>
      </c>
    </row>
    <row r="79" spans="1:20" x14ac:dyDescent="0.25">
      <c r="K79" s="44">
        <f t="shared" si="65"/>
        <v>45666</v>
      </c>
      <c r="L79" s="34">
        <f ca="1">IFERROR(INDEX(INDIRECT("Data!C"&amp;'1-Year'!$K$4,FALSE),MATCH(K79,Data!$A:$A,0)),NA())</f>
        <v>484</v>
      </c>
    </row>
    <row r="80" spans="1:20" x14ac:dyDescent="0.25">
      <c r="K80" s="44">
        <f t="shared" si="65"/>
        <v>45667</v>
      </c>
      <c r="L80" s="34">
        <f ca="1">IFERROR(INDEX(INDIRECT("Data!C"&amp;'1-Year'!$K$4,FALSE),MATCH(K80,Data!$A:$A,0)),NA())</f>
        <v>476</v>
      </c>
    </row>
    <row r="81" spans="11:12" x14ac:dyDescent="0.25">
      <c r="K81" s="44">
        <f t="shared" si="65"/>
        <v>45668</v>
      </c>
      <c r="L81" s="34">
        <f ca="1">IFERROR(INDEX(INDIRECT("Data!C"&amp;'1-Year'!$K$4,FALSE),MATCH(K81,Data!$A:$A,0)),NA())</f>
        <v>623</v>
      </c>
    </row>
    <row r="82" spans="11:12" x14ac:dyDescent="0.25">
      <c r="K82" s="44">
        <f t="shared" si="65"/>
        <v>45669</v>
      </c>
      <c r="L82" s="34">
        <f ca="1">IFERROR(INDEX(INDIRECT("Data!C"&amp;'1-Year'!$K$4,FALSE),MATCH(K82,Data!$A:$A,0)),NA())</f>
        <v>735</v>
      </c>
    </row>
    <row r="83" spans="11:12" x14ac:dyDescent="0.25">
      <c r="K83" s="44">
        <f t="shared" si="65"/>
        <v>45670</v>
      </c>
      <c r="L83" s="34">
        <f ca="1">IFERROR(INDEX(INDIRECT("Data!C"&amp;'1-Year'!$K$4,FALSE),MATCH(K83,Data!$A:$A,0)),NA())</f>
        <v>414</v>
      </c>
    </row>
    <row r="84" spans="11:12" x14ac:dyDescent="0.25">
      <c r="K84" s="44">
        <f t="shared" si="65"/>
        <v>45671</v>
      </c>
      <c r="L84" s="34">
        <f ca="1">IFERROR(INDEX(INDIRECT("Data!C"&amp;'1-Year'!$K$4,FALSE),MATCH(K84,Data!$A:$A,0)),NA())</f>
        <v>291</v>
      </c>
    </row>
    <row r="85" spans="11:12" x14ac:dyDescent="0.25">
      <c r="K85" s="44">
        <f t="shared" si="65"/>
        <v>45672</v>
      </c>
      <c r="L85" s="34">
        <f ca="1">IFERROR(INDEX(INDIRECT("Data!C"&amp;'1-Year'!$K$4,FALSE),MATCH(K85,Data!$A:$A,0)),NA())</f>
        <v>354</v>
      </c>
    </row>
    <row r="86" spans="11:12" x14ac:dyDescent="0.25">
      <c r="K86" s="44">
        <f t="shared" si="65"/>
        <v>45673</v>
      </c>
      <c r="L86" s="34">
        <f ca="1">IFERROR(INDEX(INDIRECT("Data!C"&amp;'1-Year'!$K$4,FALSE),MATCH(K86,Data!$A:$A,0)),NA())</f>
        <v>411</v>
      </c>
    </row>
    <row r="87" spans="11:12" x14ac:dyDescent="0.25">
      <c r="K87" s="44">
        <f t="shared" si="65"/>
        <v>45674</v>
      </c>
      <c r="L87" s="34">
        <f ca="1">IFERROR(INDEX(INDIRECT("Data!C"&amp;'1-Year'!$K$4,FALSE),MATCH(K87,Data!$A:$A,0)),NA())</f>
        <v>433</v>
      </c>
    </row>
    <row r="88" spans="11:12" x14ac:dyDescent="0.25">
      <c r="K88" s="44">
        <f t="shared" si="65"/>
        <v>45675</v>
      </c>
      <c r="L88" s="34">
        <f ca="1">IFERROR(INDEX(INDIRECT("Data!C"&amp;'1-Year'!$K$4,FALSE),MATCH(K88,Data!$A:$A,0)),NA())</f>
        <v>685</v>
      </c>
    </row>
    <row r="89" spans="11:12" x14ac:dyDescent="0.25">
      <c r="K89" s="44">
        <f t="shared" si="65"/>
        <v>45676</v>
      </c>
      <c r="L89" s="34">
        <f ca="1">IFERROR(INDEX(INDIRECT("Data!C"&amp;'1-Year'!$K$4,FALSE),MATCH(K89,Data!$A:$A,0)),NA())</f>
        <v>887</v>
      </c>
    </row>
    <row r="90" spans="11:12" x14ac:dyDescent="0.25">
      <c r="K90" s="44">
        <f t="shared" si="65"/>
        <v>45677</v>
      </c>
      <c r="L90" s="34">
        <f ca="1">IFERROR(INDEX(INDIRECT("Data!C"&amp;'1-Year'!$K$4,FALSE),MATCH(K90,Data!$A:$A,0)),NA())</f>
        <v>484</v>
      </c>
    </row>
    <row r="91" spans="11:12" x14ac:dyDescent="0.25">
      <c r="K91" s="44">
        <f t="shared" si="65"/>
        <v>45678</v>
      </c>
      <c r="L91" s="34">
        <f ca="1">IFERROR(INDEX(INDIRECT("Data!C"&amp;'1-Year'!$K$4,FALSE),MATCH(K91,Data!$A:$A,0)),NA())</f>
        <v>450</v>
      </c>
    </row>
    <row r="92" spans="11:12" x14ac:dyDescent="0.25">
      <c r="K92" s="44">
        <f t="shared" si="65"/>
        <v>45679</v>
      </c>
      <c r="L92" s="34">
        <f ca="1">IFERROR(INDEX(INDIRECT("Data!C"&amp;'1-Year'!$K$4,FALSE),MATCH(K92,Data!$A:$A,0)),NA())</f>
        <v>446</v>
      </c>
    </row>
    <row r="93" spans="11:12" x14ac:dyDescent="0.25">
      <c r="K93" s="44">
        <f t="shared" si="65"/>
        <v>45680</v>
      </c>
      <c r="L93" s="34">
        <f ca="1">IFERROR(INDEX(INDIRECT("Data!C"&amp;'1-Year'!$K$4,FALSE),MATCH(K93,Data!$A:$A,0)),NA())</f>
        <v>716</v>
      </c>
    </row>
    <row r="94" spans="11:12" x14ac:dyDescent="0.25">
      <c r="K94" s="44">
        <f t="shared" si="65"/>
        <v>45681</v>
      </c>
      <c r="L94" s="34">
        <f ca="1">IFERROR(INDEX(INDIRECT("Data!C"&amp;'1-Year'!$K$4,FALSE),MATCH(K94,Data!$A:$A,0)),NA())</f>
        <v>770</v>
      </c>
    </row>
    <row r="95" spans="11:12" x14ac:dyDescent="0.25">
      <c r="K95" s="44">
        <f t="shared" si="65"/>
        <v>45682</v>
      </c>
      <c r="L95" s="34">
        <f ca="1">IFERROR(INDEX(INDIRECT("Data!C"&amp;'1-Year'!$K$4,FALSE),MATCH(K95,Data!$A:$A,0)),NA())</f>
        <v>928</v>
      </c>
    </row>
    <row r="96" spans="11:12" x14ac:dyDescent="0.25">
      <c r="K96" s="44">
        <f t="shared" si="65"/>
        <v>45683</v>
      </c>
      <c r="L96" s="34">
        <f ca="1">IFERROR(INDEX(INDIRECT("Data!C"&amp;'1-Year'!$K$4,FALSE),MATCH(K96,Data!$A:$A,0)),NA())</f>
        <v>579</v>
      </c>
    </row>
    <row r="97" spans="11:12" x14ac:dyDescent="0.25">
      <c r="K97" s="44">
        <f t="shared" si="65"/>
        <v>45684</v>
      </c>
      <c r="L97" s="34">
        <f ca="1">IFERROR(INDEX(INDIRECT("Data!C"&amp;'1-Year'!$K$4,FALSE),MATCH(K97,Data!$A:$A,0)),NA())</f>
        <v>497</v>
      </c>
    </row>
    <row r="98" spans="11:12" x14ac:dyDescent="0.25">
      <c r="K98" s="44">
        <f t="shared" si="65"/>
        <v>45685</v>
      </c>
      <c r="L98" s="34">
        <f ca="1">IFERROR(INDEX(INDIRECT("Data!C"&amp;'1-Year'!$K$4,FALSE),MATCH(K98,Data!$A:$A,0)),NA())</f>
        <v>82</v>
      </c>
    </row>
    <row r="99" spans="11:12" x14ac:dyDescent="0.25">
      <c r="K99" s="44">
        <f t="shared" si="65"/>
        <v>45686</v>
      </c>
      <c r="L99" s="34">
        <f ca="1">IFERROR(INDEX(INDIRECT("Data!C"&amp;'1-Year'!$K$4,FALSE),MATCH(K99,Data!$A:$A,0)),NA())</f>
        <v>13</v>
      </c>
    </row>
    <row r="100" spans="11:12" x14ac:dyDescent="0.25">
      <c r="K100" s="44">
        <f t="shared" si="65"/>
        <v>45687</v>
      </c>
      <c r="L100" s="34">
        <f ca="1">IFERROR(INDEX(INDIRECT("Data!C"&amp;'1-Year'!$K$4,FALSE),MATCH(K100,Data!$A:$A,0)),NA())</f>
        <v>118</v>
      </c>
    </row>
    <row r="101" spans="11:12" x14ac:dyDescent="0.25">
      <c r="K101" s="44">
        <f t="shared" si="65"/>
        <v>45688</v>
      </c>
      <c r="L101" s="34">
        <f ca="1">IFERROR(INDEX(INDIRECT("Data!C"&amp;'1-Year'!$K$4,FALSE),MATCH(K101,Data!$A:$A,0)),NA())</f>
        <v>236</v>
      </c>
    </row>
    <row r="102" spans="11:12" x14ac:dyDescent="0.25">
      <c r="K102" s="44">
        <f t="shared" si="65"/>
        <v>45689</v>
      </c>
      <c r="L102" s="34">
        <f ca="1">IFERROR(INDEX(INDIRECT("Data!C"&amp;'1-Year'!$K$4,FALSE),MATCH(K102,Data!$A:$A,0)),NA())</f>
        <v>312</v>
      </c>
    </row>
    <row r="103" spans="11:12" x14ac:dyDescent="0.25">
      <c r="K103" s="44">
        <f t="shared" si="65"/>
        <v>45690</v>
      </c>
      <c r="L103" s="34">
        <f ca="1">IFERROR(INDEX(INDIRECT("Data!C"&amp;'1-Year'!$K$4,FALSE),MATCH(K103,Data!$A:$A,0)),NA())</f>
        <v>317</v>
      </c>
    </row>
    <row r="104" spans="11:12" x14ac:dyDescent="0.25">
      <c r="K104" s="44">
        <f t="shared" si="65"/>
        <v>45691</v>
      </c>
      <c r="L104" s="34">
        <f ca="1">IFERROR(INDEX(INDIRECT("Data!C"&amp;'1-Year'!$K$4,FALSE),MATCH(K104,Data!$A:$A,0)),NA())</f>
        <v>376</v>
      </c>
    </row>
    <row r="105" spans="11:12" x14ac:dyDescent="0.25">
      <c r="K105" s="44">
        <f t="shared" si="65"/>
        <v>45692</v>
      </c>
      <c r="L105" s="34">
        <f ca="1">IFERROR(INDEX(INDIRECT("Data!C"&amp;'1-Year'!$K$4,FALSE),MATCH(K105,Data!$A:$A,0)),NA())</f>
        <v>365</v>
      </c>
    </row>
    <row r="106" spans="11:12" x14ac:dyDescent="0.25">
      <c r="K106" s="44">
        <f t="shared" si="65"/>
        <v>45693</v>
      </c>
      <c r="L106" s="34">
        <f ca="1">IFERROR(INDEX(INDIRECT("Data!C"&amp;'1-Year'!$K$4,FALSE),MATCH(K106,Data!$A:$A,0)),NA())</f>
        <v>263</v>
      </c>
    </row>
    <row r="107" spans="11:12" x14ac:dyDescent="0.25">
      <c r="K107" s="44">
        <f t="shared" si="65"/>
        <v>45694</v>
      </c>
      <c r="L107" s="34">
        <f ca="1">IFERROR(INDEX(INDIRECT("Data!C"&amp;'1-Year'!$K$4,FALSE),MATCH(K107,Data!$A:$A,0)),NA())</f>
        <v>268</v>
      </c>
    </row>
    <row r="108" spans="11:12" x14ac:dyDescent="0.25">
      <c r="K108" s="44">
        <f t="shared" si="65"/>
        <v>45695</v>
      </c>
      <c r="L108" s="34">
        <f ca="1">IFERROR(INDEX(INDIRECT("Data!C"&amp;'1-Year'!$K$4,FALSE),MATCH(K108,Data!$A:$A,0)),NA())</f>
        <v>501</v>
      </c>
    </row>
    <row r="109" spans="11:12" x14ac:dyDescent="0.25">
      <c r="K109" s="44">
        <f t="shared" si="65"/>
        <v>45696</v>
      </c>
      <c r="L109" s="34">
        <f ca="1">IFERROR(INDEX(INDIRECT("Data!C"&amp;'1-Year'!$K$4,FALSE),MATCH(K109,Data!$A:$A,0)),NA())</f>
        <v>540</v>
      </c>
    </row>
    <row r="110" spans="11:12" x14ac:dyDescent="0.25">
      <c r="K110" s="44">
        <f t="shared" si="65"/>
        <v>45697</v>
      </c>
      <c r="L110" s="34">
        <f ca="1">IFERROR(INDEX(INDIRECT("Data!C"&amp;'1-Year'!$K$4,FALSE),MATCH(K110,Data!$A:$A,0)),NA())</f>
        <v>578</v>
      </c>
    </row>
    <row r="111" spans="11:12" x14ac:dyDescent="0.25">
      <c r="K111" s="44">
        <f t="shared" si="65"/>
        <v>45698</v>
      </c>
      <c r="L111" s="34">
        <f ca="1">IFERROR(INDEX(INDIRECT("Data!C"&amp;'1-Year'!$K$4,FALSE),MATCH(K111,Data!$A:$A,0)),NA())</f>
        <v>379</v>
      </c>
    </row>
    <row r="112" spans="11:12" x14ac:dyDescent="0.25">
      <c r="K112" s="44">
        <f t="shared" si="65"/>
        <v>45699</v>
      </c>
      <c r="L112" s="34">
        <f ca="1">IFERROR(INDEX(INDIRECT("Data!C"&amp;'1-Year'!$K$4,FALSE),MATCH(K112,Data!$A:$A,0)),NA())</f>
        <v>456</v>
      </c>
    </row>
    <row r="113" spans="11:12" x14ac:dyDescent="0.25">
      <c r="K113" s="44">
        <f t="shared" si="65"/>
        <v>45700</v>
      </c>
      <c r="L113" s="34">
        <f ca="1">IFERROR(INDEX(INDIRECT("Data!C"&amp;'1-Year'!$K$4,FALSE),MATCH(K113,Data!$A:$A,0)),NA())</f>
        <v>483</v>
      </c>
    </row>
    <row r="114" spans="11:12" x14ac:dyDescent="0.25">
      <c r="K114" s="44">
        <f t="shared" si="65"/>
        <v>45701</v>
      </c>
      <c r="L114" s="34">
        <f ca="1">IFERROR(INDEX(INDIRECT("Data!C"&amp;'1-Year'!$K$4,FALSE),MATCH(K114,Data!$A:$A,0)),NA())</f>
        <v>777</v>
      </c>
    </row>
    <row r="115" spans="11:12" x14ac:dyDescent="0.25">
      <c r="K115" s="44">
        <f t="shared" si="65"/>
        <v>45702</v>
      </c>
      <c r="L115" s="34">
        <f ca="1">IFERROR(INDEX(INDIRECT("Data!C"&amp;'1-Year'!$K$4,FALSE),MATCH(K115,Data!$A:$A,0)),NA())</f>
        <v>1257</v>
      </c>
    </row>
    <row r="116" spans="11:12" x14ac:dyDescent="0.25">
      <c r="K116" s="44">
        <f t="shared" si="65"/>
        <v>45703</v>
      </c>
      <c r="L116" s="34">
        <f ca="1">IFERROR(INDEX(INDIRECT("Data!C"&amp;'1-Year'!$K$4,FALSE),MATCH(K116,Data!$A:$A,0)),NA())</f>
        <v>531</v>
      </c>
    </row>
    <row r="117" spans="11:12" x14ac:dyDescent="0.25">
      <c r="K117" s="44">
        <f t="shared" si="65"/>
        <v>45704</v>
      </c>
      <c r="L117" s="34">
        <f ca="1">IFERROR(INDEX(INDIRECT("Data!C"&amp;'1-Year'!$K$4,FALSE),MATCH(K117,Data!$A:$A,0)),NA())</f>
        <v>578</v>
      </c>
    </row>
    <row r="118" spans="11:12" x14ac:dyDescent="0.25">
      <c r="K118" s="44">
        <f t="shared" si="65"/>
        <v>45705</v>
      </c>
      <c r="L118" s="34">
        <f ca="1">IFERROR(INDEX(INDIRECT("Data!C"&amp;'1-Year'!$K$4,FALSE),MATCH(K118,Data!$A:$A,0)),NA())</f>
        <v>204</v>
      </c>
    </row>
    <row r="119" spans="11:12" x14ac:dyDescent="0.25">
      <c r="K119" s="44">
        <f t="shared" si="65"/>
        <v>45706</v>
      </c>
      <c r="L119" s="34">
        <f ca="1">IFERROR(INDEX(INDIRECT("Data!C"&amp;'1-Year'!$K$4,FALSE),MATCH(K119,Data!$A:$A,0)),NA())</f>
        <v>205</v>
      </c>
    </row>
    <row r="120" spans="11:12" x14ac:dyDescent="0.25">
      <c r="K120" s="44">
        <f t="shared" si="65"/>
        <v>45707</v>
      </c>
      <c r="L120" s="34">
        <f ca="1">IFERROR(INDEX(INDIRECT("Data!C"&amp;'1-Year'!$K$4,FALSE),MATCH(K120,Data!$A:$A,0)),NA())</f>
        <v>210</v>
      </c>
    </row>
    <row r="121" spans="11:12" x14ac:dyDescent="0.25">
      <c r="K121" s="44">
        <f t="shared" si="65"/>
        <v>45708</v>
      </c>
      <c r="L121" s="34">
        <f ca="1">IFERROR(INDEX(INDIRECT("Data!C"&amp;'1-Year'!$K$4,FALSE),MATCH(K121,Data!$A:$A,0)),NA())</f>
        <v>249</v>
      </c>
    </row>
    <row r="122" spans="11:12" x14ac:dyDescent="0.25">
      <c r="K122" s="44">
        <f t="shared" si="65"/>
        <v>45709</v>
      </c>
      <c r="L122" s="34">
        <f ca="1">IFERROR(INDEX(INDIRECT("Data!C"&amp;'1-Year'!$K$4,FALSE),MATCH(K122,Data!$A:$A,0)),NA())</f>
        <v>201</v>
      </c>
    </row>
    <row r="123" spans="11:12" x14ac:dyDescent="0.25">
      <c r="K123" s="44">
        <f t="shared" si="65"/>
        <v>45710</v>
      </c>
      <c r="L123" s="34">
        <f ca="1">IFERROR(INDEX(INDIRECT("Data!C"&amp;'1-Year'!$K$4,FALSE),MATCH(K123,Data!$A:$A,0)),NA())</f>
        <v>307</v>
      </c>
    </row>
    <row r="124" spans="11:12" x14ac:dyDescent="0.25">
      <c r="K124" s="44">
        <f t="shared" si="65"/>
        <v>45711</v>
      </c>
      <c r="L124" s="34">
        <f ca="1">IFERROR(INDEX(INDIRECT("Data!C"&amp;'1-Year'!$K$4,FALSE),MATCH(K124,Data!$A:$A,0)),NA())</f>
        <v>337</v>
      </c>
    </row>
    <row r="125" spans="11:12" x14ac:dyDescent="0.25">
      <c r="K125" s="44">
        <f t="shared" si="65"/>
        <v>45712</v>
      </c>
      <c r="L125" s="34">
        <f ca="1">IFERROR(INDEX(INDIRECT("Data!C"&amp;'1-Year'!$K$4,FALSE),MATCH(K125,Data!$A:$A,0)),NA())</f>
        <v>202</v>
      </c>
    </row>
    <row r="126" spans="11:12" x14ac:dyDescent="0.25">
      <c r="K126" s="44">
        <f t="shared" si="65"/>
        <v>45713</v>
      </c>
      <c r="L126" s="34">
        <f ca="1">IFERROR(INDEX(INDIRECT("Data!C"&amp;'1-Year'!$K$4,FALSE),MATCH(K126,Data!$A:$A,0)),NA())</f>
        <v>205</v>
      </c>
    </row>
    <row r="127" spans="11:12" x14ac:dyDescent="0.25">
      <c r="K127" s="44">
        <f t="shared" si="65"/>
        <v>45714</v>
      </c>
      <c r="L127" s="34">
        <f ca="1">IFERROR(INDEX(INDIRECT("Data!C"&amp;'1-Year'!$K$4,FALSE),MATCH(K127,Data!$A:$A,0)),NA())</f>
        <v>140</v>
      </c>
    </row>
    <row r="128" spans="11:12" x14ac:dyDescent="0.25">
      <c r="K128" s="44">
        <f t="shared" si="65"/>
        <v>45715</v>
      </c>
      <c r="L128" s="34">
        <f ca="1">IFERROR(INDEX(INDIRECT("Data!C"&amp;'1-Year'!$K$4,FALSE),MATCH(K128,Data!$A:$A,0)),NA())</f>
        <v>202</v>
      </c>
    </row>
    <row r="129" spans="11:12" x14ac:dyDescent="0.25">
      <c r="K129" s="44">
        <f t="shared" si="65"/>
        <v>45716</v>
      </c>
      <c r="L129" s="34">
        <f ca="1">IFERROR(INDEX(INDIRECT("Data!C"&amp;'1-Year'!$K$4,FALSE),MATCH(K129,Data!$A:$A,0)),NA())</f>
        <v>501</v>
      </c>
    </row>
    <row r="130" spans="11:12" x14ac:dyDescent="0.25">
      <c r="K130" s="44">
        <f t="shared" si="65"/>
        <v>45717</v>
      </c>
      <c r="L130" s="34">
        <f ca="1">IFERROR(INDEX(INDIRECT("Data!C"&amp;'1-Year'!$K$4,FALSE),MATCH(K130,Data!$A:$A,0)),NA())</f>
        <v>443</v>
      </c>
    </row>
    <row r="131" spans="11:12" x14ac:dyDescent="0.25">
      <c r="K131" s="44">
        <f t="shared" si="65"/>
        <v>45718</v>
      </c>
      <c r="L131" s="34">
        <f ca="1">IFERROR(INDEX(INDIRECT("Data!C"&amp;'1-Year'!$K$4,FALSE),MATCH(K131,Data!$A:$A,0)),NA())</f>
        <v>495</v>
      </c>
    </row>
    <row r="132" spans="11:12" x14ac:dyDescent="0.25">
      <c r="K132" s="44">
        <f t="shared" si="65"/>
        <v>45719</v>
      </c>
      <c r="L132" s="34">
        <f ca="1">IFERROR(INDEX(INDIRECT("Data!C"&amp;'1-Year'!$K$4,FALSE),MATCH(K132,Data!$A:$A,0)),NA())</f>
        <v>262</v>
      </c>
    </row>
    <row r="133" spans="11:12" x14ac:dyDescent="0.25">
      <c r="K133" s="44">
        <f t="shared" si="65"/>
        <v>45720</v>
      </c>
      <c r="L133" s="34">
        <f ca="1">IFERROR(INDEX(INDIRECT("Data!C"&amp;'1-Year'!$K$4,FALSE),MATCH(K133,Data!$A:$A,0)),NA())</f>
        <v>333</v>
      </c>
    </row>
    <row r="134" spans="11:12" x14ac:dyDescent="0.25">
      <c r="K134" s="44">
        <f t="shared" si="65"/>
        <v>45721</v>
      </c>
      <c r="L134" s="34">
        <f ca="1">IFERROR(INDEX(INDIRECT("Data!C"&amp;'1-Year'!$K$4,FALSE),MATCH(K134,Data!$A:$A,0)),NA())</f>
        <v>380</v>
      </c>
    </row>
    <row r="135" spans="11:12" x14ac:dyDescent="0.25">
      <c r="K135" s="44">
        <f t="shared" si="65"/>
        <v>45722</v>
      </c>
      <c r="L135" s="34">
        <f ca="1">IFERROR(INDEX(INDIRECT("Data!C"&amp;'1-Year'!$K$4,FALSE),MATCH(K135,Data!$A:$A,0)),NA())</f>
        <v>429</v>
      </c>
    </row>
    <row r="136" spans="11:12" x14ac:dyDescent="0.25">
      <c r="K136" s="44">
        <f t="shared" ref="K136:K199" si="66">IF(K135+1&lt;=$C$7,K135+1,NA())</f>
        <v>45723</v>
      </c>
      <c r="L136" s="34">
        <f ca="1">IFERROR(INDEX(INDIRECT("Data!C"&amp;'1-Year'!$K$4,FALSE),MATCH(K136,Data!$A:$A,0)),NA())</f>
        <v>755</v>
      </c>
    </row>
    <row r="137" spans="11:12" x14ac:dyDescent="0.25">
      <c r="K137" s="44">
        <f t="shared" si="66"/>
        <v>45724</v>
      </c>
      <c r="L137" s="34">
        <f ca="1">IFERROR(INDEX(INDIRECT("Data!C"&amp;'1-Year'!$K$4,FALSE),MATCH(K137,Data!$A:$A,0)),NA())</f>
        <v>1277</v>
      </c>
    </row>
    <row r="138" spans="11:12" x14ac:dyDescent="0.25">
      <c r="K138" s="44">
        <f t="shared" si="66"/>
        <v>45725</v>
      </c>
      <c r="L138" s="34">
        <f ca="1">IFERROR(INDEX(INDIRECT("Data!C"&amp;'1-Year'!$K$4,FALSE),MATCH(K138,Data!$A:$A,0)),NA())</f>
        <v>617</v>
      </c>
    </row>
    <row r="139" spans="11:12" x14ac:dyDescent="0.25">
      <c r="K139" s="44">
        <f t="shared" si="66"/>
        <v>45726</v>
      </c>
      <c r="L139" s="34">
        <f ca="1">IFERROR(INDEX(INDIRECT("Data!C"&amp;'1-Year'!$K$4,FALSE),MATCH(K139,Data!$A:$A,0)),NA())</f>
        <v>246</v>
      </c>
    </row>
    <row r="140" spans="11:12" x14ac:dyDescent="0.25">
      <c r="K140" s="44">
        <f t="shared" si="66"/>
        <v>45727</v>
      </c>
      <c r="L140" s="34">
        <f ca="1">IFERROR(INDEX(INDIRECT("Data!C"&amp;'1-Year'!$K$4,FALSE),MATCH(K140,Data!$A:$A,0)),NA())</f>
        <v>229</v>
      </c>
    </row>
    <row r="141" spans="11:12" x14ac:dyDescent="0.25">
      <c r="K141" s="44">
        <f t="shared" si="66"/>
        <v>45728</v>
      </c>
      <c r="L141" s="34">
        <f ca="1">IFERROR(INDEX(INDIRECT("Data!C"&amp;'1-Year'!$K$4,FALSE),MATCH(K141,Data!$A:$A,0)),NA())</f>
        <v>276</v>
      </c>
    </row>
    <row r="142" spans="11:12" x14ac:dyDescent="0.25">
      <c r="K142" s="44">
        <f t="shared" si="66"/>
        <v>45729</v>
      </c>
      <c r="L142" s="34">
        <f ca="1">IFERROR(INDEX(INDIRECT("Data!C"&amp;'1-Year'!$K$4,FALSE),MATCH(K142,Data!$A:$A,0)),NA())</f>
        <v>204</v>
      </c>
    </row>
    <row r="143" spans="11:12" x14ac:dyDescent="0.25">
      <c r="K143" s="44">
        <f t="shared" si="66"/>
        <v>45730</v>
      </c>
      <c r="L143" s="34">
        <f ca="1">IFERROR(INDEX(INDIRECT("Data!C"&amp;'1-Year'!$K$4,FALSE),MATCH(K143,Data!$A:$A,0)),NA())</f>
        <v>270</v>
      </c>
    </row>
    <row r="144" spans="11:12" x14ac:dyDescent="0.25">
      <c r="K144" s="44">
        <f t="shared" si="66"/>
        <v>45731</v>
      </c>
      <c r="L144" s="34">
        <f ca="1">IFERROR(INDEX(INDIRECT("Data!C"&amp;'1-Year'!$K$4,FALSE),MATCH(K144,Data!$A:$A,0)),NA())</f>
        <v>375</v>
      </c>
    </row>
    <row r="145" spans="11:12" x14ac:dyDescent="0.25">
      <c r="K145" s="44">
        <f t="shared" si="66"/>
        <v>45732</v>
      </c>
      <c r="L145" s="34">
        <f ca="1">IFERROR(INDEX(INDIRECT("Data!C"&amp;'1-Year'!$K$4,FALSE),MATCH(K145,Data!$A:$A,0)),NA())</f>
        <v>373</v>
      </c>
    </row>
    <row r="146" spans="11:12" x14ac:dyDescent="0.25">
      <c r="K146" s="44">
        <f t="shared" si="66"/>
        <v>45733</v>
      </c>
      <c r="L146" s="34">
        <f ca="1">IFERROR(INDEX(INDIRECT("Data!C"&amp;'1-Year'!$K$4,FALSE),MATCH(K146,Data!$A:$A,0)),NA())</f>
        <v>140</v>
      </c>
    </row>
    <row r="147" spans="11:12" x14ac:dyDescent="0.25">
      <c r="K147" s="44">
        <f t="shared" si="66"/>
        <v>45734</v>
      </c>
      <c r="L147" s="34">
        <f ca="1">IFERROR(INDEX(INDIRECT("Data!C"&amp;'1-Year'!$K$4,FALSE),MATCH(K147,Data!$A:$A,0)),NA())</f>
        <v>188</v>
      </c>
    </row>
    <row r="148" spans="11:12" x14ac:dyDescent="0.25">
      <c r="K148" s="44">
        <f t="shared" si="66"/>
        <v>45735</v>
      </c>
      <c r="L148" s="34">
        <f ca="1">IFERROR(INDEX(INDIRECT("Data!C"&amp;'1-Year'!$K$4,FALSE),MATCH(K148,Data!$A:$A,0)),NA())</f>
        <v>202</v>
      </c>
    </row>
    <row r="149" spans="11:12" x14ac:dyDescent="0.25">
      <c r="K149" s="44">
        <f t="shared" si="66"/>
        <v>45736</v>
      </c>
      <c r="L149" s="34">
        <f ca="1">IFERROR(INDEX(INDIRECT("Data!C"&amp;'1-Year'!$K$4,FALSE),MATCH(K149,Data!$A:$A,0)),NA())</f>
        <v>154</v>
      </c>
    </row>
    <row r="150" spans="11:12" x14ac:dyDescent="0.25">
      <c r="K150" s="44">
        <f t="shared" si="66"/>
        <v>45737</v>
      </c>
      <c r="L150" s="34">
        <f ca="1">IFERROR(INDEX(INDIRECT("Data!C"&amp;'1-Year'!$K$4,FALSE),MATCH(K150,Data!$A:$A,0)),NA())</f>
        <v>277</v>
      </c>
    </row>
    <row r="151" spans="11:12" x14ac:dyDescent="0.25">
      <c r="K151" s="44">
        <f t="shared" si="66"/>
        <v>45738</v>
      </c>
      <c r="L151" s="34">
        <f ca="1">IFERROR(INDEX(INDIRECT("Data!C"&amp;'1-Year'!$K$4,FALSE),MATCH(K151,Data!$A:$A,0)),NA())</f>
        <v>238</v>
      </c>
    </row>
    <row r="152" spans="11:12" x14ac:dyDescent="0.25">
      <c r="K152" s="44">
        <f t="shared" si="66"/>
        <v>45739</v>
      </c>
      <c r="L152" s="34">
        <f ca="1">IFERROR(INDEX(INDIRECT("Data!C"&amp;'1-Year'!$K$4,FALSE),MATCH(K152,Data!$A:$A,0)),NA())</f>
        <v>274</v>
      </c>
    </row>
    <row r="153" spans="11:12" x14ac:dyDescent="0.25">
      <c r="K153" s="44">
        <f t="shared" si="66"/>
        <v>45740</v>
      </c>
      <c r="L153" s="34">
        <f ca="1">IFERROR(INDEX(INDIRECT("Data!C"&amp;'1-Year'!$K$4,FALSE),MATCH(K153,Data!$A:$A,0)),NA())</f>
        <v>169</v>
      </c>
    </row>
    <row r="154" spans="11:12" x14ac:dyDescent="0.25">
      <c r="K154" s="44">
        <f t="shared" si="66"/>
        <v>45741</v>
      </c>
      <c r="L154" s="34">
        <f ca="1">IFERROR(INDEX(INDIRECT("Data!C"&amp;'1-Year'!$K$4,FALSE),MATCH(K154,Data!$A:$A,0)),NA())</f>
        <v>223</v>
      </c>
    </row>
    <row r="155" spans="11:12" x14ac:dyDescent="0.25">
      <c r="K155" s="44">
        <f t="shared" si="66"/>
        <v>45742</v>
      </c>
      <c r="L155" s="34">
        <f ca="1">IFERROR(INDEX(INDIRECT("Data!C"&amp;'1-Year'!$K$4,FALSE),MATCH(K155,Data!$A:$A,0)),NA())</f>
        <v>292</v>
      </c>
    </row>
    <row r="156" spans="11:12" x14ac:dyDescent="0.25">
      <c r="K156" s="44">
        <f t="shared" si="66"/>
        <v>45743</v>
      </c>
      <c r="L156" s="34">
        <f ca="1">IFERROR(INDEX(INDIRECT("Data!C"&amp;'1-Year'!$K$4,FALSE),MATCH(K156,Data!$A:$A,0)),NA())</f>
        <v>248</v>
      </c>
    </row>
    <row r="157" spans="11:12" x14ac:dyDescent="0.25">
      <c r="K157" s="44">
        <f t="shared" si="66"/>
        <v>45744</v>
      </c>
      <c r="L157" s="34">
        <f ca="1">IFERROR(INDEX(INDIRECT("Data!C"&amp;'1-Year'!$K$4,FALSE),MATCH(K157,Data!$A:$A,0)),NA())</f>
        <v>209</v>
      </c>
    </row>
    <row r="158" spans="11:12" x14ac:dyDescent="0.25">
      <c r="K158" s="44">
        <f t="shared" si="66"/>
        <v>45745</v>
      </c>
      <c r="L158" s="34">
        <f ca="1">IFERROR(INDEX(INDIRECT("Data!C"&amp;'1-Year'!$K$4,FALSE),MATCH(K158,Data!$A:$A,0)),NA())</f>
        <v>411</v>
      </c>
    </row>
    <row r="159" spans="11:12" x14ac:dyDescent="0.25">
      <c r="K159" s="44">
        <f t="shared" si="66"/>
        <v>45746</v>
      </c>
      <c r="L159" s="34">
        <f ca="1">IFERROR(INDEX(INDIRECT("Data!C"&amp;'1-Year'!$K$4,FALSE),MATCH(K159,Data!$A:$A,0)),NA())</f>
        <v>484</v>
      </c>
    </row>
    <row r="160" spans="11:12" x14ac:dyDescent="0.25">
      <c r="K160" s="44">
        <f t="shared" si="66"/>
        <v>45747</v>
      </c>
      <c r="L160" s="34">
        <f ca="1">IFERROR(INDEX(INDIRECT("Data!C"&amp;'1-Year'!$K$4,FALSE),MATCH(K160,Data!$A:$A,0)),NA())</f>
        <v>182</v>
      </c>
    </row>
    <row r="161" spans="11:12" x14ac:dyDescent="0.25">
      <c r="K161" s="44">
        <f t="shared" si="66"/>
        <v>45748</v>
      </c>
      <c r="L161" s="34">
        <f ca="1">IFERROR(INDEX(INDIRECT("Data!C"&amp;'1-Year'!$K$4,FALSE),MATCH(K161,Data!$A:$A,0)),NA())</f>
        <v>257</v>
      </c>
    </row>
    <row r="162" spans="11:12" x14ac:dyDescent="0.25">
      <c r="K162" s="44">
        <f t="shared" si="66"/>
        <v>45749</v>
      </c>
      <c r="L162" s="34">
        <f ca="1">IFERROR(INDEX(INDIRECT("Data!C"&amp;'1-Year'!$K$4,FALSE),MATCH(K162,Data!$A:$A,0)),NA())</f>
        <v>218</v>
      </c>
    </row>
    <row r="163" spans="11:12" x14ac:dyDescent="0.25">
      <c r="K163" s="44">
        <f t="shared" si="66"/>
        <v>45750</v>
      </c>
      <c r="L163" s="34">
        <f ca="1">IFERROR(INDEX(INDIRECT("Data!C"&amp;'1-Year'!$K$4,FALSE),MATCH(K163,Data!$A:$A,0)),NA())</f>
        <v>241</v>
      </c>
    </row>
    <row r="164" spans="11:12" x14ac:dyDescent="0.25">
      <c r="K164" s="44">
        <f t="shared" si="66"/>
        <v>45751</v>
      </c>
      <c r="L164" s="34">
        <f ca="1">IFERROR(INDEX(INDIRECT("Data!C"&amp;'1-Year'!$K$4,FALSE),MATCH(K164,Data!$A:$A,0)),NA())</f>
        <v>422</v>
      </c>
    </row>
    <row r="165" spans="11:12" x14ac:dyDescent="0.25">
      <c r="K165" s="44">
        <f t="shared" si="66"/>
        <v>45752</v>
      </c>
      <c r="L165" s="34">
        <f ca="1">IFERROR(INDEX(INDIRECT("Data!C"&amp;'1-Year'!$K$4,FALSE),MATCH(K165,Data!$A:$A,0)),NA())</f>
        <v>938</v>
      </c>
    </row>
    <row r="166" spans="11:12" x14ac:dyDescent="0.25">
      <c r="K166" s="44">
        <f t="shared" si="66"/>
        <v>45753</v>
      </c>
      <c r="L166" s="34">
        <f ca="1">IFERROR(INDEX(INDIRECT("Data!C"&amp;'1-Year'!$K$4,FALSE),MATCH(K166,Data!$A:$A,0)),NA())</f>
        <v>847</v>
      </c>
    </row>
    <row r="167" spans="11:12" x14ac:dyDescent="0.25">
      <c r="K167" s="44">
        <f t="shared" si="66"/>
        <v>45754</v>
      </c>
      <c r="L167" s="34">
        <f ca="1">IFERROR(INDEX(INDIRECT("Data!C"&amp;'1-Year'!$K$4,FALSE),MATCH(K167,Data!$A:$A,0)),NA())</f>
        <v>1012</v>
      </c>
    </row>
    <row r="168" spans="11:12" x14ac:dyDescent="0.25">
      <c r="K168" s="44">
        <f t="shared" si="66"/>
        <v>45755</v>
      </c>
      <c r="L168" s="34">
        <f ca="1">IFERROR(INDEX(INDIRECT("Data!C"&amp;'1-Year'!$K$4,FALSE),MATCH(K168,Data!$A:$A,0)),NA())</f>
        <v>159</v>
      </c>
    </row>
    <row r="169" spans="11:12" x14ac:dyDescent="0.25">
      <c r="K169" s="44">
        <f t="shared" si="66"/>
        <v>45756</v>
      </c>
      <c r="L169" s="34">
        <f ca="1">IFERROR(INDEX(INDIRECT("Data!C"&amp;'1-Year'!$K$4,FALSE),MATCH(K169,Data!$A:$A,0)),NA())</f>
        <v>161</v>
      </c>
    </row>
    <row r="170" spans="11:12" x14ac:dyDescent="0.25">
      <c r="K170" s="44">
        <f t="shared" si="66"/>
        <v>45757</v>
      </c>
      <c r="L170" s="34">
        <f ca="1">IFERROR(INDEX(INDIRECT("Data!C"&amp;'1-Year'!$K$4,FALSE),MATCH(K170,Data!$A:$A,0)),NA())</f>
        <v>138</v>
      </c>
    </row>
    <row r="171" spans="11:12" x14ac:dyDescent="0.25">
      <c r="K171" s="44">
        <f t="shared" si="66"/>
        <v>45758</v>
      </c>
      <c r="L171" s="34">
        <f ca="1">IFERROR(INDEX(INDIRECT("Data!C"&amp;'1-Year'!$K$4,FALSE),MATCH(K171,Data!$A:$A,0)),NA())</f>
        <v>178</v>
      </c>
    </row>
    <row r="172" spans="11:12" x14ac:dyDescent="0.25">
      <c r="K172" s="44">
        <f t="shared" si="66"/>
        <v>45759</v>
      </c>
      <c r="L172" s="34">
        <f ca="1">IFERROR(INDEX(INDIRECT("Data!C"&amp;'1-Year'!$K$4,FALSE),MATCH(K172,Data!$A:$A,0)),NA())</f>
        <v>270</v>
      </c>
    </row>
    <row r="173" spans="11:12" x14ac:dyDescent="0.25">
      <c r="K173" s="44">
        <f t="shared" si="66"/>
        <v>45760</v>
      </c>
      <c r="L173" s="34">
        <f ca="1">IFERROR(INDEX(INDIRECT("Data!C"&amp;'1-Year'!$K$4,FALSE),MATCH(K173,Data!$A:$A,0)),NA())</f>
        <v>361</v>
      </c>
    </row>
    <row r="174" spans="11:12" x14ac:dyDescent="0.25">
      <c r="K174" s="44">
        <f t="shared" si="66"/>
        <v>45761</v>
      </c>
      <c r="L174" s="34">
        <f ca="1">IFERROR(INDEX(INDIRECT("Data!C"&amp;'1-Year'!$K$4,FALSE),MATCH(K174,Data!$A:$A,0)),NA())</f>
        <v>134</v>
      </c>
    </row>
    <row r="175" spans="11:12" x14ac:dyDescent="0.25">
      <c r="K175" s="44">
        <f t="shared" si="66"/>
        <v>45762</v>
      </c>
      <c r="L175" s="34">
        <f ca="1">IFERROR(INDEX(INDIRECT("Data!C"&amp;'1-Year'!$K$4,FALSE),MATCH(K175,Data!$A:$A,0)),NA())</f>
        <v>144</v>
      </c>
    </row>
    <row r="176" spans="11:12" x14ac:dyDescent="0.25">
      <c r="K176" s="44">
        <f t="shared" si="66"/>
        <v>45763</v>
      </c>
      <c r="L176" s="34">
        <f ca="1">IFERROR(INDEX(INDIRECT("Data!C"&amp;'1-Year'!$K$4,FALSE),MATCH(K176,Data!$A:$A,0)),NA())</f>
        <v>133</v>
      </c>
    </row>
    <row r="177" spans="11:12" x14ac:dyDescent="0.25">
      <c r="K177" s="44">
        <f t="shared" si="66"/>
        <v>45764</v>
      </c>
      <c r="L177" s="34">
        <f ca="1">IFERROR(INDEX(INDIRECT("Data!C"&amp;'1-Year'!$K$4,FALSE),MATCH(K177,Data!$A:$A,0)),NA())</f>
        <v>155</v>
      </c>
    </row>
    <row r="178" spans="11:12" x14ac:dyDescent="0.25">
      <c r="K178" s="44">
        <f t="shared" si="66"/>
        <v>45765</v>
      </c>
      <c r="L178" s="34">
        <f ca="1">IFERROR(INDEX(INDIRECT("Data!C"&amp;'1-Year'!$K$4,FALSE),MATCH(K178,Data!$A:$A,0)),NA())</f>
        <v>269</v>
      </c>
    </row>
    <row r="179" spans="11:12" x14ac:dyDescent="0.25">
      <c r="K179" s="44">
        <f t="shared" si="66"/>
        <v>45766</v>
      </c>
      <c r="L179" s="34">
        <f ca="1">IFERROR(INDEX(INDIRECT("Data!C"&amp;'1-Year'!$K$4,FALSE),MATCH(K179,Data!$A:$A,0)),NA())</f>
        <v>445</v>
      </c>
    </row>
    <row r="180" spans="11:12" x14ac:dyDescent="0.25">
      <c r="K180" s="44">
        <f t="shared" si="66"/>
        <v>45767</v>
      </c>
      <c r="L180" s="34">
        <f ca="1">IFERROR(INDEX(INDIRECT("Data!C"&amp;'1-Year'!$K$4,FALSE),MATCH(K180,Data!$A:$A,0)),NA())</f>
        <v>439</v>
      </c>
    </row>
    <row r="181" spans="11:12" x14ac:dyDescent="0.25">
      <c r="K181" s="44">
        <f t="shared" si="66"/>
        <v>45768</v>
      </c>
      <c r="L181" s="34">
        <f ca="1">IFERROR(INDEX(INDIRECT("Data!C"&amp;'1-Year'!$K$4,FALSE),MATCH(K181,Data!$A:$A,0)),NA())</f>
        <v>193</v>
      </c>
    </row>
    <row r="182" spans="11:12" x14ac:dyDescent="0.25">
      <c r="K182" s="44">
        <f t="shared" si="66"/>
        <v>45769</v>
      </c>
      <c r="L182" s="34">
        <f ca="1">IFERROR(INDEX(INDIRECT("Data!C"&amp;'1-Year'!$K$4,FALSE),MATCH(K182,Data!$A:$A,0)),NA())</f>
        <v>247</v>
      </c>
    </row>
    <row r="183" spans="11:12" x14ac:dyDescent="0.25">
      <c r="K183" s="44">
        <f t="shared" si="66"/>
        <v>45770</v>
      </c>
      <c r="L183" s="34">
        <f ca="1">IFERROR(INDEX(INDIRECT("Data!C"&amp;'1-Year'!$K$4,FALSE),MATCH(K183,Data!$A:$A,0)),NA())</f>
        <v>302</v>
      </c>
    </row>
    <row r="184" spans="11:12" x14ac:dyDescent="0.25">
      <c r="K184" s="44">
        <f t="shared" si="66"/>
        <v>45771</v>
      </c>
      <c r="L184" s="34">
        <f ca="1">IFERROR(INDEX(INDIRECT("Data!C"&amp;'1-Year'!$K$4,FALSE),MATCH(K184,Data!$A:$A,0)),NA())</f>
        <v>390</v>
      </c>
    </row>
    <row r="185" spans="11:12" x14ac:dyDescent="0.25">
      <c r="K185" s="44">
        <f t="shared" si="66"/>
        <v>45772</v>
      </c>
      <c r="L185" s="34">
        <f ca="1">IFERROR(INDEX(INDIRECT("Data!C"&amp;'1-Year'!$K$4,FALSE),MATCH(K185,Data!$A:$A,0)),NA())</f>
        <v>297</v>
      </c>
    </row>
    <row r="186" spans="11:12" x14ac:dyDescent="0.25">
      <c r="K186" s="44">
        <f t="shared" si="66"/>
        <v>45773</v>
      </c>
      <c r="L186" s="34">
        <f ca="1">IFERROR(INDEX(INDIRECT("Data!C"&amp;'1-Year'!$K$4,FALSE),MATCH(K186,Data!$A:$A,0)),NA())</f>
        <v>471</v>
      </c>
    </row>
    <row r="187" spans="11:12" x14ac:dyDescent="0.25">
      <c r="K187" s="44">
        <f t="shared" si="66"/>
        <v>45774</v>
      </c>
      <c r="L187" s="34">
        <f ca="1">IFERROR(INDEX(INDIRECT("Data!C"&amp;'1-Year'!$K$4,FALSE),MATCH(K187,Data!$A:$A,0)),NA())</f>
        <v>514</v>
      </c>
    </row>
    <row r="188" spans="11:12" x14ac:dyDescent="0.25">
      <c r="K188" s="44">
        <f t="shared" si="66"/>
        <v>45775</v>
      </c>
      <c r="L188" s="34">
        <f ca="1">IFERROR(INDEX(INDIRECT("Data!C"&amp;'1-Year'!$K$4,FALSE),MATCH(K188,Data!$A:$A,0)),NA())</f>
        <v>313</v>
      </c>
    </row>
    <row r="189" spans="11:12" x14ac:dyDescent="0.25">
      <c r="K189" s="44">
        <f t="shared" si="66"/>
        <v>45776</v>
      </c>
      <c r="L189" s="34">
        <f ca="1">IFERROR(INDEX(INDIRECT("Data!C"&amp;'1-Year'!$K$4,FALSE),MATCH(K189,Data!$A:$A,0)),NA())</f>
        <v>363</v>
      </c>
    </row>
    <row r="190" spans="11:12" x14ac:dyDescent="0.25">
      <c r="K190" s="44">
        <f t="shared" si="66"/>
        <v>45777</v>
      </c>
      <c r="L190" s="34">
        <f ca="1">IFERROR(INDEX(INDIRECT("Data!C"&amp;'1-Year'!$K$4,FALSE),MATCH(K190,Data!$A:$A,0)),NA())</f>
        <v>524</v>
      </c>
    </row>
    <row r="191" spans="11:12" x14ac:dyDescent="0.25">
      <c r="K191" s="44">
        <f t="shared" si="66"/>
        <v>45778</v>
      </c>
      <c r="L191" s="34">
        <f ca="1">IFERROR(INDEX(INDIRECT("Data!C"&amp;'1-Year'!$K$4,FALSE),MATCH(K191,Data!$A:$A,0)),NA())</f>
        <v>572</v>
      </c>
    </row>
    <row r="192" spans="11:12" x14ac:dyDescent="0.25">
      <c r="K192" s="44">
        <f t="shared" si="66"/>
        <v>45779</v>
      </c>
      <c r="L192" s="34">
        <f ca="1">IFERROR(INDEX(INDIRECT("Data!C"&amp;'1-Year'!$K$4,FALSE),MATCH(K192,Data!$A:$A,0)),NA())</f>
        <v>444</v>
      </c>
    </row>
    <row r="193" spans="11:12" x14ac:dyDescent="0.25">
      <c r="K193" s="44">
        <f t="shared" si="66"/>
        <v>45780</v>
      </c>
      <c r="L193" s="34">
        <f ca="1">IFERROR(INDEX(INDIRECT("Data!C"&amp;'1-Year'!$K$4,FALSE),MATCH(K193,Data!$A:$A,0)),NA())</f>
        <v>412</v>
      </c>
    </row>
    <row r="194" spans="11:12" x14ac:dyDescent="0.25">
      <c r="K194" s="44">
        <f t="shared" si="66"/>
        <v>45781</v>
      </c>
      <c r="L194" s="34">
        <f ca="1">IFERROR(INDEX(INDIRECT("Data!C"&amp;'1-Year'!$K$4,FALSE),MATCH(K194,Data!$A:$A,0)),NA())</f>
        <v>572</v>
      </c>
    </row>
    <row r="195" spans="11:12" x14ac:dyDescent="0.25">
      <c r="K195" s="44">
        <f t="shared" si="66"/>
        <v>45782</v>
      </c>
      <c r="L195" s="34">
        <f ca="1">IFERROR(INDEX(INDIRECT("Data!C"&amp;'1-Year'!$K$4,FALSE),MATCH(K195,Data!$A:$A,0)),NA())</f>
        <v>308</v>
      </c>
    </row>
    <row r="196" spans="11:12" x14ac:dyDescent="0.25">
      <c r="K196" s="44">
        <f t="shared" si="66"/>
        <v>45783</v>
      </c>
      <c r="L196" s="34">
        <f ca="1">IFERROR(INDEX(INDIRECT("Data!C"&amp;'1-Year'!$K$4,FALSE),MATCH(K196,Data!$A:$A,0)),NA())</f>
        <v>232</v>
      </c>
    </row>
    <row r="197" spans="11:12" x14ac:dyDescent="0.25">
      <c r="K197" s="44">
        <f t="shared" si="66"/>
        <v>45784</v>
      </c>
      <c r="L197" s="34">
        <f ca="1">IFERROR(INDEX(INDIRECT("Data!C"&amp;'1-Year'!$K$4,FALSE),MATCH(K197,Data!$A:$A,0)),NA())</f>
        <v>289</v>
      </c>
    </row>
    <row r="198" spans="11:12" x14ac:dyDescent="0.25">
      <c r="K198" s="44">
        <f t="shared" si="66"/>
        <v>45785</v>
      </c>
      <c r="L198" s="34">
        <f ca="1">IFERROR(INDEX(INDIRECT("Data!C"&amp;'1-Year'!$K$4,FALSE),MATCH(K198,Data!$A:$A,0)),NA())</f>
        <v>380</v>
      </c>
    </row>
    <row r="199" spans="11:12" x14ac:dyDescent="0.25">
      <c r="K199" s="44">
        <f t="shared" si="66"/>
        <v>45786</v>
      </c>
      <c r="L199" s="34">
        <f ca="1">IFERROR(INDEX(INDIRECT("Data!C"&amp;'1-Year'!$K$4,FALSE),MATCH(K199,Data!$A:$A,0)),NA())</f>
        <v>425</v>
      </c>
    </row>
    <row r="200" spans="11:12" x14ac:dyDescent="0.25">
      <c r="K200" s="44">
        <f t="shared" ref="K200:K263" si="67">IF(K199+1&lt;=$C$7,K199+1,NA())</f>
        <v>45787</v>
      </c>
      <c r="L200" s="34">
        <f ca="1">IFERROR(INDEX(INDIRECT("Data!C"&amp;'1-Year'!$K$4,FALSE),MATCH(K200,Data!$A:$A,0)),NA())</f>
        <v>629</v>
      </c>
    </row>
    <row r="201" spans="11:12" x14ac:dyDescent="0.25">
      <c r="K201" s="44">
        <f t="shared" si="67"/>
        <v>45788</v>
      </c>
      <c r="L201" s="34">
        <f ca="1">IFERROR(INDEX(INDIRECT("Data!C"&amp;'1-Year'!$K$4,FALSE),MATCH(K201,Data!$A:$A,0)),NA())</f>
        <v>873</v>
      </c>
    </row>
    <row r="202" spans="11:12" x14ac:dyDescent="0.25">
      <c r="K202" s="44">
        <f t="shared" si="67"/>
        <v>45789</v>
      </c>
      <c r="L202" s="34">
        <f ca="1">IFERROR(INDEX(INDIRECT("Data!C"&amp;'1-Year'!$K$4,FALSE),MATCH(K202,Data!$A:$A,0)),NA())</f>
        <v>244</v>
      </c>
    </row>
    <row r="203" spans="11:12" x14ac:dyDescent="0.25">
      <c r="K203" s="44">
        <f t="shared" si="67"/>
        <v>45790</v>
      </c>
      <c r="L203" s="34">
        <f ca="1">IFERROR(INDEX(INDIRECT("Data!C"&amp;'1-Year'!$K$4,FALSE),MATCH(K203,Data!$A:$A,0)),NA())</f>
        <v>327</v>
      </c>
    </row>
    <row r="204" spans="11:12" x14ac:dyDescent="0.25">
      <c r="K204" s="44">
        <f t="shared" si="67"/>
        <v>45791</v>
      </c>
      <c r="L204" s="34">
        <f ca="1">IFERROR(INDEX(INDIRECT("Data!C"&amp;'1-Year'!$K$4,FALSE),MATCH(K204,Data!$A:$A,0)),NA())</f>
        <v>211</v>
      </c>
    </row>
    <row r="205" spans="11:12" x14ac:dyDescent="0.25">
      <c r="K205" s="44">
        <f t="shared" si="67"/>
        <v>45792</v>
      </c>
      <c r="L205" s="34">
        <f ca="1">IFERROR(INDEX(INDIRECT("Data!C"&amp;'1-Year'!$K$4,FALSE),MATCH(K205,Data!$A:$A,0)),NA())</f>
        <v>187</v>
      </c>
    </row>
    <row r="206" spans="11:12" x14ac:dyDescent="0.25">
      <c r="K206" s="44">
        <f t="shared" si="67"/>
        <v>45793</v>
      </c>
      <c r="L206" s="34">
        <f ca="1">IFERROR(INDEX(INDIRECT("Data!C"&amp;'1-Year'!$K$4,FALSE),MATCH(K206,Data!$A:$A,0)),NA())</f>
        <v>238</v>
      </c>
    </row>
    <row r="207" spans="11:12" x14ac:dyDescent="0.25">
      <c r="K207" s="44">
        <f t="shared" si="67"/>
        <v>45794</v>
      </c>
      <c r="L207" s="34">
        <f ca="1">IFERROR(INDEX(INDIRECT("Data!C"&amp;'1-Year'!$K$4,FALSE),MATCH(K207,Data!$A:$A,0)),NA())</f>
        <v>585</v>
      </c>
    </row>
    <row r="208" spans="11:12" x14ac:dyDescent="0.25">
      <c r="K208" s="44">
        <f t="shared" si="67"/>
        <v>45795</v>
      </c>
      <c r="L208" s="34">
        <f ca="1">IFERROR(INDEX(INDIRECT("Data!C"&amp;'1-Year'!$K$4,FALSE),MATCH(K208,Data!$A:$A,0)),NA())</f>
        <v>680</v>
      </c>
    </row>
    <row r="209" spans="11:12" x14ac:dyDescent="0.25">
      <c r="K209" s="44">
        <f t="shared" si="67"/>
        <v>45796</v>
      </c>
      <c r="L209" s="34">
        <f ca="1">IFERROR(INDEX(INDIRECT("Data!C"&amp;'1-Year'!$K$4,FALSE),MATCH(K209,Data!$A:$A,0)),NA())</f>
        <v>132</v>
      </c>
    </row>
    <row r="210" spans="11:12" x14ac:dyDescent="0.25">
      <c r="K210" s="44">
        <f t="shared" si="67"/>
        <v>45797</v>
      </c>
      <c r="L210" s="34">
        <f ca="1">IFERROR(INDEX(INDIRECT("Data!C"&amp;'1-Year'!$K$4,FALSE),MATCH(K210,Data!$A:$A,0)),NA())</f>
        <v>126</v>
      </c>
    </row>
    <row r="211" spans="11:12" x14ac:dyDescent="0.25">
      <c r="K211" s="44">
        <f t="shared" si="67"/>
        <v>45798</v>
      </c>
      <c r="L211" s="34">
        <f ca="1">IFERROR(INDEX(INDIRECT("Data!C"&amp;'1-Year'!$K$4,FALSE),MATCH(K211,Data!$A:$A,0)),NA())</f>
        <v>145</v>
      </c>
    </row>
    <row r="212" spans="11:12" x14ac:dyDescent="0.25">
      <c r="K212" s="44">
        <f t="shared" si="67"/>
        <v>45799</v>
      </c>
      <c r="L212" s="34">
        <f ca="1">IFERROR(INDEX(INDIRECT("Data!C"&amp;'1-Year'!$K$4,FALSE),MATCH(K212,Data!$A:$A,0)),NA())</f>
        <v>189</v>
      </c>
    </row>
    <row r="213" spans="11:12" x14ac:dyDescent="0.25">
      <c r="K213" s="44">
        <f t="shared" si="67"/>
        <v>45800</v>
      </c>
      <c r="L213" s="34">
        <f ca="1">IFERROR(INDEX(INDIRECT("Data!C"&amp;'1-Year'!$K$4,FALSE),MATCH(K213,Data!$A:$A,0)),NA())</f>
        <v>153</v>
      </c>
    </row>
    <row r="214" spans="11:12" x14ac:dyDescent="0.25">
      <c r="K214" s="44">
        <f t="shared" si="67"/>
        <v>45801</v>
      </c>
      <c r="L214" s="34">
        <f ca="1">IFERROR(INDEX(INDIRECT("Data!C"&amp;'1-Year'!$K$4,FALSE),MATCH(K214,Data!$A:$A,0)),NA())</f>
        <v>187</v>
      </c>
    </row>
    <row r="215" spans="11:12" x14ac:dyDescent="0.25">
      <c r="K215" s="44">
        <f t="shared" si="67"/>
        <v>45802</v>
      </c>
      <c r="L215" s="34">
        <f ca="1">IFERROR(INDEX(INDIRECT("Data!C"&amp;'1-Year'!$K$4,FALSE),MATCH(K215,Data!$A:$A,0)),NA())</f>
        <v>270</v>
      </c>
    </row>
    <row r="216" spans="11:12" x14ac:dyDescent="0.25">
      <c r="K216" s="44">
        <f t="shared" si="67"/>
        <v>45803</v>
      </c>
      <c r="L216" s="34">
        <f ca="1">IFERROR(INDEX(INDIRECT("Data!C"&amp;'1-Year'!$K$4,FALSE),MATCH(K216,Data!$A:$A,0)),NA())</f>
        <v>200</v>
      </c>
    </row>
    <row r="217" spans="11:12" x14ac:dyDescent="0.25">
      <c r="K217" s="44">
        <f t="shared" si="67"/>
        <v>45804</v>
      </c>
      <c r="L217" s="34">
        <f ca="1">IFERROR(INDEX(INDIRECT("Data!C"&amp;'1-Year'!$K$4,FALSE),MATCH(K217,Data!$A:$A,0)),NA())</f>
        <v>211</v>
      </c>
    </row>
    <row r="218" spans="11:12" x14ac:dyDescent="0.25">
      <c r="K218" s="44">
        <f t="shared" si="67"/>
        <v>45805</v>
      </c>
      <c r="L218" s="34">
        <f ca="1">IFERROR(INDEX(INDIRECT("Data!C"&amp;'1-Year'!$K$4,FALSE),MATCH(K218,Data!$A:$A,0)),NA())</f>
        <v>148</v>
      </c>
    </row>
    <row r="219" spans="11:12" x14ac:dyDescent="0.25">
      <c r="K219" s="44">
        <f t="shared" si="67"/>
        <v>45806</v>
      </c>
      <c r="L219" s="34">
        <f ca="1">IFERROR(INDEX(INDIRECT("Data!C"&amp;'1-Year'!$K$4,FALSE),MATCH(K219,Data!$A:$A,0)),NA())</f>
        <v>222</v>
      </c>
    </row>
    <row r="220" spans="11:12" x14ac:dyDescent="0.25">
      <c r="K220" s="44">
        <f t="shared" si="67"/>
        <v>45807</v>
      </c>
      <c r="L220" s="34">
        <f ca="1">IFERROR(INDEX(INDIRECT("Data!C"&amp;'1-Year'!$K$4,FALSE),MATCH(K220,Data!$A:$A,0)),NA())</f>
        <v>160</v>
      </c>
    </row>
    <row r="221" spans="11:12" x14ac:dyDescent="0.25">
      <c r="K221" s="44">
        <f t="shared" si="67"/>
        <v>45808</v>
      </c>
      <c r="L221" s="34">
        <f ca="1">IFERROR(INDEX(INDIRECT("Data!C"&amp;'1-Year'!$K$4,FALSE),MATCH(K221,Data!$A:$A,0)),NA())</f>
        <v>302</v>
      </c>
    </row>
    <row r="222" spans="11:12" x14ac:dyDescent="0.25">
      <c r="K222" s="44">
        <f t="shared" si="67"/>
        <v>45809</v>
      </c>
      <c r="L222" s="34">
        <f ca="1">IFERROR(INDEX(INDIRECT("Data!C"&amp;'1-Year'!$K$4,FALSE),MATCH(K222,Data!$A:$A,0)),NA())</f>
        <v>369</v>
      </c>
    </row>
    <row r="223" spans="11:12" x14ac:dyDescent="0.25">
      <c r="K223" s="44">
        <f t="shared" si="67"/>
        <v>45810</v>
      </c>
      <c r="L223" s="34">
        <f ca="1">IFERROR(INDEX(INDIRECT("Data!C"&amp;'1-Year'!$K$4,FALSE),MATCH(K223,Data!$A:$A,0)),NA())</f>
        <v>179</v>
      </c>
    </row>
    <row r="224" spans="11:12" x14ac:dyDescent="0.25">
      <c r="K224" s="44">
        <f t="shared" si="67"/>
        <v>45811</v>
      </c>
      <c r="L224" s="34">
        <f ca="1">IFERROR(INDEX(INDIRECT("Data!C"&amp;'1-Year'!$K$4,FALSE),MATCH(K224,Data!$A:$A,0)),NA())</f>
        <v>154</v>
      </c>
    </row>
    <row r="225" spans="11:12" x14ac:dyDescent="0.25">
      <c r="K225" s="44">
        <f t="shared" si="67"/>
        <v>45812</v>
      </c>
      <c r="L225" s="34">
        <f ca="1">IFERROR(INDEX(INDIRECT("Data!C"&amp;'1-Year'!$K$4,FALSE),MATCH(K225,Data!$A:$A,0)),NA())</f>
        <v>288</v>
      </c>
    </row>
    <row r="226" spans="11:12" x14ac:dyDescent="0.25">
      <c r="K226" s="44">
        <f t="shared" si="67"/>
        <v>45813</v>
      </c>
      <c r="L226" s="34">
        <f ca="1">IFERROR(INDEX(INDIRECT("Data!C"&amp;'1-Year'!$K$4,FALSE),MATCH(K226,Data!$A:$A,0)),NA())</f>
        <v>0</v>
      </c>
    </row>
    <row r="227" spans="11:12" x14ac:dyDescent="0.25">
      <c r="K227" s="44">
        <f t="shared" si="67"/>
        <v>45814</v>
      </c>
      <c r="L227" s="34">
        <f ca="1">IFERROR(INDEX(INDIRECT("Data!C"&amp;'1-Year'!$K$4,FALSE),MATCH(K227,Data!$A:$A,0)),NA())</f>
        <v>0</v>
      </c>
    </row>
    <row r="228" spans="11:12" x14ac:dyDescent="0.25">
      <c r="K228" s="44">
        <f t="shared" si="67"/>
        <v>45815</v>
      </c>
      <c r="L228" s="34">
        <f ca="1">IFERROR(INDEX(INDIRECT("Data!C"&amp;'1-Year'!$K$4,FALSE),MATCH(K228,Data!$A:$A,0)),NA())</f>
        <v>0</v>
      </c>
    </row>
    <row r="229" spans="11:12" x14ac:dyDescent="0.25">
      <c r="K229" s="44">
        <f t="shared" si="67"/>
        <v>45816</v>
      </c>
      <c r="L229" s="34">
        <f ca="1">IFERROR(INDEX(INDIRECT("Data!C"&amp;'1-Year'!$K$4,FALSE),MATCH(K229,Data!$A:$A,0)),NA())</f>
        <v>0</v>
      </c>
    </row>
    <row r="230" spans="11:12" x14ac:dyDescent="0.25">
      <c r="K230" s="44">
        <f t="shared" si="67"/>
        <v>45817</v>
      </c>
      <c r="L230" s="34">
        <f ca="1">IFERROR(INDEX(INDIRECT("Data!C"&amp;'1-Year'!$K$4,FALSE),MATCH(K230,Data!$A:$A,0)),NA())</f>
        <v>0</v>
      </c>
    </row>
    <row r="231" spans="11:12" x14ac:dyDescent="0.25">
      <c r="K231" s="44">
        <f t="shared" si="67"/>
        <v>45818</v>
      </c>
      <c r="L231" s="34">
        <f ca="1">IFERROR(INDEX(INDIRECT("Data!C"&amp;'1-Year'!$K$4,FALSE),MATCH(K231,Data!$A:$A,0)),NA())</f>
        <v>0</v>
      </c>
    </row>
    <row r="232" spans="11:12" x14ac:dyDescent="0.25">
      <c r="K232" s="44">
        <f t="shared" si="67"/>
        <v>45819</v>
      </c>
      <c r="L232" s="34">
        <f ca="1">IFERROR(INDEX(INDIRECT("Data!C"&amp;'1-Year'!$K$4,FALSE),MATCH(K232,Data!$A:$A,0)),NA())</f>
        <v>0</v>
      </c>
    </row>
    <row r="233" spans="11:12" x14ac:dyDescent="0.25">
      <c r="K233" s="44">
        <f t="shared" si="67"/>
        <v>45820</v>
      </c>
      <c r="L233" s="34">
        <f ca="1">IFERROR(INDEX(INDIRECT("Data!C"&amp;'1-Year'!$K$4,FALSE),MATCH(K233,Data!$A:$A,0)),NA())</f>
        <v>0</v>
      </c>
    </row>
    <row r="234" spans="11:12" x14ac:dyDescent="0.25">
      <c r="K234" s="44">
        <f t="shared" si="67"/>
        <v>45821</v>
      </c>
      <c r="L234" s="34">
        <f ca="1">IFERROR(INDEX(INDIRECT("Data!C"&amp;'1-Year'!$K$4,FALSE),MATCH(K234,Data!$A:$A,0)),NA())</f>
        <v>0</v>
      </c>
    </row>
    <row r="235" spans="11:12" x14ac:dyDescent="0.25">
      <c r="K235" s="44">
        <f t="shared" si="67"/>
        <v>45822</v>
      </c>
      <c r="L235" s="34">
        <f ca="1">IFERROR(INDEX(INDIRECT("Data!C"&amp;'1-Year'!$K$4,FALSE),MATCH(K235,Data!$A:$A,0)),NA())</f>
        <v>0</v>
      </c>
    </row>
    <row r="236" spans="11:12" x14ac:dyDescent="0.25">
      <c r="K236" s="44">
        <f t="shared" si="67"/>
        <v>45823</v>
      </c>
      <c r="L236" s="34">
        <f ca="1">IFERROR(INDEX(INDIRECT("Data!C"&amp;'1-Year'!$K$4,FALSE),MATCH(K236,Data!$A:$A,0)),NA())</f>
        <v>0</v>
      </c>
    </row>
    <row r="237" spans="11:12" x14ac:dyDescent="0.25">
      <c r="K237" s="44">
        <f t="shared" si="67"/>
        <v>45824</v>
      </c>
      <c r="L237" s="34">
        <f ca="1">IFERROR(INDEX(INDIRECT("Data!C"&amp;'1-Year'!$K$4,FALSE),MATCH(K237,Data!$A:$A,0)),NA())</f>
        <v>0</v>
      </c>
    </row>
    <row r="238" spans="11:12" x14ac:dyDescent="0.25">
      <c r="K238" s="44">
        <f t="shared" si="67"/>
        <v>45825</v>
      </c>
      <c r="L238" s="34">
        <f ca="1">IFERROR(INDEX(INDIRECT("Data!C"&amp;'1-Year'!$K$4,FALSE),MATCH(K238,Data!$A:$A,0)),NA())</f>
        <v>0</v>
      </c>
    </row>
    <row r="239" spans="11:12" x14ac:dyDescent="0.25">
      <c r="K239" s="44">
        <f t="shared" si="67"/>
        <v>45826</v>
      </c>
      <c r="L239" s="34">
        <f ca="1">IFERROR(INDEX(INDIRECT("Data!C"&amp;'1-Year'!$K$4,FALSE),MATCH(K239,Data!$A:$A,0)),NA())</f>
        <v>0</v>
      </c>
    </row>
    <row r="240" spans="11:12" x14ac:dyDescent="0.25">
      <c r="K240" s="44">
        <f t="shared" si="67"/>
        <v>45827</v>
      </c>
      <c r="L240" s="34">
        <f ca="1">IFERROR(INDEX(INDIRECT("Data!C"&amp;'1-Year'!$K$4,FALSE),MATCH(K240,Data!$A:$A,0)),NA())</f>
        <v>0</v>
      </c>
    </row>
    <row r="241" spans="11:12" x14ac:dyDescent="0.25">
      <c r="K241" s="44">
        <f t="shared" si="67"/>
        <v>45828</v>
      </c>
      <c r="L241" s="34">
        <f ca="1">IFERROR(INDEX(INDIRECT("Data!C"&amp;'1-Year'!$K$4,FALSE),MATCH(K241,Data!$A:$A,0)),NA())</f>
        <v>0</v>
      </c>
    </row>
    <row r="242" spans="11:12" x14ac:dyDescent="0.25">
      <c r="K242" s="44">
        <f t="shared" si="67"/>
        <v>45829</v>
      </c>
      <c r="L242" s="34">
        <f ca="1">IFERROR(INDEX(INDIRECT("Data!C"&amp;'1-Year'!$K$4,FALSE),MATCH(K242,Data!$A:$A,0)),NA())</f>
        <v>0</v>
      </c>
    </row>
    <row r="243" spans="11:12" x14ac:dyDescent="0.25">
      <c r="K243" s="44">
        <f t="shared" si="67"/>
        <v>45830</v>
      </c>
      <c r="L243" s="34">
        <f ca="1">IFERROR(INDEX(INDIRECT("Data!C"&amp;'1-Year'!$K$4,FALSE),MATCH(K243,Data!$A:$A,0)),NA())</f>
        <v>0</v>
      </c>
    </row>
    <row r="244" spans="11:12" x14ac:dyDescent="0.25">
      <c r="K244" s="44">
        <f t="shared" si="67"/>
        <v>45831</v>
      </c>
      <c r="L244" s="34">
        <f ca="1">IFERROR(INDEX(INDIRECT("Data!C"&amp;'1-Year'!$K$4,FALSE),MATCH(K244,Data!$A:$A,0)),NA())</f>
        <v>0</v>
      </c>
    </row>
    <row r="245" spans="11:12" x14ac:dyDescent="0.25">
      <c r="K245" s="44">
        <f t="shared" si="67"/>
        <v>45832</v>
      </c>
      <c r="L245" s="34">
        <f ca="1">IFERROR(INDEX(INDIRECT("Data!C"&amp;'1-Year'!$K$4,FALSE),MATCH(K245,Data!$A:$A,0)),NA())</f>
        <v>0</v>
      </c>
    </row>
    <row r="246" spans="11:12" x14ac:dyDescent="0.25">
      <c r="K246" s="44">
        <f t="shared" si="67"/>
        <v>45833</v>
      </c>
      <c r="L246" s="34">
        <f ca="1">IFERROR(INDEX(INDIRECT("Data!C"&amp;'1-Year'!$K$4,FALSE),MATCH(K246,Data!$A:$A,0)),NA())</f>
        <v>0</v>
      </c>
    </row>
    <row r="247" spans="11:12" x14ac:dyDescent="0.25">
      <c r="K247" s="44">
        <f t="shared" si="67"/>
        <v>45834</v>
      </c>
      <c r="L247" s="34">
        <f ca="1">IFERROR(INDEX(INDIRECT("Data!C"&amp;'1-Year'!$K$4,FALSE),MATCH(K247,Data!$A:$A,0)),NA())</f>
        <v>0</v>
      </c>
    </row>
    <row r="248" spans="11:12" x14ac:dyDescent="0.25">
      <c r="K248" s="44">
        <f t="shared" si="67"/>
        <v>45835</v>
      </c>
      <c r="L248" s="34">
        <f ca="1">IFERROR(INDEX(INDIRECT("Data!C"&amp;'1-Year'!$K$4,FALSE),MATCH(K248,Data!$A:$A,0)),NA())</f>
        <v>0</v>
      </c>
    </row>
    <row r="249" spans="11:12" x14ac:dyDescent="0.25">
      <c r="K249" s="44">
        <f t="shared" si="67"/>
        <v>45836</v>
      </c>
      <c r="L249" s="34">
        <f ca="1">IFERROR(INDEX(INDIRECT("Data!C"&amp;'1-Year'!$K$4,FALSE),MATCH(K249,Data!$A:$A,0)),NA())</f>
        <v>0</v>
      </c>
    </row>
    <row r="250" spans="11:12" x14ac:dyDescent="0.25">
      <c r="K250" s="44">
        <f t="shared" si="67"/>
        <v>45837</v>
      </c>
      <c r="L250" s="34">
        <f ca="1">IFERROR(INDEX(INDIRECT("Data!C"&amp;'1-Year'!$K$4,FALSE),MATCH(K250,Data!$A:$A,0)),NA())</f>
        <v>0</v>
      </c>
    </row>
    <row r="251" spans="11:12" x14ac:dyDescent="0.25">
      <c r="K251" s="44">
        <f t="shared" si="67"/>
        <v>45838</v>
      </c>
      <c r="L251" s="34">
        <f ca="1">IFERROR(INDEX(INDIRECT("Data!C"&amp;'1-Year'!$K$4,FALSE),MATCH(K251,Data!$A:$A,0)),NA())</f>
        <v>0</v>
      </c>
    </row>
    <row r="252" spans="11:12" x14ac:dyDescent="0.25">
      <c r="K252" s="44">
        <f t="shared" si="67"/>
        <v>45839</v>
      </c>
      <c r="L252" s="34">
        <f ca="1">IFERROR(INDEX(INDIRECT("Data!C"&amp;'1-Year'!$K$4,FALSE),MATCH(K252,Data!$A:$A,0)),NA())</f>
        <v>0</v>
      </c>
    </row>
    <row r="253" spans="11:12" x14ac:dyDescent="0.25">
      <c r="K253" s="44">
        <f t="shared" si="67"/>
        <v>45840</v>
      </c>
      <c r="L253" s="34">
        <f ca="1">IFERROR(INDEX(INDIRECT("Data!C"&amp;'1-Year'!$K$4,FALSE),MATCH(K253,Data!$A:$A,0)),NA())</f>
        <v>0</v>
      </c>
    </row>
    <row r="254" spans="11:12" x14ac:dyDescent="0.25">
      <c r="K254" s="44">
        <f t="shared" si="67"/>
        <v>45841</v>
      </c>
      <c r="L254" s="34">
        <f ca="1">IFERROR(INDEX(INDIRECT("Data!C"&amp;'1-Year'!$K$4,FALSE),MATCH(K254,Data!$A:$A,0)),NA())</f>
        <v>0</v>
      </c>
    </row>
    <row r="255" spans="11:12" x14ac:dyDescent="0.25">
      <c r="K255" s="44">
        <f t="shared" si="67"/>
        <v>45842</v>
      </c>
      <c r="L255" s="34">
        <f ca="1">IFERROR(INDEX(INDIRECT("Data!C"&amp;'1-Year'!$K$4,FALSE),MATCH(K255,Data!$A:$A,0)),NA())</f>
        <v>0</v>
      </c>
    </row>
    <row r="256" spans="11:12" x14ac:dyDescent="0.25">
      <c r="K256" s="44">
        <f t="shared" si="67"/>
        <v>45843</v>
      </c>
      <c r="L256" s="34">
        <f ca="1">IFERROR(INDEX(INDIRECT("Data!C"&amp;'1-Year'!$K$4,FALSE),MATCH(K256,Data!$A:$A,0)),NA())</f>
        <v>0</v>
      </c>
    </row>
    <row r="257" spans="11:12" x14ac:dyDescent="0.25">
      <c r="K257" s="44">
        <f t="shared" si="67"/>
        <v>45844</v>
      </c>
      <c r="L257" s="34">
        <f ca="1">IFERROR(INDEX(INDIRECT("Data!C"&amp;'1-Year'!$K$4,FALSE),MATCH(K257,Data!$A:$A,0)),NA())</f>
        <v>0</v>
      </c>
    </row>
    <row r="258" spans="11:12" x14ac:dyDescent="0.25">
      <c r="K258" s="44">
        <f t="shared" si="67"/>
        <v>45845</v>
      </c>
      <c r="L258" s="34">
        <f ca="1">IFERROR(INDEX(INDIRECT("Data!C"&amp;'1-Year'!$K$4,FALSE),MATCH(K258,Data!$A:$A,0)),NA())</f>
        <v>0</v>
      </c>
    </row>
    <row r="259" spans="11:12" x14ac:dyDescent="0.25">
      <c r="K259" s="44">
        <f t="shared" si="67"/>
        <v>45846</v>
      </c>
      <c r="L259" s="34">
        <f ca="1">IFERROR(INDEX(INDIRECT("Data!C"&amp;'1-Year'!$K$4,FALSE),MATCH(K259,Data!$A:$A,0)),NA())</f>
        <v>0</v>
      </c>
    </row>
    <row r="260" spans="11:12" x14ac:dyDescent="0.25">
      <c r="K260" s="44">
        <f t="shared" si="67"/>
        <v>45847</v>
      </c>
      <c r="L260" s="34">
        <f ca="1">IFERROR(INDEX(INDIRECT("Data!C"&amp;'1-Year'!$K$4,FALSE),MATCH(K260,Data!$A:$A,0)),NA())</f>
        <v>0</v>
      </c>
    </row>
    <row r="261" spans="11:12" x14ac:dyDescent="0.25">
      <c r="K261" s="44">
        <f t="shared" si="67"/>
        <v>45848</v>
      </c>
      <c r="L261" s="34">
        <f ca="1">IFERROR(INDEX(INDIRECT("Data!C"&amp;'1-Year'!$K$4,FALSE),MATCH(K261,Data!$A:$A,0)),NA())</f>
        <v>0</v>
      </c>
    </row>
    <row r="262" spans="11:12" x14ac:dyDescent="0.25">
      <c r="K262" s="44">
        <f t="shared" si="67"/>
        <v>45849</v>
      </c>
      <c r="L262" s="34">
        <f ca="1">IFERROR(INDEX(INDIRECT("Data!C"&amp;'1-Year'!$K$4,FALSE),MATCH(K262,Data!$A:$A,0)),NA())</f>
        <v>0</v>
      </c>
    </row>
    <row r="263" spans="11:12" x14ac:dyDescent="0.25">
      <c r="K263" s="44">
        <f t="shared" si="67"/>
        <v>45850</v>
      </c>
      <c r="L263" s="34">
        <f ca="1">IFERROR(INDEX(INDIRECT("Data!C"&amp;'1-Year'!$K$4,FALSE),MATCH(K263,Data!$A:$A,0)),NA())</f>
        <v>0</v>
      </c>
    </row>
    <row r="264" spans="11:12" x14ac:dyDescent="0.25">
      <c r="K264" s="44">
        <f t="shared" ref="K264:K327" si="68">IF(K263+1&lt;=$C$7,K263+1,NA())</f>
        <v>45851</v>
      </c>
      <c r="L264" s="34">
        <f ca="1">IFERROR(INDEX(INDIRECT("Data!C"&amp;'1-Year'!$K$4,FALSE),MATCH(K264,Data!$A:$A,0)),NA())</f>
        <v>0</v>
      </c>
    </row>
    <row r="265" spans="11:12" x14ac:dyDescent="0.25">
      <c r="K265" s="44">
        <f t="shared" si="68"/>
        <v>45852</v>
      </c>
      <c r="L265" s="34">
        <f ca="1">IFERROR(INDEX(INDIRECT("Data!C"&amp;'1-Year'!$K$4,FALSE),MATCH(K265,Data!$A:$A,0)),NA())</f>
        <v>0</v>
      </c>
    </row>
    <row r="266" spans="11:12" x14ac:dyDescent="0.25">
      <c r="K266" s="44">
        <f t="shared" si="68"/>
        <v>45853</v>
      </c>
      <c r="L266" s="34">
        <f ca="1">IFERROR(INDEX(INDIRECT("Data!C"&amp;'1-Year'!$K$4,FALSE),MATCH(K266,Data!$A:$A,0)),NA())</f>
        <v>0</v>
      </c>
    </row>
    <row r="267" spans="11:12" x14ac:dyDescent="0.25">
      <c r="K267" s="44">
        <f t="shared" si="68"/>
        <v>45854</v>
      </c>
      <c r="L267" s="34">
        <f ca="1">IFERROR(INDEX(INDIRECT("Data!C"&amp;'1-Year'!$K$4,FALSE),MATCH(K267,Data!$A:$A,0)),NA())</f>
        <v>0</v>
      </c>
    </row>
    <row r="268" spans="11:12" x14ac:dyDescent="0.25">
      <c r="K268" s="44">
        <f t="shared" si="68"/>
        <v>45855</v>
      </c>
      <c r="L268" s="34">
        <f ca="1">IFERROR(INDEX(INDIRECT("Data!C"&amp;'1-Year'!$K$4,FALSE),MATCH(K268,Data!$A:$A,0)),NA())</f>
        <v>0</v>
      </c>
    </row>
    <row r="269" spans="11:12" x14ac:dyDescent="0.25">
      <c r="K269" s="44">
        <f t="shared" si="68"/>
        <v>45856</v>
      </c>
      <c r="L269" s="34">
        <f ca="1">IFERROR(INDEX(INDIRECT("Data!C"&amp;'1-Year'!$K$4,FALSE),MATCH(K269,Data!$A:$A,0)),NA())</f>
        <v>0</v>
      </c>
    </row>
    <row r="270" spans="11:12" x14ac:dyDescent="0.25">
      <c r="K270" s="44">
        <f t="shared" si="68"/>
        <v>45857</v>
      </c>
      <c r="L270" s="34">
        <f ca="1">IFERROR(INDEX(INDIRECT("Data!C"&amp;'1-Year'!$K$4,FALSE),MATCH(K270,Data!$A:$A,0)),NA())</f>
        <v>0</v>
      </c>
    </row>
    <row r="271" spans="11:12" x14ac:dyDescent="0.25">
      <c r="K271" s="44">
        <f t="shared" si="68"/>
        <v>45858</v>
      </c>
      <c r="L271" s="34">
        <f ca="1">IFERROR(INDEX(INDIRECT("Data!C"&amp;'1-Year'!$K$4,FALSE),MATCH(K271,Data!$A:$A,0)),NA())</f>
        <v>0</v>
      </c>
    </row>
    <row r="272" spans="11:12" x14ac:dyDescent="0.25">
      <c r="K272" s="44">
        <f t="shared" si="68"/>
        <v>45859</v>
      </c>
      <c r="L272" s="34">
        <f ca="1">IFERROR(INDEX(INDIRECT("Data!C"&amp;'1-Year'!$K$4,FALSE),MATCH(K272,Data!$A:$A,0)),NA())</f>
        <v>0</v>
      </c>
    </row>
    <row r="273" spans="11:12" x14ac:dyDescent="0.25">
      <c r="K273" s="44">
        <f t="shared" si="68"/>
        <v>45860</v>
      </c>
      <c r="L273" s="34">
        <f ca="1">IFERROR(INDEX(INDIRECT("Data!C"&amp;'1-Year'!$K$4,FALSE),MATCH(K273,Data!$A:$A,0)),NA())</f>
        <v>0</v>
      </c>
    </row>
    <row r="274" spans="11:12" x14ac:dyDescent="0.25">
      <c r="K274" s="44">
        <f t="shared" si="68"/>
        <v>45861</v>
      </c>
      <c r="L274" s="34">
        <f ca="1">IFERROR(INDEX(INDIRECT("Data!C"&amp;'1-Year'!$K$4,FALSE),MATCH(K274,Data!$A:$A,0)),NA())</f>
        <v>0</v>
      </c>
    </row>
    <row r="275" spans="11:12" x14ac:dyDescent="0.25">
      <c r="K275" s="44">
        <f t="shared" si="68"/>
        <v>45862</v>
      </c>
      <c r="L275" s="34">
        <f ca="1">IFERROR(INDEX(INDIRECT("Data!C"&amp;'1-Year'!$K$4,FALSE),MATCH(K275,Data!$A:$A,0)),NA())</f>
        <v>0</v>
      </c>
    </row>
    <row r="276" spans="11:12" x14ac:dyDescent="0.25">
      <c r="K276" s="44">
        <f t="shared" si="68"/>
        <v>45863</v>
      </c>
      <c r="L276" s="34">
        <f ca="1">IFERROR(INDEX(INDIRECT("Data!C"&amp;'1-Year'!$K$4,FALSE),MATCH(K276,Data!$A:$A,0)),NA())</f>
        <v>0</v>
      </c>
    </row>
    <row r="277" spans="11:12" x14ac:dyDescent="0.25">
      <c r="K277" s="44">
        <f t="shared" si="68"/>
        <v>45864</v>
      </c>
      <c r="L277" s="34">
        <f ca="1">IFERROR(INDEX(INDIRECT("Data!C"&amp;'1-Year'!$K$4,FALSE),MATCH(K277,Data!$A:$A,0)),NA())</f>
        <v>0</v>
      </c>
    </row>
    <row r="278" spans="11:12" x14ac:dyDescent="0.25">
      <c r="K278" s="44">
        <f t="shared" si="68"/>
        <v>45865</v>
      </c>
      <c r="L278" s="34">
        <f ca="1">IFERROR(INDEX(INDIRECT("Data!C"&amp;'1-Year'!$K$4,FALSE),MATCH(K278,Data!$A:$A,0)),NA())</f>
        <v>0</v>
      </c>
    </row>
    <row r="279" spans="11:12" x14ac:dyDescent="0.25">
      <c r="K279" s="44">
        <f t="shared" si="68"/>
        <v>45866</v>
      </c>
      <c r="L279" s="34">
        <f ca="1">IFERROR(INDEX(INDIRECT("Data!C"&amp;'1-Year'!$K$4,FALSE),MATCH(K279,Data!$A:$A,0)),NA())</f>
        <v>0</v>
      </c>
    </row>
    <row r="280" spans="11:12" x14ac:dyDescent="0.25">
      <c r="K280" s="44">
        <f t="shared" si="68"/>
        <v>45867</v>
      </c>
      <c r="L280" s="34">
        <f ca="1">IFERROR(INDEX(INDIRECT("Data!C"&amp;'1-Year'!$K$4,FALSE),MATCH(K280,Data!$A:$A,0)),NA())</f>
        <v>0</v>
      </c>
    </row>
    <row r="281" spans="11:12" x14ac:dyDescent="0.25">
      <c r="K281" s="44">
        <f t="shared" si="68"/>
        <v>45868</v>
      </c>
      <c r="L281" s="34">
        <f ca="1">IFERROR(INDEX(INDIRECT("Data!C"&amp;'1-Year'!$K$4,FALSE),MATCH(K281,Data!$A:$A,0)),NA())</f>
        <v>0</v>
      </c>
    </row>
    <row r="282" spans="11:12" x14ac:dyDescent="0.25">
      <c r="K282" s="44">
        <f t="shared" si="68"/>
        <v>45869</v>
      </c>
      <c r="L282" s="34">
        <f ca="1">IFERROR(INDEX(INDIRECT("Data!C"&amp;'1-Year'!$K$4,FALSE),MATCH(K282,Data!$A:$A,0)),NA())</f>
        <v>0</v>
      </c>
    </row>
    <row r="283" spans="11:12" x14ac:dyDescent="0.25">
      <c r="K283" s="44">
        <f t="shared" si="68"/>
        <v>45870</v>
      </c>
      <c r="L283" s="34">
        <f ca="1">IFERROR(INDEX(INDIRECT("Data!C"&amp;'1-Year'!$K$4,FALSE),MATCH(K283,Data!$A:$A,0)),NA())</f>
        <v>0</v>
      </c>
    </row>
    <row r="284" spans="11:12" x14ac:dyDescent="0.25">
      <c r="K284" s="44">
        <f t="shared" si="68"/>
        <v>45871</v>
      </c>
      <c r="L284" s="34">
        <f ca="1">IFERROR(INDEX(INDIRECT("Data!C"&amp;'1-Year'!$K$4,FALSE),MATCH(K284,Data!$A:$A,0)),NA())</f>
        <v>0</v>
      </c>
    </row>
    <row r="285" spans="11:12" x14ac:dyDescent="0.25">
      <c r="K285" s="44">
        <f t="shared" si="68"/>
        <v>45872</v>
      </c>
      <c r="L285" s="34">
        <f ca="1">IFERROR(INDEX(INDIRECT("Data!C"&amp;'1-Year'!$K$4,FALSE),MATCH(K285,Data!$A:$A,0)),NA())</f>
        <v>0</v>
      </c>
    </row>
    <row r="286" spans="11:12" x14ac:dyDescent="0.25">
      <c r="K286" s="44">
        <f t="shared" si="68"/>
        <v>45873</v>
      </c>
      <c r="L286" s="34">
        <f ca="1">IFERROR(INDEX(INDIRECT("Data!C"&amp;'1-Year'!$K$4,FALSE),MATCH(K286,Data!$A:$A,0)),NA())</f>
        <v>0</v>
      </c>
    </row>
    <row r="287" spans="11:12" x14ac:dyDescent="0.25">
      <c r="K287" s="44">
        <f t="shared" si="68"/>
        <v>45874</v>
      </c>
      <c r="L287" s="34">
        <f ca="1">IFERROR(INDEX(INDIRECT("Data!C"&amp;'1-Year'!$K$4,FALSE),MATCH(K287,Data!$A:$A,0)),NA())</f>
        <v>0</v>
      </c>
    </row>
    <row r="288" spans="11:12" x14ac:dyDescent="0.25">
      <c r="K288" s="44">
        <f t="shared" si="68"/>
        <v>45875</v>
      </c>
      <c r="L288" s="34">
        <f ca="1">IFERROR(INDEX(INDIRECT("Data!C"&amp;'1-Year'!$K$4,FALSE),MATCH(K288,Data!$A:$A,0)),NA())</f>
        <v>0</v>
      </c>
    </row>
    <row r="289" spans="11:12" x14ac:dyDescent="0.25">
      <c r="K289" s="44">
        <f t="shared" si="68"/>
        <v>45876</v>
      </c>
      <c r="L289" s="34">
        <f ca="1">IFERROR(INDEX(INDIRECT("Data!C"&amp;'1-Year'!$K$4,FALSE),MATCH(K289,Data!$A:$A,0)),NA())</f>
        <v>0</v>
      </c>
    </row>
    <row r="290" spans="11:12" x14ac:dyDescent="0.25">
      <c r="K290" s="44">
        <f t="shared" si="68"/>
        <v>45877</v>
      </c>
      <c r="L290" s="34">
        <f ca="1">IFERROR(INDEX(INDIRECT("Data!C"&amp;'1-Year'!$K$4,FALSE),MATCH(K290,Data!$A:$A,0)),NA())</f>
        <v>0</v>
      </c>
    </row>
    <row r="291" spans="11:12" x14ac:dyDescent="0.25">
      <c r="K291" s="44">
        <f t="shared" si="68"/>
        <v>45878</v>
      </c>
      <c r="L291" s="34">
        <f ca="1">IFERROR(INDEX(INDIRECT("Data!C"&amp;'1-Year'!$K$4,FALSE),MATCH(K291,Data!$A:$A,0)),NA())</f>
        <v>0</v>
      </c>
    </row>
    <row r="292" spans="11:12" x14ac:dyDescent="0.25">
      <c r="K292" s="44">
        <f t="shared" si="68"/>
        <v>45879</v>
      </c>
      <c r="L292" s="34">
        <f ca="1">IFERROR(INDEX(INDIRECT("Data!C"&amp;'1-Year'!$K$4,FALSE),MATCH(K292,Data!$A:$A,0)),NA())</f>
        <v>0</v>
      </c>
    </row>
    <row r="293" spans="11:12" x14ac:dyDescent="0.25">
      <c r="K293" s="44">
        <f t="shared" si="68"/>
        <v>45880</v>
      </c>
      <c r="L293" s="34">
        <f ca="1">IFERROR(INDEX(INDIRECT("Data!C"&amp;'1-Year'!$K$4,FALSE),MATCH(K293,Data!$A:$A,0)),NA())</f>
        <v>0</v>
      </c>
    </row>
    <row r="294" spans="11:12" x14ac:dyDescent="0.25">
      <c r="K294" s="44">
        <f t="shared" si="68"/>
        <v>45881</v>
      </c>
      <c r="L294" s="34">
        <f ca="1">IFERROR(INDEX(INDIRECT("Data!C"&amp;'1-Year'!$K$4,FALSE),MATCH(K294,Data!$A:$A,0)),NA())</f>
        <v>0</v>
      </c>
    </row>
    <row r="295" spans="11:12" x14ac:dyDescent="0.25">
      <c r="K295" s="44">
        <f t="shared" si="68"/>
        <v>45882</v>
      </c>
      <c r="L295" s="34">
        <f ca="1">IFERROR(INDEX(INDIRECT("Data!C"&amp;'1-Year'!$K$4,FALSE),MATCH(K295,Data!$A:$A,0)),NA())</f>
        <v>0</v>
      </c>
    </row>
    <row r="296" spans="11:12" x14ac:dyDescent="0.25">
      <c r="K296" s="44">
        <f t="shared" si="68"/>
        <v>45883</v>
      </c>
      <c r="L296" s="34">
        <f ca="1">IFERROR(INDEX(INDIRECT("Data!C"&amp;'1-Year'!$K$4,FALSE),MATCH(K296,Data!$A:$A,0)),NA())</f>
        <v>0</v>
      </c>
    </row>
    <row r="297" spans="11:12" x14ac:dyDescent="0.25">
      <c r="K297" s="44">
        <f t="shared" si="68"/>
        <v>45884</v>
      </c>
      <c r="L297" s="34">
        <f ca="1">IFERROR(INDEX(INDIRECT("Data!C"&amp;'1-Year'!$K$4,FALSE),MATCH(K297,Data!$A:$A,0)),NA())</f>
        <v>0</v>
      </c>
    </row>
    <row r="298" spans="11:12" x14ac:dyDescent="0.25">
      <c r="K298" s="44">
        <f t="shared" si="68"/>
        <v>45885</v>
      </c>
      <c r="L298" s="34">
        <f ca="1">IFERROR(INDEX(INDIRECT("Data!C"&amp;'1-Year'!$K$4,FALSE),MATCH(K298,Data!$A:$A,0)),NA())</f>
        <v>0</v>
      </c>
    </row>
    <row r="299" spans="11:12" x14ac:dyDescent="0.25">
      <c r="K299" s="44">
        <f t="shared" si="68"/>
        <v>45886</v>
      </c>
      <c r="L299" s="34">
        <f ca="1">IFERROR(INDEX(INDIRECT("Data!C"&amp;'1-Year'!$K$4,FALSE),MATCH(K299,Data!$A:$A,0)),NA())</f>
        <v>0</v>
      </c>
    </row>
    <row r="300" spans="11:12" x14ac:dyDescent="0.25">
      <c r="K300" s="44">
        <f t="shared" si="68"/>
        <v>45887</v>
      </c>
      <c r="L300" s="34">
        <f ca="1">IFERROR(INDEX(INDIRECT("Data!C"&amp;'1-Year'!$K$4,FALSE),MATCH(K300,Data!$A:$A,0)),NA())</f>
        <v>0</v>
      </c>
    </row>
    <row r="301" spans="11:12" x14ac:dyDescent="0.25">
      <c r="K301" s="44">
        <f t="shared" si="68"/>
        <v>45888</v>
      </c>
      <c r="L301" s="34">
        <f ca="1">IFERROR(INDEX(INDIRECT("Data!C"&amp;'1-Year'!$K$4,FALSE),MATCH(K301,Data!$A:$A,0)),NA())</f>
        <v>0</v>
      </c>
    </row>
    <row r="302" spans="11:12" x14ac:dyDescent="0.25">
      <c r="K302" s="44">
        <f t="shared" si="68"/>
        <v>45889</v>
      </c>
      <c r="L302" s="34">
        <f ca="1">IFERROR(INDEX(INDIRECT("Data!C"&amp;'1-Year'!$K$4,FALSE),MATCH(K302,Data!$A:$A,0)),NA())</f>
        <v>0</v>
      </c>
    </row>
    <row r="303" spans="11:12" x14ac:dyDescent="0.25">
      <c r="K303" s="44">
        <f t="shared" si="68"/>
        <v>45890</v>
      </c>
      <c r="L303" s="34">
        <f ca="1">IFERROR(INDEX(INDIRECT("Data!C"&amp;'1-Year'!$K$4,FALSE),MATCH(K303,Data!$A:$A,0)),NA())</f>
        <v>0</v>
      </c>
    </row>
    <row r="304" spans="11:12" x14ac:dyDescent="0.25">
      <c r="K304" s="44">
        <f t="shared" si="68"/>
        <v>45891</v>
      </c>
      <c r="L304" s="34">
        <f ca="1">IFERROR(INDEX(INDIRECT("Data!C"&amp;'1-Year'!$K$4,FALSE),MATCH(K304,Data!$A:$A,0)),NA())</f>
        <v>0</v>
      </c>
    </row>
    <row r="305" spans="11:12" x14ac:dyDescent="0.25">
      <c r="K305" s="44">
        <f t="shared" si="68"/>
        <v>45892</v>
      </c>
      <c r="L305" s="34">
        <f ca="1">IFERROR(INDEX(INDIRECT("Data!C"&amp;'1-Year'!$K$4,FALSE),MATCH(K305,Data!$A:$A,0)),NA())</f>
        <v>0</v>
      </c>
    </row>
    <row r="306" spans="11:12" x14ac:dyDescent="0.25">
      <c r="K306" s="44">
        <f t="shared" si="68"/>
        <v>45893</v>
      </c>
      <c r="L306" s="34">
        <f ca="1">IFERROR(INDEX(INDIRECT("Data!C"&amp;'1-Year'!$K$4,FALSE),MATCH(K306,Data!$A:$A,0)),NA())</f>
        <v>0</v>
      </c>
    </row>
    <row r="307" spans="11:12" x14ac:dyDescent="0.25">
      <c r="K307" s="44">
        <f t="shared" si="68"/>
        <v>45894</v>
      </c>
      <c r="L307" s="34">
        <f ca="1">IFERROR(INDEX(INDIRECT("Data!C"&amp;'1-Year'!$K$4,FALSE),MATCH(K307,Data!$A:$A,0)),NA())</f>
        <v>0</v>
      </c>
    </row>
    <row r="308" spans="11:12" x14ac:dyDescent="0.25">
      <c r="K308" s="44">
        <f t="shared" si="68"/>
        <v>45895</v>
      </c>
      <c r="L308" s="34">
        <f ca="1">IFERROR(INDEX(INDIRECT("Data!C"&amp;'1-Year'!$K$4,FALSE),MATCH(K308,Data!$A:$A,0)),NA())</f>
        <v>0</v>
      </c>
    </row>
    <row r="309" spans="11:12" x14ac:dyDescent="0.25">
      <c r="K309" s="44">
        <f t="shared" si="68"/>
        <v>45896</v>
      </c>
      <c r="L309" s="34">
        <f ca="1">IFERROR(INDEX(INDIRECT("Data!C"&amp;'1-Year'!$K$4,FALSE),MATCH(K309,Data!$A:$A,0)),NA())</f>
        <v>0</v>
      </c>
    </row>
    <row r="310" spans="11:12" x14ac:dyDescent="0.25">
      <c r="K310" s="44">
        <f t="shared" si="68"/>
        <v>45897</v>
      </c>
      <c r="L310" s="34">
        <f ca="1">IFERROR(INDEX(INDIRECT("Data!C"&amp;'1-Year'!$K$4,FALSE),MATCH(K310,Data!$A:$A,0)),NA())</f>
        <v>0</v>
      </c>
    </row>
    <row r="311" spans="11:12" x14ac:dyDescent="0.25">
      <c r="K311" s="44">
        <f t="shared" si="68"/>
        <v>45898</v>
      </c>
      <c r="L311" s="34">
        <f ca="1">IFERROR(INDEX(INDIRECT("Data!C"&amp;'1-Year'!$K$4,FALSE),MATCH(K311,Data!$A:$A,0)),NA())</f>
        <v>0</v>
      </c>
    </row>
    <row r="312" spans="11:12" x14ac:dyDescent="0.25">
      <c r="K312" s="44">
        <f t="shared" si="68"/>
        <v>45899</v>
      </c>
      <c r="L312" s="34">
        <f ca="1">IFERROR(INDEX(INDIRECT("Data!C"&amp;'1-Year'!$K$4,FALSE),MATCH(K312,Data!$A:$A,0)),NA())</f>
        <v>0</v>
      </c>
    </row>
    <row r="313" spans="11:12" x14ac:dyDescent="0.25">
      <c r="K313" s="44">
        <f t="shared" si="68"/>
        <v>45900</v>
      </c>
      <c r="L313" s="34">
        <f ca="1">IFERROR(INDEX(INDIRECT("Data!C"&amp;'1-Year'!$K$4,FALSE),MATCH(K313,Data!$A:$A,0)),NA())</f>
        <v>0</v>
      </c>
    </row>
    <row r="314" spans="11:12" x14ac:dyDescent="0.25">
      <c r="K314" s="44">
        <f t="shared" si="68"/>
        <v>45901</v>
      </c>
      <c r="L314" s="34">
        <f ca="1">IFERROR(INDEX(INDIRECT("Data!C"&amp;'1-Year'!$K$4,FALSE),MATCH(K314,Data!$A:$A,0)),NA())</f>
        <v>0</v>
      </c>
    </row>
    <row r="315" spans="11:12" x14ac:dyDescent="0.25">
      <c r="K315" s="44">
        <f t="shared" si="68"/>
        <v>45902</v>
      </c>
      <c r="L315" s="34">
        <f ca="1">IFERROR(INDEX(INDIRECT("Data!C"&amp;'1-Year'!$K$4,FALSE),MATCH(K315,Data!$A:$A,0)),NA())</f>
        <v>0</v>
      </c>
    </row>
    <row r="316" spans="11:12" x14ac:dyDescent="0.25">
      <c r="K316" s="44">
        <f t="shared" si="68"/>
        <v>45903</v>
      </c>
      <c r="L316" s="34">
        <f ca="1">IFERROR(INDEX(INDIRECT("Data!C"&amp;'1-Year'!$K$4,FALSE),MATCH(K316,Data!$A:$A,0)),NA())</f>
        <v>0</v>
      </c>
    </row>
    <row r="317" spans="11:12" x14ac:dyDescent="0.25">
      <c r="K317" s="44">
        <f t="shared" si="68"/>
        <v>45904</v>
      </c>
      <c r="L317" s="34">
        <f ca="1">IFERROR(INDEX(INDIRECT("Data!C"&amp;'1-Year'!$K$4,FALSE),MATCH(K317,Data!$A:$A,0)),NA())</f>
        <v>0</v>
      </c>
    </row>
    <row r="318" spans="11:12" x14ac:dyDescent="0.25">
      <c r="K318" s="44">
        <f t="shared" si="68"/>
        <v>45905</v>
      </c>
      <c r="L318" s="34">
        <f ca="1">IFERROR(INDEX(INDIRECT("Data!C"&amp;'1-Year'!$K$4,FALSE),MATCH(K318,Data!$A:$A,0)),NA())</f>
        <v>0</v>
      </c>
    </row>
    <row r="319" spans="11:12" x14ac:dyDescent="0.25">
      <c r="K319" s="44">
        <f t="shared" si="68"/>
        <v>45906</v>
      </c>
      <c r="L319" s="34">
        <f ca="1">IFERROR(INDEX(INDIRECT("Data!C"&amp;'1-Year'!$K$4,FALSE),MATCH(K319,Data!$A:$A,0)),NA())</f>
        <v>0</v>
      </c>
    </row>
    <row r="320" spans="11:12" x14ac:dyDescent="0.25">
      <c r="K320" s="44">
        <f t="shared" si="68"/>
        <v>45907</v>
      </c>
      <c r="L320" s="34">
        <f ca="1">IFERROR(INDEX(INDIRECT("Data!C"&amp;'1-Year'!$K$4,FALSE),MATCH(K320,Data!$A:$A,0)),NA())</f>
        <v>0</v>
      </c>
    </row>
    <row r="321" spans="11:12" x14ac:dyDescent="0.25">
      <c r="K321" s="44">
        <f t="shared" si="68"/>
        <v>45908</v>
      </c>
      <c r="L321" s="34">
        <f ca="1">IFERROR(INDEX(INDIRECT("Data!C"&amp;'1-Year'!$K$4,FALSE),MATCH(K321,Data!$A:$A,0)),NA())</f>
        <v>0</v>
      </c>
    </row>
    <row r="322" spans="11:12" x14ac:dyDescent="0.25">
      <c r="K322" s="44">
        <f t="shared" si="68"/>
        <v>45909</v>
      </c>
      <c r="L322" s="34">
        <f ca="1">IFERROR(INDEX(INDIRECT("Data!C"&amp;'1-Year'!$K$4,FALSE),MATCH(K322,Data!$A:$A,0)),NA())</f>
        <v>0</v>
      </c>
    </row>
    <row r="323" spans="11:12" x14ac:dyDescent="0.25">
      <c r="K323" s="44">
        <f t="shared" si="68"/>
        <v>45910</v>
      </c>
      <c r="L323" s="34">
        <f ca="1">IFERROR(INDEX(INDIRECT("Data!C"&amp;'1-Year'!$K$4,FALSE),MATCH(K323,Data!$A:$A,0)),NA())</f>
        <v>0</v>
      </c>
    </row>
    <row r="324" spans="11:12" x14ac:dyDescent="0.25">
      <c r="K324" s="44">
        <f t="shared" si="68"/>
        <v>45911</v>
      </c>
      <c r="L324" s="34">
        <f ca="1">IFERROR(INDEX(INDIRECT("Data!C"&amp;'1-Year'!$K$4,FALSE),MATCH(K324,Data!$A:$A,0)),NA())</f>
        <v>0</v>
      </c>
    </row>
    <row r="325" spans="11:12" x14ac:dyDescent="0.25">
      <c r="K325" s="44">
        <f t="shared" si="68"/>
        <v>45912</v>
      </c>
      <c r="L325" s="34">
        <f ca="1">IFERROR(INDEX(INDIRECT("Data!C"&amp;'1-Year'!$K$4,FALSE),MATCH(K325,Data!$A:$A,0)),NA())</f>
        <v>0</v>
      </c>
    </row>
    <row r="326" spans="11:12" x14ac:dyDescent="0.25">
      <c r="K326" s="44">
        <f t="shared" si="68"/>
        <v>45913</v>
      </c>
      <c r="L326" s="34">
        <f ca="1">IFERROR(INDEX(INDIRECT("Data!C"&amp;'1-Year'!$K$4,FALSE),MATCH(K326,Data!$A:$A,0)),NA())</f>
        <v>0</v>
      </c>
    </row>
    <row r="327" spans="11:12" x14ac:dyDescent="0.25">
      <c r="K327" s="44">
        <f t="shared" si="68"/>
        <v>45914</v>
      </c>
      <c r="L327" s="34">
        <f ca="1">IFERROR(INDEX(INDIRECT("Data!C"&amp;'1-Year'!$K$4,FALSE),MATCH(K327,Data!$A:$A,0)),NA())</f>
        <v>0</v>
      </c>
    </row>
    <row r="328" spans="11:12" x14ac:dyDescent="0.25">
      <c r="K328" s="44">
        <f t="shared" ref="K328:K391" si="69">IF(K327+1&lt;=$C$7,K327+1,NA())</f>
        <v>45915</v>
      </c>
      <c r="L328" s="34">
        <f ca="1">IFERROR(INDEX(INDIRECT("Data!C"&amp;'1-Year'!$K$4,FALSE),MATCH(K328,Data!$A:$A,0)),NA())</f>
        <v>0</v>
      </c>
    </row>
    <row r="329" spans="11:12" x14ac:dyDescent="0.25">
      <c r="K329" s="44">
        <f t="shared" si="69"/>
        <v>45916</v>
      </c>
      <c r="L329" s="34">
        <f ca="1">IFERROR(INDEX(INDIRECT("Data!C"&amp;'1-Year'!$K$4,FALSE),MATCH(K329,Data!$A:$A,0)),NA())</f>
        <v>0</v>
      </c>
    </row>
    <row r="330" spans="11:12" x14ac:dyDescent="0.25">
      <c r="K330" s="44">
        <f t="shared" si="69"/>
        <v>45917</v>
      </c>
      <c r="L330" s="34">
        <f ca="1">IFERROR(INDEX(INDIRECT("Data!C"&amp;'1-Year'!$K$4,FALSE),MATCH(K330,Data!$A:$A,0)),NA())</f>
        <v>0</v>
      </c>
    </row>
    <row r="331" spans="11:12" x14ac:dyDescent="0.25">
      <c r="K331" s="44">
        <f t="shared" si="69"/>
        <v>45918</v>
      </c>
      <c r="L331" s="34">
        <f ca="1">IFERROR(INDEX(INDIRECT("Data!C"&amp;'1-Year'!$K$4,FALSE),MATCH(K331,Data!$A:$A,0)),NA())</f>
        <v>0</v>
      </c>
    </row>
    <row r="332" spans="11:12" x14ac:dyDescent="0.25">
      <c r="K332" s="44">
        <f t="shared" si="69"/>
        <v>45919</v>
      </c>
      <c r="L332" s="34">
        <f ca="1">IFERROR(INDEX(INDIRECT("Data!C"&amp;'1-Year'!$K$4,FALSE),MATCH(K332,Data!$A:$A,0)),NA())</f>
        <v>0</v>
      </c>
    </row>
    <row r="333" spans="11:12" x14ac:dyDescent="0.25">
      <c r="K333" s="44">
        <f t="shared" si="69"/>
        <v>45920</v>
      </c>
      <c r="L333" s="34">
        <f ca="1">IFERROR(INDEX(INDIRECT("Data!C"&amp;'1-Year'!$K$4,FALSE),MATCH(K333,Data!$A:$A,0)),NA())</f>
        <v>0</v>
      </c>
    </row>
    <row r="334" spans="11:12" x14ac:dyDescent="0.25">
      <c r="K334" s="44">
        <f t="shared" si="69"/>
        <v>45921</v>
      </c>
      <c r="L334" s="34">
        <f ca="1">IFERROR(INDEX(INDIRECT("Data!C"&amp;'1-Year'!$K$4,FALSE),MATCH(K334,Data!$A:$A,0)),NA())</f>
        <v>0</v>
      </c>
    </row>
    <row r="335" spans="11:12" x14ac:dyDescent="0.25">
      <c r="K335" s="44">
        <f t="shared" si="69"/>
        <v>45922</v>
      </c>
      <c r="L335" s="34">
        <f ca="1">IFERROR(INDEX(INDIRECT("Data!C"&amp;'1-Year'!$K$4,FALSE),MATCH(K335,Data!$A:$A,0)),NA())</f>
        <v>0</v>
      </c>
    </row>
    <row r="336" spans="11:12" x14ac:dyDescent="0.25">
      <c r="K336" s="44">
        <f t="shared" si="69"/>
        <v>45923</v>
      </c>
      <c r="L336" s="34">
        <f ca="1">IFERROR(INDEX(INDIRECT("Data!C"&amp;'1-Year'!$K$4,FALSE),MATCH(K336,Data!$A:$A,0)),NA())</f>
        <v>0</v>
      </c>
    </row>
    <row r="337" spans="11:12" x14ac:dyDescent="0.25">
      <c r="K337" s="44">
        <f t="shared" si="69"/>
        <v>45924</v>
      </c>
      <c r="L337" s="34">
        <f ca="1">IFERROR(INDEX(INDIRECT("Data!C"&amp;'1-Year'!$K$4,FALSE),MATCH(K337,Data!$A:$A,0)),NA())</f>
        <v>0</v>
      </c>
    </row>
    <row r="338" spans="11:12" x14ac:dyDescent="0.25">
      <c r="K338" s="44">
        <f t="shared" si="69"/>
        <v>45925</v>
      </c>
      <c r="L338" s="34">
        <f ca="1">IFERROR(INDEX(INDIRECT("Data!C"&amp;'1-Year'!$K$4,FALSE),MATCH(K338,Data!$A:$A,0)),NA())</f>
        <v>0</v>
      </c>
    </row>
    <row r="339" spans="11:12" x14ac:dyDescent="0.25">
      <c r="K339" s="44">
        <f t="shared" si="69"/>
        <v>45926</v>
      </c>
      <c r="L339" s="34">
        <f ca="1">IFERROR(INDEX(INDIRECT("Data!C"&amp;'1-Year'!$K$4,FALSE),MATCH(K339,Data!$A:$A,0)),NA())</f>
        <v>0</v>
      </c>
    </row>
    <row r="340" spans="11:12" x14ac:dyDescent="0.25">
      <c r="K340" s="44">
        <f t="shared" si="69"/>
        <v>45927</v>
      </c>
      <c r="L340" s="34">
        <f ca="1">IFERROR(INDEX(INDIRECT("Data!C"&amp;'1-Year'!$K$4,FALSE),MATCH(K340,Data!$A:$A,0)),NA())</f>
        <v>0</v>
      </c>
    </row>
    <row r="341" spans="11:12" x14ac:dyDescent="0.25">
      <c r="K341" s="44">
        <f t="shared" si="69"/>
        <v>45928</v>
      </c>
      <c r="L341" s="34">
        <f ca="1">IFERROR(INDEX(INDIRECT("Data!C"&amp;'1-Year'!$K$4,FALSE),MATCH(K341,Data!$A:$A,0)),NA())</f>
        <v>0</v>
      </c>
    </row>
    <row r="342" spans="11:12" x14ac:dyDescent="0.25">
      <c r="K342" s="44">
        <f t="shared" si="69"/>
        <v>45929</v>
      </c>
      <c r="L342" s="34">
        <f ca="1">IFERROR(INDEX(INDIRECT("Data!C"&amp;'1-Year'!$K$4,FALSE),MATCH(K342,Data!$A:$A,0)),NA())</f>
        <v>0</v>
      </c>
    </row>
    <row r="343" spans="11:12" x14ac:dyDescent="0.25">
      <c r="K343" s="44">
        <f t="shared" si="69"/>
        <v>45930</v>
      </c>
      <c r="L343" s="34">
        <f ca="1">IFERROR(INDEX(INDIRECT("Data!C"&amp;'1-Year'!$K$4,FALSE),MATCH(K343,Data!$A:$A,0)),NA())</f>
        <v>0</v>
      </c>
    </row>
    <row r="344" spans="11:12" x14ac:dyDescent="0.25">
      <c r="K344" s="44">
        <f t="shared" si="69"/>
        <v>45931</v>
      </c>
      <c r="L344" s="34">
        <f ca="1">IFERROR(INDEX(INDIRECT("Data!C"&amp;'1-Year'!$K$4,FALSE),MATCH(K344,Data!$A:$A,0)),NA())</f>
        <v>0</v>
      </c>
    </row>
    <row r="345" spans="11:12" x14ac:dyDescent="0.25">
      <c r="K345" s="44">
        <f t="shared" si="69"/>
        <v>45932</v>
      </c>
      <c r="L345" s="34">
        <f ca="1">IFERROR(INDEX(INDIRECT("Data!C"&amp;'1-Year'!$K$4,FALSE),MATCH(K345,Data!$A:$A,0)),NA())</f>
        <v>0</v>
      </c>
    </row>
    <row r="346" spans="11:12" x14ac:dyDescent="0.25">
      <c r="K346" s="44">
        <f t="shared" si="69"/>
        <v>45933</v>
      </c>
      <c r="L346" s="34">
        <f ca="1">IFERROR(INDEX(INDIRECT("Data!C"&amp;'1-Year'!$K$4,FALSE),MATCH(K346,Data!$A:$A,0)),NA())</f>
        <v>0</v>
      </c>
    </row>
    <row r="347" spans="11:12" x14ac:dyDescent="0.25">
      <c r="K347" s="44">
        <f t="shared" si="69"/>
        <v>45934</v>
      </c>
      <c r="L347" s="34">
        <f ca="1">IFERROR(INDEX(INDIRECT("Data!C"&amp;'1-Year'!$K$4,FALSE),MATCH(K347,Data!$A:$A,0)),NA())</f>
        <v>0</v>
      </c>
    </row>
    <row r="348" spans="11:12" x14ac:dyDescent="0.25">
      <c r="K348" s="44">
        <f t="shared" si="69"/>
        <v>45935</v>
      </c>
      <c r="L348" s="34">
        <f ca="1">IFERROR(INDEX(INDIRECT("Data!C"&amp;'1-Year'!$K$4,FALSE),MATCH(K348,Data!$A:$A,0)),NA())</f>
        <v>0</v>
      </c>
    </row>
    <row r="349" spans="11:12" x14ac:dyDescent="0.25">
      <c r="K349" s="44">
        <f t="shared" si="69"/>
        <v>45936</v>
      </c>
      <c r="L349" s="34">
        <f ca="1">IFERROR(INDEX(INDIRECT("Data!C"&amp;'1-Year'!$K$4,FALSE),MATCH(K349,Data!$A:$A,0)),NA())</f>
        <v>0</v>
      </c>
    </row>
    <row r="350" spans="11:12" x14ac:dyDescent="0.25">
      <c r="K350" s="44">
        <f t="shared" si="69"/>
        <v>45937</v>
      </c>
      <c r="L350" s="34">
        <f ca="1">IFERROR(INDEX(INDIRECT("Data!C"&amp;'1-Year'!$K$4,FALSE),MATCH(K350,Data!$A:$A,0)),NA())</f>
        <v>0</v>
      </c>
    </row>
    <row r="351" spans="11:12" x14ac:dyDescent="0.25">
      <c r="K351" s="44">
        <f t="shared" si="69"/>
        <v>45938</v>
      </c>
      <c r="L351" s="34">
        <f ca="1">IFERROR(INDEX(INDIRECT("Data!C"&amp;'1-Year'!$K$4,FALSE),MATCH(K351,Data!$A:$A,0)),NA())</f>
        <v>0</v>
      </c>
    </row>
    <row r="352" spans="11:12" x14ac:dyDescent="0.25">
      <c r="K352" s="44">
        <f t="shared" si="69"/>
        <v>45939</v>
      </c>
      <c r="L352" s="34">
        <f ca="1">IFERROR(INDEX(INDIRECT("Data!C"&amp;'1-Year'!$K$4,FALSE),MATCH(K352,Data!$A:$A,0)),NA())</f>
        <v>0</v>
      </c>
    </row>
    <row r="353" spans="11:12" x14ac:dyDescent="0.25">
      <c r="K353" s="44">
        <f t="shared" si="69"/>
        <v>45940</v>
      </c>
      <c r="L353" s="34">
        <f ca="1">IFERROR(INDEX(INDIRECT("Data!C"&amp;'1-Year'!$K$4,FALSE),MATCH(K353,Data!$A:$A,0)),NA())</f>
        <v>0</v>
      </c>
    </row>
    <row r="354" spans="11:12" x14ac:dyDescent="0.25">
      <c r="K354" s="44">
        <f t="shared" si="69"/>
        <v>45941</v>
      </c>
      <c r="L354" s="34">
        <f ca="1">IFERROR(INDEX(INDIRECT("Data!C"&amp;'1-Year'!$K$4,FALSE),MATCH(K354,Data!$A:$A,0)),NA())</f>
        <v>0</v>
      </c>
    </row>
    <row r="355" spans="11:12" x14ac:dyDescent="0.25">
      <c r="K355" s="44">
        <f t="shared" si="69"/>
        <v>45942</v>
      </c>
      <c r="L355" s="34">
        <f ca="1">IFERROR(INDEX(INDIRECT("Data!C"&amp;'1-Year'!$K$4,FALSE),MATCH(K355,Data!$A:$A,0)),NA())</f>
        <v>0</v>
      </c>
    </row>
    <row r="356" spans="11:12" x14ac:dyDescent="0.25">
      <c r="K356" s="44">
        <f t="shared" si="69"/>
        <v>45943</v>
      </c>
      <c r="L356" s="34">
        <f ca="1">IFERROR(INDEX(INDIRECT("Data!C"&amp;'1-Year'!$K$4,FALSE),MATCH(K356,Data!$A:$A,0)),NA())</f>
        <v>0</v>
      </c>
    </row>
    <row r="357" spans="11:12" x14ac:dyDescent="0.25">
      <c r="K357" s="44">
        <f t="shared" si="69"/>
        <v>45944</v>
      </c>
      <c r="L357" s="34">
        <f ca="1">IFERROR(INDEX(INDIRECT("Data!C"&amp;'1-Year'!$K$4,FALSE),MATCH(K357,Data!$A:$A,0)),NA())</f>
        <v>0</v>
      </c>
    </row>
    <row r="358" spans="11:12" x14ac:dyDescent="0.25">
      <c r="K358" s="44">
        <f t="shared" si="69"/>
        <v>45945</v>
      </c>
      <c r="L358" s="34">
        <f ca="1">IFERROR(INDEX(INDIRECT("Data!C"&amp;'1-Year'!$K$4,FALSE),MATCH(K358,Data!$A:$A,0)),NA())</f>
        <v>0</v>
      </c>
    </row>
    <row r="359" spans="11:12" x14ac:dyDescent="0.25">
      <c r="K359" s="44">
        <f t="shared" si="69"/>
        <v>45946</v>
      </c>
      <c r="L359" s="34">
        <f ca="1">IFERROR(INDEX(INDIRECT("Data!C"&amp;'1-Year'!$K$4,FALSE),MATCH(K359,Data!$A:$A,0)),NA())</f>
        <v>0</v>
      </c>
    </row>
    <row r="360" spans="11:12" x14ac:dyDescent="0.25">
      <c r="K360" s="44">
        <f t="shared" si="69"/>
        <v>45947</v>
      </c>
      <c r="L360" s="34">
        <f ca="1">IFERROR(INDEX(INDIRECT("Data!C"&amp;'1-Year'!$K$4,FALSE),MATCH(K360,Data!$A:$A,0)),NA())</f>
        <v>0</v>
      </c>
    </row>
    <row r="361" spans="11:12" x14ac:dyDescent="0.25">
      <c r="K361" s="44">
        <f t="shared" si="69"/>
        <v>45948</v>
      </c>
      <c r="L361" s="34">
        <f ca="1">IFERROR(INDEX(INDIRECT("Data!C"&amp;'1-Year'!$K$4,FALSE),MATCH(K361,Data!$A:$A,0)),NA())</f>
        <v>0</v>
      </c>
    </row>
    <row r="362" spans="11:12" x14ac:dyDescent="0.25">
      <c r="K362" s="44">
        <f t="shared" si="69"/>
        <v>45949</v>
      </c>
      <c r="L362" s="34">
        <f ca="1">IFERROR(INDEX(INDIRECT("Data!C"&amp;'1-Year'!$K$4,FALSE),MATCH(K362,Data!$A:$A,0)),NA())</f>
        <v>0</v>
      </c>
    </row>
    <row r="363" spans="11:12" x14ac:dyDescent="0.25">
      <c r="K363" s="44">
        <f t="shared" si="69"/>
        <v>45950</v>
      </c>
      <c r="L363" s="34">
        <f ca="1">IFERROR(INDEX(INDIRECT("Data!C"&amp;'1-Year'!$K$4,FALSE),MATCH(K363,Data!$A:$A,0)),NA())</f>
        <v>0</v>
      </c>
    </row>
    <row r="364" spans="11:12" x14ac:dyDescent="0.25">
      <c r="K364" s="44">
        <f t="shared" si="69"/>
        <v>45951</v>
      </c>
      <c r="L364" s="34">
        <f ca="1">IFERROR(INDEX(INDIRECT("Data!C"&amp;'1-Year'!$K$4,FALSE),MATCH(K364,Data!$A:$A,0)),NA())</f>
        <v>0</v>
      </c>
    </row>
    <row r="365" spans="11:12" x14ac:dyDescent="0.25">
      <c r="K365" s="44">
        <f t="shared" si="69"/>
        <v>45952</v>
      </c>
      <c r="L365" s="34">
        <f ca="1">IFERROR(INDEX(INDIRECT("Data!C"&amp;'1-Year'!$K$4,FALSE),MATCH(K365,Data!$A:$A,0)),NA())</f>
        <v>0</v>
      </c>
    </row>
    <row r="366" spans="11:12" x14ac:dyDescent="0.25">
      <c r="K366" s="44">
        <f t="shared" si="69"/>
        <v>45953</v>
      </c>
      <c r="L366" s="34">
        <f ca="1">IFERROR(INDEX(INDIRECT("Data!C"&amp;'1-Year'!$K$4,FALSE),MATCH(K366,Data!$A:$A,0)),NA())</f>
        <v>0</v>
      </c>
    </row>
    <row r="367" spans="11:12" x14ac:dyDescent="0.25">
      <c r="K367" s="44">
        <f t="shared" si="69"/>
        <v>45954</v>
      </c>
      <c r="L367" s="34">
        <f ca="1">IFERROR(INDEX(INDIRECT("Data!C"&amp;'1-Year'!$K$4,FALSE),MATCH(K367,Data!$A:$A,0)),NA())</f>
        <v>0</v>
      </c>
    </row>
    <row r="368" spans="11:12" x14ac:dyDescent="0.25">
      <c r="K368" s="44">
        <f t="shared" si="69"/>
        <v>45955</v>
      </c>
      <c r="L368" s="34">
        <f ca="1">IFERROR(INDEX(INDIRECT("Data!C"&amp;'1-Year'!$K$4,FALSE),MATCH(K368,Data!$A:$A,0)),NA())</f>
        <v>0</v>
      </c>
    </row>
    <row r="369" spans="11:12" x14ac:dyDescent="0.25">
      <c r="K369" s="44">
        <f t="shared" si="69"/>
        <v>45956</v>
      </c>
      <c r="L369" s="34">
        <f ca="1">IFERROR(INDEX(INDIRECT("Data!C"&amp;'1-Year'!$K$4,FALSE),MATCH(K369,Data!$A:$A,0)),NA())</f>
        <v>0</v>
      </c>
    </row>
    <row r="370" spans="11:12" x14ac:dyDescent="0.25">
      <c r="K370" s="44">
        <f t="shared" si="69"/>
        <v>45957</v>
      </c>
      <c r="L370" s="34">
        <f ca="1">IFERROR(INDEX(INDIRECT("Data!C"&amp;'1-Year'!$K$4,FALSE),MATCH(K370,Data!$A:$A,0)),NA())</f>
        <v>0</v>
      </c>
    </row>
    <row r="371" spans="11:12" x14ac:dyDescent="0.25">
      <c r="K371" s="44">
        <f t="shared" si="69"/>
        <v>45958</v>
      </c>
      <c r="L371" s="34">
        <f ca="1">IFERROR(INDEX(INDIRECT("Data!C"&amp;'1-Year'!$K$4,FALSE),MATCH(K371,Data!$A:$A,0)),NA())</f>
        <v>0</v>
      </c>
    </row>
    <row r="372" spans="11:12" x14ac:dyDescent="0.25">
      <c r="K372" s="44">
        <f t="shared" si="69"/>
        <v>45959</v>
      </c>
      <c r="L372" s="34">
        <f ca="1">IFERROR(INDEX(INDIRECT("Data!C"&amp;'1-Year'!$K$4,FALSE),MATCH(K372,Data!$A:$A,0)),NA())</f>
        <v>0</v>
      </c>
    </row>
    <row r="373" spans="11:12" x14ac:dyDescent="0.25">
      <c r="K373" s="44">
        <f t="shared" si="69"/>
        <v>45960</v>
      </c>
      <c r="L373" s="34">
        <f ca="1">IFERROR(INDEX(INDIRECT("Data!C"&amp;'1-Year'!$K$4,FALSE),MATCH(K373,Data!$A:$A,0)),NA())</f>
        <v>0</v>
      </c>
    </row>
    <row r="374" spans="11:12" x14ac:dyDescent="0.25">
      <c r="K374" s="44">
        <f t="shared" si="69"/>
        <v>45961</v>
      </c>
      <c r="L374" s="34">
        <f ca="1">IFERROR(INDEX(INDIRECT("Data!C"&amp;'1-Year'!$K$4,FALSE),MATCH(K374,Data!$A:$A,0)),NA())</f>
        <v>0</v>
      </c>
    </row>
    <row r="375" spans="11:12" x14ac:dyDescent="0.25">
      <c r="K375" s="44">
        <f t="shared" si="69"/>
        <v>45962</v>
      </c>
      <c r="L375" s="34">
        <f ca="1">IFERROR(INDEX(INDIRECT("Data!C"&amp;'1-Year'!$K$4,FALSE),MATCH(K375,Data!$A:$A,0)),NA())</f>
        <v>0</v>
      </c>
    </row>
    <row r="376" spans="11:12" x14ac:dyDescent="0.25">
      <c r="K376" s="44">
        <f t="shared" si="69"/>
        <v>45963</v>
      </c>
      <c r="L376" s="34">
        <f ca="1">IFERROR(INDEX(INDIRECT("Data!C"&amp;'1-Year'!$K$4,FALSE),MATCH(K376,Data!$A:$A,0)),NA())</f>
        <v>0</v>
      </c>
    </row>
    <row r="377" spans="11:12" x14ac:dyDescent="0.25">
      <c r="K377" s="44">
        <f t="shared" si="69"/>
        <v>45964</v>
      </c>
      <c r="L377" s="34">
        <f ca="1">IFERROR(INDEX(INDIRECT("Data!C"&amp;'1-Year'!$K$4,FALSE),MATCH(K377,Data!$A:$A,0)),NA())</f>
        <v>0</v>
      </c>
    </row>
    <row r="378" spans="11:12" x14ac:dyDescent="0.25">
      <c r="K378" s="44">
        <f t="shared" si="69"/>
        <v>45965</v>
      </c>
      <c r="L378" s="34">
        <f ca="1">IFERROR(INDEX(INDIRECT("Data!C"&amp;'1-Year'!$K$4,FALSE),MATCH(K378,Data!$A:$A,0)),NA())</f>
        <v>0</v>
      </c>
    </row>
    <row r="379" spans="11:12" x14ac:dyDescent="0.25">
      <c r="K379" s="44">
        <f t="shared" si="69"/>
        <v>45966</v>
      </c>
      <c r="L379" s="34">
        <f ca="1">IFERROR(INDEX(INDIRECT("Data!C"&amp;'1-Year'!$K$4,FALSE),MATCH(K379,Data!$A:$A,0)),NA())</f>
        <v>0</v>
      </c>
    </row>
    <row r="380" spans="11:12" x14ac:dyDescent="0.25">
      <c r="K380" s="44">
        <f t="shared" si="69"/>
        <v>45967</v>
      </c>
      <c r="L380" s="34">
        <f ca="1">IFERROR(INDEX(INDIRECT("Data!C"&amp;'1-Year'!$K$4,FALSE),MATCH(K380,Data!$A:$A,0)),NA())</f>
        <v>0</v>
      </c>
    </row>
    <row r="381" spans="11:12" x14ac:dyDescent="0.25">
      <c r="K381" s="44">
        <f t="shared" si="69"/>
        <v>45968</v>
      </c>
      <c r="L381" s="34">
        <f ca="1">IFERROR(INDEX(INDIRECT("Data!C"&amp;'1-Year'!$K$4,FALSE),MATCH(K381,Data!$A:$A,0)),NA())</f>
        <v>0</v>
      </c>
    </row>
    <row r="382" spans="11:12" x14ac:dyDescent="0.25">
      <c r="K382" s="44">
        <f t="shared" si="69"/>
        <v>45969</v>
      </c>
      <c r="L382" s="34">
        <f ca="1">IFERROR(INDEX(INDIRECT("Data!C"&amp;'1-Year'!$K$4,FALSE),MATCH(K382,Data!$A:$A,0)),NA())</f>
        <v>0</v>
      </c>
    </row>
    <row r="383" spans="11:12" x14ac:dyDescent="0.25">
      <c r="K383" s="44">
        <f t="shared" si="69"/>
        <v>45970</v>
      </c>
      <c r="L383" s="34">
        <f ca="1">IFERROR(INDEX(INDIRECT("Data!C"&amp;'1-Year'!$K$4,FALSE),MATCH(K383,Data!$A:$A,0)),NA())</f>
        <v>0</v>
      </c>
    </row>
    <row r="384" spans="11:12" x14ac:dyDescent="0.25">
      <c r="K384" s="44">
        <f t="shared" si="69"/>
        <v>45971</v>
      </c>
      <c r="L384" s="34">
        <f ca="1">IFERROR(INDEX(INDIRECT("Data!C"&amp;'1-Year'!$K$4,FALSE),MATCH(K384,Data!$A:$A,0)),NA())</f>
        <v>0</v>
      </c>
    </row>
    <row r="385" spans="11:12" x14ac:dyDescent="0.25">
      <c r="K385" s="44">
        <f t="shared" si="69"/>
        <v>45972</v>
      </c>
      <c r="L385" s="34">
        <f ca="1">IFERROR(INDEX(INDIRECT("Data!C"&amp;'1-Year'!$K$4,FALSE),MATCH(K385,Data!$A:$A,0)),NA())</f>
        <v>0</v>
      </c>
    </row>
    <row r="386" spans="11:12" x14ac:dyDescent="0.25">
      <c r="K386" s="44">
        <f t="shared" si="69"/>
        <v>45973</v>
      </c>
      <c r="L386" s="34">
        <f ca="1">IFERROR(INDEX(INDIRECT("Data!C"&amp;'1-Year'!$K$4,FALSE),MATCH(K386,Data!$A:$A,0)),NA())</f>
        <v>0</v>
      </c>
    </row>
    <row r="387" spans="11:12" x14ac:dyDescent="0.25">
      <c r="K387" s="44">
        <f t="shared" si="69"/>
        <v>45974</v>
      </c>
      <c r="L387" s="34">
        <f ca="1">IFERROR(INDEX(INDIRECT("Data!C"&amp;'1-Year'!$K$4,FALSE),MATCH(K387,Data!$A:$A,0)),NA())</f>
        <v>0</v>
      </c>
    </row>
    <row r="388" spans="11:12" x14ac:dyDescent="0.25">
      <c r="K388" s="44">
        <f t="shared" si="69"/>
        <v>45975</v>
      </c>
      <c r="L388" s="34">
        <f ca="1">IFERROR(INDEX(INDIRECT("Data!C"&amp;'1-Year'!$K$4,FALSE),MATCH(K388,Data!$A:$A,0)),NA())</f>
        <v>0</v>
      </c>
    </row>
    <row r="389" spans="11:12" x14ac:dyDescent="0.25">
      <c r="K389" s="44">
        <f t="shared" si="69"/>
        <v>45976</v>
      </c>
      <c r="L389" s="34">
        <f ca="1">IFERROR(INDEX(INDIRECT("Data!C"&amp;'1-Year'!$K$4,FALSE),MATCH(K389,Data!$A:$A,0)),NA())</f>
        <v>0</v>
      </c>
    </row>
    <row r="390" spans="11:12" x14ac:dyDescent="0.25">
      <c r="K390" s="44">
        <f t="shared" si="69"/>
        <v>45977</v>
      </c>
      <c r="L390" s="34">
        <f ca="1">IFERROR(INDEX(INDIRECT("Data!C"&amp;'1-Year'!$K$4,FALSE),MATCH(K390,Data!$A:$A,0)),NA())</f>
        <v>0</v>
      </c>
    </row>
    <row r="391" spans="11:12" x14ac:dyDescent="0.25">
      <c r="K391" s="44">
        <f t="shared" si="69"/>
        <v>45978</v>
      </c>
      <c r="L391" s="34">
        <f ca="1">IFERROR(INDEX(INDIRECT("Data!C"&amp;'1-Year'!$K$4,FALSE),MATCH(K391,Data!$A:$A,0)),NA())</f>
        <v>0</v>
      </c>
    </row>
    <row r="392" spans="11:12" x14ac:dyDescent="0.25">
      <c r="K392" s="44">
        <f t="shared" ref="K392:K455" si="70">IF(K391+1&lt;=$C$7,K391+1,NA())</f>
        <v>45979</v>
      </c>
      <c r="L392" s="34">
        <f ca="1">IFERROR(INDEX(INDIRECT("Data!C"&amp;'1-Year'!$K$4,FALSE),MATCH(K392,Data!$A:$A,0)),NA())</f>
        <v>0</v>
      </c>
    </row>
    <row r="393" spans="11:12" x14ac:dyDescent="0.25">
      <c r="K393" s="44">
        <f t="shared" si="70"/>
        <v>45980</v>
      </c>
      <c r="L393" s="34">
        <f ca="1">IFERROR(INDEX(INDIRECT("Data!C"&amp;'1-Year'!$K$4,FALSE),MATCH(K393,Data!$A:$A,0)),NA())</f>
        <v>0</v>
      </c>
    </row>
    <row r="394" spans="11:12" x14ac:dyDescent="0.25">
      <c r="K394" s="44">
        <f t="shared" si="70"/>
        <v>45981</v>
      </c>
      <c r="L394" s="34">
        <f ca="1">IFERROR(INDEX(INDIRECT("Data!C"&amp;'1-Year'!$K$4,FALSE),MATCH(K394,Data!$A:$A,0)),NA())</f>
        <v>0</v>
      </c>
    </row>
    <row r="395" spans="11:12" x14ac:dyDescent="0.25">
      <c r="K395" s="44">
        <f t="shared" si="70"/>
        <v>45982</v>
      </c>
      <c r="L395" s="34">
        <f ca="1">IFERROR(INDEX(INDIRECT("Data!C"&amp;'1-Year'!$K$4,FALSE),MATCH(K395,Data!$A:$A,0)),NA())</f>
        <v>0</v>
      </c>
    </row>
    <row r="396" spans="11:12" x14ac:dyDescent="0.25">
      <c r="K396" s="44">
        <f t="shared" si="70"/>
        <v>45983</v>
      </c>
      <c r="L396" s="34">
        <f ca="1">IFERROR(INDEX(INDIRECT("Data!C"&amp;'1-Year'!$K$4,FALSE),MATCH(K396,Data!$A:$A,0)),NA())</f>
        <v>0</v>
      </c>
    </row>
    <row r="397" spans="11:12" x14ac:dyDescent="0.25">
      <c r="K397" s="44">
        <f t="shared" si="70"/>
        <v>45984</v>
      </c>
      <c r="L397" s="34">
        <f ca="1">IFERROR(INDEX(INDIRECT("Data!C"&amp;'1-Year'!$K$4,FALSE),MATCH(K397,Data!$A:$A,0)),NA())</f>
        <v>0</v>
      </c>
    </row>
    <row r="398" spans="11:12" x14ac:dyDescent="0.25">
      <c r="K398" s="44">
        <f t="shared" si="70"/>
        <v>45985</v>
      </c>
      <c r="L398" s="34">
        <f ca="1">IFERROR(INDEX(INDIRECT("Data!C"&amp;'1-Year'!$K$4,FALSE),MATCH(K398,Data!$A:$A,0)),NA())</f>
        <v>0</v>
      </c>
    </row>
    <row r="399" spans="11:12" x14ac:dyDescent="0.25">
      <c r="K399" s="44">
        <f t="shared" si="70"/>
        <v>45986</v>
      </c>
      <c r="L399" s="34">
        <f ca="1">IFERROR(INDEX(INDIRECT("Data!C"&amp;'1-Year'!$K$4,FALSE),MATCH(K399,Data!$A:$A,0)),NA())</f>
        <v>0</v>
      </c>
    </row>
    <row r="400" spans="11:12" x14ac:dyDescent="0.25">
      <c r="K400" s="44">
        <f t="shared" si="70"/>
        <v>45987</v>
      </c>
      <c r="L400" s="34">
        <f ca="1">IFERROR(INDEX(INDIRECT("Data!C"&amp;'1-Year'!$K$4,FALSE),MATCH(K400,Data!$A:$A,0)),NA())</f>
        <v>0</v>
      </c>
    </row>
    <row r="401" spans="11:12" x14ac:dyDescent="0.25">
      <c r="K401" s="44">
        <f t="shared" si="70"/>
        <v>45988</v>
      </c>
      <c r="L401" s="34">
        <f ca="1">IFERROR(INDEX(INDIRECT("Data!C"&amp;'1-Year'!$K$4,FALSE),MATCH(K401,Data!$A:$A,0)),NA())</f>
        <v>0</v>
      </c>
    </row>
    <row r="402" spans="11:12" x14ac:dyDescent="0.25">
      <c r="K402" s="44">
        <f t="shared" si="70"/>
        <v>45989</v>
      </c>
      <c r="L402" s="34">
        <f ca="1">IFERROR(INDEX(INDIRECT("Data!C"&amp;'1-Year'!$K$4,FALSE),MATCH(K402,Data!$A:$A,0)),NA())</f>
        <v>0</v>
      </c>
    </row>
    <row r="403" spans="11:12" x14ac:dyDescent="0.25">
      <c r="K403" s="44">
        <f t="shared" si="70"/>
        <v>45990</v>
      </c>
      <c r="L403" s="34">
        <f ca="1">IFERROR(INDEX(INDIRECT("Data!C"&amp;'1-Year'!$K$4,FALSE),MATCH(K403,Data!$A:$A,0)),NA())</f>
        <v>0</v>
      </c>
    </row>
    <row r="404" spans="11:12" x14ac:dyDescent="0.25">
      <c r="K404" s="44">
        <f t="shared" si="70"/>
        <v>45991</v>
      </c>
      <c r="L404" s="34">
        <f ca="1">IFERROR(INDEX(INDIRECT("Data!C"&amp;'1-Year'!$K$4,FALSE),MATCH(K404,Data!$A:$A,0)),NA())</f>
        <v>0</v>
      </c>
    </row>
    <row r="405" spans="11:12" x14ac:dyDescent="0.25">
      <c r="K405" s="44">
        <f t="shared" si="70"/>
        <v>45992</v>
      </c>
      <c r="L405" s="34">
        <f ca="1">IFERROR(INDEX(INDIRECT("Data!C"&amp;'1-Year'!$K$4,FALSE),MATCH(K405,Data!$A:$A,0)),NA())</f>
        <v>0</v>
      </c>
    </row>
    <row r="406" spans="11:12" x14ac:dyDescent="0.25">
      <c r="K406" s="44">
        <f t="shared" si="70"/>
        <v>45993</v>
      </c>
      <c r="L406" s="34">
        <f ca="1">IFERROR(INDEX(INDIRECT("Data!C"&amp;'1-Year'!$K$4,FALSE),MATCH(K406,Data!$A:$A,0)),NA())</f>
        <v>0</v>
      </c>
    </row>
    <row r="407" spans="11:12" x14ac:dyDescent="0.25">
      <c r="K407" s="44">
        <f t="shared" si="70"/>
        <v>45994</v>
      </c>
      <c r="L407" s="34">
        <f ca="1">IFERROR(INDEX(INDIRECT("Data!C"&amp;'1-Year'!$K$4,FALSE),MATCH(K407,Data!$A:$A,0)),NA())</f>
        <v>0</v>
      </c>
    </row>
    <row r="408" spans="11:12" x14ac:dyDescent="0.25">
      <c r="K408" s="44">
        <f t="shared" si="70"/>
        <v>45995</v>
      </c>
      <c r="L408" s="34">
        <f ca="1">IFERROR(INDEX(INDIRECT("Data!C"&amp;'1-Year'!$K$4,FALSE),MATCH(K408,Data!$A:$A,0)),NA())</f>
        <v>0</v>
      </c>
    </row>
    <row r="409" spans="11:12" x14ac:dyDescent="0.25">
      <c r="K409" s="44">
        <f t="shared" si="70"/>
        <v>45996</v>
      </c>
      <c r="L409" s="34">
        <f ca="1">IFERROR(INDEX(INDIRECT("Data!C"&amp;'1-Year'!$K$4,FALSE),MATCH(K409,Data!$A:$A,0)),NA())</f>
        <v>0</v>
      </c>
    </row>
    <row r="410" spans="11:12" x14ac:dyDescent="0.25">
      <c r="K410" s="44">
        <f t="shared" si="70"/>
        <v>45997</v>
      </c>
      <c r="L410" s="34">
        <f ca="1">IFERROR(INDEX(INDIRECT("Data!C"&amp;'1-Year'!$K$4,FALSE),MATCH(K410,Data!$A:$A,0)),NA())</f>
        <v>0</v>
      </c>
    </row>
    <row r="411" spans="11:12" x14ac:dyDescent="0.25">
      <c r="K411" s="44">
        <f t="shared" si="70"/>
        <v>45998</v>
      </c>
      <c r="L411" s="34">
        <f ca="1">IFERROR(INDEX(INDIRECT("Data!C"&amp;'1-Year'!$K$4,FALSE),MATCH(K411,Data!$A:$A,0)),NA())</f>
        <v>0</v>
      </c>
    </row>
    <row r="412" spans="11:12" x14ac:dyDescent="0.25">
      <c r="K412" s="44">
        <f t="shared" si="70"/>
        <v>45999</v>
      </c>
      <c r="L412" s="34">
        <f ca="1">IFERROR(INDEX(INDIRECT("Data!C"&amp;'1-Year'!$K$4,FALSE),MATCH(K412,Data!$A:$A,0)),NA())</f>
        <v>0</v>
      </c>
    </row>
    <row r="413" spans="11:12" x14ac:dyDescent="0.25">
      <c r="K413" s="44">
        <f t="shared" si="70"/>
        <v>46000</v>
      </c>
      <c r="L413" s="34">
        <f ca="1">IFERROR(INDEX(INDIRECT("Data!C"&amp;'1-Year'!$K$4,FALSE),MATCH(K413,Data!$A:$A,0)),NA())</f>
        <v>0</v>
      </c>
    </row>
    <row r="414" spans="11:12" x14ac:dyDescent="0.25">
      <c r="K414" s="44">
        <f t="shared" si="70"/>
        <v>46001</v>
      </c>
      <c r="L414" s="34">
        <f ca="1">IFERROR(INDEX(INDIRECT("Data!C"&amp;'1-Year'!$K$4,FALSE),MATCH(K414,Data!$A:$A,0)),NA())</f>
        <v>0</v>
      </c>
    </row>
    <row r="415" spans="11:12" x14ac:dyDescent="0.25">
      <c r="K415" s="44">
        <f t="shared" si="70"/>
        <v>46002</v>
      </c>
      <c r="L415" s="34">
        <f ca="1">IFERROR(INDEX(INDIRECT("Data!C"&amp;'1-Year'!$K$4,FALSE),MATCH(K415,Data!$A:$A,0)),NA())</f>
        <v>0</v>
      </c>
    </row>
    <row r="416" spans="11:12" x14ac:dyDescent="0.25">
      <c r="K416" s="44">
        <f t="shared" si="70"/>
        <v>46003</v>
      </c>
      <c r="L416" s="34">
        <f ca="1">IFERROR(INDEX(INDIRECT("Data!C"&amp;'1-Year'!$K$4,FALSE),MATCH(K416,Data!$A:$A,0)),NA())</f>
        <v>0</v>
      </c>
    </row>
    <row r="417" spans="11:12" x14ac:dyDescent="0.25">
      <c r="K417" s="44">
        <f t="shared" si="70"/>
        <v>46004</v>
      </c>
      <c r="L417" s="34">
        <f ca="1">IFERROR(INDEX(INDIRECT("Data!C"&amp;'1-Year'!$K$4,FALSE),MATCH(K417,Data!$A:$A,0)),NA())</f>
        <v>0</v>
      </c>
    </row>
    <row r="418" spans="11:12" x14ac:dyDescent="0.25">
      <c r="K418" s="44">
        <f t="shared" si="70"/>
        <v>46005</v>
      </c>
      <c r="L418" s="34">
        <f ca="1">IFERROR(INDEX(INDIRECT("Data!C"&amp;'1-Year'!$K$4,FALSE),MATCH(K418,Data!$A:$A,0)),NA())</f>
        <v>0</v>
      </c>
    </row>
    <row r="419" spans="11:12" x14ac:dyDescent="0.25">
      <c r="K419" s="44">
        <f t="shared" si="70"/>
        <v>46006</v>
      </c>
      <c r="L419" s="34">
        <f ca="1">IFERROR(INDEX(INDIRECT("Data!C"&amp;'1-Year'!$K$4,FALSE),MATCH(K419,Data!$A:$A,0)),NA())</f>
        <v>0</v>
      </c>
    </row>
    <row r="420" spans="11:12" x14ac:dyDescent="0.25">
      <c r="K420" s="44">
        <f t="shared" si="70"/>
        <v>46007</v>
      </c>
      <c r="L420" s="34">
        <f ca="1">IFERROR(INDEX(INDIRECT("Data!C"&amp;'1-Year'!$K$4,FALSE),MATCH(K420,Data!$A:$A,0)),NA())</f>
        <v>0</v>
      </c>
    </row>
    <row r="421" spans="11:12" x14ac:dyDescent="0.25">
      <c r="K421" s="44">
        <f t="shared" si="70"/>
        <v>46008</v>
      </c>
      <c r="L421" s="34">
        <f ca="1">IFERROR(INDEX(INDIRECT("Data!C"&amp;'1-Year'!$K$4,FALSE),MATCH(K421,Data!$A:$A,0)),NA())</f>
        <v>0</v>
      </c>
    </row>
    <row r="422" spans="11:12" x14ac:dyDescent="0.25">
      <c r="K422" s="44">
        <f t="shared" si="70"/>
        <v>46009</v>
      </c>
      <c r="L422" s="34">
        <f ca="1">IFERROR(INDEX(INDIRECT("Data!C"&amp;'1-Year'!$K$4,FALSE),MATCH(K422,Data!$A:$A,0)),NA())</f>
        <v>0</v>
      </c>
    </row>
    <row r="423" spans="11:12" x14ac:dyDescent="0.25">
      <c r="K423" s="44">
        <f t="shared" si="70"/>
        <v>46010</v>
      </c>
      <c r="L423" s="34">
        <f ca="1">IFERROR(INDEX(INDIRECT("Data!C"&amp;'1-Year'!$K$4,FALSE),MATCH(K423,Data!$A:$A,0)),NA())</f>
        <v>0</v>
      </c>
    </row>
    <row r="424" spans="11:12" x14ac:dyDescent="0.25">
      <c r="K424" s="44">
        <f t="shared" si="70"/>
        <v>46011</v>
      </c>
      <c r="L424" s="34">
        <f ca="1">IFERROR(INDEX(INDIRECT("Data!C"&amp;'1-Year'!$K$4,FALSE),MATCH(K424,Data!$A:$A,0)),NA())</f>
        <v>0</v>
      </c>
    </row>
    <row r="425" spans="11:12" x14ac:dyDescent="0.25">
      <c r="K425" s="44">
        <f t="shared" si="70"/>
        <v>46012</v>
      </c>
      <c r="L425" s="34">
        <f ca="1">IFERROR(INDEX(INDIRECT("Data!C"&amp;'1-Year'!$K$4,FALSE),MATCH(K425,Data!$A:$A,0)),NA())</f>
        <v>0</v>
      </c>
    </row>
    <row r="426" spans="11:12" x14ac:dyDescent="0.25">
      <c r="K426" s="44">
        <f t="shared" si="70"/>
        <v>46013</v>
      </c>
      <c r="L426" s="34">
        <f ca="1">IFERROR(INDEX(INDIRECT("Data!C"&amp;'1-Year'!$K$4,FALSE),MATCH(K426,Data!$A:$A,0)),NA())</f>
        <v>0</v>
      </c>
    </row>
    <row r="427" spans="11:12" x14ac:dyDescent="0.25">
      <c r="K427" s="44">
        <f t="shared" si="70"/>
        <v>46014</v>
      </c>
      <c r="L427" s="34">
        <f ca="1">IFERROR(INDEX(INDIRECT("Data!C"&amp;'1-Year'!$K$4,FALSE),MATCH(K427,Data!$A:$A,0)),NA())</f>
        <v>0</v>
      </c>
    </row>
    <row r="428" spans="11:12" x14ac:dyDescent="0.25">
      <c r="K428" s="44">
        <f t="shared" si="70"/>
        <v>46015</v>
      </c>
      <c r="L428" s="34">
        <f ca="1">IFERROR(INDEX(INDIRECT("Data!C"&amp;'1-Year'!$K$4,FALSE),MATCH(K428,Data!$A:$A,0)),NA())</f>
        <v>0</v>
      </c>
    </row>
    <row r="429" spans="11:12" x14ac:dyDescent="0.25">
      <c r="K429" s="44">
        <f t="shared" si="70"/>
        <v>46016</v>
      </c>
      <c r="L429" s="34">
        <f ca="1">IFERROR(INDEX(INDIRECT("Data!C"&amp;'1-Year'!$K$4,FALSE),MATCH(K429,Data!$A:$A,0)),NA())</f>
        <v>0</v>
      </c>
    </row>
    <row r="430" spans="11:12" x14ac:dyDescent="0.25">
      <c r="K430" s="44">
        <f t="shared" si="70"/>
        <v>46017</v>
      </c>
      <c r="L430" s="34">
        <f ca="1">IFERROR(INDEX(INDIRECT("Data!C"&amp;'1-Year'!$K$4,FALSE),MATCH(K430,Data!$A:$A,0)),NA())</f>
        <v>0</v>
      </c>
    </row>
    <row r="431" spans="11:12" x14ac:dyDescent="0.25">
      <c r="K431" s="44">
        <f t="shared" si="70"/>
        <v>46018</v>
      </c>
      <c r="L431" s="34">
        <f ca="1">IFERROR(INDEX(INDIRECT("Data!C"&amp;'1-Year'!$K$4,FALSE),MATCH(K431,Data!$A:$A,0)),NA())</f>
        <v>0</v>
      </c>
    </row>
    <row r="432" spans="11:12" x14ac:dyDescent="0.25">
      <c r="K432" s="44">
        <f t="shared" si="70"/>
        <v>46019</v>
      </c>
      <c r="L432" s="34">
        <f ca="1">IFERROR(INDEX(INDIRECT("Data!C"&amp;'1-Year'!$K$4,FALSE),MATCH(K432,Data!$A:$A,0)),NA())</f>
        <v>0</v>
      </c>
    </row>
    <row r="433" spans="11:12" x14ac:dyDescent="0.25">
      <c r="K433" s="44">
        <f t="shared" si="70"/>
        <v>46020</v>
      </c>
      <c r="L433" s="34">
        <f ca="1">IFERROR(INDEX(INDIRECT("Data!C"&amp;'1-Year'!$K$4,FALSE),MATCH(K433,Data!$A:$A,0)),NA())</f>
        <v>0</v>
      </c>
    </row>
    <row r="434" spans="11:12" x14ac:dyDescent="0.25">
      <c r="K434" s="44">
        <f t="shared" si="70"/>
        <v>46021</v>
      </c>
      <c r="L434" s="34">
        <f ca="1">IFERROR(INDEX(INDIRECT("Data!C"&amp;'1-Year'!$K$4,FALSE),MATCH(K434,Data!$A:$A,0)),NA())</f>
        <v>0</v>
      </c>
    </row>
    <row r="435" spans="11:12" x14ac:dyDescent="0.25">
      <c r="K435" s="44">
        <f t="shared" si="70"/>
        <v>46022</v>
      </c>
      <c r="L435" s="34">
        <f ca="1">IFERROR(INDEX(INDIRECT("Data!C"&amp;'1-Year'!$K$4,FALSE),MATCH(K435,Data!$A:$A,0)),NA())</f>
        <v>0</v>
      </c>
    </row>
    <row r="436" spans="11:12" x14ac:dyDescent="0.25">
      <c r="K436" s="44">
        <f t="shared" si="70"/>
        <v>46023</v>
      </c>
      <c r="L436" s="34">
        <f ca="1">IFERROR(INDEX(INDIRECT("Data!C"&amp;'1-Year'!$K$4,FALSE),MATCH(K436,Data!$A:$A,0)),NA())</f>
        <v>0</v>
      </c>
    </row>
    <row r="437" spans="11:12" x14ac:dyDescent="0.25">
      <c r="K437" s="44">
        <f t="shared" si="70"/>
        <v>46024</v>
      </c>
      <c r="L437" s="34">
        <f ca="1">IFERROR(INDEX(INDIRECT("Data!C"&amp;'1-Year'!$K$4,FALSE),MATCH(K437,Data!$A:$A,0)),NA())</f>
        <v>0</v>
      </c>
    </row>
    <row r="438" spans="11:12" x14ac:dyDescent="0.25">
      <c r="K438" s="44">
        <f t="shared" si="70"/>
        <v>46025</v>
      </c>
      <c r="L438" s="34">
        <f ca="1">IFERROR(INDEX(INDIRECT("Data!C"&amp;'1-Year'!$K$4,FALSE),MATCH(K438,Data!$A:$A,0)),NA())</f>
        <v>0</v>
      </c>
    </row>
    <row r="439" spans="11:12" x14ac:dyDescent="0.25">
      <c r="K439" s="44">
        <f t="shared" si="70"/>
        <v>46026</v>
      </c>
      <c r="L439" s="34">
        <f ca="1">IFERROR(INDEX(INDIRECT("Data!C"&amp;'1-Year'!$K$4,FALSE),MATCH(K439,Data!$A:$A,0)),NA())</f>
        <v>0</v>
      </c>
    </row>
    <row r="440" spans="11:12" x14ac:dyDescent="0.25">
      <c r="K440" s="44" t="e">
        <f t="shared" si="70"/>
        <v>#N/A</v>
      </c>
      <c r="L440" s="34" t="e">
        <f ca="1">IFERROR(INDEX(INDIRECT("Data!C"&amp;'1-Year'!$K$4,FALSE),MATCH(K440,Data!$A:$A,0)),NA())</f>
        <v>#N/A</v>
      </c>
    </row>
    <row r="441" spans="11:12" x14ac:dyDescent="0.25">
      <c r="K441" s="44" t="e">
        <f t="shared" si="70"/>
        <v>#N/A</v>
      </c>
      <c r="L441" s="34" t="e">
        <f ca="1">IFERROR(INDEX(INDIRECT("Data!C"&amp;'1-Year'!$K$4,FALSE),MATCH(K441,Data!$A:$A,0)),NA())</f>
        <v>#N/A</v>
      </c>
    </row>
    <row r="442" spans="11:12" x14ac:dyDescent="0.25">
      <c r="K442" s="44" t="e">
        <f t="shared" si="70"/>
        <v>#N/A</v>
      </c>
      <c r="L442" s="34" t="e">
        <f ca="1">IFERROR(INDEX(INDIRECT("Data!C"&amp;'1-Year'!$K$4,FALSE),MATCH(K442,Data!$A:$A,0)),NA())</f>
        <v>#N/A</v>
      </c>
    </row>
    <row r="443" spans="11:12" x14ac:dyDescent="0.25">
      <c r="K443" s="44" t="e">
        <f t="shared" si="70"/>
        <v>#N/A</v>
      </c>
      <c r="L443" s="34" t="e">
        <f ca="1">IFERROR(INDEX(INDIRECT("Data!C"&amp;'1-Year'!$K$4,FALSE),MATCH(K443,Data!$A:$A,0)),NA())</f>
        <v>#N/A</v>
      </c>
    </row>
    <row r="444" spans="11:12" x14ac:dyDescent="0.25">
      <c r="K444" s="44" t="e">
        <f t="shared" si="70"/>
        <v>#N/A</v>
      </c>
      <c r="L444" s="34" t="e">
        <f ca="1">IFERROR(INDEX(INDIRECT("Data!C"&amp;'1-Year'!$K$4,FALSE),MATCH(K444,Data!$A:$A,0)),NA())</f>
        <v>#N/A</v>
      </c>
    </row>
    <row r="445" spans="11:12" x14ac:dyDescent="0.25">
      <c r="K445" s="44" t="e">
        <f t="shared" si="70"/>
        <v>#N/A</v>
      </c>
      <c r="L445" s="34" t="e">
        <f ca="1">IFERROR(INDEX(INDIRECT("Data!C"&amp;'1-Year'!$K$4,FALSE),MATCH(K445,Data!$A:$A,0)),NA())</f>
        <v>#N/A</v>
      </c>
    </row>
    <row r="446" spans="11:12" x14ac:dyDescent="0.25">
      <c r="K446" s="44" t="e">
        <f t="shared" si="70"/>
        <v>#N/A</v>
      </c>
      <c r="L446" s="34" t="e">
        <f ca="1">IFERROR(INDEX(INDIRECT("Data!C"&amp;'1-Year'!$K$4,FALSE),MATCH(K446,Data!$A:$A,0)),NA())</f>
        <v>#N/A</v>
      </c>
    </row>
    <row r="447" spans="11:12" x14ac:dyDescent="0.25">
      <c r="K447" s="44" t="e">
        <f t="shared" si="70"/>
        <v>#N/A</v>
      </c>
      <c r="L447" s="34" t="e">
        <f ca="1">IFERROR(INDEX(INDIRECT("Data!C"&amp;'1-Year'!$K$4,FALSE),MATCH(K447,Data!$A:$A,0)),NA())</f>
        <v>#N/A</v>
      </c>
    </row>
    <row r="448" spans="11:12" x14ac:dyDescent="0.25">
      <c r="K448" s="44" t="e">
        <f t="shared" si="70"/>
        <v>#N/A</v>
      </c>
      <c r="L448" s="34" t="e">
        <f ca="1">IFERROR(INDEX(INDIRECT("Data!C"&amp;'1-Year'!$K$4,FALSE),MATCH(K448,Data!$A:$A,0)),NA())</f>
        <v>#N/A</v>
      </c>
    </row>
    <row r="449" spans="11:12" x14ac:dyDescent="0.25">
      <c r="K449" s="44" t="e">
        <f t="shared" si="70"/>
        <v>#N/A</v>
      </c>
      <c r="L449" s="34" t="e">
        <f ca="1">IFERROR(INDEX(INDIRECT("Data!C"&amp;'1-Year'!$K$4,FALSE),MATCH(K449,Data!$A:$A,0)),NA())</f>
        <v>#N/A</v>
      </c>
    </row>
    <row r="450" spans="11:12" x14ac:dyDescent="0.25">
      <c r="K450" s="44" t="e">
        <f t="shared" si="70"/>
        <v>#N/A</v>
      </c>
      <c r="L450" s="34" t="e">
        <f ca="1">IFERROR(INDEX(INDIRECT("Data!C"&amp;'1-Year'!$K$4,FALSE),MATCH(K450,Data!$A:$A,0)),NA())</f>
        <v>#N/A</v>
      </c>
    </row>
    <row r="451" spans="11:12" x14ac:dyDescent="0.25">
      <c r="K451" s="44" t="e">
        <f t="shared" si="70"/>
        <v>#N/A</v>
      </c>
      <c r="L451" s="34" t="e">
        <f ca="1">IFERROR(INDEX(INDIRECT("Data!C"&amp;'1-Year'!$K$4,FALSE),MATCH(K451,Data!$A:$A,0)),NA())</f>
        <v>#N/A</v>
      </c>
    </row>
    <row r="452" spans="11:12" x14ac:dyDescent="0.25">
      <c r="K452" s="44" t="e">
        <f t="shared" si="70"/>
        <v>#N/A</v>
      </c>
      <c r="L452" s="34" t="e">
        <f ca="1">IFERROR(INDEX(INDIRECT("Data!C"&amp;'1-Year'!$K$4,FALSE),MATCH(K452,Data!$A:$A,0)),NA())</f>
        <v>#N/A</v>
      </c>
    </row>
    <row r="453" spans="11:12" x14ac:dyDescent="0.25">
      <c r="K453" s="44" t="e">
        <f t="shared" si="70"/>
        <v>#N/A</v>
      </c>
      <c r="L453" s="34" t="e">
        <f ca="1">IFERROR(INDEX(INDIRECT("Data!C"&amp;'1-Year'!$K$4,FALSE),MATCH(K453,Data!$A:$A,0)),NA())</f>
        <v>#N/A</v>
      </c>
    </row>
    <row r="454" spans="11:12" x14ac:dyDescent="0.25">
      <c r="K454" s="44" t="e">
        <f t="shared" si="70"/>
        <v>#N/A</v>
      </c>
      <c r="L454" s="34" t="e">
        <f ca="1">IFERROR(INDEX(INDIRECT("Data!C"&amp;'1-Year'!$K$4,FALSE),MATCH(K454,Data!$A:$A,0)),NA())</f>
        <v>#N/A</v>
      </c>
    </row>
    <row r="455" spans="11:12" x14ac:dyDescent="0.25">
      <c r="K455" s="44" t="e">
        <f t="shared" si="70"/>
        <v>#N/A</v>
      </c>
      <c r="L455" s="34" t="e">
        <f ca="1">IFERROR(INDEX(INDIRECT("Data!C"&amp;'1-Year'!$K$4,FALSE),MATCH(K455,Data!$A:$A,0)),NA())</f>
        <v>#N/A</v>
      </c>
    </row>
    <row r="456" spans="11:12" x14ac:dyDescent="0.25">
      <c r="K456" s="44" t="e">
        <f t="shared" ref="K456:K519" si="71">IF(K455+1&lt;=$C$7,K455+1,NA())</f>
        <v>#N/A</v>
      </c>
      <c r="L456" s="34" t="e">
        <f ca="1">IFERROR(INDEX(INDIRECT("Data!C"&amp;'1-Year'!$K$4,FALSE),MATCH(K456,Data!$A:$A,0)),NA())</f>
        <v>#N/A</v>
      </c>
    </row>
    <row r="457" spans="11:12" x14ac:dyDescent="0.25">
      <c r="K457" s="44" t="e">
        <f t="shared" si="71"/>
        <v>#N/A</v>
      </c>
      <c r="L457" s="34" t="e">
        <f ca="1">IFERROR(INDEX(INDIRECT("Data!C"&amp;'1-Year'!$K$4,FALSE),MATCH(K457,Data!$A:$A,0)),NA())</f>
        <v>#N/A</v>
      </c>
    </row>
    <row r="458" spans="11:12" x14ac:dyDescent="0.25">
      <c r="K458" s="44" t="e">
        <f t="shared" si="71"/>
        <v>#N/A</v>
      </c>
      <c r="L458" s="34" t="e">
        <f ca="1">IFERROR(INDEX(INDIRECT("Data!C"&amp;'1-Year'!$K$4,FALSE),MATCH(K458,Data!$A:$A,0)),NA())</f>
        <v>#N/A</v>
      </c>
    </row>
    <row r="459" spans="11:12" x14ac:dyDescent="0.25">
      <c r="K459" s="44" t="e">
        <f t="shared" si="71"/>
        <v>#N/A</v>
      </c>
      <c r="L459" s="34" t="e">
        <f ca="1">IFERROR(INDEX(INDIRECT("Data!C"&amp;'1-Year'!$K$4,FALSE),MATCH(K459,Data!$A:$A,0)),NA())</f>
        <v>#N/A</v>
      </c>
    </row>
    <row r="460" spans="11:12" x14ac:dyDescent="0.25">
      <c r="K460" s="44" t="e">
        <f t="shared" si="71"/>
        <v>#N/A</v>
      </c>
      <c r="L460" s="34" t="e">
        <f ca="1">IFERROR(INDEX(INDIRECT("Data!C"&amp;'1-Year'!$K$4,FALSE),MATCH(K460,Data!$A:$A,0)),NA())</f>
        <v>#N/A</v>
      </c>
    </row>
    <row r="461" spans="11:12" x14ac:dyDescent="0.25">
      <c r="K461" s="44" t="e">
        <f t="shared" si="71"/>
        <v>#N/A</v>
      </c>
      <c r="L461" s="34" t="e">
        <f ca="1">IFERROR(INDEX(INDIRECT("Data!C"&amp;'1-Year'!$K$4,FALSE),MATCH(K461,Data!$A:$A,0)),NA())</f>
        <v>#N/A</v>
      </c>
    </row>
    <row r="462" spans="11:12" x14ac:dyDescent="0.25">
      <c r="K462" s="44" t="e">
        <f t="shared" si="71"/>
        <v>#N/A</v>
      </c>
      <c r="L462" s="34" t="e">
        <f ca="1">IFERROR(INDEX(INDIRECT("Data!C"&amp;'1-Year'!$K$4,FALSE),MATCH(K462,Data!$A:$A,0)),NA())</f>
        <v>#N/A</v>
      </c>
    </row>
    <row r="463" spans="11:12" x14ac:dyDescent="0.25">
      <c r="K463" s="44" t="e">
        <f t="shared" si="71"/>
        <v>#N/A</v>
      </c>
      <c r="L463" s="34" t="e">
        <f ca="1">IFERROR(INDEX(INDIRECT("Data!C"&amp;'1-Year'!$K$4,FALSE),MATCH(K463,Data!$A:$A,0)),NA())</f>
        <v>#N/A</v>
      </c>
    </row>
    <row r="464" spans="11:12" x14ac:dyDescent="0.25">
      <c r="K464" s="44" t="e">
        <f t="shared" si="71"/>
        <v>#N/A</v>
      </c>
      <c r="L464" s="34" t="e">
        <f ca="1">IFERROR(INDEX(INDIRECT("Data!C"&amp;'1-Year'!$K$4,FALSE),MATCH(K464,Data!$A:$A,0)),NA())</f>
        <v>#N/A</v>
      </c>
    </row>
    <row r="465" spans="11:12" x14ac:dyDescent="0.25">
      <c r="K465" s="44" t="e">
        <f t="shared" si="71"/>
        <v>#N/A</v>
      </c>
      <c r="L465" s="34" t="e">
        <f ca="1">IFERROR(INDEX(INDIRECT("Data!C"&amp;'1-Year'!$K$4,FALSE),MATCH(K465,Data!$A:$A,0)),NA())</f>
        <v>#N/A</v>
      </c>
    </row>
    <row r="466" spans="11:12" x14ac:dyDescent="0.25">
      <c r="K466" s="44" t="e">
        <f t="shared" si="71"/>
        <v>#N/A</v>
      </c>
      <c r="L466" s="34" t="e">
        <f ca="1">IFERROR(INDEX(INDIRECT("Data!C"&amp;'1-Year'!$K$4,FALSE),MATCH(K466,Data!$A:$A,0)),NA())</f>
        <v>#N/A</v>
      </c>
    </row>
    <row r="467" spans="11:12" x14ac:dyDescent="0.25">
      <c r="K467" s="44" t="e">
        <f t="shared" si="71"/>
        <v>#N/A</v>
      </c>
      <c r="L467" s="34" t="e">
        <f ca="1">IFERROR(INDEX(INDIRECT("Data!C"&amp;'1-Year'!$K$4,FALSE),MATCH(K467,Data!$A:$A,0)),NA())</f>
        <v>#N/A</v>
      </c>
    </row>
    <row r="468" spans="11:12" x14ac:dyDescent="0.25">
      <c r="K468" s="44" t="e">
        <f t="shared" si="71"/>
        <v>#N/A</v>
      </c>
      <c r="L468" s="34" t="e">
        <f ca="1">IFERROR(INDEX(INDIRECT("Data!C"&amp;'1-Year'!$K$4,FALSE),MATCH(K468,Data!$A:$A,0)),NA())</f>
        <v>#N/A</v>
      </c>
    </row>
    <row r="469" spans="11:12" x14ac:dyDescent="0.25">
      <c r="K469" s="44" t="e">
        <f t="shared" si="71"/>
        <v>#N/A</v>
      </c>
      <c r="L469" s="34" t="e">
        <f ca="1">IFERROR(INDEX(INDIRECT("Data!C"&amp;'1-Year'!$K$4,FALSE),MATCH(K469,Data!$A:$A,0)),NA())</f>
        <v>#N/A</v>
      </c>
    </row>
    <row r="470" spans="11:12" x14ac:dyDescent="0.25">
      <c r="K470" s="44" t="e">
        <f t="shared" si="71"/>
        <v>#N/A</v>
      </c>
      <c r="L470" s="34" t="e">
        <f ca="1">IFERROR(INDEX(INDIRECT("Data!C"&amp;'1-Year'!$K$4,FALSE),MATCH(K470,Data!$A:$A,0)),NA())</f>
        <v>#N/A</v>
      </c>
    </row>
    <row r="471" spans="11:12" x14ac:dyDescent="0.25">
      <c r="K471" s="44" t="e">
        <f t="shared" si="71"/>
        <v>#N/A</v>
      </c>
      <c r="L471" s="34" t="e">
        <f ca="1">IFERROR(INDEX(INDIRECT("Data!C"&amp;'1-Year'!$K$4,FALSE),MATCH(K471,Data!$A:$A,0)),NA())</f>
        <v>#N/A</v>
      </c>
    </row>
    <row r="472" spans="11:12" x14ac:dyDescent="0.25">
      <c r="K472" s="44" t="e">
        <f t="shared" si="71"/>
        <v>#N/A</v>
      </c>
      <c r="L472" s="34" t="e">
        <f ca="1">IFERROR(INDEX(INDIRECT("Data!C"&amp;'1-Year'!$K$4,FALSE),MATCH(K472,Data!$A:$A,0)),NA())</f>
        <v>#N/A</v>
      </c>
    </row>
    <row r="473" spans="11:12" x14ac:dyDescent="0.25">
      <c r="K473" s="44" t="e">
        <f t="shared" si="71"/>
        <v>#N/A</v>
      </c>
      <c r="L473" s="34" t="e">
        <f ca="1">IFERROR(INDEX(INDIRECT("Data!C"&amp;'1-Year'!$K$4,FALSE),MATCH(K473,Data!$A:$A,0)),NA())</f>
        <v>#N/A</v>
      </c>
    </row>
    <row r="474" spans="11:12" x14ac:dyDescent="0.25">
      <c r="K474" s="44" t="e">
        <f t="shared" si="71"/>
        <v>#N/A</v>
      </c>
      <c r="L474" s="34" t="e">
        <f ca="1">IFERROR(INDEX(INDIRECT("Data!C"&amp;'1-Year'!$K$4,FALSE),MATCH(K474,Data!$A:$A,0)),NA())</f>
        <v>#N/A</v>
      </c>
    </row>
    <row r="475" spans="11:12" x14ac:dyDescent="0.25">
      <c r="K475" s="44" t="e">
        <f t="shared" si="71"/>
        <v>#N/A</v>
      </c>
      <c r="L475" s="34" t="e">
        <f ca="1">IFERROR(INDEX(INDIRECT("Data!C"&amp;'1-Year'!$K$4,FALSE),MATCH(K475,Data!$A:$A,0)),NA())</f>
        <v>#N/A</v>
      </c>
    </row>
    <row r="476" spans="11:12" x14ac:dyDescent="0.25">
      <c r="K476" s="44" t="e">
        <f t="shared" si="71"/>
        <v>#N/A</v>
      </c>
      <c r="L476" s="34" t="e">
        <f ca="1">IFERROR(INDEX(INDIRECT("Data!C"&amp;'1-Year'!$K$4,FALSE),MATCH(K476,Data!$A:$A,0)),NA())</f>
        <v>#N/A</v>
      </c>
    </row>
    <row r="477" spans="11:12" x14ac:dyDescent="0.25">
      <c r="K477" s="44" t="e">
        <f t="shared" si="71"/>
        <v>#N/A</v>
      </c>
      <c r="L477" s="34" t="e">
        <f ca="1">IFERROR(INDEX(INDIRECT("Data!C"&amp;'1-Year'!$K$4,FALSE),MATCH(K477,Data!$A:$A,0)),NA())</f>
        <v>#N/A</v>
      </c>
    </row>
    <row r="478" spans="11:12" x14ac:dyDescent="0.25">
      <c r="K478" s="44" t="e">
        <f t="shared" si="71"/>
        <v>#N/A</v>
      </c>
      <c r="L478" s="34" t="e">
        <f ca="1">IFERROR(INDEX(INDIRECT("Data!C"&amp;'1-Year'!$K$4,FALSE),MATCH(K478,Data!$A:$A,0)),NA())</f>
        <v>#N/A</v>
      </c>
    </row>
    <row r="479" spans="11:12" x14ac:dyDescent="0.25">
      <c r="K479" s="44" t="e">
        <f t="shared" si="71"/>
        <v>#N/A</v>
      </c>
      <c r="L479" s="34" t="e">
        <f ca="1">IFERROR(INDEX(INDIRECT("Data!C"&amp;'1-Year'!$K$4,FALSE),MATCH(K479,Data!$A:$A,0)),NA())</f>
        <v>#N/A</v>
      </c>
    </row>
    <row r="480" spans="11:12" x14ac:dyDescent="0.25">
      <c r="K480" s="44" t="e">
        <f t="shared" si="71"/>
        <v>#N/A</v>
      </c>
      <c r="L480" s="34" t="e">
        <f ca="1">IFERROR(INDEX(INDIRECT("Data!C"&amp;'1-Year'!$K$4,FALSE),MATCH(K480,Data!$A:$A,0)),NA())</f>
        <v>#N/A</v>
      </c>
    </row>
    <row r="481" spans="11:12" x14ac:dyDescent="0.25">
      <c r="K481" s="44" t="e">
        <f t="shared" si="71"/>
        <v>#N/A</v>
      </c>
      <c r="L481" s="34" t="e">
        <f ca="1">IFERROR(INDEX(INDIRECT("Data!C"&amp;'1-Year'!$K$4,FALSE),MATCH(K481,Data!$A:$A,0)),NA())</f>
        <v>#N/A</v>
      </c>
    </row>
    <row r="482" spans="11:12" x14ac:dyDescent="0.25">
      <c r="K482" s="44" t="e">
        <f t="shared" si="71"/>
        <v>#N/A</v>
      </c>
      <c r="L482" s="34" t="e">
        <f ca="1">IFERROR(INDEX(INDIRECT("Data!C"&amp;'1-Year'!$K$4,FALSE),MATCH(K482,Data!$A:$A,0)),NA())</f>
        <v>#N/A</v>
      </c>
    </row>
    <row r="483" spans="11:12" x14ac:dyDescent="0.25">
      <c r="K483" s="44" t="e">
        <f t="shared" si="71"/>
        <v>#N/A</v>
      </c>
      <c r="L483" s="34" t="e">
        <f ca="1">IFERROR(INDEX(INDIRECT("Data!C"&amp;'1-Year'!$K$4,FALSE),MATCH(K483,Data!$A:$A,0)),NA())</f>
        <v>#N/A</v>
      </c>
    </row>
    <row r="484" spans="11:12" x14ac:dyDescent="0.25">
      <c r="K484" s="44" t="e">
        <f t="shared" si="71"/>
        <v>#N/A</v>
      </c>
      <c r="L484" s="34" t="e">
        <f ca="1">IFERROR(INDEX(INDIRECT("Data!C"&amp;'1-Year'!$K$4,FALSE),MATCH(K484,Data!$A:$A,0)),NA())</f>
        <v>#N/A</v>
      </c>
    </row>
    <row r="485" spans="11:12" x14ac:dyDescent="0.25">
      <c r="K485" s="44" t="e">
        <f t="shared" si="71"/>
        <v>#N/A</v>
      </c>
      <c r="L485" s="34" t="e">
        <f ca="1">IFERROR(INDEX(INDIRECT("Data!C"&amp;'1-Year'!$K$4,FALSE),MATCH(K485,Data!$A:$A,0)),NA())</f>
        <v>#N/A</v>
      </c>
    </row>
    <row r="486" spans="11:12" x14ac:dyDescent="0.25">
      <c r="K486" s="44" t="e">
        <f t="shared" si="71"/>
        <v>#N/A</v>
      </c>
      <c r="L486" s="34" t="e">
        <f ca="1">IFERROR(INDEX(INDIRECT("Data!C"&amp;'1-Year'!$K$4,FALSE),MATCH(K486,Data!$A:$A,0)),NA())</f>
        <v>#N/A</v>
      </c>
    </row>
    <row r="487" spans="11:12" x14ac:dyDescent="0.25">
      <c r="K487" s="44" t="e">
        <f t="shared" si="71"/>
        <v>#N/A</v>
      </c>
      <c r="L487" s="34" t="e">
        <f ca="1">IFERROR(INDEX(INDIRECT("Data!C"&amp;'1-Year'!$K$4,FALSE),MATCH(K487,Data!$A:$A,0)),NA())</f>
        <v>#N/A</v>
      </c>
    </row>
    <row r="488" spans="11:12" x14ac:dyDescent="0.25">
      <c r="K488" s="44" t="e">
        <f t="shared" si="71"/>
        <v>#N/A</v>
      </c>
      <c r="L488" s="34" t="e">
        <f ca="1">IFERROR(INDEX(INDIRECT("Data!C"&amp;'1-Year'!$K$4,FALSE),MATCH(K488,Data!$A:$A,0)),NA())</f>
        <v>#N/A</v>
      </c>
    </row>
    <row r="489" spans="11:12" x14ac:dyDescent="0.25">
      <c r="K489" s="44" t="e">
        <f t="shared" si="71"/>
        <v>#N/A</v>
      </c>
      <c r="L489" s="34" t="e">
        <f ca="1">IFERROR(INDEX(INDIRECT("Data!C"&amp;'1-Year'!$K$4,FALSE),MATCH(K489,Data!$A:$A,0)),NA())</f>
        <v>#N/A</v>
      </c>
    </row>
    <row r="490" spans="11:12" x14ac:dyDescent="0.25">
      <c r="K490" s="44" t="e">
        <f t="shared" si="71"/>
        <v>#N/A</v>
      </c>
      <c r="L490" s="34" t="e">
        <f ca="1">IFERROR(INDEX(INDIRECT("Data!C"&amp;'1-Year'!$K$4,FALSE),MATCH(K490,Data!$A:$A,0)),NA())</f>
        <v>#N/A</v>
      </c>
    </row>
    <row r="491" spans="11:12" x14ac:dyDescent="0.25">
      <c r="K491" s="44" t="e">
        <f t="shared" si="71"/>
        <v>#N/A</v>
      </c>
      <c r="L491" s="34" t="e">
        <f ca="1">IFERROR(INDEX(INDIRECT("Data!C"&amp;'1-Year'!$K$4,FALSE),MATCH(K491,Data!$A:$A,0)),NA())</f>
        <v>#N/A</v>
      </c>
    </row>
    <row r="492" spans="11:12" x14ac:dyDescent="0.25">
      <c r="K492" s="44" t="e">
        <f t="shared" si="71"/>
        <v>#N/A</v>
      </c>
      <c r="L492" s="34" t="e">
        <f ca="1">IFERROR(INDEX(INDIRECT("Data!C"&amp;'1-Year'!$K$4,FALSE),MATCH(K492,Data!$A:$A,0)),NA())</f>
        <v>#N/A</v>
      </c>
    </row>
    <row r="493" spans="11:12" x14ac:dyDescent="0.25">
      <c r="K493" s="44" t="e">
        <f t="shared" si="71"/>
        <v>#N/A</v>
      </c>
      <c r="L493" s="34" t="e">
        <f ca="1">IFERROR(INDEX(INDIRECT("Data!C"&amp;'1-Year'!$K$4,FALSE),MATCH(K493,Data!$A:$A,0)),NA())</f>
        <v>#N/A</v>
      </c>
    </row>
    <row r="494" spans="11:12" x14ac:dyDescent="0.25">
      <c r="K494" s="44" t="e">
        <f t="shared" si="71"/>
        <v>#N/A</v>
      </c>
      <c r="L494" s="34" t="e">
        <f ca="1">IFERROR(INDEX(INDIRECT("Data!C"&amp;'1-Year'!$K$4,FALSE),MATCH(K494,Data!$A:$A,0)),NA())</f>
        <v>#N/A</v>
      </c>
    </row>
    <row r="495" spans="11:12" x14ac:dyDescent="0.25">
      <c r="K495" s="44" t="e">
        <f t="shared" si="71"/>
        <v>#N/A</v>
      </c>
      <c r="L495" s="34" t="e">
        <f ca="1">IFERROR(INDEX(INDIRECT("Data!C"&amp;'1-Year'!$K$4,FALSE),MATCH(K495,Data!$A:$A,0)),NA())</f>
        <v>#N/A</v>
      </c>
    </row>
    <row r="496" spans="11:12" x14ac:dyDescent="0.25">
      <c r="K496" s="44" t="e">
        <f t="shared" si="71"/>
        <v>#N/A</v>
      </c>
      <c r="L496" s="34" t="e">
        <f ca="1">IFERROR(INDEX(INDIRECT("Data!C"&amp;'1-Year'!$K$4,FALSE),MATCH(K496,Data!$A:$A,0)),NA())</f>
        <v>#N/A</v>
      </c>
    </row>
    <row r="497" spans="11:12" x14ac:dyDescent="0.25">
      <c r="K497" s="44" t="e">
        <f t="shared" si="71"/>
        <v>#N/A</v>
      </c>
      <c r="L497" s="34" t="e">
        <f ca="1">IFERROR(INDEX(INDIRECT("Data!C"&amp;'1-Year'!$K$4,FALSE),MATCH(K497,Data!$A:$A,0)),NA())</f>
        <v>#N/A</v>
      </c>
    </row>
    <row r="498" spans="11:12" x14ac:dyDescent="0.25">
      <c r="K498" s="44" t="e">
        <f t="shared" si="71"/>
        <v>#N/A</v>
      </c>
      <c r="L498" s="34" t="e">
        <f ca="1">IFERROR(INDEX(INDIRECT("Data!C"&amp;'1-Year'!$K$4,FALSE),MATCH(K498,Data!$A:$A,0)),NA())</f>
        <v>#N/A</v>
      </c>
    </row>
    <row r="499" spans="11:12" x14ac:dyDescent="0.25">
      <c r="K499" s="44" t="e">
        <f t="shared" si="71"/>
        <v>#N/A</v>
      </c>
      <c r="L499" s="34" t="e">
        <f ca="1">IFERROR(INDEX(INDIRECT("Data!C"&amp;'1-Year'!$K$4,FALSE),MATCH(K499,Data!$A:$A,0)),NA())</f>
        <v>#N/A</v>
      </c>
    </row>
    <row r="500" spans="11:12" x14ac:dyDescent="0.25">
      <c r="K500" s="44" t="e">
        <f t="shared" si="71"/>
        <v>#N/A</v>
      </c>
      <c r="L500" s="34" t="e">
        <f ca="1">IFERROR(INDEX(INDIRECT("Data!C"&amp;'1-Year'!$K$4,FALSE),MATCH(K500,Data!$A:$A,0)),NA())</f>
        <v>#N/A</v>
      </c>
    </row>
    <row r="501" spans="11:12" x14ac:dyDescent="0.25">
      <c r="K501" s="44" t="e">
        <f t="shared" si="71"/>
        <v>#N/A</v>
      </c>
      <c r="L501" s="34" t="e">
        <f ca="1">IFERROR(INDEX(INDIRECT("Data!C"&amp;'1-Year'!$K$4,FALSE),MATCH(K501,Data!$A:$A,0)),NA())</f>
        <v>#N/A</v>
      </c>
    </row>
    <row r="502" spans="11:12" x14ac:dyDescent="0.25">
      <c r="K502" s="44" t="e">
        <f t="shared" si="71"/>
        <v>#N/A</v>
      </c>
      <c r="L502" s="34" t="e">
        <f ca="1">IFERROR(INDEX(INDIRECT("Data!C"&amp;'1-Year'!$K$4,FALSE),MATCH(K502,Data!$A:$A,0)),NA())</f>
        <v>#N/A</v>
      </c>
    </row>
    <row r="503" spans="11:12" x14ac:dyDescent="0.25">
      <c r="K503" s="44" t="e">
        <f t="shared" si="71"/>
        <v>#N/A</v>
      </c>
      <c r="L503" s="34" t="e">
        <f ca="1">IFERROR(INDEX(INDIRECT("Data!C"&amp;'1-Year'!$K$4,FALSE),MATCH(K503,Data!$A:$A,0)),NA())</f>
        <v>#N/A</v>
      </c>
    </row>
    <row r="504" spans="11:12" x14ac:dyDescent="0.25">
      <c r="K504" s="44" t="e">
        <f t="shared" si="71"/>
        <v>#N/A</v>
      </c>
      <c r="L504" s="34" t="e">
        <f ca="1">IFERROR(INDEX(INDIRECT("Data!C"&amp;'1-Year'!$K$4,FALSE),MATCH(K504,Data!$A:$A,0)),NA())</f>
        <v>#N/A</v>
      </c>
    </row>
    <row r="505" spans="11:12" x14ac:dyDescent="0.25">
      <c r="K505" s="44" t="e">
        <f t="shared" si="71"/>
        <v>#N/A</v>
      </c>
      <c r="L505" s="34" t="e">
        <f ca="1">IFERROR(INDEX(INDIRECT("Data!C"&amp;'1-Year'!$K$4,FALSE),MATCH(K505,Data!$A:$A,0)),NA())</f>
        <v>#N/A</v>
      </c>
    </row>
    <row r="506" spans="11:12" x14ac:dyDescent="0.25">
      <c r="K506" s="44" t="e">
        <f t="shared" si="71"/>
        <v>#N/A</v>
      </c>
      <c r="L506" s="34" t="e">
        <f ca="1">IFERROR(INDEX(INDIRECT("Data!C"&amp;'1-Year'!$K$4,FALSE),MATCH(K506,Data!$A:$A,0)),NA())</f>
        <v>#N/A</v>
      </c>
    </row>
    <row r="507" spans="11:12" x14ac:dyDescent="0.25">
      <c r="K507" s="44" t="e">
        <f t="shared" si="71"/>
        <v>#N/A</v>
      </c>
      <c r="L507" s="34" t="e">
        <f ca="1">IFERROR(INDEX(INDIRECT("Data!C"&amp;'1-Year'!$K$4,FALSE),MATCH(K507,Data!$A:$A,0)),NA())</f>
        <v>#N/A</v>
      </c>
    </row>
    <row r="508" spans="11:12" x14ac:dyDescent="0.25">
      <c r="K508" s="44" t="e">
        <f t="shared" si="71"/>
        <v>#N/A</v>
      </c>
      <c r="L508" s="34" t="e">
        <f ca="1">IFERROR(INDEX(INDIRECT("Data!C"&amp;'1-Year'!$K$4,FALSE),MATCH(K508,Data!$A:$A,0)),NA())</f>
        <v>#N/A</v>
      </c>
    </row>
    <row r="509" spans="11:12" x14ac:dyDescent="0.25">
      <c r="K509" s="44" t="e">
        <f t="shared" si="71"/>
        <v>#N/A</v>
      </c>
      <c r="L509" s="34" t="e">
        <f ca="1">IFERROR(INDEX(INDIRECT("Data!C"&amp;'1-Year'!$K$4,FALSE),MATCH(K509,Data!$A:$A,0)),NA())</f>
        <v>#N/A</v>
      </c>
    </row>
    <row r="510" spans="11:12" x14ac:dyDescent="0.25">
      <c r="K510" s="44" t="e">
        <f t="shared" si="71"/>
        <v>#N/A</v>
      </c>
      <c r="L510" s="34" t="e">
        <f ca="1">IFERROR(INDEX(INDIRECT("Data!C"&amp;'1-Year'!$K$4,FALSE),MATCH(K510,Data!$A:$A,0)),NA())</f>
        <v>#N/A</v>
      </c>
    </row>
    <row r="511" spans="11:12" x14ac:dyDescent="0.25">
      <c r="K511" s="44" t="e">
        <f t="shared" si="71"/>
        <v>#N/A</v>
      </c>
      <c r="L511" s="34" t="e">
        <f ca="1">IFERROR(INDEX(INDIRECT("Data!C"&amp;'1-Year'!$K$4,FALSE),MATCH(K511,Data!$A:$A,0)),NA())</f>
        <v>#N/A</v>
      </c>
    </row>
    <row r="512" spans="11:12" x14ac:dyDescent="0.25">
      <c r="K512" s="44" t="e">
        <f t="shared" si="71"/>
        <v>#N/A</v>
      </c>
      <c r="L512" s="34" t="e">
        <f ca="1">IFERROR(INDEX(INDIRECT("Data!C"&amp;'1-Year'!$K$4,FALSE),MATCH(K512,Data!$A:$A,0)),NA())</f>
        <v>#N/A</v>
      </c>
    </row>
    <row r="513" spans="11:12" x14ac:dyDescent="0.25">
      <c r="K513" s="44" t="e">
        <f t="shared" si="71"/>
        <v>#N/A</v>
      </c>
      <c r="L513" s="34" t="e">
        <f ca="1">IFERROR(INDEX(INDIRECT("Data!C"&amp;'1-Year'!$K$4,FALSE),MATCH(K513,Data!$A:$A,0)),NA())</f>
        <v>#N/A</v>
      </c>
    </row>
    <row r="514" spans="11:12" x14ac:dyDescent="0.25">
      <c r="K514" s="44" t="e">
        <f t="shared" si="71"/>
        <v>#N/A</v>
      </c>
      <c r="L514" s="34" t="e">
        <f ca="1">IFERROR(INDEX(INDIRECT("Data!C"&amp;'1-Year'!$K$4,FALSE),MATCH(K514,Data!$A:$A,0)),NA())</f>
        <v>#N/A</v>
      </c>
    </row>
    <row r="515" spans="11:12" x14ac:dyDescent="0.25">
      <c r="K515" s="44" t="e">
        <f t="shared" si="71"/>
        <v>#N/A</v>
      </c>
      <c r="L515" s="34" t="e">
        <f ca="1">IFERROR(INDEX(INDIRECT("Data!C"&amp;'1-Year'!$K$4,FALSE),MATCH(K515,Data!$A:$A,0)),NA())</f>
        <v>#N/A</v>
      </c>
    </row>
    <row r="516" spans="11:12" x14ac:dyDescent="0.25">
      <c r="K516" s="44" t="e">
        <f t="shared" si="71"/>
        <v>#N/A</v>
      </c>
      <c r="L516" s="34" t="e">
        <f ca="1">IFERROR(INDEX(INDIRECT("Data!C"&amp;'1-Year'!$K$4,FALSE),MATCH(K516,Data!$A:$A,0)),NA())</f>
        <v>#N/A</v>
      </c>
    </row>
    <row r="517" spans="11:12" x14ac:dyDescent="0.25">
      <c r="K517" s="44" t="e">
        <f t="shared" si="71"/>
        <v>#N/A</v>
      </c>
      <c r="L517" s="34" t="e">
        <f ca="1">IFERROR(INDEX(INDIRECT("Data!C"&amp;'1-Year'!$K$4,FALSE),MATCH(K517,Data!$A:$A,0)),NA())</f>
        <v>#N/A</v>
      </c>
    </row>
    <row r="518" spans="11:12" x14ac:dyDescent="0.25">
      <c r="K518" s="44" t="e">
        <f t="shared" si="71"/>
        <v>#N/A</v>
      </c>
      <c r="L518" s="34" t="e">
        <f ca="1">IFERROR(INDEX(INDIRECT("Data!C"&amp;'1-Year'!$K$4,FALSE),MATCH(K518,Data!$A:$A,0)),NA())</f>
        <v>#N/A</v>
      </c>
    </row>
    <row r="519" spans="11:12" x14ac:dyDescent="0.25">
      <c r="K519" s="44" t="e">
        <f t="shared" si="71"/>
        <v>#N/A</v>
      </c>
      <c r="L519" s="34" t="e">
        <f ca="1">IFERROR(INDEX(INDIRECT("Data!C"&amp;'1-Year'!$K$4,FALSE),MATCH(K519,Data!$A:$A,0)),NA())</f>
        <v>#N/A</v>
      </c>
    </row>
    <row r="520" spans="11:12" x14ac:dyDescent="0.25">
      <c r="K520" s="44" t="e">
        <f t="shared" ref="K520:K583" si="72">IF(K519+1&lt;=$C$7,K519+1,NA())</f>
        <v>#N/A</v>
      </c>
      <c r="L520" s="34" t="e">
        <f ca="1">IFERROR(INDEX(INDIRECT("Data!C"&amp;'1-Year'!$K$4,FALSE),MATCH(K520,Data!$A:$A,0)),NA())</f>
        <v>#N/A</v>
      </c>
    </row>
    <row r="521" spans="11:12" x14ac:dyDescent="0.25">
      <c r="K521" s="44" t="e">
        <f t="shared" si="72"/>
        <v>#N/A</v>
      </c>
      <c r="L521" s="34" t="e">
        <f ca="1">IFERROR(INDEX(INDIRECT("Data!C"&amp;'1-Year'!$K$4,FALSE),MATCH(K521,Data!$A:$A,0)),NA())</f>
        <v>#N/A</v>
      </c>
    </row>
    <row r="522" spans="11:12" x14ac:dyDescent="0.25">
      <c r="K522" s="44" t="e">
        <f t="shared" si="72"/>
        <v>#N/A</v>
      </c>
      <c r="L522" s="34" t="e">
        <f ca="1">IFERROR(INDEX(INDIRECT("Data!C"&amp;'1-Year'!$K$4,FALSE),MATCH(K522,Data!$A:$A,0)),NA())</f>
        <v>#N/A</v>
      </c>
    </row>
    <row r="523" spans="11:12" x14ac:dyDescent="0.25">
      <c r="K523" s="44" t="e">
        <f t="shared" si="72"/>
        <v>#N/A</v>
      </c>
      <c r="L523" s="34" t="e">
        <f ca="1">IFERROR(INDEX(INDIRECT("Data!C"&amp;'1-Year'!$K$4,FALSE),MATCH(K523,Data!$A:$A,0)),NA())</f>
        <v>#N/A</v>
      </c>
    </row>
    <row r="524" spans="11:12" x14ac:dyDescent="0.25">
      <c r="K524" s="44" t="e">
        <f t="shared" si="72"/>
        <v>#N/A</v>
      </c>
      <c r="L524" s="34" t="e">
        <f ca="1">IFERROR(INDEX(INDIRECT("Data!C"&amp;'1-Year'!$K$4,FALSE),MATCH(K524,Data!$A:$A,0)),NA())</f>
        <v>#N/A</v>
      </c>
    </row>
    <row r="525" spans="11:12" x14ac:dyDescent="0.25">
      <c r="K525" s="44" t="e">
        <f t="shared" si="72"/>
        <v>#N/A</v>
      </c>
      <c r="L525" s="34" t="e">
        <f ca="1">IFERROR(INDEX(INDIRECT("Data!C"&amp;'1-Year'!$K$4,FALSE),MATCH(K525,Data!$A:$A,0)),NA())</f>
        <v>#N/A</v>
      </c>
    </row>
    <row r="526" spans="11:12" x14ac:dyDescent="0.25">
      <c r="K526" s="44" t="e">
        <f t="shared" si="72"/>
        <v>#N/A</v>
      </c>
      <c r="L526" s="34" t="e">
        <f ca="1">IFERROR(INDEX(INDIRECT("Data!C"&amp;'1-Year'!$K$4,FALSE),MATCH(K526,Data!$A:$A,0)),NA())</f>
        <v>#N/A</v>
      </c>
    </row>
    <row r="527" spans="11:12" x14ac:dyDescent="0.25">
      <c r="K527" s="44" t="e">
        <f t="shared" si="72"/>
        <v>#N/A</v>
      </c>
      <c r="L527" s="34" t="e">
        <f ca="1">IFERROR(INDEX(INDIRECT("Data!C"&amp;'1-Year'!$K$4,FALSE),MATCH(K527,Data!$A:$A,0)),NA())</f>
        <v>#N/A</v>
      </c>
    </row>
    <row r="528" spans="11:12" x14ac:dyDescent="0.25">
      <c r="K528" s="44" t="e">
        <f t="shared" si="72"/>
        <v>#N/A</v>
      </c>
      <c r="L528" s="34" t="e">
        <f ca="1">IFERROR(INDEX(INDIRECT("Data!C"&amp;'1-Year'!$K$4,FALSE),MATCH(K528,Data!$A:$A,0)),NA())</f>
        <v>#N/A</v>
      </c>
    </row>
    <row r="529" spans="11:12" x14ac:dyDescent="0.25">
      <c r="K529" s="44" t="e">
        <f t="shared" si="72"/>
        <v>#N/A</v>
      </c>
      <c r="L529" s="34" t="e">
        <f ca="1">IFERROR(INDEX(INDIRECT("Data!C"&amp;'1-Year'!$K$4,FALSE),MATCH(K529,Data!$A:$A,0)),NA())</f>
        <v>#N/A</v>
      </c>
    </row>
    <row r="530" spans="11:12" x14ac:dyDescent="0.25">
      <c r="K530" s="44" t="e">
        <f t="shared" si="72"/>
        <v>#N/A</v>
      </c>
      <c r="L530" s="34" t="e">
        <f ca="1">IFERROR(INDEX(INDIRECT("Data!C"&amp;'1-Year'!$K$4,FALSE),MATCH(K530,Data!$A:$A,0)),NA())</f>
        <v>#N/A</v>
      </c>
    </row>
    <row r="531" spans="11:12" x14ac:dyDescent="0.25">
      <c r="K531" s="44" t="e">
        <f t="shared" si="72"/>
        <v>#N/A</v>
      </c>
      <c r="L531" s="34" t="e">
        <f ca="1">IFERROR(INDEX(INDIRECT("Data!C"&amp;'1-Year'!$K$4,FALSE),MATCH(K531,Data!$A:$A,0)),NA())</f>
        <v>#N/A</v>
      </c>
    </row>
    <row r="532" spans="11:12" x14ac:dyDescent="0.25">
      <c r="K532" s="44" t="e">
        <f t="shared" si="72"/>
        <v>#N/A</v>
      </c>
      <c r="L532" s="34" t="e">
        <f ca="1">IFERROR(INDEX(INDIRECT("Data!C"&amp;'1-Year'!$K$4,FALSE),MATCH(K532,Data!$A:$A,0)),NA())</f>
        <v>#N/A</v>
      </c>
    </row>
    <row r="533" spans="11:12" x14ac:dyDescent="0.25">
      <c r="K533" s="44" t="e">
        <f t="shared" si="72"/>
        <v>#N/A</v>
      </c>
      <c r="L533" s="34" t="e">
        <f ca="1">IFERROR(INDEX(INDIRECT("Data!C"&amp;'1-Year'!$K$4,FALSE),MATCH(K533,Data!$A:$A,0)),NA())</f>
        <v>#N/A</v>
      </c>
    </row>
    <row r="534" spans="11:12" x14ac:dyDescent="0.25">
      <c r="K534" s="44" t="e">
        <f t="shared" si="72"/>
        <v>#N/A</v>
      </c>
      <c r="L534" s="34" t="e">
        <f ca="1">IFERROR(INDEX(INDIRECT("Data!C"&amp;'1-Year'!$K$4,FALSE),MATCH(K534,Data!$A:$A,0)),NA())</f>
        <v>#N/A</v>
      </c>
    </row>
    <row r="535" spans="11:12" x14ac:dyDescent="0.25">
      <c r="K535" s="44" t="e">
        <f t="shared" si="72"/>
        <v>#N/A</v>
      </c>
      <c r="L535" s="34" t="e">
        <f ca="1">IFERROR(INDEX(INDIRECT("Data!C"&amp;'1-Year'!$K$4,FALSE),MATCH(K535,Data!$A:$A,0)),NA())</f>
        <v>#N/A</v>
      </c>
    </row>
    <row r="536" spans="11:12" x14ac:dyDescent="0.25">
      <c r="K536" s="44" t="e">
        <f t="shared" si="72"/>
        <v>#N/A</v>
      </c>
      <c r="L536" s="34" t="e">
        <f ca="1">IFERROR(INDEX(INDIRECT("Data!C"&amp;'1-Year'!$K$4,FALSE),MATCH(K536,Data!$A:$A,0)),NA())</f>
        <v>#N/A</v>
      </c>
    </row>
    <row r="537" spans="11:12" x14ac:dyDescent="0.25">
      <c r="K537" s="44" t="e">
        <f t="shared" si="72"/>
        <v>#N/A</v>
      </c>
      <c r="L537" s="34" t="e">
        <f ca="1">IFERROR(INDEX(INDIRECT("Data!C"&amp;'1-Year'!$K$4,FALSE),MATCH(K537,Data!$A:$A,0)),NA())</f>
        <v>#N/A</v>
      </c>
    </row>
    <row r="538" spans="11:12" x14ac:dyDescent="0.25">
      <c r="K538" s="44" t="e">
        <f t="shared" si="72"/>
        <v>#N/A</v>
      </c>
      <c r="L538" s="34" t="e">
        <f ca="1">IFERROR(INDEX(INDIRECT("Data!C"&amp;'1-Year'!$K$4,FALSE),MATCH(K538,Data!$A:$A,0)),NA())</f>
        <v>#N/A</v>
      </c>
    </row>
    <row r="539" spans="11:12" x14ac:dyDescent="0.25">
      <c r="K539" s="44" t="e">
        <f t="shared" si="72"/>
        <v>#N/A</v>
      </c>
      <c r="L539" s="34" t="e">
        <f ca="1">IFERROR(INDEX(INDIRECT("Data!C"&amp;'1-Year'!$K$4,FALSE),MATCH(K539,Data!$A:$A,0)),NA())</f>
        <v>#N/A</v>
      </c>
    </row>
    <row r="540" spans="11:12" x14ac:dyDescent="0.25">
      <c r="K540" s="44" t="e">
        <f t="shared" si="72"/>
        <v>#N/A</v>
      </c>
      <c r="L540" s="34" t="e">
        <f ca="1">IFERROR(INDEX(INDIRECT("Data!C"&amp;'1-Year'!$K$4,FALSE),MATCH(K540,Data!$A:$A,0)),NA())</f>
        <v>#N/A</v>
      </c>
    </row>
    <row r="541" spans="11:12" x14ac:dyDescent="0.25">
      <c r="K541" s="44" t="e">
        <f t="shared" si="72"/>
        <v>#N/A</v>
      </c>
      <c r="L541" s="34" t="e">
        <f ca="1">IFERROR(INDEX(INDIRECT("Data!C"&amp;'1-Year'!$K$4,FALSE),MATCH(K541,Data!$A:$A,0)),NA())</f>
        <v>#N/A</v>
      </c>
    </row>
    <row r="542" spans="11:12" x14ac:dyDescent="0.25">
      <c r="K542" s="44" t="e">
        <f t="shared" si="72"/>
        <v>#N/A</v>
      </c>
      <c r="L542" s="34" t="e">
        <f ca="1">IFERROR(INDEX(INDIRECT("Data!C"&amp;'1-Year'!$K$4,FALSE),MATCH(K542,Data!$A:$A,0)),NA())</f>
        <v>#N/A</v>
      </c>
    </row>
    <row r="543" spans="11:12" x14ac:dyDescent="0.25">
      <c r="K543" s="44" t="e">
        <f t="shared" si="72"/>
        <v>#N/A</v>
      </c>
      <c r="L543" s="34" t="e">
        <f ca="1">IFERROR(INDEX(INDIRECT("Data!C"&amp;'1-Year'!$K$4,FALSE),MATCH(K543,Data!$A:$A,0)),NA())</f>
        <v>#N/A</v>
      </c>
    </row>
    <row r="544" spans="11:12" x14ac:dyDescent="0.25">
      <c r="K544" s="44" t="e">
        <f t="shared" si="72"/>
        <v>#N/A</v>
      </c>
      <c r="L544" s="34" t="e">
        <f ca="1">IFERROR(INDEX(INDIRECT("Data!C"&amp;'1-Year'!$K$4,FALSE),MATCH(K544,Data!$A:$A,0)),NA())</f>
        <v>#N/A</v>
      </c>
    </row>
    <row r="545" spans="11:12" x14ac:dyDescent="0.25">
      <c r="K545" s="44" t="e">
        <f t="shared" si="72"/>
        <v>#N/A</v>
      </c>
      <c r="L545" s="34" t="e">
        <f ca="1">IFERROR(INDEX(INDIRECT("Data!C"&amp;'1-Year'!$K$4,FALSE),MATCH(K545,Data!$A:$A,0)),NA())</f>
        <v>#N/A</v>
      </c>
    </row>
    <row r="546" spans="11:12" x14ac:dyDescent="0.25">
      <c r="K546" s="44" t="e">
        <f t="shared" si="72"/>
        <v>#N/A</v>
      </c>
      <c r="L546" s="34" t="e">
        <f ca="1">IFERROR(INDEX(INDIRECT("Data!C"&amp;'1-Year'!$K$4,FALSE),MATCH(K546,Data!$A:$A,0)),NA())</f>
        <v>#N/A</v>
      </c>
    </row>
    <row r="547" spans="11:12" x14ac:dyDescent="0.25">
      <c r="K547" s="44" t="e">
        <f t="shared" si="72"/>
        <v>#N/A</v>
      </c>
      <c r="L547" s="34" t="e">
        <f ca="1">IFERROR(INDEX(INDIRECT("Data!C"&amp;'1-Year'!$K$4,FALSE),MATCH(K547,Data!$A:$A,0)),NA())</f>
        <v>#N/A</v>
      </c>
    </row>
    <row r="548" spans="11:12" x14ac:dyDescent="0.25">
      <c r="K548" s="44" t="e">
        <f t="shared" si="72"/>
        <v>#N/A</v>
      </c>
      <c r="L548" s="34" t="e">
        <f ca="1">IFERROR(INDEX(INDIRECT("Data!C"&amp;'1-Year'!$K$4,FALSE),MATCH(K548,Data!$A:$A,0)),NA())</f>
        <v>#N/A</v>
      </c>
    </row>
    <row r="549" spans="11:12" x14ac:dyDescent="0.25">
      <c r="K549" s="44" t="e">
        <f t="shared" si="72"/>
        <v>#N/A</v>
      </c>
      <c r="L549" s="34" t="e">
        <f ca="1">IFERROR(INDEX(INDIRECT("Data!C"&amp;'1-Year'!$K$4,FALSE),MATCH(K549,Data!$A:$A,0)),NA())</f>
        <v>#N/A</v>
      </c>
    </row>
    <row r="550" spans="11:12" x14ac:dyDescent="0.25">
      <c r="K550" s="44" t="e">
        <f t="shared" si="72"/>
        <v>#N/A</v>
      </c>
      <c r="L550" s="34" t="e">
        <f ca="1">IFERROR(INDEX(INDIRECT("Data!C"&amp;'1-Year'!$K$4,FALSE),MATCH(K550,Data!$A:$A,0)),NA())</f>
        <v>#N/A</v>
      </c>
    </row>
    <row r="551" spans="11:12" x14ac:dyDescent="0.25">
      <c r="K551" s="44" t="e">
        <f t="shared" si="72"/>
        <v>#N/A</v>
      </c>
      <c r="L551" s="34" t="e">
        <f ca="1">IFERROR(INDEX(INDIRECT("Data!C"&amp;'1-Year'!$K$4,FALSE),MATCH(K551,Data!$A:$A,0)),NA())</f>
        <v>#N/A</v>
      </c>
    </row>
    <row r="552" spans="11:12" x14ac:dyDescent="0.25">
      <c r="K552" s="44" t="e">
        <f t="shared" si="72"/>
        <v>#N/A</v>
      </c>
      <c r="L552" s="34" t="e">
        <f ca="1">IFERROR(INDEX(INDIRECT("Data!C"&amp;'1-Year'!$K$4,FALSE),MATCH(K552,Data!$A:$A,0)),NA())</f>
        <v>#N/A</v>
      </c>
    </row>
    <row r="553" spans="11:12" x14ac:dyDescent="0.25">
      <c r="K553" s="44" t="e">
        <f t="shared" si="72"/>
        <v>#N/A</v>
      </c>
      <c r="L553" s="34" t="e">
        <f ca="1">IFERROR(INDEX(INDIRECT("Data!C"&amp;'1-Year'!$K$4,FALSE),MATCH(K553,Data!$A:$A,0)),NA())</f>
        <v>#N/A</v>
      </c>
    </row>
    <row r="554" spans="11:12" x14ac:dyDescent="0.25">
      <c r="K554" s="44" t="e">
        <f t="shared" si="72"/>
        <v>#N/A</v>
      </c>
      <c r="L554" s="34" t="e">
        <f ca="1">IFERROR(INDEX(INDIRECT("Data!C"&amp;'1-Year'!$K$4,FALSE),MATCH(K554,Data!$A:$A,0)),NA())</f>
        <v>#N/A</v>
      </c>
    </row>
    <row r="555" spans="11:12" x14ac:dyDescent="0.25">
      <c r="K555" s="44" t="e">
        <f t="shared" si="72"/>
        <v>#N/A</v>
      </c>
      <c r="L555" s="34" t="e">
        <f ca="1">IFERROR(INDEX(INDIRECT("Data!C"&amp;'1-Year'!$K$4,FALSE),MATCH(K555,Data!$A:$A,0)),NA())</f>
        <v>#N/A</v>
      </c>
    </row>
    <row r="556" spans="11:12" x14ac:dyDescent="0.25">
      <c r="K556" s="44" t="e">
        <f t="shared" si="72"/>
        <v>#N/A</v>
      </c>
      <c r="L556" s="34" t="e">
        <f ca="1">IFERROR(INDEX(INDIRECT("Data!C"&amp;'1-Year'!$K$4,FALSE),MATCH(K556,Data!$A:$A,0)),NA())</f>
        <v>#N/A</v>
      </c>
    </row>
    <row r="557" spans="11:12" x14ac:dyDescent="0.25">
      <c r="K557" s="44" t="e">
        <f t="shared" si="72"/>
        <v>#N/A</v>
      </c>
      <c r="L557" s="34" t="e">
        <f ca="1">IFERROR(INDEX(INDIRECT("Data!C"&amp;'1-Year'!$K$4,FALSE),MATCH(K557,Data!$A:$A,0)),NA())</f>
        <v>#N/A</v>
      </c>
    </row>
    <row r="558" spans="11:12" x14ac:dyDescent="0.25">
      <c r="K558" s="44" t="e">
        <f t="shared" si="72"/>
        <v>#N/A</v>
      </c>
      <c r="L558" s="34" t="e">
        <f ca="1">IFERROR(INDEX(INDIRECT("Data!C"&amp;'1-Year'!$K$4,FALSE),MATCH(K558,Data!$A:$A,0)),NA())</f>
        <v>#N/A</v>
      </c>
    </row>
    <row r="559" spans="11:12" x14ac:dyDescent="0.25">
      <c r="K559" s="44" t="e">
        <f t="shared" si="72"/>
        <v>#N/A</v>
      </c>
      <c r="L559" s="34" t="e">
        <f ca="1">IFERROR(INDEX(INDIRECT("Data!C"&amp;'1-Year'!$K$4,FALSE),MATCH(K559,Data!$A:$A,0)),NA())</f>
        <v>#N/A</v>
      </c>
    </row>
    <row r="560" spans="11:12" x14ac:dyDescent="0.25">
      <c r="K560" s="44" t="e">
        <f t="shared" si="72"/>
        <v>#N/A</v>
      </c>
      <c r="L560" s="34" t="e">
        <f ca="1">IFERROR(INDEX(INDIRECT("Data!C"&amp;'1-Year'!$K$4,FALSE),MATCH(K560,Data!$A:$A,0)),NA())</f>
        <v>#N/A</v>
      </c>
    </row>
    <row r="561" spans="11:12" x14ac:dyDescent="0.25">
      <c r="K561" s="44" t="e">
        <f t="shared" si="72"/>
        <v>#N/A</v>
      </c>
      <c r="L561" s="34" t="e">
        <f ca="1">IFERROR(INDEX(INDIRECT("Data!C"&amp;'1-Year'!$K$4,FALSE),MATCH(K561,Data!$A:$A,0)),NA())</f>
        <v>#N/A</v>
      </c>
    </row>
    <row r="562" spans="11:12" x14ac:dyDescent="0.25">
      <c r="K562" s="44" t="e">
        <f t="shared" si="72"/>
        <v>#N/A</v>
      </c>
      <c r="L562" s="34" t="e">
        <f ca="1">IFERROR(INDEX(INDIRECT("Data!C"&amp;'1-Year'!$K$4,FALSE),MATCH(K562,Data!$A:$A,0)),NA())</f>
        <v>#N/A</v>
      </c>
    </row>
    <row r="563" spans="11:12" x14ac:dyDescent="0.25">
      <c r="K563" s="44" t="e">
        <f t="shared" si="72"/>
        <v>#N/A</v>
      </c>
      <c r="L563" s="34" t="e">
        <f ca="1">IFERROR(INDEX(INDIRECT("Data!C"&amp;'1-Year'!$K$4,FALSE),MATCH(K563,Data!$A:$A,0)),NA())</f>
        <v>#N/A</v>
      </c>
    </row>
    <row r="564" spans="11:12" x14ac:dyDescent="0.25">
      <c r="K564" s="44" t="e">
        <f t="shared" si="72"/>
        <v>#N/A</v>
      </c>
      <c r="L564" s="34" t="e">
        <f ca="1">IFERROR(INDEX(INDIRECT("Data!C"&amp;'1-Year'!$K$4,FALSE),MATCH(K564,Data!$A:$A,0)),NA())</f>
        <v>#N/A</v>
      </c>
    </row>
    <row r="565" spans="11:12" x14ac:dyDescent="0.25">
      <c r="K565" s="44" t="e">
        <f t="shared" si="72"/>
        <v>#N/A</v>
      </c>
      <c r="L565" s="34" t="e">
        <f ca="1">IFERROR(INDEX(INDIRECT("Data!C"&amp;'1-Year'!$K$4,FALSE),MATCH(K565,Data!$A:$A,0)),NA())</f>
        <v>#N/A</v>
      </c>
    </row>
    <row r="566" spans="11:12" x14ac:dyDescent="0.25">
      <c r="K566" s="44" t="e">
        <f t="shared" si="72"/>
        <v>#N/A</v>
      </c>
      <c r="L566" s="34" t="e">
        <f ca="1">IFERROR(INDEX(INDIRECT("Data!C"&amp;'1-Year'!$K$4,FALSE),MATCH(K566,Data!$A:$A,0)),NA())</f>
        <v>#N/A</v>
      </c>
    </row>
    <row r="567" spans="11:12" x14ac:dyDescent="0.25">
      <c r="K567" s="44" t="e">
        <f t="shared" si="72"/>
        <v>#N/A</v>
      </c>
      <c r="L567" s="34" t="e">
        <f ca="1">IFERROR(INDEX(INDIRECT("Data!C"&amp;'1-Year'!$K$4,FALSE),MATCH(K567,Data!$A:$A,0)),NA())</f>
        <v>#N/A</v>
      </c>
    </row>
    <row r="568" spans="11:12" x14ac:dyDescent="0.25">
      <c r="K568" s="44" t="e">
        <f t="shared" si="72"/>
        <v>#N/A</v>
      </c>
      <c r="L568" s="34" t="e">
        <f ca="1">IFERROR(INDEX(INDIRECT("Data!C"&amp;'1-Year'!$K$4,FALSE),MATCH(K568,Data!$A:$A,0)),NA())</f>
        <v>#N/A</v>
      </c>
    </row>
    <row r="569" spans="11:12" x14ac:dyDescent="0.25">
      <c r="K569" s="44" t="e">
        <f t="shared" si="72"/>
        <v>#N/A</v>
      </c>
      <c r="L569" s="34" t="e">
        <f ca="1">IFERROR(INDEX(INDIRECT("Data!C"&amp;'1-Year'!$K$4,FALSE),MATCH(K569,Data!$A:$A,0)),NA())</f>
        <v>#N/A</v>
      </c>
    </row>
    <row r="570" spans="11:12" x14ac:dyDescent="0.25">
      <c r="K570" s="44" t="e">
        <f t="shared" si="72"/>
        <v>#N/A</v>
      </c>
      <c r="L570" s="34" t="e">
        <f ca="1">IFERROR(INDEX(INDIRECT("Data!C"&amp;'1-Year'!$K$4,FALSE),MATCH(K570,Data!$A:$A,0)),NA())</f>
        <v>#N/A</v>
      </c>
    </row>
    <row r="571" spans="11:12" x14ac:dyDescent="0.25">
      <c r="K571" s="44" t="e">
        <f t="shared" si="72"/>
        <v>#N/A</v>
      </c>
      <c r="L571" s="34" t="e">
        <f ca="1">IFERROR(INDEX(INDIRECT("Data!C"&amp;'1-Year'!$K$4,FALSE),MATCH(K571,Data!$A:$A,0)),NA())</f>
        <v>#N/A</v>
      </c>
    </row>
    <row r="572" spans="11:12" x14ac:dyDescent="0.25">
      <c r="K572" s="44" t="e">
        <f t="shared" si="72"/>
        <v>#N/A</v>
      </c>
      <c r="L572" s="34" t="e">
        <f ca="1">IFERROR(INDEX(INDIRECT("Data!C"&amp;'1-Year'!$K$4,FALSE),MATCH(K572,Data!$A:$A,0)),NA())</f>
        <v>#N/A</v>
      </c>
    </row>
    <row r="573" spans="11:12" x14ac:dyDescent="0.25">
      <c r="K573" s="44" t="e">
        <f t="shared" si="72"/>
        <v>#N/A</v>
      </c>
      <c r="L573" s="34" t="e">
        <f ca="1">IFERROR(INDEX(INDIRECT("Data!C"&amp;'1-Year'!$K$4,FALSE),MATCH(K573,Data!$A:$A,0)),NA())</f>
        <v>#N/A</v>
      </c>
    </row>
    <row r="574" spans="11:12" x14ac:dyDescent="0.25">
      <c r="K574" s="44" t="e">
        <f t="shared" si="72"/>
        <v>#N/A</v>
      </c>
      <c r="L574" s="34" t="e">
        <f ca="1">IFERROR(INDEX(INDIRECT("Data!C"&amp;'1-Year'!$K$4,FALSE),MATCH(K574,Data!$A:$A,0)),NA())</f>
        <v>#N/A</v>
      </c>
    </row>
    <row r="575" spans="11:12" x14ac:dyDescent="0.25">
      <c r="K575" s="44" t="e">
        <f t="shared" si="72"/>
        <v>#N/A</v>
      </c>
      <c r="L575" s="34" t="e">
        <f ca="1">IFERROR(INDEX(INDIRECT("Data!C"&amp;'1-Year'!$K$4,FALSE),MATCH(K575,Data!$A:$A,0)),NA())</f>
        <v>#N/A</v>
      </c>
    </row>
    <row r="576" spans="11:12" x14ac:dyDescent="0.25">
      <c r="K576" s="44" t="e">
        <f t="shared" si="72"/>
        <v>#N/A</v>
      </c>
      <c r="L576" s="34" t="e">
        <f ca="1">IFERROR(INDEX(INDIRECT("Data!C"&amp;'1-Year'!$K$4,FALSE),MATCH(K576,Data!$A:$A,0)),NA())</f>
        <v>#N/A</v>
      </c>
    </row>
    <row r="577" spans="11:12" x14ac:dyDescent="0.25">
      <c r="K577" s="44" t="e">
        <f t="shared" si="72"/>
        <v>#N/A</v>
      </c>
      <c r="L577" s="34" t="e">
        <f ca="1">IFERROR(INDEX(INDIRECT("Data!C"&amp;'1-Year'!$K$4,FALSE),MATCH(K577,Data!$A:$A,0)),NA())</f>
        <v>#N/A</v>
      </c>
    </row>
    <row r="578" spans="11:12" x14ac:dyDescent="0.25">
      <c r="K578" s="44" t="e">
        <f t="shared" si="72"/>
        <v>#N/A</v>
      </c>
      <c r="L578" s="34" t="e">
        <f ca="1">IFERROR(INDEX(INDIRECT("Data!C"&amp;'1-Year'!$K$4,FALSE),MATCH(K578,Data!$A:$A,0)),NA())</f>
        <v>#N/A</v>
      </c>
    </row>
    <row r="579" spans="11:12" x14ac:dyDescent="0.25">
      <c r="K579" s="44" t="e">
        <f t="shared" si="72"/>
        <v>#N/A</v>
      </c>
      <c r="L579" s="34" t="e">
        <f ca="1">IFERROR(INDEX(INDIRECT("Data!C"&amp;'1-Year'!$K$4,FALSE),MATCH(K579,Data!$A:$A,0)),NA())</f>
        <v>#N/A</v>
      </c>
    </row>
    <row r="580" spans="11:12" x14ac:dyDescent="0.25">
      <c r="K580" s="44" t="e">
        <f t="shared" si="72"/>
        <v>#N/A</v>
      </c>
      <c r="L580" s="34" t="e">
        <f ca="1">IFERROR(INDEX(INDIRECT("Data!C"&amp;'1-Year'!$K$4,FALSE),MATCH(K580,Data!$A:$A,0)),NA())</f>
        <v>#N/A</v>
      </c>
    </row>
    <row r="581" spans="11:12" x14ac:dyDescent="0.25">
      <c r="K581" s="44" t="e">
        <f t="shared" si="72"/>
        <v>#N/A</v>
      </c>
      <c r="L581" s="34" t="e">
        <f ca="1">IFERROR(INDEX(INDIRECT("Data!C"&amp;'1-Year'!$K$4,FALSE),MATCH(K581,Data!$A:$A,0)),NA())</f>
        <v>#N/A</v>
      </c>
    </row>
    <row r="582" spans="11:12" x14ac:dyDescent="0.25">
      <c r="K582" s="44" t="e">
        <f t="shared" si="72"/>
        <v>#N/A</v>
      </c>
      <c r="L582" s="34" t="e">
        <f ca="1">IFERROR(INDEX(INDIRECT("Data!C"&amp;'1-Year'!$K$4,FALSE),MATCH(K582,Data!$A:$A,0)),NA())</f>
        <v>#N/A</v>
      </c>
    </row>
    <row r="583" spans="11:12" x14ac:dyDescent="0.25">
      <c r="K583" s="44" t="e">
        <f t="shared" si="72"/>
        <v>#N/A</v>
      </c>
      <c r="L583" s="34" t="e">
        <f ca="1">IFERROR(INDEX(INDIRECT("Data!C"&amp;'1-Year'!$K$4,FALSE),MATCH(K583,Data!$A:$A,0)),NA())</f>
        <v>#N/A</v>
      </c>
    </row>
    <row r="584" spans="11:12" x14ac:dyDescent="0.25">
      <c r="K584" s="44" t="e">
        <f t="shared" ref="K584:K647" si="73">IF(K583+1&lt;=$C$7,K583+1,NA())</f>
        <v>#N/A</v>
      </c>
      <c r="L584" s="34" t="e">
        <f ca="1">IFERROR(INDEX(INDIRECT("Data!C"&amp;'1-Year'!$K$4,FALSE),MATCH(K584,Data!$A:$A,0)),NA())</f>
        <v>#N/A</v>
      </c>
    </row>
    <row r="585" spans="11:12" x14ac:dyDescent="0.25">
      <c r="K585" s="44" t="e">
        <f t="shared" si="73"/>
        <v>#N/A</v>
      </c>
      <c r="L585" s="34" t="e">
        <f ca="1">IFERROR(INDEX(INDIRECT("Data!C"&amp;'1-Year'!$K$4,FALSE),MATCH(K585,Data!$A:$A,0)),NA())</f>
        <v>#N/A</v>
      </c>
    </row>
    <row r="586" spans="11:12" x14ac:dyDescent="0.25">
      <c r="K586" s="44" t="e">
        <f t="shared" si="73"/>
        <v>#N/A</v>
      </c>
      <c r="L586" s="34" t="e">
        <f ca="1">IFERROR(INDEX(INDIRECT("Data!C"&amp;'1-Year'!$K$4,FALSE),MATCH(K586,Data!$A:$A,0)),NA())</f>
        <v>#N/A</v>
      </c>
    </row>
    <row r="587" spans="11:12" x14ac:dyDescent="0.25">
      <c r="K587" s="44" t="e">
        <f t="shared" si="73"/>
        <v>#N/A</v>
      </c>
      <c r="L587" s="34" t="e">
        <f ca="1">IFERROR(INDEX(INDIRECT("Data!C"&amp;'1-Year'!$K$4,FALSE),MATCH(K587,Data!$A:$A,0)),NA())</f>
        <v>#N/A</v>
      </c>
    </row>
    <row r="588" spans="11:12" x14ac:dyDescent="0.25">
      <c r="K588" s="44" t="e">
        <f t="shared" si="73"/>
        <v>#N/A</v>
      </c>
      <c r="L588" s="34" t="e">
        <f ca="1">IFERROR(INDEX(INDIRECT("Data!C"&amp;'1-Year'!$K$4,FALSE),MATCH(K588,Data!$A:$A,0)),NA())</f>
        <v>#N/A</v>
      </c>
    </row>
    <row r="589" spans="11:12" x14ac:dyDescent="0.25">
      <c r="K589" s="44" t="e">
        <f t="shared" si="73"/>
        <v>#N/A</v>
      </c>
      <c r="L589" s="34" t="e">
        <f ca="1">IFERROR(INDEX(INDIRECT("Data!C"&amp;'1-Year'!$K$4,FALSE),MATCH(K589,Data!$A:$A,0)),NA())</f>
        <v>#N/A</v>
      </c>
    </row>
    <row r="590" spans="11:12" x14ac:dyDescent="0.25">
      <c r="K590" s="44" t="e">
        <f t="shared" si="73"/>
        <v>#N/A</v>
      </c>
      <c r="L590" s="34" t="e">
        <f ca="1">IFERROR(INDEX(INDIRECT("Data!C"&amp;'1-Year'!$K$4,FALSE),MATCH(K590,Data!$A:$A,0)),NA())</f>
        <v>#N/A</v>
      </c>
    </row>
    <row r="591" spans="11:12" x14ac:dyDescent="0.25">
      <c r="K591" s="44" t="e">
        <f t="shared" si="73"/>
        <v>#N/A</v>
      </c>
      <c r="L591" s="34" t="e">
        <f ca="1">IFERROR(INDEX(INDIRECT("Data!C"&amp;'1-Year'!$K$4,FALSE),MATCH(K591,Data!$A:$A,0)),NA())</f>
        <v>#N/A</v>
      </c>
    </row>
    <row r="592" spans="11:12" x14ac:dyDescent="0.25">
      <c r="K592" s="44" t="e">
        <f t="shared" si="73"/>
        <v>#N/A</v>
      </c>
      <c r="L592" s="34" t="e">
        <f ca="1">IFERROR(INDEX(INDIRECT("Data!C"&amp;'1-Year'!$K$4,FALSE),MATCH(K592,Data!$A:$A,0)),NA())</f>
        <v>#N/A</v>
      </c>
    </row>
    <row r="593" spans="11:12" x14ac:dyDescent="0.25">
      <c r="K593" s="44" t="e">
        <f t="shared" si="73"/>
        <v>#N/A</v>
      </c>
      <c r="L593" s="34" t="e">
        <f ca="1">IFERROR(INDEX(INDIRECT("Data!C"&amp;'1-Year'!$K$4,FALSE),MATCH(K593,Data!$A:$A,0)),NA())</f>
        <v>#N/A</v>
      </c>
    </row>
    <row r="594" spans="11:12" x14ac:dyDescent="0.25">
      <c r="K594" s="44" t="e">
        <f t="shared" si="73"/>
        <v>#N/A</v>
      </c>
      <c r="L594" s="34" t="e">
        <f ca="1">IFERROR(INDEX(INDIRECT("Data!C"&amp;'1-Year'!$K$4,FALSE),MATCH(K594,Data!$A:$A,0)),NA())</f>
        <v>#N/A</v>
      </c>
    </row>
    <row r="595" spans="11:12" x14ac:dyDescent="0.25">
      <c r="K595" s="44" t="e">
        <f t="shared" si="73"/>
        <v>#N/A</v>
      </c>
      <c r="L595" s="34" t="e">
        <f ca="1">IFERROR(INDEX(INDIRECT("Data!C"&amp;'1-Year'!$K$4,FALSE),MATCH(K595,Data!$A:$A,0)),NA())</f>
        <v>#N/A</v>
      </c>
    </row>
    <row r="596" spans="11:12" x14ac:dyDescent="0.25">
      <c r="K596" s="44" t="e">
        <f t="shared" si="73"/>
        <v>#N/A</v>
      </c>
      <c r="L596" s="34" t="e">
        <f ca="1">IFERROR(INDEX(INDIRECT("Data!C"&amp;'1-Year'!$K$4,FALSE),MATCH(K596,Data!$A:$A,0)),NA())</f>
        <v>#N/A</v>
      </c>
    </row>
    <row r="597" spans="11:12" x14ac:dyDescent="0.25">
      <c r="K597" s="44" t="e">
        <f t="shared" si="73"/>
        <v>#N/A</v>
      </c>
      <c r="L597" s="34" t="e">
        <f ca="1">IFERROR(INDEX(INDIRECT("Data!C"&amp;'1-Year'!$K$4,FALSE),MATCH(K597,Data!$A:$A,0)),NA())</f>
        <v>#N/A</v>
      </c>
    </row>
    <row r="598" spans="11:12" x14ac:dyDescent="0.25">
      <c r="K598" s="44" t="e">
        <f t="shared" si="73"/>
        <v>#N/A</v>
      </c>
      <c r="L598" s="34" t="e">
        <f ca="1">IFERROR(INDEX(INDIRECT("Data!C"&amp;'1-Year'!$K$4,FALSE),MATCH(K598,Data!$A:$A,0)),NA())</f>
        <v>#N/A</v>
      </c>
    </row>
    <row r="599" spans="11:12" x14ac:dyDescent="0.25">
      <c r="K599" s="44" t="e">
        <f t="shared" si="73"/>
        <v>#N/A</v>
      </c>
      <c r="L599" s="34" t="e">
        <f ca="1">IFERROR(INDEX(INDIRECT("Data!C"&amp;'1-Year'!$K$4,FALSE),MATCH(K599,Data!$A:$A,0)),NA())</f>
        <v>#N/A</v>
      </c>
    </row>
    <row r="600" spans="11:12" x14ac:dyDescent="0.25">
      <c r="K600" s="44" t="e">
        <f t="shared" si="73"/>
        <v>#N/A</v>
      </c>
      <c r="L600" s="34" t="e">
        <f ca="1">IFERROR(INDEX(INDIRECT("Data!C"&amp;'1-Year'!$K$4,FALSE),MATCH(K600,Data!$A:$A,0)),NA())</f>
        <v>#N/A</v>
      </c>
    </row>
    <row r="601" spans="11:12" x14ac:dyDescent="0.25">
      <c r="K601" s="44" t="e">
        <f t="shared" si="73"/>
        <v>#N/A</v>
      </c>
      <c r="L601" s="34" t="e">
        <f ca="1">IFERROR(INDEX(INDIRECT("Data!C"&amp;'1-Year'!$K$4,FALSE),MATCH(K601,Data!$A:$A,0)),NA())</f>
        <v>#N/A</v>
      </c>
    </row>
    <row r="602" spans="11:12" x14ac:dyDescent="0.25">
      <c r="K602" s="44" t="e">
        <f t="shared" si="73"/>
        <v>#N/A</v>
      </c>
      <c r="L602" s="34" t="e">
        <f ca="1">IFERROR(INDEX(INDIRECT("Data!C"&amp;'1-Year'!$K$4,FALSE),MATCH(K602,Data!$A:$A,0)),NA())</f>
        <v>#N/A</v>
      </c>
    </row>
    <row r="603" spans="11:12" x14ac:dyDescent="0.25">
      <c r="K603" s="44" t="e">
        <f t="shared" si="73"/>
        <v>#N/A</v>
      </c>
      <c r="L603" s="34" t="e">
        <f ca="1">IFERROR(INDEX(INDIRECT("Data!C"&amp;'1-Year'!$K$4,FALSE),MATCH(K603,Data!$A:$A,0)),NA())</f>
        <v>#N/A</v>
      </c>
    </row>
    <row r="604" spans="11:12" x14ac:dyDescent="0.25">
      <c r="K604" s="44" t="e">
        <f t="shared" si="73"/>
        <v>#N/A</v>
      </c>
      <c r="L604" s="34" t="e">
        <f ca="1">IFERROR(INDEX(INDIRECT("Data!C"&amp;'1-Year'!$K$4,FALSE),MATCH(K604,Data!$A:$A,0)),NA())</f>
        <v>#N/A</v>
      </c>
    </row>
    <row r="605" spans="11:12" x14ac:dyDescent="0.25">
      <c r="K605" s="44" t="e">
        <f t="shared" si="73"/>
        <v>#N/A</v>
      </c>
      <c r="L605" s="34" t="e">
        <f ca="1">IFERROR(INDEX(INDIRECT("Data!C"&amp;'1-Year'!$K$4,FALSE),MATCH(K605,Data!$A:$A,0)),NA())</f>
        <v>#N/A</v>
      </c>
    </row>
    <row r="606" spans="11:12" x14ac:dyDescent="0.25">
      <c r="K606" s="44" t="e">
        <f t="shared" si="73"/>
        <v>#N/A</v>
      </c>
      <c r="L606" s="34" t="e">
        <f ca="1">IFERROR(INDEX(INDIRECT("Data!C"&amp;'1-Year'!$K$4,FALSE),MATCH(K606,Data!$A:$A,0)),NA())</f>
        <v>#N/A</v>
      </c>
    </row>
    <row r="607" spans="11:12" x14ac:dyDescent="0.25">
      <c r="K607" s="44" t="e">
        <f t="shared" si="73"/>
        <v>#N/A</v>
      </c>
      <c r="L607" s="34" t="e">
        <f ca="1">IFERROR(INDEX(INDIRECT("Data!C"&amp;'1-Year'!$K$4,FALSE),MATCH(K607,Data!$A:$A,0)),NA())</f>
        <v>#N/A</v>
      </c>
    </row>
    <row r="608" spans="11:12" x14ac:dyDescent="0.25">
      <c r="K608" s="44" t="e">
        <f t="shared" si="73"/>
        <v>#N/A</v>
      </c>
      <c r="L608" s="34" t="e">
        <f ca="1">IFERROR(INDEX(INDIRECT("Data!C"&amp;'1-Year'!$K$4,FALSE),MATCH(K608,Data!$A:$A,0)),NA())</f>
        <v>#N/A</v>
      </c>
    </row>
    <row r="609" spans="11:12" x14ac:dyDescent="0.25">
      <c r="K609" s="44" t="e">
        <f t="shared" si="73"/>
        <v>#N/A</v>
      </c>
      <c r="L609" s="34" t="e">
        <f ca="1">IFERROR(INDEX(INDIRECT("Data!C"&amp;'1-Year'!$K$4,FALSE),MATCH(K609,Data!$A:$A,0)),NA())</f>
        <v>#N/A</v>
      </c>
    </row>
    <row r="610" spans="11:12" x14ac:dyDescent="0.25">
      <c r="K610" s="44" t="e">
        <f t="shared" si="73"/>
        <v>#N/A</v>
      </c>
      <c r="L610" s="34" t="e">
        <f ca="1">IFERROR(INDEX(INDIRECT("Data!C"&amp;'1-Year'!$K$4,FALSE),MATCH(K610,Data!$A:$A,0)),NA())</f>
        <v>#N/A</v>
      </c>
    </row>
    <row r="611" spans="11:12" x14ac:dyDescent="0.25">
      <c r="K611" s="44" t="e">
        <f t="shared" si="73"/>
        <v>#N/A</v>
      </c>
      <c r="L611" s="34" t="e">
        <f ca="1">IFERROR(INDEX(INDIRECT("Data!C"&amp;'1-Year'!$K$4,FALSE),MATCH(K611,Data!$A:$A,0)),NA())</f>
        <v>#N/A</v>
      </c>
    </row>
    <row r="612" spans="11:12" x14ac:dyDescent="0.25">
      <c r="K612" s="44" t="e">
        <f t="shared" si="73"/>
        <v>#N/A</v>
      </c>
      <c r="L612" s="34" t="e">
        <f ca="1">IFERROR(INDEX(INDIRECT("Data!C"&amp;'1-Year'!$K$4,FALSE),MATCH(K612,Data!$A:$A,0)),NA())</f>
        <v>#N/A</v>
      </c>
    </row>
    <row r="613" spans="11:12" x14ac:dyDescent="0.25">
      <c r="K613" s="44" t="e">
        <f t="shared" si="73"/>
        <v>#N/A</v>
      </c>
      <c r="L613" s="34" t="e">
        <f ca="1">IFERROR(INDEX(INDIRECT("Data!C"&amp;'1-Year'!$K$4,FALSE),MATCH(K613,Data!$A:$A,0)),NA())</f>
        <v>#N/A</v>
      </c>
    </row>
    <row r="614" spans="11:12" x14ac:dyDescent="0.25">
      <c r="K614" s="44" t="e">
        <f t="shared" si="73"/>
        <v>#N/A</v>
      </c>
      <c r="L614" s="34" t="e">
        <f ca="1">IFERROR(INDEX(INDIRECT("Data!C"&amp;'1-Year'!$K$4,FALSE),MATCH(K614,Data!$A:$A,0)),NA())</f>
        <v>#N/A</v>
      </c>
    </row>
    <row r="615" spans="11:12" x14ac:dyDescent="0.25">
      <c r="K615" s="44" t="e">
        <f t="shared" si="73"/>
        <v>#N/A</v>
      </c>
      <c r="L615" s="34" t="e">
        <f ca="1">IFERROR(INDEX(INDIRECT("Data!C"&amp;'1-Year'!$K$4,FALSE),MATCH(K615,Data!$A:$A,0)),NA())</f>
        <v>#N/A</v>
      </c>
    </row>
    <row r="616" spans="11:12" x14ac:dyDescent="0.25">
      <c r="K616" s="44" t="e">
        <f t="shared" si="73"/>
        <v>#N/A</v>
      </c>
      <c r="L616" s="34" t="e">
        <f ca="1">IFERROR(INDEX(INDIRECT("Data!C"&amp;'1-Year'!$K$4,FALSE),MATCH(K616,Data!$A:$A,0)),NA())</f>
        <v>#N/A</v>
      </c>
    </row>
    <row r="617" spans="11:12" x14ac:dyDescent="0.25">
      <c r="K617" s="44" t="e">
        <f t="shared" si="73"/>
        <v>#N/A</v>
      </c>
      <c r="L617" s="34" t="e">
        <f ca="1">IFERROR(INDEX(INDIRECT("Data!C"&amp;'1-Year'!$K$4,FALSE),MATCH(K617,Data!$A:$A,0)),NA())</f>
        <v>#N/A</v>
      </c>
    </row>
    <row r="618" spans="11:12" x14ac:dyDescent="0.25">
      <c r="K618" s="44" t="e">
        <f t="shared" si="73"/>
        <v>#N/A</v>
      </c>
      <c r="L618" s="34" t="e">
        <f ca="1">IFERROR(INDEX(INDIRECT("Data!C"&amp;'1-Year'!$K$4,FALSE),MATCH(K618,Data!$A:$A,0)),NA())</f>
        <v>#N/A</v>
      </c>
    </row>
    <row r="619" spans="11:12" x14ac:dyDescent="0.25">
      <c r="K619" s="44" t="e">
        <f t="shared" si="73"/>
        <v>#N/A</v>
      </c>
      <c r="L619" s="34" t="e">
        <f ca="1">IFERROR(INDEX(INDIRECT("Data!C"&amp;'1-Year'!$K$4,FALSE),MATCH(K619,Data!$A:$A,0)),NA())</f>
        <v>#N/A</v>
      </c>
    </row>
    <row r="620" spans="11:12" x14ac:dyDescent="0.25">
      <c r="K620" s="44" t="e">
        <f t="shared" si="73"/>
        <v>#N/A</v>
      </c>
      <c r="L620" s="34" t="e">
        <f ca="1">IFERROR(INDEX(INDIRECT("Data!C"&amp;'1-Year'!$K$4,FALSE),MATCH(K620,Data!$A:$A,0)),NA())</f>
        <v>#N/A</v>
      </c>
    </row>
    <row r="621" spans="11:12" x14ac:dyDescent="0.25">
      <c r="K621" s="44" t="e">
        <f t="shared" si="73"/>
        <v>#N/A</v>
      </c>
      <c r="L621" s="34" t="e">
        <f ca="1">IFERROR(INDEX(INDIRECT("Data!C"&amp;'1-Year'!$K$4,FALSE),MATCH(K621,Data!$A:$A,0)),NA())</f>
        <v>#N/A</v>
      </c>
    </row>
    <row r="622" spans="11:12" x14ac:dyDescent="0.25">
      <c r="K622" s="44" t="e">
        <f t="shared" si="73"/>
        <v>#N/A</v>
      </c>
      <c r="L622" s="34" t="e">
        <f ca="1">IFERROR(INDEX(INDIRECT("Data!C"&amp;'1-Year'!$K$4,FALSE),MATCH(K622,Data!$A:$A,0)),NA())</f>
        <v>#N/A</v>
      </c>
    </row>
    <row r="623" spans="11:12" x14ac:dyDescent="0.25">
      <c r="K623" s="44" t="e">
        <f t="shared" si="73"/>
        <v>#N/A</v>
      </c>
      <c r="L623" s="34" t="e">
        <f ca="1">IFERROR(INDEX(INDIRECT("Data!C"&amp;'1-Year'!$K$4,FALSE),MATCH(K623,Data!$A:$A,0)),NA())</f>
        <v>#N/A</v>
      </c>
    </row>
    <row r="624" spans="11:12" x14ac:dyDescent="0.25">
      <c r="K624" s="44" t="e">
        <f t="shared" si="73"/>
        <v>#N/A</v>
      </c>
      <c r="L624" s="34" t="e">
        <f ca="1">IFERROR(INDEX(INDIRECT("Data!C"&amp;'1-Year'!$K$4,FALSE),MATCH(K624,Data!$A:$A,0)),NA())</f>
        <v>#N/A</v>
      </c>
    </row>
    <row r="625" spans="11:12" x14ac:dyDescent="0.25">
      <c r="K625" s="44" t="e">
        <f t="shared" si="73"/>
        <v>#N/A</v>
      </c>
      <c r="L625" s="34" t="e">
        <f ca="1">IFERROR(INDEX(INDIRECT("Data!C"&amp;'1-Year'!$K$4,FALSE),MATCH(K625,Data!$A:$A,0)),NA())</f>
        <v>#N/A</v>
      </c>
    </row>
    <row r="626" spans="11:12" x14ac:dyDescent="0.25">
      <c r="K626" s="44" t="e">
        <f t="shared" si="73"/>
        <v>#N/A</v>
      </c>
      <c r="L626" s="34" t="e">
        <f ca="1">IFERROR(INDEX(INDIRECT("Data!C"&amp;'1-Year'!$K$4,FALSE),MATCH(K626,Data!$A:$A,0)),NA())</f>
        <v>#N/A</v>
      </c>
    </row>
    <row r="627" spans="11:12" x14ac:dyDescent="0.25">
      <c r="K627" s="44" t="e">
        <f t="shared" si="73"/>
        <v>#N/A</v>
      </c>
      <c r="L627" s="34" t="e">
        <f ca="1">IFERROR(INDEX(INDIRECT("Data!C"&amp;'1-Year'!$K$4,FALSE),MATCH(K627,Data!$A:$A,0)),NA())</f>
        <v>#N/A</v>
      </c>
    </row>
    <row r="628" spans="11:12" x14ac:dyDescent="0.25">
      <c r="K628" s="44" t="e">
        <f t="shared" si="73"/>
        <v>#N/A</v>
      </c>
      <c r="L628" s="34" t="e">
        <f ca="1">IFERROR(INDEX(INDIRECT("Data!C"&amp;'1-Year'!$K$4,FALSE),MATCH(K628,Data!$A:$A,0)),NA())</f>
        <v>#N/A</v>
      </c>
    </row>
    <row r="629" spans="11:12" x14ac:dyDescent="0.25">
      <c r="K629" s="44" t="e">
        <f t="shared" si="73"/>
        <v>#N/A</v>
      </c>
      <c r="L629" s="34" t="e">
        <f ca="1">IFERROR(INDEX(INDIRECT("Data!C"&amp;'1-Year'!$K$4,FALSE),MATCH(K629,Data!$A:$A,0)),NA())</f>
        <v>#N/A</v>
      </c>
    </row>
    <row r="630" spans="11:12" x14ac:dyDescent="0.25">
      <c r="K630" s="44" t="e">
        <f t="shared" si="73"/>
        <v>#N/A</v>
      </c>
      <c r="L630" s="34" t="e">
        <f ca="1">IFERROR(INDEX(INDIRECT("Data!C"&amp;'1-Year'!$K$4,FALSE),MATCH(K630,Data!$A:$A,0)),NA())</f>
        <v>#N/A</v>
      </c>
    </row>
    <row r="631" spans="11:12" x14ac:dyDescent="0.25">
      <c r="K631" s="44" t="e">
        <f t="shared" si="73"/>
        <v>#N/A</v>
      </c>
      <c r="L631" s="34" t="e">
        <f ca="1">IFERROR(INDEX(INDIRECT("Data!C"&amp;'1-Year'!$K$4,FALSE),MATCH(K631,Data!$A:$A,0)),NA())</f>
        <v>#N/A</v>
      </c>
    </row>
    <row r="632" spans="11:12" x14ac:dyDescent="0.25">
      <c r="K632" s="44" t="e">
        <f t="shared" si="73"/>
        <v>#N/A</v>
      </c>
      <c r="L632" s="34" t="e">
        <f ca="1">IFERROR(INDEX(INDIRECT("Data!C"&amp;'1-Year'!$K$4,FALSE),MATCH(K632,Data!$A:$A,0)),NA())</f>
        <v>#N/A</v>
      </c>
    </row>
    <row r="633" spans="11:12" x14ac:dyDescent="0.25">
      <c r="K633" s="44" t="e">
        <f t="shared" si="73"/>
        <v>#N/A</v>
      </c>
      <c r="L633" s="34" t="e">
        <f ca="1">IFERROR(INDEX(INDIRECT("Data!C"&amp;'1-Year'!$K$4,FALSE),MATCH(K633,Data!$A:$A,0)),NA())</f>
        <v>#N/A</v>
      </c>
    </row>
    <row r="634" spans="11:12" x14ac:dyDescent="0.25">
      <c r="K634" s="44" t="e">
        <f t="shared" si="73"/>
        <v>#N/A</v>
      </c>
      <c r="L634" s="34" t="e">
        <f ca="1">IFERROR(INDEX(INDIRECT("Data!C"&amp;'1-Year'!$K$4,FALSE),MATCH(K634,Data!$A:$A,0)),NA())</f>
        <v>#N/A</v>
      </c>
    </row>
    <row r="635" spans="11:12" x14ac:dyDescent="0.25">
      <c r="K635" s="44" t="e">
        <f t="shared" si="73"/>
        <v>#N/A</v>
      </c>
      <c r="L635" s="34" t="e">
        <f ca="1">IFERROR(INDEX(INDIRECT("Data!C"&amp;'1-Year'!$K$4,FALSE),MATCH(K635,Data!$A:$A,0)),NA())</f>
        <v>#N/A</v>
      </c>
    </row>
    <row r="636" spans="11:12" x14ac:dyDescent="0.25">
      <c r="K636" s="44" t="e">
        <f t="shared" si="73"/>
        <v>#N/A</v>
      </c>
      <c r="L636" s="34" t="e">
        <f ca="1">IFERROR(INDEX(INDIRECT("Data!C"&amp;'1-Year'!$K$4,FALSE),MATCH(K636,Data!$A:$A,0)),NA())</f>
        <v>#N/A</v>
      </c>
    </row>
    <row r="637" spans="11:12" x14ac:dyDescent="0.25">
      <c r="K637" s="44" t="e">
        <f t="shared" si="73"/>
        <v>#N/A</v>
      </c>
      <c r="L637" s="34" t="e">
        <f ca="1">IFERROR(INDEX(INDIRECT("Data!C"&amp;'1-Year'!$K$4,FALSE),MATCH(K637,Data!$A:$A,0)),NA())</f>
        <v>#N/A</v>
      </c>
    </row>
    <row r="638" spans="11:12" x14ac:dyDescent="0.25">
      <c r="K638" s="44" t="e">
        <f t="shared" si="73"/>
        <v>#N/A</v>
      </c>
      <c r="L638" s="34" t="e">
        <f ca="1">IFERROR(INDEX(INDIRECT("Data!C"&amp;'1-Year'!$K$4,FALSE),MATCH(K638,Data!$A:$A,0)),NA())</f>
        <v>#N/A</v>
      </c>
    </row>
    <row r="639" spans="11:12" x14ac:dyDescent="0.25">
      <c r="K639" s="44" t="e">
        <f t="shared" si="73"/>
        <v>#N/A</v>
      </c>
      <c r="L639" s="34" t="e">
        <f ca="1">IFERROR(INDEX(INDIRECT("Data!C"&amp;'1-Year'!$K$4,FALSE),MATCH(K639,Data!$A:$A,0)),NA())</f>
        <v>#N/A</v>
      </c>
    </row>
    <row r="640" spans="11:12" x14ac:dyDescent="0.25">
      <c r="K640" s="44" t="e">
        <f t="shared" si="73"/>
        <v>#N/A</v>
      </c>
      <c r="L640" s="34" t="e">
        <f ca="1">IFERROR(INDEX(INDIRECT("Data!C"&amp;'1-Year'!$K$4,FALSE),MATCH(K640,Data!$A:$A,0)),NA())</f>
        <v>#N/A</v>
      </c>
    </row>
    <row r="641" spans="11:12" x14ac:dyDescent="0.25">
      <c r="K641" s="44" t="e">
        <f t="shared" si="73"/>
        <v>#N/A</v>
      </c>
      <c r="L641" s="34" t="e">
        <f ca="1">IFERROR(INDEX(INDIRECT("Data!C"&amp;'1-Year'!$K$4,FALSE),MATCH(K641,Data!$A:$A,0)),NA())</f>
        <v>#N/A</v>
      </c>
    </row>
    <row r="642" spans="11:12" x14ac:dyDescent="0.25">
      <c r="K642" s="44" t="e">
        <f t="shared" si="73"/>
        <v>#N/A</v>
      </c>
      <c r="L642" s="34" t="e">
        <f ca="1">IFERROR(INDEX(INDIRECT("Data!C"&amp;'1-Year'!$K$4,FALSE),MATCH(K642,Data!$A:$A,0)),NA())</f>
        <v>#N/A</v>
      </c>
    </row>
    <row r="643" spans="11:12" x14ac:dyDescent="0.25">
      <c r="K643" s="44" t="e">
        <f t="shared" si="73"/>
        <v>#N/A</v>
      </c>
      <c r="L643" s="34" t="e">
        <f ca="1">IFERROR(INDEX(INDIRECT("Data!C"&amp;'1-Year'!$K$4,FALSE),MATCH(K643,Data!$A:$A,0)),NA())</f>
        <v>#N/A</v>
      </c>
    </row>
    <row r="644" spans="11:12" x14ac:dyDescent="0.25">
      <c r="K644" s="44" t="e">
        <f t="shared" si="73"/>
        <v>#N/A</v>
      </c>
      <c r="L644" s="34" t="e">
        <f ca="1">IFERROR(INDEX(INDIRECT("Data!C"&amp;'1-Year'!$K$4,FALSE),MATCH(K644,Data!$A:$A,0)),NA())</f>
        <v>#N/A</v>
      </c>
    </row>
    <row r="645" spans="11:12" x14ac:dyDescent="0.25">
      <c r="K645" s="44" t="e">
        <f t="shared" si="73"/>
        <v>#N/A</v>
      </c>
      <c r="L645" s="34" t="e">
        <f ca="1">IFERROR(INDEX(INDIRECT("Data!C"&amp;'1-Year'!$K$4,FALSE),MATCH(K645,Data!$A:$A,0)),NA())</f>
        <v>#N/A</v>
      </c>
    </row>
    <row r="646" spans="11:12" x14ac:dyDescent="0.25">
      <c r="K646" s="44" t="e">
        <f t="shared" si="73"/>
        <v>#N/A</v>
      </c>
      <c r="L646" s="34" t="e">
        <f ca="1">IFERROR(INDEX(INDIRECT("Data!C"&amp;'1-Year'!$K$4,FALSE),MATCH(K646,Data!$A:$A,0)),NA())</f>
        <v>#N/A</v>
      </c>
    </row>
    <row r="647" spans="11:12" x14ac:dyDescent="0.25">
      <c r="K647" s="44" t="e">
        <f t="shared" si="73"/>
        <v>#N/A</v>
      </c>
      <c r="L647" s="34" t="e">
        <f ca="1">IFERROR(INDEX(INDIRECT("Data!C"&amp;'1-Year'!$K$4,FALSE),MATCH(K647,Data!$A:$A,0)),NA())</f>
        <v>#N/A</v>
      </c>
    </row>
    <row r="648" spans="11:12" x14ac:dyDescent="0.25">
      <c r="K648" s="44" t="e">
        <f t="shared" ref="K648:K711" si="74">IF(K647+1&lt;=$C$7,K647+1,NA())</f>
        <v>#N/A</v>
      </c>
      <c r="L648" s="34" t="e">
        <f ca="1">IFERROR(INDEX(INDIRECT("Data!C"&amp;'1-Year'!$K$4,FALSE),MATCH(K648,Data!$A:$A,0)),NA())</f>
        <v>#N/A</v>
      </c>
    </row>
    <row r="649" spans="11:12" x14ac:dyDescent="0.25">
      <c r="K649" s="44" t="e">
        <f t="shared" si="74"/>
        <v>#N/A</v>
      </c>
      <c r="L649" s="34" t="e">
        <f ca="1">IFERROR(INDEX(INDIRECT("Data!C"&amp;'1-Year'!$K$4,FALSE),MATCH(K649,Data!$A:$A,0)),NA())</f>
        <v>#N/A</v>
      </c>
    </row>
    <row r="650" spans="11:12" x14ac:dyDescent="0.25">
      <c r="K650" s="44" t="e">
        <f t="shared" si="74"/>
        <v>#N/A</v>
      </c>
      <c r="L650" s="34" t="e">
        <f ca="1">IFERROR(INDEX(INDIRECT("Data!C"&amp;'1-Year'!$K$4,FALSE),MATCH(K650,Data!$A:$A,0)),NA())</f>
        <v>#N/A</v>
      </c>
    </row>
    <row r="651" spans="11:12" x14ac:dyDescent="0.25">
      <c r="K651" s="44" t="e">
        <f t="shared" si="74"/>
        <v>#N/A</v>
      </c>
      <c r="L651" s="34" t="e">
        <f ca="1">IFERROR(INDEX(INDIRECT("Data!C"&amp;'1-Year'!$K$4,FALSE),MATCH(K651,Data!$A:$A,0)),NA())</f>
        <v>#N/A</v>
      </c>
    </row>
    <row r="652" spans="11:12" x14ac:dyDescent="0.25">
      <c r="K652" s="44" t="e">
        <f t="shared" si="74"/>
        <v>#N/A</v>
      </c>
      <c r="L652" s="34" t="e">
        <f ca="1">IFERROR(INDEX(INDIRECT("Data!C"&amp;'1-Year'!$K$4,FALSE),MATCH(K652,Data!$A:$A,0)),NA())</f>
        <v>#N/A</v>
      </c>
    </row>
    <row r="653" spans="11:12" x14ac:dyDescent="0.25">
      <c r="K653" s="44" t="e">
        <f t="shared" si="74"/>
        <v>#N/A</v>
      </c>
      <c r="L653" s="34" t="e">
        <f ca="1">IFERROR(INDEX(INDIRECT("Data!C"&amp;'1-Year'!$K$4,FALSE),MATCH(K653,Data!$A:$A,0)),NA())</f>
        <v>#N/A</v>
      </c>
    </row>
    <row r="654" spans="11:12" x14ac:dyDescent="0.25">
      <c r="K654" s="44" t="e">
        <f t="shared" si="74"/>
        <v>#N/A</v>
      </c>
      <c r="L654" s="34" t="e">
        <f ca="1">IFERROR(INDEX(INDIRECT("Data!C"&amp;'1-Year'!$K$4,FALSE),MATCH(K654,Data!$A:$A,0)),NA())</f>
        <v>#N/A</v>
      </c>
    </row>
    <row r="655" spans="11:12" x14ac:dyDescent="0.25">
      <c r="K655" s="44" t="e">
        <f t="shared" si="74"/>
        <v>#N/A</v>
      </c>
      <c r="L655" s="34" t="e">
        <f ca="1">IFERROR(INDEX(INDIRECT("Data!C"&amp;'1-Year'!$K$4,FALSE),MATCH(K655,Data!$A:$A,0)),NA())</f>
        <v>#N/A</v>
      </c>
    </row>
    <row r="656" spans="11:12" x14ac:dyDescent="0.25">
      <c r="K656" s="44" t="e">
        <f t="shared" si="74"/>
        <v>#N/A</v>
      </c>
      <c r="L656" s="34" t="e">
        <f ca="1">IFERROR(INDEX(INDIRECT("Data!C"&amp;'1-Year'!$K$4,FALSE),MATCH(K656,Data!$A:$A,0)),NA())</f>
        <v>#N/A</v>
      </c>
    </row>
    <row r="657" spans="11:12" x14ac:dyDescent="0.25">
      <c r="K657" s="44" t="e">
        <f t="shared" si="74"/>
        <v>#N/A</v>
      </c>
      <c r="L657" s="34" t="e">
        <f ca="1">IFERROR(INDEX(INDIRECT("Data!C"&amp;'1-Year'!$K$4,FALSE),MATCH(K657,Data!$A:$A,0)),NA())</f>
        <v>#N/A</v>
      </c>
    </row>
    <row r="658" spans="11:12" x14ac:dyDescent="0.25">
      <c r="K658" s="44" t="e">
        <f t="shared" si="74"/>
        <v>#N/A</v>
      </c>
      <c r="L658" s="34" t="e">
        <f ca="1">IFERROR(INDEX(INDIRECT("Data!C"&amp;'1-Year'!$K$4,FALSE),MATCH(K658,Data!$A:$A,0)),NA())</f>
        <v>#N/A</v>
      </c>
    </row>
    <row r="659" spans="11:12" x14ac:dyDescent="0.25">
      <c r="K659" s="44" t="e">
        <f t="shared" si="74"/>
        <v>#N/A</v>
      </c>
      <c r="L659" s="34" t="e">
        <f ca="1">IFERROR(INDEX(INDIRECT("Data!C"&amp;'1-Year'!$K$4,FALSE),MATCH(K659,Data!$A:$A,0)),NA())</f>
        <v>#N/A</v>
      </c>
    </row>
    <row r="660" spans="11:12" x14ac:dyDescent="0.25">
      <c r="K660" s="44" t="e">
        <f t="shared" si="74"/>
        <v>#N/A</v>
      </c>
      <c r="L660" s="34" t="e">
        <f ca="1">IFERROR(INDEX(INDIRECT("Data!C"&amp;'1-Year'!$K$4,FALSE),MATCH(K660,Data!$A:$A,0)),NA())</f>
        <v>#N/A</v>
      </c>
    </row>
    <row r="661" spans="11:12" x14ac:dyDescent="0.25">
      <c r="K661" s="44" t="e">
        <f t="shared" si="74"/>
        <v>#N/A</v>
      </c>
      <c r="L661" s="34" t="e">
        <f ca="1">IFERROR(INDEX(INDIRECT("Data!C"&amp;'1-Year'!$K$4,FALSE),MATCH(K661,Data!$A:$A,0)),NA())</f>
        <v>#N/A</v>
      </c>
    </row>
    <row r="662" spans="11:12" x14ac:dyDescent="0.25">
      <c r="K662" s="44" t="e">
        <f t="shared" si="74"/>
        <v>#N/A</v>
      </c>
      <c r="L662" s="34" t="e">
        <f ca="1">IFERROR(INDEX(INDIRECT("Data!C"&amp;'1-Year'!$K$4,FALSE),MATCH(K662,Data!$A:$A,0)),NA())</f>
        <v>#N/A</v>
      </c>
    </row>
    <row r="663" spans="11:12" x14ac:dyDescent="0.25">
      <c r="K663" s="44" t="e">
        <f t="shared" si="74"/>
        <v>#N/A</v>
      </c>
      <c r="L663" s="34" t="e">
        <f ca="1">IFERROR(INDEX(INDIRECT("Data!C"&amp;'1-Year'!$K$4,FALSE),MATCH(K663,Data!$A:$A,0)),NA())</f>
        <v>#N/A</v>
      </c>
    </row>
    <row r="664" spans="11:12" x14ac:dyDescent="0.25">
      <c r="K664" s="44" t="e">
        <f t="shared" si="74"/>
        <v>#N/A</v>
      </c>
      <c r="L664" s="34" t="e">
        <f ca="1">IFERROR(INDEX(INDIRECT("Data!C"&amp;'1-Year'!$K$4,FALSE),MATCH(K664,Data!$A:$A,0)),NA())</f>
        <v>#N/A</v>
      </c>
    </row>
    <row r="665" spans="11:12" x14ac:dyDescent="0.25">
      <c r="K665" s="44" t="e">
        <f t="shared" si="74"/>
        <v>#N/A</v>
      </c>
      <c r="L665" s="34" t="e">
        <f ca="1">IFERROR(INDEX(INDIRECT("Data!C"&amp;'1-Year'!$K$4,FALSE),MATCH(K665,Data!$A:$A,0)),NA())</f>
        <v>#N/A</v>
      </c>
    </row>
    <row r="666" spans="11:12" x14ac:dyDescent="0.25">
      <c r="K666" s="44" t="e">
        <f t="shared" si="74"/>
        <v>#N/A</v>
      </c>
      <c r="L666" s="34" t="e">
        <f ca="1">IFERROR(INDEX(INDIRECT("Data!C"&amp;'1-Year'!$K$4,FALSE),MATCH(K666,Data!$A:$A,0)),NA())</f>
        <v>#N/A</v>
      </c>
    </row>
    <row r="667" spans="11:12" x14ac:dyDescent="0.25">
      <c r="K667" s="44" t="e">
        <f t="shared" si="74"/>
        <v>#N/A</v>
      </c>
      <c r="L667" s="34" t="e">
        <f ca="1">IFERROR(INDEX(INDIRECT("Data!C"&amp;'1-Year'!$K$4,FALSE),MATCH(K667,Data!$A:$A,0)),NA())</f>
        <v>#N/A</v>
      </c>
    </row>
    <row r="668" spans="11:12" x14ac:dyDescent="0.25">
      <c r="K668" s="44" t="e">
        <f t="shared" si="74"/>
        <v>#N/A</v>
      </c>
      <c r="L668" s="34" t="e">
        <f ca="1">IFERROR(INDEX(INDIRECT("Data!C"&amp;'1-Year'!$K$4,FALSE),MATCH(K668,Data!$A:$A,0)),NA())</f>
        <v>#N/A</v>
      </c>
    </row>
    <row r="669" spans="11:12" x14ac:dyDescent="0.25">
      <c r="K669" s="44" t="e">
        <f t="shared" si="74"/>
        <v>#N/A</v>
      </c>
      <c r="L669" s="34" t="e">
        <f ca="1">IFERROR(INDEX(INDIRECT("Data!C"&amp;'1-Year'!$K$4,FALSE),MATCH(K669,Data!$A:$A,0)),NA())</f>
        <v>#N/A</v>
      </c>
    </row>
    <row r="670" spans="11:12" x14ac:dyDescent="0.25">
      <c r="K670" s="44" t="e">
        <f t="shared" si="74"/>
        <v>#N/A</v>
      </c>
      <c r="L670" s="34" t="e">
        <f ca="1">IFERROR(INDEX(INDIRECT("Data!C"&amp;'1-Year'!$K$4,FALSE),MATCH(K670,Data!$A:$A,0)),NA())</f>
        <v>#N/A</v>
      </c>
    </row>
    <row r="671" spans="11:12" x14ac:dyDescent="0.25">
      <c r="K671" s="44" t="e">
        <f t="shared" si="74"/>
        <v>#N/A</v>
      </c>
      <c r="L671" s="34" t="e">
        <f ca="1">IFERROR(INDEX(INDIRECT("Data!C"&amp;'1-Year'!$K$4,FALSE),MATCH(K671,Data!$A:$A,0)),NA())</f>
        <v>#N/A</v>
      </c>
    </row>
    <row r="672" spans="11:12" x14ac:dyDescent="0.25">
      <c r="K672" s="44" t="e">
        <f t="shared" si="74"/>
        <v>#N/A</v>
      </c>
      <c r="L672" s="34" t="e">
        <f ca="1">IFERROR(INDEX(INDIRECT("Data!C"&amp;'1-Year'!$K$4,FALSE),MATCH(K672,Data!$A:$A,0)),NA())</f>
        <v>#N/A</v>
      </c>
    </row>
    <row r="673" spans="11:12" x14ac:dyDescent="0.25">
      <c r="K673" s="44" t="e">
        <f t="shared" si="74"/>
        <v>#N/A</v>
      </c>
      <c r="L673" s="34" t="e">
        <f ca="1">IFERROR(INDEX(INDIRECT("Data!C"&amp;'1-Year'!$K$4,FALSE),MATCH(K673,Data!$A:$A,0)),NA())</f>
        <v>#N/A</v>
      </c>
    </row>
    <row r="674" spans="11:12" x14ac:dyDescent="0.25">
      <c r="K674" s="44" t="e">
        <f t="shared" si="74"/>
        <v>#N/A</v>
      </c>
      <c r="L674" s="34" t="e">
        <f ca="1">IFERROR(INDEX(INDIRECT("Data!C"&amp;'1-Year'!$K$4,FALSE),MATCH(K674,Data!$A:$A,0)),NA())</f>
        <v>#N/A</v>
      </c>
    </row>
    <row r="675" spans="11:12" x14ac:dyDescent="0.25">
      <c r="K675" s="44" t="e">
        <f t="shared" si="74"/>
        <v>#N/A</v>
      </c>
      <c r="L675" s="34" t="e">
        <f ca="1">IFERROR(INDEX(INDIRECT("Data!C"&amp;'1-Year'!$K$4,FALSE),MATCH(K675,Data!$A:$A,0)),NA())</f>
        <v>#N/A</v>
      </c>
    </row>
    <row r="676" spans="11:12" x14ac:dyDescent="0.25">
      <c r="K676" s="44" t="e">
        <f t="shared" si="74"/>
        <v>#N/A</v>
      </c>
      <c r="L676" s="34" t="e">
        <f ca="1">IFERROR(INDEX(INDIRECT("Data!C"&amp;'1-Year'!$K$4,FALSE),MATCH(K676,Data!$A:$A,0)),NA())</f>
        <v>#N/A</v>
      </c>
    </row>
    <row r="677" spans="11:12" x14ac:dyDescent="0.25">
      <c r="K677" s="44" t="e">
        <f t="shared" si="74"/>
        <v>#N/A</v>
      </c>
      <c r="L677" s="34" t="e">
        <f ca="1">IFERROR(INDEX(INDIRECT("Data!C"&amp;'1-Year'!$K$4,FALSE),MATCH(K677,Data!$A:$A,0)),NA())</f>
        <v>#N/A</v>
      </c>
    </row>
    <row r="678" spans="11:12" x14ac:dyDescent="0.25">
      <c r="K678" s="44" t="e">
        <f t="shared" si="74"/>
        <v>#N/A</v>
      </c>
      <c r="L678" s="34" t="e">
        <f ca="1">IFERROR(INDEX(INDIRECT("Data!C"&amp;'1-Year'!$K$4,FALSE),MATCH(K678,Data!$A:$A,0)),NA())</f>
        <v>#N/A</v>
      </c>
    </row>
    <row r="679" spans="11:12" x14ac:dyDescent="0.25">
      <c r="K679" s="44" t="e">
        <f t="shared" si="74"/>
        <v>#N/A</v>
      </c>
      <c r="L679" s="34" t="e">
        <f ca="1">IFERROR(INDEX(INDIRECT("Data!C"&amp;'1-Year'!$K$4,FALSE),MATCH(K679,Data!$A:$A,0)),NA())</f>
        <v>#N/A</v>
      </c>
    </row>
    <row r="680" spans="11:12" x14ac:dyDescent="0.25">
      <c r="K680" s="44" t="e">
        <f t="shared" si="74"/>
        <v>#N/A</v>
      </c>
      <c r="L680" s="34" t="e">
        <f ca="1">IFERROR(INDEX(INDIRECT("Data!C"&amp;'1-Year'!$K$4,FALSE),MATCH(K680,Data!$A:$A,0)),NA())</f>
        <v>#N/A</v>
      </c>
    </row>
    <row r="681" spans="11:12" x14ac:dyDescent="0.25">
      <c r="K681" s="44" t="e">
        <f t="shared" si="74"/>
        <v>#N/A</v>
      </c>
      <c r="L681" s="34" t="e">
        <f ca="1">IFERROR(INDEX(INDIRECT("Data!C"&amp;'1-Year'!$K$4,FALSE),MATCH(K681,Data!$A:$A,0)),NA())</f>
        <v>#N/A</v>
      </c>
    </row>
    <row r="682" spans="11:12" x14ac:dyDescent="0.25">
      <c r="K682" s="44" t="e">
        <f t="shared" si="74"/>
        <v>#N/A</v>
      </c>
      <c r="L682" s="34" t="e">
        <f ca="1">IFERROR(INDEX(INDIRECT("Data!C"&amp;'1-Year'!$K$4,FALSE),MATCH(K682,Data!$A:$A,0)),NA())</f>
        <v>#N/A</v>
      </c>
    </row>
    <row r="683" spans="11:12" x14ac:dyDescent="0.25">
      <c r="K683" s="44" t="e">
        <f t="shared" si="74"/>
        <v>#N/A</v>
      </c>
      <c r="L683" s="34" t="e">
        <f ca="1">IFERROR(INDEX(INDIRECT("Data!C"&amp;'1-Year'!$K$4,FALSE),MATCH(K683,Data!$A:$A,0)),NA())</f>
        <v>#N/A</v>
      </c>
    </row>
    <row r="684" spans="11:12" x14ac:dyDescent="0.25">
      <c r="K684" s="44" t="e">
        <f t="shared" si="74"/>
        <v>#N/A</v>
      </c>
      <c r="L684" s="34" t="e">
        <f ca="1">IFERROR(INDEX(INDIRECT("Data!C"&amp;'1-Year'!$K$4,FALSE),MATCH(K684,Data!$A:$A,0)),NA())</f>
        <v>#N/A</v>
      </c>
    </row>
    <row r="685" spans="11:12" x14ac:dyDescent="0.25">
      <c r="K685" s="44" t="e">
        <f t="shared" si="74"/>
        <v>#N/A</v>
      </c>
      <c r="L685" s="34" t="e">
        <f ca="1">IFERROR(INDEX(INDIRECT("Data!C"&amp;'1-Year'!$K$4,FALSE),MATCH(K685,Data!$A:$A,0)),NA())</f>
        <v>#N/A</v>
      </c>
    </row>
    <row r="686" spans="11:12" x14ac:dyDescent="0.25">
      <c r="K686" s="44" t="e">
        <f t="shared" si="74"/>
        <v>#N/A</v>
      </c>
      <c r="L686" s="34" t="e">
        <f ca="1">IFERROR(INDEX(INDIRECT("Data!C"&amp;'1-Year'!$K$4,FALSE),MATCH(K686,Data!$A:$A,0)),NA())</f>
        <v>#N/A</v>
      </c>
    </row>
    <row r="687" spans="11:12" x14ac:dyDescent="0.25">
      <c r="K687" s="44" t="e">
        <f t="shared" si="74"/>
        <v>#N/A</v>
      </c>
      <c r="L687" s="34" t="e">
        <f ca="1">IFERROR(INDEX(INDIRECT("Data!C"&amp;'1-Year'!$K$4,FALSE),MATCH(K687,Data!$A:$A,0)),NA())</f>
        <v>#N/A</v>
      </c>
    </row>
    <row r="688" spans="11:12" x14ac:dyDescent="0.25">
      <c r="K688" s="44" t="e">
        <f t="shared" si="74"/>
        <v>#N/A</v>
      </c>
      <c r="L688" s="34" t="e">
        <f ca="1">IFERROR(INDEX(INDIRECT("Data!C"&amp;'1-Year'!$K$4,FALSE),MATCH(K688,Data!$A:$A,0)),NA())</f>
        <v>#N/A</v>
      </c>
    </row>
    <row r="689" spans="11:12" x14ac:dyDescent="0.25">
      <c r="K689" s="44" t="e">
        <f t="shared" si="74"/>
        <v>#N/A</v>
      </c>
      <c r="L689" s="34" t="e">
        <f ca="1">IFERROR(INDEX(INDIRECT("Data!C"&amp;'1-Year'!$K$4,FALSE),MATCH(K689,Data!$A:$A,0)),NA())</f>
        <v>#N/A</v>
      </c>
    </row>
    <row r="690" spans="11:12" x14ac:dyDescent="0.25">
      <c r="K690" s="44" t="e">
        <f t="shared" si="74"/>
        <v>#N/A</v>
      </c>
      <c r="L690" s="34" t="e">
        <f ca="1">IFERROR(INDEX(INDIRECT("Data!C"&amp;'1-Year'!$K$4,FALSE),MATCH(K690,Data!$A:$A,0)),NA())</f>
        <v>#N/A</v>
      </c>
    </row>
    <row r="691" spans="11:12" x14ac:dyDescent="0.25">
      <c r="K691" s="44" t="e">
        <f t="shared" si="74"/>
        <v>#N/A</v>
      </c>
      <c r="L691" s="34" t="e">
        <f ca="1">IFERROR(INDEX(INDIRECT("Data!C"&amp;'1-Year'!$K$4,FALSE),MATCH(K691,Data!$A:$A,0)),NA())</f>
        <v>#N/A</v>
      </c>
    </row>
    <row r="692" spans="11:12" x14ac:dyDescent="0.25">
      <c r="K692" s="44" t="e">
        <f t="shared" si="74"/>
        <v>#N/A</v>
      </c>
      <c r="L692" s="34" t="e">
        <f ca="1">IFERROR(INDEX(INDIRECT("Data!C"&amp;'1-Year'!$K$4,FALSE),MATCH(K692,Data!$A:$A,0)),NA())</f>
        <v>#N/A</v>
      </c>
    </row>
    <row r="693" spans="11:12" x14ac:dyDescent="0.25">
      <c r="K693" s="44" t="e">
        <f t="shared" si="74"/>
        <v>#N/A</v>
      </c>
      <c r="L693" s="34" t="e">
        <f ca="1">IFERROR(INDEX(INDIRECT("Data!C"&amp;'1-Year'!$K$4,FALSE),MATCH(K693,Data!$A:$A,0)),NA())</f>
        <v>#N/A</v>
      </c>
    </row>
    <row r="694" spans="11:12" x14ac:dyDescent="0.25">
      <c r="K694" s="44" t="e">
        <f t="shared" si="74"/>
        <v>#N/A</v>
      </c>
      <c r="L694" s="34" t="e">
        <f ca="1">IFERROR(INDEX(INDIRECT("Data!C"&amp;'1-Year'!$K$4,FALSE),MATCH(K694,Data!$A:$A,0)),NA())</f>
        <v>#N/A</v>
      </c>
    </row>
    <row r="695" spans="11:12" x14ac:dyDescent="0.25">
      <c r="K695" s="44" t="e">
        <f t="shared" si="74"/>
        <v>#N/A</v>
      </c>
      <c r="L695" s="34" t="e">
        <f ca="1">IFERROR(INDEX(INDIRECT("Data!C"&amp;'1-Year'!$K$4,FALSE),MATCH(K695,Data!$A:$A,0)),NA())</f>
        <v>#N/A</v>
      </c>
    </row>
    <row r="696" spans="11:12" x14ac:dyDescent="0.25">
      <c r="K696" s="44" t="e">
        <f t="shared" si="74"/>
        <v>#N/A</v>
      </c>
      <c r="L696" s="34" t="e">
        <f ca="1">IFERROR(INDEX(INDIRECT("Data!C"&amp;'1-Year'!$K$4,FALSE),MATCH(K696,Data!$A:$A,0)),NA())</f>
        <v>#N/A</v>
      </c>
    </row>
    <row r="697" spans="11:12" x14ac:dyDescent="0.25">
      <c r="K697" s="44" t="e">
        <f t="shared" si="74"/>
        <v>#N/A</v>
      </c>
      <c r="L697" s="34" t="e">
        <f ca="1">IFERROR(INDEX(INDIRECT("Data!C"&amp;'1-Year'!$K$4,FALSE),MATCH(K697,Data!$A:$A,0)),NA())</f>
        <v>#N/A</v>
      </c>
    </row>
    <row r="698" spans="11:12" x14ac:dyDescent="0.25">
      <c r="K698" s="44" t="e">
        <f t="shared" si="74"/>
        <v>#N/A</v>
      </c>
      <c r="L698" s="34" t="e">
        <f ca="1">IFERROR(INDEX(INDIRECT("Data!C"&amp;'1-Year'!$K$4,FALSE),MATCH(K698,Data!$A:$A,0)),NA())</f>
        <v>#N/A</v>
      </c>
    </row>
    <row r="699" spans="11:12" x14ac:dyDescent="0.25">
      <c r="K699" s="44" t="e">
        <f t="shared" si="74"/>
        <v>#N/A</v>
      </c>
      <c r="L699" s="34" t="e">
        <f ca="1">IFERROR(INDEX(INDIRECT("Data!C"&amp;'1-Year'!$K$4,FALSE),MATCH(K699,Data!$A:$A,0)),NA())</f>
        <v>#N/A</v>
      </c>
    </row>
    <row r="700" spans="11:12" x14ac:dyDescent="0.25">
      <c r="K700" s="44" t="e">
        <f t="shared" si="74"/>
        <v>#N/A</v>
      </c>
      <c r="L700" s="34" t="e">
        <f ca="1">IFERROR(INDEX(INDIRECT("Data!C"&amp;'1-Year'!$K$4,FALSE),MATCH(K700,Data!$A:$A,0)),NA())</f>
        <v>#N/A</v>
      </c>
    </row>
    <row r="701" spans="11:12" x14ac:dyDescent="0.25">
      <c r="K701" s="44" t="e">
        <f t="shared" si="74"/>
        <v>#N/A</v>
      </c>
      <c r="L701" s="34" t="e">
        <f ca="1">IFERROR(INDEX(INDIRECT("Data!C"&amp;'1-Year'!$K$4,FALSE),MATCH(K701,Data!$A:$A,0)),NA())</f>
        <v>#N/A</v>
      </c>
    </row>
    <row r="702" spans="11:12" x14ac:dyDescent="0.25">
      <c r="K702" s="44" t="e">
        <f t="shared" si="74"/>
        <v>#N/A</v>
      </c>
      <c r="L702" s="34" t="e">
        <f ca="1">IFERROR(INDEX(INDIRECT("Data!C"&amp;'1-Year'!$K$4,FALSE),MATCH(K702,Data!$A:$A,0)),NA())</f>
        <v>#N/A</v>
      </c>
    </row>
    <row r="703" spans="11:12" x14ac:dyDescent="0.25">
      <c r="K703" s="44" t="e">
        <f t="shared" si="74"/>
        <v>#N/A</v>
      </c>
      <c r="L703" s="34" t="e">
        <f ca="1">IFERROR(INDEX(INDIRECT("Data!C"&amp;'1-Year'!$K$4,FALSE),MATCH(K703,Data!$A:$A,0)),NA())</f>
        <v>#N/A</v>
      </c>
    </row>
    <row r="704" spans="11:12" x14ac:dyDescent="0.25">
      <c r="K704" s="44" t="e">
        <f t="shared" si="74"/>
        <v>#N/A</v>
      </c>
      <c r="L704" s="34" t="e">
        <f ca="1">IFERROR(INDEX(INDIRECT("Data!C"&amp;'1-Year'!$K$4,FALSE),MATCH(K704,Data!$A:$A,0)),NA())</f>
        <v>#N/A</v>
      </c>
    </row>
    <row r="705" spans="11:12" x14ac:dyDescent="0.25">
      <c r="K705" s="44" t="e">
        <f t="shared" si="74"/>
        <v>#N/A</v>
      </c>
      <c r="L705" s="34" t="e">
        <f ca="1">IFERROR(INDEX(INDIRECT("Data!C"&amp;'1-Year'!$K$4,FALSE),MATCH(K705,Data!$A:$A,0)),NA())</f>
        <v>#N/A</v>
      </c>
    </row>
    <row r="706" spans="11:12" x14ac:dyDescent="0.25">
      <c r="K706" s="44" t="e">
        <f t="shared" si="74"/>
        <v>#N/A</v>
      </c>
      <c r="L706" s="34" t="e">
        <f ca="1">IFERROR(INDEX(INDIRECT("Data!C"&amp;'1-Year'!$K$4,FALSE),MATCH(K706,Data!$A:$A,0)),NA())</f>
        <v>#N/A</v>
      </c>
    </row>
    <row r="707" spans="11:12" x14ac:dyDescent="0.25">
      <c r="K707" s="44" t="e">
        <f t="shared" si="74"/>
        <v>#N/A</v>
      </c>
      <c r="L707" s="34" t="e">
        <f ca="1">IFERROR(INDEX(INDIRECT("Data!C"&amp;'1-Year'!$K$4,FALSE),MATCH(K707,Data!$A:$A,0)),NA())</f>
        <v>#N/A</v>
      </c>
    </row>
    <row r="708" spans="11:12" x14ac:dyDescent="0.25">
      <c r="K708" s="44" t="e">
        <f t="shared" si="74"/>
        <v>#N/A</v>
      </c>
      <c r="L708" s="34" t="e">
        <f ca="1">IFERROR(INDEX(INDIRECT("Data!C"&amp;'1-Year'!$K$4,FALSE),MATCH(K708,Data!$A:$A,0)),NA())</f>
        <v>#N/A</v>
      </c>
    </row>
    <row r="709" spans="11:12" x14ac:dyDescent="0.25">
      <c r="K709" s="44" t="e">
        <f t="shared" si="74"/>
        <v>#N/A</v>
      </c>
      <c r="L709" s="34" t="e">
        <f ca="1">IFERROR(INDEX(INDIRECT("Data!C"&amp;'1-Year'!$K$4,FALSE),MATCH(K709,Data!$A:$A,0)),NA())</f>
        <v>#N/A</v>
      </c>
    </row>
    <row r="710" spans="11:12" x14ac:dyDescent="0.25">
      <c r="K710" s="44" t="e">
        <f t="shared" si="74"/>
        <v>#N/A</v>
      </c>
      <c r="L710" s="34" t="e">
        <f ca="1">IFERROR(INDEX(INDIRECT("Data!C"&amp;'1-Year'!$K$4,FALSE),MATCH(K710,Data!$A:$A,0)),NA())</f>
        <v>#N/A</v>
      </c>
    </row>
    <row r="711" spans="11:12" x14ac:dyDescent="0.25">
      <c r="K711" s="44" t="e">
        <f t="shared" si="74"/>
        <v>#N/A</v>
      </c>
      <c r="L711" s="34" t="e">
        <f ca="1">IFERROR(INDEX(INDIRECT("Data!C"&amp;'1-Year'!$K$4,FALSE),MATCH(K711,Data!$A:$A,0)),NA())</f>
        <v>#N/A</v>
      </c>
    </row>
    <row r="712" spans="11:12" x14ac:dyDescent="0.25">
      <c r="K712" s="44" t="e">
        <f t="shared" ref="K712:K775" si="75">IF(K711+1&lt;=$C$7,K711+1,NA())</f>
        <v>#N/A</v>
      </c>
      <c r="L712" s="34" t="e">
        <f ca="1">IFERROR(INDEX(INDIRECT("Data!C"&amp;'1-Year'!$K$4,FALSE),MATCH(K712,Data!$A:$A,0)),NA())</f>
        <v>#N/A</v>
      </c>
    </row>
    <row r="713" spans="11:12" x14ac:dyDescent="0.25">
      <c r="K713" s="44" t="e">
        <f t="shared" si="75"/>
        <v>#N/A</v>
      </c>
      <c r="L713" s="34" t="e">
        <f ca="1">IFERROR(INDEX(INDIRECT("Data!C"&amp;'1-Year'!$K$4,FALSE),MATCH(K713,Data!$A:$A,0)),NA())</f>
        <v>#N/A</v>
      </c>
    </row>
    <row r="714" spans="11:12" x14ac:dyDescent="0.25">
      <c r="K714" s="44" t="e">
        <f t="shared" si="75"/>
        <v>#N/A</v>
      </c>
      <c r="L714" s="34" t="e">
        <f ca="1">IFERROR(INDEX(INDIRECT("Data!C"&amp;'1-Year'!$K$4,FALSE),MATCH(K714,Data!$A:$A,0)),NA())</f>
        <v>#N/A</v>
      </c>
    </row>
    <row r="715" spans="11:12" x14ac:dyDescent="0.25">
      <c r="K715" s="44" t="e">
        <f t="shared" si="75"/>
        <v>#N/A</v>
      </c>
      <c r="L715" s="34" t="e">
        <f ca="1">IFERROR(INDEX(INDIRECT("Data!C"&amp;'1-Year'!$K$4,FALSE),MATCH(K715,Data!$A:$A,0)),NA())</f>
        <v>#N/A</v>
      </c>
    </row>
    <row r="716" spans="11:12" x14ac:dyDescent="0.25">
      <c r="K716" s="44" t="e">
        <f t="shared" si="75"/>
        <v>#N/A</v>
      </c>
      <c r="L716" s="34" t="e">
        <f ca="1">IFERROR(INDEX(INDIRECT("Data!C"&amp;'1-Year'!$K$4,FALSE),MATCH(K716,Data!$A:$A,0)),NA())</f>
        <v>#N/A</v>
      </c>
    </row>
    <row r="717" spans="11:12" x14ac:dyDescent="0.25">
      <c r="K717" s="44" t="e">
        <f t="shared" si="75"/>
        <v>#N/A</v>
      </c>
      <c r="L717" s="34" t="e">
        <f ca="1">IFERROR(INDEX(INDIRECT("Data!C"&amp;'1-Year'!$K$4,FALSE),MATCH(K717,Data!$A:$A,0)),NA())</f>
        <v>#N/A</v>
      </c>
    </row>
    <row r="718" spans="11:12" x14ac:dyDescent="0.25">
      <c r="K718" s="44" t="e">
        <f t="shared" si="75"/>
        <v>#N/A</v>
      </c>
      <c r="L718" s="34" t="e">
        <f ca="1">IFERROR(INDEX(INDIRECT("Data!C"&amp;'1-Year'!$K$4,FALSE),MATCH(K718,Data!$A:$A,0)),NA())</f>
        <v>#N/A</v>
      </c>
    </row>
    <row r="719" spans="11:12" x14ac:dyDescent="0.25">
      <c r="K719" s="44" t="e">
        <f t="shared" si="75"/>
        <v>#N/A</v>
      </c>
      <c r="L719" s="34" t="e">
        <f ca="1">IFERROR(INDEX(INDIRECT("Data!C"&amp;'1-Year'!$K$4,FALSE),MATCH(K719,Data!$A:$A,0)),NA())</f>
        <v>#N/A</v>
      </c>
    </row>
    <row r="720" spans="11:12" x14ac:dyDescent="0.25">
      <c r="K720" s="44" t="e">
        <f t="shared" si="75"/>
        <v>#N/A</v>
      </c>
      <c r="L720" s="34" t="e">
        <f ca="1">IFERROR(INDEX(INDIRECT("Data!C"&amp;'1-Year'!$K$4,FALSE),MATCH(K720,Data!$A:$A,0)),NA())</f>
        <v>#N/A</v>
      </c>
    </row>
    <row r="721" spans="11:12" x14ac:dyDescent="0.25">
      <c r="K721" s="44" t="e">
        <f t="shared" si="75"/>
        <v>#N/A</v>
      </c>
      <c r="L721" s="34" t="e">
        <f ca="1">IFERROR(INDEX(INDIRECT("Data!C"&amp;'1-Year'!$K$4,FALSE),MATCH(K721,Data!$A:$A,0)),NA())</f>
        <v>#N/A</v>
      </c>
    </row>
    <row r="722" spans="11:12" x14ac:dyDescent="0.25">
      <c r="K722" s="44" t="e">
        <f t="shared" si="75"/>
        <v>#N/A</v>
      </c>
      <c r="L722" s="34" t="e">
        <f ca="1">IFERROR(INDEX(INDIRECT("Data!C"&amp;'1-Year'!$K$4,FALSE),MATCH(K722,Data!$A:$A,0)),NA())</f>
        <v>#N/A</v>
      </c>
    </row>
    <row r="723" spans="11:12" x14ac:dyDescent="0.25">
      <c r="K723" s="44" t="e">
        <f t="shared" si="75"/>
        <v>#N/A</v>
      </c>
      <c r="L723" s="34" t="e">
        <f ca="1">IFERROR(INDEX(INDIRECT("Data!C"&amp;'1-Year'!$K$4,FALSE),MATCH(K723,Data!$A:$A,0)),NA())</f>
        <v>#N/A</v>
      </c>
    </row>
    <row r="724" spans="11:12" x14ac:dyDescent="0.25">
      <c r="K724" s="44" t="e">
        <f t="shared" si="75"/>
        <v>#N/A</v>
      </c>
      <c r="L724" s="34" t="e">
        <f ca="1">IFERROR(INDEX(INDIRECT("Data!C"&amp;'1-Year'!$K$4,FALSE),MATCH(K724,Data!$A:$A,0)),NA())</f>
        <v>#N/A</v>
      </c>
    </row>
    <row r="725" spans="11:12" x14ac:dyDescent="0.25">
      <c r="K725" s="44" t="e">
        <f t="shared" si="75"/>
        <v>#N/A</v>
      </c>
      <c r="L725" s="34" t="e">
        <f ca="1">IFERROR(INDEX(INDIRECT("Data!C"&amp;'1-Year'!$K$4,FALSE),MATCH(K725,Data!$A:$A,0)),NA())</f>
        <v>#N/A</v>
      </c>
    </row>
    <row r="726" spans="11:12" x14ac:dyDescent="0.25">
      <c r="K726" s="44" t="e">
        <f t="shared" si="75"/>
        <v>#N/A</v>
      </c>
      <c r="L726" s="34" t="e">
        <f ca="1">IFERROR(INDEX(INDIRECT("Data!C"&amp;'1-Year'!$K$4,FALSE),MATCH(K726,Data!$A:$A,0)),NA())</f>
        <v>#N/A</v>
      </c>
    </row>
    <row r="727" spans="11:12" x14ac:dyDescent="0.25">
      <c r="K727" s="44" t="e">
        <f t="shared" si="75"/>
        <v>#N/A</v>
      </c>
      <c r="L727" s="34" t="e">
        <f ca="1">IFERROR(INDEX(INDIRECT("Data!C"&amp;'1-Year'!$K$4,FALSE),MATCH(K727,Data!$A:$A,0)),NA())</f>
        <v>#N/A</v>
      </c>
    </row>
    <row r="728" spans="11:12" x14ac:dyDescent="0.25">
      <c r="K728" s="44" t="e">
        <f t="shared" si="75"/>
        <v>#N/A</v>
      </c>
      <c r="L728" s="34" t="e">
        <f ca="1">IFERROR(INDEX(INDIRECT("Data!C"&amp;'1-Year'!$K$4,FALSE),MATCH(K728,Data!$A:$A,0)),NA())</f>
        <v>#N/A</v>
      </c>
    </row>
    <row r="729" spans="11:12" x14ac:dyDescent="0.25">
      <c r="K729" s="44" t="e">
        <f t="shared" si="75"/>
        <v>#N/A</v>
      </c>
      <c r="L729" s="34" t="e">
        <f ca="1">IFERROR(INDEX(INDIRECT("Data!C"&amp;'1-Year'!$K$4,FALSE),MATCH(K729,Data!$A:$A,0)),NA())</f>
        <v>#N/A</v>
      </c>
    </row>
    <row r="730" spans="11:12" x14ac:dyDescent="0.25">
      <c r="K730" s="44" t="e">
        <f t="shared" si="75"/>
        <v>#N/A</v>
      </c>
      <c r="L730" s="34" t="e">
        <f ca="1">IFERROR(INDEX(INDIRECT("Data!C"&amp;'1-Year'!$K$4,FALSE),MATCH(K730,Data!$A:$A,0)),NA())</f>
        <v>#N/A</v>
      </c>
    </row>
    <row r="731" spans="11:12" x14ac:dyDescent="0.25">
      <c r="K731" s="44" t="e">
        <f t="shared" si="75"/>
        <v>#N/A</v>
      </c>
      <c r="L731" s="34" t="e">
        <f ca="1">IFERROR(INDEX(INDIRECT("Data!C"&amp;'1-Year'!$K$4,FALSE),MATCH(K731,Data!$A:$A,0)),NA())</f>
        <v>#N/A</v>
      </c>
    </row>
    <row r="732" spans="11:12" x14ac:dyDescent="0.25">
      <c r="K732" s="44" t="e">
        <f t="shared" si="75"/>
        <v>#N/A</v>
      </c>
      <c r="L732" s="34" t="e">
        <f ca="1">IFERROR(INDEX(INDIRECT("Data!C"&amp;'1-Year'!$K$4,FALSE),MATCH(K732,Data!$A:$A,0)),NA())</f>
        <v>#N/A</v>
      </c>
    </row>
    <row r="733" spans="11:12" x14ac:dyDescent="0.25">
      <c r="K733" s="44" t="e">
        <f t="shared" si="75"/>
        <v>#N/A</v>
      </c>
      <c r="L733" s="34" t="e">
        <f ca="1">IFERROR(INDEX(INDIRECT("Data!C"&amp;'1-Year'!$K$4,FALSE),MATCH(K733,Data!$A:$A,0)),NA())</f>
        <v>#N/A</v>
      </c>
    </row>
    <row r="734" spans="11:12" x14ac:dyDescent="0.25">
      <c r="K734" s="44" t="e">
        <f t="shared" si="75"/>
        <v>#N/A</v>
      </c>
      <c r="L734" s="34" t="e">
        <f ca="1">IFERROR(INDEX(INDIRECT("Data!C"&amp;'1-Year'!$K$4,FALSE),MATCH(K734,Data!$A:$A,0)),NA())</f>
        <v>#N/A</v>
      </c>
    </row>
    <row r="735" spans="11:12" x14ac:dyDescent="0.25">
      <c r="K735" s="44" t="e">
        <f t="shared" si="75"/>
        <v>#N/A</v>
      </c>
      <c r="L735" s="34" t="e">
        <f ca="1">IFERROR(INDEX(INDIRECT("Data!C"&amp;'1-Year'!$K$4,FALSE),MATCH(K735,Data!$A:$A,0)),NA())</f>
        <v>#N/A</v>
      </c>
    </row>
    <row r="736" spans="11:12" x14ac:dyDescent="0.25">
      <c r="K736" s="44" t="e">
        <f t="shared" si="75"/>
        <v>#N/A</v>
      </c>
      <c r="L736" s="34" t="e">
        <f ca="1">IFERROR(INDEX(INDIRECT("Data!C"&amp;'1-Year'!$K$4,FALSE),MATCH(K736,Data!$A:$A,0)),NA())</f>
        <v>#N/A</v>
      </c>
    </row>
    <row r="737" spans="11:12" x14ac:dyDescent="0.25">
      <c r="K737" s="44" t="e">
        <f t="shared" si="75"/>
        <v>#N/A</v>
      </c>
      <c r="L737" s="34" t="e">
        <f ca="1">IFERROR(INDEX(INDIRECT("Data!C"&amp;'1-Year'!$K$4,FALSE),MATCH(K737,Data!$A:$A,0)),NA())</f>
        <v>#N/A</v>
      </c>
    </row>
    <row r="738" spans="11:12" x14ac:dyDescent="0.25">
      <c r="K738" s="44" t="e">
        <f t="shared" si="75"/>
        <v>#N/A</v>
      </c>
      <c r="L738" s="34" t="e">
        <f ca="1">IFERROR(INDEX(INDIRECT("Data!C"&amp;'1-Year'!$K$4,FALSE),MATCH(K738,Data!$A:$A,0)),NA())</f>
        <v>#N/A</v>
      </c>
    </row>
    <row r="739" spans="11:12" x14ac:dyDescent="0.25">
      <c r="K739" s="44" t="e">
        <f t="shared" si="75"/>
        <v>#N/A</v>
      </c>
      <c r="L739" s="34" t="e">
        <f ca="1">IFERROR(INDEX(INDIRECT("Data!C"&amp;'1-Year'!$K$4,FALSE),MATCH(K739,Data!$A:$A,0)),NA())</f>
        <v>#N/A</v>
      </c>
    </row>
    <row r="740" spans="11:12" x14ac:dyDescent="0.25">
      <c r="K740" s="44" t="e">
        <f t="shared" si="75"/>
        <v>#N/A</v>
      </c>
      <c r="L740" s="34" t="e">
        <f ca="1">IFERROR(INDEX(INDIRECT("Data!C"&amp;'1-Year'!$K$4,FALSE),MATCH(K740,Data!$A:$A,0)),NA())</f>
        <v>#N/A</v>
      </c>
    </row>
    <row r="741" spans="11:12" x14ac:dyDescent="0.25">
      <c r="K741" s="44" t="e">
        <f t="shared" si="75"/>
        <v>#N/A</v>
      </c>
      <c r="L741" s="34" t="e">
        <f ca="1">IFERROR(INDEX(INDIRECT("Data!C"&amp;'1-Year'!$K$4,FALSE),MATCH(K741,Data!$A:$A,0)),NA())</f>
        <v>#N/A</v>
      </c>
    </row>
    <row r="742" spans="11:12" x14ac:dyDescent="0.25">
      <c r="K742" s="44" t="e">
        <f t="shared" si="75"/>
        <v>#N/A</v>
      </c>
      <c r="L742" s="34" t="e">
        <f ca="1">IFERROR(INDEX(INDIRECT("Data!C"&amp;'1-Year'!$K$4,FALSE),MATCH(K742,Data!$A:$A,0)),NA())</f>
        <v>#N/A</v>
      </c>
    </row>
    <row r="743" spans="11:12" x14ac:dyDescent="0.25">
      <c r="K743" s="44" t="e">
        <f t="shared" si="75"/>
        <v>#N/A</v>
      </c>
      <c r="L743" s="34" t="e">
        <f ca="1">IFERROR(INDEX(INDIRECT("Data!C"&amp;'1-Year'!$K$4,FALSE),MATCH(K743,Data!$A:$A,0)),NA())</f>
        <v>#N/A</v>
      </c>
    </row>
    <row r="744" spans="11:12" x14ac:dyDescent="0.25">
      <c r="K744" s="44" t="e">
        <f t="shared" si="75"/>
        <v>#N/A</v>
      </c>
      <c r="L744" s="34" t="e">
        <f ca="1">IFERROR(INDEX(INDIRECT("Data!C"&amp;'1-Year'!$K$4,FALSE),MATCH(K744,Data!$A:$A,0)),NA())</f>
        <v>#N/A</v>
      </c>
    </row>
    <row r="745" spans="11:12" x14ac:dyDescent="0.25">
      <c r="K745" s="44" t="e">
        <f t="shared" si="75"/>
        <v>#N/A</v>
      </c>
      <c r="L745" s="34" t="e">
        <f ca="1">IFERROR(INDEX(INDIRECT("Data!C"&amp;'1-Year'!$K$4,FALSE),MATCH(K745,Data!$A:$A,0)),NA())</f>
        <v>#N/A</v>
      </c>
    </row>
    <row r="746" spans="11:12" x14ac:dyDescent="0.25">
      <c r="K746" s="44" t="e">
        <f t="shared" si="75"/>
        <v>#N/A</v>
      </c>
      <c r="L746" s="34" t="e">
        <f ca="1">IFERROR(INDEX(INDIRECT("Data!C"&amp;'1-Year'!$K$4,FALSE),MATCH(K746,Data!$A:$A,0)),NA())</f>
        <v>#N/A</v>
      </c>
    </row>
    <row r="747" spans="11:12" x14ac:dyDescent="0.25">
      <c r="K747" s="44" t="e">
        <f t="shared" si="75"/>
        <v>#N/A</v>
      </c>
      <c r="L747" s="34" t="e">
        <f ca="1">IFERROR(INDEX(INDIRECT("Data!C"&amp;'1-Year'!$K$4,FALSE),MATCH(K747,Data!$A:$A,0)),NA())</f>
        <v>#N/A</v>
      </c>
    </row>
    <row r="748" spans="11:12" x14ac:dyDescent="0.25">
      <c r="K748" s="44" t="e">
        <f t="shared" si="75"/>
        <v>#N/A</v>
      </c>
      <c r="L748" s="34" t="e">
        <f ca="1">IFERROR(INDEX(INDIRECT("Data!C"&amp;'1-Year'!$K$4,FALSE),MATCH(K748,Data!$A:$A,0)),NA())</f>
        <v>#N/A</v>
      </c>
    </row>
    <row r="749" spans="11:12" x14ac:dyDescent="0.25">
      <c r="K749" s="44" t="e">
        <f t="shared" si="75"/>
        <v>#N/A</v>
      </c>
      <c r="L749" s="34" t="e">
        <f ca="1">IFERROR(INDEX(INDIRECT("Data!C"&amp;'1-Year'!$K$4,FALSE),MATCH(K749,Data!$A:$A,0)),NA())</f>
        <v>#N/A</v>
      </c>
    </row>
    <row r="750" spans="11:12" x14ac:dyDescent="0.25">
      <c r="K750" s="44" t="e">
        <f t="shared" si="75"/>
        <v>#N/A</v>
      </c>
      <c r="L750" s="34" t="e">
        <f ca="1">IFERROR(INDEX(INDIRECT("Data!C"&amp;'1-Year'!$K$4,FALSE),MATCH(K750,Data!$A:$A,0)),NA())</f>
        <v>#N/A</v>
      </c>
    </row>
    <row r="751" spans="11:12" x14ac:dyDescent="0.25">
      <c r="K751" s="44" t="e">
        <f t="shared" si="75"/>
        <v>#N/A</v>
      </c>
      <c r="L751" s="34" t="e">
        <f ca="1">IFERROR(INDEX(INDIRECT("Data!C"&amp;'1-Year'!$K$4,FALSE),MATCH(K751,Data!$A:$A,0)),NA())</f>
        <v>#N/A</v>
      </c>
    </row>
    <row r="752" spans="11:12" x14ac:dyDescent="0.25">
      <c r="K752" s="44" t="e">
        <f t="shared" si="75"/>
        <v>#N/A</v>
      </c>
      <c r="L752" s="34" t="e">
        <f ca="1">IFERROR(INDEX(INDIRECT("Data!C"&amp;'1-Year'!$K$4,FALSE),MATCH(K752,Data!$A:$A,0)),NA())</f>
        <v>#N/A</v>
      </c>
    </row>
    <row r="753" spans="11:12" x14ac:dyDescent="0.25">
      <c r="K753" s="44" t="e">
        <f t="shared" si="75"/>
        <v>#N/A</v>
      </c>
      <c r="L753" s="34" t="e">
        <f ca="1">IFERROR(INDEX(INDIRECT("Data!C"&amp;'1-Year'!$K$4,FALSE),MATCH(K753,Data!$A:$A,0)),NA())</f>
        <v>#N/A</v>
      </c>
    </row>
    <row r="754" spans="11:12" x14ac:dyDescent="0.25">
      <c r="K754" s="44" t="e">
        <f t="shared" si="75"/>
        <v>#N/A</v>
      </c>
      <c r="L754" s="34" t="e">
        <f ca="1">IFERROR(INDEX(INDIRECT("Data!C"&amp;'1-Year'!$K$4,FALSE),MATCH(K754,Data!$A:$A,0)),NA())</f>
        <v>#N/A</v>
      </c>
    </row>
    <row r="755" spans="11:12" x14ac:dyDescent="0.25">
      <c r="K755" s="44" t="e">
        <f t="shared" si="75"/>
        <v>#N/A</v>
      </c>
      <c r="L755" s="34" t="e">
        <f ca="1">IFERROR(INDEX(INDIRECT("Data!C"&amp;'1-Year'!$K$4,FALSE),MATCH(K755,Data!$A:$A,0)),NA())</f>
        <v>#N/A</v>
      </c>
    </row>
    <row r="756" spans="11:12" x14ac:dyDescent="0.25">
      <c r="K756" s="44" t="e">
        <f t="shared" si="75"/>
        <v>#N/A</v>
      </c>
      <c r="L756" s="34" t="e">
        <f ca="1">IFERROR(INDEX(INDIRECT("Data!C"&amp;'1-Year'!$K$4,FALSE),MATCH(K756,Data!$A:$A,0)),NA())</f>
        <v>#N/A</v>
      </c>
    </row>
    <row r="757" spans="11:12" x14ac:dyDescent="0.25">
      <c r="K757" s="44" t="e">
        <f t="shared" si="75"/>
        <v>#N/A</v>
      </c>
      <c r="L757" s="34" t="e">
        <f ca="1">IFERROR(INDEX(INDIRECT("Data!C"&amp;'1-Year'!$K$4,FALSE),MATCH(K757,Data!$A:$A,0)),NA())</f>
        <v>#N/A</v>
      </c>
    </row>
    <row r="758" spans="11:12" x14ac:dyDescent="0.25">
      <c r="K758" s="44" t="e">
        <f t="shared" si="75"/>
        <v>#N/A</v>
      </c>
      <c r="L758" s="34" t="e">
        <f ca="1">IFERROR(INDEX(INDIRECT("Data!C"&amp;'1-Year'!$K$4,FALSE),MATCH(K758,Data!$A:$A,0)),NA())</f>
        <v>#N/A</v>
      </c>
    </row>
    <row r="759" spans="11:12" x14ac:dyDescent="0.25">
      <c r="K759" s="44" t="e">
        <f t="shared" si="75"/>
        <v>#N/A</v>
      </c>
      <c r="L759" s="34" t="e">
        <f ca="1">IFERROR(INDEX(INDIRECT("Data!C"&amp;'1-Year'!$K$4,FALSE),MATCH(K759,Data!$A:$A,0)),NA())</f>
        <v>#N/A</v>
      </c>
    </row>
    <row r="760" spans="11:12" x14ac:dyDescent="0.25">
      <c r="K760" s="44" t="e">
        <f t="shared" si="75"/>
        <v>#N/A</v>
      </c>
      <c r="L760" s="34" t="e">
        <f ca="1">IFERROR(INDEX(INDIRECT("Data!C"&amp;'1-Year'!$K$4,FALSE),MATCH(K760,Data!$A:$A,0)),NA())</f>
        <v>#N/A</v>
      </c>
    </row>
    <row r="761" spans="11:12" x14ac:dyDescent="0.25">
      <c r="K761" s="44" t="e">
        <f t="shared" si="75"/>
        <v>#N/A</v>
      </c>
      <c r="L761" s="34" t="e">
        <f ca="1">IFERROR(INDEX(INDIRECT("Data!C"&amp;'1-Year'!$K$4,FALSE),MATCH(K761,Data!$A:$A,0)),NA())</f>
        <v>#N/A</v>
      </c>
    </row>
    <row r="762" spans="11:12" x14ac:dyDescent="0.25">
      <c r="K762" s="44" t="e">
        <f t="shared" si="75"/>
        <v>#N/A</v>
      </c>
      <c r="L762" s="34" t="e">
        <f ca="1">IFERROR(INDEX(INDIRECT("Data!C"&amp;'1-Year'!$K$4,FALSE),MATCH(K762,Data!$A:$A,0)),NA())</f>
        <v>#N/A</v>
      </c>
    </row>
    <row r="763" spans="11:12" x14ac:dyDescent="0.25">
      <c r="K763" s="44" t="e">
        <f t="shared" si="75"/>
        <v>#N/A</v>
      </c>
      <c r="L763" s="34" t="e">
        <f ca="1">IFERROR(INDEX(INDIRECT("Data!C"&amp;'1-Year'!$K$4,FALSE),MATCH(K763,Data!$A:$A,0)),NA())</f>
        <v>#N/A</v>
      </c>
    </row>
    <row r="764" spans="11:12" x14ac:dyDescent="0.25">
      <c r="K764" s="44" t="e">
        <f t="shared" si="75"/>
        <v>#N/A</v>
      </c>
      <c r="L764" s="34" t="e">
        <f ca="1">IFERROR(INDEX(INDIRECT("Data!C"&amp;'1-Year'!$K$4,FALSE),MATCH(K764,Data!$A:$A,0)),NA())</f>
        <v>#N/A</v>
      </c>
    </row>
    <row r="765" spans="11:12" x14ac:dyDescent="0.25">
      <c r="K765" s="44" t="e">
        <f t="shared" si="75"/>
        <v>#N/A</v>
      </c>
      <c r="L765" s="34" t="e">
        <f ca="1">IFERROR(INDEX(INDIRECT("Data!C"&amp;'1-Year'!$K$4,FALSE),MATCH(K765,Data!$A:$A,0)),NA())</f>
        <v>#N/A</v>
      </c>
    </row>
    <row r="766" spans="11:12" x14ac:dyDescent="0.25">
      <c r="K766" s="44" t="e">
        <f t="shared" si="75"/>
        <v>#N/A</v>
      </c>
      <c r="L766" s="34" t="e">
        <f ca="1">IFERROR(INDEX(INDIRECT("Data!C"&amp;'1-Year'!$K$4,FALSE),MATCH(K766,Data!$A:$A,0)),NA())</f>
        <v>#N/A</v>
      </c>
    </row>
    <row r="767" spans="11:12" x14ac:dyDescent="0.25">
      <c r="K767" s="44" t="e">
        <f t="shared" si="75"/>
        <v>#N/A</v>
      </c>
      <c r="L767" s="34" t="e">
        <f ca="1">IFERROR(INDEX(INDIRECT("Data!C"&amp;'1-Year'!$K$4,FALSE),MATCH(K767,Data!$A:$A,0)),NA())</f>
        <v>#N/A</v>
      </c>
    </row>
    <row r="768" spans="11:12" x14ac:dyDescent="0.25">
      <c r="K768" s="44" t="e">
        <f t="shared" si="75"/>
        <v>#N/A</v>
      </c>
      <c r="L768" s="34" t="e">
        <f ca="1">IFERROR(INDEX(INDIRECT("Data!C"&amp;'1-Year'!$K$4,FALSE),MATCH(K768,Data!$A:$A,0)),NA())</f>
        <v>#N/A</v>
      </c>
    </row>
    <row r="769" spans="11:12" x14ac:dyDescent="0.25">
      <c r="K769" s="44" t="e">
        <f t="shared" si="75"/>
        <v>#N/A</v>
      </c>
      <c r="L769" s="34" t="e">
        <f ca="1">IFERROR(INDEX(INDIRECT("Data!C"&amp;'1-Year'!$K$4,FALSE),MATCH(K769,Data!$A:$A,0)),NA())</f>
        <v>#N/A</v>
      </c>
    </row>
    <row r="770" spans="11:12" x14ac:dyDescent="0.25">
      <c r="K770" s="44" t="e">
        <f t="shared" si="75"/>
        <v>#N/A</v>
      </c>
      <c r="L770" s="34" t="e">
        <f ca="1">IFERROR(INDEX(INDIRECT("Data!C"&amp;'1-Year'!$K$4,FALSE),MATCH(K770,Data!$A:$A,0)),NA())</f>
        <v>#N/A</v>
      </c>
    </row>
    <row r="771" spans="11:12" x14ac:dyDescent="0.25">
      <c r="K771" s="44" t="e">
        <f t="shared" si="75"/>
        <v>#N/A</v>
      </c>
      <c r="L771" s="34" t="e">
        <f ca="1">IFERROR(INDEX(INDIRECT("Data!C"&amp;'1-Year'!$K$4,FALSE),MATCH(K771,Data!$A:$A,0)),NA())</f>
        <v>#N/A</v>
      </c>
    </row>
    <row r="772" spans="11:12" x14ac:dyDescent="0.25">
      <c r="K772" s="44" t="e">
        <f t="shared" si="75"/>
        <v>#N/A</v>
      </c>
      <c r="L772" s="34" t="e">
        <f ca="1">IFERROR(INDEX(INDIRECT("Data!C"&amp;'1-Year'!$K$4,FALSE),MATCH(K772,Data!$A:$A,0)),NA())</f>
        <v>#N/A</v>
      </c>
    </row>
    <row r="773" spans="11:12" x14ac:dyDescent="0.25">
      <c r="K773" s="44" t="e">
        <f t="shared" si="75"/>
        <v>#N/A</v>
      </c>
      <c r="L773" s="34" t="e">
        <f ca="1">IFERROR(INDEX(INDIRECT("Data!C"&amp;'1-Year'!$K$4,FALSE),MATCH(K773,Data!$A:$A,0)),NA())</f>
        <v>#N/A</v>
      </c>
    </row>
    <row r="774" spans="11:12" x14ac:dyDescent="0.25">
      <c r="K774" s="44" t="e">
        <f t="shared" si="75"/>
        <v>#N/A</v>
      </c>
      <c r="L774" s="34" t="e">
        <f ca="1">IFERROR(INDEX(INDIRECT("Data!C"&amp;'1-Year'!$K$4,FALSE),MATCH(K774,Data!$A:$A,0)),NA())</f>
        <v>#N/A</v>
      </c>
    </row>
    <row r="775" spans="11:12" x14ac:dyDescent="0.25">
      <c r="K775" s="44" t="e">
        <f t="shared" si="75"/>
        <v>#N/A</v>
      </c>
      <c r="L775" s="34" t="e">
        <f ca="1">IFERROR(INDEX(INDIRECT("Data!C"&amp;'1-Year'!$K$4,FALSE),MATCH(K775,Data!$A:$A,0)),NA())</f>
        <v>#N/A</v>
      </c>
    </row>
    <row r="776" spans="11:12" x14ac:dyDescent="0.25">
      <c r="K776" s="44" t="e">
        <f t="shared" ref="K776:K839" si="76">IF(K775+1&lt;=$C$7,K775+1,NA())</f>
        <v>#N/A</v>
      </c>
      <c r="L776" s="34" t="e">
        <f ca="1">IFERROR(INDEX(INDIRECT("Data!C"&amp;'1-Year'!$K$4,FALSE),MATCH(K776,Data!$A:$A,0)),NA())</f>
        <v>#N/A</v>
      </c>
    </row>
    <row r="777" spans="11:12" x14ac:dyDescent="0.25">
      <c r="K777" s="44" t="e">
        <f t="shared" si="76"/>
        <v>#N/A</v>
      </c>
      <c r="L777" s="34" t="e">
        <f ca="1">IFERROR(INDEX(INDIRECT("Data!C"&amp;'1-Year'!$K$4,FALSE),MATCH(K777,Data!$A:$A,0)),NA())</f>
        <v>#N/A</v>
      </c>
    </row>
    <row r="778" spans="11:12" x14ac:dyDescent="0.25">
      <c r="K778" s="44" t="e">
        <f t="shared" si="76"/>
        <v>#N/A</v>
      </c>
      <c r="L778" s="34" t="e">
        <f ca="1">IFERROR(INDEX(INDIRECT("Data!C"&amp;'1-Year'!$K$4,FALSE),MATCH(K778,Data!$A:$A,0)),NA())</f>
        <v>#N/A</v>
      </c>
    </row>
    <row r="779" spans="11:12" x14ac:dyDescent="0.25">
      <c r="K779" s="44" t="e">
        <f t="shared" si="76"/>
        <v>#N/A</v>
      </c>
      <c r="L779" s="34" t="e">
        <f ca="1">IFERROR(INDEX(INDIRECT("Data!C"&amp;'1-Year'!$K$4,FALSE),MATCH(K779,Data!$A:$A,0)),NA())</f>
        <v>#N/A</v>
      </c>
    </row>
    <row r="780" spans="11:12" x14ac:dyDescent="0.25">
      <c r="K780" s="44" t="e">
        <f t="shared" si="76"/>
        <v>#N/A</v>
      </c>
      <c r="L780" s="34" t="e">
        <f ca="1">IFERROR(INDEX(INDIRECT("Data!C"&amp;'1-Year'!$K$4,FALSE),MATCH(K780,Data!$A:$A,0)),NA())</f>
        <v>#N/A</v>
      </c>
    </row>
    <row r="781" spans="11:12" x14ac:dyDescent="0.25">
      <c r="K781" s="44" t="e">
        <f t="shared" si="76"/>
        <v>#N/A</v>
      </c>
      <c r="L781" s="34" t="e">
        <f ca="1">IFERROR(INDEX(INDIRECT("Data!C"&amp;'1-Year'!$K$4,FALSE),MATCH(K781,Data!$A:$A,0)),NA())</f>
        <v>#N/A</v>
      </c>
    </row>
    <row r="782" spans="11:12" x14ac:dyDescent="0.25">
      <c r="K782" s="44" t="e">
        <f t="shared" si="76"/>
        <v>#N/A</v>
      </c>
      <c r="L782" s="34" t="e">
        <f ca="1">IFERROR(INDEX(INDIRECT("Data!C"&amp;'1-Year'!$K$4,FALSE),MATCH(K782,Data!$A:$A,0)),NA())</f>
        <v>#N/A</v>
      </c>
    </row>
    <row r="783" spans="11:12" x14ac:dyDescent="0.25">
      <c r="K783" s="44" t="e">
        <f t="shared" si="76"/>
        <v>#N/A</v>
      </c>
      <c r="L783" s="34" t="e">
        <f ca="1">IFERROR(INDEX(INDIRECT("Data!C"&amp;'1-Year'!$K$4,FALSE),MATCH(K783,Data!$A:$A,0)),NA())</f>
        <v>#N/A</v>
      </c>
    </row>
    <row r="784" spans="11:12" x14ac:dyDescent="0.25">
      <c r="K784" s="44" t="e">
        <f t="shared" si="76"/>
        <v>#N/A</v>
      </c>
      <c r="L784" s="34" t="e">
        <f ca="1">IFERROR(INDEX(INDIRECT("Data!C"&amp;'1-Year'!$K$4,FALSE),MATCH(K784,Data!$A:$A,0)),NA())</f>
        <v>#N/A</v>
      </c>
    </row>
    <row r="785" spans="11:12" x14ac:dyDescent="0.25">
      <c r="K785" s="44" t="e">
        <f t="shared" si="76"/>
        <v>#N/A</v>
      </c>
      <c r="L785" s="34" t="e">
        <f ca="1">IFERROR(INDEX(INDIRECT("Data!C"&amp;'1-Year'!$K$4,FALSE),MATCH(K785,Data!$A:$A,0)),NA())</f>
        <v>#N/A</v>
      </c>
    </row>
    <row r="786" spans="11:12" x14ac:dyDescent="0.25">
      <c r="K786" s="44" t="e">
        <f t="shared" si="76"/>
        <v>#N/A</v>
      </c>
      <c r="L786" s="34" t="e">
        <f ca="1">IFERROR(INDEX(INDIRECT("Data!C"&amp;'1-Year'!$K$4,FALSE),MATCH(K786,Data!$A:$A,0)),NA())</f>
        <v>#N/A</v>
      </c>
    </row>
    <row r="787" spans="11:12" x14ac:dyDescent="0.25">
      <c r="K787" s="44" t="e">
        <f t="shared" si="76"/>
        <v>#N/A</v>
      </c>
      <c r="L787" s="34" t="e">
        <f ca="1">IFERROR(INDEX(INDIRECT("Data!C"&amp;'1-Year'!$K$4,FALSE),MATCH(K787,Data!$A:$A,0)),NA())</f>
        <v>#N/A</v>
      </c>
    </row>
    <row r="788" spans="11:12" x14ac:dyDescent="0.25">
      <c r="K788" s="44" t="e">
        <f t="shared" si="76"/>
        <v>#N/A</v>
      </c>
      <c r="L788" s="34" t="e">
        <f ca="1">IFERROR(INDEX(INDIRECT("Data!C"&amp;'1-Year'!$K$4,FALSE),MATCH(K788,Data!$A:$A,0)),NA())</f>
        <v>#N/A</v>
      </c>
    </row>
    <row r="789" spans="11:12" x14ac:dyDescent="0.25">
      <c r="K789" s="44" t="e">
        <f t="shared" si="76"/>
        <v>#N/A</v>
      </c>
      <c r="L789" s="34" t="e">
        <f ca="1">IFERROR(INDEX(INDIRECT("Data!C"&amp;'1-Year'!$K$4,FALSE),MATCH(K789,Data!$A:$A,0)),NA())</f>
        <v>#N/A</v>
      </c>
    </row>
    <row r="790" spans="11:12" x14ac:dyDescent="0.25">
      <c r="K790" s="44" t="e">
        <f t="shared" si="76"/>
        <v>#N/A</v>
      </c>
      <c r="L790" s="34" t="e">
        <f ca="1">IFERROR(INDEX(INDIRECT("Data!C"&amp;'1-Year'!$K$4,FALSE),MATCH(K790,Data!$A:$A,0)),NA())</f>
        <v>#N/A</v>
      </c>
    </row>
    <row r="791" spans="11:12" x14ac:dyDescent="0.25">
      <c r="K791" s="44" t="e">
        <f t="shared" si="76"/>
        <v>#N/A</v>
      </c>
      <c r="L791" s="34" t="e">
        <f ca="1">IFERROR(INDEX(INDIRECT("Data!C"&amp;'1-Year'!$K$4,FALSE),MATCH(K791,Data!$A:$A,0)),NA())</f>
        <v>#N/A</v>
      </c>
    </row>
    <row r="792" spans="11:12" x14ac:dyDescent="0.25">
      <c r="K792" s="44" t="e">
        <f t="shared" si="76"/>
        <v>#N/A</v>
      </c>
      <c r="L792" s="34" t="e">
        <f ca="1">IFERROR(INDEX(INDIRECT("Data!C"&amp;'1-Year'!$K$4,FALSE),MATCH(K792,Data!$A:$A,0)),NA())</f>
        <v>#N/A</v>
      </c>
    </row>
    <row r="793" spans="11:12" x14ac:dyDescent="0.25">
      <c r="K793" s="44" t="e">
        <f t="shared" si="76"/>
        <v>#N/A</v>
      </c>
      <c r="L793" s="34" t="e">
        <f ca="1">IFERROR(INDEX(INDIRECT("Data!C"&amp;'1-Year'!$K$4,FALSE),MATCH(K793,Data!$A:$A,0)),NA())</f>
        <v>#N/A</v>
      </c>
    </row>
    <row r="794" spans="11:12" x14ac:dyDescent="0.25">
      <c r="K794" s="44" t="e">
        <f t="shared" si="76"/>
        <v>#N/A</v>
      </c>
      <c r="L794" s="34" t="e">
        <f ca="1">IFERROR(INDEX(INDIRECT("Data!C"&amp;'1-Year'!$K$4,FALSE),MATCH(K794,Data!$A:$A,0)),NA())</f>
        <v>#N/A</v>
      </c>
    </row>
    <row r="795" spans="11:12" x14ac:dyDescent="0.25">
      <c r="K795" s="44" t="e">
        <f t="shared" si="76"/>
        <v>#N/A</v>
      </c>
      <c r="L795" s="34" t="e">
        <f ca="1">IFERROR(INDEX(INDIRECT("Data!C"&amp;'1-Year'!$K$4,FALSE),MATCH(K795,Data!$A:$A,0)),NA())</f>
        <v>#N/A</v>
      </c>
    </row>
    <row r="796" spans="11:12" x14ac:dyDescent="0.25">
      <c r="K796" s="44" t="e">
        <f t="shared" si="76"/>
        <v>#N/A</v>
      </c>
      <c r="L796" s="34" t="e">
        <f ca="1">IFERROR(INDEX(INDIRECT("Data!C"&amp;'1-Year'!$K$4,FALSE),MATCH(K796,Data!$A:$A,0)),NA())</f>
        <v>#N/A</v>
      </c>
    </row>
    <row r="797" spans="11:12" x14ac:dyDescent="0.25">
      <c r="K797" s="44" t="e">
        <f t="shared" si="76"/>
        <v>#N/A</v>
      </c>
      <c r="L797" s="34" t="e">
        <f ca="1">IFERROR(INDEX(INDIRECT("Data!C"&amp;'1-Year'!$K$4,FALSE),MATCH(K797,Data!$A:$A,0)),NA())</f>
        <v>#N/A</v>
      </c>
    </row>
    <row r="798" spans="11:12" x14ac:dyDescent="0.25">
      <c r="K798" s="44" t="e">
        <f t="shared" si="76"/>
        <v>#N/A</v>
      </c>
      <c r="L798" s="34" t="e">
        <f ca="1">IFERROR(INDEX(INDIRECT("Data!C"&amp;'1-Year'!$K$4,FALSE),MATCH(K798,Data!$A:$A,0)),NA())</f>
        <v>#N/A</v>
      </c>
    </row>
    <row r="799" spans="11:12" x14ac:dyDescent="0.25">
      <c r="K799" s="44" t="e">
        <f t="shared" si="76"/>
        <v>#N/A</v>
      </c>
      <c r="L799" s="34" t="e">
        <f ca="1">IFERROR(INDEX(INDIRECT("Data!C"&amp;'1-Year'!$K$4,FALSE),MATCH(K799,Data!$A:$A,0)),NA())</f>
        <v>#N/A</v>
      </c>
    </row>
    <row r="800" spans="11:12" x14ac:dyDescent="0.25">
      <c r="K800" s="44" t="e">
        <f t="shared" si="76"/>
        <v>#N/A</v>
      </c>
      <c r="L800" s="34" t="e">
        <f ca="1">IFERROR(INDEX(INDIRECT("Data!C"&amp;'1-Year'!$K$4,FALSE),MATCH(K800,Data!$A:$A,0)),NA())</f>
        <v>#N/A</v>
      </c>
    </row>
    <row r="801" spans="11:12" x14ac:dyDescent="0.25">
      <c r="K801" s="44" t="e">
        <f t="shared" si="76"/>
        <v>#N/A</v>
      </c>
      <c r="L801" s="34" t="e">
        <f ca="1">IFERROR(INDEX(INDIRECT("Data!C"&amp;'1-Year'!$K$4,FALSE),MATCH(K801,Data!$A:$A,0)),NA())</f>
        <v>#N/A</v>
      </c>
    </row>
    <row r="802" spans="11:12" x14ac:dyDescent="0.25">
      <c r="K802" s="44" t="e">
        <f t="shared" si="76"/>
        <v>#N/A</v>
      </c>
      <c r="L802" s="34" t="e">
        <f ca="1">IFERROR(INDEX(INDIRECT("Data!C"&amp;'1-Year'!$K$4,FALSE),MATCH(K802,Data!$A:$A,0)),NA())</f>
        <v>#N/A</v>
      </c>
    </row>
    <row r="803" spans="11:12" x14ac:dyDescent="0.25">
      <c r="K803" s="44" t="e">
        <f t="shared" si="76"/>
        <v>#N/A</v>
      </c>
      <c r="L803" s="34" t="e">
        <f ca="1">IFERROR(INDEX(INDIRECT("Data!C"&amp;'1-Year'!$K$4,FALSE),MATCH(K803,Data!$A:$A,0)),NA())</f>
        <v>#N/A</v>
      </c>
    </row>
    <row r="804" spans="11:12" x14ac:dyDescent="0.25">
      <c r="K804" s="44" t="e">
        <f t="shared" si="76"/>
        <v>#N/A</v>
      </c>
      <c r="L804" s="34" t="e">
        <f ca="1">IFERROR(INDEX(INDIRECT("Data!C"&amp;'1-Year'!$K$4,FALSE),MATCH(K804,Data!$A:$A,0)),NA())</f>
        <v>#N/A</v>
      </c>
    </row>
    <row r="805" spans="11:12" x14ac:dyDescent="0.25">
      <c r="K805" s="44" t="e">
        <f t="shared" si="76"/>
        <v>#N/A</v>
      </c>
      <c r="L805" s="34" t="e">
        <f ca="1">IFERROR(INDEX(INDIRECT("Data!C"&amp;'1-Year'!$K$4,FALSE),MATCH(K805,Data!$A:$A,0)),NA())</f>
        <v>#N/A</v>
      </c>
    </row>
    <row r="806" spans="11:12" x14ac:dyDescent="0.25">
      <c r="K806" s="44" t="e">
        <f t="shared" si="76"/>
        <v>#N/A</v>
      </c>
      <c r="L806" s="34" t="e">
        <f ca="1">IFERROR(INDEX(INDIRECT("Data!C"&amp;'1-Year'!$K$4,FALSE),MATCH(K806,Data!$A:$A,0)),NA())</f>
        <v>#N/A</v>
      </c>
    </row>
    <row r="807" spans="11:12" x14ac:dyDescent="0.25">
      <c r="K807" s="44" t="e">
        <f t="shared" si="76"/>
        <v>#N/A</v>
      </c>
      <c r="L807" s="34" t="e">
        <f ca="1">IFERROR(INDEX(INDIRECT("Data!C"&amp;'1-Year'!$K$4,FALSE),MATCH(K807,Data!$A:$A,0)),NA())</f>
        <v>#N/A</v>
      </c>
    </row>
    <row r="808" spans="11:12" x14ac:dyDescent="0.25">
      <c r="K808" s="44" t="e">
        <f t="shared" si="76"/>
        <v>#N/A</v>
      </c>
      <c r="L808" s="34" t="e">
        <f ca="1">IFERROR(INDEX(INDIRECT("Data!C"&amp;'1-Year'!$K$4,FALSE),MATCH(K808,Data!$A:$A,0)),NA())</f>
        <v>#N/A</v>
      </c>
    </row>
    <row r="809" spans="11:12" x14ac:dyDescent="0.25">
      <c r="K809" s="44" t="e">
        <f t="shared" si="76"/>
        <v>#N/A</v>
      </c>
      <c r="L809" s="34" t="e">
        <f ca="1">IFERROR(INDEX(INDIRECT("Data!C"&amp;'1-Year'!$K$4,FALSE),MATCH(K809,Data!$A:$A,0)),NA())</f>
        <v>#N/A</v>
      </c>
    </row>
    <row r="810" spans="11:12" x14ac:dyDescent="0.25">
      <c r="K810" s="44" t="e">
        <f t="shared" si="76"/>
        <v>#N/A</v>
      </c>
      <c r="L810" s="34" t="e">
        <f ca="1">IFERROR(INDEX(INDIRECT("Data!C"&amp;'1-Year'!$K$4,FALSE),MATCH(K810,Data!$A:$A,0)),NA())</f>
        <v>#N/A</v>
      </c>
    </row>
    <row r="811" spans="11:12" x14ac:dyDescent="0.25">
      <c r="K811" s="44" t="e">
        <f t="shared" si="76"/>
        <v>#N/A</v>
      </c>
      <c r="L811" s="34" t="e">
        <f ca="1">IFERROR(INDEX(INDIRECT("Data!C"&amp;'1-Year'!$K$4,FALSE),MATCH(K811,Data!$A:$A,0)),NA())</f>
        <v>#N/A</v>
      </c>
    </row>
    <row r="812" spans="11:12" x14ac:dyDescent="0.25">
      <c r="K812" s="44" t="e">
        <f t="shared" si="76"/>
        <v>#N/A</v>
      </c>
      <c r="L812" s="34" t="e">
        <f ca="1">IFERROR(INDEX(INDIRECT("Data!C"&amp;'1-Year'!$K$4,FALSE),MATCH(K812,Data!$A:$A,0)),NA())</f>
        <v>#N/A</v>
      </c>
    </row>
    <row r="813" spans="11:12" x14ac:dyDescent="0.25">
      <c r="K813" s="44" t="e">
        <f t="shared" si="76"/>
        <v>#N/A</v>
      </c>
      <c r="L813" s="34" t="e">
        <f ca="1">IFERROR(INDEX(INDIRECT("Data!C"&amp;'1-Year'!$K$4,FALSE),MATCH(K813,Data!$A:$A,0)),NA())</f>
        <v>#N/A</v>
      </c>
    </row>
    <row r="814" spans="11:12" x14ac:dyDescent="0.25">
      <c r="K814" s="44" t="e">
        <f t="shared" si="76"/>
        <v>#N/A</v>
      </c>
      <c r="L814" s="34" t="e">
        <f ca="1">IFERROR(INDEX(INDIRECT("Data!C"&amp;'1-Year'!$K$4,FALSE),MATCH(K814,Data!$A:$A,0)),NA())</f>
        <v>#N/A</v>
      </c>
    </row>
    <row r="815" spans="11:12" x14ac:dyDescent="0.25">
      <c r="K815" s="44" t="e">
        <f t="shared" si="76"/>
        <v>#N/A</v>
      </c>
      <c r="L815" s="34" t="e">
        <f ca="1">IFERROR(INDEX(INDIRECT("Data!C"&amp;'1-Year'!$K$4,FALSE),MATCH(K815,Data!$A:$A,0)),NA())</f>
        <v>#N/A</v>
      </c>
    </row>
    <row r="816" spans="11:12" x14ac:dyDescent="0.25">
      <c r="K816" s="44" t="e">
        <f t="shared" si="76"/>
        <v>#N/A</v>
      </c>
      <c r="L816" s="34" t="e">
        <f ca="1">IFERROR(INDEX(INDIRECT("Data!C"&amp;'1-Year'!$K$4,FALSE),MATCH(K816,Data!$A:$A,0)),NA())</f>
        <v>#N/A</v>
      </c>
    </row>
    <row r="817" spans="11:12" x14ac:dyDescent="0.25">
      <c r="K817" s="44" t="e">
        <f t="shared" si="76"/>
        <v>#N/A</v>
      </c>
      <c r="L817" s="34" t="e">
        <f ca="1">IFERROR(INDEX(INDIRECT("Data!C"&amp;'1-Year'!$K$4,FALSE),MATCH(K817,Data!$A:$A,0)),NA())</f>
        <v>#N/A</v>
      </c>
    </row>
    <row r="818" spans="11:12" x14ac:dyDescent="0.25">
      <c r="K818" s="44" t="e">
        <f t="shared" si="76"/>
        <v>#N/A</v>
      </c>
      <c r="L818" s="34" t="e">
        <f ca="1">IFERROR(INDEX(INDIRECT("Data!C"&amp;'1-Year'!$K$4,FALSE),MATCH(K818,Data!$A:$A,0)),NA())</f>
        <v>#N/A</v>
      </c>
    </row>
    <row r="819" spans="11:12" x14ac:dyDescent="0.25">
      <c r="K819" s="44" t="e">
        <f t="shared" si="76"/>
        <v>#N/A</v>
      </c>
      <c r="L819" s="34" t="e">
        <f ca="1">IFERROR(INDEX(INDIRECT("Data!C"&amp;'1-Year'!$K$4,FALSE),MATCH(K819,Data!$A:$A,0)),NA())</f>
        <v>#N/A</v>
      </c>
    </row>
    <row r="820" spans="11:12" x14ac:dyDescent="0.25">
      <c r="K820" s="44" t="e">
        <f t="shared" si="76"/>
        <v>#N/A</v>
      </c>
      <c r="L820" s="34" t="e">
        <f ca="1">IFERROR(INDEX(INDIRECT("Data!C"&amp;'1-Year'!$K$4,FALSE),MATCH(K820,Data!$A:$A,0)),NA())</f>
        <v>#N/A</v>
      </c>
    </row>
    <row r="821" spans="11:12" x14ac:dyDescent="0.25">
      <c r="K821" s="44" t="e">
        <f t="shared" si="76"/>
        <v>#N/A</v>
      </c>
      <c r="L821" s="34" t="e">
        <f ca="1">IFERROR(INDEX(INDIRECT("Data!C"&amp;'1-Year'!$K$4,FALSE),MATCH(K821,Data!$A:$A,0)),NA())</f>
        <v>#N/A</v>
      </c>
    </row>
    <row r="822" spans="11:12" x14ac:dyDescent="0.25">
      <c r="K822" s="44" t="e">
        <f t="shared" si="76"/>
        <v>#N/A</v>
      </c>
      <c r="L822" s="34" t="e">
        <f ca="1">IFERROR(INDEX(INDIRECT("Data!C"&amp;'1-Year'!$K$4,FALSE),MATCH(K822,Data!$A:$A,0)),NA())</f>
        <v>#N/A</v>
      </c>
    </row>
    <row r="823" spans="11:12" x14ac:dyDescent="0.25">
      <c r="K823" s="44" t="e">
        <f t="shared" si="76"/>
        <v>#N/A</v>
      </c>
      <c r="L823" s="34" t="e">
        <f ca="1">IFERROR(INDEX(INDIRECT("Data!C"&amp;'1-Year'!$K$4,FALSE),MATCH(K823,Data!$A:$A,0)),NA())</f>
        <v>#N/A</v>
      </c>
    </row>
    <row r="824" spans="11:12" x14ac:dyDescent="0.25">
      <c r="K824" s="44" t="e">
        <f t="shared" si="76"/>
        <v>#N/A</v>
      </c>
      <c r="L824" s="34" t="e">
        <f ca="1">IFERROR(INDEX(INDIRECT("Data!C"&amp;'1-Year'!$K$4,FALSE),MATCH(K824,Data!$A:$A,0)),NA())</f>
        <v>#N/A</v>
      </c>
    </row>
    <row r="825" spans="11:12" x14ac:dyDescent="0.25">
      <c r="K825" s="44" t="e">
        <f t="shared" si="76"/>
        <v>#N/A</v>
      </c>
      <c r="L825" s="34" t="e">
        <f ca="1">IFERROR(INDEX(INDIRECT("Data!C"&amp;'1-Year'!$K$4,FALSE),MATCH(K825,Data!$A:$A,0)),NA())</f>
        <v>#N/A</v>
      </c>
    </row>
    <row r="826" spans="11:12" x14ac:dyDescent="0.25">
      <c r="K826" s="44" t="e">
        <f t="shared" si="76"/>
        <v>#N/A</v>
      </c>
      <c r="L826" s="34" t="e">
        <f ca="1">IFERROR(INDEX(INDIRECT("Data!C"&amp;'1-Year'!$K$4,FALSE),MATCH(K826,Data!$A:$A,0)),NA())</f>
        <v>#N/A</v>
      </c>
    </row>
    <row r="827" spans="11:12" x14ac:dyDescent="0.25">
      <c r="K827" s="44" t="e">
        <f t="shared" si="76"/>
        <v>#N/A</v>
      </c>
      <c r="L827" s="34" t="e">
        <f ca="1">IFERROR(INDEX(INDIRECT("Data!C"&amp;'1-Year'!$K$4,FALSE),MATCH(K827,Data!$A:$A,0)),NA())</f>
        <v>#N/A</v>
      </c>
    </row>
    <row r="828" spans="11:12" x14ac:dyDescent="0.25">
      <c r="K828" s="44" t="e">
        <f t="shared" si="76"/>
        <v>#N/A</v>
      </c>
      <c r="L828" s="34" t="e">
        <f ca="1">IFERROR(INDEX(INDIRECT("Data!C"&amp;'1-Year'!$K$4,FALSE),MATCH(K828,Data!$A:$A,0)),NA())</f>
        <v>#N/A</v>
      </c>
    </row>
    <row r="829" spans="11:12" x14ac:dyDescent="0.25">
      <c r="K829" s="44" t="e">
        <f t="shared" si="76"/>
        <v>#N/A</v>
      </c>
      <c r="L829" s="34" t="e">
        <f ca="1">IFERROR(INDEX(INDIRECT("Data!C"&amp;'1-Year'!$K$4,FALSE),MATCH(K829,Data!$A:$A,0)),NA())</f>
        <v>#N/A</v>
      </c>
    </row>
    <row r="830" spans="11:12" x14ac:dyDescent="0.25">
      <c r="K830" s="44" t="e">
        <f t="shared" si="76"/>
        <v>#N/A</v>
      </c>
      <c r="L830" s="34" t="e">
        <f ca="1">IFERROR(INDEX(INDIRECT("Data!C"&amp;'1-Year'!$K$4,FALSE),MATCH(K830,Data!$A:$A,0)),NA())</f>
        <v>#N/A</v>
      </c>
    </row>
    <row r="831" spans="11:12" x14ac:dyDescent="0.25">
      <c r="K831" s="44" t="e">
        <f t="shared" si="76"/>
        <v>#N/A</v>
      </c>
      <c r="L831" s="34" t="e">
        <f ca="1">IFERROR(INDEX(INDIRECT("Data!C"&amp;'1-Year'!$K$4,FALSE),MATCH(K831,Data!$A:$A,0)),NA())</f>
        <v>#N/A</v>
      </c>
    </row>
    <row r="832" spans="11:12" x14ac:dyDescent="0.25">
      <c r="K832" s="44" t="e">
        <f t="shared" si="76"/>
        <v>#N/A</v>
      </c>
      <c r="L832" s="34" t="e">
        <f ca="1">IFERROR(INDEX(INDIRECT("Data!C"&amp;'1-Year'!$K$4,FALSE),MATCH(K832,Data!$A:$A,0)),NA())</f>
        <v>#N/A</v>
      </c>
    </row>
    <row r="833" spans="11:12" x14ac:dyDescent="0.25">
      <c r="K833" s="44" t="e">
        <f t="shared" si="76"/>
        <v>#N/A</v>
      </c>
      <c r="L833" s="34" t="e">
        <f ca="1">IFERROR(INDEX(INDIRECT("Data!C"&amp;'1-Year'!$K$4,FALSE),MATCH(K833,Data!$A:$A,0)),NA())</f>
        <v>#N/A</v>
      </c>
    </row>
    <row r="834" spans="11:12" x14ac:dyDescent="0.25">
      <c r="K834" s="44" t="e">
        <f t="shared" si="76"/>
        <v>#N/A</v>
      </c>
      <c r="L834" s="34" t="e">
        <f ca="1">IFERROR(INDEX(INDIRECT("Data!C"&amp;'1-Year'!$K$4,FALSE),MATCH(K834,Data!$A:$A,0)),NA())</f>
        <v>#N/A</v>
      </c>
    </row>
    <row r="835" spans="11:12" x14ac:dyDescent="0.25">
      <c r="K835" s="44" t="e">
        <f t="shared" si="76"/>
        <v>#N/A</v>
      </c>
      <c r="L835" s="34" t="e">
        <f ca="1">IFERROR(INDEX(INDIRECT("Data!C"&amp;'1-Year'!$K$4,FALSE),MATCH(K835,Data!$A:$A,0)),NA())</f>
        <v>#N/A</v>
      </c>
    </row>
    <row r="836" spans="11:12" x14ac:dyDescent="0.25">
      <c r="K836" s="44" t="e">
        <f t="shared" si="76"/>
        <v>#N/A</v>
      </c>
      <c r="L836" s="34" t="e">
        <f ca="1">IFERROR(INDEX(INDIRECT("Data!C"&amp;'1-Year'!$K$4,FALSE),MATCH(K836,Data!$A:$A,0)),NA())</f>
        <v>#N/A</v>
      </c>
    </row>
    <row r="837" spans="11:12" x14ac:dyDescent="0.25">
      <c r="K837" s="44" t="e">
        <f t="shared" si="76"/>
        <v>#N/A</v>
      </c>
      <c r="L837" s="34" t="e">
        <f ca="1">IFERROR(INDEX(INDIRECT("Data!C"&amp;'1-Year'!$K$4,FALSE),MATCH(K837,Data!$A:$A,0)),NA())</f>
        <v>#N/A</v>
      </c>
    </row>
    <row r="838" spans="11:12" x14ac:dyDescent="0.25">
      <c r="K838" s="44" t="e">
        <f t="shared" si="76"/>
        <v>#N/A</v>
      </c>
      <c r="L838" s="34" t="e">
        <f ca="1">IFERROR(INDEX(INDIRECT("Data!C"&amp;'1-Year'!$K$4,FALSE),MATCH(K838,Data!$A:$A,0)),NA())</f>
        <v>#N/A</v>
      </c>
    </row>
    <row r="839" spans="11:12" x14ac:dyDescent="0.25">
      <c r="K839" s="44" t="e">
        <f t="shared" si="76"/>
        <v>#N/A</v>
      </c>
      <c r="L839" s="34" t="e">
        <f ca="1">IFERROR(INDEX(INDIRECT("Data!C"&amp;'1-Year'!$K$4,FALSE),MATCH(K839,Data!$A:$A,0)),NA())</f>
        <v>#N/A</v>
      </c>
    </row>
    <row r="840" spans="11:12" x14ac:dyDescent="0.25">
      <c r="K840" s="44" t="e">
        <f t="shared" ref="K840:K1092" si="77">IF(K839+1&lt;=$C$7,K839+1,NA())</f>
        <v>#N/A</v>
      </c>
      <c r="L840" s="34" t="e">
        <f ca="1">IFERROR(INDEX(INDIRECT("Data!C"&amp;'1-Year'!$K$4,FALSE),MATCH(K840,Data!$A:$A,0)),NA())</f>
        <v>#N/A</v>
      </c>
    </row>
    <row r="841" spans="11:12" x14ac:dyDescent="0.25">
      <c r="K841" s="44" t="e">
        <f t="shared" si="77"/>
        <v>#N/A</v>
      </c>
      <c r="L841" s="34" t="e">
        <f ca="1">IFERROR(INDEX(INDIRECT("Data!C"&amp;'1-Year'!$K$4,FALSE),MATCH(K841,Data!$A:$A,0)),NA())</f>
        <v>#N/A</v>
      </c>
    </row>
    <row r="842" spans="11:12" x14ac:dyDescent="0.25">
      <c r="K842" s="44" t="e">
        <f t="shared" si="77"/>
        <v>#N/A</v>
      </c>
      <c r="L842" s="34" t="e">
        <f ca="1">IFERROR(INDEX(INDIRECT("Data!C"&amp;'1-Year'!$K$4,FALSE),MATCH(K842,Data!$A:$A,0)),NA())</f>
        <v>#N/A</v>
      </c>
    </row>
    <row r="843" spans="11:12" x14ac:dyDescent="0.25">
      <c r="K843" s="44" t="e">
        <f t="shared" si="77"/>
        <v>#N/A</v>
      </c>
      <c r="L843" s="34" t="e">
        <f ca="1">IFERROR(INDEX(INDIRECT("Data!C"&amp;'1-Year'!$K$4,FALSE),MATCH(K843,Data!$A:$A,0)),NA())</f>
        <v>#N/A</v>
      </c>
    </row>
    <row r="844" spans="11:12" x14ac:dyDescent="0.25">
      <c r="K844" s="44" t="e">
        <f t="shared" si="77"/>
        <v>#N/A</v>
      </c>
      <c r="L844" s="34" t="e">
        <f ca="1">IFERROR(INDEX(INDIRECT("Data!C"&amp;'1-Year'!$K$4,FALSE),MATCH(K844,Data!$A:$A,0)),NA())</f>
        <v>#N/A</v>
      </c>
    </row>
    <row r="845" spans="11:12" x14ac:dyDescent="0.25">
      <c r="K845" s="44" t="e">
        <f t="shared" si="77"/>
        <v>#N/A</v>
      </c>
      <c r="L845" s="34" t="e">
        <f ca="1">IFERROR(INDEX(INDIRECT("Data!C"&amp;'1-Year'!$K$4,FALSE),MATCH(K845,Data!$A:$A,0)),NA())</f>
        <v>#N/A</v>
      </c>
    </row>
    <row r="846" spans="11:12" x14ac:dyDescent="0.25">
      <c r="K846" s="44" t="e">
        <f t="shared" si="77"/>
        <v>#N/A</v>
      </c>
      <c r="L846" s="34" t="e">
        <f ca="1">IFERROR(INDEX(INDIRECT("Data!C"&amp;'1-Year'!$K$4,FALSE),MATCH(K846,Data!$A:$A,0)),NA())</f>
        <v>#N/A</v>
      </c>
    </row>
    <row r="847" spans="11:12" x14ac:dyDescent="0.25">
      <c r="K847" s="44" t="e">
        <f t="shared" si="77"/>
        <v>#N/A</v>
      </c>
      <c r="L847" s="34" t="e">
        <f ca="1">IFERROR(INDEX(INDIRECT("Data!C"&amp;'1-Year'!$K$4,FALSE),MATCH(K847,Data!$A:$A,0)),NA())</f>
        <v>#N/A</v>
      </c>
    </row>
    <row r="848" spans="11:12" x14ac:dyDescent="0.25">
      <c r="K848" s="44" t="e">
        <f t="shared" si="77"/>
        <v>#N/A</v>
      </c>
      <c r="L848" s="34" t="e">
        <f ca="1">IFERROR(INDEX(INDIRECT("Data!C"&amp;'1-Year'!$K$4,FALSE),MATCH(K848,Data!$A:$A,0)),NA())</f>
        <v>#N/A</v>
      </c>
    </row>
    <row r="849" spans="11:12" x14ac:dyDescent="0.25">
      <c r="K849" s="44" t="e">
        <f t="shared" si="77"/>
        <v>#N/A</v>
      </c>
      <c r="L849" s="34" t="e">
        <f ca="1">IFERROR(INDEX(INDIRECT("Data!C"&amp;'1-Year'!$K$4,FALSE),MATCH(K849,Data!$A:$A,0)),NA())</f>
        <v>#N/A</v>
      </c>
    </row>
    <row r="850" spans="11:12" x14ac:dyDescent="0.25">
      <c r="K850" s="44" t="e">
        <f t="shared" si="77"/>
        <v>#N/A</v>
      </c>
      <c r="L850" s="34" t="e">
        <f ca="1">IFERROR(INDEX(INDIRECT("Data!C"&amp;'1-Year'!$K$4,FALSE),MATCH(K850,Data!$A:$A,0)),NA())</f>
        <v>#N/A</v>
      </c>
    </row>
    <row r="851" spans="11:12" x14ac:dyDescent="0.25">
      <c r="K851" s="44" t="e">
        <f t="shared" si="77"/>
        <v>#N/A</v>
      </c>
      <c r="L851" s="34" t="e">
        <f ca="1">IFERROR(INDEX(INDIRECT("Data!C"&amp;'1-Year'!$K$4,FALSE),MATCH(K851,Data!$A:$A,0)),NA())</f>
        <v>#N/A</v>
      </c>
    </row>
    <row r="852" spans="11:12" x14ac:dyDescent="0.25">
      <c r="K852" s="44" t="e">
        <f t="shared" si="77"/>
        <v>#N/A</v>
      </c>
      <c r="L852" s="34" t="e">
        <f ca="1">IFERROR(INDEX(INDIRECT("Data!C"&amp;'1-Year'!$K$4,FALSE),MATCH(K852,Data!$A:$A,0)),NA())</f>
        <v>#N/A</v>
      </c>
    </row>
    <row r="853" spans="11:12" x14ac:dyDescent="0.25">
      <c r="K853" s="44" t="e">
        <f t="shared" si="77"/>
        <v>#N/A</v>
      </c>
      <c r="L853" s="34" t="e">
        <f ca="1">IFERROR(INDEX(INDIRECT("Data!C"&amp;'1-Year'!$K$4,FALSE),MATCH(K853,Data!$A:$A,0)),NA())</f>
        <v>#N/A</v>
      </c>
    </row>
    <row r="854" spans="11:12" x14ac:dyDescent="0.25">
      <c r="K854" s="44" t="e">
        <f t="shared" si="77"/>
        <v>#N/A</v>
      </c>
      <c r="L854" s="34" t="e">
        <f ca="1">IFERROR(INDEX(INDIRECT("Data!C"&amp;'1-Year'!$K$4,FALSE),MATCH(K854,Data!$A:$A,0)),NA())</f>
        <v>#N/A</v>
      </c>
    </row>
    <row r="855" spans="11:12" x14ac:dyDescent="0.25">
      <c r="K855" s="44" t="e">
        <f t="shared" si="77"/>
        <v>#N/A</v>
      </c>
      <c r="L855" s="34" t="e">
        <f ca="1">IFERROR(INDEX(INDIRECT("Data!C"&amp;'1-Year'!$K$4,FALSE),MATCH(K855,Data!$A:$A,0)),NA())</f>
        <v>#N/A</v>
      </c>
    </row>
    <row r="856" spans="11:12" x14ac:dyDescent="0.25">
      <c r="K856" s="44" t="e">
        <f t="shared" si="77"/>
        <v>#N/A</v>
      </c>
      <c r="L856" s="34" t="e">
        <f ca="1">IFERROR(INDEX(INDIRECT("Data!C"&amp;'1-Year'!$K$4,FALSE),MATCH(K856,Data!$A:$A,0)),NA())</f>
        <v>#N/A</v>
      </c>
    </row>
    <row r="857" spans="11:12" x14ac:dyDescent="0.25">
      <c r="K857" s="44" t="e">
        <f t="shared" si="77"/>
        <v>#N/A</v>
      </c>
      <c r="L857" s="34" t="e">
        <f ca="1">IFERROR(INDEX(INDIRECT("Data!C"&amp;'1-Year'!$K$4,FALSE),MATCH(K857,Data!$A:$A,0)),NA())</f>
        <v>#N/A</v>
      </c>
    </row>
    <row r="858" spans="11:12" x14ac:dyDescent="0.25">
      <c r="K858" s="44" t="e">
        <f t="shared" si="77"/>
        <v>#N/A</v>
      </c>
      <c r="L858" s="34" t="e">
        <f ca="1">IFERROR(INDEX(INDIRECT("Data!C"&amp;'1-Year'!$K$4,FALSE),MATCH(K858,Data!$A:$A,0)),NA())</f>
        <v>#N/A</v>
      </c>
    </row>
    <row r="859" spans="11:12" x14ac:dyDescent="0.25">
      <c r="K859" s="44" t="e">
        <f t="shared" si="77"/>
        <v>#N/A</v>
      </c>
      <c r="L859" s="34" t="e">
        <f ca="1">IFERROR(INDEX(INDIRECT("Data!C"&amp;'1-Year'!$K$4,FALSE),MATCH(K859,Data!$A:$A,0)),NA())</f>
        <v>#N/A</v>
      </c>
    </row>
    <row r="860" spans="11:12" x14ac:dyDescent="0.25">
      <c r="K860" s="44" t="e">
        <f t="shared" si="77"/>
        <v>#N/A</v>
      </c>
      <c r="L860" s="34" t="e">
        <f ca="1">IFERROR(INDEX(INDIRECT("Data!C"&amp;'1-Year'!$K$4,FALSE),MATCH(K860,Data!$A:$A,0)),NA())</f>
        <v>#N/A</v>
      </c>
    </row>
    <row r="861" spans="11:12" x14ac:dyDescent="0.25">
      <c r="K861" s="44" t="e">
        <f t="shared" si="77"/>
        <v>#N/A</v>
      </c>
      <c r="L861" s="34" t="e">
        <f ca="1">IFERROR(INDEX(INDIRECT("Data!C"&amp;'1-Year'!$K$4,FALSE),MATCH(K861,Data!$A:$A,0)),NA())</f>
        <v>#N/A</v>
      </c>
    </row>
    <row r="862" spans="11:12" x14ac:dyDescent="0.25">
      <c r="K862" s="44" t="e">
        <f t="shared" si="77"/>
        <v>#N/A</v>
      </c>
      <c r="L862" s="34" t="e">
        <f ca="1">IFERROR(INDEX(INDIRECT("Data!C"&amp;'1-Year'!$K$4,FALSE),MATCH(K862,Data!$A:$A,0)),NA())</f>
        <v>#N/A</v>
      </c>
    </row>
    <row r="863" spans="11:12" x14ac:dyDescent="0.25">
      <c r="K863" s="44" t="e">
        <f t="shared" si="77"/>
        <v>#N/A</v>
      </c>
      <c r="L863" s="34" t="e">
        <f ca="1">IFERROR(INDEX(INDIRECT("Data!C"&amp;'1-Year'!$K$4,FALSE),MATCH(K863,Data!$A:$A,0)),NA())</f>
        <v>#N/A</v>
      </c>
    </row>
    <row r="864" spans="11:12" x14ac:dyDescent="0.25">
      <c r="K864" s="44" t="e">
        <f t="shared" si="77"/>
        <v>#N/A</v>
      </c>
      <c r="L864" s="34" t="e">
        <f ca="1">IFERROR(INDEX(INDIRECT("Data!C"&amp;'1-Year'!$K$4,FALSE),MATCH(K864,Data!$A:$A,0)),NA())</f>
        <v>#N/A</v>
      </c>
    </row>
    <row r="865" spans="11:12" x14ac:dyDescent="0.25">
      <c r="K865" s="44" t="e">
        <f t="shared" si="77"/>
        <v>#N/A</v>
      </c>
      <c r="L865" s="34" t="e">
        <f ca="1">IFERROR(INDEX(INDIRECT("Data!C"&amp;'1-Year'!$K$4,FALSE),MATCH(K865,Data!$A:$A,0)),NA())</f>
        <v>#N/A</v>
      </c>
    </row>
    <row r="866" spans="11:12" x14ac:dyDescent="0.25">
      <c r="K866" s="44" t="e">
        <f t="shared" si="77"/>
        <v>#N/A</v>
      </c>
      <c r="L866" s="34" t="e">
        <f ca="1">IFERROR(INDEX(INDIRECT("Data!C"&amp;'1-Year'!$K$4,FALSE),MATCH(K866,Data!$A:$A,0)),NA())</f>
        <v>#N/A</v>
      </c>
    </row>
    <row r="867" spans="11:12" x14ac:dyDescent="0.25">
      <c r="K867" s="44" t="e">
        <f t="shared" si="77"/>
        <v>#N/A</v>
      </c>
      <c r="L867" s="34" t="e">
        <f ca="1">IFERROR(INDEX(INDIRECT("Data!C"&amp;'1-Year'!$K$4,FALSE),MATCH(K867,Data!$A:$A,0)),NA())</f>
        <v>#N/A</v>
      </c>
    </row>
    <row r="868" spans="11:12" x14ac:dyDescent="0.25">
      <c r="K868" s="44" t="e">
        <f t="shared" si="77"/>
        <v>#N/A</v>
      </c>
      <c r="L868" s="34" t="e">
        <f ca="1">IFERROR(INDEX(INDIRECT("Data!C"&amp;'1-Year'!$K$4,FALSE),MATCH(K868,Data!$A:$A,0)),NA())</f>
        <v>#N/A</v>
      </c>
    </row>
    <row r="869" spans="11:12" x14ac:dyDescent="0.25">
      <c r="K869" s="44" t="e">
        <f t="shared" si="77"/>
        <v>#N/A</v>
      </c>
      <c r="L869" s="34" t="e">
        <f ca="1">IFERROR(INDEX(INDIRECT("Data!C"&amp;'1-Year'!$K$4,FALSE),MATCH(K869,Data!$A:$A,0)),NA())</f>
        <v>#N/A</v>
      </c>
    </row>
    <row r="870" spans="11:12" x14ac:dyDescent="0.25">
      <c r="K870" s="44" t="e">
        <f t="shared" si="77"/>
        <v>#N/A</v>
      </c>
      <c r="L870" s="34" t="e">
        <f ca="1">IFERROR(INDEX(INDIRECT("Data!C"&amp;'1-Year'!$K$4,FALSE),MATCH(K870,Data!$A:$A,0)),NA())</f>
        <v>#N/A</v>
      </c>
    </row>
    <row r="871" spans="11:12" x14ac:dyDescent="0.25">
      <c r="K871" s="44" t="e">
        <f t="shared" si="77"/>
        <v>#N/A</v>
      </c>
      <c r="L871" s="34" t="e">
        <f ca="1">IFERROR(INDEX(INDIRECT("Data!C"&amp;'1-Year'!$K$4,FALSE),MATCH(K871,Data!$A:$A,0)),NA())</f>
        <v>#N/A</v>
      </c>
    </row>
    <row r="872" spans="11:12" x14ac:dyDescent="0.25">
      <c r="K872" s="44" t="e">
        <f t="shared" si="77"/>
        <v>#N/A</v>
      </c>
      <c r="L872" s="34" t="e">
        <f ca="1">IFERROR(INDEX(INDIRECT("Data!C"&amp;'1-Year'!$K$4,FALSE),MATCH(K872,Data!$A:$A,0)),NA())</f>
        <v>#N/A</v>
      </c>
    </row>
    <row r="873" spans="11:12" x14ac:dyDescent="0.25">
      <c r="K873" s="44" t="e">
        <f t="shared" si="77"/>
        <v>#N/A</v>
      </c>
      <c r="L873" s="34" t="e">
        <f ca="1">IFERROR(INDEX(INDIRECT("Data!C"&amp;'1-Year'!$K$4,FALSE),MATCH(K873,Data!$A:$A,0)),NA())</f>
        <v>#N/A</v>
      </c>
    </row>
    <row r="874" spans="11:12" x14ac:dyDescent="0.25">
      <c r="K874" s="44" t="e">
        <f t="shared" si="77"/>
        <v>#N/A</v>
      </c>
      <c r="L874" s="34" t="e">
        <f ca="1">IFERROR(INDEX(INDIRECT("Data!C"&amp;'1-Year'!$K$4,FALSE),MATCH(K874,Data!$A:$A,0)),NA())</f>
        <v>#N/A</v>
      </c>
    </row>
    <row r="875" spans="11:12" x14ac:dyDescent="0.25">
      <c r="K875" s="44" t="e">
        <f t="shared" si="77"/>
        <v>#N/A</v>
      </c>
      <c r="L875" s="34" t="e">
        <f ca="1">IFERROR(INDEX(INDIRECT("Data!C"&amp;'1-Year'!$K$4,FALSE),MATCH(K875,Data!$A:$A,0)),NA())</f>
        <v>#N/A</v>
      </c>
    </row>
    <row r="876" spans="11:12" x14ac:dyDescent="0.25">
      <c r="K876" s="44" t="e">
        <f t="shared" si="77"/>
        <v>#N/A</v>
      </c>
      <c r="L876" s="34" t="e">
        <f ca="1">IFERROR(INDEX(INDIRECT("Data!C"&amp;'1-Year'!$K$4,FALSE),MATCH(K876,Data!$A:$A,0)),NA())</f>
        <v>#N/A</v>
      </c>
    </row>
    <row r="877" spans="11:12" x14ac:dyDescent="0.25">
      <c r="K877" s="44" t="e">
        <f t="shared" si="77"/>
        <v>#N/A</v>
      </c>
      <c r="L877" s="34" t="e">
        <f ca="1">IFERROR(INDEX(INDIRECT("Data!C"&amp;'1-Year'!$K$4,FALSE),MATCH(K877,Data!$A:$A,0)),NA())</f>
        <v>#N/A</v>
      </c>
    </row>
    <row r="878" spans="11:12" x14ac:dyDescent="0.25">
      <c r="K878" s="44" t="e">
        <f t="shared" si="77"/>
        <v>#N/A</v>
      </c>
      <c r="L878" s="34" t="e">
        <f ca="1">IFERROR(INDEX(INDIRECT("Data!C"&amp;'1-Year'!$K$4,FALSE),MATCH(K878,Data!$A:$A,0)),NA())</f>
        <v>#N/A</v>
      </c>
    </row>
    <row r="879" spans="11:12" x14ac:dyDescent="0.25">
      <c r="K879" s="44" t="e">
        <f t="shared" si="77"/>
        <v>#N/A</v>
      </c>
      <c r="L879" s="34" t="e">
        <f ca="1">IFERROR(INDEX(INDIRECT("Data!C"&amp;'1-Year'!$K$4,FALSE),MATCH(K879,Data!$A:$A,0)),NA())</f>
        <v>#N/A</v>
      </c>
    </row>
    <row r="880" spans="11:12" x14ac:dyDescent="0.25">
      <c r="K880" s="44" t="e">
        <f t="shared" si="77"/>
        <v>#N/A</v>
      </c>
      <c r="L880" s="34" t="e">
        <f ca="1">IFERROR(INDEX(INDIRECT("Data!C"&amp;'1-Year'!$K$4,FALSE),MATCH(K880,Data!$A:$A,0)),NA())</f>
        <v>#N/A</v>
      </c>
    </row>
    <row r="881" spans="11:12" x14ac:dyDescent="0.25">
      <c r="K881" s="44" t="e">
        <f t="shared" si="77"/>
        <v>#N/A</v>
      </c>
      <c r="L881" s="34" t="e">
        <f ca="1">IFERROR(INDEX(INDIRECT("Data!C"&amp;'1-Year'!$K$4,FALSE),MATCH(K881,Data!$A:$A,0)),NA())</f>
        <v>#N/A</v>
      </c>
    </row>
    <row r="882" spans="11:12" x14ac:dyDescent="0.25">
      <c r="K882" s="44" t="e">
        <f t="shared" si="77"/>
        <v>#N/A</v>
      </c>
      <c r="L882" s="34" t="e">
        <f ca="1">IFERROR(INDEX(INDIRECT("Data!C"&amp;'1-Year'!$K$4,FALSE),MATCH(K882,Data!$A:$A,0)),NA())</f>
        <v>#N/A</v>
      </c>
    </row>
    <row r="883" spans="11:12" x14ac:dyDescent="0.25">
      <c r="K883" s="44" t="e">
        <f t="shared" si="77"/>
        <v>#N/A</v>
      </c>
      <c r="L883" s="34" t="e">
        <f ca="1">IFERROR(INDEX(INDIRECT("Data!C"&amp;'1-Year'!$K$4,FALSE),MATCH(K883,Data!$A:$A,0)),NA())</f>
        <v>#N/A</v>
      </c>
    </row>
    <row r="884" spans="11:12" x14ac:dyDescent="0.25">
      <c r="K884" s="44" t="e">
        <f t="shared" si="77"/>
        <v>#N/A</v>
      </c>
      <c r="L884" s="34" t="e">
        <f ca="1">IFERROR(INDEX(INDIRECT("Data!C"&amp;'1-Year'!$K$4,FALSE),MATCH(K884,Data!$A:$A,0)),NA())</f>
        <v>#N/A</v>
      </c>
    </row>
    <row r="885" spans="11:12" x14ac:dyDescent="0.25">
      <c r="K885" s="44" t="e">
        <f t="shared" si="77"/>
        <v>#N/A</v>
      </c>
      <c r="L885" s="34" t="e">
        <f ca="1">IFERROR(INDEX(INDIRECT("Data!C"&amp;'1-Year'!$K$4,FALSE),MATCH(K885,Data!$A:$A,0)),NA())</f>
        <v>#N/A</v>
      </c>
    </row>
    <row r="886" spans="11:12" x14ac:dyDescent="0.25">
      <c r="K886" s="44" t="e">
        <f t="shared" si="77"/>
        <v>#N/A</v>
      </c>
      <c r="L886" s="34" t="e">
        <f ca="1">IFERROR(INDEX(INDIRECT("Data!C"&amp;'1-Year'!$K$4,FALSE),MATCH(K886,Data!$A:$A,0)),NA())</f>
        <v>#N/A</v>
      </c>
    </row>
    <row r="887" spans="11:12" x14ac:dyDescent="0.25">
      <c r="K887" s="44" t="e">
        <f t="shared" si="77"/>
        <v>#N/A</v>
      </c>
      <c r="L887" s="34" t="e">
        <f ca="1">IFERROR(INDEX(INDIRECT("Data!C"&amp;'1-Year'!$K$4,FALSE),MATCH(K887,Data!$A:$A,0)),NA())</f>
        <v>#N/A</v>
      </c>
    </row>
    <row r="888" spans="11:12" x14ac:dyDescent="0.25">
      <c r="K888" s="44" t="e">
        <f t="shared" si="77"/>
        <v>#N/A</v>
      </c>
      <c r="L888" s="34" t="e">
        <f ca="1">IFERROR(INDEX(INDIRECT("Data!C"&amp;'1-Year'!$K$4,FALSE),MATCH(K888,Data!$A:$A,0)),NA())</f>
        <v>#N/A</v>
      </c>
    </row>
    <row r="889" spans="11:12" x14ac:dyDescent="0.25">
      <c r="K889" s="44" t="e">
        <f t="shared" si="77"/>
        <v>#N/A</v>
      </c>
      <c r="L889" s="34" t="e">
        <f ca="1">IFERROR(INDEX(INDIRECT("Data!C"&amp;'1-Year'!$K$4,FALSE),MATCH(K889,Data!$A:$A,0)),NA())</f>
        <v>#N/A</v>
      </c>
    </row>
    <row r="890" spans="11:12" x14ac:dyDescent="0.25">
      <c r="K890" s="44" t="e">
        <f t="shared" si="77"/>
        <v>#N/A</v>
      </c>
      <c r="L890" s="34" t="e">
        <f ca="1">IFERROR(INDEX(INDIRECT("Data!C"&amp;'1-Year'!$K$4,FALSE),MATCH(K890,Data!$A:$A,0)),NA())</f>
        <v>#N/A</v>
      </c>
    </row>
    <row r="891" spans="11:12" x14ac:dyDescent="0.25">
      <c r="K891" s="44" t="e">
        <f t="shared" si="77"/>
        <v>#N/A</v>
      </c>
      <c r="L891" s="34" t="e">
        <f ca="1">IFERROR(INDEX(INDIRECT("Data!C"&amp;'1-Year'!$K$4,FALSE),MATCH(K891,Data!$A:$A,0)),NA())</f>
        <v>#N/A</v>
      </c>
    </row>
    <row r="892" spans="11:12" x14ac:dyDescent="0.25">
      <c r="K892" s="44" t="e">
        <f t="shared" si="77"/>
        <v>#N/A</v>
      </c>
      <c r="L892" s="34" t="e">
        <f ca="1">IFERROR(INDEX(INDIRECT("Data!C"&amp;'1-Year'!$K$4,FALSE),MATCH(K892,Data!$A:$A,0)),NA())</f>
        <v>#N/A</v>
      </c>
    </row>
    <row r="893" spans="11:12" x14ac:dyDescent="0.25">
      <c r="K893" s="44" t="e">
        <f t="shared" si="77"/>
        <v>#N/A</v>
      </c>
      <c r="L893" s="34" t="e">
        <f ca="1">IFERROR(INDEX(INDIRECT("Data!C"&amp;'1-Year'!$K$4,FALSE),MATCH(K893,Data!$A:$A,0)),NA())</f>
        <v>#N/A</v>
      </c>
    </row>
    <row r="894" spans="11:12" x14ac:dyDescent="0.25">
      <c r="K894" s="44" t="e">
        <f t="shared" si="77"/>
        <v>#N/A</v>
      </c>
      <c r="L894" s="34" t="e">
        <f ca="1">IFERROR(INDEX(INDIRECT("Data!C"&amp;'1-Year'!$K$4,FALSE),MATCH(K894,Data!$A:$A,0)),NA())</f>
        <v>#N/A</v>
      </c>
    </row>
    <row r="895" spans="11:12" x14ac:dyDescent="0.25">
      <c r="K895" s="44" t="e">
        <f t="shared" si="77"/>
        <v>#N/A</v>
      </c>
      <c r="L895" s="34" t="e">
        <f ca="1">IFERROR(INDEX(INDIRECT("Data!C"&amp;'1-Year'!$K$4,FALSE),MATCH(K895,Data!$A:$A,0)),NA())</f>
        <v>#N/A</v>
      </c>
    </row>
    <row r="896" spans="11:12" x14ac:dyDescent="0.25">
      <c r="K896" s="44" t="e">
        <f t="shared" si="77"/>
        <v>#N/A</v>
      </c>
      <c r="L896" s="34" t="e">
        <f ca="1">IFERROR(INDEX(INDIRECT("Data!C"&amp;'1-Year'!$K$4,FALSE),MATCH(K896,Data!$A:$A,0)),NA())</f>
        <v>#N/A</v>
      </c>
    </row>
    <row r="897" spans="11:12" x14ac:dyDescent="0.25">
      <c r="K897" s="44" t="e">
        <f t="shared" si="77"/>
        <v>#N/A</v>
      </c>
      <c r="L897" s="34" t="e">
        <f ca="1">IFERROR(INDEX(INDIRECT("Data!C"&amp;'1-Year'!$K$4,FALSE),MATCH(K897,Data!$A:$A,0)),NA())</f>
        <v>#N/A</v>
      </c>
    </row>
    <row r="898" spans="11:12" x14ac:dyDescent="0.25">
      <c r="K898" s="44" t="e">
        <f t="shared" si="77"/>
        <v>#N/A</v>
      </c>
      <c r="L898" s="34" t="e">
        <f ca="1">IFERROR(INDEX(INDIRECT("Data!C"&amp;'1-Year'!$K$4,FALSE),MATCH(K898,Data!$A:$A,0)),NA())</f>
        <v>#N/A</v>
      </c>
    </row>
    <row r="899" spans="11:12" x14ac:dyDescent="0.25">
      <c r="K899" s="44" t="e">
        <f t="shared" si="77"/>
        <v>#N/A</v>
      </c>
      <c r="L899" s="34" t="e">
        <f ca="1">IFERROR(INDEX(INDIRECT("Data!C"&amp;'1-Year'!$K$4,FALSE),MATCH(K899,Data!$A:$A,0)),NA())</f>
        <v>#N/A</v>
      </c>
    </row>
    <row r="900" spans="11:12" x14ac:dyDescent="0.25">
      <c r="K900" s="44" t="e">
        <f t="shared" si="77"/>
        <v>#N/A</v>
      </c>
      <c r="L900" s="34" t="e">
        <f ca="1">IFERROR(INDEX(INDIRECT("Data!C"&amp;'1-Year'!$K$4,FALSE),MATCH(K900,Data!$A:$A,0)),NA())</f>
        <v>#N/A</v>
      </c>
    </row>
    <row r="901" spans="11:12" x14ac:dyDescent="0.25">
      <c r="K901" s="44" t="e">
        <f t="shared" si="77"/>
        <v>#N/A</v>
      </c>
      <c r="L901" s="34" t="e">
        <f ca="1">IFERROR(INDEX(INDIRECT("Data!C"&amp;'1-Year'!$K$4,FALSE),MATCH(K901,Data!$A:$A,0)),NA())</f>
        <v>#N/A</v>
      </c>
    </row>
    <row r="902" spans="11:12" x14ac:dyDescent="0.25">
      <c r="K902" s="44" t="e">
        <f t="shared" si="77"/>
        <v>#N/A</v>
      </c>
      <c r="L902" s="34" t="e">
        <f ca="1">IFERROR(INDEX(INDIRECT("Data!C"&amp;'1-Year'!$K$4,FALSE),MATCH(K902,Data!$A:$A,0)),NA())</f>
        <v>#N/A</v>
      </c>
    </row>
    <row r="903" spans="11:12" x14ac:dyDescent="0.25">
      <c r="K903" s="44" t="e">
        <f t="shared" si="77"/>
        <v>#N/A</v>
      </c>
      <c r="L903" s="34" t="e">
        <f ca="1">IFERROR(INDEX(INDIRECT("Data!C"&amp;'1-Year'!$K$4,FALSE),MATCH(K903,Data!$A:$A,0)),NA())</f>
        <v>#N/A</v>
      </c>
    </row>
    <row r="904" spans="11:12" x14ac:dyDescent="0.25">
      <c r="K904" s="44" t="e">
        <f t="shared" si="77"/>
        <v>#N/A</v>
      </c>
      <c r="L904" s="34" t="e">
        <f ca="1">IFERROR(INDEX(INDIRECT("Data!C"&amp;'1-Year'!$K$4,FALSE),MATCH(K904,Data!$A:$A,0)),NA())</f>
        <v>#N/A</v>
      </c>
    </row>
    <row r="905" spans="11:12" x14ac:dyDescent="0.25">
      <c r="K905" s="44" t="e">
        <f t="shared" si="77"/>
        <v>#N/A</v>
      </c>
      <c r="L905" s="34" t="e">
        <f ca="1">IFERROR(INDEX(INDIRECT("Data!C"&amp;'1-Year'!$K$4,FALSE),MATCH(K905,Data!$A:$A,0)),NA())</f>
        <v>#N/A</v>
      </c>
    </row>
    <row r="906" spans="11:12" x14ac:dyDescent="0.25">
      <c r="K906" s="44" t="e">
        <f t="shared" si="77"/>
        <v>#N/A</v>
      </c>
      <c r="L906" s="34" t="e">
        <f ca="1">IFERROR(INDEX(INDIRECT("Data!C"&amp;'1-Year'!$K$4,FALSE),MATCH(K906,Data!$A:$A,0)),NA())</f>
        <v>#N/A</v>
      </c>
    </row>
    <row r="907" spans="11:12" x14ac:dyDescent="0.25">
      <c r="K907" s="44" t="e">
        <f t="shared" si="77"/>
        <v>#N/A</v>
      </c>
      <c r="L907" s="34" t="e">
        <f ca="1">IFERROR(INDEX(INDIRECT("Data!C"&amp;'1-Year'!$K$4,FALSE),MATCH(K907,Data!$A:$A,0)),NA())</f>
        <v>#N/A</v>
      </c>
    </row>
    <row r="908" spans="11:12" x14ac:dyDescent="0.25">
      <c r="K908" s="44" t="e">
        <f t="shared" si="77"/>
        <v>#N/A</v>
      </c>
      <c r="L908" s="34" t="e">
        <f ca="1">IFERROR(INDEX(INDIRECT("Data!C"&amp;'1-Year'!$K$4,FALSE),MATCH(K908,Data!$A:$A,0)),NA())</f>
        <v>#N/A</v>
      </c>
    </row>
    <row r="909" spans="11:12" x14ac:dyDescent="0.25">
      <c r="K909" s="44" t="e">
        <f t="shared" si="77"/>
        <v>#N/A</v>
      </c>
      <c r="L909" s="34" t="e">
        <f ca="1">IFERROR(INDEX(INDIRECT("Data!C"&amp;'1-Year'!$K$4,FALSE),MATCH(K909,Data!$A:$A,0)),NA())</f>
        <v>#N/A</v>
      </c>
    </row>
    <row r="910" spans="11:12" x14ac:dyDescent="0.25">
      <c r="K910" s="44" t="e">
        <f t="shared" si="77"/>
        <v>#N/A</v>
      </c>
      <c r="L910" s="34" t="e">
        <f ca="1">IFERROR(INDEX(INDIRECT("Data!C"&amp;'1-Year'!$K$4,FALSE),MATCH(K910,Data!$A:$A,0)),NA())</f>
        <v>#N/A</v>
      </c>
    </row>
    <row r="911" spans="11:12" x14ac:dyDescent="0.25">
      <c r="K911" s="44" t="e">
        <f t="shared" si="77"/>
        <v>#N/A</v>
      </c>
      <c r="L911" s="34" t="e">
        <f ca="1">IFERROR(INDEX(INDIRECT("Data!C"&amp;'1-Year'!$K$4,FALSE),MATCH(K911,Data!$A:$A,0)),NA())</f>
        <v>#N/A</v>
      </c>
    </row>
    <row r="912" spans="11:12" x14ac:dyDescent="0.25">
      <c r="K912" s="44" t="e">
        <f t="shared" si="77"/>
        <v>#N/A</v>
      </c>
      <c r="L912" s="34" t="e">
        <f ca="1">IFERROR(INDEX(INDIRECT("Data!C"&amp;'1-Year'!$K$4,FALSE),MATCH(K912,Data!$A:$A,0)),NA())</f>
        <v>#N/A</v>
      </c>
    </row>
    <row r="913" spans="11:12" x14ac:dyDescent="0.25">
      <c r="K913" s="44" t="e">
        <f t="shared" si="77"/>
        <v>#N/A</v>
      </c>
      <c r="L913" s="34" t="e">
        <f ca="1">IFERROR(INDEX(INDIRECT("Data!C"&amp;'1-Year'!$K$4,FALSE),MATCH(K913,Data!$A:$A,0)),NA())</f>
        <v>#N/A</v>
      </c>
    </row>
    <row r="914" spans="11:12" x14ac:dyDescent="0.25">
      <c r="K914" s="44" t="e">
        <f t="shared" si="77"/>
        <v>#N/A</v>
      </c>
      <c r="L914" s="34" t="e">
        <f ca="1">IFERROR(INDEX(INDIRECT("Data!C"&amp;'1-Year'!$K$4,FALSE),MATCH(K914,Data!$A:$A,0)),NA())</f>
        <v>#N/A</v>
      </c>
    </row>
    <row r="915" spans="11:12" x14ac:dyDescent="0.25">
      <c r="K915" s="44" t="e">
        <f t="shared" si="77"/>
        <v>#N/A</v>
      </c>
      <c r="L915" s="34" t="e">
        <f ca="1">IFERROR(INDEX(INDIRECT("Data!C"&amp;'1-Year'!$K$4,FALSE),MATCH(K915,Data!$A:$A,0)),NA())</f>
        <v>#N/A</v>
      </c>
    </row>
    <row r="916" spans="11:12" x14ac:dyDescent="0.25">
      <c r="K916" s="44" t="e">
        <f t="shared" si="77"/>
        <v>#N/A</v>
      </c>
      <c r="L916" s="34" t="e">
        <f ca="1">IFERROR(INDEX(INDIRECT("Data!C"&amp;'1-Year'!$K$4,FALSE),MATCH(K916,Data!$A:$A,0)),NA())</f>
        <v>#N/A</v>
      </c>
    </row>
    <row r="917" spans="11:12" x14ac:dyDescent="0.25">
      <c r="K917" s="44" t="e">
        <f t="shared" si="77"/>
        <v>#N/A</v>
      </c>
      <c r="L917" s="34" t="e">
        <f ca="1">IFERROR(INDEX(INDIRECT("Data!C"&amp;'1-Year'!$K$4,FALSE),MATCH(K917,Data!$A:$A,0)),NA())</f>
        <v>#N/A</v>
      </c>
    </row>
    <row r="918" spans="11:12" x14ac:dyDescent="0.25">
      <c r="K918" s="44" t="e">
        <f t="shared" si="77"/>
        <v>#N/A</v>
      </c>
      <c r="L918" s="34" t="e">
        <f ca="1">IFERROR(INDEX(INDIRECT("Data!C"&amp;'1-Year'!$K$4,FALSE),MATCH(K918,Data!$A:$A,0)),NA())</f>
        <v>#N/A</v>
      </c>
    </row>
    <row r="919" spans="11:12" x14ac:dyDescent="0.25">
      <c r="K919" s="44" t="e">
        <f t="shared" si="77"/>
        <v>#N/A</v>
      </c>
      <c r="L919" s="34" t="e">
        <f ca="1">IFERROR(INDEX(INDIRECT("Data!C"&amp;'1-Year'!$K$4,FALSE),MATCH(K919,Data!$A:$A,0)),NA())</f>
        <v>#N/A</v>
      </c>
    </row>
    <row r="920" spans="11:12" x14ac:dyDescent="0.25">
      <c r="K920" s="44" t="e">
        <f t="shared" si="77"/>
        <v>#N/A</v>
      </c>
      <c r="L920" s="34" t="e">
        <f ca="1">IFERROR(INDEX(INDIRECT("Data!C"&amp;'1-Year'!$K$4,FALSE),MATCH(K920,Data!$A:$A,0)),NA())</f>
        <v>#N/A</v>
      </c>
    </row>
    <row r="921" spans="11:12" x14ac:dyDescent="0.25">
      <c r="K921" s="44" t="e">
        <f t="shared" si="77"/>
        <v>#N/A</v>
      </c>
      <c r="L921" s="34" t="e">
        <f ca="1">IFERROR(INDEX(INDIRECT("Data!C"&amp;'1-Year'!$K$4,FALSE),MATCH(K921,Data!$A:$A,0)),NA())</f>
        <v>#N/A</v>
      </c>
    </row>
    <row r="922" spans="11:12" x14ac:dyDescent="0.25">
      <c r="K922" s="44" t="e">
        <f t="shared" si="77"/>
        <v>#N/A</v>
      </c>
      <c r="L922" s="34" t="e">
        <f ca="1">IFERROR(INDEX(INDIRECT("Data!C"&amp;'1-Year'!$K$4,FALSE),MATCH(K922,Data!$A:$A,0)),NA())</f>
        <v>#N/A</v>
      </c>
    </row>
    <row r="923" spans="11:12" x14ac:dyDescent="0.25">
      <c r="K923" s="44" t="e">
        <f t="shared" si="77"/>
        <v>#N/A</v>
      </c>
      <c r="L923" s="34" t="e">
        <f ca="1">IFERROR(INDEX(INDIRECT("Data!C"&amp;'1-Year'!$K$4,FALSE),MATCH(K923,Data!$A:$A,0)),NA())</f>
        <v>#N/A</v>
      </c>
    </row>
    <row r="924" spans="11:12" x14ac:dyDescent="0.25">
      <c r="K924" s="44" t="e">
        <f t="shared" si="77"/>
        <v>#N/A</v>
      </c>
      <c r="L924" s="34" t="e">
        <f ca="1">IFERROR(INDEX(INDIRECT("Data!C"&amp;'1-Year'!$K$4,FALSE),MATCH(K924,Data!$A:$A,0)),NA())</f>
        <v>#N/A</v>
      </c>
    </row>
    <row r="925" spans="11:12" x14ac:dyDescent="0.25">
      <c r="K925" s="44" t="e">
        <f t="shared" si="77"/>
        <v>#N/A</v>
      </c>
      <c r="L925" s="34" t="e">
        <f ca="1">IFERROR(INDEX(INDIRECT("Data!C"&amp;'1-Year'!$K$4,FALSE),MATCH(K925,Data!$A:$A,0)),NA())</f>
        <v>#N/A</v>
      </c>
    </row>
    <row r="926" spans="11:12" x14ac:dyDescent="0.25">
      <c r="K926" s="44" t="e">
        <f t="shared" si="77"/>
        <v>#N/A</v>
      </c>
      <c r="L926" s="34" t="e">
        <f ca="1">IFERROR(INDEX(INDIRECT("Data!C"&amp;'1-Year'!$K$4,FALSE),MATCH(K926,Data!$A:$A,0)),NA())</f>
        <v>#N/A</v>
      </c>
    </row>
    <row r="927" spans="11:12" x14ac:dyDescent="0.25">
      <c r="K927" s="44" t="e">
        <f t="shared" si="77"/>
        <v>#N/A</v>
      </c>
      <c r="L927" s="34" t="e">
        <f ca="1">IFERROR(INDEX(INDIRECT("Data!C"&amp;'1-Year'!$K$4,FALSE),MATCH(K927,Data!$A:$A,0)),NA())</f>
        <v>#N/A</v>
      </c>
    </row>
    <row r="928" spans="11:12" x14ac:dyDescent="0.25">
      <c r="K928" s="44" t="e">
        <f t="shared" si="77"/>
        <v>#N/A</v>
      </c>
      <c r="L928" s="34" t="e">
        <f ca="1">IFERROR(INDEX(INDIRECT("Data!C"&amp;'1-Year'!$K$4,FALSE),MATCH(K928,Data!$A:$A,0)),NA())</f>
        <v>#N/A</v>
      </c>
    </row>
    <row r="929" spans="11:12" x14ac:dyDescent="0.25">
      <c r="K929" s="44" t="e">
        <f t="shared" si="77"/>
        <v>#N/A</v>
      </c>
      <c r="L929" s="34" t="e">
        <f ca="1">IFERROR(INDEX(INDIRECT("Data!C"&amp;'1-Year'!$K$4,FALSE),MATCH(K929,Data!$A:$A,0)),NA())</f>
        <v>#N/A</v>
      </c>
    </row>
    <row r="930" spans="11:12" x14ac:dyDescent="0.25">
      <c r="K930" s="44" t="e">
        <f t="shared" si="77"/>
        <v>#N/A</v>
      </c>
      <c r="L930" s="34" t="e">
        <f ca="1">IFERROR(INDEX(INDIRECT("Data!C"&amp;'1-Year'!$K$4,FALSE),MATCH(K930,Data!$A:$A,0)),NA())</f>
        <v>#N/A</v>
      </c>
    </row>
    <row r="931" spans="11:12" x14ac:dyDescent="0.25">
      <c r="K931" s="44" t="e">
        <f t="shared" si="77"/>
        <v>#N/A</v>
      </c>
      <c r="L931" s="34" t="e">
        <f ca="1">IFERROR(INDEX(INDIRECT("Data!C"&amp;'1-Year'!$K$4,FALSE),MATCH(K931,Data!$A:$A,0)),NA())</f>
        <v>#N/A</v>
      </c>
    </row>
    <row r="932" spans="11:12" x14ac:dyDescent="0.25">
      <c r="K932" s="44" t="e">
        <f t="shared" si="77"/>
        <v>#N/A</v>
      </c>
      <c r="L932" s="34" t="e">
        <f ca="1">IFERROR(INDEX(INDIRECT("Data!C"&amp;'1-Year'!$K$4,FALSE),MATCH(K932,Data!$A:$A,0)),NA())</f>
        <v>#N/A</v>
      </c>
    </row>
    <row r="933" spans="11:12" x14ac:dyDescent="0.25">
      <c r="K933" s="44" t="e">
        <f t="shared" si="77"/>
        <v>#N/A</v>
      </c>
      <c r="L933" s="34" t="e">
        <f ca="1">IFERROR(INDEX(INDIRECT("Data!C"&amp;'1-Year'!$K$4,FALSE),MATCH(K933,Data!$A:$A,0)),NA())</f>
        <v>#N/A</v>
      </c>
    </row>
    <row r="934" spans="11:12" x14ac:dyDescent="0.25">
      <c r="K934" s="44" t="e">
        <f t="shared" si="77"/>
        <v>#N/A</v>
      </c>
      <c r="L934" s="34" t="e">
        <f ca="1">IFERROR(INDEX(INDIRECT("Data!C"&amp;'1-Year'!$K$4,FALSE),MATCH(K934,Data!$A:$A,0)),NA())</f>
        <v>#N/A</v>
      </c>
    </row>
    <row r="935" spans="11:12" x14ac:dyDescent="0.25">
      <c r="K935" s="44" t="e">
        <f t="shared" si="77"/>
        <v>#N/A</v>
      </c>
      <c r="L935" s="34" t="e">
        <f ca="1">IFERROR(INDEX(INDIRECT("Data!C"&amp;'1-Year'!$K$4,FALSE),MATCH(K935,Data!$A:$A,0)),NA())</f>
        <v>#N/A</v>
      </c>
    </row>
    <row r="936" spans="11:12" x14ac:dyDescent="0.25">
      <c r="K936" s="44" t="e">
        <f t="shared" si="77"/>
        <v>#N/A</v>
      </c>
      <c r="L936" s="34" t="e">
        <f ca="1">IFERROR(INDEX(INDIRECT("Data!C"&amp;'1-Year'!$K$4,FALSE),MATCH(K936,Data!$A:$A,0)),NA())</f>
        <v>#N/A</v>
      </c>
    </row>
    <row r="937" spans="11:12" x14ac:dyDescent="0.25">
      <c r="K937" s="44" t="e">
        <f t="shared" si="77"/>
        <v>#N/A</v>
      </c>
      <c r="L937" s="34" t="e">
        <f ca="1">IFERROR(INDEX(INDIRECT("Data!C"&amp;'1-Year'!$K$4,FALSE),MATCH(K937,Data!$A:$A,0)),NA())</f>
        <v>#N/A</v>
      </c>
    </row>
    <row r="938" spans="11:12" x14ac:dyDescent="0.25">
      <c r="K938" s="44" t="e">
        <f t="shared" si="77"/>
        <v>#N/A</v>
      </c>
      <c r="L938" s="34" t="e">
        <f ca="1">IFERROR(INDEX(INDIRECT("Data!C"&amp;'1-Year'!$K$4,FALSE),MATCH(K938,Data!$A:$A,0)),NA())</f>
        <v>#N/A</v>
      </c>
    </row>
    <row r="939" spans="11:12" x14ac:dyDescent="0.25">
      <c r="K939" s="44" t="e">
        <f t="shared" si="77"/>
        <v>#N/A</v>
      </c>
      <c r="L939" s="34" t="e">
        <f ca="1">IFERROR(INDEX(INDIRECT("Data!C"&amp;'1-Year'!$K$4,FALSE),MATCH(K939,Data!$A:$A,0)),NA())</f>
        <v>#N/A</v>
      </c>
    </row>
    <row r="940" spans="11:12" x14ac:dyDescent="0.25">
      <c r="K940" s="44" t="e">
        <f t="shared" si="77"/>
        <v>#N/A</v>
      </c>
      <c r="L940" s="34" t="e">
        <f ca="1">IFERROR(INDEX(INDIRECT("Data!C"&amp;'1-Year'!$K$4,FALSE),MATCH(K940,Data!$A:$A,0)),NA())</f>
        <v>#N/A</v>
      </c>
    </row>
    <row r="941" spans="11:12" x14ac:dyDescent="0.25">
      <c r="K941" s="44" t="e">
        <f t="shared" si="77"/>
        <v>#N/A</v>
      </c>
      <c r="L941" s="34" t="e">
        <f ca="1">IFERROR(INDEX(INDIRECT("Data!C"&amp;'1-Year'!$K$4,FALSE),MATCH(K941,Data!$A:$A,0)),NA())</f>
        <v>#N/A</v>
      </c>
    </row>
    <row r="942" spans="11:12" x14ac:dyDescent="0.25">
      <c r="K942" s="44" t="e">
        <f t="shared" si="77"/>
        <v>#N/A</v>
      </c>
      <c r="L942" s="34" t="e">
        <f ca="1">IFERROR(INDEX(INDIRECT("Data!C"&amp;'1-Year'!$K$4,FALSE),MATCH(K942,Data!$A:$A,0)),NA())</f>
        <v>#N/A</v>
      </c>
    </row>
    <row r="943" spans="11:12" x14ac:dyDescent="0.25">
      <c r="K943" s="44" t="e">
        <f t="shared" si="77"/>
        <v>#N/A</v>
      </c>
      <c r="L943" s="34" t="e">
        <f ca="1">IFERROR(INDEX(INDIRECT("Data!C"&amp;'1-Year'!$K$4,FALSE),MATCH(K943,Data!$A:$A,0)),NA())</f>
        <v>#N/A</v>
      </c>
    </row>
    <row r="944" spans="11:12" x14ac:dyDescent="0.25">
      <c r="K944" s="44" t="e">
        <f t="shared" si="77"/>
        <v>#N/A</v>
      </c>
      <c r="L944" s="34" t="e">
        <f ca="1">IFERROR(INDEX(INDIRECT("Data!C"&amp;'1-Year'!$K$4,FALSE),MATCH(K944,Data!$A:$A,0)),NA())</f>
        <v>#N/A</v>
      </c>
    </row>
    <row r="945" spans="11:12" x14ac:dyDescent="0.25">
      <c r="K945" s="44" t="e">
        <f t="shared" si="77"/>
        <v>#N/A</v>
      </c>
      <c r="L945" s="34" t="e">
        <f ca="1">IFERROR(INDEX(INDIRECT("Data!C"&amp;'1-Year'!$K$4,FALSE),MATCH(K945,Data!$A:$A,0)),NA())</f>
        <v>#N/A</v>
      </c>
    </row>
    <row r="946" spans="11:12" x14ac:dyDescent="0.25">
      <c r="K946" s="44" t="e">
        <f t="shared" si="77"/>
        <v>#N/A</v>
      </c>
      <c r="L946" s="34" t="e">
        <f ca="1">IFERROR(INDEX(INDIRECT("Data!C"&amp;'1-Year'!$K$4,FALSE),MATCH(K946,Data!$A:$A,0)),NA())</f>
        <v>#N/A</v>
      </c>
    </row>
    <row r="947" spans="11:12" x14ac:dyDescent="0.25">
      <c r="K947" s="44" t="e">
        <f t="shared" si="77"/>
        <v>#N/A</v>
      </c>
      <c r="L947" s="34" t="e">
        <f ca="1">IFERROR(INDEX(INDIRECT("Data!C"&amp;'1-Year'!$K$4,FALSE),MATCH(K947,Data!$A:$A,0)),NA())</f>
        <v>#N/A</v>
      </c>
    </row>
    <row r="948" spans="11:12" x14ac:dyDescent="0.25">
      <c r="K948" s="44" t="e">
        <f t="shared" si="77"/>
        <v>#N/A</v>
      </c>
      <c r="L948" s="34" t="e">
        <f ca="1">IFERROR(INDEX(INDIRECT("Data!C"&amp;'1-Year'!$K$4,FALSE),MATCH(K948,Data!$A:$A,0)),NA())</f>
        <v>#N/A</v>
      </c>
    </row>
    <row r="949" spans="11:12" x14ac:dyDescent="0.25">
      <c r="K949" s="44" t="e">
        <f t="shared" si="77"/>
        <v>#N/A</v>
      </c>
      <c r="L949" s="34" t="e">
        <f ca="1">IFERROR(INDEX(INDIRECT("Data!C"&amp;'1-Year'!$K$4,FALSE),MATCH(K949,Data!$A:$A,0)),NA())</f>
        <v>#N/A</v>
      </c>
    </row>
    <row r="950" spans="11:12" x14ac:dyDescent="0.25">
      <c r="K950" s="44" t="e">
        <f t="shared" si="77"/>
        <v>#N/A</v>
      </c>
      <c r="L950" s="34" t="e">
        <f ca="1">IFERROR(INDEX(INDIRECT("Data!C"&amp;'1-Year'!$K$4,FALSE),MATCH(K950,Data!$A:$A,0)),NA())</f>
        <v>#N/A</v>
      </c>
    </row>
    <row r="951" spans="11:12" x14ac:dyDescent="0.25">
      <c r="K951" s="44" t="e">
        <f t="shared" si="77"/>
        <v>#N/A</v>
      </c>
      <c r="L951" s="34" t="e">
        <f ca="1">IFERROR(INDEX(INDIRECT("Data!C"&amp;'1-Year'!$K$4,FALSE),MATCH(K951,Data!$A:$A,0)),NA())</f>
        <v>#N/A</v>
      </c>
    </row>
    <row r="952" spans="11:12" x14ac:dyDescent="0.25">
      <c r="K952" s="44" t="e">
        <f t="shared" si="77"/>
        <v>#N/A</v>
      </c>
      <c r="L952" s="34" t="e">
        <f ca="1">IFERROR(INDEX(INDIRECT("Data!C"&amp;'1-Year'!$K$4,FALSE),MATCH(K952,Data!$A:$A,0)),NA())</f>
        <v>#N/A</v>
      </c>
    </row>
    <row r="953" spans="11:12" x14ac:dyDescent="0.25">
      <c r="K953" s="44" t="e">
        <f t="shared" si="77"/>
        <v>#N/A</v>
      </c>
      <c r="L953" s="34" t="e">
        <f ca="1">IFERROR(INDEX(INDIRECT("Data!C"&amp;'1-Year'!$K$4,FALSE),MATCH(K953,Data!$A:$A,0)),NA())</f>
        <v>#N/A</v>
      </c>
    </row>
    <row r="954" spans="11:12" x14ac:dyDescent="0.25">
      <c r="K954" s="44" t="e">
        <f t="shared" si="77"/>
        <v>#N/A</v>
      </c>
      <c r="L954" s="34" t="e">
        <f ca="1">IFERROR(INDEX(INDIRECT("Data!C"&amp;'1-Year'!$K$4,FALSE),MATCH(K954,Data!$A:$A,0)),NA())</f>
        <v>#N/A</v>
      </c>
    </row>
    <row r="955" spans="11:12" x14ac:dyDescent="0.25">
      <c r="K955" s="44" t="e">
        <f t="shared" si="77"/>
        <v>#N/A</v>
      </c>
      <c r="L955" s="34" t="e">
        <f ca="1">IFERROR(INDEX(INDIRECT("Data!C"&amp;'1-Year'!$K$4,FALSE),MATCH(K955,Data!$A:$A,0)),NA())</f>
        <v>#N/A</v>
      </c>
    </row>
    <row r="956" spans="11:12" x14ac:dyDescent="0.25">
      <c r="K956" s="44" t="e">
        <f t="shared" si="77"/>
        <v>#N/A</v>
      </c>
      <c r="L956" s="34" t="e">
        <f ca="1">IFERROR(INDEX(INDIRECT("Data!C"&amp;'1-Year'!$K$4,FALSE),MATCH(K956,Data!$A:$A,0)),NA())</f>
        <v>#N/A</v>
      </c>
    </row>
    <row r="957" spans="11:12" x14ac:dyDescent="0.25">
      <c r="K957" s="44" t="e">
        <f t="shared" si="77"/>
        <v>#N/A</v>
      </c>
      <c r="L957" s="34" t="e">
        <f ca="1">IFERROR(INDEX(INDIRECT("Data!C"&amp;'1-Year'!$K$4,FALSE),MATCH(K957,Data!$A:$A,0)),NA())</f>
        <v>#N/A</v>
      </c>
    </row>
    <row r="958" spans="11:12" x14ac:dyDescent="0.25">
      <c r="K958" s="44" t="e">
        <f t="shared" si="77"/>
        <v>#N/A</v>
      </c>
      <c r="L958" s="34" t="e">
        <f ca="1">IFERROR(INDEX(INDIRECT("Data!C"&amp;'1-Year'!$K$4,FALSE),MATCH(K958,Data!$A:$A,0)),NA())</f>
        <v>#N/A</v>
      </c>
    </row>
    <row r="959" spans="11:12" x14ac:dyDescent="0.25">
      <c r="K959" s="44" t="e">
        <f t="shared" si="77"/>
        <v>#N/A</v>
      </c>
      <c r="L959" s="34" t="e">
        <f ca="1">IFERROR(INDEX(INDIRECT("Data!C"&amp;'1-Year'!$K$4,FALSE),MATCH(K959,Data!$A:$A,0)),NA())</f>
        <v>#N/A</v>
      </c>
    </row>
    <row r="960" spans="11:12" x14ac:dyDescent="0.25">
      <c r="K960" s="44" t="e">
        <f t="shared" si="77"/>
        <v>#N/A</v>
      </c>
      <c r="L960" s="34" t="e">
        <f ca="1">IFERROR(INDEX(INDIRECT("Data!C"&amp;'1-Year'!$K$4,FALSE),MATCH(K960,Data!$A:$A,0)),NA())</f>
        <v>#N/A</v>
      </c>
    </row>
    <row r="961" spans="11:12" x14ac:dyDescent="0.25">
      <c r="K961" s="44" t="e">
        <f t="shared" si="77"/>
        <v>#N/A</v>
      </c>
      <c r="L961" s="34" t="e">
        <f ca="1">IFERROR(INDEX(INDIRECT("Data!C"&amp;'1-Year'!$K$4,FALSE),MATCH(K961,Data!$A:$A,0)),NA())</f>
        <v>#N/A</v>
      </c>
    </row>
    <row r="962" spans="11:12" x14ac:dyDescent="0.25">
      <c r="K962" s="44" t="e">
        <f t="shared" si="77"/>
        <v>#N/A</v>
      </c>
      <c r="L962" s="34" t="e">
        <f ca="1">IFERROR(INDEX(INDIRECT("Data!C"&amp;'1-Year'!$K$4,FALSE),MATCH(K962,Data!$A:$A,0)),NA())</f>
        <v>#N/A</v>
      </c>
    </row>
    <row r="963" spans="11:12" x14ac:dyDescent="0.25">
      <c r="K963" s="44" t="e">
        <f t="shared" si="77"/>
        <v>#N/A</v>
      </c>
      <c r="L963" s="34" t="e">
        <f ca="1">IFERROR(INDEX(INDIRECT("Data!C"&amp;'1-Year'!$K$4,FALSE),MATCH(K963,Data!$A:$A,0)),NA())</f>
        <v>#N/A</v>
      </c>
    </row>
    <row r="964" spans="11:12" x14ac:dyDescent="0.25">
      <c r="K964" s="44" t="e">
        <f t="shared" si="77"/>
        <v>#N/A</v>
      </c>
      <c r="L964" s="34" t="e">
        <f ca="1">IFERROR(INDEX(INDIRECT("Data!C"&amp;'1-Year'!$K$4,FALSE),MATCH(K964,Data!$A:$A,0)),NA())</f>
        <v>#N/A</v>
      </c>
    </row>
    <row r="965" spans="11:12" x14ac:dyDescent="0.25">
      <c r="K965" s="44" t="e">
        <f t="shared" si="77"/>
        <v>#N/A</v>
      </c>
      <c r="L965" s="34" t="e">
        <f ca="1">IFERROR(INDEX(INDIRECT("Data!C"&amp;'1-Year'!$K$4,FALSE),MATCH(K965,Data!$A:$A,0)),NA())</f>
        <v>#N/A</v>
      </c>
    </row>
    <row r="966" spans="11:12" x14ac:dyDescent="0.25">
      <c r="K966" s="44" t="e">
        <f t="shared" si="77"/>
        <v>#N/A</v>
      </c>
      <c r="L966" s="34" t="e">
        <f ca="1">IFERROR(INDEX(INDIRECT("Data!C"&amp;'1-Year'!$K$4,FALSE),MATCH(K966,Data!$A:$A,0)),NA())</f>
        <v>#N/A</v>
      </c>
    </row>
    <row r="967" spans="11:12" x14ac:dyDescent="0.25">
      <c r="K967" s="44" t="e">
        <f t="shared" si="77"/>
        <v>#N/A</v>
      </c>
      <c r="L967" s="34" t="e">
        <f ca="1">IFERROR(INDEX(INDIRECT("Data!C"&amp;'1-Year'!$K$4,FALSE),MATCH(K967,Data!$A:$A,0)),NA())</f>
        <v>#N/A</v>
      </c>
    </row>
    <row r="968" spans="11:12" x14ac:dyDescent="0.25">
      <c r="K968" s="44" t="e">
        <f t="shared" si="77"/>
        <v>#N/A</v>
      </c>
      <c r="L968" s="34" t="e">
        <f ca="1">IFERROR(INDEX(INDIRECT("Data!C"&amp;'1-Year'!$K$4,FALSE),MATCH(K968,Data!$A:$A,0)),NA())</f>
        <v>#N/A</v>
      </c>
    </row>
    <row r="969" spans="11:12" x14ac:dyDescent="0.25">
      <c r="K969" s="44" t="e">
        <f t="shared" si="77"/>
        <v>#N/A</v>
      </c>
      <c r="L969" s="34" t="e">
        <f ca="1">IFERROR(INDEX(INDIRECT("Data!C"&amp;'1-Year'!$K$4,FALSE),MATCH(K969,Data!$A:$A,0)),NA())</f>
        <v>#N/A</v>
      </c>
    </row>
    <row r="970" spans="11:12" x14ac:dyDescent="0.25">
      <c r="K970" s="44" t="e">
        <f t="shared" si="77"/>
        <v>#N/A</v>
      </c>
      <c r="L970" s="34" t="e">
        <f ca="1">IFERROR(INDEX(INDIRECT("Data!C"&amp;'1-Year'!$K$4,FALSE),MATCH(K970,Data!$A:$A,0)),NA())</f>
        <v>#N/A</v>
      </c>
    </row>
    <row r="971" spans="11:12" x14ac:dyDescent="0.25">
      <c r="K971" s="44" t="e">
        <f t="shared" si="77"/>
        <v>#N/A</v>
      </c>
      <c r="L971" s="34" t="e">
        <f ca="1">IFERROR(INDEX(INDIRECT("Data!C"&amp;'1-Year'!$K$4,FALSE),MATCH(K971,Data!$A:$A,0)),NA())</f>
        <v>#N/A</v>
      </c>
    </row>
    <row r="972" spans="11:12" x14ac:dyDescent="0.25">
      <c r="K972" s="44" t="e">
        <f t="shared" si="77"/>
        <v>#N/A</v>
      </c>
      <c r="L972" s="34" t="e">
        <f ca="1">IFERROR(INDEX(INDIRECT("Data!C"&amp;'1-Year'!$K$4,FALSE),MATCH(K972,Data!$A:$A,0)),NA())</f>
        <v>#N/A</v>
      </c>
    </row>
    <row r="973" spans="11:12" x14ac:dyDescent="0.25">
      <c r="K973" s="44" t="e">
        <f t="shared" si="77"/>
        <v>#N/A</v>
      </c>
      <c r="L973" s="34" t="e">
        <f ca="1">IFERROR(INDEX(INDIRECT("Data!C"&amp;'1-Year'!$K$4,FALSE),MATCH(K973,Data!$A:$A,0)),NA())</f>
        <v>#N/A</v>
      </c>
    </row>
    <row r="974" spans="11:12" x14ac:dyDescent="0.25">
      <c r="K974" s="44" t="e">
        <f t="shared" si="77"/>
        <v>#N/A</v>
      </c>
      <c r="L974" s="34" t="e">
        <f ca="1">IFERROR(INDEX(INDIRECT("Data!C"&amp;'1-Year'!$K$4,FALSE),MATCH(K974,Data!$A:$A,0)),NA())</f>
        <v>#N/A</v>
      </c>
    </row>
    <row r="975" spans="11:12" x14ac:dyDescent="0.25">
      <c r="K975" s="44" t="e">
        <f t="shared" si="77"/>
        <v>#N/A</v>
      </c>
      <c r="L975" s="34" t="e">
        <f ca="1">IFERROR(INDEX(INDIRECT("Data!C"&amp;'1-Year'!$K$4,FALSE),MATCH(K975,Data!$A:$A,0)),NA())</f>
        <v>#N/A</v>
      </c>
    </row>
    <row r="976" spans="11:12" x14ac:dyDescent="0.25">
      <c r="K976" s="44" t="e">
        <f t="shared" si="77"/>
        <v>#N/A</v>
      </c>
      <c r="L976" s="34" t="e">
        <f ca="1">IFERROR(INDEX(INDIRECT("Data!C"&amp;'1-Year'!$K$4,FALSE),MATCH(K976,Data!$A:$A,0)),NA())</f>
        <v>#N/A</v>
      </c>
    </row>
    <row r="977" spans="11:12" x14ac:dyDescent="0.25">
      <c r="K977" s="44" t="e">
        <f t="shared" si="77"/>
        <v>#N/A</v>
      </c>
      <c r="L977" s="34" t="e">
        <f ca="1">IFERROR(INDEX(INDIRECT("Data!C"&amp;'1-Year'!$K$4,FALSE),MATCH(K977,Data!$A:$A,0)),NA())</f>
        <v>#N/A</v>
      </c>
    </row>
    <row r="978" spans="11:12" x14ac:dyDescent="0.25">
      <c r="K978" s="44" t="e">
        <f t="shared" si="77"/>
        <v>#N/A</v>
      </c>
      <c r="L978" s="34" t="e">
        <f ca="1">IFERROR(INDEX(INDIRECT("Data!C"&amp;'1-Year'!$K$4,FALSE),MATCH(K978,Data!$A:$A,0)),NA())</f>
        <v>#N/A</v>
      </c>
    </row>
    <row r="979" spans="11:12" x14ac:dyDescent="0.25">
      <c r="K979" s="44" t="e">
        <f t="shared" si="77"/>
        <v>#N/A</v>
      </c>
      <c r="L979" s="34" t="e">
        <f ca="1">IFERROR(INDEX(INDIRECT("Data!C"&amp;'1-Year'!$K$4,FALSE),MATCH(K979,Data!$A:$A,0)),NA())</f>
        <v>#N/A</v>
      </c>
    </row>
    <row r="980" spans="11:12" x14ac:dyDescent="0.25">
      <c r="K980" s="44" t="e">
        <f t="shared" si="77"/>
        <v>#N/A</v>
      </c>
      <c r="L980" s="34" t="e">
        <f ca="1">IFERROR(INDEX(INDIRECT("Data!C"&amp;'1-Year'!$K$4,FALSE),MATCH(K980,Data!$A:$A,0)),NA())</f>
        <v>#N/A</v>
      </c>
    </row>
    <row r="981" spans="11:12" x14ac:dyDescent="0.25">
      <c r="K981" s="44" t="e">
        <f t="shared" si="77"/>
        <v>#N/A</v>
      </c>
      <c r="L981" s="34" t="e">
        <f ca="1">IFERROR(INDEX(INDIRECT("Data!C"&amp;'1-Year'!$K$4,FALSE),MATCH(K981,Data!$A:$A,0)),NA())</f>
        <v>#N/A</v>
      </c>
    </row>
    <row r="982" spans="11:12" x14ac:dyDescent="0.25">
      <c r="K982" s="44" t="e">
        <f t="shared" si="77"/>
        <v>#N/A</v>
      </c>
      <c r="L982" s="34" t="e">
        <f ca="1">IFERROR(INDEX(INDIRECT("Data!C"&amp;'1-Year'!$K$4,FALSE),MATCH(K982,Data!$A:$A,0)),NA())</f>
        <v>#N/A</v>
      </c>
    </row>
    <row r="983" spans="11:12" x14ac:dyDescent="0.25">
      <c r="K983" s="44" t="e">
        <f t="shared" si="77"/>
        <v>#N/A</v>
      </c>
      <c r="L983" s="34" t="e">
        <f ca="1">IFERROR(INDEX(INDIRECT("Data!C"&amp;'1-Year'!$K$4,FALSE),MATCH(K983,Data!$A:$A,0)),NA())</f>
        <v>#N/A</v>
      </c>
    </row>
    <row r="984" spans="11:12" x14ac:dyDescent="0.25">
      <c r="K984" s="44" t="e">
        <f t="shared" si="77"/>
        <v>#N/A</v>
      </c>
      <c r="L984" s="34" t="e">
        <f ca="1">IFERROR(INDEX(INDIRECT("Data!C"&amp;'1-Year'!$K$4,FALSE),MATCH(K984,Data!$A:$A,0)),NA())</f>
        <v>#N/A</v>
      </c>
    </row>
    <row r="985" spans="11:12" x14ac:dyDescent="0.25">
      <c r="K985" s="44" t="e">
        <f t="shared" si="77"/>
        <v>#N/A</v>
      </c>
      <c r="L985" s="34" t="e">
        <f ca="1">IFERROR(INDEX(INDIRECT("Data!C"&amp;'1-Year'!$K$4,FALSE),MATCH(K985,Data!$A:$A,0)),NA())</f>
        <v>#N/A</v>
      </c>
    </row>
    <row r="986" spans="11:12" x14ac:dyDescent="0.25">
      <c r="K986" s="44" t="e">
        <f t="shared" si="77"/>
        <v>#N/A</v>
      </c>
      <c r="L986" s="34" t="e">
        <f ca="1">IFERROR(INDEX(INDIRECT("Data!C"&amp;'1-Year'!$K$4,FALSE),MATCH(K986,Data!$A:$A,0)),NA())</f>
        <v>#N/A</v>
      </c>
    </row>
    <row r="987" spans="11:12" x14ac:dyDescent="0.25">
      <c r="K987" s="44" t="e">
        <f t="shared" si="77"/>
        <v>#N/A</v>
      </c>
      <c r="L987" s="34" t="e">
        <f ca="1">IFERROR(INDEX(INDIRECT("Data!C"&amp;'1-Year'!$K$4,FALSE),MATCH(K987,Data!$A:$A,0)),NA())</f>
        <v>#N/A</v>
      </c>
    </row>
    <row r="988" spans="11:12" x14ac:dyDescent="0.25">
      <c r="K988" s="44" t="e">
        <f t="shared" si="77"/>
        <v>#N/A</v>
      </c>
      <c r="L988" s="34" t="e">
        <f ca="1">IFERROR(INDEX(INDIRECT("Data!C"&amp;'1-Year'!$K$4,FALSE),MATCH(K988,Data!$A:$A,0)),NA())</f>
        <v>#N/A</v>
      </c>
    </row>
    <row r="989" spans="11:12" x14ac:dyDescent="0.25">
      <c r="K989" s="44" t="e">
        <f t="shared" si="77"/>
        <v>#N/A</v>
      </c>
      <c r="L989" s="34" t="e">
        <f ca="1">IFERROR(INDEX(INDIRECT("Data!C"&amp;'1-Year'!$K$4,FALSE),MATCH(K989,Data!$A:$A,0)),NA())</f>
        <v>#N/A</v>
      </c>
    </row>
    <row r="990" spans="11:12" x14ac:dyDescent="0.25">
      <c r="K990" s="44" t="e">
        <f t="shared" si="77"/>
        <v>#N/A</v>
      </c>
      <c r="L990" s="34" t="e">
        <f ca="1">IFERROR(INDEX(INDIRECT("Data!C"&amp;'1-Year'!$K$4,FALSE),MATCH(K990,Data!$A:$A,0)),NA())</f>
        <v>#N/A</v>
      </c>
    </row>
    <row r="991" spans="11:12" x14ac:dyDescent="0.25">
      <c r="K991" s="44" t="e">
        <f t="shared" si="77"/>
        <v>#N/A</v>
      </c>
      <c r="L991" s="34" t="e">
        <f ca="1">IFERROR(INDEX(INDIRECT("Data!C"&amp;'1-Year'!$K$4,FALSE),MATCH(K991,Data!$A:$A,0)),NA())</f>
        <v>#N/A</v>
      </c>
    </row>
    <row r="992" spans="11:12" x14ac:dyDescent="0.25">
      <c r="K992" s="44" t="e">
        <f t="shared" si="77"/>
        <v>#N/A</v>
      </c>
      <c r="L992" s="34" t="e">
        <f ca="1">IFERROR(INDEX(INDIRECT("Data!C"&amp;'1-Year'!$K$4,FALSE),MATCH(K992,Data!$A:$A,0)),NA())</f>
        <v>#N/A</v>
      </c>
    </row>
    <row r="993" spans="11:12" x14ac:dyDescent="0.25">
      <c r="K993" s="44" t="e">
        <f t="shared" si="77"/>
        <v>#N/A</v>
      </c>
      <c r="L993" s="34" t="e">
        <f ca="1">IFERROR(INDEX(INDIRECT("Data!C"&amp;'1-Year'!$K$4,FALSE),MATCH(K993,Data!$A:$A,0)),NA())</f>
        <v>#N/A</v>
      </c>
    </row>
    <row r="994" spans="11:12" x14ac:dyDescent="0.25">
      <c r="K994" s="44" t="e">
        <f t="shared" si="77"/>
        <v>#N/A</v>
      </c>
      <c r="L994" s="34" t="e">
        <f ca="1">IFERROR(INDEX(INDIRECT("Data!C"&amp;'1-Year'!$K$4,FALSE),MATCH(K994,Data!$A:$A,0)),NA())</f>
        <v>#N/A</v>
      </c>
    </row>
    <row r="995" spans="11:12" x14ac:dyDescent="0.25">
      <c r="K995" s="44" t="e">
        <f t="shared" si="77"/>
        <v>#N/A</v>
      </c>
      <c r="L995" s="34" t="e">
        <f ca="1">IFERROR(INDEX(INDIRECT("Data!C"&amp;'1-Year'!$K$4,FALSE),MATCH(K995,Data!$A:$A,0)),NA())</f>
        <v>#N/A</v>
      </c>
    </row>
    <row r="996" spans="11:12" x14ac:dyDescent="0.25">
      <c r="K996" s="44" t="e">
        <f t="shared" si="77"/>
        <v>#N/A</v>
      </c>
      <c r="L996" s="34" t="e">
        <f ca="1">IFERROR(INDEX(INDIRECT("Data!C"&amp;'1-Year'!$K$4,FALSE),MATCH(K996,Data!$A:$A,0)),NA())</f>
        <v>#N/A</v>
      </c>
    </row>
    <row r="997" spans="11:12" x14ac:dyDescent="0.25">
      <c r="K997" s="44" t="e">
        <f t="shared" si="77"/>
        <v>#N/A</v>
      </c>
      <c r="L997" s="34" t="e">
        <f ca="1">IFERROR(INDEX(INDIRECT("Data!C"&amp;'1-Year'!$K$4,FALSE),MATCH(K997,Data!$A:$A,0)),NA())</f>
        <v>#N/A</v>
      </c>
    </row>
    <row r="998" spans="11:12" x14ac:dyDescent="0.25">
      <c r="K998" s="44" t="e">
        <f t="shared" si="77"/>
        <v>#N/A</v>
      </c>
      <c r="L998" s="34" t="e">
        <f ca="1">IFERROR(INDEX(INDIRECT("Data!C"&amp;'1-Year'!$K$4,FALSE),MATCH(K998,Data!$A:$A,0)),NA())</f>
        <v>#N/A</v>
      </c>
    </row>
    <row r="999" spans="11:12" x14ac:dyDescent="0.25">
      <c r="K999" s="44" t="e">
        <f t="shared" si="77"/>
        <v>#N/A</v>
      </c>
      <c r="L999" s="34" t="e">
        <f ca="1">IFERROR(INDEX(INDIRECT("Data!C"&amp;'1-Year'!$K$4,FALSE),MATCH(K999,Data!$A:$A,0)),NA())</f>
        <v>#N/A</v>
      </c>
    </row>
    <row r="1000" spans="11:12" x14ac:dyDescent="0.25">
      <c r="K1000" s="44" t="e">
        <f t="shared" si="77"/>
        <v>#N/A</v>
      </c>
      <c r="L1000" s="34" t="e">
        <f ca="1">IFERROR(INDEX(INDIRECT("Data!C"&amp;'1-Year'!$K$4,FALSE),MATCH(K1000,Data!$A:$A,0)),NA())</f>
        <v>#N/A</v>
      </c>
    </row>
    <row r="1001" spans="11:12" x14ac:dyDescent="0.25">
      <c r="K1001" s="44" t="e">
        <f t="shared" si="77"/>
        <v>#N/A</v>
      </c>
      <c r="L1001" s="34" t="e">
        <f ca="1">IFERROR(INDEX(INDIRECT("Data!C"&amp;'1-Year'!$K$4,FALSE),MATCH(K1001,Data!$A:$A,0)),NA())</f>
        <v>#N/A</v>
      </c>
    </row>
    <row r="1002" spans="11:12" x14ac:dyDescent="0.25">
      <c r="K1002" s="44" t="e">
        <f t="shared" si="77"/>
        <v>#N/A</v>
      </c>
      <c r="L1002" s="34" t="e">
        <f ca="1">IFERROR(INDEX(INDIRECT("Data!C"&amp;'1-Year'!$K$4,FALSE),MATCH(K1002,Data!$A:$A,0)),NA())</f>
        <v>#N/A</v>
      </c>
    </row>
    <row r="1003" spans="11:12" x14ac:dyDescent="0.25">
      <c r="K1003" s="44" t="e">
        <f t="shared" si="77"/>
        <v>#N/A</v>
      </c>
      <c r="L1003" s="34" t="e">
        <f ca="1">IFERROR(INDEX(INDIRECT("Data!C"&amp;'1-Year'!$K$4,FALSE),MATCH(K1003,Data!$A:$A,0)),NA())</f>
        <v>#N/A</v>
      </c>
    </row>
    <row r="1004" spans="11:12" x14ac:dyDescent="0.25">
      <c r="K1004" s="44" t="e">
        <f t="shared" si="77"/>
        <v>#N/A</v>
      </c>
      <c r="L1004" s="34" t="e">
        <f ca="1">IFERROR(INDEX(INDIRECT("Data!C"&amp;'1-Year'!$K$4,FALSE),MATCH(K1004,Data!$A:$A,0)),NA())</f>
        <v>#N/A</v>
      </c>
    </row>
    <row r="1005" spans="11:12" x14ac:dyDescent="0.25">
      <c r="K1005" s="44" t="e">
        <f t="shared" si="77"/>
        <v>#N/A</v>
      </c>
      <c r="L1005" s="34" t="e">
        <f ca="1">IFERROR(INDEX(INDIRECT("Data!C"&amp;'1-Year'!$K$4,FALSE),MATCH(K1005,Data!$A:$A,0)),NA())</f>
        <v>#N/A</v>
      </c>
    </row>
    <row r="1006" spans="11:12" x14ac:dyDescent="0.25">
      <c r="K1006" s="44" t="e">
        <f t="shared" si="77"/>
        <v>#N/A</v>
      </c>
      <c r="L1006" s="34" t="e">
        <f ca="1">IFERROR(INDEX(INDIRECT("Data!C"&amp;'1-Year'!$K$4,FALSE),MATCH(K1006,Data!$A:$A,0)),NA())</f>
        <v>#N/A</v>
      </c>
    </row>
    <row r="1007" spans="11:12" x14ac:dyDescent="0.25">
      <c r="K1007" s="44" t="e">
        <f t="shared" si="77"/>
        <v>#N/A</v>
      </c>
      <c r="L1007" s="34" t="e">
        <f ca="1">IFERROR(INDEX(INDIRECT("Data!C"&amp;'1-Year'!$K$4,FALSE),MATCH(K1007,Data!$A:$A,0)),NA())</f>
        <v>#N/A</v>
      </c>
    </row>
    <row r="1008" spans="11:12" x14ac:dyDescent="0.25">
      <c r="K1008" s="44" t="e">
        <f t="shared" si="77"/>
        <v>#N/A</v>
      </c>
      <c r="L1008" s="34" t="e">
        <f ca="1">IFERROR(INDEX(INDIRECT("Data!C"&amp;'1-Year'!$K$4,FALSE),MATCH(K1008,Data!$A:$A,0)),NA())</f>
        <v>#N/A</v>
      </c>
    </row>
    <row r="1009" spans="11:12" x14ac:dyDescent="0.25">
      <c r="K1009" s="44" t="e">
        <f t="shared" si="77"/>
        <v>#N/A</v>
      </c>
      <c r="L1009" s="34" t="e">
        <f ca="1">IFERROR(INDEX(INDIRECT("Data!C"&amp;'1-Year'!$K$4,FALSE),MATCH(K1009,Data!$A:$A,0)),NA())</f>
        <v>#N/A</v>
      </c>
    </row>
    <row r="1010" spans="11:12" x14ac:dyDescent="0.25">
      <c r="K1010" s="44" t="e">
        <f t="shared" si="77"/>
        <v>#N/A</v>
      </c>
      <c r="L1010" s="34" t="e">
        <f ca="1">IFERROR(INDEX(INDIRECT("Data!C"&amp;'1-Year'!$K$4,FALSE),MATCH(K1010,Data!$A:$A,0)),NA())</f>
        <v>#N/A</v>
      </c>
    </row>
    <row r="1011" spans="11:12" x14ac:dyDescent="0.25">
      <c r="K1011" s="44" t="e">
        <f t="shared" si="77"/>
        <v>#N/A</v>
      </c>
      <c r="L1011" s="34" t="e">
        <f ca="1">IFERROR(INDEX(INDIRECT("Data!C"&amp;'1-Year'!$K$4,FALSE),MATCH(K1011,Data!$A:$A,0)),NA())</f>
        <v>#N/A</v>
      </c>
    </row>
    <row r="1012" spans="11:12" x14ac:dyDescent="0.25">
      <c r="K1012" s="44" t="e">
        <f t="shared" si="77"/>
        <v>#N/A</v>
      </c>
      <c r="L1012" s="34" t="e">
        <f ca="1">IFERROR(INDEX(INDIRECT("Data!C"&amp;'1-Year'!$K$4,FALSE),MATCH(K1012,Data!$A:$A,0)),NA())</f>
        <v>#N/A</v>
      </c>
    </row>
    <row r="1013" spans="11:12" x14ac:dyDescent="0.25">
      <c r="K1013" s="44" t="e">
        <f t="shared" si="77"/>
        <v>#N/A</v>
      </c>
      <c r="L1013" s="34" t="e">
        <f ca="1">IFERROR(INDEX(INDIRECT("Data!C"&amp;'1-Year'!$K$4,FALSE),MATCH(K1013,Data!$A:$A,0)),NA())</f>
        <v>#N/A</v>
      </c>
    </row>
    <row r="1014" spans="11:12" x14ac:dyDescent="0.25">
      <c r="K1014" s="44" t="e">
        <f t="shared" si="77"/>
        <v>#N/A</v>
      </c>
      <c r="L1014" s="34" t="e">
        <f ca="1">IFERROR(INDEX(INDIRECT("Data!C"&amp;'1-Year'!$K$4,FALSE),MATCH(K1014,Data!$A:$A,0)),NA())</f>
        <v>#N/A</v>
      </c>
    </row>
    <row r="1015" spans="11:12" x14ac:dyDescent="0.25">
      <c r="K1015" s="44" t="e">
        <f t="shared" si="77"/>
        <v>#N/A</v>
      </c>
      <c r="L1015" s="34" t="e">
        <f ca="1">IFERROR(INDEX(INDIRECT("Data!C"&amp;'1-Year'!$K$4,FALSE),MATCH(K1015,Data!$A:$A,0)),NA())</f>
        <v>#N/A</v>
      </c>
    </row>
    <row r="1016" spans="11:12" x14ac:dyDescent="0.25">
      <c r="K1016" s="44" t="e">
        <f t="shared" si="77"/>
        <v>#N/A</v>
      </c>
      <c r="L1016" s="34" t="e">
        <f ca="1">IFERROR(INDEX(INDIRECT("Data!C"&amp;'1-Year'!$K$4,FALSE),MATCH(K1016,Data!$A:$A,0)),NA())</f>
        <v>#N/A</v>
      </c>
    </row>
    <row r="1017" spans="11:12" x14ac:dyDescent="0.25">
      <c r="K1017" s="44" t="e">
        <f t="shared" si="77"/>
        <v>#N/A</v>
      </c>
      <c r="L1017" s="34" t="e">
        <f ca="1">IFERROR(INDEX(INDIRECT("Data!C"&amp;'1-Year'!$K$4,FALSE),MATCH(K1017,Data!$A:$A,0)),NA())</f>
        <v>#N/A</v>
      </c>
    </row>
    <row r="1018" spans="11:12" x14ac:dyDescent="0.25">
      <c r="K1018" s="44" t="e">
        <f t="shared" si="77"/>
        <v>#N/A</v>
      </c>
      <c r="L1018" s="34" t="e">
        <f ca="1">IFERROR(INDEX(INDIRECT("Data!C"&amp;'1-Year'!$K$4,FALSE),MATCH(K1018,Data!$A:$A,0)),NA())</f>
        <v>#N/A</v>
      </c>
    </row>
    <row r="1019" spans="11:12" x14ac:dyDescent="0.25">
      <c r="K1019" s="44" t="e">
        <f t="shared" si="77"/>
        <v>#N/A</v>
      </c>
      <c r="L1019" s="34" t="e">
        <f ca="1">IFERROR(INDEX(INDIRECT("Data!C"&amp;'1-Year'!$K$4,FALSE),MATCH(K1019,Data!$A:$A,0)),NA())</f>
        <v>#N/A</v>
      </c>
    </row>
    <row r="1020" spans="11:12" x14ac:dyDescent="0.25">
      <c r="K1020" s="44" t="e">
        <f t="shared" si="77"/>
        <v>#N/A</v>
      </c>
      <c r="L1020" s="34" t="e">
        <f ca="1">IFERROR(INDEX(INDIRECT("Data!C"&amp;'1-Year'!$K$4,FALSE),MATCH(K1020,Data!$A:$A,0)),NA())</f>
        <v>#N/A</v>
      </c>
    </row>
    <row r="1021" spans="11:12" x14ac:dyDescent="0.25">
      <c r="K1021" s="44" t="e">
        <f t="shared" si="77"/>
        <v>#N/A</v>
      </c>
      <c r="L1021" s="34" t="e">
        <f ca="1">IFERROR(INDEX(INDIRECT("Data!C"&amp;'1-Year'!$K$4,FALSE),MATCH(K1021,Data!$A:$A,0)),NA())</f>
        <v>#N/A</v>
      </c>
    </row>
    <row r="1022" spans="11:12" x14ac:dyDescent="0.25">
      <c r="K1022" s="44" t="e">
        <f t="shared" si="77"/>
        <v>#N/A</v>
      </c>
      <c r="L1022" s="34" t="e">
        <f ca="1">IFERROR(INDEX(INDIRECT("Data!C"&amp;'1-Year'!$K$4,FALSE),MATCH(K1022,Data!$A:$A,0)),NA())</f>
        <v>#N/A</v>
      </c>
    </row>
    <row r="1023" spans="11:12" x14ac:dyDescent="0.25">
      <c r="K1023" s="44" t="e">
        <f t="shared" si="77"/>
        <v>#N/A</v>
      </c>
      <c r="L1023" s="34" t="e">
        <f ca="1">IFERROR(INDEX(INDIRECT("Data!C"&amp;'1-Year'!$K$4,FALSE),MATCH(K1023,Data!$A:$A,0)),NA())</f>
        <v>#N/A</v>
      </c>
    </row>
    <row r="1024" spans="11:12" x14ac:dyDescent="0.25">
      <c r="K1024" s="44" t="e">
        <f t="shared" si="77"/>
        <v>#N/A</v>
      </c>
      <c r="L1024" s="34" t="e">
        <f ca="1">IFERROR(INDEX(INDIRECT("Data!C"&amp;'1-Year'!$K$4,FALSE),MATCH(K1024,Data!$A:$A,0)),NA())</f>
        <v>#N/A</v>
      </c>
    </row>
    <row r="1025" spans="11:12" x14ac:dyDescent="0.25">
      <c r="K1025" s="44" t="e">
        <f t="shared" si="77"/>
        <v>#N/A</v>
      </c>
      <c r="L1025" s="34" t="e">
        <f ca="1">IFERROR(INDEX(INDIRECT("Data!C"&amp;'1-Year'!$K$4,FALSE),MATCH(K1025,Data!$A:$A,0)),NA())</f>
        <v>#N/A</v>
      </c>
    </row>
    <row r="1026" spans="11:12" x14ac:dyDescent="0.25">
      <c r="K1026" s="44" t="e">
        <f t="shared" si="77"/>
        <v>#N/A</v>
      </c>
      <c r="L1026" s="34" t="e">
        <f ca="1">IFERROR(INDEX(INDIRECT("Data!C"&amp;'1-Year'!$K$4,FALSE),MATCH(K1026,Data!$A:$A,0)),NA())</f>
        <v>#N/A</v>
      </c>
    </row>
    <row r="1027" spans="11:12" x14ac:dyDescent="0.25">
      <c r="K1027" s="44" t="e">
        <f t="shared" si="77"/>
        <v>#N/A</v>
      </c>
      <c r="L1027" s="34" t="e">
        <f ca="1">IFERROR(INDEX(INDIRECT("Data!C"&amp;'1-Year'!$K$4,FALSE),MATCH(K1027,Data!$A:$A,0)),NA())</f>
        <v>#N/A</v>
      </c>
    </row>
    <row r="1028" spans="11:12" x14ac:dyDescent="0.25">
      <c r="K1028" s="44" t="e">
        <f t="shared" si="77"/>
        <v>#N/A</v>
      </c>
      <c r="L1028" s="34" t="e">
        <f ca="1">IFERROR(INDEX(INDIRECT("Data!C"&amp;'1-Year'!$K$4,FALSE),MATCH(K1028,Data!$A:$A,0)),NA())</f>
        <v>#N/A</v>
      </c>
    </row>
    <row r="1029" spans="11:12" x14ac:dyDescent="0.25">
      <c r="K1029" s="44" t="e">
        <f t="shared" si="77"/>
        <v>#N/A</v>
      </c>
      <c r="L1029" s="34" t="e">
        <f ca="1">IFERROR(INDEX(INDIRECT("Data!C"&amp;'1-Year'!$K$4,FALSE),MATCH(K1029,Data!$A:$A,0)),NA())</f>
        <v>#N/A</v>
      </c>
    </row>
    <row r="1030" spans="11:12" x14ac:dyDescent="0.25">
      <c r="K1030" s="44" t="e">
        <f t="shared" si="77"/>
        <v>#N/A</v>
      </c>
      <c r="L1030" s="34" t="e">
        <f ca="1">IFERROR(INDEX(INDIRECT("Data!C"&amp;'1-Year'!$K$4,FALSE),MATCH(K1030,Data!$A:$A,0)),NA())</f>
        <v>#N/A</v>
      </c>
    </row>
    <row r="1031" spans="11:12" x14ac:dyDescent="0.25">
      <c r="K1031" s="44" t="e">
        <f t="shared" si="77"/>
        <v>#N/A</v>
      </c>
      <c r="L1031" s="34" t="e">
        <f ca="1">IFERROR(INDEX(INDIRECT("Data!C"&amp;'1-Year'!$K$4,FALSE),MATCH(K1031,Data!$A:$A,0)),NA())</f>
        <v>#N/A</v>
      </c>
    </row>
    <row r="1032" spans="11:12" x14ac:dyDescent="0.25">
      <c r="K1032" s="44" t="e">
        <f t="shared" si="77"/>
        <v>#N/A</v>
      </c>
      <c r="L1032" s="34" t="e">
        <f ca="1">IFERROR(INDEX(INDIRECT("Data!C"&amp;'1-Year'!$K$4,FALSE),MATCH(K1032,Data!$A:$A,0)),NA())</f>
        <v>#N/A</v>
      </c>
    </row>
    <row r="1033" spans="11:12" x14ac:dyDescent="0.25">
      <c r="K1033" s="44" t="e">
        <f t="shared" si="77"/>
        <v>#N/A</v>
      </c>
      <c r="L1033" s="34" t="e">
        <f ca="1">IFERROR(INDEX(INDIRECT("Data!C"&amp;'1-Year'!$K$4,FALSE),MATCH(K1033,Data!$A:$A,0)),NA())</f>
        <v>#N/A</v>
      </c>
    </row>
    <row r="1034" spans="11:12" x14ac:dyDescent="0.25">
      <c r="K1034" s="44" t="e">
        <f t="shared" si="77"/>
        <v>#N/A</v>
      </c>
      <c r="L1034" s="34" t="e">
        <f ca="1">IFERROR(INDEX(INDIRECT("Data!C"&amp;'1-Year'!$K$4,FALSE),MATCH(K1034,Data!$A:$A,0)),NA())</f>
        <v>#N/A</v>
      </c>
    </row>
    <row r="1035" spans="11:12" x14ac:dyDescent="0.25">
      <c r="K1035" s="44" t="e">
        <f t="shared" si="77"/>
        <v>#N/A</v>
      </c>
      <c r="L1035" s="34" t="e">
        <f ca="1">IFERROR(INDEX(INDIRECT("Data!C"&amp;'1-Year'!$K$4,FALSE),MATCH(K1035,Data!$A:$A,0)),NA())</f>
        <v>#N/A</v>
      </c>
    </row>
    <row r="1036" spans="11:12" x14ac:dyDescent="0.25">
      <c r="K1036" s="44" t="e">
        <f t="shared" si="77"/>
        <v>#N/A</v>
      </c>
      <c r="L1036" s="34" t="e">
        <f ca="1">IFERROR(INDEX(INDIRECT("Data!C"&amp;'1-Year'!$K$4,FALSE),MATCH(K1036,Data!$A:$A,0)),NA())</f>
        <v>#N/A</v>
      </c>
    </row>
    <row r="1037" spans="11:12" x14ac:dyDescent="0.25">
      <c r="K1037" s="44" t="e">
        <f t="shared" si="77"/>
        <v>#N/A</v>
      </c>
      <c r="L1037" s="34" t="e">
        <f ca="1">IFERROR(INDEX(INDIRECT("Data!C"&amp;'1-Year'!$K$4,FALSE),MATCH(K1037,Data!$A:$A,0)),NA())</f>
        <v>#N/A</v>
      </c>
    </row>
    <row r="1038" spans="11:12" x14ac:dyDescent="0.25">
      <c r="K1038" s="44" t="e">
        <f t="shared" si="77"/>
        <v>#N/A</v>
      </c>
      <c r="L1038" s="34" t="e">
        <f ca="1">IFERROR(INDEX(INDIRECT("Data!C"&amp;'1-Year'!$K$4,FALSE),MATCH(K1038,Data!$A:$A,0)),NA())</f>
        <v>#N/A</v>
      </c>
    </row>
    <row r="1039" spans="11:12" x14ac:dyDescent="0.25">
      <c r="K1039" s="44" t="e">
        <f t="shared" si="77"/>
        <v>#N/A</v>
      </c>
      <c r="L1039" s="34" t="e">
        <f ca="1">IFERROR(INDEX(INDIRECT("Data!C"&amp;'1-Year'!$K$4,FALSE),MATCH(K1039,Data!$A:$A,0)),NA())</f>
        <v>#N/A</v>
      </c>
    </row>
    <row r="1040" spans="11:12" x14ac:dyDescent="0.25">
      <c r="K1040" s="44" t="e">
        <f t="shared" si="77"/>
        <v>#N/A</v>
      </c>
      <c r="L1040" s="34" t="e">
        <f ca="1">IFERROR(INDEX(INDIRECT("Data!C"&amp;'1-Year'!$K$4,FALSE),MATCH(K1040,Data!$A:$A,0)),NA())</f>
        <v>#N/A</v>
      </c>
    </row>
    <row r="1041" spans="11:12" x14ac:dyDescent="0.25">
      <c r="K1041" s="44" t="e">
        <f t="shared" si="77"/>
        <v>#N/A</v>
      </c>
      <c r="L1041" s="34" t="e">
        <f ca="1">IFERROR(INDEX(INDIRECT("Data!C"&amp;'1-Year'!$K$4,FALSE),MATCH(K1041,Data!$A:$A,0)),NA())</f>
        <v>#N/A</v>
      </c>
    </row>
    <row r="1042" spans="11:12" x14ac:dyDescent="0.25">
      <c r="K1042" s="44" t="e">
        <f t="shared" si="77"/>
        <v>#N/A</v>
      </c>
      <c r="L1042" s="34" t="e">
        <f ca="1">IFERROR(INDEX(INDIRECT("Data!C"&amp;'1-Year'!$K$4,FALSE),MATCH(K1042,Data!$A:$A,0)),NA())</f>
        <v>#N/A</v>
      </c>
    </row>
    <row r="1043" spans="11:12" x14ac:dyDescent="0.25">
      <c r="K1043" s="44" t="e">
        <f t="shared" si="77"/>
        <v>#N/A</v>
      </c>
      <c r="L1043" s="34" t="e">
        <f ca="1">IFERROR(INDEX(INDIRECT("Data!C"&amp;'1-Year'!$K$4,FALSE),MATCH(K1043,Data!$A:$A,0)),NA())</f>
        <v>#N/A</v>
      </c>
    </row>
    <row r="1044" spans="11:12" x14ac:dyDescent="0.25">
      <c r="K1044" s="44" t="e">
        <f t="shared" si="77"/>
        <v>#N/A</v>
      </c>
      <c r="L1044" s="34" t="e">
        <f ca="1">IFERROR(INDEX(INDIRECT("Data!C"&amp;'1-Year'!$K$4,FALSE),MATCH(K1044,Data!$A:$A,0)),NA())</f>
        <v>#N/A</v>
      </c>
    </row>
    <row r="1045" spans="11:12" x14ac:dyDescent="0.25">
      <c r="K1045" s="44" t="e">
        <f t="shared" si="77"/>
        <v>#N/A</v>
      </c>
      <c r="L1045" s="34" t="e">
        <f ca="1">IFERROR(INDEX(INDIRECT("Data!C"&amp;'1-Year'!$K$4,FALSE),MATCH(K1045,Data!$A:$A,0)),NA())</f>
        <v>#N/A</v>
      </c>
    </row>
    <row r="1046" spans="11:12" x14ac:dyDescent="0.25">
      <c r="K1046" s="44" t="e">
        <f t="shared" si="77"/>
        <v>#N/A</v>
      </c>
      <c r="L1046" s="34" t="e">
        <f ca="1">IFERROR(INDEX(INDIRECT("Data!C"&amp;'1-Year'!$K$4,FALSE),MATCH(K1046,Data!$A:$A,0)),NA())</f>
        <v>#N/A</v>
      </c>
    </row>
    <row r="1047" spans="11:12" x14ac:dyDescent="0.25">
      <c r="K1047" s="44" t="e">
        <f t="shared" si="77"/>
        <v>#N/A</v>
      </c>
      <c r="L1047" s="34" t="e">
        <f ca="1">IFERROR(INDEX(INDIRECT("Data!C"&amp;'1-Year'!$K$4,FALSE),MATCH(K1047,Data!$A:$A,0)),NA())</f>
        <v>#N/A</v>
      </c>
    </row>
    <row r="1048" spans="11:12" x14ac:dyDescent="0.25">
      <c r="K1048" s="44" t="e">
        <f t="shared" si="77"/>
        <v>#N/A</v>
      </c>
      <c r="L1048" s="34" t="e">
        <f ca="1">IFERROR(INDEX(INDIRECT("Data!C"&amp;'1-Year'!$K$4,FALSE),MATCH(K1048,Data!$A:$A,0)),NA())</f>
        <v>#N/A</v>
      </c>
    </row>
    <row r="1049" spans="11:12" x14ac:dyDescent="0.25">
      <c r="K1049" s="44" t="e">
        <f t="shared" si="77"/>
        <v>#N/A</v>
      </c>
      <c r="L1049" s="34" t="e">
        <f ca="1">IFERROR(INDEX(INDIRECT("Data!C"&amp;'1-Year'!$K$4,FALSE),MATCH(K1049,Data!$A:$A,0)),NA())</f>
        <v>#N/A</v>
      </c>
    </row>
    <row r="1050" spans="11:12" x14ac:dyDescent="0.25">
      <c r="K1050" s="44" t="e">
        <f t="shared" si="77"/>
        <v>#N/A</v>
      </c>
      <c r="L1050" s="34" t="e">
        <f ca="1">IFERROR(INDEX(INDIRECT("Data!C"&amp;'1-Year'!$K$4,FALSE),MATCH(K1050,Data!$A:$A,0)),NA())</f>
        <v>#N/A</v>
      </c>
    </row>
    <row r="1051" spans="11:12" x14ac:dyDescent="0.25">
      <c r="K1051" s="44" t="e">
        <f t="shared" si="77"/>
        <v>#N/A</v>
      </c>
      <c r="L1051" s="34" t="e">
        <f ca="1">IFERROR(INDEX(INDIRECT("Data!C"&amp;'1-Year'!$K$4,FALSE),MATCH(K1051,Data!$A:$A,0)),NA())</f>
        <v>#N/A</v>
      </c>
    </row>
    <row r="1052" spans="11:12" x14ac:dyDescent="0.25">
      <c r="K1052" s="44" t="e">
        <f t="shared" si="77"/>
        <v>#N/A</v>
      </c>
      <c r="L1052" s="34" t="e">
        <f ca="1">IFERROR(INDEX(INDIRECT("Data!C"&amp;'1-Year'!$K$4,FALSE),MATCH(K1052,Data!$A:$A,0)),NA())</f>
        <v>#N/A</v>
      </c>
    </row>
    <row r="1053" spans="11:12" x14ac:dyDescent="0.25">
      <c r="K1053" s="44" t="e">
        <f t="shared" si="77"/>
        <v>#N/A</v>
      </c>
      <c r="L1053" s="34" t="e">
        <f ca="1">IFERROR(INDEX(INDIRECT("Data!C"&amp;'1-Year'!$K$4,FALSE),MATCH(K1053,Data!$A:$A,0)),NA())</f>
        <v>#N/A</v>
      </c>
    </row>
    <row r="1054" spans="11:12" x14ac:dyDescent="0.25">
      <c r="K1054" s="44" t="e">
        <f t="shared" si="77"/>
        <v>#N/A</v>
      </c>
      <c r="L1054" s="34" t="e">
        <f ca="1">IFERROR(INDEX(INDIRECT("Data!C"&amp;'1-Year'!$K$4,FALSE),MATCH(K1054,Data!$A:$A,0)),NA())</f>
        <v>#N/A</v>
      </c>
    </row>
    <row r="1055" spans="11:12" x14ac:dyDescent="0.25">
      <c r="K1055" s="44" t="e">
        <f t="shared" si="77"/>
        <v>#N/A</v>
      </c>
      <c r="L1055" s="34" t="e">
        <f ca="1">IFERROR(INDEX(INDIRECT("Data!C"&amp;'1-Year'!$K$4,FALSE),MATCH(K1055,Data!$A:$A,0)),NA())</f>
        <v>#N/A</v>
      </c>
    </row>
    <row r="1056" spans="11:12" x14ac:dyDescent="0.25">
      <c r="K1056" s="44" t="e">
        <f t="shared" si="77"/>
        <v>#N/A</v>
      </c>
      <c r="L1056" s="34" t="e">
        <f ca="1">IFERROR(INDEX(INDIRECT("Data!C"&amp;'1-Year'!$K$4,FALSE),MATCH(K1056,Data!$A:$A,0)),NA())</f>
        <v>#N/A</v>
      </c>
    </row>
    <row r="1057" spans="11:12" x14ac:dyDescent="0.25">
      <c r="K1057" s="44" t="e">
        <f t="shared" si="77"/>
        <v>#N/A</v>
      </c>
      <c r="L1057" s="34" t="e">
        <f ca="1">IFERROR(INDEX(INDIRECT("Data!C"&amp;'1-Year'!$K$4,FALSE),MATCH(K1057,Data!$A:$A,0)),NA())</f>
        <v>#N/A</v>
      </c>
    </row>
    <row r="1058" spans="11:12" x14ac:dyDescent="0.25">
      <c r="K1058" s="44" t="e">
        <f t="shared" si="77"/>
        <v>#N/A</v>
      </c>
      <c r="L1058" s="34" t="e">
        <f ca="1">IFERROR(INDEX(INDIRECT("Data!C"&amp;'1-Year'!$K$4,FALSE),MATCH(K1058,Data!$A:$A,0)),NA())</f>
        <v>#N/A</v>
      </c>
    </row>
    <row r="1059" spans="11:12" x14ac:dyDescent="0.25">
      <c r="K1059" s="44" t="e">
        <f t="shared" si="77"/>
        <v>#N/A</v>
      </c>
      <c r="L1059" s="34" t="e">
        <f ca="1">IFERROR(INDEX(INDIRECT("Data!C"&amp;'1-Year'!$K$4,FALSE),MATCH(K1059,Data!$A:$A,0)),NA())</f>
        <v>#N/A</v>
      </c>
    </row>
    <row r="1060" spans="11:12" x14ac:dyDescent="0.25">
      <c r="K1060" s="44" t="e">
        <f t="shared" si="77"/>
        <v>#N/A</v>
      </c>
      <c r="L1060" s="34" t="e">
        <f ca="1">IFERROR(INDEX(INDIRECT("Data!C"&amp;'1-Year'!$K$4,FALSE),MATCH(K1060,Data!$A:$A,0)),NA())</f>
        <v>#N/A</v>
      </c>
    </row>
    <row r="1061" spans="11:12" x14ac:dyDescent="0.25">
      <c r="K1061" s="44" t="e">
        <f t="shared" si="77"/>
        <v>#N/A</v>
      </c>
      <c r="L1061" s="34" t="e">
        <f ca="1">IFERROR(INDEX(INDIRECT("Data!C"&amp;'1-Year'!$K$4,FALSE),MATCH(K1061,Data!$A:$A,0)),NA())</f>
        <v>#N/A</v>
      </c>
    </row>
    <row r="1062" spans="11:12" x14ac:dyDescent="0.25">
      <c r="K1062" s="44" t="e">
        <f t="shared" si="77"/>
        <v>#N/A</v>
      </c>
      <c r="L1062" s="34" t="e">
        <f ca="1">IFERROR(INDEX(INDIRECT("Data!C"&amp;'1-Year'!$K$4,FALSE),MATCH(K1062,Data!$A:$A,0)),NA())</f>
        <v>#N/A</v>
      </c>
    </row>
    <row r="1063" spans="11:12" x14ac:dyDescent="0.25">
      <c r="K1063" s="44" t="e">
        <f t="shared" si="77"/>
        <v>#N/A</v>
      </c>
      <c r="L1063" s="34" t="e">
        <f ca="1">IFERROR(INDEX(INDIRECT("Data!C"&amp;'1-Year'!$K$4,FALSE),MATCH(K1063,Data!$A:$A,0)),NA())</f>
        <v>#N/A</v>
      </c>
    </row>
    <row r="1064" spans="11:12" x14ac:dyDescent="0.25">
      <c r="K1064" s="44" t="e">
        <f t="shared" si="77"/>
        <v>#N/A</v>
      </c>
      <c r="L1064" s="34" t="e">
        <f ca="1">IFERROR(INDEX(INDIRECT("Data!C"&amp;'1-Year'!$K$4,FALSE),MATCH(K1064,Data!$A:$A,0)),NA())</f>
        <v>#N/A</v>
      </c>
    </row>
    <row r="1065" spans="11:12" x14ac:dyDescent="0.25">
      <c r="K1065" s="44" t="e">
        <f t="shared" si="77"/>
        <v>#N/A</v>
      </c>
      <c r="L1065" s="34" t="e">
        <f ca="1">IFERROR(INDEX(INDIRECT("Data!C"&amp;'1-Year'!$K$4,FALSE),MATCH(K1065,Data!$A:$A,0)),NA())</f>
        <v>#N/A</v>
      </c>
    </row>
    <row r="1066" spans="11:12" x14ac:dyDescent="0.25">
      <c r="K1066" s="44" t="e">
        <f t="shared" si="77"/>
        <v>#N/A</v>
      </c>
      <c r="L1066" s="34" t="e">
        <f ca="1">IFERROR(INDEX(INDIRECT("Data!C"&amp;'1-Year'!$K$4,FALSE),MATCH(K1066,Data!$A:$A,0)),NA())</f>
        <v>#N/A</v>
      </c>
    </row>
    <row r="1067" spans="11:12" x14ac:dyDescent="0.25">
      <c r="K1067" s="44" t="e">
        <f t="shared" si="77"/>
        <v>#N/A</v>
      </c>
      <c r="L1067" s="34" t="e">
        <f ca="1">IFERROR(INDEX(INDIRECT("Data!C"&amp;'1-Year'!$K$4,FALSE),MATCH(K1067,Data!$A:$A,0)),NA())</f>
        <v>#N/A</v>
      </c>
    </row>
    <row r="1068" spans="11:12" x14ac:dyDescent="0.25">
      <c r="K1068" s="44" t="e">
        <f t="shared" si="77"/>
        <v>#N/A</v>
      </c>
      <c r="L1068" s="34" t="e">
        <f ca="1">IFERROR(INDEX(INDIRECT("Data!C"&amp;'1-Year'!$K$4,FALSE),MATCH(K1068,Data!$A:$A,0)),NA())</f>
        <v>#N/A</v>
      </c>
    </row>
    <row r="1069" spans="11:12" x14ac:dyDescent="0.25">
      <c r="K1069" s="44" t="e">
        <f t="shared" si="77"/>
        <v>#N/A</v>
      </c>
      <c r="L1069" s="34" t="e">
        <f ca="1">IFERROR(INDEX(INDIRECT("Data!C"&amp;'1-Year'!$K$4,FALSE),MATCH(K1069,Data!$A:$A,0)),NA())</f>
        <v>#N/A</v>
      </c>
    </row>
    <row r="1070" spans="11:12" x14ac:dyDescent="0.25">
      <c r="K1070" s="44" t="e">
        <f t="shared" si="77"/>
        <v>#N/A</v>
      </c>
      <c r="L1070" s="34" t="e">
        <f ca="1">IFERROR(INDEX(INDIRECT("Data!C"&amp;'1-Year'!$K$4,FALSE),MATCH(K1070,Data!$A:$A,0)),NA())</f>
        <v>#N/A</v>
      </c>
    </row>
    <row r="1071" spans="11:12" x14ac:dyDescent="0.25">
      <c r="K1071" s="44" t="e">
        <f t="shared" si="77"/>
        <v>#N/A</v>
      </c>
      <c r="L1071" s="34" t="e">
        <f ca="1">IFERROR(INDEX(INDIRECT("Data!C"&amp;'1-Year'!$K$4,FALSE),MATCH(K1071,Data!$A:$A,0)),NA())</f>
        <v>#N/A</v>
      </c>
    </row>
    <row r="1072" spans="11:12" x14ac:dyDescent="0.25">
      <c r="K1072" s="44" t="e">
        <f t="shared" si="77"/>
        <v>#N/A</v>
      </c>
      <c r="L1072" s="34" t="e">
        <f ca="1">IFERROR(INDEX(INDIRECT("Data!C"&amp;'1-Year'!$K$4,FALSE),MATCH(K1072,Data!$A:$A,0)),NA())</f>
        <v>#N/A</v>
      </c>
    </row>
    <row r="1073" spans="11:12" x14ac:dyDescent="0.25">
      <c r="K1073" s="44" t="e">
        <f t="shared" si="77"/>
        <v>#N/A</v>
      </c>
      <c r="L1073" s="34" t="e">
        <f ca="1">IFERROR(INDEX(INDIRECT("Data!C"&amp;'1-Year'!$K$4,FALSE),MATCH(K1073,Data!$A:$A,0)),NA())</f>
        <v>#N/A</v>
      </c>
    </row>
    <row r="1074" spans="11:12" x14ac:dyDescent="0.25">
      <c r="K1074" s="44" t="e">
        <f t="shared" si="77"/>
        <v>#N/A</v>
      </c>
      <c r="L1074" s="34" t="e">
        <f ca="1">IFERROR(INDEX(INDIRECT("Data!C"&amp;'1-Year'!$K$4,FALSE),MATCH(K1074,Data!$A:$A,0)),NA())</f>
        <v>#N/A</v>
      </c>
    </row>
    <row r="1075" spans="11:12" x14ac:dyDescent="0.25">
      <c r="K1075" s="44" t="e">
        <f t="shared" si="77"/>
        <v>#N/A</v>
      </c>
      <c r="L1075" s="34" t="e">
        <f ca="1">IFERROR(INDEX(INDIRECT("Data!C"&amp;'1-Year'!$K$4,FALSE),MATCH(K1075,Data!$A:$A,0)),NA())</f>
        <v>#N/A</v>
      </c>
    </row>
    <row r="1076" spans="11:12" x14ac:dyDescent="0.25">
      <c r="K1076" s="44" t="e">
        <f t="shared" si="77"/>
        <v>#N/A</v>
      </c>
      <c r="L1076" s="34" t="e">
        <f ca="1">IFERROR(INDEX(INDIRECT("Data!C"&amp;'1-Year'!$K$4,FALSE),MATCH(K1076,Data!$A:$A,0)),NA())</f>
        <v>#N/A</v>
      </c>
    </row>
    <row r="1077" spans="11:12" x14ac:dyDescent="0.25">
      <c r="K1077" s="44" t="e">
        <f t="shared" si="77"/>
        <v>#N/A</v>
      </c>
      <c r="L1077" s="34" t="e">
        <f ca="1">IFERROR(INDEX(INDIRECT("Data!C"&amp;'1-Year'!$K$4,FALSE),MATCH(K1077,Data!$A:$A,0)),NA())</f>
        <v>#N/A</v>
      </c>
    </row>
    <row r="1078" spans="11:12" x14ac:dyDescent="0.25">
      <c r="K1078" s="44" t="e">
        <f t="shared" si="77"/>
        <v>#N/A</v>
      </c>
      <c r="L1078" s="34" t="e">
        <f ca="1">IFERROR(INDEX(INDIRECT("Data!C"&amp;'1-Year'!$K$4,FALSE),MATCH(K1078,Data!$A:$A,0)),NA())</f>
        <v>#N/A</v>
      </c>
    </row>
    <row r="1079" spans="11:12" x14ac:dyDescent="0.25">
      <c r="K1079" s="44" t="e">
        <f t="shared" si="77"/>
        <v>#N/A</v>
      </c>
      <c r="L1079" s="34" t="e">
        <f ca="1">IFERROR(INDEX(INDIRECT("Data!C"&amp;'1-Year'!$K$4,FALSE),MATCH(K1079,Data!$A:$A,0)),NA())</f>
        <v>#N/A</v>
      </c>
    </row>
    <row r="1080" spans="11:12" x14ac:dyDescent="0.25">
      <c r="K1080" s="44" t="e">
        <f t="shared" si="77"/>
        <v>#N/A</v>
      </c>
      <c r="L1080" s="34" t="e">
        <f ca="1">IFERROR(INDEX(INDIRECT("Data!C"&amp;'1-Year'!$K$4,FALSE),MATCH(K1080,Data!$A:$A,0)),NA())</f>
        <v>#N/A</v>
      </c>
    </row>
    <row r="1081" spans="11:12" x14ac:dyDescent="0.25">
      <c r="K1081" s="44" t="e">
        <f t="shared" si="77"/>
        <v>#N/A</v>
      </c>
      <c r="L1081" s="34" t="e">
        <f ca="1">IFERROR(INDEX(INDIRECT("Data!C"&amp;'1-Year'!$K$4,FALSE),MATCH(K1081,Data!$A:$A,0)),NA())</f>
        <v>#N/A</v>
      </c>
    </row>
    <row r="1082" spans="11:12" x14ac:dyDescent="0.25">
      <c r="K1082" s="44" t="e">
        <f t="shared" si="77"/>
        <v>#N/A</v>
      </c>
      <c r="L1082" s="34" t="e">
        <f ca="1">IFERROR(INDEX(INDIRECT("Data!C"&amp;'1-Year'!$K$4,FALSE),MATCH(K1082,Data!$A:$A,0)),NA())</f>
        <v>#N/A</v>
      </c>
    </row>
    <row r="1083" spans="11:12" x14ac:dyDescent="0.25">
      <c r="K1083" s="44" t="e">
        <f t="shared" si="77"/>
        <v>#N/A</v>
      </c>
      <c r="L1083" s="34" t="e">
        <f ca="1">IFERROR(INDEX(INDIRECT("Data!C"&amp;'1-Year'!$K$4,FALSE),MATCH(K1083,Data!$A:$A,0)),NA())</f>
        <v>#N/A</v>
      </c>
    </row>
    <row r="1084" spans="11:12" x14ac:dyDescent="0.25">
      <c r="K1084" s="44" t="e">
        <f t="shared" si="77"/>
        <v>#N/A</v>
      </c>
      <c r="L1084" s="34" t="e">
        <f ca="1">IFERROR(INDEX(INDIRECT("Data!C"&amp;'1-Year'!$K$4,FALSE),MATCH(K1084,Data!$A:$A,0)),NA())</f>
        <v>#N/A</v>
      </c>
    </row>
    <row r="1085" spans="11:12" x14ac:dyDescent="0.25">
      <c r="K1085" s="44" t="e">
        <f t="shared" si="77"/>
        <v>#N/A</v>
      </c>
      <c r="L1085" s="34" t="e">
        <f ca="1">IFERROR(INDEX(INDIRECT("Data!C"&amp;'1-Year'!$K$4,FALSE),MATCH(K1085,Data!$A:$A,0)),NA())</f>
        <v>#N/A</v>
      </c>
    </row>
    <row r="1086" spans="11:12" x14ac:dyDescent="0.25">
      <c r="K1086" s="44" t="e">
        <f t="shared" si="77"/>
        <v>#N/A</v>
      </c>
      <c r="L1086" s="34" t="e">
        <f ca="1">IFERROR(INDEX(INDIRECT("Data!C"&amp;'1-Year'!$K$4,FALSE),MATCH(K1086,Data!$A:$A,0)),NA())</f>
        <v>#N/A</v>
      </c>
    </row>
    <row r="1087" spans="11:12" x14ac:dyDescent="0.25">
      <c r="K1087" s="44" t="e">
        <f t="shared" si="77"/>
        <v>#N/A</v>
      </c>
      <c r="L1087" s="34" t="e">
        <f ca="1">IFERROR(INDEX(INDIRECT("Data!C"&amp;'1-Year'!$K$4,FALSE),MATCH(K1087,Data!$A:$A,0)),NA())</f>
        <v>#N/A</v>
      </c>
    </row>
    <row r="1088" spans="11:12" x14ac:dyDescent="0.25">
      <c r="K1088" s="44" t="e">
        <f t="shared" si="77"/>
        <v>#N/A</v>
      </c>
      <c r="L1088" s="34" t="e">
        <f ca="1">IFERROR(INDEX(INDIRECT("Data!C"&amp;'1-Year'!$K$4,FALSE),MATCH(K1088,Data!$A:$A,0)),NA())</f>
        <v>#N/A</v>
      </c>
    </row>
    <row r="1089" spans="11:12" x14ac:dyDescent="0.25">
      <c r="K1089" s="44" t="e">
        <f t="shared" si="77"/>
        <v>#N/A</v>
      </c>
      <c r="L1089" s="34" t="e">
        <f ca="1">IFERROR(INDEX(INDIRECT("Data!C"&amp;'1-Year'!$K$4,FALSE),MATCH(K1089,Data!$A:$A,0)),NA())</f>
        <v>#N/A</v>
      </c>
    </row>
    <row r="1090" spans="11:12" x14ac:dyDescent="0.25">
      <c r="K1090" s="44" t="e">
        <f t="shared" si="77"/>
        <v>#N/A</v>
      </c>
      <c r="L1090" s="34" t="e">
        <f ca="1">IFERROR(INDEX(INDIRECT("Data!C"&amp;'1-Year'!$K$4,FALSE),MATCH(K1090,Data!$A:$A,0)),NA())</f>
        <v>#N/A</v>
      </c>
    </row>
    <row r="1091" spans="11:12" x14ac:dyDescent="0.25">
      <c r="K1091" s="44" t="e">
        <f t="shared" si="77"/>
        <v>#N/A</v>
      </c>
      <c r="L1091" s="34" t="e">
        <f ca="1">IFERROR(INDEX(INDIRECT("Data!C"&amp;'1-Year'!$K$4,FALSE),MATCH(K1091,Data!$A:$A,0)),NA())</f>
        <v>#N/A</v>
      </c>
    </row>
    <row r="1092" spans="11:12" x14ac:dyDescent="0.25">
      <c r="K1092" s="44" t="e">
        <f t="shared" si="77"/>
        <v>#N/A</v>
      </c>
      <c r="L1092" s="34" t="e">
        <f ca="1">IFERROR(INDEX(INDIRECT("Data!C"&amp;'1-Year'!$K$4,FALSE),MATCH(K1092,Data!$A:$A,0)),NA())</f>
        <v>#N/A</v>
      </c>
    </row>
    <row r="1093" spans="11:12" x14ac:dyDescent="0.25">
      <c r="K1093" s="44" t="e">
        <f t="shared" ref="K1093:K1156" si="78">IF(K1092+1&lt;=$C$7,K1092+1,NA())</f>
        <v>#N/A</v>
      </c>
      <c r="L1093" s="34" t="e">
        <f ca="1">IFERROR(INDEX(INDIRECT("Data!C"&amp;'1-Year'!$K$4,FALSE),MATCH(K1093,Data!$A:$A,0)),NA())</f>
        <v>#N/A</v>
      </c>
    </row>
    <row r="1094" spans="11:12" x14ac:dyDescent="0.25">
      <c r="K1094" s="44" t="e">
        <f t="shared" si="78"/>
        <v>#N/A</v>
      </c>
      <c r="L1094" s="34" t="e">
        <f ca="1">IFERROR(INDEX(INDIRECT("Data!C"&amp;'1-Year'!$K$4,FALSE),MATCH(K1094,Data!$A:$A,0)),NA())</f>
        <v>#N/A</v>
      </c>
    </row>
    <row r="1095" spans="11:12" x14ac:dyDescent="0.25">
      <c r="K1095" s="44" t="e">
        <f t="shared" si="78"/>
        <v>#N/A</v>
      </c>
      <c r="L1095" s="34" t="e">
        <f ca="1">IFERROR(INDEX(INDIRECT("Data!C"&amp;'1-Year'!$K$4,FALSE),MATCH(K1095,Data!$A:$A,0)),NA())</f>
        <v>#N/A</v>
      </c>
    </row>
    <row r="1096" spans="11:12" x14ac:dyDescent="0.25">
      <c r="K1096" s="44" t="e">
        <f t="shared" si="78"/>
        <v>#N/A</v>
      </c>
      <c r="L1096" s="34" t="e">
        <f ca="1">IFERROR(INDEX(INDIRECT("Data!C"&amp;'1-Year'!$K$4,FALSE),MATCH(K1096,Data!$A:$A,0)),NA())</f>
        <v>#N/A</v>
      </c>
    </row>
    <row r="1097" spans="11:12" x14ac:dyDescent="0.25">
      <c r="K1097" s="44" t="e">
        <f t="shared" si="78"/>
        <v>#N/A</v>
      </c>
      <c r="L1097" s="34" t="e">
        <f ca="1">IFERROR(INDEX(INDIRECT("Data!C"&amp;'1-Year'!$K$4,FALSE),MATCH(K1097,Data!$A:$A,0)),NA())</f>
        <v>#N/A</v>
      </c>
    </row>
    <row r="1098" spans="11:12" x14ac:dyDescent="0.25">
      <c r="K1098" s="44" t="e">
        <f t="shared" si="78"/>
        <v>#N/A</v>
      </c>
      <c r="L1098" s="34" t="e">
        <f ca="1">IFERROR(INDEX(INDIRECT("Data!C"&amp;'1-Year'!$K$4,FALSE),MATCH(K1098,Data!$A:$A,0)),NA())</f>
        <v>#N/A</v>
      </c>
    </row>
    <row r="1099" spans="11:12" x14ac:dyDescent="0.25">
      <c r="K1099" s="44" t="e">
        <f t="shared" si="78"/>
        <v>#N/A</v>
      </c>
      <c r="L1099" s="34" t="e">
        <f ca="1">IFERROR(INDEX(INDIRECT("Data!C"&amp;'1-Year'!$K$4,FALSE),MATCH(K1099,Data!$A:$A,0)),NA())</f>
        <v>#N/A</v>
      </c>
    </row>
    <row r="1100" spans="11:12" x14ac:dyDescent="0.25">
      <c r="K1100" s="44" t="e">
        <f t="shared" si="78"/>
        <v>#N/A</v>
      </c>
      <c r="L1100" s="34" t="e">
        <f ca="1">IFERROR(INDEX(INDIRECT("Data!C"&amp;'1-Year'!$K$4,FALSE),MATCH(K1100,Data!$A:$A,0)),NA())</f>
        <v>#N/A</v>
      </c>
    </row>
    <row r="1101" spans="11:12" x14ac:dyDescent="0.25">
      <c r="K1101" s="44" t="e">
        <f t="shared" si="78"/>
        <v>#N/A</v>
      </c>
      <c r="L1101" s="34" t="e">
        <f ca="1">IFERROR(INDEX(INDIRECT("Data!C"&amp;'1-Year'!$K$4,FALSE),MATCH(K1101,Data!$A:$A,0)),NA())</f>
        <v>#N/A</v>
      </c>
    </row>
    <row r="1102" spans="11:12" x14ac:dyDescent="0.25">
      <c r="K1102" s="44" t="e">
        <f t="shared" si="78"/>
        <v>#N/A</v>
      </c>
      <c r="L1102" s="34" t="e">
        <f ca="1">IFERROR(INDEX(INDIRECT("Data!C"&amp;'1-Year'!$K$4,FALSE),MATCH(K1102,Data!$A:$A,0)),NA())</f>
        <v>#N/A</v>
      </c>
    </row>
    <row r="1103" spans="11:12" x14ac:dyDescent="0.25">
      <c r="K1103" s="44" t="e">
        <f t="shared" si="78"/>
        <v>#N/A</v>
      </c>
      <c r="L1103" s="34" t="e">
        <f ca="1">IFERROR(INDEX(INDIRECT("Data!C"&amp;'1-Year'!$K$4,FALSE),MATCH(K1103,Data!$A:$A,0)),NA())</f>
        <v>#N/A</v>
      </c>
    </row>
    <row r="1104" spans="11:12" x14ac:dyDescent="0.25">
      <c r="K1104" s="44" t="e">
        <f t="shared" si="78"/>
        <v>#N/A</v>
      </c>
      <c r="L1104" s="34" t="e">
        <f ca="1">IFERROR(INDEX(INDIRECT("Data!C"&amp;'1-Year'!$K$4,FALSE),MATCH(K1104,Data!$A:$A,0)),NA())</f>
        <v>#N/A</v>
      </c>
    </row>
    <row r="1105" spans="11:12" x14ac:dyDescent="0.25">
      <c r="K1105" s="44" t="e">
        <f t="shared" si="78"/>
        <v>#N/A</v>
      </c>
      <c r="L1105" s="34" t="e">
        <f ca="1">IFERROR(INDEX(INDIRECT("Data!C"&amp;'1-Year'!$K$4,FALSE),MATCH(K1105,Data!$A:$A,0)),NA())</f>
        <v>#N/A</v>
      </c>
    </row>
    <row r="1106" spans="11:12" x14ac:dyDescent="0.25">
      <c r="K1106" s="44" t="e">
        <f t="shared" si="78"/>
        <v>#N/A</v>
      </c>
      <c r="L1106" s="34" t="e">
        <f ca="1">IFERROR(INDEX(INDIRECT("Data!C"&amp;'1-Year'!$K$4,FALSE),MATCH(K1106,Data!$A:$A,0)),NA())</f>
        <v>#N/A</v>
      </c>
    </row>
    <row r="1107" spans="11:12" x14ac:dyDescent="0.25">
      <c r="K1107" s="44" t="e">
        <f t="shared" si="78"/>
        <v>#N/A</v>
      </c>
      <c r="L1107" s="34" t="e">
        <f ca="1">IFERROR(INDEX(INDIRECT("Data!C"&amp;'1-Year'!$K$4,FALSE),MATCH(K1107,Data!$A:$A,0)),NA())</f>
        <v>#N/A</v>
      </c>
    </row>
    <row r="1108" spans="11:12" x14ac:dyDescent="0.25">
      <c r="K1108" s="44" t="e">
        <f t="shared" si="78"/>
        <v>#N/A</v>
      </c>
      <c r="L1108" s="34" t="e">
        <f ca="1">IFERROR(INDEX(INDIRECT("Data!C"&amp;'1-Year'!$K$4,FALSE),MATCH(K1108,Data!$A:$A,0)),NA())</f>
        <v>#N/A</v>
      </c>
    </row>
    <row r="1109" spans="11:12" x14ac:dyDescent="0.25">
      <c r="K1109" s="44" t="e">
        <f t="shared" si="78"/>
        <v>#N/A</v>
      </c>
      <c r="L1109" s="34" t="e">
        <f ca="1">IFERROR(INDEX(INDIRECT("Data!C"&amp;'1-Year'!$K$4,FALSE),MATCH(K1109,Data!$A:$A,0)),NA())</f>
        <v>#N/A</v>
      </c>
    </row>
    <row r="1110" spans="11:12" x14ac:dyDescent="0.25">
      <c r="K1110" s="44" t="e">
        <f t="shared" si="78"/>
        <v>#N/A</v>
      </c>
      <c r="L1110" s="34" t="e">
        <f ca="1">IFERROR(INDEX(INDIRECT("Data!C"&amp;'1-Year'!$K$4,FALSE),MATCH(K1110,Data!$A:$A,0)),NA())</f>
        <v>#N/A</v>
      </c>
    </row>
    <row r="1111" spans="11:12" x14ac:dyDescent="0.25">
      <c r="K1111" s="44" t="e">
        <f t="shared" si="78"/>
        <v>#N/A</v>
      </c>
      <c r="L1111" s="34" t="e">
        <f ca="1">IFERROR(INDEX(INDIRECT("Data!C"&amp;'1-Year'!$K$4,FALSE),MATCH(K1111,Data!$A:$A,0)),NA())</f>
        <v>#N/A</v>
      </c>
    </row>
    <row r="1112" spans="11:12" x14ac:dyDescent="0.25">
      <c r="K1112" s="44" t="e">
        <f t="shared" si="78"/>
        <v>#N/A</v>
      </c>
      <c r="L1112" s="34" t="e">
        <f ca="1">IFERROR(INDEX(INDIRECT("Data!C"&amp;'1-Year'!$K$4,FALSE),MATCH(K1112,Data!$A:$A,0)),NA())</f>
        <v>#N/A</v>
      </c>
    </row>
    <row r="1113" spans="11:12" x14ac:dyDescent="0.25">
      <c r="K1113" s="44" t="e">
        <f t="shared" si="78"/>
        <v>#N/A</v>
      </c>
      <c r="L1113" s="34" t="e">
        <f ca="1">IFERROR(INDEX(INDIRECT("Data!C"&amp;'1-Year'!$K$4,FALSE),MATCH(K1113,Data!$A:$A,0)),NA())</f>
        <v>#N/A</v>
      </c>
    </row>
    <row r="1114" spans="11:12" x14ac:dyDescent="0.25">
      <c r="K1114" s="44" t="e">
        <f t="shared" si="78"/>
        <v>#N/A</v>
      </c>
      <c r="L1114" s="34" t="e">
        <f ca="1">IFERROR(INDEX(INDIRECT("Data!C"&amp;'1-Year'!$K$4,FALSE),MATCH(K1114,Data!$A:$A,0)),NA())</f>
        <v>#N/A</v>
      </c>
    </row>
    <row r="1115" spans="11:12" x14ac:dyDescent="0.25">
      <c r="K1115" s="44" t="e">
        <f t="shared" si="78"/>
        <v>#N/A</v>
      </c>
      <c r="L1115" s="34" t="e">
        <f ca="1">IFERROR(INDEX(INDIRECT("Data!C"&amp;'1-Year'!$K$4,FALSE),MATCH(K1115,Data!$A:$A,0)),NA())</f>
        <v>#N/A</v>
      </c>
    </row>
    <row r="1116" spans="11:12" x14ac:dyDescent="0.25">
      <c r="K1116" s="44" t="e">
        <f t="shared" si="78"/>
        <v>#N/A</v>
      </c>
      <c r="L1116" s="34" t="e">
        <f ca="1">IFERROR(INDEX(INDIRECT("Data!C"&amp;'1-Year'!$K$4,FALSE),MATCH(K1116,Data!$A:$A,0)),NA())</f>
        <v>#N/A</v>
      </c>
    </row>
    <row r="1117" spans="11:12" x14ac:dyDescent="0.25">
      <c r="K1117" s="44" t="e">
        <f t="shared" si="78"/>
        <v>#N/A</v>
      </c>
      <c r="L1117" s="34" t="e">
        <f ca="1">IFERROR(INDEX(INDIRECT("Data!C"&amp;'1-Year'!$K$4,FALSE),MATCH(K1117,Data!$A:$A,0)),NA())</f>
        <v>#N/A</v>
      </c>
    </row>
    <row r="1118" spans="11:12" x14ac:dyDescent="0.25">
      <c r="K1118" s="44" t="e">
        <f t="shared" si="78"/>
        <v>#N/A</v>
      </c>
      <c r="L1118" s="34" t="e">
        <f ca="1">IFERROR(INDEX(INDIRECT("Data!C"&amp;'1-Year'!$K$4,FALSE),MATCH(K1118,Data!$A:$A,0)),NA())</f>
        <v>#N/A</v>
      </c>
    </row>
    <row r="1119" spans="11:12" x14ac:dyDescent="0.25">
      <c r="K1119" s="44" t="e">
        <f t="shared" si="78"/>
        <v>#N/A</v>
      </c>
      <c r="L1119" s="34" t="e">
        <f ca="1">IFERROR(INDEX(INDIRECT("Data!C"&amp;'1-Year'!$K$4,FALSE),MATCH(K1119,Data!$A:$A,0)),NA())</f>
        <v>#N/A</v>
      </c>
    </row>
    <row r="1120" spans="11:12" x14ac:dyDescent="0.25">
      <c r="K1120" s="44" t="e">
        <f t="shared" si="78"/>
        <v>#N/A</v>
      </c>
      <c r="L1120" s="34" t="e">
        <f ca="1">IFERROR(INDEX(INDIRECT("Data!C"&amp;'1-Year'!$K$4,FALSE),MATCH(K1120,Data!$A:$A,0)),NA())</f>
        <v>#N/A</v>
      </c>
    </row>
    <row r="1121" spans="11:12" x14ac:dyDescent="0.25">
      <c r="K1121" s="44" t="e">
        <f t="shared" si="78"/>
        <v>#N/A</v>
      </c>
      <c r="L1121" s="34" t="e">
        <f ca="1">IFERROR(INDEX(INDIRECT("Data!C"&amp;'1-Year'!$K$4,FALSE),MATCH(K1121,Data!$A:$A,0)),NA())</f>
        <v>#N/A</v>
      </c>
    </row>
    <row r="1122" spans="11:12" x14ac:dyDescent="0.25">
      <c r="K1122" s="44" t="e">
        <f t="shared" si="78"/>
        <v>#N/A</v>
      </c>
      <c r="L1122" s="34" t="e">
        <f ca="1">IFERROR(INDEX(INDIRECT("Data!C"&amp;'1-Year'!$K$4,FALSE),MATCH(K1122,Data!$A:$A,0)),NA())</f>
        <v>#N/A</v>
      </c>
    </row>
    <row r="1123" spans="11:12" x14ac:dyDescent="0.25">
      <c r="K1123" s="44" t="e">
        <f t="shared" si="78"/>
        <v>#N/A</v>
      </c>
      <c r="L1123" s="34" t="e">
        <f ca="1">IFERROR(INDEX(INDIRECT("Data!C"&amp;'1-Year'!$K$4,FALSE),MATCH(K1123,Data!$A:$A,0)),NA())</f>
        <v>#N/A</v>
      </c>
    </row>
    <row r="1124" spans="11:12" x14ac:dyDescent="0.25">
      <c r="K1124" s="44" t="e">
        <f t="shared" si="78"/>
        <v>#N/A</v>
      </c>
      <c r="L1124" s="34" t="e">
        <f ca="1">IFERROR(INDEX(INDIRECT("Data!C"&amp;'1-Year'!$K$4,FALSE),MATCH(K1124,Data!$A:$A,0)),NA())</f>
        <v>#N/A</v>
      </c>
    </row>
    <row r="1125" spans="11:12" x14ac:dyDescent="0.25">
      <c r="K1125" s="44" t="e">
        <f t="shared" si="78"/>
        <v>#N/A</v>
      </c>
      <c r="L1125" s="34" t="e">
        <f ca="1">IFERROR(INDEX(INDIRECT("Data!C"&amp;'1-Year'!$K$4,FALSE),MATCH(K1125,Data!$A:$A,0)),NA())</f>
        <v>#N/A</v>
      </c>
    </row>
    <row r="1126" spans="11:12" x14ac:dyDescent="0.25">
      <c r="K1126" s="44" t="e">
        <f t="shared" si="78"/>
        <v>#N/A</v>
      </c>
      <c r="L1126" s="34" t="e">
        <f ca="1">IFERROR(INDEX(INDIRECT("Data!C"&amp;'1-Year'!$K$4,FALSE),MATCH(K1126,Data!$A:$A,0)),NA())</f>
        <v>#N/A</v>
      </c>
    </row>
    <row r="1127" spans="11:12" x14ac:dyDescent="0.25">
      <c r="K1127" s="44" t="e">
        <f t="shared" si="78"/>
        <v>#N/A</v>
      </c>
      <c r="L1127" s="34" t="e">
        <f ca="1">IFERROR(INDEX(INDIRECT("Data!C"&amp;'1-Year'!$K$4,FALSE),MATCH(K1127,Data!$A:$A,0)),NA())</f>
        <v>#N/A</v>
      </c>
    </row>
    <row r="1128" spans="11:12" x14ac:dyDescent="0.25">
      <c r="K1128" s="44" t="e">
        <f t="shared" si="78"/>
        <v>#N/A</v>
      </c>
      <c r="L1128" s="34" t="e">
        <f ca="1">IFERROR(INDEX(INDIRECT("Data!C"&amp;'1-Year'!$K$4,FALSE),MATCH(K1128,Data!$A:$A,0)),NA())</f>
        <v>#N/A</v>
      </c>
    </row>
    <row r="1129" spans="11:12" x14ac:dyDescent="0.25">
      <c r="K1129" s="44" t="e">
        <f t="shared" si="78"/>
        <v>#N/A</v>
      </c>
      <c r="L1129" s="34" t="e">
        <f ca="1">IFERROR(INDEX(INDIRECT("Data!C"&amp;'1-Year'!$K$4,FALSE),MATCH(K1129,Data!$A:$A,0)),NA())</f>
        <v>#N/A</v>
      </c>
    </row>
    <row r="1130" spans="11:12" x14ac:dyDescent="0.25">
      <c r="K1130" s="44" t="e">
        <f t="shared" si="78"/>
        <v>#N/A</v>
      </c>
      <c r="L1130" s="34" t="e">
        <f ca="1">IFERROR(INDEX(INDIRECT("Data!C"&amp;'1-Year'!$K$4,FALSE),MATCH(K1130,Data!$A:$A,0)),NA())</f>
        <v>#N/A</v>
      </c>
    </row>
    <row r="1131" spans="11:12" x14ac:dyDescent="0.25">
      <c r="K1131" s="44" t="e">
        <f t="shared" si="78"/>
        <v>#N/A</v>
      </c>
      <c r="L1131" s="34" t="e">
        <f ca="1">IFERROR(INDEX(INDIRECT("Data!C"&amp;'1-Year'!$K$4,FALSE),MATCH(K1131,Data!$A:$A,0)),NA())</f>
        <v>#N/A</v>
      </c>
    </row>
    <row r="1132" spans="11:12" x14ac:dyDescent="0.25">
      <c r="K1132" s="44" t="e">
        <f t="shared" si="78"/>
        <v>#N/A</v>
      </c>
      <c r="L1132" s="34" t="e">
        <f ca="1">IFERROR(INDEX(INDIRECT("Data!C"&amp;'1-Year'!$K$4,FALSE),MATCH(K1132,Data!$A:$A,0)),NA())</f>
        <v>#N/A</v>
      </c>
    </row>
    <row r="1133" spans="11:12" x14ac:dyDescent="0.25">
      <c r="K1133" s="44" t="e">
        <f t="shared" si="78"/>
        <v>#N/A</v>
      </c>
      <c r="L1133" s="34" t="e">
        <f ca="1">IFERROR(INDEX(INDIRECT("Data!C"&amp;'1-Year'!$K$4,FALSE),MATCH(K1133,Data!$A:$A,0)),NA())</f>
        <v>#N/A</v>
      </c>
    </row>
    <row r="1134" spans="11:12" x14ac:dyDescent="0.25">
      <c r="K1134" s="44" t="e">
        <f t="shared" si="78"/>
        <v>#N/A</v>
      </c>
      <c r="L1134" s="34" t="e">
        <f ca="1">IFERROR(INDEX(INDIRECT("Data!C"&amp;'1-Year'!$K$4,FALSE),MATCH(K1134,Data!$A:$A,0)),NA())</f>
        <v>#N/A</v>
      </c>
    </row>
    <row r="1135" spans="11:12" x14ac:dyDescent="0.25">
      <c r="K1135" s="44" t="e">
        <f t="shared" si="78"/>
        <v>#N/A</v>
      </c>
      <c r="L1135" s="34" t="e">
        <f ca="1">IFERROR(INDEX(INDIRECT("Data!C"&amp;'1-Year'!$K$4,FALSE),MATCH(K1135,Data!$A:$A,0)),NA())</f>
        <v>#N/A</v>
      </c>
    </row>
    <row r="1136" spans="11:12" x14ac:dyDescent="0.25">
      <c r="K1136" s="44" t="e">
        <f t="shared" si="78"/>
        <v>#N/A</v>
      </c>
      <c r="L1136" s="34" t="e">
        <f ca="1">IFERROR(INDEX(INDIRECT("Data!C"&amp;'1-Year'!$K$4,FALSE),MATCH(K1136,Data!$A:$A,0)),NA())</f>
        <v>#N/A</v>
      </c>
    </row>
    <row r="1137" spans="11:12" x14ac:dyDescent="0.25">
      <c r="K1137" s="44" t="e">
        <f t="shared" si="78"/>
        <v>#N/A</v>
      </c>
      <c r="L1137" s="34" t="e">
        <f ca="1">IFERROR(INDEX(INDIRECT("Data!C"&amp;'1-Year'!$K$4,FALSE),MATCH(K1137,Data!$A:$A,0)),NA())</f>
        <v>#N/A</v>
      </c>
    </row>
    <row r="1138" spans="11:12" x14ac:dyDescent="0.25">
      <c r="K1138" s="44" t="e">
        <f t="shared" si="78"/>
        <v>#N/A</v>
      </c>
      <c r="L1138" s="34" t="e">
        <f ca="1">IFERROR(INDEX(INDIRECT("Data!C"&amp;'1-Year'!$K$4,FALSE),MATCH(K1138,Data!$A:$A,0)),NA())</f>
        <v>#N/A</v>
      </c>
    </row>
    <row r="1139" spans="11:12" x14ac:dyDescent="0.25">
      <c r="K1139" s="44" t="e">
        <f t="shared" si="78"/>
        <v>#N/A</v>
      </c>
      <c r="L1139" s="34" t="e">
        <f ca="1">IFERROR(INDEX(INDIRECT("Data!C"&amp;'1-Year'!$K$4,FALSE),MATCH(K1139,Data!$A:$A,0)),NA())</f>
        <v>#N/A</v>
      </c>
    </row>
    <row r="1140" spans="11:12" x14ac:dyDescent="0.25">
      <c r="K1140" s="44" t="e">
        <f t="shared" si="78"/>
        <v>#N/A</v>
      </c>
      <c r="L1140" s="34" t="e">
        <f ca="1">IFERROR(INDEX(INDIRECT("Data!C"&amp;'1-Year'!$K$4,FALSE),MATCH(K1140,Data!$A:$A,0)),NA())</f>
        <v>#N/A</v>
      </c>
    </row>
    <row r="1141" spans="11:12" x14ac:dyDescent="0.25">
      <c r="K1141" s="44" t="e">
        <f t="shared" si="78"/>
        <v>#N/A</v>
      </c>
      <c r="L1141" s="34" t="e">
        <f ca="1">IFERROR(INDEX(INDIRECT("Data!C"&amp;'1-Year'!$K$4,FALSE),MATCH(K1141,Data!$A:$A,0)),NA())</f>
        <v>#N/A</v>
      </c>
    </row>
    <row r="1142" spans="11:12" x14ac:dyDescent="0.25">
      <c r="K1142" s="44" t="e">
        <f t="shared" si="78"/>
        <v>#N/A</v>
      </c>
      <c r="L1142" s="34" t="e">
        <f ca="1">IFERROR(INDEX(INDIRECT("Data!C"&amp;'1-Year'!$K$4,FALSE),MATCH(K1142,Data!$A:$A,0)),NA())</f>
        <v>#N/A</v>
      </c>
    </row>
    <row r="1143" spans="11:12" x14ac:dyDescent="0.25">
      <c r="K1143" s="44" t="e">
        <f t="shared" si="78"/>
        <v>#N/A</v>
      </c>
      <c r="L1143" s="34" t="e">
        <f ca="1">IFERROR(INDEX(INDIRECT("Data!C"&amp;'1-Year'!$K$4,FALSE),MATCH(K1143,Data!$A:$A,0)),NA())</f>
        <v>#N/A</v>
      </c>
    </row>
    <row r="1144" spans="11:12" x14ac:dyDescent="0.25">
      <c r="K1144" s="44" t="e">
        <f t="shared" si="78"/>
        <v>#N/A</v>
      </c>
      <c r="L1144" s="34" t="e">
        <f ca="1">IFERROR(INDEX(INDIRECT("Data!C"&amp;'1-Year'!$K$4,FALSE),MATCH(K1144,Data!$A:$A,0)),NA())</f>
        <v>#N/A</v>
      </c>
    </row>
    <row r="1145" spans="11:12" x14ac:dyDescent="0.25">
      <c r="K1145" s="44" t="e">
        <f t="shared" si="78"/>
        <v>#N/A</v>
      </c>
      <c r="L1145" s="34" t="e">
        <f ca="1">IFERROR(INDEX(INDIRECT("Data!C"&amp;'1-Year'!$K$4,FALSE),MATCH(K1145,Data!$A:$A,0)),NA())</f>
        <v>#N/A</v>
      </c>
    </row>
    <row r="1146" spans="11:12" x14ac:dyDescent="0.25">
      <c r="K1146" s="44" t="e">
        <f t="shared" si="78"/>
        <v>#N/A</v>
      </c>
      <c r="L1146" s="34" t="e">
        <f ca="1">IFERROR(INDEX(INDIRECT("Data!C"&amp;'1-Year'!$K$4,FALSE),MATCH(K1146,Data!$A:$A,0)),NA())</f>
        <v>#N/A</v>
      </c>
    </row>
    <row r="1147" spans="11:12" x14ac:dyDescent="0.25">
      <c r="K1147" s="44" t="e">
        <f t="shared" si="78"/>
        <v>#N/A</v>
      </c>
      <c r="L1147" s="34" t="e">
        <f ca="1">IFERROR(INDEX(INDIRECT("Data!C"&amp;'1-Year'!$K$4,FALSE),MATCH(K1147,Data!$A:$A,0)),NA())</f>
        <v>#N/A</v>
      </c>
    </row>
    <row r="1148" spans="11:12" x14ac:dyDescent="0.25">
      <c r="K1148" s="44" t="e">
        <f t="shared" si="78"/>
        <v>#N/A</v>
      </c>
      <c r="L1148" s="34" t="e">
        <f ca="1">IFERROR(INDEX(INDIRECT("Data!C"&amp;'1-Year'!$K$4,FALSE),MATCH(K1148,Data!$A:$A,0)),NA())</f>
        <v>#N/A</v>
      </c>
    </row>
    <row r="1149" spans="11:12" x14ac:dyDescent="0.25">
      <c r="K1149" s="44" t="e">
        <f t="shared" si="78"/>
        <v>#N/A</v>
      </c>
      <c r="L1149" s="34" t="e">
        <f ca="1">IFERROR(INDEX(INDIRECT("Data!C"&amp;'1-Year'!$K$4,FALSE),MATCH(K1149,Data!$A:$A,0)),NA())</f>
        <v>#N/A</v>
      </c>
    </row>
    <row r="1150" spans="11:12" x14ac:dyDescent="0.25">
      <c r="K1150" s="44" t="e">
        <f t="shared" si="78"/>
        <v>#N/A</v>
      </c>
      <c r="L1150" s="34" t="e">
        <f ca="1">IFERROR(INDEX(INDIRECT("Data!C"&amp;'1-Year'!$K$4,FALSE),MATCH(K1150,Data!$A:$A,0)),NA())</f>
        <v>#N/A</v>
      </c>
    </row>
    <row r="1151" spans="11:12" x14ac:dyDescent="0.25">
      <c r="K1151" s="44" t="e">
        <f t="shared" si="78"/>
        <v>#N/A</v>
      </c>
      <c r="L1151" s="34" t="e">
        <f ca="1">IFERROR(INDEX(INDIRECT("Data!C"&amp;'1-Year'!$K$4,FALSE),MATCH(K1151,Data!$A:$A,0)),NA())</f>
        <v>#N/A</v>
      </c>
    </row>
    <row r="1152" spans="11:12" x14ac:dyDescent="0.25">
      <c r="K1152" s="44" t="e">
        <f t="shared" si="78"/>
        <v>#N/A</v>
      </c>
      <c r="L1152" s="34" t="e">
        <f ca="1">IFERROR(INDEX(INDIRECT("Data!C"&amp;'1-Year'!$K$4,FALSE),MATCH(K1152,Data!$A:$A,0)),NA())</f>
        <v>#N/A</v>
      </c>
    </row>
    <row r="1153" spans="11:12" x14ac:dyDescent="0.25">
      <c r="K1153" s="44" t="e">
        <f t="shared" si="78"/>
        <v>#N/A</v>
      </c>
      <c r="L1153" s="34" t="e">
        <f ca="1">IFERROR(INDEX(INDIRECT("Data!C"&amp;'1-Year'!$K$4,FALSE),MATCH(K1153,Data!$A:$A,0)),NA())</f>
        <v>#N/A</v>
      </c>
    </row>
    <row r="1154" spans="11:12" x14ac:dyDescent="0.25">
      <c r="K1154" s="44" t="e">
        <f t="shared" si="78"/>
        <v>#N/A</v>
      </c>
      <c r="L1154" s="34" t="e">
        <f ca="1">IFERROR(INDEX(INDIRECT("Data!C"&amp;'1-Year'!$K$4,FALSE),MATCH(K1154,Data!$A:$A,0)),NA())</f>
        <v>#N/A</v>
      </c>
    </row>
    <row r="1155" spans="11:12" x14ac:dyDescent="0.25">
      <c r="K1155" s="44" t="e">
        <f t="shared" si="78"/>
        <v>#N/A</v>
      </c>
      <c r="L1155" s="34" t="e">
        <f ca="1">IFERROR(INDEX(INDIRECT("Data!C"&amp;'1-Year'!$K$4,FALSE),MATCH(K1155,Data!$A:$A,0)),NA())</f>
        <v>#N/A</v>
      </c>
    </row>
    <row r="1156" spans="11:12" x14ac:dyDescent="0.25">
      <c r="K1156" s="44" t="e">
        <f t="shared" si="78"/>
        <v>#N/A</v>
      </c>
      <c r="L1156" s="34" t="e">
        <f ca="1">IFERROR(INDEX(INDIRECT("Data!C"&amp;'1-Year'!$K$4,FALSE),MATCH(K1156,Data!$A:$A,0)),NA())</f>
        <v>#N/A</v>
      </c>
    </row>
    <row r="1157" spans="11:12" x14ac:dyDescent="0.25">
      <c r="K1157" s="44" t="e">
        <f t="shared" ref="K1157:K1220" si="79">IF(K1156+1&lt;=$C$7,K1156+1,NA())</f>
        <v>#N/A</v>
      </c>
      <c r="L1157" s="34" t="e">
        <f ca="1">IFERROR(INDEX(INDIRECT("Data!C"&amp;'1-Year'!$K$4,FALSE),MATCH(K1157,Data!$A:$A,0)),NA())</f>
        <v>#N/A</v>
      </c>
    </row>
    <row r="1158" spans="11:12" x14ac:dyDescent="0.25">
      <c r="K1158" s="44" t="e">
        <f t="shared" si="79"/>
        <v>#N/A</v>
      </c>
      <c r="L1158" s="34" t="e">
        <f ca="1">IFERROR(INDEX(INDIRECT("Data!C"&amp;'1-Year'!$K$4,FALSE),MATCH(K1158,Data!$A:$A,0)),NA())</f>
        <v>#N/A</v>
      </c>
    </row>
    <row r="1159" spans="11:12" x14ac:dyDescent="0.25">
      <c r="K1159" s="44" t="e">
        <f t="shared" si="79"/>
        <v>#N/A</v>
      </c>
      <c r="L1159" s="34" t="e">
        <f ca="1">IFERROR(INDEX(INDIRECT("Data!C"&amp;'1-Year'!$K$4,FALSE),MATCH(K1159,Data!$A:$A,0)),NA())</f>
        <v>#N/A</v>
      </c>
    </row>
    <row r="1160" spans="11:12" x14ac:dyDescent="0.25">
      <c r="K1160" s="44" t="e">
        <f t="shared" si="79"/>
        <v>#N/A</v>
      </c>
      <c r="L1160" s="34" t="e">
        <f ca="1">IFERROR(INDEX(INDIRECT("Data!C"&amp;'1-Year'!$K$4,FALSE),MATCH(K1160,Data!$A:$A,0)),NA())</f>
        <v>#N/A</v>
      </c>
    </row>
    <row r="1161" spans="11:12" x14ac:dyDescent="0.25">
      <c r="K1161" s="44" t="e">
        <f t="shared" si="79"/>
        <v>#N/A</v>
      </c>
      <c r="L1161" s="34" t="e">
        <f ca="1">IFERROR(INDEX(INDIRECT("Data!C"&amp;'1-Year'!$K$4,FALSE),MATCH(K1161,Data!$A:$A,0)),NA())</f>
        <v>#N/A</v>
      </c>
    </row>
    <row r="1162" spans="11:12" x14ac:dyDescent="0.25">
      <c r="K1162" s="44" t="e">
        <f t="shared" si="79"/>
        <v>#N/A</v>
      </c>
      <c r="L1162" s="34" t="e">
        <f ca="1">IFERROR(INDEX(INDIRECT("Data!C"&amp;'1-Year'!$K$4,FALSE),MATCH(K1162,Data!$A:$A,0)),NA())</f>
        <v>#N/A</v>
      </c>
    </row>
    <row r="1163" spans="11:12" x14ac:dyDescent="0.25">
      <c r="K1163" s="44" t="e">
        <f t="shared" si="79"/>
        <v>#N/A</v>
      </c>
      <c r="L1163" s="34" t="e">
        <f ca="1">IFERROR(INDEX(INDIRECT("Data!C"&amp;'1-Year'!$K$4,FALSE),MATCH(K1163,Data!$A:$A,0)),NA())</f>
        <v>#N/A</v>
      </c>
    </row>
    <row r="1164" spans="11:12" x14ac:dyDescent="0.25">
      <c r="K1164" s="44" t="e">
        <f t="shared" si="79"/>
        <v>#N/A</v>
      </c>
      <c r="L1164" s="34" t="e">
        <f ca="1">IFERROR(INDEX(INDIRECT("Data!C"&amp;'1-Year'!$K$4,FALSE),MATCH(K1164,Data!$A:$A,0)),NA())</f>
        <v>#N/A</v>
      </c>
    </row>
    <row r="1165" spans="11:12" x14ac:dyDescent="0.25">
      <c r="K1165" s="44" t="e">
        <f t="shared" si="79"/>
        <v>#N/A</v>
      </c>
      <c r="L1165" s="34" t="e">
        <f ca="1">IFERROR(INDEX(INDIRECT("Data!C"&amp;'1-Year'!$K$4,FALSE),MATCH(K1165,Data!$A:$A,0)),NA())</f>
        <v>#N/A</v>
      </c>
    </row>
    <row r="1166" spans="11:12" x14ac:dyDescent="0.25">
      <c r="K1166" s="44" t="e">
        <f t="shared" si="79"/>
        <v>#N/A</v>
      </c>
      <c r="L1166" s="34" t="e">
        <f ca="1">IFERROR(INDEX(INDIRECT("Data!C"&amp;'1-Year'!$K$4,FALSE),MATCH(K1166,Data!$A:$A,0)),NA())</f>
        <v>#N/A</v>
      </c>
    </row>
    <row r="1167" spans="11:12" x14ac:dyDescent="0.25">
      <c r="K1167" s="44" t="e">
        <f t="shared" si="79"/>
        <v>#N/A</v>
      </c>
      <c r="L1167" s="34" t="e">
        <f ca="1">IFERROR(INDEX(INDIRECT("Data!C"&amp;'1-Year'!$K$4,FALSE),MATCH(K1167,Data!$A:$A,0)),NA())</f>
        <v>#N/A</v>
      </c>
    </row>
    <row r="1168" spans="11:12" x14ac:dyDescent="0.25">
      <c r="K1168" s="44" t="e">
        <f t="shared" si="79"/>
        <v>#N/A</v>
      </c>
      <c r="L1168" s="34" t="e">
        <f ca="1">IFERROR(INDEX(INDIRECT("Data!C"&amp;'1-Year'!$K$4,FALSE),MATCH(K1168,Data!$A:$A,0)),NA())</f>
        <v>#N/A</v>
      </c>
    </row>
    <row r="1169" spans="11:12" x14ac:dyDescent="0.25">
      <c r="K1169" s="44" t="e">
        <f t="shared" si="79"/>
        <v>#N/A</v>
      </c>
      <c r="L1169" s="34" t="e">
        <f ca="1">IFERROR(INDEX(INDIRECT("Data!C"&amp;'1-Year'!$K$4,FALSE),MATCH(K1169,Data!$A:$A,0)),NA())</f>
        <v>#N/A</v>
      </c>
    </row>
    <row r="1170" spans="11:12" x14ac:dyDescent="0.25">
      <c r="K1170" s="44" t="e">
        <f t="shared" si="79"/>
        <v>#N/A</v>
      </c>
      <c r="L1170" s="34" t="e">
        <f ca="1">IFERROR(INDEX(INDIRECT("Data!C"&amp;'1-Year'!$K$4,FALSE),MATCH(K1170,Data!$A:$A,0)),NA())</f>
        <v>#N/A</v>
      </c>
    </row>
    <row r="1171" spans="11:12" x14ac:dyDescent="0.25">
      <c r="K1171" s="44" t="e">
        <f t="shared" si="79"/>
        <v>#N/A</v>
      </c>
      <c r="L1171" s="34" t="e">
        <f ca="1">IFERROR(INDEX(INDIRECT("Data!C"&amp;'1-Year'!$K$4,FALSE),MATCH(K1171,Data!$A:$A,0)),NA())</f>
        <v>#N/A</v>
      </c>
    </row>
    <row r="1172" spans="11:12" x14ac:dyDescent="0.25">
      <c r="K1172" s="44" t="e">
        <f t="shared" si="79"/>
        <v>#N/A</v>
      </c>
      <c r="L1172" s="34" t="e">
        <f ca="1">IFERROR(INDEX(INDIRECT("Data!C"&amp;'1-Year'!$K$4,FALSE),MATCH(K1172,Data!$A:$A,0)),NA())</f>
        <v>#N/A</v>
      </c>
    </row>
    <row r="1173" spans="11:12" x14ac:dyDescent="0.25">
      <c r="K1173" s="44" t="e">
        <f t="shared" si="79"/>
        <v>#N/A</v>
      </c>
      <c r="L1173" s="34" t="e">
        <f ca="1">IFERROR(INDEX(INDIRECT("Data!C"&amp;'1-Year'!$K$4,FALSE),MATCH(K1173,Data!$A:$A,0)),NA())</f>
        <v>#N/A</v>
      </c>
    </row>
    <row r="1174" spans="11:12" x14ac:dyDescent="0.25">
      <c r="K1174" s="44" t="e">
        <f t="shared" si="79"/>
        <v>#N/A</v>
      </c>
      <c r="L1174" s="34" t="e">
        <f ca="1">IFERROR(INDEX(INDIRECT("Data!C"&amp;'1-Year'!$K$4,FALSE),MATCH(K1174,Data!$A:$A,0)),NA())</f>
        <v>#N/A</v>
      </c>
    </row>
    <row r="1175" spans="11:12" x14ac:dyDescent="0.25">
      <c r="K1175" s="44" t="e">
        <f t="shared" si="79"/>
        <v>#N/A</v>
      </c>
      <c r="L1175" s="34" t="e">
        <f ca="1">IFERROR(INDEX(INDIRECT("Data!C"&amp;'1-Year'!$K$4,FALSE),MATCH(K1175,Data!$A:$A,0)),NA())</f>
        <v>#N/A</v>
      </c>
    </row>
    <row r="1176" spans="11:12" x14ac:dyDescent="0.25">
      <c r="K1176" s="44" t="e">
        <f t="shared" si="79"/>
        <v>#N/A</v>
      </c>
      <c r="L1176" s="34" t="e">
        <f ca="1">IFERROR(INDEX(INDIRECT("Data!C"&amp;'1-Year'!$K$4,FALSE),MATCH(K1176,Data!$A:$A,0)),NA())</f>
        <v>#N/A</v>
      </c>
    </row>
    <row r="1177" spans="11:12" x14ac:dyDescent="0.25">
      <c r="K1177" s="44" t="e">
        <f t="shared" si="79"/>
        <v>#N/A</v>
      </c>
      <c r="L1177" s="34" t="e">
        <f ca="1">IFERROR(INDEX(INDIRECT("Data!C"&amp;'1-Year'!$K$4,FALSE),MATCH(K1177,Data!$A:$A,0)),NA())</f>
        <v>#N/A</v>
      </c>
    </row>
    <row r="1178" spans="11:12" x14ac:dyDescent="0.25">
      <c r="K1178" s="44" t="e">
        <f t="shared" si="79"/>
        <v>#N/A</v>
      </c>
      <c r="L1178" s="34" t="e">
        <f ca="1">IFERROR(INDEX(INDIRECT("Data!C"&amp;'1-Year'!$K$4,FALSE),MATCH(K1178,Data!$A:$A,0)),NA())</f>
        <v>#N/A</v>
      </c>
    </row>
    <row r="1179" spans="11:12" x14ac:dyDescent="0.25">
      <c r="K1179" s="44" t="e">
        <f t="shared" si="79"/>
        <v>#N/A</v>
      </c>
      <c r="L1179" s="34" t="e">
        <f ca="1">IFERROR(INDEX(INDIRECT("Data!C"&amp;'1-Year'!$K$4,FALSE),MATCH(K1179,Data!$A:$A,0)),NA())</f>
        <v>#N/A</v>
      </c>
    </row>
    <row r="1180" spans="11:12" x14ac:dyDescent="0.25">
      <c r="K1180" s="44" t="e">
        <f t="shared" si="79"/>
        <v>#N/A</v>
      </c>
      <c r="L1180" s="34" t="e">
        <f ca="1">IFERROR(INDEX(INDIRECT("Data!C"&amp;'1-Year'!$K$4,FALSE),MATCH(K1180,Data!$A:$A,0)),NA())</f>
        <v>#N/A</v>
      </c>
    </row>
    <row r="1181" spans="11:12" x14ac:dyDescent="0.25">
      <c r="K1181" s="44" t="e">
        <f t="shared" si="79"/>
        <v>#N/A</v>
      </c>
      <c r="L1181" s="34" t="e">
        <f ca="1">IFERROR(INDEX(INDIRECT("Data!C"&amp;'1-Year'!$K$4,FALSE),MATCH(K1181,Data!$A:$A,0)),NA())</f>
        <v>#N/A</v>
      </c>
    </row>
    <row r="1182" spans="11:12" x14ac:dyDescent="0.25">
      <c r="K1182" s="44" t="e">
        <f t="shared" si="79"/>
        <v>#N/A</v>
      </c>
      <c r="L1182" s="34" t="e">
        <f ca="1">IFERROR(INDEX(INDIRECT("Data!C"&amp;'1-Year'!$K$4,FALSE),MATCH(K1182,Data!$A:$A,0)),NA())</f>
        <v>#N/A</v>
      </c>
    </row>
    <row r="1183" spans="11:12" x14ac:dyDescent="0.25">
      <c r="K1183" s="44" t="e">
        <f t="shared" si="79"/>
        <v>#N/A</v>
      </c>
      <c r="L1183" s="34" t="e">
        <f ca="1">IFERROR(INDEX(INDIRECT("Data!C"&amp;'1-Year'!$K$4,FALSE),MATCH(K1183,Data!$A:$A,0)),NA())</f>
        <v>#N/A</v>
      </c>
    </row>
    <row r="1184" spans="11:12" x14ac:dyDescent="0.25">
      <c r="K1184" s="44" t="e">
        <f t="shared" si="79"/>
        <v>#N/A</v>
      </c>
      <c r="L1184" s="34" t="e">
        <f ca="1">IFERROR(INDEX(INDIRECT("Data!C"&amp;'1-Year'!$K$4,FALSE),MATCH(K1184,Data!$A:$A,0)),NA())</f>
        <v>#N/A</v>
      </c>
    </row>
    <row r="1185" spans="11:12" x14ac:dyDescent="0.25">
      <c r="K1185" s="44" t="e">
        <f t="shared" si="79"/>
        <v>#N/A</v>
      </c>
      <c r="L1185" s="34" t="e">
        <f ca="1">IFERROR(INDEX(INDIRECT("Data!C"&amp;'1-Year'!$K$4,FALSE),MATCH(K1185,Data!$A:$A,0)),NA())</f>
        <v>#N/A</v>
      </c>
    </row>
    <row r="1186" spans="11:12" x14ac:dyDescent="0.25">
      <c r="K1186" s="44" t="e">
        <f t="shared" si="79"/>
        <v>#N/A</v>
      </c>
      <c r="L1186" s="34" t="e">
        <f ca="1">IFERROR(INDEX(INDIRECT("Data!C"&amp;'1-Year'!$K$4,FALSE),MATCH(K1186,Data!$A:$A,0)),NA())</f>
        <v>#N/A</v>
      </c>
    </row>
    <row r="1187" spans="11:12" x14ac:dyDescent="0.25">
      <c r="K1187" s="44" t="e">
        <f t="shared" si="79"/>
        <v>#N/A</v>
      </c>
      <c r="L1187" s="34" t="e">
        <f ca="1">IFERROR(INDEX(INDIRECT("Data!C"&amp;'1-Year'!$K$4,FALSE),MATCH(K1187,Data!$A:$A,0)),NA())</f>
        <v>#N/A</v>
      </c>
    </row>
    <row r="1188" spans="11:12" x14ac:dyDescent="0.25">
      <c r="K1188" s="44" t="e">
        <f t="shared" si="79"/>
        <v>#N/A</v>
      </c>
      <c r="L1188" s="34" t="e">
        <f ca="1">IFERROR(INDEX(INDIRECT("Data!C"&amp;'1-Year'!$K$4,FALSE),MATCH(K1188,Data!$A:$A,0)),NA())</f>
        <v>#N/A</v>
      </c>
    </row>
    <row r="1189" spans="11:12" x14ac:dyDescent="0.25">
      <c r="K1189" s="44" t="e">
        <f t="shared" si="79"/>
        <v>#N/A</v>
      </c>
      <c r="L1189" s="34" t="e">
        <f ca="1">IFERROR(INDEX(INDIRECT("Data!C"&amp;'1-Year'!$K$4,FALSE),MATCH(K1189,Data!$A:$A,0)),NA())</f>
        <v>#N/A</v>
      </c>
    </row>
    <row r="1190" spans="11:12" x14ac:dyDescent="0.25">
      <c r="K1190" s="44" t="e">
        <f t="shared" si="79"/>
        <v>#N/A</v>
      </c>
      <c r="L1190" s="34" t="e">
        <f ca="1">IFERROR(INDEX(INDIRECT("Data!C"&amp;'1-Year'!$K$4,FALSE),MATCH(K1190,Data!$A:$A,0)),NA())</f>
        <v>#N/A</v>
      </c>
    </row>
    <row r="1191" spans="11:12" x14ac:dyDescent="0.25">
      <c r="K1191" s="44" t="e">
        <f t="shared" si="79"/>
        <v>#N/A</v>
      </c>
      <c r="L1191" s="34" t="e">
        <f ca="1">IFERROR(INDEX(INDIRECT("Data!C"&amp;'1-Year'!$K$4,FALSE),MATCH(K1191,Data!$A:$A,0)),NA())</f>
        <v>#N/A</v>
      </c>
    </row>
    <row r="1192" spans="11:12" x14ac:dyDescent="0.25">
      <c r="K1192" s="44" t="e">
        <f t="shared" si="79"/>
        <v>#N/A</v>
      </c>
      <c r="L1192" s="34" t="e">
        <f ca="1">IFERROR(INDEX(INDIRECT("Data!C"&amp;'1-Year'!$K$4,FALSE),MATCH(K1192,Data!$A:$A,0)),NA())</f>
        <v>#N/A</v>
      </c>
    </row>
    <row r="1193" spans="11:12" x14ac:dyDescent="0.25">
      <c r="K1193" s="44" t="e">
        <f t="shared" si="79"/>
        <v>#N/A</v>
      </c>
      <c r="L1193" s="34" t="e">
        <f ca="1">IFERROR(INDEX(INDIRECT("Data!C"&amp;'1-Year'!$K$4,FALSE),MATCH(K1193,Data!$A:$A,0)),NA())</f>
        <v>#N/A</v>
      </c>
    </row>
    <row r="1194" spans="11:12" x14ac:dyDescent="0.25">
      <c r="K1194" s="44" t="e">
        <f t="shared" si="79"/>
        <v>#N/A</v>
      </c>
      <c r="L1194" s="34" t="e">
        <f ca="1">IFERROR(INDEX(INDIRECT("Data!C"&amp;'1-Year'!$K$4,FALSE),MATCH(K1194,Data!$A:$A,0)),NA())</f>
        <v>#N/A</v>
      </c>
    </row>
    <row r="1195" spans="11:12" x14ac:dyDescent="0.25">
      <c r="K1195" s="44" t="e">
        <f t="shared" si="79"/>
        <v>#N/A</v>
      </c>
      <c r="L1195" s="34" t="e">
        <f ca="1">IFERROR(INDEX(INDIRECT("Data!C"&amp;'1-Year'!$K$4,FALSE),MATCH(K1195,Data!$A:$A,0)),NA())</f>
        <v>#N/A</v>
      </c>
    </row>
    <row r="1196" spans="11:12" x14ac:dyDescent="0.25">
      <c r="K1196" s="44" t="e">
        <f t="shared" si="79"/>
        <v>#N/A</v>
      </c>
      <c r="L1196" s="34" t="e">
        <f ca="1">IFERROR(INDEX(INDIRECT("Data!C"&amp;'1-Year'!$K$4,FALSE),MATCH(K1196,Data!$A:$A,0)),NA())</f>
        <v>#N/A</v>
      </c>
    </row>
    <row r="1197" spans="11:12" x14ac:dyDescent="0.25">
      <c r="K1197" s="44" t="e">
        <f t="shared" si="79"/>
        <v>#N/A</v>
      </c>
      <c r="L1197" s="34" t="e">
        <f ca="1">IFERROR(INDEX(INDIRECT("Data!C"&amp;'1-Year'!$K$4,FALSE),MATCH(K1197,Data!$A:$A,0)),NA())</f>
        <v>#N/A</v>
      </c>
    </row>
    <row r="1198" spans="11:12" x14ac:dyDescent="0.25">
      <c r="K1198" s="44" t="e">
        <f t="shared" si="79"/>
        <v>#N/A</v>
      </c>
      <c r="L1198" s="34" t="e">
        <f ca="1">IFERROR(INDEX(INDIRECT("Data!C"&amp;'1-Year'!$K$4,FALSE),MATCH(K1198,Data!$A:$A,0)),NA())</f>
        <v>#N/A</v>
      </c>
    </row>
    <row r="1199" spans="11:12" x14ac:dyDescent="0.25">
      <c r="K1199" s="44" t="e">
        <f t="shared" si="79"/>
        <v>#N/A</v>
      </c>
      <c r="L1199" s="34" t="e">
        <f ca="1">IFERROR(INDEX(INDIRECT("Data!C"&amp;'1-Year'!$K$4,FALSE),MATCH(K1199,Data!$A:$A,0)),NA())</f>
        <v>#N/A</v>
      </c>
    </row>
    <row r="1200" spans="11:12" x14ac:dyDescent="0.25">
      <c r="K1200" s="44" t="e">
        <f t="shared" si="79"/>
        <v>#N/A</v>
      </c>
      <c r="L1200" s="34" t="e">
        <f ca="1">IFERROR(INDEX(INDIRECT("Data!C"&amp;'1-Year'!$K$4,FALSE),MATCH(K1200,Data!$A:$A,0)),NA())</f>
        <v>#N/A</v>
      </c>
    </row>
    <row r="1201" spans="11:12" x14ac:dyDescent="0.25">
      <c r="K1201" s="44" t="e">
        <f t="shared" si="79"/>
        <v>#N/A</v>
      </c>
      <c r="L1201" s="34" t="e">
        <f ca="1">IFERROR(INDEX(INDIRECT("Data!C"&amp;'1-Year'!$K$4,FALSE),MATCH(K1201,Data!$A:$A,0)),NA())</f>
        <v>#N/A</v>
      </c>
    </row>
    <row r="1202" spans="11:12" x14ac:dyDescent="0.25">
      <c r="K1202" s="44" t="e">
        <f t="shared" si="79"/>
        <v>#N/A</v>
      </c>
      <c r="L1202" s="34" t="e">
        <f ca="1">IFERROR(INDEX(INDIRECT("Data!C"&amp;'1-Year'!$K$4,FALSE),MATCH(K1202,Data!$A:$A,0)),NA())</f>
        <v>#N/A</v>
      </c>
    </row>
    <row r="1203" spans="11:12" x14ac:dyDescent="0.25">
      <c r="K1203" s="44" t="e">
        <f t="shared" si="79"/>
        <v>#N/A</v>
      </c>
      <c r="L1203" s="34" t="e">
        <f ca="1">IFERROR(INDEX(INDIRECT("Data!C"&amp;'1-Year'!$K$4,FALSE),MATCH(K1203,Data!$A:$A,0)),NA())</f>
        <v>#N/A</v>
      </c>
    </row>
    <row r="1204" spans="11:12" x14ac:dyDescent="0.25">
      <c r="K1204" s="44" t="e">
        <f t="shared" si="79"/>
        <v>#N/A</v>
      </c>
      <c r="L1204" s="34" t="e">
        <f ca="1">IFERROR(INDEX(INDIRECT("Data!C"&amp;'1-Year'!$K$4,FALSE),MATCH(K1204,Data!$A:$A,0)),NA())</f>
        <v>#N/A</v>
      </c>
    </row>
    <row r="1205" spans="11:12" x14ac:dyDescent="0.25">
      <c r="K1205" s="44" t="e">
        <f t="shared" si="79"/>
        <v>#N/A</v>
      </c>
      <c r="L1205" s="34" t="e">
        <f ca="1">IFERROR(INDEX(INDIRECT("Data!C"&amp;'1-Year'!$K$4,FALSE),MATCH(K1205,Data!$A:$A,0)),NA())</f>
        <v>#N/A</v>
      </c>
    </row>
    <row r="1206" spans="11:12" x14ac:dyDescent="0.25">
      <c r="K1206" s="44" t="e">
        <f t="shared" si="79"/>
        <v>#N/A</v>
      </c>
      <c r="L1206" s="34" t="e">
        <f ca="1">IFERROR(INDEX(INDIRECT("Data!C"&amp;'1-Year'!$K$4,FALSE),MATCH(K1206,Data!$A:$A,0)),NA())</f>
        <v>#N/A</v>
      </c>
    </row>
    <row r="1207" spans="11:12" x14ac:dyDescent="0.25">
      <c r="K1207" s="44" t="e">
        <f t="shared" si="79"/>
        <v>#N/A</v>
      </c>
      <c r="L1207" s="34" t="e">
        <f ca="1">IFERROR(INDEX(INDIRECT("Data!C"&amp;'1-Year'!$K$4,FALSE),MATCH(K1207,Data!$A:$A,0)),NA())</f>
        <v>#N/A</v>
      </c>
    </row>
    <row r="1208" spans="11:12" x14ac:dyDescent="0.25">
      <c r="K1208" s="44" t="e">
        <f t="shared" si="79"/>
        <v>#N/A</v>
      </c>
      <c r="L1208" s="34" t="e">
        <f ca="1">IFERROR(INDEX(INDIRECT("Data!C"&amp;'1-Year'!$K$4,FALSE),MATCH(K1208,Data!$A:$A,0)),NA())</f>
        <v>#N/A</v>
      </c>
    </row>
    <row r="1209" spans="11:12" x14ac:dyDescent="0.25">
      <c r="K1209" s="44" t="e">
        <f t="shared" si="79"/>
        <v>#N/A</v>
      </c>
      <c r="L1209" s="34" t="e">
        <f ca="1">IFERROR(INDEX(INDIRECT("Data!C"&amp;'1-Year'!$K$4,FALSE),MATCH(K1209,Data!$A:$A,0)),NA())</f>
        <v>#N/A</v>
      </c>
    </row>
    <row r="1210" spans="11:12" x14ac:dyDescent="0.25">
      <c r="K1210" s="44" t="e">
        <f t="shared" si="79"/>
        <v>#N/A</v>
      </c>
      <c r="L1210" s="34" t="e">
        <f ca="1">IFERROR(INDEX(INDIRECT("Data!C"&amp;'1-Year'!$K$4,FALSE),MATCH(K1210,Data!$A:$A,0)),NA())</f>
        <v>#N/A</v>
      </c>
    </row>
    <row r="1211" spans="11:12" x14ac:dyDescent="0.25">
      <c r="K1211" s="44" t="e">
        <f t="shared" si="79"/>
        <v>#N/A</v>
      </c>
      <c r="L1211" s="34" t="e">
        <f ca="1">IFERROR(INDEX(INDIRECT("Data!C"&amp;'1-Year'!$K$4,FALSE),MATCH(K1211,Data!$A:$A,0)),NA())</f>
        <v>#N/A</v>
      </c>
    </row>
    <row r="1212" spans="11:12" x14ac:dyDescent="0.25">
      <c r="K1212" s="44" t="e">
        <f t="shared" si="79"/>
        <v>#N/A</v>
      </c>
      <c r="L1212" s="34" t="e">
        <f ca="1">IFERROR(INDEX(INDIRECT("Data!C"&amp;'1-Year'!$K$4,FALSE),MATCH(K1212,Data!$A:$A,0)),NA())</f>
        <v>#N/A</v>
      </c>
    </row>
    <row r="1213" spans="11:12" x14ac:dyDescent="0.25">
      <c r="K1213" s="44" t="e">
        <f t="shared" si="79"/>
        <v>#N/A</v>
      </c>
      <c r="L1213" s="34" t="e">
        <f ca="1">IFERROR(INDEX(INDIRECT("Data!C"&amp;'1-Year'!$K$4,FALSE),MATCH(K1213,Data!$A:$A,0)),NA())</f>
        <v>#N/A</v>
      </c>
    </row>
    <row r="1214" spans="11:12" x14ac:dyDescent="0.25">
      <c r="K1214" s="44" t="e">
        <f t="shared" si="79"/>
        <v>#N/A</v>
      </c>
      <c r="L1214" s="34" t="e">
        <f ca="1">IFERROR(INDEX(INDIRECT("Data!C"&amp;'1-Year'!$K$4,FALSE),MATCH(K1214,Data!$A:$A,0)),NA())</f>
        <v>#N/A</v>
      </c>
    </row>
    <row r="1215" spans="11:12" x14ac:dyDescent="0.25">
      <c r="K1215" s="44" t="e">
        <f t="shared" si="79"/>
        <v>#N/A</v>
      </c>
      <c r="L1215" s="34" t="e">
        <f ca="1">IFERROR(INDEX(INDIRECT("Data!C"&amp;'1-Year'!$K$4,FALSE),MATCH(K1215,Data!$A:$A,0)),NA())</f>
        <v>#N/A</v>
      </c>
    </row>
    <row r="1216" spans="11:12" x14ac:dyDescent="0.25">
      <c r="K1216" s="44" t="e">
        <f t="shared" si="79"/>
        <v>#N/A</v>
      </c>
      <c r="L1216" s="34" t="e">
        <f ca="1">IFERROR(INDEX(INDIRECT("Data!C"&amp;'1-Year'!$K$4,FALSE),MATCH(K1216,Data!$A:$A,0)),NA())</f>
        <v>#N/A</v>
      </c>
    </row>
    <row r="1217" spans="11:12" x14ac:dyDescent="0.25">
      <c r="K1217" s="44" t="e">
        <f t="shared" si="79"/>
        <v>#N/A</v>
      </c>
      <c r="L1217" s="34" t="e">
        <f ca="1">IFERROR(INDEX(INDIRECT("Data!C"&amp;'1-Year'!$K$4,FALSE),MATCH(K1217,Data!$A:$A,0)),NA())</f>
        <v>#N/A</v>
      </c>
    </row>
    <row r="1218" spans="11:12" x14ac:dyDescent="0.25">
      <c r="K1218" s="44" t="e">
        <f t="shared" si="79"/>
        <v>#N/A</v>
      </c>
      <c r="L1218" s="34" t="e">
        <f ca="1">IFERROR(INDEX(INDIRECT("Data!C"&amp;'1-Year'!$K$4,FALSE),MATCH(K1218,Data!$A:$A,0)),NA())</f>
        <v>#N/A</v>
      </c>
    </row>
    <row r="1219" spans="11:12" x14ac:dyDescent="0.25">
      <c r="K1219" s="44" t="e">
        <f t="shared" si="79"/>
        <v>#N/A</v>
      </c>
      <c r="L1219" s="34" t="e">
        <f ca="1">IFERROR(INDEX(INDIRECT("Data!C"&amp;'1-Year'!$K$4,FALSE),MATCH(K1219,Data!$A:$A,0)),NA())</f>
        <v>#N/A</v>
      </c>
    </row>
    <row r="1220" spans="11:12" x14ac:dyDescent="0.25">
      <c r="K1220" s="44" t="e">
        <f t="shared" si="79"/>
        <v>#N/A</v>
      </c>
      <c r="L1220" s="34" t="e">
        <f ca="1">IFERROR(INDEX(INDIRECT("Data!C"&amp;'1-Year'!$K$4,FALSE),MATCH(K1220,Data!$A:$A,0)),NA())</f>
        <v>#N/A</v>
      </c>
    </row>
    <row r="1221" spans="11:12" x14ac:dyDescent="0.25">
      <c r="K1221" s="44" t="e">
        <f t="shared" ref="K1221:K1284" si="80">IF(K1220+1&lt;=$C$7,K1220+1,NA())</f>
        <v>#N/A</v>
      </c>
      <c r="L1221" s="34" t="e">
        <f ca="1">IFERROR(INDEX(INDIRECT("Data!C"&amp;'1-Year'!$K$4,FALSE),MATCH(K1221,Data!$A:$A,0)),NA())</f>
        <v>#N/A</v>
      </c>
    </row>
    <row r="1222" spans="11:12" x14ac:dyDescent="0.25">
      <c r="K1222" s="44" t="e">
        <f t="shared" si="80"/>
        <v>#N/A</v>
      </c>
      <c r="L1222" s="34" t="e">
        <f ca="1">IFERROR(INDEX(INDIRECT("Data!C"&amp;'1-Year'!$K$4,FALSE),MATCH(K1222,Data!$A:$A,0)),NA())</f>
        <v>#N/A</v>
      </c>
    </row>
    <row r="1223" spans="11:12" x14ac:dyDescent="0.25">
      <c r="K1223" s="44" t="e">
        <f t="shared" si="80"/>
        <v>#N/A</v>
      </c>
      <c r="L1223" s="34" t="e">
        <f ca="1">IFERROR(INDEX(INDIRECT("Data!C"&amp;'1-Year'!$K$4,FALSE),MATCH(K1223,Data!$A:$A,0)),NA())</f>
        <v>#N/A</v>
      </c>
    </row>
    <row r="1224" spans="11:12" x14ac:dyDescent="0.25">
      <c r="K1224" s="44" t="e">
        <f t="shared" si="80"/>
        <v>#N/A</v>
      </c>
      <c r="L1224" s="34" t="e">
        <f ca="1">IFERROR(INDEX(INDIRECT("Data!C"&amp;'1-Year'!$K$4,FALSE),MATCH(K1224,Data!$A:$A,0)),NA())</f>
        <v>#N/A</v>
      </c>
    </row>
    <row r="1225" spans="11:12" x14ac:dyDescent="0.25">
      <c r="K1225" s="44" t="e">
        <f t="shared" si="80"/>
        <v>#N/A</v>
      </c>
      <c r="L1225" s="34" t="e">
        <f ca="1">IFERROR(INDEX(INDIRECT("Data!C"&amp;'1-Year'!$K$4,FALSE),MATCH(K1225,Data!$A:$A,0)),NA())</f>
        <v>#N/A</v>
      </c>
    </row>
    <row r="1226" spans="11:12" x14ac:dyDescent="0.25">
      <c r="K1226" s="44" t="e">
        <f t="shared" si="80"/>
        <v>#N/A</v>
      </c>
      <c r="L1226" s="34" t="e">
        <f ca="1">IFERROR(INDEX(INDIRECT("Data!C"&amp;'1-Year'!$K$4,FALSE),MATCH(K1226,Data!$A:$A,0)),NA())</f>
        <v>#N/A</v>
      </c>
    </row>
    <row r="1227" spans="11:12" x14ac:dyDescent="0.25">
      <c r="K1227" s="44" t="e">
        <f t="shared" si="80"/>
        <v>#N/A</v>
      </c>
      <c r="L1227" s="34" t="e">
        <f ca="1">IFERROR(INDEX(INDIRECT("Data!C"&amp;'1-Year'!$K$4,FALSE),MATCH(K1227,Data!$A:$A,0)),NA())</f>
        <v>#N/A</v>
      </c>
    </row>
    <row r="1228" spans="11:12" x14ac:dyDescent="0.25">
      <c r="K1228" s="44" t="e">
        <f t="shared" si="80"/>
        <v>#N/A</v>
      </c>
      <c r="L1228" s="34" t="e">
        <f ca="1">IFERROR(INDEX(INDIRECT("Data!C"&amp;'1-Year'!$K$4,FALSE),MATCH(K1228,Data!$A:$A,0)),NA())</f>
        <v>#N/A</v>
      </c>
    </row>
    <row r="1229" spans="11:12" x14ac:dyDescent="0.25">
      <c r="K1229" s="44" t="e">
        <f t="shared" si="80"/>
        <v>#N/A</v>
      </c>
      <c r="L1229" s="34" t="e">
        <f ca="1">IFERROR(INDEX(INDIRECT("Data!C"&amp;'1-Year'!$K$4,FALSE),MATCH(K1229,Data!$A:$A,0)),NA())</f>
        <v>#N/A</v>
      </c>
    </row>
    <row r="1230" spans="11:12" x14ac:dyDescent="0.25">
      <c r="K1230" s="44" t="e">
        <f t="shared" si="80"/>
        <v>#N/A</v>
      </c>
      <c r="L1230" s="34" t="e">
        <f ca="1">IFERROR(INDEX(INDIRECT("Data!C"&amp;'1-Year'!$K$4,FALSE),MATCH(K1230,Data!$A:$A,0)),NA())</f>
        <v>#N/A</v>
      </c>
    </row>
    <row r="1231" spans="11:12" x14ac:dyDescent="0.25">
      <c r="K1231" s="44" t="e">
        <f t="shared" si="80"/>
        <v>#N/A</v>
      </c>
      <c r="L1231" s="34" t="e">
        <f ca="1">IFERROR(INDEX(INDIRECT("Data!C"&amp;'1-Year'!$K$4,FALSE),MATCH(K1231,Data!$A:$A,0)),NA())</f>
        <v>#N/A</v>
      </c>
    </row>
    <row r="1232" spans="11:12" x14ac:dyDescent="0.25">
      <c r="K1232" s="44" t="e">
        <f t="shared" si="80"/>
        <v>#N/A</v>
      </c>
      <c r="L1232" s="34" t="e">
        <f ca="1">IFERROR(INDEX(INDIRECT("Data!C"&amp;'1-Year'!$K$4,FALSE),MATCH(K1232,Data!$A:$A,0)),NA())</f>
        <v>#N/A</v>
      </c>
    </row>
    <row r="1233" spans="11:12" x14ac:dyDescent="0.25">
      <c r="K1233" s="44" t="e">
        <f t="shared" si="80"/>
        <v>#N/A</v>
      </c>
      <c r="L1233" s="34" t="e">
        <f ca="1">IFERROR(INDEX(INDIRECT("Data!C"&amp;'1-Year'!$K$4,FALSE),MATCH(K1233,Data!$A:$A,0)),NA())</f>
        <v>#N/A</v>
      </c>
    </row>
    <row r="1234" spans="11:12" x14ac:dyDescent="0.25">
      <c r="K1234" s="44" t="e">
        <f t="shared" si="80"/>
        <v>#N/A</v>
      </c>
      <c r="L1234" s="34" t="e">
        <f ca="1">IFERROR(INDEX(INDIRECT("Data!C"&amp;'1-Year'!$K$4,FALSE),MATCH(K1234,Data!$A:$A,0)),NA())</f>
        <v>#N/A</v>
      </c>
    </row>
    <row r="1235" spans="11:12" x14ac:dyDescent="0.25">
      <c r="K1235" s="44" t="e">
        <f t="shared" si="80"/>
        <v>#N/A</v>
      </c>
      <c r="L1235" s="34" t="e">
        <f ca="1">IFERROR(INDEX(INDIRECT("Data!C"&amp;'1-Year'!$K$4,FALSE),MATCH(K1235,Data!$A:$A,0)),NA())</f>
        <v>#N/A</v>
      </c>
    </row>
    <row r="1236" spans="11:12" x14ac:dyDescent="0.25">
      <c r="K1236" s="44" t="e">
        <f t="shared" si="80"/>
        <v>#N/A</v>
      </c>
      <c r="L1236" s="34" t="e">
        <f ca="1">IFERROR(INDEX(INDIRECT("Data!C"&amp;'1-Year'!$K$4,FALSE),MATCH(K1236,Data!$A:$A,0)),NA())</f>
        <v>#N/A</v>
      </c>
    </row>
    <row r="1237" spans="11:12" x14ac:dyDescent="0.25">
      <c r="K1237" s="44" t="e">
        <f t="shared" si="80"/>
        <v>#N/A</v>
      </c>
      <c r="L1237" s="34" t="e">
        <f ca="1">IFERROR(INDEX(INDIRECT("Data!C"&amp;'1-Year'!$K$4,FALSE),MATCH(K1237,Data!$A:$A,0)),NA())</f>
        <v>#N/A</v>
      </c>
    </row>
    <row r="1238" spans="11:12" x14ac:dyDescent="0.25">
      <c r="K1238" s="44" t="e">
        <f t="shared" si="80"/>
        <v>#N/A</v>
      </c>
      <c r="L1238" s="34" t="e">
        <f ca="1">IFERROR(INDEX(INDIRECT("Data!C"&amp;'1-Year'!$K$4,FALSE),MATCH(K1238,Data!$A:$A,0)),NA())</f>
        <v>#N/A</v>
      </c>
    </row>
    <row r="1239" spans="11:12" x14ac:dyDescent="0.25">
      <c r="K1239" s="44" t="e">
        <f t="shared" si="80"/>
        <v>#N/A</v>
      </c>
      <c r="L1239" s="34" t="e">
        <f ca="1">IFERROR(INDEX(INDIRECT("Data!C"&amp;'1-Year'!$K$4,FALSE),MATCH(K1239,Data!$A:$A,0)),NA())</f>
        <v>#N/A</v>
      </c>
    </row>
    <row r="1240" spans="11:12" x14ac:dyDescent="0.25">
      <c r="K1240" s="44" t="e">
        <f t="shared" si="80"/>
        <v>#N/A</v>
      </c>
      <c r="L1240" s="34" t="e">
        <f ca="1">IFERROR(INDEX(INDIRECT("Data!C"&amp;'1-Year'!$K$4,FALSE),MATCH(K1240,Data!$A:$A,0)),NA())</f>
        <v>#N/A</v>
      </c>
    </row>
    <row r="1241" spans="11:12" x14ac:dyDescent="0.25">
      <c r="K1241" s="44" t="e">
        <f t="shared" si="80"/>
        <v>#N/A</v>
      </c>
      <c r="L1241" s="34" t="e">
        <f ca="1">IFERROR(INDEX(INDIRECT("Data!C"&amp;'1-Year'!$K$4,FALSE),MATCH(K1241,Data!$A:$A,0)),NA())</f>
        <v>#N/A</v>
      </c>
    </row>
    <row r="1242" spans="11:12" x14ac:dyDescent="0.25">
      <c r="K1242" s="44" t="e">
        <f t="shared" si="80"/>
        <v>#N/A</v>
      </c>
      <c r="L1242" s="34" t="e">
        <f ca="1">IFERROR(INDEX(INDIRECT("Data!C"&amp;'1-Year'!$K$4,FALSE),MATCH(K1242,Data!$A:$A,0)),NA())</f>
        <v>#N/A</v>
      </c>
    </row>
    <row r="1243" spans="11:12" x14ac:dyDescent="0.25">
      <c r="K1243" s="44" t="e">
        <f t="shared" si="80"/>
        <v>#N/A</v>
      </c>
      <c r="L1243" s="34" t="e">
        <f ca="1">IFERROR(INDEX(INDIRECT("Data!C"&amp;'1-Year'!$K$4,FALSE),MATCH(K1243,Data!$A:$A,0)),NA())</f>
        <v>#N/A</v>
      </c>
    </row>
    <row r="1244" spans="11:12" x14ac:dyDescent="0.25">
      <c r="K1244" s="44" t="e">
        <f t="shared" si="80"/>
        <v>#N/A</v>
      </c>
      <c r="L1244" s="34" t="e">
        <f ca="1">IFERROR(INDEX(INDIRECT("Data!C"&amp;'1-Year'!$K$4,FALSE),MATCH(K1244,Data!$A:$A,0)),NA())</f>
        <v>#N/A</v>
      </c>
    </row>
    <row r="1245" spans="11:12" x14ac:dyDescent="0.25">
      <c r="K1245" s="44" t="e">
        <f t="shared" si="80"/>
        <v>#N/A</v>
      </c>
      <c r="L1245" s="34" t="e">
        <f ca="1">IFERROR(INDEX(INDIRECT("Data!C"&amp;'1-Year'!$K$4,FALSE),MATCH(K1245,Data!$A:$A,0)),NA())</f>
        <v>#N/A</v>
      </c>
    </row>
    <row r="1246" spans="11:12" x14ac:dyDescent="0.25">
      <c r="K1246" s="44" t="e">
        <f t="shared" si="80"/>
        <v>#N/A</v>
      </c>
      <c r="L1246" s="34" t="e">
        <f ca="1">IFERROR(INDEX(INDIRECT("Data!C"&amp;'1-Year'!$K$4,FALSE),MATCH(K1246,Data!$A:$A,0)),NA())</f>
        <v>#N/A</v>
      </c>
    </row>
    <row r="1247" spans="11:12" x14ac:dyDescent="0.25">
      <c r="K1247" s="44" t="e">
        <f t="shared" si="80"/>
        <v>#N/A</v>
      </c>
      <c r="L1247" s="34" t="e">
        <f ca="1">IFERROR(INDEX(INDIRECT("Data!C"&amp;'1-Year'!$K$4,FALSE),MATCH(K1247,Data!$A:$A,0)),NA())</f>
        <v>#N/A</v>
      </c>
    </row>
    <row r="1248" spans="11:12" x14ac:dyDescent="0.25">
      <c r="K1248" s="44" t="e">
        <f t="shared" si="80"/>
        <v>#N/A</v>
      </c>
      <c r="L1248" s="34" t="e">
        <f ca="1">IFERROR(INDEX(INDIRECT("Data!C"&amp;'1-Year'!$K$4,FALSE),MATCH(K1248,Data!$A:$A,0)),NA())</f>
        <v>#N/A</v>
      </c>
    </row>
    <row r="1249" spans="11:12" x14ac:dyDescent="0.25">
      <c r="K1249" s="44" t="e">
        <f t="shared" si="80"/>
        <v>#N/A</v>
      </c>
      <c r="L1249" s="34" t="e">
        <f ca="1">IFERROR(INDEX(INDIRECT("Data!C"&amp;'1-Year'!$K$4,FALSE),MATCH(K1249,Data!$A:$A,0)),NA())</f>
        <v>#N/A</v>
      </c>
    </row>
    <row r="1250" spans="11:12" x14ac:dyDescent="0.25">
      <c r="K1250" s="44" t="e">
        <f t="shared" si="80"/>
        <v>#N/A</v>
      </c>
      <c r="L1250" s="34" t="e">
        <f ca="1">IFERROR(INDEX(INDIRECT("Data!C"&amp;'1-Year'!$K$4,FALSE),MATCH(K1250,Data!$A:$A,0)),NA())</f>
        <v>#N/A</v>
      </c>
    </row>
    <row r="1251" spans="11:12" x14ac:dyDescent="0.25">
      <c r="K1251" s="44" t="e">
        <f t="shared" si="80"/>
        <v>#N/A</v>
      </c>
      <c r="L1251" s="34" t="e">
        <f ca="1">IFERROR(INDEX(INDIRECT("Data!C"&amp;'1-Year'!$K$4,FALSE),MATCH(K1251,Data!$A:$A,0)),NA())</f>
        <v>#N/A</v>
      </c>
    </row>
    <row r="1252" spans="11:12" x14ac:dyDescent="0.25">
      <c r="K1252" s="44" t="e">
        <f t="shared" si="80"/>
        <v>#N/A</v>
      </c>
      <c r="L1252" s="34" t="e">
        <f ca="1">IFERROR(INDEX(INDIRECT("Data!C"&amp;'1-Year'!$K$4,FALSE),MATCH(K1252,Data!$A:$A,0)),NA())</f>
        <v>#N/A</v>
      </c>
    </row>
    <row r="1253" spans="11:12" x14ac:dyDescent="0.25">
      <c r="K1253" s="44" t="e">
        <f t="shared" si="80"/>
        <v>#N/A</v>
      </c>
      <c r="L1253" s="34" t="e">
        <f ca="1">IFERROR(INDEX(INDIRECT("Data!C"&amp;'1-Year'!$K$4,FALSE),MATCH(K1253,Data!$A:$A,0)),NA())</f>
        <v>#N/A</v>
      </c>
    </row>
    <row r="1254" spans="11:12" x14ac:dyDescent="0.25">
      <c r="K1254" s="44" t="e">
        <f t="shared" si="80"/>
        <v>#N/A</v>
      </c>
      <c r="L1254" s="34" t="e">
        <f ca="1">IFERROR(INDEX(INDIRECT("Data!C"&amp;'1-Year'!$K$4,FALSE),MATCH(K1254,Data!$A:$A,0)),NA())</f>
        <v>#N/A</v>
      </c>
    </row>
    <row r="1255" spans="11:12" x14ac:dyDescent="0.25">
      <c r="K1255" s="44" t="e">
        <f t="shared" si="80"/>
        <v>#N/A</v>
      </c>
      <c r="L1255" s="34" t="e">
        <f ca="1">IFERROR(INDEX(INDIRECT("Data!C"&amp;'1-Year'!$K$4,FALSE),MATCH(K1255,Data!$A:$A,0)),NA())</f>
        <v>#N/A</v>
      </c>
    </row>
    <row r="1256" spans="11:12" x14ac:dyDescent="0.25">
      <c r="K1256" s="44" t="e">
        <f t="shared" si="80"/>
        <v>#N/A</v>
      </c>
      <c r="L1256" s="34" t="e">
        <f ca="1">IFERROR(INDEX(INDIRECT("Data!C"&amp;'1-Year'!$K$4,FALSE),MATCH(K1256,Data!$A:$A,0)),NA())</f>
        <v>#N/A</v>
      </c>
    </row>
    <row r="1257" spans="11:12" x14ac:dyDescent="0.25">
      <c r="K1257" s="44" t="e">
        <f t="shared" si="80"/>
        <v>#N/A</v>
      </c>
      <c r="L1257" s="34" t="e">
        <f ca="1">IFERROR(INDEX(INDIRECT("Data!C"&amp;'1-Year'!$K$4,FALSE),MATCH(K1257,Data!$A:$A,0)),NA())</f>
        <v>#N/A</v>
      </c>
    </row>
    <row r="1258" spans="11:12" x14ac:dyDescent="0.25">
      <c r="K1258" s="44" t="e">
        <f t="shared" si="80"/>
        <v>#N/A</v>
      </c>
      <c r="L1258" s="34" t="e">
        <f ca="1">IFERROR(INDEX(INDIRECT("Data!C"&amp;'1-Year'!$K$4,FALSE),MATCH(K1258,Data!$A:$A,0)),NA())</f>
        <v>#N/A</v>
      </c>
    </row>
    <row r="1259" spans="11:12" x14ac:dyDescent="0.25">
      <c r="K1259" s="44" t="e">
        <f t="shared" si="80"/>
        <v>#N/A</v>
      </c>
      <c r="L1259" s="34" t="e">
        <f ca="1">IFERROR(INDEX(INDIRECT("Data!C"&amp;'1-Year'!$K$4,FALSE),MATCH(K1259,Data!$A:$A,0)),NA())</f>
        <v>#N/A</v>
      </c>
    </row>
    <row r="1260" spans="11:12" x14ac:dyDescent="0.25">
      <c r="K1260" s="44" t="e">
        <f t="shared" si="80"/>
        <v>#N/A</v>
      </c>
      <c r="L1260" s="34" t="e">
        <f ca="1">IFERROR(INDEX(INDIRECT("Data!C"&amp;'1-Year'!$K$4,FALSE),MATCH(K1260,Data!$A:$A,0)),NA())</f>
        <v>#N/A</v>
      </c>
    </row>
    <row r="1261" spans="11:12" x14ac:dyDescent="0.25">
      <c r="K1261" s="44" t="e">
        <f t="shared" si="80"/>
        <v>#N/A</v>
      </c>
      <c r="L1261" s="34" t="e">
        <f ca="1">IFERROR(INDEX(INDIRECT("Data!C"&amp;'1-Year'!$K$4,FALSE),MATCH(K1261,Data!$A:$A,0)),NA())</f>
        <v>#N/A</v>
      </c>
    </row>
    <row r="1262" spans="11:12" x14ac:dyDescent="0.25">
      <c r="K1262" s="44" t="e">
        <f t="shared" si="80"/>
        <v>#N/A</v>
      </c>
      <c r="L1262" s="34" t="e">
        <f ca="1">IFERROR(INDEX(INDIRECT("Data!C"&amp;'1-Year'!$K$4,FALSE),MATCH(K1262,Data!$A:$A,0)),NA())</f>
        <v>#N/A</v>
      </c>
    </row>
    <row r="1263" spans="11:12" x14ac:dyDescent="0.25">
      <c r="K1263" s="44" t="e">
        <f t="shared" si="80"/>
        <v>#N/A</v>
      </c>
      <c r="L1263" s="34" t="e">
        <f ca="1">IFERROR(INDEX(INDIRECT("Data!C"&amp;'1-Year'!$K$4,FALSE),MATCH(K1263,Data!$A:$A,0)),NA())</f>
        <v>#N/A</v>
      </c>
    </row>
    <row r="1264" spans="11:12" x14ac:dyDescent="0.25">
      <c r="K1264" s="44" t="e">
        <f t="shared" si="80"/>
        <v>#N/A</v>
      </c>
      <c r="L1264" s="34" t="e">
        <f ca="1">IFERROR(INDEX(INDIRECT("Data!C"&amp;'1-Year'!$K$4,FALSE),MATCH(K1264,Data!$A:$A,0)),NA())</f>
        <v>#N/A</v>
      </c>
    </row>
    <row r="1265" spans="11:12" x14ac:dyDescent="0.25">
      <c r="K1265" s="44" t="e">
        <f t="shared" si="80"/>
        <v>#N/A</v>
      </c>
      <c r="L1265" s="34" t="e">
        <f ca="1">IFERROR(INDEX(INDIRECT("Data!C"&amp;'1-Year'!$K$4,FALSE),MATCH(K1265,Data!$A:$A,0)),NA())</f>
        <v>#N/A</v>
      </c>
    </row>
    <row r="1266" spans="11:12" x14ac:dyDescent="0.25">
      <c r="K1266" s="44" t="e">
        <f t="shared" si="80"/>
        <v>#N/A</v>
      </c>
      <c r="L1266" s="34" t="e">
        <f ca="1">IFERROR(INDEX(INDIRECT("Data!C"&amp;'1-Year'!$K$4,FALSE),MATCH(K1266,Data!$A:$A,0)),NA())</f>
        <v>#N/A</v>
      </c>
    </row>
    <row r="1267" spans="11:12" x14ac:dyDescent="0.25">
      <c r="K1267" s="44" t="e">
        <f t="shared" si="80"/>
        <v>#N/A</v>
      </c>
      <c r="L1267" s="34" t="e">
        <f ca="1">IFERROR(INDEX(INDIRECT("Data!C"&amp;'1-Year'!$K$4,FALSE),MATCH(K1267,Data!$A:$A,0)),NA())</f>
        <v>#N/A</v>
      </c>
    </row>
    <row r="1268" spans="11:12" x14ac:dyDescent="0.25">
      <c r="K1268" s="44" t="e">
        <f t="shared" si="80"/>
        <v>#N/A</v>
      </c>
      <c r="L1268" s="34" t="e">
        <f ca="1">IFERROR(INDEX(INDIRECT("Data!C"&amp;'1-Year'!$K$4,FALSE),MATCH(K1268,Data!$A:$A,0)),NA())</f>
        <v>#N/A</v>
      </c>
    </row>
    <row r="1269" spans="11:12" x14ac:dyDescent="0.25">
      <c r="K1269" s="44" t="e">
        <f t="shared" si="80"/>
        <v>#N/A</v>
      </c>
      <c r="L1269" s="34" t="e">
        <f ca="1">IFERROR(INDEX(INDIRECT("Data!C"&amp;'1-Year'!$K$4,FALSE),MATCH(K1269,Data!$A:$A,0)),NA())</f>
        <v>#N/A</v>
      </c>
    </row>
    <row r="1270" spans="11:12" x14ac:dyDescent="0.25">
      <c r="K1270" s="44" t="e">
        <f t="shared" si="80"/>
        <v>#N/A</v>
      </c>
      <c r="L1270" s="34" t="e">
        <f ca="1">IFERROR(INDEX(INDIRECT("Data!C"&amp;'1-Year'!$K$4,FALSE),MATCH(K1270,Data!$A:$A,0)),NA())</f>
        <v>#N/A</v>
      </c>
    </row>
    <row r="1271" spans="11:12" x14ac:dyDescent="0.25">
      <c r="K1271" s="44" t="e">
        <f t="shared" si="80"/>
        <v>#N/A</v>
      </c>
      <c r="L1271" s="34" t="e">
        <f ca="1">IFERROR(INDEX(INDIRECT("Data!C"&amp;'1-Year'!$K$4,FALSE),MATCH(K1271,Data!$A:$A,0)),NA())</f>
        <v>#N/A</v>
      </c>
    </row>
    <row r="1272" spans="11:12" x14ac:dyDescent="0.25">
      <c r="K1272" s="44" t="e">
        <f t="shared" si="80"/>
        <v>#N/A</v>
      </c>
      <c r="L1272" s="34" t="e">
        <f ca="1">IFERROR(INDEX(INDIRECT("Data!C"&amp;'1-Year'!$K$4,FALSE),MATCH(K1272,Data!$A:$A,0)),NA())</f>
        <v>#N/A</v>
      </c>
    </row>
    <row r="1273" spans="11:12" x14ac:dyDescent="0.25">
      <c r="K1273" s="44" t="e">
        <f t="shared" si="80"/>
        <v>#N/A</v>
      </c>
      <c r="L1273" s="34" t="e">
        <f ca="1">IFERROR(INDEX(INDIRECT("Data!C"&amp;'1-Year'!$K$4,FALSE),MATCH(K1273,Data!$A:$A,0)),NA())</f>
        <v>#N/A</v>
      </c>
    </row>
    <row r="1274" spans="11:12" x14ac:dyDescent="0.25">
      <c r="K1274" s="44" t="e">
        <f t="shared" si="80"/>
        <v>#N/A</v>
      </c>
      <c r="L1274" s="34" t="e">
        <f ca="1">IFERROR(INDEX(INDIRECT("Data!C"&amp;'1-Year'!$K$4,FALSE),MATCH(K1274,Data!$A:$A,0)),NA())</f>
        <v>#N/A</v>
      </c>
    </row>
    <row r="1275" spans="11:12" x14ac:dyDescent="0.25">
      <c r="K1275" s="44" t="e">
        <f t="shared" si="80"/>
        <v>#N/A</v>
      </c>
      <c r="L1275" s="34" t="e">
        <f ca="1">IFERROR(INDEX(INDIRECT("Data!C"&amp;'1-Year'!$K$4,FALSE),MATCH(K1275,Data!$A:$A,0)),NA())</f>
        <v>#N/A</v>
      </c>
    </row>
    <row r="1276" spans="11:12" x14ac:dyDescent="0.25">
      <c r="K1276" s="44" t="e">
        <f t="shared" si="80"/>
        <v>#N/A</v>
      </c>
      <c r="L1276" s="34" t="e">
        <f ca="1">IFERROR(INDEX(INDIRECT("Data!C"&amp;'1-Year'!$K$4,FALSE),MATCH(K1276,Data!$A:$A,0)),NA())</f>
        <v>#N/A</v>
      </c>
    </row>
    <row r="1277" spans="11:12" x14ac:dyDescent="0.25">
      <c r="K1277" s="44" t="e">
        <f t="shared" si="80"/>
        <v>#N/A</v>
      </c>
      <c r="L1277" s="34" t="e">
        <f ca="1">IFERROR(INDEX(INDIRECT("Data!C"&amp;'1-Year'!$K$4,FALSE),MATCH(K1277,Data!$A:$A,0)),NA())</f>
        <v>#N/A</v>
      </c>
    </row>
    <row r="1278" spans="11:12" x14ac:dyDescent="0.25">
      <c r="K1278" s="44" t="e">
        <f t="shared" si="80"/>
        <v>#N/A</v>
      </c>
      <c r="L1278" s="34" t="e">
        <f ca="1">IFERROR(INDEX(INDIRECT("Data!C"&amp;'1-Year'!$K$4,FALSE),MATCH(K1278,Data!$A:$A,0)),NA())</f>
        <v>#N/A</v>
      </c>
    </row>
    <row r="1279" spans="11:12" x14ac:dyDescent="0.25">
      <c r="K1279" s="44" t="e">
        <f t="shared" si="80"/>
        <v>#N/A</v>
      </c>
      <c r="L1279" s="34" t="e">
        <f ca="1">IFERROR(INDEX(INDIRECT("Data!C"&amp;'1-Year'!$K$4,FALSE),MATCH(K1279,Data!$A:$A,0)),NA())</f>
        <v>#N/A</v>
      </c>
    </row>
    <row r="1280" spans="11:12" x14ac:dyDescent="0.25">
      <c r="K1280" s="44" t="e">
        <f t="shared" si="80"/>
        <v>#N/A</v>
      </c>
      <c r="L1280" s="34" t="e">
        <f ca="1">IFERROR(INDEX(INDIRECT("Data!C"&amp;'1-Year'!$K$4,FALSE),MATCH(K1280,Data!$A:$A,0)),NA())</f>
        <v>#N/A</v>
      </c>
    </row>
    <row r="1281" spans="11:12" x14ac:dyDescent="0.25">
      <c r="K1281" s="44" t="e">
        <f t="shared" si="80"/>
        <v>#N/A</v>
      </c>
      <c r="L1281" s="34" t="e">
        <f ca="1">IFERROR(INDEX(INDIRECT("Data!C"&amp;'1-Year'!$K$4,FALSE),MATCH(K1281,Data!$A:$A,0)),NA())</f>
        <v>#N/A</v>
      </c>
    </row>
    <row r="1282" spans="11:12" x14ac:dyDescent="0.25">
      <c r="K1282" s="44" t="e">
        <f t="shared" si="80"/>
        <v>#N/A</v>
      </c>
      <c r="L1282" s="34" t="e">
        <f ca="1">IFERROR(INDEX(INDIRECT("Data!C"&amp;'1-Year'!$K$4,FALSE),MATCH(K1282,Data!$A:$A,0)),NA())</f>
        <v>#N/A</v>
      </c>
    </row>
    <row r="1283" spans="11:12" x14ac:dyDescent="0.25">
      <c r="K1283" s="44" t="e">
        <f t="shared" si="80"/>
        <v>#N/A</v>
      </c>
      <c r="L1283" s="34" t="e">
        <f ca="1">IFERROR(INDEX(INDIRECT("Data!C"&amp;'1-Year'!$K$4,FALSE),MATCH(K1283,Data!$A:$A,0)),NA())</f>
        <v>#N/A</v>
      </c>
    </row>
    <row r="1284" spans="11:12" x14ac:dyDescent="0.25">
      <c r="K1284" s="44" t="e">
        <f t="shared" si="80"/>
        <v>#N/A</v>
      </c>
      <c r="L1284" s="34" t="e">
        <f ca="1">IFERROR(INDEX(INDIRECT("Data!C"&amp;'1-Year'!$K$4,FALSE),MATCH(K1284,Data!$A:$A,0)),NA())</f>
        <v>#N/A</v>
      </c>
    </row>
    <row r="1285" spans="11:12" x14ac:dyDescent="0.25">
      <c r="K1285" s="44" t="e">
        <f t="shared" ref="K1285:K1348" si="81">IF(K1284+1&lt;=$C$7,K1284+1,NA())</f>
        <v>#N/A</v>
      </c>
      <c r="L1285" s="34" t="e">
        <f ca="1">IFERROR(INDEX(INDIRECT("Data!C"&amp;'1-Year'!$K$4,FALSE),MATCH(K1285,Data!$A:$A,0)),NA())</f>
        <v>#N/A</v>
      </c>
    </row>
    <row r="1286" spans="11:12" x14ac:dyDescent="0.25">
      <c r="K1286" s="44" t="e">
        <f t="shared" si="81"/>
        <v>#N/A</v>
      </c>
      <c r="L1286" s="34" t="e">
        <f ca="1">IFERROR(INDEX(INDIRECT("Data!C"&amp;'1-Year'!$K$4,FALSE),MATCH(K1286,Data!$A:$A,0)),NA())</f>
        <v>#N/A</v>
      </c>
    </row>
    <row r="1287" spans="11:12" x14ac:dyDescent="0.25">
      <c r="K1287" s="44" t="e">
        <f t="shared" si="81"/>
        <v>#N/A</v>
      </c>
      <c r="L1287" s="34" t="e">
        <f ca="1">IFERROR(INDEX(INDIRECT("Data!C"&amp;'1-Year'!$K$4,FALSE),MATCH(K1287,Data!$A:$A,0)),NA())</f>
        <v>#N/A</v>
      </c>
    </row>
    <row r="1288" spans="11:12" x14ac:dyDescent="0.25">
      <c r="K1288" s="44" t="e">
        <f t="shared" si="81"/>
        <v>#N/A</v>
      </c>
      <c r="L1288" s="34" t="e">
        <f ca="1">IFERROR(INDEX(INDIRECT("Data!C"&amp;'1-Year'!$K$4,FALSE),MATCH(K1288,Data!$A:$A,0)),NA())</f>
        <v>#N/A</v>
      </c>
    </row>
    <row r="1289" spans="11:12" x14ac:dyDescent="0.25">
      <c r="K1289" s="44" t="e">
        <f t="shared" si="81"/>
        <v>#N/A</v>
      </c>
      <c r="L1289" s="34" t="e">
        <f ca="1">IFERROR(INDEX(INDIRECT("Data!C"&amp;'1-Year'!$K$4,FALSE),MATCH(K1289,Data!$A:$A,0)),NA())</f>
        <v>#N/A</v>
      </c>
    </row>
    <row r="1290" spans="11:12" x14ac:dyDescent="0.25">
      <c r="K1290" s="44" t="e">
        <f t="shared" si="81"/>
        <v>#N/A</v>
      </c>
      <c r="L1290" s="34" t="e">
        <f ca="1">IFERROR(INDEX(INDIRECT("Data!C"&amp;'1-Year'!$K$4,FALSE),MATCH(K1290,Data!$A:$A,0)),NA())</f>
        <v>#N/A</v>
      </c>
    </row>
    <row r="1291" spans="11:12" x14ac:dyDescent="0.25">
      <c r="K1291" s="44" t="e">
        <f t="shared" si="81"/>
        <v>#N/A</v>
      </c>
      <c r="L1291" s="34" t="e">
        <f ca="1">IFERROR(INDEX(INDIRECT("Data!C"&amp;'1-Year'!$K$4,FALSE),MATCH(K1291,Data!$A:$A,0)),NA())</f>
        <v>#N/A</v>
      </c>
    </row>
    <row r="1292" spans="11:12" x14ac:dyDescent="0.25">
      <c r="K1292" s="44" t="e">
        <f t="shared" si="81"/>
        <v>#N/A</v>
      </c>
      <c r="L1292" s="34" t="e">
        <f ca="1">IFERROR(INDEX(INDIRECT("Data!C"&amp;'1-Year'!$K$4,FALSE),MATCH(K1292,Data!$A:$A,0)),NA())</f>
        <v>#N/A</v>
      </c>
    </row>
    <row r="1293" spans="11:12" x14ac:dyDescent="0.25">
      <c r="K1293" s="44" t="e">
        <f t="shared" si="81"/>
        <v>#N/A</v>
      </c>
      <c r="L1293" s="34" t="e">
        <f ca="1">IFERROR(INDEX(INDIRECT("Data!C"&amp;'1-Year'!$K$4,FALSE),MATCH(K1293,Data!$A:$A,0)),NA())</f>
        <v>#N/A</v>
      </c>
    </row>
    <row r="1294" spans="11:12" x14ac:dyDescent="0.25">
      <c r="K1294" s="44" t="e">
        <f t="shared" si="81"/>
        <v>#N/A</v>
      </c>
      <c r="L1294" s="34" t="e">
        <f ca="1">IFERROR(INDEX(INDIRECT("Data!C"&amp;'1-Year'!$K$4,FALSE),MATCH(K1294,Data!$A:$A,0)),NA())</f>
        <v>#N/A</v>
      </c>
    </row>
    <row r="1295" spans="11:12" x14ac:dyDescent="0.25">
      <c r="K1295" s="44" t="e">
        <f t="shared" si="81"/>
        <v>#N/A</v>
      </c>
      <c r="L1295" s="34" t="e">
        <f ca="1">IFERROR(INDEX(INDIRECT("Data!C"&amp;'1-Year'!$K$4,FALSE),MATCH(K1295,Data!$A:$A,0)),NA())</f>
        <v>#N/A</v>
      </c>
    </row>
    <row r="1296" spans="11:12" x14ac:dyDescent="0.25">
      <c r="K1296" s="44" t="e">
        <f t="shared" si="81"/>
        <v>#N/A</v>
      </c>
      <c r="L1296" s="34" t="e">
        <f ca="1">IFERROR(INDEX(INDIRECT("Data!C"&amp;'1-Year'!$K$4,FALSE),MATCH(K1296,Data!$A:$A,0)),NA())</f>
        <v>#N/A</v>
      </c>
    </row>
    <row r="1297" spans="11:12" x14ac:dyDescent="0.25">
      <c r="K1297" s="44" t="e">
        <f t="shared" si="81"/>
        <v>#N/A</v>
      </c>
      <c r="L1297" s="34" t="e">
        <f ca="1">IFERROR(INDEX(INDIRECT("Data!C"&amp;'1-Year'!$K$4,FALSE),MATCH(K1297,Data!$A:$A,0)),NA())</f>
        <v>#N/A</v>
      </c>
    </row>
    <row r="1298" spans="11:12" x14ac:dyDescent="0.25">
      <c r="K1298" s="44" t="e">
        <f t="shared" si="81"/>
        <v>#N/A</v>
      </c>
      <c r="L1298" s="34" t="e">
        <f ca="1">IFERROR(INDEX(INDIRECT("Data!C"&amp;'1-Year'!$K$4,FALSE),MATCH(K1298,Data!$A:$A,0)),NA())</f>
        <v>#N/A</v>
      </c>
    </row>
    <row r="1299" spans="11:12" x14ac:dyDescent="0.25">
      <c r="K1299" s="44" t="e">
        <f t="shared" si="81"/>
        <v>#N/A</v>
      </c>
      <c r="L1299" s="34" t="e">
        <f ca="1">IFERROR(INDEX(INDIRECT("Data!C"&amp;'1-Year'!$K$4,FALSE),MATCH(K1299,Data!$A:$A,0)),NA())</f>
        <v>#N/A</v>
      </c>
    </row>
    <row r="1300" spans="11:12" x14ac:dyDescent="0.25">
      <c r="K1300" s="44" t="e">
        <f t="shared" si="81"/>
        <v>#N/A</v>
      </c>
      <c r="L1300" s="34" t="e">
        <f ca="1">IFERROR(INDEX(INDIRECT("Data!C"&amp;'1-Year'!$K$4,FALSE),MATCH(K1300,Data!$A:$A,0)),NA())</f>
        <v>#N/A</v>
      </c>
    </row>
    <row r="1301" spans="11:12" x14ac:dyDescent="0.25">
      <c r="K1301" s="44" t="e">
        <f t="shared" si="81"/>
        <v>#N/A</v>
      </c>
      <c r="L1301" s="34" t="e">
        <f ca="1">IFERROR(INDEX(INDIRECT("Data!C"&amp;'1-Year'!$K$4,FALSE),MATCH(K1301,Data!$A:$A,0)),NA())</f>
        <v>#N/A</v>
      </c>
    </row>
    <row r="1302" spans="11:12" x14ac:dyDescent="0.25">
      <c r="K1302" s="44" t="e">
        <f t="shared" si="81"/>
        <v>#N/A</v>
      </c>
      <c r="L1302" s="34" t="e">
        <f ca="1">IFERROR(INDEX(INDIRECT("Data!C"&amp;'1-Year'!$K$4,FALSE),MATCH(K1302,Data!$A:$A,0)),NA())</f>
        <v>#N/A</v>
      </c>
    </row>
    <row r="1303" spans="11:12" x14ac:dyDescent="0.25">
      <c r="K1303" s="44" t="e">
        <f t="shared" si="81"/>
        <v>#N/A</v>
      </c>
      <c r="L1303" s="34" t="e">
        <f ca="1">IFERROR(INDEX(INDIRECT("Data!C"&amp;'1-Year'!$K$4,FALSE),MATCH(K1303,Data!$A:$A,0)),NA())</f>
        <v>#N/A</v>
      </c>
    </row>
    <row r="1304" spans="11:12" x14ac:dyDescent="0.25">
      <c r="K1304" s="44" t="e">
        <f t="shared" si="81"/>
        <v>#N/A</v>
      </c>
      <c r="L1304" s="34" t="e">
        <f ca="1">IFERROR(INDEX(INDIRECT("Data!C"&amp;'1-Year'!$K$4,FALSE),MATCH(K1304,Data!$A:$A,0)),NA())</f>
        <v>#N/A</v>
      </c>
    </row>
    <row r="1305" spans="11:12" x14ac:dyDescent="0.25">
      <c r="K1305" s="44" t="e">
        <f t="shared" si="81"/>
        <v>#N/A</v>
      </c>
      <c r="L1305" s="34" t="e">
        <f ca="1">IFERROR(INDEX(INDIRECT("Data!C"&amp;'1-Year'!$K$4,FALSE),MATCH(K1305,Data!$A:$A,0)),NA())</f>
        <v>#N/A</v>
      </c>
    </row>
    <row r="1306" spans="11:12" x14ac:dyDescent="0.25">
      <c r="K1306" s="44" t="e">
        <f t="shared" si="81"/>
        <v>#N/A</v>
      </c>
      <c r="L1306" s="34" t="e">
        <f ca="1">IFERROR(INDEX(INDIRECT("Data!C"&amp;'1-Year'!$K$4,FALSE),MATCH(K1306,Data!$A:$A,0)),NA())</f>
        <v>#N/A</v>
      </c>
    </row>
    <row r="1307" spans="11:12" x14ac:dyDescent="0.25">
      <c r="K1307" s="44" t="e">
        <f t="shared" si="81"/>
        <v>#N/A</v>
      </c>
      <c r="L1307" s="34" t="e">
        <f ca="1">IFERROR(INDEX(INDIRECT("Data!C"&amp;'1-Year'!$K$4,FALSE),MATCH(K1307,Data!$A:$A,0)),NA())</f>
        <v>#N/A</v>
      </c>
    </row>
    <row r="1308" spans="11:12" x14ac:dyDescent="0.25">
      <c r="K1308" s="44" t="e">
        <f t="shared" si="81"/>
        <v>#N/A</v>
      </c>
      <c r="L1308" s="34" t="e">
        <f ca="1">IFERROR(INDEX(INDIRECT("Data!C"&amp;'1-Year'!$K$4,FALSE),MATCH(K1308,Data!$A:$A,0)),NA())</f>
        <v>#N/A</v>
      </c>
    </row>
    <row r="1309" spans="11:12" x14ac:dyDescent="0.25">
      <c r="K1309" s="44" t="e">
        <f t="shared" si="81"/>
        <v>#N/A</v>
      </c>
      <c r="L1309" s="34" t="e">
        <f ca="1">IFERROR(INDEX(INDIRECT("Data!C"&amp;'1-Year'!$K$4,FALSE),MATCH(K1309,Data!$A:$A,0)),NA())</f>
        <v>#N/A</v>
      </c>
    </row>
    <row r="1310" spans="11:12" x14ac:dyDescent="0.25">
      <c r="K1310" s="44" t="e">
        <f t="shared" si="81"/>
        <v>#N/A</v>
      </c>
      <c r="L1310" s="34" t="e">
        <f ca="1">IFERROR(INDEX(INDIRECT("Data!C"&amp;'1-Year'!$K$4,FALSE),MATCH(K1310,Data!$A:$A,0)),NA())</f>
        <v>#N/A</v>
      </c>
    </row>
    <row r="1311" spans="11:12" x14ac:dyDescent="0.25">
      <c r="K1311" s="44" t="e">
        <f t="shared" si="81"/>
        <v>#N/A</v>
      </c>
      <c r="L1311" s="34" t="e">
        <f ca="1">IFERROR(INDEX(INDIRECT("Data!C"&amp;'1-Year'!$K$4,FALSE),MATCH(K1311,Data!$A:$A,0)),NA())</f>
        <v>#N/A</v>
      </c>
    </row>
    <row r="1312" spans="11:12" x14ac:dyDescent="0.25">
      <c r="K1312" s="44" t="e">
        <f t="shared" si="81"/>
        <v>#N/A</v>
      </c>
      <c r="L1312" s="34" t="e">
        <f ca="1">IFERROR(INDEX(INDIRECT("Data!C"&amp;'1-Year'!$K$4,FALSE),MATCH(K1312,Data!$A:$A,0)),NA())</f>
        <v>#N/A</v>
      </c>
    </row>
    <row r="1313" spans="11:12" x14ac:dyDescent="0.25">
      <c r="K1313" s="44" t="e">
        <f t="shared" si="81"/>
        <v>#N/A</v>
      </c>
      <c r="L1313" s="34" t="e">
        <f ca="1">IFERROR(INDEX(INDIRECT("Data!C"&amp;'1-Year'!$K$4,FALSE),MATCH(K1313,Data!$A:$A,0)),NA())</f>
        <v>#N/A</v>
      </c>
    </row>
    <row r="1314" spans="11:12" x14ac:dyDescent="0.25">
      <c r="K1314" s="44" t="e">
        <f t="shared" si="81"/>
        <v>#N/A</v>
      </c>
      <c r="L1314" s="34" t="e">
        <f ca="1">IFERROR(INDEX(INDIRECT("Data!C"&amp;'1-Year'!$K$4,FALSE),MATCH(K1314,Data!$A:$A,0)),NA())</f>
        <v>#N/A</v>
      </c>
    </row>
    <row r="1315" spans="11:12" x14ac:dyDescent="0.25">
      <c r="K1315" s="44" t="e">
        <f t="shared" si="81"/>
        <v>#N/A</v>
      </c>
      <c r="L1315" s="34" t="e">
        <f ca="1">IFERROR(INDEX(INDIRECT("Data!C"&amp;'1-Year'!$K$4,FALSE),MATCH(K1315,Data!$A:$A,0)),NA())</f>
        <v>#N/A</v>
      </c>
    </row>
    <row r="1316" spans="11:12" x14ac:dyDescent="0.25">
      <c r="K1316" s="44" t="e">
        <f t="shared" si="81"/>
        <v>#N/A</v>
      </c>
      <c r="L1316" s="34" t="e">
        <f ca="1">IFERROR(INDEX(INDIRECT("Data!C"&amp;'1-Year'!$K$4,FALSE),MATCH(K1316,Data!$A:$A,0)),NA())</f>
        <v>#N/A</v>
      </c>
    </row>
    <row r="1317" spans="11:12" x14ac:dyDescent="0.25">
      <c r="K1317" s="44" t="e">
        <f t="shared" si="81"/>
        <v>#N/A</v>
      </c>
      <c r="L1317" s="34" t="e">
        <f ca="1">IFERROR(INDEX(INDIRECT("Data!C"&amp;'1-Year'!$K$4,FALSE),MATCH(K1317,Data!$A:$A,0)),NA())</f>
        <v>#N/A</v>
      </c>
    </row>
    <row r="1318" spans="11:12" x14ac:dyDescent="0.25">
      <c r="K1318" s="44" t="e">
        <f t="shared" si="81"/>
        <v>#N/A</v>
      </c>
      <c r="L1318" s="34" t="e">
        <f ca="1">IFERROR(INDEX(INDIRECT("Data!C"&amp;'1-Year'!$K$4,FALSE),MATCH(K1318,Data!$A:$A,0)),NA())</f>
        <v>#N/A</v>
      </c>
    </row>
    <row r="1319" spans="11:12" x14ac:dyDescent="0.25">
      <c r="K1319" s="44" t="e">
        <f t="shared" si="81"/>
        <v>#N/A</v>
      </c>
      <c r="L1319" s="34" t="e">
        <f ca="1">IFERROR(INDEX(INDIRECT("Data!C"&amp;'1-Year'!$K$4,FALSE),MATCH(K1319,Data!$A:$A,0)),NA())</f>
        <v>#N/A</v>
      </c>
    </row>
    <row r="1320" spans="11:12" x14ac:dyDescent="0.25">
      <c r="K1320" s="44" t="e">
        <f t="shared" si="81"/>
        <v>#N/A</v>
      </c>
      <c r="L1320" s="34" t="e">
        <f ca="1">IFERROR(INDEX(INDIRECT("Data!C"&amp;'1-Year'!$K$4,FALSE),MATCH(K1320,Data!$A:$A,0)),NA())</f>
        <v>#N/A</v>
      </c>
    </row>
    <row r="1321" spans="11:12" x14ac:dyDescent="0.25">
      <c r="K1321" s="44" t="e">
        <f t="shared" si="81"/>
        <v>#N/A</v>
      </c>
      <c r="L1321" s="34" t="e">
        <f ca="1">IFERROR(INDEX(INDIRECT("Data!C"&amp;'1-Year'!$K$4,FALSE),MATCH(K1321,Data!$A:$A,0)),NA())</f>
        <v>#N/A</v>
      </c>
    </row>
    <row r="1322" spans="11:12" x14ac:dyDescent="0.25">
      <c r="K1322" s="44" t="e">
        <f t="shared" si="81"/>
        <v>#N/A</v>
      </c>
      <c r="L1322" s="34" t="e">
        <f ca="1">IFERROR(INDEX(INDIRECT("Data!C"&amp;'1-Year'!$K$4,FALSE),MATCH(K1322,Data!$A:$A,0)),NA())</f>
        <v>#N/A</v>
      </c>
    </row>
    <row r="1323" spans="11:12" x14ac:dyDescent="0.25">
      <c r="K1323" s="44" t="e">
        <f t="shared" si="81"/>
        <v>#N/A</v>
      </c>
      <c r="L1323" s="34" t="e">
        <f ca="1">IFERROR(INDEX(INDIRECT("Data!C"&amp;'1-Year'!$K$4,FALSE),MATCH(K1323,Data!$A:$A,0)),NA())</f>
        <v>#N/A</v>
      </c>
    </row>
    <row r="1324" spans="11:12" x14ac:dyDescent="0.25">
      <c r="K1324" s="44" t="e">
        <f t="shared" si="81"/>
        <v>#N/A</v>
      </c>
      <c r="L1324" s="34" t="e">
        <f ca="1">IFERROR(INDEX(INDIRECT("Data!C"&amp;'1-Year'!$K$4,FALSE),MATCH(K1324,Data!$A:$A,0)),NA())</f>
        <v>#N/A</v>
      </c>
    </row>
    <row r="1325" spans="11:12" x14ac:dyDescent="0.25">
      <c r="K1325" s="44" t="e">
        <f t="shared" si="81"/>
        <v>#N/A</v>
      </c>
      <c r="L1325" s="34" t="e">
        <f ca="1">IFERROR(INDEX(INDIRECT("Data!C"&amp;'1-Year'!$K$4,FALSE),MATCH(K1325,Data!$A:$A,0)),NA())</f>
        <v>#N/A</v>
      </c>
    </row>
    <row r="1326" spans="11:12" x14ac:dyDescent="0.25">
      <c r="K1326" s="44" t="e">
        <f t="shared" si="81"/>
        <v>#N/A</v>
      </c>
      <c r="L1326" s="34" t="e">
        <f ca="1">IFERROR(INDEX(INDIRECT("Data!C"&amp;'1-Year'!$K$4,FALSE),MATCH(K1326,Data!$A:$A,0)),NA())</f>
        <v>#N/A</v>
      </c>
    </row>
    <row r="1327" spans="11:12" x14ac:dyDescent="0.25">
      <c r="K1327" s="44" t="e">
        <f t="shared" si="81"/>
        <v>#N/A</v>
      </c>
      <c r="L1327" s="34" t="e">
        <f ca="1">IFERROR(INDEX(INDIRECT("Data!C"&amp;'1-Year'!$K$4,FALSE),MATCH(K1327,Data!$A:$A,0)),NA())</f>
        <v>#N/A</v>
      </c>
    </row>
    <row r="1328" spans="11:12" x14ac:dyDescent="0.25">
      <c r="K1328" s="44" t="e">
        <f t="shared" si="81"/>
        <v>#N/A</v>
      </c>
      <c r="L1328" s="34" t="e">
        <f ca="1">IFERROR(INDEX(INDIRECT("Data!C"&amp;'1-Year'!$K$4,FALSE),MATCH(K1328,Data!$A:$A,0)),NA())</f>
        <v>#N/A</v>
      </c>
    </row>
    <row r="1329" spans="11:12" x14ac:dyDescent="0.25">
      <c r="K1329" s="44" t="e">
        <f t="shared" si="81"/>
        <v>#N/A</v>
      </c>
      <c r="L1329" s="34" t="e">
        <f ca="1">IFERROR(INDEX(INDIRECT("Data!C"&amp;'1-Year'!$K$4,FALSE),MATCH(K1329,Data!$A:$A,0)),NA())</f>
        <v>#N/A</v>
      </c>
    </row>
    <row r="1330" spans="11:12" x14ac:dyDescent="0.25">
      <c r="K1330" s="44" t="e">
        <f t="shared" si="81"/>
        <v>#N/A</v>
      </c>
      <c r="L1330" s="34" t="e">
        <f ca="1">IFERROR(INDEX(INDIRECT("Data!C"&amp;'1-Year'!$K$4,FALSE),MATCH(K1330,Data!$A:$A,0)),NA())</f>
        <v>#N/A</v>
      </c>
    </row>
    <row r="1331" spans="11:12" x14ac:dyDescent="0.25">
      <c r="K1331" s="44" t="e">
        <f t="shared" si="81"/>
        <v>#N/A</v>
      </c>
      <c r="L1331" s="34" t="e">
        <f ca="1">IFERROR(INDEX(INDIRECT("Data!C"&amp;'1-Year'!$K$4,FALSE),MATCH(K1331,Data!$A:$A,0)),NA())</f>
        <v>#N/A</v>
      </c>
    </row>
    <row r="1332" spans="11:12" x14ac:dyDescent="0.25">
      <c r="K1332" s="44" t="e">
        <f t="shared" si="81"/>
        <v>#N/A</v>
      </c>
      <c r="L1332" s="34" t="e">
        <f ca="1">IFERROR(INDEX(INDIRECT("Data!C"&amp;'1-Year'!$K$4,FALSE),MATCH(K1332,Data!$A:$A,0)),NA())</f>
        <v>#N/A</v>
      </c>
    </row>
    <row r="1333" spans="11:12" x14ac:dyDescent="0.25">
      <c r="K1333" s="44" t="e">
        <f t="shared" si="81"/>
        <v>#N/A</v>
      </c>
      <c r="L1333" s="34" t="e">
        <f ca="1">IFERROR(INDEX(INDIRECT("Data!C"&amp;'1-Year'!$K$4,FALSE),MATCH(K1333,Data!$A:$A,0)),NA())</f>
        <v>#N/A</v>
      </c>
    </row>
    <row r="1334" spans="11:12" x14ac:dyDescent="0.25">
      <c r="K1334" s="44" t="e">
        <f t="shared" si="81"/>
        <v>#N/A</v>
      </c>
      <c r="L1334" s="34" t="e">
        <f ca="1">IFERROR(INDEX(INDIRECT("Data!C"&amp;'1-Year'!$K$4,FALSE),MATCH(K1334,Data!$A:$A,0)),NA())</f>
        <v>#N/A</v>
      </c>
    </row>
    <row r="1335" spans="11:12" x14ac:dyDescent="0.25">
      <c r="K1335" s="44" t="e">
        <f t="shared" si="81"/>
        <v>#N/A</v>
      </c>
      <c r="L1335" s="34" t="e">
        <f ca="1">IFERROR(INDEX(INDIRECT("Data!C"&amp;'1-Year'!$K$4,FALSE),MATCH(K1335,Data!$A:$A,0)),NA())</f>
        <v>#N/A</v>
      </c>
    </row>
    <row r="1336" spans="11:12" x14ac:dyDescent="0.25">
      <c r="K1336" s="44" t="e">
        <f t="shared" si="81"/>
        <v>#N/A</v>
      </c>
      <c r="L1336" s="34" t="e">
        <f ca="1">IFERROR(INDEX(INDIRECT("Data!C"&amp;'1-Year'!$K$4,FALSE),MATCH(K1336,Data!$A:$A,0)),NA())</f>
        <v>#N/A</v>
      </c>
    </row>
    <row r="1337" spans="11:12" x14ac:dyDescent="0.25">
      <c r="K1337" s="44" t="e">
        <f t="shared" si="81"/>
        <v>#N/A</v>
      </c>
      <c r="L1337" s="34" t="e">
        <f ca="1">IFERROR(INDEX(INDIRECT("Data!C"&amp;'1-Year'!$K$4,FALSE),MATCH(K1337,Data!$A:$A,0)),NA())</f>
        <v>#N/A</v>
      </c>
    </row>
    <row r="1338" spans="11:12" x14ac:dyDescent="0.25">
      <c r="K1338" s="44" t="e">
        <f t="shared" si="81"/>
        <v>#N/A</v>
      </c>
      <c r="L1338" s="34" t="e">
        <f ca="1">IFERROR(INDEX(INDIRECT("Data!C"&amp;'1-Year'!$K$4,FALSE),MATCH(K1338,Data!$A:$A,0)),NA())</f>
        <v>#N/A</v>
      </c>
    </row>
    <row r="1339" spans="11:12" x14ac:dyDescent="0.25">
      <c r="K1339" s="44" t="e">
        <f t="shared" si="81"/>
        <v>#N/A</v>
      </c>
      <c r="L1339" s="34" t="e">
        <f ca="1">IFERROR(INDEX(INDIRECT("Data!C"&amp;'1-Year'!$K$4,FALSE),MATCH(K1339,Data!$A:$A,0)),NA())</f>
        <v>#N/A</v>
      </c>
    </row>
    <row r="1340" spans="11:12" x14ac:dyDescent="0.25">
      <c r="K1340" s="44" t="e">
        <f t="shared" si="81"/>
        <v>#N/A</v>
      </c>
      <c r="L1340" s="34" t="e">
        <f ca="1">IFERROR(INDEX(INDIRECT("Data!C"&amp;'1-Year'!$K$4,FALSE),MATCH(K1340,Data!$A:$A,0)),NA())</f>
        <v>#N/A</v>
      </c>
    </row>
    <row r="1341" spans="11:12" x14ac:dyDescent="0.25">
      <c r="K1341" s="44" t="e">
        <f t="shared" si="81"/>
        <v>#N/A</v>
      </c>
      <c r="L1341" s="34" t="e">
        <f ca="1">IFERROR(INDEX(INDIRECT("Data!C"&amp;'1-Year'!$K$4,FALSE),MATCH(K1341,Data!$A:$A,0)),NA())</f>
        <v>#N/A</v>
      </c>
    </row>
    <row r="1342" spans="11:12" x14ac:dyDescent="0.25">
      <c r="K1342" s="44" t="e">
        <f t="shared" si="81"/>
        <v>#N/A</v>
      </c>
      <c r="L1342" s="34" t="e">
        <f ca="1">IFERROR(INDEX(INDIRECT("Data!C"&amp;'1-Year'!$K$4,FALSE),MATCH(K1342,Data!$A:$A,0)),NA())</f>
        <v>#N/A</v>
      </c>
    </row>
    <row r="1343" spans="11:12" x14ac:dyDescent="0.25">
      <c r="K1343" s="44" t="e">
        <f t="shared" si="81"/>
        <v>#N/A</v>
      </c>
      <c r="L1343" s="34" t="e">
        <f ca="1">IFERROR(INDEX(INDIRECT("Data!C"&amp;'1-Year'!$K$4,FALSE),MATCH(K1343,Data!$A:$A,0)),NA())</f>
        <v>#N/A</v>
      </c>
    </row>
    <row r="1344" spans="11:12" x14ac:dyDescent="0.25">
      <c r="K1344" s="44" t="e">
        <f t="shared" si="81"/>
        <v>#N/A</v>
      </c>
      <c r="L1344" s="34" t="e">
        <f ca="1">IFERROR(INDEX(INDIRECT("Data!C"&amp;'1-Year'!$K$4,FALSE),MATCH(K1344,Data!$A:$A,0)),NA())</f>
        <v>#N/A</v>
      </c>
    </row>
    <row r="1345" spans="11:12" x14ac:dyDescent="0.25">
      <c r="K1345" s="44" t="e">
        <f t="shared" si="81"/>
        <v>#N/A</v>
      </c>
      <c r="L1345" s="34" t="e">
        <f ca="1">IFERROR(INDEX(INDIRECT("Data!C"&amp;'1-Year'!$K$4,FALSE),MATCH(K1345,Data!$A:$A,0)),NA())</f>
        <v>#N/A</v>
      </c>
    </row>
    <row r="1346" spans="11:12" x14ac:dyDescent="0.25">
      <c r="K1346" s="44" t="e">
        <f t="shared" si="81"/>
        <v>#N/A</v>
      </c>
      <c r="L1346" s="34" t="e">
        <f ca="1">IFERROR(INDEX(INDIRECT("Data!C"&amp;'1-Year'!$K$4,FALSE),MATCH(K1346,Data!$A:$A,0)),NA())</f>
        <v>#N/A</v>
      </c>
    </row>
    <row r="1347" spans="11:12" x14ac:dyDescent="0.25">
      <c r="K1347" s="44" t="e">
        <f t="shared" si="81"/>
        <v>#N/A</v>
      </c>
      <c r="L1347" s="34" t="e">
        <f ca="1">IFERROR(INDEX(INDIRECT("Data!C"&amp;'1-Year'!$K$4,FALSE),MATCH(K1347,Data!$A:$A,0)),NA())</f>
        <v>#N/A</v>
      </c>
    </row>
    <row r="1348" spans="11:12" x14ac:dyDescent="0.25">
      <c r="K1348" s="44" t="e">
        <f t="shared" si="81"/>
        <v>#N/A</v>
      </c>
      <c r="L1348" s="34" t="e">
        <f ca="1">IFERROR(INDEX(INDIRECT("Data!C"&amp;'1-Year'!$K$4,FALSE),MATCH(K1348,Data!$A:$A,0)),NA())</f>
        <v>#N/A</v>
      </c>
    </row>
    <row r="1349" spans="11:12" x14ac:dyDescent="0.25">
      <c r="K1349" s="44" t="e">
        <f t="shared" ref="K1349:K1412" si="82">IF(K1348+1&lt;=$C$7,K1348+1,NA())</f>
        <v>#N/A</v>
      </c>
      <c r="L1349" s="34" t="e">
        <f ca="1">IFERROR(INDEX(INDIRECT("Data!C"&amp;'1-Year'!$K$4,FALSE),MATCH(K1349,Data!$A:$A,0)),NA())</f>
        <v>#N/A</v>
      </c>
    </row>
    <row r="1350" spans="11:12" x14ac:dyDescent="0.25">
      <c r="K1350" s="44" t="e">
        <f t="shared" si="82"/>
        <v>#N/A</v>
      </c>
      <c r="L1350" s="34" t="e">
        <f ca="1">IFERROR(INDEX(INDIRECT("Data!C"&amp;'1-Year'!$K$4,FALSE),MATCH(K1350,Data!$A:$A,0)),NA())</f>
        <v>#N/A</v>
      </c>
    </row>
    <row r="1351" spans="11:12" x14ac:dyDescent="0.25">
      <c r="K1351" s="44" t="e">
        <f t="shared" si="82"/>
        <v>#N/A</v>
      </c>
      <c r="L1351" s="34" t="e">
        <f ca="1">IFERROR(INDEX(INDIRECT("Data!C"&amp;'1-Year'!$K$4,FALSE),MATCH(K1351,Data!$A:$A,0)),NA())</f>
        <v>#N/A</v>
      </c>
    </row>
    <row r="1352" spans="11:12" x14ac:dyDescent="0.25">
      <c r="K1352" s="44" t="e">
        <f t="shared" si="82"/>
        <v>#N/A</v>
      </c>
      <c r="L1352" s="34" t="e">
        <f ca="1">IFERROR(INDEX(INDIRECT("Data!C"&amp;'1-Year'!$K$4,FALSE),MATCH(K1352,Data!$A:$A,0)),NA())</f>
        <v>#N/A</v>
      </c>
    </row>
    <row r="1353" spans="11:12" x14ac:dyDescent="0.25">
      <c r="K1353" s="44" t="e">
        <f t="shared" si="82"/>
        <v>#N/A</v>
      </c>
      <c r="L1353" s="34" t="e">
        <f ca="1">IFERROR(INDEX(INDIRECT("Data!C"&amp;'1-Year'!$K$4,FALSE),MATCH(K1353,Data!$A:$A,0)),NA())</f>
        <v>#N/A</v>
      </c>
    </row>
    <row r="1354" spans="11:12" x14ac:dyDescent="0.25">
      <c r="K1354" s="44" t="e">
        <f t="shared" si="82"/>
        <v>#N/A</v>
      </c>
      <c r="L1354" s="34" t="e">
        <f ca="1">IFERROR(INDEX(INDIRECT("Data!C"&amp;'1-Year'!$K$4,FALSE),MATCH(K1354,Data!$A:$A,0)),NA())</f>
        <v>#N/A</v>
      </c>
    </row>
    <row r="1355" spans="11:12" x14ac:dyDescent="0.25">
      <c r="K1355" s="44" t="e">
        <f t="shared" si="82"/>
        <v>#N/A</v>
      </c>
      <c r="L1355" s="34" t="e">
        <f ca="1">IFERROR(INDEX(INDIRECT("Data!C"&amp;'1-Year'!$K$4,FALSE),MATCH(K1355,Data!$A:$A,0)),NA())</f>
        <v>#N/A</v>
      </c>
    </row>
    <row r="1356" spans="11:12" x14ac:dyDescent="0.25">
      <c r="K1356" s="44" t="e">
        <f t="shared" si="82"/>
        <v>#N/A</v>
      </c>
      <c r="L1356" s="34" t="e">
        <f ca="1">IFERROR(INDEX(INDIRECT("Data!C"&amp;'1-Year'!$K$4,FALSE),MATCH(K1356,Data!$A:$A,0)),NA())</f>
        <v>#N/A</v>
      </c>
    </row>
    <row r="1357" spans="11:12" x14ac:dyDescent="0.25">
      <c r="K1357" s="44" t="e">
        <f t="shared" si="82"/>
        <v>#N/A</v>
      </c>
      <c r="L1357" s="34" t="e">
        <f ca="1">IFERROR(INDEX(INDIRECT("Data!C"&amp;'1-Year'!$K$4,FALSE),MATCH(K1357,Data!$A:$A,0)),NA())</f>
        <v>#N/A</v>
      </c>
    </row>
    <row r="1358" spans="11:12" x14ac:dyDescent="0.25">
      <c r="K1358" s="44" t="e">
        <f t="shared" si="82"/>
        <v>#N/A</v>
      </c>
      <c r="L1358" s="34" t="e">
        <f ca="1">IFERROR(INDEX(INDIRECT("Data!C"&amp;'1-Year'!$K$4,FALSE),MATCH(K1358,Data!$A:$A,0)),NA())</f>
        <v>#N/A</v>
      </c>
    </row>
    <row r="1359" spans="11:12" x14ac:dyDescent="0.25">
      <c r="K1359" s="44" t="e">
        <f t="shared" si="82"/>
        <v>#N/A</v>
      </c>
      <c r="L1359" s="34" t="e">
        <f ca="1">IFERROR(INDEX(INDIRECT("Data!C"&amp;'1-Year'!$K$4,FALSE),MATCH(K1359,Data!$A:$A,0)),NA())</f>
        <v>#N/A</v>
      </c>
    </row>
    <row r="1360" spans="11:12" x14ac:dyDescent="0.25">
      <c r="K1360" s="44" t="e">
        <f t="shared" si="82"/>
        <v>#N/A</v>
      </c>
      <c r="L1360" s="34" t="e">
        <f ca="1">IFERROR(INDEX(INDIRECT("Data!C"&amp;'1-Year'!$K$4,FALSE),MATCH(K1360,Data!$A:$A,0)),NA())</f>
        <v>#N/A</v>
      </c>
    </row>
    <row r="1361" spans="11:12" x14ac:dyDescent="0.25">
      <c r="K1361" s="44" t="e">
        <f t="shared" si="82"/>
        <v>#N/A</v>
      </c>
      <c r="L1361" s="34" t="e">
        <f ca="1">IFERROR(INDEX(INDIRECT("Data!C"&amp;'1-Year'!$K$4,FALSE),MATCH(K1361,Data!$A:$A,0)),NA())</f>
        <v>#N/A</v>
      </c>
    </row>
    <row r="1362" spans="11:12" x14ac:dyDescent="0.25">
      <c r="K1362" s="44" t="e">
        <f t="shared" si="82"/>
        <v>#N/A</v>
      </c>
      <c r="L1362" s="34" t="e">
        <f ca="1">IFERROR(INDEX(INDIRECT("Data!C"&amp;'1-Year'!$K$4,FALSE),MATCH(K1362,Data!$A:$A,0)),NA())</f>
        <v>#N/A</v>
      </c>
    </row>
    <row r="1363" spans="11:12" x14ac:dyDescent="0.25">
      <c r="K1363" s="44" t="e">
        <f t="shared" si="82"/>
        <v>#N/A</v>
      </c>
      <c r="L1363" s="34" t="e">
        <f ca="1">IFERROR(INDEX(INDIRECT("Data!C"&amp;'1-Year'!$K$4,FALSE),MATCH(K1363,Data!$A:$A,0)),NA())</f>
        <v>#N/A</v>
      </c>
    </row>
    <row r="1364" spans="11:12" x14ac:dyDescent="0.25">
      <c r="K1364" s="44" t="e">
        <f t="shared" si="82"/>
        <v>#N/A</v>
      </c>
      <c r="L1364" s="34" t="e">
        <f ca="1">IFERROR(INDEX(INDIRECT("Data!C"&amp;'1-Year'!$K$4,FALSE),MATCH(K1364,Data!$A:$A,0)),NA())</f>
        <v>#N/A</v>
      </c>
    </row>
    <row r="1365" spans="11:12" x14ac:dyDescent="0.25">
      <c r="K1365" s="44" t="e">
        <f t="shared" si="82"/>
        <v>#N/A</v>
      </c>
      <c r="L1365" s="34" t="e">
        <f ca="1">IFERROR(INDEX(INDIRECT("Data!C"&amp;'1-Year'!$K$4,FALSE),MATCH(K1365,Data!$A:$A,0)),NA())</f>
        <v>#N/A</v>
      </c>
    </row>
    <row r="1366" spans="11:12" x14ac:dyDescent="0.25">
      <c r="K1366" s="44" t="e">
        <f t="shared" si="82"/>
        <v>#N/A</v>
      </c>
      <c r="L1366" s="34" t="e">
        <f ca="1">IFERROR(INDEX(INDIRECT("Data!C"&amp;'1-Year'!$K$4,FALSE),MATCH(K1366,Data!$A:$A,0)),NA())</f>
        <v>#N/A</v>
      </c>
    </row>
    <row r="1367" spans="11:12" x14ac:dyDescent="0.25">
      <c r="K1367" s="44" t="e">
        <f t="shared" si="82"/>
        <v>#N/A</v>
      </c>
      <c r="L1367" s="34" t="e">
        <f ca="1">IFERROR(INDEX(INDIRECT("Data!C"&amp;'1-Year'!$K$4,FALSE),MATCH(K1367,Data!$A:$A,0)),NA())</f>
        <v>#N/A</v>
      </c>
    </row>
    <row r="1368" spans="11:12" x14ac:dyDescent="0.25">
      <c r="K1368" s="44" t="e">
        <f t="shared" si="82"/>
        <v>#N/A</v>
      </c>
      <c r="L1368" s="34" t="e">
        <f ca="1">IFERROR(INDEX(INDIRECT("Data!C"&amp;'1-Year'!$K$4,FALSE),MATCH(K1368,Data!$A:$A,0)),NA())</f>
        <v>#N/A</v>
      </c>
    </row>
    <row r="1369" spans="11:12" x14ac:dyDescent="0.25">
      <c r="K1369" s="44" t="e">
        <f t="shared" si="82"/>
        <v>#N/A</v>
      </c>
      <c r="L1369" s="34" t="e">
        <f ca="1">IFERROR(INDEX(INDIRECT("Data!C"&amp;'1-Year'!$K$4,FALSE),MATCH(K1369,Data!$A:$A,0)),NA())</f>
        <v>#N/A</v>
      </c>
    </row>
    <row r="1370" spans="11:12" x14ac:dyDescent="0.25">
      <c r="K1370" s="44" t="e">
        <f t="shared" si="82"/>
        <v>#N/A</v>
      </c>
      <c r="L1370" s="34" t="e">
        <f ca="1">IFERROR(INDEX(INDIRECT("Data!C"&amp;'1-Year'!$K$4,FALSE),MATCH(K1370,Data!$A:$A,0)),NA())</f>
        <v>#N/A</v>
      </c>
    </row>
    <row r="1371" spans="11:12" x14ac:dyDescent="0.25">
      <c r="K1371" s="44" t="e">
        <f t="shared" si="82"/>
        <v>#N/A</v>
      </c>
      <c r="L1371" s="34" t="e">
        <f ca="1">IFERROR(INDEX(INDIRECT("Data!C"&amp;'1-Year'!$K$4,FALSE),MATCH(K1371,Data!$A:$A,0)),NA())</f>
        <v>#N/A</v>
      </c>
    </row>
    <row r="1372" spans="11:12" x14ac:dyDescent="0.25">
      <c r="K1372" s="44" t="e">
        <f t="shared" si="82"/>
        <v>#N/A</v>
      </c>
      <c r="L1372" s="34" t="e">
        <f ca="1">IFERROR(INDEX(INDIRECT("Data!C"&amp;'1-Year'!$K$4,FALSE),MATCH(K1372,Data!$A:$A,0)),NA())</f>
        <v>#N/A</v>
      </c>
    </row>
    <row r="1373" spans="11:12" x14ac:dyDescent="0.25">
      <c r="K1373" s="44" t="e">
        <f t="shared" si="82"/>
        <v>#N/A</v>
      </c>
      <c r="L1373" s="34" t="e">
        <f ca="1">IFERROR(INDEX(INDIRECT("Data!C"&amp;'1-Year'!$K$4,FALSE),MATCH(K1373,Data!$A:$A,0)),NA())</f>
        <v>#N/A</v>
      </c>
    </row>
    <row r="1374" spans="11:12" x14ac:dyDescent="0.25">
      <c r="K1374" s="44" t="e">
        <f t="shared" si="82"/>
        <v>#N/A</v>
      </c>
      <c r="L1374" s="34" t="e">
        <f ca="1">IFERROR(INDEX(INDIRECT("Data!C"&amp;'1-Year'!$K$4,FALSE),MATCH(K1374,Data!$A:$A,0)),NA())</f>
        <v>#N/A</v>
      </c>
    </row>
    <row r="1375" spans="11:12" x14ac:dyDescent="0.25">
      <c r="K1375" s="44" t="e">
        <f t="shared" si="82"/>
        <v>#N/A</v>
      </c>
      <c r="L1375" s="34" t="e">
        <f ca="1">IFERROR(INDEX(INDIRECT("Data!C"&amp;'1-Year'!$K$4,FALSE),MATCH(K1375,Data!$A:$A,0)),NA())</f>
        <v>#N/A</v>
      </c>
    </row>
    <row r="1376" spans="11:12" x14ac:dyDescent="0.25">
      <c r="K1376" s="44" t="e">
        <f t="shared" si="82"/>
        <v>#N/A</v>
      </c>
      <c r="L1376" s="34" t="e">
        <f ca="1">IFERROR(INDEX(INDIRECT("Data!C"&amp;'1-Year'!$K$4,FALSE),MATCH(K1376,Data!$A:$A,0)),NA())</f>
        <v>#N/A</v>
      </c>
    </row>
    <row r="1377" spans="11:12" x14ac:dyDescent="0.25">
      <c r="K1377" s="44" t="e">
        <f t="shared" si="82"/>
        <v>#N/A</v>
      </c>
      <c r="L1377" s="34" t="e">
        <f ca="1">IFERROR(INDEX(INDIRECT("Data!C"&amp;'1-Year'!$K$4,FALSE),MATCH(K1377,Data!$A:$A,0)),NA())</f>
        <v>#N/A</v>
      </c>
    </row>
    <row r="1378" spans="11:12" x14ac:dyDescent="0.25">
      <c r="K1378" s="44" t="e">
        <f t="shared" si="82"/>
        <v>#N/A</v>
      </c>
      <c r="L1378" s="34" t="e">
        <f ca="1">IFERROR(INDEX(INDIRECT("Data!C"&amp;'1-Year'!$K$4,FALSE),MATCH(K1378,Data!$A:$A,0)),NA())</f>
        <v>#N/A</v>
      </c>
    </row>
    <row r="1379" spans="11:12" x14ac:dyDescent="0.25">
      <c r="K1379" s="44" t="e">
        <f t="shared" si="82"/>
        <v>#N/A</v>
      </c>
      <c r="L1379" s="34" t="e">
        <f ca="1">IFERROR(INDEX(INDIRECT("Data!C"&amp;'1-Year'!$K$4,FALSE),MATCH(K1379,Data!$A:$A,0)),NA())</f>
        <v>#N/A</v>
      </c>
    </row>
    <row r="1380" spans="11:12" x14ac:dyDescent="0.25">
      <c r="K1380" s="44" t="e">
        <f t="shared" si="82"/>
        <v>#N/A</v>
      </c>
      <c r="L1380" s="34" t="e">
        <f ca="1">IFERROR(INDEX(INDIRECT("Data!C"&amp;'1-Year'!$K$4,FALSE),MATCH(K1380,Data!$A:$A,0)),NA())</f>
        <v>#N/A</v>
      </c>
    </row>
    <row r="1381" spans="11:12" x14ac:dyDescent="0.25">
      <c r="K1381" s="44" t="e">
        <f t="shared" si="82"/>
        <v>#N/A</v>
      </c>
      <c r="L1381" s="34" t="e">
        <f ca="1">IFERROR(INDEX(INDIRECT("Data!C"&amp;'1-Year'!$K$4,FALSE),MATCH(K1381,Data!$A:$A,0)),NA())</f>
        <v>#N/A</v>
      </c>
    </row>
    <row r="1382" spans="11:12" x14ac:dyDescent="0.25">
      <c r="K1382" s="44" t="e">
        <f t="shared" si="82"/>
        <v>#N/A</v>
      </c>
      <c r="L1382" s="34" t="e">
        <f ca="1">IFERROR(INDEX(INDIRECT("Data!C"&amp;'1-Year'!$K$4,FALSE),MATCH(K1382,Data!$A:$A,0)),NA())</f>
        <v>#N/A</v>
      </c>
    </row>
    <row r="1383" spans="11:12" x14ac:dyDescent="0.25">
      <c r="K1383" s="44" t="e">
        <f t="shared" si="82"/>
        <v>#N/A</v>
      </c>
      <c r="L1383" s="34" t="e">
        <f ca="1">IFERROR(INDEX(INDIRECT("Data!C"&amp;'1-Year'!$K$4,FALSE),MATCH(K1383,Data!$A:$A,0)),NA())</f>
        <v>#N/A</v>
      </c>
    </row>
    <row r="1384" spans="11:12" x14ac:dyDescent="0.25">
      <c r="K1384" s="44" t="e">
        <f t="shared" si="82"/>
        <v>#N/A</v>
      </c>
      <c r="L1384" s="34" t="e">
        <f ca="1">IFERROR(INDEX(INDIRECT("Data!C"&amp;'1-Year'!$K$4,FALSE),MATCH(K1384,Data!$A:$A,0)),NA())</f>
        <v>#N/A</v>
      </c>
    </row>
    <row r="1385" spans="11:12" x14ac:dyDescent="0.25">
      <c r="K1385" s="44" t="e">
        <f t="shared" si="82"/>
        <v>#N/A</v>
      </c>
      <c r="L1385" s="34" t="e">
        <f ca="1">IFERROR(INDEX(INDIRECT("Data!C"&amp;'1-Year'!$K$4,FALSE),MATCH(K1385,Data!$A:$A,0)),NA())</f>
        <v>#N/A</v>
      </c>
    </row>
    <row r="1386" spans="11:12" x14ac:dyDescent="0.25">
      <c r="K1386" s="44" t="e">
        <f t="shared" si="82"/>
        <v>#N/A</v>
      </c>
      <c r="L1386" s="34" t="e">
        <f ca="1">IFERROR(INDEX(INDIRECT("Data!C"&amp;'1-Year'!$K$4,FALSE),MATCH(K1386,Data!$A:$A,0)),NA())</f>
        <v>#N/A</v>
      </c>
    </row>
    <row r="1387" spans="11:12" x14ac:dyDescent="0.25">
      <c r="K1387" s="44" t="e">
        <f t="shared" si="82"/>
        <v>#N/A</v>
      </c>
      <c r="L1387" s="34" t="e">
        <f ca="1">IFERROR(INDEX(INDIRECT("Data!C"&amp;'1-Year'!$K$4,FALSE),MATCH(K1387,Data!$A:$A,0)),NA())</f>
        <v>#N/A</v>
      </c>
    </row>
    <row r="1388" spans="11:12" x14ac:dyDescent="0.25">
      <c r="K1388" s="44" t="e">
        <f t="shared" si="82"/>
        <v>#N/A</v>
      </c>
      <c r="L1388" s="34" t="e">
        <f ca="1">IFERROR(INDEX(INDIRECT("Data!C"&amp;'1-Year'!$K$4,FALSE),MATCH(K1388,Data!$A:$A,0)),NA())</f>
        <v>#N/A</v>
      </c>
    </row>
    <row r="1389" spans="11:12" x14ac:dyDescent="0.25">
      <c r="K1389" s="44" t="e">
        <f t="shared" si="82"/>
        <v>#N/A</v>
      </c>
      <c r="L1389" s="34" t="e">
        <f ca="1">IFERROR(INDEX(INDIRECT("Data!C"&amp;'1-Year'!$K$4,FALSE),MATCH(K1389,Data!$A:$A,0)),NA())</f>
        <v>#N/A</v>
      </c>
    </row>
    <row r="1390" spans="11:12" x14ac:dyDescent="0.25">
      <c r="K1390" s="44" t="e">
        <f t="shared" si="82"/>
        <v>#N/A</v>
      </c>
      <c r="L1390" s="34" t="e">
        <f ca="1">IFERROR(INDEX(INDIRECT("Data!C"&amp;'1-Year'!$K$4,FALSE),MATCH(K1390,Data!$A:$A,0)),NA())</f>
        <v>#N/A</v>
      </c>
    </row>
    <row r="1391" spans="11:12" x14ac:dyDescent="0.25">
      <c r="K1391" s="44" t="e">
        <f t="shared" si="82"/>
        <v>#N/A</v>
      </c>
      <c r="L1391" s="34" t="e">
        <f ca="1">IFERROR(INDEX(INDIRECT("Data!C"&amp;'1-Year'!$K$4,FALSE),MATCH(K1391,Data!$A:$A,0)),NA())</f>
        <v>#N/A</v>
      </c>
    </row>
    <row r="1392" spans="11:12" x14ac:dyDescent="0.25">
      <c r="K1392" s="44" t="e">
        <f t="shared" si="82"/>
        <v>#N/A</v>
      </c>
      <c r="L1392" s="34" t="e">
        <f ca="1">IFERROR(INDEX(INDIRECT("Data!C"&amp;'1-Year'!$K$4,FALSE),MATCH(K1392,Data!$A:$A,0)),NA())</f>
        <v>#N/A</v>
      </c>
    </row>
    <row r="1393" spans="11:12" x14ac:dyDescent="0.25">
      <c r="K1393" s="44" t="e">
        <f t="shared" si="82"/>
        <v>#N/A</v>
      </c>
      <c r="L1393" s="34" t="e">
        <f ca="1">IFERROR(INDEX(INDIRECT("Data!C"&amp;'1-Year'!$K$4,FALSE),MATCH(K1393,Data!$A:$A,0)),NA())</f>
        <v>#N/A</v>
      </c>
    </row>
    <row r="1394" spans="11:12" x14ac:dyDescent="0.25">
      <c r="K1394" s="44" t="e">
        <f t="shared" si="82"/>
        <v>#N/A</v>
      </c>
      <c r="L1394" s="34" t="e">
        <f ca="1">IFERROR(INDEX(INDIRECT("Data!C"&amp;'1-Year'!$K$4,FALSE),MATCH(K1394,Data!$A:$A,0)),NA())</f>
        <v>#N/A</v>
      </c>
    </row>
    <row r="1395" spans="11:12" x14ac:dyDescent="0.25">
      <c r="K1395" s="44" t="e">
        <f t="shared" si="82"/>
        <v>#N/A</v>
      </c>
      <c r="L1395" s="34" t="e">
        <f ca="1">IFERROR(INDEX(INDIRECT("Data!C"&amp;'1-Year'!$K$4,FALSE),MATCH(K1395,Data!$A:$A,0)),NA())</f>
        <v>#N/A</v>
      </c>
    </row>
    <row r="1396" spans="11:12" x14ac:dyDescent="0.25">
      <c r="K1396" s="44" t="e">
        <f t="shared" si="82"/>
        <v>#N/A</v>
      </c>
      <c r="L1396" s="34" t="e">
        <f ca="1">IFERROR(INDEX(INDIRECT("Data!C"&amp;'1-Year'!$K$4,FALSE),MATCH(K1396,Data!$A:$A,0)),NA())</f>
        <v>#N/A</v>
      </c>
    </row>
    <row r="1397" spans="11:12" x14ac:dyDescent="0.25">
      <c r="K1397" s="44" t="e">
        <f t="shared" si="82"/>
        <v>#N/A</v>
      </c>
      <c r="L1397" s="34" t="e">
        <f ca="1">IFERROR(INDEX(INDIRECT("Data!C"&amp;'1-Year'!$K$4,FALSE),MATCH(K1397,Data!$A:$A,0)),NA())</f>
        <v>#N/A</v>
      </c>
    </row>
    <row r="1398" spans="11:12" x14ac:dyDescent="0.25">
      <c r="K1398" s="44" t="e">
        <f t="shared" si="82"/>
        <v>#N/A</v>
      </c>
      <c r="L1398" s="34" t="e">
        <f ca="1">IFERROR(INDEX(INDIRECT("Data!C"&amp;'1-Year'!$K$4,FALSE),MATCH(K1398,Data!$A:$A,0)),NA())</f>
        <v>#N/A</v>
      </c>
    </row>
    <row r="1399" spans="11:12" x14ac:dyDescent="0.25">
      <c r="K1399" s="44" t="e">
        <f t="shared" si="82"/>
        <v>#N/A</v>
      </c>
      <c r="L1399" s="34" t="e">
        <f ca="1">IFERROR(INDEX(INDIRECT("Data!C"&amp;'1-Year'!$K$4,FALSE),MATCH(K1399,Data!$A:$A,0)),NA())</f>
        <v>#N/A</v>
      </c>
    </row>
    <row r="1400" spans="11:12" x14ac:dyDescent="0.25">
      <c r="K1400" s="44" t="e">
        <f t="shared" si="82"/>
        <v>#N/A</v>
      </c>
      <c r="L1400" s="34" t="e">
        <f ca="1">IFERROR(INDEX(INDIRECT("Data!C"&amp;'1-Year'!$K$4,FALSE),MATCH(K1400,Data!$A:$A,0)),NA())</f>
        <v>#N/A</v>
      </c>
    </row>
    <row r="1401" spans="11:12" x14ac:dyDescent="0.25">
      <c r="K1401" s="44" t="e">
        <f t="shared" si="82"/>
        <v>#N/A</v>
      </c>
      <c r="L1401" s="34" t="e">
        <f ca="1">IFERROR(INDEX(INDIRECT("Data!C"&amp;'1-Year'!$K$4,FALSE),MATCH(K1401,Data!$A:$A,0)),NA())</f>
        <v>#N/A</v>
      </c>
    </row>
    <row r="1402" spans="11:12" x14ac:dyDescent="0.25">
      <c r="K1402" s="44" t="e">
        <f t="shared" si="82"/>
        <v>#N/A</v>
      </c>
      <c r="L1402" s="34" t="e">
        <f ca="1">IFERROR(INDEX(INDIRECT("Data!C"&amp;'1-Year'!$K$4,FALSE),MATCH(K1402,Data!$A:$A,0)),NA())</f>
        <v>#N/A</v>
      </c>
    </row>
    <row r="1403" spans="11:12" x14ac:dyDescent="0.25">
      <c r="K1403" s="44" t="e">
        <f t="shared" si="82"/>
        <v>#N/A</v>
      </c>
      <c r="L1403" s="34" t="e">
        <f ca="1">IFERROR(INDEX(INDIRECT("Data!C"&amp;'1-Year'!$K$4,FALSE),MATCH(K1403,Data!$A:$A,0)),NA())</f>
        <v>#N/A</v>
      </c>
    </row>
    <row r="1404" spans="11:12" x14ac:dyDescent="0.25">
      <c r="K1404" s="44" t="e">
        <f t="shared" si="82"/>
        <v>#N/A</v>
      </c>
      <c r="L1404" s="34" t="e">
        <f ca="1">IFERROR(INDEX(INDIRECT("Data!C"&amp;'1-Year'!$K$4,FALSE),MATCH(K1404,Data!$A:$A,0)),NA())</f>
        <v>#N/A</v>
      </c>
    </row>
    <row r="1405" spans="11:12" x14ac:dyDescent="0.25">
      <c r="K1405" s="44" t="e">
        <f t="shared" si="82"/>
        <v>#N/A</v>
      </c>
      <c r="L1405" s="34" t="e">
        <f ca="1">IFERROR(INDEX(INDIRECT("Data!C"&amp;'1-Year'!$K$4,FALSE),MATCH(K1405,Data!$A:$A,0)),NA())</f>
        <v>#N/A</v>
      </c>
    </row>
    <row r="1406" spans="11:12" x14ac:dyDescent="0.25">
      <c r="K1406" s="44" t="e">
        <f t="shared" si="82"/>
        <v>#N/A</v>
      </c>
      <c r="L1406" s="34" t="e">
        <f ca="1">IFERROR(INDEX(INDIRECT("Data!C"&amp;'1-Year'!$K$4,FALSE),MATCH(K1406,Data!$A:$A,0)),NA())</f>
        <v>#N/A</v>
      </c>
    </row>
    <row r="1407" spans="11:12" x14ac:dyDescent="0.25">
      <c r="K1407" s="44" t="e">
        <f t="shared" si="82"/>
        <v>#N/A</v>
      </c>
      <c r="L1407" s="34" t="e">
        <f ca="1">IFERROR(INDEX(INDIRECT("Data!C"&amp;'1-Year'!$K$4,FALSE),MATCH(K1407,Data!$A:$A,0)),NA())</f>
        <v>#N/A</v>
      </c>
    </row>
    <row r="1408" spans="11:12" x14ac:dyDescent="0.25">
      <c r="K1408" s="44" t="e">
        <f t="shared" si="82"/>
        <v>#N/A</v>
      </c>
      <c r="L1408" s="34" t="e">
        <f ca="1">IFERROR(INDEX(INDIRECT("Data!C"&amp;'1-Year'!$K$4,FALSE),MATCH(K1408,Data!$A:$A,0)),NA())</f>
        <v>#N/A</v>
      </c>
    </row>
    <row r="1409" spans="11:12" x14ac:dyDescent="0.25">
      <c r="K1409" s="44" t="e">
        <f t="shared" si="82"/>
        <v>#N/A</v>
      </c>
      <c r="L1409" s="34" t="e">
        <f ca="1">IFERROR(INDEX(INDIRECT("Data!C"&amp;'1-Year'!$K$4,FALSE),MATCH(K1409,Data!$A:$A,0)),NA())</f>
        <v>#N/A</v>
      </c>
    </row>
    <row r="1410" spans="11:12" x14ac:dyDescent="0.25">
      <c r="K1410" s="44" t="e">
        <f t="shared" si="82"/>
        <v>#N/A</v>
      </c>
      <c r="L1410" s="34" t="e">
        <f ca="1">IFERROR(INDEX(INDIRECT("Data!C"&amp;'1-Year'!$K$4,FALSE),MATCH(K1410,Data!$A:$A,0)),NA())</f>
        <v>#N/A</v>
      </c>
    </row>
    <row r="1411" spans="11:12" x14ac:dyDescent="0.25">
      <c r="K1411" s="44" t="e">
        <f t="shared" si="82"/>
        <v>#N/A</v>
      </c>
      <c r="L1411" s="34" t="e">
        <f ca="1">IFERROR(INDEX(INDIRECT("Data!C"&amp;'1-Year'!$K$4,FALSE),MATCH(K1411,Data!$A:$A,0)),NA())</f>
        <v>#N/A</v>
      </c>
    </row>
    <row r="1412" spans="11:12" x14ac:dyDescent="0.25">
      <c r="K1412" s="44" t="e">
        <f t="shared" si="82"/>
        <v>#N/A</v>
      </c>
      <c r="L1412" s="34" t="e">
        <f ca="1">IFERROR(INDEX(INDIRECT("Data!C"&amp;'1-Year'!$K$4,FALSE),MATCH(K1412,Data!$A:$A,0)),NA())</f>
        <v>#N/A</v>
      </c>
    </row>
    <row r="1413" spans="11:12" x14ac:dyDescent="0.25">
      <c r="K1413" s="44" t="e">
        <f t="shared" ref="K1413:K1476" si="83">IF(K1412+1&lt;=$C$7,K1412+1,NA())</f>
        <v>#N/A</v>
      </c>
      <c r="L1413" s="34" t="e">
        <f ca="1">IFERROR(INDEX(INDIRECT("Data!C"&amp;'1-Year'!$K$4,FALSE),MATCH(K1413,Data!$A:$A,0)),NA())</f>
        <v>#N/A</v>
      </c>
    </row>
    <row r="1414" spans="11:12" x14ac:dyDescent="0.25">
      <c r="K1414" s="44" t="e">
        <f t="shared" si="83"/>
        <v>#N/A</v>
      </c>
      <c r="L1414" s="34" t="e">
        <f ca="1">IFERROR(INDEX(INDIRECT("Data!C"&amp;'1-Year'!$K$4,FALSE),MATCH(K1414,Data!$A:$A,0)),NA())</f>
        <v>#N/A</v>
      </c>
    </row>
    <row r="1415" spans="11:12" x14ac:dyDescent="0.25">
      <c r="K1415" s="44" t="e">
        <f t="shared" si="83"/>
        <v>#N/A</v>
      </c>
      <c r="L1415" s="34" t="e">
        <f ca="1">IFERROR(INDEX(INDIRECT("Data!C"&amp;'1-Year'!$K$4,FALSE),MATCH(K1415,Data!$A:$A,0)),NA())</f>
        <v>#N/A</v>
      </c>
    </row>
    <row r="1416" spans="11:12" x14ac:dyDescent="0.25">
      <c r="K1416" s="44" t="e">
        <f t="shared" si="83"/>
        <v>#N/A</v>
      </c>
      <c r="L1416" s="34" t="e">
        <f ca="1">IFERROR(INDEX(INDIRECT("Data!C"&amp;'1-Year'!$K$4,FALSE),MATCH(K1416,Data!$A:$A,0)),NA())</f>
        <v>#N/A</v>
      </c>
    </row>
    <row r="1417" spans="11:12" x14ac:dyDescent="0.25">
      <c r="K1417" s="44" t="e">
        <f t="shared" si="83"/>
        <v>#N/A</v>
      </c>
      <c r="L1417" s="34" t="e">
        <f ca="1">IFERROR(INDEX(INDIRECT("Data!C"&amp;'1-Year'!$K$4,FALSE),MATCH(K1417,Data!$A:$A,0)),NA())</f>
        <v>#N/A</v>
      </c>
    </row>
    <row r="1418" spans="11:12" x14ac:dyDescent="0.25">
      <c r="K1418" s="44" t="e">
        <f t="shared" si="83"/>
        <v>#N/A</v>
      </c>
      <c r="L1418" s="34" t="e">
        <f ca="1">IFERROR(INDEX(INDIRECT("Data!C"&amp;'1-Year'!$K$4,FALSE),MATCH(K1418,Data!$A:$A,0)),NA())</f>
        <v>#N/A</v>
      </c>
    </row>
    <row r="1419" spans="11:12" x14ac:dyDescent="0.25">
      <c r="K1419" s="44" t="e">
        <f t="shared" si="83"/>
        <v>#N/A</v>
      </c>
      <c r="L1419" s="34" t="e">
        <f ca="1">IFERROR(INDEX(INDIRECT("Data!C"&amp;'1-Year'!$K$4,FALSE),MATCH(K1419,Data!$A:$A,0)),NA())</f>
        <v>#N/A</v>
      </c>
    </row>
    <row r="1420" spans="11:12" x14ac:dyDescent="0.25">
      <c r="K1420" s="44" t="e">
        <f t="shared" si="83"/>
        <v>#N/A</v>
      </c>
      <c r="L1420" s="34" t="e">
        <f ca="1">IFERROR(INDEX(INDIRECT("Data!C"&amp;'1-Year'!$K$4,FALSE),MATCH(K1420,Data!$A:$A,0)),NA())</f>
        <v>#N/A</v>
      </c>
    </row>
    <row r="1421" spans="11:12" x14ac:dyDescent="0.25">
      <c r="K1421" s="44" t="e">
        <f t="shared" si="83"/>
        <v>#N/A</v>
      </c>
      <c r="L1421" s="34" t="e">
        <f ca="1">IFERROR(INDEX(INDIRECT("Data!C"&amp;'1-Year'!$K$4,FALSE),MATCH(K1421,Data!$A:$A,0)),NA())</f>
        <v>#N/A</v>
      </c>
    </row>
    <row r="1422" spans="11:12" x14ac:dyDescent="0.25">
      <c r="K1422" s="44" t="e">
        <f t="shared" si="83"/>
        <v>#N/A</v>
      </c>
      <c r="L1422" s="34" t="e">
        <f ca="1">IFERROR(INDEX(INDIRECT("Data!C"&amp;'1-Year'!$K$4,FALSE),MATCH(K1422,Data!$A:$A,0)),NA())</f>
        <v>#N/A</v>
      </c>
    </row>
    <row r="1423" spans="11:12" x14ac:dyDescent="0.25">
      <c r="K1423" s="44" t="e">
        <f t="shared" si="83"/>
        <v>#N/A</v>
      </c>
      <c r="L1423" s="34" t="e">
        <f ca="1">IFERROR(INDEX(INDIRECT("Data!C"&amp;'1-Year'!$K$4,FALSE),MATCH(K1423,Data!$A:$A,0)),NA())</f>
        <v>#N/A</v>
      </c>
    </row>
    <row r="1424" spans="11:12" x14ac:dyDescent="0.25">
      <c r="K1424" s="44" t="e">
        <f t="shared" si="83"/>
        <v>#N/A</v>
      </c>
      <c r="L1424" s="34" t="e">
        <f ca="1">IFERROR(INDEX(INDIRECT("Data!C"&amp;'1-Year'!$K$4,FALSE),MATCH(K1424,Data!$A:$A,0)),NA())</f>
        <v>#N/A</v>
      </c>
    </row>
    <row r="1425" spans="11:12" x14ac:dyDescent="0.25">
      <c r="K1425" s="44" t="e">
        <f t="shared" si="83"/>
        <v>#N/A</v>
      </c>
      <c r="L1425" s="34" t="e">
        <f ca="1">IFERROR(INDEX(INDIRECT("Data!C"&amp;'1-Year'!$K$4,FALSE),MATCH(K1425,Data!$A:$A,0)),NA())</f>
        <v>#N/A</v>
      </c>
    </row>
    <row r="1426" spans="11:12" x14ac:dyDescent="0.25">
      <c r="K1426" s="44" t="e">
        <f t="shared" si="83"/>
        <v>#N/A</v>
      </c>
      <c r="L1426" s="34" t="e">
        <f ca="1">IFERROR(INDEX(INDIRECT("Data!C"&amp;'1-Year'!$K$4,FALSE),MATCH(K1426,Data!$A:$A,0)),NA())</f>
        <v>#N/A</v>
      </c>
    </row>
    <row r="1427" spans="11:12" x14ac:dyDescent="0.25">
      <c r="K1427" s="44" t="e">
        <f t="shared" si="83"/>
        <v>#N/A</v>
      </c>
      <c r="L1427" s="34" t="e">
        <f ca="1">IFERROR(INDEX(INDIRECT("Data!C"&amp;'1-Year'!$K$4,FALSE),MATCH(K1427,Data!$A:$A,0)),NA())</f>
        <v>#N/A</v>
      </c>
    </row>
    <row r="1428" spans="11:12" x14ac:dyDescent="0.25">
      <c r="K1428" s="44" t="e">
        <f t="shared" si="83"/>
        <v>#N/A</v>
      </c>
      <c r="L1428" s="34" t="e">
        <f ca="1">IFERROR(INDEX(INDIRECT("Data!C"&amp;'1-Year'!$K$4,FALSE),MATCH(K1428,Data!$A:$A,0)),NA())</f>
        <v>#N/A</v>
      </c>
    </row>
    <row r="1429" spans="11:12" x14ac:dyDescent="0.25">
      <c r="K1429" s="44" t="e">
        <f t="shared" si="83"/>
        <v>#N/A</v>
      </c>
      <c r="L1429" s="34" t="e">
        <f ca="1">IFERROR(INDEX(INDIRECT("Data!C"&amp;'1-Year'!$K$4,FALSE),MATCH(K1429,Data!$A:$A,0)),NA())</f>
        <v>#N/A</v>
      </c>
    </row>
    <row r="1430" spans="11:12" x14ac:dyDescent="0.25">
      <c r="K1430" s="44" t="e">
        <f t="shared" si="83"/>
        <v>#N/A</v>
      </c>
      <c r="L1430" s="34" t="e">
        <f ca="1">IFERROR(INDEX(INDIRECT("Data!C"&amp;'1-Year'!$K$4,FALSE),MATCH(K1430,Data!$A:$A,0)),NA())</f>
        <v>#N/A</v>
      </c>
    </row>
    <row r="1431" spans="11:12" x14ac:dyDescent="0.25">
      <c r="K1431" s="44" t="e">
        <f t="shared" si="83"/>
        <v>#N/A</v>
      </c>
      <c r="L1431" s="34" t="e">
        <f ca="1">IFERROR(INDEX(INDIRECT("Data!C"&amp;'1-Year'!$K$4,FALSE),MATCH(K1431,Data!$A:$A,0)),NA())</f>
        <v>#N/A</v>
      </c>
    </row>
    <row r="1432" spans="11:12" x14ac:dyDescent="0.25">
      <c r="K1432" s="44" t="e">
        <f t="shared" si="83"/>
        <v>#N/A</v>
      </c>
      <c r="L1432" s="34" t="e">
        <f ca="1">IFERROR(INDEX(INDIRECT("Data!C"&amp;'1-Year'!$K$4,FALSE),MATCH(K1432,Data!$A:$A,0)),NA())</f>
        <v>#N/A</v>
      </c>
    </row>
    <row r="1433" spans="11:12" x14ac:dyDescent="0.25">
      <c r="K1433" s="44" t="e">
        <f t="shared" si="83"/>
        <v>#N/A</v>
      </c>
      <c r="L1433" s="34" t="e">
        <f ca="1">IFERROR(INDEX(INDIRECT("Data!C"&amp;'1-Year'!$K$4,FALSE),MATCH(K1433,Data!$A:$A,0)),NA())</f>
        <v>#N/A</v>
      </c>
    </row>
    <row r="1434" spans="11:12" x14ac:dyDescent="0.25">
      <c r="K1434" s="44" t="e">
        <f t="shared" si="83"/>
        <v>#N/A</v>
      </c>
      <c r="L1434" s="34" t="e">
        <f ca="1">IFERROR(INDEX(INDIRECT("Data!C"&amp;'1-Year'!$K$4,FALSE),MATCH(K1434,Data!$A:$A,0)),NA())</f>
        <v>#N/A</v>
      </c>
    </row>
    <row r="1435" spans="11:12" x14ac:dyDescent="0.25">
      <c r="K1435" s="44" t="e">
        <f t="shared" si="83"/>
        <v>#N/A</v>
      </c>
      <c r="L1435" s="34" t="e">
        <f ca="1">IFERROR(INDEX(INDIRECT("Data!C"&amp;'1-Year'!$K$4,FALSE),MATCH(K1435,Data!$A:$A,0)),NA())</f>
        <v>#N/A</v>
      </c>
    </row>
    <row r="1436" spans="11:12" x14ac:dyDescent="0.25">
      <c r="K1436" s="44" t="e">
        <f t="shared" si="83"/>
        <v>#N/A</v>
      </c>
      <c r="L1436" s="34" t="e">
        <f ca="1">IFERROR(INDEX(INDIRECT("Data!C"&amp;'1-Year'!$K$4,FALSE),MATCH(K1436,Data!$A:$A,0)),NA())</f>
        <v>#N/A</v>
      </c>
    </row>
    <row r="1437" spans="11:12" x14ac:dyDescent="0.25">
      <c r="K1437" s="44" t="e">
        <f t="shared" si="83"/>
        <v>#N/A</v>
      </c>
      <c r="L1437" s="34" t="e">
        <f ca="1">IFERROR(INDEX(INDIRECT("Data!C"&amp;'1-Year'!$K$4,FALSE),MATCH(K1437,Data!$A:$A,0)),NA())</f>
        <v>#N/A</v>
      </c>
    </row>
    <row r="1438" spans="11:12" x14ac:dyDescent="0.25">
      <c r="K1438" s="44" t="e">
        <f t="shared" si="83"/>
        <v>#N/A</v>
      </c>
      <c r="L1438" s="34" t="e">
        <f ca="1">IFERROR(INDEX(INDIRECT("Data!C"&amp;'1-Year'!$K$4,FALSE),MATCH(K1438,Data!$A:$A,0)),NA())</f>
        <v>#N/A</v>
      </c>
    </row>
    <row r="1439" spans="11:12" x14ac:dyDescent="0.25">
      <c r="K1439" s="44" t="e">
        <f t="shared" si="83"/>
        <v>#N/A</v>
      </c>
      <c r="L1439" s="34" t="e">
        <f ca="1">IFERROR(INDEX(INDIRECT("Data!C"&amp;'1-Year'!$K$4,FALSE),MATCH(K1439,Data!$A:$A,0)),NA())</f>
        <v>#N/A</v>
      </c>
    </row>
    <row r="1440" spans="11:12" x14ac:dyDescent="0.25">
      <c r="K1440" s="44" t="e">
        <f t="shared" si="83"/>
        <v>#N/A</v>
      </c>
      <c r="L1440" s="34" t="e">
        <f ca="1">IFERROR(INDEX(INDIRECT("Data!C"&amp;'1-Year'!$K$4,FALSE),MATCH(K1440,Data!$A:$A,0)),NA())</f>
        <v>#N/A</v>
      </c>
    </row>
    <row r="1441" spans="11:12" x14ac:dyDescent="0.25">
      <c r="K1441" s="44" t="e">
        <f t="shared" si="83"/>
        <v>#N/A</v>
      </c>
      <c r="L1441" s="34" t="e">
        <f ca="1">IFERROR(INDEX(INDIRECT("Data!C"&amp;'1-Year'!$K$4,FALSE),MATCH(K1441,Data!$A:$A,0)),NA())</f>
        <v>#N/A</v>
      </c>
    </row>
    <row r="1442" spans="11:12" x14ac:dyDescent="0.25">
      <c r="K1442" s="44" t="e">
        <f t="shared" si="83"/>
        <v>#N/A</v>
      </c>
      <c r="L1442" s="34" t="e">
        <f ca="1">IFERROR(INDEX(INDIRECT("Data!C"&amp;'1-Year'!$K$4,FALSE),MATCH(K1442,Data!$A:$A,0)),NA())</f>
        <v>#N/A</v>
      </c>
    </row>
    <row r="1443" spans="11:12" x14ac:dyDescent="0.25">
      <c r="K1443" s="44" t="e">
        <f t="shared" si="83"/>
        <v>#N/A</v>
      </c>
      <c r="L1443" s="34" t="e">
        <f ca="1">IFERROR(INDEX(INDIRECT("Data!C"&amp;'1-Year'!$K$4,FALSE),MATCH(K1443,Data!$A:$A,0)),NA())</f>
        <v>#N/A</v>
      </c>
    </row>
    <row r="1444" spans="11:12" x14ac:dyDescent="0.25">
      <c r="K1444" s="44" t="e">
        <f t="shared" si="83"/>
        <v>#N/A</v>
      </c>
      <c r="L1444" s="34" t="e">
        <f ca="1">IFERROR(INDEX(INDIRECT("Data!C"&amp;'1-Year'!$K$4,FALSE),MATCH(K1444,Data!$A:$A,0)),NA())</f>
        <v>#N/A</v>
      </c>
    </row>
    <row r="1445" spans="11:12" x14ac:dyDescent="0.25">
      <c r="K1445" s="44" t="e">
        <f t="shared" si="83"/>
        <v>#N/A</v>
      </c>
      <c r="L1445" s="34" t="e">
        <f ca="1">IFERROR(INDEX(INDIRECT("Data!C"&amp;'1-Year'!$K$4,FALSE),MATCH(K1445,Data!$A:$A,0)),NA())</f>
        <v>#N/A</v>
      </c>
    </row>
    <row r="1446" spans="11:12" x14ac:dyDescent="0.25">
      <c r="K1446" s="44" t="e">
        <f t="shared" si="83"/>
        <v>#N/A</v>
      </c>
      <c r="L1446" s="34" t="e">
        <f ca="1">IFERROR(INDEX(INDIRECT("Data!C"&amp;'1-Year'!$K$4,FALSE),MATCH(K1446,Data!$A:$A,0)),NA())</f>
        <v>#N/A</v>
      </c>
    </row>
    <row r="1447" spans="11:12" x14ac:dyDescent="0.25">
      <c r="K1447" s="44" t="e">
        <f t="shared" si="83"/>
        <v>#N/A</v>
      </c>
      <c r="L1447" s="34" t="e">
        <f ca="1">IFERROR(INDEX(INDIRECT("Data!C"&amp;'1-Year'!$K$4,FALSE),MATCH(K1447,Data!$A:$A,0)),NA())</f>
        <v>#N/A</v>
      </c>
    </row>
    <row r="1448" spans="11:12" x14ac:dyDescent="0.25">
      <c r="K1448" s="44" t="e">
        <f t="shared" si="83"/>
        <v>#N/A</v>
      </c>
      <c r="L1448" s="34" t="e">
        <f ca="1">IFERROR(INDEX(INDIRECT("Data!C"&amp;'1-Year'!$K$4,FALSE),MATCH(K1448,Data!$A:$A,0)),NA())</f>
        <v>#N/A</v>
      </c>
    </row>
    <row r="1449" spans="11:12" x14ac:dyDescent="0.25">
      <c r="K1449" s="44" t="e">
        <f t="shared" si="83"/>
        <v>#N/A</v>
      </c>
      <c r="L1449" s="34" t="e">
        <f ca="1">IFERROR(INDEX(INDIRECT("Data!C"&amp;'1-Year'!$K$4,FALSE),MATCH(K1449,Data!$A:$A,0)),NA())</f>
        <v>#N/A</v>
      </c>
    </row>
    <row r="1450" spans="11:12" x14ac:dyDescent="0.25">
      <c r="K1450" s="44" t="e">
        <f t="shared" si="83"/>
        <v>#N/A</v>
      </c>
      <c r="L1450" s="34" t="e">
        <f ca="1">IFERROR(INDEX(INDIRECT("Data!C"&amp;'1-Year'!$K$4,FALSE),MATCH(K1450,Data!$A:$A,0)),NA())</f>
        <v>#N/A</v>
      </c>
    </row>
    <row r="1451" spans="11:12" x14ac:dyDescent="0.25">
      <c r="K1451" s="44" t="e">
        <f t="shared" si="83"/>
        <v>#N/A</v>
      </c>
      <c r="L1451" s="34" t="e">
        <f ca="1">IFERROR(INDEX(INDIRECT("Data!C"&amp;'1-Year'!$K$4,FALSE),MATCH(K1451,Data!$A:$A,0)),NA())</f>
        <v>#N/A</v>
      </c>
    </row>
    <row r="1452" spans="11:12" x14ac:dyDescent="0.25">
      <c r="K1452" s="44" t="e">
        <f t="shared" si="83"/>
        <v>#N/A</v>
      </c>
      <c r="L1452" s="34" t="e">
        <f ca="1">IFERROR(INDEX(INDIRECT("Data!C"&amp;'1-Year'!$K$4,FALSE),MATCH(K1452,Data!$A:$A,0)),NA())</f>
        <v>#N/A</v>
      </c>
    </row>
    <row r="1453" spans="11:12" x14ac:dyDescent="0.25">
      <c r="K1453" s="44" t="e">
        <f t="shared" si="83"/>
        <v>#N/A</v>
      </c>
      <c r="L1453" s="34" t="e">
        <f ca="1">IFERROR(INDEX(INDIRECT("Data!C"&amp;'1-Year'!$K$4,FALSE),MATCH(K1453,Data!$A:$A,0)),NA())</f>
        <v>#N/A</v>
      </c>
    </row>
    <row r="1454" spans="11:12" x14ac:dyDescent="0.25">
      <c r="K1454" s="44" t="e">
        <f t="shared" si="83"/>
        <v>#N/A</v>
      </c>
      <c r="L1454" s="34" t="e">
        <f ca="1">IFERROR(INDEX(INDIRECT("Data!C"&amp;'1-Year'!$K$4,FALSE),MATCH(K1454,Data!$A:$A,0)),NA())</f>
        <v>#N/A</v>
      </c>
    </row>
    <row r="1455" spans="11:12" x14ac:dyDescent="0.25">
      <c r="K1455" s="44" t="e">
        <f t="shared" si="83"/>
        <v>#N/A</v>
      </c>
      <c r="L1455" s="34" t="e">
        <f ca="1">IFERROR(INDEX(INDIRECT("Data!C"&amp;'1-Year'!$K$4,FALSE),MATCH(K1455,Data!$A:$A,0)),NA())</f>
        <v>#N/A</v>
      </c>
    </row>
    <row r="1456" spans="11:12" x14ac:dyDescent="0.25">
      <c r="K1456" s="44" t="e">
        <f t="shared" si="83"/>
        <v>#N/A</v>
      </c>
      <c r="L1456" s="34" t="e">
        <f ca="1">IFERROR(INDEX(INDIRECT("Data!C"&amp;'1-Year'!$K$4,FALSE),MATCH(K1456,Data!$A:$A,0)),NA())</f>
        <v>#N/A</v>
      </c>
    </row>
    <row r="1457" spans="11:12" x14ac:dyDescent="0.25">
      <c r="K1457" s="44" t="e">
        <f t="shared" si="83"/>
        <v>#N/A</v>
      </c>
      <c r="L1457" s="34" t="e">
        <f ca="1">IFERROR(INDEX(INDIRECT("Data!C"&amp;'1-Year'!$K$4,FALSE),MATCH(K1457,Data!$A:$A,0)),NA())</f>
        <v>#N/A</v>
      </c>
    </row>
    <row r="1458" spans="11:12" x14ac:dyDescent="0.25">
      <c r="K1458" s="44" t="e">
        <f t="shared" si="83"/>
        <v>#N/A</v>
      </c>
      <c r="L1458" s="34" t="e">
        <f ca="1">IFERROR(INDEX(INDIRECT("Data!C"&amp;'1-Year'!$K$4,FALSE),MATCH(K1458,Data!$A:$A,0)),NA())</f>
        <v>#N/A</v>
      </c>
    </row>
    <row r="1459" spans="11:12" x14ac:dyDescent="0.25">
      <c r="K1459" s="44" t="e">
        <f t="shared" si="83"/>
        <v>#N/A</v>
      </c>
      <c r="L1459" s="34" t="e">
        <f ca="1">IFERROR(INDEX(INDIRECT("Data!C"&amp;'1-Year'!$K$4,FALSE),MATCH(K1459,Data!$A:$A,0)),NA())</f>
        <v>#N/A</v>
      </c>
    </row>
    <row r="1460" spans="11:12" x14ac:dyDescent="0.25">
      <c r="K1460" s="44" t="e">
        <f t="shared" si="83"/>
        <v>#N/A</v>
      </c>
      <c r="L1460" s="34" t="e">
        <f ca="1">IFERROR(INDEX(INDIRECT("Data!C"&amp;'1-Year'!$K$4,FALSE),MATCH(K1460,Data!$A:$A,0)),NA())</f>
        <v>#N/A</v>
      </c>
    </row>
    <row r="1461" spans="11:12" x14ac:dyDescent="0.25">
      <c r="K1461" s="44" t="e">
        <f t="shared" si="83"/>
        <v>#N/A</v>
      </c>
      <c r="L1461" s="34" t="e">
        <f ca="1">IFERROR(INDEX(INDIRECT("Data!C"&amp;'1-Year'!$K$4,FALSE),MATCH(K1461,Data!$A:$A,0)),NA())</f>
        <v>#N/A</v>
      </c>
    </row>
    <row r="1462" spans="11:12" x14ac:dyDescent="0.25">
      <c r="K1462" s="44" t="e">
        <f t="shared" si="83"/>
        <v>#N/A</v>
      </c>
      <c r="L1462" s="34" t="e">
        <f ca="1">IFERROR(INDEX(INDIRECT("Data!C"&amp;'1-Year'!$K$4,FALSE),MATCH(K1462,Data!$A:$A,0)),NA())</f>
        <v>#N/A</v>
      </c>
    </row>
    <row r="1463" spans="11:12" x14ac:dyDescent="0.25">
      <c r="K1463" s="44" t="e">
        <f t="shared" si="83"/>
        <v>#N/A</v>
      </c>
      <c r="L1463" s="34" t="e">
        <f ca="1">IFERROR(INDEX(INDIRECT("Data!C"&amp;'1-Year'!$K$4,FALSE),MATCH(K1463,Data!$A:$A,0)),NA())</f>
        <v>#N/A</v>
      </c>
    </row>
    <row r="1464" spans="11:12" x14ac:dyDescent="0.25">
      <c r="K1464" s="44" t="e">
        <f t="shared" si="83"/>
        <v>#N/A</v>
      </c>
      <c r="L1464" s="34" t="e">
        <f ca="1">IFERROR(INDEX(INDIRECT("Data!C"&amp;'1-Year'!$K$4,FALSE),MATCH(K1464,Data!$A:$A,0)),NA())</f>
        <v>#N/A</v>
      </c>
    </row>
    <row r="1465" spans="11:12" x14ac:dyDescent="0.25">
      <c r="K1465" s="44" t="e">
        <f t="shared" si="83"/>
        <v>#N/A</v>
      </c>
      <c r="L1465" s="34" t="e">
        <f ca="1">IFERROR(INDEX(INDIRECT("Data!C"&amp;'1-Year'!$K$4,FALSE),MATCH(K1465,Data!$A:$A,0)),NA())</f>
        <v>#N/A</v>
      </c>
    </row>
    <row r="1466" spans="11:12" x14ac:dyDescent="0.25">
      <c r="K1466" s="44" t="e">
        <f t="shared" si="83"/>
        <v>#N/A</v>
      </c>
      <c r="L1466" s="34" t="e">
        <f ca="1">IFERROR(INDEX(INDIRECT("Data!C"&amp;'1-Year'!$K$4,FALSE),MATCH(K1466,Data!$A:$A,0)),NA())</f>
        <v>#N/A</v>
      </c>
    </row>
    <row r="1467" spans="11:12" x14ac:dyDescent="0.25">
      <c r="K1467" s="44" t="e">
        <f t="shared" si="83"/>
        <v>#N/A</v>
      </c>
      <c r="L1467" s="34" t="e">
        <f ca="1">IFERROR(INDEX(INDIRECT("Data!C"&amp;'1-Year'!$K$4,FALSE),MATCH(K1467,Data!$A:$A,0)),NA())</f>
        <v>#N/A</v>
      </c>
    </row>
    <row r="1468" spans="11:12" x14ac:dyDescent="0.25">
      <c r="K1468" s="44" t="e">
        <f t="shared" si="83"/>
        <v>#N/A</v>
      </c>
      <c r="L1468" s="34" t="e">
        <f ca="1">IFERROR(INDEX(INDIRECT("Data!C"&amp;'1-Year'!$K$4,FALSE),MATCH(K1468,Data!$A:$A,0)),NA())</f>
        <v>#N/A</v>
      </c>
    </row>
    <row r="1469" spans="11:12" x14ac:dyDescent="0.25">
      <c r="K1469" s="44" t="e">
        <f t="shared" si="83"/>
        <v>#N/A</v>
      </c>
      <c r="L1469" s="34" t="e">
        <f ca="1">IFERROR(INDEX(INDIRECT("Data!C"&amp;'1-Year'!$K$4,FALSE),MATCH(K1469,Data!$A:$A,0)),NA())</f>
        <v>#N/A</v>
      </c>
    </row>
    <row r="1470" spans="11:12" x14ac:dyDescent="0.25">
      <c r="K1470" s="44" t="e">
        <f t="shared" si="83"/>
        <v>#N/A</v>
      </c>
      <c r="L1470" s="34" t="e">
        <f ca="1">IFERROR(INDEX(INDIRECT("Data!C"&amp;'1-Year'!$K$4,FALSE),MATCH(K1470,Data!$A:$A,0)),NA())</f>
        <v>#N/A</v>
      </c>
    </row>
    <row r="1471" spans="11:12" x14ac:dyDescent="0.25">
      <c r="K1471" s="44" t="e">
        <f t="shared" si="83"/>
        <v>#N/A</v>
      </c>
      <c r="L1471" s="34" t="e">
        <f ca="1">IFERROR(INDEX(INDIRECT("Data!C"&amp;'1-Year'!$K$4,FALSE),MATCH(K1471,Data!$A:$A,0)),NA())</f>
        <v>#N/A</v>
      </c>
    </row>
    <row r="1472" spans="11:12" x14ac:dyDescent="0.25">
      <c r="K1472" s="44" t="e">
        <f t="shared" si="83"/>
        <v>#N/A</v>
      </c>
      <c r="L1472" s="34" t="e">
        <f ca="1">IFERROR(INDEX(INDIRECT("Data!C"&amp;'1-Year'!$K$4,FALSE),MATCH(K1472,Data!$A:$A,0)),NA())</f>
        <v>#N/A</v>
      </c>
    </row>
    <row r="1473" spans="11:12" x14ac:dyDescent="0.25">
      <c r="K1473" s="44" t="e">
        <f t="shared" si="83"/>
        <v>#N/A</v>
      </c>
      <c r="L1473" s="34" t="e">
        <f ca="1">IFERROR(INDEX(INDIRECT("Data!C"&amp;'1-Year'!$K$4,FALSE),MATCH(K1473,Data!$A:$A,0)),NA())</f>
        <v>#N/A</v>
      </c>
    </row>
    <row r="1474" spans="11:12" x14ac:dyDescent="0.25">
      <c r="K1474" s="44" t="e">
        <f t="shared" si="83"/>
        <v>#N/A</v>
      </c>
      <c r="L1474" s="34" t="e">
        <f ca="1">IFERROR(INDEX(INDIRECT("Data!C"&amp;'1-Year'!$K$4,FALSE),MATCH(K1474,Data!$A:$A,0)),NA())</f>
        <v>#N/A</v>
      </c>
    </row>
    <row r="1475" spans="11:12" x14ac:dyDescent="0.25">
      <c r="K1475" s="44" t="e">
        <f t="shared" si="83"/>
        <v>#N/A</v>
      </c>
      <c r="L1475" s="34" t="e">
        <f ca="1">IFERROR(INDEX(INDIRECT("Data!C"&amp;'1-Year'!$K$4,FALSE),MATCH(K1475,Data!$A:$A,0)),NA())</f>
        <v>#N/A</v>
      </c>
    </row>
    <row r="1476" spans="11:12" x14ac:dyDescent="0.25">
      <c r="K1476" s="44" t="e">
        <f t="shared" si="83"/>
        <v>#N/A</v>
      </c>
      <c r="L1476" s="34" t="e">
        <f ca="1">IFERROR(INDEX(INDIRECT("Data!C"&amp;'1-Year'!$K$4,FALSE),MATCH(K1476,Data!$A:$A,0)),NA())</f>
        <v>#N/A</v>
      </c>
    </row>
    <row r="1477" spans="11:12" x14ac:dyDescent="0.25">
      <c r="K1477" s="44" t="e">
        <f t="shared" ref="K1477:K1531" si="84">IF(K1476+1&lt;=$C$7,K1476+1,NA())</f>
        <v>#N/A</v>
      </c>
      <c r="L1477" s="34" t="e">
        <f ca="1">IFERROR(INDEX(INDIRECT("Data!C"&amp;'1-Year'!$K$4,FALSE),MATCH(K1477,Data!$A:$A,0)),NA())</f>
        <v>#N/A</v>
      </c>
    </row>
    <row r="1478" spans="11:12" x14ac:dyDescent="0.25">
      <c r="K1478" s="44" t="e">
        <f t="shared" si="84"/>
        <v>#N/A</v>
      </c>
      <c r="L1478" s="34" t="e">
        <f ca="1">IFERROR(INDEX(INDIRECT("Data!C"&amp;'1-Year'!$K$4,FALSE),MATCH(K1478,Data!$A:$A,0)),NA())</f>
        <v>#N/A</v>
      </c>
    </row>
    <row r="1479" spans="11:12" x14ac:dyDescent="0.25">
      <c r="K1479" s="44" t="e">
        <f t="shared" si="84"/>
        <v>#N/A</v>
      </c>
      <c r="L1479" s="34" t="e">
        <f ca="1">IFERROR(INDEX(INDIRECT("Data!C"&amp;'1-Year'!$K$4,FALSE),MATCH(K1479,Data!$A:$A,0)),NA())</f>
        <v>#N/A</v>
      </c>
    </row>
    <row r="1480" spans="11:12" x14ac:dyDescent="0.25">
      <c r="K1480" s="44" t="e">
        <f t="shared" si="84"/>
        <v>#N/A</v>
      </c>
      <c r="L1480" s="34" t="e">
        <f ca="1">IFERROR(INDEX(INDIRECT("Data!C"&amp;'1-Year'!$K$4,FALSE),MATCH(K1480,Data!$A:$A,0)),NA())</f>
        <v>#N/A</v>
      </c>
    </row>
    <row r="1481" spans="11:12" x14ac:dyDescent="0.25">
      <c r="K1481" s="44" t="e">
        <f t="shared" si="84"/>
        <v>#N/A</v>
      </c>
      <c r="L1481" s="34" t="e">
        <f ca="1">IFERROR(INDEX(INDIRECT("Data!C"&amp;'1-Year'!$K$4,FALSE),MATCH(K1481,Data!$A:$A,0)),NA())</f>
        <v>#N/A</v>
      </c>
    </row>
    <row r="1482" spans="11:12" x14ac:dyDescent="0.25">
      <c r="K1482" s="44" t="e">
        <f t="shared" si="84"/>
        <v>#N/A</v>
      </c>
      <c r="L1482" s="34" t="e">
        <f ca="1">IFERROR(INDEX(INDIRECT("Data!C"&amp;'1-Year'!$K$4,FALSE),MATCH(K1482,Data!$A:$A,0)),NA())</f>
        <v>#N/A</v>
      </c>
    </row>
    <row r="1483" spans="11:12" x14ac:dyDescent="0.25">
      <c r="K1483" s="44" t="e">
        <f t="shared" si="84"/>
        <v>#N/A</v>
      </c>
      <c r="L1483" s="34" t="e">
        <f ca="1">IFERROR(INDEX(INDIRECT("Data!C"&amp;'1-Year'!$K$4,FALSE),MATCH(K1483,Data!$A:$A,0)),NA())</f>
        <v>#N/A</v>
      </c>
    </row>
    <row r="1484" spans="11:12" x14ac:dyDescent="0.25">
      <c r="K1484" s="44" t="e">
        <f t="shared" si="84"/>
        <v>#N/A</v>
      </c>
      <c r="L1484" s="34" t="e">
        <f ca="1">IFERROR(INDEX(INDIRECT("Data!C"&amp;'1-Year'!$K$4,FALSE),MATCH(K1484,Data!$A:$A,0)),NA())</f>
        <v>#N/A</v>
      </c>
    </row>
    <row r="1485" spans="11:12" x14ac:dyDescent="0.25">
      <c r="K1485" s="44" t="e">
        <f t="shared" si="84"/>
        <v>#N/A</v>
      </c>
      <c r="L1485" s="34" t="e">
        <f ca="1">IFERROR(INDEX(INDIRECT("Data!C"&amp;'1-Year'!$K$4,FALSE),MATCH(K1485,Data!$A:$A,0)),NA())</f>
        <v>#N/A</v>
      </c>
    </row>
    <row r="1486" spans="11:12" x14ac:dyDescent="0.25">
      <c r="K1486" s="44" t="e">
        <f t="shared" si="84"/>
        <v>#N/A</v>
      </c>
      <c r="L1486" s="34" t="e">
        <f ca="1">IFERROR(INDEX(INDIRECT("Data!C"&amp;'1-Year'!$K$4,FALSE),MATCH(K1486,Data!$A:$A,0)),NA())</f>
        <v>#N/A</v>
      </c>
    </row>
    <row r="1487" spans="11:12" x14ac:dyDescent="0.25">
      <c r="K1487" s="44" t="e">
        <f t="shared" si="84"/>
        <v>#N/A</v>
      </c>
      <c r="L1487" s="34" t="e">
        <f ca="1">IFERROR(INDEX(INDIRECT("Data!C"&amp;'1-Year'!$K$4,FALSE),MATCH(K1487,Data!$A:$A,0)),NA())</f>
        <v>#N/A</v>
      </c>
    </row>
    <row r="1488" spans="11:12" x14ac:dyDescent="0.25">
      <c r="K1488" s="44" t="e">
        <f t="shared" si="84"/>
        <v>#N/A</v>
      </c>
      <c r="L1488" s="34" t="e">
        <f ca="1">IFERROR(INDEX(INDIRECT("Data!C"&amp;'1-Year'!$K$4,FALSE),MATCH(K1488,Data!$A:$A,0)),NA())</f>
        <v>#N/A</v>
      </c>
    </row>
    <row r="1489" spans="11:12" x14ac:dyDescent="0.25">
      <c r="K1489" s="44" t="e">
        <f t="shared" si="84"/>
        <v>#N/A</v>
      </c>
      <c r="L1489" s="34" t="e">
        <f ca="1">IFERROR(INDEX(INDIRECT("Data!C"&amp;'1-Year'!$K$4,FALSE),MATCH(K1489,Data!$A:$A,0)),NA())</f>
        <v>#N/A</v>
      </c>
    </row>
    <row r="1490" spans="11:12" x14ac:dyDescent="0.25">
      <c r="K1490" s="44" t="e">
        <f t="shared" si="84"/>
        <v>#N/A</v>
      </c>
      <c r="L1490" s="34" t="e">
        <f ca="1">IFERROR(INDEX(INDIRECT("Data!C"&amp;'1-Year'!$K$4,FALSE),MATCH(K1490,Data!$A:$A,0)),NA())</f>
        <v>#N/A</v>
      </c>
    </row>
    <row r="1491" spans="11:12" x14ac:dyDescent="0.25">
      <c r="K1491" s="44" t="e">
        <f t="shared" si="84"/>
        <v>#N/A</v>
      </c>
      <c r="L1491" s="34" t="e">
        <f ca="1">IFERROR(INDEX(INDIRECT("Data!C"&amp;'1-Year'!$K$4,FALSE),MATCH(K1491,Data!$A:$A,0)),NA())</f>
        <v>#N/A</v>
      </c>
    </row>
    <row r="1492" spans="11:12" x14ac:dyDescent="0.25">
      <c r="K1492" s="44" t="e">
        <f t="shared" si="84"/>
        <v>#N/A</v>
      </c>
      <c r="L1492" s="34" t="e">
        <f ca="1">IFERROR(INDEX(INDIRECT("Data!C"&amp;'1-Year'!$K$4,FALSE),MATCH(K1492,Data!$A:$A,0)),NA())</f>
        <v>#N/A</v>
      </c>
    </row>
    <row r="1493" spans="11:12" x14ac:dyDescent="0.25">
      <c r="K1493" s="44" t="e">
        <f t="shared" si="84"/>
        <v>#N/A</v>
      </c>
      <c r="L1493" s="34" t="e">
        <f ca="1">IFERROR(INDEX(INDIRECT("Data!C"&amp;'1-Year'!$K$4,FALSE),MATCH(K1493,Data!$A:$A,0)),NA())</f>
        <v>#N/A</v>
      </c>
    </row>
    <row r="1494" spans="11:12" x14ac:dyDescent="0.25">
      <c r="K1494" s="44" t="e">
        <f t="shared" si="84"/>
        <v>#N/A</v>
      </c>
      <c r="L1494" s="34" t="e">
        <f ca="1">IFERROR(INDEX(INDIRECT("Data!C"&amp;'1-Year'!$K$4,FALSE),MATCH(K1494,Data!$A:$A,0)),NA())</f>
        <v>#N/A</v>
      </c>
    </row>
    <row r="1495" spans="11:12" x14ac:dyDescent="0.25">
      <c r="K1495" s="44" t="e">
        <f t="shared" si="84"/>
        <v>#N/A</v>
      </c>
      <c r="L1495" s="34" t="e">
        <f ca="1">IFERROR(INDEX(INDIRECT("Data!C"&amp;'1-Year'!$K$4,FALSE),MATCH(K1495,Data!$A:$A,0)),NA())</f>
        <v>#N/A</v>
      </c>
    </row>
    <row r="1496" spans="11:12" x14ac:dyDescent="0.25">
      <c r="K1496" s="44" t="e">
        <f t="shared" si="84"/>
        <v>#N/A</v>
      </c>
      <c r="L1496" s="34" t="e">
        <f ca="1">IFERROR(INDEX(INDIRECT("Data!C"&amp;'1-Year'!$K$4,FALSE),MATCH(K1496,Data!$A:$A,0)),NA())</f>
        <v>#N/A</v>
      </c>
    </row>
    <row r="1497" spans="11:12" x14ac:dyDescent="0.25">
      <c r="K1497" s="44" t="e">
        <f t="shared" si="84"/>
        <v>#N/A</v>
      </c>
      <c r="L1497" s="34" t="e">
        <f ca="1">IFERROR(INDEX(INDIRECT("Data!C"&amp;'1-Year'!$K$4,FALSE),MATCH(K1497,Data!$A:$A,0)),NA())</f>
        <v>#N/A</v>
      </c>
    </row>
    <row r="1498" spans="11:12" x14ac:dyDescent="0.25">
      <c r="K1498" s="44" t="e">
        <f t="shared" si="84"/>
        <v>#N/A</v>
      </c>
      <c r="L1498" s="34" t="e">
        <f ca="1">IFERROR(INDEX(INDIRECT("Data!C"&amp;'1-Year'!$K$4,FALSE),MATCH(K1498,Data!$A:$A,0)),NA())</f>
        <v>#N/A</v>
      </c>
    </row>
    <row r="1499" spans="11:12" x14ac:dyDescent="0.25">
      <c r="K1499" s="44" t="e">
        <f t="shared" si="84"/>
        <v>#N/A</v>
      </c>
      <c r="L1499" s="34" t="e">
        <f ca="1">IFERROR(INDEX(INDIRECT("Data!C"&amp;'1-Year'!$K$4,FALSE),MATCH(K1499,Data!$A:$A,0)),NA())</f>
        <v>#N/A</v>
      </c>
    </row>
    <row r="1500" spans="11:12" x14ac:dyDescent="0.25">
      <c r="K1500" s="44" t="e">
        <f t="shared" si="84"/>
        <v>#N/A</v>
      </c>
      <c r="L1500" s="34" t="e">
        <f ca="1">IFERROR(INDEX(INDIRECT("Data!C"&amp;'1-Year'!$K$4,FALSE),MATCH(K1500,Data!$A:$A,0)),NA())</f>
        <v>#N/A</v>
      </c>
    </row>
    <row r="1501" spans="11:12" x14ac:dyDescent="0.25">
      <c r="K1501" s="44" t="e">
        <f t="shared" si="84"/>
        <v>#N/A</v>
      </c>
      <c r="L1501" s="34" t="e">
        <f ca="1">IFERROR(INDEX(INDIRECT("Data!C"&amp;'1-Year'!$K$4,FALSE),MATCH(K1501,Data!$A:$A,0)),NA())</f>
        <v>#N/A</v>
      </c>
    </row>
    <row r="1502" spans="11:12" x14ac:dyDescent="0.25">
      <c r="K1502" s="44" t="e">
        <f t="shared" si="84"/>
        <v>#N/A</v>
      </c>
      <c r="L1502" s="34" t="e">
        <f ca="1">IFERROR(INDEX(INDIRECT("Data!C"&amp;'1-Year'!$K$4,FALSE),MATCH(K1502,Data!$A:$A,0)),NA())</f>
        <v>#N/A</v>
      </c>
    </row>
    <row r="1503" spans="11:12" x14ac:dyDescent="0.25">
      <c r="K1503" s="44" t="e">
        <f t="shared" si="84"/>
        <v>#N/A</v>
      </c>
      <c r="L1503" s="34" t="e">
        <f ca="1">IFERROR(INDEX(INDIRECT("Data!C"&amp;'1-Year'!$K$4,FALSE),MATCH(K1503,Data!$A:$A,0)),NA())</f>
        <v>#N/A</v>
      </c>
    </row>
    <row r="1504" spans="11:12" x14ac:dyDescent="0.25">
      <c r="K1504" s="44" t="e">
        <f t="shared" si="84"/>
        <v>#N/A</v>
      </c>
      <c r="L1504" s="34" t="e">
        <f ca="1">IFERROR(INDEX(INDIRECT("Data!C"&amp;'1-Year'!$K$4,FALSE),MATCH(K1504,Data!$A:$A,0)),NA())</f>
        <v>#N/A</v>
      </c>
    </row>
    <row r="1505" spans="11:12" x14ac:dyDescent="0.25">
      <c r="K1505" s="44" t="e">
        <f t="shared" si="84"/>
        <v>#N/A</v>
      </c>
      <c r="L1505" s="34" t="e">
        <f ca="1">IFERROR(INDEX(INDIRECT("Data!C"&amp;'1-Year'!$K$4,FALSE),MATCH(K1505,Data!$A:$A,0)),NA())</f>
        <v>#N/A</v>
      </c>
    </row>
    <row r="1506" spans="11:12" x14ac:dyDescent="0.25">
      <c r="K1506" s="44" t="e">
        <f t="shared" si="84"/>
        <v>#N/A</v>
      </c>
      <c r="L1506" s="34" t="e">
        <f ca="1">IFERROR(INDEX(INDIRECT("Data!C"&amp;'1-Year'!$K$4,FALSE),MATCH(K1506,Data!$A:$A,0)),NA())</f>
        <v>#N/A</v>
      </c>
    </row>
    <row r="1507" spans="11:12" x14ac:dyDescent="0.25">
      <c r="K1507" s="44" t="e">
        <f t="shared" si="84"/>
        <v>#N/A</v>
      </c>
      <c r="L1507" s="34" t="e">
        <f ca="1">IFERROR(INDEX(INDIRECT("Data!C"&amp;'1-Year'!$K$4,FALSE),MATCH(K1507,Data!$A:$A,0)),NA())</f>
        <v>#N/A</v>
      </c>
    </row>
    <row r="1508" spans="11:12" x14ac:dyDescent="0.25">
      <c r="K1508" s="44" t="e">
        <f t="shared" si="84"/>
        <v>#N/A</v>
      </c>
      <c r="L1508" s="34" t="e">
        <f ca="1">IFERROR(INDEX(INDIRECT("Data!C"&amp;'1-Year'!$K$4,FALSE),MATCH(K1508,Data!$A:$A,0)),NA())</f>
        <v>#N/A</v>
      </c>
    </row>
    <row r="1509" spans="11:12" x14ac:dyDescent="0.25">
      <c r="K1509" s="44" t="e">
        <f t="shared" si="84"/>
        <v>#N/A</v>
      </c>
      <c r="L1509" s="34" t="e">
        <f ca="1">IFERROR(INDEX(INDIRECT("Data!C"&amp;'1-Year'!$K$4,FALSE),MATCH(K1509,Data!$A:$A,0)),NA())</f>
        <v>#N/A</v>
      </c>
    </row>
    <row r="1510" spans="11:12" x14ac:dyDescent="0.25">
      <c r="K1510" s="44" t="e">
        <f t="shared" si="84"/>
        <v>#N/A</v>
      </c>
      <c r="L1510" s="34" t="e">
        <f ca="1">IFERROR(INDEX(INDIRECT("Data!C"&amp;'1-Year'!$K$4,FALSE),MATCH(K1510,Data!$A:$A,0)),NA())</f>
        <v>#N/A</v>
      </c>
    </row>
    <row r="1511" spans="11:12" x14ac:dyDescent="0.25">
      <c r="K1511" s="44" t="e">
        <f t="shared" si="84"/>
        <v>#N/A</v>
      </c>
      <c r="L1511" s="34" t="e">
        <f ca="1">IFERROR(INDEX(INDIRECT("Data!C"&amp;'1-Year'!$K$4,FALSE),MATCH(K1511,Data!$A:$A,0)),NA())</f>
        <v>#N/A</v>
      </c>
    </row>
    <row r="1512" spans="11:12" x14ac:dyDescent="0.25">
      <c r="K1512" s="44" t="e">
        <f t="shared" si="84"/>
        <v>#N/A</v>
      </c>
      <c r="L1512" s="34" t="e">
        <f ca="1">IFERROR(INDEX(INDIRECT("Data!C"&amp;'1-Year'!$K$4,FALSE),MATCH(K1512,Data!$A:$A,0)),NA())</f>
        <v>#N/A</v>
      </c>
    </row>
    <row r="1513" spans="11:12" x14ac:dyDescent="0.25">
      <c r="K1513" s="44" t="e">
        <f t="shared" si="84"/>
        <v>#N/A</v>
      </c>
      <c r="L1513" s="34" t="e">
        <f ca="1">IFERROR(INDEX(INDIRECT("Data!C"&amp;'1-Year'!$K$4,FALSE),MATCH(K1513,Data!$A:$A,0)),NA())</f>
        <v>#N/A</v>
      </c>
    </row>
    <row r="1514" spans="11:12" x14ac:dyDescent="0.25">
      <c r="K1514" s="44" t="e">
        <f t="shared" si="84"/>
        <v>#N/A</v>
      </c>
      <c r="L1514" s="34" t="e">
        <f ca="1">IFERROR(INDEX(INDIRECT("Data!C"&amp;'1-Year'!$K$4,FALSE),MATCH(K1514,Data!$A:$A,0)),NA())</f>
        <v>#N/A</v>
      </c>
    </row>
    <row r="1515" spans="11:12" x14ac:dyDescent="0.25">
      <c r="K1515" s="44" t="e">
        <f t="shared" si="84"/>
        <v>#N/A</v>
      </c>
      <c r="L1515" s="34" t="e">
        <f ca="1">IFERROR(INDEX(INDIRECT("Data!C"&amp;'1-Year'!$K$4,FALSE),MATCH(K1515,Data!$A:$A,0)),NA())</f>
        <v>#N/A</v>
      </c>
    </row>
    <row r="1516" spans="11:12" x14ac:dyDescent="0.25">
      <c r="K1516" s="44" t="e">
        <f t="shared" si="84"/>
        <v>#N/A</v>
      </c>
      <c r="L1516" s="34" t="e">
        <f ca="1">IFERROR(INDEX(INDIRECT("Data!C"&amp;'1-Year'!$K$4,FALSE),MATCH(K1516,Data!$A:$A,0)),NA())</f>
        <v>#N/A</v>
      </c>
    </row>
    <row r="1517" spans="11:12" x14ac:dyDescent="0.25">
      <c r="K1517" s="44" t="e">
        <f t="shared" si="84"/>
        <v>#N/A</v>
      </c>
      <c r="L1517" s="34" t="e">
        <f ca="1">IFERROR(INDEX(INDIRECT("Data!C"&amp;'1-Year'!$K$4,FALSE),MATCH(K1517,Data!$A:$A,0)),NA())</f>
        <v>#N/A</v>
      </c>
    </row>
    <row r="1518" spans="11:12" x14ac:dyDescent="0.25">
      <c r="K1518" s="44" t="e">
        <f t="shared" si="84"/>
        <v>#N/A</v>
      </c>
      <c r="L1518" s="34" t="e">
        <f ca="1">IFERROR(INDEX(INDIRECT("Data!C"&amp;'1-Year'!$K$4,FALSE),MATCH(K1518,Data!$A:$A,0)),NA())</f>
        <v>#N/A</v>
      </c>
    </row>
    <row r="1519" spans="11:12" x14ac:dyDescent="0.25">
      <c r="K1519" s="44" t="e">
        <f t="shared" si="84"/>
        <v>#N/A</v>
      </c>
      <c r="L1519" s="34" t="e">
        <f ca="1">IFERROR(INDEX(INDIRECT("Data!C"&amp;'1-Year'!$K$4,FALSE),MATCH(K1519,Data!$A:$A,0)),NA())</f>
        <v>#N/A</v>
      </c>
    </row>
    <row r="1520" spans="11:12" x14ac:dyDescent="0.25">
      <c r="K1520" s="44" t="e">
        <f t="shared" si="84"/>
        <v>#N/A</v>
      </c>
      <c r="L1520" s="34" t="e">
        <f ca="1">IFERROR(INDEX(INDIRECT("Data!C"&amp;'1-Year'!$K$4,FALSE),MATCH(K1520,Data!$A:$A,0)),NA())</f>
        <v>#N/A</v>
      </c>
    </row>
    <row r="1521" spans="11:12" x14ac:dyDescent="0.25">
      <c r="K1521" s="44" t="e">
        <f t="shared" si="84"/>
        <v>#N/A</v>
      </c>
      <c r="L1521" s="34" t="e">
        <f ca="1">IFERROR(INDEX(INDIRECT("Data!C"&amp;'1-Year'!$K$4,FALSE),MATCH(K1521,Data!$A:$A,0)),NA())</f>
        <v>#N/A</v>
      </c>
    </row>
    <row r="1522" spans="11:12" x14ac:dyDescent="0.25">
      <c r="K1522" s="44" t="e">
        <f t="shared" si="84"/>
        <v>#N/A</v>
      </c>
      <c r="L1522" s="34" t="e">
        <f ca="1">IFERROR(INDEX(INDIRECT("Data!C"&amp;'1-Year'!$K$4,FALSE),MATCH(K1522,Data!$A:$A,0)),NA())</f>
        <v>#N/A</v>
      </c>
    </row>
    <row r="1523" spans="11:12" x14ac:dyDescent="0.25">
      <c r="K1523" s="44" t="e">
        <f t="shared" si="84"/>
        <v>#N/A</v>
      </c>
      <c r="L1523" s="34" t="e">
        <f ca="1">IFERROR(INDEX(INDIRECT("Data!C"&amp;'1-Year'!$K$4,FALSE),MATCH(K1523,Data!$A:$A,0)),NA())</f>
        <v>#N/A</v>
      </c>
    </row>
    <row r="1524" spans="11:12" x14ac:dyDescent="0.25">
      <c r="K1524" s="44" t="e">
        <f t="shared" si="84"/>
        <v>#N/A</v>
      </c>
      <c r="L1524" s="34" t="e">
        <f ca="1">IFERROR(INDEX(INDIRECT("Data!C"&amp;'1-Year'!$K$4,FALSE),MATCH(K1524,Data!$A:$A,0)),NA())</f>
        <v>#N/A</v>
      </c>
    </row>
    <row r="1525" spans="11:12" x14ac:dyDescent="0.25">
      <c r="K1525" s="44" t="e">
        <f t="shared" si="84"/>
        <v>#N/A</v>
      </c>
      <c r="L1525" s="34" t="e">
        <f ca="1">IFERROR(INDEX(INDIRECT("Data!C"&amp;'1-Year'!$K$4,FALSE),MATCH(K1525,Data!$A:$A,0)),NA())</f>
        <v>#N/A</v>
      </c>
    </row>
    <row r="1526" spans="11:12" x14ac:dyDescent="0.25">
      <c r="K1526" s="44" t="e">
        <f t="shared" si="84"/>
        <v>#N/A</v>
      </c>
      <c r="L1526" s="34" t="e">
        <f ca="1">IFERROR(INDEX(INDIRECT("Data!C"&amp;'1-Year'!$K$4,FALSE),MATCH(K1526,Data!$A:$A,0)),NA())</f>
        <v>#N/A</v>
      </c>
    </row>
    <row r="1527" spans="11:12" x14ac:dyDescent="0.25">
      <c r="K1527" s="44" t="e">
        <f t="shared" si="84"/>
        <v>#N/A</v>
      </c>
      <c r="L1527" s="34" t="e">
        <f ca="1">IFERROR(INDEX(INDIRECT("Data!C"&amp;'1-Year'!$K$4,FALSE),MATCH(K1527,Data!$A:$A,0)),NA())</f>
        <v>#N/A</v>
      </c>
    </row>
    <row r="1528" spans="11:12" x14ac:dyDescent="0.25">
      <c r="K1528" s="44" t="e">
        <f t="shared" si="84"/>
        <v>#N/A</v>
      </c>
      <c r="L1528" s="34" t="e">
        <f ca="1">IFERROR(INDEX(INDIRECT("Data!C"&amp;'1-Year'!$K$4,FALSE),MATCH(K1528,Data!$A:$A,0)),NA())</f>
        <v>#N/A</v>
      </c>
    </row>
    <row r="1529" spans="11:12" x14ac:dyDescent="0.25">
      <c r="K1529" s="44" t="e">
        <f t="shared" si="84"/>
        <v>#N/A</v>
      </c>
      <c r="L1529" s="34" t="e">
        <f ca="1">IFERROR(INDEX(INDIRECT("Data!C"&amp;'1-Year'!$K$4,FALSE),MATCH(K1529,Data!$A:$A,0)),NA())</f>
        <v>#N/A</v>
      </c>
    </row>
    <row r="1530" spans="11:12" x14ac:dyDescent="0.25">
      <c r="K1530" s="44" t="e">
        <f t="shared" si="84"/>
        <v>#N/A</v>
      </c>
      <c r="L1530" s="34" t="e">
        <f ca="1">IFERROR(INDEX(INDIRECT("Data!C"&amp;'1-Year'!$K$4,FALSE),MATCH(K1530,Data!$A:$A,0)),NA())</f>
        <v>#N/A</v>
      </c>
    </row>
    <row r="1531" spans="11:12" x14ac:dyDescent="0.25">
      <c r="K1531" s="44" t="e">
        <f t="shared" si="84"/>
        <v>#N/A</v>
      </c>
      <c r="L1531" s="34" t="e">
        <f ca="1">IFERROR(INDEX(INDIRECT("Data!C"&amp;'1-Year'!$K$4,FALSE),MATCH(K1531,Data!$A:$A,0)),NA())</f>
        <v>#N/A</v>
      </c>
    </row>
  </sheetData>
  <mergeCells count="5">
    <mergeCell ref="V13:W14"/>
    <mergeCell ref="C6:I6"/>
    <mergeCell ref="C7:I7"/>
    <mergeCell ref="C4:I4"/>
    <mergeCell ref="C3:I3"/>
  </mergeCells>
  <conditionalFormatting sqref="C7:I7">
    <cfRule type="cellIs" dxfId="32" priority="2" operator="greaterThan">
      <formula>$K$1531</formula>
    </cfRule>
  </conditionalFormatting>
  <conditionalFormatting sqref="C14:I66">
    <cfRule type="expression" dxfId="31" priority="9">
      <formula>MATCH(C14,holidays,0)</formula>
    </cfRule>
    <cfRule type="expression" dxfId="30" priority="14">
      <formula>OR(ISBLANK(OFFSET(C14,0,1,1,1)),MONTH(C14)&lt;&gt;MONTH(OFFSET(C14,0,1,1,1)))</formula>
    </cfRule>
    <cfRule type="expression" dxfId="29" priority="15">
      <formula>OR(ISBLANK(OFFSET(C14,1,0,1,1)),MONTH(C14)&lt;&gt;MONTH(OFFSET(C14,1,0,1,1)))</formula>
    </cfRule>
    <cfRule type="expression" dxfId="28" priority="16">
      <formula>OR(ISBLANK(OFFSET(C14,0,-1,1,1)),MONTH(C14)&lt;&gt;MONTH(OFFSET(C14,0,-1,1,1)))</formula>
    </cfRule>
  </conditionalFormatting>
  <conditionalFormatting sqref="K14:Q66">
    <cfRule type="colorScale" priority="1">
      <colorScale>
        <cfvo type="percentile" val="10"/>
        <cfvo type="percentile" val="50"/>
        <cfvo type="percentile" val="90"/>
        <color rgb="FF63BE7B"/>
        <color rgb="FFFFEB84"/>
        <color rgb="FFF8696B"/>
      </colorScale>
    </cfRule>
    <cfRule type="colorScale" priority="5">
      <colorScale>
        <cfvo type="min"/>
        <cfvo type="percentile" val="90"/>
        <color rgb="FFFCFCFF"/>
        <color theme="4"/>
      </colorScale>
    </cfRule>
    <cfRule type="expression" dxfId="27" priority="10">
      <formula>OR(ISBLANK(OFFSET(C14,0,1,1,1)),MONTH(C14)&lt;&gt;MONTH(OFFSET(C14,0,1,1,1)))</formula>
    </cfRule>
    <cfRule type="expression" dxfId="26" priority="11">
      <formula>OR(ISBLANK(OFFSET(C14,1,0,1,1)),MONTH(C14)&lt;&gt;MONTH(OFFSET(C14,1,0,1,1)))</formula>
    </cfRule>
    <cfRule type="expression" dxfId="25" priority="12">
      <formula>OR(ISBLANK(OFFSET(C14,0,-1,1,1)),MONTH(C14)&lt;&gt;MONTH(OFFSET(C14,0,-1,1,1)))</formula>
    </cfRule>
  </conditionalFormatting>
  <conditionalFormatting sqref="T14:T66">
    <cfRule type="dataBar" priority="4">
      <dataBar showValue="0"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{0F93E004-A1D3-425C-A8DE-448E15D278F1}</x14:id>
        </ext>
      </extLst>
    </cfRule>
  </conditionalFormatting>
  <dataValidations count="3">
    <dataValidation type="list" allowBlank="1" showInputMessage="1" showErrorMessage="1" sqref="C4" xr:uid="{00000000-0002-0000-0100-000000000000}">
      <formula1>data_labels</formula1>
    </dataValidation>
    <dataValidation type="list" allowBlank="1" showInputMessage="1" showErrorMessage="1" sqref="W7" xr:uid="{00000000-0002-0000-0100-000001000000}">
      <formula1>"Sunday,Monday,Tuesday,Wednesday,Thursday,Friday,Saturday"</formula1>
    </dataValidation>
    <dataValidation type="list" allowBlank="1" sqref="W16:W17" xr:uid="{00000000-0002-0000-0100-000002000000}">
      <formula1>"-,0"</formula1>
    </dataValidation>
  </dataValidations>
  <printOptions horizontalCentered="1"/>
  <pageMargins left="0.3" right="0.3" top="0.3" bottom="0.4" header="0.25" footer="0.25"/>
  <pageSetup scale="91" orientation="portrait" r:id="rId1"/>
  <headerFooter alignWithMargins="0">
    <oddFooter>&amp;L&amp;8&amp;K01+049https://www.vertex42.com/ExcelTemplates/calendar-chart.html&amp;R&amp;8&amp;K01+049Calendar Chart Template © 2016 by Vertex42.com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93E004-A1D3-425C-A8DE-448E15D278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T14:T66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minAxisType="group" maxAxisType="group" xr2:uid="{00000000-0003-0000-0100-000001000000}">
          <x14:colorSeries theme="4" tint="0.39997558519241921"/>
          <x14:colorNegative theme="0" tint="-0.499984740745262"/>
          <x14:colorAxis rgb="FF000000"/>
          <x14:colorMarkers theme="4" tint="0.79998168889431442"/>
          <x14:colorFirst theme="4" tint="-0.249977111117893"/>
          <x14:colorLast theme="4" tint="-0.249977111117893"/>
          <x14:colorHigh theme="4" tint="-0.499984740745262"/>
          <x14:colorLow theme="4" tint="-0.499984740745262"/>
          <x14:sparklines>
            <x14:sparkline>
              <xm:f>'1-Year'!K10:K10</xm:f>
              <xm:sqref>K10</xm:sqref>
            </x14:sparkline>
            <x14:sparkline>
              <xm:f>'1-Year'!L10:L10</xm:f>
              <xm:sqref>L10</xm:sqref>
            </x14:sparkline>
            <x14:sparkline>
              <xm:f>'1-Year'!M10:M10</xm:f>
              <xm:sqref>M10</xm:sqref>
            </x14:sparkline>
            <x14:sparkline>
              <xm:f>'1-Year'!N10:N10</xm:f>
              <xm:sqref>N10</xm:sqref>
            </x14:sparkline>
            <x14:sparkline>
              <xm:f>'1-Year'!O10:O10</xm:f>
              <xm:sqref>O10</xm:sqref>
            </x14:sparkline>
            <x14:sparkline>
              <xm:f>'1-Year'!P10:P10</xm:f>
              <xm:sqref>P10</xm:sqref>
            </x14:sparkline>
            <x14:sparkline>
              <xm:f>'1-Year'!Q10:Q10</xm:f>
              <xm:sqref>Q10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C73"/>
  <sheetViews>
    <sheetView showGridLines="0" topLeftCell="J3" zoomScaleNormal="100" workbookViewId="0">
      <selection activeCell="CC17" sqref="CC17"/>
    </sheetView>
  </sheetViews>
  <sheetFormatPr defaultColWidth="8.77734375" defaultRowHeight="13.2" x14ac:dyDescent="0.25"/>
  <cols>
    <col min="1" max="1" width="1.6640625" hidden="1" customWidth="1"/>
    <col min="2" max="8" width="2.109375" hidden="1" customWidth="1"/>
    <col min="9" max="9" width="1.6640625" hidden="1" customWidth="1"/>
    <col min="10" max="10" width="5.109375" customWidth="1"/>
    <col min="11" max="17" width="2.6640625" customWidth="1"/>
    <col min="18" max="18" width="4.33203125" customWidth="1"/>
    <col min="19" max="19" width="1.6640625" hidden="1" customWidth="1"/>
    <col min="20" max="26" width="2.109375" hidden="1" customWidth="1"/>
    <col min="27" max="27" width="1.6640625" hidden="1" customWidth="1"/>
    <col min="28" max="28" width="5.109375" customWidth="1"/>
    <col min="29" max="35" width="2.6640625" customWidth="1"/>
    <col min="36" max="36" width="5.109375" customWidth="1"/>
    <col min="37" max="37" width="1.6640625" hidden="1" customWidth="1"/>
    <col min="38" max="44" width="2.109375" hidden="1" customWidth="1"/>
    <col min="45" max="45" width="1.6640625" hidden="1" customWidth="1"/>
    <col min="46" max="46" width="4.44140625" customWidth="1"/>
    <col min="47" max="53" width="2.6640625" customWidth="1"/>
    <col min="54" max="54" width="4.33203125" customWidth="1"/>
    <col min="55" max="55" width="1.6640625" hidden="1" customWidth="1"/>
    <col min="56" max="62" width="2.109375" hidden="1" customWidth="1"/>
    <col min="63" max="63" width="1.6640625" hidden="1" customWidth="1"/>
    <col min="64" max="64" width="5.109375" customWidth="1"/>
    <col min="65" max="71" width="2.6640625" customWidth="1"/>
    <col min="72" max="72" width="4.33203125" customWidth="1"/>
    <col min="73" max="73" width="4" customWidth="1"/>
    <col min="74" max="74" width="20.6640625" customWidth="1"/>
    <col min="75" max="75" width="10.33203125" customWidth="1"/>
    <col min="76" max="76" width="8.77734375" style="21"/>
  </cols>
  <sheetData>
    <row r="1" spans="1:76" ht="21" x14ac:dyDescent="0.4">
      <c r="C1" s="2"/>
      <c r="D1" s="2"/>
      <c r="E1" s="2"/>
      <c r="F1" s="2"/>
      <c r="G1" s="2"/>
      <c r="H1" s="2"/>
      <c r="J1" s="18" t="s">
        <v>36</v>
      </c>
    </row>
    <row r="2" spans="1:76" x14ac:dyDescent="0.25">
      <c r="K2" s="83"/>
      <c r="L2" s="84"/>
      <c r="M2" s="84"/>
      <c r="N2" s="84"/>
      <c r="O2" s="84"/>
      <c r="P2" s="84"/>
      <c r="Q2" s="84"/>
      <c r="AC2" s="83"/>
      <c r="AD2" s="84"/>
      <c r="AE2" s="84"/>
      <c r="AF2" s="84"/>
      <c r="AG2" s="84"/>
      <c r="AH2" s="84"/>
      <c r="AI2" s="84"/>
      <c r="AU2" s="83"/>
      <c r="AV2" s="84"/>
      <c r="AW2" s="84"/>
      <c r="AX2" s="84"/>
      <c r="AY2" s="84"/>
      <c r="AZ2" s="84"/>
      <c r="BA2" s="84"/>
      <c r="BM2" s="83"/>
      <c r="BN2" s="84"/>
      <c r="BO2" s="84"/>
      <c r="BP2" s="84"/>
      <c r="BQ2" s="84"/>
      <c r="BR2" s="84"/>
      <c r="BS2" s="84"/>
      <c r="BW2" s="50"/>
    </row>
    <row r="3" spans="1:76" ht="13.8" x14ac:dyDescent="0.25">
      <c r="J3" s="11" t="s">
        <v>56</v>
      </c>
      <c r="K3" s="86" t="s">
        <v>80</v>
      </c>
      <c r="L3" s="87"/>
      <c r="M3" s="87"/>
      <c r="N3" s="87"/>
      <c r="O3" s="87"/>
      <c r="P3" s="87"/>
      <c r="Q3" s="88"/>
      <c r="AB3" s="11" t="s">
        <v>56</v>
      </c>
      <c r="AC3" s="86" t="s">
        <v>80</v>
      </c>
      <c r="AD3" s="87"/>
      <c r="AE3" s="87"/>
      <c r="AF3" s="87"/>
      <c r="AG3" s="87"/>
      <c r="AH3" s="87"/>
      <c r="AI3" s="88"/>
      <c r="AT3" s="11" t="s">
        <v>56</v>
      </c>
      <c r="AU3" s="86" t="s">
        <v>81</v>
      </c>
      <c r="AV3" s="87"/>
      <c r="AW3" s="87"/>
      <c r="AX3" s="87"/>
      <c r="AY3" s="87"/>
      <c r="AZ3" s="87"/>
      <c r="BA3" s="88"/>
      <c r="BL3" s="11" t="s">
        <v>56</v>
      </c>
      <c r="BM3" s="86" t="s">
        <v>81</v>
      </c>
      <c r="BN3" s="87"/>
      <c r="BO3" s="87"/>
      <c r="BP3" s="87"/>
      <c r="BQ3" s="87"/>
      <c r="BR3" s="87"/>
      <c r="BS3" s="88"/>
      <c r="BV3" s="5"/>
    </row>
    <row r="4" spans="1:76" ht="13.8" x14ac:dyDescent="0.25">
      <c r="A4" s="22"/>
      <c r="B4" s="25">
        <f>MATCH(K3,data_labels,0)</f>
        <v>2</v>
      </c>
      <c r="C4" s="27">
        <f>MATCH(BW20,{"Sunday";"Monday";"Tuesday";"Wednesday";"Thursday";"Friday";"Saturday"},0)</f>
        <v>1</v>
      </c>
      <c r="J4" s="11" t="s">
        <v>55</v>
      </c>
      <c r="K4" s="76">
        <v>45292</v>
      </c>
      <c r="L4" s="77"/>
      <c r="M4" s="77"/>
      <c r="N4" s="77"/>
      <c r="O4" s="77"/>
      <c r="P4" s="77"/>
      <c r="Q4" s="78"/>
      <c r="T4" s="25">
        <f>MATCH(AC3,data_labels,0)</f>
        <v>2</v>
      </c>
      <c r="AB4" s="11" t="s">
        <v>55</v>
      </c>
      <c r="AC4" s="76">
        <v>45658</v>
      </c>
      <c r="AD4" s="77"/>
      <c r="AE4" s="77"/>
      <c r="AF4" s="77"/>
      <c r="AG4" s="77"/>
      <c r="AH4" s="77"/>
      <c r="AI4" s="78"/>
      <c r="AL4" s="25">
        <f>MATCH(AU3,data_labels,0)</f>
        <v>4</v>
      </c>
      <c r="AT4" s="11" t="s">
        <v>55</v>
      </c>
      <c r="AU4" s="76">
        <v>45292</v>
      </c>
      <c r="AV4" s="77"/>
      <c r="AW4" s="77"/>
      <c r="AX4" s="77"/>
      <c r="AY4" s="77"/>
      <c r="AZ4" s="77"/>
      <c r="BA4" s="78"/>
      <c r="BD4" s="25">
        <f>MATCH(BM3,data_labels,0)</f>
        <v>4</v>
      </c>
      <c r="BL4" s="11" t="s">
        <v>55</v>
      </c>
      <c r="BM4" s="76">
        <v>45658</v>
      </c>
      <c r="BN4" s="77"/>
      <c r="BO4" s="77"/>
      <c r="BP4" s="77"/>
      <c r="BQ4" s="77"/>
      <c r="BR4" s="77"/>
      <c r="BS4" s="78"/>
      <c r="BV4" s="13"/>
    </row>
    <row r="5" spans="1:76" hidden="1" x14ac:dyDescent="0.25">
      <c r="A5" s="22"/>
      <c r="B5" s="25"/>
      <c r="C5" s="27"/>
      <c r="J5" s="11"/>
      <c r="K5" s="104" t="s">
        <v>60</v>
      </c>
      <c r="L5" s="104"/>
      <c r="M5" s="104"/>
      <c r="N5" s="104"/>
      <c r="O5" s="104"/>
      <c r="P5" s="104"/>
      <c r="Q5" s="104"/>
      <c r="T5" s="25"/>
      <c r="AB5" s="11"/>
      <c r="AC5" s="104" t="s">
        <v>60</v>
      </c>
      <c r="AD5" s="104"/>
      <c r="AE5" s="104"/>
      <c r="AF5" s="104"/>
      <c r="AG5" s="104"/>
      <c r="AH5" s="104"/>
      <c r="AI5" s="104"/>
      <c r="AL5" s="25"/>
      <c r="AT5" s="11"/>
      <c r="AU5" s="104" t="s">
        <v>60</v>
      </c>
      <c r="AV5" s="104"/>
      <c r="AW5" s="104"/>
      <c r="AX5" s="104"/>
      <c r="AY5" s="104"/>
      <c r="AZ5" s="104"/>
      <c r="BA5" s="104"/>
      <c r="BD5" s="25"/>
      <c r="BL5" s="11"/>
      <c r="BM5" s="104" t="s">
        <v>60</v>
      </c>
      <c r="BN5" s="104"/>
      <c r="BO5" s="104"/>
      <c r="BP5" s="104"/>
      <c r="BQ5" s="104"/>
      <c r="BR5" s="104"/>
      <c r="BS5" s="104"/>
      <c r="BV5" s="13"/>
    </row>
    <row r="6" spans="1:76" hidden="1" x14ac:dyDescent="0.25">
      <c r="A6" s="22"/>
      <c r="B6" s="25"/>
      <c r="C6" s="27"/>
      <c r="J6" s="11"/>
      <c r="K6" s="80" t="s">
        <v>19</v>
      </c>
      <c r="L6" s="81"/>
      <c r="M6" s="81"/>
      <c r="N6" s="81"/>
      <c r="O6" s="81"/>
      <c r="P6" s="81"/>
      <c r="Q6" s="82"/>
      <c r="T6" s="25"/>
      <c r="AB6" s="11"/>
      <c r="AC6" s="80" t="s">
        <v>19</v>
      </c>
      <c r="AD6" s="81"/>
      <c r="AE6" s="81"/>
      <c r="AF6" s="81"/>
      <c r="AG6" s="81"/>
      <c r="AH6" s="81"/>
      <c r="AI6" s="82"/>
      <c r="AL6" s="25"/>
      <c r="AT6" s="11"/>
      <c r="AU6" s="80" t="s">
        <v>19</v>
      </c>
      <c r="AV6" s="81"/>
      <c r="AW6" s="81"/>
      <c r="AX6" s="81"/>
      <c r="AY6" s="81"/>
      <c r="AZ6" s="81"/>
      <c r="BA6" s="82"/>
      <c r="BD6" s="25"/>
      <c r="BL6" s="11"/>
      <c r="BM6" s="80" t="s">
        <v>19</v>
      </c>
      <c r="BN6" s="81"/>
      <c r="BO6" s="81"/>
      <c r="BP6" s="81"/>
      <c r="BQ6" s="81"/>
      <c r="BR6" s="81"/>
      <c r="BS6" s="82"/>
      <c r="BV6" s="13"/>
    </row>
    <row r="7" spans="1:76" hidden="1" x14ac:dyDescent="0.25">
      <c r="A7" s="22"/>
      <c r="B7" s="25"/>
      <c r="C7" s="27"/>
      <c r="J7" s="11"/>
      <c r="K7" s="105" t="s">
        <v>57</v>
      </c>
      <c r="L7" s="105"/>
      <c r="M7" s="105"/>
      <c r="N7" s="105"/>
      <c r="O7" s="105"/>
      <c r="P7" s="105"/>
      <c r="Q7" s="105"/>
      <c r="T7" s="25"/>
      <c r="AB7" s="11"/>
      <c r="AC7" s="105" t="s">
        <v>57</v>
      </c>
      <c r="AD7" s="105"/>
      <c r="AE7" s="105"/>
      <c r="AF7" s="105"/>
      <c r="AG7" s="105"/>
      <c r="AH7" s="105"/>
      <c r="AI7" s="105"/>
      <c r="AL7" s="25"/>
      <c r="AT7" s="11"/>
      <c r="AU7" s="105" t="s">
        <v>57</v>
      </c>
      <c r="AV7" s="105"/>
      <c r="AW7" s="105"/>
      <c r="AX7" s="105"/>
      <c r="AY7" s="105"/>
      <c r="AZ7" s="105"/>
      <c r="BA7" s="105"/>
      <c r="BD7" s="25"/>
      <c r="BL7" s="11"/>
      <c r="BM7" s="105" t="s">
        <v>57</v>
      </c>
      <c r="BN7" s="105"/>
      <c r="BO7" s="105"/>
      <c r="BP7" s="105"/>
      <c r="BQ7" s="105"/>
      <c r="BR7" s="105"/>
      <c r="BS7" s="105"/>
      <c r="BV7" s="13"/>
    </row>
    <row r="8" spans="1:76" hidden="1" x14ac:dyDescent="0.25">
      <c r="A8" s="22"/>
      <c r="B8" s="25"/>
      <c r="C8" s="27"/>
      <c r="J8" s="11"/>
      <c r="K8" s="80">
        <v>0</v>
      </c>
      <c r="L8" s="81"/>
      <c r="M8" s="81"/>
      <c r="N8" s="81"/>
      <c r="O8" s="81"/>
      <c r="P8" s="81"/>
      <c r="Q8" s="82"/>
      <c r="T8" s="25"/>
      <c r="AB8" s="11"/>
      <c r="AC8" s="80">
        <v>0</v>
      </c>
      <c r="AD8" s="81"/>
      <c r="AE8" s="81"/>
      <c r="AF8" s="81"/>
      <c r="AG8" s="81"/>
      <c r="AH8" s="81"/>
      <c r="AI8" s="82"/>
      <c r="AL8" s="25"/>
      <c r="AT8" s="11"/>
      <c r="AU8" s="80">
        <v>0</v>
      </c>
      <c r="AV8" s="81"/>
      <c r="AW8" s="81"/>
      <c r="AX8" s="81"/>
      <c r="AY8" s="81"/>
      <c r="AZ8" s="81"/>
      <c r="BA8" s="82"/>
      <c r="BD8" s="25"/>
      <c r="BL8" s="11"/>
      <c r="BM8" s="80">
        <v>0</v>
      </c>
      <c r="BN8" s="81"/>
      <c r="BO8" s="81"/>
      <c r="BP8" s="81"/>
      <c r="BQ8" s="81"/>
      <c r="BR8" s="81"/>
      <c r="BS8" s="82"/>
      <c r="BV8" s="13"/>
    </row>
    <row r="9" spans="1:76" x14ac:dyDescent="0.25">
      <c r="A9" s="11"/>
      <c r="J9" s="3"/>
      <c r="AB9" s="3"/>
      <c r="AT9" s="3"/>
      <c r="BL9" s="3"/>
      <c r="BV9" s="69"/>
      <c r="BX9"/>
    </row>
    <row r="10" spans="1:76" x14ac:dyDescent="0.25">
      <c r="A10" s="11"/>
      <c r="J10" s="11" t="s">
        <v>52</v>
      </c>
      <c r="K10" s="63">
        <f t="shared" ref="K10:K15" ca="1" si="0">L10</f>
        <v>4149</v>
      </c>
      <c r="L10" s="103">
        <f ca="1">MAX(K21:Q73)</f>
        <v>4149</v>
      </c>
      <c r="M10" s="103"/>
      <c r="N10" s="103"/>
      <c r="O10" s="103"/>
      <c r="P10" s="103"/>
      <c r="Q10" s="4"/>
      <c r="AB10" s="11" t="s">
        <v>52</v>
      </c>
      <c r="AC10" s="63">
        <f t="shared" ref="AC10:AC15" ca="1" si="1">AD10</f>
        <v>1277</v>
      </c>
      <c r="AD10" s="103">
        <f ca="1">MAX(AC21:AI73)</f>
        <v>1277</v>
      </c>
      <c r="AE10" s="103"/>
      <c r="AF10" s="103"/>
      <c r="AG10" s="103"/>
      <c r="AH10" s="103"/>
      <c r="AI10" s="4"/>
      <c r="AT10" s="11" t="s">
        <v>52</v>
      </c>
      <c r="AU10" s="63">
        <f t="shared" ref="AU10:AU15" ca="1" si="2">AV10</f>
        <v>1308</v>
      </c>
      <c r="AV10" s="103">
        <f ca="1">MAX(AU21:BA73)</f>
        <v>1308</v>
      </c>
      <c r="AW10" s="103"/>
      <c r="AX10" s="103"/>
      <c r="AY10" s="103"/>
      <c r="AZ10" s="103"/>
      <c r="BA10" s="4"/>
      <c r="BL10" s="11" t="s">
        <v>52</v>
      </c>
      <c r="BM10" s="63">
        <f t="shared" ref="BM10:BM15" ca="1" si="3">BN10</f>
        <v>530</v>
      </c>
      <c r="BN10" s="103">
        <f ca="1">MAX(BM21:BS73)</f>
        <v>530</v>
      </c>
      <c r="BO10" s="103"/>
      <c r="BP10" s="103"/>
      <c r="BQ10" s="103"/>
      <c r="BR10" s="103"/>
      <c r="BS10" s="4"/>
      <c r="BV10" s="70"/>
      <c r="BX10"/>
    </row>
    <row r="11" spans="1:76" x14ac:dyDescent="0.25">
      <c r="A11" s="11"/>
      <c r="J11" s="67">
        <v>0.9</v>
      </c>
      <c r="K11" s="63">
        <f t="shared" ca="1" si="0"/>
        <v>708</v>
      </c>
      <c r="L11" s="103">
        <f ca="1">PERCENTILE(K21:Q73,0.9)</f>
        <v>708</v>
      </c>
      <c r="M11" s="103"/>
      <c r="N11" s="103"/>
      <c r="O11" s="103"/>
      <c r="P11" s="103"/>
      <c r="Q11" s="4"/>
      <c r="AB11" s="67">
        <v>0.9</v>
      </c>
      <c r="AC11" s="63">
        <f t="shared" ca="1" si="1"/>
        <v>476</v>
      </c>
      <c r="AD11" s="103">
        <f ca="1">PERCENTILE(AC21:AI73,0.9)</f>
        <v>476</v>
      </c>
      <c r="AE11" s="103"/>
      <c r="AF11" s="103"/>
      <c r="AG11" s="103"/>
      <c r="AH11" s="103"/>
      <c r="AI11" s="4"/>
      <c r="AT11" s="67">
        <v>0.9</v>
      </c>
      <c r="AU11" s="63">
        <f t="shared" ca="1" si="2"/>
        <v>275</v>
      </c>
      <c r="AV11" s="103">
        <f ca="1">PERCENTILE(AU21:BA73,0.9)</f>
        <v>275</v>
      </c>
      <c r="AW11" s="103"/>
      <c r="AX11" s="103"/>
      <c r="AY11" s="103"/>
      <c r="AZ11" s="103"/>
      <c r="BA11" s="4"/>
      <c r="BL11" s="67">
        <v>0.9</v>
      </c>
      <c r="BM11" s="63">
        <f t="shared" ca="1" si="3"/>
        <v>165</v>
      </c>
      <c r="BN11" s="103">
        <f ca="1">PERCENTILE(BM21:BS73,0.9)</f>
        <v>165</v>
      </c>
      <c r="BO11" s="103"/>
      <c r="BP11" s="103"/>
      <c r="BQ11" s="103"/>
      <c r="BR11" s="103"/>
      <c r="BS11" s="4"/>
      <c r="BV11" s="70" t="s">
        <v>62</v>
      </c>
      <c r="BX11"/>
    </row>
    <row r="12" spans="1:76" x14ac:dyDescent="0.25">
      <c r="A12" s="11"/>
      <c r="J12" s="11" t="s">
        <v>53</v>
      </c>
      <c r="K12" s="63">
        <f t="shared" ca="1" si="0"/>
        <v>343</v>
      </c>
      <c r="L12" s="103">
        <f ca="1">MEDIAN(K21:Q73)</f>
        <v>343</v>
      </c>
      <c r="M12" s="103"/>
      <c r="N12" s="103"/>
      <c r="O12" s="103"/>
      <c r="P12" s="103"/>
      <c r="Q12" s="4"/>
      <c r="AB12" s="11" t="s">
        <v>53</v>
      </c>
      <c r="AC12" s="63">
        <f t="shared" ca="1" si="1"/>
        <v>0</v>
      </c>
      <c r="AD12" s="103">
        <f ca="1">MEDIAN(AC21:AI73)</f>
        <v>0</v>
      </c>
      <c r="AE12" s="103"/>
      <c r="AF12" s="103"/>
      <c r="AG12" s="103"/>
      <c r="AH12" s="103"/>
      <c r="AI12" s="4"/>
      <c r="AT12" s="11" t="s">
        <v>53</v>
      </c>
      <c r="AU12" s="63">
        <f t="shared" ca="1" si="2"/>
        <v>137</v>
      </c>
      <c r="AV12" s="103">
        <f ca="1">MEDIAN(AU21:BA73)</f>
        <v>137</v>
      </c>
      <c r="AW12" s="103"/>
      <c r="AX12" s="103"/>
      <c r="AY12" s="103"/>
      <c r="AZ12" s="103"/>
      <c r="BA12" s="4"/>
      <c r="BL12" s="11" t="s">
        <v>53</v>
      </c>
      <c r="BM12" s="63">
        <f t="shared" ca="1" si="3"/>
        <v>0</v>
      </c>
      <c r="BN12" s="103">
        <f ca="1">MEDIAN(BM21:BS73)</f>
        <v>0</v>
      </c>
      <c r="BO12" s="103"/>
      <c r="BP12" s="103"/>
      <c r="BQ12" s="103"/>
      <c r="BR12" s="103"/>
      <c r="BS12" s="4"/>
      <c r="BV12" s="70" t="s">
        <v>64</v>
      </c>
      <c r="BX12"/>
    </row>
    <row r="13" spans="1:76" x14ac:dyDescent="0.25">
      <c r="A13" s="11"/>
      <c r="J13" s="11" t="s">
        <v>32</v>
      </c>
      <c r="K13" s="63">
        <f t="shared" ca="1" si="0"/>
        <v>432.7358490566038</v>
      </c>
      <c r="L13" s="103">
        <f ca="1">AVERAGE(K21:Q73)</f>
        <v>432.7358490566038</v>
      </c>
      <c r="M13" s="103"/>
      <c r="N13" s="103"/>
      <c r="O13" s="103"/>
      <c r="P13" s="103"/>
      <c r="Q13" s="4"/>
      <c r="AB13" s="11" t="s">
        <v>32</v>
      </c>
      <c r="AC13" s="63">
        <f t="shared" ca="1" si="1"/>
        <v>154.95687331536388</v>
      </c>
      <c r="AD13" s="103">
        <f ca="1">AVERAGE(AC21:AI73)</f>
        <v>154.95687331536388</v>
      </c>
      <c r="AE13" s="103"/>
      <c r="AF13" s="103"/>
      <c r="AG13" s="103"/>
      <c r="AH13" s="103"/>
      <c r="AI13" s="4"/>
      <c r="AT13" s="11" t="s">
        <v>32</v>
      </c>
      <c r="AU13" s="63">
        <f t="shared" ca="1" si="2"/>
        <v>166.63611859838275</v>
      </c>
      <c r="AV13" s="103">
        <f ca="1">AVERAGE(AU21:BA73)</f>
        <v>166.63611859838275</v>
      </c>
      <c r="AW13" s="103"/>
      <c r="AX13" s="103"/>
      <c r="AY13" s="103"/>
      <c r="AZ13" s="103"/>
      <c r="BA13" s="4"/>
      <c r="BL13" s="11" t="s">
        <v>32</v>
      </c>
      <c r="BM13" s="63">
        <f t="shared" ca="1" si="3"/>
        <v>57.237196765498652</v>
      </c>
      <c r="BN13" s="103">
        <f ca="1">AVERAGE(BM21:BS73)</f>
        <v>57.237196765498652</v>
      </c>
      <c r="BO13" s="103"/>
      <c r="BP13" s="103"/>
      <c r="BQ13" s="103"/>
      <c r="BR13" s="103"/>
      <c r="BS13" s="4"/>
      <c r="BV13" s="70"/>
      <c r="BX13"/>
    </row>
    <row r="14" spans="1:76" x14ac:dyDescent="0.25">
      <c r="A14" s="11"/>
      <c r="J14" s="67">
        <v>0.1</v>
      </c>
      <c r="K14" s="63">
        <f t="shared" ca="1" si="0"/>
        <v>173</v>
      </c>
      <c r="L14" s="103">
        <f ca="1">PERCENTILE(K22:Q74,0.1)</f>
        <v>173</v>
      </c>
      <c r="M14" s="103"/>
      <c r="N14" s="103"/>
      <c r="O14" s="103"/>
      <c r="P14" s="103"/>
      <c r="Q14" s="4"/>
      <c r="AB14" s="67">
        <v>0.1</v>
      </c>
      <c r="AC14" s="63">
        <f t="shared" ca="1" si="1"/>
        <v>0</v>
      </c>
      <c r="AD14" s="103">
        <f ca="1">PERCENTILE(AC22:AI74,0.1)</f>
        <v>0</v>
      </c>
      <c r="AE14" s="103"/>
      <c r="AF14" s="103"/>
      <c r="AG14" s="103"/>
      <c r="AH14" s="103"/>
      <c r="AI14" s="4"/>
      <c r="AT14" s="67">
        <v>0.1</v>
      </c>
      <c r="AU14" s="63">
        <f t="shared" ca="1" si="2"/>
        <v>81</v>
      </c>
      <c r="AV14" s="103">
        <f ca="1">PERCENTILE(AU22:BA74,0.1)</f>
        <v>81</v>
      </c>
      <c r="AW14" s="103"/>
      <c r="AX14" s="103"/>
      <c r="AY14" s="103"/>
      <c r="AZ14" s="103"/>
      <c r="BA14" s="4"/>
      <c r="BL14" s="67">
        <v>0.1</v>
      </c>
      <c r="BM14" s="63">
        <f t="shared" ca="1" si="3"/>
        <v>0</v>
      </c>
      <c r="BN14" s="103">
        <f ca="1">PERCENTILE(BM22:BS74,0.1)</f>
        <v>0</v>
      </c>
      <c r="BO14" s="103"/>
      <c r="BP14" s="103"/>
      <c r="BQ14" s="103"/>
      <c r="BR14" s="103"/>
      <c r="BS14" s="4"/>
      <c r="BV14" s="70" t="s">
        <v>63</v>
      </c>
      <c r="BX14"/>
    </row>
    <row r="15" spans="1:76" x14ac:dyDescent="0.25">
      <c r="A15" s="11"/>
      <c r="J15" s="11" t="s">
        <v>54</v>
      </c>
      <c r="K15" s="63">
        <f t="shared" ca="1" si="0"/>
        <v>65</v>
      </c>
      <c r="L15" s="103">
        <f ca="1">MIN(K21:Q73)</f>
        <v>65</v>
      </c>
      <c r="M15" s="103"/>
      <c r="N15" s="103"/>
      <c r="O15" s="103"/>
      <c r="P15" s="103"/>
      <c r="Q15" s="4"/>
      <c r="AB15" s="11" t="s">
        <v>54</v>
      </c>
      <c r="AC15" s="63">
        <f t="shared" ca="1" si="1"/>
        <v>0</v>
      </c>
      <c r="AD15" s="103">
        <f ca="1">MIN(AC21:AI73)</f>
        <v>0</v>
      </c>
      <c r="AE15" s="103"/>
      <c r="AF15" s="103"/>
      <c r="AG15" s="103"/>
      <c r="AH15" s="103"/>
      <c r="AI15" s="4"/>
      <c r="AT15" s="11" t="s">
        <v>54</v>
      </c>
      <c r="AU15" s="63">
        <f t="shared" ca="1" si="2"/>
        <v>26</v>
      </c>
      <c r="AV15" s="103">
        <f ca="1">MIN(AU21:BA73)</f>
        <v>26</v>
      </c>
      <c r="AW15" s="103"/>
      <c r="AX15" s="103"/>
      <c r="AY15" s="103"/>
      <c r="AZ15" s="103"/>
      <c r="BA15" s="4"/>
      <c r="BL15" s="11" t="s">
        <v>54</v>
      </c>
      <c r="BM15" s="63">
        <f t="shared" ca="1" si="3"/>
        <v>0</v>
      </c>
      <c r="BN15" s="103">
        <f ca="1">MIN(BM21:BS73)</f>
        <v>0</v>
      </c>
      <c r="BO15" s="103"/>
      <c r="BP15" s="103"/>
      <c r="BQ15" s="103"/>
      <c r="BR15" s="103"/>
      <c r="BS15" s="4"/>
      <c r="BV15" s="70"/>
      <c r="BX15"/>
    </row>
    <row r="16" spans="1:76" ht="6" customHeight="1" x14ac:dyDescent="0.25">
      <c r="A16" s="11"/>
      <c r="BX16"/>
    </row>
    <row r="17" spans="1:81" ht="45.45" customHeight="1" x14ac:dyDescent="0.25">
      <c r="A17" s="11"/>
      <c r="BV17" s="106" t="s">
        <v>66</v>
      </c>
      <c r="BW17" s="106"/>
      <c r="BX17"/>
    </row>
    <row r="18" spans="1:81" hidden="1" x14ac:dyDescent="0.25">
      <c r="J18" s="68" t="s">
        <v>32</v>
      </c>
      <c r="K18" s="34">
        <f ca="1">AVERAGE(K21:K73)</f>
        <v>676.7358490566038</v>
      </c>
      <c r="L18" s="34">
        <f t="shared" ref="L18:Q18" ca="1" si="4">AVERAGE(L21:L73)</f>
        <v>309.05660377358492</v>
      </c>
      <c r="M18" s="34">
        <f t="shared" ca="1" si="4"/>
        <v>321.03773584905662</v>
      </c>
      <c r="N18" s="34">
        <f t="shared" ca="1" si="4"/>
        <v>321.24528301886795</v>
      </c>
      <c r="O18" s="34">
        <f t="shared" ca="1" si="4"/>
        <v>337.24528301886795</v>
      </c>
      <c r="P18" s="34">
        <f t="shared" ca="1" si="4"/>
        <v>450.56603773584908</v>
      </c>
      <c r="Q18" s="34">
        <f t="shared" ca="1" si="4"/>
        <v>613.2641509433962</v>
      </c>
      <c r="AC18" s="34">
        <f ca="1">AVERAGE(AC21:AC73)</f>
        <v>222.77358490566039</v>
      </c>
      <c r="AD18" s="34">
        <f t="shared" ref="AD18:AI18" ca="1" si="5">AVERAGE(AD21:AD73)</f>
        <v>127.64150943396227</v>
      </c>
      <c r="AE18" s="34">
        <f t="shared" ca="1" si="5"/>
        <v>108.62264150943396</v>
      </c>
      <c r="AF18" s="34">
        <f t="shared" ca="1" si="5"/>
        <v>117.88679245283019</v>
      </c>
      <c r="AG18" s="34">
        <f t="shared" ca="1" si="5"/>
        <v>131.83018867924528</v>
      </c>
      <c r="AH18" s="34">
        <f t="shared" ca="1" si="5"/>
        <v>163.64150943396226</v>
      </c>
      <c r="AI18" s="34">
        <f t="shared" ca="1" si="5"/>
        <v>212.30188679245282</v>
      </c>
      <c r="AU18" s="34">
        <f ca="1">AVERAGE(AU21:AU73)</f>
        <v>239.43396226415095</v>
      </c>
      <c r="AV18" s="34">
        <f t="shared" ref="AV18:BA18" ca="1" si="6">AVERAGE(AV21:AV73)</f>
        <v>130.9245283018868</v>
      </c>
      <c r="AW18" s="34">
        <f t="shared" ca="1" si="6"/>
        <v>131.30188679245282</v>
      </c>
      <c r="AX18" s="34">
        <f t="shared" ca="1" si="6"/>
        <v>133.9433962264151</v>
      </c>
      <c r="AY18" s="34">
        <f t="shared" ca="1" si="6"/>
        <v>137.41509433962264</v>
      </c>
      <c r="AZ18" s="34">
        <f t="shared" ca="1" si="6"/>
        <v>174.9245283018868</v>
      </c>
      <c r="BA18" s="34">
        <f t="shared" ca="1" si="6"/>
        <v>218.50943396226415</v>
      </c>
      <c r="BM18" s="34">
        <f ca="1">AVERAGE(BM21:BM73)</f>
        <v>75.35849056603773</v>
      </c>
      <c r="BN18" s="34">
        <f t="shared" ref="BN18:BS18" ca="1" si="7">AVERAGE(BN21:BN73)</f>
        <v>50.094339622641506</v>
      </c>
      <c r="BO18" s="34">
        <f t="shared" ca="1" si="7"/>
        <v>45.509433962264154</v>
      </c>
      <c r="BP18" s="34">
        <f t="shared" ca="1" si="7"/>
        <v>48.283018867924525</v>
      </c>
      <c r="BQ18" s="34">
        <f t="shared" ca="1" si="7"/>
        <v>50.830188679245282</v>
      </c>
      <c r="BR18" s="34">
        <f t="shared" ca="1" si="7"/>
        <v>60.037735849056602</v>
      </c>
      <c r="BS18" s="34">
        <f t="shared" ca="1" si="7"/>
        <v>70.547169811320757</v>
      </c>
      <c r="BW18" s="66"/>
    </row>
    <row r="19" spans="1:81" ht="18" customHeight="1" x14ac:dyDescent="0.3">
      <c r="B19" s="85">
        <f>IF(MONTH(H22)=1,YEAR(H22),YEAR(B21)&amp;"-"&amp;YEAR(H69))</f>
        <v>2024</v>
      </c>
      <c r="C19" s="85"/>
      <c r="D19" s="85"/>
      <c r="E19" s="85"/>
      <c r="F19" s="85"/>
      <c r="G19" s="85"/>
      <c r="H19" s="85"/>
      <c r="K19" s="102">
        <f>B19</f>
        <v>2024</v>
      </c>
      <c r="L19" s="102"/>
      <c r="M19" s="102"/>
      <c r="N19" s="102"/>
      <c r="O19" s="102"/>
      <c r="P19" s="102"/>
      <c r="Q19" s="102"/>
      <c r="T19" s="85">
        <f>IF(MONTH(Z22)=1,YEAR(Z22),YEAR(T21)&amp;"-"&amp;YEAR(Z69))</f>
        <v>2025</v>
      </c>
      <c r="U19" s="85"/>
      <c r="V19" s="85"/>
      <c r="W19" s="85"/>
      <c r="X19" s="85"/>
      <c r="Y19" s="85"/>
      <c r="Z19" s="85"/>
      <c r="AC19" s="102">
        <f>T19</f>
        <v>2025</v>
      </c>
      <c r="AD19" s="102"/>
      <c r="AE19" s="102"/>
      <c r="AF19" s="102"/>
      <c r="AG19" s="102"/>
      <c r="AH19" s="102"/>
      <c r="AI19" s="102"/>
      <c r="AL19" s="85">
        <f>IF(MONTH(AR22)=1,YEAR(AR22),YEAR(AL21)&amp;"-"&amp;YEAR(AR69))</f>
        <v>2024</v>
      </c>
      <c r="AM19" s="85"/>
      <c r="AN19" s="85"/>
      <c r="AO19" s="85"/>
      <c r="AP19" s="85"/>
      <c r="AQ19" s="85"/>
      <c r="AR19" s="85"/>
      <c r="AU19" s="102">
        <f>AL19</f>
        <v>2024</v>
      </c>
      <c r="AV19" s="102"/>
      <c r="AW19" s="102"/>
      <c r="AX19" s="102"/>
      <c r="AY19" s="102"/>
      <c r="AZ19" s="102"/>
      <c r="BA19" s="102"/>
      <c r="BD19" s="85">
        <f>IF(MONTH(BJ22)=1,YEAR(BJ22),YEAR(BD21)&amp;"-"&amp;YEAR(BJ69))</f>
        <v>2025</v>
      </c>
      <c r="BE19" s="85"/>
      <c r="BF19" s="85"/>
      <c r="BG19" s="85"/>
      <c r="BH19" s="85"/>
      <c r="BI19" s="85"/>
      <c r="BJ19" s="85"/>
      <c r="BM19" s="102">
        <f>BD19</f>
        <v>2025</v>
      </c>
      <c r="BN19" s="102"/>
      <c r="BO19" s="102"/>
      <c r="BP19" s="102"/>
      <c r="BQ19" s="102"/>
      <c r="BR19" s="102"/>
      <c r="BS19" s="102"/>
    </row>
    <row r="20" spans="1:81" s="1" customFormat="1" ht="16.2" customHeight="1" x14ac:dyDescent="0.25">
      <c r="B20" s="23" t="str">
        <f>CHOOSE(WEEKDAY(B21,1),"Su","M","Tu","W","Th","F","Sa")</f>
        <v>Su</v>
      </c>
      <c r="C20" s="23" t="str">
        <f t="shared" ref="C20:H20" si="8">CHOOSE(WEEKDAY(C21,1),"Su","M","Tu","W","Th","F","Sa")</f>
        <v>M</v>
      </c>
      <c r="D20" s="23" t="str">
        <f t="shared" si="8"/>
        <v>Tu</v>
      </c>
      <c r="E20" s="23" t="str">
        <f t="shared" si="8"/>
        <v>W</v>
      </c>
      <c r="F20" s="23" t="str">
        <f t="shared" si="8"/>
        <v>Th</v>
      </c>
      <c r="G20" s="23" t="str">
        <f t="shared" si="8"/>
        <v>F</v>
      </c>
      <c r="H20" s="23" t="str">
        <f t="shared" si="8"/>
        <v>Sa</v>
      </c>
      <c r="J20" s="19"/>
      <c r="K20" s="65" t="str">
        <f>B20</f>
        <v>Su</v>
      </c>
      <c r="L20" s="65" t="str">
        <f t="shared" ref="L20:Q20" si="9">C20</f>
        <v>M</v>
      </c>
      <c r="M20" s="65" t="str">
        <f t="shared" si="9"/>
        <v>Tu</v>
      </c>
      <c r="N20" s="65" t="str">
        <f t="shared" si="9"/>
        <v>W</v>
      </c>
      <c r="O20" s="65" t="str">
        <f t="shared" si="9"/>
        <v>Th</v>
      </c>
      <c r="P20" s="65" t="str">
        <f t="shared" si="9"/>
        <v>F</v>
      </c>
      <c r="Q20" s="65" t="str">
        <f t="shared" si="9"/>
        <v>Sa</v>
      </c>
      <c r="R20" s="61" t="s">
        <v>32</v>
      </c>
      <c r="T20" s="23" t="str">
        <f>CHOOSE(WEEKDAY(T21,1),"Su","M","Tu","W","Th","F","Sa")</f>
        <v>Su</v>
      </c>
      <c r="U20" s="23" t="str">
        <f t="shared" ref="U20:Z20" si="10">CHOOSE(WEEKDAY(U21,1),"Su","M","Tu","W","Th","F","Sa")</f>
        <v>M</v>
      </c>
      <c r="V20" s="23" t="str">
        <f t="shared" si="10"/>
        <v>Tu</v>
      </c>
      <c r="W20" s="23" t="str">
        <f t="shared" si="10"/>
        <v>W</v>
      </c>
      <c r="X20" s="23" t="str">
        <f t="shared" si="10"/>
        <v>Th</v>
      </c>
      <c r="Y20" s="23" t="str">
        <f t="shared" si="10"/>
        <v>F</v>
      </c>
      <c r="Z20" s="23" t="str">
        <f t="shared" si="10"/>
        <v>Sa</v>
      </c>
      <c r="AB20" s="19"/>
      <c r="AC20" s="65" t="str">
        <f>T20</f>
        <v>Su</v>
      </c>
      <c r="AD20" s="65" t="str">
        <f t="shared" ref="AD20:AI20" si="11">U20</f>
        <v>M</v>
      </c>
      <c r="AE20" s="65" t="str">
        <f t="shared" si="11"/>
        <v>Tu</v>
      </c>
      <c r="AF20" s="65" t="str">
        <f t="shared" si="11"/>
        <v>W</v>
      </c>
      <c r="AG20" s="65" t="str">
        <f t="shared" si="11"/>
        <v>Th</v>
      </c>
      <c r="AH20" s="65" t="str">
        <f t="shared" si="11"/>
        <v>F</v>
      </c>
      <c r="AI20" s="65" t="str">
        <f t="shared" si="11"/>
        <v>Sa</v>
      </c>
      <c r="AJ20" s="61" t="s">
        <v>32</v>
      </c>
      <c r="AL20" s="23" t="str">
        <f>CHOOSE(WEEKDAY(AL21,1),"Su","M","Tu","W","Th","F","Sa")</f>
        <v>Su</v>
      </c>
      <c r="AM20" s="23" t="str">
        <f t="shared" ref="AM20:AR20" si="12">CHOOSE(WEEKDAY(AM21,1),"Su","M","Tu","W","Th","F","Sa")</f>
        <v>M</v>
      </c>
      <c r="AN20" s="23" t="str">
        <f t="shared" si="12"/>
        <v>Tu</v>
      </c>
      <c r="AO20" s="23" t="str">
        <f t="shared" si="12"/>
        <v>W</v>
      </c>
      <c r="AP20" s="23" t="str">
        <f t="shared" si="12"/>
        <v>Th</v>
      </c>
      <c r="AQ20" s="23" t="str">
        <f t="shared" si="12"/>
        <v>F</v>
      </c>
      <c r="AR20" s="23" t="str">
        <f t="shared" si="12"/>
        <v>Sa</v>
      </c>
      <c r="AT20" s="19"/>
      <c r="AU20" s="65" t="str">
        <f>AL20</f>
        <v>Su</v>
      </c>
      <c r="AV20" s="65" t="str">
        <f t="shared" ref="AV20:BA20" si="13">AM20</f>
        <v>M</v>
      </c>
      <c r="AW20" s="65" t="str">
        <f t="shared" si="13"/>
        <v>Tu</v>
      </c>
      <c r="AX20" s="65" t="str">
        <f t="shared" si="13"/>
        <v>W</v>
      </c>
      <c r="AY20" s="65" t="str">
        <f t="shared" si="13"/>
        <v>Th</v>
      </c>
      <c r="AZ20" s="65" t="str">
        <f t="shared" si="13"/>
        <v>F</v>
      </c>
      <c r="BA20" s="65" t="str">
        <f t="shared" si="13"/>
        <v>Sa</v>
      </c>
      <c r="BB20" s="61" t="s">
        <v>32</v>
      </c>
      <c r="BD20" s="23" t="str">
        <f>CHOOSE(WEEKDAY(BD21,1),"Su","M","Tu","W","Th","F","Sa")</f>
        <v>Su</v>
      </c>
      <c r="BE20" s="23" t="str">
        <f t="shared" ref="BE20:BJ20" si="14">CHOOSE(WEEKDAY(BE21,1),"Su","M","Tu","W","Th","F","Sa")</f>
        <v>M</v>
      </c>
      <c r="BF20" s="23" t="str">
        <f t="shared" si="14"/>
        <v>Tu</v>
      </c>
      <c r="BG20" s="23" t="str">
        <f t="shared" si="14"/>
        <v>W</v>
      </c>
      <c r="BH20" s="23" t="str">
        <f t="shared" si="14"/>
        <v>Th</v>
      </c>
      <c r="BI20" s="23" t="str">
        <f t="shared" si="14"/>
        <v>F</v>
      </c>
      <c r="BJ20" s="23" t="str">
        <f t="shared" si="14"/>
        <v>Sa</v>
      </c>
      <c r="BL20" s="19"/>
      <c r="BM20" s="65" t="str">
        <f>BD20</f>
        <v>Su</v>
      </c>
      <c r="BN20" s="65" t="str">
        <f t="shared" ref="BN20:BS20" si="15">BE20</f>
        <v>M</v>
      </c>
      <c r="BO20" s="65" t="str">
        <f t="shared" si="15"/>
        <v>Tu</v>
      </c>
      <c r="BP20" s="65" t="str">
        <f t="shared" si="15"/>
        <v>W</v>
      </c>
      <c r="BQ20" s="65" t="str">
        <f t="shared" si="15"/>
        <v>Th</v>
      </c>
      <c r="BR20" s="65" t="str">
        <f t="shared" si="15"/>
        <v>F</v>
      </c>
      <c r="BS20" s="65" t="str">
        <f t="shared" si="15"/>
        <v>Sa</v>
      </c>
      <c r="BT20" s="61" t="s">
        <v>32</v>
      </c>
      <c r="BU20"/>
      <c r="BV20" s="60" t="s">
        <v>18</v>
      </c>
      <c r="BW20" s="33" t="s">
        <v>17</v>
      </c>
      <c r="BX20" s="21"/>
      <c r="BY20"/>
      <c r="BZ20"/>
      <c r="CA20"/>
      <c r="CB20"/>
      <c r="CC20"/>
    </row>
    <row r="21" spans="1:81" ht="12" customHeight="1" x14ac:dyDescent="0.25">
      <c r="B21" s="28">
        <f>K4-WEEKDAY(K4,1)+C4</f>
        <v>45291</v>
      </c>
      <c r="C21" s="28">
        <f>B21+1</f>
        <v>45292</v>
      </c>
      <c r="D21" s="28">
        <f t="shared" ref="D21:H21" si="16">C21+1</f>
        <v>45293</v>
      </c>
      <c r="E21" s="28">
        <f t="shared" si="16"/>
        <v>45294</v>
      </c>
      <c r="F21" s="28">
        <f t="shared" si="16"/>
        <v>45295</v>
      </c>
      <c r="G21" s="28">
        <f t="shared" si="16"/>
        <v>45296</v>
      </c>
      <c r="H21" s="28">
        <f t="shared" si="16"/>
        <v>45297</v>
      </c>
      <c r="J21" s="62">
        <f>IF(DAY(B21)=1,"",B21)</f>
        <v>45291</v>
      </c>
      <c r="K21" s="52">
        <f ca="1">IF(""=IFERROR(INDEX(INDIRECT("Data!C"&amp;$B$4,FALSE),MATCH(B21,Data!$A:$A,0)),$K$6),$K$8,IFERROR(INDEX(INDIRECT("Data!C"&amp;$B$4,FALSE),MATCH(B21,Data!$A:$A,0)),$K$6))</f>
        <v>1268</v>
      </c>
      <c r="L21" s="52">
        <f ca="1">IF(""=IFERROR(INDEX(INDIRECT("Data!C"&amp;$B$4,FALSE),MATCH(C21,Data!$A:$A,0)),$K$6),$K$8,IFERROR(INDEX(INDIRECT("Data!C"&amp;$B$4,FALSE),MATCH(C21,Data!$A:$A,0)),$K$6))</f>
        <v>1100</v>
      </c>
      <c r="M21" s="52">
        <f ca="1">IF(""=IFERROR(INDEX(INDIRECT("Data!C"&amp;$B$4,FALSE),MATCH(D21,Data!$A:$A,0)),$K$6),$K$8,IFERROR(INDEX(INDIRECT("Data!C"&amp;$B$4,FALSE),MATCH(D21,Data!$A:$A,0)),$K$6))</f>
        <v>530</v>
      </c>
      <c r="N21" s="52">
        <f ca="1">IF(""=IFERROR(INDEX(INDIRECT("Data!C"&amp;$B$4,FALSE),MATCH(E21,Data!$A:$A,0)),$K$6),$K$8,IFERROR(INDEX(INDIRECT("Data!C"&amp;$B$4,FALSE),MATCH(E21,Data!$A:$A,0)),$K$6))</f>
        <v>488</v>
      </c>
      <c r="O21" s="52">
        <f ca="1">IF(""=IFERROR(INDEX(INDIRECT("Data!C"&amp;$B$4,FALSE),MATCH(F21,Data!$A:$A,0)),$K$6),$K$8,IFERROR(INDEX(INDIRECT("Data!C"&amp;$B$4,FALSE),MATCH(F21,Data!$A:$A,0)),$K$6))</f>
        <v>345</v>
      </c>
      <c r="P21" s="52">
        <f ca="1">IF(""=IFERROR(INDEX(INDIRECT("Data!C"&amp;$B$4,FALSE),MATCH(G21,Data!$A:$A,0)),$K$6),$K$8,IFERROR(INDEX(INDIRECT("Data!C"&amp;$B$4,FALSE),MATCH(G21,Data!$A:$A,0)),$K$6))</f>
        <v>620</v>
      </c>
      <c r="Q21" s="52">
        <f ca="1">IF(""=IFERROR(INDEX(INDIRECT("Data!C"&amp;$B$4,FALSE),MATCH(H21,Data!$A:$A,0)),$K$6),$K$8,IFERROR(INDEX(INDIRECT("Data!C"&amp;$B$4,FALSE),MATCH(H21,Data!$A:$A,0)),$K$6))</f>
        <v>708</v>
      </c>
      <c r="R21" s="64">
        <f ca="1">IFERROR(AVERAGE(K21:Q21),"-")</f>
        <v>722.71428571428567</v>
      </c>
      <c r="T21" s="28">
        <f>AC4-WEEKDAY(AC4,1)+$C$4</f>
        <v>45655</v>
      </c>
      <c r="U21" s="28">
        <f>T21+1</f>
        <v>45656</v>
      </c>
      <c r="V21" s="28">
        <f t="shared" ref="V21:Z71" si="17">U21+1</f>
        <v>45657</v>
      </c>
      <c r="W21" s="28">
        <f t="shared" si="17"/>
        <v>45658</v>
      </c>
      <c r="X21" s="28">
        <f t="shared" si="17"/>
        <v>45659</v>
      </c>
      <c r="Y21" s="28">
        <f t="shared" si="17"/>
        <v>45660</v>
      </c>
      <c r="Z21" s="28">
        <f t="shared" si="17"/>
        <v>45661</v>
      </c>
      <c r="AB21" s="62">
        <f>IF(DAY(T21)=1,"",T21)</f>
        <v>45655</v>
      </c>
      <c r="AC21" s="52">
        <f ca="1">IF(""=IFERROR(INDEX(INDIRECT("Data!C"&amp;$T$4,FALSE),MATCH(T21,Data!$A:$A,0)),$AC$6),$AC$8,IFERROR(INDEX(INDIRECT("Data!C"&amp;$T$4,FALSE),MATCH(T21,Data!$A:$A,0)),$AC$6))</f>
        <v>344</v>
      </c>
      <c r="AD21" s="52">
        <f ca="1">IF(""=IFERROR(INDEX(INDIRECT("Data!C"&amp;$T$4,FALSE),MATCH(U21,Data!$A:$A,0)),$AC$6),$AC$8,IFERROR(INDEX(INDIRECT("Data!C"&amp;$T$4,FALSE),MATCH(U21,Data!$A:$A,0)),$AC$6))</f>
        <v>321</v>
      </c>
      <c r="AE21" s="52">
        <f ca="1">IF(""=IFERROR(INDEX(INDIRECT("Data!C"&amp;$T$4,FALSE),MATCH(V21,Data!$A:$A,0)),$AC$6),$AC$8,IFERROR(INDEX(INDIRECT("Data!C"&amp;$T$4,FALSE),MATCH(V21,Data!$A:$A,0)),$AC$6))</f>
        <v>313</v>
      </c>
      <c r="AF21" s="52">
        <f ca="1">IF(""=IFERROR(INDEX(INDIRECT("Data!C"&amp;$T$4,FALSE),MATCH(W21,Data!$A:$A,0)),$AC$6),$AC$8,IFERROR(INDEX(INDIRECT("Data!C"&amp;$T$4,FALSE),MATCH(W21,Data!$A:$A,0)),$AC$6))</f>
        <v>562</v>
      </c>
      <c r="AG21" s="52">
        <f ca="1">IF(""=IFERROR(INDEX(INDIRECT("Data!C"&amp;$T$4,FALSE),MATCH(X21,Data!$A:$A,0)),$AC$6),$AC$8,IFERROR(INDEX(INDIRECT("Data!C"&amp;$T$4,FALSE),MATCH(X21,Data!$A:$A,0)),$AC$6))</f>
        <v>253</v>
      </c>
      <c r="AH21" s="52">
        <f ca="1">IF(""=IFERROR(INDEX(INDIRECT("Data!C"&amp;$T$4,FALSE),MATCH(Y21,Data!$A:$A,0)),$AC$6),$AC$8,IFERROR(INDEX(INDIRECT("Data!C"&amp;$T$4,FALSE),MATCH(Y21,Data!$A:$A,0)),$AC$6))</f>
        <v>201</v>
      </c>
      <c r="AI21" s="52">
        <f ca="1">IF(""=IFERROR(INDEX(INDIRECT("Data!C"&amp;$T$4,FALSE),MATCH(Z21,Data!$A:$A,0)),$AC$6),$AC$8,IFERROR(INDEX(INDIRECT("Data!C"&amp;$T$4,FALSE),MATCH(Z21,Data!$A:$A,0)),$AC$6))</f>
        <v>343</v>
      </c>
      <c r="AJ21" s="64">
        <f ca="1">IFERROR(AVERAGE(AC21:AI21),"-")</f>
        <v>333.85714285714283</v>
      </c>
      <c r="AL21" s="28">
        <f>AU4-WEEKDAY(AU4,1)+$C$4</f>
        <v>45291</v>
      </c>
      <c r="AM21" s="28">
        <f>AL21+1</f>
        <v>45292</v>
      </c>
      <c r="AN21" s="28">
        <f t="shared" ref="AN21:AR71" si="18">AM21+1</f>
        <v>45293</v>
      </c>
      <c r="AO21" s="28">
        <f t="shared" si="18"/>
        <v>45294</v>
      </c>
      <c r="AP21" s="28">
        <f t="shared" si="18"/>
        <v>45295</v>
      </c>
      <c r="AQ21" s="28">
        <f t="shared" si="18"/>
        <v>45296</v>
      </c>
      <c r="AR21" s="28">
        <f t="shared" si="18"/>
        <v>45297</v>
      </c>
      <c r="AT21" s="62">
        <f>IF(DAY(AL21)=1,"",AL21)</f>
        <v>45291</v>
      </c>
      <c r="AU21" s="52">
        <f ca="1">IF(""=IFERROR(INDEX(INDIRECT("Data!C"&amp;$AL$4,FALSE),MATCH(AL21,Data!$A:$A,0)),$AU$6),$AU$8,IFERROR(INDEX(INDIRECT("Data!C"&amp;$AL$4,FALSE),MATCH(AL21,Data!$A:$A,0)),$AU$6))</f>
        <v>590</v>
      </c>
      <c r="AV21" s="52">
        <f ca="1">IF(""=IFERROR(INDEX(INDIRECT("Data!C"&amp;$AL$4,FALSE),MATCH(AM21,Data!$A:$A,0)),$AU$6),$AU$8,IFERROR(INDEX(INDIRECT("Data!C"&amp;$AL$4,FALSE),MATCH(AM21,Data!$A:$A,0)),$AU$6))</f>
        <v>445</v>
      </c>
      <c r="AW21" s="52">
        <f ca="1">IF(""=IFERROR(INDEX(INDIRECT("Data!C"&amp;$AL$4,FALSE),MATCH(AN21,Data!$A:$A,0)),$AU$6),$AU$8,IFERROR(INDEX(INDIRECT("Data!C"&amp;$AL$4,FALSE),MATCH(AN21,Data!$A:$A,0)),$AU$6))</f>
        <v>271</v>
      </c>
      <c r="AX21" s="52">
        <f ca="1">IF(""=IFERROR(INDEX(INDIRECT("Data!C"&amp;$AL$4,FALSE),MATCH(AO21,Data!$A:$A,0)),$AU$6),$AU$8,IFERROR(INDEX(INDIRECT("Data!C"&amp;$AL$4,FALSE),MATCH(AO21,Data!$A:$A,0)),$AU$6))</f>
        <v>275</v>
      </c>
      <c r="AY21" s="52">
        <f ca="1">IF(""=IFERROR(INDEX(INDIRECT("Data!C"&amp;$AL$4,FALSE),MATCH(AP21,Data!$A:$A,0)),$AU$6),$AU$8,IFERROR(INDEX(INDIRECT("Data!C"&amp;$AL$4,FALSE),MATCH(AP21,Data!$A:$A,0)),$AU$6))</f>
        <v>154</v>
      </c>
      <c r="AZ21" s="52">
        <f ca="1">IF(""=IFERROR(INDEX(INDIRECT("Data!C"&amp;$AL$4,FALSE),MATCH(AQ21,Data!$A:$A,0)),$AU$6),$AU$8,IFERROR(INDEX(INDIRECT("Data!C"&amp;$AL$4,FALSE),MATCH(AQ21,Data!$A:$A,0)),$AU$6))</f>
        <v>319</v>
      </c>
      <c r="BA21" s="52">
        <f ca="1">IF(""=IFERROR(INDEX(INDIRECT("Data!C"&amp;$AL$4,FALSE),MATCH(AR21,Data!$A:$A,0)),$AU$6),$AU$8,IFERROR(INDEX(INDIRECT("Data!C"&amp;$AL$4,FALSE),MATCH(AR21,Data!$A:$A,0)),$AU$6))</f>
        <v>303</v>
      </c>
      <c r="BB21" s="64">
        <f ca="1">IFERROR(AVERAGE(AU21:BA21),"-")</f>
        <v>336.71428571428572</v>
      </c>
      <c r="BD21" s="28">
        <f>BM4-WEEKDAY(BM4,1)+$C$4</f>
        <v>45655</v>
      </c>
      <c r="BE21" s="28">
        <f>BD21+1</f>
        <v>45656</v>
      </c>
      <c r="BF21" s="28">
        <f t="shared" ref="BF21:BJ71" si="19">BE21+1</f>
        <v>45657</v>
      </c>
      <c r="BG21" s="28">
        <f t="shared" si="19"/>
        <v>45658</v>
      </c>
      <c r="BH21" s="28">
        <f t="shared" si="19"/>
        <v>45659</v>
      </c>
      <c r="BI21" s="28">
        <f t="shared" si="19"/>
        <v>45660</v>
      </c>
      <c r="BJ21" s="28">
        <f t="shared" si="19"/>
        <v>45661</v>
      </c>
      <c r="BL21" s="62">
        <f>IF(DAY(BD21)=1,"",BD21)</f>
        <v>45655</v>
      </c>
      <c r="BM21" s="52">
        <f ca="1">IF(""=IFERROR(INDEX(INDIRECT("Data!C"&amp;$BD$4,FALSE),MATCH(BD21,Data!$A:$A,0)),$BM$6),$BM$8,IFERROR(INDEX(INDIRECT("Data!C"&amp;$BD$4,FALSE),MATCH(BD21,Data!$A:$A,0)),$BM$6))</f>
        <v>158</v>
      </c>
      <c r="BN21" s="52">
        <f ca="1">IF(""=IFERROR(INDEX(INDIRECT("Data!C"&amp;$BD$4,FALSE),MATCH(BE21,Data!$A:$A,0)),$BM$6),$BM$8,IFERROR(INDEX(INDIRECT("Data!C"&amp;$BD$4,FALSE),MATCH(BE21,Data!$A:$A,0)),$BM$6))</f>
        <v>150</v>
      </c>
      <c r="BO21" s="52">
        <f ca="1">IF(""=IFERROR(INDEX(INDIRECT("Data!C"&amp;$BD$4,FALSE),MATCH(BF21,Data!$A:$A,0)),$BM$6),$BM$8,IFERROR(INDEX(INDIRECT("Data!C"&amp;$BD$4,FALSE),MATCH(BF21,Data!$A:$A,0)),$BM$6))</f>
        <v>140</v>
      </c>
      <c r="BP21" s="52">
        <f ca="1">IF(""=IFERROR(INDEX(INDIRECT("Data!C"&amp;$BD$4,FALSE),MATCH(BG21,Data!$A:$A,0)),$BM$6),$BM$8,IFERROR(INDEX(INDIRECT("Data!C"&amp;$BD$4,FALSE),MATCH(BG21,Data!$A:$A,0)),$BM$6))</f>
        <v>198</v>
      </c>
      <c r="BQ21" s="52">
        <f ca="1">IF(""=IFERROR(INDEX(INDIRECT("Data!C"&amp;$BD$4,FALSE),MATCH(BH21,Data!$A:$A,0)),$BM$6),$BM$8,IFERROR(INDEX(INDIRECT("Data!C"&amp;$BD$4,FALSE),MATCH(BH21,Data!$A:$A,0)),$BM$6))</f>
        <v>106</v>
      </c>
      <c r="BR21" s="52">
        <f ca="1">IF(""=IFERROR(INDEX(INDIRECT("Data!C"&amp;$BD$4,FALSE),MATCH(BI21,Data!$A:$A,0)),$BM$6),$BM$8,IFERROR(INDEX(INDIRECT("Data!C"&amp;$BD$4,FALSE),MATCH(BI21,Data!$A:$A,0)),$BM$6))</f>
        <v>87</v>
      </c>
      <c r="BS21" s="52">
        <f ca="1">IF(""=IFERROR(INDEX(INDIRECT("Data!C"&amp;$BD$4,FALSE),MATCH(BJ21,Data!$A:$A,0)),$BM$6),$BM$8,IFERROR(INDEX(INDIRECT("Data!C"&amp;$BD$4,FALSE),MATCH(BJ21,Data!$A:$A,0)),$BM$6))</f>
        <v>137</v>
      </c>
      <c r="BT21" s="64">
        <f ca="1">IFERROR(AVERAGE(BM21:BS21),"-")</f>
        <v>139.42857142857142</v>
      </c>
      <c r="BV21" s="40"/>
    </row>
    <row r="22" spans="1:81" ht="12" customHeight="1" x14ac:dyDescent="0.25">
      <c r="B22" s="28">
        <f>B21+7</f>
        <v>45298</v>
      </c>
      <c r="C22" s="28">
        <f t="shared" ref="C22:H37" si="20">B22+1</f>
        <v>45299</v>
      </c>
      <c r="D22" s="28">
        <f t="shared" si="20"/>
        <v>45300</v>
      </c>
      <c r="E22" s="28">
        <f t="shared" si="20"/>
        <v>45301</v>
      </c>
      <c r="F22" s="28">
        <f t="shared" si="20"/>
        <v>45302</v>
      </c>
      <c r="G22" s="28">
        <f t="shared" si="20"/>
        <v>45303</v>
      </c>
      <c r="H22" s="28">
        <f t="shared" si="20"/>
        <v>45304</v>
      </c>
      <c r="J22" s="62">
        <f t="array" ref="J22">IFERROR(IF(MATCH(8,DAY(B22:H22),0),H22,""),"")</f>
        <v>45304</v>
      </c>
      <c r="K22" s="52">
        <f ca="1">IF(""=IFERROR(INDEX(INDIRECT("Data!C"&amp;$B$4,FALSE),MATCH(B22,Data!$A:$A,0)),$K$6),$K$8,IFERROR(INDEX(INDIRECT("Data!C"&amp;$B$4,FALSE),MATCH(B22,Data!$A:$A,0)),$K$6))</f>
        <v>850</v>
      </c>
      <c r="L22" s="52">
        <f ca="1">IF(""=IFERROR(INDEX(INDIRECT("Data!C"&amp;$B$4,FALSE),MATCH(C22,Data!$A:$A,0)),$K$6),$K$8,IFERROR(INDEX(INDIRECT("Data!C"&amp;$B$4,FALSE),MATCH(C22,Data!$A:$A,0)),$K$6))</f>
        <v>365</v>
      </c>
      <c r="M22" s="52">
        <f ca="1">IF(""=IFERROR(INDEX(INDIRECT("Data!C"&amp;$B$4,FALSE),MATCH(D22,Data!$A:$A,0)),$K$6),$K$8,IFERROR(INDEX(INDIRECT("Data!C"&amp;$B$4,FALSE),MATCH(D22,Data!$A:$A,0)),$K$6))</f>
        <v>363</v>
      </c>
      <c r="N22" s="52">
        <f ca="1">IF(""=IFERROR(INDEX(INDIRECT("Data!C"&amp;$B$4,FALSE),MATCH(E22,Data!$A:$A,0)),$K$6),$K$8,IFERROR(INDEX(INDIRECT("Data!C"&amp;$B$4,FALSE),MATCH(E22,Data!$A:$A,0)),$K$6))</f>
        <v>390</v>
      </c>
      <c r="O22" s="52">
        <f ca="1">IF(""=IFERROR(INDEX(INDIRECT("Data!C"&amp;$B$4,FALSE),MATCH(F22,Data!$A:$A,0)),$K$6),$K$8,IFERROR(INDEX(INDIRECT("Data!C"&amp;$B$4,FALSE),MATCH(F22,Data!$A:$A,0)),$K$6))</f>
        <v>272</v>
      </c>
      <c r="P22" s="52">
        <f ca="1">IF(""=IFERROR(INDEX(INDIRECT("Data!C"&amp;$B$4,FALSE),MATCH(G22,Data!$A:$A,0)),$K$6),$K$8,IFERROR(INDEX(INDIRECT("Data!C"&amp;$B$4,FALSE),MATCH(G22,Data!$A:$A,0)),$K$6))</f>
        <v>418</v>
      </c>
      <c r="Q22" s="52">
        <f ca="1">IF(""=IFERROR(INDEX(INDIRECT("Data!C"&amp;$B$4,FALSE),MATCH(H22,Data!$A:$A,0)),$K$6),$K$8,IFERROR(INDEX(INDIRECT("Data!C"&amp;$B$4,FALSE),MATCH(H22,Data!$A:$A,0)),$K$6))</f>
        <v>593</v>
      </c>
      <c r="R22" s="64">
        <f t="shared" ref="R22:R73" ca="1" si="21">IFERROR(AVERAGE(K22:Q22),"-")</f>
        <v>464.42857142857144</v>
      </c>
      <c r="T22" s="28">
        <f>T21+7</f>
        <v>45662</v>
      </c>
      <c r="U22" s="28">
        <f t="shared" ref="U22:Z73" si="22">T22+1</f>
        <v>45663</v>
      </c>
      <c r="V22" s="28">
        <f t="shared" si="17"/>
        <v>45664</v>
      </c>
      <c r="W22" s="28">
        <f t="shared" si="17"/>
        <v>45665</v>
      </c>
      <c r="X22" s="28">
        <f t="shared" si="17"/>
        <v>45666</v>
      </c>
      <c r="Y22" s="28">
        <f t="shared" si="17"/>
        <v>45667</v>
      </c>
      <c r="Z22" s="28">
        <f t="shared" si="17"/>
        <v>45668</v>
      </c>
      <c r="AB22" s="62">
        <f t="array" ref="AB22">IFERROR(IF(MATCH(8,DAY(T22:Z22),0),Z22,""),"")</f>
        <v>45668</v>
      </c>
      <c r="AC22" s="52">
        <f ca="1">IF(""=IFERROR(INDEX(INDIRECT("Data!C"&amp;$T$4,FALSE),MATCH(T22,Data!$A:$A,0)),$AC$6),$AC$8,IFERROR(INDEX(INDIRECT("Data!C"&amp;$T$4,FALSE),MATCH(T22,Data!$A:$A,0)),$AC$6))</f>
        <v>284</v>
      </c>
      <c r="AD22" s="52">
        <f ca="1">IF(""=IFERROR(INDEX(INDIRECT("Data!C"&amp;$T$4,FALSE),MATCH(U22,Data!$A:$A,0)),$AC$6),$AC$8,IFERROR(INDEX(INDIRECT("Data!C"&amp;$T$4,FALSE),MATCH(U22,Data!$A:$A,0)),$AC$6))</f>
        <v>174</v>
      </c>
      <c r="AE22" s="52">
        <f ca="1">IF(""=IFERROR(INDEX(INDIRECT("Data!C"&amp;$T$4,FALSE),MATCH(V22,Data!$A:$A,0)),$AC$6),$AC$8,IFERROR(INDEX(INDIRECT("Data!C"&amp;$T$4,FALSE),MATCH(V22,Data!$A:$A,0)),$AC$6))</f>
        <v>197</v>
      </c>
      <c r="AF22" s="52">
        <f ca="1">IF(""=IFERROR(INDEX(INDIRECT("Data!C"&amp;$T$4,FALSE),MATCH(W22,Data!$A:$A,0)),$AC$6),$AC$8,IFERROR(INDEX(INDIRECT("Data!C"&amp;$T$4,FALSE),MATCH(W22,Data!$A:$A,0)),$AC$6))</f>
        <v>208</v>
      </c>
      <c r="AG22" s="52">
        <f ca="1">IF(""=IFERROR(INDEX(INDIRECT("Data!C"&amp;$T$4,FALSE),MATCH(X22,Data!$A:$A,0)),$AC$6),$AC$8,IFERROR(INDEX(INDIRECT("Data!C"&amp;$T$4,FALSE),MATCH(X22,Data!$A:$A,0)),$AC$6))</f>
        <v>484</v>
      </c>
      <c r="AH22" s="52">
        <f ca="1">IF(""=IFERROR(INDEX(INDIRECT("Data!C"&amp;$T$4,FALSE),MATCH(Y22,Data!$A:$A,0)),$AC$6),$AC$8,IFERROR(INDEX(INDIRECT("Data!C"&amp;$T$4,FALSE),MATCH(Y22,Data!$A:$A,0)),$AC$6))</f>
        <v>476</v>
      </c>
      <c r="AI22" s="52">
        <f ca="1">IF(""=IFERROR(INDEX(INDIRECT("Data!C"&amp;$T$4,FALSE),MATCH(Z22,Data!$A:$A,0)),$AC$6),$AC$8,IFERROR(INDEX(INDIRECT("Data!C"&amp;$T$4,FALSE),MATCH(Z22,Data!$A:$A,0)),$AC$6))</f>
        <v>623</v>
      </c>
      <c r="AJ22" s="64">
        <f t="shared" ref="AJ22:AJ73" ca="1" si="23">IFERROR(AVERAGE(AC22:AI22),"-")</f>
        <v>349.42857142857144</v>
      </c>
      <c r="AL22" s="28">
        <f>AL21+7</f>
        <v>45298</v>
      </c>
      <c r="AM22" s="28">
        <f t="shared" ref="AM22:AR73" si="24">AL22+1</f>
        <v>45299</v>
      </c>
      <c r="AN22" s="28">
        <f t="shared" si="18"/>
        <v>45300</v>
      </c>
      <c r="AO22" s="28">
        <f t="shared" si="18"/>
        <v>45301</v>
      </c>
      <c r="AP22" s="28">
        <f t="shared" si="18"/>
        <v>45302</v>
      </c>
      <c r="AQ22" s="28">
        <f t="shared" si="18"/>
        <v>45303</v>
      </c>
      <c r="AR22" s="28">
        <f t="shared" si="18"/>
        <v>45304</v>
      </c>
      <c r="AT22" s="62">
        <f t="array" ref="AT22">IFERROR(IF(MATCH(8,DAY(AL22:AR22),0),AR22,""),"")</f>
        <v>45304</v>
      </c>
      <c r="AU22" s="52">
        <f ca="1">IF(""=IFERROR(INDEX(INDIRECT("Data!C"&amp;$AL$4,FALSE),MATCH(AL22,Data!$A:$A,0)),$AU$6),$AU$8,IFERROR(INDEX(INDIRECT("Data!C"&amp;$AL$4,FALSE),MATCH(AL22,Data!$A:$A,0)),$AU$6))</f>
        <v>314</v>
      </c>
      <c r="AV22" s="52">
        <f ca="1">IF(""=IFERROR(INDEX(INDIRECT("Data!C"&amp;$AL$4,FALSE),MATCH(AM22,Data!$A:$A,0)),$AU$6),$AU$8,IFERROR(INDEX(INDIRECT("Data!C"&amp;$AL$4,FALSE),MATCH(AM22,Data!$A:$A,0)),$AU$6))</f>
        <v>194</v>
      </c>
      <c r="AW22" s="52">
        <f ca="1">IF(""=IFERROR(INDEX(INDIRECT("Data!C"&amp;$AL$4,FALSE),MATCH(AN22,Data!$A:$A,0)),$AU$6),$AU$8,IFERROR(INDEX(INDIRECT("Data!C"&amp;$AL$4,FALSE),MATCH(AN22,Data!$A:$A,0)),$AU$6))</f>
        <v>186</v>
      </c>
      <c r="AX22" s="52">
        <f ca="1">IF(""=IFERROR(INDEX(INDIRECT("Data!C"&amp;$AL$4,FALSE),MATCH(AO22,Data!$A:$A,0)),$AU$6),$AU$8,IFERROR(INDEX(INDIRECT("Data!C"&amp;$AL$4,FALSE),MATCH(AO22,Data!$A:$A,0)),$AU$6))</f>
        <v>214</v>
      </c>
      <c r="AY22" s="52">
        <f ca="1">IF(""=IFERROR(INDEX(INDIRECT("Data!C"&amp;$AL$4,FALSE),MATCH(AP22,Data!$A:$A,0)),$AU$6),$AU$8,IFERROR(INDEX(INDIRECT("Data!C"&amp;$AL$4,FALSE),MATCH(AP22,Data!$A:$A,0)),$AU$6))</f>
        <v>135</v>
      </c>
      <c r="AZ22" s="52">
        <f ca="1">IF(""=IFERROR(INDEX(INDIRECT("Data!C"&amp;$AL$4,FALSE),MATCH(AQ22,Data!$A:$A,0)),$AU$6),$AU$8,IFERROR(INDEX(INDIRECT("Data!C"&amp;$AL$4,FALSE),MATCH(AQ22,Data!$A:$A,0)),$AU$6))</f>
        <v>189</v>
      </c>
      <c r="BA22" s="52">
        <f ca="1">IF(""=IFERROR(INDEX(INDIRECT("Data!C"&amp;$AL$4,FALSE),MATCH(AR22,Data!$A:$A,0)),$AU$6),$AU$8,IFERROR(INDEX(INDIRECT("Data!C"&amp;$AL$4,FALSE),MATCH(AR22,Data!$A:$A,0)),$AU$6))</f>
        <v>250</v>
      </c>
      <c r="BB22" s="64">
        <f t="shared" ref="BB22:BB73" ca="1" si="25">IFERROR(AVERAGE(AU22:BA22),"-")</f>
        <v>211.71428571428572</v>
      </c>
      <c r="BD22" s="28">
        <f>BD21+7</f>
        <v>45662</v>
      </c>
      <c r="BE22" s="28">
        <f t="shared" ref="BE22:BJ73" si="26">BD22+1</f>
        <v>45663</v>
      </c>
      <c r="BF22" s="28">
        <f t="shared" si="19"/>
        <v>45664</v>
      </c>
      <c r="BG22" s="28">
        <f t="shared" si="19"/>
        <v>45665</v>
      </c>
      <c r="BH22" s="28">
        <f t="shared" si="19"/>
        <v>45666</v>
      </c>
      <c r="BI22" s="28">
        <f t="shared" si="19"/>
        <v>45667</v>
      </c>
      <c r="BJ22" s="28">
        <f t="shared" si="19"/>
        <v>45668</v>
      </c>
      <c r="BL22" s="62">
        <f t="array" ref="BL22">IFERROR(IF(MATCH(8,DAY(BD22:BJ22),0),BJ22,""),"")</f>
        <v>45668</v>
      </c>
      <c r="BM22" s="52">
        <f ca="1">IF(""=IFERROR(INDEX(INDIRECT("Data!C"&amp;$BD$4,FALSE),MATCH(BD22,Data!$A:$A,0)),$BM$6),$BM$8,IFERROR(INDEX(INDIRECT("Data!C"&amp;$BD$4,FALSE),MATCH(BD22,Data!$A:$A,0)),$BM$6))</f>
        <v>121</v>
      </c>
      <c r="BN22" s="52">
        <f ca="1">IF(""=IFERROR(INDEX(INDIRECT("Data!C"&amp;$BD$4,FALSE),MATCH(BE22,Data!$A:$A,0)),$BM$6),$BM$8,IFERROR(INDEX(INDIRECT("Data!C"&amp;$BD$4,FALSE),MATCH(BE22,Data!$A:$A,0)),$BM$6))</f>
        <v>88</v>
      </c>
      <c r="BO22" s="52">
        <f ca="1">IF(""=IFERROR(INDEX(INDIRECT("Data!C"&amp;$BD$4,FALSE),MATCH(BF22,Data!$A:$A,0)),$BM$6),$BM$8,IFERROR(INDEX(INDIRECT("Data!C"&amp;$BD$4,FALSE),MATCH(BF22,Data!$A:$A,0)),$BM$6))</f>
        <v>100</v>
      </c>
      <c r="BP22" s="52">
        <f ca="1">IF(""=IFERROR(INDEX(INDIRECT("Data!C"&amp;$BD$4,FALSE),MATCH(BG22,Data!$A:$A,0)),$BM$6),$BM$8,IFERROR(INDEX(INDIRECT("Data!C"&amp;$BD$4,FALSE),MATCH(BG22,Data!$A:$A,0)),$BM$6))</f>
        <v>82</v>
      </c>
      <c r="BQ22" s="52">
        <f ca="1">IF(""=IFERROR(INDEX(INDIRECT("Data!C"&amp;$BD$4,FALSE),MATCH(BH22,Data!$A:$A,0)),$BM$6),$BM$8,IFERROR(INDEX(INDIRECT("Data!C"&amp;$BD$4,FALSE),MATCH(BH22,Data!$A:$A,0)),$BM$6))</f>
        <v>190</v>
      </c>
      <c r="BR22" s="52">
        <f ca="1">IF(""=IFERROR(INDEX(INDIRECT("Data!C"&amp;$BD$4,FALSE),MATCH(BI22,Data!$A:$A,0)),$BM$6),$BM$8,IFERROR(INDEX(INDIRECT("Data!C"&amp;$BD$4,FALSE),MATCH(BI22,Data!$A:$A,0)),$BM$6))</f>
        <v>175</v>
      </c>
      <c r="BS22" s="52">
        <f ca="1">IF(""=IFERROR(INDEX(INDIRECT("Data!C"&amp;$BD$4,FALSE),MATCH(BJ22,Data!$A:$A,0)),$BM$6),$BM$8,IFERROR(INDEX(INDIRECT("Data!C"&amp;$BD$4,FALSE),MATCH(BJ22,Data!$A:$A,0)),$BM$6))</f>
        <v>190</v>
      </c>
      <c r="BT22" s="64">
        <f t="shared" ref="BT22:BT73" ca="1" si="27">IFERROR(AVERAGE(BM22:BS22),"-")</f>
        <v>135.14285714285714</v>
      </c>
      <c r="BV22" s="24" t="s">
        <v>29</v>
      </c>
      <c r="BW22" s="48" t="s">
        <v>37</v>
      </c>
    </row>
    <row r="23" spans="1:81" ht="12" customHeight="1" x14ac:dyDescent="0.25">
      <c r="B23" s="28">
        <f t="shared" ref="B23:B73" si="28">B22+7</f>
        <v>45305</v>
      </c>
      <c r="C23" s="28">
        <f t="shared" si="20"/>
        <v>45306</v>
      </c>
      <c r="D23" s="28">
        <f t="shared" si="20"/>
        <v>45307</v>
      </c>
      <c r="E23" s="28">
        <f t="shared" si="20"/>
        <v>45308</v>
      </c>
      <c r="F23" s="28">
        <f t="shared" si="20"/>
        <v>45309</v>
      </c>
      <c r="G23" s="28">
        <f t="shared" si="20"/>
        <v>45310</v>
      </c>
      <c r="H23" s="28">
        <f t="shared" si="20"/>
        <v>45311</v>
      </c>
      <c r="J23" s="62" t="str">
        <f t="array" ref="J23">IFERROR(IF(MATCH(8,DAY(B23:H23),0),H23,""),"")</f>
        <v/>
      </c>
      <c r="K23" s="52">
        <f ca="1">IF(""=IFERROR(INDEX(INDIRECT("Data!C"&amp;$B$4,FALSE),MATCH(B23,Data!$A:$A,0)),$K$6),$K$8,IFERROR(INDEX(INDIRECT("Data!C"&amp;$B$4,FALSE),MATCH(B23,Data!$A:$A,0)),$K$6))</f>
        <v>704</v>
      </c>
      <c r="L23" s="52">
        <f ca="1">IF(""=IFERROR(INDEX(INDIRECT("Data!C"&amp;$B$4,FALSE),MATCH(C23,Data!$A:$A,0)),$K$6),$K$8,IFERROR(INDEX(INDIRECT("Data!C"&amp;$B$4,FALSE),MATCH(C23,Data!$A:$A,0)),$K$6))</f>
        <v>299</v>
      </c>
      <c r="M23" s="52">
        <f ca="1">IF(""=IFERROR(INDEX(INDIRECT("Data!C"&amp;$B$4,FALSE),MATCH(D23,Data!$A:$A,0)),$K$6),$K$8,IFERROR(INDEX(INDIRECT("Data!C"&amp;$B$4,FALSE),MATCH(D23,Data!$A:$A,0)),$K$6))</f>
        <v>300</v>
      </c>
      <c r="N23" s="52">
        <f ca="1">IF(""=IFERROR(INDEX(INDIRECT("Data!C"&amp;$B$4,FALSE),MATCH(E23,Data!$A:$A,0)),$K$6),$K$8,IFERROR(INDEX(INDIRECT("Data!C"&amp;$B$4,FALSE),MATCH(E23,Data!$A:$A,0)),$K$6))</f>
        <v>290</v>
      </c>
      <c r="O23" s="52">
        <f ca="1">IF(""=IFERROR(INDEX(INDIRECT("Data!C"&amp;$B$4,FALSE),MATCH(F23,Data!$A:$A,0)),$K$6),$K$8,IFERROR(INDEX(INDIRECT("Data!C"&amp;$B$4,FALSE),MATCH(F23,Data!$A:$A,0)),$K$6))</f>
        <v>367</v>
      </c>
      <c r="P23" s="52">
        <f ca="1">IF(""=IFERROR(INDEX(INDIRECT("Data!C"&amp;$B$4,FALSE),MATCH(G23,Data!$A:$A,0)),$K$6),$K$8,IFERROR(INDEX(INDIRECT("Data!C"&amp;$B$4,FALSE),MATCH(G23,Data!$A:$A,0)),$K$6))</f>
        <v>282</v>
      </c>
      <c r="Q23" s="52">
        <f ca="1">IF(""=IFERROR(INDEX(INDIRECT("Data!C"&amp;$B$4,FALSE),MATCH(H23,Data!$A:$A,0)),$K$6),$K$8,IFERROR(INDEX(INDIRECT("Data!C"&amp;$B$4,FALSE),MATCH(H23,Data!$A:$A,0)),$K$6))</f>
        <v>541</v>
      </c>
      <c r="R23" s="64">
        <f t="shared" ca="1" si="21"/>
        <v>397.57142857142856</v>
      </c>
      <c r="T23" s="28">
        <f t="shared" ref="T23:T73" si="29">T22+7</f>
        <v>45669</v>
      </c>
      <c r="U23" s="28">
        <f t="shared" si="22"/>
        <v>45670</v>
      </c>
      <c r="V23" s="28">
        <f t="shared" si="17"/>
        <v>45671</v>
      </c>
      <c r="W23" s="28">
        <f t="shared" si="17"/>
        <v>45672</v>
      </c>
      <c r="X23" s="28">
        <f t="shared" si="17"/>
        <v>45673</v>
      </c>
      <c r="Y23" s="28">
        <f t="shared" si="17"/>
        <v>45674</v>
      </c>
      <c r="Z23" s="28">
        <f t="shared" si="17"/>
        <v>45675</v>
      </c>
      <c r="AB23" s="62" t="str">
        <f t="array" ref="AB23">IFERROR(IF(MATCH(8,DAY(T23:Z23),0),Z23,""),"")</f>
        <v/>
      </c>
      <c r="AC23" s="52">
        <f ca="1">IF(""=IFERROR(INDEX(INDIRECT("Data!C"&amp;$T$4,FALSE),MATCH(T23,Data!$A:$A,0)),$AC$6),$AC$8,IFERROR(INDEX(INDIRECT("Data!C"&amp;$T$4,FALSE),MATCH(T23,Data!$A:$A,0)),$AC$6))</f>
        <v>735</v>
      </c>
      <c r="AD23" s="52">
        <f ca="1">IF(""=IFERROR(INDEX(INDIRECT("Data!C"&amp;$T$4,FALSE),MATCH(U23,Data!$A:$A,0)),$AC$6),$AC$8,IFERROR(INDEX(INDIRECT("Data!C"&amp;$T$4,FALSE),MATCH(U23,Data!$A:$A,0)),$AC$6))</f>
        <v>414</v>
      </c>
      <c r="AE23" s="52">
        <f ca="1">IF(""=IFERROR(INDEX(INDIRECT("Data!C"&amp;$T$4,FALSE),MATCH(V23,Data!$A:$A,0)),$AC$6),$AC$8,IFERROR(INDEX(INDIRECT("Data!C"&amp;$T$4,FALSE),MATCH(V23,Data!$A:$A,0)),$AC$6))</f>
        <v>291</v>
      </c>
      <c r="AF23" s="52">
        <f ca="1">IF(""=IFERROR(INDEX(INDIRECT("Data!C"&amp;$T$4,FALSE),MATCH(W23,Data!$A:$A,0)),$AC$6),$AC$8,IFERROR(INDEX(INDIRECT("Data!C"&amp;$T$4,FALSE),MATCH(W23,Data!$A:$A,0)),$AC$6))</f>
        <v>354</v>
      </c>
      <c r="AG23" s="52">
        <f ca="1">IF(""=IFERROR(INDEX(INDIRECT("Data!C"&amp;$T$4,FALSE),MATCH(X23,Data!$A:$A,0)),$AC$6),$AC$8,IFERROR(INDEX(INDIRECT("Data!C"&amp;$T$4,FALSE),MATCH(X23,Data!$A:$A,0)),$AC$6))</f>
        <v>411</v>
      </c>
      <c r="AH23" s="52">
        <f ca="1">IF(""=IFERROR(INDEX(INDIRECT("Data!C"&amp;$T$4,FALSE),MATCH(Y23,Data!$A:$A,0)),$AC$6),$AC$8,IFERROR(INDEX(INDIRECT("Data!C"&amp;$T$4,FALSE),MATCH(Y23,Data!$A:$A,0)),$AC$6))</f>
        <v>433</v>
      </c>
      <c r="AI23" s="52">
        <f ca="1">IF(""=IFERROR(INDEX(INDIRECT("Data!C"&amp;$T$4,FALSE),MATCH(Z23,Data!$A:$A,0)),$AC$6),$AC$8,IFERROR(INDEX(INDIRECT("Data!C"&amp;$T$4,FALSE),MATCH(Z23,Data!$A:$A,0)),$AC$6))</f>
        <v>685</v>
      </c>
      <c r="AJ23" s="64">
        <f t="shared" ca="1" si="23"/>
        <v>474.71428571428572</v>
      </c>
      <c r="AL23" s="28">
        <f t="shared" ref="AL23:AL73" si="30">AL22+7</f>
        <v>45305</v>
      </c>
      <c r="AM23" s="28">
        <f t="shared" si="24"/>
        <v>45306</v>
      </c>
      <c r="AN23" s="28">
        <f t="shared" si="18"/>
        <v>45307</v>
      </c>
      <c r="AO23" s="28">
        <f t="shared" si="18"/>
        <v>45308</v>
      </c>
      <c r="AP23" s="28">
        <f t="shared" si="18"/>
        <v>45309</v>
      </c>
      <c r="AQ23" s="28">
        <f t="shared" si="18"/>
        <v>45310</v>
      </c>
      <c r="AR23" s="28">
        <f t="shared" si="18"/>
        <v>45311</v>
      </c>
      <c r="AT23" s="62" t="str">
        <f t="array" ref="AT23">IFERROR(IF(MATCH(8,DAY(AL23:AR23),0),AR23,""),"")</f>
        <v/>
      </c>
      <c r="AU23" s="52">
        <f ca="1">IF(""=IFERROR(INDEX(INDIRECT("Data!C"&amp;$AL$4,FALSE),MATCH(AL23,Data!$A:$A,0)),$AU$6),$AU$8,IFERROR(INDEX(INDIRECT("Data!C"&amp;$AL$4,FALSE),MATCH(AL23,Data!$A:$A,0)),$AU$6))</f>
        <v>248</v>
      </c>
      <c r="AV23" s="52">
        <f ca="1">IF(""=IFERROR(INDEX(INDIRECT("Data!C"&amp;$AL$4,FALSE),MATCH(AM23,Data!$A:$A,0)),$AU$6),$AU$8,IFERROR(INDEX(INDIRECT("Data!C"&amp;$AL$4,FALSE),MATCH(AM23,Data!$A:$A,0)),$AU$6))</f>
        <v>133</v>
      </c>
      <c r="AW23" s="52">
        <f ca="1">IF(""=IFERROR(INDEX(INDIRECT("Data!C"&amp;$AL$4,FALSE),MATCH(AN23,Data!$A:$A,0)),$AU$6),$AU$8,IFERROR(INDEX(INDIRECT("Data!C"&amp;$AL$4,FALSE),MATCH(AN23,Data!$A:$A,0)),$AU$6))</f>
        <v>153</v>
      </c>
      <c r="AX23" s="52">
        <f ca="1">IF(""=IFERROR(INDEX(INDIRECT("Data!C"&amp;$AL$4,FALSE),MATCH(AO23,Data!$A:$A,0)),$AU$6),$AU$8,IFERROR(INDEX(INDIRECT("Data!C"&amp;$AL$4,FALSE),MATCH(AO23,Data!$A:$A,0)),$AU$6))</f>
        <v>124</v>
      </c>
      <c r="AY23" s="52">
        <f ca="1">IF(""=IFERROR(INDEX(INDIRECT("Data!C"&amp;$AL$4,FALSE),MATCH(AP23,Data!$A:$A,0)),$AU$6),$AU$8,IFERROR(INDEX(INDIRECT("Data!C"&amp;$AL$4,FALSE),MATCH(AP23,Data!$A:$A,0)),$AU$6))</f>
        <v>165</v>
      </c>
      <c r="AZ23" s="52">
        <f ca="1">IF(""=IFERROR(INDEX(INDIRECT("Data!C"&amp;$AL$4,FALSE),MATCH(AQ23,Data!$A:$A,0)),$AU$6),$AU$8,IFERROR(INDEX(INDIRECT("Data!C"&amp;$AL$4,FALSE),MATCH(AQ23,Data!$A:$A,0)),$AU$6))</f>
        <v>135</v>
      </c>
      <c r="BA23" s="52">
        <f ca="1">IF(""=IFERROR(INDEX(INDIRECT("Data!C"&amp;$AL$4,FALSE),MATCH(AR23,Data!$A:$A,0)),$AU$6),$AU$8,IFERROR(INDEX(INDIRECT("Data!C"&amp;$AL$4,FALSE),MATCH(AR23,Data!$A:$A,0)),$AU$6))</f>
        <v>204</v>
      </c>
      <c r="BB23" s="64">
        <f t="shared" ca="1" si="25"/>
        <v>166</v>
      </c>
      <c r="BD23" s="28">
        <f t="shared" ref="BD23:BD73" si="31">BD22+7</f>
        <v>45669</v>
      </c>
      <c r="BE23" s="28">
        <f t="shared" si="26"/>
        <v>45670</v>
      </c>
      <c r="BF23" s="28">
        <f t="shared" si="19"/>
        <v>45671</v>
      </c>
      <c r="BG23" s="28">
        <f t="shared" si="19"/>
        <v>45672</v>
      </c>
      <c r="BH23" s="28">
        <f t="shared" si="19"/>
        <v>45673</v>
      </c>
      <c r="BI23" s="28">
        <f t="shared" si="19"/>
        <v>45674</v>
      </c>
      <c r="BJ23" s="28">
        <f t="shared" si="19"/>
        <v>45675</v>
      </c>
      <c r="BL23" s="62" t="str">
        <f t="array" ref="BL23">IFERROR(IF(MATCH(8,DAY(BD23:BJ23),0),BJ23,""),"")</f>
        <v/>
      </c>
      <c r="BM23" s="52">
        <f ca="1">IF(""=IFERROR(INDEX(INDIRECT("Data!C"&amp;$BD$4,FALSE),MATCH(BD23,Data!$A:$A,0)),$BM$6),$BM$8,IFERROR(INDEX(INDIRECT("Data!C"&amp;$BD$4,FALSE),MATCH(BD23,Data!$A:$A,0)),$BM$6))</f>
        <v>234</v>
      </c>
      <c r="BN23" s="52">
        <f ca="1">IF(""=IFERROR(INDEX(INDIRECT("Data!C"&amp;$BD$4,FALSE),MATCH(BE23,Data!$A:$A,0)),$BM$6),$BM$8,IFERROR(INDEX(INDIRECT("Data!C"&amp;$BD$4,FALSE),MATCH(BE23,Data!$A:$A,0)),$BM$6))</f>
        <v>129</v>
      </c>
      <c r="BO23" s="52">
        <f ca="1">IF(""=IFERROR(INDEX(INDIRECT("Data!C"&amp;$BD$4,FALSE),MATCH(BF23,Data!$A:$A,0)),$BM$6),$BM$8,IFERROR(INDEX(INDIRECT("Data!C"&amp;$BD$4,FALSE),MATCH(BF23,Data!$A:$A,0)),$BM$6))</f>
        <v>109</v>
      </c>
      <c r="BP23" s="52">
        <f ca="1">IF(""=IFERROR(INDEX(INDIRECT("Data!C"&amp;$BD$4,FALSE),MATCH(BG23,Data!$A:$A,0)),$BM$6),$BM$8,IFERROR(INDEX(INDIRECT("Data!C"&amp;$BD$4,FALSE),MATCH(BG23,Data!$A:$A,0)),$BM$6))</f>
        <v>119</v>
      </c>
      <c r="BQ23" s="52">
        <f ca="1">IF(""=IFERROR(INDEX(INDIRECT("Data!C"&amp;$BD$4,FALSE),MATCH(BH23,Data!$A:$A,0)),$BM$6),$BM$8,IFERROR(INDEX(INDIRECT("Data!C"&amp;$BD$4,FALSE),MATCH(BH23,Data!$A:$A,0)),$BM$6))</f>
        <v>138</v>
      </c>
      <c r="BR23" s="52">
        <f ca="1">IF(""=IFERROR(INDEX(INDIRECT("Data!C"&amp;$BD$4,FALSE),MATCH(BI23,Data!$A:$A,0)),$BM$6),$BM$8,IFERROR(INDEX(INDIRECT("Data!C"&amp;$BD$4,FALSE),MATCH(BI23,Data!$A:$A,0)),$BM$6))</f>
        <v>141</v>
      </c>
      <c r="BS23" s="52">
        <f ca="1">IF(""=IFERROR(INDEX(INDIRECT("Data!C"&amp;$BD$4,FALSE),MATCH(BJ23,Data!$A:$A,0)),$BM$6),$BM$8,IFERROR(INDEX(INDIRECT("Data!C"&amp;$BD$4,FALSE),MATCH(BJ23,Data!$A:$A,0)),$BM$6))</f>
        <v>203</v>
      </c>
      <c r="BT23" s="64">
        <f t="shared" ca="1" si="27"/>
        <v>153.28571428571428</v>
      </c>
      <c r="BV23" s="71"/>
    </row>
    <row r="24" spans="1:81" ht="12" customHeight="1" x14ac:dyDescent="0.25">
      <c r="B24" s="28">
        <f t="shared" si="28"/>
        <v>45312</v>
      </c>
      <c r="C24" s="28">
        <f t="shared" si="20"/>
        <v>45313</v>
      </c>
      <c r="D24" s="28">
        <f t="shared" si="20"/>
        <v>45314</v>
      </c>
      <c r="E24" s="28">
        <f t="shared" si="20"/>
        <v>45315</v>
      </c>
      <c r="F24" s="28">
        <f t="shared" si="20"/>
        <v>45316</v>
      </c>
      <c r="G24" s="28">
        <f t="shared" si="20"/>
        <v>45317</v>
      </c>
      <c r="H24" s="28">
        <f t="shared" si="20"/>
        <v>45318</v>
      </c>
      <c r="J24" s="62" t="str">
        <f t="array" ref="J24">IFERROR(IF(MATCH(8,DAY(B24:H24),0),H24,""),"")</f>
        <v/>
      </c>
      <c r="K24" s="52">
        <f ca="1">IF(""=IFERROR(INDEX(INDIRECT("Data!C"&amp;$B$4,FALSE),MATCH(B24,Data!$A:$A,0)),$K$6),$K$8,IFERROR(INDEX(INDIRECT("Data!C"&amp;$B$4,FALSE),MATCH(B24,Data!$A:$A,0)),$K$6))</f>
        <v>643</v>
      </c>
      <c r="L24" s="52">
        <f ca="1">IF(""=IFERROR(INDEX(INDIRECT("Data!C"&amp;$B$4,FALSE),MATCH(C24,Data!$A:$A,0)),$K$6),$K$8,IFERROR(INDEX(INDIRECT("Data!C"&amp;$B$4,FALSE),MATCH(C24,Data!$A:$A,0)),$K$6))</f>
        <v>207</v>
      </c>
      <c r="M24" s="52">
        <f ca="1">IF(""=IFERROR(INDEX(INDIRECT("Data!C"&amp;$B$4,FALSE),MATCH(D24,Data!$A:$A,0)),$K$6),$K$8,IFERROR(INDEX(INDIRECT("Data!C"&amp;$B$4,FALSE),MATCH(D24,Data!$A:$A,0)),$K$6))</f>
        <v>186</v>
      </c>
      <c r="N24" s="52">
        <f ca="1">IF(""=IFERROR(INDEX(INDIRECT("Data!C"&amp;$B$4,FALSE),MATCH(E24,Data!$A:$A,0)),$K$6),$K$8,IFERROR(INDEX(INDIRECT("Data!C"&amp;$B$4,FALSE),MATCH(E24,Data!$A:$A,0)),$K$6))</f>
        <v>181</v>
      </c>
      <c r="O24" s="52">
        <f ca="1">IF(""=IFERROR(INDEX(INDIRECT("Data!C"&amp;$B$4,FALSE),MATCH(F24,Data!$A:$A,0)),$K$6),$K$8,IFERROR(INDEX(INDIRECT("Data!C"&amp;$B$4,FALSE),MATCH(F24,Data!$A:$A,0)),$K$6))</f>
        <v>185</v>
      </c>
      <c r="P24" s="52">
        <f ca="1">IF(""=IFERROR(INDEX(INDIRECT("Data!C"&amp;$B$4,FALSE),MATCH(G24,Data!$A:$A,0)),$K$6),$K$8,IFERROR(INDEX(INDIRECT("Data!C"&amp;$B$4,FALSE),MATCH(G24,Data!$A:$A,0)),$K$6))</f>
        <v>457</v>
      </c>
      <c r="Q24" s="52">
        <f ca="1">IF(""=IFERROR(INDEX(INDIRECT("Data!C"&amp;$B$4,FALSE),MATCH(H24,Data!$A:$A,0)),$K$6),$K$8,IFERROR(INDEX(INDIRECT("Data!C"&amp;$B$4,FALSE),MATCH(H24,Data!$A:$A,0)),$K$6))</f>
        <v>690</v>
      </c>
      <c r="R24" s="64">
        <f t="shared" ca="1" si="21"/>
        <v>364.14285714285717</v>
      </c>
      <c r="T24" s="28">
        <f t="shared" si="29"/>
        <v>45676</v>
      </c>
      <c r="U24" s="28">
        <f t="shared" si="22"/>
        <v>45677</v>
      </c>
      <c r="V24" s="28">
        <f t="shared" si="17"/>
        <v>45678</v>
      </c>
      <c r="W24" s="28">
        <f t="shared" si="17"/>
        <v>45679</v>
      </c>
      <c r="X24" s="28">
        <f t="shared" si="17"/>
        <v>45680</v>
      </c>
      <c r="Y24" s="28">
        <f t="shared" si="17"/>
        <v>45681</v>
      </c>
      <c r="Z24" s="28">
        <f t="shared" si="17"/>
        <v>45682</v>
      </c>
      <c r="AB24" s="62" t="str">
        <f t="array" ref="AB24">IFERROR(IF(MATCH(8,DAY(T24:Z24),0),Z24,""),"")</f>
        <v/>
      </c>
      <c r="AC24" s="52">
        <f ca="1">IF(""=IFERROR(INDEX(INDIRECT("Data!C"&amp;$T$4,FALSE),MATCH(T24,Data!$A:$A,0)),$AC$6),$AC$8,IFERROR(INDEX(INDIRECT("Data!C"&amp;$T$4,FALSE),MATCH(T24,Data!$A:$A,0)),$AC$6))</f>
        <v>887</v>
      </c>
      <c r="AD24" s="52">
        <f ca="1">IF(""=IFERROR(INDEX(INDIRECT("Data!C"&amp;$T$4,FALSE),MATCH(U24,Data!$A:$A,0)),$AC$6),$AC$8,IFERROR(INDEX(INDIRECT("Data!C"&amp;$T$4,FALSE),MATCH(U24,Data!$A:$A,0)),$AC$6))</f>
        <v>484</v>
      </c>
      <c r="AE24" s="52">
        <f ca="1">IF(""=IFERROR(INDEX(INDIRECT("Data!C"&amp;$T$4,FALSE),MATCH(V24,Data!$A:$A,0)),$AC$6),$AC$8,IFERROR(INDEX(INDIRECT("Data!C"&amp;$T$4,FALSE),MATCH(V24,Data!$A:$A,0)),$AC$6))</f>
        <v>450</v>
      </c>
      <c r="AF24" s="52">
        <f ca="1">IF(""=IFERROR(INDEX(INDIRECT("Data!C"&amp;$T$4,FALSE),MATCH(W24,Data!$A:$A,0)),$AC$6),$AC$8,IFERROR(INDEX(INDIRECT("Data!C"&amp;$T$4,FALSE),MATCH(W24,Data!$A:$A,0)),$AC$6))</f>
        <v>446</v>
      </c>
      <c r="AG24" s="52">
        <f ca="1">IF(""=IFERROR(INDEX(INDIRECT("Data!C"&amp;$T$4,FALSE),MATCH(X24,Data!$A:$A,0)),$AC$6),$AC$8,IFERROR(INDEX(INDIRECT("Data!C"&amp;$T$4,FALSE),MATCH(X24,Data!$A:$A,0)),$AC$6))</f>
        <v>716</v>
      </c>
      <c r="AH24" s="52">
        <f ca="1">IF(""=IFERROR(INDEX(INDIRECT("Data!C"&amp;$T$4,FALSE),MATCH(Y24,Data!$A:$A,0)),$AC$6),$AC$8,IFERROR(INDEX(INDIRECT("Data!C"&amp;$T$4,FALSE),MATCH(Y24,Data!$A:$A,0)),$AC$6))</f>
        <v>770</v>
      </c>
      <c r="AI24" s="52">
        <f ca="1">IF(""=IFERROR(INDEX(INDIRECT("Data!C"&amp;$T$4,FALSE),MATCH(Z24,Data!$A:$A,0)),$AC$6),$AC$8,IFERROR(INDEX(INDIRECT("Data!C"&amp;$T$4,FALSE),MATCH(Z24,Data!$A:$A,0)),$AC$6))</f>
        <v>928</v>
      </c>
      <c r="AJ24" s="64">
        <f t="shared" ca="1" si="23"/>
        <v>668.71428571428567</v>
      </c>
      <c r="AL24" s="28">
        <f t="shared" si="30"/>
        <v>45312</v>
      </c>
      <c r="AM24" s="28">
        <f t="shared" si="24"/>
        <v>45313</v>
      </c>
      <c r="AN24" s="28">
        <f t="shared" si="18"/>
        <v>45314</v>
      </c>
      <c r="AO24" s="28">
        <f t="shared" si="18"/>
        <v>45315</v>
      </c>
      <c r="AP24" s="28">
        <f t="shared" si="18"/>
        <v>45316</v>
      </c>
      <c r="AQ24" s="28">
        <f t="shared" si="18"/>
        <v>45317</v>
      </c>
      <c r="AR24" s="28">
        <f t="shared" si="18"/>
        <v>45318</v>
      </c>
      <c r="AT24" s="62" t="str">
        <f t="array" ref="AT24">IFERROR(IF(MATCH(8,DAY(AL24:AR24),0),AR24,""),"")</f>
        <v/>
      </c>
      <c r="AU24" s="52">
        <f ca="1">IF(""=IFERROR(INDEX(INDIRECT("Data!C"&amp;$AL$4,FALSE),MATCH(AL24,Data!$A:$A,0)),$AU$6),$AU$8,IFERROR(INDEX(INDIRECT("Data!C"&amp;$AL$4,FALSE),MATCH(AL24,Data!$A:$A,0)),$AU$6))</f>
        <v>247</v>
      </c>
      <c r="AV24" s="52">
        <f ca="1">IF(""=IFERROR(INDEX(INDIRECT("Data!C"&amp;$AL$4,FALSE),MATCH(AM24,Data!$A:$A,0)),$AU$6),$AU$8,IFERROR(INDEX(INDIRECT("Data!C"&amp;$AL$4,FALSE),MATCH(AM24,Data!$A:$A,0)),$AU$6))</f>
        <v>100</v>
      </c>
      <c r="AW24" s="52">
        <f ca="1">IF(""=IFERROR(INDEX(INDIRECT("Data!C"&amp;$AL$4,FALSE),MATCH(AN24,Data!$A:$A,0)),$AU$6),$AU$8,IFERROR(INDEX(INDIRECT("Data!C"&amp;$AL$4,FALSE),MATCH(AN24,Data!$A:$A,0)),$AU$6))</f>
        <v>111</v>
      </c>
      <c r="AX24" s="52">
        <f ca="1">IF(""=IFERROR(INDEX(INDIRECT("Data!C"&amp;$AL$4,FALSE),MATCH(AO24,Data!$A:$A,0)),$AU$6),$AU$8,IFERROR(INDEX(INDIRECT("Data!C"&amp;$AL$4,FALSE),MATCH(AO24,Data!$A:$A,0)),$AU$6))</f>
        <v>109</v>
      </c>
      <c r="AY24" s="52">
        <f ca="1">IF(""=IFERROR(INDEX(INDIRECT("Data!C"&amp;$AL$4,FALSE),MATCH(AP24,Data!$A:$A,0)),$AU$6),$AU$8,IFERROR(INDEX(INDIRECT("Data!C"&amp;$AL$4,FALSE),MATCH(AP24,Data!$A:$A,0)),$AU$6))</f>
        <v>114</v>
      </c>
      <c r="AZ24" s="52">
        <f ca="1">IF(""=IFERROR(INDEX(INDIRECT("Data!C"&amp;$AL$4,FALSE),MATCH(AQ24,Data!$A:$A,0)),$AU$6),$AU$8,IFERROR(INDEX(INDIRECT("Data!C"&amp;$AL$4,FALSE),MATCH(AQ24,Data!$A:$A,0)),$AU$6))</f>
        <v>162</v>
      </c>
      <c r="BA24" s="52">
        <f ca="1">IF(""=IFERROR(INDEX(INDIRECT("Data!C"&amp;$AL$4,FALSE),MATCH(AR24,Data!$A:$A,0)),$AU$6),$AU$8,IFERROR(INDEX(INDIRECT("Data!C"&amp;$AL$4,FALSE),MATCH(AR24,Data!$A:$A,0)),$AU$6))</f>
        <v>237</v>
      </c>
      <c r="BB24" s="64">
        <f t="shared" ca="1" si="25"/>
        <v>154.28571428571428</v>
      </c>
      <c r="BD24" s="28">
        <f t="shared" si="31"/>
        <v>45676</v>
      </c>
      <c r="BE24" s="28">
        <f t="shared" si="26"/>
        <v>45677</v>
      </c>
      <c r="BF24" s="28">
        <f t="shared" si="19"/>
        <v>45678</v>
      </c>
      <c r="BG24" s="28">
        <f t="shared" si="19"/>
        <v>45679</v>
      </c>
      <c r="BH24" s="28">
        <f t="shared" si="19"/>
        <v>45680</v>
      </c>
      <c r="BI24" s="28">
        <f t="shared" si="19"/>
        <v>45681</v>
      </c>
      <c r="BJ24" s="28">
        <f t="shared" si="19"/>
        <v>45682</v>
      </c>
      <c r="BL24" s="62" t="str">
        <f t="array" ref="BL24">IFERROR(IF(MATCH(8,DAY(BD24:BJ24),0),BJ24,""),"")</f>
        <v/>
      </c>
      <c r="BM24" s="52">
        <f ca="1">IF(""=IFERROR(INDEX(INDIRECT("Data!C"&amp;$BD$4,FALSE),MATCH(BD24,Data!$A:$A,0)),$BM$6),$BM$8,IFERROR(INDEX(INDIRECT("Data!C"&amp;$BD$4,FALSE),MATCH(BD24,Data!$A:$A,0)),$BM$6))</f>
        <v>258</v>
      </c>
      <c r="BN24" s="52">
        <f ca="1">IF(""=IFERROR(INDEX(INDIRECT("Data!C"&amp;$BD$4,FALSE),MATCH(BE24,Data!$A:$A,0)),$BM$6),$BM$8,IFERROR(INDEX(INDIRECT("Data!C"&amp;$BD$4,FALSE),MATCH(BE24,Data!$A:$A,0)),$BM$6))</f>
        <v>147</v>
      </c>
      <c r="BO24" s="52">
        <f ca="1">IF(""=IFERROR(INDEX(INDIRECT("Data!C"&amp;$BD$4,FALSE),MATCH(BF24,Data!$A:$A,0)),$BM$6),$BM$8,IFERROR(INDEX(INDIRECT("Data!C"&amp;$BD$4,FALSE),MATCH(BF24,Data!$A:$A,0)),$BM$6))</f>
        <v>131</v>
      </c>
      <c r="BP24" s="52">
        <f ca="1">IF(""=IFERROR(INDEX(INDIRECT("Data!C"&amp;$BD$4,FALSE),MATCH(BG24,Data!$A:$A,0)),$BM$6),$BM$8,IFERROR(INDEX(INDIRECT("Data!C"&amp;$BD$4,FALSE),MATCH(BG24,Data!$A:$A,0)),$BM$6))</f>
        <v>143</v>
      </c>
      <c r="BQ24" s="52">
        <f ca="1">IF(""=IFERROR(INDEX(INDIRECT("Data!C"&amp;$BD$4,FALSE),MATCH(BH24,Data!$A:$A,0)),$BM$6),$BM$8,IFERROR(INDEX(INDIRECT("Data!C"&amp;$BD$4,FALSE),MATCH(BH24,Data!$A:$A,0)),$BM$6))</f>
        <v>189</v>
      </c>
      <c r="BR24" s="52">
        <f ca="1">IF(""=IFERROR(INDEX(INDIRECT("Data!C"&amp;$BD$4,FALSE),MATCH(BI24,Data!$A:$A,0)),$BM$6),$BM$8,IFERROR(INDEX(INDIRECT("Data!C"&amp;$BD$4,FALSE),MATCH(BI24,Data!$A:$A,0)),$BM$6))</f>
        <v>215</v>
      </c>
      <c r="BS24" s="52">
        <f ca="1">IF(""=IFERROR(INDEX(INDIRECT("Data!C"&amp;$BD$4,FALSE),MATCH(BJ24,Data!$A:$A,0)),$BM$6),$BM$8,IFERROR(INDEX(INDIRECT("Data!C"&amp;$BD$4,FALSE),MATCH(BJ24,Data!$A:$A,0)),$BM$6))</f>
        <v>241</v>
      </c>
      <c r="BT24" s="64">
        <f t="shared" ca="1" si="27"/>
        <v>189.14285714285714</v>
      </c>
      <c r="BV24" s="70" t="s">
        <v>58</v>
      </c>
    </row>
    <row r="25" spans="1:81" ht="12" customHeight="1" x14ac:dyDescent="0.25">
      <c r="B25" s="28">
        <f t="shared" si="28"/>
        <v>45319</v>
      </c>
      <c r="C25" s="28">
        <f t="shared" si="20"/>
        <v>45320</v>
      </c>
      <c r="D25" s="28">
        <f t="shared" si="20"/>
        <v>45321</v>
      </c>
      <c r="E25" s="28">
        <f t="shared" si="20"/>
        <v>45322</v>
      </c>
      <c r="F25" s="28">
        <f t="shared" si="20"/>
        <v>45323</v>
      </c>
      <c r="G25" s="28">
        <f t="shared" si="20"/>
        <v>45324</v>
      </c>
      <c r="H25" s="28">
        <f t="shared" si="20"/>
        <v>45325</v>
      </c>
      <c r="J25" s="62" t="str">
        <f t="array" ref="J25">IFERROR(IF(MATCH(8,DAY(B25:H25),0),H25,""),"")</f>
        <v/>
      </c>
      <c r="K25" s="52">
        <f ca="1">IF(""=IFERROR(INDEX(INDIRECT("Data!C"&amp;$B$4,FALSE),MATCH(B25,Data!$A:$A,0)),$K$6),$K$8,IFERROR(INDEX(INDIRECT("Data!C"&amp;$B$4,FALSE),MATCH(B25,Data!$A:$A,0)),$K$6))</f>
        <v>770</v>
      </c>
      <c r="L25" s="52">
        <f ca="1">IF(""=IFERROR(INDEX(INDIRECT("Data!C"&amp;$B$4,FALSE),MATCH(C25,Data!$A:$A,0)),$K$6),$K$8,IFERROR(INDEX(INDIRECT("Data!C"&amp;$B$4,FALSE),MATCH(C25,Data!$A:$A,0)),$K$6))</f>
        <v>390</v>
      </c>
      <c r="M25" s="52">
        <f ca="1">IF(""=IFERROR(INDEX(INDIRECT("Data!C"&amp;$B$4,FALSE),MATCH(D25,Data!$A:$A,0)),$K$6),$K$8,IFERROR(INDEX(INDIRECT("Data!C"&amp;$B$4,FALSE),MATCH(D25,Data!$A:$A,0)),$K$6))</f>
        <v>372</v>
      </c>
      <c r="N25" s="52">
        <f ca="1">IF(""=IFERROR(INDEX(INDIRECT("Data!C"&amp;$B$4,FALSE),MATCH(E25,Data!$A:$A,0)),$K$6),$K$8,IFERROR(INDEX(INDIRECT("Data!C"&amp;$B$4,FALSE),MATCH(E25,Data!$A:$A,0)),$K$6))</f>
        <v>446</v>
      </c>
      <c r="O25" s="52">
        <f ca="1">IF(""=IFERROR(INDEX(INDIRECT("Data!C"&amp;$B$4,FALSE),MATCH(F25,Data!$A:$A,0)),$K$6),$K$8,IFERROR(INDEX(INDIRECT("Data!C"&amp;$B$4,FALSE),MATCH(F25,Data!$A:$A,0)),$K$6))</f>
        <v>1999</v>
      </c>
      <c r="P25" s="52">
        <f ca="1">IF(""=IFERROR(INDEX(INDIRECT("Data!C"&amp;$B$4,FALSE),MATCH(G25,Data!$A:$A,0)),$K$6),$K$8,IFERROR(INDEX(INDIRECT("Data!C"&amp;$B$4,FALSE),MATCH(G25,Data!$A:$A,0)),$K$6))</f>
        <v>2527</v>
      </c>
      <c r="Q25" s="52">
        <f ca="1">IF(""=IFERROR(INDEX(INDIRECT("Data!C"&amp;$B$4,FALSE),MATCH(H25,Data!$A:$A,0)),$K$6),$K$8,IFERROR(INDEX(INDIRECT("Data!C"&amp;$B$4,FALSE),MATCH(H25,Data!$A:$A,0)),$K$6))</f>
        <v>3081</v>
      </c>
      <c r="R25" s="64">
        <f t="shared" ca="1" si="21"/>
        <v>1369.2857142857142</v>
      </c>
      <c r="T25" s="28">
        <f t="shared" si="29"/>
        <v>45683</v>
      </c>
      <c r="U25" s="28">
        <f t="shared" si="22"/>
        <v>45684</v>
      </c>
      <c r="V25" s="28">
        <f t="shared" si="17"/>
        <v>45685</v>
      </c>
      <c r="W25" s="28">
        <f t="shared" si="17"/>
        <v>45686</v>
      </c>
      <c r="X25" s="28">
        <f t="shared" si="17"/>
        <v>45687</v>
      </c>
      <c r="Y25" s="28">
        <f t="shared" si="17"/>
        <v>45688</v>
      </c>
      <c r="Z25" s="28">
        <f t="shared" si="17"/>
        <v>45689</v>
      </c>
      <c r="AB25" s="62" t="str">
        <f t="array" ref="AB25">IFERROR(IF(MATCH(8,DAY(T25:Z25),0),Z25,""),"")</f>
        <v/>
      </c>
      <c r="AC25" s="52">
        <f ca="1">IF(""=IFERROR(INDEX(INDIRECT("Data!C"&amp;$T$4,FALSE),MATCH(T25,Data!$A:$A,0)),$AC$6),$AC$8,IFERROR(INDEX(INDIRECT("Data!C"&amp;$T$4,FALSE),MATCH(T25,Data!$A:$A,0)),$AC$6))</f>
        <v>579</v>
      </c>
      <c r="AD25" s="52">
        <f ca="1">IF(""=IFERROR(INDEX(INDIRECT("Data!C"&amp;$T$4,FALSE),MATCH(U25,Data!$A:$A,0)),$AC$6),$AC$8,IFERROR(INDEX(INDIRECT("Data!C"&amp;$T$4,FALSE),MATCH(U25,Data!$A:$A,0)),$AC$6))</f>
        <v>497</v>
      </c>
      <c r="AE25" s="52">
        <f ca="1">IF(""=IFERROR(INDEX(INDIRECT("Data!C"&amp;$T$4,FALSE),MATCH(V25,Data!$A:$A,0)),$AC$6),$AC$8,IFERROR(INDEX(INDIRECT("Data!C"&amp;$T$4,FALSE),MATCH(V25,Data!$A:$A,0)),$AC$6))</f>
        <v>82</v>
      </c>
      <c r="AF25" s="52">
        <f ca="1">IF(""=IFERROR(INDEX(INDIRECT("Data!C"&amp;$T$4,FALSE),MATCH(W25,Data!$A:$A,0)),$AC$6),$AC$8,IFERROR(INDEX(INDIRECT("Data!C"&amp;$T$4,FALSE),MATCH(W25,Data!$A:$A,0)),$AC$6))</f>
        <v>13</v>
      </c>
      <c r="AG25" s="52">
        <f ca="1">IF(""=IFERROR(INDEX(INDIRECT("Data!C"&amp;$T$4,FALSE),MATCH(X25,Data!$A:$A,0)),$AC$6),$AC$8,IFERROR(INDEX(INDIRECT("Data!C"&amp;$T$4,FALSE),MATCH(X25,Data!$A:$A,0)),$AC$6))</f>
        <v>118</v>
      </c>
      <c r="AH25" s="52">
        <f ca="1">IF(""=IFERROR(INDEX(INDIRECT("Data!C"&amp;$T$4,FALSE),MATCH(Y25,Data!$A:$A,0)),$AC$6),$AC$8,IFERROR(INDEX(INDIRECT("Data!C"&amp;$T$4,FALSE),MATCH(Y25,Data!$A:$A,0)),$AC$6))</f>
        <v>236</v>
      </c>
      <c r="AI25" s="52">
        <f ca="1">IF(""=IFERROR(INDEX(INDIRECT("Data!C"&amp;$T$4,FALSE),MATCH(Z25,Data!$A:$A,0)),$AC$6),$AC$8,IFERROR(INDEX(INDIRECT("Data!C"&amp;$T$4,FALSE),MATCH(Z25,Data!$A:$A,0)),$AC$6))</f>
        <v>312</v>
      </c>
      <c r="AJ25" s="64">
        <f t="shared" ca="1" si="23"/>
        <v>262.42857142857144</v>
      </c>
      <c r="AL25" s="28">
        <f t="shared" si="30"/>
        <v>45319</v>
      </c>
      <c r="AM25" s="28">
        <f t="shared" si="24"/>
        <v>45320</v>
      </c>
      <c r="AN25" s="28">
        <f t="shared" si="18"/>
        <v>45321</v>
      </c>
      <c r="AO25" s="28">
        <f t="shared" si="18"/>
        <v>45322</v>
      </c>
      <c r="AP25" s="28">
        <f t="shared" si="18"/>
        <v>45323</v>
      </c>
      <c r="AQ25" s="28">
        <f t="shared" si="18"/>
        <v>45324</v>
      </c>
      <c r="AR25" s="28">
        <f t="shared" si="18"/>
        <v>45325</v>
      </c>
      <c r="AT25" s="62" t="str">
        <f t="array" ref="AT25">IFERROR(IF(MATCH(8,DAY(AL25:AR25),0),AR25,""),"")</f>
        <v/>
      </c>
      <c r="AU25" s="52">
        <f ca="1">IF(""=IFERROR(INDEX(INDIRECT("Data!C"&amp;$AL$4,FALSE),MATCH(AL25,Data!$A:$A,0)),$AU$6),$AU$8,IFERROR(INDEX(INDIRECT("Data!C"&amp;$AL$4,FALSE),MATCH(AL25,Data!$A:$A,0)),$AU$6))</f>
        <v>243</v>
      </c>
      <c r="AV25" s="52">
        <f ca="1">IF(""=IFERROR(INDEX(INDIRECT("Data!C"&amp;$AL$4,FALSE),MATCH(AM25,Data!$A:$A,0)),$AU$6),$AU$8,IFERROR(INDEX(INDIRECT("Data!C"&amp;$AL$4,FALSE),MATCH(AM25,Data!$A:$A,0)),$AU$6))</f>
        <v>141</v>
      </c>
      <c r="AW25" s="52">
        <f ca="1">IF(""=IFERROR(INDEX(INDIRECT("Data!C"&amp;$AL$4,FALSE),MATCH(AN25,Data!$A:$A,0)),$AU$6),$AU$8,IFERROR(INDEX(INDIRECT("Data!C"&amp;$AL$4,FALSE),MATCH(AN25,Data!$A:$A,0)),$AU$6))</f>
        <v>154</v>
      </c>
      <c r="AX25" s="52">
        <f ca="1">IF(""=IFERROR(INDEX(INDIRECT("Data!C"&amp;$AL$4,FALSE),MATCH(AO25,Data!$A:$A,0)),$AU$6),$AU$8,IFERROR(INDEX(INDIRECT("Data!C"&amp;$AL$4,FALSE),MATCH(AO25,Data!$A:$A,0)),$AU$6))</f>
        <v>151</v>
      </c>
      <c r="AY25" s="52">
        <f ca="1">IF(""=IFERROR(INDEX(INDIRECT("Data!C"&amp;$AL$4,FALSE),MATCH(AP25,Data!$A:$A,0)),$AU$6),$AU$8,IFERROR(INDEX(INDIRECT("Data!C"&amp;$AL$4,FALSE),MATCH(AP25,Data!$A:$A,0)),$AU$6))</f>
        <v>690</v>
      </c>
      <c r="AZ25" s="52">
        <f ca="1">IF(""=IFERROR(INDEX(INDIRECT("Data!C"&amp;$AL$4,FALSE),MATCH(AQ25,Data!$A:$A,0)),$AU$6),$AU$8,IFERROR(INDEX(INDIRECT("Data!C"&amp;$AL$4,FALSE),MATCH(AQ25,Data!$A:$A,0)),$AU$6))</f>
        <v>878</v>
      </c>
      <c r="BA25" s="52">
        <f ca="1">IF(""=IFERROR(INDEX(INDIRECT("Data!C"&amp;$AL$4,FALSE),MATCH(AR25,Data!$A:$A,0)),$AU$6),$AU$8,IFERROR(INDEX(INDIRECT("Data!C"&amp;$AL$4,FALSE),MATCH(AR25,Data!$A:$A,0)),$AU$6))</f>
        <v>972</v>
      </c>
      <c r="BB25" s="64">
        <f t="shared" ca="1" si="25"/>
        <v>461.28571428571428</v>
      </c>
      <c r="BD25" s="28">
        <f t="shared" si="31"/>
        <v>45683</v>
      </c>
      <c r="BE25" s="28">
        <f t="shared" si="26"/>
        <v>45684</v>
      </c>
      <c r="BF25" s="28">
        <f t="shared" si="19"/>
        <v>45685</v>
      </c>
      <c r="BG25" s="28">
        <f t="shared" si="19"/>
        <v>45686</v>
      </c>
      <c r="BH25" s="28">
        <f t="shared" si="19"/>
        <v>45687</v>
      </c>
      <c r="BI25" s="28">
        <f t="shared" si="19"/>
        <v>45688</v>
      </c>
      <c r="BJ25" s="28">
        <f t="shared" si="19"/>
        <v>45689</v>
      </c>
      <c r="BL25" s="62" t="str">
        <f t="array" ref="BL25">IFERROR(IF(MATCH(8,DAY(BD25:BJ25),0),BJ25,""),"")</f>
        <v/>
      </c>
      <c r="BM25" s="52">
        <f ca="1">IF(""=IFERROR(INDEX(INDIRECT("Data!C"&amp;$BD$4,FALSE),MATCH(BD25,Data!$A:$A,0)),$BM$6),$BM$8,IFERROR(INDEX(INDIRECT("Data!C"&amp;$BD$4,FALSE),MATCH(BD25,Data!$A:$A,0)),$BM$6))</f>
        <v>162</v>
      </c>
      <c r="BN25" s="52">
        <f ca="1">IF(""=IFERROR(INDEX(INDIRECT("Data!C"&amp;$BD$4,FALSE),MATCH(BE25,Data!$A:$A,0)),$BM$6),$BM$8,IFERROR(INDEX(INDIRECT("Data!C"&amp;$BD$4,FALSE),MATCH(BE25,Data!$A:$A,0)),$BM$6))</f>
        <v>144</v>
      </c>
      <c r="BO25" s="52">
        <f ca="1">IF(""=IFERROR(INDEX(INDIRECT("Data!C"&amp;$BD$4,FALSE),MATCH(BF25,Data!$A:$A,0)),$BM$6),$BM$8,IFERROR(INDEX(INDIRECT("Data!C"&amp;$BD$4,FALSE),MATCH(BF25,Data!$A:$A,0)),$BM$6))</f>
        <v>38</v>
      </c>
      <c r="BP25" s="52">
        <f ca="1">IF(""=IFERROR(INDEX(INDIRECT("Data!C"&amp;$BD$4,FALSE),MATCH(BG25,Data!$A:$A,0)),$BM$6),$BM$8,IFERROR(INDEX(INDIRECT("Data!C"&amp;$BD$4,FALSE),MATCH(BG25,Data!$A:$A,0)),$BM$6))</f>
        <v>7</v>
      </c>
      <c r="BQ25" s="52">
        <f ca="1">IF(""=IFERROR(INDEX(INDIRECT("Data!C"&amp;$BD$4,FALSE),MATCH(BH25,Data!$A:$A,0)),$BM$6),$BM$8,IFERROR(INDEX(INDIRECT("Data!C"&amp;$BD$4,FALSE),MATCH(BH25,Data!$A:$A,0)),$BM$6))</f>
        <v>48</v>
      </c>
      <c r="BR25" s="52">
        <f ca="1">IF(""=IFERROR(INDEX(INDIRECT("Data!C"&amp;$BD$4,FALSE),MATCH(BI25,Data!$A:$A,0)),$BM$6),$BM$8,IFERROR(INDEX(INDIRECT("Data!C"&amp;$BD$4,FALSE),MATCH(BI25,Data!$A:$A,0)),$BM$6))</f>
        <v>113</v>
      </c>
      <c r="BS25" s="52">
        <f ca="1">IF(""=IFERROR(INDEX(INDIRECT("Data!C"&amp;$BD$4,FALSE),MATCH(BJ25,Data!$A:$A,0)),$BM$6),$BM$8,IFERROR(INDEX(INDIRECT("Data!C"&amp;$BD$4,FALSE),MATCH(BJ25,Data!$A:$A,0)),$BM$6))</f>
        <v>130</v>
      </c>
      <c r="BT25" s="64">
        <f t="shared" ca="1" si="27"/>
        <v>91.714285714285708</v>
      </c>
      <c r="BV25" s="70" t="s">
        <v>59</v>
      </c>
    </row>
    <row r="26" spans="1:81" ht="12" customHeight="1" x14ac:dyDescent="0.25">
      <c r="B26" s="28">
        <f t="shared" si="28"/>
        <v>45326</v>
      </c>
      <c r="C26" s="28">
        <f t="shared" si="20"/>
        <v>45327</v>
      </c>
      <c r="D26" s="28">
        <f t="shared" si="20"/>
        <v>45328</v>
      </c>
      <c r="E26" s="28">
        <f t="shared" si="20"/>
        <v>45329</v>
      </c>
      <c r="F26" s="28">
        <f t="shared" si="20"/>
        <v>45330</v>
      </c>
      <c r="G26" s="28">
        <f t="shared" si="20"/>
        <v>45331</v>
      </c>
      <c r="H26" s="28">
        <f t="shared" si="20"/>
        <v>45332</v>
      </c>
      <c r="J26" s="62">
        <f t="array" ref="J26">IFERROR(IF(MATCH(8,DAY(B26:H26),0),H26,""),"")</f>
        <v>45332</v>
      </c>
      <c r="K26" s="52">
        <f ca="1">IF(""=IFERROR(INDEX(INDIRECT("Data!C"&amp;$B$4,FALSE),MATCH(B26,Data!$A:$A,0)),$K$6),$K$8,IFERROR(INDEX(INDIRECT("Data!C"&amp;$B$4,FALSE),MATCH(B26,Data!$A:$A,0)),$K$6))</f>
        <v>4149</v>
      </c>
      <c r="L26" s="52">
        <f ca="1">IF(""=IFERROR(INDEX(INDIRECT("Data!C"&amp;$B$4,FALSE),MATCH(C26,Data!$A:$A,0)),$K$6),$K$8,IFERROR(INDEX(INDIRECT("Data!C"&amp;$B$4,FALSE),MATCH(C26,Data!$A:$A,0)),$K$6))</f>
        <v>658</v>
      </c>
      <c r="M26" s="52">
        <f ca="1">IF(""=IFERROR(INDEX(INDIRECT("Data!C"&amp;$B$4,FALSE),MATCH(D26,Data!$A:$A,0)),$K$6),$K$8,IFERROR(INDEX(INDIRECT("Data!C"&amp;$B$4,FALSE),MATCH(D26,Data!$A:$A,0)),$K$6))</f>
        <v>345</v>
      </c>
      <c r="N26" s="52">
        <f ca="1">IF(""=IFERROR(INDEX(INDIRECT("Data!C"&amp;$B$4,FALSE),MATCH(E26,Data!$A:$A,0)),$K$6),$K$8,IFERROR(INDEX(INDIRECT("Data!C"&amp;$B$4,FALSE),MATCH(E26,Data!$A:$A,0)),$K$6))</f>
        <v>357</v>
      </c>
      <c r="O26" s="52">
        <f ca="1">IF(""=IFERROR(INDEX(INDIRECT("Data!C"&amp;$B$4,FALSE),MATCH(F26,Data!$A:$A,0)),$K$6),$K$8,IFERROR(INDEX(INDIRECT("Data!C"&amp;$B$4,FALSE),MATCH(F26,Data!$A:$A,0)),$K$6))</f>
        <v>311</v>
      </c>
      <c r="P26" s="52">
        <f ca="1">IF(""=IFERROR(INDEX(INDIRECT("Data!C"&amp;$B$4,FALSE),MATCH(G26,Data!$A:$A,0)),$K$6),$K$8,IFERROR(INDEX(INDIRECT("Data!C"&amp;$B$4,FALSE),MATCH(G26,Data!$A:$A,0)),$K$6))</f>
        <v>111</v>
      </c>
      <c r="Q26" s="52">
        <f ca="1">IF(""=IFERROR(INDEX(INDIRECT("Data!C"&amp;$B$4,FALSE),MATCH(H26,Data!$A:$A,0)),$K$6),$K$8,IFERROR(INDEX(INDIRECT("Data!C"&amp;$B$4,FALSE),MATCH(H26,Data!$A:$A,0)),$K$6))</f>
        <v>65</v>
      </c>
      <c r="R26" s="64">
        <f t="shared" ca="1" si="21"/>
        <v>856.57142857142856</v>
      </c>
      <c r="T26" s="28">
        <f t="shared" si="29"/>
        <v>45690</v>
      </c>
      <c r="U26" s="28">
        <f t="shared" si="22"/>
        <v>45691</v>
      </c>
      <c r="V26" s="28">
        <f t="shared" si="17"/>
        <v>45692</v>
      </c>
      <c r="W26" s="28">
        <f t="shared" si="17"/>
        <v>45693</v>
      </c>
      <c r="X26" s="28">
        <f t="shared" si="17"/>
        <v>45694</v>
      </c>
      <c r="Y26" s="28">
        <f t="shared" si="17"/>
        <v>45695</v>
      </c>
      <c r="Z26" s="28">
        <f t="shared" si="17"/>
        <v>45696</v>
      </c>
      <c r="AB26" s="62">
        <f t="array" ref="AB26">IFERROR(IF(MATCH(8,DAY(T26:Z26),0),Z26,""),"")</f>
        <v>45696</v>
      </c>
      <c r="AC26" s="52">
        <f ca="1">IF(""=IFERROR(INDEX(INDIRECT("Data!C"&amp;$T$4,FALSE),MATCH(T26,Data!$A:$A,0)),$AC$6),$AC$8,IFERROR(INDEX(INDIRECT("Data!C"&amp;$T$4,FALSE),MATCH(T26,Data!$A:$A,0)),$AC$6))</f>
        <v>317</v>
      </c>
      <c r="AD26" s="52">
        <f ca="1">IF(""=IFERROR(INDEX(INDIRECT("Data!C"&amp;$T$4,FALSE),MATCH(U26,Data!$A:$A,0)),$AC$6),$AC$8,IFERROR(INDEX(INDIRECT("Data!C"&amp;$T$4,FALSE),MATCH(U26,Data!$A:$A,0)),$AC$6))</f>
        <v>376</v>
      </c>
      <c r="AE26" s="52">
        <f ca="1">IF(""=IFERROR(INDEX(INDIRECT("Data!C"&amp;$T$4,FALSE),MATCH(V26,Data!$A:$A,0)),$AC$6),$AC$8,IFERROR(INDEX(INDIRECT("Data!C"&amp;$T$4,FALSE),MATCH(V26,Data!$A:$A,0)),$AC$6))</f>
        <v>365</v>
      </c>
      <c r="AF26" s="52">
        <f ca="1">IF(""=IFERROR(INDEX(INDIRECT("Data!C"&amp;$T$4,FALSE),MATCH(W26,Data!$A:$A,0)),$AC$6),$AC$8,IFERROR(INDEX(INDIRECT("Data!C"&amp;$T$4,FALSE),MATCH(W26,Data!$A:$A,0)),$AC$6))</f>
        <v>263</v>
      </c>
      <c r="AG26" s="52">
        <f ca="1">IF(""=IFERROR(INDEX(INDIRECT("Data!C"&amp;$T$4,FALSE),MATCH(X26,Data!$A:$A,0)),$AC$6),$AC$8,IFERROR(INDEX(INDIRECT("Data!C"&amp;$T$4,FALSE),MATCH(X26,Data!$A:$A,0)),$AC$6))</f>
        <v>268</v>
      </c>
      <c r="AH26" s="52">
        <f ca="1">IF(""=IFERROR(INDEX(INDIRECT("Data!C"&amp;$T$4,FALSE),MATCH(Y26,Data!$A:$A,0)),$AC$6),$AC$8,IFERROR(INDEX(INDIRECT("Data!C"&amp;$T$4,FALSE),MATCH(Y26,Data!$A:$A,0)),$AC$6))</f>
        <v>501</v>
      </c>
      <c r="AI26" s="52">
        <f ca="1">IF(""=IFERROR(INDEX(INDIRECT("Data!C"&amp;$T$4,FALSE),MATCH(Z26,Data!$A:$A,0)),$AC$6),$AC$8,IFERROR(INDEX(INDIRECT("Data!C"&amp;$T$4,FALSE),MATCH(Z26,Data!$A:$A,0)),$AC$6))</f>
        <v>540</v>
      </c>
      <c r="AJ26" s="64">
        <f t="shared" ca="1" si="23"/>
        <v>375.71428571428572</v>
      </c>
      <c r="AL26" s="28">
        <f t="shared" si="30"/>
        <v>45326</v>
      </c>
      <c r="AM26" s="28">
        <f t="shared" si="24"/>
        <v>45327</v>
      </c>
      <c r="AN26" s="28">
        <f t="shared" si="18"/>
        <v>45328</v>
      </c>
      <c r="AO26" s="28">
        <f t="shared" si="18"/>
        <v>45329</v>
      </c>
      <c r="AP26" s="28">
        <f t="shared" si="18"/>
        <v>45330</v>
      </c>
      <c r="AQ26" s="28">
        <f t="shared" si="18"/>
        <v>45331</v>
      </c>
      <c r="AR26" s="28">
        <f t="shared" si="18"/>
        <v>45332</v>
      </c>
      <c r="AT26" s="62">
        <f t="array" ref="AT26">IFERROR(IF(MATCH(8,DAY(AL26:AR26),0),AR26,""),"")</f>
        <v>45332</v>
      </c>
      <c r="AU26" s="52">
        <f ca="1">IF(""=IFERROR(INDEX(INDIRECT("Data!C"&amp;$AL$4,FALSE),MATCH(AL26,Data!$A:$A,0)),$AU$6),$AU$8,IFERROR(INDEX(INDIRECT("Data!C"&amp;$AL$4,FALSE),MATCH(AL26,Data!$A:$A,0)),$AU$6))</f>
        <v>1308</v>
      </c>
      <c r="AV26" s="52">
        <f ca="1">IF(""=IFERROR(INDEX(INDIRECT("Data!C"&amp;$AL$4,FALSE),MATCH(AM26,Data!$A:$A,0)),$AU$6),$AU$8,IFERROR(INDEX(INDIRECT("Data!C"&amp;$AL$4,FALSE),MATCH(AM26,Data!$A:$A,0)),$AU$6))</f>
        <v>326</v>
      </c>
      <c r="AW26" s="52">
        <f ca="1">IF(""=IFERROR(INDEX(INDIRECT("Data!C"&amp;$AL$4,FALSE),MATCH(AN26,Data!$A:$A,0)),$AU$6),$AU$8,IFERROR(INDEX(INDIRECT("Data!C"&amp;$AL$4,FALSE),MATCH(AN26,Data!$A:$A,0)),$AU$6))</f>
        <v>179</v>
      </c>
      <c r="AX26" s="52">
        <f ca="1">IF(""=IFERROR(INDEX(INDIRECT("Data!C"&amp;$AL$4,FALSE),MATCH(AO26,Data!$A:$A,0)),$AU$6),$AU$8,IFERROR(INDEX(INDIRECT("Data!C"&amp;$AL$4,FALSE),MATCH(AO26,Data!$A:$A,0)),$AU$6))</f>
        <v>185</v>
      </c>
      <c r="AY26" s="52">
        <f ca="1">IF(""=IFERROR(INDEX(INDIRECT("Data!C"&amp;$AL$4,FALSE),MATCH(AP26,Data!$A:$A,0)),$AU$6),$AU$8,IFERROR(INDEX(INDIRECT("Data!C"&amp;$AL$4,FALSE),MATCH(AP26,Data!$A:$A,0)),$AU$6))</f>
        <v>152</v>
      </c>
      <c r="AZ26" s="52">
        <f ca="1">IF(""=IFERROR(INDEX(INDIRECT("Data!C"&amp;$AL$4,FALSE),MATCH(AQ26,Data!$A:$A,0)),$AU$6),$AU$8,IFERROR(INDEX(INDIRECT("Data!C"&amp;$AL$4,FALSE),MATCH(AQ26,Data!$A:$A,0)),$AU$6))</f>
        <v>37</v>
      </c>
      <c r="BA26" s="52">
        <f ca="1">IF(""=IFERROR(INDEX(INDIRECT("Data!C"&amp;$AL$4,FALSE),MATCH(AR26,Data!$A:$A,0)),$AU$6),$AU$8,IFERROR(INDEX(INDIRECT("Data!C"&amp;$AL$4,FALSE),MATCH(AR26,Data!$A:$A,0)),$AU$6))</f>
        <v>26</v>
      </c>
      <c r="BB26" s="64">
        <f t="shared" ca="1" si="25"/>
        <v>316.14285714285717</v>
      </c>
      <c r="BD26" s="28">
        <f t="shared" si="31"/>
        <v>45690</v>
      </c>
      <c r="BE26" s="28">
        <f t="shared" si="26"/>
        <v>45691</v>
      </c>
      <c r="BF26" s="28">
        <f t="shared" si="19"/>
        <v>45692</v>
      </c>
      <c r="BG26" s="28">
        <f t="shared" si="19"/>
        <v>45693</v>
      </c>
      <c r="BH26" s="28">
        <f t="shared" si="19"/>
        <v>45694</v>
      </c>
      <c r="BI26" s="28">
        <f t="shared" si="19"/>
        <v>45695</v>
      </c>
      <c r="BJ26" s="28">
        <f t="shared" si="19"/>
        <v>45696</v>
      </c>
      <c r="BL26" s="62">
        <f t="array" ref="BL26">IFERROR(IF(MATCH(8,DAY(BD26:BJ26),0),BJ26,""),"")</f>
        <v>45696</v>
      </c>
      <c r="BM26" s="52">
        <f ca="1">IF(""=IFERROR(INDEX(INDIRECT("Data!C"&amp;$BD$4,FALSE),MATCH(BD26,Data!$A:$A,0)),$BM$6),$BM$8,IFERROR(INDEX(INDIRECT("Data!C"&amp;$BD$4,FALSE),MATCH(BD26,Data!$A:$A,0)),$BM$6))</f>
        <v>165</v>
      </c>
      <c r="BN26" s="52">
        <f ca="1">IF(""=IFERROR(INDEX(INDIRECT("Data!C"&amp;$BD$4,FALSE),MATCH(BE26,Data!$A:$A,0)),$BM$6),$BM$8,IFERROR(INDEX(INDIRECT("Data!C"&amp;$BD$4,FALSE),MATCH(BE26,Data!$A:$A,0)),$BM$6))</f>
        <v>185</v>
      </c>
      <c r="BO26" s="52">
        <f ca="1">IF(""=IFERROR(INDEX(INDIRECT("Data!C"&amp;$BD$4,FALSE),MATCH(BF26,Data!$A:$A,0)),$BM$6),$BM$8,IFERROR(INDEX(INDIRECT("Data!C"&amp;$BD$4,FALSE),MATCH(BF26,Data!$A:$A,0)),$BM$6))</f>
        <v>187</v>
      </c>
      <c r="BP26" s="52">
        <f ca="1">IF(""=IFERROR(INDEX(INDIRECT("Data!C"&amp;$BD$4,FALSE),MATCH(BG26,Data!$A:$A,0)),$BM$6),$BM$8,IFERROR(INDEX(INDIRECT("Data!C"&amp;$BD$4,FALSE),MATCH(BG26,Data!$A:$A,0)),$BM$6))</f>
        <v>131</v>
      </c>
      <c r="BQ26" s="52">
        <f ca="1">IF(""=IFERROR(INDEX(INDIRECT("Data!C"&amp;$BD$4,FALSE),MATCH(BH26,Data!$A:$A,0)),$BM$6),$BM$8,IFERROR(INDEX(INDIRECT("Data!C"&amp;$BD$4,FALSE),MATCH(BH26,Data!$A:$A,0)),$BM$6))</f>
        <v>154</v>
      </c>
      <c r="BR26" s="52">
        <f ca="1">IF(""=IFERROR(INDEX(INDIRECT("Data!C"&amp;$BD$4,FALSE),MATCH(BI26,Data!$A:$A,0)),$BM$6),$BM$8,IFERROR(INDEX(INDIRECT("Data!C"&amp;$BD$4,FALSE),MATCH(BI26,Data!$A:$A,0)),$BM$6))</f>
        <v>194</v>
      </c>
      <c r="BS26" s="52">
        <f ca="1">IF(""=IFERROR(INDEX(INDIRECT("Data!C"&amp;$BD$4,FALSE),MATCH(BJ26,Data!$A:$A,0)),$BM$6),$BM$8,IFERROR(INDEX(INDIRECT("Data!C"&amp;$BD$4,FALSE),MATCH(BJ26,Data!$A:$A,0)),$BM$6))</f>
        <v>212</v>
      </c>
      <c r="BT26" s="64">
        <f t="shared" ca="1" si="27"/>
        <v>175.42857142857142</v>
      </c>
      <c r="BV26" s="70"/>
    </row>
    <row r="27" spans="1:81" ht="12" customHeight="1" x14ac:dyDescent="0.25">
      <c r="B27" s="28">
        <f t="shared" si="28"/>
        <v>45333</v>
      </c>
      <c r="C27" s="28">
        <f t="shared" si="20"/>
        <v>45334</v>
      </c>
      <c r="D27" s="28">
        <f t="shared" si="20"/>
        <v>45335</v>
      </c>
      <c r="E27" s="28">
        <f t="shared" si="20"/>
        <v>45336</v>
      </c>
      <c r="F27" s="28">
        <f t="shared" si="20"/>
        <v>45337</v>
      </c>
      <c r="G27" s="28">
        <f t="shared" si="20"/>
        <v>45338</v>
      </c>
      <c r="H27" s="28">
        <f t="shared" si="20"/>
        <v>45339</v>
      </c>
      <c r="J27" s="62" t="str">
        <f t="array" ref="J27">IFERROR(IF(MATCH(8,DAY(B27:H27),0),H27,""),"")</f>
        <v/>
      </c>
      <c r="K27" s="52">
        <f ca="1">IF(""=IFERROR(INDEX(INDIRECT("Data!C"&amp;$B$4,FALSE),MATCH(B27,Data!$A:$A,0)),$K$6),$K$8,IFERROR(INDEX(INDIRECT("Data!C"&amp;$B$4,FALSE),MATCH(B27,Data!$A:$A,0)),$K$6))</f>
        <v>88</v>
      </c>
      <c r="L27" s="52">
        <f ca="1">IF(""=IFERROR(INDEX(INDIRECT("Data!C"&amp;$B$4,FALSE),MATCH(C27,Data!$A:$A,0)),$K$6),$K$8,IFERROR(INDEX(INDIRECT("Data!C"&amp;$B$4,FALSE),MATCH(C27,Data!$A:$A,0)),$K$6))</f>
        <v>319</v>
      </c>
      <c r="M27" s="52">
        <f ca="1">IF(""=IFERROR(INDEX(INDIRECT("Data!C"&amp;$B$4,FALSE),MATCH(D27,Data!$A:$A,0)),$K$6),$K$8,IFERROR(INDEX(INDIRECT("Data!C"&amp;$B$4,FALSE),MATCH(D27,Data!$A:$A,0)),$K$6))</f>
        <v>744</v>
      </c>
      <c r="N27" s="52">
        <f ca="1">IF(""=IFERROR(INDEX(INDIRECT("Data!C"&amp;$B$4,FALSE),MATCH(E27,Data!$A:$A,0)),$K$6),$K$8,IFERROR(INDEX(INDIRECT("Data!C"&amp;$B$4,FALSE),MATCH(E27,Data!$A:$A,0)),$K$6))</f>
        <v>1254</v>
      </c>
      <c r="O27" s="52">
        <f ca="1">IF(""=IFERROR(INDEX(INDIRECT("Data!C"&amp;$B$4,FALSE),MATCH(F27,Data!$A:$A,0)),$K$6),$K$8,IFERROR(INDEX(INDIRECT("Data!C"&amp;$B$4,FALSE),MATCH(F27,Data!$A:$A,0)),$K$6))</f>
        <v>540</v>
      </c>
      <c r="P27" s="52">
        <f ca="1">IF(""=IFERROR(INDEX(INDIRECT("Data!C"&amp;$B$4,FALSE),MATCH(G27,Data!$A:$A,0)),$K$6),$K$8,IFERROR(INDEX(INDIRECT("Data!C"&amp;$B$4,FALSE),MATCH(G27,Data!$A:$A,0)),$K$6))</f>
        <v>583</v>
      </c>
      <c r="Q27" s="52">
        <f ca="1">IF(""=IFERROR(INDEX(INDIRECT("Data!C"&amp;$B$4,FALSE),MATCH(H27,Data!$A:$A,0)),$K$6),$K$8,IFERROR(INDEX(INDIRECT("Data!C"&amp;$B$4,FALSE),MATCH(H27,Data!$A:$A,0)),$K$6))</f>
        <v>695</v>
      </c>
      <c r="R27" s="64">
        <f t="shared" ca="1" si="21"/>
        <v>603.28571428571433</v>
      </c>
      <c r="T27" s="28">
        <f t="shared" si="29"/>
        <v>45697</v>
      </c>
      <c r="U27" s="28">
        <f t="shared" si="22"/>
        <v>45698</v>
      </c>
      <c r="V27" s="28">
        <f t="shared" si="17"/>
        <v>45699</v>
      </c>
      <c r="W27" s="28">
        <f t="shared" si="17"/>
        <v>45700</v>
      </c>
      <c r="X27" s="28">
        <f t="shared" si="17"/>
        <v>45701</v>
      </c>
      <c r="Y27" s="28">
        <f t="shared" si="17"/>
        <v>45702</v>
      </c>
      <c r="Z27" s="28">
        <f t="shared" si="17"/>
        <v>45703</v>
      </c>
      <c r="AB27" s="62" t="str">
        <f t="array" ref="AB27">IFERROR(IF(MATCH(8,DAY(T27:Z27),0),Z27,""),"")</f>
        <v/>
      </c>
      <c r="AC27" s="52">
        <f ca="1">IF(""=IFERROR(INDEX(INDIRECT("Data!C"&amp;$T$4,FALSE),MATCH(T27,Data!$A:$A,0)),$AC$6),$AC$8,IFERROR(INDEX(INDIRECT("Data!C"&amp;$T$4,FALSE),MATCH(T27,Data!$A:$A,0)),$AC$6))</f>
        <v>578</v>
      </c>
      <c r="AD27" s="52">
        <f ca="1">IF(""=IFERROR(INDEX(INDIRECT("Data!C"&amp;$T$4,FALSE),MATCH(U27,Data!$A:$A,0)),$AC$6),$AC$8,IFERROR(INDEX(INDIRECT("Data!C"&amp;$T$4,FALSE),MATCH(U27,Data!$A:$A,0)),$AC$6))</f>
        <v>379</v>
      </c>
      <c r="AE27" s="52">
        <f ca="1">IF(""=IFERROR(INDEX(INDIRECT("Data!C"&amp;$T$4,FALSE),MATCH(V27,Data!$A:$A,0)),$AC$6),$AC$8,IFERROR(INDEX(INDIRECT("Data!C"&amp;$T$4,FALSE),MATCH(V27,Data!$A:$A,0)),$AC$6))</f>
        <v>456</v>
      </c>
      <c r="AF27" s="52">
        <f ca="1">IF(""=IFERROR(INDEX(INDIRECT("Data!C"&amp;$T$4,FALSE),MATCH(W27,Data!$A:$A,0)),$AC$6),$AC$8,IFERROR(INDEX(INDIRECT("Data!C"&amp;$T$4,FALSE),MATCH(W27,Data!$A:$A,0)),$AC$6))</f>
        <v>483</v>
      </c>
      <c r="AG27" s="52">
        <f ca="1">IF(""=IFERROR(INDEX(INDIRECT("Data!C"&amp;$T$4,FALSE),MATCH(X27,Data!$A:$A,0)),$AC$6),$AC$8,IFERROR(INDEX(INDIRECT("Data!C"&amp;$T$4,FALSE),MATCH(X27,Data!$A:$A,0)),$AC$6))</f>
        <v>777</v>
      </c>
      <c r="AH27" s="52">
        <f ca="1">IF(""=IFERROR(INDEX(INDIRECT("Data!C"&amp;$T$4,FALSE),MATCH(Y27,Data!$A:$A,0)),$AC$6),$AC$8,IFERROR(INDEX(INDIRECT("Data!C"&amp;$T$4,FALSE),MATCH(Y27,Data!$A:$A,0)),$AC$6))</f>
        <v>1257</v>
      </c>
      <c r="AI27" s="52">
        <f ca="1">IF(""=IFERROR(INDEX(INDIRECT("Data!C"&amp;$T$4,FALSE),MATCH(Z27,Data!$A:$A,0)),$AC$6),$AC$8,IFERROR(INDEX(INDIRECT("Data!C"&amp;$T$4,FALSE),MATCH(Z27,Data!$A:$A,0)),$AC$6))</f>
        <v>531</v>
      </c>
      <c r="AJ27" s="64">
        <f t="shared" ca="1" si="23"/>
        <v>637.28571428571433</v>
      </c>
      <c r="AL27" s="28">
        <f t="shared" si="30"/>
        <v>45333</v>
      </c>
      <c r="AM27" s="28">
        <f t="shared" si="24"/>
        <v>45334</v>
      </c>
      <c r="AN27" s="28">
        <f t="shared" si="18"/>
        <v>45335</v>
      </c>
      <c r="AO27" s="28">
        <f t="shared" si="18"/>
        <v>45336</v>
      </c>
      <c r="AP27" s="28">
        <f t="shared" si="18"/>
        <v>45337</v>
      </c>
      <c r="AQ27" s="28">
        <f t="shared" si="18"/>
        <v>45338</v>
      </c>
      <c r="AR27" s="28">
        <f t="shared" si="18"/>
        <v>45339</v>
      </c>
      <c r="AT27" s="62" t="str">
        <f t="array" ref="AT27">IFERROR(IF(MATCH(8,DAY(AL27:AR27),0),AR27,""),"")</f>
        <v/>
      </c>
      <c r="AU27" s="52">
        <f ca="1">IF(""=IFERROR(INDEX(INDIRECT("Data!C"&amp;$AL$4,FALSE),MATCH(AL27,Data!$A:$A,0)),$AU$6),$AU$8,IFERROR(INDEX(INDIRECT("Data!C"&amp;$AL$4,FALSE),MATCH(AL27,Data!$A:$A,0)),$AU$6))</f>
        <v>50</v>
      </c>
      <c r="AV27" s="52">
        <f ca="1">IF(""=IFERROR(INDEX(INDIRECT("Data!C"&amp;$AL$4,FALSE),MATCH(AM27,Data!$A:$A,0)),$AU$6),$AU$8,IFERROR(INDEX(INDIRECT("Data!C"&amp;$AL$4,FALSE),MATCH(AM27,Data!$A:$A,0)),$AU$6))</f>
        <v>126</v>
      </c>
      <c r="AW27" s="52">
        <f ca="1">IF(""=IFERROR(INDEX(INDIRECT("Data!C"&amp;$AL$4,FALSE),MATCH(AN27,Data!$A:$A,0)),$AU$6),$AU$8,IFERROR(INDEX(INDIRECT("Data!C"&amp;$AL$4,FALSE),MATCH(AN27,Data!$A:$A,0)),$AU$6))</f>
        <v>304</v>
      </c>
      <c r="AX27" s="52">
        <f ca="1">IF(""=IFERROR(INDEX(INDIRECT("Data!C"&amp;$AL$4,FALSE),MATCH(AO27,Data!$A:$A,0)),$AU$6),$AU$8,IFERROR(INDEX(INDIRECT("Data!C"&amp;$AL$4,FALSE),MATCH(AO27,Data!$A:$A,0)),$AU$6))</f>
        <v>546</v>
      </c>
      <c r="AY27" s="52">
        <f ca="1">IF(""=IFERROR(INDEX(INDIRECT("Data!C"&amp;$AL$4,FALSE),MATCH(AP27,Data!$A:$A,0)),$AU$6),$AU$8,IFERROR(INDEX(INDIRECT("Data!C"&amp;$AL$4,FALSE),MATCH(AP27,Data!$A:$A,0)),$AU$6))</f>
        <v>235</v>
      </c>
      <c r="AZ27" s="52">
        <f ca="1">IF(""=IFERROR(INDEX(INDIRECT("Data!C"&amp;$AL$4,FALSE),MATCH(AQ27,Data!$A:$A,0)),$AU$6),$AU$8,IFERROR(INDEX(INDIRECT("Data!C"&amp;$AL$4,FALSE),MATCH(AQ27,Data!$A:$A,0)),$AU$6))</f>
        <v>298</v>
      </c>
      <c r="BA27" s="52">
        <f ca="1">IF(""=IFERROR(INDEX(INDIRECT("Data!C"&amp;$AL$4,FALSE),MATCH(AR27,Data!$A:$A,0)),$AU$6),$AU$8,IFERROR(INDEX(INDIRECT("Data!C"&amp;$AL$4,FALSE),MATCH(AR27,Data!$A:$A,0)),$AU$6))</f>
        <v>302</v>
      </c>
      <c r="BB27" s="64">
        <f t="shared" ca="1" si="25"/>
        <v>265.85714285714283</v>
      </c>
      <c r="BD27" s="28">
        <f t="shared" si="31"/>
        <v>45697</v>
      </c>
      <c r="BE27" s="28">
        <f t="shared" si="26"/>
        <v>45698</v>
      </c>
      <c r="BF27" s="28">
        <f t="shared" si="19"/>
        <v>45699</v>
      </c>
      <c r="BG27" s="28">
        <f t="shared" si="19"/>
        <v>45700</v>
      </c>
      <c r="BH27" s="28">
        <f t="shared" si="19"/>
        <v>45701</v>
      </c>
      <c r="BI27" s="28">
        <f t="shared" si="19"/>
        <v>45702</v>
      </c>
      <c r="BJ27" s="28">
        <f t="shared" si="19"/>
        <v>45703</v>
      </c>
      <c r="BL27" s="62" t="str">
        <f t="array" ref="BL27">IFERROR(IF(MATCH(8,DAY(BD27:BJ27),0),BJ27,""),"")</f>
        <v/>
      </c>
      <c r="BM27" s="52">
        <f ca="1">IF(""=IFERROR(INDEX(INDIRECT("Data!C"&amp;$BD$4,FALSE),MATCH(BD27,Data!$A:$A,0)),$BM$6),$BM$8,IFERROR(INDEX(INDIRECT("Data!C"&amp;$BD$4,FALSE),MATCH(BD27,Data!$A:$A,0)),$BM$6))</f>
        <v>234</v>
      </c>
      <c r="BN27" s="52">
        <f ca="1">IF(""=IFERROR(INDEX(INDIRECT("Data!C"&amp;$BD$4,FALSE),MATCH(BE27,Data!$A:$A,0)),$BM$6),$BM$8,IFERROR(INDEX(INDIRECT("Data!C"&amp;$BD$4,FALSE),MATCH(BE27,Data!$A:$A,0)),$BM$6))</f>
        <v>194</v>
      </c>
      <c r="BO27" s="52">
        <f ca="1">IF(""=IFERROR(INDEX(INDIRECT("Data!C"&amp;$BD$4,FALSE),MATCH(BF27,Data!$A:$A,0)),$BM$6),$BM$8,IFERROR(INDEX(INDIRECT("Data!C"&amp;$BD$4,FALSE),MATCH(BF27,Data!$A:$A,0)),$BM$6))</f>
        <v>206</v>
      </c>
      <c r="BP27" s="52">
        <f ca="1">IF(""=IFERROR(INDEX(INDIRECT("Data!C"&amp;$BD$4,FALSE),MATCH(BG27,Data!$A:$A,0)),$BM$6),$BM$8,IFERROR(INDEX(INDIRECT("Data!C"&amp;$BD$4,FALSE),MATCH(BG27,Data!$A:$A,0)),$BM$6))</f>
        <v>241</v>
      </c>
      <c r="BQ27" s="52">
        <f ca="1">IF(""=IFERROR(INDEX(INDIRECT("Data!C"&amp;$BD$4,FALSE),MATCH(BH27,Data!$A:$A,0)),$BM$6),$BM$8,IFERROR(INDEX(INDIRECT("Data!C"&amp;$BD$4,FALSE),MATCH(BH27,Data!$A:$A,0)),$BM$6))</f>
        <v>347</v>
      </c>
      <c r="BR27" s="52">
        <f ca="1">IF(""=IFERROR(INDEX(INDIRECT("Data!C"&amp;$BD$4,FALSE),MATCH(BI27,Data!$A:$A,0)),$BM$6),$BM$8,IFERROR(INDEX(INDIRECT("Data!C"&amp;$BD$4,FALSE),MATCH(BI27,Data!$A:$A,0)),$BM$6))</f>
        <v>530</v>
      </c>
      <c r="BS27" s="52">
        <f ca="1">IF(""=IFERROR(INDEX(INDIRECT("Data!C"&amp;$BD$4,FALSE),MATCH(BJ27,Data!$A:$A,0)),$BM$6),$BM$8,IFERROR(INDEX(INDIRECT("Data!C"&amp;$BD$4,FALSE),MATCH(BJ27,Data!$A:$A,0)),$BM$6))</f>
        <v>232</v>
      </c>
      <c r="BT27" s="64">
        <f t="shared" ca="1" si="27"/>
        <v>283.42857142857144</v>
      </c>
      <c r="BV27" s="70" t="s">
        <v>67</v>
      </c>
    </row>
    <row r="28" spans="1:81" ht="12" customHeight="1" x14ac:dyDescent="0.25">
      <c r="B28" s="28">
        <f t="shared" si="28"/>
        <v>45340</v>
      </c>
      <c r="C28" s="28">
        <f t="shared" si="20"/>
        <v>45341</v>
      </c>
      <c r="D28" s="28">
        <f t="shared" si="20"/>
        <v>45342</v>
      </c>
      <c r="E28" s="28">
        <f t="shared" si="20"/>
        <v>45343</v>
      </c>
      <c r="F28" s="28">
        <f t="shared" si="20"/>
        <v>45344</v>
      </c>
      <c r="G28" s="28">
        <f t="shared" si="20"/>
        <v>45345</v>
      </c>
      <c r="H28" s="28">
        <f t="shared" si="20"/>
        <v>45346</v>
      </c>
      <c r="J28" s="62" t="str">
        <f t="array" ref="J28">IFERROR(IF(MATCH(8,DAY(B28:H28),0),H28,""),"")</f>
        <v/>
      </c>
      <c r="K28" s="52">
        <f ca="1">IF(""=IFERROR(INDEX(INDIRECT("Data!C"&amp;$B$4,FALSE),MATCH(B28,Data!$A:$A,0)),$K$6),$K$8,IFERROR(INDEX(INDIRECT("Data!C"&amp;$B$4,FALSE),MATCH(B28,Data!$A:$A,0)),$K$6))</f>
        <v>595</v>
      </c>
      <c r="L28" s="52">
        <f ca="1">IF(""=IFERROR(INDEX(INDIRECT("Data!C"&amp;$B$4,FALSE),MATCH(C28,Data!$A:$A,0)),$K$6),$K$8,IFERROR(INDEX(INDIRECT("Data!C"&amp;$B$4,FALSE),MATCH(C28,Data!$A:$A,0)),$K$6))</f>
        <v>356</v>
      </c>
      <c r="M28" s="52">
        <f ca="1">IF(""=IFERROR(INDEX(INDIRECT("Data!C"&amp;$B$4,FALSE),MATCH(D28,Data!$A:$A,0)),$K$6),$K$8,IFERROR(INDEX(INDIRECT("Data!C"&amp;$B$4,FALSE),MATCH(D28,Data!$A:$A,0)),$K$6))</f>
        <v>304</v>
      </c>
      <c r="N28" s="52">
        <f ca="1">IF(""=IFERROR(INDEX(INDIRECT("Data!C"&amp;$B$4,FALSE),MATCH(E28,Data!$A:$A,0)),$K$6),$K$8,IFERROR(INDEX(INDIRECT("Data!C"&amp;$B$4,FALSE),MATCH(E28,Data!$A:$A,0)),$K$6))</f>
        <v>210</v>
      </c>
      <c r="O28" s="52">
        <f ca="1">IF(""=IFERROR(INDEX(INDIRECT("Data!C"&amp;$B$4,FALSE),MATCH(F28,Data!$A:$A,0)),$K$6),$K$8,IFERROR(INDEX(INDIRECT("Data!C"&amp;$B$4,FALSE),MATCH(F28,Data!$A:$A,0)),$K$6))</f>
        <v>169</v>
      </c>
      <c r="P28" s="52">
        <f ca="1">IF(""=IFERROR(INDEX(INDIRECT("Data!C"&amp;$B$4,FALSE),MATCH(G28,Data!$A:$A,0)),$K$6),$K$8,IFERROR(INDEX(INDIRECT("Data!C"&amp;$B$4,FALSE),MATCH(G28,Data!$A:$A,0)),$K$6))</f>
        <v>193</v>
      </c>
      <c r="Q28" s="52">
        <f ca="1">IF(""=IFERROR(INDEX(INDIRECT("Data!C"&amp;$B$4,FALSE),MATCH(H28,Data!$A:$A,0)),$K$6),$K$8,IFERROR(INDEX(INDIRECT("Data!C"&amp;$B$4,FALSE),MATCH(H28,Data!$A:$A,0)),$K$6))</f>
        <v>283</v>
      </c>
      <c r="R28" s="64">
        <f t="shared" ca="1" si="21"/>
        <v>301.42857142857144</v>
      </c>
      <c r="T28" s="28">
        <f t="shared" si="29"/>
        <v>45704</v>
      </c>
      <c r="U28" s="28">
        <f t="shared" si="22"/>
        <v>45705</v>
      </c>
      <c r="V28" s="28">
        <f t="shared" si="17"/>
        <v>45706</v>
      </c>
      <c r="W28" s="28">
        <f t="shared" si="17"/>
        <v>45707</v>
      </c>
      <c r="X28" s="28">
        <f t="shared" si="17"/>
        <v>45708</v>
      </c>
      <c r="Y28" s="28">
        <f t="shared" si="17"/>
        <v>45709</v>
      </c>
      <c r="Z28" s="28">
        <f t="shared" si="17"/>
        <v>45710</v>
      </c>
      <c r="AB28" s="62" t="str">
        <f t="array" ref="AB28">IFERROR(IF(MATCH(8,DAY(T28:Z28),0),Z28,""),"")</f>
        <v/>
      </c>
      <c r="AC28" s="52">
        <f ca="1">IF(""=IFERROR(INDEX(INDIRECT("Data!C"&amp;$T$4,FALSE),MATCH(T28,Data!$A:$A,0)),$AC$6),$AC$8,IFERROR(INDEX(INDIRECT("Data!C"&amp;$T$4,FALSE),MATCH(T28,Data!$A:$A,0)),$AC$6))</f>
        <v>578</v>
      </c>
      <c r="AD28" s="52">
        <f ca="1">IF(""=IFERROR(INDEX(INDIRECT("Data!C"&amp;$T$4,FALSE),MATCH(U28,Data!$A:$A,0)),$AC$6),$AC$8,IFERROR(INDEX(INDIRECT("Data!C"&amp;$T$4,FALSE),MATCH(U28,Data!$A:$A,0)),$AC$6))</f>
        <v>204</v>
      </c>
      <c r="AE28" s="52">
        <f ca="1">IF(""=IFERROR(INDEX(INDIRECT("Data!C"&amp;$T$4,FALSE),MATCH(V28,Data!$A:$A,0)),$AC$6),$AC$8,IFERROR(INDEX(INDIRECT("Data!C"&amp;$T$4,FALSE),MATCH(V28,Data!$A:$A,0)),$AC$6))</f>
        <v>205</v>
      </c>
      <c r="AF28" s="52">
        <f ca="1">IF(""=IFERROR(INDEX(INDIRECT("Data!C"&amp;$T$4,FALSE),MATCH(W28,Data!$A:$A,0)),$AC$6),$AC$8,IFERROR(INDEX(INDIRECT("Data!C"&amp;$T$4,FALSE),MATCH(W28,Data!$A:$A,0)),$AC$6))</f>
        <v>210</v>
      </c>
      <c r="AG28" s="52">
        <f ca="1">IF(""=IFERROR(INDEX(INDIRECT("Data!C"&amp;$T$4,FALSE),MATCH(X28,Data!$A:$A,0)),$AC$6),$AC$8,IFERROR(INDEX(INDIRECT("Data!C"&amp;$T$4,FALSE),MATCH(X28,Data!$A:$A,0)),$AC$6))</f>
        <v>249</v>
      </c>
      <c r="AH28" s="52">
        <f ca="1">IF(""=IFERROR(INDEX(INDIRECT("Data!C"&amp;$T$4,FALSE),MATCH(Y28,Data!$A:$A,0)),$AC$6),$AC$8,IFERROR(INDEX(INDIRECT("Data!C"&amp;$T$4,FALSE),MATCH(Y28,Data!$A:$A,0)),$AC$6))</f>
        <v>201</v>
      </c>
      <c r="AI28" s="52">
        <f ca="1">IF(""=IFERROR(INDEX(INDIRECT("Data!C"&amp;$T$4,FALSE),MATCH(Z28,Data!$A:$A,0)),$AC$6),$AC$8,IFERROR(INDEX(INDIRECT("Data!C"&amp;$T$4,FALSE),MATCH(Z28,Data!$A:$A,0)),$AC$6))</f>
        <v>307</v>
      </c>
      <c r="AJ28" s="64">
        <f t="shared" ca="1" si="23"/>
        <v>279.14285714285717</v>
      </c>
      <c r="AL28" s="28">
        <f t="shared" si="30"/>
        <v>45340</v>
      </c>
      <c r="AM28" s="28">
        <f t="shared" si="24"/>
        <v>45341</v>
      </c>
      <c r="AN28" s="28">
        <f t="shared" si="18"/>
        <v>45342</v>
      </c>
      <c r="AO28" s="28">
        <f t="shared" si="18"/>
        <v>45343</v>
      </c>
      <c r="AP28" s="28">
        <f t="shared" si="18"/>
        <v>45344</v>
      </c>
      <c r="AQ28" s="28">
        <f t="shared" si="18"/>
        <v>45345</v>
      </c>
      <c r="AR28" s="28">
        <f t="shared" si="18"/>
        <v>45346</v>
      </c>
      <c r="AT28" s="62" t="str">
        <f t="array" ref="AT28">IFERROR(IF(MATCH(8,DAY(AL28:AR28),0),AR28,""),"")</f>
        <v/>
      </c>
      <c r="AU28" s="52">
        <f ca="1">IF(""=IFERROR(INDEX(INDIRECT("Data!C"&amp;$AL$4,FALSE),MATCH(AL28,Data!$A:$A,0)),$AU$6),$AU$8,IFERROR(INDEX(INDIRECT("Data!C"&amp;$AL$4,FALSE),MATCH(AL28,Data!$A:$A,0)),$AU$6))</f>
        <v>230</v>
      </c>
      <c r="AV28" s="52">
        <f ca="1">IF(""=IFERROR(INDEX(INDIRECT("Data!C"&amp;$AL$4,FALSE),MATCH(AM28,Data!$A:$A,0)),$AU$6),$AU$8,IFERROR(INDEX(INDIRECT("Data!C"&amp;$AL$4,FALSE),MATCH(AM28,Data!$A:$A,0)),$AU$6))</f>
        <v>188</v>
      </c>
      <c r="AW28" s="52">
        <f ca="1">IF(""=IFERROR(INDEX(INDIRECT("Data!C"&amp;$AL$4,FALSE),MATCH(AN28,Data!$A:$A,0)),$AU$6),$AU$8,IFERROR(INDEX(INDIRECT("Data!C"&amp;$AL$4,FALSE),MATCH(AN28,Data!$A:$A,0)),$AU$6))</f>
        <v>169</v>
      </c>
      <c r="AX28" s="52">
        <f ca="1">IF(""=IFERROR(INDEX(INDIRECT("Data!C"&amp;$AL$4,FALSE),MATCH(AO28,Data!$A:$A,0)),$AU$6),$AU$8,IFERROR(INDEX(INDIRECT("Data!C"&amp;$AL$4,FALSE),MATCH(AO28,Data!$A:$A,0)),$AU$6))</f>
        <v>120</v>
      </c>
      <c r="AY28" s="52">
        <f ca="1">IF(""=IFERROR(INDEX(INDIRECT("Data!C"&amp;$AL$4,FALSE),MATCH(AP28,Data!$A:$A,0)),$AU$6),$AU$8,IFERROR(INDEX(INDIRECT("Data!C"&amp;$AL$4,FALSE),MATCH(AP28,Data!$A:$A,0)),$AU$6))</f>
        <v>107</v>
      </c>
      <c r="AZ28" s="52">
        <f ca="1">IF(""=IFERROR(INDEX(INDIRECT("Data!C"&amp;$AL$4,FALSE),MATCH(AQ28,Data!$A:$A,0)),$AU$6),$AU$8,IFERROR(INDEX(INDIRECT("Data!C"&amp;$AL$4,FALSE),MATCH(AQ28,Data!$A:$A,0)),$AU$6))</f>
        <v>115</v>
      </c>
      <c r="BA28" s="52">
        <f ca="1">IF(""=IFERROR(INDEX(INDIRECT("Data!C"&amp;$AL$4,FALSE),MATCH(AR28,Data!$A:$A,0)),$AU$6),$AU$8,IFERROR(INDEX(INDIRECT("Data!C"&amp;$AL$4,FALSE),MATCH(AR28,Data!$A:$A,0)),$AU$6))</f>
        <v>165</v>
      </c>
      <c r="BB28" s="64">
        <f t="shared" ca="1" si="25"/>
        <v>156.28571428571428</v>
      </c>
      <c r="BD28" s="28">
        <f t="shared" si="31"/>
        <v>45704</v>
      </c>
      <c r="BE28" s="28">
        <f t="shared" si="26"/>
        <v>45705</v>
      </c>
      <c r="BF28" s="28">
        <f t="shared" si="19"/>
        <v>45706</v>
      </c>
      <c r="BG28" s="28">
        <f t="shared" si="19"/>
        <v>45707</v>
      </c>
      <c r="BH28" s="28">
        <f t="shared" si="19"/>
        <v>45708</v>
      </c>
      <c r="BI28" s="28">
        <f t="shared" si="19"/>
        <v>45709</v>
      </c>
      <c r="BJ28" s="28">
        <f t="shared" si="19"/>
        <v>45710</v>
      </c>
      <c r="BL28" s="62" t="str">
        <f t="array" ref="BL28">IFERROR(IF(MATCH(8,DAY(BD28:BJ28),0),BJ28,""),"")</f>
        <v/>
      </c>
      <c r="BM28" s="52">
        <f ca="1">IF(""=IFERROR(INDEX(INDIRECT("Data!C"&amp;$BD$4,FALSE),MATCH(BD28,Data!$A:$A,0)),$BM$6),$BM$8,IFERROR(INDEX(INDIRECT("Data!C"&amp;$BD$4,FALSE),MATCH(BD28,Data!$A:$A,0)),$BM$6))</f>
        <v>225</v>
      </c>
      <c r="BN28" s="52">
        <f ca="1">IF(""=IFERROR(INDEX(INDIRECT("Data!C"&amp;$BD$4,FALSE),MATCH(BE28,Data!$A:$A,0)),$BM$6),$BM$8,IFERROR(INDEX(INDIRECT("Data!C"&amp;$BD$4,FALSE),MATCH(BE28,Data!$A:$A,0)),$BM$6))</f>
        <v>109</v>
      </c>
      <c r="BO28" s="52">
        <f ca="1">IF(""=IFERROR(INDEX(INDIRECT("Data!C"&amp;$BD$4,FALSE),MATCH(BF28,Data!$A:$A,0)),$BM$6),$BM$8,IFERROR(INDEX(INDIRECT("Data!C"&amp;$BD$4,FALSE),MATCH(BF28,Data!$A:$A,0)),$BM$6))</f>
        <v>95</v>
      </c>
      <c r="BP28" s="52">
        <f ca="1">IF(""=IFERROR(INDEX(INDIRECT("Data!C"&amp;$BD$4,FALSE),MATCH(BG28,Data!$A:$A,0)),$BM$6),$BM$8,IFERROR(INDEX(INDIRECT("Data!C"&amp;$BD$4,FALSE),MATCH(BG28,Data!$A:$A,0)),$BM$6))</f>
        <v>120</v>
      </c>
      <c r="BQ28" s="52">
        <f ca="1">IF(""=IFERROR(INDEX(INDIRECT("Data!C"&amp;$BD$4,FALSE),MATCH(BH28,Data!$A:$A,0)),$BM$6),$BM$8,IFERROR(INDEX(INDIRECT("Data!C"&amp;$BD$4,FALSE),MATCH(BH28,Data!$A:$A,0)),$BM$6))</f>
        <v>111</v>
      </c>
      <c r="BR28" s="52">
        <f ca="1">IF(""=IFERROR(INDEX(INDIRECT("Data!C"&amp;$BD$4,FALSE),MATCH(BI28,Data!$A:$A,0)),$BM$6),$BM$8,IFERROR(INDEX(INDIRECT("Data!C"&amp;$BD$4,FALSE),MATCH(BI28,Data!$A:$A,0)),$BM$6))</f>
        <v>98</v>
      </c>
      <c r="BS28" s="52">
        <f ca="1">IF(""=IFERROR(INDEX(INDIRECT("Data!C"&amp;$BD$4,FALSE),MATCH(BJ28,Data!$A:$A,0)),$BM$6),$BM$8,IFERROR(INDEX(INDIRECT("Data!C"&amp;$BD$4,FALSE),MATCH(BJ28,Data!$A:$A,0)),$BM$6))</f>
        <v>135</v>
      </c>
      <c r="BT28" s="64">
        <f t="shared" ca="1" si="27"/>
        <v>127.57142857142857</v>
      </c>
      <c r="BV28" s="70" t="s">
        <v>68</v>
      </c>
      <c r="BY28" s="1"/>
    </row>
    <row r="29" spans="1:81" ht="12" customHeight="1" x14ac:dyDescent="0.25">
      <c r="B29" s="28">
        <f t="shared" si="28"/>
        <v>45347</v>
      </c>
      <c r="C29" s="28">
        <f t="shared" si="20"/>
        <v>45348</v>
      </c>
      <c r="D29" s="28">
        <f t="shared" si="20"/>
        <v>45349</v>
      </c>
      <c r="E29" s="28">
        <f t="shared" si="20"/>
        <v>45350</v>
      </c>
      <c r="F29" s="28">
        <f t="shared" si="20"/>
        <v>45351</v>
      </c>
      <c r="G29" s="28">
        <f t="shared" si="20"/>
        <v>45352</v>
      </c>
      <c r="H29" s="28">
        <f t="shared" si="20"/>
        <v>45353</v>
      </c>
      <c r="J29" s="62" t="str">
        <f t="array" ref="J29">IFERROR(IF(MATCH(8,DAY(B29:H29),0),H29,""),"")</f>
        <v/>
      </c>
      <c r="K29" s="52">
        <f ca="1">IF(""=IFERROR(INDEX(INDIRECT("Data!C"&amp;$B$4,FALSE),MATCH(B29,Data!$A:$A,0)),$K$6),$K$8,IFERROR(INDEX(INDIRECT("Data!C"&amp;$B$4,FALSE),MATCH(B29,Data!$A:$A,0)),$K$6))</f>
        <v>380</v>
      </c>
      <c r="L29" s="52">
        <f ca="1">IF(""=IFERROR(INDEX(INDIRECT("Data!C"&amp;$B$4,FALSE),MATCH(C29,Data!$A:$A,0)),$K$6),$K$8,IFERROR(INDEX(INDIRECT("Data!C"&amp;$B$4,FALSE),MATCH(C29,Data!$A:$A,0)),$K$6))</f>
        <v>147</v>
      </c>
      <c r="M29" s="52">
        <f ca="1">IF(""=IFERROR(INDEX(INDIRECT("Data!C"&amp;$B$4,FALSE),MATCH(D29,Data!$A:$A,0)),$K$6),$K$8,IFERROR(INDEX(INDIRECT("Data!C"&amp;$B$4,FALSE),MATCH(D29,Data!$A:$A,0)),$K$6))</f>
        <v>168</v>
      </c>
      <c r="N29" s="52">
        <f ca="1">IF(""=IFERROR(INDEX(INDIRECT("Data!C"&amp;$B$4,FALSE),MATCH(E29,Data!$A:$A,0)),$K$6),$K$8,IFERROR(INDEX(INDIRECT("Data!C"&amp;$B$4,FALSE),MATCH(E29,Data!$A:$A,0)),$K$6))</f>
        <v>231</v>
      </c>
      <c r="O29" s="52">
        <f ca="1">IF(""=IFERROR(INDEX(INDIRECT("Data!C"&amp;$B$4,FALSE),MATCH(F29,Data!$A:$A,0)),$K$6),$K$8,IFERROR(INDEX(INDIRECT("Data!C"&amp;$B$4,FALSE),MATCH(F29,Data!$A:$A,0)),$K$6))</f>
        <v>229</v>
      </c>
      <c r="P29" s="52">
        <f ca="1">IF(""=IFERROR(INDEX(INDIRECT("Data!C"&amp;$B$4,FALSE),MATCH(G29,Data!$A:$A,0)),$K$6),$K$8,IFERROR(INDEX(INDIRECT("Data!C"&amp;$B$4,FALSE),MATCH(G29,Data!$A:$A,0)),$K$6))</f>
        <v>456</v>
      </c>
      <c r="Q29" s="52">
        <f ca="1">IF(""=IFERROR(INDEX(INDIRECT("Data!C"&amp;$B$4,FALSE),MATCH(H29,Data!$A:$A,0)),$K$6),$K$8,IFERROR(INDEX(INDIRECT("Data!C"&amp;$B$4,FALSE),MATCH(H29,Data!$A:$A,0)),$K$6))</f>
        <v>609</v>
      </c>
      <c r="R29" s="64">
        <f t="shared" ca="1" si="21"/>
        <v>317.14285714285717</v>
      </c>
      <c r="T29" s="28">
        <f t="shared" si="29"/>
        <v>45711</v>
      </c>
      <c r="U29" s="28">
        <f t="shared" si="22"/>
        <v>45712</v>
      </c>
      <c r="V29" s="28">
        <f t="shared" si="17"/>
        <v>45713</v>
      </c>
      <c r="W29" s="28">
        <f t="shared" si="17"/>
        <v>45714</v>
      </c>
      <c r="X29" s="28">
        <f t="shared" si="17"/>
        <v>45715</v>
      </c>
      <c r="Y29" s="28">
        <f t="shared" si="17"/>
        <v>45716</v>
      </c>
      <c r="Z29" s="28">
        <f t="shared" si="17"/>
        <v>45717</v>
      </c>
      <c r="AB29" s="62" t="str">
        <f t="array" ref="AB29">IFERROR(IF(MATCH(8,DAY(T29:Z29),0),Z29,""),"")</f>
        <v/>
      </c>
      <c r="AC29" s="52">
        <f ca="1">IF(""=IFERROR(INDEX(INDIRECT("Data!C"&amp;$T$4,FALSE),MATCH(T29,Data!$A:$A,0)),$AC$6),$AC$8,IFERROR(INDEX(INDIRECT("Data!C"&amp;$T$4,FALSE),MATCH(T29,Data!$A:$A,0)),$AC$6))</f>
        <v>337</v>
      </c>
      <c r="AD29" s="52">
        <f ca="1">IF(""=IFERROR(INDEX(INDIRECT("Data!C"&amp;$T$4,FALSE),MATCH(U29,Data!$A:$A,0)),$AC$6),$AC$8,IFERROR(INDEX(INDIRECT("Data!C"&amp;$T$4,FALSE),MATCH(U29,Data!$A:$A,0)),$AC$6))</f>
        <v>202</v>
      </c>
      <c r="AE29" s="52">
        <f ca="1">IF(""=IFERROR(INDEX(INDIRECT("Data!C"&amp;$T$4,FALSE),MATCH(V29,Data!$A:$A,0)),$AC$6),$AC$8,IFERROR(INDEX(INDIRECT("Data!C"&amp;$T$4,FALSE),MATCH(V29,Data!$A:$A,0)),$AC$6))</f>
        <v>205</v>
      </c>
      <c r="AF29" s="52">
        <f ca="1">IF(""=IFERROR(INDEX(INDIRECT("Data!C"&amp;$T$4,FALSE),MATCH(W29,Data!$A:$A,0)),$AC$6),$AC$8,IFERROR(INDEX(INDIRECT("Data!C"&amp;$T$4,FALSE),MATCH(W29,Data!$A:$A,0)),$AC$6))</f>
        <v>140</v>
      </c>
      <c r="AG29" s="52">
        <f ca="1">IF(""=IFERROR(INDEX(INDIRECT("Data!C"&amp;$T$4,FALSE),MATCH(X29,Data!$A:$A,0)),$AC$6),$AC$8,IFERROR(INDEX(INDIRECT("Data!C"&amp;$T$4,FALSE),MATCH(X29,Data!$A:$A,0)),$AC$6))</f>
        <v>202</v>
      </c>
      <c r="AH29" s="52">
        <f ca="1">IF(""=IFERROR(INDEX(INDIRECT("Data!C"&amp;$T$4,FALSE),MATCH(Y29,Data!$A:$A,0)),$AC$6),$AC$8,IFERROR(INDEX(INDIRECT("Data!C"&amp;$T$4,FALSE),MATCH(Y29,Data!$A:$A,0)),$AC$6))</f>
        <v>501</v>
      </c>
      <c r="AI29" s="52">
        <f ca="1">IF(""=IFERROR(INDEX(INDIRECT("Data!C"&amp;$T$4,FALSE),MATCH(Z29,Data!$A:$A,0)),$AC$6),$AC$8,IFERROR(INDEX(INDIRECT("Data!C"&amp;$T$4,FALSE),MATCH(Z29,Data!$A:$A,0)),$AC$6))</f>
        <v>443</v>
      </c>
      <c r="AJ29" s="64">
        <f t="shared" ca="1" si="23"/>
        <v>290</v>
      </c>
      <c r="AL29" s="28">
        <f t="shared" si="30"/>
        <v>45347</v>
      </c>
      <c r="AM29" s="28">
        <f t="shared" si="24"/>
        <v>45348</v>
      </c>
      <c r="AN29" s="28">
        <f t="shared" si="18"/>
        <v>45349</v>
      </c>
      <c r="AO29" s="28">
        <f t="shared" si="18"/>
        <v>45350</v>
      </c>
      <c r="AP29" s="28">
        <f t="shared" si="18"/>
        <v>45351</v>
      </c>
      <c r="AQ29" s="28">
        <f t="shared" si="18"/>
        <v>45352</v>
      </c>
      <c r="AR29" s="28">
        <f t="shared" si="18"/>
        <v>45353</v>
      </c>
      <c r="AT29" s="62" t="str">
        <f t="array" ref="AT29">IFERROR(IF(MATCH(8,DAY(AL29:AR29),0),AR29,""),"")</f>
        <v/>
      </c>
      <c r="AU29" s="52">
        <f ca="1">IF(""=IFERROR(INDEX(INDIRECT("Data!C"&amp;$AL$4,FALSE),MATCH(AL29,Data!$A:$A,0)),$AU$6),$AU$8,IFERROR(INDEX(INDIRECT("Data!C"&amp;$AL$4,FALSE),MATCH(AL29,Data!$A:$A,0)),$AU$6))</f>
        <v>185</v>
      </c>
      <c r="AV29" s="52">
        <f ca="1">IF(""=IFERROR(INDEX(INDIRECT("Data!C"&amp;$AL$4,FALSE),MATCH(AM29,Data!$A:$A,0)),$AU$6),$AU$8,IFERROR(INDEX(INDIRECT("Data!C"&amp;$AL$4,FALSE),MATCH(AM29,Data!$A:$A,0)),$AU$6))</f>
        <v>96</v>
      </c>
      <c r="AW29" s="52">
        <f ca="1">IF(""=IFERROR(INDEX(INDIRECT("Data!C"&amp;$AL$4,FALSE),MATCH(AN29,Data!$A:$A,0)),$AU$6),$AU$8,IFERROR(INDEX(INDIRECT("Data!C"&amp;$AL$4,FALSE),MATCH(AN29,Data!$A:$A,0)),$AU$6))</f>
        <v>130</v>
      </c>
      <c r="AX29" s="52">
        <f ca="1">IF(""=IFERROR(INDEX(INDIRECT("Data!C"&amp;$AL$4,FALSE),MATCH(AO29,Data!$A:$A,0)),$AU$6),$AU$8,IFERROR(INDEX(INDIRECT("Data!C"&amp;$AL$4,FALSE),MATCH(AO29,Data!$A:$A,0)),$AU$6))</f>
        <v>126</v>
      </c>
      <c r="AY29" s="52">
        <f ca="1">IF(""=IFERROR(INDEX(INDIRECT("Data!C"&amp;$AL$4,FALSE),MATCH(AP29,Data!$A:$A,0)),$AU$6),$AU$8,IFERROR(INDEX(INDIRECT("Data!C"&amp;$AL$4,FALSE),MATCH(AP29,Data!$A:$A,0)),$AU$6))</f>
        <v>146</v>
      </c>
      <c r="AZ29" s="52">
        <f ca="1">IF(""=IFERROR(INDEX(INDIRECT("Data!C"&amp;$AL$4,FALSE),MATCH(AQ29,Data!$A:$A,0)),$AU$6),$AU$8,IFERROR(INDEX(INDIRECT("Data!C"&amp;$AL$4,FALSE),MATCH(AQ29,Data!$A:$A,0)),$AU$6))</f>
        <v>195</v>
      </c>
      <c r="BA29" s="52">
        <f ca="1">IF(""=IFERROR(INDEX(INDIRECT("Data!C"&amp;$AL$4,FALSE),MATCH(AR29,Data!$A:$A,0)),$AU$6),$AU$8,IFERROR(INDEX(INDIRECT("Data!C"&amp;$AL$4,FALSE),MATCH(AR29,Data!$A:$A,0)),$AU$6))</f>
        <v>265</v>
      </c>
      <c r="BB29" s="64">
        <f t="shared" ca="1" si="25"/>
        <v>163.28571428571428</v>
      </c>
      <c r="BD29" s="28">
        <f t="shared" si="31"/>
        <v>45711</v>
      </c>
      <c r="BE29" s="28">
        <f t="shared" si="26"/>
        <v>45712</v>
      </c>
      <c r="BF29" s="28">
        <f t="shared" si="19"/>
        <v>45713</v>
      </c>
      <c r="BG29" s="28">
        <f t="shared" si="19"/>
        <v>45714</v>
      </c>
      <c r="BH29" s="28">
        <f t="shared" si="19"/>
        <v>45715</v>
      </c>
      <c r="BI29" s="28">
        <f t="shared" si="19"/>
        <v>45716</v>
      </c>
      <c r="BJ29" s="28">
        <f t="shared" si="19"/>
        <v>45717</v>
      </c>
      <c r="BL29" s="62" t="str">
        <f t="array" ref="BL29">IFERROR(IF(MATCH(8,DAY(BD29:BJ29),0),BJ29,""),"")</f>
        <v/>
      </c>
      <c r="BM29" s="52">
        <f ca="1">IF(""=IFERROR(INDEX(INDIRECT("Data!C"&amp;$BD$4,FALSE),MATCH(BD29,Data!$A:$A,0)),$BM$6),$BM$8,IFERROR(INDEX(INDIRECT("Data!C"&amp;$BD$4,FALSE),MATCH(BD29,Data!$A:$A,0)),$BM$6))</f>
        <v>138</v>
      </c>
      <c r="BN29" s="52">
        <f ca="1">IF(""=IFERROR(INDEX(INDIRECT("Data!C"&amp;$BD$4,FALSE),MATCH(BE29,Data!$A:$A,0)),$BM$6),$BM$8,IFERROR(INDEX(INDIRECT("Data!C"&amp;$BD$4,FALSE),MATCH(BE29,Data!$A:$A,0)),$BM$6))</f>
        <v>102</v>
      </c>
      <c r="BO29" s="52">
        <f ca="1">IF(""=IFERROR(INDEX(INDIRECT("Data!C"&amp;$BD$4,FALSE),MATCH(BF29,Data!$A:$A,0)),$BM$6),$BM$8,IFERROR(INDEX(INDIRECT("Data!C"&amp;$BD$4,FALSE),MATCH(BF29,Data!$A:$A,0)),$BM$6))</f>
        <v>94</v>
      </c>
      <c r="BP29" s="52">
        <f ca="1">IF(""=IFERROR(INDEX(INDIRECT("Data!C"&amp;$BD$4,FALSE),MATCH(BG29,Data!$A:$A,0)),$BM$6),$BM$8,IFERROR(INDEX(INDIRECT("Data!C"&amp;$BD$4,FALSE),MATCH(BG29,Data!$A:$A,0)),$BM$6))</f>
        <v>85</v>
      </c>
      <c r="BQ29" s="52">
        <f ca="1">IF(""=IFERROR(INDEX(INDIRECT("Data!C"&amp;$BD$4,FALSE),MATCH(BH29,Data!$A:$A,0)),$BM$6),$BM$8,IFERROR(INDEX(INDIRECT("Data!C"&amp;$BD$4,FALSE),MATCH(BH29,Data!$A:$A,0)),$BM$6))</f>
        <v>87</v>
      </c>
      <c r="BR29" s="52">
        <f ca="1">IF(""=IFERROR(INDEX(INDIRECT("Data!C"&amp;$BD$4,FALSE),MATCH(BI29,Data!$A:$A,0)),$BM$6),$BM$8,IFERROR(INDEX(INDIRECT("Data!C"&amp;$BD$4,FALSE),MATCH(BI29,Data!$A:$A,0)),$BM$6))</f>
        <v>164</v>
      </c>
      <c r="BS29" s="52">
        <f ca="1">IF(""=IFERROR(INDEX(INDIRECT("Data!C"&amp;$BD$4,FALSE),MATCH(BJ29,Data!$A:$A,0)),$BM$6),$BM$8,IFERROR(INDEX(INDIRECT("Data!C"&amp;$BD$4,FALSE),MATCH(BJ29,Data!$A:$A,0)),$BM$6))</f>
        <v>145</v>
      </c>
      <c r="BT29" s="64">
        <f t="shared" ca="1" si="27"/>
        <v>116.42857142857143</v>
      </c>
      <c r="BV29" s="70" t="s">
        <v>69</v>
      </c>
    </row>
    <row r="30" spans="1:81" ht="12" customHeight="1" x14ac:dyDescent="0.25">
      <c r="B30" s="28">
        <f t="shared" si="28"/>
        <v>45354</v>
      </c>
      <c r="C30" s="28">
        <f t="shared" si="20"/>
        <v>45355</v>
      </c>
      <c r="D30" s="28">
        <f t="shared" si="20"/>
        <v>45356</v>
      </c>
      <c r="E30" s="28">
        <f t="shared" si="20"/>
        <v>45357</v>
      </c>
      <c r="F30" s="28">
        <f t="shared" si="20"/>
        <v>45358</v>
      </c>
      <c r="G30" s="28">
        <f t="shared" si="20"/>
        <v>45359</v>
      </c>
      <c r="H30" s="28">
        <f t="shared" si="20"/>
        <v>45360</v>
      </c>
      <c r="J30" s="62">
        <f t="array" ref="J30">IFERROR(IF(MATCH(8,DAY(B30:H30),0),H30,""),"")</f>
        <v>45360</v>
      </c>
      <c r="K30" s="52">
        <f ca="1">IF(""=IFERROR(INDEX(INDIRECT("Data!C"&amp;$B$4,FALSE),MATCH(B30,Data!$A:$A,0)),$K$6),$K$8,IFERROR(INDEX(INDIRECT("Data!C"&amp;$B$4,FALSE),MATCH(B30,Data!$A:$A,0)),$K$6))</f>
        <v>670</v>
      </c>
      <c r="L30" s="52">
        <f ca="1">IF(""=IFERROR(INDEX(INDIRECT("Data!C"&amp;$B$4,FALSE),MATCH(C30,Data!$A:$A,0)),$K$6),$K$8,IFERROR(INDEX(INDIRECT("Data!C"&amp;$B$4,FALSE),MATCH(C30,Data!$A:$A,0)),$K$6))</f>
        <v>445</v>
      </c>
      <c r="M30" s="52">
        <f ca="1">IF(""=IFERROR(INDEX(INDIRECT("Data!C"&amp;$B$4,FALSE),MATCH(D30,Data!$A:$A,0)),$K$6),$K$8,IFERROR(INDEX(INDIRECT("Data!C"&amp;$B$4,FALSE),MATCH(D30,Data!$A:$A,0)),$K$6))</f>
        <v>504</v>
      </c>
      <c r="N30" s="52">
        <f ca="1">IF(""=IFERROR(INDEX(INDIRECT("Data!C"&amp;$B$4,FALSE),MATCH(E30,Data!$A:$A,0)),$K$6),$K$8,IFERROR(INDEX(INDIRECT("Data!C"&amp;$B$4,FALSE),MATCH(E30,Data!$A:$A,0)),$K$6))</f>
        <v>525</v>
      </c>
      <c r="O30" s="52">
        <f ca="1">IF(""=IFERROR(INDEX(INDIRECT("Data!C"&amp;$B$4,FALSE),MATCH(F30,Data!$A:$A,0)),$K$6),$K$8,IFERROR(INDEX(INDIRECT("Data!C"&amp;$B$4,FALSE),MATCH(F30,Data!$A:$A,0)),$K$6))</f>
        <v>916</v>
      </c>
      <c r="P30" s="52">
        <f ca="1">IF(""=IFERROR(INDEX(INDIRECT("Data!C"&amp;$B$4,FALSE),MATCH(G30,Data!$A:$A,0)),$K$6),$K$8,IFERROR(INDEX(INDIRECT("Data!C"&amp;$B$4,FALSE),MATCH(G30,Data!$A:$A,0)),$K$6))</f>
        <v>1254</v>
      </c>
      <c r="Q30" s="52">
        <f ca="1">IF(""=IFERROR(INDEX(INDIRECT("Data!C"&amp;$B$4,FALSE),MATCH(H30,Data!$A:$A,0)),$K$6),$K$8,IFERROR(INDEX(INDIRECT("Data!C"&amp;$B$4,FALSE),MATCH(H30,Data!$A:$A,0)),$K$6))</f>
        <v>692</v>
      </c>
      <c r="R30" s="64">
        <f t="shared" ca="1" si="21"/>
        <v>715.14285714285711</v>
      </c>
      <c r="T30" s="28">
        <f t="shared" si="29"/>
        <v>45718</v>
      </c>
      <c r="U30" s="28">
        <f t="shared" si="22"/>
        <v>45719</v>
      </c>
      <c r="V30" s="28">
        <f t="shared" si="17"/>
        <v>45720</v>
      </c>
      <c r="W30" s="28">
        <f t="shared" si="17"/>
        <v>45721</v>
      </c>
      <c r="X30" s="28">
        <f t="shared" si="17"/>
        <v>45722</v>
      </c>
      <c r="Y30" s="28">
        <f t="shared" si="17"/>
        <v>45723</v>
      </c>
      <c r="Z30" s="28">
        <f t="shared" si="17"/>
        <v>45724</v>
      </c>
      <c r="AB30" s="62">
        <f t="array" ref="AB30">IFERROR(IF(MATCH(8,DAY(T30:Z30),0),Z30,""),"")</f>
        <v>45724</v>
      </c>
      <c r="AC30" s="52">
        <f ca="1">IF(""=IFERROR(INDEX(INDIRECT("Data!C"&amp;$T$4,FALSE),MATCH(T30,Data!$A:$A,0)),$AC$6),$AC$8,IFERROR(INDEX(INDIRECT("Data!C"&amp;$T$4,FALSE),MATCH(T30,Data!$A:$A,0)),$AC$6))</f>
        <v>495</v>
      </c>
      <c r="AD30" s="52">
        <f ca="1">IF(""=IFERROR(INDEX(INDIRECT("Data!C"&amp;$T$4,FALSE),MATCH(U30,Data!$A:$A,0)),$AC$6),$AC$8,IFERROR(INDEX(INDIRECT("Data!C"&amp;$T$4,FALSE),MATCH(U30,Data!$A:$A,0)),$AC$6))</f>
        <v>262</v>
      </c>
      <c r="AE30" s="52">
        <f ca="1">IF(""=IFERROR(INDEX(INDIRECT("Data!C"&amp;$T$4,FALSE),MATCH(V30,Data!$A:$A,0)),$AC$6),$AC$8,IFERROR(INDEX(INDIRECT("Data!C"&amp;$T$4,FALSE),MATCH(V30,Data!$A:$A,0)),$AC$6))</f>
        <v>333</v>
      </c>
      <c r="AF30" s="52">
        <f ca="1">IF(""=IFERROR(INDEX(INDIRECT("Data!C"&amp;$T$4,FALSE),MATCH(W30,Data!$A:$A,0)),$AC$6),$AC$8,IFERROR(INDEX(INDIRECT("Data!C"&amp;$T$4,FALSE),MATCH(W30,Data!$A:$A,0)),$AC$6))</f>
        <v>380</v>
      </c>
      <c r="AG30" s="52">
        <f ca="1">IF(""=IFERROR(INDEX(INDIRECT("Data!C"&amp;$T$4,FALSE),MATCH(X30,Data!$A:$A,0)),$AC$6),$AC$8,IFERROR(INDEX(INDIRECT("Data!C"&amp;$T$4,FALSE),MATCH(X30,Data!$A:$A,0)),$AC$6))</f>
        <v>429</v>
      </c>
      <c r="AH30" s="52">
        <f ca="1">IF(""=IFERROR(INDEX(INDIRECT("Data!C"&amp;$T$4,FALSE),MATCH(Y30,Data!$A:$A,0)),$AC$6),$AC$8,IFERROR(INDEX(INDIRECT("Data!C"&amp;$T$4,FALSE),MATCH(Y30,Data!$A:$A,0)),$AC$6))</f>
        <v>755</v>
      </c>
      <c r="AI30" s="52">
        <f ca="1">IF(""=IFERROR(INDEX(INDIRECT("Data!C"&amp;$T$4,FALSE),MATCH(Z30,Data!$A:$A,0)),$AC$6),$AC$8,IFERROR(INDEX(INDIRECT("Data!C"&amp;$T$4,FALSE),MATCH(Z30,Data!$A:$A,0)),$AC$6))</f>
        <v>1277</v>
      </c>
      <c r="AJ30" s="64">
        <f t="shared" ca="1" si="23"/>
        <v>561.57142857142856</v>
      </c>
      <c r="AL30" s="28">
        <f t="shared" si="30"/>
        <v>45354</v>
      </c>
      <c r="AM30" s="28">
        <f t="shared" si="24"/>
        <v>45355</v>
      </c>
      <c r="AN30" s="28">
        <f t="shared" si="18"/>
        <v>45356</v>
      </c>
      <c r="AO30" s="28">
        <f t="shared" si="18"/>
        <v>45357</v>
      </c>
      <c r="AP30" s="28">
        <f t="shared" si="18"/>
        <v>45358</v>
      </c>
      <c r="AQ30" s="28">
        <f t="shared" si="18"/>
        <v>45359</v>
      </c>
      <c r="AR30" s="28">
        <f t="shared" si="18"/>
        <v>45360</v>
      </c>
      <c r="AT30" s="62">
        <f t="array" ref="AT30">IFERROR(IF(MATCH(8,DAY(AL30:AR30),0),AR30,""),"")</f>
        <v>45360</v>
      </c>
      <c r="AU30" s="52">
        <f ca="1">IF(""=IFERROR(INDEX(INDIRECT("Data!C"&amp;$AL$4,FALSE),MATCH(AL30,Data!$A:$A,0)),$AU$6),$AU$8,IFERROR(INDEX(INDIRECT("Data!C"&amp;$AL$4,FALSE),MATCH(AL30,Data!$A:$A,0)),$AU$6))</f>
        <v>274</v>
      </c>
      <c r="AV30" s="52">
        <f ca="1">IF(""=IFERROR(INDEX(INDIRECT("Data!C"&amp;$AL$4,FALSE),MATCH(AM30,Data!$A:$A,0)),$AU$6),$AU$8,IFERROR(INDEX(INDIRECT("Data!C"&amp;$AL$4,FALSE),MATCH(AM30,Data!$A:$A,0)),$AU$6))</f>
        <v>186</v>
      </c>
      <c r="AW30" s="52">
        <f ca="1">IF(""=IFERROR(INDEX(INDIRECT("Data!C"&amp;$AL$4,FALSE),MATCH(AN30,Data!$A:$A,0)),$AU$6),$AU$8,IFERROR(INDEX(INDIRECT("Data!C"&amp;$AL$4,FALSE),MATCH(AN30,Data!$A:$A,0)),$AU$6))</f>
        <v>251</v>
      </c>
      <c r="AX30" s="52">
        <f ca="1">IF(""=IFERROR(INDEX(INDIRECT("Data!C"&amp;$AL$4,FALSE),MATCH(AO30,Data!$A:$A,0)),$AU$6),$AU$8,IFERROR(INDEX(INDIRECT("Data!C"&amp;$AL$4,FALSE),MATCH(AO30,Data!$A:$A,0)),$AU$6))</f>
        <v>251</v>
      </c>
      <c r="AY30" s="52">
        <f ca="1">IF(""=IFERROR(INDEX(INDIRECT("Data!C"&amp;$AL$4,FALSE),MATCH(AP30,Data!$A:$A,0)),$AU$6),$AU$8,IFERROR(INDEX(INDIRECT("Data!C"&amp;$AL$4,FALSE),MATCH(AP30,Data!$A:$A,0)),$AU$6))</f>
        <v>340</v>
      </c>
      <c r="AZ30" s="52">
        <f ca="1">IF(""=IFERROR(INDEX(INDIRECT("Data!C"&amp;$AL$4,FALSE),MATCH(AQ30,Data!$A:$A,0)),$AU$6),$AU$8,IFERROR(INDEX(INDIRECT("Data!C"&amp;$AL$4,FALSE),MATCH(AQ30,Data!$A:$A,0)),$AU$6))</f>
        <v>526</v>
      </c>
      <c r="BA30" s="52">
        <f ca="1">IF(""=IFERROR(INDEX(INDIRECT("Data!C"&amp;$AL$4,FALSE),MATCH(AR30,Data!$A:$A,0)),$AU$6),$AU$8,IFERROR(INDEX(INDIRECT("Data!C"&amp;$AL$4,FALSE),MATCH(AR30,Data!$A:$A,0)),$AU$6))</f>
        <v>247</v>
      </c>
      <c r="BB30" s="64">
        <f t="shared" ca="1" si="25"/>
        <v>296.42857142857144</v>
      </c>
      <c r="BD30" s="28">
        <f t="shared" si="31"/>
        <v>45718</v>
      </c>
      <c r="BE30" s="28">
        <f t="shared" si="26"/>
        <v>45719</v>
      </c>
      <c r="BF30" s="28">
        <f t="shared" si="19"/>
        <v>45720</v>
      </c>
      <c r="BG30" s="28">
        <f t="shared" si="19"/>
        <v>45721</v>
      </c>
      <c r="BH30" s="28">
        <f t="shared" si="19"/>
        <v>45722</v>
      </c>
      <c r="BI30" s="28">
        <f t="shared" si="19"/>
        <v>45723</v>
      </c>
      <c r="BJ30" s="28">
        <f t="shared" si="19"/>
        <v>45724</v>
      </c>
      <c r="BL30" s="62">
        <f t="array" ref="BL30">IFERROR(IF(MATCH(8,DAY(BD30:BJ30),0),BJ30,""),"")</f>
        <v>45724</v>
      </c>
      <c r="BM30" s="52">
        <f ca="1">IF(""=IFERROR(INDEX(INDIRECT("Data!C"&amp;$BD$4,FALSE),MATCH(BD30,Data!$A:$A,0)),$BM$6),$BM$8,IFERROR(INDEX(INDIRECT("Data!C"&amp;$BD$4,FALSE),MATCH(BD30,Data!$A:$A,0)),$BM$6))</f>
        <v>174</v>
      </c>
      <c r="BN30" s="52">
        <f ca="1">IF(""=IFERROR(INDEX(INDIRECT("Data!C"&amp;$BD$4,FALSE),MATCH(BE30,Data!$A:$A,0)),$BM$6),$BM$8,IFERROR(INDEX(INDIRECT("Data!C"&amp;$BD$4,FALSE),MATCH(BE30,Data!$A:$A,0)),$BM$6))</f>
        <v>128</v>
      </c>
      <c r="BO30" s="52">
        <f ca="1">IF(""=IFERROR(INDEX(INDIRECT("Data!C"&amp;$BD$4,FALSE),MATCH(BF30,Data!$A:$A,0)),$BM$6),$BM$8,IFERROR(INDEX(INDIRECT("Data!C"&amp;$BD$4,FALSE),MATCH(BF30,Data!$A:$A,0)),$BM$6))</f>
        <v>119</v>
      </c>
      <c r="BP30" s="52">
        <f ca="1">IF(""=IFERROR(INDEX(INDIRECT("Data!C"&amp;$BD$4,FALSE),MATCH(BG30,Data!$A:$A,0)),$BM$6),$BM$8,IFERROR(INDEX(INDIRECT("Data!C"&amp;$BD$4,FALSE),MATCH(BG30,Data!$A:$A,0)),$BM$6))</f>
        <v>174</v>
      </c>
      <c r="BQ30" s="52">
        <f ca="1">IF(""=IFERROR(INDEX(INDIRECT("Data!C"&amp;$BD$4,FALSE),MATCH(BH30,Data!$A:$A,0)),$BM$6),$BM$8,IFERROR(INDEX(INDIRECT("Data!C"&amp;$BD$4,FALSE),MATCH(BH30,Data!$A:$A,0)),$BM$6))</f>
        <v>150</v>
      </c>
      <c r="BR30" s="52">
        <f ca="1">IF(""=IFERROR(INDEX(INDIRECT("Data!C"&amp;$BD$4,FALSE),MATCH(BI30,Data!$A:$A,0)),$BM$6),$BM$8,IFERROR(INDEX(INDIRECT("Data!C"&amp;$BD$4,FALSE),MATCH(BI30,Data!$A:$A,0)),$BM$6))</f>
        <v>264</v>
      </c>
      <c r="BS30" s="52">
        <f ca="1">IF(""=IFERROR(INDEX(INDIRECT("Data!C"&amp;$BD$4,FALSE),MATCH(BJ30,Data!$A:$A,0)),$BM$6),$BM$8,IFERROR(INDEX(INDIRECT("Data!C"&amp;$BD$4,FALSE),MATCH(BJ30,Data!$A:$A,0)),$BM$6))</f>
        <v>379</v>
      </c>
      <c r="BT30" s="64">
        <f t="shared" ca="1" si="27"/>
        <v>198.28571428571428</v>
      </c>
      <c r="BV30" s="70" t="s">
        <v>70</v>
      </c>
    </row>
    <row r="31" spans="1:81" ht="12" customHeight="1" x14ac:dyDescent="0.25">
      <c r="B31" s="28">
        <f t="shared" si="28"/>
        <v>45361</v>
      </c>
      <c r="C31" s="28">
        <f t="shared" si="20"/>
        <v>45362</v>
      </c>
      <c r="D31" s="28">
        <f t="shared" si="20"/>
        <v>45363</v>
      </c>
      <c r="E31" s="28">
        <f t="shared" si="20"/>
        <v>45364</v>
      </c>
      <c r="F31" s="28">
        <f t="shared" si="20"/>
        <v>45365</v>
      </c>
      <c r="G31" s="28">
        <f t="shared" si="20"/>
        <v>45366</v>
      </c>
      <c r="H31" s="28">
        <f t="shared" si="20"/>
        <v>45367</v>
      </c>
      <c r="J31" s="62" t="str">
        <f t="array" ref="J31">IFERROR(IF(MATCH(8,DAY(B31:H31),0),H31,""),"")</f>
        <v/>
      </c>
      <c r="K31" s="52">
        <f ca="1">IF(""=IFERROR(INDEX(INDIRECT("Data!C"&amp;$B$4,FALSE),MATCH(B31,Data!$A:$A,0)),$K$6),$K$8,IFERROR(INDEX(INDIRECT("Data!C"&amp;$B$4,FALSE),MATCH(B31,Data!$A:$A,0)),$K$6))</f>
        <v>492</v>
      </c>
      <c r="L31" s="52">
        <f ca="1">IF(""=IFERROR(INDEX(INDIRECT("Data!C"&amp;$B$4,FALSE),MATCH(C31,Data!$A:$A,0)),$K$6),$K$8,IFERROR(INDEX(INDIRECT("Data!C"&amp;$B$4,FALSE),MATCH(C31,Data!$A:$A,0)),$K$6))</f>
        <v>254</v>
      </c>
      <c r="M31" s="52">
        <f ca="1">IF(""=IFERROR(INDEX(INDIRECT("Data!C"&amp;$B$4,FALSE),MATCH(D31,Data!$A:$A,0)),$K$6),$K$8,IFERROR(INDEX(INDIRECT("Data!C"&amp;$B$4,FALSE),MATCH(D31,Data!$A:$A,0)),$K$6))</f>
        <v>258</v>
      </c>
      <c r="N31" s="52">
        <f ca="1">IF(""=IFERROR(INDEX(INDIRECT("Data!C"&amp;$B$4,FALSE),MATCH(E31,Data!$A:$A,0)),$K$6),$K$8,IFERROR(INDEX(INDIRECT("Data!C"&amp;$B$4,FALSE),MATCH(E31,Data!$A:$A,0)),$K$6))</f>
        <v>344</v>
      </c>
      <c r="O31" s="52">
        <f ca="1">IF(""=IFERROR(INDEX(INDIRECT("Data!C"&amp;$B$4,FALSE),MATCH(F31,Data!$A:$A,0)),$K$6),$K$8,IFERROR(INDEX(INDIRECT("Data!C"&amp;$B$4,FALSE),MATCH(F31,Data!$A:$A,0)),$K$6))</f>
        <v>229</v>
      </c>
      <c r="P31" s="52">
        <f ca="1">IF(""=IFERROR(INDEX(INDIRECT("Data!C"&amp;$B$4,FALSE),MATCH(G31,Data!$A:$A,0)),$K$6),$K$8,IFERROR(INDEX(INDIRECT("Data!C"&amp;$B$4,FALSE),MATCH(G31,Data!$A:$A,0)),$K$6))</f>
        <v>324</v>
      </c>
      <c r="Q31" s="52">
        <f ca="1">IF(""=IFERROR(INDEX(INDIRECT("Data!C"&amp;$B$4,FALSE),MATCH(H31,Data!$A:$A,0)),$K$6),$K$8,IFERROR(INDEX(INDIRECT("Data!C"&amp;$B$4,FALSE),MATCH(H31,Data!$A:$A,0)),$K$6))</f>
        <v>585</v>
      </c>
      <c r="R31" s="64">
        <f t="shared" ca="1" si="21"/>
        <v>355.14285714285717</v>
      </c>
      <c r="T31" s="28">
        <f t="shared" si="29"/>
        <v>45725</v>
      </c>
      <c r="U31" s="28">
        <f t="shared" si="22"/>
        <v>45726</v>
      </c>
      <c r="V31" s="28">
        <f t="shared" si="17"/>
        <v>45727</v>
      </c>
      <c r="W31" s="28">
        <f t="shared" si="17"/>
        <v>45728</v>
      </c>
      <c r="X31" s="28">
        <f t="shared" si="17"/>
        <v>45729</v>
      </c>
      <c r="Y31" s="28">
        <f t="shared" si="17"/>
        <v>45730</v>
      </c>
      <c r="Z31" s="28">
        <f t="shared" si="17"/>
        <v>45731</v>
      </c>
      <c r="AB31" s="62" t="str">
        <f t="array" ref="AB31">IFERROR(IF(MATCH(8,DAY(T31:Z31),0),Z31,""),"")</f>
        <v/>
      </c>
      <c r="AC31" s="52">
        <f ca="1">IF(""=IFERROR(INDEX(INDIRECT("Data!C"&amp;$T$4,FALSE),MATCH(T31,Data!$A:$A,0)),$AC$6),$AC$8,IFERROR(INDEX(INDIRECT("Data!C"&amp;$T$4,FALSE),MATCH(T31,Data!$A:$A,0)),$AC$6))</f>
        <v>617</v>
      </c>
      <c r="AD31" s="52">
        <f ca="1">IF(""=IFERROR(INDEX(INDIRECT("Data!C"&amp;$T$4,FALSE),MATCH(U31,Data!$A:$A,0)),$AC$6),$AC$8,IFERROR(INDEX(INDIRECT("Data!C"&amp;$T$4,FALSE),MATCH(U31,Data!$A:$A,0)),$AC$6))</f>
        <v>246</v>
      </c>
      <c r="AE31" s="52">
        <f ca="1">IF(""=IFERROR(INDEX(INDIRECT("Data!C"&amp;$T$4,FALSE),MATCH(V31,Data!$A:$A,0)),$AC$6),$AC$8,IFERROR(INDEX(INDIRECT("Data!C"&amp;$T$4,FALSE),MATCH(V31,Data!$A:$A,0)),$AC$6))</f>
        <v>229</v>
      </c>
      <c r="AF31" s="52">
        <f ca="1">IF(""=IFERROR(INDEX(INDIRECT("Data!C"&amp;$T$4,FALSE),MATCH(W31,Data!$A:$A,0)),$AC$6),$AC$8,IFERROR(INDEX(INDIRECT("Data!C"&amp;$T$4,FALSE),MATCH(W31,Data!$A:$A,0)),$AC$6))</f>
        <v>276</v>
      </c>
      <c r="AG31" s="52">
        <f ca="1">IF(""=IFERROR(INDEX(INDIRECT("Data!C"&amp;$T$4,FALSE),MATCH(X31,Data!$A:$A,0)),$AC$6),$AC$8,IFERROR(INDEX(INDIRECT("Data!C"&amp;$T$4,FALSE),MATCH(X31,Data!$A:$A,0)),$AC$6))</f>
        <v>204</v>
      </c>
      <c r="AH31" s="52">
        <f ca="1">IF(""=IFERROR(INDEX(INDIRECT("Data!C"&amp;$T$4,FALSE),MATCH(Y31,Data!$A:$A,0)),$AC$6),$AC$8,IFERROR(INDEX(INDIRECT("Data!C"&amp;$T$4,FALSE),MATCH(Y31,Data!$A:$A,0)),$AC$6))</f>
        <v>270</v>
      </c>
      <c r="AI31" s="52">
        <f ca="1">IF(""=IFERROR(INDEX(INDIRECT("Data!C"&amp;$T$4,FALSE),MATCH(Z31,Data!$A:$A,0)),$AC$6),$AC$8,IFERROR(INDEX(INDIRECT("Data!C"&amp;$T$4,FALSE),MATCH(Z31,Data!$A:$A,0)),$AC$6))</f>
        <v>375</v>
      </c>
      <c r="AJ31" s="64">
        <f t="shared" ca="1" si="23"/>
        <v>316.71428571428572</v>
      </c>
      <c r="AL31" s="28">
        <f t="shared" si="30"/>
        <v>45361</v>
      </c>
      <c r="AM31" s="28">
        <f t="shared" si="24"/>
        <v>45362</v>
      </c>
      <c r="AN31" s="28">
        <f t="shared" si="18"/>
        <v>45363</v>
      </c>
      <c r="AO31" s="28">
        <f t="shared" si="18"/>
        <v>45364</v>
      </c>
      <c r="AP31" s="28">
        <f t="shared" si="18"/>
        <v>45365</v>
      </c>
      <c r="AQ31" s="28">
        <f t="shared" si="18"/>
        <v>45366</v>
      </c>
      <c r="AR31" s="28">
        <f t="shared" si="18"/>
        <v>45367</v>
      </c>
      <c r="AT31" s="62" t="str">
        <f t="array" ref="AT31">IFERROR(IF(MATCH(8,DAY(AL31:AR31),0),AR31,""),"")</f>
        <v/>
      </c>
      <c r="AU31" s="52">
        <f ca="1">IF(""=IFERROR(INDEX(INDIRECT("Data!C"&amp;$AL$4,FALSE),MATCH(AL31,Data!$A:$A,0)),$AU$6),$AU$8,IFERROR(INDEX(INDIRECT("Data!C"&amp;$AL$4,FALSE),MATCH(AL31,Data!$A:$A,0)),$AU$6))</f>
        <v>208</v>
      </c>
      <c r="AV31" s="52">
        <f ca="1">IF(""=IFERROR(INDEX(INDIRECT("Data!C"&amp;$AL$4,FALSE),MATCH(AM31,Data!$A:$A,0)),$AU$6),$AU$8,IFERROR(INDEX(INDIRECT("Data!C"&amp;$AL$4,FALSE),MATCH(AM31,Data!$A:$A,0)),$AU$6))</f>
        <v>124</v>
      </c>
      <c r="AW31" s="52">
        <f ca="1">IF(""=IFERROR(INDEX(INDIRECT("Data!C"&amp;$AL$4,FALSE),MATCH(AN31,Data!$A:$A,0)),$AU$6),$AU$8,IFERROR(INDEX(INDIRECT("Data!C"&amp;$AL$4,FALSE),MATCH(AN31,Data!$A:$A,0)),$AU$6))</f>
        <v>118</v>
      </c>
      <c r="AX31" s="52">
        <f ca="1">IF(""=IFERROR(INDEX(INDIRECT("Data!C"&amp;$AL$4,FALSE),MATCH(AO31,Data!$A:$A,0)),$AU$6),$AU$8,IFERROR(INDEX(INDIRECT("Data!C"&amp;$AL$4,FALSE),MATCH(AO31,Data!$A:$A,0)),$AU$6))</f>
        <v>136</v>
      </c>
      <c r="AY31" s="52">
        <f ca="1">IF(""=IFERROR(INDEX(INDIRECT("Data!C"&amp;$AL$4,FALSE),MATCH(AP31,Data!$A:$A,0)),$AU$6),$AU$8,IFERROR(INDEX(INDIRECT("Data!C"&amp;$AL$4,FALSE),MATCH(AP31,Data!$A:$A,0)),$AU$6))</f>
        <v>106</v>
      </c>
      <c r="AZ31" s="52">
        <f ca="1">IF(""=IFERROR(INDEX(INDIRECT("Data!C"&amp;$AL$4,FALSE),MATCH(AQ31,Data!$A:$A,0)),$AU$6),$AU$8,IFERROR(INDEX(INDIRECT("Data!C"&amp;$AL$4,FALSE),MATCH(AQ31,Data!$A:$A,0)),$AU$6))</f>
        <v>141</v>
      </c>
      <c r="BA31" s="52">
        <f ca="1">IF(""=IFERROR(INDEX(INDIRECT("Data!C"&amp;$AL$4,FALSE),MATCH(AR31,Data!$A:$A,0)),$AU$6),$AU$8,IFERROR(INDEX(INDIRECT("Data!C"&amp;$AL$4,FALSE),MATCH(AR31,Data!$A:$A,0)),$AU$6))</f>
        <v>213</v>
      </c>
      <c r="BB31" s="64">
        <f t="shared" ca="1" si="25"/>
        <v>149.42857142857142</v>
      </c>
      <c r="BD31" s="28">
        <f t="shared" si="31"/>
        <v>45725</v>
      </c>
      <c r="BE31" s="28">
        <f t="shared" si="26"/>
        <v>45726</v>
      </c>
      <c r="BF31" s="28">
        <f t="shared" si="19"/>
        <v>45727</v>
      </c>
      <c r="BG31" s="28">
        <f t="shared" si="19"/>
        <v>45728</v>
      </c>
      <c r="BH31" s="28">
        <f t="shared" si="19"/>
        <v>45729</v>
      </c>
      <c r="BI31" s="28">
        <f t="shared" si="19"/>
        <v>45730</v>
      </c>
      <c r="BJ31" s="28">
        <f t="shared" si="19"/>
        <v>45731</v>
      </c>
      <c r="BL31" s="62" t="str">
        <f t="array" ref="BL31">IFERROR(IF(MATCH(8,DAY(BD31:BJ31),0),BJ31,""),"")</f>
        <v/>
      </c>
      <c r="BM31" s="52">
        <f ca="1">IF(""=IFERROR(INDEX(INDIRECT("Data!C"&amp;$BD$4,FALSE),MATCH(BD31,Data!$A:$A,0)),$BM$6),$BM$8,IFERROR(INDEX(INDIRECT("Data!C"&amp;$BD$4,FALSE),MATCH(BD31,Data!$A:$A,0)),$BM$6))</f>
        <v>209</v>
      </c>
      <c r="BN31" s="52">
        <f ca="1">IF(""=IFERROR(INDEX(INDIRECT("Data!C"&amp;$BD$4,FALSE),MATCH(BE31,Data!$A:$A,0)),$BM$6),$BM$8,IFERROR(INDEX(INDIRECT("Data!C"&amp;$BD$4,FALSE),MATCH(BE31,Data!$A:$A,0)),$BM$6))</f>
        <v>112</v>
      </c>
      <c r="BO31" s="52">
        <f ca="1">IF(""=IFERROR(INDEX(INDIRECT("Data!C"&amp;$BD$4,FALSE),MATCH(BF31,Data!$A:$A,0)),$BM$6),$BM$8,IFERROR(INDEX(INDIRECT("Data!C"&amp;$BD$4,FALSE),MATCH(BF31,Data!$A:$A,0)),$BM$6))</f>
        <v>89</v>
      </c>
      <c r="BP31" s="52">
        <f ca="1">IF(""=IFERROR(INDEX(INDIRECT("Data!C"&amp;$BD$4,FALSE),MATCH(BG31,Data!$A:$A,0)),$BM$6),$BM$8,IFERROR(INDEX(INDIRECT("Data!C"&amp;$BD$4,FALSE),MATCH(BG31,Data!$A:$A,0)),$BM$6))</f>
        <v>114</v>
      </c>
      <c r="BQ31" s="52">
        <f ca="1">IF(""=IFERROR(INDEX(INDIRECT("Data!C"&amp;$BD$4,FALSE),MATCH(BH31,Data!$A:$A,0)),$BM$6),$BM$8,IFERROR(INDEX(INDIRECT("Data!C"&amp;$BD$4,FALSE),MATCH(BH31,Data!$A:$A,0)),$BM$6))</f>
        <v>94</v>
      </c>
      <c r="BR31" s="52">
        <f ca="1">IF(""=IFERROR(INDEX(INDIRECT("Data!C"&amp;$BD$4,FALSE),MATCH(BI31,Data!$A:$A,0)),$BM$6),$BM$8,IFERROR(INDEX(INDIRECT("Data!C"&amp;$BD$4,FALSE),MATCH(BI31,Data!$A:$A,0)),$BM$6))</f>
        <v>105</v>
      </c>
      <c r="BS31" s="52">
        <f ca="1">IF(""=IFERROR(INDEX(INDIRECT("Data!C"&amp;$BD$4,FALSE),MATCH(BJ31,Data!$A:$A,0)),$BM$6),$BM$8,IFERROR(INDEX(INDIRECT("Data!C"&amp;$BD$4,FALSE),MATCH(BJ31,Data!$A:$A,0)),$BM$6))</f>
        <v>133</v>
      </c>
      <c r="BT31" s="64">
        <f t="shared" ca="1" si="27"/>
        <v>122.28571428571429</v>
      </c>
      <c r="BV31" s="70"/>
    </row>
    <row r="32" spans="1:81" ht="12" customHeight="1" x14ac:dyDescent="0.25">
      <c r="B32" s="28">
        <f t="shared" si="28"/>
        <v>45368</v>
      </c>
      <c r="C32" s="28">
        <f t="shared" si="20"/>
        <v>45369</v>
      </c>
      <c r="D32" s="28">
        <f t="shared" si="20"/>
        <v>45370</v>
      </c>
      <c r="E32" s="28">
        <f t="shared" si="20"/>
        <v>45371</v>
      </c>
      <c r="F32" s="28">
        <f t="shared" si="20"/>
        <v>45372</v>
      </c>
      <c r="G32" s="28">
        <f t="shared" si="20"/>
        <v>45373</v>
      </c>
      <c r="H32" s="28">
        <f t="shared" si="20"/>
        <v>45374</v>
      </c>
      <c r="J32" s="62" t="str">
        <f t="array" ref="J32">IFERROR(IF(MATCH(8,DAY(B32:H32),0),H32,""),"")</f>
        <v/>
      </c>
      <c r="K32" s="52">
        <f ca="1">IF(""=IFERROR(INDEX(INDIRECT("Data!C"&amp;$B$4,FALSE),MATCH(B32,Data!$A:$A,0)),$K$6),$K$8,IFERROR(INDEX(INDIRECT("Data!C"&amp;$B$4,FALSE),MATCH(B32,Data!$A:$A,0)),$K$6))</f>
        <v>550</v>
      </c>
      <c r="L32" s="52">
        <f ca="1">IF(""=IFERROR(INDEX(INDIRECT("Data!C"&amp;$B$4,FALSE),MATCH(C32,Data!$A:$A,0)),$K$6),$K$8,IFERROR(INDEX(INDIRECT("Data!C"&amp;$B$4,FALSE),MATCH(C32,Data!$A:$A,0)),$K$6))</f>
        <v>168</v>
      </c>
      <c r="M32" s="52">
        <f ca="1">IF(""=IFERROR(INDEX(INDIRECT("Data!C"&amp;$B$4,FALSE),MATCH(D32,Data!$A:$A,0)),$K$6),$K$8,IFERROR(INDEX(INDIRECT("Data!C"&amp;$B$4,FALSE),MATCH(D32,Data!$A:$A,0)),$K$6))</f>
        <v>152</v>
      </c>
      <c r="N32" s="52">
        <f ca="1">IF(""=IFERROR(INDEX(INDIRECT("Data!C"&amp;$B$4,FALSE),MATCH(E32,Data!$A:$A,0)),$K$6),$K$8,IFERROR(INDEX(INDIRECT("Data!C"&amp;$B$4,FALSE),MATCH(E32,Data!$A:$A,0)),$K$6))</f>
        <v>172</v>
      </c>
      <c r="O32" s="52">
        <f ca="1">IF(""=IFERROR(INDEX(INDIRECT("Data!C"&amp;$B$4,FALSE),MATCH(F32,Data!$A:$A,0)),$K$6),$K$8,IFERROR(INDEX(INDIRECT("Data!C"&amp;$B$4,FALSE),MATCH(F32,Data!$A:$A,0)),$K$6))</f>
        <v>200</v>
      </c>
      <c r="P32" s="52">
        <f ca="1">IF(""=IFERROR(INDEX(INDIRECT("Data!C"&amp;$B$4,FALSE),MATCH(G32,Data!$A:$A,0)),$K$6),$K$8,IFERROR(INDEX(INDIRECT("Data!C"&amp;$B$4,FALSE),MATCH(G32,Data!$A:$A,0)),$K$6))</f>
        <v>371</v>
      </c>
      <c r="Q32" s="52">
        <f ca="1">IF(""=IFERROR(INDEX(INDIRECT("Data!C"&amp;$B$4,FALSE),MATCH(H32,Data!$A:$A,0)),$K$6),$K$8,IFERROR(INDEX(INDIRECT("Data!C"&amp;$B$4,FALSE),MATCH(H32,Data!$A:$A,0)),$K$6))</f>
        <v>605</v>
      </c>
      <c r="R32" s="64">
        <f t="shared" ca="1" si="21"/>
        <v>316.85714285714283</v>
      </c>
      <c r="T32" s="28">
        <f t="shared" si="29"/>
        <v>45732</v>
      </c>
      <c r="U32" s="28">
        <f t="shared" si="22"/>
        <v>45733</v>
      </c>
      <c r="V32" s="28">
        <f t="shared" si="17"/>
        <v>45734</v>
      </c>
      <c r="W32" s="28">
        <f t="shared" si="17"/>
        <v>45735</v>
      </c>
      <c r="X32" s="28">
        <f t="shared" si="17"/>
        <v>45736</v>
      </c>
      <c r="Y32" s="28">
        <f t="shared" si="17"/>
        <v>45737</v>
      </c>
      <c r="Z32" s="28">
        <f t="shared" si="17"/>
        <v>45738</v>
      </c>
      <c r="AB32" s="62" t="str">
        <f t="array" ref="AB32">IFERROR(IF(MATCH(8,DAY(T32:Z32),0),Z32,""),"")</f>
        <v/>
      </c>
      <c r="AC32" s="52">
        <f ca="1">IF(""=IFERROR(INDEX(INDIRECT("Data!C"&amp;$T$4,FALSE),MATCH(T32,Data!$A:$A,0)),$AC$6),$AC$8,IFERROR(INDEX(INDIRECT("Data!C"&amp;$T$4,FALSE),MATCH(T32,Data!$A:$A,0)),$AC$6))</f>
        <v>373</v>
      </c>
      <c r="AD32" s="52">
        <f ca="1">IF(""=IFERROR(INDEX(INDIRECT("Data!C"&amp;$T$4,FALSE),MATCH(U32,Data!$A:$A,0)),$AC$6),$AC$8,IFERROR(INDEX(INDIRECT("Data!C"&amp;$T$4,FALSE),MATCH(U32,Data!$A:$A,0)),$AC$6))</f>
        <v>140</v>
      </c>
      <c r="AE32" s="52">
        <f ca="1">IF(""=IFERROR(INDEX(INDIRECT("Data!C"&amp;$T$4,FALSE),MATCH(V32,Data!$A:$A,0)),$AC$6),$AC$8,IFERROR(INDEX(INDIRECT("Data!C"&amp;$T$4,FALSE),MATCH(V32,Data!$A:$A,0)),$AC$6))</f>
        <v>188</v>
      </c>
      <c r="AF32" s="52">
        <f ca="1">IF(""=IFERROR(INDEX(INDIRECT("Data!C"&amp;$T$4,FALSE),MATCH(W32,Data!$A:$A,0)),$AC$6),$AC$8,IFERROR(INDEX(INDIRECT("Data!C"&amp;$T$4,FALSE),MATCH(W32,Data!$A:$A,0)),$AC$6))</f>
        <v>202</v>
      </c>
      <c r="AG32" s="52">
        <f ca="1">IF(""=IFERROR(INDEX(INDIRECT("Data!C"&amp;$T$4,FALSE),MATCH(X32,Data!$A:$A,0)),$AC$6),$AC$8,IFERROR(INDEX(INDIRECT("Data!C"&amp;$T$4,FALSE),MATCH(X32,Data!$A:$A,0)),$AC$6))</f>
        <v>154</v>
      </c>
      <c r="AH32" s="52">
        <f ca="1">IF(""=IFERROR(INDEX(INDIRECT("Data!C"&amp;$T$4,FALSE),MATCH(Y32,Data!$A:$A,0)),$AC$6),$AC$8,IFERROR(INDEX(INDIRECT("Data!C"&amp;$T$4,FALSE),MATCH(Y32,Data!$A:$A,0)),$AC$6))</f>
        <v>277</v>
      </c>
      <c r="AI32" s="52">
        <f ca="1">IF(""=IFERROR(INDEX(INDIRECT("Data!C"&amp;$T$4,FALSE),MATCH(Z32,Data!$A:$A,0)),$AC$6),$AC$8,IFERROR(INDEX(INDIRECT("Data!C"&amp;$T$4,FALSE),MATCH(Z32,Data!$A:$A,0)),$AC$6))</f>
        <v>238</v>
      </c>
      <c r="AJ32" s="64">
        <f t="shared" ca="1" si="23"/>
        <v>224.57142857142858</v>
      </c>
      <c r="AL32" s="28">
        <f t="shared" si="30"/>
        <v>45368</v>
      </c>
      <c r="AM32" s="28">
        <f t="shared" si="24"/>
        <v>45369</v>
      </c>
      <c r="AN32" s="28">
        <f t="shared" si="18"/>
        <v>45370</v>
      </c>
      <c r="AO32" s="28">
        <f t="shared" si="18"/>
        <v>45371</v>
      </c>
      <c r="AP32" s="28">
        <f t="shared" si="18"/>
        <v>45372</v>
      </c>
      <c r="AQ32" s="28">
        <f t="shared" si="18"/>
        <v>45373</v>
      </c>
      <c r="AR32" s="28">
        <f t="shared" si="18"/>
        <v>45374</v>
      </c>
      <c r="AT32" s="62" t="str">
        <f t="array" ref="AT32">IFERROR(IF(MATCH(8,DAY(AL32:AR32),0),AR32,""),"")</f>
        <v/>
      </c>
      <c r="AU32" s="52">
        <f ca="1">IF(""=IFERROR(INDEX(INDIRECT("Data!C"&amp;$AL$4,FALSE),MATCH(AL32,Data!$A:$A,0)),$AU$6),$AU$8,IFERROR(INDEX(INDIRECT("Data!C"&amp;$AL$4,FALSE),MATCH(AL32,Data!$A:$A,0)),$AU$6))</f>
        <v>193</v>
      </c>
      <c r="AV32" s="52">
        <f ca="1">IF(""=IFERROR(INDEX(INDIRECT("Data!C"&amp;$AL$4,FALSE),MATCH(AM32,Data!$A:$A,0)),$AU$6),$AU$8,IFERROR(INDEX(INDIRECT("Data!C"&amp;$AL$4,FALSE),MATCH(AM32,Data!$A:$A,0)),$AU$6))</f>
        <v>97</v>
      </c>
      <c r="AW32" s="52">
        <f ca="1">IF(""=IFERROR(INDEX(INDIRECT("Data!C"&amp;$AL$4,FALSE),MATCH(AN32,Data!$A:$A,0)),$AU$6),$AU$8,IFERROR(INDEX(INDIRECT("Data!C"&amp;$AL$4,FALSE),MATCH(AN32,Data!$A:$A,0)),$AU$6))</f>
        <v>79</v>
      </c>
      <c r="AX32" s="52">
        <f ca="1">IF(""=IFERROR(INDEX(INDIRECT("Data!C"&amp;$AL$4,FALSE),MATCH(AO32,Data!$A:$A,0)),$AU$6),$AU$8,IFERROR(INDEX(INDIRECT("Data!C"&amp;$AL$4,FALSE),MATCH(AO32,Data!$A:$A,0)),$AU$6))</f>
        <v>88</v>
      </c>
      <c r="AY32" s="52">
        <f ca="1">IF(""=IFERROR(INDEX(INDIRECT("Data!C"&amp;$AL$4,FALSE),MATCH(AP32,Data!$A:$A,0)),$AU$6),$AU$8,IFERROR(INDEX(INDIRECT("Data!C"&amp;$AL$4,FALSE),MATCH(AP32,Data!$A:$A,0)),$AU$6))</f>
        <v>107</v>
      </c>
      <c r="AZ32" s="52">
        <f ca="1">IF(""=IFERROR(INDEX(INDIRECT("Data!C"&amp;$AL$4,FALSE),MATCH(AQ32,Data!$A:$A,0)),$AU$6),$AU$8,IFERROR(INDEX(INDIRECT("Data!C"&amp;$AL$4,FALSE),MATCH(AQ32,Data!$A:$A,0)),$AU$6))</f>
        <v>191</v>
      </c>
      <c r="BA32" s="52">
        <f ca="1">IF(""=IFERROR(INDEX(INDIRECT("Data!C"&amp;$AL$4,FALSE),MATCH(AR32,Data!$A:$A,0)),$AU$6),$AU$8,IFERROR(INDEX(INDIRECT("Data!C"&amp;$AL$4,FALSE),MATCH(AR32,Data!$A:$A,0)),$AU$6))</f>
        <v>304</v>
      </c>
      <c r="BB32" s="64">
        <f t="shared" ca="1" si="25"/>
        <v>151.28571428571428</v>
      </c>
      <c r="BD32" s="28">
        <f t="shared" si="31"/>
        <v>45732</v>
      </c>
      <c r="BE32" s="28">
        <f t="shared" si="26"/>
        <v>45733</v>
      </c>
      <c r="BF32" s="28">
        <f t="shared" si="19"/>
        <v>45734</v>
      </c>
      <c r="BG32" s="28">
        <f t="shared" si="19"/>
        <v>45735</v>
      </c>
      <c r="BH32" s="28">
        <f t="shared" si="19"/>
        <v>45736</v>
      </c>
      <c r="BI32" s="28">
        <f t="shared" si="19"/>
        <v>45737</v>
      </c>
      <c r="BJ32" s="28">
        <f t="shared" si="19"/>
        <v>45738</v>
      </c>
      <c r="BL32" s="62" t="str">
        <f t="array" ref="BL32">IFERROR(IF(MATCH(8,DAY(BD32:BJ32),0),BJ32,""),"")</f>
        <v/>
      </c>
      <c r="BM32" s="52">
        <f ca="1">IF(""=IFERROR(INDEX(INDIRECT("Data!C"&amp;$BD$4,FALSE),MATCH(BD32,Data!$A:$A,0)),$BM$6),$BM$8,IFERROR(INDEX(INDIRECT("Data!C"&amp;$BD$4,FALSE),MATCH(BD32,Data!$A:$A,0)),$BM$6))</f>
        <v>125</v>
      </c>
      <c r="BN32" s="52">
        <f ca="1">IF(""=IFERROR(INDEX(INDIRECT("Data!C"&amp;$BD$4,FALSE),MATCH(BE32,Data!$A:$A,0)),$BM$6),$BM$8,IFERROR(INDEX(INDIRECT("Data!C"&amp;$BD$4,FALSE),MATCH(BE32,Data!$A:$A,0)),$BM$6))</f>
        <v>70</v>
      </c>
      <c r="BO32" s="52">
        <f ca="1">IF(""=IFERROR(INDEX(INDIRECT("Data!C"&amp;$BD$4,FALSE),MATCH(BF32,Data!$A:$A,0)),$BM$6),$BM$8,IFERROR(INDEX(INDIRECT("Data!C"&amp;$BD$4,FALSE),MATCH(BF32,Data!$A:$A,0)),$BM$6))</f>
        <v>93</v>
      </c>
      <c r="BP32" s="52">
        <f ca="1">IF(""=IFERROR(INDEX(INDIRECT("Data!C"&amp;$BD$4,FALSE),MATCH(BG32,Data!$A:$A,0)),$BM$6),$BM$8,IFERROR(INDEX(INDIRECT("Data!C"&amp;$BD$4,FALSE),MATCH(BG32,Data!$A:$A,0)),$BM$6))</f>
        <v>97</v>
      </c>
      <c r="BQ32" s="52">
        <f ca="1">IF(""=IFERROR(INDEX(INDIRECT("Data!C"&amp;$BD$4,FALSE),MATCH(BH32,Data!$A:$A,0)),$BM$6),$BM$8,IFERROR(INDEX(INDIRECT("Data!C"&amp;$BD$4,FALSE),MATCH(BH32,Data!$A:$A,0)),$BM$6))</f>
        <v>77</v>
      </c>
      <c r="BR32" s="52">
        <f ca="1">IF(""=IFERROR(INDEX(INDIRECT("Data!C"&amp;$BD$4,FALSE),MATCH(BI32,Data!$A:$A,0)),$BM$6),$BM$8,IFERROR(INDEX(INDIRECT("Data!C"&amp;$BD$4,FALSE),MATCH(BI32,Data!$A:$A,0)),$BM$6))</f>
        <v>108</v>
      </c>
      <c r="BS32" s="52">
        <f ca="1">IF(""=IFERROR(INDEX(INDIRECT("Data!C"&amp;$BD$4,FALSE),MATCH(BJ32,Data!$A:$A,0)),$BM$6),$BM$8,IFERROR(INDEX(INDIRECT("Data!C"&amp;$BD$4,FALSE),MATCH(BJ32,Data!$A:$A,0)),$BM$6))</f>
        <v>117</v>
      </c>
      <c r="BT32" s="64">
        <f t="shared" ca="1" si="27"/>
        <v>98.142857142857139</v>
      </c>
      <c r="BV32" s="21"/>
    </row>
    <row r="33" spans="2:74" ht="12" customHeight="1" x14ac:dyDescent="0.25">
      <c r="B33" s="28">
        <f t="shared" si="28"/>
        <v>45375</v>
      </c>
      <c r="C33" s="28">
        <f t="shared" si="20"/>
        <v>45376</v>
      </c>
      <c r="D33" s="28">
        <f t="shared" si="20"/>
        <v>45377</v>
      </c>
      <c r="E33" s="28">
        <f t="shared" si="20"/>
        <v>45378</v>
      </c>
      <c r="F33" s="28">
        <f t="shared" si="20"/>
        <v>45379</v>
      </c>
      <c r="G33" s="28">
        <f t="shared" si="20"/>
        <v>45380</v>
      </c>
      <c r="H33" s="28">
        <f t="shared" si="20"/>
        <v>45381</v>
      </c>
      <c r="J33" s="62" t="str">
        <f t="array" ref="J33">IFERROR(IF(MATCH(8,DAY(B33:H33),0),H33,""),"")</f>
        <v/>
      </c>
      <c r="K33" s="52">
        <f ca="1">IF(""=IFERROR(INDEX(INDIRECT("Data!C"&amp;$B$4,FALSE),MATCH(B33,Data!$A:$A,0)),$K$6),$K$8,IFERROR(INDEX(INDIRECT("Data!C"&amp;$B$4,FALSE),MATCH(B33,Data!$A:$A,0)),$K$6))</f>
        <v>631</v>
      </c>
      <c r="L33" s="52">
        <f ca="1">IF(""=IFERROR(INDEX(INDIRECT("Data!C"&amp;$B$4,FALSE),MATCH(C33,Data!$A:$A,0)),$K$6),$K$8,IFERROR(INDEX(INDIRECT("Data!C"&amp;$B$4,FALSE),MATCH(C33,Data!$A:$A,0)),$K$6))</f>
        <v>189</v>
      </c>
      <c r="M33" s="52">
        <f ca="1">IF(""=IFERROR(INDEX(INDIRECT("Data!C"&amp;$B$4,FALSE),MATCH(D33,Data!$A:$A,0)),$K$6),$K$8,IFERROR(INDEX(INDIRECT("Data!C"&amp;$B$4,FALSE),MATCH(D33,Data!$A:$A,0)),$K$6))</f>
        <v>198</v>
      </c>
      <c r="N33" s="52">
        <f ca="1">IF(""=IFERROR(INDEX(INDIRECT("Data!C"&amp;$B$4,FALSE),MATCH(E33,Data!$A:$A,0)),$K$6),$K$8,IFERROR(INDEX(INDIRECT("Data!C"&amp;$B$4,FALSE),MATCH(E33,Data!$A:$A,0)),$K$6))</f>
        <v>170</v>
      </c>
      <c r="O33" s="52">
        <f ca="1">IF(""=IFERROR(INDEX(INDIRECT("Data!C"&amp;$B$4,FALSE),MATCH(F33,Data!$A:$A,0)),$K$6),$K$8,IFERROR(INDEX(INDIRECT("Data!C"&amp;$B$4,FALSE),MATCH(F33,Data!$A:$A,0)),$K$6))</f>
        <v>193</v>
      </c>
      <c r="P33" s="52">
        <f ca="1">IF(""=IFERROR(INDEX(INDIRECT("Data!C"&amp;$B$4,FALSE),MATCH(G33,Data!$A:$A,0)),$K$6),$K$8,IFERROR(INDEX(INDIRECT("Data!C"&amp;$B$4,FALSE),MATCH(G33,Data!$A:$A,0)),$K$6))</f>
        <v>316</v>
      </c>
      <c r="Q33" s="52">
        <f ca="1">IF(""=IFERROR(INDEX(INDIRECT("Data!C"&amp;$B$4,FALSE),MATCH(H33,Data!$A:$A,0)),$K$6),$K$8,IFERROR(INDEX(INDIRECT("Data!C"&amp;$B$4,FALSE),MATCH(H33,Data!$A:$A,0)),$K$6))</f>
        <v>518</v>
      </c>
      <c r="R33" s="64">
        <f t="shared" ca="1" si="21"/>
        <v>316.42857142857144</v>
      </c>
      <c r="T33" s="28">
        <f t="shared" si="29"/>
        <v>45739</v>
      </c>
      <c r="U33" s="28">
        <f t="shared" si="22"/>
        <v>45740</v>
      </c>
      <c r="V33" s="28">
        <f t="shared" si="17"/>
        <v>45741</v>
      </c>
      <c r="W33" s="28">
        <f t="shared" si="17"/>
        <v>45742</v>
      </c>
      <c r="X33" s="28">
        <f t="shared" si="17"/>
        <v>45743</v>
      </c>
      <c r="Y33" s="28">
        <f t="shared" si="17"/>
        <v>45744</v>
      </c>
      <c r="Z33" s="28">
        <f t="shared" si="17"/>
        <v>45745</v>
      </c>
      <c r="AB33" s="62" t="str">
        <f t="array" ref="AB33">IFERROR(IF(MATCH(8,DAY(T33:Z33),0),Z33,""),"")</f>
        <v/>
      </c>
      <c r="AC33" s="52">
        <f ca="1">IF(""=IFERROR(INDEX(INDIRECT("Data!C"&amp;$T$4,FALSE),MATCH(T33,Data!$A:$A,0)),$AC$6),$AC$8,IFERROR(INDEX(INDIRECT("Data!C"&amp;$T$4,FALSE),MATCH(T33,Data!$A:$A,0)),$AC$6))</f>
        <v>274</v>
      </c>
      <c r="AD33" s="52">
        <f ca="1">IF(""=IFERROR(INDEX(INDIRECT("Data!C"&amp;$T$4,FALSE),MATCH(U33,Data!$A:$A,0)),$AC$6),$AC$8,IFERROR(INDEX(INDIRECT("Data!C"&amp;$T$4,FALSE),MATCH(U33,Data!$A:$A,0)),$AC$6))</f>
        <v>169</v>
      </c>
      <c r="AE33" s="52">
        <f ca="1">IF(""=IFERROR(INDEX(INDIRECT("Data!C"&amp;$T$4,FALSE),MATCH(V33,Data!$A:$A,0)),$AC$6),$AC$8,IFERROR(INDEX(INDIRECT("Data!C"&amp;$T$4,FALSE),MATCH(V33,Data!$A:$A,0)),$AC$6))</f>
        <v>223</v>
      </c>
      <c r="AF33" s="52">
        <f ca="1">IF(""=IFERROR(INDEX(INDIRECT("Data!C"&amp;$T$4,FALSE),MATCH(W33,Data!$A:$A,0)),$AC$6),$AC$8,IFERROR(INDEX(INDIRECT("Data!C"&amp;$T$4,FALSE),MATCH(W33,Data!$A:$A,0)),$AC$6))</f>
        <v>292</v>
      </c>
      <c r="AG33" s="52">
        <f ca="1">IF(""=IFERROR(INDEX(INDIRECT("Data!C"&amp;$T$4,FALSE),MATCH(X33,Data!$A:$A,0)),$AC$6),$AC$8,IFERROR(INDEX(INDIRECT("Data!C"&amp;$T$4,FALSE),MATCH(X33,Data!$A:$A,0)),$AC$6))</f>
        <v>248</v>
      </c>
      <c r="AH33" s="52">
        <f ca="1">IF(""=IFERROR(INDEX(INDIRECT("Data!C"&amp;$T$4,FALSE),MATCH(Y33,Data!$A:$A,0)),$AC$6),$AC$8,IFERROR(INDEX(INDIRECT("Data!C"&amp;$T$4,FALSE),MATCH(Y33,Data!$A:$A,0)),$AC$6))</f>
        <v>209</v>
      </c>
      <c r="AI33" s="52">
        <f ca="1">IF(""=IFERROR(INDEX(INDIRECT("Data!C"&amp;$T$4,FALSE),MATCH(Z33,Data!$A:$A,0)),$AC$6),$AC$8,IFERROR(INDEX(INDIRECT("Data!C"&amp;$T$4,FALSE),MATCH(Z33,Data!$A:$A,0)),$AC$6))</f>
        <v>411</v>
      </c>
      <c r="AJ33" s="64">
        <f t="shared" ca="1" si="23"/>
        <v>260.85714285714283</v>
      </c>
      <c r="AL33" s="28">
        <f t="shared" si="30"/>
        <v>45375</v>
      </c>
      <c r="AM33" s="28">
        <f t="shared" si="24"/>
        <v>45376</v>
      </c>
      <c r="AN33" s="28">
        <f t="shared" si="18"/>
        <v>45377</v>
      </c>
      <c r="AO33" s="28">
        <f t="shared" si="18"/>
        <v>45378</v>
      </c>
      <c r="AP33" s="28">
        <f t="shared" si="18"/>
        <v>45379</v>
      </c>
      <c r="AQ33" s="28">
        <f t="shared" si="18"/>
        <v>45380</v>
      </c>
      <c r="AR33" s="28">
        <f t="shared" si="18"/>
        <v>45381</v>
      </c>
      <c r="AT33" s="62" t="str">
        <f t="array" ref="AT33">IFERROR(IF(MATCH(8,DAY(AL33:AR33),0),AR33,""),"")</f>
        <v/>
      </c>
      <c r="AU33" s="52">
        <f ca="1">IF(""=IFERROR(INDEX(INDIRECT("Data!C"&amp;$AL$4,FALSE),MATCH(AL33,Data!$A:$A,0)),$AU$6),$AU$8,IFERROR(INDEX(INDIRECT("Data!C"&amp;$AL$4,FALSE),MATCH(AL33,Data!$A:$A,0)),$AU$6))</f>
        <v>332</v>
      </c>
      <c r="AV33" s="52">
        <f ca="1">IF(""=IFERROR(INDEX(INDIRECT("Data!C"&amp;$AL$4,FALSE),MATCH(AM33,Data!$A:$A,0)),$AU$6),$AU$8,IFERROR(INDEX(INDIRECT("Data!C"&amp;$AL$4,FALSE),MATCH(AM33,Data!$A:$A,0)),$AU$6))</f>
        <v>110</v>
      </c>
      <c r="AW33" s="52">
        <f ca="1">IF(""=IFERROR(INDEX(INDIRECT("Data!C"&amp;$AL$4,FALSE),MATCH(AN33,Data!$A:$A,0)),$AU$6),$AU$8,IFERROR(INDEX(INDIRECT("Data!C"&amp;$AL$4,FALSE),MATCH(AN33,Data!$A:$A,0)),$AU$6))</f>
        <v>106</v>
      </c>
      <c r="AX33" s="52">
        <f ca="1">IF(""=IFERROR(INDEX(INDIRECT("Data!C"&amp;$AL$4,FALSE),MATCH(AO33,Data!$A:$A,0)),$AU$6),$AU$8,IFERROR(INDEX(INDIRECT("Data!C"&amp;$AL$4,FALSE),MATCH(AO33,Data!$A:$A,0)),$AU$6))</f>
        <v>101</v>
      </c>
      <c r="AY33" s="52">
        <f ca="1">IF(""=IFERROR(INDEX(INDIRECT("Data!C"&amp;$AL$4,FALSE),MATCH(AP33,Data!$A:$A,0)),$AU$6),$AU$8,IFERROR(INDEX(INDIRECT("Data!C"&amp;$AL$4,FALSE),MATCH(AP33,Data!$A:$A,0)),$AU$6))</f>
        <v>92</v>
      </c>
      <c r="AZ33" s="52">
        <f ca="1">IF(""=IFERROR(INDEX(INDIRECT("Data!C"&amp;$AL$4,FALSE),MATCH(AQ33,Data!$A:$A,0)),$AU$6),$AU$8,IFERROR(INDEX(INDIRECT("Data!C"&amp;$AL$4,FALSE),MATCH(AQ33,Data!$A:$A,0)),$AU$6))</f>
        <v>163</v>
      </c>
      <c r="BA33" s="52">
        <f ca="1">IF(""=IFERROR(INDEX(INDIRECT("Data!C"&amp;$AL$4,FALSE),MATCH(AR33,Data!$A:$A,0)),$AU$6),$AU$8,IFERROR(INDEX(INDIRECT("Data!C"&amp;$AL$4,FALSE),MATCH(AR33,Data!$A:$A,0)),$AU$6))</f>
        <v>237</v>
      </c>
      <c r="BB33" s="64">
        <f t="shared" ca="1" si="25"/>
        <v>163</v>
      </c>
      <c r="BD33" s="28">
        <f t="shared" si="31"/>
        <v>45739</v>
      </c>
      <c r="BE33" s="28">
        <f t="shared" si="26"/>
        <v>45740</v>
      </c>
      <c r="BF33" s="28">
        <f t="shared" si="19"/>
        <v>45741</v>
      </c>
      <c r="BG33" s="28">
        <f t="shared" si="19"/>
        <v>45742</v>
      </c>
      <c r="BH33" s="28">
        <f t="shared" si="19"/>
        <v>45743</v>
      </c>
      <c r="BI33" s="28">
        <f t="shared" si="19"/>
        <v>45744</v>
      </c>
      <c r="BJ33" s="28">
        <f t="shared" si="19"/>
        <v>45745</v>
      </c>
      <c r="BL33" s="62" t="str">
        <f t="array" ref="BL33">IFERROR(IF(MATCH(8,DAY(BD33:BJ33),0),BJ33,""),"")</f>
        <v/>
      </c>
      <c r="BM33" s="52">
        <f ca="1">IF(""=IFERROR(INDEX(INDIRECT("Data!C"&amp;$BD$4,FALSE),MATCH(BD33,Data!$A:$A,0)),$BM$6),$BM$8,IFERROR(INDEX(INDIRECT("Data!C"&amp;$BD$4,FALSE),MATCH(BD33,Data!$A:$A,0)),$BM$6))</f>
        <v>106</v>
      </c>
      <c r="BN33" s="52">
        <f ca="1">IF(""=IFERROR(INDEX(INDIRECT("Data!C"&amp;$BD$4,FALSE),MATCH(BE33,Data!$A:$A,0)),$BM$6),$BM$8,IFERROR(INDEX(INDIRECT("Data!C"&amp;$BD$4,FALSE),MATCH(BE33,Data!$A:$A,0)),$BM$6))</f>
        <v>66</v>
      </c>
      <c r="BO33" s="52">
        <f ca="1">IF(""=IFERROR(INDEX(INDIRECT("Data!C"&amp;$BD$4,FALSE),MATCH(BF33,Data!$A:$A,0)),$BM$6),$BM$8,IFERROR(INDEX(INDIRECT("Data!C"&amp;$BD$4,FALSE),MATCH(BF33,Data!$A:$A,0)),$BM$6))</f>
        <v>85</v>
      </c>
      <c r="BP33" s="52">
        <f ca="1">IF(""=IFERROR(INDEX(INDIRECT("Data!C"&amp;$BD$4,FALSE),MATCH(BG33,Data!$A:$A,0)),$BM$6),$BM$8,IFERROR(INDEX(INDIRECT("Data!C"&amp;$BD$4,FALSE),MATCH(BG33,Data!$A:$A,0)),$BM$6))</f>
        <v>107</v>
      </c>
      <c r="BQ33" s="52">
        <f ca="1">IF(""=IFERROR(INDEX(INDIRECT("Data!C"&amp;$BD$4,FALSE),MATCH(BH33,Data!$A:$A,0)),$BM$6),$BM$8,IFERROR(INDEX(INDIRECT("Data!C"&amp;$BD$4,FALSE),MATCH(BH33,Data!$A:$A,0)),$BM$6))</f>
        <v>91</v>
      </c>
      <c r="BR33" s="52">
        <f ca="1">IF(""=IFERROR(INDEX(INDIRECT("Data!C"&amp;$BD$4,FALSE),MATCH(BI33,Data!$A:$A,0)),$BM$6),$BM$8,IFERROR(INDEX(INDIRECT("Data!C"&amp;$BD$4,FALSE),MATCH(BI33,Data!$A:$A,0)),$BM$6))</f>
        <v>78</v>
      </c>
      <c r="BS33" s="52">
        <f ca="1">IF(""=IFERROR(INDEX(INDIRECT("Data!C"&amp;$BD$4,FALSE),MATCH(BJ33,Data!$A:$A,0)),$BM$6),$BM$8,IFERROR(INDEX(INDIRECT("Data!C"&amp;$BD$4,FALSE),MATCH(BJ33,Data!$A:$A,0)),$BM$6))</f>
        <v>127</v>
      </c>
      <c r="BT33" s="64">
        <f t="shared" ca="1" si="27"/>
        <v>94.285714285714292</v>
      </c>
      <c r="BV33" s="21"/>
    </row>
    <row r="34" spans="2:74" ht="12" customHeight="1" x14ac:dyDescent="0.25">
      <c r="B34" s="28">
        <f t="shared" si="28"/>
        <v>45382</v>
      </c>
      <c r="C34" s="28">
        <f t="shared" si="20"/>
        <v>45383</v>
      </c>
      <c r="D34" s="28">
        <f t="shared" si="20"/>
        <v>45384</v>
      </c>
      <c r="E34" s="28">
        <f t="shared" si="20"/>
        <v>45385</v>
      </c>
      <c r="F34" s="28">
        <f t="shared" si="20"/>
        <v>45386</v>
      </c>
      <c r="G34" s="28">
        <f t="shared" si="20"/>
        <v>45387</v>
      </c>
      <c r="H34" s="28">
        <f t="shared" si="20"/>
        <v>45388</v>
      </c>
      <c r="J34" s="62" t="str">
        <f t="array" ref="J34">IFERROR(IF(MATCH(8,DAY(B34:H34),0),H34,""),"")</f>
        <v/>
      </c>
      <c r="K34" s="52">
        <f ca="1">IF(""=IFERROR(INDEX(INDIRECT("Data!C"&amp;$B$4,FALSE),MATCH(B34,Data!$A:$A,0)),$K$6),$K$8,IFERROR(INDEX(INDIRECT("Data!C"&amp;$B$4,FALSE),MATCH(B34,Data!$A:$A,0)),$K$6))</f>
        <v>448</v>
      </c>
      <c r="L34" s="52">
        <f ca="1">IF(""=IFERROR(INDEX(INDIRECT("Data!C"&amp;$B$4,FALSE),MATCH(C34,Data!$A:$A,0)),$K$6),$K$8,IFERROR(INDEX(INDIRECT("Data!C"&amp;$B$4,FALSE),MATCH(C34,Data!$A:$A,0)),$K$6))</f>
        <v>127</v>
      </c>
      <c r="M34" s="52">
        <f ca="1">IF(""=IFERROR(INDEX(INDIRECT("Data!C"&amp;$B$4,FALSE),MATCH(D34,Data!$A:$A,0)),$K$6),$K$8,IFERROR(INDEX(INDIRECT("Data!C"&amp;$B$4,FALSE),MATCH(D34,Data!$A:$A,0)),$K$6))</f>
        <v>523</v>
      </c>
      <c r="N34" s="52">
        <f ca="1">IF(""=IFERROR(INDEX(INDIRECT("Data!C"&amp;$B$4,FALSE),MATCH(E34,Data!$A:$A,0)),$K$6),$K$8,IFERROR(INDEX(INDIRECT("Data!C"&amp;$B$4,FALSE),MATCH(E34,Data!$A:$A,0)),$K$6))</f>
        <v>462</v>
      </c>
      <c r="O34" s="52">
        <f ca="1">IF(""=IFERROR(INDEX(INDIRECT("Data!C"&amp;$B$4,FALSE),MATCH(F34,Data!$A:$A,0)),$K$6),$K$8,IFERROR(INDEX(INDIRECT("Data!C"&amp;$B$4,FALSE),MATCH(F34,Data!$A:$A,0)),$K$6))</f>
        <v>470</v>
      </c>
      <c r="P34" s="52">
        <f ca="1">IF(""=IFERROR(INDEX(INDIRECT("Data!C"&amp;$B$4,FALSE),MATCH(G34,Data!$A:$A,0)),$K$6),$K$8,IFERROR(INDEX(INDIRECT("Data!C"&amp;$B$4,FALSE),MATCH(G34,Data!$A:$A,0)),$K$6))</f>
        <v>830</v>
      </c>
      <c r="Q34" s="52">
        <f ca="1">IF(""=IFERROR(INDEX(INDIRECT("Data!C"&amp;$B$4,FALSE),MATCH(H34,Data!$A:$A,0)),$K$6),$K$8,IFERROR(INDEX(INDIRECT("Data!C"&amp;$B$4,FALSE),MATCH(H34,Data!$A:$A,0)),$K$6))</f>
        <v>854</v>
      </c>
      <c r="R34" s="64">
        <f t="shared" ca="1" si="21"/>
        <v>530.57142857142856</v>
      </c>
      <c r="T34" s="28">
        <f t="shared" si="29"/>
        <v>45746</v>
      </c>
      <c r="U34" s="28">
        <f t="shared" si="22"/>
        <v>45747</v>
      </c>
      <c r="V34" s="28">
        <f t="shared" si="17"/>
        <v>45748</v>
      </c>
      <c r="W34" s="28">
        <f t="shared" si="17"/>
        <v>45749</v>
      </c>
      <c r="X34" s="28">
        <f t="shared" si="17"/>
        <v>45750</v>
      </c>
      <c r="Y34" s="28">
        <f t="shared" si="17"/>
        <v>45751</v>
      </c>
      <c r="Z34" s="28">
        <f t="shared" si="17"/>
        <v>45752</v>
      </c>
      <c r="AB34" s="62" t="str">
        <f t="array" ref="AB34">IFERROR(IF(MATCH(8,DAY(T34:Z34),0),Z34,""),"")</f>
        <v/>
      </c>
      <c r="AC34" s="52">
        <f ca="1">IF(""=IFERROR(INDEX(INDIRECT("Data!C"&amp;$T$4,FALSE),MATCH(T34,Data!$A:$A,0)),$AC$6),$AC$8,IFERROR(INDEX(INDIRECT("Data!C"&amp;$T$4,FALSE),MATCH(T34,Data!$A:$A,0)),$AC$6))</f>
        <v>484</v>
      </c>
      <c r="AD34" s="52">
        <f ca="1">IF(""=IFERROR(INDEX(INDIRECT("Data!C"&amp;$T$4,FALSE),MATCH(U34,Data!$A:$A,0)),$AC$6),$AC$8,IFERROR(INDEX(INDIRECT("Data!C"&amp;$T$4,FALSE),MATCH(U34,Data!$A:$A,0)),$AC$6))</f>
        <v>182</v>
      </c>
      <c r="AE34" s="52">
        <f ca="1">IF(""=IFERROR(INDEX(INDIRECT("Data!C"&amp;$T$4,FALSE),MATCH(V34,Data!$A:$A,0)),$AC$6),$AC$8,IFERROR(INDEX(INDIRECT("Data!C"&amp;$T$4,FALSE),MATCH(V34,Data!$A:$A,0)),$AC$6))</f>
        <v>257</v>
      </c>
      <c r="AF34" s="52">
        <f ca="1">IF(""=IFERROR(INDEX(INDIRECT("Data!C"&amp;$T$4,FALSE),MATCH(W34,Data!$A:$A,0)),$AC$6),$AC$8,IFERROR(INDEX(INDIRECT("Data!C"&amp;$T$4,FALSE),MATCH(W34,Data!$A:$A,0)),$AC$6))</f>
        <v>218</v>
      </c>
      <c r="AG34" s="52">
        <f ca="1">IF(""=IFERROR(INDEX(INDIRECT("Data!C"&amp;$T$4,FALSE),MATCH(X34,Data!$A:$A,0)),$AC$6),$AC$8,IFERROR(INDEX(INDIRECT("Data!C"&amp;$T$4,FALSE),MATCH(X34,Data!$A:$A,0)),$AC$6))</f>
        <v>241</v>
      </c>
      <c r="AH34" s="52">
        <f ca="1">IF(""=IFERROR(INDEX(INDIRECT("Data!C"&amp;$T$4,FALSE),MATCH(Y34,Data!$A:$A,0)),$AC$6),$AC$8,IFERROR(INDEX(INDIRECT("Data!C"&amp;$T$4,FALSE),MATCH(Y34,Data!$A:$A,0)),$AC$6))</f>
        <v>422</v>
      </c>
      <c r="AI34" s="52">
        <f ca="1">IF(""=IFERROR(INDEX(INDIRECT("Data!C"&amp;$T$4,FALSE),MATCH(Z34,Data!$A:$A,0)),$AC$6),$AC$8,IFERROR(INDEX(INDIRECT("Data!C"&amp;$T$4,FALSE),MATCH(Z34,Data!$A:$A,0)),$AC$6))</f>
        <v>938</v>
      </c>
      <c r="AJ34" s="64">
        <f t="shared" ca="1" si="23"/>
        <v>391.71428571428572</v>
      </c>
      <c r="AL34" s="28">
        <f t="shared" si="30"/>
        <v>45382</v>
      </c>
      <c r="AM34" s="28">
        <f t="shared" si="24"/>
        <v>45383</v>
      </c>
      <c r="AN34" s="28">
        <f t="shared" si="18"/>
        <v>45384</v>
      </c>
      <c r="AO34" s="28">
        <f t="shared" si="18"/>
        <v>45385</v>
      </c>
      <c r="AP34" s="28">
        <f t="shared" si="18"/>
        <v>45386</v>
      </c>
      <c r="AQ34" s="28">
        <f t="shared" si="18"/>
        <v>45387</v>
      </c>
      <c r="AR34" s="28">
        <f t="shared" si="18"/>
        <v>45388</v>
      </c>
      <c r="AT34" s="62" t="str">
        <f t="array" ref="AT34">IFERROR(IF(MATCH(8,DAY(AL34:AR34),0),AR34,""),"")</f>
        <v/>
      </c>
      <c r="AU34" s="52">
        <f ca="1">IF(""=IFERROR(INDEX(INDIRECT("Data!C"&amp;$AL$4,FALSE),MATCH(AL34,Data!$A:$A,0)),$AU$6),$AU$8,IFERROR(INDEX(INDIRECT("Data!C"&amp;$AL$4,FALSE),MATCH(AL34,Data!$A:$A,0)),$AU$6))</f>
        <v>224</v>
      </c>
      <c r="AV34" s="52">
        <f ca="1">IF(""=IFERROR(INDEX(INDIRECT("Data!C"&amp;$AL$4,FALSE),MATCH(AM34,Data!$A:$A,0)),$AU$6),$AU$8,IFERROR(INDEX(INDIRECT("Data!C"&amp;$AL$4,FALSE),MATCH(AM34,Data!$A:$A,0)),$AU$6))</f>
        <v>80</v>
      </c>
      <c r="AW34" s="52">
        <f ca="1">IF(""=IFERROR(INDEX(INDIRECT("Data!C"&amp;$AL$4,FALSE),MATCH(AN34,Data!$A:$A,0)),$AU$6),$AU$8,IFERROR(INDEX(INDIRECT("Data!C"&amp;$AL$4,FALSE),MATCH(AN34,Data!$A:$A,0)),$AU$6))</f>
        <v>180</v>
      </c>
      <c r="AX34" s="52">
        <f ca="1">IF(""=IFERROR(INDEX(INDIRECT("Data!C"&amp;$AL$4,FALSE),MATCH(AO34,Data!$A:$A,0)),$AU$6),$AU$8,IFERROR(INDEX(INDIRECT("Data!C"&amp;$AL$4,FALSE),MATCH(AO34,Data!$A:$A,0)),$AU$6))</f>
        <v>151</v>
      </c>
      <c r="AY34" s="52">
        <f ca="1">IF(""=IFERROR(INDEX(INDIRECT("Data!C"&amp;$AL$4,FALSE),MATCH(AP34,Data!$A:$A,0)),$AU$6),$AU$8,IFERROR(INDEX(INDIRECT("Data!C"&amp;$AL$4,FALSE),MATCH(AP34,Data!$A:$A,0)),$AU$6))</f>
        <v>165</v>
      </c>
      <c r="AZ34" s="52">
        <f ca="1">IF(""=IFERROR(INDEX(INDIRECT("Data!C"&amp;$AL$4,FALSE),MATCH(AQ34,Data!$A:$A,0)),$AU$6),$AU$8,IFERROR(INDEX(INDIRECT("Data!C"&amp;$AL$4,FALSE),MATCH(AQ34,Data!$A:$A,0)),$AU$6))</f>
        <v>237</v>
      </c>
      <c r="BA34" s="52">
        <f ca="1">IF(""=IFERROR(INDEX(INDIRECT("Data!C"&amp;$AL$4,FALSE),MATCH(AR34,Data!$A:$A,0)),$AU$6),$AU$8,IFERROR(INDEX(INDIRECT("Data!C"&amp;$AL$4,FALSE),MATCH(AR34,Data!$A:$A,0)),$AU$6))</f>
        <v>262</v>
      </c>
      <c r="BB34" s="64">
        <f t="shared" ca="1" si="25"/>
        <v>185.57142857142858</v>
      </c>
      <c r="BD34" s="28">
        <f t="shared" si="31"/>
        <v>45746</v>
      </c>
      <c r="BE34" s="28">
        <f t="shared" si="26"/>
        <v>45747</v>
      </c>
      <c r="BF34" s="28">
        <f t="shared" si="19"/>
        <v>45748</v>
      </c>
      <c r="BG34" s="28">
        <f t="shared" si="19"/>
        <v>45749</v>
      </c>
      <c r="BH34" s="28">
        <f t="shared" si="19"/>
        <v>45750</v>
      </c>
      <c r="BI34" s="28">
        <f t="shared" si="19"/>
        <v>45751</v>
      </c>
      <c r="BJ34" s="28">
        <f t="shared" si="19"/>
        <v>45752</v>
      </c>
      <c r="BL34" s="62" t="str">
        <f t="array" ref="BL34">IFERROR(IF(MATCH(8,DAY(BD34:BJ34),0),BJ34,""),"")</f>
        <v/>
      </c>
      <c r="BM34" s="52">
        <f ca="1">IF(""=IFERROR(INDEX(INDIRECT("Data!C"&amp;$BD$4,FALSE),MATCH(BD34,Data!$A:$A,0)),$BM$6),$BM$8,IFERROR(INDEX(INDIRECT("Data!C"&amp;$BD$4,FALSE),MATCH(BD34,Data!$A:$A,0)),$BM$6))</f>
        <v>152</v>
      </c>
      <c r="BN34" s="52">
        <f ca="1">IF(""=IFERROR(INDEX(INDIRECT("Data!C"&amp;$BD$4,FALSE),MATCH(BE34,Data!$A:$A,0)),$BM$6),$BM$8,IFERROR(INDEX(INDIRECT("Data!C"&amp;$BD$4,FALSE),MATCH(BE34,Data!$A:$A,0)),$BM$6))</f>
        <v>76</v>
      </c>
      <c r="BO34" s="52">
        <f ca="1">IF(""=IFERROR(INDEX(INDIRECT("Data!C"&amp;$BD$4,FALSE),MATCH(BF34,Data!$A:$A,0)),$BM$6),$BM$8,IFERROR(INDEX(INDIRECT("Data!C"&amp;$BD$4,FALSE),MATCH(BF34,Data!$A:$A,0)),$BM$6))</f>
        <v>108</v>
      </c>
      <c r="BP34" s="52">
        <f ca="1">IF(""=IFERROR(INDEX(INDIRECT("Data!C"&amp;$BD$4,FALSE),MATCH(BG34,Data!$A:$A,0)),$BM$6),$BM$8,IFERROR(INDEX(INDIRECT("Data!C"&amp;$BD$4,FALSE),MATCH(BG34,Data!$A:$A,0)),$BM$6))</f>
        <v>79</v>
      </c>
      <c r="BQ34" s="52">
        <f ca="1">IF(""=IFERROR(INDEX(INDIRECT("Data!C"&amp;$BD$4,FALSE),MATCH(BH34,Data!$A:$A,0)),$BM$6),$BM$8,IFERROR(INDEX(INDIRECT("Data!C"&amp;$BD$4,FALSE),MATCH(BH34,Data!$A:$A,0)),$BM$6))</f>
        <v>104</v>
      </c>
      <c r="BR34" s="52">
        <f ca="1">IF(""=IFERROR(INDEX(INDIRECT("Data!C"&amp;$BD$4,FALSE),MATCH(BI34,Data!$A:$A,0)),$BM$6),$BM$8,IFERROR(INDEX(INDIRECT("Data!C"&amp;$BD$4,FALSE),MATCH(BI34,Data!$A:$A,0)),$BM$6))</f>
        <v>148</v>
      </c>
      <c r="BS34" s="52">
        <f ca="1">IF(""=IFERROR(INDEX(INDIRECT("Data!C"&amp;$BD$4,FALSE),MATCH(BJ34,Data!$A:$A,0)),$BM$6),$BM$8,IFERROR(INDEX(INDIRECT("Data!C"&amp;$BD$4,FALSE),MATCH(BJ34,Data!$A:$A,0)),$BM$6))</f>
        <v>238</v>
      </c>
      <c r="BT34" s="64">
        <f t="shared" ca="1" si="27"/>
        <v>129.28571428571428</v>
      </c>
      <c r="BV34" s="21"/>
    </row>
    <row r="35" spans="2:74" ht="12" customHeight="1" x14ac:dyDescent="0.25">
      <c r="B35" s="28">
        <f t="shared" si="28"/>
        <v>45389</v>
      </c>
      <c r="C35" s="28">
        <f t="shared" si="20"/>
        <v>45390</v>
      </c>
      <c r="D35" s="28">
        <f t="shared" si="20"/>
        <v>45391</v>
      </c>
      <c r="E35" s="28">
        <f t="shared" si="20"/>
        <v>45392</v>
      </c>
      <c r="F35" s="28">
        <f t="shared" si="20"/>
        <v>45393</v>
      </c>
      <c r="G35" s="28">
        <f t="shared" si="20"/>
        <v>45394</v>
      </c>
      <c r="H35" s="28">
        <f t="shared" si="20"/>
        <v>45395</v>
      </c>
      <c r="J35" s="62">
        <f t="array" ref="J35">IFERROR(IF(MATCH(8,DAY(B35:H35),0),H35,""),"")</f>
        <v>45395</v>
      </c>
      <c r="K35" s="52">
        <f ca="1">IF(""=IFERROR(INDEX(INDIRECT("Data!C"&amp;$B$4,FALSE),MATCH(B35,Data!$A:$A,0)),$K$6),$K$8,IFERROR(INDEX(INDIRECT("Data!C"&amp;$B$4,FALSE),MATCH(B35,Data!$A:$A,0)),$K$6))</f>
        <v>798</v>
      </c>
      <c r="L35" s="52">
        <f ca="1">IF(""=IFERROR(INDEX(INDIRECT("Data!C"&amp;$B$4,FALSE),MATCH(C35,Data!$A:$A,0)),$K$6),$K$8,IFERROR(INDEX(INDIRECT("Data!C"&amp;$B$4,FALSE),MATCH(C35,Data!$A:$A,0)),$K$6))</f>
        <v>309</v>
      </c>
      <c r="M35" s="52">
        <f ca="1">IF(""=IFERROR(INDEX(INDIRECT("Data!C"&amp;$B$4,FALSE),MATCH(D35,Data!$A:$A,0)),$K$6),$K$8,IFERROR(INDEX(INDIRECT("Data!C"&amp;$B$4,FALSE),MATCH(D35,Data!$A:$A,0)),$K$6))</f>
        <v>254</v>
      </c>
      <c r="N35" s="52">
        <f ca="1">IF(""=IFERROR(INDEX(INDIRECT("Data!C"&amp;$B$4,FALSE),MATCH(E35,Data!$A:$A,0)),$K$6),$K$8,IFERROR(INDEX(INDIRECT("Data!C"&amp;$B$4,FALSE),MATCH(E35,Data!$A:$A,0)),$K$6))</f>
        <v>278</v>
      </c>
      <c r="O35" s="52">
        <f ca="1">IF(""=IFERROR(INDEX(INDIRECT("Data!C"&amp;$B$4,FALSE),MATCH(F35,Data!$A:$A,0)),$K$6),$K$8,IFERROR(INDEX(INDIRECT("Data!C"&amp;$B$4,FALSE),MATCH(F35,Data!$A:$A,0)),$K$6))</f>
        <v>202</v>
      </c>
      <c r="P35" s="52">
        <f ca="1">IF(""=IFERROR(INDEX(INDIRECT("Data!C"&amp;$B$4,FALSE),MATCH(G35,Data!$A:$A,0)),$K$6),$K$8,IFERROR(INDEX(INDIRECT("Data!C"&amp;$B$4,FALSE),MATCH(G35,Data!$A:$A,0)),$K$6))</f>
        <v>259</v>
      </c>
      <c r="Q35" s="52">
        <f ca="1">IF(""=IFERROR(INDEX(INDIRECT("Data!C"&amp;$B$4,FALSE),MATCH(H35,Data!$A:$A,0)),$K$6),$K$8,IFERROR(INDEX(INDIRECT("Data!C"&amp;$B$4,FALSE),MATCH(H35,Data!$A:$A,0)),$K$6))</f>
        <v>387</v>
      </c>
      <c r="R35" s="64">
        <f t="shared" ca="1" si="21"/>
        <v>355.28571428571428</v>
      </c>
      <c r="T35" s="28">
        <f t="shared" si="29"/>
        <v>45753</v>
      </c>
      <c r="U35" s="28">
        <f t="shared" si="22"/>
        <v>45754</v>
      </c>
      <c r="V35" s="28">
        <f t="shared" si="17"/>
        <v>45755</v>
      </c>
      <c r="W35" s="28">
        <f t="shared" si="17"/>
        <v>45756</v>
      </c>
      <c r="X35" s="28">
        <f t="shared" si="17"/>
        <v>45757</v>
      </c>
      <c r="Y35" s="28">
        <f t="shared" si="17"/>
        <v>45758</v>
      </c>
      <c r="Z35" s="28">
        <f t="shared" si="17"/>
        <v>45759</v>
      </c>
      <c r="AB35" s="62">
        <f t="array" ref="AB35">IFERROR(IF(MATCH(8,DAY(T35:Z35),0),Z35,""),"")</f>
        <v>45759</v>
      </c>
      <c r="AC35" s="52">
        <f ca="1">IF(""=IFERROR(INDEX(INDIRECT("Data!C"&amp;$T$4,FALSE),MATCH(T35,Data!$A:$A,0)),$AC$6),$AC$8,IFERROR(INDEX(INDIRECT("Data!C"&amp;$T$4,FALSE),MATCH(T35,Data!$A:$A,0)),$AC$6))</f>
        <v>847</v>
      </c>
      <c r="AD35" s="52">
        <f ca="1">IF(""=IFERROR(INDEX(INDIRECT("Data!C"&amp;$T$4,FALSE),MATCH(U35,Data!$A:$A,0)),$AC$6),$AC$8,IFERROR(INDEX(INDIRECT("Data!C"&amp;$T$4,FALSE),MATCH(U35,Data!$A:$A,0)),$AC$6))</f>
        <v>1012</v>
      </c>
      <c r="AE35" s="52">
        <f ca="1">IF(""=IFERROR(INDEX(INDIRECT("Data!C"&amp;$T$4,FALSE),MATCH(V35,Data!$A:$A,0)),$AC$6),$AC$8,IFERROR(INDEX(INDIRECT("Data!C"&amp;$T$4,FALSE),MATCH(V35,Data!$A:$A,0)),$AC$6))</f>
        <v>159</v>
      </c>
      <c r="AF35" s="52">
        <f ca="1">IF(""=IFERROR(INDEX(INDIRECT("Data!C"&amp;$T$4,FALSE),MATCH(W35,Data!$A:$A,0)),$AC$6),$AC$8,IFERROR(INDEX(INDIRECT("Data!C"&amp;$T$4,FALSE),MATCH(W35,Data!$A:$A,0)),$AC$6))</f>
        <v>161</v>
      </c>
      <c r="AG35" s="52">
        <f ca="1">IF(""=IFERROR(INDEX(INDIRECT("Data!C"&amp;$T$4,FALSE),MATCH(X35,Data!$A:$A,0)),$AC$6),$AC$8,IFERROR(INDEX(INDIRECT("Data!C"&amp;$T$4,FALSE),MATCH(X35,Data!$A:$A,0)),$AC$6))</f>
        <v>138</v>
      </c>
      <c r="AH35" s="52">
        <f ca="1">IF(""=IFERROR(INDEX(INDIRECT("Data!C"&amp;$T$4,FALSE),MATCH(Y35,Data!$A:$A,0)),$AC$6),$AC$8,IFERROR(INDEX(INDIRECT("Data!C"&amp;$T$4,FALSE),MATCH(Y35,Data!$A:$A,0)),$AC$6))</f>
        <v>178</v>
      </c>
      <c r="AI35" s="52">
        <f ca="1">IF(""=IFERROR(INDEX(INDIRECT("Data!C"&amp;$T$4,FALSE),MATCH(Z35,Data!$A:$A,0)),$AC$6),$AC$8,IFERROR(INDEX(INDIRECT("Data!C"&amp;$T$4,FALSE),MATCH(Z35,Data!$A:$A,0)),$AC$6))</f>
        <v>270</v>
      </c>
      <c r="AJ35" s="64">
        <f t="shared" ca="1" si="23"/>
        <v>395</v>
      </c>
      <c r="AL35" s="28">
        <f t="shared" si="30"/>
        <v>45389</v>
      </c>
      <c r="AM35" s="28">
        <f t="shared" si="24"/>
        <v>45390</v>
      </c>
      <c r="AN35" s="28">
        <f t="shared" si="18"/>
        <v>45391</v>
      </c>
      <c r="AO35" s="28">
        <f t="shared" si="18"/>
        <v>45392</v>
      </c>
      <c r="AP35" s="28">
        <f t="shared" si="18"/>
        <v>45393</v>
      </c>
      <c r="AQ35" s="28">
        <f t="shared" si="18"/>
        <v>45394</v>
      </c>
      <c r="AR35" s="28">
        <f t="shared" si="18"/>
        <v>45395</v>
      </c>
      <c r="AT35" s="62">
        <f t="array" ref="AT35">IFERROR(IF(MATCH(8,DAY(AL35:AR35),0),AR35,""),"")</f>
        <v>45395</v>
      </c>
      <c r="AU35" s="52">
        <f ca="1">IF(""=IFERROR(INDEX(INDIRECT("Data!C"&amp;$AL$4,FALSE),MATCH(AL35,Data!$A:$A,0)),$AU$6),$AU$8,IFERROR(INDEX(INDIRECT("Data!C"&amp;$AL$4,FALSE),MATCH(AL35,Data!$A:$A,0)),$AU$6))</f>
        <v>243</v>
      </c>
      <c r="AV35" s="52">
        <f ca="1">IF(""=IFERROR(INDEX(INDIRECT("Data!C"&amp;$AL$4,FALSE),MATCH(AM35,Data!$A:$A,0)),$AU$6),$AU$8,IFERROR(INDEX(INDIRECT("Data!C"&amp;$AL$4,FALSE),MATCH(AM35,Data!$A:$A,0)),$AU$6))</f>
        <v>87</v>
      </c>
      <c r="AW35" s="52">
        <f ca="1">IF(""=IFERROR(INDEX(INDIRECT("Data!C"&amp;$AL$4,FALSE),MATCH(AN35,Data!$A:$A,0)),$AU$6),$AU$8,IFERROR(INDEX(INDIRECT("Data!C"&amp;$AL$4,FALSE),MATCH(AN35,Data!$A:$A,0)),$AU$6))</f>
        <v>92</v>
      </c>
      <c r="AX35" s="52">
        <f ca="1">IF(""=IFERROR(INDEX(INDIRECT("Data!C"&amp;$AL$4,FALSE),MATCH(AO35,Data!$A:$A,0)),$AU$6),$AU$8,IFERROR(INDEX(INDIRECT("Data!C"&amp;$AL$4,FALSE),MATCH(AO35,Data!$A:$A,0)),$AU$6))</f>
        <v>103</v>
      </c>
      <c r="AY35" s="52">
        <f ca="1">IF(""=IFERROR(INDEX(INDIRECT("Data!C"&amp;$AL$4,FALSE),MATCH(AP35,Data!$A:$A,0)),$AU$6),$AU$8,IFERROR(INDEX(INDIRECT("Data!C"&amp;$AL$4,FALSE),MATCH(AP35,Data!$A:$A,0)),$AU$6))</f>
        <v>100</v>
      </c>
      <c r="AZ35" s="52">
        <f ca="1">IF(""=IFERROR(INDEX(INDIRECT("Data!C"&amp;$AL$4,FALSE),MATCH(AQ35,Data!$A:$A,0)),$AU$6),$AU$8,IFERROR(INDEX(INDIRECT("Data!C"&amp;$AL$4,FALSE),MATCH(AQ35,Data!$A:$A,0)),$AU$6))</f>
        <v>110</v>
      </c>
      <c r="BA35" s="52">
        <f ca="1">IF(""=IFERROR(INDEX(INDIRECT("Data!C"&amp;$AL$4,FALSE),MATCH(AR35,Data!$A:$A,0)),$AU$6),$AU$8,IFERROR(INDEX(INDIRECT("Data!C"&amp;$AL$4,FALSE),MATCH(AR35,Data!$A:$A,0)),$AU$6))</f>
        <v>113</v>
      </c>
      <c r="BB35" s="64">
        <f t="shared" ca="1" si="25"/>
        <v>121.14285714285714</v>
      </c>
      <c r="BD35" s="28">
        <f t="shared" si="31"/>
        <v>45753</v>
      </c>
      <c r="BE35" s="28">
        <f t="shared" si="26"/>
        <v>45754</v>
      </c>
      <c r="BF35" s="28">
        <f t="shared" si="19"/>
        <v>45755</v>
      </c>
      <c r="BG35" s="28">
        <f t="shared" si="19"/>
        <v>45756</v>
      </c>
      <c r="BH35" s="28">
        <f t="shared" si="19"/>
        <v>45757</v>
      </c>
      <c r="BI35" s="28">
        <f t="shared" si="19"/>
        <v>45758</v>
      </c>
      <c r="BJ35" s="28">
        <f t="shared" si="19"/>
        <v>45759</v>
      </c>
      <c r="BL35" s="62">
        <f t="array" ref="BL35">IFERROR(IF(MATCH(8,DAY(BD35:BJ35),0),BJ35,""),"")</f>
        <v>45759</v>
      </c>
      <c r="BM35" s="52">
        <f ca="1">IF(""=IFERROR(INDEX(INDIRECT("Data!C"&amp;$BD$4,FALSE),MATCH(BD35,Data!$A:$A,0)),$BM$6),$BM$8,IFERROR(INDEX(INDIRECT("Data!C"&amp;$BD$4,FALSE),MATCH(BD35,Data!$A:$A,0)),$BM$6))</f>
        <v>192</v>
      </c>
      <c r="BN35" s="52">
        <f ca="1">IF(""=IFERROR(INDEX(INDIRECT("Data!C"&amp;$BD$4,FALSE),MATCH(BE35,Data!$A:$A,0)),$BM$6),$BM$8,IFERROR(INDEX(INDIRECT("Data!C"&amp;$BD$4,FALSE),MATCH(BE35,Data!$A:$A,0)),$BM$6))</f>
        <v>254</v>
      </c>
      <c r="BO35" s="52">
        <f ca="1">IF(""=IFERROR(INDEX(INDIRECT("Data!C"&amp;$BD$4,FALSE),MATCH(BF35,Data!$A:$A,0)),$BM$6),$BM$8,IFERROR(INDEX(INDIRECT("Data!C"&amp;$BD$4,FALSE),MATCH(BF35,Data!$A:$A,0)),$BM$6))</f>
        <v>87</v>
      </c>
      <c r="BP35" s="52">
        <f ca="1">IF(""=IFERROR(INDEX(INDIRECT("Data!C"&amp;$BD$4,FALSE),MATCH(BG35,Data!$A:$A,0)),$BM$6),$BM$8,IFERROR(INDEX(INDIRECT("Data!C"&amp;$BD$4,FALSE),MATCH(BG35,Data!$A:$A,0)),$BM$6))</f>
        <v>82</v>
      </c>
      <c r="BQ35" s="52">
        <f ca="1">IF(""=IFERROR(INDEX(INDIRECT("Data!C"&amp;$BD$4,FALSE),MATCH(BH35,Data!$A:$A,0)),$BM$6),$BM$8,IFERROR(INDEX(INDIRECT("Data!C"&amp;$BD$4,FALSE),MATCH(BH35,Data!$A:$A,0)),$BM$6))</f>
        <v>68</v>
      </c>
      <c r="BR35" s="52">
        <f ca="1">IF(""=IFERROR(INDEX(INDIRECT("Data!C"&amp;$BD$4,FALSE),MATCH(BI35,Data!$A:$A,0)),$BM$6),$BM$8,IFERROR(INDEX(INDIRECT("Data!C"&amp;$BD$4,FALSE),MATCH(BI35,Data!$A:$A,0)),$BM$6))</f>
        <v>73</v>
      </c>
      <c r="BS35" s="52">
        <f ca="1">IF(""=IFERROR(INDEX(INDIRECT("Data!C"&amp;$BD$4,FALSE),MATCH(BJ35,Data!$A:$A,0)),$BM$6),$BM$8,IFERROR(INDEX(INDIRECT("Data!C"&amp;$BD$4,FALSE),MATCH(BJ35,Data!$A:$A,0)),$BM$6))</f>
        <v>119</v>
      </c>
      <c r="BT35" s="64">
        <f t="shared" ca="1" si="27"/>
        <v>125</v>
      </c>
      <c r="BV35" s="21"/>
    </row>
    <row r="36" spans="2:74" ht="12" customHeight="1" x14ac:dyDescent="0.25">
      <c r="B36" s="28">
        <f t="shared" si="28"/>
        <v>45396</v>
      </c>
      <c r="C36" s="28">
        <f t="shared" si="20"/>
        <v>45397</v>
      </c>
      <c r="D36" s="28">
        <f t="shared" si="20"/>
        <v>45398</v>
      </c>
      <c r="E36" s="28">
        <f t="shared" si="20"/>
        <v>45399</v>
      </c>
      <c r="F36" s="28">
        <f t="shared" si="20"/>
        <v>45400</v>
      </c>
      <c r="G36" s="28">
        <f t="shared" si="20"/>
        <v>45401</v>
      </c>
      <c r="H36" s="28">
        <f t="shared" si="20"/>
        <v>45402</v>
      </c>
      <c r="J36" s="62" t="str">
        <f t="array" ref="J36">IFERROR(IF(MATCH(8,DAY(B36:H36),0),H36,""),"")</f>
        <v/>
      </c>
      <c r="K36" s="52">
        <f ca="1">IF(""=IFERROR(INDEX(INDIRECT("Data!C"&amp;$B$4,FALSE),MATCH(B36,Data!$A:$A,0)),$K$6),$K$8,IFERROR(INDEX(INDIRECT("Data!C"&amp;$B$4,FALSE),MATCH(B36,Data!$A:$A,0)),$K$6))</f>
        <v>354</v>
      </c>
      <c r="L36" s="52">
        <f ca="1">IF(""=IFERROR(INDEX(INDIRECT("Data!C"&amp;$B$4,FALSE),MATCH(C36,Data!$A:$A,0)),$K$6),$K$8,IFERROR(INDEX(INDIRECT("Data!C"&amp;$B$4,FALSE),MATCH(C36,Data!$A:$A,0)),$K$6))</f>
        <v>172</v>
      </c>
      <c r="M36" s="52">
        <f ca="1">IF(""=IFERROR(INDEX(INDIRECT("Data!C"&amp;$B$4,FALSE),MATCH(D36,Data!$A:$A,0)),$K$6),$K$8,IFERROR(INDEX(INDIRECT("Data!C"&amp;$B$4,FALSE),MATCH(D36,Data!$A:$A,0)),$K$6))</f>
        <v>168</v>
      </c>
      <c r="N36" s="52">
        <f ca="1">IF(""=IFERROR(INDEX(INDIRECT("Data!C"&amp;$B$4,FALSE),MATCH(E36,Data!$A:$A,0)),$K$6),$K$8,IFERROR(INDEX(INDIRECT("Data!C"&amp;$B$4,FALSE),MATCH(E36,Data!$A:$A,0)),$K$6))</f>
        <v>172</v>
      </c>
      <c r="O36" s="52">
        <f ca="1">IF(""=IFERROR(INDEX(INDIRECT("Data!C"&amp;$B$4,FALSE),MATCH(F36,Data!$A:$A,0)),$K$6),$K$8,IFERROR(INDEX(INDIRECT("Data!C"&amp;$B$4,FALSE),MATCH(F36,Data!$A:$A,0)),$K$6))</f>
        <v>339</v>
      </c>
      <c r="P36" s="52">
        <f ca="1">IF(""=IFERROR(INDEX(INDIRECT("Data!C"&amp;$B$4,FALSE),MATCH(G36,Data!$A:$A,0)),$K$6),$K$8,IFERROR(INDEX(INDIRECT("Data!C"&amp;$B$4,FALSE),MATCH(G36,Data!$A:$A,0)),$K$6))</f>
        <v>160</v>
      </c>
      <c r="Q36" s="52">
        <f ca="1">IF(""=IFERROR(INDEX(INDIRECT("Data!C"&amp;$B$4,FALSE),MATCH(H36,Data!$A:$A,0)),$K$6),$K$8,IFERROR(INDEX(INDIRECT("Data!C"&amp;$B$4,FALSE),MATCH(H36,Data!$A:$A,0)),$K$6))</f>
        <v>809</v>
      </c>
      <c r="R36" s="64">
        <f t="shared" ca="1" si="21"/>
        <v>310.57142857142856</v>
      </c>
      <c r="T36" s="28">
        <f t="shared" si="29"/>
        <v>45760</v>
      </c>
      <c r="U36" s="28">
        <f t="shared" si="22"/>
        <v>45761</v>
      </c>
      <c r="V36" s="28">
        <f t="shared" si="17"/>
        <v>45762</v>
      </c>
      <c r="W36" s="28">
        <f t="shared" si="17"/>
        <v>45763</v>
      </c>
      <c r="X36" s="28">
        <f t="shared" si="17"/>
        <v>45764</v>
      </c>
      <c r="Y36" s="28">
        <f t="shared" si="17"/>
        <v>45765</v>
      </c>
      <c r="Z36" s="28">
        <f t="shared" si="17"/>
        <v>45766</v>
      </c>
      <c r="AB36" s="62" t="str">
        <f t="array" ref="AB36">IFERROR(IF(MATCH(8,DAY(T36:Z36),0),Z36,""),"")</f>
        <v/>
      </c>
      <c r="AC36" s="52">
        <f ca="1">IF(""=IFERROR(INDEX(INDIRECT("Data!C"&amp;$T$4,FALSE),MATCH(T36,Data!$A:$A,0)),$AC$6),$AC$8,IFERROR(INDEX(INDIRECT("Data!C"&amp;$T$4,FALSE),MATCH(T36,Data!$A:$A,0)),$AC$6))</f>
        <v>361</v>
      </c>
      <c r="AD36" s="52">
        <f ca="1">IF(""=IFERROR(INDEX(INDIRECT("Data!C"&amp;$T$4,FALSE),MATCH(U36,Data!$A:$A,0)),$AC$6),$AC$8,IFERROR(INDEX(INDIRECT("Data!C"&amp;$T$4,FALSE),MATCH(U36,Data!$A:$A,0)),$AC$6))</f>
        <v>134</v>
      </c>
      <c r="AE36" s="52">
        <f ca="1">IF(""=IFERROR(INDEX(INDIRECT("Data!C"&amp;$T$4,FALSE),MATCH(V36,Data!$A:$A,0)),$AC$6),$AC$8,IFERROR(INDEX(INDIRECT("Data!C"&amp;$T$4,FALSE),MATCH(V36,Data!$A:$A,0)),$AC$6))</f>
        <v>144</v>
      </c>
      <c r="AF36" s="52">
        <f ca="1">IF(""=IFERROR(INDEX(INDIRECT("Data!C"&amp;$T$4,FALSE),MATCH(W36,Data!$A:$A,0)),$AC$6),$AC$8,IFERROR(INDEX(INDIRECT("Data!C"&amp;$T$4,FALSE),MATCH(W36,Data!$A:$A,0)),$AC$6))</f>
        <v>133</v>
      </c>
      <c r="AG36" s="52">
        <f ca="1">IF(""=IFERROR(INDEX(INDIRECT("Data!C"&amp;$T$4,FALSE),MATCH(X36,Data!$A:$A,0)),$AC$6),$AC$8,IFERROR(INDEX(INDIRECT("Data!C"&amp;$T$4,FALSE),MATCH(X36,Data!$A:$A,0)),$AC$6))</f>
        <v>155</v>
      </c>
      <c r="AH36" s="52">
        <f ca="1">IF(""=IFERROR(INDEX(INDIRECT("Data!C"&amp;$T$4,FALSE),MATCH(Y36,Data!$A:$A,0)),$AC$6),$AC$8,IFERROR(INDEX(INDIRECT("Data!C"&amp;$T$4,FALSE),MATCH(Y36,Data!$A:$A,0)),$AC$6))</f>
        <v>269</v>
      </c>
      <c r="AI36" s="52">
        <f ca="1">IF(""=IFERROR(INDEX(INDIRECT("Data!C"&amp;$T$4,FALSE),MATCH(Z36,Data!$A:$A,0)),$AC$6),$AC$8,IFERROR(INDEX(INDIRECT("Data!C"&amp;$T$4,FALSE),MATCH(Z36,Data!$A:$A,0)),$AC$6))</f>
        <v>445</v>
      </c>
      <c r="AJ36" s="64">
        <f t="shared" ca="1" si="23"/>
        <v>234.42857142857142</v>
      </c>
      <c r="AL36" s="28">
        <f t="shared" si="30"/>
        <v>45396</v>
      </c>
      <c r="AM36" s="28">
        <f t="shared" si="24"/>
        <v>45397</v>
      </c>
      <c r="AN36" s="28">
        <f t="shared" si="18"/>
        <v>45398</v>
      </c>
      <c r="AO36" s="28">
        <f t="shared" si="18"/>
        <v>45399</v>
      </c>
      <c r="AP36" s="28">
        <f t="shared" si="18"/>
        <v>45400</v>
      </c>
      <c r="AQ36" s="28">
        <f t="shared" si="18"/>
        <v>45401</v>
      </c>
      <c r="AR36" s="28">
        <f t="shared" si="18"/>
        <v>45402</v>
      </c>
      <c r="AT36" s="62" t="str">
        <f t="array" ref="AT36">IFERROR(IF(MATCH(8,DAY(AL36:AR36),0),AR36,""),"")</f>
        <v/>
      </c>
      <c r="AU36" s="52">
        <f ca="1">IF(""=IFERROR(INDEX(INDIRECT("Data!C"&amp;$AL$4,FALSE),MATCH(AL36,Data!$A:$A,0)),$AU$6),$AU$8,IFERROR(INDEX(INDIRECT("Data!C"&amp;$AL$4,FALSE),MATCH(AL36,Data!$A:$A,0)),$AU$6))</f>
        <v>119</v>
      </c>
      <c r="AV36" s="52">
        <f ca="1">IF(""=IFERROR(INDEX(INDIRECT("Data!C"&amp;$AL$4,FALSE),MATCH(AM36,Data!$A:$A,0)),$AU$6),$AU$8,IFERROR(INDEX(INDIRECT("Data!C"&amp;$AL$4,FALSE),MATCH(AM36,Data!$A:$A,0)),$AU$6))</f>
        <v>85</v>
      </c>
      <c r="AW36" s="52">
        <f ca="1">IF(""=IFERROR(INDEX(INDIRECT("Data!C"&amp;$AL$4,FALSE),MATCH(AN36,Data!$A:$A,0)),$AU$6),$AU$8,IFERROR(INDEX(INDIRECT("Data!C"&amp;$AL$4,FALSE),MATCH(AN36,Data!$A:$A,0)),$AU$6))</f>
        <v>89</v>
      </c>
      <c r="AX36" s="52">
        <f ca="1">IF(""=IFERROR(INDEX(INDIRECT("Data!C"&amp;$AL$4,FALSE),MATCH(AO36,Data!$A:$A,0)),$AU$6),$AU$8,IFERROR(INDEX(INDIRECT("Data!C"&amp;$AL$4,FALSE),MATCH(AO36,Data!$A:$A,0)),$AU$6))</f>
        <v>84</v>
      </c>
      <c r="AY36" s="52">
        <f ca="1">IF(""=IFERROR(INDEX(INDIRECT("Data!C"&amp;$AL$4,FALSE),MATCH(AP36,Data!$A:$A,0)),$AU$6),$AU$8,IFERROR(INDEX(INDIRECT("Data!C"&amp;$AL$4,FALSE),MATCH(AP36,Data!$A:$A,0)),$AU$6))</f>
        <v>154</v>
      </c>
      <c r="AZ36" s="52">
        <f ca="1">IF(""=IFERROR(INDEX(INDIRECT("Data!C"&amp;$AL$4,FALSE),MATCH(AQ36,Data!$A:$A,0)),$AU$6),$AU$8,IFERROR(INDEX(INDIRECT("Data!C"&amp;$AL$4,FALSE),MATCH(AQ36,Data!$A:$A,0)),$AU$6))</f>
        <v>85</v>
      </c>
      <c r="BA36" s="52">
        <f ca="1">IF(""=IFERROR(INDEX(INDIRECT("Data!C"&amp;$AL$4,FALSE),MATCH(AR36,Data!$A:$A,0)),$AU$6),$AU$8,IFERROR(INDEX(INDIRECT("Data!C"&amp;$AL$4,FALSE),MATCH(AR36,Data!$A:$A,0)),$AU$6))</f>
        <v>158</v>
      </c>
      <c r="BB36" s="64">
        <f t="shared" ca="1" si="25"/>
        <v>110.57142857142857</v>
      </c>
      <c r="BD36" s="28">
        <f t="shared" si="31"/>
        <v>45760</v>
      </c>
      <c r="BE36" s="28">
        <f t="shared" si="26"/>
        <v>45761</v>
      </c>
      <c r="BF36" s="28">
        <f t="shared" si="19"/>
        <v>45762</v>
      </c>
      <c r="BG36" s="28">
        <f t="shared" si="19"/>
        <v>45763</v>
      </c>
      <c r="BH36" s="28">
        <f t="shared" si="19"/>
        <v>45764</v>
      </c>
      <c r="BI36" s="28">
        <f t="shared" si="19"/>
        <v>45765</v>
      </c>
      <c r="BJ36" s="28">
        <f t="shared" si="19"/>
        <v>45766</v>
      </c>
      <c r="BL36" s="62" t="str">
        <f t="array" ref="BL36">IFERROR(IF(MATCH(8,DAY(BD36:BJ36),0),BJ36,""),"")</f>
        <v/>
      </c>
      <c r="BM36" s="52">
        <f ca="1">IF(""=IFERROR(INDEX(INDIRECT("Data!C"&amp;$BD$4,FALSE),MATCH(BD36,Data!$A:$A,0)),$BM$6),$BM$8,IFERROR(INDEX(INDIRECT("Data!C"&amp;$BD$4,FALSE),MATCH(BD36,Data!$A:$A,0)),$BM$6))</f>
        <v>128</v>
      </c>
      <c r="BN36" s="52">
        <f ca="1">IF(""=IFERROR(INDEX(INDIRECT("Data!C"&amp;$BD$4,FALSE),MATCH(BE36,Data!$A:$A,0)),$BM$6),$BM$8,IFERROR(INDEX(INDIRECT("Data!C"&amp;$BD$4,FALSE),MATCH(BE36,Data!$A:$A,0)),$BM$6))</f>
        <v>71</v>
      </c>
      <c r="BO36" s="52">
        <f ca="1">IF(""=IFERROR(INDEX(INDIRECT("Data!C"&amp;$BD$4,FALSE),MATCH(BF36,Data!$A:$A,0)),$BM$6),$BM$8,IFERROR(INDEX(INDIRECT("Data!C"&amp;$BD$4,FALSE),MATCH(BF36,Data!$A:$A,0)),$BM$6))</f>
        <v>82</v>
      </c>
      <c r="BP36" s="52">
        <f ca="1">IF(""=IFERROR(INDEX(INDIRECT("Data!C"&amp;$BD$4,FALSE),MATCH(BG36,Data!$A:$A,0)),$BM$6),$BM$8,IFERROR(INDEX(INDIRECT("Data!C"&amp;$BD$4,FALSE),MATCH(BG36,Data!$A:$A,0)),$BM$6))</f>
        <v>60</v>
      </c>
      <c r="BQ36" s="52">
        <f ca="1">IF(""=IFERROR(INDEX(INDIRECT("Data!C"&amp;$BD$4,FALSE),MATCH(BH36,Data!$A:$A,0)),$BM$6),$BM$8,IFERROR(INDEX(INDIRECT("Data!C"&amp;$BD$4,FALSE),MATCH(BH36,Data!$A:$A,0)),$BM$6))</f>
        <v>79</v>
      </c>
      <c r="BR36" s="52">
        <f ca="1">IF(""=IFERROR(INDEX(INDIRECT("Data!C"&amp;$BD$4,FALSE),MATCH(BI36,Data!$A:$A,0)),$BM$6),$BM$8,IFERROR(INDEX(INDIRECT("Data!C"&amp;$BD$4,FALSE),MATCH(BI36,Data!$A:$A,0)),$BM$6))</f>
        <v>110</v>
      </c>
      <c r="BS36" s="52">
        <f ca="1">IF(""=IFERROR(INDEX(INDIRECT("Data!C"&amp;$BD$4,FALSE),MATCH(BJ36,Data!$A:$A,0)),$BM$6),$BM$8,IFERROR(INDEX(INDIRECT("Data!C"&amp;$BD$4,FALSE),MATCH(BJ36,Data!$A:$A,0)),$BM$6))</f>
        <v>145</v>
      </c>
      <c r="BT36" s="64">
        <f t="shared" ca="1" si="27"/>
        <v>96.428571428571431</v>
      </c>
    </row>
    <row r="37" spans="2:74" ht="12" customHeight="1" x14ac:dyDescent="0.25">
      <c r="B37" s="28">
        <f t="shared" si="28"/>
        <v>45403</v>
      </c>
      <c r="C37" s="28">
        <f t="shared" si="20"/>
        <v>45404</v>
      </c>
      <c r="D37" s="28">
        <f t="shared" si="20"/>
        <v>45405</v>
      </c>
      <c r="E37" s="28">
        <f t="shared" si="20"/>
        <v>45406</v>
      </c>
      <c r="F37" s="28">
        <f t="shared" si="20"/>
        <v>45407</v>
      </c>
      <c r="G37" s="28">
        <f t="shared" si="20"/>
        <v>45408</v>
      </c>
      <c r="H37" s="28">
        <f t="shared" si="20"/>
        <v>45409</v>
      </c>
      <c r="J37" s="62" t="str">
        <f t="array" ref="J37">IFERROR(IF(MATCH(8,DAY(B37:H37),0),H37,""),"")</f>
        <v/>
      </c>
      <c r="K37" s="52">
        <f ca="1">IF(""=IFERROR(INDEX(INDIRECT("Data!C"&amp;$B$4,FALSE),MATCH(B37,Data!$A:$A,0)),$K$6),$K$8,IFERROR(INDEX(INDIRECT("Data!C"&amp;$B$4,FALSE),MATCH(B37,Data!$A:$A,0)),$K$6))</f>
        <v>745</v>
      </c>
      <c r="L37" s="52">
        <f ca="1">IF(""=IFERROR(INDEX(INDIRECT("Data!C"&amp;$B$4,FALSE),MATCH(C37,Data!$A:$A,0)),$K$6),$K$8,IFERROR(INDEX(INDIRECT("Data!C"&amp;$B$4,FALSE),MATCH(C37,Data!$A:$A,0)),$K$6))</f>
        <v>481</v>
      </c>
      <c r="M37" s="52">
        <f ca="1">IF(""=IFERROR(INDEX(INDIRECT("Data!C"&amp;$B$4,FALSE),MATCH(D37,Data!$A:$A,0)),$K$6),$K$8,IFERROR(INDEX(INDIRECT("Data!C"&amp;$B$4,FALSE),MATCH(D37,Data!$A:$A,0)),$K$6))</f>
        <v>424</v>
      </c>
      <c r="N37" s="52">
        <f ca="1">IF(""=IFERROR(INDEX(INDIRECT("Data!C"&amp;$B$4,FALSE),MATCH(E37,Data!$A:$A,0)),$K$6),$K$8,IFERROR(INDEX(INDIRECT("Data!C"&amp;$B$4,FALSE),MATCH(E37,Data!$A:$A,0)),$K$6))</f>
        <v>569</v>
      </c>
      <c r="O37" s="52">
        <f ca="1">IF(""=IFERROR(INDEX(INDIRECT("Data!C"&amp;$B$4,FALSE),MATCH(F37,Data!$A:$A,0)),$K$6),$K$8,IFERROR(INDEX(INDIRECT("Data!C"&amp;$B$4,FALSE),MATCH(F37,Data!$A:$A,0)),$K$6))</f>
        <v>523</v>
      </c>
      <c r="P37" s="52">
        <f ca="1">IF(""=IFERROR(INDEX(INDIRECT("Data!C"&amp;$B$4,FALSE),MATCH(G37,Data!$A:$A,0)),$K$6),$K$8,IFERROR(INDEX(INDIRECT("Data!C"&amp;$B$4,FALSE),MATCH(G37,Data!$A:$A,0)),$K$6))</f>
        <v>433</v>
      </c>
      <c r="Q37" s="52">
        <f ca="1">IF(""=IFERROR(INDEX(INDIRECT("Data!C"&amp;$B$4,FALSE),MATCH(H37,Data!$A:$A,0)),$K$6),$K$8,IFERROR(INDEX(INDIRECT("Data!C"&amp;$B$4,FALSE),MATCH(H37,Data!$A:$A,0)),$K$6))</f>
        <v>669</v>
      </c>
      <c r="R37" s="64">
        <f t="shared" ca="1" si="21"/>
        <v>549.14285714285711</v>
      </c>
      <c r="T37" s="28">
        <f t="shared" si="29"/>
        <v>45767</v>
      </c>
      <c r="U37" s="28">
        <f t="shared" si="22"/>
        <v>45768</v>
      </c>
      <c r="V37" s="28">
        <f t="shared" si="17"/>
        <v>45769</v>
      </c>
      <c r="W37" s="28">
        <f t="shared" si="17"/>
        <v>45770</v>
      </c>
      <c r="X37" s="28">
        <f t="shared" si="17"/>
        <v>45771</v>
      </c>
      <c r="Y37" s="28">
        <f t="shared" si="17"/>
        <v>45772</v>
      </c>
      <c r="Z37" s="28">
        <f t="shared" si="17"/>
        <v>45773</v>
      </c>
      <c r="AB37" s="62" t="str">
        <f t="array" ref="AB37">IFERROR(IF(MATCH(8,DAY(T37:Z37),0),Z37,""),"")</f>
        <v/>
      </c>
      <c r="AC37" s="52">
        <f ca="1">IF(""=IFERROR(INDEX(INDIRECT("Data!C"&amp;$T$4,FALSE),MATCH(T37,Data!$A:$A,0)),$AC$6),$AC$8,IFERROR(INDEX(INDIRECT("Data!C"&amp;$T$4,FALSE),MATCH(T37,Data!$A:$A,0)),$AC$6))</f>
        <v>439</v>
      </c>
      <c r="AD37" s="52">
        <f ca="1">IF(""=IFERROR(INDEX(INDIRECT("Data!C"&amp;$T$4,FALSE),MATCH(U37,Data!$A:$A,0)),$AC$6),$AC$8,IFERROR(INDEX(INDIRECT("Data!C"&amp;$T$4,FALSE),MATCH(U37,Data!$A:$A,0)),$AC$6))</f>
        <v>193</v>
      </c>
      <c r="AE37" s="52">
        <f ca="1">IF(""=IFERROR(INDEX(INDIRECT("Data!C"&amp;$T$4,FALSE),MATCH(V37,Data!$A:$A,0)),$AC$6),$AC$8,IFERROR(INDEX(INDIRECT("Data!C"&amp;$T$4,FALSE),MATCH(V37,Data!$A:$A,0)),$AC$6))</f>
        <v>247</v>
      </c>
      <c r="AF37" s="52">
        <f ca="1">IF(""=IFERROR(INDEX(INDIRECT("Data!C"&amp;$T$4,FALSE),MATCH(W37,Data!$A:$A,0)),$AC$6),$AC$8,IFERROR(INDEX(INDIRECT("Data!C"&amp;$T$4,FALSE),MATCH(W37,Data!$A:$A,0)),$AC$6))</f>
        <v>302</v>
      </c>
      <c r="AG37" s="52">
        <f ca="1">IF(""=IFERROR(INDEX(INDIRECT("Data!C"&amp;$T$4,FALSE),MATCH(X37,Data!$A:$A,0)),$AC$6),$AC$8,IFERROR(INDEX(INDIRECT("Data!C"&amp;$T$4,FALSE),MATCH(X37,Data!$A:$A,0)),$AC$6))</f>
        <v>390</v>
      </c>
      <c r="AH37" s="52">
        <f ca="1">IF(""=IFERROR(INDEX(INDIRECT("Data!C"&amp;$T$4,FALSE),MATCH(Y37,Data!$A:$A,0)),$AC$6),$AC$8,IFERROR(INDEX(INDIRECT("Data!C"&amp;$T$4,FALSE),MATCH(Y37,Data!$A:$A,0)),$AC$6))</f>
        <v>297</v>
      </c>
      <c r="AI37" s="52">
        <f ca="1">IF(""=IFERROR(INDEX(INDIRECT("Data!C"&amp;$T$4,FALSE),MATCH(Z37,Data!$A:$A,0)),$AC$6),$AC$8,IFERROR(INDEX(INDIRECT("Data!C"&amp;$T$4,FALSE),MATCH(Z37,Data!$A:$A,0)),$AC$6))</f>
        <v>471</v>
      </c>
      <c r="AJ37" s="64">
        <f t="shared" ca="1" si="23"/>
        <v>334.14285714285717</v>
      </c>
      <c r="AL37" s="28">
        <f t="shared" si="30"/>
        <v>45403</v>
      </c>
      <c r="AM37" s="28">
        <f t="shared" si="24"/>
        <v>45404</v>
      </c>
      <c r="AN37" s="28">
        <f t="shared" si="18"/>
        <v>45405</v>
      </c>
      <c r="AO37" s="28">
        <f t="shared" si="18"/>
        <v>45406</v>
      </c>
      <c r="AP37" s="28">
        <f t="shared" si="18"/>
        <v>45407</v>
      </c>
      <c r="AQ37" s="28">
        <f t="shared" si="18"/>
        <v>45408</v>
      </c>
      <c r="AR37" s="28">
        <f t="shared" si="18"/>
        <v>45409</v>
      </c>
      <c r="AT37" s="62" t="str">
        <f t="array" ref="AT37">IFERROR(IF(MATCH(8,DAY(AL37:AR37),0),AR37,""),"")</f>
        <v/>
      </c>
      <c r="AU37" s="52">
        <f ca="1">IF(""=IFERROR(INDEX(INDIRECT("Data!C"&amp;$AL$4,FALSE),MATCH(AL37,Data!$A:$A,0)),$AU$6),$AU$8,IFERROR(INDEX(INDIRECT("Data!C"&amp;$AL$4,FALSE),MATCH(AL37,Data!$A:$A,0)),$AU$6))</f>
        <v>168</v>
      </c>
      <c r="AV37" s="52">
        <f ca="1">IF(""=IFERROR(INDEX(INDIRECT("Data!C"&amp;$AL$4,FALSE),MATCH(AM37,Data!$A:$A,0)),$AU$6),$AU$8,IFERROR(INDEX(INDIRECT("Data!C"&amp;$AL$4,FALSE),MATCH(AM37,Data!$A:$A,0)),$AU$6))</f>
        <v>119</v>
      </c>
      <c r="AW37" s="52">
        <f ca="1">IF(""=IFERROR(INDEX(INDIRECT("Data!C"&amp;$AL$4,FALSE),MATCH(AN37,Data!$A:$A,0)),$AU$6),$AU$8,IFERROR(INDEX(INDIRECT("Data!C"&amp;$AL$4,FALSE),MATCH(AN37,Data!$A:$A,0)),$AU$6))</f>
        <v>110</v>
      </c>
      <c r="AX37" s="52">
        <f ca="1">IF(""=IFERROR(INDEX(INDIRECT("Data!C"&amp;$AL$4,FALSE),MATCH(AO37,Data!$A:$A,0)),$AU$6),$AU$8,IFERROR(INDEX(INDIRECT("Data!C"&amp;$AL$4,FALSE),MATCH(AO37,Data!$A:$A,0)),$AU$6))</f>
        <v>118</v>
      </c>
      <c r="AY37" s="52">
        <f ca="1">IF(""=IFERROR(INDEX(INDIRECT("Data!C"&amp;$AL$4,FALSE),MATCH(AP37,Data!$A:$A,0)),$AU$6),$AU$8,IFERROR(INDEX(INDIRECT("Data!C"&amp;$AL$4,FALSE),MATCH(AP37,Data!$A:$A,0)),$AU$6))</f>
        <v>127</v>
      </c>
      <c r="AZ37" s="52">
        <f ca="1">IF(""=IFERROR(INDEX(INDIRECT("Data!C"&amp;$AL$4,FALSE),MATCH(AQ37,Data!$A:$A,0)),$AU$6),$AU$8,IFERROR(INDEX(INDIRECT("Data!C"&amp;$AL$4,FALSE),MATCH(AQ37,Data!$A:$A,0)),$AU$6))</f>
        <v>120</v>
      </c>
      <c r="BA37" s="52">
        <f ca="1">IF(""=IFERROR(INDEX(INDIRECT("Data!C"&amp;$AL$4,FALSE),MATCH(AR37,Data!$A:$A,0)),$AU$6),$AU$8,IFERROR(INDEX(INDIRECT("Data!C"&amp;$AL$4,FALSE),MATCH(AR37,Data!$A:$A,0)),$AU$6))</f>
        <v>185</v>
      </c>
      <c r="BB37" s="64">
        <f t="shared" ca="1" si="25"/>
        <v>135.28571428571428</v>
      </c>
      <c r="BD37" s="28">
        <f t="shared" si="31"/>
        <v>45767</v>
      </c>
      <c r="BE37" s="28">
        <f t="shared" si="26"/>
        <v>45768</v>
      </c>
      <c r="BF37" s="28">
        <f t="shared" si="19"/>
        <v>45769</v>
      </c>
      <c r="BG37" s="28">
        <f t="shared" si="19"/>
        <v>45770</v>
      </c>
      <c r="BH37" s="28">
        <f t="shared" si="19"/>
        <v>45771</v>
      </c>
      <c r="BI37" s="28">
        <f t="shared" si="19"/>
        <v>45772</v>
      </c>
      <c r="BJ37" s="28">
        <f t="shared" si="19"/>
        <v>45773</v>
      </c>
      <c r="BL37" s="62" t="str">
        <f t="array" ref="BL37">IFERROR(IF(MATCH(8,DAY(BD37:BJ37),0),BJ37,""),"")</f>
        <v/>
      </c>
      <c r="BM37" s="52">
        <f ca="1">IF(""=IFERROR(INDEX(INDIRECT("Data!C"&amp;$BD$4,FALSE),MATCH(BD37,Data!$A:$A,0)),$BM$6),$BM$8,IFERROR(INDEX(INDIRECT("Data!C"&amp;$BD$4,FALSE),MATCH(BD37,Data!$A:$A,0)),$BM$6))</f>
        <v>137</v>
      </c>
      <c r="BN37" s="52">
        <f ca="1">IF(""=IFERROR(INDEX(INDIRECT("Data!C"&amp;$BD$4,FALSE),MATCH(BE37,Data!$A:$A,0)),$BM$6),$BM$8,IFERROR(INDEX(INDIRECT("Data!C"&amp;$BD$4,FALSE),MATCH(BE37,Data!$A:$A,0)),$BM$6))</f>
        <v>91</v>
      </c>
      <c r="BO37" s="52">
        <f ca="1">IF(""=IFERROR(INDEX(INDIRECT("Data!C"&amp;$BD$4,FALSE),MATCH(BF37,Data!$A:$A,0)),$BM$6),$BM$8,IFERROR(INDEX(INDIRECT("Data!C"&amp;$BD$4,FALSE),MATCH(BF37,Data!$A:$A,0)),$BM$6))</f>
        <v>96</v>
      </c>
      <c r="BP37" s="52">
        <f ca="1">IF(""=IFERROR(INDEX(INDIRECT("Data!C"&amp;$BD$4,FALSE),MATCH(BG37,Data!$A:$A,0)),$BM$6),$BM$8,IFERROR(INDEX(INDIRECT("Data!C"&amp;$BD$4,FALSE),MATCH(BG37,Data!$A:$A,0)),$BM$6))</f>
        <v>116</v>
      </c>
      <c r="BQ37" s="52">
        <f ca="1">IF(""=IFERROR(INDEX(INDIRECT("Data!C"&amp;$BD$4,FALSE),MATCH(BH37,Data!$A:$A,0)),$BM$6),$BM$8,IFERROR(INDEX(INDIRECT("Data!C"&amp;$BD$4,FALSE),MATCH(BH37,Data!$A:$A,0)),$BM$6))</f>
        <v>121</v>
      </c>
      <c r="BR37" s="52">
        <f ca="1">IF(""=IFERROR(INDEX(INDIRECT("Data!C"&amp;$BD$4,FALSE),MATCH(BI37,Data!$A:$A,0)),$BM$6),$BM$8,IFERROR(INDEX(INDIRECT("Data!C"&amp;$BD$4,FALSE),MATCH(BI37,Data!$A:$A,0)),$BM$6))</f>
        <v>105</v>
      </c>
      <c r="BS37" s="52">
        <f ca="1">IF(""=IFERROR(INDEX(INDIRECT("Data!C"&amp;$BD$4,FALSE),MATCH(BJ37,Data!$A:$A,0)),$BM$6),$BM$8,IFERROR(INDEX(INDIRECT("Data!C"&amp;$BD$4,FALSE),MATCH(BJ37,Data!$A:$A,0)),$BM$6))</f>
        <v>152</v>
      </c>
      <c r="BT37" s="64">
        <f t="shared" ca="1" si="27"/>
        <v>116.85714285714286</v>
      </c>
    </row>
    <row r="38" spans="2:74" ht="12" customHeight="1" x14ac:dyDescent="0.25">
      <c r="B38" s="28">
        <f t="shared" si="28"/>
        <v>45410</v>
      </c>
      <c r="C38" s="28">
        <f t="shared" ref="C38:H53" si="32">B38+1</f>
        <v>45411</v>
      </c>
      <c r="D38" s="28">
        <f t="shared" si="32"/>
        <v>45412</v>
      </c>
      <c r="E38" s="28">
        <f t="shared" si="32"/>
        <v>45413</v>
      </c>
      <c r="F38" s="28">
        <f t="shared" si="32"/>
        <v>45414</v>
      </c>
      <c r="G38" s="28">
        <f t="shared" si="32"/>
        <v>45415</v>
      </c>
      <c r="H38" s="28">
        <f t="shared" si="32"/>
        <v>45416</v>
      </c>
      <c r="J38" s="62" t="str">
        <f t="array" ref="J38">IFERROR(IF(MATCH(8,DAY(B38:H38),0),H38,""),"")</f>
        <v/>
      </c>
      <c r="K38" s="52">
        <f ca="1">IF(""=IFERROR(INDEX(INDIRECT("Data!C"&amp;$B$4,FALSE),MATCH(B38,Data!$A:$A,0)),$K$6),$K$8,IFERROR(INDEX(INDIRECT("Data!C"&amp;$B$4,FALSE),MATCH(B38,Data!$A:$A,0)),$K$6))</f>
        <v>664</v>
      </c>
      <c r="L38" s="52">
        <f ca="1">IF(""=IFERROR(INDEX(INDIRECT("Data!C"&amp;$B$4,FALSE),MATCH(C38,Data!$A:$A,0)),$K$6),$K$8,IFERROR(INDEX(INDIRECT("Data!C"&amp;$B$4,FALSE),MATCH(C38,Data!$A:$A,0)),$K$6))</f>
        <v>547</v>
      </c>
      <c r="M38" s="52">
        <f ca="1">IF(""=IFERROR(INDEX(INDIRECT("Data!C"&amp;$B$4,FALSE),MATCH(D38,Data!$A:$A,0)),$K$6),$K$8,IFERROR(INDEX(INDIRECT("Data!C"&amp;$B$4,FALSE),MATCH(D38,Data!$A:$A,0)),$K$6))</f>
        <v>944</v>
      </c>
      <c r="N38" s="52">
        <f ca="1">IF(""=IFERROR(INDEX(INDIRECT("Data!C"&amp;$B$4,FALSE),MATCH(E38,Data!$A:$A,0)),$K$6),$K$8,IFERROR(INDEX(INDIRECT("Data!C"&amp;$B$4,FALSE),MATCH(E38,Data!$A:$A,0)),$K$6))</f>
        <v>914</v>
      </c>
      <c r="O38" s="52">
        <f ca="1">IF(""=IFERROR(INDEX(INDIRECT("Data!C"&amp;$B$4,FALSE),MATCH(F38,Data!$A:$A,0)),$K$6),$K$8,IFERROR(INDEX(INDIRECT("Data!C"&amp;$B$4,FALSE),MATCH(F38,Data!$A:$A,0)),$K$6))</f>
        <v>572</v>
      </c>
      <c r="P38" s="52">
        <f ca="1">IF(""=IFERROR(INDEX(INDIRECT("Data!C"&amp;$B$4,FALSE),MATCH(G38,Data!$A:$A,0)),$K$6),$K$8,IFERROR(INDEX(INDIRECT("Data!C"&amp;$B$4,FALSE),MATCH(G38,Data!$A:$A,0)),$K$6))</f>
        <v>255</v>
      </c>
      <c r="Q38" s="52">
        <f ca="1">IF(""=IFERROR(INDEX(INDIRECT("Data!C"&amp;$B$4,FALSE),MATCH(H38,Data!$A:$A,0)),$K$6),$K$8,IFERROR(INDEX(INDIRECT("Data!C"&amp;$B$4,FALSE),MATCH(H38,Data!$A:$A,0)),$K$6))</f>
        <v>255</v>
      </c>
      <c r="R38" s="64">
        <f t="shared" ca="1" si="21"/>
        <v>593</v>
      </c>
      <c r="T38" s="28">
        <f t="shared" si="29"/>
        <v>45774</v>
      </c>
      <c r="U38" s="28">
        <f t="shared" si="22"/>
        <v>45775</v>
      </c>
      <c r="V38" s="28">
        <f t="shared" si="17"/>
        <v>45776</v>
      </c>
      <c r="W38" s="28">
        <f t="shared" si="17"/>
        <v>45777</v>
      </c>
      <c r="X38" s="28">
        <f t="shared" si="17"/>
        <v>45778</v>
      </c>
      <c r="Y38" s="28">
        <f t="shared" si="17"/>
        <v>45779</v>
      </c>
      <c r="Z38" s="28">
        <f t="shared" si="17"/>
        <v>45780</v>
      </c>
      <c r="AB38" s="62" t="str">
        <f t="array" ref="AB38">IFERROR(IF(MATCH(8,DAY(T38:Z38),0),Z38,""),"")</f>
        <v/>
      </c>
      <c r="AC38" s="52">
        <f ca="1">IF(""=IFERROR(INDEX(INDIRECT("Data!C"&amp;$T$4,FALSE),MATCH(T38,Data!$A:$A,0)),$AC$6),$AC$8,IFERROR(INDEX(INDIRECT("Data!C"&amp;$T$4,FALSE),MATCH(T38,Data!$A:$A,0)),$AC$6))</f>
        <v>514</v>
      </c>
      <c r="AD38" s="52">
        <f ca="1">IF(""=IFERROR(INDEX(INDIRECT("Data!C"&amp;$T$4,FALSE),MATCH(U38,Data!$A:$A,0)),$AC$6),$AC$8,IFERROR(INDEX(INDIRECT("Data!C"&amp;$T$4,FALSE),MATCH(U38,Data!$A:$A,0)),$AC$6))</f>
        <v>313</v>
      </c>
      <c r="AE38" s="52">
        <f ca="1">IF(""=IFERROR(INDEX(INDIRECT("Data!C"&amp;$T$4,FALSE),MATCH(V38,Data!$A:$A,0)),$AC$6),$AC$8,IFERROR(INDEX(INDIRECT("Data!C"&amp;$T$4,FALSE),MATCH(V38,Data!$A:$A,0)),$AC$6))</f>
        <v>363</v>
      </c>
      <c r="AF38" s="52">
        <f ca="1">IF(""=IFERROR(INDEX(INDIRECT("Data!C"&amp;$T$4,FALSE),MATCH(W38,Data!$A:$A,0)),$AC$6),$AC$8,IFERROR(INDEX(INDIRECT("Data!C"&amp;$T$4,FALSE),MATCH(W38,Data!$A:$A,0)),$AC$6))</f>
        <v>524</v>
      </c>
      <c r="AG38" s="52">
        <f ca="1">IF(""=IFERROR(INDEX(INDIRECT("Data!C"&amp;$T$4,FALSE),MATCH(X38,Data!$A:$A,0)),$AC$6),$AC$8,IFERROR(INDEX(INDIRECT("Data!C"&amp;$T$4,FALSE),MATCH(X38,Data!$A:$A,0)),$AC$6))</f>
        <v>572</v>
      </c>
      <c r="AH38" s="52">
        <f ca="1">IF(""=IFERROR(INDEX(INDIRECT("Data!C"&amp;$T$4,FALSE),MATCH(Y38,Data!$A:$A,0)),$AC$6),$AC$8,IFERROR(INDEX(INDIRECT("Data!C"&amp;$T$4,FALSE),MATCH(Y38,Data!$A:$A,0)),$AC$6))</f>
        <v>444</v>
      </c>
      <c r="AI38" s="52">
        <f ca="1">IF(""=IFERROR(INDEX(INDIRECT("Data!C"&amp;$T$4,FALSE),MATCH(Z38,Data!$A:$A,0)),$AC$6),$AC$8,IFERROR(INDEX(INDIRECT("Data!C"&amp;$T$4,FALSE),MATCH(Z38,Data!$A:$A,0)),$AC$6))</f>
        <v>412</v>
      </c>
      <c r="AJ38" s="64">
        <f t="shared" ca="1" si="23"/>
        <v>448.85714285714283</v>
      </c>
      <c r="AL38" s="28">
        <f t="shared" si="30"/>
        <v>45410</v>
      </c>
      <c r="AM38" s="28">
        <f t="shared" si="24"/>
        <v>45411</v>
      </c>
      <c r="AN38" s="28">
        <f t="shared" si="18"/>
        <v>45412</v>
      </c>
      <c r="AO38" s="28">
        <f t="shared" si="18"/>
        <v>45413</v>
      </c>
      <c r="AP38" s="28">
        <f t="shared" si="18"/>
        <v>45414</v>
      </c>
      <c r="AQ38" s="28">
        <f t="shared" si="18"/>
        <v>45415</v>
      </c>
      <c r="AR38" s="28">
        <f t="shared" si="18"/>
        <v>45416</v>
      </c>
      <c r="AT38" s="62" t="str">
        <f t="array" ref="AT38">IFERROR(IF(MATCH(8,DAY(AL38:AR38),0),AR38,""),"")</f>
        <v/>
      </c>
      <c r="AU38" s="52">
        <f ca="1">IF(""=IFERROR(INDEX(INDIRECT("Data!C"&amp;$AL$4,FALSE),MATCH(AL38,Data!$A:$A,0)),$AU$6),$AU$8,IFERROR(INDEX(INDIRECT("Data!C"&amp;$AL$4,FALSE),MATCH(AL38,Data!$A:$A,0)),$AU$6))</f>
        <v>181</v>
      </c>
      <c r="AV38" s="52">
        <f ca="1">IF(""=IFERROR(INDEX(INDIRECT("Data!C"&amp;$AL$4,FALSE),MATCH(AM38,Data!$A:$A,0)),$AU$6),$AU$8,IFERROR(INDEX(INDIRECT("Data!C"&amp;$AL$4,FALSE),MATCH(AM38,Data!$A:$A,0)),$AU$6))</f>
        <v>149</v>
      </c>
      <c r="AW38" s="52">
        <f ca="1">IF(""=IFERROR(INDEX(INDIRECT("Data!C"&amp;$AL$4,FALSE),MATCH(AN38,Data!$A:$A,0)),$AU$6),$AU$8,IFERROR(INDEX(INDIRECT("Data!C"&amp;$AL$4,FALSE),MATCH(AN38,Data!$A:$A,0)),$AU$6))</f>
        <v>214</v>
      </c>
      <c r="AX38" s="52">
        <f ca="1">IF(""=IFERROR(INDEX(INDIRECT("Data!C"&amp;$AL$4,FALSE),MATCH(AO38,Data!$A:$A,0)),$AU$6),$AU$8,IFERROR(INDEX(INDIRECT("Data!C"&amp;$AL$4,FALSE),MATCH(AO38,Data!$A:$A,0)),$AU$6))</f>
        <v>198</v>
      </c>
      <c r="AY38" s="52">
        <f ca="1">IF(""=IFERROR(INDEX(INDIRECT("Data!C"&amp;$AL$4,FALSE),MATCH(AP38,Data!$A:$A,0)),$AU$6),$AU$8,IFERROR(INDEX(INDIRECT("Data!C"&amp;$AL$4,FALSE),MATCH(AP38,Data!$A:$A,0)),$AU$6))</f>
        <v>131</v>
      </c>
      <c r="AZ38" s="52">
        <f ca="1">IF(""=IFERROR(INDEX(INDIRECT("Data!C"&amp;$AL$4,FALSE),MATCH(AQ38,Data!$A:$A,0)),$AU$6),$AU$8,IFERROR(INDEX(INDIRECT("Data!C"&amp;$AL$4,FALSE),MATCH(AQ38,Data!$A:$A,0)),$AU$6))</f>
        <v>116</v>
      </c>
      <c r="BA38" s="52">
        <f ca="1">IF(""=IFERROR(INDEX(INDIRECT("Data!C"&amp;$AL$4,FALSE),MATCH(AR38,Data!$A:$A,0)),$AU$6),$AU$8,IFERROR(INDEX(INDIRECT("Data!C"&amp;$AL$4,FALSE),MATCH(AR38,Data!$A:$A,0)),$AU$6))</f>
        <v>131</v>
      </c>
      <c r="BB38" s="64">
        <f t="shared" ca="1" si="25"/>
        <v>160</v>
      </c>
      <c r="BD38" s="28">
        <f t="shared" si="31"/>
        <v>45774</v>
      </c>
      <c r="BE38" s="28">
        <f t="shared" si="26"/>
        <v>45775</v>
      </c>
      <c r="BF38" s="28">
        <f t="shared" si="19"/>
        <v>45776</v>
      </c>
      <c r="BG38" s="28">
        <f t="shared" si="19"/>
        <v>45777</v>
      </c>
      <c r="BH38" s="28">
        <f t="shared" si="19"/>
        <v>45778</v>
      </c>
      <c r="BI38" s="28">
        <f t="shared" si="19"/>
        <v>45779</v>
      </c>
      <c r="BJ38" s="28">
        <f t="shared" si="19"/>
        <v>45780</v>
      </c>
      <c r="BL38" s="62" t="str">
        <f t="array" ref="BL38">IFERROR(IF(MATCH(8,DAY(BD38:BJ38),0),BJ38,""),"")</f>
        <v/>
      </c>
      <c r="BM38" s="52">
        <f ca="1">IF(""=IFERROR(INDEX(INDIRECT("Data!C"&amp;$BD$4,FALSE),MATCH(BD38,Data!$A:$A,0)),$BM$6),$BM$8,IFERROR(INDEX(INDIRECT("Data!C"&amp;$BD$4,FALSE),MATCH(BD38,Data!$A:$A,0)),$BM$6))</f>
        <v>173</v>
      </c>
      <c r="BN38" s="52">
        <f ca="1">IF(""=IFERROR(INDEX(INDIRECT("Data!C"&amp;$BD$4,FALSE),MATCH(BE38,Data!$A:$A,0)),$BM$6),$BM$8,IFERROR(INDEX(INDIRECT("Data!C"&amp;$BD$4,FALSE),MATCH(BE38,Data!$A:$A,0)),$BM$6))</f>
        <v>114</v>
      </c>
      <c r="BO38" s="52">
        <f ca="1">IF(""=IFERROR(INDEX(INDIRECT("Data!C"&amp;$BD$4,FALSE),MATCH(BF38,Data!$A:$A,0)),$BM$6),$BM$8,IFERROR(INDEX(INDIRECT("Data!C"&amp;$BD$4,FALSE),MATCH(BF38,Data!$A:$A,0)),$BM$6))</f>
        <v>126</v>
      </c>
      <c r="BP38" s="52">
        <f ca="1">IF(""=IFERROR(INDEX(INDIRECT("Data!C"&amp;$BD$4,FALSE),MATCH(BG38,Data!$A:$A,0)),$BM$6),$BM$8,IFERROR(INDEX(INDIRECT("Data!C"&amp;$BD$4,FALSE),MATCH(BG38,Data!$A:$A,0)),$BM$6))</f>
        <v>166</v>
      </c>
      <c r="BQ38" s="52">
        <f ca="1">IF(""=IFERROR(INDEX(INDIRECT("Data!C"&amp;$BD$4,FALSE),MATCH(BH38,Data!$A:$A,0)),$BM$6),$BM$8,IFERROR(INDEX(INDIRECT("Data!C"&amp;$BD$4,FALSE),MATCH(BH38,Data!$A:$A,0)),$BM$6))</f>
        <v>185</v>
      </c>
      <c r="BR38" s="52">
        <f ca="1">IF(""=IFERROR(INDEX(INDIRECT("Data!C"&amp;$BD$4,FALSE),MATCH(BI38,Data!$A:$A,0)),$BM$6),$BM$8,IFERROR(INDEX(INDIRECT("Data!C"&amp;$BD$4,FALSE),MATCH(BI38,Data!$A:$A,0)),$BM$6))</f>
        <v>130</v>
      </c>
      <c r="BS38" s="52">
        <f ca="1">IF(""=IFERROR(INDEX(INDIRECT("Data!C"&amp;$BD$4,FALSE),MATCH(BJ38,Data!$A:$A,0)),$BM$6),$BM$8,IFERROR(INDEX(INDIRECT("Data!C"&amp;$BD$4,FALSE),MATCH(BJ38,Data!$A:$A,0)),$BM$6))</f>
        <v>148</v>
      </c>
      <c r="BT38" s="64">
        <f t="shared" ca="1" si="27"/>
        <v>148.85714285714286</v>
      </c>
    </row>
    <row r="39" spans="2:74" ht="12" customHeight="1" x14ac:dyDescent="0.25">
      <c r="B39" s="28">
        <f t="shared" si="28"/>
        <v>45417</v>
      </c>
      <c r="C39" s="28">
        <f t="shared" si="32"/>
        <v>45418</v>
      </c>
      <c r="D39" s="28">
        <f t="shared" si="32"/>
        <v>45419</v>
      </c>
      <c r="E39" s="28">
        <f t="shared" si="32"/>
        <v>45420</v>
      </c>
      <c r="F39" s="28">
        <f t="shared" si="32"/>
        <v>45421</v>
      </c>
      <c r="G39" s="28">
        <f t="shared" si="32"/>
        <v>45422</v>
      </c>
      <c r="H39" s="28">
        <f t="shared" si="32"/>
        <v>45423</v>
      </c>
      <c r="J39" s="62">
        <f t="array" ref="J39">IFERROR(IF(MATCH(8,DAY(B39:H39),0),H39,""),"")</f>
        <v>45423</v>
      </c>
      <c r="K39" s="52">
        <f ca="1">IF(""=IFERROR(INDEX(INDIRECT("Data!C"&amp;$B$4,FALSE),MATCH(B39,Data!$A:$A,0)),$K$6),$K$8,IFERROR(INDEX(INDIRECT("Data!C"&amp;$B$4,FALSE),MATCH(B39,Data!$A:$A,0)),$K$6))</f>
        <v>343</v>
      </c>
      <c r="L39" s="52">
        <f ca="1">IF(""=IFERROR(INDEX(INDIRECT("Data!C"&amp;$B$4,FALSE),MATCH(C39,Data!$A:$A,0)),$K$6),$K$8,IFERROR(INDEX(INDIRECT("Data!C"&amp;$B$4,FALSE),MATCH(C39,Data!$A:$A,0)),$K$6))</f>
        <v>300</v>
      </c>
      <c r="M39" s="52">
        <f ca="1">IF(""=IFERROR(INDEX(INDIRECT("Data!C"&amp;$B$4,FALSE),MATCH(D39,Data!$A:$A,0)),$K$6),$K$8,IFERROR(INDEX(INDIRECT("Data!C"&amp;$B$4,FALSE),MATCH(D39,Data!$A:$A,0)),$K$6))</f>
        <v>211</v>
      </c>
      <c r="N39" s="52">
        <f ca="1">IF(""=IFERROR(INDEX(INDIRECT("Data!C"&amp;$B$4,FALSE),MATCH(E39,Data!$A:$A,0)),$K$6),$K$8,IFERROR(INDEX(INDIRECT("Data!C"&amp;$B$4,FALSE),MATCH(E39,Data!$A:$A,0)),$K$6))</f>
        <v>323</v>
      </c>
      <c r="O39" s="52">
        <f ca="1">IF(""=IFERROR(INDEX(INDIRECT("Data!C"&amp;$B$4,FALSE),MATCH(F39,Data!$A:$A,0)),$K$6),$K$8,IFERROR(INDEX(INDIRECT("Data!C"&amp;$B$4,FALSE),MATCH(F39,Data!$A:$A,0)),$K$6))</f>
        <v>224</v>
      </c>
      <c r="P39" s="52">
        <f ca="1">IF(""=IFERROR(INDEX(INDIRECT("Data!C"&amp;$B$4,FALSE),MATCH(G39,Data!$A:$A,0)),$K$6),$K$8,IFERROR(INDEX(INDIRECT("Data!C"&amp;$B$4,FALSE),MATCH(G39,Data!$A:$A,0)),$K$6))</f>
        <v>241</v>
      </c>
      <c r="Q39" s="52">
        <f ca="1">IF(""=IFERROR(INDEX(INDIRECT("Data!C"&amp;$B$4,FALSE),MATCH(H39,Data!$A:$A,0)),$K$6),$K$8,IFERROR(INDEX(INDIRECT("Data!C"&amp;$B$4,FALSE),MATCH(H39,Data!$A:$A,0)),$K$6))</f>
        <v>329</v>
      </c>
      <c r="R39" s="64">
        <f t="shared" ca="1" si="21"/>
        <v>281.57142857142856</v>
      </c>
      <c r="T39" s="28">
        <f t="shared" si="29"/>
        <v>45781</v>
      </c>
      <c r="U39" s="28">
        <f t="shared" si="22"/>
        <v>45782</v>
      </c>
      <c r="V39" s="28">
        <f t="shared" si="17"/>
        <v>45783</v>
      </c>
      <c r="W39" s="28">
        <f t="shared" si="17"/>
        <v>45784</v>
      </c>
      <c r="X39" s="28">
        <f t="shared" si="17"/>
        <v>45785</v>
      </c>
      <c r="Y39" s="28">
        <f t="shared" si="17"/>
        <v>45786</v>
      </c>
      <c r="Z39" s="28">
        <f t="shared" si="17"/>
        <v>45787</v>
      </c>
      <c r="AB39" s="62">
        <f t="array" ref="AB39">IFERROR(IF(MATCH(8,DAY(T39:Z39),0),Z39,""),"")</f>
        <v>45787</v>
      </c>
      <c r="AC39" s="52">
        <f ca="1">IF(""=IFERROR(INDEX(INDIRECT("Data!C"&amp;$T$4,FALSE),MATCH(T39,Data!$A:$A,0)),$AC$6),$AC$8,IFERROR(INDEX(INDIRECT("Data!C"&amp;$T$4,FALSE),MATCH(T39,Data!$A:$A,0)),$AC$6))</f>
        <v>572</v>
      </c>
      <c r="AD39" s="52">
        <f ca="1">IF(""=IFERROR(INDEX(INDIRECT("Data!C"&amp;$T$4,FALSE),MATCH(U39,Data!$A:$A,0)),$AC$6),$AC$8,IFERROR(INDEX(INDIRECT("Data!C"&amp;$T$4,FALSE),MATCH(U39,Data!$A:$A,0)),$AC$6))</f>
        <v>308</v>
      </c>
      <c r="AE39" s="52">
        <f ca="1">IF(""=IFERROR(INDEX(INDIRECT("Data!C"&amp;$T$4,FALSE),MATCH(V39,Data!$A:$A,0)),$AC$6),$AC$8,IFERROR(INDEX(INDIRECT("Data!C"&amp;$T$4,FALSE),MATCH(V39,Data!$A:$A,0)),$AC$6))</f>
        <v>232</v>
      </c>
      <c r="AF39" s="52">
        <f ca="1">IF(""=IFERROR(INDEX(INDIRECT("Data!C"&amp;$T$4,FALSE),MATCH(W39,Data!$A:$A,0)),$AC$6),$AC$8,IFERROR(INDEX(INDIRECT("Data!C"&amp;$T$4,FALSE),MATCH(W39,Data!$A:$A,0)),$AC$6))</f>
        <v>289</v>
      </c>
      <c r="AG39" s="52">
        <f ca="1">IF(""=IFERROR(INDEX(INDIRECT("Data!C"&amp;$T$4,FALSE),MATCH(X39,Data!$A:$A,0)),$AC$6),$AC$8,IFERROR(INDEX(INDIRECT("Data!C"&amp;$T$4,FALSE),MATCH(X39,Data!$A:$A,0)),$AC$6))</f>
        <v>380</v>
      </c>
      <c r="AH39" s="52">
        <f ca="1">IF(""=IFERROR(INDEX(INDIRECT("Data!C"&amp;$T$4,FALSE),MATCH(Y39,Data!$A:$A,0)),$AC$6),$AC$8,IFERROR(INDEX(INDIRECT("Data!C"&amp;$T$4,FALSE),MATCH(Y39,Data!$A:$A,0)),$AC$6))</f>
        <v>425</v>
      </c>
      <c r="AI39" s="52">
        <f ca="1">IF(""=IFERROR(INDEX(INDIRECT("Data!C"&amp;$T$4,FALSE),MATCH(Z39,Data!$A:$A,0)),$AC$6),$AC$8,IFERROR(INDEX(INDIRECT("Data!C"&amp;$T$4,FALSE),MATCH(Z39,Data!$A:$A,0)),$AC$6))</f>
        <v>629</v>
      </c>
      <c r="AJ39" s="64">
        <f t="shared" ca="1" si="23"/>
        <v>405</v>
      </c>
      <c r="AL39" s="28">
        <f t="shared" si="30"/>
        <v>45417</v>
      </c>
      <c r="AM39" s="28">
        <f t="shared" si="24"/>
        <v>45418</v>
      </c>
      <c r="AN39" s="28">
        <f t="shared" si="18"/>
        <v>45419</v>
      </c>
      <c r="AO39" s="28">
        <f t="shared" si="18"/>
        <v>45420</v>
      </c>
      <c r="AP39" s="28">
        <f t="shared" si="18"/>
        <v>45421</v>
      </c>
      <c r="AQ39" s="28">
        <f t="shared" si="18"/>
        <v>45422</v>
      </c>
      <c r="AR39" s="28">
        <f t="shared" si="18"/>
        <v>45423</v>
      </c>
      <c r="AT39" s="62">
        <f t="array" ref="AT39">IFERROR(IF(MATCH(8,DAY(AL39:AR39),0),AR39,""),"")</f>
        <v>45423</v>
      </c>
      <c r="AU39" s="52">
        <f ca="1">IF(""=IFERROR(INDEX(INDIRECT("Data!C"&amp;$AL$4,FALSE),MATCH(AL39,Data!$A:$A,0)),$AU$6),$AU$8,IFERROR(INDEX(INDIRECT("Data!C"&amp;$AL$4,FALSE),MATCH(AL39,Data!$A:$A,0)),$AU$6))</f>
        <v>156</v>
      </c>
      <c r="AV39" s="52">
        <f ca="1">IF(""=IFERROR(INDEX(INDIRECT("Data!C"&amp;$AL$4,FALSE),MATCH(AM39,Data!$A:$A,0)),$AU$6),$AU$8,IFERROR(INDEX(INDIRECT("Data!C"&amp;$AL$4,FALSE),MATCH(AM39,Data!$A:$A,0)),$AU$6))</f>
        <v>146</v>
      </c>
      <c r="AW39" s="52">
        <f ca="1">IF(""=IFERROR(INDEX(INDIRECT("Data!C"&amp;$AL$4,FALSE),MATCH(AN39,Data!$A:$A,0)),$AU$6),$AU$8,IFERROR(INDEX(INDIRECT("Data!C"&amp;$AL$4,FALSE),MATCH(AN39,Data!$A:$A,0)),$AU$6))</f>
        <v>81</v>
      </c>
      <c r="AX39" s="52">
        <f ca="1">IF(""=IFERROR(INDEX(INDIRECT("Data!C"&amp;$AL$4,FALSE),MATCH(AO39,Data!$A:$A,0)),$AU$6),$AU$8,IFERROR(INDEX(INDIRECT("Data!C"&amp;$AL$4,FALSE),MATCH(AO39,Data!$A:$A,0)),$AU$6))</f>
        <v>122</v>
      </c>
      <c r="AY39" s="52">
        <f ca="1">IF(""=IFERROR(INDEX(INDIRECT("Data!C"&amp;$AL$4,FALSE),MATCH(AP39,Data!$A:$A,0)),$AU$6),$AU$8,IFERROR(INDEX(INDIRECT("Data!C"&amp;$AL$4,FALSE),MATCH(AP39,Data!$A:$A,0)),$AU$6))</f>
        <v>81</v>
      </c>
      <c r="AZ39" s="52">
        <f ca="1">IF(""=IFERROR(INDEX(INDIRECT("Data!C"&amp;$AL$4,FALSE),MATCH(AQ39,Data!$A:$A,0)),$AU$6),$AU$8,IFERROR(INDEX(INDIRECT("Data!C"&amp;$AL$4,FALSE),MATCH(AQ39,Data!$A:$A,0)),$AU$6))</f>
        <v>75</v>
      </c>
      <c r="BA39" s="52">
        <f ca="1">IF(""=IFERROR(INDEX(INDIRECT("Data!C"&amp;$AL$4,FALSE),MATCH(AR39,Data!$A:$A,0)),$AU$6),$AU$8,IFERROR(INDEX(INDIRECT("Data!C"&amp;$AL$4,FALSE),MATCH(AR39,Data!$A:$A,0)),$AU$6))</f>
        <v>119</v>
      </c>
      <c r="BB39" s="64">
        <f t="shared" ca="1" si="25"/>
        <v>111.42857142857143</v>
      </c>
      <c r="BD39" s="28">
        <f t="shared" si="31"/>
        <v>45781</v>
      </c>
      <c r="BE39" s="28">
        <f t="shared" si="26"/>
        <v>45782</v>
      </c>
      <c r="BF39" s="28">
        <f t="shared" si="19"/>
        <v>45783</v>
      </c>
      <c r="BG39" s="28">
        <f t="shared" si="19"/>
        <v>45784</v>
      </c>
      <c r="BH39" s="28">
        <f t="shared" si="19"/>
        <v>45785</v>
      </c>
      <c r="BI39" s="28">
        <f t="shared" si="19"/>
        <v>45786</v>
      </c>
      <c r="BJ39" s="28">
        <f t="shared" si="19"/>
        <v>45787</v>
      </c>
      <c r="BL39" s="62">
        <f t="array" ref="BL39">IFERROR(IF(MATCH(8,DAY(BD39:BJ39),0),BJ39,""),"")</f>
        <v>45787</v>
      </c>
      <c r="BM39" s="52">
        <f ca="1">IF(""=IFERROR(INDEX(INDIRECT("Data!C"&amp;$BD$4,FALSE),MATCH(BD39,Data!$A:$A,0)),$BM$6),$BM$8,IFERROR(INDEX(INDIRECT("Data!C"&amp;$BD$4,FALSE),MATCH(BD39,Data!$A:$A,0)),$BM$6))</f>
        <v>186</v>
      </c>
      <c r="BN39" s="52">
        <f ca="1">IF(""=IFERROR(INDEX(INDIRECT("Data!C"&amp;$BD$4,FALSE),MATCH(BE39,Data!$A:$A,0)),$BM$6),$BM$8,IFERROR(INDEX(INDIRECT("Data!C"&amp;$BD$4,FALSE),MATCH(BE39,Data!$A:$A,0)),$BM$6))</f>
        <v>117</v>
      </c>
      <c r="BO39" s="52">
        <f ca="1">IF(""=IFERROR(INDEX(INDIRECT("Data!C"&amp;$BD$4,FALSE),MATCH(BF39,Data!$A:$A,0)),$BM$6),$BM$8,IFERROR(INDEX(INDIRECT("Data!C"&amp;$BD$4,FALSE),MATCH(BF39,Data!$A:$A,0)),$BM$6))</f>
        <v>90</v>
      </c>
      <c r="BP39" s="52">
        <f ca="1">IF(""=IFERROR(INDEX(INDIRECT("Data!C"&amp;$BD$4,FALSE),MATCH(BG39,Data!$A:$A,0)),$BM$6),$BM$8,IFERROR(INDEX(INDIRECT("Data!C"&amp;$BD$4,FALSE),MATCH(BG39,Data!$A:$A,0)),$BM$6))</f>
        <v>102</v>
      </c>
      <c r="BQ39" s="52">
        <f ca="1">IF(""=IFERROR(INDEX(INDIRECT("Data!C"&amp;$BD$4,FALSE),MATCH(BH39,Data!$A:$A,0)),$BM$6),$BM$8,IFERROR(INDEX(INDIRECT("Data!C"&amp;$BD$4,FALSE),MATCH(BH39,Data!$A:$A,0)),$BM$6))</f>
        <v>125</v>
      </c>
      <c r="BR39" s="52">
        <f ca="1">IF(""=IFERROR(INDEX(INDIRECT("Data!C"&amp;$BD$4,FALSE),MATCH(BI39,Data!$A:$A,0)),$BM$6),$BM$8,IFERROR(INDEX(INDIRECT("Data!C"&amp;$BD$4,FALSE),MATCH(BI39,Data!$A:$A,0)),$BM$6))</f>
        <v>118</v>
      </c>
      <c r="BS39" s="52">
        <f ca="1">IF(""=IFERROR(INDEX(INDIRECT("Data!C"&amp;$BD$4,FALSE),MATCH(BJ39,Data!$A:$A,0)),$BM$6),$BM$8,IFERROR(INDEX(INDIRECT("Data!C"&amp;$BD$4,FALSE),MATCH(BJ39,Data!$A:$A,0)),$BM$6))</f>
        <v>174</v>
      </c>
      <c r="BT39" s="64">
        <f t="shared" ca="1" si="27"/>
        <v>130.28571428571428</v>
      </c>
    </row>
    <row r="40" spans="2:74" ht="12" customHeight="1" x14ac:dyDescent="0.25">
      <c r="B40" s="28">
        <f t="shared" si="28"/>
        <v>45424</v>
      </c>
      <c r="C40" s="28">
        <f t="shared" si="32"/>
        <v>45425</v>
      </c>
      <c r="D40" s="28">
        <f t="shared" si="32"/>
        <v>45426</v>
      </c>
      <c r="E40" s="28">
        <f t="shared" si="32"/>
        <v>45427</v>
      </c>
      <c r="F40" s="28">
        <f t="shared" si="32"/>
        <v>45428</v>
      </c>
      <c r="G40" s="28">
        <f t="shared" si="32"/>
        <v>45429</v>
      </c>
      <c r="H40" s="28">
        <f t="shared" si="32"/>
        <v>45430</v>
      </c>
      <c r="J40" s="62" t="str">
        <f t="array" ref="J40">IFERROR(IF(MATCH(8,DAY(B40:H40),0),H40,""),"")</f>
        <v/>
      </c>
      <c r="K40" s="52">
        <f ca="1">IF(""=IFERROR(INDEX(INDIRECT("Data!C"&amp;$B$4,FALSE),MATCH(B40,Data!$A:$A,0)),$K$6),$K$8,IFERROR(INDEX(INDIRECT("Data!C"&amp;$B$4,FALSE),MATCH(B40,Data!$A:$A,0)),$K$6))</f>
        <v>414</v>
      </c>
      <c r="L40" s="52">
        <f ca="1">IF(""=IFERROR(INDEX(INDIRECT("Data!C"&amp;$B$4,FALSE),MATCH(C40,Data!$A:$A,0)),$K$6),$K$8,IFERROR(INDEX(INDIRECT("Data!C"&amp;$B$4,FALSE),MATCH(C40,Data!$A:$A,0)),$K$6))</f>
        <v>204</v>
      </c>
      <c r="M40" s="52">
        <f ca="1">IF(""=IFERROR(INDEX(INDIRECT("Data!C"&amp;$B$4,FALSE),MATCH(D40,Data!$A:$A,0)),$K$6),$K$8,IFERROR(INDEX(INDIRECT("Data!C"&amp;$B$4,FALSE),MATCH(D40,Data!$A:$A,0)),$K$6))</f>
        <v>210</v>
      </c>
      <c r="N40" s="52">
        <f ca="1">IF(""=IFERROR(INDEX(INDIRECT("Data!C"&amp;$B$4,FALSE),MATCH(E40,Data!$A:$A,0)),$K$6),$K$8,IFERROR(INDEX(INDIRECT("Data!C"&amp;$B$4,FALSE),MATCH(E40,Data!$A:$A,0)),$K$6))</f>
        <v>237</v>
      </c>
      <c r="O40" s="52">
        <f ca="1">IF(""=IFERROR(INDEX(INDIRECT("Data!C"&amp;$B$4,FALSE),MATCH(F40,Data!$A:$A,0)),$K$6),$K$8,IFERROR(INDEX(INDIRECT("Data!C"&amp;$B$4,FALSE),MATCH(F40,Data!$A:$A,0)),$K$6))</f>
        <v>214</v>
      </c>
      <c r="P40" s="52">
        <f ca="1">IF(""=IFERROR(INDEX(INDIRECT("Data!C"&amp;$B$4,FALSE),MATCH(G40,Data!$A:$A,0)),$K$6),$K$8,IFERROR(INDEX(INDIRECT("Data!C"&amp;$B$4,FALSE),MATCH(G40,Data!$A:$A,0)),$K$6))</f>
        <v>260</v>
      </c>
      <c r="Q40" s="52">
        <f ca="1">IF(""=IFERROR(INDEX(INDIRECT("Data!C"&amp;$B$4,FALSE),MATCH(H40,Data!$A:$A,0)),$K$6),$K$8,IFERROR(INDEX(INDIRECT("Data!C"&amp;$B$4,FALSE),MATCH(H40,Data!$A:$A,0)),$K$6))</f>
        <v>491</v>
      </c>
      <c r="R40" s="64">
        <f t="shared" ca="1" si="21"/>
        <v>290</v>
      </c>
      <c r="T40" s="28">
        <f t="shared" si="29"/>
        <v>45788</v>
      </c>
      <c r="U40" s="28">
        <f t="shared" si="22"/>
        <v>45789</v>
      </c>
      <c r="V40" s="28">
        <f t="shared" si="17"/>
        <v>45790</v>
      </c>
      <c r="W40" s="28">
        <f t="shared" si="17"/>
        <v>45791</v>
      </c>
      <c r="X40" s="28">
        <f t="shared" si="17"/>
        <v>45792</v>
      </c>
      <c r="Y40" s="28">
        <f t="shared" si="17"/>
        <v>45793</v>
      </c>
      <c r="Z40" s="28">
        <f t="shared" si="17"/>
        <v>45794</v>
      </c>
      <c r="AB40" s="62" t="str">
        <f t="array" ref="AB40">IFERROR(IF(MATCH(8,DAY(T40:Z40),0),Z40,""),"")</f>
        <v/>
      </c>
      <c r="AC40" s="52">
        <f ca="1">IF(""=IFERROR(INDEX(INDIRECT("Data!C"&amp;$T$4,FALSE),MATCH(T40,Data!$A:$A,0)),$AC$6),$AC$8,IFERROR(INDEX(INDIRECT("Data!C"&amp;$T$4,FALSE),MATCH(T40,Data!$A:$A,0)),$AC$6))</f>
        <v>873</v>
      </c>
      <c r="AD40" s="52">
        <f ca="1">IF(""=IFERROR(INDEX(INDIRECT("Data!C"&amp;$T$4,FALSE),MATCH(U40,Data!$A:$A,0)),$AC$6),$AC$8,IFERROR(INDEX(INDIRECT("Data!C"&amp;$T$4,FALSE),MATCH(U40,Data!$A:$A,0)),$AC$6))</f>
        <v>244</v>
      </c>
      <c r="AE40" s="52">
        <f ca="1">IF(""=IFERROR(INDEX(INDIRECT("Data!C"&amp;$T$4,FALSE),MATCH(V40,Data!$A:$A,0)),$AC$6),$AC$8,IFERROR(INDEX(INDIRECT("Data!C"&amp;$T$4,FALSE),MATCH(V40,Data!$A:$A,0)),$AC$6))</f>
        <v>327</v>
      </c>
      <c r="AF40" s="52">
        <f ca="1">IF(""=IFERROR(INDEX(INDIRECT("Data!C"&amp;$T$4,FALSE),MATCH(W40,Data!$A:$A,0)),$AC$6),$AC$8,IFERROR(INDEX(INDIRECT("Data!C"&amp;$T$4,FALSE),MATCH(W40,Data!$A:$A,0)),$AC$6))</f>
        <v>211</v>
      </c>
      <c r="AG40" s="52">
        <f ca="1">IF(""=IFERROR(INDEX(INDIRECT("Data!C"&amp;$T$4,FALSE),MATCH(X40,Data!$A:$A,0)),$AC$6),$AC$8,IFERROR(INDEX(INDIRECT("Data!C"&amp;$T$4,FALSE),MATCH(X40,Data!$A:$A,0)),$AC$6))</f>
        <v>187</v>
      </c>
      <c r="AH40" s="52">
        <f ca="1">IF(""=IFERROR(INDEX(INDIRECT("Data!C"&amp;$T$4,FALSE),MATCH(Y40,Data!$A:$A,0)),$AC$6),$AC$8,IFERROR(INDEX(INDIRECT("Data!C"&amp;$T$4,FALSE),MATCH(Y40,Data!$A:$A,0)),$AC$6))</f>
        <v>238</v>
      </c>
      <c r="AI40" s="52">
        <f ca="1">IF(""=IFERROR(INDEX(INDIRECT("Data!C"&amp;$T$4,FALSE),MATCH(Z40,Data!$A:$A,0)),$AC$6),$AC$8,IFERROR(INDEX(INDIRECT("Data!C"&amp;$T$4,FALSE),MATCH(Z40,Data!$A:$A,0)),$AC$6))</f>
        <v>585</v>
      </c>
      <c r="AJ40" s="64">
        <f t="shared" ca="1" si="23"/>
        <v>380.71428571428572</v>
      </c>
      <c r="AL40" s="28">
        <f t="shared" si="30"/>
        <v>45424</v>
      </c>
      <c r="AM40" s="28">
        <f t="shared" si="24"/>
        <v>45425</v>
      </c>
      <c r="AN40" s="28">
        <f t="shared" si="18"/>
        <v>45426</v>
      </c>
      <c r="AO40" s="28">
        <f t="shared" si="18"/>
        <v>45427</v>
      </c>
      <c r="AP40" s="28">
        <f t="shared" si="18"/>
        <v>45428</v>
      </c>
      <c r="AQ40" s="28">
        <f t="shared" si="18"/>
        <v>45429</v>
      </c>
      <c r="AR40" s="28">
        <f t="shared" si="18"/>
        <v>45430</v>
      </c>
      <c r="AT40" s="62" t="str">
        <f t="array" ref="AT40">IFERROR(IF(MATCH(8,DAY(AL40:AR40),0),AR40,""),"")</f>
        <v/>
      </c>
      <c r="AU40" s="52">
        <f ca="1">IF(""=IFERROR(INDEX(INDIRECT("Data!C"&amp;$AL$4,FALSE),MATCH(AL40,Data!$A:$A,0)),$AU$6),$AU$8,IFERROR(INDEX(INDIRECT("Data!C"&amp;$AL$4,FALSE),MATCH(AL40,Data!$A:$A,0)),$AU$6))</f>
        <v>125</v>
      </c>
      <c r="AV40" s="52">
        <f ca="1">IF(""=IFERROR(INDEX(INDIRECT("Data!C"&amp;$AL$4,FALSE),MATCH(AM40,Data!$A:$A,0)),$AU$6),$AU$8,IFERROR(INDEX(INDIRECT("Data!C"&amp;$AL$4,FALSE),MATCH(AM40,Data!$A:$A,0)),$AU$6))</f>
        <v>85</v>
      </c>
      <c r="AW40" s="52">
        <f ca="1">IF(""=IFERROR(INDEX(INDIRECT("Data!C"&amp;$AL$4,FALSE),MATCH(AN40,Data!$A:$A,0)),$AU$6),$AU$8,IFERROR(INDEX(INDIRECT("Data!C"&amp;$AL$4,FALSE),MATCH(AN40,Data!$A:$A,0)),$AU$6))</f>
        <v>81</v>
      </c>
      <c r="AX40" s="52">
        <f ca="1">IF(""=IFERROR(INDEX(INDIRECT("Data!C"&amp;$AL$4,FALSE),MATCH(AO40,Data!$A:$A,0)),$AU$6),$AU$8,IFERROR(INDEX(INDIRECT("Data!C"&amp;$AL$4,FALSE),MATCH(AO40,Data!$A:$A,0)),$AU$6))</f>
        <v>82</v>
      </c>
      <c r="AY40" s="52">
        <f ca="1">IF(""=IFERROR(INDEX(INDIRECT("Data!C"&amp;$AL$4,FALSE),MATCH(AP40,Data!$A:$A,0)),$AU$6),$AU$8,IFERROR(INDEX(INDIRECT("Data!C"&amp;$AL$4,FALSE),MATCH(AP40,Data!$A:$A,0)),$AU$6))</f>
        <v>67</v>
      </c>
      <c r="AZ40" s="52">
        <f ca="1">IF(""=IFERROR(INDEX(INDIRECT("Data!C"&amp;$AL$4,FALSE),MATCH(AQ40,Data!$A:$A,0)),$AU$6),$AU$8,IFERROR(INDEX(INDIRECT("Data!C"&amp;$AL$4,FALSE),MATCH(AQ40,Data!$A:$A,0)),$AU$6))</f>
        <v>97</v>
      </c>
      <c r="BA40" s="52">
        <f ca="1">IF(""=IFERROR(INDEX(INDIRECT("Data!C"&amp;$AL$4,FALSE),MATCH(AR40,Data!$A:$A,0)),$AU$6),$AU$8,IFERROR(INDEX(INDIRECT("Data!C"&amp;$AL$4,FALSE),MATCH(AR40,Data!$A:$A,0)),$AU$6))</f>
        <v>134</v>
      </c>
      <c r="BB40" s="64">
        <f t="shared" ca="1" si="25"/>
        <v>95.857142857142861</v>
      </c>
      <c r="BD40" s="28">
        <f t="shared" si="31"/>
        <v>45788</v>
      </c>
      <c r="BE40" s="28">
        <f t="shared" si="26"/>
        <v>45789</v>
      </c>
      <c r="BF40" s="28">
        <f t="shared" si="19"/>
        <v>45790</v>
      </c>
      <c r="BG40" s="28">
        <f t="shared" si="19"/>
        <v>45791</v>
      </c>
      <c r="BH40" s="28">
        <f t="shared" si="19"/>
        <v>45792</v>
      </c>
      <c r="BI40" s="28">
        <f t="shared" si="19"/>
        <v>45793</v>
      </c>
      <c r="BJ40" s="28">
        <f t="shared" si="19"/>
        <v>45794</v>
      </c>
      <c r="BL40" s="62" t="str">
        <f t="array" ref="BL40">IFERROR(IF(MATCH(8,DAY(BD40:BJ40),0),BJ40,""),"")</f>
        <v/>
      </c>
      <c r="BM40" s="52">
        <f ca="1">IF(""=IFERROR(INDEX(INDIRECT("Data!C"&amp;$BD$4,FALSE),MATCH(BD40,Data!$A:$A,0)),$BM$6),$BM$8,IFERROR(INDEX(INDIRECT("Data!C"&amp;$BD$4,FALSE),MATCH(BD40,Data!$A:$A,0)),$BM$6))</f>
        <v>253</v>
      </c>
      <c r="BN40" s="52">
        <f ca="1">IF(""=IFERROR(INDEX(INDIRECT("Data!C"&amp;$BD$4,FALSE),MATCH(BE40,Data!$A:$A,0)),$BM$6),$BM$8,IFERROR(INDEX(INDIRECT("Data!C"&amp;$BD$4,FALSE),MATCH(BE40,Data!$A:$A,0)),$BM$6))</f>
        <v>86</v>
      </c>
      <c r="BO40" s="52">
        <f ca="1">IF(""=IFERROR(INDEX(INDIRECT("Data!C"&amp;$BD$4,FALSE),MATCH(BF40,Data!$A:$A,0)),$BM$6),$BM$8,IFERROR(INDEX(INDIRECT("Data!C"&amp;$BD$4,FALSE),MATCH(BF40,Data!$A:$A,0)),$BM$6))</f>
        <v>97</v>
      </c>
      <c r="BP40" s="52">
        <f ca="1">IF(""=IFERROR(INDEX(INDIRECT("Data!C"&amp;$BD$4,FALSE),MATCH(BG40,Data!$A:$A,0)),$BM$6),$BM$8,IFERROR(INDEX(INDIRECT("Data!C"&amp;$BD$4,FALSE),MATCH(BG40,Data!$A:$A,0)),$BM$6))</f>
        <v>68</v>
      </c>
      <c r="BQ40" s="52">
        <f ca="1">IF(""=IFERROR(INDEX(INDIRECT("Data!C"&amp;$BD$4,FALSE),MATCH(BH40,Data!$A:$A,0)),$BM$6),$BM$8,IFERROR(INDEX(INDIRECT("Data!C"&amp;$BD$4,FALSE),MATCH(BH40,Data!$A:$A,0)),$BM$6))</f>
        <v>65</v>
      </c>
      <c r="BR40" s="52">
        <f ca="1">IF(""=IFERROR(INDEX(INDIRECT("Data!C"&amp;$BD$4,FALSE),MATCH(BI40,Data!$A:$A,0)),$BM$6),$BM$8,IFERROR(INDEX(INDIRECT("Data!C"&amp;$BD$4,FALSE),MATCH(BI40,Data!$A:$A,0)),$BM$6))</f>
        <v>72</v>
      </c>
      <c r="BS40" s="52">
        <f ca="1">IF(""=IFERROR(INDEX(INDIRECT("Data!C"&amp;$BD$4,FALSE),MATCH(BJ40,Data!$A:$A,0)),$BM$6),$BM$8,IFERROR(INDEX(INDIRECT("Data!C"&amp;$BD$4,FALSE),MATCH(BJ40,Data!$A:$A,0)),$BM$6))</f>
        <v>165</v>
      </c>
      <c r="BT40" s="64">
        <f t="shared" ca="1" si="27"/>
        <v>115.14285714285714</v>
      </c>
    </row>
    <row r="41" spans="2:74" ht="12" customHeight="1" x14ac:dyDescent="0.25">
      <c r="B41" s="28">
        <f t="shared" si="28"/>
        <v>45431</v>
      </c>
      <c r="C41" s="28">
        <f t="shared" si="32"/>
        <v>45432</v>
      </c>
      <c r="D41" s="28">
        <f t="shared" si="32"/>
        <v>45433</v>
      </c>
      <c r="E41" s="28">
        <f t="shared" si="32"/>
        <v>45434</v>
      </c>
      <c r="F41" s="28">
        <f t="shared" si="32"/>
        <v>45435</v>
      </c>
      <c r="G41" s="28">
        <f t="shared" si="32"/>
        <v>45436</v>
      </c>
      <c r="H41" s="28">
        <f t="shared" si="32"/>
        <v>45437</v>
      </c>
      <c r="J41" s="62" t="str">
        <f t="array" ref="J41">IFERROR(IF(MATCH(8,DAY(B41:H41),0),H41,""),"")</f>
        <v/>
      </c>
      <c r="K41" s="52">
        <f ca="1">IF(""=IFERROR(INDEX(INDIRECT("Data!C"&amp;$B$4,FALSE),MATCH(B41,Data!$A:$A,0)),$K$6),$K$8,IFERROR(INDEX(INDIRECT("Data!C"&amp;$B$4,FALSE),MATCH(B41,Data!$A:$A,0)),$K$6))</f>
        <v>407</v>
      </c>
      <c r="L41" s="52">
        <f ca="1">IF(""=IFERROR(INDEX(INDIRECT("Data!C"&amp;$B$4,FALSE),MATCH(C41,Data!$A:$A,0)),$K$6),$K$8,IFERROR(INDEX(INDIRECT("Data!C"&amp;$B$4,FALSE),MATCH(C41,Data!$A:$A,0)),$K$6))</f>
        <v>206</v>
      </c>
      <c r="M41" s="52">
        <f ca="1">IF(""=IFERROR(INDEX(INDIRECT("Data!C"&amp;$B$4,FALSE),MATCH(D41,Data!$A:$A,0)),$K$6),$K$8,IFERROR(INDEX(INDIRECT("Data!C"&amp;$B$4,FALSE),MATCH(D41,Data!$A:$A,0)),$K$6))</f>
        <v>280</v>
      </c>
      <c r="N41" s="52">
        <f ca="1">IF(""=IFERROR(INDEX(INDIRECT("Data!C"&amp;$B$4,FALSE),MATCH(E41,Data!$A:$A,0)),$K$6),$K$8,IFERROR(INDEX(INDIRECT("Data!C"&amp;$B$4,FALSE),MATCH(E41,Data!$A:$A,0)),$K$6))</f>
        <v>286</v>
      </c>
      <c r="O41" s="52">
        <f ca="1">IF(""=IFERROR(INDEX(INDIRECT("Data!C"&amp;$B$4,FALSE),MATCH(F41,Data!$A:$A,0)),$K$6),$K$8,IFERROR(INDEX(INDIRECT("Data!C"&amp;$B$4,FALSE),MATCH(F41,Data!$A:$A,0)),$K$6))</f>
        <v>215</v>
      </c>
      <c r="P41" s="52">
        <f ca="1">IF(""=IFERROR(INDEX(INDIRECT("Data!C"&amp;$B$4,FALSE),MATCH(G41,Data!$A:$A,0)),$K$6),$K$8,IFERROR(INDEX(INDIRECT("Data!C"&amp;$B$4,FALSE),MATCH(G41,Data!$A:$A,0)),$K$6))</f>
        <v>299</v>
      </c>
      <c r="Q41" s="52">
        <f ca="1">IF(""=IFERROR(INDEX(INDIRECT("Data!C"&amp;$B$4,FALSE),MATCH(H41,Data!$A:$A,0)),$K$6),$K$8,IFERROR(INDEX(INDIRECT("Data!C"&amp;$B$4,FALSE),MATCH(H41,Data!$A:$A,0)),$K$6))</f>
        <v>384</v>
      </c>
      <c r="R41" s="64">
        <f t="shared" ca="1" si="21"/>
        <v>296.71428571428572</v>
      </c>
      <c r="T41" s="28">
        <f t="shared" si="29"/>
        <v>45795</v>
      </c>
      <c r="U41" s="28">
        <f t="shared" si="22"/>
        <v>45796</v>
      </c>
      <c r="V41" s="28">
        <f t="shared" si="17"/>
        <v>45797</v>
      </c>
      <c r="W41" s="28">
        <f t="shared" si="17"/>
        <v>45798</v>
      </c>
      <c r="X41" s="28">
        <f t="shared" si="17"/>
        <v>45799</v>
      </c>
      <c r="Y41" s="28">
        <f t="shared" si="17"/>
        <v>45800</v>
      </c>
      <c r="Z41" s="28">
        <f t="shared" si="17"/>
        <v>45801</v>
      </c>
      <c r="AB41" s="62" t="str">
        <f t="array" ref="AB41">IFERROR(IF(MATCH(8,DAY(T41:Z41),0),Z41,""),"")</f>
        <v/>
      </c>
      <c r="AC41" s="52">
        <f ca="1">IF(""=IFERROR(INDEX(INDIRECT("Data!C"&amp;$T$4,FALSE),MATCH(T41,Data!$A:$A,0)),$AC$6),$AC$8,IFERROR(INDEX(INDIRECT("Data!C"&amp;$T$4,FALSE),MATCH(T41,Data!$A:$A,0)),$AC$6))</f>
        <v>680</v>
      </c>
      <c r="AD41" s="52">
        <f ca="1">IF(""=IFERROR(INDEX(INDIRECT("Data!C"&amp;$T$4,FALSE),MATCH(U41,Data!$A:$A,0)),$AC$6),$AC$8,IFERROR(INDEX(INDIRECT("Data!C"&amp;$T$4,FALSE),MATCH(U41,Data!$A:$A,0)),$AC$6))</f>
        <v>132</v>
      </c>
      <c r="AE41" s="52">
        <f ca="1">IF(""=IFERROR(INDEX(INDIRECT("Data!C"&amp;$T$4,FALSE),MATCH(V41,Data!$A:$A,0)),$AC$6),$AC$8,IFERROR(INDEX(INDIRECT("Data!C"&amp;$T$4,FALSE),MATCH(V41,Data!$A:$A,0)),$AC$6))</f>
        <v>126</v>
      </c>
      <c r="AF41" s="52">
        <f ca="1">IF(""=IFERROR(INDEX(INDIRECT("Data!C"&amp;$T$4,FALSE),MATCH(W41,Data!$A:$A,0)),$AC$6),$AC$8,IFERROR(INDEX(INDIRECT("Data!C"&amp;$T$4,FALSE),MATCH(W41,Data!$A:$A,0)),$AC$6))</f>
        <v>145</v>
      </c>
      <c r="AG41" s="52">
        <f ca="1">IF(""=IFERROR(INDEX(INDIRECT("Data!C"&amp;$T$4,FALSE),MATCH(X41,Data!$A:$A,0)),$AC$6),$AC$8,IFERROR(INDEX(INDIRECT("Data!C"&amp;$T$4,FALSE),MATCH(X41,Data!$A:$A,0)),$AC$6))</f>
        <v>189</v>
      </c>
      <c r="AH41" s="52">
        <f ca="1">IF(""=IFERROR(INDEX(INDIRECT("Data!C"&amp;$T$4,FALSE),MATCH(Y41,Data!$A:$A,0)),$AC$6),$AC$8,IFERROR(INDEX(INDIRECT("Data!C"&amp;$T$4,FALSE),MATCH(Y41,Data!$A:$A,0)),$AC$6))</f>
        <v>153</v>
      </c>
      <c r="AI41" s="52">
        <f ca="1">IF(""=IFERROR(INDEX(INDIRECT("Data!C"&amp;$T$4,FALSE),MATCH(Z41,Data!$A:$A,0)),$AC$6),$AC$8,IFERROR(INDEX(INDIRECT("Data!C"&amp;$T$4,FALSE),MATCH(Z41,Data!$A:$A,0)),$AC$6))</f>
        <v>187</v>
      </c>
      <c r="AJ41" s="64">
        <f t="shared" ca="1" si="23"/>
        <v>230.28571428571428</v>
      </c>
      <c r="AL41" s="28">
        <f t="shared" si="30"/>
        <v>45431</v>
      </c>
      <c r="AM41" s="28">
        <f t="shared" si="24"/>
        <v>45432</v>
      </c>
      <c r="AN41" s="28">
        <f t="shared" si="18"/>
        <v>45433</v>
      </c>
      <c r="AO41" s="28">
        <f t="shared" si="18"/>
        <v>45434</v>
      </c>
      <c r="AP41" s="28">
        <f t="shared" si="18"/>
        <v>45435</v>
      </c>
      <c r="AQ41" s="28">
        <f t="shared" si="18"/>
        <v>45436</v>
      </c>
      <c r="AR41" s="28">
        <f t="shared" si="18"/>
        <v>45437</v>
      </c>
      <c r="AT41" s="62" t="str">
        <f t="array" ref="AT41">IFERROR(IF(MATCH(8,DAY(AL41:AR41),0),AR41,""),"")</f>
        <v/>
      </c>
      <c r="AU41" s="52">
        <f ca="1">IF(""=IFERROR(INDEX(INDIRECT("Data!C"&amp;$AL$4,FALSE),MATCH(AL41,Data!$A:$A,0)),$AU$6),$AU$8,IFERROR(INDEX(INDIRECT("Data!C"&amp;$AL$4,FALSE),MATCH(AL41,Data!$A:$A,0)),$AU$6))</f>
        <v>133</v>
      </c>
      <c r="AV41" s="52">
        <f ca="1">IF(""=IFERROR(INDEX(INDIRECT("Data!C"&amp;$AL$4,FALSE),MATCH(AM41,Data!$A:$A,0)),$AU$6),$AU$8,IFERROR(INDEX(INDIRECT("Data!C"&amp;$AL$4,FALSE),MATCH(AM41,Data!$A:$A,0)),$AU$6))</f>
        <v>75</v>
      </c>
      <c r="AW41" s="52">
        <f ca="1">IF(""=IFERROR(INDEX(INDIRECT("Data!C"&amp;$AL$4,FALSE),MATCH(AN41,Data!$A:$A,0)),$AU$6),$AU$8,IFERROR(INDEX(INDIRECT("Data!C"&amp;$AL$4,FALSE),MATCH(AN41,Data!$A:$A,0)),$AU$6))</f>
        <v>92</v>
      </c>
      <c r="AX41" s="52">
        <f ca="1">IF(""=IFERROR(INDEX(INDIRECT("Data!C"&amp;$AL$4,FALSE),MATCH(AO41,Data!$A:$A,0)),$AU$6),$AU$8,IFERROR(INDEX(INDIRECT("Data!C"&amp;$AL$4,FALSE),MATCH(AO41,Data!$A:$A,0)),$AU$6))</f>
        <v>99</v>
      </c>
      <c r="AY41" s="52">
        <f ca="1">IF(""=IFERROR(INDEX(INDIRECT("Data!C"&amp;$AL$4,FALSE),MATCH(AP41,Data!$A:$A,0)),$AU$6),$AU$8,IFERROR(INDEX(INDIRECT("Data!C"&amp;$AL$4,FALSE),MATCH(AP41,Data!$A:$A,0)),$AU$6))</f>
        <v>102</v>
      </c>
      <c r="AZ41" s="52">
        <f ca="1">IF(""=IFERROR(INDEX(INDIRECT("Data!C"&amp;$AL$4,FALSE),MATCH(AQ41,Data!$A:$A,0)),$AU$6),$AU$8,IFERROR(INDEX(INDIRECT("Data!C"&amp;$AL$4,FALSE),MATCH(AQ41,Data!$A:$A,0)),$AU$6))</f>
        <v>94</v>
      </c>
      <c r="BA41" s="52">
        <f ca="1">IF(""=IFERROR(INDEX(INDIRECT("Data!C"&amp;$AL$4,FALSE),MATCH(AR41,Data!$A:$A,0)),$AU$6),$AU$8,IFERROR(INDEX(INDIRECT("Data!C"&amp;$AL$4,FALSE),MATCH(AR41,Data!$A:$A,0)),$AU$6))</f>
        <v>154</v>
      </c>
      <c r="BB41" s="64">
        <f t="shared" ca="1" si="25"/>
        <v>107</v>
      </c>
      <c r="BD41" s="28">
        <f t="shared" si="31"/>
        <v>45795</v>
      </c>
      <c r="BE41" s="28">
        <f t="shared" si="26"/>
        <v>45796</v>
      </c>
      <c r="BF41" s="28">
        <f t="shared" si="19"/>
        <v>45797</v>
      </c>
      <c r="BG41" s="28">
        <f t="shared" si="19"/>
        <v>45798</v>
      </c>
      <c r="BH41" s="28">
        <f t="shared" si="19"/>
        <v>45799</v>
      </c>
      <c r="BI41" s="28">
        <f t="shared" si="19"/>
        <v>45800</v>
      </c>
      <c r="BJ41" s="28">
        <f t="shared" si="19"/>
        <v>45801</v>
      </c>
      <c r="BL41" s="62" t="str">
        <f t="array" ref="BL41">IFERROR(IF(MATCH(8,DAY(BD41:BJ41),0),BJ41,""),"")</f>
        <v/>
      </c>
      <c r="BM41" s="52">
        <f ca="1">IF(""=IFERROR(INDEX(INDIRECT("Data!C"&amp;$BD$4,FALSE),MATCH(BD41,Data!$A:$A,0)),$BM$6),$BM$8,IFERROR(INDEX(INDIRECT("Data!C"&amp;$BD$4,FALSE),MATCH(BD41,Data!$A:$A,0)),$BM$6))</f>
        <v>187</v>
      </c>
      <c r="BN41" s="52">
        <f ca="1">IF(""=IFERROR(INDEX(INDIRECT("Data!C"&amp;$BD$4,FALSE),MATCH(BE41,Data!$A:$A,0)),$BM$6),$BM$8,IFERROR(INDEX(INDIRECT("Data!C"&amp;$BD$4,FALSE),MATCH(BE41,Data!$A:$A,0)),$BM$6))</f>
        <v>61</v>
      </c>
      <c r="BO41" s="52">
        <f ca="1">IF(""=IFERROR(INDEX(INDIRECT("Data!C"&amp;$BD$4,FALSE),MATCH(BF41,Data!$A:$A,0)),$BM$6),$BM$8,IFERROR(INDEX(INDIRECT("Data!C"&amp;$BD$4,FALSE),MATCH(BF41,Data!$A:$A,0)),$BM$6))</f>
        <v>70</v>
      </c>
      <c r="BP41" s="52">
        <f ca="1">IF(""=IFERROR(INDEX(INDIRECT("Data!C"&amp;$BD$4,FALSE),MATCH(BG41,Data!$A:$A,0)),$BM$6),$BM$8,IFERROR(INDEX(INDIRECT("Data!C"&amp;$BD$4,FALSE),MATCH(BG41,Data!$A:$A,0)),$BM$6))</f>
        <v>65</v>
      </c>
      <c r="BQ41" s="52">
        <f ca="1">IF(""=IFERROR(INDEX(INDIRECT("Data!C"&amp;$BD$4,FALSE),MATCH(BH41,Data!$A:$A,0)),$BM$6),$BM$8,IFERROR(INDEX(INDIRECT("Data!C"&amp;$BD$4,FALSE),MATCH(BH41,Data!$A:$A,0)),$BM$6))</f>
        <v>80</v>
      </c>
      <c r="BR41" s="52">
        <f ca="1">IF(""=IFERROR(INDEX(INDIRECT("Data!C"&amp;$BD$4,FALSE),MATCH(BI41,Data!$A:$A,0)),$BM$6),$BM$8,IFERROR(INDEX(INDIRECT("Data!C"&amp;$BD$4,FALSE),MATCH(BI41,Data!$A:$A,0)),$BM$6))</f>
        <v>72</v>
      </c>
      <c r="BS41" s="52">
        <f ca="1">IF(""=IFERROR(INDEX(INDIRECT("Data!C"&amp;$BD$4,FALSE),MATCH(BJ41,Data!$A:$A,0)),$BM$6),$BM$8,IFERROR(INDEX(INDIRECT("Data!C"&amp;$BD$4,FALSE),MATCH(BJ41,Data!$A:$A,0)),$BM$6))</f>
        <v>102</v>
      </c>
      <c r="BT41" s="64">
        <f t="shared" ca="1" si="27"/>
        <v>91</v>
      </c>
    </row>
    <row r="42" spans="2:74" ht="12" customHeight="1" x14ac:dyDescent="0.25">
      <c r="B42" s="28">
        <f t="shared" si="28"/>
        <v>45438</v>
      </c>
      <c r="C42" s="28">
        <f t="shared" si="32"/>
        <v>45439</v>
      </c>
      <c r="D42" s="28">
        <f t="shared" si="32"/>
        <v>45440</v>
      </c>
      <c r="E42" s="28">
        <f t="shared" si="32"/>
        <v>45441</v>
      </c>
      <c r="F42" s="28">
        <f t="shared" si="32"/>
        <v>45442</v>
      </c>
      <c r="G42" s="28">
        <f t="shared" si="32"/>
        <v>45443</v>
      </c>
      <c r="H42" s="28">
        <f t="shared" si="32"/>
        <v>45444</v>
      </c>
      <c r="J42" s="62" t="str">
        <f t="array" ref="J42">IFERROR(IF(MATCH(8,DAY(B42:H42),0),H42,""),"")</f>
        <v/>
      </c>
      <c r="K42" s="52">
        <f ca="1">IF(""=IFERROR(INDEX(INDIRECT("Data!C"&amp;$B$4,FALSE),MATCH(B42,Data!$A:$A,0)),$K$6),$K$8,IFERROR(INDEX(INDIRECT("Data!C"&amp;$B$4,FALSE),MATCH(B42,Data!$A:$A,0)),$K$6))</f>
        <v>451</v>
      </c>
      <c r="L42" s="52">
        <f ca="1">IF(""=IFERROR(INDEX(INDIRECT("Data!C"&amp;$B$4,FALSE),MATCH(C42,Data!$A:$A,0)),$K$6),$K$8,IFERROR(INDEX(INDIRECT("Data!C"&amp;$B$4,FALSE),MATCH(C42,Data!$A:$A,0)),$K$6))</f>
        <v>173</v>
      </c>
      <c r="M42" s="52">
        <f ca="1">IF(""=IFERROR(INDEX(INDIRECT("Data!C"&amp;$B$4,FALSE),MATCH(D42,Data!$A:$A,0)),$K$6),$K$8,IFERROR(INDEX(INDIRECT("Data!C"&amp;$B$4,FALSE),MATCH(D42,Data!$A:$A,0)),$K$6))</f>
        <v>153</v>
      </c>
      <c r="N42" s="52">
        <f ca="1">IF(""=IFERROR(INDEX(INDIRECT("Data!C"&amp;$B$4,FALSE),MATCH(E42,Data!$A:$A,0)),$K$6),$K$8,IFERROR(INDEX(INDIRECT("Data!C"&amp;$B$4,FALSE),MATCH(E42,Data!$A:$A,0)),$K$6))</f>
        <v>163</v>
      </c>
      <c r="O42" s="52">
        <f ca="1">IF(""=IFERROR(INDEX(INDIRECT("Data!C"&amp;$B$4,FALSE),MATCH(F42,Data!$A:$A,0)),$K$6),$K$8,IFERROR(INDEX(INDIRECT("Data!C"&amp;$B$4,FALSE),MATCH(F42,Data!$A:$A,0)),$K$6))</f>
        <v>213</v>
      </c>
      <c r="P42" s="52">
        <f ca="1">IF(""=IFERROR(INDEX(INDIRECT("Data!C"&amp;$B$4,FALSE),MATCH(G42,Data!$A:$A,0)),$K$6),$K$8,IFERROR(INDEX(INDIRECT("Data!C"&amp;$B$4,FALSE),MATCH(G42,Data!$A:$A,0)),$K$6))</f>
        <v>440</v>
      </c>
      <c r="Q42" s="52">
        <f ca="1">IF(""=IFERROR(INDEX(INDIRECT("Data!C"&amp;$B$4,FALSE),MATCH(H42,Data!$A:$A,0)),$K$6),$K$8,IFERROR(INDEX(INDIRECT("Data!C"&amp;$B$4,FALSE),MATCH(H42,Data!$A:$A,0)),$K$6))</f>
        <v>425</v>
      </c>
      <c r="R42" s="64">
        <f t="shared" ca="1" si="21"/>
        <v>288.28571428571428</v>
      </c>
      <c r="T42" s="28">
        <f t="shared" si="29"/>
        <v>45802</v>
      </c>
      <c r="U42" s="28">
        <f t="shared" si="22"/>
        <v>45803</v>
      </c>
      <c r="V42" s="28">
        <f t="shared" si="17"/>
        <v>45804</v>
      </c>
      <c r="W42" s="28">
        <f t="shared" si="17"/>
        <v>45805</v>
      </c>
      <c r="X42" s="28">
        <f t="shared" si="17"/>
        <v>45806</v>
      </c>
      <c r="Y42" s="28">
        <f t="shared" si="17"/>
        <v>45807</v>
      </c>
      <c r="Z42" s="28">
        <f t="shared" si="17"/>
        <v>45808</v>
      </c>
      <c r="AB42" s="62" t="str">
        <f t="array" ref="AB42">IFERROR(IF(MATCH(8,DAY(T42:Z42),0),Z42,""),"")</f>
        <v/>
      </c>
      <c r="AC42" s="52">
        <f ca="1">IF(""=IFERROR(INDEX(INDIRECT("Data!C"&amp;$T$4,FALSE),MATCH(T42,Data!$A:$A,0)),$AC$6),$AC$8,IFERROR(INDEX(INDIRECT("Data!C"&amp;$T$4,FALSE),MATCH(T42,Data!$A:$A,0)),$AC$6))</f>
        <v>270</v>
      </c>
      <c r="AD42" s="52">
        <f ca="1">IF(""=IFERROR(INDEX(INDIRECT("Data!C"&amp;$T$4,FALSE),MATCH(U42,Data!$A:$A,0)),$AC$6),$AC$8,IFERROR(INDEX(INDIRECT("Data!C"&amp;$T$4,FALSE),MATCH(U42,Data!$A:$A,0)),$AC$6))</f>
        <v>200</v>
      </c>
      <c r="AE42" s="52">
        <f ca="1">IF(""=IFERROR(INDEX(INDIRECT("Data!C"&amp;$T$4,FALSE),MATCH(V42,Data!$A:$A,0)),$AC$6),$AC$8,IFERROR(INDEX(INDIRECT("Data!C"&amp;$T$4,FALSE),MATCH(V42,Data!$A:$A,0)),$AC$6))</f>
        <v>211</v>
      </c>
      <c r="AF42" s="52">
        <f ca="1">IF(""=IFERROR(INDEX(INDIRECT("Data!C"&amp;$T$4,FALSE),MATCH(W42,Data!$A:$A,0)),$AC$6),$AC$8,IFERROR(INDEX(INDIRECT("Data!C"&amp;$T$4,FALSE),MATCH(W42,Data!$A:$A,0)),$AC$6))</f>
        <v>148</v>
      </c>
      <c r="AG42" s="52">
        <f ca="1">IF(""=IFERROR(INDEX(INDIRECT("Data!C"&amp;$T$4,FALSE),MATCH(X42,Data!$A:$A,0)),$AC$6),$AC$8,IFERROR(INDEX(INDIRECT("Data!C"&amp;$T$4,FALSE),MATCH(X42,Data!$A:$A,0)),$AC$6))</f>
        <v>222</v>
      </c>
      <c r="AH42" s="52">
        <f ca="1">IF(""=IFERROR(INDEX(INDIRECT("Data!C"&amp;$T$4,FALSE),MATCH(Y42,Data!$A:$A,0)),$AC$6),$AC$8,IFERROR(INDEX(INDIRECT("Data!C"&amp;$T$4,FALSE),MATCH(Y42,Data!$A:$A,0)),$AC$6))</f>
        <v>160</v>
      </c>
      <c r="AI42" s="52">
        <f ca="1">IF(""=IFERROR(INDEX(INDIRECT("Data!C"&amp;$T$4,FALSE),MATCH(Z42,Data!$A:$A,0)),$AC$6),$AC$8,IFERROR(INDEX(INDIRECT("Data!C"&amp;$T$4,FALSE),MATCH(Z42,Data!$A:$A,0)),$AC$6))</f>
        <v>302</v>
      </c>
      <c r="AJ42" s="64">
        <f t="shared" ca="1" si="23"/>
        <v>216.14285714285714</v>
      </c>
      <c r="AL42" s="28">
        <f t="shared" si="30"/>
        <v>45438</v>
      </c>
      <c r="AM42" s="28">
        <f t="shared" si="24"/>
        <v>45439</v>
      </c>
      <c r="AN42" s="28">
        <f t="shared" si="18"/>
        <v>45440</v>
      </c>
      <c r="AO42" s="28">
        <f t="shared" si="18"/>
        <v>45441</v>
      </c>
      <c r="AP42" s="28">
        <f t="shared" si="18"/>
        <v>45442</v>
      </c>
      <c r="AQ42" s="28">
        <f t="shared" si="18"/>
        <v>45443</v>
      </c>
      <c r="AR42" s="28">
        <f t="shared" si="18"/>
        <v>45444</v>
      </c>
      <c r="AT42" s="62" t="str">
        <f t="array" ref="AT42">IFERROR(IF(MATCH(8,DAY(AL42:AR42),0),AR42,""),"")</f>
        <v/>
      </c>
      <c r="AU42" s="52">
        <f ca="1">IF(""=IFERROR(INDEX(INDIRECT("Data!C"&amp;$AL$4,FALSE),MATCH(AL42,Data!$A:$A,0)),$AU$6),$AU$8,IFERROR(INDEX(INDIRECT("Data!C"&amp;$AL$4,FALSE),MATCH(AL42,Data!$A:$A,0)),$AU$6))</f>
        <v>142</v>
      </c>
      <c r="AV42" s="52">
        <f ca="1">IF(""=IFERROR(INDEX(INDIRECT("Data!C"&amp;$AL$4,FALSE),MATCH(AM42,Data!$A:$A,0)),$AU$6),$AU$8,IFERROR(INDEX(INDIRECT("Data!C"&amp;$AL$4,FALSE),MATCH(AM42,Data!$A:$A,0)),$AU$6))</f>
        <v>98</v>
      </c>
      <c r="AW42" s="52">
        <f ca="1">IF(""=IFERROR(INDEX(INDIRECT("Data!C"&amp;$AL$4,FALSE),MATCH(AN42,Data!$A:$A,0)),$AU$6),$AU$8,IFERROR(INDEX(INDIRECT("Data!C"&amp;$AL$4,FALSE),MATCH(AN42,Data!$A:$A,0)),$AU$6))</f>
        <v>67</v>
      </c>
      <c r="AX42" s="52">
        <f ca="1">IF(""=IFERROR(INDEX(INDIRECT("Data!C"&amp;$AL$4,FALSE),MATCH(AO42,Data!$A:$A,0)),$AU$6),$AU$8,IFERROR(INDEX(INDIRECT("Data!C"&amp;$AL$4,FALSE),MATCH(AO42,Data!$A:$A,0)),$AU$6))</f>
        <v>82</v>
      </c>
      <c r="AY42" s="52">
        <f ca="1">IF(""=IFERROR(INDEX(INDIRECT("Data!C"&amp;$AL$4,FALSE),MATCH(AP42,Data!$A:$A,0)),$AU$6),$AU$8,IFERROR(INDEX(INDIRECT("Data!C"&amp;$AL$4,FALSE),MATCH(AP42,Data!$A:$A,0)),$AU$6))</f>
        <v>97</v>
      </c>
      <c r="AZ42" s="52">
        <f ca="1">IF(""=IFERROR(INDEX(INDIRECT("Data!C"&amp;$AL$4,FALSE),MATCH(AQ42,Data!$A:$A,0)),$AU$6),$AU$8,IFERROR(INDEX(INDIRECT("Data!C"&amp;$AL$4,FALSE),MATCH(AQ42,Data!$A:$A,0)),$AU$6))</f>
        <v>156</v>
      </c>
      <c r="BA42" s="52">
        <f ca="1">IF(""=IFERROR(INDEX(INDIRECT("Data!C"&amp;$AL$4,FALSE),MATCH(AR42,Data!$A:$A,0)),$AU$6),$AU$8,IFERROR(INDEX(INDIRECT("Data!C"&amp;$AL$4,FALSE),MATCH(AR42,Data!$A:$A,0)),$AU$6))</f>
        <v>163</v>
      </c>
      <c r="BB42" s="64">
        <f t="shared" ca="1" si="25"/>
        <v>115</v>
      </c>
      <c r="BD42" s="28">
        <f t="shared" si="31"/>
        <v>45802</v>
      </c>
      <c r="BE42" s="28">
        <f t="shared" si="26"/>
        <v>45803</v>
      </c>
      <c r="BF42" s="28">
        <f t="shared" si="19"/>
        <v>45804</v>
      </c>
      <c r="BG42" s="28">
        <f t="shared" si="19"/>
        <v>45805</v>
      </c>
      <c r="BH42" s="28">
        <f t="shared" si="19"/>
        <v>45806</v>
      </c>
      <c r="BI42" s="28">
        <f t="shared" si="19"/>
        <v>45807</v>
      </c>
      <c r="BJ42" s="28">
        <f t="shared" si="19"/>
        <v>45808</v>
      </c>
      <c r="BL42" s="62" t="str">
        <f t="array" ref="BL42">IFERROR(IF(MATCH(8,DAY(BD42:BJ42),0),BJ42,""),"")</f>
        <v/>
      </c>
      <c r="BM42" s="52">
        <f ca="1">IF(""=IFERROR(INDEX(INDIRECT("Data!C"&amp;$BD$4,FALSE),MATCH(BD42,Data!$A:$A,0)),$BM$6),$BM$8,IFERROR(INDEX(INDIRECT("Data!C"&amp;$BD$4,FALSE),MATCH(BD42,Data!$A:$A,0)),$BM$6))</f>
        <v>119</v>
      </c>
      <c r="BN42" s="52">
        <f ca="1">IF(""=IFERROR(INDEX(INDIRECT("Data!C"&amp;$BD$4,FALSE),MATCH(BE42,Data!$A:$A,0)),$BM$6),$BM$8,IFERROR(INDEX(INDIRECT("Data!C"&amp;$BD$4,FALSE),MATCH(BE42,Data!$A:$A,0)),$BM$6))</f>
        <v>70</v>
      </c>
      <c r="BO42" s="52">
        <f ca="1">IF(""=IFERROR(INDEX(INDIRECT("Data!C"&amp;$BD$4,FALSE),MATCH(BF42,Data!$A:$A,0)),$BM$6),$BM$8,IFERROR(INDEX(INDIRECT("Data!C"&amp;$BD$4,FALSE),MATCH(BF42,Data!$A:$A,0)),$BM$6))</f>
        <v>82</v>
      </c>
      <c r="BP42" s="52">
        <f ca="1">IF(""=IFERROR(INDEX(INDIRECT("Data!C"&amp;$BD$4,FALSE),MATCH(BG42,Data!$A:$A,0)),$BM$6),$BM$8,IFERROR(INDEX(INDIRECT("Data!C"&amp;$BD$4,FALSE),MATCH(BG42,Data!$A:$A,0)),$BM$6))</f>
        <v>83</v>
      </c>
      <c r="BQ42" s="52">
        <f ca="1">IF(""=IFERROR(INDEX(INDIRECT("Data!C"&amp;$BD$4,FALSE),MATCH(BH42,Data!$A:$A,0)),$BM$6),$BM$8,IFERROR(INDEX(INDIRECT("Data!C"&amp;$BD$4,FALSE),MATCH(BH42,Data!$A:$A,0)),$BM$6))</f>
        <v>85</v>
      </c>
      <c r="BR42" s="52">
        <f ca="1">IF(""=IFERROR(INDEX(INDIRECT("Data!C"&amp;$BD$4,FALSE),MATCH(BI42,Data!$A:$A,0)),$BM$6),$BM$8,IFERROR(INDEX(INDIRECT("Data!C"&amp;$BD$4,FALSE),MATCH(BI42,Data!$A:$A,0)),$BM$6))</f>
        <v>82</v>
      </c>
      <c r="BS42" s="52">
        <f ca="1">IF(""=IFERROR(INDEX(INDIRECT("Data!C"&amp;$BD$4,FALSE),MATCH(BJ42,Data!$A:$A,0)),$BM$6),$BM$8,IFERROR(INDEX(INDIRECT("Data!C"&amp;$BD$4,FALSE),MATCH(BJ42,Data!$A:$A,0)),$BM$6))</f>
        <v>115</v>
      </c>
      <c r="BT42" s="64">
        <f t="shared" ca="1" si="27"/>
        <v>90.857142857142861</v>
      </c>
    </row>
    <row r="43" spans="2:74" ht="12" customHeight="1" x14ac:dyDescent="0.25">
      <c r="B43" s="28">
        <f t="shared" si="28"/>
        <v>45445</v>
      </c>
      <c r="C43" s="28">
        <f t="shared" si="32"/>
        <v>45446</v>
      </c>
      <c r="D43" s="28">
        <f t="shared" si="32"/>
        <v>45447</v>
      </c>
      <c r="E43" s="28">
        <f t="shared" si="32"/>
        <v>45448</v>
      </c>
      <c r="F43" s="28">
        <f t="shared" si="32"/>
        <v>45449</v>
      </c>
      <c r="G43" s="28">
        <f t="shared" si="32"/>
        <v>45450</v>
      </c>
      <c r="H43" s="28">
        <f t="shared" si="32"/>
        <v>45451</v>
      </c>
      <c r="J43" s="62">
        <f t="array" ref="J43">IFERROR(IF(MATCH(8,DAY(B43:H43),0),H43,""),"")</f>
        <v>45451</v>
      </c>
      <c r="K43" s="52">
        <f ca="1">IF(""=IFERROR(INDEX(INDIRECT("Data!C"&amp;$B$4,FALSE),MATCH(B43,Data!$A:$A,0)),$K$6),$K$8,IFERROR(INDEX(INDIRECT("Data!C"&amp;$B$4,FALSE),MATCH(B43,Data!$A:$A,0)),$K$6))</f>
        <v>440</v>
      </c>
      <c r="L43" s="52">
        <f ca="1">IF(""=IFERROR(INDEX(INDIRECT("Data!C"&amp;$B$4,FALSE),MATCH(C43,Data!$A:$A,0)),$K$6),$K$8,IFERROR(INDEX(INDIRECT("Data!C"&amp;$B$4,FALSE),MATCH(C43,Data!$A:$A,0)),$K$6))</f>
        <v>174</v>
      </c>
      <c r="M43" s="52">
        <f ca="1">IF(""=IFERROR(INDEX(INDIRECT("Data!C"&amp;$B$4,FALSE),MATCH(D43,Data!$A:$A,0)),$K$6),$K$8,IFERROR(INDEX(INDIRECT("Data!C"&amp;$B$4,FALSE),MATCH(D43,Data!$A:$A,0)),$K$6))</f>
        <v>258</v>
      </c>
      <c r="N43" s="52">
        <f ca="1">IF(""=IFERROR(INDEX(INDIRECT("Data!C"&amp;$B$4,FALSE),MATCH(E43,Data!$A:$A,0)),$K$6),$K$8,IFERROR(INDEX(INDIRECT("Data!C"&amp;$B$4,FALSE),MATCH(E43,Data!$A:$A,0)),$K$6))</f>
        <v>234</v>
      </c>
      <c r="O43" s="52">
        <f ca="1">IF(""=IFERROR(INDEX(INDIRECT("Data!C"&amp;$B$4,FALSE),MATCH(F43,Data!$A:$A,0)),$K$6),$K$8,IFERROR(INDEX(INDIRECT("Data!C"&amp;$B$4,FALSE),MATCH(F43,Data!$A:$A,0)),$K$6))</f>
        <v>376</v>
      </c>
      <c r="P43" s="52">
        <f ca="1">IF(""=IFERROR(INDEX(INDIRECT("Data!C"&amp;$B$4,FALSE),MATCH(G43,Data!$A:$A,0)),$K$6),$K$8,IFERROR(INDEX(INDIRECT("Data!C"&amp;$B$4,FALSE),MATCH(G43,Data!$A:$A,0)),$K$6))</f>
        <v>423</v>
      </c>
      <c r="Q43" s="52">
        <f ca="1">IF(""=IFERROR(INDEX(INDIRECT("Data!C"&amp;$B$4,FALSE),MATCH(H43,Data!$A:$A,0)),$K$6),$K$8,IFERROR(INDEX(INDIRECT("Data!C"&amp;$B$4,FALSE),MATCH(H43,Data!$A:$A,0)),$K$6))</f>
        <v>863</v>
      </c>
      <c r="R43" s="64">
        <f t="shared" ca="1" si="21"/>
        <v>395.42857142857144</v>
      </c>
      <c r="T43" s="28">
        <f t="shared" si="29"/>
        <v>45809</v>
      </c>
      <c r="U43" s="28">
        <f t="shared" si="22"/>
        <v>45810</v>
      </c>
      <c r="V43" s="28">
        <f t="shared" si="17"/>
        <v>45811</v>
      </c>
      <c r="W43" s="28">
        <f t="shared" si="17"/>
        <v>45812</v>
      </c>
      <c r="X43" s="28">
        <f t="shared" si="17"/>
        <v>45813</v>
      </c>
      <c r="Y43" s="28">
        <f t="shared" si="17"/>
        <v>45814</v>
      </c>
      <c r="Z43" s="28">
        <f t="shared" si="17"/>
        <v>45815</v>
      </c>
      <c r="AB43" s="62" t="str">
        <f t="array" ref="AB43">IFERROR(IF(MATCH(8,DAY(T43:Z43),0),Z43,""),"")</f>
        <v/>
      </c>
      <c r="AC43" s="52">
        <f ca="1">IF(""=IFERROR(INDEX(INDIRECT("Data!C"&amp;$T$4,FALSE),MATCH(T43,Data!$A:$A,0)),$AC$6),$AC$8,IFERROR(INDEX(INDIRECT("Data!C"&amp;$T$4,FALSE),MATCH(T43,Data!$A:$A,0)),$AC$6))</f>
        <v>369</v>
      </c>
      <c r="AD43" s="52">
        <f ca="1">IF(""=IFERROR(INDEX(INDIRECT("Data!C"&amp;$T$4,FALSE),MATCH(U43,Data!$A:$A,0)),$AC$6),$AC$8,IFERROR(INDEX(INDIRECT("Data!C"&amp;$T$4,FALSE),MATCH(U43,Data!$A:$A,0)),$AC$6))</f>
        <v>179</v>
      </c>
      <c r="AE43" s="52">
        <f ca="1">IF(""=IFERROR(INDEX(INDIRECT("Data!C"&amp;$T$4,FALSE),MATCH(V43,Data!$A:$A,0)),$AC$6),$AC$8,IFERROR(INDEX(INDIRECT("Data!C"&amp;$T$4,FALSE),MATCH(V43,Data!$A:$A,0)),$AC$6))</f>
        <v>154</v>
      </c>
      <c r="AF43" s="52">
        <f ca="1">IF(""=IFERROR(INDEX(INDIRECT("Data!C"&amp;$T$4,FALSE),MATCH(W43,Data!$A:$A,0)),$AC$6),$AC$8,IFERROR(INDEX(INDIRECT("Data!C"&amp;$T$4,FALSE),MATCH(W43,Data!$A:$A,0)),$AC$6))</f>
        <v>288</v>
      </c>
      <c r="AG43" s="52">
        <f ca="1">IF(""=IFERROR(INDEX(INDIRECT("Data!C"&amp;$T$4,FALSE),MATCH(X43,Data!$A:$A,0)),$AC$6),$AC$8,IFERROR(INDEX(INDIRECT("Data!C"&amp;$T$4,FALSE),MATCH(X43,Data!$A:$A,0)),$AC$6))</f>
        <v>0</v>
      </c>
      <c r="AH43" s="52">
        <f ca="1">IF(""=IFERROR(INDEX(INDIRECT("Data!C"&amp;$T$4,FALSE),MATCH(Y43,Data!$A:$A,0)),$AC$6),$AC$8,IFERROR(INDEX(INDIRECT("Data!C"&amp;$T$4,FALSE),MATCH(Y43,Data!$A:$A,0)),$AC$6))</f>
        <v>0</v>
      </c>
      <c r="AI43" s="52">
        <f ca="1">IF(""=IFERROR(INDEX(INDIRECT("Data!C"&amp;$T$4,FALSE),MATCH(Z43,Data!$A:$A,0)),$AC$6),$AC$8,IFERROR(INDEX(INDIRECT("Data!C"&amp;$T$4,FALSE),MATCH(Z43,Data!$A:$A,0)),$AC$6))</f>
        <v>0</v>
      </c>
      <c r="AJ43" s="64">
        <f t="shared" ca="1" si="23"/>
        <v>141.42857142857142</v>
      </c>
      <c r="AL43" s="28">
        <f t="shared" si="30"/>
        <v>45445</v>
      </c>
      <c r="AM43" s="28">
        <f t="shared" si="24"/>
        <v>45446</v>
      </c>
      <c r="AN43" s="28">
        <f t="shared" si="18"/>
        <v>45447</v>
      </c>
      <c r="AO43" s="28">
        <f t="shared" si="18"/>
        <v>45448</v>
      </c>
      <c r="AP43" s="28">
        <f t="shared" si="18"/>
        <v>45449</v>
      </c>
      <c r="AQ43" s="28">
        <f t="shared" si="18"/>
        <v>45450</v>
      </c>
      <c r="AR43" s="28">
        <f t="shared" si="18"/>
        <v>45451</v>
      </c>
      <c r="AT43" s="62">
        <f t="array" ref="AT43">IFERROR(IF(MATCH(8,DAY(AL43:AR43),0),AR43,""),"")</f>
        <v>45451</v>
      </c>
      <c r="AU43" s="52">
        <f ca="1">IF(""=IFERROR(INDEX(INDIRECT("Data!C"&amp;$AL$4,FALSE),MATCH(AL43,Data!$A:$A,0)),$AU$6),$AU$8,IFERROR(INDEX(INDIRECT("Data!C"&amp;$AL$4,FALSE),MATCH(AL43,Data!$A:$A,0)),$AU$6))</f>
        <v>144</v>
      </c>
      <c r="AV43" s="52">
        <f ca="1">IF(""=IFERROR(INDEX(INDIRECT("Data!C"&amp;$AL$4,FALSE),MATCH(AM43,Data!$A:$A,0)),$AU$6),$AU$8,IFERROR(INDEX(INDIRECT("Data!C"&amp;$AL$4,FALSE),MATCH(AM43,Data!$A:$A,0)),$AU$6))</f>
        <v>91</v>
      </c>
      <c r="AW43" s="52">
        <f ca="1">IF(""=IFERROR(INDEX(INDIRECT("Data!C"&amp;$AL$4,FALSE),MATCH(AN43,Data!$A:$A,0)),$AU$6),$AU$8,IFERROR(INDEX(INDIRECT("Data!C"&amp;$AL$4,FALSE),MATCH(AN43,Data!$A:$A,0)),$AU$6))</f>
        <v>124</v>
      </c>
      <c r="AX43" s="52">
        <f ca="1">IF(""=IFERROR(INDEX(INDIRECT("Data!C"&amp;$AL$4,FALSE),MATCH(AO43,Data!$A:$A,0)),$AU$6),$AU$8,IFERROR(INDEX(INDIRECT("Data!C"&amp;$AL$4,FALSE),MATCH(AO43,Data!$A:$A,0)),$AU$6))</f>
        <v>137</v>
      </c>
      <c r="AY43" s="52">
        <f ca="1">IF(""=IFERROR(INDEX(INDIRECT("Data!C"&amp;$AL$4,FALSE),MATCH(AP43,Data!$A:$A,0)),$AU$6),$AU$8,IFERROR(INDEX(INDIRECT("Data!C"&amp;$AL$4,FALSE),MATCH(AP43,Data!$A:$A,0)),$AU$6))</f>
        <v>185</v>
      </c>
      <c r="AZ43" s="52">
        <f ca="1">IF(""=IFERROR(INDEX(INDIRECT("Data!C"&amp;$AL$4,FALSE),MATCH(AQ43,Data!$A:$A,0)),$AU$6),$AU$8,IFERROR(INDEX(INDIRECT("Data!C"&amp;$AL$4,FALSE),MATCH(AQ43,Data!$A:$A,0)),$AU$6))</f>
        <v>228</v>
      </c>
      <c r="BA43" s="52">
        <f ca="1">IF(""=IFERROR(INDEX(INDIRECT("Data!C"&amp;$AL$4,FALSE),MATCH(AR43,Data!$A:$A,0)),$AU$6),$AU$8,IFERROR(INDEX(INDIRECT("Data!C"&amp;$AL$4,FALSE),MATCH(AR43,Data!$A:$A,0)),$AU$6))</f>
        <v>287</v>
      </c>
      <c r="BB43" s="64">
        <f t="shared" ca="1" si="25"/>
        <v>170.85714285714286</v>
      </c>
      <c r="BD43" s="28">
        <f t="shared" si="31"/>
        <v>45809</v>
      </c>
      <c r="BE43" s="28">
        <f t="shared" si="26"/>
        <v>45810</v>
      </c>
      <c r="BF43" s="28">
        <f t="shared" si="19"/>
        <v>45811</v>
      </c>
      <c r="BG43" s="28">
        <f t="shared" si="19"/>
        <v>45812</v>
      </c>
      <c r="BH43" s="28">
        <f t="shared" si="19"/>
        <v>45813</v>
      </c>
      <c r="BI43" s="28">
        <f t="shared" si="19"/>
        <v>45814</v>
      </c>
      <c r="BJ43" s="28">
        <f t="shared" si="19"/>
        <v>45815</v>
      </c>
      <c r="BL43" s="62" t="str">
        <f t="array" ref="BL43">IFERROR(IF(MATCH(8,DAY(BD43:BJ43),0),BJ43,""),"")</f>
        <v/>
      </c>
      <c r="BM43" s="52">
        <f ca="1">IF(""=IFERROR(INDEX(INDIRECT("Data!C"&amp;$BD$4,FALSE),MATCH(BD43,Data!$A:$A,0)),$BM$6),$BM$8,IFERROR(INDEX(INDIRECT("Data!C"&amp;$BD$4,FALSE),MATCH(BD43,Data!$A:$A,0)),$BM$6))</f>
        <v>158</v>
      </c>
      <c r="BN43" s="52">
        <f ca="1">IF(""=IFERROR(INDEX(INDIRECT("Data!C"&amp;$BD$4,FALSE),MATCH(BE43,Data!$A:$A,0)),$BM$6),$BM$8,IFERROR(INDEX(INDIRECT("Data!C"&amp;$BD$4,FALSE),MATCH(BE43,Data!$A:$A,0)),$BM$6))</f>
        <v>91</v>
      </c>
      <c r="BO43" s="52">
        <f ca="1">IF(""=IFERROR(INDEX(INDIRECT("Data!C"&amp;$BD$4,FALSE),MATCH(BF43,Data!$A:$A,0)),$BM$6),$BM$8,IFERROR(INDEX(INDIRECT("Data!C"&amp;$BD$4,FALSE),MATCH(BF43,Data!$A:$A,0)),$BM$6))</f>
        <v>88</v>
      </c>
      <c r="BP43" s="52">
        <f ca="1">IF(""=IFERROR(INDEX(INDIRECT("Data!C"&amp;$BD$4,FALSE),MATCH(BG43,Data!$A:$A,0)),$BM$6),$BM$8,IFERROR(INDEX(INDIRECT("Data!C"&amp;$BD$4,FALSE),MATCH(BG43,Data!$A:$A,0)),$BM$6))</f>
        <v>120</v>
      </c>
      <c r="BQ43" s="52">
        <f ca="1">IF(""=IFERROR(INDEX(INDIRECT("Data!C"&amp;$BD$4,FALSE),MATCH(BH43,Data!$A:$A,0)),$BM$6),$BM$8,IFERROR(INDEX(INDIRECT("Data!C"&amp;$BD$4,FALSE),MATCH(BH43,Data!$A:$A,0)),$BM$6))</f>
        <v>0</v>
      </c>
      <c r="BR43" s="52">
        <f ca="1">IF(""=IFERROR(INDEX(INDIRECT("Data!C"&amp;$BD$4,FALSE),MATCH(BI43,Data!$A:$A,0)),$BM$6),$BM$8,IFERROR(INDEX(INDIRECT("Data!C"&amp;$BD$4,FALSE),MATCH(BI43,Data!$A:$A,0)),$BM$6))</f>
        <v>0</v>
      </c>
      <c r="BS43" s="52">
        <f ca="1">IF(""=IFERROR(INDEX(INDIRECT("Data!C"&amp;$BD$4,FALSE),MATCH(BJ43,Data!$A:$A,0)),$BM$6),$BM$8,IFERROR(INDEX(INDIRECT("Data!C"&amp;$BD$4,FALSE),MATCH(BJ43,Data!$A:$A,0)),$BM$6))</f>
        <v>0</v>
      </c>
      <c r="BT43" s="64">
        <f t="shared" ca="1" si="27"/>
        <v>65.285714285714292</v>
      </c>
    </row>
    <row r="44" spans="2:74" ht="12" customHeight="1" x14ac:dyDescent="0.25">
      <c r="B44" s="28">
        <f t="shared" si="28"/>
        <v>45452</v>
      </c>
      <c r="C44" s="28">
        <f t="shared" si="32"/>
        <v>45453</v>
      </c>
      <c r="D44" s="28">
        <f t="shared" si="32"/>
        <v>45454</v>
      </c>
      <c r="E44" s="28">
        <f t="shared" si="32"/>
        <v>45455</v>
      </c>
      <c r="F44" s="28">
        <f t="shared" si="32"/>
        <v>45456</v>
      </c>
      <c r="G44" s="28">
        <f t="shared" si="32"/>
        <v>45457</v>
      </c>
      <c r="H44" s="28">
        <f t="shared" si="32"/>
        <v>45458</v>
      </c>
      <c r="J44" s="62" t="str">
        <f t="array" ref="J44">IFERROR(IF(MATCH(8,DAY(B44:H44),0),H44,""),"")</f>
        <v/>
      </c>
      <c r="K44" s="52">
        <f ca="1">IF(""=IFERROR(INDEX(INDIRECT("Data!C"&amp;$B$4,FALSE),MATCH(B44,Data!$A:$A,0)),$K$6),$K$8,IFERROR(INDEX(INDIRECT("Data!C"&amp;$B$4,FALSE),MATCH(B44,Data!$A:$A,0)),$K$6))</f>
        <v>666</v>
      </c>
      <c r="L44" s="52">
        <f ca="1">IF(""=IFERROR(INDEX(INDIRECT("Data!C"&amp;$B$4,FALSE),MATCH(C44,Data!$A:$A,0)),$K$6),$K$8,IFERROR(INDEX(INDIRECT("Data!C"&amp;$B$4,FALSE),MATCH(C44,Data!$A:$A,0)),$K$6))</f>
        <v>165</v>
      </c>
      <c r="M44" s="52">
        <f ca="1">IF(""=IFERROR(INDEX(INDIRECT("Data!C"&amp;$B$4,FALSE),MATCH(D44,Data!$A:$A,0)),$K$6),$K$8,IFERROR(INDEX(INDIRECT("Data!C"&amp;$B$4,FALSE),MATCH(D44,Data!$A:$A,0)),$K$6))</f>
        <v>194</v>
      </c>
      <c r="N44" s="52">
        <f ca="1">IF(""=IFERROR(INDEX(INDIRECT("Data!C"&amp;$B$4,FALSE),MATCH(E44,Data!$A:$A,0)),$K$6),$K$8,IFERROR(INDEX(INDIRECT("Data!C"&amp;$B$4,FALSE),MATCH(E44,Data!$A:$A,0)),$K$6))</f>
        <v>201</v>
      </c>
      <c r="O44" s="52">
        <f ca="1">IF(""=IFERROR(INDEX(INDIRECT("Data!C"&amp;$B$4,FALSE),MATCH(F44,Data!$A:$A,0)),$K$6),$K$8,IFERROR(INDEX(INDIRECT("Data!C"&amp;$B$4,FALSE),MATCH(F44,Data!$A:$A,0)),$K$6))</f>
        <v>140</v>
      </c>
      <c r="P44" s="52">
        <f ca="1">IF(""=IFERROR(INDEX(INDIRECT("Data!C"&amp;$B$4,FALSE),MATCH(G44,Data!$A:$A,0)),$K$6),$K$8,IFERROR(INDEX(INDIRECT("Data!C"&amp;$B$4,FALSE),MATCH(G44,Data!$A:$A,0)),$K$6))</f>
        <v>683</v>
      </c>
      <c r="Q44" s="52">
        <f ca="1">IF(""=IFERROR(INDEX(INDIRECT("Data!C"&amp;$B$4,FALSE),MATCH(H44,Data!$A:$A,0)),$K$6),$K$8,IFERROR(INDEX(INDIRECT("Data!C"&amp;$B$4,FALSE),MATCH(H44,Data!$A:$A,0)),$K$6))</f>
        <v>908</v>
      </c>
      <c r="R44" s="64">
        <f t="shared" ca="1" si="21"/>
        <v>422.42857142857144</v>
      </c>
      <c r="T44" s="28">
        <f t="shared" si="29"/>
        <v>45816</v>
      </c>
      <c r="U44" s="28">
        <f t="shared" si="22"/>
        <v>45817</v>
      </c>
      <c r="V44" s="28">
        <f t="shared" si="17"/>
        <v>45818</v>
      </c>
      <c r="W44" s="28">
        <f t="shared" si="17"/>
        <v>45819</v>
      </c>
      <c r="X44" s="28">
        <f t="shared" si="17"/>
        <v>45820</v>
      </c>
      <c r="Y44" s="28">
        <f t="shared" si="17"/>
        <v>45821</v>
      </c>
      <c r="Z44" s="28">
        <f t="shared" si="17"/>
        <v>45822</v>
      </c>
      <c r="AB44" s="62">
        <f t="array" ref="AB44">IFERROR(IF(MATCH(8,DAY(T44:Z44),0),Z44,""),"")</f>
        <v>45822</v>
      </c>
      <c r="AC44" s="52">
        <f ca="1">IF(""=IFERROR(INDEX(INDIRECT("Data!C"&amp;$T$4,FALSE),MATCH(T44,Data!$A:$A,0)),$AC$6),$AC$8,IFERROR(INDEX(INDIRECT("Data!C"&amp;$T$4,FALSE),MATCH(T44,Data!$A:$A,0)),$AC$6))</f>
        <v>0</v>
      </c>
      <c r="AD44" s="52">
        <f ca="1">IF(""=IFERROR(INDEX(INDIRECT("Data!C"&amp;$T$4,FALSE),MATCH(U44,Data!$A:$A,0)),$AC$6),$AC$8,IFERROR(INDEX(INDIRECT("Data!C"&amp;$T$4,FALSE),MATCH(U44,Data!$A:$A,0)),$AC$6))</f>
        <v>0</v>
      </c>
      <c r="AE44" s="52">
        <f ca="1">IF(""=IFERROR(INDEX(INDIRECT("Data!C"&amp;$T$4,FALSE),MATCH(V44,Data!$A:$A,0)),$AC$6),$AC$8,IFERROR(INDEX(INDIRECT("Data!C"&amp;$T$4,FALSE),MATCH(V44,Data!$A:$A,0)),$AC$6))</f>
        <v>0</v>
      </c>
      <c r="AF44" s="52">
        <f ca="1">IF(""=IFERROR(INDEX(INDIRECT("Data!C"&amp;$T$4,FALSE),MATCH(W44,Data!$A:$A,0)),$AC$6),$AC$8,IFERROR(INDEX(INDIRECT("Data!C"&amp;$T$4,FALSE),MATCH(W44,Data!$A:$A,0)),$AC$6))</f>
        <v>0</v>
      </c>
      <c r="AG44" s="52">
        <f ca="1">IF(""=IFERROR(INDEX(INDIRECT("Data!C"&amp;$T$4,FALSE),MATCH(X44,Data!$A:$A,0)),$AC$6),$AC$8,IFERROR(INDEX(INDIRECT("Data!C"&amp;$T$4,FALSE),MATCH(X44,Data!$A:$A,0)),$AC$6))</f>
        <v>0</v>
      </c>
      <c r="AH44" s="52">
        <f ca="1">IF(""=IFERROR(INDEX(INDIRECT("Data!C"&amp;$T$4,FALSE),MATCH(Y44,Data!$A:$A,0)),$AC$6),$AC$8,IFERROR(INDEX(INDIRECT("Data!C"&amp;$T$4,FALSE),MATCH(Y44,Data!$A:$A,0)),$AC$6))</f>
        <v>0</v>
      </c>
      <c r="AI44" s="52">
        <f ca="1">IF(""=IFERROR(INDEX(INDIRECT("Data!C"&amp;$T$4,FALSE),MATCH(Z44,Data!$A:$A,0)),$AC$6),$AC$8,IFERROR(INDEX(INDIRECT("Data!C"&amp;$T$4,FALSE),MATCH(Z44,Data!$A:$A,0)),$AC$6))</f>
        <v>0</v>
      </c>
      <c r="AJ44" s="64">
        <f t="shared" ca="1" si="23"/>
        <v>0</v>
      </c>
      <c r="AL44" s="28">
        <f t="shared" si="30"/>
        <v>45452</v>
      </c>
      <c r="AM44" s="28">
        <f t="shared" si="24"/>
        <v>45453</v>
      </c>
      <c r="AN44" s="28">
        <f t="shared" si="18"/>
        <v>45454</v>
      </c>
      <c r="AO44" s="28">
        <f t="shared" si="18"/>
        <v>45455</v>
      </c>
      <c r="AP44" s="28">
        <f t="shared" si="18"/>
        <v>45456</v>
      </c>
      <c r="AQ44" s="28">
        <f t="shared" si="18"/>
        <v>45457</v>
      </c>
      <c r="AR44" s="28">
        <f t="shared" si="18"/>
        <v>45458</v>
      </c>
      <c r="AT44" s="62" t="str">
        <f t="array" ref="AT44">IFERROR(IF(MATCH(8,DAY(AL44:AR44),0),AR44,""),"")</f>
        <v/>
      </c>
      <c r="AU44" s="52">
        <f ca="1">IF(""=IFERROR(INDEX(INDIRECT("Data!C"&amp;$AL$4,FALSE),MATCH(AL44,Data!$A:$A,0)),$AU$6),$AU$8,IFERROR(INDEX(INDIRECT("Data!C"&amp;$AL$4,FALSE),MATCH(AL44,Data!$A:$A,0)),$AU$6))</f>
        <v>283</v>
      </c>
      <c r="AV44" s="52">
        <f ca="1">IF(""=IFERROR(INDEX(INDIRECT("Data!C"&amp;$AL$4,FALSE),MATCH(AM44,Data!$A:$A,0)),$AU$6),$AU$8,IFERROR(INDEX(INDIRECT("Data!C"&amp;$AL$4,FALSE),MATCH(AM44,Data!$A:$A,0)),$AU$6))</f>
        <v>85</v>
      </c>
      <c r="AW44" s="52">
        <f ca="1">IF(""=IFERROR(INDEX(INDIRECT("Data!C"&amp;$AL$4,FALSE),MATCH(AN44,Data!$A:$A,0)),$AU$6),$AU$8,IFERROR(INDEX(INDIRECT("Data!C"&amp;$AL$4,FALSE),MATCH(AN44,Data!$A:$A,0)),$AU$6))</f>
        <v>92</v>
      </c>
      <c r="AX44" s="52">
        <f ca="1">IF(""=IFERROR(INDEX(INDIRECT("Data!C"&amp;$AL$4,FALSE),MATCH(AO44,Data!$A:$A,0)),$AU$6),$AU$8,IFERROR(INDEX(INDIRECT("Data!C"&amp;$AL$4,FALSE),MATCH(AO44,Data!$A:$A,0)),$AU$6))</f>
        <v>99</v>
      </c>
      <c r="AY44" s="52">
        <f ca="1">IF(""=IFERROR(INDEX(INDIRECT("Data!C"&amp;$AL$4,FALSE),MATCH(AP44,Data!$A:$A,0)),$AU$6),$AU$8,IFERROR(INDEX(INDIRECT("Data!C"&amp;$AL$4,FALSE),MATCH(AP44,Data!$A:$A,0)),$AU$6))</f>
        <v>78</v>
      </c>
      <c r="AZ44" s="52">
        <f ca="1">IF(""=IFERROR(INDEX(INDIRECT("Data!C"&amp;$AL$4,FALSE),MATCH(AQ44,Data!$A:$A,0)),$AU$6),$AU$8,IFERROR(INDEX(INDIRECT("Data!C"&amp;$AL$4,FALSE),MATCH(AQ44,Data!$A:$A,0)),$AU$6))</f>
        <v>331</v>
      </c>
      <c r="BA44" s="52">
        <f ca="1">IF(""=IFERROR(INDEX(INDIRECT("Data!C"&amp;$AL$4,FALSE),MATCH(AR44,Data!$A:$A,0)),$AU$6),$AU$8,IFERROR(INDEX(INDIRECT("Data!C"&amp;$AL$4,FALSE),MATCH(AR44,Data!$A:$A,0)),$AU$6))</f>
        <v>423</v>
      </c>
      <c r="BB44" s="64">
        <f t="shared" ca="1" si="25"/>
        <v>198.71428571428572</v>
      </c>
      <c r="BD44" s="28">
        <f t="shared" si="31"/>
        <v>45816</v>
      </c>
      <c r="BE44" s="28">
        <f t="shared" si="26"/>
        <v>45817</v>
      </c>
      <c r="BF44" s="28">
        <f t="shared" si="19"/>
        <v>45818</v>
      </c>
      <c r="BG44" s="28">
        <f t="shared" si="19"/>
        <v>45819</v>
      </c>
      <c r="BH44" s="28">
        <f t="shared" si="19"/>
        <v>45820</v>
      </c>
      <c r="BI44" s="28">
        <f t="shared" si="19"/>
        <v>45821</v>
      </c>
      <c r="BJ44" s="28">
        <f t="shared" si="19"/>
        <v>45822</v>
      </c>
      <c r="BL44" s="62">
        <f t="array" ref="BL44">IFERROR(IF(MATCH(8,DAY(BD44:BJ44),0),BJ44,""),"")</f>
        <v>45822</v>
      </c>
      <c r="BM44" s="52">
        <f ca="1">IF(""=IFERROR(INDEX(INDIRECT("Data!C"&amp;$BD$4,FALSE),MATCH(BD44,Data!$A:$A,0)),$BM$6),$BM$8,IFERROR(INDEX(INDIRECT("Data!C"&amp;$BD$4,FALSE),MATCH(BD44,Data!$A:$A,0)),$BM$6))</f>
        <v>0</v>
      </c>
      <c r="BN44" s="52">
        <f ca="1">IF(""=IFERROR(INDEX(INDIRECT("Data!C"&amp;$BD$4,FALSE),MATCH(BE44,Data!$A:$A,0)),$BM$6),$BM$8,IFERROR(INDEX(INDIRECT("Data!C"&amp;$BD$4,FALSE),MATCH(BE44,Data!$A:$A,0)),$BM$6))</f>
        <v>0</v>
      </c>
      <c r="BO44" s="52">
        <f ca="1">IF(""=IFERROR(INDEX(INDIRECT("Data!C"&amp;$BD$4,FALSE),MATCH(BF44,Data!$A:$A,0)),$BM$6),$BM$8,IFERROR(INDEX(INDIRECT("Data!C"&amp;$BD$4,FALSE),MATCH(BF44,Data!$A:$A,0)),$BM$6))</f>
        <v>0</v>
      </c>
      <c r="BP44" s="52">
        <f ca="1">IF(""=IFERROR(INDEX(INDIRECT("Data!C"&amp;$BD$4,FALSE),MATCH(BG44,Data!$A:$A,0)),$BM$6),$BM$8,IFERROR(INDEX(INDIRECT("Data!C"&amp;$BD$4,FALSE),MATCH(BG44,Data!$A:$A,0)),$BM$6))</f>
        <v>0</v>
      </c>
      <c r="BQ44" s="52">
        <f ca="1">IF(""=IFERROR(INDEX(INDIRECT("Data!C"&amp;$BD$4,FALSE),MATCH(BH44,Data!$A:$A,0)),$BM$6),$BM$8,IFERROR(INDEX(INDIRECT("Data!C"&amp;$BD$4,FALSE),MATCH(BH44,Data!$A:$A,0)),$BM$6))</f>
        <v>0</v>
      </c>
      <c r="BR44" s="52">
        <f ca="1">IF(""=IFERROR(INDEX(INDIRECT("Data!C"&amp;$BD$4,FALSE),MATCH(BI44,Data!$A:$A,0)),$BM$6),$BM$8,IFERROR(INDEX(INDIRECT("Data!C"&amp;$BD$4,FALSE),MATCH(BI44,Data!$A:$A,0)),$BM$6))</f>
        <v>0</v>
      </c>
      <c r="BS44" s="52">
        <f ca="1">IF(""=IFERROR(INDEX(INDIRECT("Data!C"&amp;$BD$4,FALSE),MATCH(BJ44,Data!$A:$A,0)),$BM$6),$BM$8,IFERROR(INDEX(INDIRECT("Data!C"&amp;$BD$4,FALSE),MATCH(BJ44,Data!$A:$A,0)),$BM$6))</f>
        <v>0</v>
      </c>
      <c r="BT44" s="64">
        <f t="shared" ca="1" si="27"/>
        <v>0</v>
      </c>
    </row>
    <row r="45" spans="2:74" ht="12" customHeight="1" x14ac:dyDescent="0.25">
      <c r="B45" s="28">
        <f t="shared" si="28"/>
        <v>45459</v>
      </c>
      <c r="C45" s="28">
        <f t="shared" si="32"/>
        <v>45460</v>
      </c>
      <c r="D45" s="28">
        <f t="shared" si="32"/>
        <v>45461</v>
      </c>
      <c r="E45" s="28">
        <f t="shared" si="32"/>
        <v>45462</v>
      </c>
      <c r="F45" s="28">
        <f t="shared" si="32"/>
        <v>45463</v>
      </c>
      <c r="G45" s="28">
        <f t="shared" si="32"/>
        <v>45464</v>
      </c>
      <c r="H45" s="28">
        <f t="shared" si="32"/>
        <v>45465</v>
      </c>
      <c r="J45" s="62" t="str">
        <f t="array" ref="J45">IFERROR(IF(MATCH(8,DAY(B45:H45),0),H45,""),"")</f>
        <v/>
      </c>
      <c r="K45" s="52">
        <f ca="1">IF(""=IFERROR(INDEX(INDIRECT("Data!C"&amp;$B$4,FALSE),MATCH(B45,Data!$A:$A,0)),$K$6),$K$8,IFERROR(INDEX(INDIRECT("Data!C"&amp;$B$4,FALSE),MATCH(B45,Data!$A:$A,0)),$K$6))</f>
        <v>840</v>
      </c>
      <c r="L45" s="52">
        <f ca="1">IF(""=IFERROR(INDEX(INDIRECT("Data!C"&amp;$B$4,FALSE),MATCH(C45,Data!$A:$A,0)),$K$6),$K$8,IFERROR(INDEX(INDIRECT("Data!C"&amp;$B$4,FALSE),MATCH(C45,Data!$A:$A,0)),$K$6))</f>
        <v>432</v>
      </c>
      <c r="M45" s="52">
        <f ca="1">IF(""=IFERROR(INDEX(INDIRECT("Data!C"&amp;$B$4,FALSE),MATCH(D45,Data!$A:$A,0)),$K$6),$K$8,IFERROR(INDEX(INDIRECT("Data!C"&amp;$B$4,FALSE),MATCH(D45,Data!$A:$A,0)),$K$6))</f>
        <v>554</v>
      </c>
      <c r="N45" s="52">
        <f ca="1">IF(""=IFERROR(INDEX(INDIRECT("Data!C"&amp;$B$4,FALSE),MATCH(E45,Data!$A:$A,0)),$K$6),$K$8,IFERROR(INDEX(INDIRECT("Data!C"&amp;$B$4,FALSE),MATCH(E45,Data!$A:$A,0)),$K$6))</f>
        <v>484</v>
      </c>
      <c r="O45" s="52">
        <f ca="1">IF(""=IFERROR(INDEX(INDIRECT("Data!C"&amp;$B$4,FALSE),MATCH(F45,Data!$A:$A,0)),$K$6),$K$8,IFERROR(INDEX(INDIRECT("Data!C"&amp;$B$4,FALSE),MATCH(F45,Data!$A:$A,0)),$K$6))</f>
        <v>476</v>
      </c>
      <c r="P45" s="52">
        <f ca="1">IF(""=IFERROR(INDEX(INDIRECT("Data!C"&amp;$B$4,FALSE),MATCH(G45,Data!$A:$A,0)),$K$6),$K$8,IFERROR(INDEX(INDIRECT("Data!C"&amp;$B$4,FALSE),MATCH(G45,Data!$A:$A,0)),$K$6))</f>
        <v>525</v>
      </c>
      <c r="Q45" s="52">
        <f ca="1">IF(""=IFERROR(INDEX(INDIRECT("Data!C"&amp;$B$4,FALSE),MATCH(H45,Data!$A:$A,0)),$K$6),$K$8,IFERROR(INDEX(INDIRECT("Data!C"&amp;$B$4,FALSE),MATCH(H45,Data!$A:$A,0)),$K$6))</f>
        <v>646</v>
      </c>
      <c r="R45" s="64">
        <f t="shared" ca="1" si="21"/>
        <v>565.28571428571433</v>
      </c>
      <c r="T45" s="28">
        <f t="shared" si="29"/>
        <v>45823</v>
      </c>
      <c r="U45" s="28">
        <f t="shared" si="22"/>
        <v>45824</v>
      </c>
      <c r="V45" s="28">
        <f t="shared" si="17"/>
        <v>45825</v>
      </c>
      <c r="W45" s="28">
        <f t="shared" si="17"/>
        <v>45826</v>
      </c>
      <c r="X45" s="28">
        <f t="shared" si="17"/>
        <v>45827</v>
      </c>
      <c r="Y45" s="28">
        <f t="shared" si="17"/>
        <v>45828</v>
      </c>
      <c r="Z45" s="28">
        <f t="shared" si="17"/>
        <v>45829</v>
      </c>
      <c r="AB45" s="62" t="str">
        <f t="array" ref="AB45">IFERROR(IF(MATCH(8,DAY(T45:Z45),0),Z45,""),"")</f>
        <v/>
      </c>
      <c r="AC45" s="52">
        <f ca="1">IF(""=IFERROR(INDEX(INDIRECT("Data!C"&amp;$T$4,FALSE),MATCH(T45,Data!$A:$A,0)),$AC$6),$AC$8,IFERROR(INDEX(INDIRECT("Data!C"&amp;$T$4,FALSE),MATCH(T45,Data!$A:$A,0)),$AC$6))</f>
        <v>0</v>
      </c>
      <c r="AD45" s="52">
        <f ca="1">IF(""=IFERROR(INDEX(INDIRECT("Data!C"&amp;$T$4,FALSE),MATCH(U45,Data!$A:$A,0)),$AC$6),$AC$8,IFERROR(INDEX(INDIRECT("Data!C"&amp;$T$4,FALSE),MATCH(U45,Data!$A:$A,0)),$AC$6))</f>
        <v>0</v>
      </c>
      <c r="AE45" s="52">
        <f ca="1">IF(""=IFERROR(INDEX(INDIRECT("Data!C"&amp;$T$4,FALSE),MATCH(V45,Data!$A:$A,0)),$AC$6),$AC$8,IFERROR(INDEX(INDIRECT("Data!C"&amp;$T$4,FALSE),MATCH(V45,Data!$A:$A,0)),$AC$6))</f>
        <v>0</v>
      </c>
      <c r="AF45" s="52">
        <f ca="1">IF(""=IFERROR(INDEX(INDIRECT("Data!C"&amp;$T$4,FALSE),MATCH(W45,Data!$A:$A,0)),$AC$6),$AC$8,IFERROR(INDEX(INDIRECT("Data!C"&amp;$T$4,FALSE),MATCH(W45,Data!$A:$A,0)),$AC$6))</f>
        <v>0</v>
      </c>
      <c r="AG45" s="52">
        <f ca="1">IF(""=IFERROR(INDEX(INDIRECT("Data!C"&amp;$T$4,FALSE),MATCH(X45,Data!$A:$A,0)),$AC$6),$AC$8,IFERROR(INDEX(INDIRECT("Data!C"&amp;$T$4,FALSE),MATCH(X45,Data!$A:$A,0)),$AC$6))</f>
        <v>0</v>
      </c>
      <c r="AH45" s="52">
        <f ca="1">IF(""=IFERROR(INDEX(INDIRECT("Data!C"&amp;$T$4,FALSE),MATCH(Y45,Data!$A:$A,0)),$AC$6),$AC$8,IFERROR(INDEX(INDIRECT("Data!C"&amp;$T$4,FALSE),MATCH(Y45,Data!$A:$A,0)),$AC$6))</f>
        <v>0</v>
      </c>
      <c r="AI45" s="52">
        <f ca="1">IF(""=IFERROR(INDEX(INDIRECT("Data!C"&amp;$T$4,FALSE),MATCH(Z45,Data!$A:$A,0)),$AC$6),$AC$8,IFERROR(INDEX(INDIRECT("Data!C"&amp;$T$4,FALSE),MATCH(Z45,Data!$A:$A,0)),$AC$6))</f>
        <v>0</v>
      </c>
      <c r="AJ45" s="64">
        <f t="shared" ca="1" si="23"/>
        <v>0</v>
      </c>
      <c r="AL45" s="28">
        <f t="shared" si="30"/>
        <v>45459</v>
      </c>
      <c r="AM45" s="28">
        <f t="shared" si="24"/>
        <v>45460</v>
      </c>
      <c r="AN45" s="28">
        <f t="shared" si="18"/>
        <v>45461</v>
      </c>
      <c r="AO45" s="28">
        <f t="shared" si="18"/>
        <v>45462</v>
      </c>
      <c r="AP45" s="28">
        <f t="shared" si="18"/>
        <v>45463</v>
      </c>
      <c r="AQ45" s="28">
        <f t="shared" si="18"/>
        <v>45464</v>
      </c>
      <c r="AR45" s="28">
        <f t="shared" si="18"/>
        <v>45465</v>
      </c>
      <c r="AT45" s="62" t="str">
        <f t="array" ref="AT45">IFERROR(IF(MATCH(8,DAY(AL45:AR45),0),AR45,""),"")</f>
        <v/>
      </c>
      <c r="AU45" s="52">
        <f ca="1">IF(""=IFERROR(INDEX(INDIRECT("Data!C"&amp;$AL$4,FALSE),MATCH(AL45,Data!$A:$A,0)),$AU$6),$AU$8,IFERROR(INDEX(INDIRECT("Data!C"&amp;$AL$4,FALSE),MATCH(AL45,Data!$A:$A,0)),$AU$6))</f>
        <v>432</v>
      </c>
      <c r="AV45" s="52">
        <f ca="1">IF(""=IFERROR(INDEX(INDIRECT("Data!C"&amp;$AL$4,FALSE),MATCH(AM45,Data!$A:$A,0)),$AU$6),$AU$8,IFERROR(INDEX(INDIRECT("Data!C"&amp;$AL$4,FALSE),MATCH(AM45,Data!$A:$A,0)),$AU$6))</f>
        <v>211</v>
      </c>
      <c r="AW45" s="52">
        <f ca="1">IF(""=IFERROR(INDEX(INDIRECT("Data!C"&amp;$AL$4,FALSE),MATCH(AN45,Data!$A:$A,0)),$AU$6),$AU$8,IFERROR(INDEX(INDIRECT("Data!C"&amp;$AL$4,FALSE),MATCH(AN45,Data!$A:$A,0)),$AU$6))</f>
        <v>258</v>
      </c>
      <c r="AX45" s="52">
        <f ca="1">IF(""=IFERROR(INDEX(INDIRECT("Data!C"&amp;$AL$4,FALSE),MATCH(AO45,Data!$A:$A,0)),$AU$6),$AU$8,IFERROR(INDEX(INDIRECT("Data!C"&amp;$AL$4,FALSE),MATCH(AO45,Data!$A:$A,0)),$AU$6))</f>
        <v>253</v>
      </c>
      <c r="AY45" s="52">
        <f ca="1">IF(""=IFERROR(INDEX(INDIRECT("Data!C"&amp;$AL$4,FALSE),MATCH(AP45,Data!$A:$A,0)),$AU$6),$AU$8,IFERROR(INDEX(INDIRECT("Data!C"&amp;$AL$4,FALSE),MATCH(AP45,Data!$A:$A,0)),$AU$6))</f>
        <v>244</v>
      </c>
      <c r="AZ45" s="52">
        <f ca="1">IF(""=IFERROR(INDEX(INDIRECT("Data!C"&amp;$AL$4,FALSE),MATCH(AQ45,Data!$A:$A,0)),$AU$6),$AU$8,IFERROR(INDEX(INDIRECT("Data!C"&amp;$AL$4,FALSE),MATCH(AQ45,Data!$A:$A,0)),$AU$6))</f>
        <v>254</v>
      </c>
      <c r="BA45" s="52">
        <f ca="1">IF(""=IFERROR(INDEX(INDIRECT("Data!C"&amp;$AL$4,FALSE),MATCH(AR45,Data!$A:$A,0)),$AU$6),$AU$8,IFERROR(INDEX(INDIRECT("Data!C"&amp;$AL$4,FALSE),MATCH(AR45,Data!$A:$A,0)),$AU$6))</f>
        <v>305</v>
      </c>
      <c r="BB45" s="64">
        <f t="shared" ca="1" si="25"/>
        <v>279.57142857142856</v>
      </c>
      <c r="BD45" s="28">
        <f t="shared" si="31"/>
        <v>45823</v>
      </c>
      <c r="BE45" s="28">
        <f t="shared" si="26"/>
        <v>45824</v>
      </c>
      <c r="BF45" s="28">
        <f t="shared" si="19"/>
        <v>45825</v>
      </c>
      <c r="BG45" s="28">
        <f t="shared" si="19"/>
        <v>45826</v>
      </c>
      <c r="BH45" s="28">
        <f t="shared" si="19"/>
        <v>45827</v>
      </c>
      <c r="BI45" s="28">
        <f t="shared" si="19"/>
        <v>45828</v>
      </c>
      <c r="BJ45" s="28">
        <f t="shared" si="19"/>
        <v>45829</v>
      </c>
      <c r="BL45" s="62" t="str">
        <f t="array" ref="BL45">IFERROR(IF(MATCH(8,DAY(BD45:BJ45),0),BJ45,""),"")</f>
        <v/>
      </c>
      <c r="BM45" s="52">
        <f ca="1">IF(""=IFERROR(INDEX(INDIRECT("Data!C"&amp;$BD$4,FALSE),MATCH(BD45,Data!$A:$A,0)),$BM$6),$BM$8,IFERROR(INDEX(INDIRECT("Data!C"&amp;$BD$4,FALSE),MATCH(BD45,Data!$A:$A,0)),$BM$6))</f>
        <v>0</v>
      </c>
      <c r="BN45" s="52">
        <f ca="1">IF(""=IFERROR(INDEX(INDIRECT("Data!C"&amp;$BD$4,FALSE),MATCH(BE45,Data!$A:$A,0)),$BM$6),$BM$8,IFERROR(INDEX(INDIRECT("Data!C"&amp;$BD$4,FALSE),MATCH(BE45,Data!$A:$A,0)),$BM$6))</f>
        <v>0</v>
      </c>
      <c r="BO45" s="52">
        <f ca="1">IF(""=IFERROR(INDEX(INDIRECT("Data!C"&amp;$BD$4,FALSE),MATCH(BF45,Data!$A:$A,0)),$BM$6),$BM$8,IFERROR(INDEX(INDIRECT("Data!C"&amp;$BD$4,FALSE),MATCH(BF45,Data!$A:$A,0)),$BM$6))</f>
        <v>0</v>
      </c>
      <c r="BP45" s="52">
        <f ca="1">IF(""=IFERROR(INDEX(INDIRECT("Data!C"&amp;$BD$4,FALSE),MATCH(BG45,Data!$A:$A,0)),$BM$6),$BM$8,IFERROR(INDEX(INDIRECT("Data!C"&amp;$BD$4,FALSE),MATCH(BG45,Data!$A:$A,0)),$BM$6))</f>
        <v>0</v>
      </c>
      <c r="BQ45" s="52">
        <f ca="1">IF(""=IFERROR(INDEX(INDIRECT("Data!C"&amp;$BD$4,FALSE),MATCH(BH45,Data!$A:$A,0)),$BM$6),$BM$8,IFERROR(INDEX(INDIRECT("Data!C"&amp;$BD$4,FALSE),MATCH(BH45,Data!$A:$A,0)),$BM$6))</f>
        <v>0</v>
      </c>
      <c r="BR45" s="52">
        <f ca="1">IF(""=IFERROR(INDEX(INDIRECT("Data!C"&amp;$BD$4,FALSE),MATCH(BI45,Data!$A:$A,0)),$BM$6),$BM$8,IFERROR(INDEX(INDIRECT("Data!C"&amp;$BD$4,FALSE),MATCH(BI45,Data!$A:$A,0)),$BM$6))</f>
        <v>0</v>
      </c>
      <c r="BS45" s="52">
        <f ca="1">IF(""=IFERROR(INDEX(INDIRECT("Data!C"&amp;$BD$4,FALSE),MATCH(BJ45,Data!$A:$A,0)),$BM$6),$BM$8,IFERROR(INDEX(INDIRECT("Data!C"&amp;$BD$4,FALSE),MATCH(BJ45,Data!$A:$A,0)),$BM$6))</f>
        <v>0</v>
      </c>
      <c r="BT45" s="64">
        <f t="shared" ca="1" si="27"/>
        <v>0</v>
      </c>
    </row>
    <row r="46" spans="2:74" ht="12" customHeight="1" x14ac:dyDescent="0.25">
      <c r="B46" s="28">
        <f t="shared" si="28"/>
        <v>45466</v>
      </c>
      <c r="C46" s="28">
        <f t="shared" si="32"/>
        <v>45467</v>
      </c>
      <c r="D46" s="28">
        <f t="shared" si="32"/>
        <v>45468</v>
      </c>
      <c r="E46" s="28">
        <f t="shared" si="32"/>
        <v>45469</v>
      </c>
      <c r="F46" s="28">
        <f t="shared" si="32"/>
        <v>45470</v>
      </c>
      <c r="G46" s="28">
        <f t="shared" si="32"/>
        <v>45471</v>
      </c>
      <c r="H46" s="28">
        <f t="shared" si="32"/>
        <v>45472</v>
      </c>
      <c r="J46" s="62" t="str">
        <f t="array" ref="J46">IFERROR(IF(MATCH(8,DAY(B46:H46),0),H46,""),"")</f>
        <v/>
      </c>
      <c r="K46" s="52">
        <f ca="1">IF(""=IFERROR(INDEX(INDIRECT("Data!C"&amp;$B$4,FALSE),MATCH(B46,Data!$A:$A,0)),$K$6),$K$8,IFERROR(INDEX(INDIRECT("Data!C"&amp;$B$4,FALSE),MATCH(B46,Data!$A:$A,0)),$K$6))</f>
        <v>714</v>
      </c>
      <c r="L46" s="52">
        <f ca="1">IF(""=IFERROR(INDEX(INDIRECT("Data!C"&amp;$B$4,FALSE),MATCH(C46,Data!$A:$A,0)),$K$6),$K$8,IFERROR(INDEX(INDIRECT("Data!C"&amp;$B$4,FALSE),MATCH(C46,Data!$A:$A,0)),$K$6))</f>
        <v>360</v>
      </c>
      <c r="M46" s="52">
        <f ca="1">IF(""=IFERROR(INDEX(INDIRECT("Data!C"&amp;$B$4,FALSE),MATCH(D46,Data!$A:$A,0)),$K$6),$K$8,IFERROR(INDEX(INDIRECT("Data!C"&amp;$B$4,FALSE),MATCH(D46,Data!$A:$A,0)),$K$6))</f>
        <v>326</v>
      </c>
      <c r="N46" s="52">
        <f ca="1">IF(""=IFERROR(INDEX(INDIRECT("Data!C"&amp;$B$4,FALSE),MATCH(E46,Data!$A:$A,0)),$K$6),$K$8,IFERROR(INDEX(INDIRECT("Data!C"&amp;$B$4,FALSE),MATCH(E46,Data!$A:$A,0)),$K$6))</f>
        <v>310</v>
      </c>
      <c r="O46" s="52">
        <f ca="1">IF(""=IFERROR(INDEX(INDIRECT("Data!C"&amp;$B$4,FALSE),MATCH(F46,Data!$A:$A,0)),$K$6),$K$8,IFERROR(INDEX(INDIRECT("Data!C"&amp;$B$4,FALSE),MATCH(F46,Data!$A:$A,0)),$K$6))</f>
        <v>341</v>
      </c>
      <c r="P46" s="52">
        <f ca="1">IF(""=IFERROR(INDEX(INDIRECT("Data!C"&amp;$B$4,FALSE),MATCH(G46,Data!$A:$A,0)),$K$6),$K$8,IFERROR(INDEX(INDIRECT("Data!C"&amp;$B$4,FALSE),MATCH(G46,Data!$A:$A,0)),$K$6))</f>
        <v>444</v>
      </c>
      <c r="Q46" s="52">
        <f ca="1">IF(""=IFERROR(INDEX(INDIRECT("Data!C"&amp;$B$4,FALSE),MATCH(H46,Data!$A:$A,0)),$K$6),$K$8,IFERROR(INDEX(INDIRECT("Data!C"&amp;$B$4,FALSE),MATCH(H46,Data!$A:$A,0)),$K$6))</f>
        <v>648</v>
      </c>
      <c r="R46" s="64">
        <f t="shared" ca="1" si="21"/>
        <v>449</v>
      </c>
      <c r="T46" s="28">
        <f t="shared" si="29"/>
        <v>45830</v>
      </c>
      <c r="U46" s="28">
        <f t="shared" si="22"/>
        <v>45831</v>
      </c>
      <c r="V46" s="28">
        <f t="shared" si="17"/>
        <v>45832</v>
      </c>
      <c r="W46" s="28">
        <f t="shared" si="17"/>
        <v>45833</v>
      </c>
      <c r="X46" s="28">
        <f t="shared" si="17"/>
        <v>45834</v>
      </c>
      <c r="Y46" s="28">
        <f t="shared" si="17"/>
        <v>45835</v>
      </c>
      <c r="Z46" s="28">
        <f t="shared" si="17"/>
        <v>45836</v>
      </c>
      <c r="AB46" s="62" t="str">
        <f t="array" ref="AB46">IFERROR(IF(MATCH(8,DAY(T46:Z46),0),Z46,""),"")</f>
        <v/>
      </c>
      <c r="AC46" s="52">
        <f ca="1">IF(""=IFERROR(INDEX(INDIRECT("Data!C"&amp;$T$4,FALSE),MATCH(T46,Data!$A:$A,0)),$AC$6),$AC$8,IFERROR(INDEX(INDIRECT("Data!C"&amp;$T$4,FALSE),MATCH(T46,Data!$A:$A,0)),$AC$6))</f>
        <v>0</v>
      </c>
      <c r="AD46" s="52">
        <f ca="1">IF(""=IFERROR(INDEX(INDIRECT("Data!C"&amp;$T$4,FALSE),MATCH(U46,Data!$A:$A,0)),$AC$6),$AC$8,IFERROR(INDEX(INDIRECT("Data!C"&amp;$T$4,FALSE),MATCH(U46,Data!$A:$A,0)),$AC$6))</f>
        <v>0</v>
      </c>
      <c r="AE46" s="52">
        <f ca="1">IF(""=IFERROR(INDEX(INDIRECT("Data!C"&amp;$T$4,FALSE),MATCH(V46,Data!$A:$A,0)),$AC$6),$AC$8,IFERROR(INDEX(INDIRECT("Data!C"&amp;$T$4,FALSE),MATCH(V46,Data!$A:$A,0)),$AC$6))</f>
        <v>0</v>
      </c>
      <c r="AF46" s="52">
        <f ca="1">IF(""=IFERROR(INDEX(INDIRECT("Data!C"&amp;$T$4,FALSE),MATCH(W46,Data!$A:$A,0)),$AC$6),$AC$8,IFERROR(INDEX(INDIRECT("Data!C"&amp;$T$4,FALSE),MATCH(W46,Data!$A:$A,0)),$AC$6))</f>
        <v>0</v>
      </c>
      <c r="AG46" s="52">
        <f ca="1">IF(""=IFERROR(INDEX(INDIRECT("Data!C"&amp;$T$4,FALSE),MATCH(X46,Data!$A:$A,0)),$AC$6),$AC$8,IFERROR(INDEX(INDIRECT("Data!C"&amp;$T$4,FALSE),MATCH(X46,Data!$A:$A,0)),$AC$6))</f>
        <v>0</v>
      </c>
      <c r="AH46" s="52">
        <f ca="1">IF(""=IFERROR(INDEX(INDIRECT("Data!C"&amp;$T$4,FALSE),MATCH(Y46,Data!$A:$A,0)),$AC$6),$AC$8,IFERROR(INDEX(INDIRECT("Data!C"&amp;$T$4,FALSE),MATCH(Y46,Data!$A:$A,0)),$AC$6))</f>
        <v>0</v>
      </c>
      <c r="AI46" s="52">
        <f ca="1">IF(""=IFERROR(INDEX(INDIRECT("Data!C"&amp;$T$4,FALSE),MATCH(Z46,Data!$A:$A,0)),$AC$6),$AC$8,IFERROR(INDEX(INDIRECT("Data!C"&amp;$T$4,FALSE),MATCH(Z46,Data!$A:$A,0)),$AC$6))</f>
        <v>0</v>
      </c>
      <c r="AJ46" s="64">
        <f t="shared" ca="1" si="23"/>
        <v>0</v>
      </c>
      <c r="AL46" s="28">
        <f t="shared" si="30"/>
        <v>45466</v>
      </c>
      <c r="AM46" s="28">
        <f t="shared" si="24"/>
        <v>45467</v>
      </c>
      <c r="AN46" s="28">
        <f t="shared" si="18"/>
        <v>45468</v>
      </c>
      <c r="AO46" s="28">
        <f t="shared" si="18"/>
        <v>45469</v>
      </c>
      <c r="AP46" s="28">
        <f t="shared" si="18"/>
        <v>45470</v>
      </c>
      <c r="AQ46" s="28">
        <f t="shared" si="18"/>
        <v>45471</v>
      </c>
      <c r="AR46" s="28">
        <f t="shared" si="18"/>
        <v>45472</v>
      </c>
      <c r="AT46" s="62" t="str">
        <f t="array" ref="AT46">IFERROR(IF(MATCH(8,DAY(AL46:AR46),0),AR46,""),"")</f>
        <v/>
      </c>
      <c r="AU46" s="52">
        <f ca="1">IF(""=IFERROR(INDEX(INDIRECT("Data!C"&amp;$AL$4,FALSE),MATCH(AL46,Data!$A:$A,0)),$AU$6),$AU$8,IFERROR(INDEX(INDIRECT("Data!C"&amp;$AL$4,FALSE),MATCH(AL46,Data!$A:$A,0)),$AU$6))</f>
        <v>336</v>
      </c>
      <c r="AV46" s="52">
        <f ca="1">IF(""=IFERROR(INDEX(INDIRECT("Data!C"&amp;$AL$4,FALSE),MATCH(AM46,Data!$A:$A,0)),$AU$6),$AU$8,IFERROR(INDEX(INDIRECT("Data!C"&amp;$AL$4,FALSE),MATCH(AM46,Data!$A:$A,0)),$AU$6))</f>
        <v>198</v>
      </c>
      <c r="AW46" s="52">
        <f ca="1">IF(""=IFERROR(INDEX(INDIRECT("Data!C"&amp;$AL$4,FALSE),MATCH(AN46,Data!$A:$A,0)),$AU$6),$AU$8,IFERROR(INDEX(INDIRECT("Data!C"&amp;$AL$4,FALSE),MATCH(AN46,Data!$A:$A,0)),$AU$6))</f>
        <v>191</v>
      </c>
      <c r="AX46" s="52">
        <f ca="1">IF(""=IFERROR(INDEX(INDIRECT("Data!C"&amp;$AL$4,FALSE),MATCH(AO46,Data!$A:$A,0)),$AU$6),$AU$8,IFERROR(INDEX(INDIRECT("Data!C"&amp;$AL$4,FALSE),MATCH(AO46,Data!$A:$A,0)),$AU$6))</f>
        <v>168</v>
      </c>
      <c r="AY46" s="52">
        <f ca="1">IF(""=IFERROR(INDEX(INDIRECT("Data!C"&amp;$AL$4,FALSE),MATCH(AP46,Data!$A:$A,0)),$AU$6),$AU$8,IFERROR(INDEX(INDIRECT("Data!C"&amp;$AL$4,FALSE),MATCH(AP46,Data!$A:$A,0)),$AU$6))</f>
        <v>181</v>
      </c>
      <c r="AZ46" s="52">
        <f ca="1">IF(""=IFERROR(INDEX(INDIRECT("Data!C"&amp;$AL$4,FALSE),MATCH(AQ46,Data!$A:$A,0)),$AU$6),$AU$8,IFERROR(INDEX(INDIRECT("Data!C"&amp;$AL$4,FALSE),MATCH(AQ46,Data!$A:$A,0)),$AU$6))</f>
        <v>240</v>
      </c>
      <c r="BA46" s="52">
        <f ca="1">IF(""=IFERROR(INDEX(INDIRECT("Data!C"&amp;$AL$4,FALSE),MATCH(AR46,Data!$A:$A,0)),$AU$6),$AU$8,IFERROR(INDEX(INDIRECT("Data!C"&amp;$AL$4,FALSE),MATCH(AR46,Data!$A:$A,0)),$AU$6))</f>
        <v>323</v>
      </c>
      <c r="BB46" s="64">
        <f t="shared" ca="1" si="25"/>
        <v>233.85714285714286</v>
      </c>
      <c r="BD46" s="28">
        <f t="shared" si="31"/>
        <v>45830</v>
      </c>
      <c r="BE46" s="28">
        <f t="shared" si="26"/>
        <v>45831</v>
      </c>
      <c r="BF46" s="28">
        <f t="shared" si="19"/>
        <v>45832</v>
      </c>
      <c r="BG46" s="28">
        <f t="shared" si="19"/>
        <v>45833</v>
      </c>
      <c r="BH46" s="28">
        <f t="shared" si="19"/>
        <v>45834</v>
      </c>
      <c r="BI46" s="28">
        <f t="shared" si="19"/>
        <v>45835</v>
      </c>
      <c r="BJ46" s="28">
        <f t="shared" si="19"/>
        <v>45836</v>
      </c>
      <c r="BL46" s="62" t="str">
        <f t="array" ref="BL46">IFERROR(IF(MATCH(8,DAY(BD46:BJ46),0),BJ46,""),"")</f>
        <v/>
      </c>
      <c r="BM46" s="52">
        <f ca="1">IF(""=IFERROR(INDEX(INDIRECT("Data!C"&amp;$BD$4,FALSE),MATCH(BD46,Data!$A:$A,0)),$BM$6),$BM$8,IFERROR(INDEX(INDIRECT("Data!C"&amp;$BD$4,FALSE),MATCH(BD46,Data!$A:$A,0)),$BM$6))</f>
        <v>0</v>
      </c>
      <c r="BN46" s="52">
        <f ca="1">IF(""=IFERROR(INDEX(INDIRECT("Data!C"&amp;$BD$4,FALSE),MATCH(BE46,Data!$A:$A,0)),$BM$6),$BM$8,IFERROR(INDEX(INDIRECT("Data!C"&amp;$BD$4,FALSE),MATCH(BE46,Data!$A:$A,0)),$BM$6))</f>
        <v>0</v>
      </c>
      <c r="BO46" s="52">
        <f ca="1">IF(""=IFERROR(INDEX(INDIRECT("Data!C"&amp;$BD$4,FALSE),MATCH(BF46,Data!$A:$A,0)),$BM$6),$BM$8,IFERROR(INDEX(INDIRECT("Data!C"&amp;$BD$4,FALSE),MATCH(BF46,Data!$A:$A,0)),$BM$6))</f>
        <v>0</v>
      </c>
      <c r="BP46" s="52">
        <f ca="1">IF(""=IFERROR(INDEX(INDIRECT("Data!C"&amp;$BD$4,FALSE),MATCH(BG46,Data!$A:$A,0)),$BM$6),$BM$8,IFERROR(INDEX(INDIRECT("Data!C"&amp;$BD$4,FALSE),MATCH(BG46,Data!$A:$A,0)),$BM$6))</f>
        <v>0</v>
      </c>
      <c r="BQ46" s="52">
        <f ca="1">IF(""=IFERROR(INDEX(INDIRECT("Data!C"&amp;$BD$4,FALSE),MATCH(BH46,Data!$A:$A,0)),$BM$6),$BM$8,IFERROR(INDEX(INDIRECT("Data!C"&amp;$BD$4,FALSE),MATCH(BH46,Data!$A:$A,0)),$BM$6))</f>
        <v>0</v>
      </c>
      <c r="BR46" s="52">
        <f ca="1">IF(""=IFERROR(INDEX(INDIRECT("Data!C"&amp;$BD$4,FALSE),MATCH(BI46,Data!$A:$A,0)),$BM$6),$BM$8,IFERROR(INDEX(INDIRECT("Data!C"&amp;$BD$4,FALSE),MATCH(BI46,Data!$A:$A,0)),$BM$6))</f>
        <v>0</v>
      </c>
      <c r="BS46" s="52">
        <f ca="1">IF(""=IFERROR(INDEX(INDIRECT("Data!C"&amp;$BD$4,FALSE),MATCH(BJ46,Data!$A:$A,0)),$BM$6),$BM$8,IFERROR(INDEX(INDIRECT("Data!C"&amp;$BD$4,FALSE),MATCH(BJ46,Data!$A:$A,0)),$BM$6))</f>
        <v>0</v>
      </c>
      <c r="BT46" s="64">
        <f t="shared" ca="1" si="27"/>
        <v>0</v>
      </c>
    </row>
    <row r="47" spans="2:74" ht="12" customHeight="1" x14ac:dyDescent="0.25">
      <c r="B47" s="28">
        <f t="shared" si="28"/>
        <v>45473</v>
      </c>
      <c r="C47" s="28">
        <f t="shared" si="32"/>
        <v>45474</v>
      </c>
      <c r="D47" s="28">
        <f t="shared" si="32"/>
        <v>45475</v>
      </c>
      <c r="E47" s="28">
        <f t="shared" si="32"/>
        <v>45476</v>
      </c>
      <c r="F47" s="28">
        <f t="shared" si="32"/>
        <v>45477</v>
      </c>
      <c r="G47" s="28">
        <f t="shared" si="32"/>
        <v>45478</v>
      </c>
      <c r="H47" s="28">
        <f t="shared" si="32"/>
        <v>45479</v>
      </c>
      <c r="J47" s="62" t="str">
        <f t="array" ref="J47">IFERROR(IF(MATCH(8,DAY(B47:H47),0),H47,""),"")</f>
        <v/>
      </c>
      <c r="K47" s="52">
        <f ca="1">IF(""=IFERROR(INDEX(INDIRECT("Data!C"&amp;$B$4,FALSE),MATCH(B47,Data!$A:$A,0)),$K$6),$K$8,IFERROR(INDEX(INDIRECT("Data!C"&amp;$B$4,FALSE),MATCH(B47,Data!$A:$A,0)),$K$6))</f>
        <v>918</v>
      </c>
      <c r="L47" s="52">
        <f ca="1">IF(""=IFERROR(INDEX(INDIRECT("Data!C"&amp;$B$4,FALSE),MATCH(C47,Data!$A:$A,0)),$K$6),$K$8,IFERROR(INDEX(INDIRECT("Data!C"&amp;$B$4,FALSE),MATCH(C47,Data!$A:$A,0)),$K$6))</f>
        <v>266</v>
      </c>
      <c r="M47" s="52">
        <f ca="1">IF(""=IFERROR(INDEX(INDIRECT("Data!C"&amp;$B$4,FALSE),MATCH(D47,Data!$A:$A,0)),$K$6),$K$8,IFERROR(INDEX(INDIRECT("Data!C"&amp;$B$4,FALSE),MATCH(D47,Data!$A:$A,0)),$K$6))</f>
        <v>295</v>
      </c>
      <c r="N47" s="52">
        <f ca="1">IF(""=IFERROR(INDEX(INDIRECT("Data!C"&amp;$B$4,FALSE),MATCH(E47,Data!$A:$A,0)),$K$6),$K$8,IFERROR(INDEX(INDIRECT("Data!C"&amp;$B$4,FALSE),MATCH(E47,Data!$A:$A,0)),$K$6))</f>
        <v>266</v>
      </c>
      <c r="O47" s="52">
        <f ca="1">IF(""=IFERROR(INDEX(INDIRECT("Data!C"&amp;$B$4,FALSE),MATCH(F47,Data!$A:$A,0)),$K$6),$K$8,IFERROR(INDEX(INDIRECT("Data!C"&amp;$B$4,FALSE),MATCH(F47,Data!$A:$A,0)),$K$6))</f>
        <v>252</v>
      </c>
      <c r="P47" s="52">
        <f ca="1">IF(""=IFERROR(INDEX(INDIRECT("Data!C"&amp;$B$4,FALSE),MATCH(G47,Data!$A:$A,0)),$K$6),$K$8,IFERROR(INDEX(INDIRECT("Data!C"&amp;$B$4,FALSE),MATCH(G47,Data!$A:$A,0)),$K$6))</f>
        <v>477</v>
      </c>
      <c r="Q47" s="52">
        <f ca="1">IF(""=IFERROR(INDEX(INDIRECT("Data!C"&amp;$B$4,FALSE),MATCH(H47,Data!$A:$A,0)),$K$6),$K$8,IFERROR(INDEX(INDIRECT("Data!C"&amp;$B$4,FALSE),MATCH(H47,Data!$A:$A,0)),$K$6))</f>
        <v>459</v>
      </c>
      <c r="R47" s="64">
        <f t="shared" ca="1" si="21"/>
        <v>419</v>
      </c>
      <c r="T47" s="28">
        <f t="shared" si="29"/>
        <v>45837</v>
      </c>
      <c r="U47" s="28">
        <f t="shared" si="22"/>
        <v>45838</v>
      </c>
      <c r="V47" s="28">
        <f t="shared" si="17"/>
        <v>45839</v>
      </c>
      <c r="W47" s="28">
        <f t="shared" si="17"/>
        <v>45840</v>
      </c>
      <c r="X47" s="28">
        <f t="shared" si="17"/>
        <v>45841</v>
      </c>
      <c r="Y47" s="28">
        <f t="shared" si="17"/>
        <v>45842</v>
      </c>
      <c r="Z47" s="28">
        <f t="shared" si="17"/>
        <v>45843</v>
      </c>
      <c r="AB47" s="62" t="str">
        <f t="array" ref="AB47">IFERROR(IF(MATCH(8,DAY(T47:Z47),0),Z47,""),"")</f>
        <v/>
      </c>
      <c r="AC47" s="52">
        <f ca="1">IF(""=IFERROR(INDEX(INDIRECT("Data!C"&amp;$T$4,FALSE),MATCH(T47,Data!$A:$A,0)),$AC$6),$AC$8,IFERROR(INDEX(INDIRECT("Data!C"&amp;$T$4,FALSE),MATCH(T47,Data!$A:$A,0)),$AC$6))</f>
        <v>0</v>
      </c>
      <c r="AD47" s="52">
        <f ca="1">IF(""=IFERROR(INDEX(INDIRECT("Data!C"&amp;$T$4,FALSE),MATCH(U47,Data!$A:$A,0)),$AC$6),$AC$8,IFERROR(INDEX(INDIRECT("Data!C"&amp;$T$4,FALSE),MATCH(U47,Data!$A:$A,0)),$AC$6))</f>
        <v>0</v>
      </c>
      <c r="AE47" s="52">
        <f ca="1">IF(""=IFERROR(INDEX(INDIRECT("Data!C"&amp;$T$4,FALSE),MATCH(V47,Data!$A:$A,0)),$AC$6),$AC$8,IFERROR(INDEX(INDIRECT("Data!C"&amp;$T$4,FALSE),MATCH(V47,Data!$A:$A,0)),$AC$6))</f>
        <v>0</v>
      </c>
      <c r="AF47" s="52">
        <f ca="1">IF(""=IFERROR(INDEX(INDIRECT("Data!C"&amp;$T$4,FALSE),MATCH(W47,Data!$A:$A,0)),$AC$6),$AC$8,IFERROR(INDEX(INDIRECT("Data!C"&amp;$T$4,FALSE),MATCH(W47,Data!$A:$A,0)),$AC$6))</f>
        <v>0</v>
      </c>
      <c r="AG47" s="52">
        <f ca="1">IF(""=IFERROR(INDEX(INDIRECT("Data!C"&amp;$T$4,FALSE),MATCH(X47,Data!$A:$A,0)),$AC$6),$AC$8,IFERROR(INDEX(INDIRECT("Data!C"&amp;$T$4,FALSE),MATCH(X47,Data!$A:$A,0)),$AC$6))</f>
        <v>0</v>
      </c>
      <c r="AH47" s="52">
        <f ca="1">IF(""=IFERROR(INDEX(INDIRECT("Data!C"&amp;$T$4,FALSE),MATCH(Y47,Data!$A:$A,0)),$AC$6),$AC$8,IFERROR(INDEX(INDIRECT("Data!C"&amp;$T$4,FALSE),MATCH(Y47,Data!$A:$A,0)),$AC$6))</f>
        <v>0</v>
      </c>
      <c r="AI47" s="52">
        <f ca="1">IF(""=IFERROR(INDEX(INDIRECT("Data!C"&amp;$T$4,FALSE),MATCH(Z47,Data!$A:$A,0)),$AC$6),$AC$8,IFERROR(INDEX(INDIRECT("Data!C"&amp;$T$4,FALSE),MATCH(Z47,Data!$A:$A,0)),$AC$6))</f>
        <v>0</v>
      </c>
      <c r="AJ47" s="64">
        <f t="shared" ca="1" si="23"/>
        <v>0</v>
      </c>
      <c r="AL47" s="28">
        <f t="shared" si="30"/>
        <v>45473</v>
      </c>
      <c r="AM47" s="28">
        <f t="shared" si="24"/>
        <v>45474</v>
      </c>
      <c r="AN47" s="28">
        <f t="shared" si="18"/>
        <v>45475</v>
      </c>
      <c r="AO47" s="28">
        <f t="shared" si="18"/>
        <v>45476</v>
      </c>
      <c r="AP47" s="28">
        <f t="shared" si="18"/>
        <v>45477</v>
      </c>
      <c r="AQ47" s="28">
        <f t="shared" si="18"/>
        <v>45478</v>
      </c>
      <c r="AR47" s="28">
        <f t="shared" si="18"/>
        <v>45479</v>
      </c>
      <c r="AT47" s="62" t="str">
        <f t="array" ref="AT47">IFERROR(IF(MATCH(8,DAY(AL47:AR47),0),AR47,""),"")</f>
        <v/>
      </c>
      <c r="AU47" s="52">
        <f ca="1">IF(""=IFERROR(INDEX(INDIRECT("Data!C"&amp;$AL$4,FALSE),MATCH(AL47,Data!$A:$A,0)),$AU$6),$AU$8,IFERROR(INDEX(INDIRECT("Data!C"&amp;$AL$4,FALSE),MATCH(AL47,Data!$A:$A,0)),$AU$6))</f>
        <v>457</v>
      </c>
      <c r="AV47" s="52">
        <f ca="1">IF(""=IFERROR(INDEX(INDIRECT("Data!C"&amp;$AL$4,FALSE),MATCH(AM47,Data!$A:$A,0)),$AU$6),$AU$8,IFERROR(INDEX(INDIRECT("Data!C"&amp;$AL$4,FALSE),MATCH(AM47,Data!$A:$A,0)),$AU$6))</f>
        <v>142</v>
      </c>
      <c r="AW47" s="52">
        <f ca="1">IF(""=IFERROR(INDEX(INDIRECT("Data!C"&amp;$AL$4,FALSE),MATCH(AN47,Data!$A:$A,0)),$AU$6),$AU$8,IFERROR(INDEX(INDIRECT("Data!C"&amp;$AL$4,FALSE),MATCH(AN47,Data!$A:$A,0)),$AU$6))</f>
        <v>147</v>
      </c>
      <c r="AX47" s="52">
        <f ca="1">IF(""=IFERROR(INDEX(INDIRECT("Data!C"&amp;$AL$4,FALSE),MATCH(AO47,Data!$A:$A,0)),$AU$6),$AU$8,IFERROR(INDEX(INDIRECT("Data!C"&amp;$AL$4,FALSE),MATCH(AO47,Data!$A:$A,0)),$AU$6))</f>
        <v>168</v>
      </c>
      <c r="AY47" s="52">
        <f ca="1">IF(""=IFERROR(INDEX(INDIRECT("Data!C"&amp;$AL$4,FALSE),MATCH(AP47,Data!$A:$A,0)),$AU$6),$AU$8,IFERROR(INDEX(INDIRECT("Data!C"&amp;$AL$4,FALSE),MATCH(AP47,Data!$A:$A,0)),$AU$6))</f>
        <v>138</v>
      </c>
      <c r="AZ47" s="52">
        <f ca="1">IF(""=IFERROR(INDEX(INDIRECT("Data!C"&amp;$AL$4,FALSE),MATCH(AQ47,Data!$A:$A,0)),$AU$6),$AU$8,IFERROR(INDEX(INDIRECT("Data!C"&amp;$AL$4,FALSE),MATCH(AQ47,Data!$A:$A,0)),$AU$6))</f>
        <v>226</v>
      </c>
      <c r="BA47" s="52">
        <f ca="1">IF(""=IFERROR(INDEX(INDIRECT("Data!C"&amp;$AL$4,FALSE),MATCH(AR47,Data!$A:$A,0)),$AU$6),$AU$8,IFERROR(INDEX(INDIRECT("Data!C"&amp;$AL$4,FALSE),MATCH(AR47,Data!$A:$A,0)),$AU$6))</f>
        <v>198</v>
      </c>
      <c r="BB47" s="64">
        <f t="shared" ca="1" si="25"/>
        <v>210.85714285714286</v>
      </c>
      <c r="BD47" s="28">
        <f t="shared" si="31"/>
        <v>45837</v>
      </c>
      <c r="BE47" s="28">
        <f t="shared" si="26"/>
        <v>45838</v>
      </c>
      <c r="BF47" s="28">
        <f t="shared" si="19"/>
        <v>45839</v>
      </c>
      <c r="BG47" s="28">
        <f t="shared" si="19"/>
        <v>45840</v>
      </c>
      <c r="BH47" s="28">
        <f t="shared" si="19"/>
        <v>45841</v>
      </c>
      <c r="BI47" s="28">
        <f t="shared" si="19"/>
        <v>45842</v>
      </c>
      <c r="BJ47" s="28">
        <f t="shared" si="19"/>
        <v>45843</v>
      </c>
      <c r="BL47" s="62" t="str">
        <f t="array" ref="BL47">IFERROR(IF(MATCH(8,DAY(BD47:BJ47),0),BJ47,""),"")</f>
        <v/>
      </c>
      <c r="BM47" s="52">
        <f ca="1">IF(""=IFERROR(INDEX(INDIRECT("Data!C"&amp;$BD$4,FALSE),MATCH(BD47,Data!$A:$A,0)),$BM$6),$BM$8,IFERROR(INDEX(INDIRECT("Data!C"&amp;$BD$4,FALSE),MATCH(BD47,Data!$A:$A,0)),$BM$6))</f>
        <v>0</v>
      </c>
      <c r="BN47" s="52">
        <f ca="1">IF(""=IFERROR(INDEX(INDIRECT("Data!C"&amp;$BD$4,FALSE),MATCH(BE47,Data!$A:$A,0)),$BM$6),$BM$8,IFERROR(INDEX(INDIRECT("Data!C"&amp;$BD$4,FALSE),MATCH(BE47,Data!$A:$A,0)),$BM$6))</f>
        <v>0</v>
      </c>
      <c r="BO47" s="52">
        <f ca="1">IF(""=IFERROR(INDEX(INDIRECT("Data!C"&amp;$BD$4,FALSE),MATCH(BF47,Data!$A:$A,0)),$BM$6),$BM$8,IFERROR(INDEX(INDIRECT("Data!C"&amp;$BD$4,FALSE),MATCH(BF47,Data!$A:$A,0)),$BM$6))</f>
        <v>0</v>
      </c>
      <c r="BP47" s="52">
        <f ca="1">IF(""=IFERROR(INDEX(INDIRECT("Data!C"&amp;$BD$4,FALSE),MATCH(BG47,Data!$A:$A,0)),$BM$6),$BM$8,IFERROR(INDEX(INDIRECT("Data!C"&amp;$BD$4,FALSE),MATCH(BG47,Data!$A:$A,0)),$BM$6))</f>
        <v>0</v>
      </c>
      <c r="BQ47" s="52">
        <f ca="1">IF(""=IFERROR(INDEX(INDIRECT("Data!C"&amp;$BD$4,FALSE),MATCH(BH47,Data!$A:$A,0)),$BM$6),$BM$8,IFERROR(INDEX(INDIRECT("Data!C"&amp;$BD$4,FALSE),MATCH(BH47,Data!$A:$A,0)),$BM$6))</f>
        <v>0</v>
      </c>
      <c r="BR47" s="52">
        <f ca="1">IF(""=IFERROR(INDEX(INDIRECT("Data!C"&amp;$BD$4,FALSE),MATCH(BI47,Data!$A:$A,0)),$BM$6),$BM$8,IFERROR(INDEX(INDIRECT("Data!C"&amp;$BD$4,FALSE),MATCH(BI47,Data!$A:$A,0)),$BM$6))</f>
        <v>0</v>
      </c>
      <c r="BS47" s="52">
        <f ca="1">IF(""=IFERROR(INDEX(INDIRECT("Data!C"&amp;$BD$4,FALSE),MATCH(BJ47,Data!$A:$A,0)),$BM$6),$BM$8,IFERROR(INDEX(INDIRECT("Data!C"&amp;$BD$4,FALSE),MATCH(BJ47,Data!$A:$A,0)),$BM$6))</f>
        <v>0</v>
      </c>
      <c r="BT47" s="64">
        <f t="shared" ca="1" si="27"/>
        <v>0</v>
      </c>
    </row>
    <row r="48" spans="2:74" ht="12" customHeight="1" x14ac:dyDescent="0.25">
      <c r="B48" s="28">
        <f t="shared" si="28"/>
        <v>45480</v>
      </c>
      <c r="C48" s="28">
        <f t="shared" si="32"/>
        <v>45481</v>
      </c>
      <c r="D48" s="28">
        <f t="shared" si="32"/>
        <v>45482</v>
      </c>
      <c r="E48" s="28">
        <f t="shared" si="32"/>
        <v>45483</v>
      </c>
      <c r="F48" s="28">
        <f t="shared" si="32"/>
        <v>45484</v>
      </c>
      <c r="G48" s="28">
        <f t="shared" si="32"/>
        <v>45485</v>
      </c>
      <c r="H48" s="28">
        <f t="shared" si="32"/>
        <v>45486</v>
      </c>
      <c r="J48" s="62">
        <f t="array" ref="J48">IFERROR(IF(MATCH(8,DAY(B48:H48),0),H48,""),"")</f>
        <v>45486</v>
      </c>
      <c r="K48" s="52">
        <f ca="1">IF(""=IFERROR(INDEX(INDIRECT("Data!C"&amp;$B$4,FALSE),MATCH(B48,Data!$A:$A,0)),$K$6),$K$8,IFERROR(INDEX(INDIRECT("Data!C"&amp;$B$4,FALSE),MATCH(B48,Data!$A:$A,0)),$K$6))</f>
        <v>667</v>
      </c>
      <c r="L48" s="52">
        <f ca="1">IF(""=IFERROR(INDEX(INDIRECT("Data!C"&amp;$B$4,FALSE),MATCH(C48,Data!$A:$A,0)),$K$6),$K$8,IFERROR(INDEX(INDIRECT("Data!C"&amp;$B$4,FALSE),MATCH(C48,Data!$A:$A,0)),$K$6))</f>
        <v>415</v>
      </c>
      <c r="M48" s="52">
        <f ca="1">IF(""=IFERROR(INDEX(INDIRECT("Data!C"&amp;$B$4,FALSE),MATCH(D48,Data!$A:$A,0)),$K$6),$K$8,IFERROR(INDEX(INDIRECT("Data!C"&amp;$B$4,FALSE),MATCH(D48,Data!$A:$A,0)),$K$6))</f>
        <v>334</v>
      </c>
      <c r="N48" s="52">
        <f ca="1">IF(""=IFERROR(INDEX(INDIRECT("Data!C"&amp;$B$4,FALSE),MATCH(E48,Data!$A:$A,0)),$K$6),$K$8,IFERROR(INDEX(INDIRECT("Data!C"&amp;$B$4,FALSE),MATCH(E48,Data!$A:$A,0)),$K$6))</f>
        <v>400</v>
      </c>
      <c r="O48" s="52">
        <f ca="1">IF(""=IFERROR(INDEX(INDIRECT("Data!C"&amp;$B$4,FALSE),MATCH(F48,Data!$A:$A,0)),$K$6),$K$8,IFERROR(INDEX(INDIRECT("Data!C"&amp;$B$4,FALSE),MATCH(F48,Data!$A:$A,0)),$K$6))</f>
        <v>426</v>
      </c>
      <c r="P48" s="52">
        <f ca="1">IF(""=IFERROR(INDEX(INDIRECT("Data!C"&amp;$B$4,FALSE),MATCH(G48,Data!$A:$A,0)),$K$6),$K$8,IFERROR(INDEX(INDIRECT("Data!C"&amp;$B$4,FALSE),MATCH(G48,Data!$A:$A,0)),$K$6))</f>
        <v>296</v>
      </c>
      <c r="Q48" s="52">
        <f ca="1">IF(""=IFERROR(INDEX(INDIRECT("Data!C"&amp;$B$4,FALSE),MATCH(H48,Data!$A:$A,0)),$K$6),$K$8,IFERROR(INDEX(INDIRECT("Data!C"&amp;$B$4,FALSE),MATCH(H48,Data!$A:$A,0)),$K$6))</f>
        <v>625</v>
      </c>
      <c r="R48" s="64">
        <f t="shared" ca="1" si="21"/>
        <v>451.85714285714283</v>
      </c>
      <c r="T48" s="28">
        <f t="shared" si="29"/>
        <v>45844</v>
      </c>
      <c r="U48" s="28">
        <f t="shared" si="22"/>
        <v>45845</v>
      </c>
      <c r="V48" s="28">
        <f t="shared" si="17"/>
        <v>45846</v>
      </c>
      <c r="W48" s="28">
        <f t="shared" si="17"/>
        <v>45847</v>
      </c>
      <c r="X48" s="28">
        <f t="shared" si="17"/>
        <v>45848</v>
      </c>
      <c r="Y48" s="28">
        <f t="shared" si="17"/>
        <v>45849</v>
      </c>
      <c r="Z48" s="28">
        <f t="shared" si="17"/>
        <v>45850</v>
      </c>
      <c r="AB48" s="62">
        <f t="array" ref="AB48">IFERROR(IF(MATCH(8,DAY(T48:Z48),0),Z48,""),"")</f>
        <v>45850</v>
      </c>
      <c r="AC48" s="52">
        <f ca="1">IF(""=IFERROR(INDEX(INDIRECT("Data!C"&amp;$T$4,FALSE),MATCH(T48,Data!$A:$A,0)),$AC$6),$AC$8,IFERROR(INDEX(INDIRECT("Data!C"&amp;$T$4,FALSE),MATCH(T48,Data!$A:$A,0)),$AC$6))</f>
        <v>0</v>
      </c>
      <c r="AD48" s="52">
        <f ca="1">IF(""=IFERROR(INDEX(INDIRECT("Data!C"&amp;$T$4,FALSE),MATCH(U48,Data!$A:$A,0)),$AC$6),$AC$8,IFERROR(INDEX(INDIRECT("Data!C"&amp;$T$4,FALSE),MATCH(U48,Data!$A:$A,0)),$AC$6))</f>
        <v>0</v>
      </c>
      <c r="AE48" s="52">
        <f ca="1">IF(""=IFERROR(INDEX(INDIRECT("Data!C"&amp;$T$4,FALSE),MATCH(V48,Data!$A:$A,0)),$AC$6),$AC$8,IFERROR(INDEX(INDIRECT("Data!C"&amp;$T$4,FALSE),MATCH(V48,Data!$A:$A,0)),$AC$6))</f>
        <v>0</v>
      </c>
      <c r="AF48" s="52">
        <f ca="1">IF(""=IFERROR(INDEX(INDIRECT("Data!C"&amp;$T$4,FALSE),MATCH(W48,Data!$A:$A,0)),$AC$6),$AC$8,IFERROR(INDEX(INDIRECT("Data!C"&amp;$T$4,FALSE),MATCH(W48,Data!$A:$A,0)),$AC$6))</f>
        <v>0</v>
      </c>
      <c r="AG48" s="52">
        <f ca="1">IF(""=IFERROR(INDEX(INDIRECT("Data!C"&amp;$T$4,FALSE),MATCH(X48,Data!$A:$A,0)),$AC$6),$AC$8,IFERROR(INDEX(INDIRECT("Data!C"&amp;$T$4,FALSE),MATCH(X48,Data!$A:$A,0)),$AC$6))</f>
        <v>0</v>
      </c>
      <c r="AH48" s="52">
        <f ca="1">IF(""=IFERROR(INDEX(INDIRECT("Data!C"&amp;$T$4,FALSE),MATCH(Y48,Data!$A:$A,0)),$AC$6),$AC$8,IFERROR(INDEX(INDIRECT("Data!C"&amp;$T$4,FALSE),MATCH(Y48,Data!$A:$A,0)),$AC$6))</f>
        <v>0</v>
      </c>
      <c r="AI48" s="52">
        <f ca="1">IF(""=IFERROR(INDEX(INDIRECT("Data!C"&amp;$T$4,FALSE),MATCH(Z48,Data!$A:$A,0)),$AC$6),$AC$8,IFERROR(INDEX(INDIRECT("Data!C"&amp;$T$4,FALSE),MATCH(Z48,Data!$A:$A,0)),$AC$6))</f>
        <v>0</v>
      </c>
      <c r="AJ48" s="64">
        <f t="shared" ca="1" si="23"/>
        <v>0</v>
      </c>
      <c r="AL48" s="28">
        <f t="shared" si="30"/>
        <v>45480</v>
      </c>
      <c r="AM48" s="28">
        <f t="shared" si="24"/>
        <v>45481</v>
      </c>
      <c r="AN48" s="28">
        <f t="shared" si="18"/>
        <v>45482</v>
      </c>
      <c r="AO48" s="28">
        <f t="shared" si="18"/>
        <v>45483</v>
      </c>
      <c r="AP48" s="28">
        <f t="shared" si="18"/>
        <v>45484</v>
      </c>
      <c r="AQ48" s="28">
        <f t="shared" si="18"/>
        <v>45485</v>
      </c>
      <c r="AR48" s="28">
        <f t="shared" si="18"/>
        <v>45486</v>
      </c>
      <c r="AT48" s="62">
        <f t="array" ref="AT48">IFERROR(IF(MATCH(8,DAY(AL48:AR48),0),AR48,""),"")</f>
        <v>45486</v>
      </c>
      <c r="AU48" s="52">
        <f ca="1">IF(""=IFERROR(INDEX(INDIRECT("Data!C"&amp;$AL$4,FALSE),MATCH(AL48,Data!$A:$A,0)),$AU$6),$AU$8,IFERROR(INDEX(INDIRECT("Data!C"&amp;$AL$4,FALSE),MATCH(AL48,Data!$A:$A,0)),$AU$6))</f>
        <v>239</v>
      </c>
      <c r="AV48" s="52">
        <f ca="1">IF(""=IFERROR(INDEX(INDIRECT("Data!C"&amp;$AL$4,FALSE),MATCH(AM48,Data!$A:$A,0)),$AU$6),$AU$8,IFERROR(INDEX(INDIRECT("Data!C"&amp;$AL$4,FALSE),MATCH(AM48,Data!$A:$A,0)),$AU$6))</f>
        <v>191</v>
      </c>
      <c r="AW48" s="52">
        <f ca="1">IF(""=IFERROR(INDEX(INDIRECT("Data!C"&amp;$AL$4,FALSE),MATCH(AN48,Data!$A:$A,0)),$AU$6),$AU$8,IFERROR(INDEX(INDIRECT("Data!C"&amp;$AL$4,FALSE),MATCH(AN48,Data!$A:$A,0)),$AU$6))</f>
        <v>148</v>
      </c>
      <c r="AX48" s="52">
        <f ca="1">IF(""=IFERROR(INDEX(INDIRECT("Data!C"&amp;$AL$4,FALSE),MATCH(AO48,Data!$A:$A,0)),$AU$6),$AU$8,IFERROR(INDEX(INDIRECT("Data!C"&amp;$AL$4,FALSE),MATCH(AO48,Data!$A:$A,0)),$AU$6))</f>
        <v>165</v>
      </c>
      <c r="AY48" s="52">
        <f ca="1">IF(""=IFERROR(INDEX(INDIRECT("Data!C"&amp;$AL$4,FALSE),MATCH(AP48,Data!$A:$A,0)),$AU$6),$AU$8,IFERROR(INDEX(INDIRECT("Data!C"&amp;$AL$4,FALSE),MATCH(AP48,Data!$A:$A,0)),$AU$6))</f>
        <v>181</v>
      </c>
      <c r="AZ48" s="52">
        <f ca="1">IF(""=IFERROR(INDEX(INDIRECT("Data!C"&amp;$AL$4,FALSE),MATCH(AQ48,Data!$A:$A,0)),$AU$6),$AU$8,IFERROR(INDEX(INDIRECT("Data!C"&amp;$AL$4,FALSE),MATCH(AQ48,Data!$A:$A,0)),$AU$6))</f>
        <v>143</v>
      </c>
      <c r="BA48" s="52">
        <f ca="1">IF(""=IFERROR(INDEX(INDIRECT("Data!C"&amp;$AL$4,FALSE),MATCH(AR48,Data!$A:$A,0)),$AU$6),$AU$8,IFERROR(INDEX(INDIRECT("Data!C"&amp;$AL$4,FALSE),MATCH(AR48,Data!$A:$A,0)),$AU$6))</f>
        <v>225</v>
      </c>
      <c r="BB48" s="64">
        <f t="shared" ca="1" si="25"/>
        <v>184.57142857142858</v>
      </c>
      <c r="BD48" s="28">
        <f t="shared" si="31"/>
        <v>45844</v>
      </c>
      <c r="BE48" s="28">
        <f t="shared" si="26"/>
        <v>45845</v>
      </c>
      <c r="BF48" s="28">
        <f t="shared" si="19"/>
        <v>45846</v>
      </c>
      <c r="BG48" s="28">
        <f t="shared" si="19"/>
        <v>45847</v>
      </c>
      <c r="BH48" s="28">
        <f t="shared" si="19"/>
        <v>45848</v>
      </c>
      <c r="BI48" s="28">
        <f t="shared" si="19"/>
        <v>45849</v>
      </c>
      <c r="BJ48" s="28">
        <f t="shared" si="19"/>
        <v>45850</v>
      </c>
      <c r="BL48" s="62">
        <f t="array" ref="BL48">IFERROR(IF(MATCH(8,DAY(BD48:BJ48),0),BJ48,""),"")</f>
        <v>45850</v>
      </c>
      <c r="BM48" s="52">
        <f ca="1">IF(""=IFERROR(INDEX(INDIRECT("Data!C"&amp;$BD$4,FALSE),MATCH(BD48,Data!$A:$A,0)),$BM$6),$BM$8,IFERROR(INDEX(INDIRECT("Data!C"&amp;$BD$4,FALSE),MATCH(BD48,Data!$A:$A,0)),$BM$6))</f>
        <v>0</v>
      </c>
      <c r="BN48" s="52">
        <f ca="1">IF(""=IFERROR(INDEX(INDIRECT("Data!C"&amp;$BD$4,FALSE),MATCH(BE48,Data!$A:$A,0)),$BM$6),$BM$8,IFERROR(INDEX(INDIRECT("Data!C"&amp;$BD$4,FALSE),MATCH(BE48,Data!$A:$A,0)),$BM$6))</f>
        <v>0</v>
      </c>
      <c r="BO48" s="52">
        <f ca="1">IF(""=IFERROR(INDEX(INDIRECT("Data!C"&amp;$BD$4,FALSE),MATCH(BF48,Data!$A:$A,0)),$BM$6),$BM$8,IFERROR(INDEX(INDIRECT("Data!C"&amp;$BD$4,FALSE),MATCH(BF48,Data!$A:$A,0)),$BM$6))</f>
        <v>0</v>
      </c>
      <c r="BP48" s="52">
        <f ca="1">IF(""=IFERROR(INDEX(INDIRECT("Data!C"&amp;$BD$4,FALSE),MATCH(BG48,Data!$A:$A,0)),$BM$6),$BM$8,IFERROR(INDEX(INDIRECT("Data!C"&amp;$BD$4,FALSE),MATCH(BG48,Data!$A:$A,0)),$BM$6))</f>
        <v>0</v>
      </c>
      <c r="BQ48" s="52">
        <f ca="1">IF(""=IFERROR(INDEX(INDIRECT("Data!C"&amp;$BD$4,FALSE),MATCH(BH48,Data!$A:$A,0)),$BM$6),$BM$8,IFERROR(INDEX(INDIRECT("Data!C"&amp;$BD$4,FALSE),MATCH(BH48,Data!$A:$A,0)),$BM$6))</f>
        <v>0</v>
      </c>
      <c r="BR48" s="52">
        <f ca="1">IF(""=IFERROR(INDEX(INDIRECT("Data!C"&amp;$BD$4,FALSE),MATCH(BI48,Data!$A:$A,0)),$BM$6),$BM$8,IFERROR(INDEX(INDIRECT("Data!C"&amp;$BD$4,FALSE),MATCH(BI48,Data!$A:$A,0)),$BM$6))</f>
        <v>0</v>
      </c>
      <c r="BS48" s="52">
        <f ca="1">IF(""=IFERROR(INDEX(INDIRECT("Data!C"&amp;$BD$4,FALSE),MATCH(BJ48,Data!$A:$A,0)),$BM$6),$BM$8,IFERROR(INDEX(INDIRECT("Data!C"&amp;$BD$4,FALSE),MATCH(BJ48,Data!$A:$A,0)),$BM$6))</f>
        <v>0</v>
      </c>
      <c r="BT48" s="64">
        <f t="shared" ca="1" si="27"/>
        <v>0</v>
      </c>
    </row>
    <row r="49" spans="2:72" ht="12" customHeight="1" x14ac:dyDescent="0.25">
      <c r="B49" s="28">
        <f t="shared" si="28"/>
        <v>45487</v>
      </c>
      <c r="C49" s="28">
        <f t="shared" si="32"/>
        <v>45488</v>
      </c>
      <c r="D49" s="28">
        <f t="shared" si="32"/>
        <v>45489</v>
      </c>
      <c r="E49" s="28">
        <f t="shared" si="32"/>
        <v>45490</v>
      </c>
      <c r="F49" s="28">
        <f t="shared" si="32"/>
        <v>45491</v>
      </c>
      <c r="G49" s="28">
        <f t="shared" si="32"/>
        <v>45492</v>
      </c>
      <c r="H49" s="28">
        <f t="shared" si="32"/>
        <v>45493</v>
      </c>
      <c r="J49" s="62" t="str">
        <f t="array" ref="J49">IFERROR(IF(MATCH(8,DAY(B49:H49),0),H49,""),"")</f>
        <v/>
      </c>
      <c r="K49" s="52">
        <f ca="1">IF(""=IFERROR(INDEX(INDIRECT("Data!C"&amp;$B$4,FALSE),MATCH(B49,Data!$A:$A,0)),$K$6),$K$8,IFERROR(INDEX(INDIRECT("Data!C"&amp;$B$4,FALSE),MATCH(B49,Data!$A:$A,0)),$K$6))</f>
        <v>583</v>
      </c>
      <c r="L49" s="52">
        <f ca="1">IF(""=IFERROR(INDEX(INDIRECT("Data!C"&amp;$B$4,FALSE),MATCH(C49,Data!$A:$A,0)),$K$6),$K$8,IFERROR(INDEX(INDIRECT("Data!C"&amp;$B$4,FALSE),MATCH(C49,Data!$A:$A,0)),$K$6))</f>
        <v>222</v>
      </c>
      <c r="M49" s="52">
        <f ca="1">IF(""=IFERROR(INDEX(INDIRECT("Data!C"&amp;$B$4,FALSE),MATCH(D49,Data!$A:$A,0)),$K$6),$K$8,IFERROR(INDEX(INDIRECT("Data!C"&amp;$B$4,FALSE),MATCH(D49,Data!$A:$A,0)),$K$6))</f>
        <v>147</v>
      </c>
      <c r="N49" s="52">
        <f ca="1">IF(""=IFERROR(INDEX(INDIRECT("Data!C"&amp;$B$4,FALSE),MATCH(E49,Data!$A:$A,0)),$K$6),$K$8,IFERROR(INDEX(INDIRECT("Data!C"&amp;$B$4,FALSE),MATCH(E49,Data!$A:$A,0)),$K$6))</f>
        <v>191</v>
      </c>
      <c r="O49" s="52">
        <f ca="1">IF(""=IFERROR(INDEX(INDIRECT("Data!C"&amp;$B$4,FALSE),MATCH(F49,Data!$A:$A,0)),$K$6),$K$8,IFERROR(INDEX(INDIRECT("Data!C"&amp;$B$4,FALSE),MATCH(F49,Data!$A:$A,0)),$K$6))</f>
        <v>167</v>
      </c>
      <c r="P49" s="52">
        <f ca="1">IF(""=IFERROR(INDEX(INDIRECT("Data!C"&amp;$B$4,FALSE),MATCH(G49,Data!$A:$A,0)),$K$6),$K$8,IFERROR(INDEX(INDIRECT("Data!C"&amp;$B$4,FALSE),MATCH(G49,Data!$A:$A,0)),$K$6))</f>
        <v>241</v>
      </c>
      <c r="Q49" s="52">
        <f ca="1">IF(""=IFERROR(INDEX(INDIRECT("Data!C"&amp;$B$4,FALSE),MATCH(H49,Data!$A:$A,0)),$K$6),$K$8,IFERROR(INDEX(INDIRECT("Data!C"&amp;$B$4,FALSE),MATCH(H49,Data!$A:$A,0)),$K$6))</f>
        <v>368</v>
      </c>
      <c r="R49" s="64">
        <f t="shared" ca="1" si="21"/>
        <v>274.14285714285717</v>
      </c>
      <c r="T49" s="28">
        <f t="shared" si="29"/>
        <v>45851</v>
      </c>
      <c r="U49" s="28">
        <f t="shared" si="22"/>
        <v>45852</v>
      </c>
      <c r="V49" s="28">
        <f t="shared" si="17"/>
        <v>45853</v>
      </c>
      <c r="W49" s="28">
        <f t="shared" si="17"/>
        <v>45854</v>
      </c>
      <c r="X49" s="28">
        <f t="shared" si="17"/>
        <v>45855</v>
      </c>
      <c r="Y49" s="28">
        <f t="shared" si="17"/>
        <v>45856</v>
      </c>
      <c r="Z49" s="28">
        <f t="shared" si="17"/>
        <v>45857</v>
      </c>
      <c r="AB49" s="62" t="str">
        <f t="array" ref="AB49">IFERROR(IF(MATCH(8,DAY(T49:Z49),0),Z49,""),"")</f>
        <v/>
      </c>
      <c r="AC49" s="52">
        <f ca="1">IF(""=IFERROR(INDEX(INDIRECT("Data!C"&amp;$T$4,FALSE),MATCH(T49,Data!$A:$A,0)),$AC$6),$AC$8,IFERROR(INDEX(INDIRECT("Data!C"&amp;$T$4,FALSE),MATCH(T49,Data!$A:$A,0)),$AC$6))</f>
        <v>0</v>
      </c>
      <c r="AD49" s="52">
        <f ca="1">IF(""=IFERROR(INDEX(INDIRECT("Data!C"&amp;$T$4,FALSE),MATCH(U49,Data!$A:$A,0)),$AC$6),$AC$8,IFERROR(INDEX(INDIRECT("Data!C"&amp;$T$4,FALSE),MATCH(U49,Data!$A:$A,0)),$AC$6))</f>
        <v>0</v>
      </c>
      <c r="AE49" s="52">
        <f ca="1">IF(""=IFERROR(INDEX(INDIRECT("Data!C"&amp;$T$4,FALSE),MATCH(V49,Data!$A:$A,0)),$AC$6),$AC$8,IFERROR(INDEX(INDIRECT("Data!C"&amp;$T$4,FALSE),MATCH(V49,Data!$A:$A,0)),$AC$6))</f>
        <v>0</v>
      </c>
      <c r="AF49" s="52">
        <f ca="1">IF(""=IFERROR(INDEX(INDIRECT("Data!C"&amp;$T$4,FALSE),MATCH(W49,Data!$A:$A,0)),$AC$6),$AC$8,IFERROR(INDEX(INDIRECT("Data!C"&amp;$T$4,FALSE),MATCH(W49,Data!$A:$A,0)),$AC$6))</f>
        <v>0</v>
      </c>
      <c r="AG49" s="52">
        <f ca="1">IF(""=IFERROR(INDEX(INDIRECT("Data!C"&amp;$T$4,FALSE),MATCH(X49,Data!$A:$A,0)),$AC$6),$AC$8,IFERROR(INDEX(INDIRECT("Data!C"&amp;$T$4,FALSE),MATCH(X49,Data!$A:$A,0)),$AC$6))</f>
        <v>0</v>
      </c>
      <c r="AH49" s="52">
        <f ca="1">IF(""=IFERROR(INDEX(INDIRECT("Data!C"&amp;$T$4,FALSE),MATCH(Y49,Data!$A:$A,0)),$AC$6),$AC$8,IFERROR(INDEX(INDIRECT("Data!C"&amp;$T$4,FALSE),MATCH(Y49,Data!$A:$A,0)),$AC$6))</f>
        <v>0</v>
      </c>
      <c r="AI49" s="52">
        <f ca="1">IF(""=IFERROR(INDEX(INDIRECT("Data!C"&amp;$T$4,FALSE),MATCH(Z49,Data!$A:$A,0)),$AC$6),$AC$8,IFERROR(INDEX(INDIRECT("Data!C"&amp;$T$4,FALSE),MATCH(Z49,Data!$A:$A,0)),$AC$6))</f>
        <v>0</v>
      </c>
      <c r="AJ49" s="64">
        <f t="shared" ca="1" si="23"/>
        <v>0</v>
      </c>
      <c r="AL49" s="28">
        <f t="shared" si="30"/>
        <v>45487</v>
      </c>
      <c r="AM49" s="28">
        <f t="shared" si="24"/>
        <v>45488</v>
      </c>
      <c r="AN49" s="28">
        <f t="shared" si="18"/>
        <v>45489</v>
      </c>
      <c r="AO49" s="28">
        <f t="shared" si="18"/>
        <v>45490</v>
      </c>
      <c r="AP49" s="28">
        <f t="shared" si="18"/>
        <v>45491</v>
      </c>
      <c r="AQ49" s="28">
        <f t="shared" si="18"/>
        <v>45492</v>
      </c>
      <c r="AR49" s="28">
        <f t="shared" si="18"/>
        <v>45493</v>
      </c>
      <c r="AT49" s="62" t="str">
        <f t="array" ref="AT49">IFERROR(IF(MATCH(8,DAY(AL49:AR49),0),AR49,""),"")</f>
        <v/>
      </c>
      <c r="AU49" s="52">
        <f ca="1">IF(""=IFERROR(INDEX(INDIRECT("Data!C"&amp;$AL$4,FALSE),MATCH(AL49,Data!$A:$A,0)),$AU$6),$AU$8,IFERROR(INDEX(INDIRECT("Data!C"&amp;$AL$4,FALSE),MATCH(AL49,Data!$A:$A,0)),$AU$6))</f>
        <v>226</v>
      </c>
      <c r="AV49" s="52">
        <f ca="1">IF(""=IFERROR(INDEX(INDIRECT("Data!C"&amp;$AL$4,FALSE),MATCH(AM49,Data!$A:$A,0)),$AU$6),$AU$8,IFERROR(INDEX(INDIRECT("Data!C"&amp;$AL$4,FALSE),MATCH(AM49,Data!$A:$A,0)),$AU$6))</f>
        <v>104</v>
      </c>
      <c r="AW49" s="52">
        <f ca="1">IF(""=IFERROR(INDEX(INDIRECT("Data!C"&amp;$AL$4,FALSE),MATCH(AN49,Data!$A:$A,0)),$AU$6),$AU$8,IFERROR(INDEX(INDIRECT("Data!C"&amp;$AL$4,FALSE),MATCH(AN49,Data!$A:$A,0)),$AU$6))</f>
        <v>76</v>
      </c>
      <c r="AX49" s="52">
        <f ca="1">IF(""=IFERROR(INDEX(INDIRECT("Data!C"&amp;$AL$4,FALSE),MATCH(AO49,Data!$A:$A,0)),$AU$6),$AU$8,IFERROR(INDEX(INDIRECT("Data!C"&amp;$AL$4,FALSE),MATCH(AO49,Data!$A:$A,0)),$AU$6))</f>
        <v>85</v>
      </c>
      <c r="AY49" s="52">
        <f ca="1">IF(""=IFERROR(INDEX(INDIRECT("Data!C"&amp;$AL$4,FALSE),MATCH(AP49,Data!$A:$A,0)),$AU$6),$AU$8,IFERROR(INDEX(INDIRECT("Data!C"&amp;$AL$4,FALSE),MATCH(AP49,Data!$A:$A,0)),$AU$6))</f>
        <v>81</v>
      </c>
      <c r="AZ49" s="52">
        <f ca="1">IF(""=IFERROR(INDEX(INDIRECT("Data!C"&amp;$AL$4,FALSE),MATCH(AQ49,Data!$A:$A,0)),$AU$6),$AU$8,IFERROR(INDEX(INDIRECT("Data!C"&amp;$AL$4,FALSE),MATCH(AQ49,Data!$A:$A,0)),$AU$6))</f>
        <v>115</v>
      </c>
      <c r="BA49" s="52">
        <f ca="1">IF(""=IFERROR(INDEX(INDIRECT("Data!C"&amp;$AL$4,FALSE),MATCH(AR49,Data!$A:$A,0)),$AU$6),$AU$8,IFERROR(INDEX(INDIRECT("Data!C"&amp;$AL$4,FALSE),MATCH(AR49,Data!$A:$A,0)),$AU$6))</f>
        <v>156</v>
      </c>
      <c r="BB49" s="64">
        <f t="shared" ca="1" si="25"/>
        <v>120.42857142857143</v>
      </c>
      <c r="BD49" s="28">
        <f t="shared" si="31"/>
        <v>45851</v>
      </c>
      <c r="BE49" s="28">
        <f t="shared" si="26"/>
        <v>45852</v>
      </c>
      <c r="BF49" s="28">
        <f t="shared" si="19"/>
        <v>45853</v>
      </c>
      <c r="BG49" s="28">
        <f t="shared" si="19"/>
        <v>45854</v>
      </c>
      <c r="BH49" s="28">
        <f t="shared" si="19"/>
        <v>45855</v>
      </c>
      <c r="BI49" s="28">
        <f t="shared" si="19"/>
        <v>45856</v>
      </c>
      <c r="BJ49" s="28">
        <f t="shared" si="19"/>
        <v>45857</v>
      </c>
      <c r="BL49" s="62" t="str">
        <f t="array" ref="BL49">IFERROR(IF(MATCH(8,DAY(BD49:BJ49),0),BJ49,""),"")</f>
        <v/>
      </c>
      <c r="BM49" s="52">
        <f ca="1">IF(""=IFERROR(INDEX(INDIRECT("Data!C"&amp;$BD$4,FALSE),MATCH(BD49,Data!$A:$A,0)),$BM$6),$BM$8,IFERROR(INDEX(INDIRECT("Data!C"&amp;$BD$4,FALSE),MATCH(BD49,Data!$A:$A,0)),$BM$6))</f>
        <v>0</v>
      </c>
      <c r="BN49" s="52">
        <f ca="1">IF(""=IFERROR(INDEX(INDIRECT("Data!C"&amp;$BD$4,FALSE),MATCH(BE49,Data!$A:$A,0)),$BM$6),$BM$8,IFERROR(INDEX(INDIRECT("Data!C"&amp;$BD$4,FALSE),MATCH(BE49,Data!$A:$A,0)),$BM$6))</f>
        <v>0</v>
      </c>
      <c r="BO49" s="52">
        <f ca="1">IF(""=IFERROR(INDEX(INDIRECT("Data!C"&amp;$BD$4,FALSE),MATCH(BF49,Data!$A:$A,0)),$BM$6),$BM$8,IFERROR(INDEX(INDIRECT("Data!C"&amp;$BD$4,FALSE),MATCH(BF49,Data!$A:$A,0)),$BM$6))</f>
        <v>0</v>
      </c>
      <c r="BP49" s="52">
        <f ca="1">IF(""=IFERROR(INDEX(INDIRECT("Data!C"&amp;$BD$4,FALSE),MATCH(BG49,Data!$A:$A,0)),$BM$6),$BM$8,IFERROR(INDEX(INDIRECT("Data!C"&amp;$BD$4,FALSE),MATCH(BG49,Data!$A:$A,0)),$BM$6))</f>
        <v>0</v>
      </c>
      <c r="BQ49" s="52">
        <f ca="1">IF(""=IFERROR(INDEX(INDIRECT("Data!C"&amp;$BD$4,FALSE),MATCH(BH49,Data!$A:$A,0)),$BM$6),$BM$8,IFERROR(INDEX(INDIRECT("Data!C"&amp;$BD$4,FALSE),MATCH(BH49,Data!$A:$A,0)),$BM$6))</f>
        <v>0</v>
      </c>
      <c r="BR49" s="52">
        <f ca="1">IF(""=IFERROR(INDEX(INDIRECT("Data!C"&amp;$BD$4,FALSE),MATCH(BI49,Data!$A:$A,0)),$BM$6),$BM$8,IFERROR(INDEX(INDIRECT("Data!C"&amp;$BD$4,FALSE),MATCH(BI49,Data!$A:$A,0)),$BM$6))</f>
        <v>0</v>
      </c>
      <c r="BS49" s="52">
        <f ca="1">IF(""=IFERROR(INDEX(INDIRECT("Data!C"&amp;$BD$4,FALSE),MATCH(BJ49,Data!$A:$A,0)),$BM$6),$BM$8,IFERROR(INDEX(INDIRECT("Data!C"&amp;$BD$4,FALSE),MATCH(BJ49,Data!$A:$A,0)),$BM$6))</f>
        <v>0</v>
      </c>
      <c r="BT49" s="64">
        <f t="shared" ca="1" si="27"/>
        <v>0</v>
      </c>
    </row>
    <row r="50" spans="2:72" ht="12" customHeight="1" x14ac:dyDescent="0.25">
      <c r="B50" s="28">
        <f t="shared" si="28"/>
        <v>45494</v>
      </c>
      <c r="C50" s="28">
        <f t="shared" si="32"/>
        <v>45495</v>
      </c>
      <c r="D50" s="28">
        <f t="shared" si="32"/>
        <v>45496</v>
      </c>
      <c r="E50" s="28">
        <f t="shared" si="32"/>
        <v>45497</v>
      </c>
      <c r="F50" s="28">
        <f t="shared" si="32"/>
        <v>45498</v>
      </c>
      <c r="G50" s="28">
        <f t="shared" si="32"/>
        <v>45499</v>
      </c>
      <c r="H50" s="28">
        <f t="shared" si="32"/>
        <v>45500</v>
      </c>
      <c r="J50" s="62" t="str">
        <f t="array" ref="J50">IFERROR(IF(MATCH(8,DAY(B50:H50),0),H50,""),"")</f>
        <v/>
      </c>
      <c r="K50" s="52">
        <f ca="1">IF(""=IFERROR(INDEX(INDIRECT("Data!C"&amp;$B$4,FALSE),MATCH(B50,Data!$A:$A,0)),$K$6),$K$8,IFERROR(INDEX(INDIRECT("Data!C"&amp;$B$4,FALSE),MATCH(B50,Data!$A:$A,0)),$K$6))</f>
        <v>315</v>
      </c>
      <c r="L50" s="52">
        <f ca="1">IF(""=IFERROR(INDEX(INDIRECT("Data!C"&amp;$B$4,FALSE),MATCH(C50,Data!$A:$A,0)),$K$6),$K$8,IFERROR(INDEX(INDIRECT("Data!C"&amp;$B$4,FALSE),MATCH(C50,Data!$A:$A,0)),$K$6))</f>
        <v>203</v>
      </c>
      <c r="M50" s="52">
        <f ca="1">IF(""=IFERROR(INDEX(INDIRECT("Data!C"&amp;$B$4,FALSE),MATCH(D50,Data!$A:$A,0)),$K$6),$K$8,IFERROR(INDEX(INDIRECT("Data!C"&amp;$B$4,FALSE),MATCH(D50,Data!$A:$A,0)),$K$6))</f>
        <v>173</v>
      </c>
      <c r="N50" s="52">
        <f ca="1">IF(""=IFERROR(INDEX(INDIRECT("Data!C"&amp;$B$4,FALSE),MATCH(E50,Data!$A:$A,0)),$K$6),$K$8,IFERROR(INDEX(INDIRECT("Data!C"&amp;$B$4,FALSE),MATCH(E50,Data!$A:$A,0)),$K$6))</f>
        <v>228</v>
      </c>
      <c r="O50" s="52">
        <f ca="1">IF(""=IFERROR(INDEX(INDIRECT("Data!C"&amp;$B$4,FALSE),MATCH(F50,Data!$A:$A,0)),$K$6),$K$8,IFERROR(INDEX(INDIRECT("Data!C"&amp;$B$4,FALSE),MATCH(F50,Data!$A:$A,0)),$K$6))</f>
        <v>227</v>
      </c>
      <c r="P50" s="52">
        <f ca="1">IF(""=IFERROR(INDEX(INDIRECT("Data!C"&amp;$B$4,FALSE),MATCH(G50,Data!$A:$A,0)),$K$6),$K$8,IFERROR(INDEX(INDIRECT("Data!C"&amp;$B$4,FALSE),MATCH(G50,Data!$A:$A,0)),$K$6))</f>
        <v>322</v>
      </c>
      <c r="Q50" s="52">
        <f ca="1">IF(""=IFERROR(INDEX(INDIRECT("Data!C"&amp;$B$4,FALSE),MATCH(H50,Data!$A:$A,0)),$K$6),$K$8,IFERROR(INDEX(INDIRECT("Data!C"&amp;$B$4,FALSE),MATCH(H50,Data!$A:$A,0)),$K$6))</f>
        <v>535</v>
      </c>
      <c r="R50" s="64">
        <f t="shared" ca="1" si="21"/>
        <v>286.14285714285717</v>
      </c>
      <c r="T50" s="28">
        <f t="shared" si="29"/>
        <v>45858</v>
      </c>
      <c r="U50" s="28">
        <f t="shared" si="22"/>
        <v>45859</v>
      </c>
      <c r="V50" s="28">
        <f t="shared" si="17"/>
        <v>45860</v>
      </c>
      <c r="W50" s="28">
        <f t="shared" si="17"/>
        <v>45861</v>
      </c>
      <c r="X50" s="28">
        <f t="shared" si="17"/>
        <v>45862</v>
      </c>
      <c r="Y50" s="28">
        <f t="shared" si="17"/>
        <v>45863</v>
      </c>
      <c r="Z50" s="28">
        <f t="shared" si="17"/>
        <v>45864</v>
      </c>
      <c r="AB50" s="62" t="str">
        <f t="array" ref="AB50">IFERROR(IF(MATCH(8,DAY(T50:Z50),0),Z50,""),"")</f>
        <v/>
      </c>
      <c r="AC50" s="52">
        <f ca="1">IF(""=IFERROR(INDEX(INDIRECT("Data!C"&amp;$T$4,FALSE),MATCH(T50,Data!$A:$A,0)),$AC$6),$AC$8,IFERROR(INDEX(INDIRECT("Data!C"&amp;$T$4,FALSE),MATCH(T50,Data!$A:$A,0)),$AC$6))</f>
        <v>0</v>
      </c>
      <c r="AD50" s="52">
        <f ca="1">IF(""=IFERROR(INDEX(INDIRECT("Data!C"&amp;$T$4,FALSE),MATCH(U50,Data!$A:$A,0)),$AC$6),$AC$8,IFERROR(INDEX(INDIRECT("Data!C"&amp;$T$4,FALSE),MATCH(U50,Data!$A:$A,0)),$AC$6))</f>
        <v>0</v>
      </c>
      <c r="AE50" s="52">
        <f ca="1">IF(""=IFERROR(INDEX(INDIRECT("Data!C"&amp;$T$4,FALSE),MATCH(V50,Data!$A:$A,0)),$AC$6),$AC$8,IFERROR(INDEX(INDIRECT("Data!C"&amp;$T$4,FALSE),MATCH(V50,Data!$A:$A,0)),$AC$6))</f>
        <v>0</v>
      </c>
      <c r="AF50" s="52">
        <f ca="1">IF(""=IFERROR(INDEX(INDIRECT("Data!C"&amp;$T$4,FALSE),MATCH(W50,Data!$A:$A,0)),$AC$6),$AC$8,IFERROR(INDEX(INDIRECT("Data!C"&amp;$T$4,FALSE),MATCH(W50,Data!$A:$A,0)),$AC$6))</f>
        <v>0</v>
      </c>
      <c r="AG50" s="52">
        <f ca="1">IF(""=IFERROR(INDEX(INDIRECT("Data!C"&amp;$T$4,FALSE),MATCH(X50,Data!$A:$A,0)),$AC$6),$AC$8,IFERROR(INDEX(INDIRECT("Data!C"&amp;$T$4,FALSE),MATCH(X50,Data!$A:$A,0)),$AC$6))</f>
        <v>0</v>
      </c>
      <c r="AH50" s="52">
        <f ca="1">IF(""=IFERROR(INDEX(INDIRECT("Data!C"&amp;$T$4,FALSE),MATCH(Y50,Data!$A:$A,0)),$AC$6),$AC$8,IFERROR(INDEX(INDIRECT("Data!C"&amp;$T$4,FALSE),MATCH(Y50,Data!$A:$A,0)),$AC$6))</f>
        <v>0</v>
      </c>
      <c r="AI50" s="52">
        <f ca="1">IF(""=IFERROR(INDEX(INDIRECT("Data!C"&amp;$T$4,FALSE),MATCH(Z50,Data!$A:$A,0)),$AC$6),$AC$8,IFERROR(INDEX(INDIRECT("Data!C"&amp;$T$4,FALSE),MATCH(Z50,Data!$A:$A,0)),$AC$6))</f>
        <v>0</v>
      </c>
      <c r="AJ50" s="64">
        <f t="shared" ca="1" si="23"/>
        <v>0</v>
      </c>
      <c r="AL50" s="28">
        <f t="shared" si="30"/>
        <v>45494</v>
      </c>
      <c r="AM50" s="28">
        <f t="shared" si="24"/>
        <v>45495</v>
      </c>
      <c r="AN50" s="28">
        <f t="shared" si="18"/>
        <v>45496</v>
      </c>
      <c r="AO50" s="28">
        <f t="shared" si="18"/>
        <v>45497</v>
      </c>
      <c r="AP50" s="28">
        <f t="shared" si="18"/>
        <v>45498</v>
      </c>
      <c r="AQ50" s="28">
        <f t="shared" si="18"/>
        <v>45499</v>
      </c>
      <c r="AR50" s="28">
        <f t="shared" si="18"/>
        <v>45500</v>
      </c>
      <c r="AT50" s="62" t="str">
        <f t="array" ref="AT50">IFERROR(IF(MATCH(8,DAY(AL50:AR50),0),AR50,""),"")</f>
        <v/>
      </c>
      <c r="AU50" s="52">
        <f ca="1">IF(""=IFERROR(INDEX(INDIRECT("Data!C"&amp;$AL$4,FALSE),MATCH(AL50,Data!$A:$A,0)),$AU$6),$AU$8,IFERROR(INDEX(INDIRECT("Data!C"&amp;$AL$4,FALSE),MATCH(AL50,Data!$A:$A,0)),$AU$6))</f>
        <v>137</v>
      </c>
      <c r="AV50" s="52">
        <f ca="1">IF(""=IFERROR(INDEX(INDIRECT("Data!C"&amp;$AL$4,FALSE),MATCH(AM50,Data!$A:$A,0)),$AU$6),$AU$8,IFERROR(INDEX(INDIRECT("Data!C"&amp;$AL$4,FALSE),MATCH(AM50,Data!$A:$A,0)),$AU$6))</f>
        <v>94</v>
      </c>
      <c r="AW50" s="52">
        <f ca="1">IF(""=IFERROR(INDEX(INDIRECT("Data!C"&amp;$AL$4,FALSE),MATCH(AN50,Data!$A:$A,0)),$AU$6),$AU$8,IFERROR(INDEX(INDIRECT("Data!C"&amp;$AL$4,FALSE),MATCH(AN50,Data!$A:$A,0)),$AU$6))</f>
        <v>79</v>
      </c>
      <c r="AX50" s="52">
        <f ca="1">IF(""=IFERROR(INDEX(INDIRECT("Data!C"&amp;$AL$4,FALSE),MATCH(AO50,Data!$A:$A,0)),$AU$6),$AU$8,IFERROR(INDEX(INDIRECT("Data!C"&amp;$AL$4,FALSE),MATCH(AO50,Data!$A:$A,0)),$AU$6))</f>
        <v>109</v>
      </c>
      <c r="AY50" s="52">
        <f ca="1">IF(""=IFERROR(INDEX(INDIRECT("Data!C"&amp;$AL$4,FALSE),MATCH(AP50,Data!$A:$A,0)),$AU$6),$AU$8,IFERROR(INDEX(INDIRECT("Data!C"&amp;$AL$4,FALSE),MATCH(AP50,Data!$A:$A,0)),$AU$6))</f>
        <v>77</v>
      </c>
      <c r="AZ50" s="52">
        <f ca="1">IF(""=IFERROR(INDEX(INDIRECT("Data!C"&amp;$AL$4,FALSE),MATCH(AQ50,Data!$A:$A,0)),$AU$6),$AU$8,IFERROR(INDEX(INDIRECT("Data!C"&amp;$AL$4,FALSE),MATCH(AQ50,Data!$A:$A,0)),$AU$6))</f>
        <v>125</v>
      </c>
      <c r="BA50" s="52">
        <f ca="1">IF(""=IFERROR(INDEX(INDIRECT("Data!C"&amp;$AL$4,FALSE),MATCH(AR50,Data!$A:$A,0)),$AU$6),$AU$8,IFERROR(INDEX(INDIRECT("Data!C"&amp;$AL$4,FALSE),MATCH(AR50,Data!$A:$A,0)),$AU$6))</f>
        <v>163</v>
      </c>
      <c r="BB50" s="64">
        <f t="shared" ca="1" si="25"/>
        <v>112</v>
      </c>
      <c r="BD50" s="28">
        <f t="shared" si="31"/>
        <v>45858</v>
      </c>
      <c r="BE50" s="28">
        <f t="shared" si="26"/>
        <v>45859</v>
      </c>
      <c r="BF50" s="28">
        <f t="shared" si="19"/>
        <v>45860</v>
      </c>
      <c r="BG50" s="28">
        <f t="shared" si="19"/>
        <v>45861</v>
      </c>
      <c r="BH50" s="28">
        <f t="shared" si="19"/>
        <v>45862</v>
      </c>
      <c r="BI50" s="28">
        <f t="shared" si="19"/>
        <v>45863</v>
      </c>
      <c r="BJ50" s="28">
        <f t="shared" si="19"/>
        <v>45864</v>
      </c>
      <c r="BL50" s="62" t="str">
        <f t="array" ref="BL50">IFERROR(IF(MATCH(8,DAY(BD50:BJ50),0),BJ50,""),"")</f>
        <v/>
      </c>
      <c r="BM50" s="52">
        <f ca="1">IF(""=IFERROR(INDEX(INDIRECT("Data!C"&amp;$BD$4,FALSE),MATCH(BD50,Data!$A:$A,0)),$BM$6),$BM$8,IFERROR(INDEX(INDIRECT("Data!C"&amp;$BD$4,FALSE),MATCH(BD50,Data!$A:$A,0)),$BM$6))</f>
        <v>0</v>
      </c>
      <c r="BN50" s="52">
        <f ca="1">IF(""=IFERROR(INDEX(INDIRECT("Data!C"&amp;$BD$4,FALSE),MATCH(BE50,Data!$A:$A,0)),$BM$6),$BM$8,IFERROR(INDEX(INDIRECT("Data!C"&amp;$BD$4,FALSE),MATCH(BE50,Data!$A:$A,0)),$BM$6))</f>
        <v>0</v>
      </c>
      <c r="BO50" s="52">
        <f ca="1">IF(""=IFERROR(INDEX(INDIRECT("Data!C"&amp;$BD$4,FALSE),MATCH(BF50,Data!$A:$A,0)),$BM$6),$BM$8,IFERROR(INDEX(INDIRECT("Data!C"&amp;$BD$4,FALSE),MATCH(BF50,Data!$A:$A,0)),$BM$6))</f>
        <v>0</v>
      </c>
      <c r="BP50" s="52">
        <f ca="1">IF(""=IFERROR(INDEX(INDIRECT("Data!C"&amp;$BD$4,FALSE),MATCH(BG50,Data!$A:$A,0)),$BM$6),$BM$8,IFERROR(INDEX(INDIRECT("Data!C"&amp;$BD$4,FALSE),MATCH(BG50,Data!$A:$A,0)),$BM$6))</f>
        <v>0</v>
      </c>
      <c r="BQ50" s="52">
        <f ca="1">IF(""=IFERROR(INDEX(INDIRECT("Data!C"&amp;$BD$4,FALSE),MATCH(BH50,Data!$A:$A,0)),$BM$6),$BM$8,IFERROR(INDEX(INDIRECT("Data!C"&amp;$BD$4,FALSE),MATCH(BH50,Data!$A:$A,0)),$BM$6))</f>
        <v>0</v>
      </c>
      <c r="BR50" s="52">
        <f ca="1">IF(""=IFERROR(INDEX(INDIRECT("Data!C"&amp;$BD$4,FALSE),MATCH(BI50,Data!$A:$A,0)),$BM$6),$BM$8,IFERROR(INDEX(INDIRECT("Data!C"&amp;$BD$4,FALSE),MATCH(BI50,Data!$A:$A,0)),$BM$6))</f>
        <v>0</v>
      </c>
      <c r="BS50" s="52">
        <f ca="1">IF(""=IFERROR(INDEX(INDIRECT("Data!C"&amp;$BD$4,FALSE),MATCH(BJ50,Data!$A:$A,0)),$BM$6),$BM$8,IFERROR(INDEX(INDIRECT("Data!C"&amp;$BD$4,FALSE),MATCH(BJ50,Data!$A:$A,0)),$BM$6))</f>
        <v>0</v>
      </c>
      <c r="BT50" s="64">
        <f t="shared" ca="1" si="27"/>
        <v>0</v>
      </c>
    </row>
    <row r="51" spans="2:72" ht="12" customHeight="1" x14ac:dyDescent="0.25">
      <c r="B51" s="28">
        <f t="shared" si="28"/>
        <v>45501</v>
      </c>
      <c r="C51" s="28">
        <f t="shared" si="32"/>
        <v>45502</v>
      </c>
      <c r="D51" s="28">
        <f t="shared" si="32"/>
        <v>45503</v>
      </c>
      <c r="E51" s="28">
        <f t="shared" si="32"/>
        <v>45504</v>
      </c>
      <c r="F51" s="28">
        <f t="shared" si="32"/>
        <v>45505</v>
      </c>
      <c r="G51" s="28">
        <f t="shared" si="32"/>
        <v>45506</v>
      </c>
      <c r="H51" s="28">
        <f t="shared" si="32"/>
        <v>45507</v>
      </c>
      <c r="J51" s="62" t="str">
        <f t="array" ref="J51">IFERROR(IF(MATCH(8,DAY(B51:H51),0),H51,""),"")</f>
        <v/>
      </c>
      <c r="K51" s="52">
        <f ca="1">IF(""=IFERROR(INDEX(INDIRECT("Data!C"&amp;$B$4,FALSE),MATCH(B51,Data!$A:$A,0)),$K$6),$K$8,IFERROR(INDEX(INDIRECT("Data!C"&amp;$B$4,FALSE),MATCH(B51,Data!$A:$A,0)),$K$6))</f>
        <v>579</v>
      </c>
      <c r="L51" s="52">
        <f ca="1">IF(""=IFERROR(INDEX(INDIRECT("Data!C"&amp;$B$4,FALSE),MATCH(C51,Data!$A:$A,0)),$K$6),$K$8,IFERROR(INDEX(INDIRECT("Data!C"&amp;$B$4,FALSE),MATCH(C51,Data!$A:$A,0)),$K$6))</f>
        <v>199</v>
      </c>
      <c r="M51" s="52">
        <f ca="1">IF(""=IFERROR(INDEX(INDIRECT("Data!C"&amp;$B$4,FALSE),MATCH(D51,Data!$A:$A,0)),$K$6),$K$8,IFERROR(INDEX(INDIRECT("Data!C"&amp;$B$4,FALSE),MATCH(D51,Data!$A:$A,0)),$K$6))</f>
        <v>406</v>
      </c>
      <c r="N51" s="52">
        <f ca="1">IF(""=IFERROR(INDEX(INDIRECT("Data!C"&amp;$B$4,FALSE),MATCH(E51,Data!$A:$A,0)),$K$6),$K$8,IFERROR(INDEX(INDIRECT("Data!C"&amp;$B$4,FALSE),MATCH(E51,Data!$A:$A,0)),$K$6))</f>
        <v>440</v>
      </c>
      <c r="O51" s="52">
        <f ca="1">IF(""=IFERROR(INDEX(INDIRECT("Data!C"&amp;$B$4,FALSE),MATCH(F51,Data!$A:$A,0)),$K$6),$K$8,IFERROR(INDEX(INDIRECT("Data!C"&amp;$B$4,FALSE),MATCH(F51,Data!$A:$A,0)),$K$6))</f>
        <v>331</v>
      </c>
      <c r="P51" s="52">
        <f ca="1">IF(""=IFERROR(INDEX(INDIRECT("Data!C"&amp;$B$4,FALSE),MATCH(G51,Data!$A:$A,0)),$K$6),$K$8,IFERROR(INDEX(INDIRECT("Data!C"&amp;$B$4,FALSE),MATCH(G51,Data!$A:$A,0)),$K$6))</f>
        <v>374</v>
      </c>
      <c r="Q51" s="52">
        <f ca="1">IF(""=IFERROR(INDEX(INDIRECT("Data!C"&amp;$B$4,FALSE),MATCH(H51,Data!$A:$A,0)),$K$6),$K$8,IFERROR(INDEX(INDIRECT("Data!C"&amp;$B$4,FALSE),MATCH(H51,Data!$A:$A,0)),$K$6))</f>
        <v>465</v>
      </c>
      <c r="R51" s="64">
        <f t="shared" ca="1" si="21"/>
        <v>399.14285714285717</v>
      </c>
      <c r="T51" s="28">
        <f t="shared" si="29"/>
        <v>45865</v>
      </c>
      <c r="U51" s="28">
        <f t="shared" si="22"/>
        <v>45866</v>
      </c>
      <c r="V51" s="28">
        <f t="shared" si="17"/>
        <v>45867</v>
      </c>
      <c r="W51" s="28">
        <f t="shared" si="17"/>
        <v>45868</v>
      </c>
      <c r="X51" s="28">
        <f t="shared" si="17"/>
        <v>45869</v>
      </c>
      <c r="Y51" s="28">
        <f t="shared" si="17"/>
        <v>45870</v>
      </c>
      <c r="Z51" s="28">
        <f t="shared" si="17"/>
        <v>45871</v>
      </c>
      <c r="AB51" s="62" t="str">
        <f t="array" ref="AB51">IFERROR(IF(MATCH(8,DAY(T51:Z51),0),Z51,""),"")</f>
        <v/>
      </c>
      <c r="AC51" s="52">
        <f ca="1">IF(""=IFERROR(INDEX(INDIRECT("Data!C"&amp;$T$4,FALSE),MATCH(T51,Data!$A:$A,0)),$AC$6),$AC$8,IFERROR(INDEX(INDIRECT("Data!C"&amp;$T$4,FALSE),MATCH(T51,Data!$A:$A,0)),$AC$6))</f>
        <v>0</v>
      </c>
      <c r="AD51" s="52">
        <f ca="1">IF(""=IFERROR(INDEX(INDIRECT("Data!C"&amp;$T$4,FALSE),MATCH(U51,Data!$A:$A,0)),$AC$6),$AC$8,IFERROR(INDEX(INDIRECT("Data!C"&amp;$T$4,FALSE),MATCH(U51,Data!$A:$A,0)),$AC$6))</f>
        <v>0</v>
      </c>
      <c r="AE51" s="52">
        <f ca="1">IF(""=IFERROR(INDEX(INDIRECT("Data!C"&amp;$T$4,FALSE),MATCH(V51,Data!$A:$A,0)),$AC$6),$AC$8,IFERROR(INDEX(INDIRECT("Data!C"&amp;$T$4,FALSE),MATCH(V51,Data!$A:$A,0)),$AC$6))</f>
        <v>0</v>
      </c>
      <c r="AF51" s="52">
        <f ca="1">IF(""=IFERROR(INDEX(INDIRECT("Data!C"&amp;$T$4,FALSE),MATCH(W51,Data!$A:$A,0)),$AC$6),$AC$8,IFERROR(INDEX(INDIRECT("Data!C"&amp;$T$4,FALSE),MATCH(W51,Data!$A:$A,0)),$AC$6))</f>
        <v>0</v>
      </c>
      <c r="AG51" s="52">
        <f ca="1">IF(""=IFERROR(INDEX(INDIRECT("Data!C"&amp;$T$4,FALSE),MATCH(X51,Data!$A:$A,0)),$AC$6),$AC$8,IFERROR(INDEX(INDIRECT("Data!C"&amp;$T$4,FALSE),MATCH(X51,Data!$A:$A,0)),$AC$6))</f>
        <v>0</v>
      </c>
      <c r="AH51" s="52">
        <f ca="1">IF(""=IFERROR(INDEX(INDIRECT("Data!C"&amp;$T$4,FALSE),MATCH(Y51,Data!$A:$A,0)),$AC$6),$AC$8,IFERROR(INDEX(INDIRECT("Data!C"&amp;$T$4,FALSE),MATCH(Y51,Data!$A:$A,0)),$AC$6))</f>
        <v>0</v>
      </c>
      <c r="AI51" s="52">
        <f ca="1">IF(""=IFERROR(INDEX(INDIRECT("Data!C"&amp;$T$4,FALSE),MATCH(Z51,Data!$A:$A,0)),$AC$6),$AC$8,IFERROR(INDEX(INDIRECT("Data!C"&amp;$T$4,FALSE),MATCH(Z51,Data!$A:$A,0)),$AC$6))</f>
        <v>0</v>
      </c>
      <c r="AJ51" s="64">
        <f t="shared" ca="1" si="23"/>
        <v>0</v>
      </c>
      <c r="AL51" s="28">
        <f t="shared" si="30"/>
        <v>45501</v>
      </c>
      <c r="AM51" s="28">
        <f t="shared" si="24"/>
        <v>45502</v>
      </c>
      <c r="AN51" s="28">
        <f t="shared" si="18"/>
        <v>45503</v>
      </c>
      <c r="AO51" s="28">
        <f t="shared" si="18"/>
        <v>45504</v>
      </c>
      <c r="AP51" s="28">
        <f t="shared" si="18"/>
        <v>45505</v>
      </c>
      <c r="AQ51" s="28">
        <f t="shared" si="18"/>
        <v>45506</v>
      </c>
      <c r="AR51" s="28">
        <f t="shared" si="18"/>
        <v>45507</v>
      </c>
      <c r="AT51" s="62" t="str">
        <f t="array" ref="AT51">IFERROR(IF(MATCH(8,DAY(AL51:AR51),0),AR51,""),"")</f>
        <v/>
      </c>
      <c r="AU51" s="52">
        <f ca="1">IF(""=IFERROR(INDEX(INDIRECT("Data!C"&amp;$AL$4,FALSE),MATCH(AL51,Data!$A:$A,0)),$AU$6),$AU$8,IFERROR(INDEX(INDIRECT("Data!C"&amp;$AL$4,FALSE),MATCH(AL51,Data!$A:$A,0)),$AU$6))</f>
        <v>171</v>
      </c>
      <c r="AV51" s="52">
        <f ca="1">IF(""=IFERROR(INDEX(INDIRECT("Data!C"&amp;$AL$4,FALSE),MATCH(AM51,Data!$A:$A,0)),$AU$6),$AU$8,IFERROR(INDEX(INDIRECT("Data!C"&amp;$AL$4,FALSE),MATCH(AM51,Data!$A:$A,0)),$AU$6))</f>
        <v>76</v>
      </c>
      <c r="AW51" s="52">
        <f ca="1">IF(""=IFERROR(INDEX(INDIRECT("Data!C"&amp;$AL$4,FALSE),MATCH(AN51,Data!$A:$A,0)),$AU$6),$AU$8,IFERROR(INDEX(INDIRECT("Data!C"&amp;$AL$4,FALSE),MATCH(AN51,Data!$A:$A,0)),$AU$6))</f>
        <v>124</v>
      </c>
      <c r="AX51" s="52">
        <f ca="1">IF(""=IFERROR(INDEX(INDIRECT("Data!C"&amp;$AL$4,FALSE),MATCH(AO51,Data!$A:$A,0)),$AU$6),$AU$8,IFERROR(INDEX(INDIRECT("Data!C"&amp;$AL$4,FALSE),MATCH(AO51,Data!$A:$A,0)),$AU$6))</f>
        <v>126</v>
      </c>
      <c r="AY51" s="52">
        <f ca="1">IF(""=IFERROR(INDEX(INDIRECT("Data!C"&amp;$AL$4,FALSE),MATCH(AP51,Data!$A:$A,0)),$AU$6),$AU$8,IFERROR(INDEX(INDIRECT("Data!C"&amp;$AL$4,FALSE),MATCH(AP51,Data!$A:$A,0)),$AU$6))</f>
        <v>124</v>
      </c>
      <c r="AZ51" s="52">
        <f ca="1">IF(""=IFERROR(INDEX(INDIRECT("Data!C"&amp;$AL$4,FALSE),MATCH(AQ51,Data!$A:$A,0)),$AU$6),$AU$8,IFERROR(INDEX(INDIRECT("Data!C"&amp;$AL$4,FALSE),MATCH(AQ51,Data!$A:$A,0)),$AU$6))</f>
        <v>119</v>
      </c>
      <c r="BA51" s="52">
        <f ca="1">IF(""=IFERROR(INDEX(INDIRECT("Data!C"&amp;$AL$4,FALSE),MATCH(AR51,Data!$A:$A,0)),$AU$6),$AU$8,IFERROR(INDEX(INDIRECT("Data!C"&amp;$AL$4,FALSE),MATCH(AR51,Data!$A:$A,0)),$AU$6))</f>
        <v>143</v>
      </c>
      <c r="BB51" s="64">
        <f t="shared" ca="1" si="25"/>
        <v>126.14285714285714</v>
      </c>
      <c r="BD51" s="28">
        <f t="shared" si="31"/>
        <v>45865</v>
      </c>
      <c r="BE51" s="28">
        <f t="shared" si="26"/>
        <v>45866</v>
      </c>
      <c r="BF51" s="28">
        <f t="shared" si="19"/>
        <v>45867</v>
      </c>
      <c r="BG51" s="28">
        <f t="shared" si="19"/>
        <v>45868</v>
      </c>
      <c r="BH51" s="28">
        <f t="shared" si="19"/>
        <v>45869</v>
      </c>
      <c r="BI51" s="28">
        <f t="shared" si="19"/>
        <v>45870</v>
      </c>
      <c r="BJ51" s="28">
        <f t="shared" si="19"/>
        <v>45871</v>
      </c>
      <c r="BL51" s="62" t="str">
        <f t="array" ref="BL51">IFERROR(IF(MATCH(8,DAY(BD51:BJ51),0),BJ51,""),"")</f>
        <v/>
      </c>
      <c r="BM51" s="52">
        <f ca="1">IF(""=IFERROR(INDEX(INDIRECT("Data!C"&amp;$BD$4,FALSE),MATCH(BD51,Data!$A:$A,0)),$BM$6),$BM$8,IFERROR(INDEX(INDIRECT("Data!C"&amp;$BD$4,FALSE),MATCH(BD51,Data!$A:$A,0)),$BM$6))</f>
        <v>0</v>
      </c>
      <c r="BN51" s="52">
        <f ca="1">IF(""=IFERROR(INDEX(INDIRECT("Data!C"&amp;$BD$4,FALSE),MATCH(BE51,Data!$A:$A,0)),$BM$6),$BM$8,IFERROR(INDEX(INDIRECT("Data!C"&amp;$BD$4,FALSE),MATCH(BE51,Data!$A:$A,0)),$BM$6))</f>
        <v>0</v>
      </c>
      <c r="BO51" s="52">
        <f ca="1">IF(""=IFERROR(INDEX(INDIRECT("Data!C"&amp;$BD$4,FALSE),MATCH(BF51,Data!$A:$A,0)),$BM$6),$BM$8,IFERROR(INDEX(INDIRECT("Data!C"&amp;$BD$4,FALSE),MATCH(BF51,Data!$A:$A,0)),$BM$6))</f>
        <v>0</v>
      </c>
      <c r="BP51" s="52">
        <f ca="1">IF(""=IFERROR(INDEX(INDIRECT("Data!C"&amp;$BD$4,FALSE),MATCH(BG51,Data!$A:$A,0)),$BM$6),$BM$8,IFERROR(INDEX(INDIRECT("Data!C"&amp;$BD$4,FALSE),MATCH(BG51,Data!$A:$A,0)),$BM$6))</f>
        <v>0</v>
      </c>
      <c r="BQ51" s="52">
        <f ca="1">IF(""=IFERROR(INDEX(INDIRECT("Data!C"&amp;$BD$4,FALSE),MATCH(BH51,Data!$A:$A,0)),$BM$6),$BM$8,IFERROR(INDEX(INDIRECT("Data!C"&amp;$BD$4,FALSE),MATCH(BH51,Data!$A:$A,0)),$BM$6))</f>
        <v>0</v>
      </c>
      <c r="BR51" s="52">
        <f ca="1">IF(""=IFERROR(INDEX(INDIRECT("Data!C"&amp;$BD$4,FALSE),MATCH(BI51,Data!$A:$A,0)),$BM$6),$BM$8,IFERROR(INDEX(INDIRECT("Data!C"&amp;$BD$4,FALSE),MATCH(BI51,Data!$A:$A,0)),$BM$6))</f>
        <v>0</v>
      </c>
      <c r="BS51" s="52">
        <f ca="1">IF(""=IFERROR(INDEX(INDIRECT("Data!C"&amp;$BD$4,FALSE),MATCH(BJ51,Data!$A:$A,0)),$BM$6),$BM$8,IFERROR(INDEX(INDIRECT("Data!C"&amp;$BD$4,FALSE),MATCH(BJ51,Data!$A:$A,0)),$BM$6))</f>
        <v>0</v>
      </c>
      <c r="BT51" s="64">
        <f t="shared" ca="1" si="27"/>
        <v>0</v>
      </c>
    </row>
    <row r="52" spans="2:72" ht="12" customHeight="1" x14ac:dyDescent="0.25">
      <c r="B52" s="28">
        <f t="shared" si="28"/>
        <v>45508</v>
      </c>
      <c r="C52" s="28">
        <f t="shared" si="32"/>
        <v>45509</v>
      </c>
      <c r="D52" s="28">
        <f t="shared" si="32"/>
        <v>45510</v>
      </c>
      <c r="E52" s="28">
        <f t="shared" si="32"/>
        <v>45511</v>
      </c>
      <c r="F52" s="28">
        <f t="shared" si="32"/>
        <v>45512</v>
      </c>
      <c r="G52" s="28">
        <f t="shared" si="32"/>
        <v>45513</v>
      </c>
      <c r="H52" s="28">
        <f t="shared" si="32"/>
        <v>45514</v>
      </c>
      <c r="J52" s="62">
        <f t="array" ref="J52">IFERROR(IF(MATCH(8,DAY(B52:H52),0),H52,""),"")</f>
        <v>45514</v>
      </c>
      <c r="K52" s="52">
        <f ca="1">IF(""=IFERROR(INDEX(INDIRECT("Data!C"&amp;$B$4,FALSE),MATCH(B52,Data!$A:$A,0)),$K$6),$K$8,IFERROR(INDEX(INDIRECT("Data!C"&amp;$B$4,FALSE),MATCH(B52,Data!$A:$A,0)),$K$6))</f>
        <v>575</v>
      </c>
      <c r="L52" s="52">
        <f ca="1">IF(""=IFERROR(INDEX(INDIRECT("Data!C"&amp;$B$4,FALSE),MATCH(C52,Data!$A:$A,0)),$K$6),$K$8,IFERROR(INDEX(INDIRECT("Data!C"&amp;$B$4,FALSE),MATCH(C52,Data!$A:$A,0)),$K$6))</f>
        <v>325</v>
      </c>
      <c r="M52" s="52">
        <f ca="1">IF(""=IFERROR(INDEX(INDIRECT("Data!C"&amp;$B$4,FALSE),MATCH(D52,Data!$A:$A,0)),$K$6),$K$8,IFERROR(INDEX(INDIRECT("Data!C"&amp;$B$4,FALSE),MATCH(D52,Data!$A:$A,0)),$K$6))</f>
        <v>327</v>
      </c>
      <c r="N52" s="52">
        <f ca="1">IF(""=IFERROR(INDEX(INDIRECT("Data!C"&amp;$B$4,FALSE),MATCH(E52,Data!$A:$A,0)),$K$6),$K$8,IFERROR(INDEX(INDIRECT("Data!C"&amp;$B$4,FALSE),MATCH(E52,Data!$A:$A,0)),$K$6))</f>
        <v>386</v>
      </c>
      <c r="O52" s="52">
        <f ca="1">IF(""=IFERROR(INDEX(INDIRECT("Data!C"&amp;$B$4,FALSE),MATCH(F52,Data!$A:$A,0)),$K$6),$K$8,IFERROR(INDEX(INDIRECT("Data!C"&amp;$B$4,FALSE),MATCH(F52,Data!$A:$A,0)),$K$6))</f>
        <v>386</v>
      </c>
      <c r="P52" s="52">
        <f ca="1">IF(""=IFERROR(INDEX(INDIRECT("Data!C"&amp;$B$4,FALSE),MATCH(G52,Data!$A:$A,0)),$K$6),$K$8,IFERROR(INDEX(INDIRECT("Data!C"&amp;$B$4,FALSE),MATCH(G52,Data!$A:$A,0)),$K$6))</f>
        <v>428</v>
      </c>
      <c r="Q52" s="52">
        <f ca="1">IF(""=IFERROR(INDEX(INDIRECT("Data!C"&amp;$B$4,FALSE),MATCH(H52,Data!$A:$A,0)),$K$6),$K$8,IFERROR(INDEX(INDIRECT("Data!C"&amp;$B$4,FALSE),MATCH(H52,Data!$A:$A,0)),$K$6))</f>
        <v>648</v>
      </c>
      <c r="R52" s="64">
        <f t="shared" ca="1" si="21"/>
        <v>439.28571428571428</v>
      </c>
      <c r="T52" s="28">
        <f t="shared" si="29"/>
        <v>45872</v>
      </c>
      <c r="U52" s="28">
        <f t="shared" si="22"/>
        <v>45873</v>
      </c>
      <c r="V52" s="28">
        <f t="shared" si="17"/>
        <v>45874</v>
      </c>
      <c r="W52" s="28">
        <f t="shared" si="17"/>
        <v>45875</v>
      </c>
      <c r="X52" s="28">
        <f t="shared" si="17"/>
        <v>45876</v>
      </c>
      <c r="Y52" s="28">
        <f t="shared" si="17"/>
        <v>45877</v>
      </c>
      <c r="Z52" s="28">
        <f t="shared" si="17"/>
        <v>45878</v>
      </c>
      <c r="AB52" s="62">
        <f t="array" ref="AB52">IFERROR(IF(MATCH(8,DAY(T52:Z52),0),Z52,""),"")</f>
        <v>45878</v>
      </c>
      <c r="AC52" s="52">
        <f ca="1">IF(""=IFERROR(INDEX(INDIRECT("Data!C"&amp;$T$4,FALSE),MATCH(T52,Data!$A:$A,0)),$AC$6),$AC$8,IFERROR(INDEX(INDIRECT("Data!C"&amp;$T$4,FALSE),MATCH(T52,Data!$A:$A,0)),$AC$6))</f>
        <v>0</v>
      </c>
      <c r="AD52" s="52">
        <f ca="1">IF(""=IFERROR(INDEX(INDIRECT("Data!C"&amp;$T$4,FALSE),MATCH(U52,Data!$A:$A,0)),$AC$6),$AC$8,IFERROR(INDEX(INDIRECT("Data!C"&amp;$T$4,FALSE),MATCH(U52,Data!$A:$A,0)),$AC$6))</f>
        <v>0</v>
      </c>
      <c r="AE52" s="52">
        <f ca="1">IF(""=IFERROR(INDEX(INDIRECT("Data!C"&amp;$T$4,FALSE),MATCH(V52,Data!$A:$A,0)),$AC$6),$AC$8,IFERROR(INDEX(INDIRECT("Data!C"&amp;$T$4,FALSE),MATCH(V52,Data!$A:$A,0)),$AC$6))</f>
        <v>0</v>
      </c>
      <c r="AF52" s="52">
        <f ca="1">IF(""=IFERROR(INDEX(INDIRECT("Data!C"&amp;$T$4,FALSE),MATCH(W52,Data!$A:$A,0)),$AC$6),$AC$8,IFERROR(INDEX(INDIRECT("Data!C"&amp;$T$4,FALSE),MATCH(W52,Data!$A:$A,0)),$AC$6))</f>
        <v>0</v>
      </c>
      <c r="AG52" s="52">
        <f ca="1">IF(""=IFERROR(INDEX(INDIRECT("Data!C"&amp;$T$4,FALSE),MATCH(X52,Data!$A:$A,0)),$AC$6),$AC$8,IFERROR(INDEX(INDIRECT("Data!C"&amp;$T$4,FALSE),MATCH(X52,Data!$A:$A,0)),$AC$6))</f>
        <v>0</v>
      </c>
      <c r="AH52" s="52">
        <f ca="1">IF(""=IFERROR(INDEX(INDIRECT("Data!C"&amp;$T$4,FALSE),MATCH(Y52,Data!$A:$A,0)),$AC$6),$AC$8,IFERROR(INDEX(INDIRECT("Data!C"&amp;$T$4,FALSE),MATCH(Y52,Data!$A:$A,0)),$AC$6))</f>
        <v>0</v>
      </c>
      <c r="AI52" s="52">
        <f ca="1">IF(""=IFERROR(INDEX(INDIRECT("Data!C"&amp;$T$4,FALSE),MATCH(Z52,Data!$A:$A,0)),$AC$6),$AC$8,IFERROR(INDEX(INDIRECT("Data!C"&amp;$T$4,FALSE),MATCH(Z52,Data!$A:$A,0)),$AC$6))</f>
        <v>0</v>
      </c>
      <c r="AJ52" s="64">
        <f t="shared" ca="1" si="23"/>
        <v>0</v>
      </c>
      <c r="AL52" s="28">
        <f t="shared" si="30"/>
        <v>45508</v>
      </c>
      <c r="AM52" s="28">
        <f t="shared" si="24"/>
        <v>45509</v>
      </c>
      <c r="AN52" s="28">
        <f t="shared" si="18"/>
        <v>45510</v>
      </c>
      <c r="AO52" s="28">
        <f t="shared" si="18"/>
        <v>45511</v>
      </c>
      <c r="AP52" s="28">
        <f t="shared" si="18"/>
        <v>45512</v>
      </c>
      <c r="AQ52" s="28">
        <f t="shared" si="18"/>
        <v>45513</v>
      </c>
      <c r="AR52" s="28">
        <f t="shared" si="18"/>
        <v>45514</v>
      </c>
      <c r="AT52" s="62">
        <f t="array" ref="AT52">IFERROR(IF(MATCH(8,DAY(AL52:AR52),0),AR52,""),"")</f>
        <v>45514</v>
      </c>
      <c r="AU52" s="52">
        <f ca="1">IF(""=IFERROR(INDEX(INDIRECT("Data!C"&amp;$AL$4,FALSE),MATCH(AL52,Data!$A:$A,0)),$AU$6),$AU$8,IFERROR(INDEX(INDIRECT("Data!C"&amp;$AL$4,FALSE),MATCH(AL52,Data!$A:$A,0)),$AU$6))</f>
        <v>184</v>
      </c>
      <c r="AV52" s="52">
        <f ca="1">IF(""=IFERROR(INDEX(INDIRECT("Data!C"&amp;$AL$4,FALSE),MATCH(AM52,Data!$A:$A,0)),$AU$6),$AU$8,IFERROR(INDEX(INDIRECT("Data!C"&amp;$AL$4,FALSE),MATCH(AM52,Data!$A:$A,0)),$AU$6))</f>
        <v>120</v>
      </c>
      <c r="AW52" s="52">
        <f ca="1">IF(""=IFERROR(INDEX(INDIRECT("Data!C"&amp;$AL$4,FALSE),MATCH(AN52,Data!$A:$A,0)),$AU$6),$AU$8,IFERROR(INDEX(INDIRECT("Data!C"&amp;$AL$4,FALSE),MATCH(AN52,Data!$A:$A,0)),$AU$6))</f>
        <v>107</v>
      </c>
      <c r="AX52" s="52">
        <f ca="1">IF(""=IFERROR(INDEX(INDIRECT("Data!C"&amp;$AL$4,FALSE),MATCH(AO52,Data!$A:$A,0)),$AU$6),$AU$8,IFERROR(INDEX(INDIRECT("Data!C"&amp;$AL$4,FALSE),MATCH(AO52,Data!$A:$A,0)),$AU$6))</f>
        <v>141</v>
      </c>
      <c r="AY52" s="52">
        <f ca="1">IF(""=IFERROR(INDEX(INDIRECT("Data!C"&amp;$AL$4,FALSE),MATCH(AP52,Data!$A:$A,0)),$AU$6),$AU$8,IFERROR(INDEX(INDIRECT("Data!C"&amp;$AL$4,FALSE),MATCH(AP52,Data!$A:$A,0)),$AU$6))</f>
        <v>138</v>
      </c>
      <c r="AZ52" s="52">
        <f ca="1">IF(""=IFERROR(INDEX(INDIRECT("Data!C"&amp;$AL$4,FALSE),MATCH(AQ52,Data!$A:$A,0)),$AU$6),$AU$8,IFERROR(INDEX(INDIRECT("Data!C"&amp;$AL$4,FALSE),MATCH(AQ52,Data!$A:$A,0)),$AU$6))</f>
        <v>168</v>
      </c>
      <c r="BA52" s="52">
        <f ca="1">IF(""=IFERROR(INDEX(INDIRECT("Data!C"&amp;$AL$4,FALSE),MATCH(AR52,Data!$A:$A,0)),$AU$6),$AU$8,IFERROR(INDEX(INDIRECT("Data!C"&amp;$AL$4,FALSE),MATCH(AR52,Data!$A:$A,0)),$AU$6))</f>
        <v>228</v>
      </c>
      <c r="BB52" s="64">
        <f t="shared" ca="1" si="25"/>
        <v>155.14285714285714</v>
      </c>
      <c r="BD52" s="28">
        <f t="shared" si="31"/>
        <v>45872</v>
      </c>
      <c r="BE52" s="28">
        <f t="shared" si="26"/>
        <v>45873</v>
      </c>
      <c r="BF52" s="28">
        <f t="shared" si="19"/>
        <v>45874</v>
      </c>
      <c r="BG52" s="28">
        <f t="shared" si="19"/>
        <v>45875</v>
      </c>
      <c r="BH52" s="28">
        <f t="shared" si="19"/>
        <v>45876</v>
      </c>
      <c r="BI52" s="28">
        <f t="shared" si="19"/>
        <v>45877</v>
      </c>
      <c r="BJ52" s="28">
        <f t="shared" si="19"/>
        <v>45878</v>
      </c>
      <c r="BL52" s="62">
        <f t="array" ref="BL52">IFERROR(IF(MATCH(8,DAY(BD52:BJ52),0),BJ52,""),"")</f>
        <v>45878</v>
      </c>
      <c r="BM52" s="52">
        <f ca="1">IF(""=IFERROR(INDEX(INDIRECT("Data!C"&amp;$BD$4,FALSE),MATCH(BD52,Data!$A:$A,0)),$BM$6),$BM$8,IFERROR(INDEX(INDIRECT("Data!C"&amp;$BD$4,FALSE),MATCH(BD52,Data!$A:$A,0)),$BM$6))</f>
        <v>0</v>
      </c>
      <c r="BN52" s="52">
        <f ca="1">IF(""=IFERROR(INDEX(INDIRECT("Data!C"&amp;$BD$4,FALSE),MATCH(BE52,Data!$A:$A,0)),$BM$6),$BM$8,IFERROR(INDEX(INDIRECT("Data!C"&amp;$BD$4,FALSE),MATCH(BE52,Data!$A:$A,0)),$BM$6))</f>
        <v>0</v>
      </c>
      <c r="BO52" s="52">
        <f ca="1">IF(""=IFERROR(INDEX(INDIRECT("Data!C"&amp;$BD$4,FALSE),MATCH(BF52,Data!$A:$A,0)),$BM$6),$BM$8,IFERROR(INDEX(INDIRECT("Data!C"&amp;$BD$4,FALSE),MATCH(BF52,Data!$A:$A,0)),$BM$6))</f>
        <v>0</v>
      </c>
      <c r="BP52" s="52">
        <f ca="1">IF(""=IFERROR(INDEX(INDIRECT("Data!C"&amp;$BD$4,FALSE),MATCH(BG52,Data!$A:$A,0)),$BM$6),$BM$8,IFERROR(INDEX(INDIRECT("Data!C"&amp;$BD$4,FALSE),MATCH(BG52,Data!$A:$A,0)),$BM$6))</f>
        <v>0</v>
      </c>
      <c r="BQ52" s="52">
        <f ca="1">IF(""=IFERROR(INDEX(INDIRECT("Data!C"&amp;$BD$4,FALSE),MATCH(BH52,Data!$A:$A,0)),$BM$6),$BM$8,IFERROR(INDEX(INDIRECT("Data!C"&amp;$BD$4,FALSE),MATCH(BH52,Data!$A:$A,0)),$BM$6))</f>
        <v>0</v>
      </c>
      <c r="BR52" s="52">
        <f ca="1">IF(""=IFERROR(INDEX(INDIRECT("Data!C"&amp;$BD$4,FALSE),MATCH(BI52,Data!$A:$A,0)),$BM$6),$BM$8,IFERROR(INDEX(INDIRECT("Data!C"&amp;$BD$4,FALSE),MATCH(BI52,Data!$A:$A,0)),$BM$6))</f>
        <v>0</v>
      </c>
      <c r="BS52" s="52">
        <f ca="1">IF(""=IFERROR(INDEX(INDIRECT("Data!C"&amp;$BD$4,FALSE),MATCH(BJ52,Data!$A:$A,0)),$BM$6),$BM$8,IFERROR(INDEX(INDIRECT("Data!C"&amp;$BD$4,FALSE),MATCH(BJ52,Data!$A:$A,0)),$BM$6))</f>
        <v>0</v>
      </c>
      <c r="BT52" s="64">
        <f t="shared" ca="1" si="27"/>
        <v>0</v>
      </c>
    </row>
    <row r="53" spans="2:72" ht="12" customHeight="1" x14ac:dyDescent="0.25">
      <c r="B53" s="28">
        <f t="shared" si="28"/>
        <v>45515</v>
      </c>
      <c r="C53" s="28">
        <f t="shared" si="32"/>
        <v>45516</v>
      </c>
      <c r="D53" s="28">
        <f t="shared" si="32"/>
        <v>45517</v>
      </c>
      <c r="E53" s="28">
        <f t="shared" si="32"/>
        <v>45518</v>
      </c>
      <c r="F53" s="28">
        <f t="shared" si="32"/>
        <v>45519</v>
      </c>
      <c r="G53" s="28">
        <f t="shared" si="32"/>
        <v>45520</v>
      </c>
      <c r="H53" s="28">
        <f t="shared" si="32"/>
        <v>45521</v>
      </c>
      <c r="J53" s="62" t="str">
        <f t="array" ref="J53">IFERROR(IF(MATCH(8,DAY(B53:H53),0),H53,""),"")</f>
        <v/>
      </c>
      <c r="K53" s="52">
        <f ca="1">IF(""=IFERROR(INDEX(INDIRECT("Data!C"&amp;$B$4,FALSE),MATCH(B53,Data!$A:$A,0)),$K$6),$K$8,IFERROR(INDEX(INDIRECT("Data!C"&amp;$B$4,FALSE),MATCH(B53,Data!$A:$A,0)),$K$6))</f>
        <v>550</v>
      </c>
      <c r="L53" s="52">
        <f ca="1">IF(""=IFERROR(INDEX(INDIRECT("Data!C"&amp;$B$4,FALSE),MATCH(C53,Data!$A:$A,0)),$K$6),$K$8,IFERROR(INDEX(INDIRECT("Data!C"&amp;$B$4,FALSE),MATCH(C53,Data!$A:$A,0)),$K$6))</f>
        <v>343</v>
      </c>
      <c r="M53" s="52">
        <f ca="1">IF(""=IFERROR(INDEX(INDIRECT("Data!C"&amp;$B$4,FALSE),MATCH(D53,Data!$A:$A,0)),$K$6),$K$8,IFERROR(INDEX(INDIRECT("Data!C"&amp;$B$4,FALSE),MATCH(D53,Data!$A:$A,0)),$K$6))</f>
        <v>327</v>
      </c>
      <c r="N53" s="52">
        <f ca="1">IF(""=IFERROR(INDEX(INDIRECT("Data!C"&amp;$B$4,FALSE),MATCH(E53,Data!$A:$A,0)),$K$6),$K$8,IFERROR(INDEX(INDIRECT("Data!C"&amp;$B$4,FALSE),MATCH(E53,Data!$A:$A,0)),$K$6))</f>
        <v>280</v>
      </c>
      <c r="O53" s="52">
        <f ca="1">IF(""=IFERROR(INDEX(INDIRECT("Data!C"&amp;$B$4,FALSE),MATCH(F53,Data!$A:$A,0)),$K$6),$K$8,IFERROR(INDEX(INDIRECT("Data!C"&amp;$B$4,FALSE),MATCH(F53,Data!$A:$A,0)),$K$6))</f>
        <v>363</v>
      </c>
      <c r="P53" s="52">
        <f ca="1">IF(""=IFERROR(INDEX(INDIRECT("Data!C"&amp;$B$4,FALSE),MATCH(G53,Data!$A:$A,0)),$K$6),$K$8,IFERROR(INDEX(INDIRECT("Data!C"&amp;$B$4,FALSE),MATCH(G53,Data!$A:$A,0)),$K$6))</f>
        <v>464</v>
      </c>
      <c r="Q53" s="52">
        <f ca="1">IF(""=IFERROR(INDEX(INDIRECT("Data!C"&amp;$B$4,FALSE),MATCH(H53,Data!$A:$A,0)),$K$6),$K$8,IFERROR(INDEX(INDIRECT("Data!C"&amp;$B$4,FALSE),MATCH(H53,Data!$A:$A,0)),$K$6))</f>
        <v>467</v>
      </c>
      <c r="R53" s="64">
        <f t="shared" ca="1" si="21"/>
        <v>399.14285714285717</v>
      </c>
      <c r="T53" s="28">
        <f t="shared" si="29"/>
        <v>45879</v>
      </c>
      <c r="U53" s="28">
        <f t="shared" si="22"/>
        <v>45880</v>
      </c>
      <c r="V53" s="28">
        <f t="shared" si="17"/>
        <v>45881</v>
      </c>
      <c r="W53" s="28">
        <f t="shared" si="17"/>
        <v>45882</v>
      </c>
      <c r="X53" s="28">
        <f t="shared" si="17"/>
        <v>45883</v>
      </c>
      <c r="Y53" s="28">
        <f t="shared" si="17"/>
        <v>45884</v>
      </c>
      <c r="Z53" s="28">
        <f t="shared" si="17"/>
        <v>45885</v>
      </c>
      <c r="AB53" s="62" t="str">
        <f t="array" ref="AB53">IFERROR(IF(MATCH(8,DAY(T53:Z53),0),Z53,""),"")</f>
        <v/>
      </c>
      <c r="AC53" s="52">
        <f ca="1">IF(""=IFERROR(INDEX(INDIRECT("Data!C"&amp;$T$4,FALSE),MATCH(T53,Data!$A:$A,0)),$AC$6),$AC$8,IFERROR(INDEX(INDIRECT("Data!C"&amp;$T$4,FALSE),MATCH(T53,Data!$A:$A,0)),$AC$6))</f>
        <v>0</v>
      </c>
      <c r="AD53" s="52">
        <f ca="1">IF(""=IFERROR(INDEX(INDIRECT("Data!C"&amp;$T$4,FALSE),MATCH(U53,Data!$A:$A,0)),$AC$6),$AC$8,IFERROR(INDEX(INDIRECT("Data!C"&amp;$T$4,FALSE),MATCH(U53,Data!$A:$A,0)),$AC$6))</f>
        <v>0</v>
      </c>
      <c r="AE53" s="52">
        <f ca="1">IF(""=IFERROR(INDEX(INDIRECT("Data!C"&amp;$T$4,FALSE),MATCH(V53,Data!$A:$A,0)),$AC$6),$AC$8,IFERROR(INDEX(INDIRECT("Data!C"&amp;$T$4,FALSE),MATCH(V53,Data!$A:$A,0)),$AC$6))</f>
        <v>0</v>
      </c>
      <c r="AF53" s="52">
        <f ca="1">IF(""=IFERROR(INDEX(INDIRECT("Data!C"&amp;$T$4,FALSE),MATCH(W53,Data!$A:$A,0)),$AC$6),$AC$8,IFERROR(INDEX(INDIRECT("Data!C"&amp;$T$4,FALSE),MATCH(W53,Data!$A:$A,0)),$AC$6))</f>
        <v>0</v>
      </c>
      <c r="AG53" s="52">
        <f ca="1">IF(""=IFERROR(INDEX(INDIRECT("Data!C"&amp;$T$4,FALSE),MATCH(X53,Data!$A:$A,0)),$AC$6),$AC$8,IFERROR(INDEX(INDIRECT("Data!C"&amp;$T$4,FALSE),MATCH(X53,Data!$A:$A,0)),$AC$6))</f>
        <v>0</v>
      </c>
      <c r="AH53" s="52">
        <f ca="1">IF(""=IFERROR(INDEX(INDIRECT("Data!C"&amp;$T$4,FALSE),MATCH(Y53,Data!$A:$A,0)),$AC$6),$AC$8,IFERROR(INDEX(INDIRECT("Data!C"&amp;$T$4,FALSE),MATCH(Y53,Data!$A:$A,0)),$AC$6))</f>
        <v>0</v>
      </c>
      <c r="AI53" s="52">
        <f ca="1">IF(""=IFERROR(INDEX(INDIRECT("Data!C"&amp;$T$4,FALSE),MATCH(Z53,Data!$A:$A,0)),$AC$6),$AC$8,IFERROR(INDEX(INDIRECT("Data!C"&amp;$T$4,FALSE),MATCH(Z53,Data!$A:$A,0)),$AC$6))</f>
        <v>0</v>
      </c>
      <c r="AJ53" s="64">
        <f t="shared" ca="1" si="23"/>
        <v>0</v>
      </c>
      <c r="AL53" s="28">
        <f t="shared" si="30"/>
        <v>45515</v>
      </c>
      <c r="AM53" s="28">
        <f t="shared" si="24"/>
        <v>45516</v>
      </c>
      <c r="AN53" s="28">
        <f t="shared" si="18"/>
        <v>45517</v>
      </c>
      <c r="AO53" s="28">
        <f t="shared" si="18"/>
        <v>45518</v>
      </c>
      <c r="AP53" s="28">
        <f t="shared" si="18"/>
        <v>45519</v>
      </c>
      <c r="AQ53" s="28">
        <f t="shared" si="18"/>
        <v>45520</v>
      </c>
      <c r="AR53" s="28">
        <f t="shared" si="18"/>
        <v>45521</v>
      </c>
      <c r="AT53" s="62" t="str">
        <f t="array" ref="AT53">IFERROR(IF(MATCH(8,DAY(AL53:AR53),0),AR53,""),"")</f>
        <v/>
      </c>
      <c r="AU53" s="52">
        <f ca="1">IF(""=IFERROR(INDEX(INDIRECT("Data!C"&amp;$AL$4,FALSE),MATCH(AL53,Data!$A:$A,0)),$AU$6),$AU$8,IFERROR(INDEX(INDIRECT("Data!C"&amp;$AL$4,FALSE),MATCH(AL53,Data!$A:$A,0)),$AU$6))</f>
        <v>178</v>
      </c>
      <c r="AV53" s="52">
        <f ca="1">IF(""=IFERROR(INDEX(INDIRECT("Data!C"&amp;$AL$4,FALSE),MATCH(AM53,Data!$A:$A,0)),$AU$6),$AU$8,IFERROR(INDEX(INDIRECT("Data!C"&amp;$AL$4,FALSE),MATCH(AM53,Data!$A:$A,0)),$AU$6))</f>
        <v>111</v>
      </c>
      <c r="AW53" s="52">
        <f ca="1">IF(""=IFERROR(INDEX(INDIRECT("Data!C"&amp;$AL$4,FALSE),MATCH(AN53,Data!$A:$A,0)),$AU$6),$AU$8,IFERROR(INDEX(INDIRECT("Data!C"&amp;$AL$4,FALSE),MATCH(AN53,Data!$A:$A,0)),$AU$6))</f>
        <v>103</v>
      </c>
      <c r="AX53" s="52">
        <f ca="1">IF(""=IFERROR(INDEX(INDIRECT("Data!C"&amp;$AL$4,FALSE),MATCH(AO53,Data!$A:$A,0)),$AU$6),$AU$8,IFERROR(INDEX(INDIRECT("Data!C"&amp;$AL$4,FALSE),MATCH(AO53,Data!$A:$A,0)),$AU$6))</f>
        <v>107</v>
      </c>
      <c r="AY53" s="52">
        <f ca="1">IF(""=IFERROR(INDEX(INDIRECT("Data!C"&amp;$AL$4,FALSE),MATCH(AP53,Data!$A:$A,0)),$AU$6),$AU$8,IFERROR(INDEX(INDIRECT("Data!C"&amp;$AL$4,FALSE),MATCH(AP53,Data!$A:$A,0)),$AU$6))</f>
        <v>121</v>
      </c>
      <c r="AZ53" s="52">
        <f ca="1">IF(""=IFERROR(INDEX(INDIRECT("Data!C"&amp;$AL$4,FALSE),MATCH(AQ53,Data!$A:$A,0)),$AU$6),$AU$8,IFERROR(INDEX(INDIRECT("Data!C"&amp;$AL$4,FALSE),MATCH(AQ53,Data!$A:$A,0)),$AU$6))</f>
        <v>164</v>
      </c>
      <c r="BA53" s="52">
        <f ca="1">IF(""=IFERROR(INDEX(INDIRECT("Data!C"&amp;$AL$4,FALSE),MATCH(AR53,Data!$A:$A,0)),$AU$6),$AU$8,IFERROR(INDEX(INDIRECT("Data!C"&amp;$AL$4,FALSE),MATCH(AR53,Data!$A:$A,0)),$AU$6))</f>
        <v>154</v>
      </c>
      <c r="BB53" s="64">
        <f t="shared" ca="1" si="25"/>
        <v>134</v>
      </c>
      <c r="BD53" s="28">
        <f t="shared" si="31"/>
        <v>45879</v>
      </c>
      <c r="BE53" s="28">
        <f t="shared" si="26"/>
        <v>45880</v>
      </c>
      <c r="BF53" s="28">
        <f t="shared" si="19"/>
        <v>45881</v>
      </c>
      <c r="BG53" s="28">
        <f t="shared" si="19"/>
        <v>45882</v>
      </c>
      <c r="BH53" s="28">
        <f t="shared" si="19"/>
        <v>45883</v>
      </c>
      <c r="BI53" s="28">
        <f t="shared" si="19"/>
        <v>45884</v>
      </c>
      <c r="BJ53" s="28">
        <f t="shared" si="19"/>
        <v>45885</v>
      </c>
      <c r="BL53" s="62" t="str">
        <f t="array" ref="BL53">IFERROR(IF(MATCH(8,DAY(BD53:BJ53),0),BJ53,""),"")</f>
        <v/>
      </c>
      <c r="BM53" s="52">
        <f ca="1">IF(""=IFERROR(INDEX(INDIRECT("Data!C"&amp;$BD$4,FALSE),MATCH(BD53,Data!$A:$A,0)),$BM$6),$BM$8,IFERROR(INDEX(INDIRECT("Data!C"&amp;$BD$4,FALSE),MATCH(BD53,Data!$A:$A,0)),$BM$6))</f>
        <v>0</v>
      </c>
      <c r="BN53" s="52">
        <f ca="1">IF(""=IFERROR(INDEX(INDIRECT("Data!C"&amp;$BD$4,FALSE),MATCH(BE53,Data!$A:$A,0)),$BM$6),$BM$8,IFERROR(INDEX(INDIRECT("Data!C"&amp;$BD$4,FALSE),MATCH(BE53,Data!$A:$A,0)),$BM$6))</f>
        <v>0</v>
      </c>
      <c r="BO53" s="52">
        <f ca="1">IF(""=IFERROR(INDEX(INDIRECT("Data!C"&amp;$BD$4,FALSE),MATCH(BF53,Data!$A:$A,0)),$BM$6),$BM$8,IFERROR(INDEX(INDIRECT("Data!C"&amp;$BD$4,FALSE),MATCH(BF53,Data!$A:$A,0)),$BM$6))</f>
        <v>0</v>
      </c>
      <c r="BP53" s="52">
        <f ca="1">IF(""=IFERROR(INDEX(INDIRECT("Data!C"&amp;$BD$4,FALSE),MATCH(BG53,Data!$A:$A,0)),$BM$6),$BM$8,IFERROR(INDEX(INDIRECT("Data!C"&amp;$BD$4,FALSE),MATCH(BG53,Data!$A:$A,0)),$BM$6))</f>
        <v>0</v>
      </c>
      <c r="BQ53" s="52">
        <f ca="1">IF(""=IFERROR(INDEX(INDIRECT("Data!C"&amp;$BD$4,FALSE),MATCH(BH53,Data!$A:$A,0)),$BM$6),$BM$8,IFERROR(INDEX(INDIRECT("Data!C"&amp;$BD$4,FALSE),MATCH(BH53,Data!$A:$A,0)),$BM$6))</f>
        <v>0</v>
      </c>
      <c r="BR53" s="52">
        <f ca="1">IF(""=IFERROR(INDEX(INDIRECT("Data!C"&amp;$BD$4,FALSE),MATCH(BI53,Data!$A:$A,0)),$BM$6),$BM$8,IFERROR(INDEX(INDIRECT("Data!C"&amp;$BD$4,FALSE),MATCH(BI53,Data!$A:$A,0)),$BM$6))</f>
        <v>0</v>
      </c>
      <c r="BS53" s="52">
        <f ca="1">IF(""=IFERROR(INDEX(INDIRECT("Data!C"&amp;$BD$4,FALSE),MATCH(BJ53,Data!$A:$A,0)),$BM$6),$BM$8,IFERROR(INDEX(INDIRECT("Data!C"&amp;$BD$4,FALSE),MATCH(BJ53,Data!$A:$A,0)),$BM$6))</f>
        <v>0</v>
      </c>
      <c r="BT53" s="64">
        <f t="shared" ca="1" si="27"/>
        <v>0</v>
      </c>
    </row>
    <row r="54" spans="2:72" ht="12" customHeight="1" x14ac:dyDescent="0.25">
      <c r="B54" s="28">
        <f t="shared" si="28"/>
        <v>45522</v>
      </c>
      <c r="C54" s="28">
        <f t="shared" ref="C54:H69" si="33">B54+1</f>
        <v>45523</v>
      </c>
      <c r="D54" s="28">
        <f t="shared" si="33"/>
        <v>45524</v>
      </c>
      <c r="E54" s="28">
        <f t="shared" si="33"/>
        <v>45525</v>
      </c>
      <c r="F54" s="28">
        <f t="shared" si="33"/>
        <v>45526</v>
      </c>
      <c r="G54" s="28">
        <f t="shared" si="33"/>
        <v>45527</v>
      </c>
      <c r="H54" s="28">
        <f t="shared" si="33"/>
        <v>45528</v>
      </c>
      <c r="J54" s="62" t="str">
        <f t="array" ref="J54">IFERROR(IF(MATCH(8,DAY(B54:H54),0),H54,""),"")</f>
        <v/>
      </c>
      <c r="K54" s="52">
        <f ca="1">IF(""=IFERROR(INDEX(INDIRECT("Data!C"&amp;$B$4,FALSE),MATCH(B54,Data!$A:$A,0)),$K$6),$K$8,IFERROR(INDEX(INDIRECT("Data!C"&amp;$B$4,FALSE),MATCH(B54,Data!$A:$A,0)),$K$6))</f>
        <v>726</v>
      </c>
      <c r="L54" s="52">
        <f ca="1">IF(""=IFERROR(INDEX(INDIRECT("Data!C"&amp;$B$4,FALSE),MATCH(C54,Data!$A:$A,0)),$K$6),$K$8,IFERROR(INDEX(INDIRECT("Data!C"&amp;$B$4,FALSE),MATCH(C54,Data!$A:$A,0)),$K$6))</f>
        <v>152</v>
      </c>
      <c r="M54" s="52">
        <f ca="1">IF(""=IFERROR(INDEX(INDIRECT("Data!C"&amp;$B$4,FALSE),MATCH(D54,Data!$A:$A,0)),$K$6),$K$8,IFERROR(INDEX(INDIRECT("Data!C"&amp;$B$4,FALSE),MATCH(D54,Data!$A:$A,0)),$K$6))</f>
        <v>146</v>
      </c>
      <c r="N54" s="52">
        <f ca="1">IF(""=IFERROR(INDEX(INDIRECT("Data!C"&amp;$B$4,FALSE),MATCH(E54,Data!$A:$A,0)),$K$6),$K$8,IFERROR(INDEX(INDIRECT("Data!C"&amp;$B$4,FALSE),MATCH(E54,Data!$A:$A,0)),$K$6))</f>
        <v>177</v>
      </c>
      <c r="O54" s="52">
        <f ca="1">IF(""=IFERROR(INDEX(INDIRECT("Data!C"&amp;$B$4,FALSE),MATCH(F54,Data!$A:$A,0)),$K$6),$K$8,IFERROR(INDEX(INDIRECT("Data!C"&amp;$B$4,FALSE),MATCH(F54,Data!$A:$A,0)),$K$6))</f>
        <v>179</v>
      </c>
      <c r="P54" s="52">
        <f ca="1">IF(""=IFERROR(INDEX(INDIRECT("Data!C"&amp;$B$4,FALSE),MATCH(G54,Data!$A:$A,0)),$K$6),$K$8,IFERROR(INDEX(INDIRECT("Data!C"&amp;$B$4,FALSE),MATCH(G54,Data!$A:$A,0)),$K$6))</f>
        <v>170</v>
      </c>
      <c r="Q54" s="52">
        <f ca="1">IF(""=IFERROR(INDEX(INDIRECT("Data!C"&amp;$B$4,FALSE),MATCH(H54,Data!$A:$A,0)),$K$6),$K$8,IFERROR(INDEX(INDIRECT("Data!C"&amp;$B$4,FALSE),MATCH(H54,Data!$A:$A,0)),$K$6))</f>
        <v>381</v>
      </c>
      <c r="R54" s="64">
        <f t="shared" ca="1" si="21"/>
        <v>275.85714285714283</v>
      </c>
      <c r="T54" s="28">
        <f t="shared" si="29"/>
        <v>45886</v>
      </c>
      <c r="U54" s="28">
        <f t="shared" si="22"/>
        <v>45887</v>
      </c>
      <c r="V54" s="28">
        <f t="shared" si="17"/>
        <v>45888</v>
      </c>
      <c r="W54" s="28">
        <f t="shared" si="17"/>
        <v>45889</v>
      </c>
      <c r="X54" s="28">
        <f t="shared" si="17"/>
        <v>45890</v>
      </c>
      <c r="Y54" s="28">
        <f t="shared" si="17"/>
        <v>45891</v>
      </c>
      <c r="Z54" s="28">
        <f t="shared" si="17"/>
        <v>45892</v>
      </c>
      <c r="AB54" s="62" t="str">
        <f t="array" ref="AB54">IFERROR(IF(MATCH(8,DAY(T54:Z54),0),Z54,""),"")</f>
        <v/>
      </c>
      <c r="AC54" s="52">
        <f ca="1">IF(""=IFERROR(INDEX(INDIRECT("Data!C"&amp;$T$4,FALSE),MATCH(T54,Data!$A:$A,0)),$AC$6),$AC$8,IFERROR(INDEX(INDIRECT("Data!C"&amp;$T$4,FALSE),MATCH(T54,Data!$A:$A,0)),$AC$6))</f>
        <v>0</v>
      </c>
      <c r="AD54" s="52">
        <f ca="1">IF(""=IFERROR(INDEX(INDIRECT("Data!C"&amp;$T$4,FALSE),MATCH(U54,Data!$A:$A,0)),$AC$6),$AC$8,IFERROR(INDEX(INDIRECT("Data!C"&amp;$T$4,FALSE),MATCH(U54,Data!$A:$A,0)),$AC$6))</f>
        <v>0</v>
      </c>
      <c r="AE54" s="52">
        <f ca="1">IF(""=IFERROR(INDEX(INDIRECT("Data!C"&amp;$T$4,FALSE),MATCH(V54,Data!$A:$A,0)),$AC$6),$AC$8,IFERROR(INDEX(INDIRECT("Data!C"&amp;$T$4,FALSE),MATCH(V54,Data!$A:$A,0)),$AC$6))</f>
        <v>0</v>
      </c>
      <c r="AF54" s="52">
        <f ca="1">IF(""=IFERROR(INDEX(INDIRECT("Data!C"&amp;$T$4,FALSE),MATCH(W54,Data!$A:$A,0)),$AC$6),$AC$8,IFERROR(INDEX(INDIRECT("Data!C"&amp;$T$4,FALSE),MATCH(W54,Data!$A:$A,0)),$AC$6))</f>
        <v>0</v>
      </c>
      <c r="AG54" s="52">
        <f ca="1">IF(""=IFERROR(INDEX(INDIRECT("Data!C"&amp;$T$4,FALSE),MATCH(X54,Data!$A:$A,0)),$AC$6),$AC$8,IFERROR(INDEX(INDIRECT("Data!C"&amp;$T$4,FALSE),MATCH(X54,Data!$A:$A,0)),$AC$6))</f>
        <v>0</v>
      </c>
      <c r="AH54" s="52">
        <f ca="1">IF(""=IFERROR(INDEX(INDIRECT("Data!C"&amp;$T$4,FALSE),MATCH(Y54,Data!$A:$A,0)),$AC$6),$AC$8,IFERROR(INDEX(INDIRECT("Data!C"&amp;$T$4,FALSE),MATCH(Y54,Data!$A:$A,0)),$AC$6))</f>
        <v>0</v>
      </c>
      <c r="AI54" s="52">
        <f ca="1">IF(""=IFERROR(INDEX(INDIRECT("Data!C"&amp;$T$4,FALSE),MATCH(Z54,Data!$A:$A,0)),$AC$6),$AC$8,IFERROR(INDEX(INDIRECT("Data!C"&amp;$T$4,FALSE),MATCH(Z54,Data!$A:$A,0)),$AC$6))</f>
        <v>0</v>
      </c>
      <c r="AJ54" s="64">
        <f t="shared" ca="1" si="23"/>
        <v>0</v>
      </c>
      <c r="AL54" s="28">
        <f t="shared" si="30"/>
        <v>45522</v>
      </c>
      <c r="AM54" s="28">
        <f t="shared" si="24"/>
        <v>45523</v>
      </c>
      <c r="AN54" s="28">
        <f t="shared" si="18"/>
        <v>45524</v>
      </c>
      <c r="AO54" s="28">
        <f t="shared" si="18"/>
        <v>45525</v>
      </c>
      <c r="AP54" s="28">
        <f t="shared" si="18"/>
        <v>45526</v>
      </c>
      <c r="AQ54" s="28">
        <f t="shared" si="18"/>
        <v>45527</v>
      </c>
      <c r="AR54" s="28">
        <f t="shared" si="18"/>
        <v>45528</v>
      </c>
      <c r="AT54" s="62" t="str">
        <f t="array" ref="AT54">IFERROR(IF(MATCH(8,DAY(AL54:AR54),0),AR54,""),"")</f>
        <v/>
      </c>
      <c r="AU54" s="52">
        <f ca="1">IF(""=IFERROR(INDEX(INDIRECT("Data!C"&amp;$AL$4,FALSE),MATCH(AL54,Data!$A:$A,0)),$AU$6),$AU$8,IFERROR(INDEX(INDIRECT("Data!C"&amp;$AL$4,FALSE),MATCH(AL54,Data!$A:$A,0)),$AU$6))</f>
        <v>225</v>
      </c>
      <c r="AV54" s="52">
        <f ca="1">IF(""=IFERROR(INDEX(INDIRECT("Data!C"&amp;$AL$4,FALSE),MATCH(AM54,Data!$A:$A,0)),$AU$6),$AU$8,IFERROR(INDEX(INDIRECT("Data!C"&amp;$AL$4,FALSE),MATCH(AM54,Data!$A:$A,0)),$AU$6))</f>
        <v>67</v>
      </c>
      <c r="AW54" s="52">
        <f ca="1">IF(""=IFERROR(INDEX(INDIRECT("Data!C"&amp;$AL$4,FALSE),MATCH(AN54,Data!$A:$A,0)),$AU$6),$AU$8,IFERROR(INDEX(INDIRECT("Data!C"&amp;$AL$4,FALSE),MATCH(AN54,Data!$A:$A,0)),$AU$6))</f>
        <v>85</v>
      </c>
      <c r="AX54" s="52">
        <f ca="1">IF(""=IFERROR(INDEX(INDIRECT("Data!C"&amp;$AL$4,FALSE),MATCH(AO54,Data!$A:$A,0)),$AU$6),$AU$8,IFERROR(INDEX(INDIRECT("Data!C"&amp;$AL$4,FALSE),MATCH(AO54,Data!$A:$A,0)),$AU$6))</f>
        <v>68</v>
      </c>
      <c r="AY54" s="52">
        <f ca="1">IF(""=IFERROR(INDEX(INDIRECT("Data!C"&amp;$AL$4,FALSE),MATCH(AP54,Data!$A:$A,0)),$AU$6),$AU$8,IFERROR(INDEX(INDIRECT("Data!C"&amp;$AL$4,FALSE),MATCH(AP54,Data!$A:$A,0)),$AU$6))</f>
        <v>77</v>
      </c>
      <c r="AZ54" s="52">
        <f ca="1">IF(""=IFERROR(INDEX(INDIRECT("Data!C"&amp;$AL$4,FALSE),MATCH(AQ54,Data!$A:$A,0)),$AU$6),$AU$8,IFERROR(INDEX(INDIRECT("Data!C"&amp;$AL$4,FALSE),MATCH(AQ54,Data!$A:$A,0)),$AU$6))</f>
        <v>87</v>
      </c>
      <c r="BA54" s="52">
        <f ca="1">IF(""=IFERROR(INDEX(INDIRECT("Data!C"&amp;$AL$4,FALSE),MATCH(AR54,Data!$A:$A,0)),$AU$6),$AU$8,IFERROR(INDEX(INDIRECT("Data!C"&amp;$AL$4,FALSE),MATCH(AR54,Data!$A:$A,0)),$AU$6))</f>
        <v>144</v>
      </c>
      <c r="BB54" s="64">
        <f t="shared" ca="1" si="25"/>
        <v>107.57142857142857</v>
      </c>
      <c r="BD54" s="28">
        <f t="shared" si="31"/>
        <v>45886</v>
      </c>
      <c r="BE54" s="28">
        <f t="shared" si="26"/>
        <v>45887</v>
      </c>
      <c r="BF54" s="28">
        <f t="shared" si="19"/>
        <v>45888</v>
      </c>
      <c r="BG54" s="28">
        <f t="shared" si="19"/>
        <v>45889</v>
      </c>
      <c r="BH54" s="28">
        <f t="shared" si="19"/>
        <v>45890</v>
      </c>
      <c r="BI54" s="28">
        <f t="shared" si="19"/>
        <v>45891</v>
      </c>
      <c r="BJ54" s="28">
        <f t="shared" si="19"/>
        <v>45892</v>
      </c>
      <c r="BL54" s="62" t="str">
        <f t="array" ref="BL54">IFERROR(IF(MATCH(8,DAY(BD54:BJ54),0),BJ54,""),"")</f>
        <v/>
      </c>
      <c r="BM54" s="52">
        <f ca="1">IF(""=IFERROR(INDEX(INDIRECT("Data!C"&amp;$BD$4,FALSE),MATCH(BD54,Data!$A:$A,0)),$BM$6),$BM$8,IFERROR(INDEX(INDIRECT("Data!C"&amp;$BD$4,FALSE),MATCH(BD54,Data!$A:$A,0)),$BM$6))</f>
        <v>0</v>
      </c>
      <c r="BN54" s="52">
        <f ca="1">IF(""=IFERROR(INDEX(INDIRECT("Data!C"&amp;$BD$4,FALSE),MATCH(BE54,Data!$A:$A,0)),$BM$6),$BM$8,IFERROR(INDEX(INDIRECT("Data!C"&amp;$BD$4,FALSE),MATCH(BE54,Data!$A:$A,0)),$BM$6))</f>
        <v>0</v>
      </c>
      <c r="BO54" s="52">
        <f ca="1">IF(""=IFERROR(INDEX(INDIRECT("Data!C"&amp;$BD$4,FALSE),MATCH(BF54,Data!$A:$A,0)),$BM$6),$BM$8,IFERROR(INDEX(INDIRECT("Data!C"&amp;$BD$4,FALSE),MATCH(BF54,Data!$A:$A,0)),$BM$6))</f>
        <v>0</v>
      </c>
      <c r="BP54" s="52">
        <f ca="1">IF(""=IFERROR(INDEX(INDIRECT("Data!C"&amp;$BD$4,FALSE),MATCH(BG54,Data!$A:$A,0)),$BM$6),$BM$8,IFERROR(INDEX(INDIRECT("Data!C"&amp;$BD$4,FALSE),MATCH(BG54,Data!$A:$A,0)),$BM$6))</f>
        <v>0</v>
      </c>
      <c r="BQ54" s="52">
        <f ca="1">IF(""=IFERROR(INDEX(INDIRECT("Data!C"&amp;$BD$4,FALSE),MATCH(BH54,Data!$A:$A,0)),$BM$6),$BM$8,IFERROR(INDEX(INDIRECT("Data!C"&amp;$BD$4,FALSE),MATCH(BH54,Data!$A:$A,0)),$BM$6))</f>
        <v>0</v>
      </c>
      <c r="BR54" s="52">
        <f ca="1">IF(""=IFERROR(INDEX(INDIRECT("Data!C"&amp;$BD$4,FALSE),MATCH(BI54,Data!$A:$A,0)),$BM$6),$BM$8,IFERROR(INDEX(INDIRECT("Data!C"&amp;$BD$4,FALSE),MATCH(BI54,Data!$A:$A,0)),$BM$6))</f>
        <v>0</v>
      </c>
      <c r="BS54" s="52">
        <f ca="1">IF(""=IFERROR(INDEX(INDIRECT("Data!C"&amp;$BD$4,FALSE),MATCH(BJ54,Data!$A:$A,0)),$BM$6),$BM$8,IFERROR(INDEX(INDIRECT("Data!C"&amp;$BD$4,FALSE),MATCH(BJ54,Data!$A:$A,0)),$BM$6))</f>
        <v>0</v>
      </c>
      <c r="BT54" s="64">
        <f t="shared" ca="1" si="27"/>
        <v>0</v>
      </c>
    </row>
    <row r="55" spans="2:72" ht="12" customHeight="1" x14ac:dyDescent="0.25">
      <c r="B55" s="28">
        <f t="shared" si="28"/>
        <v>45529</v>
      </c>
      <c r="C55" s="28">
        <f t="shared" si="33"/>
        <v>45530</v>
      </c>
      <c r="D55" s="28">
        <f t="shared" si="33"/>
        <v>45531</v>
      </c>
      <c r="E55" s="28">
        <f t="shared" si="33"/>
        <v>45532</v>
      </c>
      <c r="F55" s="28">
        <f t="shared" si="33"/>
        <v>45533</v>
      </c>
      <c r="G55" s="28">
        <f t="shared" si="33"/>
        <v>45534</v>
      </c>
      <c r="H55" s="28">
        <f t="shared" si="33"/>
        <v>45535</v>
      </c>
      <c r="J55" s="62" t="str">
        <f t="array" ref="J55">IFERROR(IF(MATCH(8,DAY(B55:H55),0),H55,""),"")</f>
        <v/>
      </c>
      <c r="K55" s="52">
        <f ca="1">IF(""=IFERROR(INDEX(INDIRECT("Data!C"&amp;$B$4,FALSE),MATCH(B55,Data!$A:$A,0)),$K$6),$K$8,IFERROR(INDEX(INDIRECT("Data!C"&amp;$B$4,FALSE),MATCH(B55,Data!$A:$A,0)),$K$6))</f>
        <v>347</v>
      </c>
      <c r="L55" s="52">
        <f ca="1">IF(""=IFERROR(INDEX(INDIRECT("Data!C"&amp;$B$4,FALSE),MATCH(C55,Data!$A:$A,0)),$K$6),$K$8,IFERROR(INDEX(INDIRECT("Data!C"&amp;$B$4,FALSE),MATCH(C55,Data!$A:$A,0)),$K$6))</f>
        <v>158</v>
      </c>
      <c r="M55" s="52">
        <f ca="1">IF(""=IFERROR(INDEX(INDIRECT("Data!C"&amp;$B$4,FALSE),MATCH(D55,Data!$A:$A,0)),$K$6),$K$8,IFERROR(INDEX(INDIRECT("Data!C"&amp;$B$4,FALSE),MATCH(D55,Data!$A:$A,0)),$K$6))</f>
        <v>198</v>
      </c>
      <c r="N55" s="52">
        <f ca="1">IF(""=IFERROR(INDEX(INDIRECT("Data!C"&amp;$B$4,FALSE),MATCH(E55,Data!$A:$A,0)),$K$6),$K$8,IFERROR(INDEX(INDIRECT("Data!C"&amp;$B$4,FALSE),MATCH(E55,Data!$A:$A,0)),$K$6))</f>
        <v>126</v>
      </c>
      <c r="O55" s="52">
        <f ca="1">IF(""=IFERROR(INDEX(INDIRECT("Data!C"&amp;$B$4,FALSE),MATCH(F55,Data!$A:$A,0)),$K$6),$K$8,IFERROR(INDEX(INDIRECT("Data!C"&amp;$B$4,FALSE),MATCH(F55,Data!$A:$A,0)),$K$6))</f>
        <v>138</v>
      </c>
      <c r="P55" s="52">
        <f ca="1">IF(""=IFERROR(INDEX(INDIRECT("Data!C"&amp;$B$4,FALSE),MATCH(G55,Data!$A:$A,0)),$K$6),$K$8,IFERROR(INDEX(INDIRECT("Data!C"&amp;$B$4,FALSE),MATCH(G55,Data!$A:$A,0)),$K$6))</f>
        <v>465</v>
      </c>
      <c r="Q55" s="52">
        <f ca="1">IF(""=IFERROR(INDEX(INDIRECT("Data!C"&amp;$B$4,FALSE),MATCH(H55,Data!$A:$A,0)),$K$6),$K$8,IFERROR(INDEX(INDIRECT("Data!C"&amp;$B$4,FALSE),MATCH(H55,Data!$A:$A,0)),$K$6))</f>
        <v>749</v>
      </c>
      <c r="R55" s="64">
        <f t="shared" ca="1" si="21"/>
        <v>311.57142857142856</v>
      </c>
      <c r="T55" s="28">
        <f t="shared" si="29"/>
        <v>45893</v>
      </c>
      <c r="U55" s="28">
        <f t="shared" si="22"/>
        <v>45894</v>
      </c>
      <c r="V55" s="28">
        <f t="shared" si="17"/>
        <v>45895</v>
      </c>
      <c r="W55" s="28">
        <f t="shared" si="17"/>
        <v>45896</v>
      </c>
      <c r="X55" s="28">
        <f t="shared" si="17"/>
        <v>45897</v>
      </c>
      <c r="Y55" s="28">
        <f t="shared" si="17"/>
        <v>45898</v>
      </c>
      <c r="Z55" s="28">
        <f t="shared" si="17"/>
        <v>45899</v>
      </c>
      <c r="AB55" s="62" t="str">
        <f t="array" ref="AB55">IFERROR(IF(MATCH(8,DAY(T55:Z55),0),Z55,""),"")</f>
        <v/>
      </c>
      <c r="AC55" s="52">
        <f ca="1">IF(""=IFERROR(INDEX(INDIRECT("Data!C"&amp;$T$4,FALSE),MATCH(T55,Data!$A:$A,0)),$AC$6),$AC$8,IFERROR(INDEX(INDIRECT("Data!C"&amp;$T$4,FALSE),MATCH(T55,Data!$A:$A,0)),$AC$6))</f>
        <v>0</v>
      </c>
      <c r="AD55" s="52">
        <f ca="1">IF(""=IFERROR(INDEX(INDIRECT("Data!C"&amp;$T$4,FALSE),MATCH(U55,Data!$A:$A,0)),$AC$6),$AC$8,IFERROR(INDEX(INDIRECT("Data!C"&amp;$T$4,FALSE),MATCH(U55,Data!$A:$A,0)),$AC$6))</f>
        <v>0</v>
      </c>
      <c r="AE55" s="52">
        <f ca="1">IF(""=IFERROR(INDEX(INDIRECT("Data!C"&amp;$T$4,FALSE),MATCH(V55,Data!$A:$A,0)),$AC$6),$AC$8,IFERROR(INDEX(INDIRECT("Data!C"&amp;$T$4,FALSE),MATCH(V55,Data!$A:$A,0)),$AC$6))</f>
        <v>0</v>
      </c>
      <c r="AF55" s="52">
        <f ca="1">IF(""=IFERROR(INDEX(INDIRECT("Data!C"&amp;$T$4,FALSE),MATCH(W55,Data!$A:$A,0)),$AC$6),$AC$8,IFERROR(INDEX(INDIRECT("Data!C"&amp;$T$4,FALSE),MATCH(W55,Data!$A:$A,0)),$AC$6))</f>
        <v>0</v>
      </c>
      <c r="AG55" s="52">
        <f ca="1">IF(""=IFERROR(INDEX(INDIRECT("Data!C"&amp;$T$4,FALSE),MATCH(X55,Data!$A:$A,0)),$AC$6),$AC$8,IFERROR(INDEX(INDIRECT("Data!C"&amp;$T$4,FALSE),MATCH(X55,Data!$A:$A,0)),$AC$6))</f>
        <v>0</v>
      </c>
      <c r="AH55" s="52">
        <f ca="1">IF(""=IFERROR(INDEX(INDIRECT("Data!C"&amp;$T$4,FALSE),MATCH(Y55,Data!$A:$A,0)),$AC$6),$AC$8,IFERROR(INDEX(INDIRECT("Data!C"&amp;$T$4,FALSE),MATCH(Y55,Data!$A:$A,0)),$AC$6))</f>
        <v>0</v>
      </c>
      <c r="AI55" s="52">
        <f ca="1">IF(""=IFERROR(INDEX(INDIRECT("Data!C"&amp;$T$4,FALSE),MATCH(Z55,Data!$A:$A,0)),$AC$6),$AC$8,IFERROR(INDEX(INDIRECT("Data!C"&amp;$T$4,FALSE),MATCH(Z55,Data!$A:$A,0)),$AC$6))</f>
        <v>0</v>
      </c>
      <c r="AJ55" s="64">
        <f t="shared" ca="1" si="23"/>
        <v>0</v>
      </c>
      <c r="AL55" s="28">
        <f t="shared" si="30"/>
        <v>45529</v>
      </c>
      <c r="AM55" s="28">
        <f t="shared" si="24"/>
        <v>45530</v>
      </c>
      <c r="AN55" s="28">
        <f t="shared" si="18"/>
        <v>45531</v>
      </c>
      <c r="AO55" s="28">
        <f t="shared" si="18"/>
        <v>45532</v>
      </c>
      <c r="AP55" s="28">
        <f t="shared" si="18"/>
        <v>45533</v>
      </c>
      <c r="AQ55" s="28">
        <f t="shared" si="18"/>
        <v>45534</v>
      </c>
      <c r="AR55" s="28">
        <f t="shared" si="18"/>
        <v>45535</v>
      </c>
      <c r="AT55" s="62" t="str">
        <f t="array" ref="AT55">IFERROR(IF(MATCH(8,DAY(AL55:AR55),0),AR55,""),"")</f>
        <v/>
      </c>
      <c r="AU55" s="52">
        <f ca="1">IF(""=IFERROR(INDEX(INDIRECT("Data!C"&amp;$AL$4,FALSE),MATCH(AL55,Data!$A:$A,0)),$AU$6),$AU$8,IFERROR(INDEX(INDIRECT("Data!C"&amp;$AL$4,FALSE),MATCH(AL55,Data!$A:$A,0)),$AU$6))</f>
        <v>137</v>
      </c>
      <c r="AV55" s="52">
        <f ca="1">IF(""=IFERROR(INDEX(INDIRECT("Data!C"&amp;$AL$4,FALSE),MATCH(AM55,Data!$A:$A,0)),$AU$6),$AU$8,IFERROR(INDEX(INDIRECT("Data!C"&amp;$AL$4,FALSE),MATCH(AM55,Data!$A:$A,0)),$AU$6))</f>
        <v>71</v>
      </c>
      <c r="AW55" s="52">
        <f ca="1">IF(""=IFERROR(INDEX(INDIRECT("Data!C"&amp;$AL$4,FALSE),MATCH(AN55,Data!$A:$A,0)),$AU$6),$AU$8,IFERROR(INDEX(INDIRECT("Data!C"&amp;$AL$4,FALSE),MATCH(AN55,Data!$A:$A,0)),$AU$6))</f>
        <v>76</v>
      </c>
      <c r="AX55" s="52">
        <f ca="1">IF(""=IFERROR(INDEX(INDIRECT("Data!C"&amp;$AL$4,FALSE),MATCH(AO55,Data!$A:$A,0)),$AU$6),$AU$8,IFERROR(INDEX(INDIRECT("Data!C"&amp;$AL$4,FALSE),MATCH(AO55,Data!$A:$A,0)),$AU$6))</f>
        <v>76</v>
      </c>
      <c r="AY55" s="52">
        <f ca="1">IF(""=IFERROR(INDEX(INDIRECT("Data!C"&amp;$AL$4,FALSE),MATCH(AP55,Data!$A:$A,0)),$AU$6),$AU$8,IFERROR(INDEX(INDIRECT("Data!C"&amp;$AL$4,FALSE),MATCH(AP55,Data!$A:$A,0)),$AU$6))</f>
        <v>72</v>
      </c>
      <c r="AZ55" s="52">
        <f ca="1">IF(""=IFERROR(INDEX(INDIRECT("Data!C"&amp;$AL$4,FALSE),MATCH(AQ55,Data!$A:$A,0)),$AU$6),$AU$8,IFERROR(INDEX(INDIRECT("Data!C"&amp;$AL$4,FALSE),MATCH(AQ55,Data!$A:$A,0)),$AU$6))</f>
        <v>126</v>
      </c>
      <c r="BA55" s="52">
        <f ca="1">IF(""=IFERROR(INDEX(INDIRECT("Data!C"&amp;$AL$4,FALSE),MATCH(AR55,Data!$A:$A,0)),$AU$6),$AU$8,IFERROR(INDEX(INDIRECT("Data!C"&amp;$AL$4,FALSE),MATCH(AR55,Data!$A:$A,0)),$AU$6))</f>
        <v>185</v>
      </c>
      <c r="BB55" s="64">
        <f t="shared" ca="1" si="25"/>
        <v>106.14285714285714</v>
      </c>
      <c r="BD55" s="28">
        <f t="shared" si="31"/>
        <v>45893</v>
      </c>
      <c r="BE55" s="28">
        <f t="shared" si="26"/>
        <v>45894</v>
      </c>
      <c r="BF55" s="28">
        <f t="shared" si="19"/>
        <v>45895</v>
      </c>
      <c r="BG55" s="28">
        <f t="shared" si="19"/>
        <v>45896</v>
      </c>
      <c r="BH55" s="28">
        <f t="shared" si="19"/>
        <v>45897</v>
      </c>
      <c r="BI55" s="28">
        <f t="shared" si="19"/>
        <v>45898</v>
      </c>
      <c r="BJ55" s="28">
        <f t="shared" si="19"/>
        <v>45899</v>
      </c>
      <c r="BL55" s="62" t="str">
        <f t="array" ref="BL55">IFERROR(IF(MATCH(8,DAY(BD55:BJ55),0),BJ55,""),"")</f>
        <v/>
      </c>
      <c r="BM55" s="52">
        <f ca="1">IF(""=IFERROR(INDEX(INDIRECT("Data!C"&amp;$BD$4,FALSE),MATCH(BD55,Data!$A:$A,0)),$BM$6),$BM$8,IFERROR(INDEX(INDIRECT("Data!C"&amp;$BD$4,FALSE),MATCH(BD55,Data!$A:$A,0)),$BM$6))</f>
        <v>0</v>
      </c>
      <c r="BN55" s="52">
        <f ca="1">IF(""=IFERROR(INDEX(INDIRECT("Data!C"&amp;$BD$4,FALSE),MATCH(BE55,Data!$A:$A,0)),$BM$6),$BM$8,IFERROR(INDEX(INDIRECT("Data!C"&amp;$BD$4,FALSE),MATCH(BE55,Data!$A:$A,0)),$BM$6))</f>
        <v>0</v>
      </c>
      <c r="BO55" s="52">
        <f ca="1">IF(""=IFERROR(INDEX(INDIRECT("Data!C"&amp;$BD$4,FALSE),MATCH(BF55,Data!$A:$A,0)),$BM$6),$BM$8,IFERROR(INDEX(INDIRECT("Data!C"&amp;$BD$4,FALSE),MATCH(BF55,Data!$A:$A,0)),$BM$6))</f>
        <v>0</v>
      </c>
      <c r="BP55" s="52">
        <f ca="1">IF(""=IFERROR(INDEX(INDIRECT("Data!C"&amp;$BD$4,FALSE),MATCH(BG55,Data!$A:$A,0)),$BM$6),$BM$8,IFERROR(INDEX(INDIRECT("Data!C"&amp;$BD$4,FALSE),MATCH(BG55,Data!$A:$A,0)),$BM$6))</f>
        <v>0</v>
      </c>
      <c r="BQ55" s="52">
        <f ca="1">IF(""=IFERROR(INDEX(INDIRECT("Data!C"&amp;$BD$4,FALSE),MATCH(BH55,Data!$A:$A,0)),$BM$6),$BM$8,IFERROR(INDEX(INDIRECT("Data!C"&amp;$BD$4,FALSE),MATCH(BH55,Data!$A:$A,0)),$BM$6))</f>
        <v>0</v>
      </c>
      <c r="BR55" s="52">
        <f ca="1">IF(""=IFERROR(INDEX(INDIRECT("Data!C"&amp;$BD$4,FALSE),MATCH(BI55,Data!$A:$A,0)),$BM$6),$BM$8,IFERROR(INDEX(INDIRECT("Data!C"&amp;$BD$4,FALSE),MATCH(BI55,Data!$A:$A,0)),$BM$6))</f>
        <v>0</v>
      </c>
      <c r="BS55" s="52">
        <f ca="1">IF(""=IFERROR(INDEX(INDIRECT("Data!C"&amp;$BD$4,FALSE),MATCH(BJ55,Data!$A:$A,0)),$BM$6),$BM$8,IFERROR(INDEX(INDIRECT("Data!C"&amp;$BD$4,FALSE),MATCH(BJ55,Data!$A:$A,0)),$BM$6))</f>
        <v>0</v>
      </c>
      <c r="BT55" s="64">
        <f t="shared" ca="1" si="27"/>
        <v>0</v>
      </c>
    </row>
    <row r="56" spans="2:72" ht="12" customHeight="1" x14ac:dyDescent="0.25">
      <c r="B56" s="28">
        <f t="shared" si="28"/>
        <v>45536</v>
      </c>
      <c r="C56" s="28">
        <f t="shared" si="33"/>
        <v>45537</v>
      </c>
      <c r="D56" s="28">
        <f t="shared" si="33"/>
        <v>45538</v>
      </c>
      <c r="E56" s="28">
        <f t="shared" si="33"/>
        <v>45539</v>
      </c>
      <c r="F56" s="28">
        <f t="shared" si="33"/>
        <v>45540</v>
      </c>
      <c r="G56" s="28">
        <f t="shared" si="33"/>
        <v>45541</v>
      </c>
      <c r="H56" s="28">
        <f t="shared" si="33"/>
        <v>45542</v>
      </c>
      <c r="J56" s="62" t="str">
        <f t="array" ref="J56">IFERROR(IF(MATCH(8,DAY(B56:H56),0),H56,""),"")</f>
        <v/>
      </c>
      <c r="K56" s="52">
        <f ca="1">IF(""=IFERROR(INDEX(INDIRECT("Data!C"&amp;$B$4,FALSE),MATCH(B56,Data!$A:$A,0)),$K$6),$K$8,IFERROR(INDEX(INDIRECT("Data!C"&amp;$B$4,FALSE),MATCH(B56,Data!$A:$A,0)),$K$6))</f>
        <v>674</v>
      </c>
      <c r="L56" s="52">
        <f ca="1">IF(""=IFERROR(INDEX(INDIRECT("Data!C"&amp;$B$4,FALSE),MATCH(C56,Data!$A:$A,0)),$K$6),$K$8,IFERROR(INDEX(INDIRECT("Data!C"&amp;$B$4,FALSE),MATCH(C56,Data!$A:$A,0)),$K$6))</f>
        <v>729</v>
      </c>
      <c r="M56" s="52">
        <f ca="1">IF(""=IFERROR(INDEX(INDIRECT("Data!C"&amp;$B$4,FALSE),MATCH(D56,Data!$A:$A,0)),$K$6),$K$8,IFERROR(INDEX(INDIRECT("Data!C"&amp;$B$4,FALSE),MATCH(D56,Data!$A:$A,0)),$K$6))</f>
        <v>526</v>
      </c>
      <c r="N56" s="52">
        <f ca="1">IF(""=IFERROR(INDEX(INDIRECT("Data!C"&amp;$B$4,FALSE),MATCH(E56,Data!$A:$A,0)),$K$6),$K$8,IFERROR(INDEX(INDIRECT("Data!C"&amp;$B$4,FALSE),MATCH(E56,Data!$A:$A,0)),$K$6))</f>
        <v>312</v>
      </c>
      <c r="O56" s="52">
        <f ca="1">IF(""=IFERROR(INDEX(INDIRECT("Data!C"&amp;$B$4,FALSE),MATCH(F56,Data!$A:$A,0)),$K$6),$K$8,IFERROR(INDEX(INDIRECT("Data!C"&amp;$B$4,FALSE),MATCH(F56,Data!$A:$A,0)),$K$6))</f>
        <v>307</v>
      </c>
      <c r="P56" s="52">
        <f ca="1">IF(""=IFERROR(INDEX(INDIRECT("Data!C"&amp;$B$4,FALSE),MATCH(G56,Data!$A:$A,0)),$K$6),$K$8,IFERROR(INDEX(INDIRECT("Data!C"&amp;$B$4,FALSE),MATCH(G56,Data!$A:$A,0)),$K$6))</f>
        <v>261</v>
      </c>
      <c r="Q56" s="52">
        <f ca="1">IF(""=IFERROR(INDEX(INDIRECT("Data!C"&amp;$B$4,FALSE),MATCH(H56,Data!$A:$A,0)),$K$6),$K$8,IFERROR(INDEX(INDIRECT("Data!C"&amp;$B$4,FALSE),MATCH(H56,Data!$A:$A,0)),$K$6))</f>
        <v>369</v>
      </c>
      <c r="R56" s="64">
        <f t="shared" ca="1" si="21"/>
        <v>454</v>
      </c>
      <c r="T56" s="28">
        <f t="shared" si="29"/>
        <v>45900</v>
      </c>
      <c r="U56" s="28">
        <f t="shared" si="22"/>
        <v>45901</v>
      </c>
      <c r="V56" s="28">
        <f t="shared" si="17"/>
        <v>45902</v>
      </c>
      <c r="W56" s="28">
        <f t="shared" si="17"/>
        <v>45903</v>
      </c>
      <c r="X56" s="28">
        <f t="shared" si="17"/>
        <v>45904</v>
      </c>
      <c r="Y56" s="28">
        <f t="shared" si="17"/>
        <v>45905</v>
      </c>
      <c r="Z56" s="28">
        <f t="shared" si="17"/>
        <v>45906</v>
      </c>
      <c r="AB56" s="62" t="str">
        <f t="array" ref="AB56">IFERROR(IF(MATCH(8,DAY(T56:Z56),0),Z56,""),"")</f>
        <v/>
      </c>
      <c r="AC56" s="52">
        <f ca="1">IF(""=IFERROR(INDEX(INDIRECT("Data!C"&amp;$T$4,FALSE),MATCH(T56,Data!$A:$A,0)),$AC$6),$AC$8,IFERROR(INDEX(INDIRECT("Data!C"&amp;$T$4,FALSE),MATCH(T56,Data!$A:$A,0)),$AC$6))</f>
        <v>0</v>
      </c>
      <c r="AD56" s="52">
        <f ca="1">IF(""=IFERROR(INDEX(INDIRECT("Data!C"&amp;$T$4,FALSE),MATCH(U56,Data!$A:$A,0)),$AC$6),$AC$8,IFERROR(INDEX(INDIRECT("Data!C"&amp;$T$4,FALSE),MATCH(U56,Data!$A:$A,0)),$AC$6))</f>
        <v>0</v>
      </c>
      <c r="AE56" s="52">
        <f ca="1">IF(""=IFERROR(INDEX(INDIRECT("Data!C"&amp;$T$4,FALSE),MATCH(V56,Data!$A:$A,0)),$AC$6),$AC$8,IFERROR(INDEX(INDIRECT("Data!C"&amp;$T$4,FALSE),MATCH(V56,Data!$A:$A,0)),$AC$6))</f>
        <v>0</v>
      </c>
      <c r="AF56" s="52">
        <f ca="1">IF(""=IFERROR(INDEX(INDIRECT("Data!C"&amp;$T$4,FALSE),MATCH(W56,Data!$A:$A,0)),$AC$6),$AC$8,IFERROR(INDEX(INDIRECT("Data!C"&amp;$T$4,FALSE),MATCH(W56,Data!$A:$A,0)),$AC$6))</f>
        <v>0</v>
      </c>
      <c r="AG56" s="52">
        <f ca="1">IF(""=IFERROR(INDEX(INDIRECT("Data!C"&amp;$T$4,FALSE),MATCH(X56,Data!$A:$A,0)),$AC$6),$AC$8,IFERROR(INDEX(INDIRECT("Data!C"&amp;$T$4,FALSE),MATCH(X56,Data!$A:$A,0)),$AC$6))</f>
        <v>0</v>
      </c>
      <c r="AH56" s="52">
        <f ca="1">IF(""=IFERROR(INDEX(INDIRECT("Data!C"&amp;$T$4,FALSE),MATCH(Y56,Data!$A:$A,0)),$AC$6),$AC$8,IFERROR(INDEX(INDIRECT("Data!C"&amp;$T$4,FALSE),MATCH(Y56,Data!$A:$A,0)),$AC$6))</f>
        <v>0</v>
      </c>
      <c r="AI56" s="52">
        <f ca="1">IF(""=IFERROR(INDEX(INDIRECT("Data!C"&amp;$T$4,FALSE),MATCH(Z56,Data!$A:$A,0)),$AC$6),$AC$8,IFERROR(INDEX(INDIRECT("Data!C"&amp;$T$4,FALSE),MATCH(Z56,Data!$A:$A,0)),$AC$6))</f>
        <v>0</v>
      </c>
      <c r="AJ56" s="64">
        <f t="shared" ca="1" si="23"/>
        <v>0</v>
      </c>
      <c r="AL56" s="28">
        <f t="shared" si="30"/>
        <v>45536</v>
      </c>
      <c r="AM56" s="28">
        <f t="shared" si="24"/>
        <v>45537</v>
      </c>
      <c r="AN56" s="28">
        <f t="shared" si="18"/>
        <v>45538</v>
      </c>
      <c r="AO56" s="28">
        <f t="shared" si="18"/>
        <v>45539</v>
      </c>
      <c r="AP56" s="28">
        <f t="shared" si="18"/>
        <v>45540</v>
      </c>
      <c r="AQ56" s="28">
        <f t="shared" si="18"/>
        <v>45541</v>
      </c>
      <c r="AR56" s="28">
        <f t="shared" si="18"/>
        <v>45542</v>
      </c>
      <c r="AT56" s="62" t="str">
        <f t="array" ref="AT56">IFERROR(IF(MATCH(8,DAY(AL56:AR56),0),AR56,""),"")</f>
        <v/>
      </c>
      <c r="AU56" s="52">
        <f ca="1">IF(""=IFERROR(INDEX(INDIRECT("Data!C"&amp;$AL$4,FALSE),MATCH(AL56,Data!$A:$A,0)),$AU$6),$AU$8,IFERROR(INDEX(INDIRECT("Data!C"&amp;$AL$4,FALSE),MATCH(AL56,Data!$A:$A,0)),$AU$6))</f>
        <v>154</v>
      </c>
      <c r="AV56" s="52">
        <f ca="1">IF(""=IFERROR(INDEX(INDIRECT("Data!C"&amp;$AL$4,FALSE),MATCH(AM56,Data!$A:$A,0)),$AU$6),$AU$8,IFERROR(INDEX(INDIRECT("Data!C"&amp;$AL$4,FALSE),MATCH(AM56,Data!$A:$A,0)),$AU$6))</f>
        <v>189</v>
      </c>
      <c r="AW56" s="52">
        <f ca="1">IF(""=IFERROR(INDEX(INDIRECT("Data!C"&amp;$AL$4,FALSE),MATCH(AN56,Data!$A:$A,0)),$AU$6),$AU$8,IFERROR(INDEX(INDIRECT("Data!C"&amp;$AL$4,FALSE),MATCH(AN56,Data!$A:$A,0)),$AU$6))</f>
        <v>139</v>
      </c>
      <c r="AX56" s="52">
        <f ca="1">IF(""=IFERROR(INDEX(INDIRECT("Data!C"&amp;$AL$4,FALSE),MATCH(AO56,Data!$A:$A,0)),$AU$6),$AU$8,IFERROR(INDEX(INDIRECT("Data!C"&amp;$AL$4,FALSE),MATCH(AO56,Data!$A:$A,0)),$AU$6))</f>
        <v>93</v>
      </c>
      <c r="AY56" s="52">
        <f ca="1">IF(""=IFERROR(INDEX(INDIRECT("Data!C"&amp;$AL$4,FALSE),MATCH(AP56,Data!$A:$A,0)),$AU$6),$AU$8,IFERROR(INDEX(INDIRECT("Data!C"&amp;$AL$4,FALSE),MATCH(AP56,Data!$A:$A,0)),$AU$6))</f>
        <v>95</v>
      </c>
      <c r="AZ56" s="52">
        <f ca="1">IF(""=IFERROR(INDEX(INDIRECT("Data!C"&amp;$AL$4,FALSE),MATCH(AQ56,Data!$A:$A,0)),$AU$6),$AU$8,IFERROR(INDEX(INDIRECT("Data!C"&amp;$AL$4,FALSE),MATCH(AQ56,Data!$A:$A,0)),$AU$6))</f>
        <v>76</v>
      </c>
      <c r="BA56" s="52">
        <f ca="1">IF(""=IFERROR(INDEX(INDIRECT("Data!C"&amp;$AL$4,FALSE),MATCH(AR56,Data!$A:$A,0)),$AU$6),$AU$8,IFERROR(INDEX(INDIRECT("Data!C"&amp;$AL$4,FALSE),MATCH(AR56,Data!$A:$A,0)),$AU$6))</f>
        <v>109</v>
      </c>
      <c r="BB56" s="64">
        <f t="shared" ca="1" si="25"/>
        <v>122.14285714285714</v>
      </c>
      <c r="BD56" s="28">
        <f t="shared" si="31"/>
        <v>45900</v>
      </c>
      <c r="BE56" s="28">
        <f t="shared" si="26"/>
        <v>45901</v>
      </c>
      <c r="BF56" s="28">
        <f t="shared" si="19"/>
        <v>45902</v>
      </c>
      <c r="BG56" s="28">
        <f t="shared" si="19"/>
        <v>45903</v>
      </c>
      <c r="BH56" s="28">
        <f t="shared" si="19"/>
        <v>45904</v>
      </c>
      <c r="BI56" s="28">
        <f t="shared" si="19"/>
        <v>45905</v>
      </c>
      <c r="BJ56" s="28">
        <f t="shared" si="19"/>
        <v>45906</v>
      </c>
      <c r="BL56" s="62" t="str">
        <f t="array" ref="BL56">IFERROR(IF(MATCH(8,DAY(BD56:BJ56),0),BJ56,""),"")</f>
        <v/>
      </c>
      <c r="BM56" s="52">
        <f ca="1">IF(""=IFERROR(INDEX(INDIRECT("Data!C"&amp;$BD$4,FALSE),MATCH(BD56,Data!$A:$A,0)),$BM$6),$BM$8,IFERROR(INDEX(INDIRECT("Data!C"&amp;$BD$4,FALSE),MATCH(BD56,Data!$A:$A,0)),$BM$6))</f>
        <v>0</v>
      </c>
      <c r="BN56" s="52">
        <f ca="1">IF(""=IFERROR(INDEX(INDIRECT("Data!C"&amp;$BD$4,FALSE),MATCH(BE56,Data!$A:$A,0)),$BM$6),$BM$8,IFERROR(INDEX(INDIRECT("Data!C"&amp;$BD$4,FALSE),MATCH(BE56,Data!$A:$A,0)),$BM$6))</f>
        <v>0</v>
      </c>
      <c r="BO56" s="52">
        <f ca="1">IF(""=IFERROR(INDEX(INDIRECT("Data!C"&amp;$BD$4,FALSE),MATCH(BF56,Data!$A:$A,0)),$BM$6),$BM$8,IFERROR(INDEX(INDIRECT("Data!C"&amp;$BD$4,FALSE),MATCH(BF56,Data!$A:$A,0)),$BM$6))</f>
        <v>0</v>
      </c>
      <c r="BP56" s="52">
        <f ca="1">IF(""=IFERROR(INDEX(INDIRECT("Data!C"&amp;$BD$4,FALSE),MATCH(BG56,Data!$A:$A,0)),$BM$6),$BM$8,IFERROR(INDEX(INDIRECT("Data!C"&amp;$BD$4,FALSE),MATCH(BG56,Data!$A:$A,0)),$BM$6))</f>
        <v>0</v>
      </c>
      <c r="BQ56" s="52">
        <f ca="1">IF(""=IFERROR(INDEX(INDIRECT("Data!C"&amp;$BD$4,FALSE),MATCH(BH56,Data!$A:$A,0)),$BM$6),$BM$8,IFERROR(INDEX(INDIRECT("Data!C"&amp;$BD$4,FALSE),MATCH(BH56,Data!$A:$A,0)),$BM$6))</f>
        <v>0</v>
      </c>
      <c r="BR56" s="52">
        <f ca="1">IF(""=IFERROR(INDEX(INDIRECT("Data!C"&amp;$BD$4,FALSE),MATCH(BI56,Data!$A:$A,0)),$BM$6),$BM$8,IFERROR(INDEX(INDIRECT("Data!C"&amp;$BD$4,FALSE),MATCH(BI56,Data!$A:$A,0)),$BM$6))</f>
        <v>0</v>
      </c>
      <c r="BS56" s="52">
        <f ca="1">IF(""=IFERROR(INDEX(INDIRECT("Data!C"&amp;$BD$4,FALSE),MATCH(BJ56,Data!$A:$A,0)),$BM$6),$BM$8,IFERROR(INDEX(INDIRECT("Data!C"&amp;$BD$4,FALSE),MATCH(BJ56,Data!$A:$A,0)),$BM$6))</f>
        <v>0</v>
      </c>
      <c r="BT56" s="64">
        <f t="shared" ca="1" si="27"/>
        <v>0</v>
      </c>
    </row>
    <row r="57" spans="2:72" ht="12" customHeight="1" x14ac:dyDescent="0.25">
      <c r="B57" s="28">
        <f t="shared" si="28"/>
        <v>45543</v>
      </c>
      <c r="C57" s="28">
        <f t="shared" si="33"/>
        <v>45544</v>
      </c>
      <c r="D57" s="28">
        <f t="shared" si="33"/>
        <v>45545</v>
      </c>
      <c r="E57" s="28">
        <f t="shared" si="33"/>
        <v>45546</v>
      </c>
      <c r="F57" s="28">
        <f t="shared" si="33"/>
        <v>45547</v>
      </c>
      <c r="G57" s="28">
        <f t="shared" si="33"/>
        <v>45548</v>
      </c>
      <c r="H57" s="28">
        <f t="shared" si="33"/>
        <v>45549</v>
      </c>
      <c r="J57" s="62">
        <f t="array" ref="J57">IFERROR(IF(MATCH(8,DAY(B57:H57),0),H57,""),"")</f>
        <v>45549</v>
      </c>
      <c r="K57" s="52">
        <f ca="1">IF(""=IFERROR(INDEX(INDIRECT("Data!C"&amp;$B$4,FALSE),MATCH(B57,Data!$A:$A,0)),$K$6),$K$8,IFERROR(INDEX(INDIRECT("Data!C"&amp;$B$4,FALSE),MATCH(B57,Data!$A:$A,0)),$K$6))</f>
        <v>632</v>
      </c>
      <c r="L57" s="52">
        <f ca="1">IF(""=IFERROR(INDEX(INDIRECT("Data!C"&amp;$B$4,FALSE),MATCH(C57,Data!$A:$A,0)),$K$6),$K$8,IFERROR(INDEX(INDIRECT("Data!C"&amp;$B$4,FALSE),MATCH(C57,Data!$A:$A,0)),$K$6))</f>
        <v>402</v>
      </c>
      <c r="M57" s="52">
        <f ca="1">IF(""=IFERROR(INDEX(INDIRECT("Data!C"&amp;$B$4,FALSE),MATCH(D57,Data!$A:$A,0)),$K$6),$K$8,IFERROR(INDEX(INDIRECT("Data!C"&amp;$B$4,FALSE),MATCH(D57,Data!$A:$A,0)),$K$6))</f>
        <v>273</v>
      </c>
      <c r="N57" s="52">
        <f ca="1">IF(""=IFERROR(INDEX(INDIRECT("Data!C"&amp;$B$4,FALSE),MATCH(E57,Data!$A:$A,0)),$K$6),$K$8,IFERROR(INDEX(INDIRECT("Data!C"&amp;$B$4,FALSE),MATCH(E57,Data!$A:$A,0)),$K$6))</f>
        <v>281</v>
      </c>
      <c r="O57" s="52">
        <f ca="1">IF(""=IFERROR(INDEX(INDIRECT("Data!C"&amp;$B$4,FALSE),MATCH(F57,Data!$A:$A,0)),$K$6),$K$8,IFERROR(INDEX(INDIRECT("Data!C"&amp;$B$4,FALSE),MATCH(F57,Data!$A:$A,0)),$K$6))</f>
        <v>258</v>
      </c>
      <c r="P57" s="52">
        <f ca="1">IF(""=IFERROR(INDEX(INDIRECT("Data!C"&amp;$B$4,FALSE),MATCH(G57,Data!$A:$A,0)),$K$6),$K$8,IFERROR(INDEX(INDIRECT("Data!C"&amp;$B$4,FALSE),MATCH(G57,Data!$A:$A,0)),$K$6))</f>
        <v>385</v>
      </c>
      <c r="Q57" s="52">
        <f ca="1">IF(""=IFERROR(INDEX(INDIRECT("Data!C"&amp;$B$4,FALSE),MATCH(H57,Data!$A:$A,0)),$K$6),$K$8,IFERROR(INDEX(INDIRECT("Data!C"&amp;$B$4,FALSE),MATCH(H57,Data!$A:$A,0)),$K$6))</f>
        <v>606</v>
      </c>
      <c r="R57" s="64">
        <f t="shared" ca="1" si="21"/>
        <v>405.28571428571428</v>
      </c>
      <c r="T57" s="28">
        <f t="shared" si="29"/>
        <v>45907</v>
      </c>
      <c r="U57" s="28">
        <f t="shared" si="22"/>
        <v>45908</v>
      </c>
      <c r="V57" s="28">
        <f t="shared" si="17"/>
        <v>45909</v>
      </c>
      <c r="W57" s="28">
        <f t="shared" si="17"/>
        <v>45910</v>
      </c>
      <c r="X57" s="28">
        <f t="shared" si="17"/>
        <v>45911</v>
      </c>
      <c r="Y57" s="28">
        <f t="shared" si="17"/>
        <v>45912</v>
      </c>
      <c r="Z57" s="28">
        <f t="shared" si="17"/>
        <v>45913</v>
      </c>
      <c r="AB57" s="62">
        <f t="array" ref="AB57">IFERROR(IF(MATCH(8,DAY(T57:Z57),0),Z57,""),"")</f>
        <v>45913</v>
      </c>
      <c r="AC57" s="52">
        <f ca="1">IF(""=IFERROR(INDEX(INDIRECT("Data!C"&amp;$T$4,FALSE),MATCH(T57,Data!$A:$A,0)),$AC$6),$AC$8,IFERROR(INDEX(INDIRECT("Data!C"&amp;$T$4,FALSE),MATCH(T57,Data!$A:$A,0)),$AC$6))</f>
        <v>0</v>
      </c>
      <c r="AD57" s="52">
        <f ca="1">IF(""=IFERROR(INDEX(INDIRECT("Data!C"&amp;$T$4,FALSE),MATCH(U57,Data!$A:$A,0)),$AC$6),$AC$8,IFERROR(INDEX(INDIRECT("Data!C"&amp;$T$4,FALSE),MATCH(U57,Data!$A:$A,0)),$AC$6))</f>
        <v>0</v>
      </c>
      <c r="AE57" s="52">
        <f ca="1">IF(""=IFERROR(INDEX(INDIRECT("Data!C"&amp;$T$4,FALSE),MATCH(V57,Data!$A:$A,0)),$AC$6),$AC$8,IFERROR(INDEX(INDIRECT("Data!C"&amp;$T$4,FALSE),MATCH(V57,Data!$A:$A,0)),$AC$6))</f>
        <v>0</v>
      </c>
      <c r="AF57" s="52">
        <f ca="1">IF(""=IFERROR(INDEX(INDIRECT("Data!C"&amp;$T$4,FALSE),MATCH(W57,Data!$A:$A,0)),$AC$6),$AC$8,IFERROR(INDEX(INDIRECT("Data!C"&amp;$T$4,FALSE),MATCH(W57,Data!$A:$A,0)),$AC$6))</f>
        <v>0</v>
      </c>
      <c r="AG57" s="52">
        <f ca="1">IF(""=IFERROR(INDEX(INDIRECT("Data!C"&amp;$T$4,FALSE),MATCH(X57,Data!$A:$A,0)),$AC$6),$AC$8,IFERROR(INDEX(INDIRECT("Data!C"&amp;$T$4,FALSE),MATCH(X57,Data!$A:$A,0)),$AC$6))</f>
        <v>0</v>
      </c>
      <c r="AH57" s="52">
        <f ca="1">IF(""=IFERROR(INDEX(INDIRECT("Data!C"&amp;$T$4,FALSE),MATCH(Y57,Data!$A:$A,0)),$AC$6),$AC$8,IFERROR(INDEX(INDIRECT("Data!C"&amp;$T$4,FALSE),MATCH(Y57,Data!$A:$A,0)),$AC$6))</f>
        <v>0</v>
      </c>
      <c r="AI57" s="52">
        <f ca="1">IF(""=IFERROR(INDEX(INDIRECT("Data!C"&amp;$T$4,FALSE),MATCH(Z57,Data!$A:$A,0)),$AC$6),$AC$8,IFERROR(INDEX(INDIRECT("Data!C"&amp;$T$4,FALSE),MATCH(Z57,Data!$A:$A,0)),$AC$6))</f>
        <v>0</v>
      </c>
      <c r="AJ57" s="64">
        <f t="shared" ca="1" si="23"/>
        <v>0</v>
      </c>
      <c r="AL57" s="28">
        <f t="shared" si="30"/>
        <v>45543</v>
      </c>
      <c r="AM57" s="28">
        <f t="shared" si="24"/>
        <v>45544</v>
      </c>
      <c r="AN57" s="28">
        <f t="shared" si="18"/>
        <v>45545</v>
      </c>
      <c r="AO57" s="28">
        <f t="shared" si="18"/>
        <v>45546</v>
      </c>
      <c r="AP57" s="28">
        <f t="shared" si="18"/>
        <v>45547</v>
      </c>
      <c r="AQ57" s="28">
        <f t="shared" si="18"/>
        <v>45548</v>
      </c>
      <c r="AR57" s="28">
        <f t="shared" si="18"/>
        <v>45549</v>
      </c>
      <c r="AT57" s="62">
        <f t="array" ref="AT57">IFERROR(IF(MATCH(8,DAY(AL57:AR57),0),AR57,""),"")</f>
        <v>45549</v>
      </c>
      <c r="AU57" s="52">
        <f ca="1">IF(""=IFERROR(INDEX(INDIRECT("Data!C"&amp;$AL$4,FALSE),MATCH(AL57,Data!$A:$A,0)),$AU$6),$AU$8,IFERROR(INDEX(INDIRECT("Data!C"&amp;$AL$4,FALSE),MATCH(AL57,Data!$A:$A,0)),$AU$6))</f>
        <v>171</v>
      </c>
      <c r="AV57" s="52">
        <f ca="1">IF(""=IFERROR(INDEX(INDIRECT("Data!C"&amp;$AL$4,FALSE),MATCH(AM57,Data!$A:$A,0)),$AU$6),$AU$8,IFERROR(INDEX(INDIRECT("Data!C"&amp;$AL$4,FALSE),MATCH(AM57,Data!$A:$A,0)),$AU$6))</f>
        <v>129</v>
      </c>
      <c r="AW57" s="52">
        <f ca="1">IF(""=IFERROR(INDEX(INDIRECT("Data!C"&amp;$AL$4,FALSE),MATCH(AN57,Data!$A:$A,0)),$AU$6),$AU$8,IFERROR(INDEX(INDIRECT("Data!C"&amp;$AL$4,FALSE),MATCH(AN57,Data!$A:$A,0)),$AU$6))</f>
        <v>90</v>
      </c>
      <c r="AX57" s="52">
        <f ca="1">IF(""=IFERROR(INDEX(INDIRECT("Data!C"&amp;$AL$4,FALSE),MATCH(AO57,Data!$A:$A,0)),$AU$6),$AU$8,IFERROR(INDEX(INDIRECT("Data!C"&amp;$AL$4,FALSE),MATCH(AO57,Data!$A:$A,0)),$AU$6))</f>
        <v>74</v>
      </c>
      <c r="AY57" s="52">
        <f ca="1">IF(""=IFERROR(INDEX(INDIRECT("Data!C"&amp;$AL$4,FALSE),MATCH(AP57,Data!$A:$A,0)),$AU$6),$AU$8,IFERROR(INDEX(INDIRECT("Data!C"&amp;$AL$4,FALSE),MATCH(AP57,Data!$A:$A,0)),$AU$6))</f>
        <v>69</v>
      </c>
      <c r="AZ57" s="52">
        <f ca="1">IF(""=IFERROR(INDEX(INDIRECT("Data!C"&amp;$AL$4,FALSE),MATCH(AQ57,Data!$A:$A,0)),$AU$6),$AU$8,IFERROR(INDEX(INDIRECT("Data!C"&amp;$AL$4,FALSE),MATCH(AQ57,Data!$A:$A,0)),$AU$6))</f>
        <v>124</v>
      </c>
      <c r="BA57" s="52">
        <f ca="1">IF(""=IFERROR(INDEX(INDIRECT("Data!C"&amp;$AL$4,FALSE),MATCH(AR57,Data!$A:$A,0)),$AU$6),$AU$8,IFERROR(INDEX(INDIRECT("Data!C"&amp;$AL$4,FALSE),MATCH(AR57,Data!$A:$A,0)),$AU$6))</f>
        <v>160</v>
      </c>
      <c r="BB57" s="64">
        <f t="shared" ca="1" si="25"/>
        <v>116.71428571428571</v>
      </c>
      <c r="BD57" s="28">
        <f t="shared" si="31"/>
        <v>45907</v>
      </c>
      <c r="BE57" s="28">
        <f t="shared" si="26"/>
        <v>45908</v>
      </c>
      <c r="BF57" s="28">
        <f t="shared" si="19"/>
        <v>45909</v>
      </c>
      <c r="BG57" s="28">
        <f t="shared" si="19"/>
        <v>45910</v>
      </c>
      <c r="BH57" s="28">
        <f t="shared" si="19"/>
        <v>45911</v>
      </c>
      <c r="BI57" s="28">
        <f t="shared" si="19"/>
        <v>45912</v>
      </c>
      <c r="BJ57" s="28">
        <f t="shared" si="19"/>
        <v>45913</v>
      </c>
      <c r="BL57" s="62">
        <f t="array" ref="BL57">IFERROR(IF(MATCH(8,DAY(BD57:BJ57),0),BJ57,""),"")</f>
        <v>45913</v>
      </c>
      <c r="BM57" s="52">
        <f ca="1">IF(""=IFERROR(INDEX(INDIRECT("Data!C"&amp;$BD$4,FALSE),MATCH(BD57,Data!$A:$A,0)),$BM$6),$BM$8,IFERROR(INDEX(INDIRECT("Data!C"&amp;$BD$4,FALSE),MATCH(BD57,Data!$A:$A,0)),$BM$6))</f>
        <v>0</v>
      </c>
      <c r="BN57" s="52">
        <f ca="1">IF(""=IFERROR(INDEX(INDIRECT("Data!C"&amp;$BD$4,FALSE),MATCH(BE57,Data!$A:$A,0)),$BM$6),$BM$8,IFERROR(INDEX(INDIRECT("Data!C"&amp;$BD$4,FALSE),MATCH(BE57,Data!$A:$A,0)),$BM$6))</f>
        <v>0</v>
      </c>
      <c r="BO57" s="52">
        <f ca="1">IF(""=IFERROR(INDEX(INDIRECT("Data!C"&amp;$BD$4,FALSE),MATCH(BF57,Data!$A:$A,0)),$BM$6),$BM$8,IFERROR(INDEX(INDIRECT("Data!C"&amp;$BD$4,FALSE),MATCH(BF57,Data!$A:$A,0)),$BM$6))</f>
        <v>0</v>
      </c>
      <c r="BP57" s="52">
        <f ca="1">IF(""=IFERROR(INDEX(INDIRECT("Data!C"&amp;$BD$4,FALSE),MATCH(BG57,Data!$A:$A,0)),$BM$6),$BM$8,IFERROR(INDEX(INDIRECT("Data!C"&amp;$BD$4,FALSE),MATCH(BG57,Data!$A:$A,0)),$BM$6))</f>
        <v>0</v>
      </c>
      <c r="BQ57" s="52">
        <f ca="1">IF(""=IFERROR(INDEX(INDIRECT("Data!C"&amp;$BD$4,FALSE),MATCH(BH57,Data!$A:$A,0)),$BM$6),$BM$8,IFERROR(INDEX(INDIRECT("Data!C"&amp;$BD$4,FALSE),MATCH(BH57,Data!$A:$A,0)),$BM$6))</f>
        <v>0</v>
      </c>
      <c r="BR57" s="52">
        <f ca="1">IF(""=IFERROR(INDEX(INDIRECT("Data!C"&amp;$BD$4,FALSE),MATCH(BI57,Data!$A:$A,0)),$BM$6),$BM$8,IFERROR(INDEX(INDIRECT("Data!C"&amp;$BD$4,FALSE),MATCH(BI57,Data!$A:$A,0)),$BM$6))</f>
        <v>0</v>
      </c>
      <c r="BS57" s="52">
        <f ca="1">IF(""=IFERROR(INDEX(INDIRECT("Data!C"&amp;$BD$4,FALSE),MATCH(BJ57,Data!$A:$A,0)),$BM$6),$BM$8,IFERROR(INDEX(INDIRECT("Data!C"&amp;$BD$4,FALSE),MATCH(BJ57,Data!$A:$A,0)),$BM$6))</f>
        <v>0</v>
      </c>
      <c r="BT57" s="64">
        <f t="shared" ca="1" si="27"/>
        <v>0</v>
      </c>
    </row>
    <row r="58" spans="2:72" ht="12" customHeight="1" x14ac:dyDescent="0.25">
      <c r="B58" s="28">
        <f t="shared" si="28"/>
        <v>45550</v>
      </c>
      <c r="C58" s="28">
        <f t="shared" si="33"/>
        <v>45551</v>
      </c>
      <c r="D58" s="28">
        <f t="shared" si="33"/>
        <v>45552</v>
      </c>
      <c r="E58" s="28">
        <f t="shared" si="33"/>
        <v>45553</v>
      </c>
      <c r="F58" s="28">
        <f t="shared" si="33"/>
        <v>45554</v>
      </c>
      <c r="G58" s="28">
        <f t="shared" si="33"/>
        <v>45555</v>
      </c>
      <c r="H58" s="28">
        <f t="shared" si="33"/>
        <v>45556</v>
      </c>
      <c r="J58" s="62" t="str">
        <f t="array" ref="J58">IFERROR(IF(MATCH(8,DAY(B58:H58),0),H58,""),"")</f>
        <v/>
      </c>
      <c r="K58" s="52">
        <f ca="1">IF(""=IFERROR(INDEX(INDIRECT("Data!C"&amp;$B$4,FALSE),MATCH(B58,Data!$A:$A,0)),$K$6),$K$8,IFERROR(INDEX(INDIRECT("Data!C"&amp;$B$4,FALSE),MATCH(B58,Data!$A:$A,0)),$K$6))</f>
        <v>554</v>
      </c>
      <c r="L58" s="52">
        <f ca="1">IF(""=IFERROR(INDEX(INDIRECT("Data!C"&amp;$B$4,FALSE),MATCH(C58,Data!$A:$A,0)),$K$6),$K$8,IFERROR(INDEX(INDIRECT("Data!C"&amp;$B$4,FALSE),MATCH(C58,Data!$A:$A,0)),$K$6))</f>
        <v>234</v>
      </c>
      <c r="M58" s="52">
        <f ca="1">IF(""=IFERROR(INDEX(INDIRECT("Data!C"&amp;$B$4,FALSE),MATCH(D58,Data!$A:$A,0)),$K$6),$K$8,IFERROR(INDEX(INDIRECT("Data!C"&amp;$B$4,FALSE),MATCH(D58,Data!$A:$A,0)),$K$6))</f>
        <v>215</v>
      </c>
      <c r="N58" s="52">
        <f ca="1">IF(""=IFERROR(INDEX(INDIRECT("Data!C"&amp;$B$4,FALSE),MATCH(E58,Data!$A:$A,0)),$K$6),$K$8,IFERROR(INDEX(INDIRECT("Data!C"&amp;$B$4,FALSE),MATCH(E58,Data!$A:$A,0)),$K$6))</f>
        <v>177</v>
      </c>
      <c r="O58" s="52">
        <f ca="1">IF(""=IFERROR(INDEX(INDIRECT("Data!C"&amp;$B$4,FALSE),MATCH(F58,Data!$A:$A,0)),$K$6),$K$8,IFERROR(INDEX(INDIRECT("Data!C"&amp;$B$4,FALSE),MATCH(F58,Data!$A:$A,0)),$K$6))</f>
        <v>158</v>
      </c>
      <c r="P58" s="52">
        <f ca="1">IF(""=IFERROR(INDEX(INDIRECT("Data!C"&amp;$B$4,FALSE),MATCH(G58,Data!$A:$A,0)),$K$6),$K$8,IFERROR(INDEX(INDIRECT("Data!C"&amp;$B$4,FALSE),MATCH(G58,Data!$A:$A,0)),$K$6))</f>
        <v>209</v>
      </c>
      <c r="Q58" s="52">
        <f ca="1">IF(""=IFERROR(INDEX(INDIRECT("Data!C"&amp;$B$4,FALSE),MATCH(H58,Data!$A:$A,0)),$K$6),$K$8,IFERROR(INDEX(INDIRECT("Data!C"&amp;$B$4,FALSE),MATCH(H58,Data!$A:$A,0)),$K$6))</f>
        <v>296</v>
      </c>
      <c r="R58" s="64">
        <f t="shared" ca="1" si="21"/>
        <v>263.28571428571428</v>
      </c>
      <c r="T58" s="28">
        <f t="shared" si="29"/>
        <v>45914</v>
      </c>
      <c r="U58" s="28">
        <f t="shared" si="22"/>
        <v>45915</v>
      </c>
      <c r="V58" s="28">
        <f t="shared" si="17"/>
        <v>45916</v>
      </c>
      <c r="W58" s="28">
        <f t="shared" si="17"/>
        <v>45917</v>
      </c>
      <c r="X58" s="28">
        <f t="shared" si="17"/>
        <v>45918</v>
      </c>
      <c r="Y58" s="28">
        <f t="shared" si="17"/>
        <v>45919</v>
      </c>
      <c r="Z58" s="28">
        <f t="shared" si="17"/>
        <v>45920</v>
      </c>
      <c r="AB58" s="62" t="str">
        <f t="array" ref="AB58">IFERROR(IF(MATCH(8,DAY(T58:Z58),0),Z58,""),"")</f>
        <v/>
      </c>
      <c r="AC58" s="52">
        <f ca="1">IF(""=IFERROR(INDEX(INDIRECT("Data!C"&amp;$T$4,FALSE),MATCH(T58,Data!$A:$A,0)),$AC$6),$AC$8,IFERROR(INDEX(INDIRECT("Data!C"&amp;$T$4,FALSE),MATCH(T58,Data!$A:$A,0)),$AC$6))</f>
        <v>0</v>
      </c>
      <c r="AD58" s="52">
        <f ca="1">IF(""=IFERROR(INDEX(INDIRECT("Data!C"&amp;$T$4,FALSE),MATCH(U58,Data!$A:$A,0)),$AC$6),$AC$8,IFERROR(INDEX(INDIRECT("Data!C"&amp;$T$4,FALSE),MATCH(U58,Data!$A:$A,0)),$AC$6))</f>
        <v>0</v>
      </c>
      <c r="AE58" s="52">
        <f ca="1">IF(""=IFERROR(INDEX(INDIRECT("Data!C"&amp;$T$4,FALSE),MATCH(V58,Data!$A:$A,0)),$AC$6),$AC$8,IFERROR(INDEX(INDIRECT("Data!C"&amp;$T$4,FALSE),MATCH(V58,Data!$A:$A,0)),$AC$6))</f>
        <v>0</v>
      </c>
      <c r="AF58" s="52">
        <f ca="1">IF(""=IFERROR(INDEX(INDIRECT("Data!C"&amp;$T$4,FALSE),MATCH(W58,Data!$A:$A,0)),$AC$6),$AC$8,IFERROR(INDEX(INDIRECT("Data!C"&amp;$T$4,FALSE),MATCH(W58,Data!$A:$A,0)),$AC$6))</f>
        <v>0</v>
      </c>
      <c r="AG58" s="52">
        <f ca="1">IF(""=IFERROR(INDEX(INDIRECT("Data!C"&amp;$T$4,FALSE),MATCH(X58,Data!$A:$A,0)),$AC$6),$AC$8,IFERROR(INDEX(INDIRECT("Data!C"&amp;$T$4,FALSE),MATCH(X58,Data!$A:$A,0)),$AC$6))</f>
        <v>0</v>
      </c>
      <c r="AH58" s="52">
        <f ca="1">IF(""=IFERROR(INDEX(INDIRECT("Data!C"&amp;$T$4,FALSE),MATCH(Y58,Data!$A:$A,0)),$AC$6),$AC$8,IFERROR(INDEX(INDIRECT("Data!C"&amp;$T$4,FALSE),MATCH(Y58,Data!$A:$A,0)),$AC$6))</f>
        <v>0</v>
      </c>
      <c r="AI58" s="52">
        <f ca="1">IF(""=IFERROR(INDEX(INDIRECT("Data!C"&amp;$T$4,FALSE),MATCH(Z58,Data!$A:$A,0)),$AC$6),$AC$8,IFERROR(INDEX(INDIRECT("Data!C"&amp;$T$4,FALSE),MATCH(Z58,Data!$A:$A,0)),$AC$6))</f>
        <v>0</v>
      </c>
      <c r="AJ58" s="64">
        <f t="shared" ca="1" si="23"/>
        <v>0</v>
      </c>
      <c r="AL58" s="28">
        <f t="shared" si="30"/>
        <v>45550</v>
      </c>
      <c r="AM58" s="28">
        <f t="shared" si="24"/>
        <v>45551</v>
      </c>
      <c r="AN58" s="28">
        <f t="shared" si="18"/>
        <v>45552</v>
      </c>
      <c r="AO58" s="28">
        <f t="shared" si="18"/>
        <v>45553</v>
      </c>
      <c r="AP58" s="28">
        <f t="shared" si="18"/>
        <v>45554</v>
      </c>
      <c r="AQ58" s="28">
        <f t="shared" si="18"/>
        <v>45555</v>
      </c>
      <c r="AR58" s="28">
        <f t="shared" si="18"/>
        <v>45556</v>
      </c>
      <c r="AT58" s="62" t="str">
        <f t="array" ref="AT58">IFERROR(IF(MATCH(8,DAY(AL58:AR58),0),AR58,""),"")</f>
        <v/>
      </c>
      <c r="AU58" s="52">
        <f ca="1">IF(""=IFERROR(INDEX(INDIRECT("Data!C"&amp;$AL$4,FALSE),MATCH(AL58,Data!$A:$A,0)),$AU$6),$AU$8,IFERROR(INDEX(INDIRECT("Data!C"&amp;$AL$4,FALSE),MATCH(AL58,Data!$A:$A,0)),$AU$6))</f>
        <v>149</v>
      </c>
      <c r="AV58" s="52">
        <f ca="1">IF(""=IFERROR(INDEX(INDIRECT("Data!C"&amp;$AL$4,FALSE),MATCH(AM58,Data!$A:$A,0)),$AU$6),$AU$8,IFERROR(INDEX(INDIRECT("Data!C"&amp;$AL$4,FALSE),MATCH(AM58,Data!$A:$A,0)),$AU$6))</f>
        <v>91</v>
      </c>
      <c r="AW58" s="52">
        <f ca="1">IF(""=IFERROR(INDEX(INDIRECT("Data!C"&amp;$AL$4,FALSE),MATCH(AN58,Data!$A:$A,0)),$AU$6),$AU$8,IFERROR(INDEX(INDIRECT("Data!C"&amp;$AL$4,FALSE),MATCH(AN58,Data!$A:$A,0)),$AU$6))</f>
        <v>93</v>
      </c>
      <c r="AX58" s="52">
        <f ca="1">IF(""=IFERROR(INDEX(INDIRECT("Data!C"&amp;$AL$4,FALSE),MATCH(AO58,Data!$A:$A,0)),$AU$6),$AU$8,IFERROR(INDEX(INDIRECT("Data!C"&amp;$AL$4,FALSE),MATCH(AO58,Data!$A:$A,0)),$AU$6))</f>
        <v>79</v>
      </c>
      <c r="AY58" s="52">
        <f ca="1">IF(""=IFERROR(INDEX(INDIRECT("Data!C"&amp;$AL$4,FALSE),MATCH(AP58,Data!$A:$A,0)),$AU$6),$AU$8,IFERROR(INDEX(INDIRECT("Data!C"&amp;$AL$4,FALSE),MATCH(AP58,Data!$A:$A,0)),$AU$6))</f>
        <v>80</v>
      </c>
      <c r="AZ58" s="52">
        <f ca="1">IF(""=IFERROR(INDEX(INDIRECT("Data!C"&amp;$AL$4,FALSE),MATCH(AQ58,Data!$A:$A,0)),$AU$6),$AU$8,IFERROR(INDEX(INDIRECT("Data!C"&amp;$AL$4,FALSE),MATCH(AQ58,Data!$A:$A,0)),$AU$6))</f>
        <v>93</v>
      </c>
      <c r="BA58" s="52">
        <f ca="1">IF(""=IFERROR(INDEX(INDIRECT("Data!C"&amp;$AL$4,FALSE),MATCH(AR58,Data!$A:$A,0)),$AU$6),$AU$8,IFERROR(INDEX(INDIRECT("Data!C"&amp;$AL$4,FALSE),MATCH(AR58,Data!$A:$A,0)),$AU$6))</f>
        <v>114</v>
      </c>
      <c r="BB58" s="64">
        <f t="shared" ca="1" si="25"/>
        <v>99.857142857142861</v>
      </c>
      <c r="BD58" s="28">
        <f t="shared" si="31"/>
        <v>45914</v>
      </c>
      <c r="BE58" s="28">
        <f t="shared" si="26"/>
        <v>45915</v>
      </c>
      <c r="BF58" s="28">
        <f t="shared" si="19"/>
        <v>45916</v>
      </c>
      <c r="BG58" s="28">
        <f t="shared" si="19"/>
        <v>45917</v>
      </c>
      <c r="BH58" s="28">
        <f t="shared" si="19"/>
        <v>45918</v>
      </c>
      <c r="BI58" s="28">
        <f t="shared" si="19"/>
        <v>45919</v>
      </c>
      <c r="BJ58" s="28">
        <f t="shared" si="19"/>
        <v>45920</v>
      </c>
      <c r="BL58" s="62" t="str">
        <f t="array" ref="BL58">IFERROR(IF(MATCH(8,DAY(BD58:BJ58),0),BJ58,""),"")</f>
        <v/>
      </c>
      <c r="BM58" s="52">
        <f ca="1">IF(""=IFERROR(INDEX(INDIRECT("Data!C"&amp;$BD$4,FALSE),MATCH(BD58,Data!$A:$A,0)),$BM$6),$BM$8,IFERROR(INDEX(INDIRECT("Data!C"&amp;$BD$4,FALSE),MATCH(BD58,Data!$A:$A,0)),$BM$6))</f>
        <v>0</v>
      </c>
      <c r="BN58" s="52">
        <f ca="1">IF(""=IFERROR(INDEX(INDIRECT("Data!C"&amp;$BD$4,FALSE),MATCH(BE58,Data!$A:$A,0)),$BM$6),$BM$8,IFERROR(INDEX(INDIRECT("Data!C"&amp;$BD$4,FALSE),MATCH(BE58,Data!$A:$A,0)),$BM$6))</f>
        <v>0</v>
      </c>
      <c r="BO58" s="52">
        <f ca="1">IF(""=IFERROR(INDEX(INDIRECT("Data!C"&amp;$BD$4,FALSE),MATCH(BF58,Data!$A:$A,0)),$BM$6),$BM$8,IFERROR(INDEX(INDIRECT("Data!C"&amp;$BD$4,FALSE),MATCH(BF58,Data!$A:$A,0)),$BM$6))</f>
        <v>0</v>
      </c>
      <c r="BP58" s="52">
        <f ca="1">IF(""=IFERROR(INDEX(INDIRECT("Data!C"&amp;$BD$4,FALSE),MATCH(BG58,Data!$A:$A,0)),$BM$6),$BM$8,IFERROR(INDEX(INDIRECT("Data!C"&amp;$BD$4,FALSE),MATCH(BG58,Data!$A:$A,0)),$BM$6))</f>
        <v>0</v>
      </c>
      <c r="BQ58" s="52">
        <f ca="1">IF(""=IFERROR(INDEX(INDIRECT("Data!C"&amp;$BD$4,FALSE),MATCH(BH58,Data!$A:$A,0)),$BM$6),$BM$8,IFERROR(INDEX(INDIRECT("Data!C"&amp;$BD$4,FALSE),MATCH(BH58,Data!$A:$A,0)),$BM$6))</f>
        <v>0</v>
      </c>
      <c r="BR58" s="52">
        <f ca="1">IF(""=IFERROR(INDEX(INDIRECT("Data!C"&amp;$BD$4,FALSE),MATCH(BI58,Data!$A:$A,0)),$BM$6),$BM$8,IFERROR(INDEX(INDIRECT("Data!C"&amp;$BD$4,FALSE),MATCH(BI58,Data!$A:$A,0)),$BM$6))</f>
        <v>0</v>
      </c>
      <c r="BS58" s="52">
        <f ca="1">IF(""=IFERROR(INDEX(INDIRECT("Data!C"&amp;$BD$4,FALSE),MATCH(BJ58,Data!$A:$A,0)),$BM$6),$BM$8,IFERROR(INDEX(INDIRECT("Data!C"&amp;$BD$4,FALSE),MATCH(BJ58,Data!$A:$A,0)),$BM$6))</f>
        <v>0</v>
      </c>
      <c r="BT58" s="64">
        <f t="shared" ca="1" si="27"/>
        <v>0</v>
      </c>
    </row>
    <row r="59" spans="2:72" ht="12" customHeight="1" x14ac:dyDescent="0.25">
      <c r="B59" s="28">
        <f t="shared" si="28"/>
        <v>45557</v>
      </c>
      <c r="C59" s="28">
        <f t="shared" si="33"/>
        <v>45558</v>
      </c>
      <c r="D59" s="28">
        <f t="shared" si="33"/>
        <v>45559</v>
      </c>
      <c r="E59" s="28">
        <f t="shared" si="33"/>
        <v>45560</v>
      </c>
      <c r="F59" s="28">
        <f t="shared" si="33"/>
        <v>45561</v>
      </c>
      <c r="G59" s="28">
        <f t="shared" si="33"/>
        <v>45562</v>
      </c>
      <c r="H59" s="28">
        <f t="shared" si="33"/>
        <v>45563</v>
      </c>
      <c r="J59" s="62" t="str">
        <f t="array" ref="J59">IFERROR(IF(MATCH(8,DAY(B59:H59),0),H59,""),"")</f>
        <v/>
      </c>
      <c r="K59" s="52">
        <f ca="1">IF(""=IFERROR(INDEX(INDIRECT("Data!C"&amp;$B$4,FALSE),MATCH(B59,Data!$A:$A,0)),$K$6),$K$8,IFERROR(INDEX(INDIRECT("Data!C"&amp;$B$4,FALSE),MATCH(B59,Data!$A:$A,0)),$K$6))</f>
        <v>309</v>
      </c>
      <c r="L59" s="52">
        <f ca="1">IF(""=IFERROR(INDEX(INDIRECT("Data!C"&amp;$B$4,FALSE),MATCH(C59,Data!$A:$A,0)),$K$6),$K$8,IFERROR(INDEX(INDIRECT("Data!C"&amp;$B$4,FALSE),MATCH(C59,Data!$A:$A,0)),$K$6))</f>
        <v>165</v>
      </c>
      <c r="M59" s="52">
        <f ca="1">IF(""=IFERROR(INDEX(INDIRECT("Data!C"&amp;$B$4,FALSE),MATCH(D59,Data!$A:$A,0)),$K$6),$K$8,IFERROR(INDEX(INDIRECT("Data!C"&amp;$B$4,FALSE),MATCH(D59,Data!$A:$A,0)),$K$6))</f>
        <v>225</v>
      </c>
      <c r="N59" s="52">
        <f ca="1">IF(""=IFERROR(INDEX(INDIRECT("Data!C"&amp;$B$4,FALSE),MATCH(E59,Data!$A:$A,0)),$K$6),$K$8,IFERROR(INDEX(INDIRECT("Data!C"&amp;$B$4,FALSE),MATCH(E59,Data!$A:$A,0)),$K$6))</f>
        <v>194</v>
      </c>
      <c r="O59" s="52">
        <f ca="1">IF(""=IFERROR(INDEX(INDIRECT("Data!C"&amp;$B$4,FALSE),MATCH(F59,Data!$A:$A,0)),$K$6),$K$8,IFERROR(INDEX(INDIRECT("Data!C"&amp;$B$4,FALSE),MATCH(F59,Data!$A:$A,0)),$K$6))</f>
        <v>200</v>
      </c>
      <c r="P59" s="52">
        <f ca="1">IF(""=IFERROR(INDEX(INDIRECT("Data!C"&amp;$B$4,FALSE),MATCH(G59,Data!$A:$A,0)),$K$6),$K$8,IFERROR(INDEX(INDIRECT("Data!C"&amp;$B$4,FALSE),MATCH(G59,Data!$A:$A,0)),$K$6))</f>
        <v>173</v>
      </c>
      <c r="Q59" s="52">
        <f ca="1">IF(""=IFERROR(INDEX(INDIRECT("Data!C"&amp;$B$4,FALSE),MATCH(H59,Data!$A:$A,0)),$K$6),$K$8,IFERROR(INDEX(INDIRECT("Data!C"&amp;$B$4,FALSE),MATCH(H59,Data!$A:$A,0)),$K$6))</f>
        <v>349</v>
      </c>
      <c r="R59" s="64">
        <f t="shared" ca="1" si="21"/>
        <v>230.71428571428572</v>
      </c>
      <c r="T59" s="28">
        <f t="shared" si="29"/>
        <v>45921</v>
      </c>
      <c r="U59" s="28">
        <f t="shared" si="22"/>
        <v>45922</v>
      </c>
      <c r="V59" s="28">
        <f t="shared" si="17"/>
        <v>45923</v>
      </c>
      <c r="W59" s="28">
        <f t="shared" si="17"/>
        <v>45924</v>
      </c>
      <c r="X59" s="28">
        <f t="shared" si="17"/>
        <v>45925</v>
      </c>
      <c r="Y59" s="28">
        <f t="shared" si="17"/>
        <v>45926</v>
      </c>
      <c r="Z59" s="28">
        <f t="shared" si="17"/>
        <v>45927</v>
      </c>
      <c r="AB59" s="62" t="str">
        <f t="array" ref="AB59">IFERROR(IF(MATCH(8,DAY(T59:Z59),0),Z59,""),"")</f>
        <v/>
      </c>
      <c r="AC59" s="52">
        <f ca="1">IF(""=IFERROR(INDEX(INDIRECT("Data!C"&amp;$T$4,FALSE),MATCH(T59,Data!$A:$A,0)),$AC$6),$AC$8,IFERROR(INDEX(INDIRECT("Data!C"&amp;$T$4,FALSE),MATCH(T59,Data!$A:$A,0)),$AC$6))</f>
        <v>0</v>
      </c>
      <c r="AD59" s="52">
        <f ca="1">IF(""=IFERROR(INDEX(INDIRECT("Data!C"&amp;$T$4,FALSE),MATCH(U59,Data!$A:$A,0)),$AC$6),$AC$8,IFERROR(INDEX(INDIRECT("Data!C"&amp;$T$4,FALSE),MATCH(U59,Data!$A:$A,0)),$AC$6))</f>
        <v>0</v>
      </c>
      <c r="AE59" s="52">
        <f ca="1">IF(""=IFERROR(INDEX(INDIRECT("Data!C"&amp;$T$4,FALSE),MATCH(V59,Data!$A:$A,0)),$AC$6),$AC$8,IFERROR(INDEX(INDIRECT("Data!C"&amp;$T$4,FALSE),MATCH(V59,Data!$A:$A,0)),$AC$6))</f>
        <v>0</v>
      </c>
      <c r="AF59" s="52">
        <f ca="1">IF(""=IFERROR(INDEX(INDIRECT("Data!C"&amp;$T$4,FALSE),MATCH(W59,Data!$A:$A,0)),$AC$6),$AC$8,IFERROR(INDEX(INDIRECT("Data!C"&amp;$T$4,FALSE),MATCH(W59,Data!$A:$A,0)),$AC$6))</f>
        <v>0</v>
      </c>
      <c r="AG59" s="52">
        <f ca="1">IF(""=IFERROR(INDEX(INDIRECT("Data!C"&amp;$T$4,FALSE),MATCH(X59,Data!$A:$A,0)),$AC$6),$AC$8,IFERROR(INDEX(INDIRECT("Data!C"&amp;$T$4,FALSE),MATCH(X59,Data!$A:$A,0)),$AC$6))</f>
        <v>0</v>
      </c>
      <c r="AH59" s="52">
        <f ca="1">IF(""=IFERROR(INDEX(INDIRECT("Data!C"&amp;$T$4,FALSE),MATCH(Y59,Data!$A:$A,0)),$AC$6),$AC$8,IFERROR(INDEX(INDIRECT("Data!C"&amp;$T$4,FALSE),MATCH(Y59,Data!$A:$A,0)),$AC$6))</f>
        <v>0</v>
      </c>
      <c r="AI59" s="52">
        <f ca="1">IF(""=IFERROR(INDEX(INDIRECT("Data!C"&amp;$T$4,FALSE),MATCH(Z59,Data!$A:$A,0)),$AC$6),$AC$8,IFERROR(INDEX(INDIRECT("Data!C"&amp;$T$4,FALSE),MATCH(Z59,Data!$A:$A,0)),$AC$6))</f>
        <v>0</v>
      </c>
      <c r="AJ59" s="64">
        <f t="shared" ca="1" si="23"/>
        <v>0</v>
      </c>
      <c r="AL59" s="28">
        <f t="shared" si="30"/>
        <v>45557</v>
      </c>
      <c r="AM59" s="28">
        <f t="shared" si="24"/>
        <v>45558</v>
      </c>
      <c r="AN59" s="28">
        <f t="shared" si="18"/>
        <v>45559</v>
      </c>
      <c r="AO59" s="28">
        <f t="shared" si="18"/>
        <v>45560</v>
      </c>
      <c r="AP59" s="28">
        <f t="shared" si="18"/>
        <v>45561</v>
      </c>
      <c r="AQ59" s="28">
        <f t="shared" si="18"/>
        <v>45562</v>
      </c>
      <c r="AR59" s="28">
        <f t="shared" si="18"/>
        <v>45563</v>
      </c>
      <c r="AT59" s="62" t="str">
        <f t="array" ref="AT59">IFERROR(IF(MATCH(8,DAY(AL59:AR59),0),AR59,""),"")</f>
        <v/>
      </c>
      <c r="AU59" s="52">
        <f ca="1">IF(""=IFERROR(INDEX(INDIRECT("Data!C"&amp;$AL$4,FALSE),MATCH(AL59,Data!$A:$A,0)),$AU$6),$AU$8,IFERROR(INDEX(INDIRECT("Data!C"&amp;$AL$4,FALSE),MATCH(AL59,Data!$A:$A,0)),$AU$6))</f>
        <v>124</v>
      </c>
      <c r="AV59" s="52">
        <f ca="1">IF(""=IFERROR(INDEX(INDIRECT("Data!C"&amp;$AL$4,FALSE),MATCH(AM59,Data!$A:$A,0)),$AU$6),$AU$8,IFERROR(INDEX(INDIRECT("Data!C"&amp;$AL$4,FALSE),MATCH(AM59,Data!$A:$A,0)),$AU$6))</f>
        <v>81</v>
      </c>
      <c r="AW59" s="52">
        <f ca="1">IF(""=IFERROR(INDEX(INDIRECT("Data!C"&amp;$AL$4,FALSE),MATCH(AN59,Data!$A:$A,0)),$AU$6),$AU$8,IFERROR(INDEX(INDIRECT("Data!C"&amp;$AL$4,FALSE),MATCH(AN59,Data!$A:$A,0)),$AU$6))</f>
        <v>90</v>
      </c>
      <c r="AX59" s="52">
        <f ca="1">IF(""=IFERROR(INDEX(INDIRECT("Data!C"&amp;$AL$4,FALSE),MATCH(AO59,Data!$A:$A,0)),$AU$6),$AU$8,IFERROR(INDEX(INDIRECT("Data!C"&amp;$AL$4,FALSE),MATCH(AO59,Data!$A:$A,0)),$AU$6))</f>
        <v>78</v>
      </c>
      <c r="AY59" s="52">
        <f ca="1">IF(""=IFERROR(INDEX(INDIRECT("Data!C"&amp;$AL$4,FALSE),MATCH(AP59,Data!$A:$A,0)),$AU$6),$AU$8,IFERROR(INDEX(INDIRECT("Data!C"&amp;$AL$4,FALSE),MATCH(AP59,Data!$A:$A,0)),$AU$6))</f>
        <v>98</v>
      </c>
      <c r="AZ59" s="52">
        <f ca="1">IF(""=IFERROR(INDEX(INDIRECT("Data!C"&amp;$AL$4,FALSE),MATCH(AQ59,Data!$A:$A,0)),$AU$6),$AU$8,IFERROR(INDEX(INDIRECT("Data!C"&amp;$AL$4,FALSE),MATCH(AQ59,Data!$A:$A,0)),$AU$6))</f>
        <v>77</v>
      </c>
      <c r="BA59" s="52">
        <f ca="1">IF(""=IFERROR(INDEX(INDIRECT("Data!C"&amp;$AL$4,FALSE),MATCH(AR59,Data!$A:$A,0)),$AU$6),$AU$8,IFERROR(INDEX(INDIRECT("Data!C"&amp;$AL$4,FALSE),MATCH(AR59,Data!$A:$A,0)),$AU$6))</f>
        <v>148</v>
      </c>
      <c r="BB59" s="64">
        <f t="shared" ca="1" si="25"/>
        <v>99.428571428571431</v>
      </c>
      <c r="BD59" s="28">
        <f t="shared" si="31"/>
        <v>45921</v>
      </c>
      <c r="BE59" s="28">
        <f t="shared" si="26"/>
        <v>45922</v>
      </c>
      <c r="BF59" s="28">
        <f t="shared" si="19"/>
        <v>45923</v>
      </c>
      <c r="BG59" s="28">
        <f t="shared" si="19"/>
        <v>45924</v>
      </c>
      <c r="BH59" s="28">
        <f t="shared" si="19"/>
        <v>45925</v>
      </c>
      <c r="BI59" s="28">
        <f t="shared" si="19"/>
        <v>45926</v>
      </c>
      <c r="BJ59" s="28">
        <f t="shared" si="19"/>
        <v>45927</v>
      </c>
      <c r="BL59" s="62" t="str">
        <f t="array" ref="BL59">IFERROR(IF(MATCH(8,DAY(BD59:BJ59),0),BJ59,""),"")</f>
        <v/>
      </c>
      <c r="BM59" s="52">
        <f ca="1">IF(""=IFERROR(INDEX(INDIRECT("Data!C"&amp;$BD$4,FALSE),MATCH(BD59,Data!$A:$A,0)),$BM$6),$BM$8,IFERROR(INDEX(INDIRECT("Data!C"&amp;$BD$4,FALSE),MATCH(BD59,Data!$A:$A,0)),$BM$6))</f>
        <v>0</v>
      </c>
      <c r="BN59" s="52">
        <f ca="1">IF(""=IFERROR(INDEX(INDIRECT("Data!C"&amp;$BD$4,FALSE),MATCH(BE59,Data!$A:$A,0)),$BM$6),$BM$8,IFERROR(INDEX(INDIRECT("Data!C"&amp;$BD$4,FALSE),MATCH(BE59,Data!$A:$A,0)),$BM$6))</f>
        <v>0</v>
      </c>
      <c r="BO59" s="52">
        <f ca="1">IF(""=IFERROR(INDEX(INDIRECT("Data!C"&amp;$BD$4,FALSE),MATCH(BF59,Data!$A:$A,0)),$BM$6),$BM$8,IFERROR(INDEX(INDIRECT("Data!C"&amp;$BD$4,FALSE),MATCH(BF59,Data!$A:$A,0)),$BM$6))</f>
        <v>0</v>
      </c>
      <c r="BP59" s="52">
        <f ca="1">IF(""=IFERROR(INDEX(INDIRECT("Data!C"&amp;$BD$4,FALSE),MATCH(BG59,Data!$A:$A,0)),$BM$6),$BM$8,IFERROR(INDEX(INDIRECT("Data!C"&amp;$BD$4,FALSE),MATCH(BG59,Data!$A:$A,0)),$BM$6))</f>
        <v>0</v>
      </c>
      <c r="BQ59" s="52">
        <f ca="1">IF(""=IFERROR(INDEX(INDIRECT("Data!C"&amp;$BD$4,FALSE),MATCH(BH59,Data!$A:$A,0)),$BM$6),$BM$8,IFERROR(INDEX(INDIRECT("Data!C"&amp;$BD$4,FALSE),MATCH(BH59,Data!$A:$A,0)),$BM$6))</f>
        <v>0</v>
      </c>
      <c r="BR59" s="52">
        <f ca="1">IF(""=IFERROR(INDEX(INDIRECT("Data!C"&amp;$BD$4,FALSE),MATCH(BI59,Data!$A:$A,0)),$BM$6),$BM$8,IFERROR(INDEX(INDIRECT("Data!C"&amp;$BD$4,FALSE),MATCH(BI59,Data!$A:$A,0)),$BM$6))</f>
        <v>0</v>
      </c>
      <c r="BS59" s="52">
        <f ca="1">IF(""=IFERROR(INDEX(INDIRECT("Data!C"&amp;$BD$4,FALSE),MATCH(BJ59,Data!$A:$A,0)),$BM$6),$BM$8,IFERROR(INDEX(INDIRECT("Data!C"&amp;$BD$4,FALSE),MATCH(BJ59,Data!$A:$A,0)),$BM$6))</f>
        <v>0</v>
      </c>
      <c r="BT59" s="64">
        <f t="shared" ca="1" si="27"/>
        <v>0</v>
      </c>
    </row>
    <row r="60" spans="2:72" ht="12" customHeight="1" x14ac:dyDescent="0.25">
      <c r="B60" s="28">
        <f t="shared" si="28"/>
        <v>45564</v>
      </c>
      <c r="C60" s="28">
        <f t="shared" si="33"/>
        <v>45565</v>
      </c>
      <c r="D60" s="28">
        <f t="shared" si="33"/>
        <v>45566</v>
      </c>
      <c r="E60" s="28">
        <f t="shared" si="33"/>
        <v>45567</v>
      </c>
      <c r="F60" s="28">
        <f t="shared" si="33"/>
        <v>45568</v>
      </c>
      <c r="G60" s="28">
        <f t="shared" si="33"/>
        <v>45569</v>
      </c>
      <c r="H60" s="28">
        <f t="shared" si="33"/>
        <v>45570</v>
      </c>
      <c r="J60" s="62" t="str">
        <f t="array" ref="J60">IFERROR(IF(MATCH(8,DAY(B60:H60),0),H60,""),"")</f>
        <v/>
      </c>
      <c r="K60" s="52">
        <f ca="1">IF(""=IFERROR(INDEX(INDIRECT("Data!C"&amp;$B$4,FALSE),MATCH(B60,Data!$A:$A,0)),$K$6),$K$8,IFERROR(INDEX(INDIRECT("Data!C"&amp;$B$4,FALSE),MATCH(B60,Data!$A:$A,0)),$K$6))</f>
        <v>279</v>
      </c>
      <c r="L60" s="52">
        <f ca="1">IF(""=IFERROR(INDEX(INDIRECT("Data!C"&amp;$B$4,FALSE),MATCH(C60,Data!$A:$A,0)),$K$6),$K$8,IFERROR(INDEX(INDIRECT("Data!C"&amp;$B$4,FALSE),MATCH(C60,Data!$A:$A,0)),$K$6))</f>
        <v>256</v>
      </c>
      <c r="M60" s="52">
        <f ca="1">IF(""=IFERROR(INDEX(INDIRECT("Data!C"&amp;$B$4,FALSE),MATCH(D60,Data!$A:$A,0)),$K$6),$K$8,IFERROR(INDEX(INDIRECT("Data!C"&amp;$B$4,FALSE),MATCH(D60,Data!$A:$A,0)),$K$6))</f>
        <v>147</v>
      </c>
      <c r="N60" s="52">
        <f ca="1">IF(""=IFERROR(INDEX(INDIRECT("Data!C"&amp;$B$4,FALSE),MATCH(E60,Data!$A:$A,0)),$K$6),$K$8,IFERROR(INDEX(INDIRECT("Data!C"&amp;$B$4,FALSE),MATCH(E60,Data!$A:$A,0)),$K$6))</f>
        <v>218</v>
      </c>
      <c r="O60" s="52">
        <f ca="1">IF(""=IFERROR(INDEX(INDIRECT("Data!C"&amp;$B$4,FALSE),MATCH(F60,Data!$A:$A,0)),$K$6),$K$8,IFERROR(INDEX(INDIRECT("Data!C"&amp;$B$4,FALSE),MATCH(F60,Data!$A:$A,0)),$K$6))</f>
        <v>154</v>
      </c>
      <c r="P60" s="52">
        <f ca="1">IF(""=IFERROR(INDEX(INDIRECT("Data!C"&amp;$B$4,FALSE),MATCH(G60,Data!$A:$A,0)),$K$6),$K$8,IFERROR(INDEX(INDIRECT("Data!C"&amp;$B$4,FALSE),MATCH(G60,Data!$A:$A,0)),$K$6))</f>
        <v>284</v>
      </c>
      <c r="Q60" s="52">
        <f ca="1">IF(""=IFERROR(INDEX(INDIRECT("Data!C"&amp;$B$4,FALSE),MATCH(H60,Data!$A:$A,0)),$K$6),$K$8,IFERROR(INDEX(INDIRECT("Data!C"&amp;$B$4,FALSE),MATCH(H60,Data!$A:$A,0)),$K$6))</f>
        <v>356</v>
      </c>
      <c r="R60" s="64">
        <f t="shared" ca="1" si="21"/>
        <v>242</v>
      </c>
      <c r="T60" s="28">
        <f t="shared" si="29"/>
        <v>45928</v>
      </c>
      <c r="U60" s="28">
        <f t="shared" si="22"/>
        <v>45929</v>
      </c>
      <c r="V60" s="28">
        <f t="shared" si="17"/>
        <v>45930</v>
      </c>
      <c r="W60" s="28">
        <f t="shared" si="17"/>
        <v>45931</v>
      </c>
      <c r="X60" s="28">
        <f t="shared" si="17"/>
        <v>45932</v>
      </c>
      <c r="Y60" s="28">
        <f t="shared" si="17"/>
        <v>45933</v>
      </c>
      <c r="Z60" s="28">
        <f t="shared" si="17"/>
        <v>45934</v>
      </c>
      <c r="AB60" s="62" t="str">
        <f t="array" ref="AB60">IFERROR(IF(MATCH(8,DAY(T60:Z60),0),Z60,""),"")</f>
        <v/>
      </c>
      <c r="AC60" s="52">
        <f ca="1">IF(""=IFERROR(INDEX(INDIRECT("Data!C"&amp;$T$4,FALSE),MATCH(T60,Data!$A:$A,0)),$AC$6),$AC$8,IFERROR(INDEX(INDIRECT("Data!C"&amp;$T$4,FALSE),MATCH(T60,Data!$A:$A,0)),$AC$6))</f>
        <v>0</v>
      </c>
      <c r="AD60" s="52">
        <f ca="1">IF(""=IFERROR(INDEX(INDIRECT("Data!C"&amp;$T$4,FALSE),MATCH(U60,Data!$A:$A,0)),$AC$6),$AC$8,IFERROR(INDEX(INDIRECT("Data!C"&amp;$T$4,FALSE),MATCH(U60,Data!$A:$A,0)),$AC$6))</f>
        <v>0</v>
      </c>
      <c r="AE60" s="52">
        <f ca="1">IF(""=IFERROR(INDEX(INDIRECT("Data!C"&amp;$T$4,FALSE),MATCH(V60,Data!$A:$A,0)),$AC$6),$AC$8,IFERROR(INDEX(INDIRECT("Data!C"&amp;$T$4,FALSE),MATCH(V60,Data!$A:$A,0)),$AC$6))</f>
        <v>0</v>
      </c>
      <c r="AF60" s="52">
        <f ca="1">IF(""=IFERROR(INDEX(INDIRECT("Data!C"&amp;$T$4,FALSE),MATCH(W60,Data!$A:$A,0)),$AC$6),$AC$8,IFERROR(INDEX(INDIRECT("Data!C"&amp;$T$4,FALSE),MATCH(W60,Data!$A:$A,0)),$AC$6))</f>
        <v>0</v>
      </c>
      <c r="AG60" s="52">
        <f ca="1">IF(""=IFERROR(INDEX(INDIRECT("Data!C"&amp;$T$4,FALSE),MATCH(X60,Data!$A:$A,0)),$AC$6),$AC$8,IFERROR(INDEX(INDIRECT("Data!C"&amp;$T$4,FALSE),MATCH(X60,Data!$A:$A,0)),$AC$6))</f>
        <v>0</v>
      </c>
      <c r="AH60" s="52">
        <f ca="1">IF(""=IFERROR(INDEX(INDIRECT("Data!C"&amp;$T$4,FALSE),MATCH(Y60,Data!$A:$A,0)),$AC$6),$AC$8,IFERROR(INDEX(INDIRECT("Data!C"&amp;$T$4,FALSE),MATCH(Y60,Data!$A:$A,0)),$AC$6))</f>
        <v>0</v>
      </c>
      <c r="AI60" s="52">
        <f ca="1">IF(""=IFERROR(INDEX(INDIRECT("Data!C"&amp;$T$4,FALSE),MATCH(Z60,Data!$A:$A,0)),$AC$6),$AC$8,IFERROR(INDEX(INDIRECT("Data!C"&amp;$T$4,FALSE),MATCH(Z60,Data!$A:$A,0)),$AC$6))</f>
        <v>0</v>
      </c>
      <c r="AJ60" s="64">
        <f t="shared" ca="1" si="23"/>
        <v>0</v>
      </c>
      <c r="AL60" s="28">
        <f t="shared" si="30"/>
        <v>45564</v>
      </c>
      <c r="AM60" s="28">
        <f t="shared" si="24"/>
        <v>45565</v>
      </c>
      <c r="AN60" s="28">
        <f t="shared" si="18"/>
        <v>45566</v>
      </c>
      <c r="AO60" s="28">
        <f t="shared" si="18"/>
        <v>45567</v>
      </c>
      <c r="AP60" s="28">
        <f t="shared" si="18"/>
        <v>45568</v>
      </c>
      <c r="AQ60" s="28">
        <f t="shared" si="18"/>
        <v>45569</v>
      </c>
      <c r="AR60" s="28">
        <f t="shared" si="18"/>
        <v>45570</v>
      </c>
      <c r="AT60" s="62" t="str">
        <f t="array" ref="AT60">IFERROR(IF(MATCH(8,DAY(AL60:AR60),0),AR60,""),"")</f>
        <v/>
      </c>
      <c r="AU60" s="52">
        <f ca="1">IF(""=IFERROR(INDEX(INDIRECT("Data!C"&amp;$AL$4,FALSE),MATCH(AL60,Data!$A:$A,0)),$AU$6),$AU$8,IFERROR(INDEX(INDIRECT("Data!C"&amp;$AL$4,FALSE),MATCH(AL60,Data!$A:$A,0)),$AU$6))</f>
        <v>131</v>
      </c>
      <c r="AV60" s="52">
        <f ca="1">IF(""=IFERROR(INDEX(INDIRECT("Data!C"&amp;$AL$4,FALSE),MATCH(AM60,Data!$A:$A,0)),$AU$6),$AU$8,IFERROR(INDEX(INDIRECT("Data!C"&amp;$AL$4,FALSE),MATCH(AM60,Data!$A:$A,0)),$AU$6))</f>
        <v>125</v>
      </c>
      <c r="AW60" s="52">
        <f ca="1">IF(""=IFERROR(INDEX(INDIRECT("Data!C"&amp;$AL$4,FALSE),MATCH(AN60,Data!$A:$A,0)),$AU$6),$AU$8,IFERROR(INDEX(INDIRECT("Data!C"&amp;$AL$4,FALSE),MATCH(AN60,Data!$A:$A,0)),$AU$6))</f>
        <v>78</v>
      </c>
      <c r="AX60" s="52">
        <f ca="1">IF(""=IFERROR(INDEX(INDIRECT("Data!C"&amp;$AL$4,FALSE),MATCH(AO60,Data!$A:$A,0)),$AU$6),$AU$8,IFERROR(INDEX(INDIRECT("Data!C"&amp;$AL$4,FALSE),MATCH(AO60,Data!$A:$A,0)),$AU$6))</f>
        <v>103</v>
      </c>
      <c r="AY60" s="52">
        <f ca="1">IF(""=IFERROR(INDEX(INDIRECT("Data!C"&amp;$AL$4,FALSE),MATCH(AP60,Data!$A:$A,0)),$AU$6),$AU$8,IFERROR(INDEX(INDIRECT("Data!C"&amp;$AL$4,FALSE),MATCH(AP60,Data!$A:$A,0)),$AU$6))</f>
        <v>81</v>
      </c>
      <c r="AZ60" s="52">
        <f ca="1">IF(""=IFERROR(INDEX(INDIRECT("Data!C"&amp;$AL$4,FALSE),MATCH(AQ60,Data!$A:$A,0)),$AU$6),$AU$8,IFERROR(INDEX(INDIRECT("Data!C"&amp;$AL$4,FALSE),MATCH(AQ60,Data!$A:$A,0)),$AU$6))</f>
        <v>138</v>
      </c>
      <c r="BA60" s="52">
        <f ca="1">IF(""=IFERROR(INDEX(INDIRECT("Data!C"&amp;$AL$4,FALSE),MATCH(AR60,Data!$A:$A,0)),$AU$6),$AU$8,IFERROR(INDEX(INDIRECT("Data!C"&amp;$AL$4,FALSE),MATCH(AR60,Data!$A:$A,0)),$AU$6))</f>
        <v>157</v>
      </c>
      <c r="BB60" s="64">
        <f t="shared" ca="1" si="25"/>
        <v>116.14285714285714</v>
      </c>
      <c r="BD60" s="28">
        <f t="shared" si="31"/>
        <v>45928</v>
      </c>
      <c r="BE60" s="28">
        <f t="shared" si="26"/>
        <v>45929</v>
      </c>
      <c r="BF60" s="28">
        <f t="shared" si="19"/>
        <v>45930</v>
      </c>
      <c r="BG60" s="28">
        <f t="shared" si="19"/>
        <v>45931</v>
      </c>
      <c r="BH60" s="28">
        <f t="shared" si="19"/>
        <v>45932</v>
      </c>
      <c r="BI60" s="28">
        <f t="shared" si="19"/>
        <v>45933</v>
      </c>
      <c r="BJ60" s="28">
        <f t="shared" si="19"/>
        <v>45934</v>
      </c>
      <c r="BL60" s="62" t="str">
        <f t="array" ref="BL60">IFERROR(IF(MATCH(8,DAY(BD60:BJ60),0),BJ60,""),"")</f>
        <v/>
      </c>
      <c r="BM60" s="52">
        <f ca="1">IF(""=IFERROR(INDEX(INDIRECT("Data!C"&amp;$BD$4,FALSE),MATCH(BD60,Data!$A:$A,0)),$BM$6),$BM$8,IFERROR(INDEX(INDIRECT("Data!C"&amp;$BD$4,FALSE),MATCH(BD60,Data!$A:$A,0)),$BM$6))</f>
        <v>0</v>
      </c>
      <c r="BN60" s="52">
        <f ca="1">IF(""=IFERROR(INDEX(INDIRECT("Data!C"&amp;$BD$4,FALSE),MATCH(BE60,Data!$A:$A,0)),$BM$6),$BM$8,IFERROR(INDEX(INDIRECT("Data!C"&amp;$BD$4,FALSE),MATCH(BE60,Data!$A:$A,0)),$BM$6))</f>
        <v>0</v>
      </c>
      <c r="BO60" s="52">
        <f ca="1">IF(""=IFERROR(INDEX(INDIRECT("Data!C"&amp;$BD$4,FALSE),MATCH(BF60,Data!$A:$A,0)),$BM$6),$BM$8,IFERROR(INDEX(INDIRECT("Data!C"&amp;$BD$4,FALSE),MATCH(BF60,Data!$A:$A,0)),$BM$6))</f>
        <v>0</v>
      </c>
      <c r="BP60" s="52">
        <f ca="1">IF(""=IFERROR(INDEX(INDIRECT("Data!C"&amp;$BD$4,FALSE),MATCH(BG60,Data!$A:$A,0)),$BM$6),$BM$8,IFERROR(INDEX(INDIRECT("Data!C"&amp;$BD$4,FALSE),MATCH(BG60,Data!$A:$A,0)),$BM$6))</f>
        <v>0</v>
      </c>
      <c r="BQ60" s="52">
        <f ca="1">IF(""=IFERROR(INDEX(INDIRECT("Data!C"&amp;$BD$4,FALSE),MATCH(BH60,Data!$A:$A,0)),$BM$6),$BM$8,IFERROR(INDEX(INDIRECT("Data!C"&amp;$BD$4,FALSE),MATCH(BH60,Data!$A:$A,0)),$BM$6))</f>
        <v>0</v>
      </c>
      <c r="BR60" s="52">
        <f ca="1">IF(""=IFERROR(INDEX(INDIRECT("Data!C"&amp;$BD$4,FALSE),MATCH(BI60,Data!$A:$A,0)),$BM$6),$BM$8,IFERROR(INDEX(INDIRECT("Data!C"&amp;$BD$4,FALSE),MATCH(BI60,Data!$A:$A,0)),$BM$6))</f>
        <v>0</v>
      </c>
      <c r="BS60" s="52">
        <f ca="1">IF(""=IFERROR(INDEX(INDIRECT("Data!C"&amp;$BD$4,FALSE),MATCH(BJ60,Data!$A:$A,0)),$BM$6),$BM$8,IFERROR(INDEX(INDIRECT("Data!C"&amp;$BD$4,FALSE),MATCH(BJ60,Data!$A:$A,0)),$BM$6))</f>
        <v>0</v>
      </c>
      <c r="BT60" s="64">
        <f t="shared" ca="1" si="27"/>
        <v>0</v>
      </c>
    </row>
    <row r="61" spans="2:72" ht="12" customHeight="1" x14ac:dyDescent="0.25">
      <c r="B61" s="28">
        <f t="shared" si="28"/>
        <v>45571</v>
      </c>
      <c r="C61" s="28">
        <f t="shared" si="33"/>
        <v>45572</v>
      </c>
      <c r="D61" s="28">
        <f t="shared" si="33"/>
        <v>45573</v>
      </c>
      <c r="E61" s="28">
        <f t="shared" si="33"/>
        <v>45574</v>
      </c>
      <c r="F61" s="28">
        <f t="shared" si="33"/>
        <v>45575</v>
      </c>
      <c r="G61" s="28">
        <f t="shared" si="33"/>
        <v>45576</v>
      </c>
      <c r="H61" s="28">
        <f t="shared" si="33"/>
        <v>45577</v>
      </c>
      <c r="J61" s="62">
        <f t="array" ref="J61">IFERROR(IF(MATCH(8,DAY(B61:H61),0),H61,""),"")</f>
        <v>45577</v>
      </c>
      <c r="K61" s="52">
        <f ca="1">IF(""=IFERROR(INDEX(INDIRECT("Data!C"&amp;$B$4,FALSE),MATCH(B61,Data!$A:$A,0)),$K$6),$K$8,IFERROR(INDEX(INDIRECT("Data!C"&amp;$B$4,FALSE),MATCH(B61,Data!$A:$A,0)),$K$6))</f>
        <v>349</v>
      </c>
      <c r="L61" s="52">
        <f ca="1">IF(""=IFERROR(INDEX(INDIRECT("Data!C"&amp;$B$4,FALSE),MATCH(C61,Data!$A:$A,0)),$K$6),$K$8,IFERROR(INDEX(INDIRECT("Data!C"&amp;$B$4,FALSE),MATCH(C61,Data!$A:$A,0)),$K$6))</f>
        <v>180</v>
      </c>
      <c r="M61" s="52">
        <f ca="1">IF(""=IFERROR(INDEX(INDIRECT("Data!C"&amp;$B$4,FALSE),MATCH(D61,Data!$A:$A,0)),$K$6),$K$8,IFERROR(INDEX(INDIRECT("Data!C"&amp;$B$4,FALSE),MATCH(D61,Data!$A:$A,0)),$K$6))</f>
        <v>199</v>
      </c>
      <c r="N61" s="52">
        <f ca="1">IF(""=IFERROR(INDEX(INDIRECT("Data!C"&amp;$B$4,FALSE),MATCH(E61,Data!$A:$A,0)),$K$6),$K$8,IFERROR(INDEX(INDIRECT("Data!C"&amp;$B$4,FALSE),MATCH(E61,Data!$A:$A,0)),$K$6))</f>
        <v>362</v>
      </c>
      <c r="O61" s="52">
        <f ca="1">IF(""=IFERROR(INDEX(INDIRECT("Data!C"&amp;$B$4,FALSE),MATCH(F61,Data!$A:$A,0)),$K$6),$K$8,IFERROR(INDEX(INDIRECT("Data!C"&amp;$B$4,FALSE),MATCH(F61,Data!$A:$A,0)),$K$6))</f>
        <v>311</v>
      </c>
      <c r="P61" s="52">
        <f ca="1">IF(""=IFERROR(INDEX(INDIRECT("Data!C"&amp;$B$4,FALSE),MATCH(G61,Data!$A:$A,0)),$K$6),$K$8,IFERROR(INDEX(INDIRECT("Data!C"&amp;$B$4,FALSE),MATCH(G61,Data!$A:$A,0)),$K$6))</f>
        <v>434</v>
      </c>
      <c r="Q61" s="52">
        <f ca="1">IF(""=IFERROR(INDEX(INDIRECT("Data!C"&amp;$B$4,FALSE),MATCH(H61,Data!$A:$A,0)),$K$6),$K$8,IFERROR(INDEX(INDIRECT("Data!C"&amp;$B$4,FALSE),MATCH(H61,Data!$A:$A,0)),$K$6))</f>
        <v>485</v>
      </c>
      <c r="R61" s="64">
        <f t="shared" ca="1" si="21"/>
        <v>331.42857142857144</v>
      </c>
      <c r="T61" s="28">
        <f t="shared" si="29"/>
        <v>45935</v>
      </c>
      <c r="U61" s="28">
        <f t="shared" si="22"/>
        <v>45936</v>
      </c>
      <c r="V61" s="28">
        <f t="shared" si="17"/>
        <v>45937</v>
      </c>
      <c r="W61" s="28">
        <f t="shared" si="17"/>
        <v>45938</v>
      </c>
      <c r="X61" s="28">
        <f t="shared" si="17"/>
        <v>45939</v>
      </c>
      <c r="Y61" s="28">
        <f t="shared" si="17"/>
        <v>45940</v>
      </c>
      <c r="Z61" s="28">
        <f t="shared" si="17"/>
        <v>45941</v>
      </c>
      <c r="AB61" s="62">
        <f t="array" ref="AB61">IFERROR(IF(MATCH(8,DAY(T61:Z61),0),Z61,""),"")</f>
        <v>45941</v>
      </c>
      <c r="AC61" s="52">
        <f ca="1">IF(""=IFERROR(INDEX(INDIRECT("Data!C"&amp;$T$4,FALSE),MATCH(T61,Data!$A:$A,0)),$AC$6),$AC$8,IFERROR(INDEX(INDIRECT("Data!C"&amp;$T$4,FALSE),MATCH(T61,Data!$A:$A,0)),$AC$6))</f>
        <v>0</v>
      </c>
      <c r="AD61" s="52">
        <f ca="1">IF(""=IFERROR(INDEX(INDIRECT("Data!C"&amp;$T$4,FALSE),MATCH(U61,Data!$A:$A,0)),$AC$6),$AC$8,IFERROR(INDEX(INDIRECT("Data!C"&amp;$T$4,FALSE),MATCH(U61,Data!$A:$A,0)),$AC$6))</f>
        <v>0</v>
      </c>
      <c r="AE61" s="52">
        <f ca="1">IF(""=IFERROR(INDEX(INDIRECT("Data!C"&amp;$T$4,FALSE),MATCH(V61,Data!$A:$A,0)),$AC$6),$AC$8,IFERROR(INDEX(INDIRECT("Data!C"&amp;$T$4,FALSE),MATCH(V61,Data!$A:$A,0)),$AC$6))</f>
        <v>0</v>
      </c>
      <c r="AF61" s="52">
        <f ca="1">IF(""=IFERROR(INDEX(INDIRECT("Data!C"&amp;$T$4,FALSE),MATCH(W61,Data!$A:$A,0)),$AC$6),$AC$8,IFERROR(INDEX(INDIRECT("Data!C"&amp;$T$4,FALSE),MATCH(W61,Data!$A:$A,0)),$AC$6))</f>
        <v>0</v>
      </c>
      <c r="AG61" s="52">
        <f ca="1">IF(""=IFERROR(INDEX(INDIRECT("Data!C"&amp;$T$4,FALSE),MATCH(X61,Data!$A:$A,0)),$AC$6),$AC$8,IFERROR(INDEX(INDIRECT("Data!C"&amp;$T$4,FALSE),MATCH(X61,Data!$A:$A,0)),$AC$6))</f>
        <v>0</v>
      </c>
      <c r="AH61" s="52">
        <f ca="1">IF(""=IFERROR(INDEX(INDIRECT("Data!C"&amp;$T$4,FALSE),MATCH(Y61,Data!$A:$A,0)),$AC$6),$AC$8,IFERROR(INDEX(INDIRECT("Data!C"&amp;$T$4,FALSE),MATCH(Y61,Data!$A:$A,0)),$AC$6))</f>
        <v>0</v>
      </c>
      <c r="AI61" s="52">
        <f ca="1">IF(""=IFERROR(INDEX(INDIRECT("Data!C"&amp;$T$4,FALSE),MATCH(Z61,Data!$A:$A,0)),$AC$6),$AC$8,IFERROR(INDEX(INDIRECT("Data!C"&amp;$T$4,FALSE),MATCH(Z61,Data!$A:$A,0)),$AC$6))</f>
        <v>0</v>
      </c>
      <c r="AJ61" s="64">
        <f t="shared" ca="1" si="23"/>
        <v>0</v>
      </c>
      <c r="AL61" s="28">
        <f t="shared" si="30"/>
        <v>45571</v>
      </c>
      <c r="AM61" s="28">
        <f t="shared" si="24"/>
        <v>45572</v>
      </c>
      <c r="AN61" s="28">
        <f t="shared" si="18"/>
        <v>45573</v>
      </c>
      <c r="AO61" s="28">
        <f t="shared" si="18"/>
        <v>45574</v>
      </c>
      <c r="AP61" s="28">
        <f t="shared" si="18"/>
        <v>45575</v>
      </c>
      <c r="AQ61" s="28">
        <f t="shared" si="18"/>
        <v>45576</v>
      </c>
      <c r="AR61" s="28">
        <f t="shared" si="18"/>
        <v>45577</v>
      </c>
      <c r="AT61" s="62">
        <f t="array" ref="AT61">IFERROR(IF(MATCH(8,DAY(AL61:AR61),0),AR61,""),"")</f>
        <v>45577</v>
      </c>
      <c r="AU61" s="52">
        <f ca="1">IF(""=IFERROR(INDEX(INDIRECT("Data!C"&amp;$AL$4,FALSE),MATCH(AL61,Data!$A:$A,0)),$AU$6),$AU$8,IFERROR(INDEX(INDIRECT("Data!C"&amp;$AL$4,FALSE),MATCH(AL61,Data!$A:$A,0)),$AU$6))</f>
        <v>148</v>
      </c>
      <c r="AV61" s="52">
        <f ca="1">IF(""=IFERROR(INDEX(INDIRECT("Data!C"&amp;$AL$4,FALSE),MATCH(AM61,Data!$A:$A,0)),$AU$6),$AU$8,IFERROR(INDEX(INDIRECT("Data!C"&amp;$AL$4,FALSE),MATCH(AM61,Data!$A:$A,0)),$AU$6))</f>
        <v>82</v>
      </c>
      <c r="AW61" s="52">
        <f ca="1">IF(""=IFERROR(INDEX(INDIRECT("Data!C"&amp;$AL$4,FALSE),MATCH(AN61,Data!$A:$A,0)),$AU$6),$AU$8,IFERROR(INDEX(INDIRECT("Data!C"&amp;$AL$4,FALSE),MATCH(AN61,Data!$A:$A,0)),$AU$6))</f>
        <v>124</v>
      </c>
      <c r="AX61" s="52">
        <f ca="1">IF(""=IFERROR(INDEX(INDIRECT("Data!C"&amp;$AL$4,FALSE),MATCH(AO61,Data!$A:$A,0)),$AU$6),$AU$8,IFERROR(INDEX(INDIRECT("Data!C"&amp;$AL$4,FALSE),MATCH(AO61,Data!$A:$A,0)),$AU$6))</f>
        <v>158</v>
      </c>
      <c r="AY61" s="52">
        <f ca="1">IF(""=IFERROR(INDEX(INDIRECT("Data!C"&amp;$AL$4,FALSE),MATCH(AP61,Data!$A:$A,0)),$AU$6),$AU$8,IFERROR(INDEX(INDIRECT("Data!C"&amp;$AL$4,FALSE),MATCH(AP61,Data!$A:$A,0)),$AU$6))</f>
        <v>165</v>
      </c>
      <c r="AZ61" s="52">
        <f ca="1">IF(""=IFERROR(INDEX(INDIRECT("Data!C"&amp;$AL$4,FALSE),MATCH(AQ61,Data!$A:$A,0)),$AU$6),$AU$8,IFERROR(INDEX(INDIRECT("Data!C"&amp;$AL$4,FALSE),MATCH(AQ61,Data!$A:$A,0)),$AU$6))</f>
        <v>185</v>
      </c>
      <c r="BA61" s="52">
        <f ca="1">IF(""=IFERROR(INDEX(INDIRECT("Data!C"&amp;$AL$4,FALSE),MATCH(AR61,Data!$A:$A,0)),$AU$6),$AU$8,IFERROR(INDEX(INDIRECT("Data!C"&amp;$AL$4,FALSE),MATCH(AR61,Data!$A:$A,0)),$AU$6))</f>
        <v>248</v>
      </c>
      <c r="BB61" s="64">
        <f t="shared" ca="1" si="25"/>
        <v>158.57142857142858</v>
      </c>
      <c r="BD61" s="28">
        <f t="shared" si="31"/>
        <v>45935</v>
      </c>
      <c r="BE61" s="28">
        <f t="shared" si="26"/>
        <v>45936</v>
      </c>
      <c r="BF61" s="28">
        <f t="shared" si="19"/>
        <v>45937</v>
      </c>
      <c r="BG61" s="28">
        <f t="shared" si="19"/>
        <v>45938</v>
      </c>
      <c r="BH61" s="28">
        <f t="shared" si="19"/>
        <v>45939</v>
      </c>
      <c r="BI61" s="28">
        <f t="shared" si="19"/>
        <v>45940</v>
      </c>
      <c r="BJ61" s="28">
        <f t="shared" si="19"/>
        <v>45941</v>
      </c>
      <c r="BL61" s="62">
        <f t="array" ref="BL61">IFERROR(IF(MATCH(8,DAY(BD61:BJ61),0),BJ61,""),"")</f>
        <v>45941</v>
      </c>
      <c r="BM61" s="52">
        <f ca="1">IF(""=IFERROR(INDEX(INDIRECT("Data!C"&amp;$BD$4,FALSE),MATCH(BD61,Data!$A:$A,0)),$BM$6),$BM$8,IFERROR(INDEX(INDIRECT("Data!C"&amp;$BD$4,FALSE),MATCH(BD61,Data!$A:$A,0)),$BM$6))</f>
        <v>0</v>
      </c>
      <c r="BN61" s="52">
        <f ca="1">IF(""=IFERROR(INDEX(INDIRECT("Data!C"&amp;$BD$4,FALSE),MATCH(BE61,Data!$A:$A,0)),$BM$6),$BM$8,IFERROR(INDEX(INDIRECT("Data!C"&amp;$BD$4,FALSE),MATCH(BE61,Data!$A:$A,0)),$BM$6))</f>
        <v>0</v>
      </c>
      <c r="BO61" s="52">
        <f ca="1">IF(""=IFERROR(INDEX(INDIRECT("Data!C"&amp;$BD$4,FALSE),MATCH(BF61,Data!$A:$A,0)),$BM$6),$BM$8,IFERROR(INDEX(INDIRECT("Data!C"&amp;$BD$4,FALSE),MATCH(BF61,Data!$A:$A,0)),$BM$6))</f>
        <v>0</v>
      </c>
      <c r="BP61" s="52">
        <f ca="1">IF(""=IFERROR(INDEX(INDIRECT("Data!C"&amp;$BD$4,FALSE),MATCH(BG61,Data!$A:$A,0)),$BM$6),$BM$8,IFERROR(INDEX(INDIRECT("Data!C"&amp;$BD$4,FALSE),MATCH(BG61,Data!$A:$A,0)),$BM$6))</f>
        <v>0</v>
      </c>
      <c r="BQ61" s="52">
        <f ca="1">IF(""=IFERROR(INDEX(INDIRECT("Data!C"&amp;$BD$4,FALSE),MATCH(BH61,Data!$A:$A,0)),$BM$6),$BM$8,IFERROR(INDEX(INDIRECT("Data!C"&amp;$BD$4,FALSE),MATCH(BH61,Data!$A:$A,0)),$BM$6))</f>
        <v>0</v>
      </c>
      <c r="BR61" s="52">
        <f ca="1">IF(""=IFERROR(INDEX(INDIRECT("Data!C"&amp;$BD$4,FALSE),MATCH(BI61,Data!$A:$A,0)),$BM$6),$BM$8,IFERROR(INDEX(INDIRECT("Data!C"&amp;$BD$4,FALSE),MATCH(BI61,Data!$A:$A,0)),$BM$6))</f>
        <v>0</v>
      </c>
      <c r="BS61" s="52">
        <f ca="1">IF(""=IFERROR(INDEX(INDIRECT("Data!C"&amp;$BD$4,FALSE),MATCH(BJ61,Data!$A:$A,0)),$BM$6),$BM$8,IFERROR(INDEX(INDIRECT("Data!C"&amp;$BD$4,FALSE),MATCH(BJ61,Data!$A:$A,0)),$BM$6))</f>
        <v>0</v>
      </c>
      <c r="BT61" s="64">
        <f t="shared" ca="1" si="27"/>
        <v>0</v>
      </c>
    </row>
    <row r="62" spans="2:72" ht="12" customHeight="1" x14ac:dyDescent="0.25">
      <c r="B62" s="28">
        <f t="shared" si="28"/>
        <v>45578</v>
      </c>
      <c r="C62" s="28">
        <f t="shared" si="33"/>
        <v>45579</v>
      </c>
      <c r="D62" s="28">
        <f t="shared" si="33"/>
        <v>45580</v>
      </c>
      <c r="E62" s="28">
        <f t="shared" si="33"/>
        <v>45581</v>
      </c>
      <c r="F62" s="28">
        <f t="shared" si="33"/>
        <v>45582</v>
      </c>
      <c r="G62" s="28">
        <f t="shared" si="33"/>
        <v>45583</v>
      </c>
      <c r="H62" s="28">
        <f t="shared" si="33"/>
        <v>45584</v>
      </c>
      <c r="J62" s="62" t="str">
        <f t="array" ref="J62">IFERROR(IF(MATCH(8,DAY(B62:H62),0),H62,""),"")</f>
        <v/>
      </c>
      <c r="K62" s="52">
        <f ca="1">IF(""=IFERROR(INDEX(INDIRECT("Data!C"&amp;$B$4,FALSE),MATCH(B62,Data!$A:$A,0)),$K$6),$K$8,IFERROR(INDEX(INDIRECT("Data!C"&amp;$B$4,FALSE),MATCH(B62,Data!$A:$A,0)),$K$6))</f>
        <v>449</v>
      </c>
      <c r="L62" s="52">
        <f ca="1">IF(""=IFERROR(INDEX(INDIRECT("Data!C"&amp;$B$4,FALSE),MATCH(C62,Data!$A:$A,0)),$K$6),$K$8,IFERROR(INDEX(INDIRECT("Data!C"&amp;$B$4,FALSE),MATCH(C62,Data!$A:$A,0)),$K$6))</f>
        <v>216</v>
      </c>
      <c r="M62" s="52">
        <f ca="1">IF(""=IFERROR(INDEX(INDIRECT("Data!C"&amp;$B$4,FALSE),MATCH(D62,Data!$A:$A,0)),$K$6),$K$8,IFERROR(INDEX(INDIRECT("Data!C"&amp;$B$4,FALSE),MATCH(D62,Data!$A:$A,0)),$K$6))</f>
        <v>241</v>
      </c>
      <c r="N62" s="52">
        <f ca="1">IF(""=IFERROR(INDEX(INDIRECT("Data!C"&amp;$B$4,FALSE),MATCH(E62,Data!$A:$A,0)),$K$6),$K$8,IFERROR(INDEX(INDIRECT("Data!C"&amp;$B$4,FALSE),MATCH(E62,Data!$A:$A,0)),$K$6))</f>
        <v>441</v>
      </c>
      <c r="O62" s="52">
        <f ca="1">IF(""=IFERROR(INDEX(INDIRECT("Data!C"&amp;$B$4,FALSE),MATCH(F62,Data!$A:$A,0)),$K$6),$K$8,IFERROR(INDEX(INDIRECT("Data!C"&amp;$B$4,FALSE),MATCH(F62,Data!$A:$A,0)),$K$6))</f>
        <v>452</v>
      </c>
      <c r="P62" s="52">
        <f ca="1">IF(""=IFERROR(INDEX(INDIRECT("Data!C"&amp;$B$4,FALSE),MATCH(G62,Data!$A:$A,0)),$K$6),$K$8,IFERROR(INDEX(INDIRECT("Data!C"&amp;$B$4,FALSE),MATCH(G62,Data!$A:$A,0)),$K$6))</f>
        <v>700</v>
      </c>
      <c r="Q62" s="52">
        <f ca="1">IF(""=IFERROR(INDEX(INDIRECT("Data!C"&amp;$B$4,FALSE),MATCH(H62,Data!$A:$A,0)),$K$6),$K$8,IFERROR(INDEX(INDIRECT("Data!C"&amp;$B$4,FALSE),MATCH(H62,Data!$A:$A,0)),$K$6))</f>
        <v>1002</v>
      </c>
      <c r="R62" s="64">
        <f t="shared" ca="1" si="21"/>
        <v>500.14285714285717</v>
      </c>
      <c r="T62" s="28">
        <f t="shared" si="29"/>
        <v>45942</v>
      </c>
      <c r="U62" s="28">
        <f t="shared" si="22"/>
        <v>45943</v>
      </c>
      <c r="V62" s="28">
        <f t="shared" si="17"/>
        <v>45944</v>
      </c>
      <c r="W62" s="28">
        <f t="shared" si="17"/>
        <v>45945</v>
      </c>
      <c r="X62" s="28">
        <f t="shared" si="17"/>
        <v>45946</v>
      </c>
      <c r="Y62" s="28">
        <f t="shared" si="17"/>
        <v>45947</v>
      </c>
      <c r="Z62" s="28">
        <f t="shared" si="17"/>
        <v>45948</v>
      </c>
      <c r="AB62" s="62" t="str">
        <f t="array" ref="AB62">IFERROR(IF(MATCH(8,DAY(T62:Z62),0),Z62,""),"")</f>
        <v/>
      </c>
      <c r="AC62" s="52">
        <f ca="1">IF(""=IFERROR(INDEX(INDIRECT("Data!C"&amp;$T$4,FALSE),MATCH(T62,Data!$A:$A,0)),$AC$6),$AC$8,IFERROR(INDEX(INDIRECT("Data!C"&amp;$T$4,FALSE),MATCH(T62,Data!$A:$A,0)),$AC$6))</f>
        <v>0</v>
      </c>
      <c r="AD62" s="52">
        <f ca="1">IF(""=IFERROR(INDEX(INDIRECT("Data!C"&amp;$T$4,FALSE),MATCH(U62,Data!$A:$A,0)),$AC$6),$AC$8,IFERROR(INDEX(INDIRECT("Data!C"&amp;$T$4,FALSE),MATCH(U62,Data!$A:$A,0)),$AC$6))</f>
        <v>0</v>
      </c>
      <c r="AE62" s="52">
        <f ca="1">IF(""=IFERROR(INDEX(INDIRECT("Data!C"&amp;$T$4,FALSE),MATCH(V62,Data!$A:$A,0)),$AC$6),$AC$8,IFERROR(INDEX(INDIRECT("Data!C"&amp;$T$4,FALSE),MATCH(V62,Data!$A:$A,0)),$AC$6))</f>
        <v>0</v>
      </c>
      <c r="AF62" s="52">
        <f ca="1">IF(""=IFERROR(INDEX(INDIRECT("Data!C"&amp;$T$4,FALSE),MATCH(W62,Data!$A:$A,0)),$AC$6),$AC$8,IFERROR(INDEX(INDIRECT("Data!C"&amp;$T$4,FALSE),MATCH(W62,Data!$A:$A,0)),$AC$6))</f>
        <v>0</v>
      </c>
      <c r="AG62" s="52">
        <f ca="1">IF(""=IFERROR(INDEX(INDIRECT("Data!C"&amp;$T$4,FALSE),MATCH(X62,Data!$A:$A,0)),$AC$6),$AC$8,IFERROR(INDEX(INDIRECT("Data!C"&amp;$T$4,FALSE),MATCH(X62,Data!$A:$A,0)),$AC$6))</f>
        <v>0</v>
      </c>
      <c r="AH62" s="52">
        <f ca="1">IF(""=IFERROR(INDEX(INDIRECT("Data!C"&amp;$T$4,FALSE),MATCH(Y62,Data!$A:$A,0)),$AC$6),$AC$8,IFERROR(INDEX(INDIRECT("Data!C"&amp;$T$4,FALSE),MATCH(Y62,Data!$A:$A,0)),$AC$6))</f>
        <v>0</v>
      </c>
      <c r="AI62" s="52">
        <f ca="1">IF(""=IFERROR(INDEX(INDIRECT("Data!C"&amp;$T$4,FALSE),MATCH(Z62,Data!$A:$A,0)),$AC$6),$AC$8,IFERROR(INDEX(INDIRECT("Data!C"&amp;$T$4,FALSE),MATCH(Z62,Data!$A:$A,0)),$AC$6))</f>
        <v>0</v>
      </c>
      <c r="AJ62" s="64">
        <f t="shared" ca="1" si="23"/>
        <v>0</v>
      </c>
      <c r="AL62" s="28">
        <f t="shared" si="30"/>
        <v>45578</v>
      </c>
      <c r="AM62" s="28">
        <f t="shared" si="24"/>
        <v>45579</v>
      </c>
      <c r="AN62" s="28">
        <f t="shared" si="18"/>
        <v>45580</v>
      </c>
      <c r="AO62" s="28">
        <f t="shared" si="18"/>
        <v>45581</v>
      </c>
      <c r="AP62" s="28">
        <f t="shared" si="18"/>
        <v>45582</v>
      </c>
      <c r="AQ62" s="28">
        <f t="shared" si="18"/>
        <v>45583</v>
      </c>
      <c r="AR62" s="28">
        <f t="shared" si="18"/>
        <v>45584</v>
      </c>
      <c r="AT62" s="62" t="str">
        <f t="array" ref="AT62">IFERROR(IF(MATCH(8,DAY(AL62:AR62),0),AR62,""),"")</f>
        <v/>
      </c>
      <c r="AU62" s="52">
        <f ca="1">IF(""=IFERROR(INDEX(INDIRECT("Data!C"&amp;$AL$4,FALSE),MATCH(AL62,Data!$A:$A,0)),$AU$6),$AU$8,IFERROR(INDEX(INDIRECT("Data!C"&amp;$AL$4,FALSE),MATCH(AL62,Data!$A:$A,0)),$AU$6))</f>
        <v>191</v>
      </c>
      <c r="AV62" s="52">
        <f ca="1">IF(""=IFERROR(INDEX(INDIRECT("Data!C"&amp;$AL$4,FALSE),MATCH(AM62,Data!$A:$A,0)),$AU$6),$AU$8,IFERROR(INDEX(INDIRECT("Data!C"&amp;$AL$4,FALSE),MATCH(AM62,Data!$A:$A,0)),$AU$6))</f>
        <v>110</v>
      </c>
      <c r="AW62" s="52">
        <f ca="1">IF(""=IFERROR(INDEX(INDIRECT("Data!C"&amp;$AL$4,FALSE),MATCH(AN62,Data!$A:$A,0)),$AU$6),$AU$8,IFERROR(INDEX(INDIRECT("Data!C"&amp;$AL$4,FALSE),MATCH(AN62,Data!$A:$A,0)),$AU$6))</f>
        <v>115</v>
      </c>
      <c r="AX62" s="52">
        <f ca="1">IF(""=IFERROR(INDEX(INDIRECT("Data!C"&amp;$AL$4,FALSE),MATCH(AO62,Data!$A:$A,0)),$AU$6),$AU$8,IFERROR(INDEX(INDIRECT("Data!C"&amp;$AL$4,FALSE),MATCH(AO62,Data!$A:$A,0)),$AU$6))</f>
        <v>166</v>
      </c>
      <c r="AY62" s="52">
        <f ca="1">IF(""=IFERROR(INDEX(INDIRECT("Data!C"&amp;$AL$4,FALSE),MATCH(AP62,Data!$A:$A,0)),$AU$6),$AU$8,IFERROR(INDEX(INDIRECT("Data!C"&amp;$AL$4,FALSE),MATCH(AP62,Data!$A:$A,0)),$AU$6))</f>
        <v>160</v>
      </c>
      <c r="AZ62" s="52">
        <f ca="1">IF(""=IFERROR(INDEX(INDIRECT("Data!C"&amp;$AL$4,FALSE),MATCH(AQ62,Data!$A:$A,0)),$AU$6),$AU$8,IFERROR(INDEX(INDIRECT("Data!C"&amp;$AL$4,FALSE),MATCH(AQ62,Data!$A:$A,0)),$AU$6))</f>
        <v>220</v>
      </c>
      <c r="BA62" s="52">
        <f ca="1">IF(""=IFERROR(INDEX(INDIRECT("Data!C"&amp;$AL$4,FALSE),MATCH(AR62,Data!$A:$A,0)),$AU$6),$AU$8,IFERROR(INDEX(INDIRECT("Data!C"&amp;$AL$4,FALSE),MATCH(AR62,Data!$A:$A,0)),$AU$6))</f>
        <v>329</v>
      </c>
      <c r="BB62" s="64">
        <f t="shared" ca="1" si="25"/>
        <v>184.42857142857142</v>
      </c>
      <c r="BD62" s="28">
        <f t="shared" si="31"/>
        <v>45942</v>
      </c>
      <c r="BE62" s="28">
        <f t="shared" si="26"/>
        <v>45943</v>
      </c>
      <c r="BF62" s="28">
        <f t="shared" si="19"/>
        <v>45944</v>
      </c>
      <c r="BG62" s="28">
        <f t="shared" si="19"/>
        <v>45945</v>
      </c>
      <c r="BH62" s="28">
        <f t="shared" si="19"/>
        <v>45946</v>
      </c>
      <c r="BI62" s="28">
        <f t="shared" si="19"/>
        <v>45947</v>
      </c>
      <c r="BJ62" s="28">
        <f t="shared" si="19"/>
        <v>45948</v>
      </c>
      <c r="BL62" s="62" t="str">
        <f t="array" ref="BL62">IFERROR(IF(MATCH(8,DAY(BD62:BJ62),0),BJ62,""),"")</f>
        <v/>
      </c>
      <c r="BM62" s="52">
        <f ca="1">IF(""=IFERROR(INDEX(INDIRECT("Data!C"&amp;$BD$4,FALSE),MATCH(BD62,Data!$A:$A,0)),$BM$6),$BM$8,IFERROR(INDEX(INDIRECT("Data!C"&amp;$BD$4,FALSE),MATCH(BD62,Data!$A:$A,0)),$BM$6))</f>
        <v>0</v>
      </c>
      <c r="BN62" s="52">
        <f ca="1">IF(""=IFERROR(INDEX(INDIRECT("Data!C"&amp;$BD$4,FALSE),MATCH(BE62,Data!$A:$A,0)),$BM$6),$BM$8,IFERROR(INDEX(INDIRECT("Data!C"&amp;$BD$4,FALSE),MATCH(BE62,Data!$A:$A,0)),$BM$6))</f>
        <v>0</v>
      </c>
      <c r="BO62" s="52">
        <f ca="1">IF(""=IFERROR(INDEX(INDIRECT("Data!C"&amp;$BD$4,FALSE),MATCH(BF62,Data!$A:$A,0)),$BM$6),$BM$8,IFERROR(INDEX(INDIRECT("Data!C"&amp;$BD$4,FALSE),MATCH(BF62,Data!$A:$A,0)),$BM$6))</f>
        <v>0</v>
      </c>
      <c r="BP62" s="52">
        <f ca="1">IF(""=IFERROR(INDEX(INDIRECT("Data!C"&amp;$BD$4,FALSE),MATCH(BG62,Data!$A:$A,0)),$BM$6),$BM$8,IFERROR(INDEX(INDIRECT("Data!C"&amp;$BD$4,FALSE),MATCH(BG62,Data!$A:$A,0)),$BM$6))</f>
        <v>0</v>
      </c>
      <c r="BQ62" s="52">
        <f ca="1">IF(""=IFERROR(INDEX(INDIRECT("Data!C"&amp;$BD$4,FALSE),MATCH(BH62,Data!$A:$A,0)),$BM$6),$BM$8,IFERROR(INDEX(INDIRECT("Data!C"&amp;$BD$4,FALSE),MATCH(BH62,Data!$A:$A,0)),$BM$6))</f>
        <v>0</v>
      </c>
      <c r="BR62" s="52">
        <f ca="1">IF(""=IFERROR(INDEX(INDIRECT("Data!C"&amp;$BD$4,FALSE),MATCH(BI62,Data!$A:$A,0)),$BM$6),$BM$8,IFERROR(INDEX(INDIRECT("Data!C"&amp;$BD$4,FALSE),MATCH(BI62,Data!$A:$A,0)),$BM$6))</f>
        <v>0</v>
      </c>
      <c r="BS62" s="52">
        <f ca="1">IF(""=IFERROR(INDEX(INDIRECT("Data!C"&amp;$BD$4,FALSE),MATCH(BJ62,Data!$A:$A,0)),$BM$6),$BM$8,IFERROR(INDEX(INDIRECT("Data!C"&amp;$BD$4,FALSE),MATCH(BJ62,Data!$A:$A,0)),$BM$6))</f>
        <v>0</v>
      </c>
      <c r="BT62" s="64">
        <f t="shared" ca="1" si="27"/>
        <v>0</v>
      </c>
    </row>
    <row r="63" spans="2:72" ht="12" customHeight="1" x14ac:dyDescent="0.25">
      <c r="B63" s="28">
        <f t="shared" si="28"/>
        <v>45585</v>
      </c>
      <c r="C63" s="28">
        <f t="shared" si="33"/>
        <v>45586</v>
      </c>
      <c r="D63" s="28">
        <f t="shared" si="33"/>
        <v>45587</v>
      </c>
      <c r="E63" s="28">
        <f t="shared" si="33"/>
        <v>45588</v>
      </c>
      <c r="F63" s="28">
        <f t="shared" si="33"/>
        <v>45589</v>
      </c>
      <c r="G63" s="28">
        <f t="shared" si="33"/>
        <v>45590</v>
      </c>
      <c r="H63" s="28">
        <f t="shared" si="33"/>
        <v>45591</v>
      </c>
      <c r="J63" s="62" t="str">
        <f t="array" ref="J63">IFERROR(IF(MATCH(8,DAY(B63:H63),0),H63,""),"")</f>
        <v/>
      </c>
      <c r="K63" s="52">
        <f ca="1">IF(""=IFERROR(INDEX(INDIRECT("Data!C"&amp;$B$4,FALSE),MATCH(B63,Data!$A:$A,0)),$K$6),$K$8,IFERROR(INDEX(INDIRECT("Data!C"&amp;$B$4,FALSE),MATCH(B63,Data!$A:$A,0)),$K$6))</f>
        <v>1380</v>
      </c>
      <c r="L63" s="52">
        <f ca="1">IF(""=IFERROR(INDEX(INDIRECT("Data!C"&amp;$B$4,FALSE),MATCH(C63,Data!$A:$A,0)),$K$6),$K$8,IFERROR(INDEX(INDIRECT("Data!C"&amp;$B$4,FALSE),MATCH(C63,Data!$A:$A,0)),$K$6))</f>
        <v>357</v>
      </c>
      <c r="M63" s="52">
        <f ca="1">IF(""=IFERROR(INDEX(INDIRECT("Data!C"&amp;$B$4,FALSE),MATCH(D63,Data!$A:$A,0)),$K$6),$K$8,IFERROR(INDEX(INDIRECT("Data!C"&amp;$B$4,FALSE),MATCH(D63,Data!$A:$A,0)),$K$6))</f>
        <v>344</v>
      </c>
      <c r="N63" s="52">
        <f ca="1">IF(""=IFERROR(INDEX(INDIRECT("Data!C"&amp;$B$4,FALSE),MATCH(E63,Data!$A:$A,0)),$K$6),$K$8,IFERROR(INDEX(INDIRECT("Data!C"&amp;$B$4,FALSE),MATCH(E63,Data!$A:$A,0)),$K$6))</f>
        <v>175</v>
      </c>
      <c r="O63" s="52">
        <f ca="1">IF(""=IFERROR(INDEX(INDIRECT("Data!C"&amp;$B$4,FALSE),MATCH(F63,Data!$A:$A,0)),$K$6),$K$8,IFERROR(INDEX(INDIRECT("Data!C"&amp;$B$4,FALSE),MATCH(F63,Data!$A:$A,0)),$K$6))</f>
        <v>192</v>
      </c>
      <c r="P63" s="52">
        <f ca="1">IF(""=IFERROR(INDEX(INDIRECT("Data!C"&amp;$B$4,FALSE),MATCH(G63,Data!$A:$A,0)),$K$6),$K$8,IFERROR(INDEX(INDIRECT("Data!C"&amp;$B$4,FALSE),MATCH(G63,Data!$A:$A,0)),$K$6))</f>
        <v>209</v>
      </c>
      <c r="Q63" s="52">
        <f ca="1">IF(""=IFERROR(INDEX(INDIRECT("Data!C"&amp;$B$4,FALSE),MATCH(H63,Data!$A:$A,0)),$K$6),$K$8,IFERROR(INDEX(INDIRECT("Data!C"&amp;$B$4,FALSE),MATCH(H63,Data!$A:$A,0)),$K$6))</f>
        <v>476</v>
      </c>
      <c r="R63" s="64">
        <f t="shared" ca="1" si="21"/>
        <v>447.57142857142856</v>
      </c>
      <c r="T63" s="28">
        <f t="shared" si="29"/>
        <v>45949</v>
      </c>
      <c r="U63" s="28">
        <f t="shared" si="22"/>
        <v>45950</v>
      </c>
      <c r="V63" s="28">
        <f t="shared" si="17"/>
        <v>45951</v>
      </c>
      <c r="W63" s="28">
        <f t="shared" si="17"/>
        <v>45952</v>
      </c>
      <c r="X63" s="28">
        <f t="shared" si="17"/>
        <v>45953</v>
      </c>
      <c r="Y63" s="28">
        <f t="shared" si="17"/>
        <v>45954</v>
      </c>
      <c r="Z63" s="28">
        <f t="shared" si="17"/>
        <v>45955</v>
      </c>
      <c r="AB63" s="62" t="str">
        <f t="array" ref="AB63">IFERROR(IF(MATCH(8,DAY(T63:Z63),0),Z63,""),"")</f>
        <v/>
      </c>
      <c r="AC63" s="52">
        <f ca="1">IF(""=IFERROR(INDEX(INDIRECT("Data!C"&amp;$T$4,FALSE),MATCH(T63,Data!$A:$A,0)),$AC$6),$AC$8,IFERROR(INDEX(INDIRECT("Data!C"&amp;$T$4,FALSE),MATCH(T63,Data!$A:$A,0)),$AC$6))</f>
        <v>0</v>
      </c>
      <c r="AD63" s="52">
        <f ca="1">IF(""=IFERROR(INDEX(INDIRECT("Data!C"&amp;$T$4,FALSE),MATCH(U63,Data!$A:$A,0)),$AC$6),$AC$8,IFERROR(INDEX(INDIRECT("Data!C"&amp;$T$4,FALSE),MATCH(U63,Data!$A:$A,0)),$AC$6))</f>
        <v>0</v>
      </c>
      <c r="AE63" s="52">
        <f ca="1">IF(""=IFERROR(INDEX(INDIRECT("Data!C"&amp;$T$4,FALSE),MATCH(V63,Data!$A:$A,0)),$AC$6),$AC$8,IFERROR(INDEX(INDIRECT("Data!C"&amp;$T$4,FALSE),MATCH(V63,Data!$A:$A,0)),$AC$6))</f>
        <v>0</v>
      </c>
      <c r="AF63" s="52">
        <f ca="1">IF(""=IFERROR(INDEX(INDIRECT("Data!C"&amp;$T$4,FALSE),MATCH(W63,Data!$A:$A,0)),$AC$6),$AC$8,IFERROR(INDEX(INDIRECT("Data!C"&amp;$T$4,FALSE),MATCH(W63,Data!$A:$A,0)),$AC$6))</f>
        <v>0</v>
      </c>
      <c r="AG63" s="52">
        <f ca="1">IF(""=IFERROR(INDEX(INDIRECT("Data!C"&amp;$T$4,FALSE),MATCH(X63,Data!$A:$A,0)),$AC$6),$AC$8,IFERROR(INDEX(INDIRECT("Data!C"&amp;$T$4,FALSE),MATCH(X63,Data!$A:$A,0)),$AC$6))</f>
        <v>0</v>
      </c>
      <c r="AH63" s="52">
        <f ca="1">IF(""=IFERROR(INDEX(INDIRECT("Data!C"&amp;$T$4,FALSE),MATCH(Y63,Data!$A:$A,0)),$AC$6),$AC$8,IFERROR(INDEX(INDIRECT("Data!C"&amp;$T$4,FALSE),MATCH(Y63,Data!$A:$A,0)),$AC$6))</f>
        <v>0</v>
      </c>
      <c r="AI63" s="52">
        <f ca="1">IF(""=IFERROR(INDEX(INDIRECT("Data!C"&amp;$T$4,FALSE),MATCH(Z63,Data!$A:$A,0)),$AC$6),$AC$8,IFERROR(INDEX(INDIRECT("Data!C"&amp;$T$4,FALSE),MATCH(Z63,Data!$A:$A,0)),$AC$6))</f>
        <v>0</v>
      </c>
      <c r="AJ63" s="64">
        <f t="shared" ca="1" si="23"/>
        <v>0</v>
      </c>
      <c r="AL63" s="28">
        <f t="shared" si="30"/>
        <v>45585</v>
      </c>
      <c r="AM63" s="28">
        <f t="shared" si="24"/>
        <v>45586</v>
      </c>
      <c r="AN63" s="28">
        <f t="shared" si="18"/>
        <v>45587</v>
      </c>
      <c r="AO63" s="28">
        <f t="shared" si="18"/>
        <v>45588</v>
      </c>
      <c r="AP63" s="28">
        <f t="shared" si="18"/>
        <v>45589</v>
      </c>
      <c r="AQ63" s="28">
        <f t="shared" si="18"/>
        <v>45590</v>
      </c>
      <c r="AR63" s="28">
        <f t="shared" si="18"/>
        <v>45591</v>
      </c>
      <c r="AT63" s="62" t="str">
        <f t="array" ref="AT63">IFERROR(IF(MATCH(8,DAY(AL63:AR63),0),AR63,""),"")</f>
        <v/>
      </c>
      <c r="AU63" s="52">
        <f ca="1">IF(""=IFERROR(INDEX(INDIRECT("Data!C"&amp;$AL$4,FALSE),MATCH(AL63,Data!$A:$A,0)),$AU$6),$AU$8,IFERROR(INDEX(INDIRECT("Data!C"&amp;$AL$4,FALSE),MATCH(AL63,Data!$A:$A,0)),$AU$6))</f>
        <v>433</v>
      </c>
      <c r="AV63" s="52">
        <f ca="1">IF(""=IFERROR(INDEX(INDIRECT("Data!C"&amp;$AL$4,FALSE),MATCH(AM63,Data!$A:$A,0)),$AU$6),$AU$8,IFERROR(INDEX(INDIRECT("Data!C"&amp;$AL$4,FALSE),MATCH(AM63,Data!$A:$A,0)),$AU$6))</f>
        <v>123</v>
      </c>
      <c r="AW63" s="52">
        <f ca="1">IF(""=IFERROR(INDEX(INDIRECT("Data!C"&amp;$AL$4,FALSE),MATCH(AN63,Data!$A:$A,0)),$AU$6),$AU$8,IFERROR(INDEX(INDIRECT("Data!C"&amp;$AL$4,FALSE),MATCH(AN63,Data!$A:$A,0)),$AU$6))</f>
        <v>130</v>
      </c>
      <c r="AX63" s="52">
        <f ca="1">IF(""=IFERROR(INDEX(INDIRECT("Data!C"&amp;$AL$4,FALSE),MATCH(AO63,Data!$A:$A,0)),$AU$6),$AU$8,IFERROR(INDEX(INDIRECT("Data!C"&amp;$AL$4,FALSE),MATCH(AO63,Data!$A:$A,0)),$AU$6))</f>
        <v>82</v>
      </c>
      <c r="AY63" s="52">
        <f ca="1">IF(""=IFERROR(INDEX(INDIRECT("Data!C"&amp;$AL$4,FALSE),MATCH(AP63,Data!$A:$A,0)),$AU$6),$AU$8,IFERROR(INDEX(INDIRECT("Data!C"&amp;$AL$4,FALSE),MATCH(AP63,Data!$A:$A,0)),$AU$6))</f>
        <v>96</v>
      </c>
      <c r="AZ63" s="52">
        <f ca="1">IF(""=IFERROR(INDEX(INDIRECT("Data!C"&amp;$AL$4,FALSE),MATCH(AQ63,Data!$A:$A,0)),$AU$6),$AU$8,IFERROR(INDEX(INDIRECT("Data!C"&amp;$AL$4,FALSE),MATCH(AQ63,Data!$A:$A,0)),$AU$6))</f>
        <v>90</v>
      </c>
      <c r="BA63" s="52">
        <f ca="1">IF(""=IFERROR(INDEX(INDIRECT("Data!C"&amp;$AL$4,FALSE),MATCH(AR63,Data!$A:$A,0)),$AU$6),$AU$8,IFERROR(INDEX(INDIRECT("Data!C"&amp;$AL$4,FALSE),MATCH(AR63,Data!$A:$A,0)),$AU$6))</f>
        <v>191</v>
      </c>
      <c r="BB63" s="64">
        <f t="shared" ca="1" si="25"/>
        <v>163.57142857142858</v>
      </c>
      <c r="BD63" s="28">
        <f t="shared" si="31"/>
        <v>45949</v>
      </c>
      <c r="BE63" s="28">
        <f t="shared" si="26"/>
        <v>45950</v>
      </c>
      <c r="BF63" s="28">
        <f t="shared" si="19"/>
        <v>45951</v>
      </c>
      <c r="BG63" s="28">
        <f t="shared" si="19"/>
        <v>45952</v>
      </c>
      <c r="BH63" s="28">
        <f t="shared" si="19"/>
        <v>45953</v>
      </c>
      <c r="BI63" s="28">
        <f t="shared" si="19"/>
        <v>45954</v>
      </c>
      <c r="BJ63" s="28">
        <f t="shared" si="19"/>
        <v>45955</v>
      </c>
      <c r="BL63" s="62" t="str">
        <f t="array" ref="BL63">IFERROR(IF(MATCH(8,DAY(BD63:BJ63),0),BJ63,""),"")</f>
        <v/>
      </c>
      <c r="BM63" s="52">
        <f ca="1">IF(""=IFERROR(INDEX(INDIRECT("Data!C"&amp;$BD$4,FALSE),MATCH(BD63,Data!$A:$A,0)),$BM$6),$BM$8,IFERROR(INDEX(INDIRECT("Data!C"&amp;$BD$4,FALSE),MATCH(BD63,Data!$A:$A,0)),$BM$6))</f>
        <v>0</v>
      </c>
      <c r="BN63" s="52">
        <f ca="1">IF(""=IFERROR(INDEX(INDIRECT("Data!C"&amp;$BD$4,FALSE),MATCH(BE63,Data!$A:$A,0)),$BM$6),$BM$8,IFERROR(INDEX(INDIRECT("Data!C"&amp;$BD$4,FALSE),MATCH(BE63,Data!$A:$A,0)),$BM$6))</f>
        <v>0</v>
      </c>
      <c r="BO63" s="52">
        <f ca="1">IF(""=IFERROR(INDEX(INDIRECT("Data!C"&amp;$BD$4,FALSE),MATCH(BF63,Data!$A:$A,0)),$BM$6),$BM$8,IFERROR(INDEX(INDIRECT("Data!C"&amp;$BD$4,FALSE),MATCH(BF63,Data!$A:$A,0)),$BM$6))</f>
        <v>0</v>
      </c>
      <c r="BP63" s="52">
        <f ca="1">IF(""=IFERROR(INDEX(INDIRECT("Data!C"&amp;$BD$4,FALSE),MATCH(BG63,Data!$A:$A,0)),$BM$6),$BM$8,IFERROR(INDEX(INDIRECT("Data!C"&amp;$BD$4,FALSE),MATCH(BG63,Data!$A:$A,0)),$BM$6))</f>
        <v>0</v>
      </c>
      <c r="BQ63" s="52">
        <f ca="1">IF(""=IFERROR(INDEX(INDIRECT("Data!C"&amp;$BD$4,FALSE),MATCH(BH63,Data!$A:$A,0)),$BM$6),$BM$8,IFERROR(INDEX(INDIRECT("Data!C"&amp;$BD$4,FALSE),MATCH(BH63,Data!$A:$A,0)),$BM$6))</f>
        <v>0</v>
      </c>
      <c r="BR63" s="52">
        <f ca="1">IF(""=IFERROR(INDEX(INDIRECT("Data!C"&amp;$BD$4,FALSE),MATCH(BI63,Data!$A:$A,0)),$BM$6),$BM$8,IFERROR(INDEX(INDIRECT("Data!C"&amp;$BD$4,FALSE),MATCH(BI63,Data!$A:$A,0)),$BM$6))</f>
        <v>0</v>
      </c>
      <c r="BS63" s="52">
        <f ca="1">IF(""=IFERROR(INDEX(INDIRECT("Data!C"&amp;$BD$4,FALSE),MATCH(BJ63,Data!$A:$A,0)),$BM$6),$BM$8,IFERROR(INDEX(INDIRECT("Data!C"&amp;$BD$4,FALSE),MATCH(BJ63,Data!$A:$A,0)),$BM$6))</f>
        <v>0</v>
      </c>
      <c r="BT63" s="64">
        <f t="shared" ca="1" si="27"/>
        <v>0</v>
      </c>
    </row>
    <row r="64" spans="2:72" ht="12" customHeight="1" x14ac:dyDescent="0.25">
      <c r="B64" s="28">
        <f t="shared" si="28"/>
        <v>45592</v>
      </c>
      <c r="C64" s="28">
        <f t="shared" si="33"/>
        <v>45593</v>
      </c>
      <c r="D64" s="28">
        <f t="shared" si="33"/>
        <v>45594</v>
      </c>
      <c r="E64" s="28">
        <f t="shared" si="33"/>
        <v>45595</v>
      </c>
      <c r="F64" s="28">
        <f t="shared" si="33"/>
        <v>45596</v>
      </c>
      <c r="G64" s="28">
        <f t="shared" si="33"/>
        <v>45597</v>
      </c>
      <c r="H64" s="28">
        <f t="shared" si="33"/>
        <v>45598</v>
      </c>
      <c r="J64" s="62" t="str">
        <f t="array" ref="J64">IFERROR(IF(MATCH(8,DAY(B64:H64),0),H64,""),"")</f>
        <v/>
      </c>
      <c r="K64" s="52">
        <f ca="1">IF(""=IFERROR(INDEX(INDIRECT("Data!C"&amp;$B$4,FALSE),MATCH(B64,Data!$A:$A,0)),$K$6),$K$8,IFERROR(INDEX(INDIRECT("Data!C"&amp;$B$4,FALSE),MATCH(B64,Data!$A:$A,0)),$K$6))</f>
        <v>360</v>
      </c>
      <c r="L64" s="52">
        <f ca="1">IF(""=IFERROR(INDEX(INDIRECT("Data!C"&amp;$B$4,FALSE),MATCH(C64,Data!$A:$A,0)),$K$6),$K$8,IFERROR(INDEX(INDIRECT("Data!C"&amp;$B$4,FALSE),MATCH(C64,Data!$A:$A,0)),$K$6))</f>
        <v>228</v>
      </c>
      <c r="M64" s="52">
        <f ca="1">IF(""=IFERROR(INDEX(INDIRECT("Data!C"&amp;$B$4,FALSE),MATCH(D64,Data!$A:$A,0)),$K$6),$K$8,IFERROR(INDEX(INDIRECT("Data!C"&amp;$B$4,FALSE),MATCH(D64,Data!$A:$A,0)),$K$6))</f>
        <v>135</v>
      </c>
      <c r="N64" s="52">
        <f ca="1">IF(""=IFERROR(INDEX(INDIRECT("Data!C"&amp;$B$4,FALSE),MATCH(E64,Data!$A:$A,0)),$K$6),$K$8,IFERROR(INDEX(INDIRECT("Data!C"&amp;$B$4,FALSE),MATCH(E64,Data!$A:$A,0)),$K$6))</f>
        <v>251</v>
      </c>
      <c r="O64" s="52">
        <f ca="1">IF(""=IFERROR(INDEX(INDIRECT("Data!C"&amp;$B$4,FALSE),MATCH(F64,Data!$A:$A,0)),$K$6),$K$8,IFERROR(INDEX(INDIRECT("Data!C"&amp;$B$4,FALSE),MATCH(F64,Data!$A:$A,0)),$K$6))</f>
        <v>227</v>
      </c>
      <c r="P64" s="52">
        <f ca="1">IF(""=IFERROR(INDEX(INDIRECT("Data!C"&amp;$B$4,FALSE),MATCH(G64,Data!$A:$A,0)),$K$6),$K$8,IFERROR(INDEX(INDIRECT("Data!C"&amp;$B$4,FALSE),MATCH(G64,Data!$A:$A,0)),$K$6))</f>
        <v>328</v>
      </c>
      <c r="Q64" s="52">
        <f ca="1">IF(""=IFERROR(INDEX(INDIRECT("Data!C"&amp;$B$4,FALSE),MATCH(H64,Data!$A:$A,0)),$K$6),$K$8,IFERROR(INDEX(INDIRECT("Data!C"&amp;$B$4,FALSE),MATCH(H64,Data!$A:$A,0)),$K$6))</f>
        <v>405</v>
      </c>
      <c r="R64" s="64">
        <f t="shared" ca="1" si="21"/>
        <v>276.28571428571428</v>
      </c>
      <c r="T64" s="28">
        <f t="shared" si="29"/>
        <v>45956</v>
      </c>
      <c r="U64" s="28">
        <f t="shared" si="22"/>
        <v>45957</v>
      </c>
      <c r="V64" s="28">
        <f t="shared" si="17"/>
        <v>45958</v>
      </c>
      <c r="W64" s="28">
        <f t="shared" si="17"/>
        <v>45959</v>
      </c>
      <c r="X64" s="28">
        <f t="shared" si="17"/>
        <v>45960</v>
      </c>
      <c r="Y64" s="28">
        <f t="shared" si="17"/>
        <v>45961</v>
      </c>
      <c r="Z64" s="28">
        <f t="shared" si="17"/>
        <v>45962</v>
      </c>
      <c r="AB64" s="62" t="str">
        <f t="array" ref="AB64">IFERROR(IF(MATCH(8,DAY(T64:Z64),0),Z64,""),"")</f>
        <v/>
      </c>
      <c r="AC64" s="52">
        <f ca="1">IF(""=IFERROR(INDEX(INDIRECT("Data!C"&amp;$T$4,FALSE),MATCH(T64,Data!$A:$A,0)),$AC$6),$AC$8,IFERROR(INDEX(INDIRECT("Data!C"&amp;$T$4,FALSE),MATCH(T64,Data!$A:$A,0)),$AC$6))</f>
        <v>0</v>
      </c>
      <c r="AD64" s="52">
        <f ca="1">IF(""=IFERROR(INDEX(INDIRECT("Data!C"&amp;$T$4,FALSE),MATCH(U64,Data!$A:$A,0)),$AC$6),$AC$8,IFERROR(INDEX(INDIRECT("Data!C"&amp;$T$4,FALSE),MATCH(U64,Data!$A:$A,0)),$AC$6))</f>
        <v>0</v>
      </c>
      <c r="AE64" s="52">
        <f ca="1">IF(""=IFERROR(INDEX(INDIRECT("Data!C"&amp;$T$4,FALSE),MATCH(V64,Data!$A:$A,0)),$AC$6),$AC$8,IFERROR(INDEX(INDIRECT("Data!C"&amp;$T$4,FALSE),MATCH(V64,Data!$A:$A,0)),$AC$6))</f>
        <v>0</v>
      </c>
      <c r="AF64" s="52">
        <f ca="1">IF(""=IFERROR(INDEX(INDIRECT("Data!C"&amp;$T$4,FALSE),MATCH(W64,Data!$A:$A,0)),$AC$6),$AC$8,IFERROR(INDEX(INDIRECT("Data!C"&amp;$T$4,FALSE),MATCH(W64,Data!$A:$A,0)),$AC$6))</f>
        <v>0</v>
      </c>
      <c r="AG64" s="52">
        <f ca="1">IF(""=IFERROR(INDEX(INDIRECT("Data!C"&amp;$T$4,FALSE),MATCH(X64,Data!$A:$A,0)),$AC$6),$AC$8,IFERROR(INDEX(INDIRECT("Data!C"&amp;$T$4,FALSE),MATCH(X64,Data!$A:$A,0)),$AC$6))</f>
        <v>0</v>
      </c>
      <c r="AH64" s="52">
        <f ca="1">IF(""=IFERROR(INDEX(INDIRECT("Data!C"&amp;$T$4,FALSE),MATCH(Y64,Data!$A:$A,0)),$AC$6),$AC$8,IFERROR(INDEX(INDIRECT("Data!C"&amp;$T$4,FALSE),MATCH(Y64,Data!$A:$A,0)),$AC$6))</f>
        <v>0</v>
      </c>
      <c r="AI64" s="52">
        <f ca="1">IF(""=IFERROR(INDEX(INDIRECT("Data!C"&amp;$T$4,FALSE),MATCH(Z64,Data!$A:$A,0)),$AC$6),$AC$8,IFERROR(INDEX(INDIRECT("Data!C"&amp;$T$4,FALSE),MATCH(Z64,Data!$A:$A,0)),$AC$6))</f>
        <v>0</v>
      </c>
      <c r="AJ64" s="64">
        <f t="shared" ca="1" si="23"/>
        <v>0</v>
      </c>
      <c r="AL64" s="28">
        <f t="shared" si="30"/>
        <v>45592</v>
      </c>
      <c r="AM64" s="28">
        <f t="shared" si="24"/>
        <v>45593</v>
      </c>
      <c r="AN64" s="28">
        <f t="shared" si="18"/>
        <v>45594</v>
      </c>
      <c r="AO64" s="28">
        <f t="shared" si="18"/>
        <v>45595</v>
      </c>
      <c r="AP64" s="28">
        <f t="shared" si="18"/>
        <v>45596</v>
      </c>
      <c r="AQ64" s="28">
        <f t="shared" si="18"/>
        <v>45597</v>
      </c>
      <c r="AR64" s="28">
        <f t="shared" si="18"/>
        <v>45598</v>
      </c>
      <c r="AT64" s="62" t="str">
        <f t="array" ref="AT64">IFERROR(IF(MATCH(8,DAY(AL64:AR64),0),AR64,""),"")</f>
        <v/>
      </c>
      <c r="AU64" s="52">
        <f ca="1">IF(""=IFERROR(INDEX(INDIRECT("Data!C"&amp;$AL$4,FALSE),MATCH(AL64,Data!$A:$A,0)),$AU$6),$AU$8,IFERROR(INDEX(INDIRECT("Data!C"&amp;$AL$4,FALSE),MATCH(AL64,Data!$A:$A,0)),$AU$6))</f>
        <v>147</v>
      </c>
      <c r="AV64" s="52">
        <f ca="1">IF(""=IFERROR(INDEX(INDIRECT("Data!C"&amp;$AL$4,FALSE),MATCH(AM64,Data!$A:$A,0)),$AU$6),$AU$8,IFERROR(INDEX(INDIRECT("Data!C"&amp;$AL$4,FALSE),MATCH(AM64,Data!$A:$A,0)),$AU$6))</f>
        <v>98</v>
      </c>
      <c r="AW64" s="52">
        <f ca="1">IF(""=IFERROR(INDEX(INDIRECT("Data!C"&amp;$AL$4,FALSE),MATCH(AN64,Data!$A:$A,0)),$AU$6),$AU$8,IFERROR(INDEX(INDIRECT("Data!C"&amp;$AL$4,FALSE),MATCH(AN64,Data!$A:$A,0)),$AU$6))</f>
        <v>74</v>
      </c>
      <c r="AX64" s="52">
        <f ca="1">IF(""=IFERROR(INDEX(INDIRECT("Data!C"&amp;$AL$4,FALSE),MATCH(AO64,Data!$A:$A,0)),$AU$6),$AU$8,IFERROR(INDEX(INDIRECT("Data!C"&amp;$AL$4,FALSE),MATCH(AO64,Data!$A:$A,0)),$AU$6))</f>
        <v>104</v>
      </c>
      <c r="AY64" s="52">
        <f ca="1">IF(""=IFERROR(INDEX(INDIRECT("Data!C"&amp;$AL$4,FALSE),MATCH(AP64,Data!$A:$A,0)),$AU$6),$AU$8,IFERROR(INDEX(INDIRECT("Data!C"&amp;$AL$4,FALSE),MATCH(AP64,Data!$A:$A,0)),$AU$6))</f>
        <v>105</v>
      </c>
      <c r="AZ64" s="52">
        <f ca="1">IF(""=IFERROR(INDEX(INDIRECT("Data!C"&amp;$AL$4,FALSE),MATCH(AQ64,Data!$A:$A,0)),$AU$6),$AU$8,IFERROR(INDEX(INDIRECT("Data!C"&amp;$AL$4,FALSE),MATCH(AQ64,Data!$A:$A,0)),$AU$6))</f>
        <v>132</v>
      </c>
      <c r="BA64" s="52">
        <f ca="1">IF(""=IFERROR(INDEX(INDIRECT("Data!C"&amp;$AL$4,FALSE),MATCH(AR64,Data!$A:$A,0)),$AU$6),$AU$8,IFERROR(INDEX(INDIRECT("Data!C"&amp;$AL$4,FALSE),MATCH(AR64,Data!$A:$A,0)),$AU$6))</f>
        <v>157</v>
      </c>
      <c r="BB64" s="64">
        <f t="shared" ca="1" si="25"/>
        <v>116.71428571428571</v>
      </c>
      <c r="BD64" s="28">
        <f t="shared" si="31"/>
        <v>45956</v>
      </c>
      <c r="BE64" s="28">
        <f t="shared" si="26"/>
        <v>45957</v>
      </c>
      <c r="BF64" s="28">
        <f t="shared" si="19"/>
        <v>45958</v>
      </c>
      <c r="BG64" s="28">
        <f t="shared" si="19"/>
        <v>45959</v>
      </c>
      <c r="BH64" s="28">
        <f t="shared" si="19"/>
        <v>45960</v>
      </c>
      <c r="BI64" s="28">
        <f t="shared" si="19"/>
        <v>45961</v>
      </c>
      <c r="BJ64" s="28">
        <f t="shared" si="19"/>
        <v>45962</v>
      </c>
      <c r="BL64" s="62" t="str">
        <f t="array" ref="BL64">IFERROR(IF(MATCH(8,DAY(BD64:BJ64),0),BJ64,""),"")</f>
        <v/>
      </c>
      <c r="BM64" s="52">
        <f ca="1">IF(""=IFERROR(INDEX(INDIRECT("Data!C"&amp;$BD$4,FALSE),MATCH(BD64,Data!$A:$A,0)),$BM$6),$BM$8,IFERROR(INDEX(INDIRECT("Data!C"&amp;$BD$4,FALSE),MATCH(BD64,Data!$A:$A,0)),$BM$6))</f>
        <v>0</v>
      </c>
      <c r="BN64" s="52">
        <f ca="1">IF(""=IFERROR(INDEX(INDIRECT("Data!C"&amp;$BD$4,FALSE),MATCH(BE64,Data!$A:$A,0)),$BM$6),$BM$8,IFERROR(INDEX(INDIRECT("Data!C"&amp;$BD$4,FALSE),MATCH(BE64,Data!$A:$A,0)),$BM$6))</f>
        <v>0</v>
      </c>
      <c r="BO64" s="52">
        <f ca="1">IF(""=IFERROR(INDEX(INDIRECT("Data!C"&amp;$BD$4,FALSE),MATCH(BF64,Data!$A:$A,0)),$BM$6),$BM$8,IFERROR(INDEX(INDIRECT("Data!C"&amp;$BD$4,FALSE),MATCH(BF64,Data!$A:$A,0)),$BM$6))</f>
        <v>0</v>
      </c>
      <c r="BP64" s="52">
        <f ca="1">IF(""=IFERROR(INDEX(INDIRECT("Data!C"&amp;$BD$4,FALSE),MATCH(BG64,Data!$A:$A,0)),$BM$6),$BM$8,IFERROR(INDEX(INDIRECT("Data!C"&amp;$BD$4,FALSE),MATCH(BG64,Data!$A:$A,0)),$BM$6))</f>
        <v>0</v>
      </c>
      <c r="BQ64" s="52">
        <f ca="1">IF(""=IFERROR(INDEX(INDIRECT("Data!C"&amp;$BD$4,FALSE),MATCH(BH64,Data!$A:$A,0)),$BM$6),$BM$8,IFERROR(INDEX(INDIRECT("Data!C"&amp;$BD$4,FALSE),MATCH(BH64,Data!$A:$A,0)),$BM$6))</f>
        <v>0</v>
      </c>
      <c r="BR64" s="52">
        <f ca="1">IF(""=IFERROR(INDEX(INDIRECT("Data!C"&amp;$BD$4,FALSE),MATCH(BI64,Data!$A:$A,0)),$BM$6),$BM$8,IFERROR(INDEX(INDIRECT("Data!C"&amp;$BD$4,FALSE),MATCH(BI64,Data!$A:$A,0)),$BM$6))</f>
        <v>0</v>
      </c>
      <c r="BS64" s="52">
        <f ca="1">IF(""=IFERROR(INDEX(INDIRECT("Data!C"&amp;$BD$4,FALSE),MATCH(BJ64,Data!$A:$A,0)),$BM$6),$BM$8,IFERROR(INDEX(INDIRECT("Data!C"&amp;$BD$4,FALSE),MATCH(BJ64,Data!$A:$A,0)),$BM$6))</f>
        <v>0</v>
      </c>
      <c r="BT64" s="64">
        <f t="shared" ca="1" si="27"/>
        <v>0</v>
      </c>
    </row>
    <row r="65" spans="2:72" ht="12" customHeight="1" x14ac:dyDescent="0.25">
      <c r="B65" s="28">
        <f t="shared" si="28"/>
        <v>45599</v>
      </c>
      <c r="C65" s="28">
        <f t="shared" si="33"/>
        <v>45600</v>
      </c>
      <c r="D65" s="28">
        <f t="shared" si="33"/>
        <v>45601</v>
      </c>
      <c r="E65" s="28">
        <f t="shared" si="33"/>
        <v>45602</v>
      </c>
      <c r="F65" s="28">
        <f t="shared" si="33"/>
        <v>45603</v>
      </c>
      <c r="G65" s="28">
        <f t="shared" si="33"/>
        <v>45604</v>
      </c>
      <c r="H65" s="28">
        <f t="shared" si="33"/>
        <v>45605</v>
      </c>
      <c r="J65" s="62">
        <f t="array" ref="J65">IFERROR(IF(MATCH(8,DAY(B65:H65),0),H65,""),"")</f>
        <v>45605</v>
      </c>
      <c r="K65" s="52">
        <f ca="1">IF(""=IFERROR(INDEX(INDIRECT("Data!C"&amp;$B$4,FALSE),MATCH(B65,Data!$A:$A,0)),$K$6),$K$8,IFERROR(INDEX(INDIRECT("Data!C"&amp;$B$4,FALSE),MATCH(B65,Data!$A:$A,0)),$K$6))</f>
        <v>274</v>
      </c>
      <c r="L65" s="52">
        <f ca="1">IF(""=IFERROR(INDEX(INDIRECT("Data!C"&amp;$B$4,FALSE),MATCH(C65,Data!$A:$A,0)),$K$6),$K$8,IFERROR(INDEX(INDIRECT("Data!C"&amp;$B$4,FALSE),MATCH(C65,Data!$A:$A,0)),$K$6))</f>
        <v>202</v>
      </c>
      <c r="M65" s="52">
        <f ca="1">IF(""=IFERROR(INDEX(INDIRECT("Data!C"&amp;$B$4,FALSE),MATCH(D65,Data!$A:$A,0)),$K$6),$K$8,IFERROR(INDEX(INDIRECT("Data!C"&amp;$B$4,FALSE),MATCH(D65,Data!$A:$A,0)),$K$6))</f>
        <v>858</v>
      </c>
      <c r="N65" s="52">
        <f ca="1">IF(""=IFERROR(INDEX(INDIRECT("Data!C"&amp;$B$4,FALSE),MATCH(E65,Data!$A:$A,0)),$K$6),$K$8,IFERROR(INDEX(INDIRECT("Data!C"&amp;$B$4,FALSE),MATCH(E65,Data!$A:$A,0)),$K$6))</f>
        <v>175</v>
      </c>
      <c r="O65" s="52">
        <f ca="1">IF(""=IFERROR(INDEX(INDIRECT("Data!C"&amp;$B$4,FALSE),MATCH(F65,Data!$A:$A,0)),$K$6),$K$8,IFERROR(INDEX(INDIRECT("Data!C"&amp;$B$4,FALSE),MATCH(F65,Data!$A:$A,0)),$K$6))</f>
        <v>212</v>
      </c>
      <c r="P65" s="52">
        <f ca="1">IF(""=IFERROR(INDEX(INDIRECT("Data!C"&amp;$B$4,FALSE),MATCH(G65,Data!$A:$A,0)),$K$6),$K$8,IFERROR(INDEX(INDIRECT("Data!C"&amp;$B$4,FALSE),MATCH(G65,Data!$A:$A,0)),$K$6))</f>
        <v>450</v>
      </c>
      <c r="Q65" s="52">
        <f ca="1">IF(""=IFERROR(INDEX(INDIRECT("Data!C"&amp;$B$4,FALSE),MATCH(H65,Data!$A:$A,0)),$K$6),$K$8,IFERROR(INDEX(INDIRECT("Data!C"&amp;$B$4,FALSE),MATCH(H65,Data!$A:$A,0)),$K$6))</f>
        <v>683</v>
      </c>
      <c r="R65" s="64">
        <f t="shared" ca="1" si="21"/>
        <v>407.71428571428572</v>
      </c>
      <c r="T65" s="28">
        <f t="shared" si="29"/>
        <v>45963</v>
      </c>
      <c r="U65" s="28">
        <f t="shared" si="22"/>
        <v>45964</v>
      </c>
      <c r="V65" s="28">
        <f t="shared" si="17"/>
        <v>45965</v>
      </c>
      <c r="W65" s="28">
        <f t="shared" si="17"/>
        <v>45966</v>
      </c>
      <c r="X65" s="28">
        <f t="shared" si="17"/>
        <v>45967</v>
      </c>
      <c r="Y65" s="28">
        <f t="shared" si="17"/>
        <v>45968</v>
      </c>
      <c r="Z65" s="28">
        <f t="shared" si="17"/>
        <v>45969</v>
      </c>
      <c r="AB65" s="62">
        <f t="array" ref="AB65">IFERROR(IF(MATCH(8,DAY(T65:Z65),0),Z65,""),"")</f>
        <v>45969</v>
      </c>
      <c r="AC65" s="52">
        <f ca="1">IF(""=IFERROR(INDEX(INDIRECT("Data!C"&amp;$T$4,FALSE),MATCH(T65,Data!$A:$A,0)),$AC$6),$AC$8,IFERROR(INDEX(INDIRECT("Data!C"&amp;$T$4,FALSE),MATCH(T65,Data!$A:$A,0)),$AC$6))</f>
        <v>0</v>
      </c>
      <c r="AD65" s="52">
        <f ca="1">IF(""=IFERROR(INDEX(INDIRECT("Data!C"&amp;$T$4,FALSE),MATCH(U65,Data!$A:$A,0)),$AC$6),$AC$8,IFERROR(INDEX(INDIRECT("Data!C"&amp;$T$4,FALSE),MATCH(U65,Data!$A:$A,0)),$AC$6))</f>
        <v>0</v>
      </c>
      <c r="AE65" s="52">
        <f ca="1">IF(""=IFERROR(INDEX(INDIRECT("Data!C"&amp;$T$4,FALSE),MATCH(V65,Data!$A:$A,0)),$AC$6),$AC$8,IFERROR(INDEX(INDIRECT("Data!C"&amp;$T$4,FALSE),MATCH(V65,Data!$A:$A,0)),$AC$6))</f>
        <v>0</v>
      </c>
      <c r="AF65" s="52">
        <f ca="1">IF(""=IFERROR(INDEX(INDIRECT("Data!C"&amp;$T$4,FALSE),MATCH(W65,Data!$A:$A,0)),$AC$6),$AC$8,IFERROR(INDEX(INDIRECT("Data!C"&amp;$T$4,FALSE),MATCH(W65,Data!$A:$A,0)),$AC$6))</f>
        <v>0</v>
      </c>
      <c r="AG65" s="52">
        <f ca="1">IF(""=IFERROR(INDEX(INDIRECT("Data!C"&amp;$T$4,FALSE),MATCH(X65,Data!$A:$A,0)),$AC$6),$AC$8,IFERROR(INDEX(INDIRECT("Data!C"&amp;$T$4,FALSE),MATCH(X65,Data!$A:$A,0)),$AC$6))</f>
        <v>0</v>
      </c>
      <c r="AH65" s="52">
        <f ca="1">IF(""=IFERROR(INDEX(INDIRECT("Data!C"&amp;$T$4,FALSE),MATCH(Y65,Data!$A:$A,0)),$AC$6),$AC$8,IFERROR(INDEX(INDIRECT("Data!C"&amp;$T$4,FALSE),MATCH(Y65,Data!$A:$A,0)),$AC$6))</f>
        <v>0</v>
      </c>
      <c r="AI65" s="52">
        <f ca="1">IF(""=IFERROR(INDEX(INDIRECT("Data!C"&amp;$T$4,FALSE),MATCH(Z65,Data!$A:$A,0)),$AC$6),$AC$8,IFERROR(INDEX(INDIRECT("Data!C"&amp;$T$4,FALSE),MATCH(Z65,Data!$A:$A,0)),$AC$6))</f>
        <v>0</v>
      </c>
      <c r="AJ65" s="64">
        <f t="shared" ca="1" si="23"/>
        <v>0</v>
      </c>
      <c r="AL65" s="28">
        <f t="shared" si="30"/>
        <v>45599</v>
      </c>
      <c r="AM65" s="28">
        <f t="shared" si="24"/>
        <v>45600</v>
      </c>
      <c r="AN65" s="28">
        <f t="shared" si="18"/>
        <v>45601</v>
      </c>
      <c r="AO65" s="28">
        <f t="shared" si="18"/>
        <v>45602</v>
      </c>
      <c r="AP65" s="28">
        <f t="shared" si="18"/>
        <v>45603</v>
      </c>
      <c r="AQ65" s="28">
        <f t="shared" si="18"/>
        <v>45604</v>
      </c>
      <c r="AR65" s="28">
        <f t="shared" si="18"/>
        <v>45605</v>
      </c>
      <c r="AT65" s="62">
        <f t="array" ref="AT65">IFERROR(IF(MATCH(8,DAY(AL65:AR65),0),AR65,""),"")</f>
        <v>45605</v>
      </c>
      <c r="AU65" s="52">
        <f ca="1">IF(""=IFERROR(INDEX(INDIRECT("Data!C"&amp;$AL$4,FALSE),MATCH(AL65,Data!$A:$A,0)),$AU$6),$AU$8,IFERROR(INDEX(INDIRECT("Data!C"&amp;$AL$4,FALSE),MATCH(AL65,Data!$A:$A,0)),$AU$6))</f>
        <v>119</v>
      </c>
      <c r="AV65" s="52">
        <f ca="1">IF(""=IFERROR(INDEX(INDIRECT("Data!C"&amp;$AL$4,FALSE),MATCH(AM65,Data!$A:$A,0)),$AU$6),$AU$8,IFERROR(INDEX(INDIRECT("Data!C"&amp;$AL$4,FALSE),MATCH(AM65,Data!$A:$A,0)),$AU$6))</f>
        <v>98</v>
      </c>
      <c r="AW65" s="52">
        <f ca="1">IF(""=IFERROR(INDEX(INDIRECT("Data!C"&amp;$AL$4,FALSE),MATCH(AN65,Data!$A:$A,0)),$AU$6),$AU$8,IFERROR(INDEX(INDIRECT("Data!C"&amp;$AL$4,FALSE),MATCH(AN65,Data!$A:$A,0)),$AU$6))</f>
        <v>108</v>
      </c>
      <c r="AX65" s="52">
        <f ca="1">IF(""=IFERROR(INDEX(INDIRECT("Data!C"&amp;$AL$4,FALSE),MATCH(AO65,Data!$A:$A,0)),$AU$6),$AU$8,IFERROR(INDEX(INDIRECT("Data!C"&amp;$AL$4,FALSE),MATCH(AO65,Data!$A:$A,0)),$AU$6))</f>
        <v>83</v>
      </c>
      <c r="AY65" s="52">
        <f ca="1">IF(""=IFERROR(INDEX(INDIRECT("Data!C"&amp;$AL$4,FALSE),MATCH(AP65,Data!$A:$A,0)),$AU$6),$AU$8,IFERROR(INDEX(INDIRECT("Data!C"&amp;$AL$4,FALSE),MATCH(AP65,Data!$A:$A,0)),$AU$6))</f>
        <v>96</v>
      </c>
      <c r="AZ65" s="52">
        <f ca="1">IF(""=IFERROR(INDEX(INDIRECT("Data!C"&amp;$AL$4,FALSE),MATCH(AQ65,Data!$A:$A,0)),$AU$6),$AU$8,IFERROR(INDEX(INDIRECT("Data!C"&amp;$AL$4,FALSE),MATCH(AQ65,Data!$A:$A,0)),$AU$6))</f>
        <v>195</v>
      </c>
      <c r="BA65" s="52">
        <f ca="1">IF(""=IFERROR(INDEX(INDIRECT("Data!C"&amp;$AL$4,FALSE),MATCH(AR65,Data!$A:$A,0)),$AU$6),$AU$8,IFERROR(INDEX(INDIRECT("Data!C"&amp;$AL$4,FALSE),MATCH(AR65,Data!$A:$A,0)),$AU$6))</f>
        <v>292</v>
      </c>
      <c r="BB65" s="64">
        <f t="shared" ca="1" si="25"/>
        <v>141.57142857142858</v>
      </c>
      <c r="BD65" s="28">
        <f t="shared" si="31"/>
        <v>45963</v>
      </c>
      <c r="BE65" s="28">
        <f t="shared" si="26"/>
        <v>45964</v>
      </c>
      <c r="BF65" s="28">
        <f t="shared" si="19"/>
        <v>45965</v>
      </c>
      <c r="BG65" s="28">
        <f t="shared" si="19"/>
        <v>45966</v>
      </c>
      <c r="BH65" s="28">
        <f t="shared" si="19"/>
        <v>45967</v>
      </c>
      <c r="BI65" s="28">
        <f t="shared" si="19"/>
        <v>45968</v>
      </c>
      <c r="BJ65" s="28">
        <f t="shared" si="19"/>
        <v>45969</v>
      </c>
      <c r="BL65" s="62">
        <f t="array" ref="BL65">IFERROR(IF(MATCH(8,DAY(BD65:BJ65),0),BJ65,""),"")</f>
        <v>45969</v>
      </c>
      <c r="BM65" s="52">
        <f ca="1">IF(""=IFERROR(INDEX(INDIRECT("Data!C"&amp;$BD$4,FALSE),MATCH(BD65,Data!$A:$A,0)),$BM$6),$BM$8,IFERROR(INDEX(INDIRECT("Data!C"&amp;$BD$4,FALSE),MATCH(BD65,Data!$A:$A,0)),$BM$6))</f>
        <v>0</v>
      </c>
      <c r="BN65" s="52">
        <f ca="1">IF(""=IFERROR(INDEX(INDIRECT("Data!C"&amp;$BD$4,FALSE),MATCH(BE65,Data!$A:$A,0)),$BM$6),$BM$8,IFERROR(INDEX(INDIRECT("Data!C"&amp;$BD$4,FALSE),MATCH(BE65,Data!$A:$A,0)),$BM$6))</f>
        <v>0</v>
      </c>
      <c r="BO65" s="52">
        <f ca="1">IF(""=IFERROR(INDEX(INDIRECT("Data!C"&amp;$BD$4,FALSE),MATCH(BF65,Data!$A:$A,0)),$BM$6),$BM$8,IFERROR(INDEX(INDIRECT("Data!C"&amp;$BD$4,FALSE),MATCH(BF65,Data!$A:$A,0)),$BM$6))</f>
        <v>0</v>
      </c>
      <c r="BP65" s="52">
        <f ca="1">IF(""=IFERROR(INDEX(INDIRECT("Data!C"&amp;$BD$4,FALSE),MATCH(BG65,Data!$A:$A,0)),$BM$6),$BM$8,IFERROR(INDEX(INDIRECT("Data!C"&amp;$BD$4,FALSE),MATCH(BG65,Data!$A:$A,0)),$BM$6))</f>
        <v>0</v>
      </c>
      <c r="BQ65" s="52">
        <f ca="1">IF(""=IFERROR(INDEX(INDIRECT("Data!C"&amp;$BD$4,FALSE),MATCH(BH65,Data!$A:$A,0)),$BM$6),$BM$8,IFERROR(INDEX(INDIRECT("Data!C"&amp;$BD$4,FALSE),MATCH(BH65,Data!$A:$A,0)),$BM$6))</f>
        <v>0</v>
      </c>
      <c r="BR65" s="52">
        <f ca="1">IF(""=IFERROR(INDEX(INDIRECT("Data!C"&amp;$BD$4,FALSE),MATCH(BI65,Data!$A:$A,0)),$BM$6),$BM$8,IFERROR(INDEX(INDIRECT("Data!C"&amp;$BD$4,FALSE),MATCH(BI65,Data!$A:$A,0)),$BM$6))</f>
        <v>0</v>
      </c>
      <c r="BS65" s="52">
        <f ca="1">IF(""=IFERROR(INDEX(INDIRECT("Data!C"&amp;$BD$4,FALSE),MATCH(BJ65,Data!$A:$A,0)),$BM$6),$BM$8,IFERROR(INDEX(INDIRECT("Data!C"&amp;$BD$4,FALSE),MATCH(BJ65,Data!$A:$A,0)),$BM$6))</f>
        <v>0</v>
      </c>
      <c r="BT65" s="64">
        <f t="shared" ca="1" si="27"/>
        <v>0</v>
      </c>
    </row>
    <row r="66" spans="2:72" ht="12" customHeight="1" x14ac:dyDescent="0.25">
      <c r="B66" s="28">
        <f t="shared" si="28"/>
        <v>45606</v>
      </c>
      <c r="C66" s="28">
        <f t="shared" si="33"/>
        <v>45607</v>
      </c>
      <c r="D66" s="28">
        <f t="shared" si="33"/>
        <v>45608</v>
      </c>
      <c r="E66" s="28">
        <f t="shared" si="33"/>
        <v>45609</v>
      </c>
      <c r="F66" s="28">
        <f t="shared" si="33"/>
        <v>45610</v>
      </c>
      <c r="G66" s="28">
        <f t="shared" si="33"/>
        <v>45611</v>
      </c>
      <c r="H66" s="28">
        <f t="shared" si="33"/>
        <v>45612</v>
      </c>
      <c r="J66" s="62" t="str">
        <f t="array" ref="J66">IFERROR(IF(MATCH(8,DAY(B66:H66),0),H66,""),"")</f>
        <v/>
      </c>
      <c r="K66" s="52">
        <f ca="1">IF(""=IFERROR(INDEX(INDIRECT("Data!C"&amp;$B$4,FALSE),MATCH(B66,Data!$A:$A,0)),$K$6),$K$8,IFERROR(INDEX(INDIRECT("Data!C"&amp;$B$4,FALSE),MATCH(B66,Data!$A:$A,0)),$K$6))</f>
        <v>616</v>
      </c>
      <c r="L66" s="52">
        <f ca="1">IF(""=IFERROR(INDEX(INDIRECT("Data!C"&amp;$B$4,FALSE),MATCH(C66,Data!$A:$A,0)),$K$6),$K$8,IFERROR(INDEX(INDIRECT("Data!C"&amp;$B$4,FALSE),MATCH(C66,Data!$A:$A,0)),$K$6))</f>
        <v>477</v>
      </c>
      <c r="M66" s="52">
        <f ca="1">IF(""=IFERROR(INDEX(INDIRECT("Data!C"&amp;$B$4,FALSE),MATCH(D66,Data!$A:$A,0)),$K$6),$K$8,IFERROR(INDEX(INDIRECT("Data!C"&amp;$B$4,FALSE),MATCH(D66,Data!$A:$A,0)),$K$6))</f>
        <v>487</v>
      </c>
      <c r="N66" s="52">
        <f ca="1">IF(""=IFERROR(INDEX(INDIRECT("Data!C"&amp;$B$4,FALSE),MATCH(E66,Data!$A:$A,0)),$K$6),$K$8,IFERROR(INDEX(INDIRECT("Data!C"&amp;$B$4,FALSE),MATCH(E66,Data!$A:$A,0)),$K$6))</f>
        <v>234</v>
      </c>
      <c r="O66" s="52">
        <f ca="1">IF(""=IFERROR(INDEX(INDIRECT("Data!C"&amp;$B$4,FALSE),MATCH(F66,Data!$A:$A,0)),$K$6),$K$8,IFERROR(INDEX(INDIRECT("Data!C"&amp;$B$4,FALSE),MATCH(F66,Data!$A:$A,0)),$K$6))</f>
        <v>177</v>
      </c>
      <c r="P66" s="52">
        <f ca="1">IF(""=IFERROR(INDEX(INDIRECT("Data!C"&amp;$B$4,FALSE),MATCH(G66,Data!$A:$A,0)),$K$6),$K$8,IFERROR(INDEX(INDIRECT("Data!C"&amp;$B$4,FALSE),MATCH(G66,Data!$A:$A,0)),$K$6))</f>
        <v>160</v>
      </c>
      <c r="Q66" s="52">
        <f ca="1">IF(""=IFERROR(INDEX(INDIRECT("Data!C"&amp;$B$4,FALSE),MATCH(H66,Data!$A:$A,0)),$K$6),$K$8,IFERROR(INDEX(INDIRECT("Data!C"&amp;$B$4,FALSE),MATCH(H66,Data!$A:$A,0)),$K$6))</f>
        <v>405</v>
      </c>
      <c r="R66" s="64">
        <f t="shared" ca="1" si="21"/>
        <v>365.14285714285717</v>
      </c>
      <c r="T66" s="28">
        <f t="shared" si="29"/>
        <v>45970</v>
      </c>
      <c r="U66" s="28">
        <f t="shared" si="22"/>
        <v>45971</v>
      </c>
      <c r="V66" s="28">
        <f t="shared" si="17"/>
        <v>45972</v>
      </c>
      <c r="W66" s="28">
        <f t="shared" si="17"/>
        <v>45973</v>
      </c>
      <c r="X66" s="28">
        <f t="shared" si="17"/>
        <v>45974</v>
      </c>
      <c r="Y66" s="28">
        <f t="shared" si="17"/>
        <v>45975</v>
      </c>
      <c r="Z66" s="28">
        <f t="shared" si="17"/>
        <v>45976</v>
      </c>
      <c r="AB66" s="62" t="str">
        <f t="array" ref="AB66">IFERROR(IF(MATCH(8,DAY(T66:Z66),0),Z66,""),"")</f>
        <v/>
      </c>
      <c r="AC66" s="52">
        <f ca="1">IF(""=IFERROR(INDEX(INDIRECT("Data!C"&amp;$T$4,FALSE),MATCH(T66,Data!$A:$A,0)),$AC$6),$AC$8,IFERROR(INDEX(INDIRECT("Data!C"&amp;$T$4,FALSE),MATCH(T66,Data!$A:$A,0)),$AC$6))</f>
        <v>0</v>
      </c>
      <c r="AD66" s="52">
        <f ca="1">IF(""=IFERROR(INDEX(INDIRECT("Data!C"&amp;$T$4,FALSE),MATCH(U66,Data!$A:$A,0)),$AC$6),$AC$8,IFERROR(INDEX(INDIRECT("Data!C"&amp;$T$4,FALSE),MATCH(U66,Data!$A:$A,0)),$AC$6))</f>
        <v>0</v>
      </c>
      <c r="AE66" s="52">
        <f ca="1">IF(""=IFERROR(INDEX(INDIRECT("Data!C"&amp;$T$4,FALSE),MATCH(V66,Data!$A:$A,0)),$AC$6),$AC$8,IFERROR(INDEX(INDIRECT("Data!C"&amp;$T$4,FALSE),MATCH(V66,Data!$A:$A,0)),$AC$6))</f>
        <v>0</v>
      </c>
      <c r="AF66" s="52">
        <f ca="1">IF(""=IFERROR(INDEX(INDIRECT("Data!C"&amp;$T$4,FALSE),MATCH(W66,Data!$A:$A,0)),$AC$6),$AC$8,IFERROR(INDEX(INDIRECT("Data!C"&amp;$T$4,FALSE),MATCH(W66,Data!$A:$A,0)),$AC$6))</f>
        <v>0</v>
      </c>
      <c r="AG66" s="52">
        <f ca="1">IF(""=IFERROR(INDEX(INDIRECT("Data!C"&amp;$T$4,FALSE),MATCH(X66,Data!$A:$A,0)),$AC$6),$AC$8,IFERROR(INDEX(INDIRECT("Data!C"&amp;$T$4,FALSE),MATCH(X66,Data!$A:$A,0)),$AC$6))</f>
        <v>0</v>
      </c>
      <c r="AH66" s="52">
        <f ca="1">IF(""=IFERROR(INDEX(INDIRECT("Data!C"&amp;$T$4,FALSE),MATCH(Y66,Data!$A:$A,0)),$AC$6),$AC$8,IFERROR(INDEX(INDIRECT("Data!C"&amp;$T$4,FALSE),MATCH(Y66,Data!$A:$A,0)),$AC$6))</f>
        <v>0</v>
      </c>
      <c r="AI66" s="52">
        <f ca="1">IF(""=IFERROR(INDEX(INDIRECT("Data!C"&amp;$T$4,FALSE),MATCH(Z66,Data!$A:$A,0)),$AC$6),$AC$8,IFERROR(INDEX(INDIRECT("Data!C"&amp;$T$4,FALSE),MATCH(Z66,Data!$A:$A,0)),$AC$6))</f>
        <v>0</v>
      </c>
      <c r="AJ66" s="64">
        <f t="shared" ca="1" si="23"/>
        <v>0</v>
      </c>
      <c r="AL66" s="28">
        <f t="shared" si="30"/>
        <v>45606</v>
      </c>
      <c r="AM66" s="28">
        <f t="shared" si="24"/>
        <v>45607</v>
      </c>
      <c r="AN66" s="28">
        <f t="shared" si="18"/>
        <v>45608</v>
      </c>
      <c r="AO66" s="28">
        <f t="shared" si="18"/>
        <v>45609</v>
      </c>
      <c r="AP66" s="28">
        <f t="shared" si="18"/>
        <v>45610</v>
      </c>
      <c r="AQ66" s="28">
        <f t="shared" si="18"/>
        <v>45611</v>
      </c>
      <c r="AR66" s="28">
        <f t="shared" si="18"/>
        <v>45612</v>
      </c>
      <c r="AT66" s="62" t="str">
        <f t="array" ref="AT66">IFERROR(IF(MATCH(8,DAY(AL66:AR66),0),AR66,""),"")</f>
        <v/>
      </c>
      <c r="AU66" s="52">
        <f ca="1">IF(""=IFERROR(INDEX(INDIRECT("Data!C"&amp;$AL$4,FALSE),MATCH(AL66,Data!$A:$A,0)),$AU$6),$AU$8,IFERROR(INDEX(INDIRECT("Data!C"&amp;$AL$4,FALSE),MATCH(AL66,Data!$A:$A,0)),$AU$6))</f>
        <v>275</v>
      </c>
      <c r="AV66" s="52">
        <f ca="1">IF(""=IFERROR(INDEX(INDIRECT("Data!C"&amp;$AL$4,FALSE),MATCH(AM66,Data!$A:$A,0)),$AU$6),$AU$8,IFERROR(INDEX(INDIRECT("Data!C"&amp;$AL$4,FALSE),MATCH(AM66,Data!$A:$A,0)),$AU$6))</f>
        <v>240</v>
      </c>
      <c r="AW66" s="52">
        <f ca="1">IF(""=IFERROR(INDEX(INDIRECT("Data!C"&amp;$AL$4,FALSE),MATCH(AN66,Data!$A:$A,0)),$AU$6),$AU$8,IFERROR(INDEX(INDIRECT("Data!C"&amp;$AL$4,FALSE),MATCH(AN66,Data!$A:$A,0)),$AU$6))</f>
        <v>229</v>
      </c>
      <c r="AX66" s="52">
        <f ca="1">IF(""=IFERROR(INDEX(INDIRECT("Data!C"&amp;$AL$4,FALSE),MATCH(AO66,Data!$A:$A,0)),$AU$6),$AU$8,IFERROR(INDEX(INDIRECT("Data!C"&amp;$AL$4,FALSE),MATCH(AO66,Data!$A:$A,0)),$AU$6))</f>
        <v>94</v>
      </c>
      <c r="AY66" s="52">
        <f ca="1">IF(""=IFERROR(INDEX(INDIRECT("Data!C"&amp;$AL$4,FALSE),MATCH(AP66,Data!$A:$A,0)),$AU$6),$AU$8,IFERROR(INDEX(INDIRECT("Data!C"&amp;$AL$4,FALSE),MATCH(AP66,Data!$A:$A,0)),$AU$6))</f>
        <v>83</v>
      </c>
      <c r="AZ66" s="52">
        <f ca="1">IF(""=IFERROR(INDEX(INDIRECT("Data!C"&amp;$AL$4,FALSE),MATCH(AQ66,Data!$A:$A,0)),$AU$6),$AU$8,IFERROR(INDEX(INDIRECT("Data!C"&amp;$AL$4,FALSE),MATCH(AQ66,Data!$A:$A,0)),$AU$6))</f>
        <v>64</v>
      </c>
      <c r="BA66" s="52">
        <f ca="1">IF(""=IFERROR(INDEX(INDIRECT("Data!C"&amp;$AL$4,FALSE),MATCH(AR66,Data!$A:$A,0)),$AU$6),$AU$8,IFERROR(INDEX(INDIRECT("Data!C"&amp;$AL$4,FALSE),MATCH(AR66,Data!$A:$A,0)),$AU$6))</f>
        <v>146</v>
      </c>
      <c r="BB66" s="64">
        <f t="shared" ca="1" si="25"/>
        <v>161.57142857142858</v>
      </c>
      <c r="BD66" s="28">
        <f t="shared" si="31"/>
        <v>45970</v>
      </c>
      <c r="BE66" s="28">
        <f t="shared" si="26"/>
        <v>45971</v>
      </c>
      <c r="BF66" s="28">
        <f t="shared" si="19"/>
        <v>45972</v>
      </c>
      <c r="BG66" s="28">
        <f t="shared" si="19"/>
        <v>45973</v>
      </c>
      <c r="BH66" s="28">
        <f t="shared" si="19"/>
        <v>45974</v>
      </c>
      <c r="BI66" s="28">
        <f t="shared" si="19"/>
        <v>45975</v>
      </c>
      <c r="BJ66" s="28">
        <f t="shared" si="19"/>
        <v>45976</v>
      </c>
      <c r="BL66" s="62" t="str">
        <f t="array" ref="BL66">IFERROR(IF(MATCH(8,DAY(BD66:BJ66),0),BJ66,""),"")</f>
        <v/>
      </c>
      <c r="BM66" s="52">
        <f ca="1">IF(""=IFERROR(INDEX(INDIRECT("Data!C"&amp;$BD$4,FALSE),MATCH(BD66,Data!$A:$A,0)),$BM$6),$BM$8,IFERROR(INDEX(INDIRECT("Data!C"&amp;$BD$4,FALSE),MATCH(BD66,Data!$A:$A,0)),$BM$6))</f>
        <v>0</v>
      </c>
      <c r="BN66" s="52">
        <f ca="1">IF(""=IFERROR(INDEX(INDIRECT("Data!C"&amp;$BD$4,FALSE),MATCH(BE66,Data!$A:$A,0)),$BM$6),$BM$8,IFERROR(INDEX(INDIRECT("Data!C"&amp;$BD$4,FALSE),MATCH(BE66,Data!$A:$A,0)),$BM$6))</f>
        <v>0</v>
      </c>
      <c r="BO66" s="52">
        <f ca="1">IF(""=IFERROR(INDEX(INDIRECT("Data!C"&amp;$BD$4,FALSE),MATCH(BF66,Data!$A:$A,0)),$BM$6),$BM$8,IFERROR(INDEX(INDIRECT("Data!C"&amp;$BD$4,FALSE),MATCH(BF66,Data!$A:$A,0)),$BM$6))</f>
        <v>0</v>
      </c>
      <c r="BP66" s="52">
        <f ca="1">IF(""=IFERROR(INDEX(INDIRECT("Data!C"&amp;$BD$4,FALSE),MATCH(BG66,Data!$A:$A,0)),$BM$6),$BM$8,IFERROR(INDEX(INDIRECT("Data!C"&amp;$BD$4,FALSE),MATCH(BG66,Data!$A:$A,0)),$BM$6))</f>
        <v>0</v>
      </c>
      <c r="BQ66" s="52">
        <f ca="1">IF(""=IFERROR(INDEX(INDIRECT("Data!C"&amp;$BD$4,FALSE),MATCH(BH66,Data!$A:$A,0)),$BM$6),$BM$8,IFERROR(INDEX(INDIRECT("Data!C"&amp;$BD$4,FALSE),MATCH(BH66,Data!$A:$A,0)),$BM$6))</f>
        <v>0</v>
      </c>
      <c r="BR66" s="52">
        <f ca="1">IF(""=IFERROR(INDEX(INDIRECT("Data!C"&amp;$BD$4,FALSE),MATCH(BI66,Data!$A:$A,0)),$BM$6),$BM$8,IFERROR(INDEX(INDIRECT("Data!C"&amp;$BD$4,FALSE),MATCH(BI66,Data!$A:$A,0)),$BM$6))</f>
        <v>0</v>
      </c>
      <c r="BS66" s="52">
        <f ca="1">IF(""=IFERROR(INDEX(INDIRECT("Data!C"&amp;$BD$4,FALSE),MATCH(BJ66,Data!$A:$A,0)),$BM$6),$BM$8,IFERROR(INDEX(INDIRECT("Data!C"&amp;$BD$4,FALSE),MATCH(BJ66,Data!$A:$A,0)),$BM$6))</f>
        <v>0</v>
      </c>
      <c r="BT66" s="64">
        <f t="shared" ca="1" si="27"/>
        <v>0</v>
      </c>
    </row>
    <row r="67" spans="2:72" ht="12" customHeight="1" x14ac:dyDescent="0.25">
      <c r="B67" s="28">
        <f t="shared" si="28"/>
        <v>45613</v>
      </c>
      <c r="C67" s="28">
        <f t="shared" si="33"/>
        <v>45614</v>
      </c>
      <c r="D67" s="28">
        <f t="shared" si="33"/>
        <v>45615</v>
      </c>
      <c r="E67" s="28">
        <f t="shared" si="33"/>
        <v>45616</v>
      </c>
      <c r="F67" s="28">
        <f t="shared" si="33"/>
        <v>45617</v>
      </c>
      <c r="G67" s="28">
        <f t="shared" si="33"/>
        <v>45618</v>
      </c>
      <c r="H67" s="28">
        <f t="shared" si="33"/>
        <v>45619</v>
      </c>
      <c r="J67" s="62" t="str">
        <f t="array" ref="J67">IFERROR(IF(MATCH(8,DAY(B67:H67),0),H67,""),"")</f>
        <v/>
      </c>
      <c r="K67" s="52">
        <f ca="1">IF(""=IFERROR(INDEX(INDIRECT("Data!C"&amp;$B$4,FALSE),MATCH(B67,Data!$A:$A,0)),$K$6),$K$8,IFERROR(INDEX(INDIRECT("Data!C"&amp;$B$4,FALSE),MATCH(B67,Data!$A:$A,0)),$K$6))</f>
        <v>513</v>
      </c>
      <c r="L67" s="52">
        <f ca="1">IF(""=IFERROR(INDEX(INDIRECT("Data!C"&amp;$B$4,FALSE),MATCH(C67,Data!$A:$A,0)),$K$6),$K$8,IFERROR(INDEX(INDIRECT("Data!C"&amp;$B$4,FALSE),MATCH(C67,Data!$A:$A,0)),$K$6))</f>
        <v>222</v>
      </c>
      <c r="M67" s="52">
        <f ca="1">IF(""=IFERROR(INDEX(INDIRECT("Data!C"&amp;$B$4,FALSE),MATCH(D67,Data!$A:$A,0)),$K$6),$K$8,IFERROR(INDEX(INDIRECT("Data!C"&amp;$B$4,FALSE),MATCH(D67,Data!$A:$A,0)),$K$6))</f>
        <v>214</v>
      </c>
      <c r="N67" s="52">
        <f ca="1">IF(""=IFERROR(INDEX(INDIRECT("Data!C"&amp;$B$4,FALSE),MATCH(E67,Data!$A:$A,0)),$K$6),$K$8,IFERROR(INDEX(INDIRECT("Data!C"&amp;$B$4,FALSE),MATCH(E67,Data!$A:$A,0)),$K$6))</f>
        <v>264</v>
      </c>
      <c r="O67" s="52">
        <f ca="1">IF(""=IFERROR(INDEX(INDIRECT("Data!C"&amp;$B$4,FALSE),MATCH(F67,Data!$A:$A,0)),$K$6),$K$8,IFERROR(INDEX(INDIRECT("Data!C"&amp;$B$4,FALSE),MATCH(F67,Data!$A:$A,0)),$K$6))</f>
        <v>162</v>
      </c>
      <c r="P67" s="52">
        <f ca="1">IF(""=IFERROR(INDEX(INDIRECT("Data!C"&amp;$B$4,FALSE),MATCH(G67,Data!$A:$A,0)),$K$6),$K$8,IFERROR(INDEX(INDIRECT("Data!C"&amp;$B$4,FALSE),MATCH(G67,Data!$A:$A,0)),$K$6))</f>
        <v>1396</v>
      </c>
      <c r="Q67" s="52">
        <f ca="1">IF(""=IFERROR(INDEX(INDIRECT("Data!C"&amp;$B$4,FALSE),MATCH(H67,Data!$A:$A,0)),$K$6),$K$8,IFERROR(INDEX(INDIRECT("Data!C"&amp;$B$4,FALSE),MATCH(H67,Data!$A:$A,0)),$K$6))</f>
        <v>1821</v>
      </c>
      <c r="R67" s="64">
        <f t="shared" ca="1" si="21"/>
        <v>656</v>
      </c>
      <c r="T67" s="28">
        <f t="shared" si="29"/>
        <v>45977</v>
      </c>
      <c r="U67" s="28">
        <f t="shared" si="22"/>
        <v>45978</v>
      </c>
      <c r="V67" s="28">
        <f t="shared" si="17"/>
        <v>45979</v>
      </c>
      <c r="W67" s="28">
        <f t="shared" si="17"/>
        <v>45980</v>
      </c>
      <c r="X67" s="28">
        <f t="shared" si="17"/>
        <v>45981</v>
      </c>
      <c r="Y67" s="28">
        <f t="shared" si="17"/>
        <v>45982</v>
      </c>
      <c r="Z67" s="28">
        <f t="shared" si="17"/>
        <v>45983</v>
      </c>
      <c r="AB67" s="62" t="str">
        <f t="array" ref="AB67">IFERROR(IF(MATCH(8,DAY(T67:Z67),0),Z67,""),"")</f>
        <v/>
      </c>
      <c r="AC67" s="52">
        <f ca="1">IF(""=IFERROR(INDEX(INDIRECT("Data!C"&amp;$T$4,FALSE),MATCH(T67,Data!$A:$A,0)),$AC$6),$AC$8,IFERROR(INDEX(INDIRECT("Data!C"&amp;$T$4,FALSE),MATCH(T67,Data!$A:$A,0)),$AC$6))</f>
        <v>0</v>
      </c>
      <c r="AD67" s="52">
        <f ca="1">IF(""=IFERROR(INDEX(INDIRECT("Data!C"&amp;$T$4,FALSE),MATCH(U67,Data!$A:$A,0)),$AC$6),$AC$8,IFERROR(INDEX(INDIRECT("Data!C"&amp;$T$4,FALSE),MATCH(U67,Data!$A:$A,0)),$AC$6))</f>
        <v>0</v>
      </c>
      <c r="AE67" s="52">
        <f ca="1">IF(""=IFERROR(INDEX(INDIRECT("Data!C"&amp;$T$4,FALSE),MATCH(V67,Data!$A:$A,0)),$AC$6),$AC$8,IFERROR(INDEX(INDIRECT("Data!C"&amp;$T$4,FALSE),MATCH(V67,Data!$A:$A,0)),$AC$6))</f>
        <v>0</v>
      </c>
      <c r="AF67" s="52">
        <f ca="1">IF(""=IFERROR(INDEX(INDIRECT("Data!C"&amp;$T$4,FALSE),MATCH(W67,Data!$A:$A,0)),$AC$6),$AC$8,IFERROR(INDEX(INDIRECT("Data!C"&amp;$T$4,FALSE),MATCH(W67,Data!$A:$A,0)),$AC$6))</f>
        <v>0</v>
      </c>
      <c r="AG67" s="52">
        <f ca="1">IF(""=IFERROR(INDEX(INDIRECT("Data!C"&amp;$T$4,FALSE),MATCH(X67,Data!$A:$A,0)),$AC$6),$AC$8,IFERROR(INDEX(INDIRECT("Data!C"&amp;$T$4,FALSE),MATCH(X67,Data!$A:$A,0)),$AC$6))</f>
        <v>0</v>
      </c>
      <c r="AH67" s="52">
        <f ca="1">IF(""=IFERROR(INDEX(INDIRECT("Data!C"&amp;$T$4,FALSE),MATCH(Y67,Data!$A:$A,0)),$AC$6),$AC$8,IFERROR(INDEX(INDIRECT("Data!C"&amp;$T$4,FALSE),MATCH(Y67,Data!$A:$A,0)),$AC$6))</f>
        <v>0</v>
      </c>
      <c r="AI67" s="52">
        <f ca="1">IF(""=IFERROR(INDEX(INDIRECT("Data!C"&amp;$T$4,FALSE),MATCH(Z67,Data!$A:$A,0)),$AC$6),$AC$8,IFERROR(INDEX(INDIRECT("Data!C"&amp;$T$4,FALSE),MATCH(Z67,Data!$A:$A,0)),$AC$6))</f>
        <v>0</v>
      </c>
      <c r="AJ67" s="64">
        <f t="shared" ca="1" si="23"/>
        <v>0</v>
      </c>
      <c r="AL67" s="28">
        <f t="shared" si="30"/>
        <v>45613</v>
      </c>
      <c r="AM67" s="28">
        <f t="shared" si="24"/>
        <v>45614</v>
      </c>
      <c r="AN67" s="28">
        <f t="shared" si="18"/>
        <v>45615</v>
      </c>
      <c r="AO67" s="28">
        <f t="shared" si="18"/>
        <v>45616</v>
      </c>
      <c r="AP67" s="28">
        <f t="shared" si="18"/>
        <v>45617</v>
      </c>
      <c r="AQ67" s="28">
        <f t="shared" si="18"/>
        <v>45618</v>
      </c>
      <c r="AR67" s="28">
        <f t="shared" si="18"/>
        <v>45619</v>
      </c>
      <c r="AT67" s="62" t="str">
        <f t="array" ref="AT67">IFERROR(IF(MATCH(8,DAY(AL67:AR67),0),AR67,""),"")</f>
        <v/>
      </c>
      <c r="AU67" s="52">
        <f ca="1">IF(""=IFERROR(INDEX(INDIRECT("Data!C"&amp;$AL$4,FALSE),MATCH(AL67,Data!$A:$A,0)),$AU$6),$AU$8,IFERROR(INDEX(INDIRECT("Data!C"&amp;$AL$4,FALSE),MATCH(AL67,Data!$A:$A,0)),$AU$6))</f>
        <v>161</v>
      </c>
      <c r="AV67" s="52">
        <f ca="1">IF(""=IFERROR(INDEX(INDIRECT("Data!C"&amp;$AL$4,FALSE),MATCH(AM67,Data!$A:$A,0)),$AU$6),$AU$8,IFERROR(INDEX(INDIRECT("Data!C"&amp;$AL$4,FALSE),MATCH(AM67,Data!$A:$A,0)),$AU$6))</f>
        <v>98</v>
      </c>
      <c r="AW67" s="52">
        <f ca="1">IF(""=IFERROR(INDEX(INDIRECT("Data!C"&amp;$AL$4,FALSE),MATCH(AN67,Data!$A:$A,0)),$AU$6),$AU$8,IFERROR(INDEX(INDIRECT("Data!C"&amp;$AL$4,FALSE),MATCH(AN67,Data!$A:$A,0)),$AU$6))</f>
        <v>90</v>
      </c>
      <c r="AX67" s="52">
        <f ca="1">IF(""=IFERROR(INDEX(INDIRECT("Data!C"&amp;$AL$4,FALSE),MATCH(AO67,Data!$A:$A,0)),$AU$6),$AU$8,IFERROR(INDEX(INDIRECT("Data!C"&amp;$AL$4,FALSE),MATCH(AO67,Data!$A:$A,0)),$AU$6))</f>
        <v>97</v>
      </c>
      <c r="AY67" s="52">
        <f ca="1">IF(""=IFERROR(INDEX(INDIRECT("Data!C"&amp;$AL$4,FALSE),MATCH(AP67,Data!$A:$A,0)),$AU$6),$AU$8,IFERROR(INDEX(INDIRECT("Data!C"&amp;$AL$4,FALSE),MATCH(AP67,Data!$A:$A,0)),$AU$6))</f>
        <v>85</v>
      </c>
      <c r="AZ67" s="52">
        <f ca="1">IF(""=IFERROR(INDEX(INDIRECT("Data!C"&amp;$AL$4,FALSE),MATCH(AQ67,Data!$A:$A,0)),$AU$6),$AU$8,IFERROR(INDEX(INDIRECT("Data!C"&amp;$AL$4,FALSE),MATCH(AQ67,Data!$A:$A,0)),$AU$6))</f>
        <v>295</v>
      </c>
      <c r="BA67" s="52">
        <f ca="1">IF(""=IFERROR(INDEX(INDIRECT("Data!C"&amp;$AL$4,FALSE),MATCH(AR67,Data!$A:$A,0)),$AU$6),$AU$8,IFERROR(INDEX(INDIRECT("Data!C"&amp;$AL$4,FALSE),MATCH(AR67,Data!$A:$A,0)),$AU$6))</f>
        <v>374</v>
      </c>
      <c r="BB67" s="64">
        <f t="shared" ca="1" si="25"/>
        <v>171.42857142857142</v>
      </c>
      <c r="BD67" s="28">
        <f t="shared" si="31"/>
        <v>45977</v>
      </c>
      <c r="BE67" s="28">
        <f t="shared" si="26"/>
        <v>45978</v>
      </c>
      <c r="BF67" s="28">
        <f t="shared" si="19"/>
        <v>45979</v>
      </c>
      <c r="BG67" s="28">
        <f t="shared" si="19"/>
        <v>45980</v>
      </c>
      <c r="BH67" s="28">
        <f t="shared" si="19"/>
        <v>45981</v>
      </c>
      <c r="BI67" s="28">
        <f t="shared" si="19"/>
        <v>45982</v>
      </c>
      <c r="BJ67" s="28">
        <f t="shared" si="19"/>
        <v>45983</v>
      </c>
      <c r="BL67" s="62" t="str">
        <f t="array" ref="BL67">IFERROR(IF(MATCH(8,DAY(BD67:BJ67),0),BJ67,""),"")</f>
        <v/>
      </c>
      <c r="BM67" s="52">
        <f ca="1">IF(""=IFERROR(INDEX(INDIRECT("Data!C"&amp;$BD$4,FALSE),MATCH(BD67,Data!$A:$A,0)),$BM$6),$BM$8,IFERROR(INDEX(INDIRECT("Data!C"&amp;$BD$4,FALSE),MATCH(BD67,Data!$A:$A,0)),$BM$6))</f>
        <v>0</v>
      </c>
      <c r="BN67" s="52">
        <f ca="1">IF(""=IFERROR(INDEX(INDIRECT("Data!C"&amp;$BD$4,FALSE),MATCH(BE67,Data!$A:$A,0)),$BM$6),$BM$8,IFERROR(INDEX(INDIRECT("Data!C"&amp;$BD$4,FALSE),MATCH(BE67,Data!$A:$A,0)),$BM$6))</f>
        <v>0</v>
      </c>
      <c r="BO67" s="52">
        <f ca="1">IF(""=IFERROR(INDEX(INDIRECT("Data!C"&amp;$BD$4,FALSE),MATCH(BF67,Data!$A:$A,0)),$BM$6),$BM$8,IFERROR(INDEX(INDIRECT("Data!C"&amp;$BD$4,FALSE),MATCH(BF67,Data!$A:$A,0)),$BM$6))</f>
        <v>0</v>
      </c>
      <c r="BP67" s="52">
        <f ca="1">IF(""=IFERROR(INDEX(INDIRECT("Data!C"&amp;$BD$4,FALSE),MATCH(BG67,Data!$A:$A,0)),$BM$6),$BM$8,IFERROR(INDEX(INDIRECT("Data!C"&amp;$BD$4,FALSE),MATCH(BG67,Data!$A:$A,0)),$BM$6))</f>
        <v>0</v>
      </c>
      <c r="BQ67" s="52">
        <f ca="1">IF(""=IFERROR(INDEX(INDIRECT("Data!C"&amp;$BD$4,FALSE),MATCH(BH67,Data!$A:$A,0)),$BM$6),$BM$8,IFERROR(INDEX(INDIRECT("Data!C"&amp;$BD$4,FALSE),MATCH(BH67,Data!$A:$A,0)),$BM$6))</f>
        <v>0</v>
      </c>
      <c r="BR67" s="52">
        <f ca="1">IF(""=IFERROR(INDEX(INDIRECT("Data!C"&amp;$BD$4,FALSE),MATCH(BI67,Data!$A:$A,0)),$BM$6),$BM$8,IFERROR(INDEX(INDIRECT("Data!C"&amp;$BD$4,FALSE),MATCH(BI67,Data!$A:$A,0)),$BM$6))</f>
        <v>0</v>
      </c>
      <c r="BS67" s="52">
        <f ca="1">IF(""=IFERROR(INDEX(INDIRECT("Data!C"&amp;$BD$4,FALSE),MATCH(BJ67,Data!$A:$A,0)),$BM$6),$BM$8,IFERROR(INDEX(INDIRECT("Data!C"&amp;$BD$4,FALSE),MATCH(BJ67,Data!$A:$A,0)),$BM$6))</f>
        <v>0</v>
      </c>
      <c r="BT67" s="64">
        <f t="shared" ca="1" si="27"/>
        <v>0</v>
      </c>
    </row>
    <row r="68" spans="2:72" ht="12" customHeight="1" x14ac:dyDescent="0.25">
      <c r="B68" s="28">
        <f t="shared" si="28"/>
        <v>45620</v>
      </c>
      <c r="C68" s="28">
        <f t="shared" si="33"/>
        <v>45621</v>
      </c>
      <c r="D68" s="28">
        <f t="shared" si="33"/>
        <v>45622</v>
      </c>
      <c r="E68" s="28">
        <f t="shared" si="33"/>
        <v>45623</v>
      </c>
      <c r="F68" s="28">
        <f t="shared" si="33"/>
        <v>45624</v>
      </c>
      <c r="G68" s="28">
        <f t="shared" si="33"/>
        <v>45625</v>
      </c>
      <c r="H68" s="28">
        <f t="shared" si="33"/>
        <v>45626</v>
      </c>
      <c r="J68" s="62" t="str">
        <f t="array" ref="J68">IFERROR(IF(MATCH(8,DAY(B68:H68),0),H68,""),"")</f>
        <v/>
      </c>
      <c r="K68" s="52">
        <f ca="1">IF(""=IFERROR(INDEX(INDIRECT("Data!C"&amp;$B$4,FALSE),MATCH(B68,Data!$A:$A,0)),$K$6),$K$8,IFERROR(INDEX(INDIRECT("Data!C"&amp;$B$4,FALSE),MATCH(B68,Data!$A:$A,0)),$K$6))</f>
        <v>2079</v>
      </c>
      <c r="L68" s="52">
        <f ca="1">IF(""=IFERROR(INDEX(INDIRECT("Data!C"&amp;$B$4,FALSE),MATCH(C68,Data!$A:$A,0)),$K$6),$K$8,IFERROR(INDEX(INDIRECT("Data!C"&amp;$B$4,FALSE),MATCH(C68,Data!$A:$A,0)),$K$6))</f>
        <v>468</v>
      </c>
      <c r="M68" s="52">
        <f ca="1">IF(""=IFERROR(INDEX(INDIRECT("Data!C"&amp;$B$4,FALSE),MATCH(D68,Data!$A:$A,0)),$K$6),$K$8,IFERROR(INDEX(INDIRECT("Data!C"&amp;$B$4,FALSE),MATCH(D68,Data!$A:$A,0)),$K$6))</f>
        <v>196</v>
      </c>
      <c r="N68" s="52">
        <f ca="1">IF(""=IFERROR(INDEX(INDIRECT("Data!C"&amp;$B$4,FALSE),MATCH(E68,Data!$A:$A,0)),$K$6),$K$8,IFERROR(INDEX(INDIRECT("Data!C"&amp;$B$4,FALSE),MATCH(E68,Data!$A:$A,0)),$K$6))</f>
        <v>182</v>
      </c>
      <c r="O68" s="52">
        <f ca="1">IF(""=IFERROR(INDEX(INDIRECT("Data!C"&amp;$B$4,FALSE),MATCH(F68,Data!$A:$A,0)),$K$6),$K$8,IFERROR(INDEX(INDIRECT("Data!C"&amp;$B$4,FALSE),MATCH(F68,Data!$A:$A,0)),$K$6))</f>
        <v>902</v>
      </c>
      <c r="P68" s="52">
        <f ca="1">IF(""=IFERROR(INDEX(INDIRECT("Data!C"&amp;$B$4,FALSE),MATCH(G68,Data!$A:$A,0)),$K$6),$K$8,IFERROR(INDEX(INDIRECT("Data!C"&amp;$B$4,FALSE),MATCH(G68,Data!$A:$A,0)),$K$6))</f>
        <v>1333</v>
      </c>
      <c r="Q68" s="52">
        <f ca="1">IF(""=IFERROR(INDEX(INDIRECT("Data!C"&amp;$B$4,FALSE),MATCH(H68,Data!$A:$A,0)),$K$6),$K$8,IFERROR(INDEX(INDIRECT("Data!C"&amp;$B$4,FALSE),MATCH(H68,Data!$A:$A,0)),$K$6))</f>
        <v>1318</v>
      </c>
      <c r="R68" s="64">
        <f t="shared" ca="1" si="21"/>
        <v>925.42857142857144</v>
      </c>
      <c r="T68" s="28">
        <f t="shared" si="29"/>
        <v>45984</v>
      </c>
      <c r="U68" s="28">
        <f t="shared" si="22"/>
        <v>45985</v>
      </c>
      <c r="V68" s="28">
        <f t="shared" si="17"/>
        <v>45986</v>
      </c>
      <c r="W68" s="28">
        <f t="shared" si="17"/>
        <v>45987</v>
      </c>
      <c r="X68" s="28">
        <f t="shared" si="17"/>
        <v>45988</v>
      </c>
      <c r="Y68" s="28">
        <f t="shared" si="17"/>
        <v>45989</v>
      </c>
      <c r="Z68" s="28">
        <f t="shared" si="17"/>
        <v>45990</v>
      </c>
      <c r="AB68" s="62" t="str">
        <f t="array" ref="AB68">IFERROR(IF(MATCH(8,DAY(T68:Z68),0),Z68,""),"")</f>
        <v/>
      </c>
      <c r="AC68" s="52">
        <f ca="1">IF(""=IFERROR(INDEX(INDIRECT("Data!C"&amp;$T$4,FALSE),MATCH(T68,Data!$A:$A,0)),$AC$6),$AC$8,IFERROR(INDEX(INDIRECT("Data!C"&amp;$T$4,FALSE),MATCH(T68,Data!$A:$A,0)),$AC$6))</f>
        <v>0</v>
      </c>
      <c r="AD68" s="52">
        <f ca="1">IF(""=IFERROR(INDEX(INDIRECT("Data!C"&amp;$T$4,FALSE),MATCH(U68,Data!$A:$A,0)),$AC$6),$AC$8,IFERROR(INDEX(INDIRECT("Data!C"&amp;$T$4,FALSE),MATCH(U68,Data!$A:$A,0)),$AC$6))</f>
        <v>0</v>
      </c>
      <c r="AE68" s="52">
        <f ca="1">IF(""=IFERROR(INDEX(INDIRECT("Data!C"&amp;$T$4,FALSE),MATCH(V68,Data!$A:$A,0)),$AC$6),$AC$8,IFERROR(INDEX(INDIRECT("Data!C"&amp;$T$4,FALSE),MATCH(V68,Data!$A:$A,0)),$AC$6))</f>
        <v>0</v>
      </c>
      <c r="AF68" s="52">
        <f ca="1">IF(""=IFERROR(INDEX(INDIRECT("Data!C"&amp;$T$4,FALSE),MATCH(W68,Data!$A:$A,0)),$AC$6),$AC$8,IFERROR(INDEX(INDIRECT("Data!C"&amp;$T$4,FALSE),MATCH(W68,Data!$A:$A,0)),$AC$6))</f>
        <v>0</v>
      </c>
      <c r="AG68" s="52">
        <f ca="1">IF(""=IFERROR(INDEX(INDIRECT("Data!C"&amp;$T$4,FALSE),MATCH(X68,Data!$A:$A,0)),$AC$6),$AC$8,IFERROR(INDEX(INDIRECT("Data!C"&amp;$T$4,FALSE),MATCH(X68,Data!$A:$A,0)),$AC$6))</f>
        <v>0</v>
      </c>
      <c r="AH68" s="52">
        <f ca="1">IF(""=IFERROR(INDEX(INDIRECT("Data!C"&amp;$T$4,FALSE),MATCH(Y68,Data!$A:$A,0)),$AC$6),$AC$8,IFERROR(INDEX(INDIRECT("Data!C"&amp;$T$4,FALSE),MATCH(Y68,Data!$A:$A,0)),$AC$6))</f>
        <v>0</v>
      </c>
      <c r="AI68" s="52">
        <f ca="1">IF(""=IFERROR(INDEX(INDIRECT("Data!C"&amp;$T$4,FALSE),MATCH(Z68,Data!$A:$A,0)),$AC$6),$AC$8,IFERROR(INDEX(INDIRECT("Data!C"&amp;$T$4,FALSE),MATCH(Z68,Data!$A:$A,0)),$AC$6))</f>
        <v>0</v>
      </c>
      <c r="AJ68" s="64">
        <f t="shared" ca="1" si="23"/>
        <v>0</v>
      </c>
      <c r="AL68" s="28">
        <f t="shared" si="30"/>
        <v>45620</v>
      </c>
      <c r="AM68" s="28">
        <f t="shared" si="24"/>
        <v>45621</v>
      </c>
      <c r="AN68" s="28">
        <f t="shared" si="18"/>
        <v>45622</v>
      </c>
      <c r="AO68" s="28">
        <f t="shared" si="18"/>
        <v>45623</v>
      </c>
      <c r="AP68" s="28">
        <f t="shared" si="18"/>
        <v>45624</v>
      </c>
      <c r="AQ68" s="28">
        <f t="shared" si="18"/>
        <v>45625</v>
      </c>
      <c r="AR68" s="28">
        <f t="shared" si="18"/>
        <v>45626</v>
      </c>
      <c r="AT68" s="62" t="str">
        <f t="array" ref="AT68">IFERROR(IF(MATCH(8,DAY(AL68:AR68),0),AR68,""),"")</f>
        <v/>
      </c>
      <c r="AU68" s="52">
        <f ca="1">IF(""=IFERROR(INDEX(INDIRECT("Data!C"&amp;$AL$4,FALSE),MATCH(AL68,Data!$A:$A,0)),$AU$6),$AU$8,IFERROR(INDEX(INDIRECT("Data!C"&amp;$AL$4,FALSE),MATCH(AL68,Data!$A:$A,0)),$AU$6))</f>
        <v>439</v>
      </c>
      <c r="AV68" s="52">
        <f ca="1">IF(""=IFERROR(INDEX(INDIRECT("Data!C"&amp;$AL$4,FALSE),MATCH(AM68,Data!$A:$A,0)),$AU$6),$AU$8,IFERROR(INDEX(INDIRECT("Data!C"&amp;$AL$4,FALSE),MATCH(AM68,Data!$A:$A,0)),$AU$6))</f>
        <v>136</v>
      </c>
      <c r="AW68" s="52">
        <f ca="1">IF(""=IFERROR(INDEX(INDIRECT("Data!C"&amp;$AL$4,FALSE),MATCH(AN68,Data!$A:$A,0)),$AU$6),$AU$8,IFERROR(INDEX(INDIRECT("Data!C"&amp;$AL$4,FALSE),MATCH(AN68,Data!$A:$A,0)),$AU$6))</f>
        <v>76</v>
      </c>
      <c r="AX68" s="52">
        <f ca="1">IF(""=IFERROR(INDEX(INDIRECT("Data!C"&amp;$AL$4,FALSE),MATCH(AO68,Data!$A:$A,0)),$AU$6),$AU$8,IFERROR(INDEX(INDIRECT("Data!C"&amp;$AL$4,FALSE),MATCH(AO68,Data!$A:$A,0)),$AU$6))</f>
        <v>89</v>
      </c>
      <c r="AY68" s="52">
        <f ca="1">IF(""=IFERROR(INDEX(INDIRECT("Data!C"&amp;$AL$4,FALSE),MATCH(AP68,Data!$A:$A,0)),$AU$6),$AU$8,IFERROR(INDEX(INDIRECT("Data!C"&amp;$AL$4,FALSE),MATCH(AP68,Data!$A:$A,0)),$AU$6))</f>
        <v>212</v>
      </c>
      <c r="AZ68" s="52">
        <f ca="1">IF(""=IFERROR(INDEX(INDIRECT("Data!C"&amp;$AL$4,FALSE),MATCH(AQ68,Data!$A:$A,0)),$AU$6),$AU$8,IFERROR(INDEX(INDIRECT("Data!C"&amp;$AL$4,FALSE),MATCH(AQ68,Data!$A:$A,0)),$AU$6))</f>
        <v>292</v>
      </c>
      <c r="BA68" s="52">
        <f ca="1">IF(""=IFERROR(INDEX(INDIRECT("Data!C"&amp;$AL$4,FALSE),MATCH(AR68,Data!$A:$A,0)),$AU$6),$AU$8,IFERROR(INDEX(INDIRECT("Data!C"&amp;$AL$4,FALSE),MATCH(AR68,Data!$A:$A,0)),$AU$6))</f>
        <v>319</v>
      </c>
      <c r="BB68" s="64">
        <f t="shared" ca="1" si="25"/>
        <v>223.28571428571428</v>
      </c>
      <c r="BD68" s="28">
        <f t="shared" si="31"/>
        <v>45984</v>
      </c>
      <c r="BE68" s="28">
        <f t="shared" si="26"/>
        <v>45985</v>
      </c>
      <c r="BF68" s="28">
        <f t="shared" si="19"/>
        <v>45986</v>
      </c>
      <c r="BG68" s="28">
        <f t="shared" si="19"/>
        <v>45987</v>
      </c>
      <c r="BH68" s="28">
        <f t="shared" si="19"/>
        <v>45988</v>
      </c>
      <c r="BI68" s="28">
        <f t="shared" si="19"/>
        <v>45989</v>
      </c>
      <c r="BJ68" s="28">
        <f t="shared" si="19"/>
        <v>45990</v>
      </c>
      <c r="BL68" s="62" t="str">
        <f t="array" ref="BL68">IFERROR(IF(MATCH(8,DAY(BD68:BJ68),0),BJ68,""),"")</f>
        <v/>
      </c>
      <c r="BM68" s="52">
        <f ca="1">IF(""=IFERROR(INDEX(INDIRECT("Data!C"&amp;$BD$4,FALSE),MATCH(BD68,Data!$A:$A,0)),$BM$6),$BM$8,IFERROR(INDEX(INDIRECT("Data!C"&amp;$BD$4,FALSE),MATCH(BD68,Data!$A:$A,0)),$BM$6))</f>
        <v>0</v>
      </c>
      <c r="BN68" s="52">
        <f ca="1">IF(""=IFERROR(INDEX(INDIRECT("Data!C"&amp;$BD$4,FALSE),MATCH(BE68,Data!$A:$A,0)),$BM$6),$BM$8,IFERROR(INDEX(INDIRECT("Data!C"&amp;$BD$4,FALSE),MATCH(BE68,Data!$A:$A,0)),$BM$6))</f>
        <v>0</v>
      </c>
      <c r="BO68" s="52">
        <f ca="1">IF(""=IFERROR(INDEX(INDIRECT("Data!C"&amp;$BD$4,FALSE),MATCH(BF68,Data!$A:$A,0)),$BM$6),$BM$8,IFERROR(INDEX(INDIRECT("Data!C"&amp;$BD$4,FALSE),MATCH(BF68,Data!$A:$A,0)),$BM$6))</f>
        <v>0</v>
      </c>
      <c r="BP68" s="52">
        <f ca="1">IF(""=IFERROR(INDEX(INDIRECT("Data!C"&amp;$BD$4,FALSE),MATCH(BG68,Data!$A:$A,0)),$BM$6),$BM$8,IFERROR(INDEX(INDIRECT("Data!C"&amp;$BD$4,FALSE),MATCH(BG68,Data!$A:$A,0)),$BM$6))</f>
        <v>0</v>
      </c>
      <c r="BQ68" s="52">
        <f ca="1">IF(""=IFERROR(INDEX(INDIRECT("Data!C"&amp;$BD$4,FALSE),MATCH(BH68,Data!$A:$A,0)),$BM$6),$BM$8,IFERROR(INDEX(INDIRECT("Data!C"&amp;$BD$4,FALSE),MATCH(BH68,Data!$A:$A,0)),$BM$6))</f>
        <v>0</v>
      </c>
      <c r="BR68" s="52">
        <f ca="1">IF(""=IFERROR(INDEX(INDIRECT("Data!C"&amp;$BD$4,FALSE),MATCH(BI68,Data!$A:$A,0)),$BM$6),$BM$8,IFERROR(INDEX(INDIRECT("Data!C"&amp;$BD$4,FALSE),MATCH(BI68,Data!$A:$A,0)),$BM$6))</f>
        <v>0</v>
      </c>
      <c r="BS68" s="52">
        <f ca="1">IF(""=IFERROR(INDEX(INDIRECT("Data!C"&amp;$BD$4,FALSE),MATCH(BJ68,Data!$A:$A,0)),$BM$6),$BM$8,IFERROR(INDEX(INDIRECT("Data!C"&amp;$BD$4,FALSE),MATCH(BJ68,Data!$A:$A,0)),$BM$6))</f>
        <v>0</v>
      </c>
      <c r="BT68" s="64">
        <f t="shared" ca="1" si="27"/>
        <v>0</v>
      </c>
    </row>
    <row r="69" spans="2:72" ht="12" customHeight="1" x14ac:dyDescent="0.25">
      <c r="B69" s="28">
        <f t="shared" si="28"/>
        <v>45627</v>
      </c>
      <c r="C69" s="28">
        <f t="shared" si="33"/>
        <v>45628</v>
      </c>
      <c r="D69" s="28">
        <f t="shared" si="33"/>
        <v>45629</v>
      </c>
      <c r="E69" s="28">
        <f t="shared" si="33"/>
        <v>45630</v>
      </c>
      <c r="F69" s="28">
        <f t="shared" si="33"/>
        <v>45631</v>
      </c>
      <c r="G69" s="28">
        <f t="shared" si="33"/>
        <v>45632</v>
      </c>
      <c r="H69" s="28">
        <f t="shared" si="33"/>
        <v>45633</v>
      </c>
      <c r="J69" s="62" t="str">
        <f t="array" ref="J69">IFERROR(IF(MATCH(8,DAY(B69:H69),0),H69,""),"")</f>
        <v/>
      </c>
      <c r="K69" s="52">
        <f ca="1">IF(""=IFERROR(INDEX(INDIRECT("Data!C"&amp;$B$4,FALSE),MATCH(B69,Data!$A:$A,0)),$K$6),$K$8,IFERROR(INDEX(INDIRECT("Data!C"&amp;$B$4,FALSE),MATCH(B69,Data!$A:$A,0)),$K$6))</f>
        <v>1446</v>
      </c>
      <c r="L69" s="52">
        <f ca="1">IF(""=IFERROR(INDEX(INDIRECT("Data!C"&amp;$B$4,FALSE),MATCH(C69,Data!$A:$A,0)),$K$6),$K$8,IFERROR(INDEX(INDIRECT("Data!C"&amp;$B$4,FALSE),MATCH(C69,Data!$A:$A,0)),$K$6))</f>
        <v>326</v>
      </c>
      <c r="M69" s="52">
        <f ca="1">IF(""=IFERROR(INDEX(INDIRECT("Data!C"&amp;$B$4,FALSE),MATCH(D69,Data!$A:$A,0)),$K$6),$K$8,IFERROR(INDEX(INDIRECT("Data!C"&amp;$B$4,FALSE),MATCH(D69,Data!$A:$A,0)),$K$6))</f>
        <v>223</v>
      </c>
      <c r="N69" s="52">
        <f ca="1">IF(""=IFERROR(INDEX(INDIRECT("Data!C"&amp;$B$4,FALSE),MATCH(E69,Data!$A:$A,0)),$K$6),$K$8,IFERROR(INDEX(INDIRECT("Data!C"&amp;$B$4,FALSE),MATCH(E69,Data!$A:$A,0)),$K$6))</f>
        <v>126</v>
      </c>
      <c r="O69" s="52">
        <f ca="1">IF(""=IFERROR(INDEX(INDIRECT("Data!C"&amp;$B$4,FALSE),MATCH(F69,Data!$A:$A,0)),$K$6),$K$8,IFERROR(INDEX(INDIRECT("Data!C"&amp;$B$4,FALSE),MATCH(F69,Data!$A:$A,0)),$K$6))</f>
        <v>173</v>
      </c>
      <c r="P69" s="52">
        <f ca="1">IF(""=IFERROR(INDEX(INDIRECT("Data!C"&amp;$B$4,FALSE),MATCH(G69,Data!$A:$A,0)),$K$6),$K$8,IFERROR(INDEX(INDIRECT("Data!C"&amp;$B$4,FALSE),MATCH(G69,Data!$A:$A,0)),$K$6))</f>
        <v>184</v>
      </c>
      <c r="Q69" s="52">
        <f ca="1">IF(""=IFERROR(INDEX(INDIRECT("Data!C"&amp;$B$4,FALSE),MATCH(H69,Data!$A:$A,0)),$K$6),$K$8,IFERROR(INDEX(INDIRECT("Data!C"&amp;$B$4,FALSE),MATCH(H69,Data!$A:$A,0)),$K$6))</f>
        <v>290</v>
      </c>
      <c r="R69" s="64">
        <f t="shared" ca="1" si="21"/>
        <v>395.42857142857144</v>
      </c>
      <c r="T69" s="28">
        <f t="shared" si="29"/>
        <v>45991</v>
      </c>
      <c r="U69" s="28">
        <f t="shared" si="22"/>
        <v>45992</v>
      </c>
      <c r="V69" s="28">
        <f t="shared" si="17"/>
        <v>45993</v>
      </c>
      <c r="W69" s="28">
        <f t="shared" si="17"/>
        <v>45994</v>
      </c>
      <c r="X69" s="28">
        <f t="shared" si="17"/>
        <v>45995</v>
      </c>
      <c r="Y69" s="28">
        <f t="shared" si="17"/>
        <v>45996</v>
      </c>
      <c r="Z69" s="28">
        <f t="shared" si="17"/>
        <v>45997</v>
      </c>
      <c r="AB69" s="62" t="str">
        <f t="array" ref="AB69">IFERROR(IF(MATCH(8,DAY(T69:Z69),0),Z69,""),"")</f>
        <v/>
      </c>
      <c r="AC69" s="52">
        <f ca="1">IF(""=IFERROR(INDEX(INDIRECT("Data!C"&amp;$T$4,FALSE),MATCH(T69,Data!$A:$A,0)),$AC$6),$AC$8,IFERROR(INDEX(INDIRECT("Data!C"&amp;$T$4,FALSE),MATCH(T69,Data!$A:$A,0)),$AC$6))</f>
        <v>0</v>
      </c>
      <c r="AD69" s="52">
        <f ca="1">IF(""=IFERROR(INDEX(INDIRECT("Data!C"&amp;$T$4,FALSE),MATCH(U69,Data!$A:$A,0)),$AC$6),$AC$8,IFERROR(INDEX(INDIRECT("Data!C"&amp;$T$4,FALSE),MATCH(U69,Data!$A:$A,0)),$AC$6))</f>
        <v>0</v>
      </c>
      <c r="AE69" s="52">
        <f ca="1">IF(""=IFERROR(INDEX(INDIRECT("Data!C"&amp;$T$4,FALSE),MATCH(V69,Data!$A:$A,0)),$AC$6),$AC$8,IFERROR(INDEX(INDIRECT("Data!C"&amp;$T$4,FALSE),MATCH(V69,Data!$A:$A,0)),$AC$6))</f>
        <v>0</v>
      </c>
      <c r="AF69" s="52">
        <f ca="1">IF(""=IFERROR(INDEX(INDIRECT("Data!C"&amp;$T$4,FALSE),MATCH(W69,Data!$A:$A,0)),$AC$6),$AC$8,IFERROR(INDEX(INDIRECT("Data!C"&amp;$T$4,FALSE),MATCH(W69,Data!$A:$A,0)),$AC$6))</f>
        <v>0</v>
      </c>
      <c r="AG69" s="52">
        <f ca="1">IF(""=IFERROR(INDEX(INDIRECT("Data!C"&amp;$T$4,FALSE),MATCH(X69,Data!$A:$A,0)),$AC$6),$AC$8,IFERROR(INDEX(INDIRECT("Data!C"&amp;$T$4,FALSE),MATCH(X69,Data!$A:$A,0)),$AC$6))</f>
        <v>0</v>
      </c>
      <c r="AH69" s="52">
        <f ca="1">IF(""=IFERROR(INDEX(INDIRECT("Data!C"&amp;$T$4,FALSE),MATCH(Y69,Data!$A:$A,0)),$AC$6),$AC$8,IFERROR(INDEX(INDIRECT("Data!C"&amp;$T$4,FALSE),MATCH(Y69,Data!$A:$A,0)),$AC$6))</f>
        <v>0</v>
      </c>
      <c r="AI69" s="52">
        <f ca="1">IF(""=IFERROR(INDEX(INDIRECT("Data!C"&amp;$T$4,FALSE),MATCH(Z69,Data!$A:$A,0)),$AC$6),$AC$8,IFERROR(INDEX(INDIRECT("Data!C"&amp;$T$4,FALSE),MATCH(Z69,Data!$A:$A,0)),$AC$6))</f>
        <v>0</v>
      </c>
      <c r="AJ69" s="64">
        <f t="shared" ca="1" si="23"/>
        <v>0</v>
      </c>
      <c r="AL69" s="28">
        <f t="shared" si="30"/>
        <v>45627</v>
      </c>
      <c r="AM69" s="28">
        <f t="shared" si="24"/>
        <v>45628</v>
      </c>
      <c r="AN69" s="28">
        <f t="shared" si="18"/>
        <v>45629</v>
      </c>
      <c r="AO69" s="28">
        <f t="shared" si="18"/>
        <v>45630</v>
      </c>
      <c r="AP69" s="28">
        <f t="shared" si="18"/>
        <v>45631</v>
      </c>
      <c r="AQ69" s="28">
        <f t="shared" si="18"/>
        <v>45632</v>
      </c>
      <c r="AR69" s="28">
        <f t="shared" si="18"/>
        <v>45633</v>
      </c>
      <c r="AT69" s="62" t="str">
        <f t="array" ref="AT69">IFERROR(IF(MATCH(8,DAY(AL69:AR69),0),AR69,""),"")</f>
        <v/>
      </c>
      <c r="AU69" s="52">
        <f ca="1">IF(""=IFERROR(INDEX(INDIRECT("Data!C"&amp;$AL$4,FALSE),MATCH(AL69,Data!$A:$A,0)),$AU$6),$AU$8,IFERROR(INDEX(INDIRECT("Data!C"&amp;$AL$4,FALSE),MATCH(AL69,Data!$A:$A,0)),$AU$6))</f>
        <v>314</v>
      </c>
      <c r="AV69" s="52">
        <f ca="1">IF(""=IFERROR(INDEX(INDIRECT("Data!C"&amp;$AL$4,FALSE),MATCH(AM69,Data!$A:$A,0)),$AU$6),$AU$8,IFERROR(INDEX(INDIRECT("Data!C"&amp;$AL$4,FALSE),MATCH(AM69,Data!$A:$A,0)),$AU$6))</f>
        <v>131</v>
      </c>
      <c r="AW69" s="52">
        <f ca="1">IF(""=IFERROR(INDEX(INDIRECT("Data!C"&amp;$AL$4,FALSE),MATCH(AN69,Data!$A:$A,0)),$AU$6),$AU$8,IFERROR(INDEX(INDIRECT("Data!C"&amp;$AL$4,FALSE),MATCH(AN69,Data!$A:$A,0)),$AU$6))</f>
        <v>101</v>
      </c>
      <c r="AX69" s="52">
        <f ca="1">IF(""=IFERROR(INDEX(INDIRECT("Data!C"&amp;$AL$4,FALSE),MATCH(AO69,Data!$A:$A,0)),$AU$6),$AU$8,IFERROR(INDEX(INDIRECT("Data!C"&amp;$AL$4,FALSE),MATCH(AO69,Data!$A:$A,0)),$AU$6))</f>
        <v>62</v>
      </c>
      <c r="AY69" s="52">
        <f ca="1">IF(""=IFERROR(INDEX(INDIRECT("Data!C"&amp;$AL$4,FALSE),MATCH(AP69,Data!$A:$A,0)),$AU$6),$AU$8,IFERROR(INDEX(INDIRECT("Data!C"&amp;$AL$4,FALSE),MATCH(AP69,Data!$A:$A,0)),$AU$6))</f>
        <v>95</v>
      </c>
      <c r="AZ69" s="52">
        <f ca="1">IF(""=IFERROR(INDEX(INDIRECT("Data!C"&amp;$AL$4,FALSE),MATCH(AQ69,Data!$A:$A,0)),$AU$6),$AU$8,IFERROR(INDEX(INDIRECT("Data!C"&amp;$AL$4,FALSE),MATCH(AQ69,Data!$A:$A,0)),$AU$6))</f>
        <v>102</v>
      </c>
      <c r="BA69" s="52">
        <f ca="1">IF(""=IFERROR(INDEX(INDIRECT("Data!C"&amp;$AL$4,FALSE),MATCH(AR69,Data!$A:$A,0)),$AU$6),$AU$8,IFERROR(INDEX(INDIRECT("Data!C"&amp;$AL$4,FALSE),MATCH(AR69,Data!$A:$A,0)),$AU$6))</f>
        <v>134</v>
      </c>
      <c r="BB69" s="64">
        <f t="shared" ca="1" si="25"/>
        <v>134.14285714285714</v>
      </c>
      <c r="BD69" s="28">
        <f t="shared" si="31"/>
        <v>45991</v>
      </c>
      <c r="BE69" s="28">
        <f t="shared" si="26"/>
        <v>45992</v>
      </c>
      <c r="BF69" s="28">
        <f t="shared" si="19"/>
        <v>45993</v>
      </c>
      <c r="BG69" s="28">
        <f t="shared" si="19"/>
        <v>45994</v>
      </c>
      <c r="BH69" s="28">
        <f t="shared" si="19"/>
        <v>45995</v>
      </c>
      <c r="BI69" s="28">
        <f t="shared" si="19"/>
        <v>45996</v>
      </c>
      <c r="BJ69" s="28">
        <f t="shared" si="19"/>
        <v>45997</v>
      </c>
      <c r="BL69" s="62" t="str">
        <f t="array" ref="BL69">IFERROR(IF(MATCH(8,DAY(BD69:BJ69),0),BJ69,""),"")</f>
        <v/>
      </c>
      <c r="BM69" s="52">
        <f ca="1">IF(""=IFERROR(INDEX(INDIRECT("Data!C"&amp;$BD$4,FALSE),MATCH(BD69,Data!$A:$A,0)),$BM$6),$BM$8,IFERROR(INDEX(INDIRECT("Data!C"&amp;$BD$4,FALSE),MATCH(BD69,Data!$A:$A,0)),$BM$6))</f>
        <v>0</v>
      </c>
      <c r="BN69" s="52">
        <f ca="1">IF(""=IFERROR(INDEX(INDIRECT("Data!C"&amp;$BD$4,FALSE),MATCH(BE69,Data!$A:$A,0)),$BM$6),$BM$8,IFERROR(INDEX(INDIRECT("Data!C"&amp;$BD$4,FALSE),MATCH(BE69,Data!$A:$A,0)),$BM$6))</f>
        <v>0</v>
      </c>
      <c r="BO69" s="52">
        <f ca="1">IF(""=IFERROR(INDEX(INDIRECT("Data!C"&amp;$BD$4,FALSE),MATCH(BF69,Data!$A:$A,0)),$BM$6),$BM$8,IFERROR(INDEX(INDIRECT("Data!C"&amp;$BD$4,FALSE),MATCH(BF69,Data!$A:$A,0)),$BM$6))</f>
        <v>0</v>
      </c>
      <c r="BP69" s="52">
        <f ca="1">IF(""=IFERROR(INDEX(INDIRECT("Data!C"&amp;$BD$4,FALSE),MATCH(BG69,Data!$A:$A,0)),$BM$6),$BM$8,IFERROR(INDEX(INDIRECT("Data!C"&amp;$BD$4,FALSE),MATCH(BG69,Data!$A:$A,0)),$BM$6))</f>
        <v>0</v>
      </c>
      <c r="BQ69" s="52">
        <f ca="1">IF(""=IFERROR(INDEX(INDIRECT("Data!C"&amp;$BD$4,FALSE),MATCH(BH69,Data!$A:$A,0)),$BM$6),$BM$8,IFERROR(INDEX(INDIRECT("Data!C"&amp;$BD$4,FALSE),MATCH(BH69,Data!$A:$A,0)),$BM$6))</f>
        <v>0</v>
      </c>
      <c r="BR69" s="52">
        <f ca="1">IF(""=IFERROR(INDEX(INDIRECT("Data!C"&amp;$BD$4,FALSE),MATCH(BI69,Data!$A:$A,0)),$BM$6),$BM$8,IFERROR(INDEX(INDIRECT("Data!C"&amp;$BD$4,FALSE),MATCH(BI69,Data!$A:$A,0)),$BM$6))</f>
        <v>0</v>
      </c>
      <c r="BS69" s="52">
        <f ca="1">IF(""=IFERROR(INDEX(INDIRECT("Data!C"&amp;$BD$4,FALSE),MATCH(BJ69,Data!$A:$A,0)),$BM$6),$BM$8,IFERROR(INDEX(INDIRECT("Data!C"&amp;$BD$4,FALSE),MATCH(BJ69,Data!$A:$A,0)),$BM$6))</f>
        <v>0</v>
      </c>
      <c r="BT69" s="64">
        <f t="shared" ca="1" si="27"/>
        <v>0</v>
      </c>
    </row>
    <row r="70" spans="2:72" ht="12" customHeight="1" x14ac:dyDescent="0.25">
      <c r="B70" s="28">
        <f t="shared" si="28"/>
        <v>45634</v>
      </c>
      <c r="C70" s="28">
        <f t="shared" ref="C70:H73" si="34">B70+1</f>
        <v>45635</v>
      </c>
      <c r="D70" s="28">
        <f t="shared" si="34"/>
        <v>45636</v>
      </c>
      <c r="E70" s="28">
        <f t="shared" si="34"/>
        <v>45637</v>
      </c>
      <c r="F70" s="28">
        <f t="shared" si="34"/>
        <v>45638</v>
      </c>
      <c r="G70" s="28">
        <f t="shared" si="34"/>
        <v>45639</v>
      </c>
      <c r="H70" s="28">
        <f t="shared" si="34"/>
        <v>45640</v>
      </c>
      <c r="J70" s="62">
        <f t="array" ref="J70">IFERROR(IF(MATCH(8,DAY(B70:H70),0),H70,""),"")</f>
        <v>45640</v>
      </c>
      <c r="K70" s="52">
        <f ca="1">IF(""=IFERROR(INDEX(INDIRECT("Data!C"&amp;$B$4,FALSE),MATCH(B70,Data!$A:$A,0)),$K$6),$K$8,IFERROR(INDEX(INDIRECT("Data!C"&amp;$B$4,FALSE),MATCH(B70,Data!$A:$A,0)),$K$6))</f>
        <v>271</v>
      </c>
      <c r="L70" s="52">
        <f ca="1">IF(""=IFERROR(INDEX(INDIRECT("Data!C"&amp;$B$4,FALSE),MATCH(C70,Data!$A:$A,0)),$K$6),$K$8,IFERROR(INDEX(INDIRECT("Data!C"&amp;$B$4,FALSE),MATCH(C70,Data!$A:$A,0)),$K$6))</f>
        <v>98</v>
      </c>
      <c r="M70" s="52">
        <f ca="1">IF(""=IFERROR(INDEX(INDIRECT("Data!C"&amp;$B$4,FALSE),MATCH(D70,Data!$A:$A,0)),$K$6),$K$8,IFERROR(INDEX(INDIRECT("Data!C"&amp;$B$4,FALSE),MATCH(D70,Data!$A:$A,0)),$K$6))</f>
        <v>200</v>
      </c>
      <c r="N70" s="52">
        <f ca="1">IF(""=IFERROR(INDEX(INDIRECT("Data!C"&amp;$B$4,FALSE),MATCH(E70,Data!$A:$A,0)),$K$6),$K$8,IFERROR(INDEX(INDIRECT("Data!C"&amp;$B$4,FALSE),MATCH(E70,Data!$A:$A,0)),$K$6))</f>
        <v>256</v>
      </c>
      <c r="O70" s="52">
        <f ca="1">IF(""=IFERROR(INDEX(INDIRECT("Data!C"&amp;$B$4,FALSE),MATCH(F70,Data!$A:$A,0)),$K$6),$K$8,IFERROR(INDEX(INDIRECT("Data!C"&amp;$B$4,FALSE),MATCH(F70,Data!$A:$A,0)),$K$6))</f>
        <v>349</v>
      </c>
      <c r="P70" s="52">
        <f ca="1">IF(""=IFERROR(INDEX(INDIRECT("Data!C"&amp;$B$4,FALSE),MATCH(G70,Data!$A:$A,0)),$K$6),$K$8,IFERROR(INDEX(INDIRECT("Data!C"&amp;$B$4,FALSE),MATCH(G70,Data!$A:$A,0)),$K$6))</f>
        <v>250</v>
      </c>
      <c r="Q70" s="52">
        <f ca="1">IF(""=IFERROR(INDEX(INDIRECT("Data!C"&amp;$B$4,FALSE),MATCH(H70,Data!$A:$A,0)),$K$6),$K$8,IFERROR(INDEX(INDIRECT("Data!C"&amp;$B$4,FALSE),MATCH(H70,Data!$A:$A,0)),$K$6))</f>
        <v>436</v>
      </c>
      <c r="R70" s="64">
        <f t="shared" ca="1" si="21"/>
        <v>265.71428571428572</v>
      </c>
      <c r="T70" s="28">
        <f t="shared" si="29"/>
        <v>45998</v>
      </c>
      <c r="U70" s="28">
        <f t="shared" si="22"/>
        <v>45999</v>
      </c>
      <c r="V70" s="28">
        <f t="shared" si="17"/>
        <v>46000</v>
      </c>
      <c r="W70" s="28">
        <f t="shared" si="17"/>
        <v>46001</v>
      </c>
      <c r="X70" s="28">
        <f t="shared" si="17"/>
        <v>46002</v>
      </c>
      <c r="Y70" s="28">
        <f t="shared" si="17"/>
        <v>46003</v>
      </c>
      <c r="Z70" s="28">
        <f t="shared" si="17"/>
        <v>46004</v>
      </c>
      <c r="AB70" s="62">
        <f t="array" ref="AB70">IFERROR(IF(MATCH(8,DAY(T70:Z70),0),Z70,""),"")</f>
        <v>46004</v>
      </c>
      <c r="AC70" s="52">
        <f ca="1">IF(""=IFERROR(INDEX(INDIRECT("Data!C"&amp;$T$4,FALSE),MATCH(T70,Data!$A:$A,0)),$AC$6),$AC$8,IFERROR(INDEX(INDIRECT("Data!C"&amp;$T$4,FALSE),MATCH(T70,Data!$A:$A,0)),$AC$6))</f>
        <v>0</v>
      </c>
      <c r="AD70" s="52">
        <f ca="1">IF(""=IFERROR(INDEX(INDIRECT("Data!C"&amp;$T$4,FALSE),MATCH(U70,Data!$A:$A,0)),$AC$6),$AC$8,IFERROR(INDEX(INDIRECT("Data!C"&amp;$T$4,FALSE),MATCH(U70,Data!$A:$A,0)),$AC$6))</f>
        <v>0</v>
      </c>
      <c r="AE70" s="52">
        <f ca="1">IF(""=IFERROR(INDEX(INDIRECT("Data!C"&amp;$T$4,FALSE),MATCH(V70,Data!$A:$A,0)),$AC$6),$AC$8,IFERROR(INDEX(INDIRECT("Data!C"&amp;$T$4,FALSE),MATCH(V70,Data!$A:$A,0)),$AC$6))</f>
        <v>0</v>
      </c>
      <c r="AF70" s="52">
        <f ca="1">IF(""=IFERROR(INDEX(INDIRECT("Data!C"&amp;$T$4,FALSE),MATCH(W70,Data!$A:$A,0)),$AC$6),$AC$8,IFERROR(INDEX(INDIRECT("Data!C"&amp;$T$4,FALSE),MATCH(W70,Data!$A:$A,0)),$AC$6))</f>
        <v>0</v>
      </c>
      <c r="AG70" s="52">
        <f ca="1">IF(""=IFERROR(INDEX(INDIRECT("Data!C"&amp;$T$4,FALSE),MATCH(X70,Data!$A:$A,0)),$AC$6),$AC$8,IFERROR(INDEX(INDIRECT("Data!C"&amp;$T$4,FALSE),MATCH(X70,Data!$A:$A,0)),$AC$6))</f>
        <v>0</v>
      </c>
      <c r="AH70" s="52">
        <f ca="1">IF(""=IFERROR(INDEX(INDIRECT("Data!C"&amp;$T$4,FALSE),MATCH(Y70,Data!$A:$A,0)),$AC$6),$AC$8,IFERROR(INDEX(INDIRECT("Data!C"&amp;$T$4,FALSE),MATCH(Y70,Data!$A:$A,0)),$AC$6))</f>
        <v>0</v>
      </c>
      <c r="AI70" s="52">
        <f ca="1">IF(""=IFERROR(INDEX(INDIRECT("Data!C"&amp;$T$4,FALSE),MATCH(Z70,Data!$A:$A,0)),$AC$6),$AC$8,IFERROR(INDEX(INDIRECT("Data!C"&amp;$T$4,FALSE),MATCH(Z70,Data!$A:$A,0)),$AC$6))</f>
        <v>0</v>
      </c>
      <c r="AJ70" s="64">
        <f t="shared" ca="1" si="23"/>
        <v>0</v>
      </c>
      <c r="AL70" s="28">
        <f t="shared" si="30"/>
        <v>45634</v>
      </c>
      <c r="AM70" s="28">
        <f t="shared" si="24"/>
        <v>45635</v>
      </c>
      <c r="AN70" s="28">
        <f t="shared" si="18"/>
        <v>45636</v>
      </c>
      <c r="AO70" s="28">
        <f t="shared" si="18"/>
        <v>45637</v>
      </c>
      <c r="AP70" s="28">
        <f t="shared" si="18"/>
        <v>45638</v>
      </c>
      <c r="AQ70" s="28">
        <f t="shared" si="18"/>
        <v>45639</v>
      </c>
      <c r="AR70" s="28">
        <f t="shared" si="18"/>
        <v>45640</v>
      </c>
      <c r="AT70" s="62">
        <f t="array" ref="AT70">IFERROR(IF(MATCH(8,DAY(AL70:AR70),0),AR70,""),"")</f>
        <v>45640</v>
      </c>
      <c r="AU70" s="52">
        <f ca="1">IF(""=IFERROR(INDEX(INDIRECT("Data!C"&amp;$AL$4,FALSE),MATCH(AL70,Data!$A:$A,0)),$AU$6),$AU$8,IFERROR(INDEX(INDIRECT("Data!C"&amp;$AL$4,FALSE),MATCH(AL70,Data!$A:$A,0)),$AU$6))</f>
        <v>139</v>
      </c>
      <c r="AV70" s="52">
        <f ca="1">IF(""=IFERROR(INDEX(INDIRECT("Data!C"&amp;$AL$4,FALSE),MATCH(AM70,Data!$A:$A,0)),$AU$6),$AU$8,IFERROR(INDEX(INDIRECT("Data!C"&amp;$AL$4,FALSE),MATCH(AM70,Data!$A:$A,0)),$AU$6))</f>
        <v>50</v>
      </c>
      <c r="AW70" s="52">
        <f ca="1">IF(""=IFERROR(INDEX(INDIRECT("Data!C"&amp;$AL$4,FALSE),MATCH(AN70,Data!$A:$A,0)),$AU$6),$AU$8,IFERROR(INDEX(INDIRECT("Data!C"&amp;$AL$4,FALSE),MATCH(AN70,Data!$A:$A,0)),$AU$6))</f>
        <v>81</v>
      </c>
      <c r="AX70" s="52">
        <f ca="1">IF(""=IFERROR(INDEX(INDIRECT("Data!C"&amp;$AL$4,FALSE),MATCH(AO70,Data!$A:$A,0)),$AU$6),$AU$8,IFERROR(INDEX(INDIRECT("Data!C"&amp;$AL$4,FALSE),MATCH(AO70,Data!$A:$A,0)),$AU$6))</f>
        <v>106</v>
      </c>
      <c r="AY70" s="52">
        <f ca="1">IF(""=IFERROR(INDEX(INDIRECT("Data!C"&amp;$AL$4,FALSE),MATCH(AP70,Data!$A:$A,0)),$AU$6),$AU$8,IFERROR(INDEX(INDIRECT("Data!C"&amp;$AL$4,FALSE),MATCH(AP70,Data!$A:$A,0)),$AU$6))</f>
        <v>147</v>
      </c>
      <c r="AZ70" s="52">
        <f ca="1">IF(""=IFERROR(INDEX(INDIRECT("Data!C"&amp;$AL$4,FALSE),MATCH(AQ70,Data!$A:$A,0)),$AU$6),$AU$8,IFERROR(INDEX(INDIRECT("Data!C"&amp;$AL$4,FALSE),MATCH(AQ70,Data!$A:$A,0)),$AU$6))</f>
        <v>103</v>
      </c>
      <c r="BA70" s="52">
        <f ca="1">IF(""=IFERROR(INDEX(INDIRECT("Data!C"&amp;$AL$4,FALSE),MATCH(AR70,Data!$A:$A,0)),$AU$6),$AU$8,IFERROR(INDEX(INDIRECT("Data!C"&amp;$AL$4,FALSE),MATCH(AR70,Data!$A:$A,0)),$AU$6))</f>
        <v>180</v>
      </c>
      <c r="BB70" s="64">
        <f t="shared" ca="1" si="25"/>
        <v>115.14285714285714</v>
      </c>
      <c r="BD70" s="28">
        <f t="shared" si="31"/>
        <v>45998</v>
      </c>
      <c r="BE70" s="28">
        <f t="shared" si="26"/>
        <v>45999</v>
      </c>
      <c r="BF70" s="28">
        <f t="shared" si="19"/>
        <v>46000</v>
      </c>
      <c r="BG70" s="28">
        <f t="shared" si="19"/>
        <v>46001</v>
      </c>
      <c r="BH70" s="28">
        <f t="shared" si="19"/>
        <v>46002</v>
      </c>
      <c r="BI70" s="28">
        <f t="shared" si="19"/>
        <v>46003</v>
      </c>
      <c r="BJ70" s="28">
        <f t="shared" si="19"/>
        <v>46004</v>
      </c>
      <c r="BL70" s="62">
        <f t="array" ref="BL70">IFERROR(IF(MATCH(8,DAY(BD70:BJ70),0),BJ70,""),"")</f>
        <v>46004</v>
      </c>
      <c r="BM70" s="52">
        <f ca="1">IF(""=IFERROR(INDEX(INDIRECT("Data!C"&amp;$BD$4,FALSE),MATCH(BD70,Data!$A:$A,0)),$BM$6),$BM$8,IFERROR(INDEX(INDIRECT("Data!C"&amp;$BD$4,FALSE),MATCH(BD70,Data!$A:$A,0)),$BM$6))</f>
        <v>0</v>
      </c>
      <c r="BN70" s="52">
        <f ca="1">IF(""=IFERROR(INDEX(INDIRECT("Data!C"&amp;$BD$4,FALSE),MATCH(BE70,Data!$A:$A,0)),$BM$6),$BM$8,IFERROR(INDEX(INDIRECT("Data!C"&amp;$BD$4,FALSE),MATCH(BE70,Data!$A:$A,0)),$BM$6))</f>
        <v>0</v>
      </c>
      <c r="BO70" s="52">
        <f ca="1">IF(""=IFERROR(INDEX(INDIRECT("Data!C"&amp;$BD$4,FALSE),MATCH(BF70,Data!$A:$A,0)),$BM$6),$BM$8,IFERROR(INDEX(INDIRECT("Data!C"&amp;$BD$4,FALSE),MATCH(BF70,Data!$A:$A,0)),$BM$6))</f>
        <v>0</v>
      </c>
      <c r="BP70" s="52">
        <f ca="1">IF(""=IFERROR(INDEX(INDIRECT("Data!C"&amp;$BD$4,FALSE),MATCH(BG70,Data!$A:$A,0)),$BM$6),$BM$8,IFERROR(INDEX(INDIRECT("Data!C"&amp;$BD$4,FALSE),MATCH(BG70,Data!$A:$A,0)),$BM$6))</f>
        <v>0</v>
      </c>
      <c r="BQ70" s="52">
        <f ca="1">IF(""=IFERROR(INDEX(INDIRECT("Data!C"&amp;$BD$4,FALSE),MATCH(BH70,Data!$A:$A,0)),$BM$6),$BM$8,IFERROR(INDEX(INDIRECT("Data!C"&amp;$BD$4,FALSE),MATCH(BH70,Data!$A:$A,0)),$BM$6))</f>
        <v>0</v>
      </c>
      <c r="BR70" s="52">
        <f ca="1">IF(""=IFERROR(INDEX(INDIRECT("Data!C"&amp;$BD$4,FALSE),MATCH(BI70,Data!$A:$A,0)),$BM$6),$BM$8,IFERROR(INDEX(INDIRECT("Data!C"&amp;$BD$4,FALSE),MATCH(BI70,Data!$A:$A,0)),$BM$6))</f>
        <v>0</v>
      </c>
      <c r="BS70" s="52">
        <f ca="1">IF(""=IFERROR(INDEX(INDIRECT("Data!C"&amp;$BD$4,FALSE),MATCH(BJ70,Data!$A:$A,0)),$BM$6),$BM$8,IFERROR(INDEX(INDIRECT("Data!C"&amp;$BD$4,FALSE),MATCH(BJ70,Data!$A:$A,0)),$BM$6))</f>
        <v>0</v>
      </c>
      <c r="BT70" s="64">
        <f t="shared" ca="1" si="27"/>
        <v>0</v>
      </c>
    </row>
    <row r="71" spans="2:72" ht="12" customHeight="1" x14ac:dyDescent="0.25">
      <c r="B71" s="28">
        <f t="shared" si="28"/>
        <v>45641</v>
      </c>
      <c r="C71" s="28">
        <f t="shared" si="34"/>
        <v>45642</v>
      </c>
      <c r="D71" s="28">
        <f t="shared" si="34"/>
        <v>45643</v>
      </c>
      <c r="E71" s="28">
        <f t="shared" si="34"/>
        <v>45644</v>
      </c>
      <c r="F71" s="28">
        <f t="shared" si="34"/>
        <v>45645</v>
      </c>
      <c r="G71" s="28">
        <f t="shared" si="34"/>
        <v>45646</v>
      </c>
      <c r="H71" s="28">
        <f t="shared" si="34"/>
        <v>45647</v>
      </c>
      <c r="J71" s="62" t="str">
        <f t="array" ref="J71">IFERROR(IF(MATCH(8,DAY(B71:H71),0),H71,""),"")</f>
        <v/>
      </c>
      <c r="K71" s="52">
        <f ca="1">IF(""=IFERROR(INDEX(INDIRECT("Data!C"&amp;$B$4,FALSE),MATCH(B71,Data!$A:$A,0)),$K$6),$K$8,IFERROR(INDEX(INDIRECT("Data!C"&amp;$B$4,FALSE),MATCH(B71,Data!$A:$A,0)),$K$6))</f>
        <v>465</v>
      </c>
      <c r="L71" s="52">
        <f ca="1">IF(""=IFERROR(INDEX(INDIRECT("Data!C"&amp;$B$4,FALSE),MATCH(C71,Data!$A:$A,0)),$K$6),$K$8,IFERROR(INDEX(INDIRECT("Data!C"&amp;$B$4,FALSE),MATCH(C71,Data!$A:$A,0)),$K$6))</f>
        <v>239</v>
      </c>
      <c r="M71" s="52">
        <f ca="1">IF(""=IFERROR(INDEX(INDIRECT("Data!C"&amp;$B$4,FALSE),MATCH(D71,Data!$A:$A,0)),$K$6),$K$8,IFERROR(INDEX(INDIRECT("Data!C"&amp;$B$4,FALSE),MATCH(D71,Data!$A:$A,0)),$K$6))</f>
        <v>238</v>
      </c>
      <c r="N71" s="52">
        <f ca="1">IF(""=IFERROR(INDEX(INDIRECT("Data!C"&amp;$B$4,FALSE),MATCH(E71,Data!$A:$A,0)),$K$6),$K$8,IFERROR(INDEX(INDIRECT("Data!C"&amp;$B$4,FALSE),MATCH(E71,Data!$A:$A,0)),$K$6))</f>
        <v>271</v>
      </c>
      <c r="O71" s="52">
        <f ca="1">IF(""=IFERROR(INDEX(INDIRECT("Data!C"&amp;$B$4,FALSE),MATCH(F71,Data!$A:$A,0)),$K$6),$K$8,IFERROR(INDEX(INDIRECT("Data!C"&amp;$B$4,FALSE),MATCH(F71,Data!$A:$A,0)),$K$6))</f>
        <v>313</v>
      </c>
      <c r="P71" s="52">
        <f ca="1">IF(""=IFERROR(INDEX(INDIRECT("Data!C"&amp;$B$4,FALSE),MATCH(G71,Data!$A:$A,0)),$K$6),$K$8,IFERROR(INDEX(INDIRECT("Data!C"&amp;$B$4,FALSE),MATCH(G71,Data!$A:$A,0)),$K$6))</f>
        <v>265</v>
      </c>
      <c r="Q71" s="52">
        <f ca="1">IF(""=IFERROR(INDEX(INDIRECT("Data!C"&amp;$B$4,FALSE),MATCH(H71,Data!$A:$A,0)),$K$6),$K$8,IFERROR(INDEX(INDIRECT("Data!C"&amp;$B$4,FALSE),MATCH(H71,Data!$A:$A,0)),$K$6))</f>
        <v>515</v>
      </c>
      <c r="R71" s="64">
        <f t="shared" ca="1" si="21"/>
        <v>329.42857142857144</v>
      </c>
      <c r="T71" s="28">
        <f t="shared" si="29"/>
        <v>46005</v>
      </c>
      <c r="U71" s="28">
        <f t="shared" si="22"/>
        <v>46006</v>
      </c>
      <c r="V71" s="28">
        <f t="shared" si="17"/>
        <v>46007</v>
      </c>
      <c r="W71" s="28">
        <f t="shared" si="17"/>
        <v>46008</v>
      </c>
      <c r="X71" s="28">
        <f t="shared" si="17"/>
        <v>46009</v>
      </c>
      <c r="Y71" s="28">
        <f t="shared" si="17"/>
        <v>46010</v>
      </c>
      <c r="Z71" s="28">
        <f t="shared" si="17"/>
        <v>46011</v>
      </c>
      <c r="AB71" s="62" t="str">
        <f t="array" ref="AB71">IFERROR(IF(MATCH(8,DAY(T71:Z71),0),Z71,""),"")</f>
        <v/>
      </c>
      <c r="AC71" s="52">
        <f ca="1">IF(""=IFERROR(INDEX(INDIRECT("Data!C"&amp;$T$4,FALSE),MATCH(T71,Data!$A:$A,0)),$AC$6),$AC$8,IFERROR(INDEX(INDIRECT("Data!C"&amp;$T$4,FALSE),MATCH(T71,Data!$A:$A,0)),$AC$6))</f>
        <v>0</v>
      </c>
      <c r="AD71" s="52">
        <f ca="1">IF(""=IFERROR(INDEX(INDIRECT("Data!C"&amp;$T$4,FALSE),MATCH(U71,Data!$A:$A,0)),$AC$6),$AC$8,IFERROR(INDEX(INDIRECT("Data!C"&amp;$T$4,FALSE),MATCH(U71,Data!$A:$A,0)),$AC$6))</f>
        <v>0</v>
      </c>
      <c r="AE71" s="52">
        <f ca="1">IF(""=IFERROR(INDEX(INDIRECT("Data!C"&amp;$T$4,FALSE),MATCH(V71,Data!$A:$A,0)),$AC$6),$AC$8,IFERROR(INDEX(INDIRECT("Data!C"&amp;$T$4,FALSE),MATCH(V71,Data!$A:$A,0)),$AC$6))</f>
        <v>0</v>
      </c>
      <c r="AF71" s="52">
        <f ca="1">IF(""=IFERROR(INDEX(INDIRECT("Data!C"&amp;$T$4,FALSE),MATCH(W71,Data!$A:$A,0)),$AC$6),$AC$8,IFERROR(INDEX(INDIRECT("Data!C"&amp;$T$4,FALSE),MATCH(W71,Data!$A:$A,0)),$AC$6))</f>
        <v>0</v>
      </c>
      <c r="AG71" s="52">
        <f ca="1">IF(""=IFERROR(INDEX(INDIRECT("Data!C"&amp;$T$4,FALSE),MATCH(X71,Data!$A:$A,0)),$AC$6),$AC$8,IFERROR(INDEX(INDIRECT("Data!C"&amp;$T$4,FALSE),MATCH(X71,Data!$A:$A,0)),$AC$6))</f>
        <v>0</v>
      </c>
      <c r="AH71" s="52">
        <f ca="1">IF(""=IFERROR(INDEX(INDIRECT("Data!C"&amp;$T$4,FALSE),MATCH(Y71,Data!$A:$A,0)),$AC$6),$AC$8,IFERROR(INDEX(INDIRECT("Data!C"&amp;$T$4,FALSE),MATCH(Y71,Data!$A:$A,0)),$AC$6))</f>
        <v>0</v>
      </c>
      <c r="AI71" s="52">
        <f ca="1">IF(""=IFERROR(INDEX(INDIRECT("Data!C"&amp;$T$4,FALSE),MATCH(Z71,Data!$A:$A,0)),$AC$6),$AC$8,IFERROR(INDEX(INDIRECT("Data!C"&amp;$T$4,FALSE),MATCH(Z71,Data!$A:$A,0)),$AC$6))</f>
        <v>0</v>
      </c>
      <c r="AJ71" s="64">
        <f t="shared" ca="1" si="23"/>
        <v>0</v>
      </c>
      <c r="AL71" s="28">
        <f t="shared" si="30"/>
        <v>45641</v>
      </c>
      <c r="AM71" s="28">
        <f t="shared" si="24"/>
        <v>45642</v>
      </c>
      <c r="AN71" s="28">
        <f t="shared" si="18"/>
        <v>45643</v>
      </c>
      <c r="AO71" s="28">
        <f t="shared" si="18"/>
        <v>45644</v>
      </c>
      <c r="AP71" s="28">
        <f t="shared" si="18"/>
        <v>45645</v>
      </c>
      <c r="AQ71" s="28">
        <f t="shared" si="18"/>
        <v>45646</v>
      </c>
      <c r="AR71" s="28">
        <f t="shared" si="18"/>
        <v>45647</v>
      </c>
      <c r="AT71" s="62" t="str">
        <f t="array" ref="AT71">IFERROR(IF(MATCH(8,DAY(AL71:AR71),0),AR71,""),"")</f>
        <v/>
      </c>
      <c r="AU71" s="52">
        <f ca="1">IF(""=IFERROR(INDEX(INDIRECT("Data!C"&amp;$AL$4,FALSE),MATCH(AL71,Data!$A:$A,0)),$AU$6),$AU$8,IFERROR(INDEX(INDIRECT("Data!C"&amp;$AL$4,FALSE),MATCH(AL71,Data!$A:$A,0)),$AU$6))</f>
        <v>172</v>
      </c>
      <c r="AV71" s="52">
        <f ca="1">IF(""=IFERROR(INDEX(INDIRECT("Data!C"&amp;$AL$4,FALSE),MATCH(AM71,Data!$A:$A,0)),$AU$6),$AU$8,IFERROR(INDEX(INDIRECT("Data!C"&amp;$AL$4,FALSE),MATCH(AM71,Data!$A:$A,0)),$AU$6))</f>
        <v>95</v>
      </c>
      <c r="AW71" s="52">
        <f ca="1">IF(""=IFERROR(INDEX(INDIRECT("Data!C"&amp;$AL$4,FALSE),MATCH(AN71,Data!$A:$A,0)),$AU$6),$AU$8,IFERROR(INDEX(INDIRECT("Data!C"&amp;$AL$4,FALSE),MATCH(AN71,Data!$A:$A,0)),$AU$6))</f>
        <v>100</v>
      </c>
      <c r="AX71" s="52">
        <f ca="1">IF(""=IFERROR(INDEX(INDIRECT("Data!C"&amp;$AL$4,FALSE),MATCH(AO71,Data!$A:$A,0)),$AU$6),$AU$8,IFERROR(INDEX(INDIRECT("Data!C"&amp;$AL$4,FALSE),MATCH(AO71,Data!$A:$A,0)),$AU$6))</f>
        <v>118</v>
      </c>
      <c r="AY71" s="52">
        <f ca="1">IF(""=IFERROR(INDEX(INDIRECT("Data!C"&amp;$AL$4,FALSE),MATCH(AP71,Data!$A:$A,0)),$AU$6),$AU$8,IFERROR(INDEX(INDIRECT("Data!C"&amp;$AL$4,FALSE),MATCH(AP71,Data!$A:$A,0)),$AU$6))</f>
        <v>102</v>
      </c>
      <c r="AZ71" s="52">
        <f ca="1">IF(""=IFERROR(INDEX(INDIRECT("Data!C"&amp;$AL$4,FALSE),MATCH(AQ71,Data!$A:$A,0)),$AU$6),$AU$8,IFERROR(INDEX(INDIRECT("Data!C"&amp;$AL$4,FALSE),MATCH(AQ71,Data!$A:$A,0)),$AU$6))</f>
        <v>112</v>
      </c>
      <c r="BA71" s="52">
        <f ca="1">IF(""=IFERROR(INDEX(INDIRECT("Data!C"&amp;$AL$4,FALSE),MATCH(AR71,Data!$A:$A,0)),$AU$6),$AU$8,IFERROR(INDEX(INDIRECT("Data!C"&amp;$AL$4,FALSE),MATCH(AR71,Data!$A:$A,0)),$AU$6))</f>
        <v>167</v>
      </c>
      <c r="BB71" s="64">
        <f t="shared" ca="1" si="25"/>
        <v>123.71428571428571</v>
      </c>
      <c r="BD71" s="28">
        <f t="shared" si="31"/>
        <v>46005</v>
      </c>
      <c r="BE71" s="28">
        <f t="shared" si="26"/>
        <v>46006</v>
      </c>
      <c r="BF71" s="28">
        <f t="shared" si="19"/>
        <v>46007</v>
      </c>
      <c r="BG71" s="28">
        <f t="shared" si="19"/>
        <v>46008</v>
      </c>
      <c r="BH71" s="28">
        <f t="shared" si="19"/>
        <v>46009</v>
      </c>
      <c r="BI71" s="28">
        <f t="shared" si="19"/>
        <v>46010</v>
      </c>
      <c r="BJ71" s="28">
        <f t="shared" si="19"/>
        <v>46011</v>
      </c>
      <c r="BL71" s="62" t="str">
        <f t="array" ref="BL71">IFERROR(IF(MATCH(8,DAY(BD71:BJ71),0),BJ71,""),"")</f>
        <v/>
      </c>
      <c r="BM71" s="52">
        <f ca="1">IF(""=IFERROR(INDEX(INDIRECT("Data!C"&amp;$BD$4,FALSE),MATCH(BD71,Data!$A:$A,0)),$BM$6),$BM$8,IFERROR(INDEX(INDIRECT("Data!C"&amp;$BD$4,FALSE),MATCH(BD71,Data!$A:$A,0)),$BM$6))</f>
        <v>0</v>
      </c>
      <c r="BN71" s="52">
        <f ca="1">IF(""=IFERROR(INDEX(INDIRECT("Data!C"&amp;$BD$4,FALSE),MATCH(BE71,Data!$A:$A,0)),$BM$6),$BM$8,IFERROR(INDEX(INDIRECT("Data!C"&amp;$BD$4,FALSE),MATCH(BE71,Data!$A:$A,0)),$BM$6))</f>
        <v>0</v>
      </c>
      <c r="BO71" s="52">
        <f ca="1">IF(""=IFERROR(INDEX(INDIRECT("Data!C"&amp;$BD$4,FALSE),MATCH(BF71,Data!$A:$A,0)),$BM$6),$BM$8,IFERROR(INDEX(INDIRECT("Data!C"&amp;$BD$4,FALSE),MATCH(BF71,Data!$A:$A,0)),$BM$6))</f>
        <v>0</v>
      </c>
      <c r="BP71" s="52">
        <f ca="1">IF(""=IFERROR(INDEX(INDIRECT("Data!C"&amp;$BD$4,FALSE),MATCH(BG71,Data!$A:$A,0)),$BM$6),$BM$8,IFERROR(INDEX(INDIRECT("Data!C"&amp;$BD$4,FALSE),MATCH(BG71,Data!$A:$A,0)),$BM$6))</f>
        <v>0</v>
      </c>
      <c r="BQ71" s="52">
        <f ca="1">IF(""=IFERROR(INDEX(INDIRECT("Data!C"&amp;$BD$4,FALSE),MATCH(BH71,Data!$A:$A,0)),$BM$6),$BM$8,IFERROR(INDEX(INDIRECT("Data!C"&amp;$BD$4,FALSE),MATCH(BH71,Data!$A:$A,0)),$BM$6))</f>
        <v>0</v>
      </c>
      <c r="BR71" s="52">
        <f ca="1">IF(""=IFERROR(INDEX(INDIRECT("Data!C"&amp;$BD$4,FALSE),MATCH(BI71,Data!$A:$A,0)),$BM$6),$BM$8,IFERROR(INDEX(INDIRECT("Data!C"&amp;$BD$4,FALSE),MATCH(BI71,Data!$A:$A,0)),$BM$6))</f>
        <v>0</v>
      </c>
      <c r="BS71" s="52">
        <f ca="1">IF(""=IFERROR(INDEX(INDIRECT("Data!C"&amp;$BD$4,FALSE),MATCH(BJ71,Data!$A:$A,0)),$BM$6),$BM$8,IFERROR(INDEX(INDIRECT("Data!C"&amp;$BD$4,FALSE),MATCH(BJ71,Data!$A:$A,0)),$BM$6))</f>
        <v>0</v>
      </c>
      <c r="BT71" s="64">
        <f t="shared" ca="1" si="27"/>
        <v>0</v>
      </c>
    </row>
    <row r="72" spans="2:72" ht="12" customHeight="1" x14ac:dyDescent="0.25">
      <c r="B72" s="28">
        <f t="shared" si="28"/>
        <v>45648</v>
      </c>
      <c r="C72" s="28">
        <f t="shared" si="34"/>
        <v>45649</v>
      </c>
      <c r="D72" s="28">
        <f t="shared" si="34"/>
        <v>45650</v>
      </c>
      <c r="E72" s="28">
        <f t="shared" si="34"/>
        <v>45651</v>
      </c>
      <c r="F72" s="28">
        <f t="shared" si="34"/>
        <v>45652</v>
      </c>
      <c r="G72" s="28">
        <f t="shared" si="34"/>
        <v>45653</v>
      </c>
      <c r="H72" s="28">
        <f t="shared" si="34"/>
        <v>45654</v>
      </c>
      <c r="J72" s="62" t="str">
        <f t="array" ref="J72">IFERROR(IF(MATCH(8,DAY(B72:H72),0),H72,""),"")</f>
        <v/>
      </c>
      <c r="K72" s="52">
        <f ca="1">IF(""=IFERROR(INDEX(INDIRECT("Data!C"&amp;$B$4,FALSE),MATCH(B72,Data!$A:$A,0)),$K$6),$K$8,IFERROR(INDEX(INDIRECT("Data!C"&amp;$B$4,FALSE),MATCH(B72,Data!$A:$A,0)),$K$6))</f>
        <v>539</v>
      </c>
      <c r="L72" s="52">
        <f ca="1">IF(""=IFERROR(INDEX(INDIRECT("Data!C"&amp;$B$4,FALSE),MATCH(C72,Data!$A:$A,0)),$K$6),$K$8,IFERROR(INDEX(INDIRECT("Data!C"&amp;$B$4,FALSE),MATCH(C72,Data!$A:$A,0)),$K$6))</f>
        <v>430</v>
      </c>
      <c r="M72" s="52">
        <f ca="1">IF(""=IFERROR(INDEX(INDIRECT("Data!C"&amp;$B$4,FALSE),MATCH(D72,Data!$A:$A,0)),$K$6),$K$8,IFERROR(INDEX(INDIRECT("Data!C"&amp;$B$4,FALSE),MATCH(D72,Data!$A:$A,0)),$K$6))</f>
        <v>705</v>
      </c>
      <c r="N72" s="52">
        <f ca="1">IF(""=IFERROR(INDEX(INDIRECT("Data!C"&amp;$B$4,FALSE),MATCH(E72,Data!$A:$A,0)),$K$6),$K$8,IFERROR(INDEX(INDIRECT("Data!C"&amp;$B$4,FALSE),MATCH(E72,Data!$A:$A,0)),$K$6))</f>
        <v>360</v>
      </c>
      <c r="O72" s="52">
        <f ca="1">IF(""=IFERROR(INDEX(INDIRECT("Data!C"&amp;$B$4,FALSE),MATCH(F72,Data!$A:$A,0)),$K$6),$K$8,IFERROR(INDEX(INDIRECT("Data!C"&amp;$B$4,FALSE),MATCH(F72,Data!$A:$A,0)),$K$6))</f>
        <v>345</v>
      </c>
      <c r="P72" s="52">
        <f ca="1">IF(""=IFERROR(INDEX(INDIRECT("Data!C"&amp;$B$4,FALSE),MATCH(G72,Data!$A:$A,0)),$K$6),$K$8,IFERROR(INDEX(INDIRECT("Data!C"&amp;$B$4,FALSE),MATCH(G72,Data!$A:$A,0)),$K$6))</f>
        <v>257</v>
      </c>
      <c r="Q72" s="52">
        <f ca="1">IF(""=IFERROR(INDEX(INDIRECT("Data!C"&amp;$B$4,FALSE),MATCH(H72,Data!$A:$A,0)),$K$6),$K$8,IFERROR(INDEX(INDIRECT("Data!C"&amp;$B$4,FALSE),MATCH(H72,Data!$A:$A,0)),$K$6))</f>
        <v>318</v>
      </c>
      <c r="R72" s="64">
        <f t="shared" ca="1" si="21"/>
        <v>422</v>
      </c>
      <c r="T72" s="28">
        <f t="shared" si="29"/>
        <v>46012</v>
      </c>
      <c r="U72" s="28">
        <f t="shared" si="22"/>
        <v>46013</v>
      </c>
      <c r="V72" s="28">
        <f t="shared" si="22"/>
        <v>46014</v>
      </c>
      <c r="W72" s="28">
        <f t="shared" si="22"/>
        <v>46015</v>
      </c>
      <c r="X72" s="28">
        <f t="shared" si="22"/>
        <v>46016</v>
      </c>
      <c r="Y72" s="28">
        <f t="shared" si="22"/>
        <v>46017</v>
      </c>
      <c r="Z72" s="28">
        <f t="shared" si="22"/>
        <v>46018</v>
      </c>
      <c r="AB72" s="62" t="str">
        <f t="array" ref="AB72">IFERROR(IF(MATCH(8,DAY(T72:Z72),0),Z72,""),"")</f>
        <v/>
      </c>
      <c r="AC72" s="52">
        <f ca="1">IF(""=IFERROR(INDEX(INDIRECT("Data!C"&amp;$T$4,FALSE),MATCH(T72,Data!$A:$A,0)),$AC$6),$AC$8,IFERROR(INDEX(INDIRECT("Data!C"&amp;$T$4,FALSE),MATCH(T72,Data!$A:$A,0)),$AC$6))</f>
        <v>0</v>
      </c>
      <c r="AD72" s="52">
        <f ca="1">IF(""=IFERROR(INDEX(INDIRECT("Data!C"&amp;$T$4,FALSE),MATCH(U72,Data!$A:$A,0)),$AC$6),$AC$8,IFERROR(INDEX(INDIRECT("Data!C"&amp;$T$4,FALSE),MATCH(U72,Data!$A:$A,0)),$AC$6))</f>
        <v>0</v>
      </c>
      <c r="AE72" s="52">
        <f ca="1">IF(""=IFERROR(INDEX(INDIRECT("Data!C"&amp;$T$4,FALSE),MATCH(V72,Data!$A:$A,0)),$AC$6),$AC$8,IFERROR(INDEX(INDIRECT("Data!C"&amp;$T$4,FALSE),MATCH(V72,Data!$A:$A,0)),$AC$6))</f>
        <v>0</v>
      </c>
      <c r="AF72" s="52">
        <f ca="1">IF(""=IFERROR(INDEX(INDIRECT("Data!C"&amp;$T$4,FALSE),MATCH(W72,Data!$A:$A,0)),$AC$6),$AC$8,IFERROR(INDEX(INDIRECT("Data!C"&amp;$T$4,FALSE),MATCH(W72,Data!$A:$A,0)),$AC$6))</f>
        <v>0</v>
      </c>
      <c r="AG72" s="52">
        <f ca="1">IF(""=IFERROR(INDEX(INDIRECT("Data!C"&amp;$T$4,FALSE),MATCH(X72,Data!$A:$A,0)),$AC$6),$AC$8,IFERROR(INDEX(INDIRECT("Data!C"&amp;$T$4,FALSE),MATCH(X72,Data!$A:$A,0)),$AC$6))</f>
        <v>0</v>
      </c>
      <c r="AH72" s="52">
        <f ca="1">IF(""=IFERROR(INDEX(INDIRECT("Data!C"&amp;$T$4,FALSE),MATCH(Y72,Data!$A:$A,0)),$AC$6),$AC$8,IFERROR(INDEX(INDIRECT("Data!C"&amp;$T$4,FALSE),MATCH(Y72,Data!$A:$A,0)),$AC$6))</f>
        <v>0</v>
      </c>
      <c r="AI72" s="52">
        <f ca="1">IF(""=IFERROR(INDEX(INDIRECT("Data!C"&amp;$T$4,FALSE),MATCH(Z72,Data!$A:$A,0)),$AC$6),$AC$8,IFERROR(INDEX(INDIRECT("Data!C"&amp;$T$4,FALSE),MATCH(Z72,Data!$A:$A,0)),$AC$6))</f>
        <v>0</v>
      </c>
      <c r="AJ72" s="64">
        <f t="shared" ca="1" si="23"/>
        <v>0</v>
      </c>
      <c r="AL72" s="28">
        <f t="shared" si="30"/>
        <v>45648</v>
      </c>
      <c r="AM72" s="28">
        <f t="shared" si="24"/>
        <v>45649</v>
      </c>
      <c r="AN72" s="28">
        <f t="shared" si="24"/>
        <v>45650</v>
      </c>
      <c r="AO72" s="28">
        <f t="shared" si="24"/>
        <v>45651</v>
      </c>
      <c r="AP72" s="28">
        <f t="shared" si="24"/>
        <v>45652</v>
      </c>
      <c r="AQ72" s="28">
        <f t="shared" si="24"/>
        <v>45653</v>
      </c>
      <c r="AR72" s="28">
        <f t="shared" si="24"/>
        <v>45654</v>
      </c>
      <c r="AT72" s="62" t="str">
        <f t="array" ref="AT72">IFERROR(IF(MATCH(8,DAY(AL72:AR72),0),AR72,""),"")</f>
        <v/>
      </c>
      <c r="AU72" s="52">
        <f ca="1">IF(""=IFERROR(INDEX(INDIRECT("Data!C"&amp;$AL$4,FALSE),MATCH(AL72,Data!$A:$A,0)),$AU$6),$AU$8,IFERROR(INDEX(INDIRECT("Data!C"&amp;$AL$4,FALSE),MATCH(AL72,Data!$A:$A,0)),$AU$6))</f>
        <v>203</v>
      </c>
      <c r="AV72" s="52">
        <f ca="1">IF(""=IFERROR(INDEX(INDIRECT("Data!C"&amp;$AL$4,FALSE),MATCH(AM72,Data!$A:$A,0)),$AU$6),$AU$8,IFERROR(INDEX(INDIRECT("Data!C"&amp;$AL$4,FALSE),MATCH(AM72,Data!$A:$A,0)),$AU$6))</f>
        <v>162</v>
      </c>
      <c r="AW72" s="52">
        <f ca="1">IF(""=IFERROR(INDEX(INDIRECT("Data!C"&amp;$AL$4,FALSE),MATCH(AN72,Data!$A:$A,0)),$AU$6),$AU$8,IFERROR(INDEX(INDIRECT("Data!C"&amp;$AL$4,FALSE),MATCH(AN72,Data!$A:$A,0)),$AU$6))</f>
        <v>274</v>
      </c>
      <c r="AX72" s="52">
        <f ca="1">IF(""=IFERROR(INDEX(INDIRECT("Data!C"&amp;$AL$4,FALSE),MATCH(AO72,Data!$A:$A,0)),$AU$6),$AU$8,IFERROR(INDEX(INDIRECT("Data!C"&amp;$AL$4,FALSE),MATCH(AO72,Data!$A:$A,0)),$AU$6))</f>
        <v>148</v>
      </c>
      <c r="AY72" s="52">
        <f ca="1">IF(""=IFERROR(INDEX(INDIRECT("Data!C"&amp;$AL$4,FALSE),MATCH(AP72,Data!$A:$A,0)),$AU$6),$AU$8,IFERROR(INDEX(INDIRECT("Data!C"&amp;$AL$4,FALSE),MATCH(AP72,Data!$A:$A,0)),$AU$6))</f>
        <v>144</v>
      </c>
      <c r="AZ72" s="52">
        <f ca="1">IF(""=IFERROR(INDEX(INDIRECT("Data!C"&amp;$AL$4,FALSE),MATCH(AQ72,Data!$A:$A,0)),$AU$6),$AU$8,IFERROR(INDEX(INDIRECT("Data!C"&amp;$AL$4,FALSE),MATCH(AQ72,Data!$A:$A,0)),$AU$6))</f>
        <v>121</v>
      </c>
      <c r="BA72" s="52">
        <f ca="1">IF(""=IFERROR(INDEX(INDIRECT("Data!C"&amp;$AL$4,FALSE),MATCH(AR72,Data!$A:$A,0)),$AU$6),$AU$8,IFERROR(INDEX(INDIRECT("Data!C"&amp;$AL$4,FALSE),MATCH(AR72,Data!$A:$A,0)),$AU$6))</f>
        <v>141</v>
      </c>
      <c r="BB72" s="64">
        <f t="shared" ca="1" si="25"/>
        <v>170.42857142857142</v>
      </c>
      <c r="BD72" s="28">
        <f t="shared" si="31"/>
        <v>46012</v>
      </c>
      <c r="BE72" s="28">
        <f t="shared" si="26"/>
        <v>46013</v>
      </c>
      <c r="BF72" s="28">
        <f t="shared" si="26"/>
        <v>46014</v>
      </c>
      <c r="BG72" s="28">
        <f t="shared" si="26"/>
        <v>46015</v>
      </c>
      <c r="BH72" s="28">
        <f t="shared" si="26"/>
        <v>46016</v>
      </c>
      <c r="BI72" s="28">
        <f t="shared" si="26"/>
        <v>46017</v>
      </c>
      <c r="BJ72" s="28">
        <f t="shared" si="26"/>
        <v>46018</v>
      </c>
      <c r="BL72" s="62" t="str">
        <f t="array" ref="BL72">IFERROR(IF(MATCH(8,DAY(BD72:BJ72),0),BJ72,""),"")</f>
        <v/>
      </c>
      <c r="BM72" s="52">
        <f ca="1">IF(""=IFERROR(INDEX(INDIRECT("Data!C"&amp;$BD$4,FALSE),MATCH(BD72,Data!$A:$A,0)),$BM$6),$BM$8,IFERROR(INDEX(INDIRECT("Data!C"&amp;$BD$4,FALSE),MATCH(BD72,Data!$A:$A,0)),$BM$6))</f>
        <v>0</v>
      </c>
      <c r="BN72" s="52">
        <f ca="1">IF(""=IFERROR(INDEX(INDIRECT("Data!C"&amp;$BD$4,FALSE),MATCH(BE72,Data!$A:$A,0)),$BM$6),$BM$8,IFERROR(INDEX(INDIRECT("Data!C"&amp;$BD$4,FALSE),MATCH(BE72,Data!$A:$A,0)),$BM$6))</f>
        <v>0</v>
      </c>
      <c r="BO72" s="52">
        <f ca="1">IF(""=IFERROR(INDEX(INDIRECT("Data!C"&amp;$BD$4,FALSE),MATCH(BF72,Data!$A:$A,0)),$BM$6),$BM$8,IFERROR(INDEX(INDIRECT("Data!C"&amp;$BD$4,FALSE),MATCH(BF72,Data!$A:$A,0)),$BM$6))</f>
        <v>0</v>
      </c>
      <c r="BP72" s="52">
        <f ca="1">IF(""=IFERROR(INDEX(INDIRECT("Data!C"&amp;$BD$4,FALSE),MATCH(BG72,Data!$A:$A,0)),$BM$6),$BM$8,IFERROR(INDEX(INDIRECT("Data!C"&amp;$BD$4,FALSE),MATCH(BG72,Data!$A:$A,0)),$BM$6))</f>
        <v>0</v>
      </c>
      <c r="BQ72" s="52">
        <f ca="1">IF(""=IFERROR(INDEX(INDIRECT("Data!C"&amp;$BD$4,FALSE),MATCH(BH72,Data!$A:$A,0)),$BM$6),$BM$8,IFERROR(INDEX(INDIRECT("Data!C"&amp;$BD$4,FALSE),MATCH(BH72,Data!$A:$A,0)),$BM$6))</f>
        <v>0</v>
      </c>
      <c r="BR72" s="52">
        <f ca="1">IF(""=IFERROR(INDEX(INDIRECT("Data!C"&amp;$BD$4,FALSE),MATCH(BI72,Data!$A:$A,0)),$BM$6),$BM$8,IFERROR(INDEX(INDIRECT("Data!C"&amp;$BD$4,FALSE),MATCH(BI72,Data!$A:$A,0)),$BM$6))</f>
        <v>0</v>
      </c>
      <c r="BS72" s="52">
        <f ca="1">IF(""=IFERROR(INDEX(INDIRECT("Data!C"&amp;$BD$4,FALSE),MATCH(BJ72,Data!$A:$A,0)),$BM$6),$BM$8,IFERROR(INDEX(INDIRECT("Data!C"&amp;$BD$4,FALSE),MATCH(BJ72,Data!$A:$A,0)),$BM$6))</f>
        <v>0</v>
      </c>
      <c r="BT72" s="64">
        <f t="shared" ca="1" si="27"/>
        <v>0</v>
      </c>
    </row>
    <row r="73" spans="2:72" ht="12" customHeight="1" x14ac:dyDescent="0.25">
      <c r="B73" s="28">
        <f t="shared" si="28"/>
        <v>45655</v>
      </c>
      <c r="C73" s="28">
        <f t="shared" si="34"/>
        <v>45656</v>
      </c>
      <c r="D73" s="28">
        <f t="shared" si="34"/>
        <v>45657</v>
      </c>
      <c r="E73" s="28">
        <f t="shared" si="34"/>
        <v>45658</v>
      </c>
      <c r="F73" s="28">
        <f t="shared" si="34"/>
        <v>45659</v>
      </c>
      <c r="G73" s="28">
        <f t="shared" si="34"/>
        <v>45660</v>
      </c>
      <c r="H73" s="28">
        <f t="shared" si="34"/>
        <v>45661</v>
      </c>
      <c r="J73" s="62" t="str">
        <f t="array" ref="J73">IFERROR(IF(MATCH(8,DAY(B73:H73),0),H73,""),"")</f>
        <v/>
      </c>
      <c r="K73" s="52">
        <f ca="1">IF(""=IFERROR(INDEX(INDIRECT("Data!C"&amp;$B$4,FALSE),MATCH(B73,Data!$A:$A,0)),$K$6),$K$8,IFERROR(INDEX(INDIRECT("Data!C"&amp;$B$4,FALSE),MATCH(B73,Data!$A:$A,0)),$K$6))</f>
        <v>344</v>
      </c>
      <c r="L73" s="52">
        <f ca="1">IF(""=IFERROR(INDEX(INDIRECT("Data!C"&amp;$B$4,FALSE),MATCH(C73,Data!$A:$A,0)),$K$6),$K$8,IFERROR(INDEX(INDIRECT("Data!C"&amp;$B$4,FALSE),MATCH(C73,Data!$A:$A,0)),$K$6))</f>
        <v>321</v>
      </c>
      <c r="M73" s="52">
        <f ca="1">IF(""=IFERROR(INDEX(INDIRECT("Data!C"&amp;$B$4,FALSE),MATCH(D73,Data!$A:$A,0)),$K$6),$K$8,IFERROR(INDEX(INDIRECT("Data!C"&amp;$B$4,FALSE),MATCH(D73,Data!$A:$A,0)),$K$6))</f>
        <v>313</v>
      </c>
      <c r="N73" s="52">
        <f ca="1">IF(""=IFERROR(INDEX(INDIRECT("Data!C"&amp;$B$4,FALSE),MATCH(E73,Data!$A:$A,0)),$K$6),$K$8,IFERROR(INDEX(INDIRECT("Data!C"&amp;$B$4,FALSE),MATCH(E73,Data!$A:$A,0)),$K$6))</f>
        <v>562</v>
      </c>
      <c r="O73" s="52">
        <f ca="1">IF(""=IFERROR(INDEX(INDIRECT("Data!C"&amp;$B$4,FALSE),MATCH(F73,Data!$A:$A,0)),$K$6),$K$8,IFERROR(INDEX(INDIRECT("Data!C"&amp;$B$4,FALSE),MATCH(F73,Data!$A:$A,0)),$K$6))</f>
        <v>253</v>
      </c>
      <c r="P73" s="52">
        <f ca="1">IF(""=IFERROR(INDEX(INDIRECT("Data!C"&amp;$B$4,FALSE),MATCH(G73,Data!$A:$A,0)),$K$6),$K$8,IFERROR(INDEX(INDIRECT("Data!C"&amp;$B$4,FALSE),MATCH(G73,Data!$A:$A,0)),$K$6))</f>
        <v>201</v>
      </c>
      <c r="Q73" s="52">
        <f ca="1">IF(""=IFERROR(INDEX(INDIRECT("Data!C"&amp;$B$4,FALSE),MATCH(H73,Data!$A:$A,0)),$K$6),$K$8,IFERROR(INDEX(INDIRECT("Data!C"&amp;$B$4,FALSE),MATCH(H73,Data!$A:$A,0)),$K$6))</f>
        <v>343</v>
      </c>
      <c r="R73" s="64">
        <f t="shared" ca="1" si="21"/>
        <v>333.85714285714283</v>
      </c>
      <c r="T73" s="28">
        <f t="shared" si="29"/>
        <v>46019</v>
      </c>
      <c r="U73" s="28">
        <f t="shared" si="22"/>
        <v>46020</v>
      </c>
      <c r="V73" s="28">
        <f t="shared" si="22"/>
        <v>46021</v>
      </c>
      <c r="W73" s="28">
        <f t="shared" si="22"/>
        <v>46022</v>
      </c>
      <c r="X73" s="28">
        <f t="shared" si="22"/>
        <v>46023</v>
      </c>
      <c r="Y73" s="28">
        <f t="shared" si="22"/>
        <v>46024</v>
      </c>
      <c r="Z73" s="28">
        <f t="shared" si="22"/>
        <v>46025</v>
      </c>
      <c r="AB73" s="62" t="str">
        <f t="array" ref="AB73">IFERROR(IF(MATCH(8,DAY(T73:Z73),0),Z73,""),"")</f>
        <v/>
      </c>
      <c r="AC73" s="52">
        <f ca="1">IF(""=IFERROR(INDEX(INDIRECT("Data!C"&amp;$T$4,FALSE),MATCH(T73,Data!$A:$A,0)),$AC$6),$AC$8,IFERROR(INDEX(INDIRECT("Data!C"&amp;$T$4,FALSE),MATCH(T73,Data!$A:$A,0)),$AC$6))</f>
        <v>0</v>
      </c>
      <c r="AD73" s="52">
        <f ca="1">IF(""=IFERROR(INDEX(INDIRECT("Data!C"&amp;$T$4,FALSE),MATCH(U73,Data!$A:$A,0)),$AC$6),$AC$8,IFERROR(INDEX(INDIRECT("Data!C"&amp;$T$4,FALSE),MATCH(U73,Data!$A:$A,0)),$AC$6))</f>
        <v>0</v>
      </c>
      <c r="AE73" s="52">
        <f ca="1">IF(""=IFERROR(INDEX(INDIRECT("Data!C"&amp;$T$4,FALSE),MATCH(V73,Data!$A:$A,0)),$AC$6),$AC$8,IFERROR(INDEX(INDIRECT("Data!C"&amp;$T$4,FALSE),MATCH(V73,Data!$A:$A,0)),$AC$6))</f>
        <v>0</v>
      </c>
      <c r="AF73" s="52">
        <f ca="1">IF(""=IFERROR(INDEX(INDIRECT("Data!C"&amp;$T$4,FALSE),MATCH(W73,Data!$A:$A,0)),$AC$6),$AC$8,IFERROR(INDEX(INDIRECT("Data!C"&amp;$T$4,FALSE),MATCH(W73,Data!$A:$A,0)),$AC$6))</f>
        <v>0</v>
      </c>
      <c r="AG73" s="52">
        <f ca="1">IF(""=IFERROR(INDEX(INDIRECT("Data!C"&amp;$T$4,FALSE),MATCH(X73,Data!$A:$A,0)),$AC$6),$AC$8,IFERROR(INDEX(INDIRECT("Data!C"&amp;$T$4,FALSE),MATCH(X73,Data!$A:$A,0)),$AC$6))</f>
        <v>0</v>
      </c>
      <c r="AH73" s="52">
        <f ca="1">IF(""=IFERROR(INDEX(INDIRECT("Data!C"&amp;$T$4,FALSE),MATCH(Y73,Data!$A:$A,0)),$AC$6),$AC$8,IFERROR(INDEX(INDIRECT("Data!C"&amp;$T$4,FALSE),MATCH(Y73,Data!$A:$A,0)),$AC$6))</f>
        <v>0</v>
      </c>
      <c r="AI73" s="52">
        <f ca="1">IF(""=IFERROR(INDEX(INDIRECT("Data!C"&amp;$T$4,FALSE),MATCH(Z73,Data!$A:$A,0)),$AC$6),$AC$8,IFERROR(INDEX(INDIRECT("Data!C"&amp;$T$4,FALSE),MATCH(Z73,Data!$A:$A,0)),$AC$6))</f>
        <v>0</v>
      </c>
      <c r="AJ73" s="64">
        <f t="shared" ca="1" si="23"/>
        <v>0</v>
      </c>
      <c r="AL73" s="28">
        <f t="shared" si="30"/>
        <v>45655</v>
      </c>
      <c r="AM73" s="28">
        <f t="shared" si="24"/>
        <v>45656</v>
      </c>
      <c r="AN73" s="28">
        <f t="shared" si="24"/>
        <v>45657</v>
      </c>
      <c r="AO73" s="28">
        <f t="shared" si="24"/>
        <v>45658</v>
      </c>
      <c r="AP73" s="28">
        <f t="shared" si="24"/>
        <v>45659</v>
      </c>
      <c r="AQ73" s="28">
        <f t="shared" si="24"/>
        <v>45660</v>
      </c>
      <c r="AR73" s="28">
        <f t="shared" si="24"/>
        <v>45661</v>
      </c>
      <c r="AT73" s="62" t="str">
        <f t="array" ref="AT73">IFERROR(IF(MATCH(8,DAY(AL73:AR73),0),AR73,""),"")</f>
        <v/>
      </c>
      <c r="AU73" s="52">
        <f ca="1">IF(""=IFERROR(INDEX(INDIRECT("Data!C"&amp;$AL$4,FALSE),MATCH(AL73,Data!$A:$A,0)),$AU$6),$AU$8,IFERROR(INDEX(INDIRECT("Data!C"&amp;$AL$4,FALSE),MATCH(AL73,Data!$A:$A,0)),$AU$6))</f>
        <v>158</v>
      </c>
      <c r="AV73" s="52">
        <f ca="1">IF(""=IFERROR(INDEX(INDIRECT("Data!C"&amp;$AL$4,FALSE),MATCH(AM73,Data!$A:$A,0)),$AU$6),$AU$8,IFERROR(INDEX(INDIRECT("Data!C"&amp;$AL$4,FALSE),MATCH(AM73,Data!$A:$A,0)),$AU$6))</f>
        <v>150</v>
      </c>
      <c r="AW73" s="52">
        <f ca="1">IF(""=IFERROR(INDEX(INDIRECT("Data!C"&amp;$AL$4,FALSE),MATCH(AN73,Data!$A:$A,0)),$AU$6),$AU$8,IFERROR(INDEX(INDIRECT("Data!C"&amp;$AL$4,FALSE),MATCH(AN73,Data!$A:$A,0)),$AU$6))</f>
        <v>140</v>
      </c>
      <c r="AX73" s="52">
        <f ca="1">IF(""=IFERROR(INDEX(INDIRECT("Data!C"&amp;$AL$4,FALSE),MATCH(AO73,Data!$A:$A,0)),$AU$6),$AU$8,IFERROR(INDEX(INDIRECT("Data!C"&amp;$AL$4,FALSE),MATCH(AO73,Data!$A:$A,0)),$AU$6))</f>
        <v>198</v>
      </c>
      <c r="AY73" s="52">
        <f ca="1">IF(""=IFERROR(INDEX(INDIRECT("Data!C"&amp;$AL$4,FALSE),MATCH(AP73,Data!$A:$A,0)),$AU$6),$AU$8,IFERROR(INDEX(INDIRECT("Data!C"&amp;$AL$4,FALSE),MATCH(AP73,Data!$A:$A,0)),$AU$6))</f>
        <v>106</v>
      </c>
      <c r="AZ73" s="52">
        <f ca="1">IF(""=IFERROR(INDEX(INDIRECT("Data!C"&amp;$AL$4,FALSE),MATCH(AQ73,Data!$A:$A,0)),$AU$6),$AU$8,IFERROR(INDEX(INDIRECT("Data!C"&amp;$AL$4,FALSE),MATCH(AQ73,Data!$A:$A,0)),$AU$6))</f>
        <v>87</v>
      </c>
      <c r="BA73" s="52">
        <f ca="1">IF(""=IFERROR(INDEX(INDIRECT("Data!C"&amp;$AL$4,FALSE),MATCH(AR73,Data!$A:$A,0)),$AU$6),$AU$8,IFERROR(INDEX(INDIRECT("Data!C"&amp;$AL$4,FALSE),MATCH(AR73,Data!$A:$A,0)),$AU$6))</f>
        <v>137</v>
      </c>
      <c r="BB73" s="64">
        <f t="shared" ca="1" si="25"/>
        <v>139.42857142857142</v>
      </c>
      <c r="BD73" s="28">
        <f t="shared" si="31"/>
        <v>46019</v>
      </c>
      <c r="BE73" s="28">
        <f t="shared" si="26"/>
        <v>46020</v>
      </c>
      <c r="BF73" s="28">
        <f t="shared" si="26"/>
        <v>46021</v>
      </c>
      <c r="BG73" s="28">
        <f t="shared" si="26"/>
        <v>46022</v>
      </c>
      <c r="BH73" s="28">
        <f t="shared" si="26"/>
        <v>46023</v>
      </c>
      <c r="BI73" s="28">
        <f t="shared" si="26"/>
        <v>46024</v>
      </c>
      <c r="BJ73" s="28">
        <f t="shared" si="26"/>
        <v>46025</v>
      </c>
      <c r="BL73" s="62" t="str">
        <f t="array" ref="BL73">IFERROR(IF(MATCH(8,DAY(BD73:BJ73),0),BJ73,""),"")</f>
        <v/>
      </c>
      <c r="BM73" s="52">
        <f ca="1">IF(""=IFERROR(INDEX(INDIRECT("Data!C"&amp;$BD$4,FALSE),MATCH(BD73,Data!$A:$A,0)),$BM$6),$BM$8,IFERROR(INDEX(INDIRECT("Data!C"&amp;$BD$4,FALSE),MATCH(BD73,Data!$A:$A,0)),$BM$6))</f>
        <v>0</v>
      </c>
      <c r="BN73" s="52">
        <f ca="1">IF(""=IFERROR(INDEX(INDIRECT("Data!C"&amp;$BD$4,FALSE),MATCH(BE73,Data!$A:$A,0)),$BM$6),$BM$8,IFERROR(INDEX(INDIRECT("Data!C"&amp;$BD$4,FALSE),MATCH(BE73,Data!$A:$A,0)),$BM$6))</f>
        <v>0</v>
      </c>
      <c r="BO73" s="52">
        <f ca="1">IF(""=IFERROR(INDEX(INDIRECT("Data!C"&amp;$BD$4,FALSE),MATCH(BF73,Data!$A:$A,0)),$BM$6),$BM$8,IFERROR(INDEX(INDIRECT("Data!C"&amp;$BD$4,FALSE),MATCH(BF73,Data!$A:$A,0)),$BM$6))</f>
        <v>0</v>
      </c>
      <c r="BP73" s="52">
        <f ca="1">IF(""=IFERROR(INDEX(INDIRECT("Data!C"&amp;$BD$4,FALSE),MATCH(BG73,Data!$A:$A,0)),$BM$6),$BM$8,IFERROR(INDEX(INDIRECT("Data!C"&amp;$BD$4,FALSE),MATCH(BG73,Data!$A:$A,0)),$BM$6))</f>
        <v>0</v>
      </c>
      <c r="BQ73" s="52">
        <f ca="1">IF(""=IFERROR(INDEX(INDIRECT("Data!C"&amp;$BD$4,FALSE),MATCH(BH73,Data!$A:$A,0)),$BM$6),$BM$8,IFERROR(INDEX(INDIRECT("Data!C"&amp;$BD$4,FALSE),MATCH(BH73,Data!$A:$A,0)),$BM$6))</f>
        <v>0</v>
      </c>
      <c r="BR73" s="52">
        <f ca="1">IF(""=IFERROR(INDEX(INDIRECT("Data!C"&amp;$BD$4,FALSE),MATCH(BI73,Data!$A:$A,0)),$BM$6),$BM$8,IFERROR(INDEX(INDIRECT("Data!C"&amp;$BD$4,FALSE),MATCH(BI73,Data!$A:$A,0)),$BM$6))</f>
        <v>0</v>
      </c>
      <c r="BS73" s="52">
        <f ca="1">IF(""=IFERROR(INDEX(INDIRECT("Data!C"&amp;$BD$4,FALSE),MATCH(BJ73,Data!$A:$A,0)),$BM$6),$BM$8,IFERROR(INDEX(INDIRECT("Data!C"&amp;$BD$4,FALSE),MATCH(BJ73,Data!$A:$A,0)),$BM$6))</f>
        <v>0</v>
      </c>
      <c r="BT73" s="64">
        <f t="shared" ca="1" si="27"/>
        <v>0</v>
      </c>
    </row>
  </sheetData>
  <mergeCells count="61">
    <mergeCell ref="BV17:BW17"/>
    <mergeCell ref="BM5:BS5"/>
    <mergeCell ref="BM6:BS6"/>
    <mergeCell ref="BM7:BS7"/>
    <mergeCell ref="BM8:BS8"/>
    <mergeCell ref="BN12:BR12"/>
    <mergeCell ref="BN13:BR13"/>
    <mergeCell ref="BN15:BR15"/>
    <mergeCell ref="K5:Q5"/>
    <mergeCell ref="AC5:AI5"/>
    <mergeCell ref="AC7:AI7"/>
    <mergeCell ref="AC8:AI8"/>
    <mergeCell ref="AU5:BA5"/>
    <mergeCell ref="AU6:BA6"/>
    <mergeCell ref="AU7:BA7"/>
    <mergeCell ref="AU8:BA8"/>
    <mergeCell ref="K6:Q6"/>
    <mergeCell ref="K8:Q8"/>
    <mergeCell ref="K7:Q7"/>
    <mergeCell ref="L10:P10"/>
    <mergeCell ref="L12:P12"/>
    <mergeCell ref="L13:P13"/>
    <mergeCell ref="L11:P11"/>
    <mergeCell ref="AD11:AH11"/>
    <mergeCell ref="L15:P15"/>
    <mergeCell ref="AU4:BA4"/>
    <mergeCell ref="BM2:BS2"/>
    <mergeCell ref="BM3:BS3"/>
    <mergeCell ref="BM4:BS4"/>
    <mergeCell ref="K2:Q2"/>
    <mergeCell ref="K3:Q3"/>
    <mergeCell ref="K4:Q4"/>
    <mergeCell ref="AD15:AH15"/>
    <mergeCell ref="AV10:AZ10"/>
    <mergeCell ref="AV12:AZ12"/>
    <mergeCell ref="AV13:AZ13"/>
    <mergeCell ref="AV15:AZ15"/>
    <mergeCell ref="L14:P14"/>
    <mergeCell ref="AD14:AH14"/>
    <mergeCell ref="AV14:AZ14"/>
    <mergeCell ref="BD19:BJ19"/>
    <mergeCell ref="BM19:BS19"/>
    <mergeCell ref="AC2:AI2"/>
    <mergeCell ref="AC3:AI3"/>
    <mergeCell ref="AC4:AI4"/>
    <mergeCell ref="AC6:AI6"/>
    <mergeCell ref="AU2:BA2"/>
    <mergeCell ref="AU3:BA3"/>
    <mergeCell ref="AU19:BA19"/>
    <mergeCell ref="AD10:AH10"/>
    <mergeCell ref="AD12:AH12"/>
    <mergeCell ref="AD13:AH13"/>
    <mergeCell ref="AV11:AZ11"/>
    <mergeCell ref="BN11:BR11"/>
    <mergeCell ref="BN10:BR10"/>
    <mergeCell ref="BN14:BR14"/>
    <mergeCell ref="B19:H19"/>
    <mergeCell ref="K19:Q19"/>
    <mergeCell ref="T19:Z19"/>
    <mergeCell ref="AC19:AI19"/>
    <mergeCell ref="AL19:AR19"/>
  </mergeCells>
  <conditionalFormatting sqref="B21:H73">
    <cfRule type="expression" dxfId="24" priority="44">
      <formula>OR(ISBLANK(OFFSET(B21,0,1,1,1)),MONTH(B21)&lt;&gt;MONTH(OFFSET(B21,0,1,1,1)))</formula>
    </cfRule>
    <cfRule type="expression" dxfId="23" priority="45">
      <formula>OR(ISBLANK(OFFSET(B21,1,0,1,1)),MONTH(B21)&lt;&gt;MONTH(OFFSET(B21,1,0,1,1)))</formula>
    </cfRule>
    <cfRule type="expression" dxfId="22" priority="46">
      <formula>OR(ISBLANK(OFFSET(B21,0,-1,1,1)),MONTH(B21)&lt;&gt;MONTH(OFFSET(B21,0,-1,1,1)))</formula>
    </cfRule>
  </conditionalFormatting>
  <conditionalFormatting sqref="K21:Q73 K10:K1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:Q73 AC21:AI73 AU21:BA73 BM21:BS73">
    <cfRule type="expression" dxfId="21" priority="55">
      <formula>AND($BW$22="yes",MATCH(B21,holidays,0))</formula>
    </cfRule>
  </conditionalFormatting>
  <conditionalFormatting sqref="K21:Q73">
    <cfRule type="expression" dxfId="20" priority="41">
      <formula>OR(ISBLANK(OFFSET(B21,0,1,1,1)),MONTH(B21)&lt;&gt;MONTH(OFFSET(B21,0,1,1,1)))</formula>
    </cfRule>
    <cfRule type="expression" dxfId="19" priority="42">
      <formula>OR(ISBLANK(OFFSET(B21,1,0,1,1)),MONTH(B21)&lt;&gt;MONTH(OFFSET(B21,1,0,1,1)))</formula>
    </cfRule>
    <cfRule type="expression" dxfId="18" priority="43">
      <formula>OR(ISBLANK(OFFSET(B21,0,-1,1,1)),MONTH(B21)&lt;&gt;MONTH(OFFSET(B21,0,-1,1,1)))</formula>
    </cfRule>
  </conditionalFormatting>
  <conditionalFormatting sqref="R21:R73">
    <cfRule type="dataBar" priority="10">
      <dataBar showValue="0"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{71CEA556-207F-47A5-8CDA-807535BCEBDD}</x14:id>
        </ext>
      </extLst>
    </cfRule>
  </conditionalFormatting>
  <conditionalFormatting sqref="T21:Z73">
    <cfRule type="expression" dxfId="17" priority="38">
      <formula>OR(ISBLANK(OFFSET(T21,1,0,1,1)),MONTH(T21)&lt;&gt;MONTH(OFFSET(T21,1,0,1,1)))</formula>
    </cfRule>
    <cfRule type="expression" dxfId="16" priority="37">
      <formula>OR(ISBLANK(OFFSET(T21,0,1,1,1)),MONTH(T21)&lt;&gt;MONTH(OFFSET(T21,0,1,1,1)))</formula>
    </cfRule>
    <cfRule type="expression" dxfId="15" priority="39">
      <formula>OR(ISBLANK(OFFSET(T21,0,-1,1,1)),MONTH(T21)&lt;&gt;MONTH(OFFSET(T21,0,-1,1,1)))</formula>
    </cfRule>
  </conditionalFormatting>
  <conditionalFormatting sqref="AC21:AI73 AC10:AC15">
    <cfRule type="colorScale" priority="6">
      <colorScale>
        <cfvo type="num" val="0"/>
        <cfvo type="percentile" val="90"/>
        <color theme="0"/>
        <color theme="4"/>
      </colorScale>
    </cfRule>
  </conditionalFormatting>
  <conditionalFormatting sqref="AC21:AI73">
    <cfRule type="expression" dxfId="14" priority="36">
      <formula>OR(ISBLANK(OFFSET(T21,0,-1,1,1)),MONTH(T21)&lt;&gt;MONTH(OFFSET(T21,0,-1,1,1)))</formula>
    </cfRule>
    <cfRule type="expression" dxfId="13" priority="35">
      <formula>OR(ISBLANK(OFFSET(T21,1,0,1,1)),MONTH(T21)&lt;&gt;MONTH(OFFSET(T21,1,0,1,1)))</formula>
    </cfRule>
    <cfRule type="expression" dxfId="12" priority="34">
      <formula>OR(ISBLANK(OFFSET(T21,0,1,1,1)),MONTH(T21)&lt;&gt;MONTH(OFFSET(T21,0,1,1,1)))</formula>
    </cfRule>
  </conditionalFormatting>
  <conditionalFormatting sqref="AJ21:AJ73">
    <cfRule type="dataBar" priority="5">
      <dataBar showValue="0"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{6842E3DA-B15D-40AE-9036-31E1941B842B}</x14:id>
        </ext>
      </extLst>
    </cfRule>
  </conditionalFormatting>
  <conditionalFormatting sqref="AL21:AR73">
    <cfRule type="expression" dxfId="11" priority="33">
      <formula>OR(ISBLANK(OFFSET(AL21,0,-1,1,1)),MONTH(AL21)&lt;&gt;MONTH(OFFSET(AL21,0,-1,1,1)))</formula>
    </cfRule>
    <cfRule type="expression" dxfId="10" priority="32">
      <formula>OR(ISBLANK(OFFSET(AL21,1,0,1,1)),MONTH(AL21)&lt;&gt;MONTH(OFFSET(AL21,1,0,1,1)))</formula>
    </cfRule>
    <cfRule type="expression" dxfId="9" priority="31">
      <formula>OR(ISBLANK(OFFSET(AL21,0,1,1,1)),MONTH(AL21)&lt;&gt;MONTH(OFFSET(AL21,0,1,1,1)))</formula>
    </cfRule>
  </conditionalFormatting>
  <conditionalFormatting sqref="AU21:BA73 AU10:AU15">
    <cfRule type="colorScale" priority="2">
      <colorScale>
        <cfvo type="min"/>
        <cfvo type="percentile" val="90"/>
        <color rgb="FFFCFCFF"/>
        <color theme="5"/>
      </colorScale>
    </cfRule>
  </conditionalFormatting>
  <conditionalFormatting sqref="AU21:BA73">
    <cfRule type="expression" dxfId="8" priority="29">
      <formula>OR(ISBLANK(OFFSET(AL21,1,0,1,1)),MONTH(AL21)&lt;&gt;MONTH(OFFSET(AL21,1,0,1,1)))</formula>
    </cfRule>
    <cfRule type="expression" dxfId="7" priority="30">
      <formula>OR(ISBLANK(OFFSET(AL21,0,-1,1,1)),MONTH(AL21)&lt;&gt;MONTH(OFFSET(AL21,0,-1,1,1)))</formula>
    </cfRule>
    <cfRule type="expression" dxfId="6" priority="28">
      <formula>OR(ISBLANK(OFFSET(AL21,0,1,1,1)),MONTH(AL21)&lt;&gt;MONTH(OFFSET(AL21,0,1,1,1)))</formula>
    </cfRule>
  </conditionalFormatting>
  <conditionalFormatting sqref="BB21:BB73">
    <cfRule type="dataBar" priority="4">
      <dataBar showValue="0"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{140EA6B2-CD88-4D0F-B9C5-266FA965855D}</x14:id>
        </ext>
      </extLst>
    </cfRule>
  </conditionalFormatting>
  <conditionalFormatting sqref="BD21:BJ73">
    <cfRule type="expression" dxfId="5" priority="27">
      <formula>OR(ISBLANK(OFFSET(BD21,0,-1,1,1)),MONTH(BD21)&lt;&gt;MONTH(OFFSET(BD21,0,-1,1,1)))</formula>
    </cfRule>
    <cfRule type="expression" dxfId="4" priority="26">
      <formula>OR(ISBLANK(OFFSET(BD21,1,0,1,1)),MONTH(BD21)&lt;&gt;MONTH(OFFSET(BD21,1,0,1,1)))</formula>
    </cfRule>
    <cfRule type="expression" dxfId="3" priority="25">
      <formula>OR(ISBLANK(OFFSET(BD21,0,1,1,1)),MONTH(BD21)&lt;&gt;MONTH(OFFSET(BD21,0,1,1,1)))</formula>
    </cfRule>
  </conditionalFormatting>
  <conditionalFormatting sqref="BM21:BS73 BM10:BM15">
    <cfRule type="colorScale" priority="1">
      <colorScale>
        <cfvo type="min"/>
        <cfvo type="percentile" val="90"/>
        <color rgb="FFFCFCFF"/>
        <color rgb="FF63BE7B"/>
      </colorScale>
    </cfRule>
  </conditionalFormatting>
  <conditionalFormatting sqref="BM21:BS73">
    <cfRule type="expression" dxfId="2" priority="24">
      <formula>OR(ISBLANK(OFFSET(BD21,0,-1,1,1)),MONTH(BD21)&lt;&gt;MONTH(OFFSET(BD21,0,-1,1,1)))</formula>
    </cfRule>
    <cfRule type="expression" dxfId="1" priority="23">
      <formula>OR(ISBLANK(OFFSET(BD21,1,0,1,1)),MONTH(BD21)&lt;&gt;MONTH(OFFSET(BD21,1,0,1,1)))</formula>
    </cfRule>
    <cfRule type="expression" dxfId="0" priority="22">
      <formula>OR(ISBLANK(OFFSET(BD21,0,1,1,1)),MONTH(BD21)&lt;&gt;MONTH(OFFSET(BD21,0,1,1,1)))</formula>
    </cfRule>
  </conditionalFormatting>
  <conditionalFormatting sqref="BT21:BT73">
    <cfRule type="dataBar" priority="3">
      <dataBar showValue="0"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{293BEDB5-38E9-473C-8EC2-9714E3F4EE3C}</x14:id>
        </ext>
      </extLst>
    </cfRule>
  </conditionalFormatting>
  <dataValidations count="4">
    <dataValidation type="list" allowBlank="1" sqref="BW22" xr:uid="{00000000-0002-0000-0200-000000000000}">
      <formula1>"yes,no"</formula1>
    </dataValidation>
    <dataValidation type="list" allowBlank="1" showInputMessage="1" showErrorMessage="1" sqref="K3 AC3 AU3 BM3" xr:uid="{00000000-0002-0000-0200-000001000000}">
      <formula1>data_labels</formula1>
    </dataValidation>
    <dataValidation type="list" allowBlank="1" showInputMessage="1" showErrorMessage="1" sqref="BW20" xr:uid="{00000000-0002-0000-0200-000002000000}">
      <formula1>"Sunday,Monday,Tuesday,Wednesday,Thursday,Friday,Saturday"</formula1>
    </dataValidation>
    <dataValidation type="list" allowBlank="1" sqref="K8 K6 AC8 AC6 AU8 AU6 BM8 BM6" xr:uid="{00000000-0002-0000-0200-000003000000}">
      <formula1>"-,0"</formula1>
    </dataValidation>
  </dataValidations>
  <printOptions horizontalCentered="1"/>
  <pageMargins left="0.3" right="0.3" top="0.3" bottom="0.35" header="0.25" footer="0.25"/>
  <pageSetup scale="85" orientation="portrait" r:id="rId1"/>
  <headerFooter>
    <oddFooter>&amp;L&amp;8&amp;K01+049https://www.vertex42.com/ExcelTemplates/calendar-chart.html&amp;R&amp;8&amp;K01+049Calendar Chart Template © 2016 by Vertex42.com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CEA556-207F-47A5-8CDA-807535BCEB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R21:R73</xm:sqref>
        </x14:conditionalFormatting>
        <x14:conditionalFormatting xmlns:xm="http://schemas.microsoft.com/office/excel/2006/main">
          <x14:cfRule type="dataBar" id="{6842E3DA-B15D-40AE-9036-31E1941B84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AJ21:AJ73</xm:sqref>
        </x14:conditionalFormatting>
        <x14:conditionalFormatting xmlns:xm="http://schemas.microsoft.com/office/excel/2006/main">
          <x14:cfRule type="dataBar" id="{140EA6B2-CD88-4D0F-B9C5-266FA96585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BB21:BB73</xm:sqref>
        </x14:conditionalFormatting>
        <x14:conditionalFormatting xmlns:xm="http://schemas.microsoft.com/office/excel/2006/main">
          <x14:cfRule type="dataBar" id="{293BEDB5-38E9-473C-8EC2-9714E3F4EE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BT21:BT73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000"/>
  <sheetViews>
    <sheetView topLeftCell="A786" workbookViewId="0">
      <selection activeCell="D703" sqref="D703"/>
    </sheetView>
  </sheetViews>
  <sheetFormatPr defaultColWidth="8.77734375" defaultRowHeight="13.2" x14ac:dyDescent="0.25"/>
  <cols>
    <col min="1" max="1" width="11.6640625" style="8" customWidth="1"/>
    <col min="2" max="2" width="14.109375" style="74" bestFit="1" customWidth="1"/>
    <col min="3" max="4" width="13.44140625" style="10" customWidth="1"/>
    <col min="5" max="5" width="2.6640625" style="4" customWidth="1"/>
    <col min="9" max="9" width="16" bestFit="1" customWidth="1"/>
    <col min="10" max="10" width="15.109375" bestFit="1" customWidth="1"/>
    <col min="11" max="11" width="7.88671875" bestFit="1" customWidth="1"/>
  </cols>
  <sheetData>
    <row r="1" spans="1:16" ht="13.8" x14ac:dyDescent="0.25">
      <c r="A1" s="72" t="s">
        <v>0</v>
      </c>
      <c r="B1" s="73" t="s">
        <v>80</v>
      </c>
      <c r="C1" s="9" t="s">
        <v>77</v>
      </c>
      <c r="D1" s="9" t="s">
        <v>81</v>
      </c>
      <c r="E1" s="12"/>
      <c r="F1" s="3"/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</row>
    <row r="2" spans="1:16" x14ac:dyDescent="0.25">
      <c r="A2" s="8">
        <v>44927</v>
      </c>
      <c r="B2" s="74">
        <f>SUMIF([1]!Query1[Date],"="&amp;A2,[1]!Query1[Quantity])</f>
        <v>541</v>
      </c>
      <c r="C2" s="75">
        <f>B2/D2</f>
        <v>2.459090909090909</v>
      </c>
      <c r="D2" s="74">
        <f>SUMIF([1]!Query1[Date],"="&amp;A2,[1]!Query1[Trans_cnt])</f>
        <v>220</v>
      </c>
      <c r="E2" s="46" t="s">
        <v>34</v>
      </c>
    </row>
    <row r="3" spans="1:16" x14ac:dyDescent="0.25">
      <c r="A3" s="8">
        <f t="shared" ref="A3:A22" si="0">A2+1</f>
        <v>44928</v>
      </c>
      <c r="B3" s="74">
        <f>SUMIF([1]!Query1[Date],"="&amp;A3,[1]!Query1[Quantity])</f>
        <v>436</v>
      </c>
      <c r="C3" s="75">
        <f t="shared" ref="C3:C66" si="1">B3/D3</f>
        <v>2.435754189944134</v>
      </c>
      <c r="D3" s="74">
        <f>SUMIF([1]!Query1[Date],"="&amp;A3,[1]!Query1[Trans_cnt])</f>
        <v>179</v>
      </c>
      <c r="E3" s="46"/>
      <c r="F3" s="3"/>
    </row>
    <row r="4" spans="1:16" x14ac:dyDescent="0.25">
      <c r="A4" s="8">
        <f t="shared" si="0"/>
        <v>44929</v>
      </c>
      <c r="B4" s="74">
        <f>SUMIF([1]!Query1[Date],"="&amp;A4,[1]!Query1[Quantity])</f>
        <v>207</v>
      </c>
      <c r="C4" s="75">
        <f t="shared" si="1"/>
        <v>1.831858407079646</v>
      </c>
      <c r="D4" s="74">
        <f>SUMIF([1]!Query1[Date],"="&amp;A4,[1]!Query1[Trans_cnt])</f>
        <v>113</v>
      </c>
      <c r="F4" s="3"/>
    </row>
    <row r="5" spans="1:16" x14ac:dyDescent="0.25">
      <c r="A5" s="8">
        <f t="shared" si="0"/>
        <v>44930</v>
      </c>
      <c r="B5" s="74">
        <f>SUMIF([1]!Query1[Date],"="&amp;A5,[1]!Query1[Quantity])</f>
        <v>321</v>
      </c>
      <c r="C5" s="75">
        <f t="shared" si="1"/>
        <v>2.3602941176470589</v>
      </c>
      <c r="D5" s="74">
        <f>SUMIF([1]!Query1[Date],"="&amp;A5,[1]!Query1[Trans_cnt])</f>
        <v>136</v>
      </c>
      <c r="F5" s="3"/>
    </row>
    <row r="6" spans="1:16" x14ac:dyDescent="0.25">
      <c r="A6" s="8">
        <f t="shared" si="0"/>
        <v>44931</v>
      </c>
      <c r="B6" s="74">
        <f>SUMIF([1]!Query1[Date],"="&amp;A6,[1]!Query1[Quantity])</f>
        <v>309</v>
      </c>
      <c r="C6" s="75">
        <f t="shared" si="1"/>
        <v>2.2720588235294117</v>
      </c>
      <c r="D6" s="74">
        <f>SUMIF([1]!Query1[Date],"="&amp;A6,[1]!Query1[Trans_cnt])</f>
        <v>136</v>
      </c>
      <c r="F6" s="3"/>
    </row>
    <row r="7" spans="1:16" x14ac:dyDescent="0.25">
      <c r="A7" s="8">
        <f t="shared" si="0"/>
        <v>44932</v>
      </c>
      <c r="B7" s="74">
        <f>SUMIF([1]!Query1[Date],"="&amp;A7,[1]!Query1[Quantity])</f>
        <v>312</v>
      </c>
      <c r="C7" s="75">
        <f t="shared" si="1"/>
        <v>2.3636363636363638</v>
      </c>
      <c r="D7" s="74">
        <f>SUMIF([1]!Query1[Date],"="&amp;A7,[1]!Query1[Trans_cnt])</f>
        <v>132</v>
      </c>
      <c r="F7" s="3"/>
    </row>
    <row r="8" spans="1:16" x14ac:dyDescent="0.25">
      <c r="A8" s="8">
        <f t="shared" si="0"/>
        <v>44933</v>
      </c>
      <c r="B8" s="74">
        <f>SUMIF([1]!Query1[Date],"="&amp;A8,[1]!Query1[Quantity])</f>
        <v>503</v>
      </c>
      <c r="C8" s="75">
        <f t="shared" si="1"/>
        <v>2.4778325123152709</v>
      </c>
      <c r="D8" s="74">
        <f>SUMIF([1]!Query1[Date],"="&amp;A8,[1]!Query1[Trans_cnt])</f>
        <v>203</v>
      </c>
      <c r="F8" s="3"/>
    </row>
    <row r="9" spans="1:16" x14ac:dyDescent="0.25">
      <c r="A9" s="8">
        <f t="shared" si="0"/>
        <v>44934</v>
      </c>
      <c r="B9" s="74">
        <f>SUMIF([1]!Query1[Date],"="&amp;A9,[1]!Query1[Quantity])</f>
        <v>530</v>
      </c>
      <c r="C9" s="75">
        <f t="shared" si="1"/>
        <v>2.4423963133640552</v>
      </c>
      <c r="D9" s="74">
        <f>SUMIF([1]!Query1[Date],"="&amp;A9,[1]!Query1[Trans_cnt])</f>
        <v>217</v>
      </c>
    </row>
    <row r="10" spans="1:16" x14ac:dyDescent="0.25">
      <c r="A10" s="8">
        <f t="shared" si="0"/>
        <v>44935</v>
      </c>
      <c r="B10" s="74">
        <f>SUMIF([1]!Query1[Date],"="&amp;A10,[1]!Query1[Quantity])</f>
        <v>280</v>
      </c>
      <c r="C10" s="75">
        <f t="shared" si="1"/>
        <v>2.0588235294117645</v>
      </c>
      <c r="D10" s="74">
        <f>SUMIF([1]!Query1[Date],"="&amp;A10,[1]!Query1[Trans_cnt])</f>
        <v>136</v>
      </c>
    </row>
    <row r="11" spans="1:16" x14ac:dyDescent="0.25">
      <c r="A11" s="8">
        <f t="shared" si="0"/>
        <v>44936</v>
      </c>
      <c r="B11" s="74">
        <f>SUMIF([1]!Query1[Date],"="&amp;A11,[1]!Query1[Quantity])</f>
        <v>280</v>
      </c>
      <c r="C11" s="75">
        <f t="shared" si="1"/>
        <v>2.204724409448819</v>
      </c>
      <c r="D11" s="74">
        <f>SUMIF([1]!Query1[Date],"="&amp;A11,[1]!Query1[Trans_cnt])</f>
        <v>127</v>
      </c>
    </row>
    <row r="12" spans="1:16" x14ac:dyDescent="0.25">
      <c r="A12" s="8">
        <f t="shared" si="0"/>
        <v>44937</v>
      </c>
      <c r="B12" s="74">
        <f>SUMIF([1]!Query1[Date],"="&amp;A12,[1]!Query1[Quantity])</f>
        <v>273</v>
      </c>
      <c r="C12" s="75">
        <f t="shared" si="1"/>
        <v>1.8571428571428572</v>
      </c>
      <c r="D12" s="74">
        <f>SUMIF([1]!Query1[Date],"="&amp;A12,[1]!Query1[Trans_cnt])</f>
        <v>147</v>
      </c>
    </row>
    <row r="13" spans="1:16" x14ac:dyDescent="0.25">
      <c r="A13" s="8">
        <f t="shared" si="0"/>
        <v>44938</v>
      </c>
      <c r="B13" s="74">
        <f>SUMIF([1]!Query1[Date],"="&amp;A13,[1]!Query1[Quantity])</f>
        <v>341</v>
      </c>
      <c r="C13" s="75">
        <f t="shared" si="1"/>
        <v>2.3517241379310345</v>
      </c>
      <c r="D13" s="74">
        <f>SUMIF([1]!Query1[Date],"="&amp;A13,[1]!Query1[Trans_cnt])</f>
        <v>145</v>
      </c>
    </row>
    <row r="14" spans="1:16" x14ac:dyDescent="0.25">
      <c r="A14" s="8">
        <f t="shared" si="0"/>
        <v>44939</v>
      </c>
      <c r="B14" s="74">
        <f>SUMIF([1]!Query1[Date],"="&amp;A14,[1]!Query1[Quantity])</f>
        <v>358</v>
      </c>
      <c r="C14" s="75">
        <f t="shared" si="1"/>
        <v>2.1566265060240966</v>
      </c>
      <c r="D14" s="74">
        <f>SUMIF([1]!Query1[Date],"="&amp;A14,[1]!Query1[Trans_cnt])</f>
        <v>166</v>
      </c>
    </row>
    <row r="15" spans="1:16" x14ac:dyDescent="0.25">
      <c r="A15" s="8">
        <f t="shared" si="0"/>
        <v>44940</v>
      </c>
      <c r="B15" s="74">
        <f>SUMIF([1]!Query1[Date],"="&amp;A15,[1]!Query1[Quantity])</f>
        <v>510</v>
      </c>
      <c r="C15" s="75">
        <f t="shared" si="1"/>
        <v>2.3831775700934581</v>
      </c>
      <c r="D15" s="74">
        <f>SUMIF([1]!Query1[Date],"="&amp;A15,[1]!Query1[Trans_cnt])</f>
        <v>214</v>
      </c>
    </row>
    <row r="16" spans="1:16" x14ac:dyDescent="0.25">
      <c r="A16" s="8">
        <f t="shared" si="0"/>
        <v>44941</v>
      </c>
      <c r="B16" s="74">
        <f>SUMIF([1]!Query1[Date],"="&amp;A16,[1]!Query1[Quantity])</f>
        <v>589</v>
      </c>
      <c r="C16" s="75">
        <f t="shared" si="1"/>
        <v>2.4541666666666666</v>
      </c>
      <c r="D16" s="74">
        <f>SUMIF([1]!Query1[Date],"="&amp;A16,[1]!Query1[Trans_cnt])</f>
        <v>240</v>
      </c>
    </row>
    <row r="17" spans="1:4" x14ac:dyDescent="0.25">
      <c r="A17" s="8">
        <f t="shared" si="0"/>
        <v>44942</v>
      </c>
      <c r="B17" s="74">
        <f>SUMIF([1]!Query1[Date],"="&amp;A17,[1]!Query1[Quantity])</f>
        <v>369</v>
      </c>
      <c r="C17" s="75">
        <f t="shared" si="1"/>
        <v>2.4117647058823528</v>
      </c>
      <c r="D17" s="74">
        <f>SUMIF([1]!Query1[Date],"="&amp;A17,[1]!Query1[Trans_cnt])</f>
        <v>153</v>
      </c>
    </row>
    <row r="18" spans="1:4" x14ac:dyDescent="0.25">
      <c r="A18" s="8">
        <f t="shared" si="0"/>
        <v>44943</v>
      </c>
      <c r="B18" s="74">
        <f>SUMIF([1]!Query1[Date],"="&amp;A18,[1]!Query1[Quantity])</f>
        <v>417</v>
      </c>
      <c r="C18" s="75">
        <f t="shared" si="1"/>
        <v>2.1606217616580312</v>
      </c>
      <c r="D18" s="74">
        <f>SUMIF([1]!Query1[Date],"="&amp;A18,[1]!Query1[Trans_cnt])</f>
        <v>193</v>
      </c>
    </row>
    <row r="19" spans="1:4" x14ac:dyDescent="0.25">
      <c r="A19" s="8">
        <f t="shared" si="0"/>
        <v>44944</v>
      </c>
      <c r="B19" s="74">
        <f>SUMIF([1]!Query1[Date],"="&amp;A19,[1]!Query1[Quantity])</f>
        <v>455</v>
      </c>
      <c r="C19" s="75">
        <f t="shared" si="1"/>
        <v>2.4074074074074074</v>
      </c>
      <c r="D19" s="74">
        <f>SUMIF([1]!Query1[Date],"="&amp;A19,[1]!Query1[Trans_cnt])</f>
        <v>189</v>
      </c>
    </row>
    <row r="20" spans="1:4" x14ac:dyDescent="0.25">
      <c r="A20" s="8">
        <f t="shared" si="0"/>
        <v>44945</v>
      </c>
      <c r="B20" s="74">
        <f>SUMIF([1]!Query1[Date],"="&amp;A20,[1]!Query1[Quantity])</f>
        <v>457</v>
      </c>
      <c r="C20" s="75">
        <f t="shared" si="1"/>
        <v>2.4308510638297873</v>
      </c>
      <c r="D20" s="74">
        <f>SUMIF([1]!Query1[Date],"="&amp;A20,[1]!Query1[Trans_cnt])</f>
        <v>188</v>
      </c>
    </row>
    <row r="21" spans="1:4" x14ac:dyDescent="0.25">
      <c r="A21" s="8">
        <f t="shared" si="0"/>
        <v>44946</v>
      </c>
      <c r="B21" s="74">
        <f>SUMIF([1]!Query1[Date],"="&amp;A21,[1]!Query1[Quantity])</f>
        <v>390</v>
      </c>
      <c r="C21" s="75">
        <f t="shared" si="1"/>
        <v>2.4528301886792452</v>
      </c>
      <c r="D21" s="74">
        <f>SUMIF([1]!Query1[Date],"="&amp;A21,[1]!Query1[Trans_cnt])</f>
        <v>159</v>
      </c>
    </row>
    <row r="22" spans="1:4" x14ac:dyDescent="0.25">
      <c r="A22" s="8">
        <f t="shared" si="0"/>
        <v>44947</v>
      </c>
      <c r="B22" s="74">
        <f>SUMIF([1]!Query1[Date],"="&amp;A22,[1]!Query1[Quantity])</f>
        <v>95</v>
      </c>
      <c r="C22" s="75">
        <f t="shared" si="1"/>
        <v>2.1111111111111112</v>
      </c>
      <c r="D22" s="74">
        <f>SUMIF([1]!Query1[Date],"="&amp;A22,[1]!Query1[Trans_cnt])</f>
        <v>45</v>
      </c>
    </row>
    <row r="23" spans="1:4" x14ac:dyDescent="0.25">
      <c r="A23" s="8">
        <f t="shared" ref="A23:A86" si="2">A22+1</f>
        <v>44948</v>
      </c>
      <c r="B23" s="74">
        <f>SUMIF([1]!Query1[Date],"="&amp;A23,[1]!Query1[Quantity])</f>
        <v>62</v>
      </c>
      <c r="C23" s="75">
        <f t="shared" si="1"/>
        <v>2.8181818181818183</v>
      </c>
      <c r="D23" s="74">
        <f>SUMIF([1]!Query1[Date],"="&amp;A23,[1]!Query1[Trans_cnt])</f>
        <v>22</v>
      </c>
    </row>
    <row r="24" spans="1:4" x14ac:dyDescent="0.25">
      <c r="A24" s="8">
        <f t="shared" si="2"/>
        <v>44949</v>
      </c>
      <c r="B24" s="74">
        <f>SUMIF([1]!Query1[Date],"="&amp;A24,[1]!Query1[Quantity])</f>
        <v>61</v>
      </c>
      <c r="C24" s="75">
        <f t="shared" si="1"/>
        <v>1.8484848484848484</v>
      </c>
      <c r="D24" s="74">
        <f>SUMIF([1]!Query1[Date],"="&amp;A24,[1]!Query1[Trans_cnt])</f>
        <v>33</v>
      </c>
    </row>
    <row r="25" spans="1:4" x14ac:dyDescent="0.25">
      <c r="A25" s="8">
        <f t="shared" si="2"/>
        <v>44950</v>
      </c>
      <c r="B25" s="74">
        <f>SUMIF([1]!Query1[Date],"="&amp;A25,[1]!Query1[Quantity])</f>
        <v>120</v>
      </c>
      <c r="C25" s="75">
        <f t="shared" si="1"/>
        <v>2.4</v>
      </c>
      <c r="D25" s="74">
        <f>SUMIF([1]!Query1[Date],"="&amp;A25,[1]!Query1[Trans_cnt])</f>
        <v>50</v>
      </c>
    </row>
    <row r="26" spans="1:4" x14ac:dyDescent="0.25">
      <c r="A26" s="8">
        <f t="shared" si="2"/>
        <v>44951</v>
      </c>
      <c r="B26" s="74">
        <f>SUMIF([1]!Query1[Date],"="&amp;A26,[1]!Query1[Quantity])</f>
        <v>392</v>
      </c>
      <c r="C26" s="75">
        <f t="shared" si="1"/>
        <v>2.0962566844919786</v>
      </c>
      <c r="D26" s="74">
        <f>SUMIF([1]!Query1[Date],"="&amp;A26,[1]!Query1[Trans_cnt])</f>
        <v>187</v>
      </c>
    </row>
    <row r="27" spans="1:4" x14ac:dyDescent="0.25">
      <c r="A27" s="8">
        <f t="shared" si="2"/>
        <v>44952</v>
      </c>
      <c r="B27" s="74">
        <f>SUMIF([1]!Query1[Date],"="&amp;A27,[1]!Query1[Quantity])</f>
        <v>466</v>
      </c>
      <c r="C27" s="75">
        <f t="shared" si="1"/>
        <v>2.1574074074074074</v>
      </c>
      <c r="D27" s="74">
        <f>SUMIF([1]!Query1[Date],"="&amp;A27,[1]!Query1[Trans_cnt])</f>
        <v>216</v>
      </c>
    </row>
    <row r="28" spans="1:4" x14ac:dyDescent="0.25">
      <c r="A28" s="8">
        <f t="shared" si="2"/>
        <v>44953</v>
      </c>
      <c r="B28" s="74">
        <f>SUMIF([1]!Query1[Date],"="&amp;A28,[1]!Query1[Quantity])</f>
        <v>512</v>
      </c>
      <c r="C28" s="75">
        <f t="shared" si="1"/>
        <v>2.1422594142259412</v>
      </c>
      <c r="D28" s="74">
        <f>SUMIF([1]!Query1[Date],"="&amp;A28,[1]!Query1[Trans_cnt])</f>
        <v>239</v>
      </c>
    </row>
    <row r="29" spans="1:4" x14ac:dyDescent="0.25">
      <c r="A29" s="8">
        <f t="shared" si="2"/>
        <v>44954</v>
      </c>
      <c r="B29" s="74">
        <f>SUMIF([1]!Query1[Date],"="&amp;A29,[1]!Query1[Quantity])</f>
        <v>524</v>
      </c>
      <c r="C29" s="75">
        <f t="shared" si="1"/>
        <v>2.2016806722689077</v>
      </c>
      <c r="D29" s="74">
        <f>SUMIF([1]!Query1[Date],"="&amp;A29,[1]!Query1[Trans_cnt])</f>
        <v>238</v>
      </c>
    </row>
    <row r="30" spans="1:4" x14ac:dyDescent="0.25">
      <c r="A30" s="8">
        <f t="shared" si="2"/>
        <v>44955</v>
      </c>
      <c r="B30" s="74">
        <f>SUMIF([1]!Query1[Date],"="&amp;A30,[1]!Query1[Quantity])</f>
        <v>609</v>
      </c>
      <c r="C30" s="75">
        <f t="shared" si="1"/>
        <v>2.6946902654867255</v>
      </c>
      <c r="D30" s="74">
        <f>SUMIF([1]!Query1[Date],"="&amp;A30,[1]!Query1[Trans_cnt])</f>
        <v>226</v>
      </c>
    </row>
    <row r="31" spans="1:4" x14ac:dyDescent="0.25">
      <c r="A31" s="8">
        <f t="shared" si="2"/>
        <v>44956</v>
      </c>
      <c r="B31" s="74">
        <f>SUMIF([1]!Query1[Date],"="&amp;A31,[1]!Query1[Quantity])</f>
        <v>389</v>
      </c>
      <c r="C31" s="75">
        <f t="shared" si="1"/>
        <v>2.2485549132947975</v>
      </c>
      <c r="D31" s="74">
        <f>SUMIF([1]!Query1[Date],"="&amp;A31,[1]!Query1[Trans_cnt])</f>
        <v>173</v>
      </c>
    </row>
    <row r="32" spans="1:4" x14ac:dyDescent="0.25">
      <c r="A32" s="8">
        <f t="shared" si="2"/>
        <v>44957</v>
      </c>
      <c r="B32" s="74">
        <f>SUMIF([1]!Query1[Date],"="&amp;A32,[1]!Query1[Quantity])</f>
        <v>491</v>
      </c>
      <c r="C32" s="75">
        <f t="shared" si="1"/>
        <v>2.3160377358490565</v>
      </c>
      <c r="D32" s="74">
        <f>SUMIF([1]!Query1[Date],"="&amp;A32,[1]!Query1[Trans_cnt])</f>
        <v>212</v>
      </c>
    </row>
    <row r="33" spans="1:4" x14ac:dyDescent="0.25">
      <c r="A33" s="8">
        <f t="shared" si="2"/>
        <v>44958</v>
      </c>
      <c r="B33" s="74">
        <f>SUMIF([1]!Query1[Date],"="&amp;A33,[1]!Query1[Quantity])</f>
        <v>466</v>
      </c>
      <c r="C33" s="75">
        <f t="shared" si="1"/>
        <v>2.2403846153846154</v>
      </c>
      <c r="D33" s="74">
        <f>SUMIF([1]!Query1[Date],"="&amp;A33,[1]!Query1[Trans_cnt])</f>
        <v>208</v>
      </c>
    </row>
    <row r="34" spans="1:4" x14ac:dyDescent="0.25">
      <c r="A34" s="8">
        <f t="shared" si="2"/>
        <v>44959</v>
      </c>
      <c r="B34" s="74">
        <f>SUMIF([1]!Query1[Date],"="&amp;A34,[1]!Query1[Quantity])</f>
        <v>469</v>
      </c>
      <c r="C34" s="75">
        <f t="shared" si="1"/>
        <v>2.3807106598984773</v>
      </c>
      <c r="D34" s="74">
        <f>SUMIF([1]!Query1[Date],"="&amp;A34,[1]!Query1[Trans_cnt])</f>
        <v>197</v>
      </c>
    </row>
    <row r="35" spans="1:4" x14ac:dyDescent="0.25">
      <c r="A35" s="8">
        <f t="shared" si="2"/>
        <v>44960</v>
      </c>
      <c r="B35" s="74">
        <f>SUMIF([1]!Query1[Date],"="&amp;A35,[1]!Query1[Quantity])</f>
        <v>407</v>
      </c>
      <c r="C35" s="75">
        <f t="shared" si="1"/>
        <v>2.6601307189542482</v>
      </c>
      <c r="D35" s="74">
        <f>SUMIF([1]!Query1[Date],"="&amp;A35,[1]!Query1[Trans_cnt])</f>
        <v>153</v>
      </c>
    </row>
    <row r="36" spans="1:4" x14ac:dyDescent="0.25">
      <c r="A36" s="8">
        <f t="shared" si="2"/>
        <v>44961</v>
      </c>
      <c r="B36" s="74">
        <f>SUMIF([1]!Query1[Date],"="&amp;A36,[1]!Query1[Quantity])</f>
        <v>776</v>
      </c>
      <c r="C36" s="75">
        <f t="shared" si="1"/>
        <v>2.8115942028985508</v>
      </c>
      <c r="D36" s="74">
        <f>SUMIF([1]!Query1[Date],"="&amp;A36,[1]!Query1[Trans_cnt])</f>
        <v>276</v>
      </c>
    </row>
    <row r="37" spans="1:4" x14ac:dyDescent="0.25">
      <c r="A37" s="8">
        <f t="shared" si="2"/>
        <v>44962</v>
      </c>
      <c r="B37" s="74">
        <f>SUMIF([1]!Query1[Date],"="&amp;A37,[1]!Query1[Quantity])</f>
        <v>688</v>
      </c>
      <c r="C37" s="75">
        <f t="shared" si="1"/>
        <v>2.7086614173228347</v>
      </c>
      <c r="D37" s="74">
        <f>SUMIF([1]!Query1[Date],"="&amp;A37,[1]!Query1[Trans_cnt])</f>
        <v>254</v>
      </c>
    </row>
    <row r="38" spans="1:4" x14ac:dyDescent="0.25">
      <c r="A38" s="8">
        <f t="shared" si="2"/>
        <v>44963</v>
      </c>
      <c r="B38" s="74">
        <f>SUMIF([1]!Query1[Date],"="&amp;A38,[1]!Query1[Quantity])</f>
        <v>374</v>
      </c>
      <c r="C38" s="75">
        <f t="shared" si="1"/>
        <v>2.579310344827586</v>
      </c>
      <c r="D38" s="74">
        <f>SUMIF([1]!Query1[Date],"="&amp;A38,[1]!Query1[Trans_cnt])</f>
        <v>145</v>
      </c>
    </row>
    <row r="39" spans="1:4" x14ac:dyDescent="0.25">
      <c r="A39" s="8">
        <f t="shared" si="2"/>
        <v>44964</v>
      </c>
      <c r="B39" s="74">
        <f>SUMIF([1]!Query1[Date],"="&amp;A39,[1]!Query1[Quantity])</f>
        <v>464</v>
      </c>
      <c r="C39" s="75">
        <f t="shared" si="1"/>
        <v>2.4812834224598932</v>
      </c>
      <c r="D39" s="74">
        <f>SUMIF([1]!Query1[Date],"="&amp;A39,[1]!Query1[Trans_cnt])</f>
        <v>187</v>
      </c>
    </row>
    <row r="40" spans="1:4" x14ac:dyDescent="0.25">
      <c r="A40" s="8">
        <f t="shared" si="2"/>
        <v>44965</v>
      </c>
      <c r="B40" s="74">
        <f>SUMIF([1]!Query1[Date],"="&amp;A40,[1]!Query1[Quantity])</f>
        <v>430</v>
      </c>
      <c r="C40" s="75">
        <f t="shared" si="1"/>
        <v>2.5294117647058822</v>
      </c>
      <c r="D40" s="74">
        <f>SUMIF([1]!Query1[Date],"="&amp;A40,[1]!Query1[Trans_cnt])</f>
        <v>170</v>
      </c>
    </row>
    <row r="41" spans="1:4" x14ac:dyDescent="0.25">
      <c r="A41" s="8">
        <f t="shared" si="2"/>
        <v>44966</v>
      </c>
      <c r="B41" s="74">
        <f>SUMIF([1]!Query1[Date],"="&amp;A41,[1]!Query1[Quantity])</f>
        <v>646</v>
      </c>
      <c r="C41" s="75">
        <f t="shared" si="1"/>
        <v>2.6048387096774195</v>
      </c>
      <c r="D41" s="74">
        <f>SUMIF([1]!Query1[Date],"="&amp;A41,[1]!Query1[Trans_cnt])</f>
        <v>248</v>
      </c>
    </row>
    <row r="42" spans="1:4" x14ac:dyDescent="0.25">
      <c r="A42" s="8">
        <f t="shared" si="2"/>
        <v>44967</v>
      </c>
      <c r="B42" s="74">
        <f>SUMIF([1]!Query1[Date],"="&amp;A42,[1]!Query1[Quantity])</f>
        <v>703</v>
      </c>
      <c r="C42" s="75">
        <f t="shared" si="1"/>
        <v>2.4409722222222223</v>
      </c>
      <c r="D42" s="74">
        <f>SUMIF([1]!Query1[Date],"="&amp;A42,[1]!Query1[Trans_cnt])</f>
        <v>288</v>
      </c>
    </row>
    <row r="43" spans="1:4" x14ac:dyDescent="0.25">
      <c r="A43" s="8">
        <f t="shared" si="2"/>
        <v>44968</v>
      </c>
      <c r="B43" s="74">
        <f>SUMIF([1]!Query1[Date],"="&amp;A43,[1]!Query1[Quantity])</f>
        <v>974</v>
      </c>
      <c r="C43" s="75">
        <f t="shared" si="1"/>
        <v>2.5767195767195767</v>
      </c>
      <c r="D43" s="74">
        <f>SUMIF([1]!Query1[Date],"="&amp;A43,[1]!Query1[Trans_cnt])</f>
        <v>378</v>
      </c>
    </row>
    <row r="44" spans="1:4" x14ac:dyDescent="0.25">
      <c r="A44" s="8">
        <f t="shared" si="2"/>
        <v>44969</v>
      </c>
      <c r="B44" s="74">
        <f>SUMIF([1]!Query1[Date],"="&amp;A44,[1]!Query1[Quantity])</f>
        <v>1242</v>
      </c>
      <c r="C44" s="75">
        <f t="shared" si="1"/>
        <v>2.5983263598326358</v>
      </c>
      <c r="D44" s="74">
        <f>SUMIF([1]!Query1[Date],"="&amp;A44,[1]!Query1[Trans_cnt])</f>
        <v>478</v>
      </c>
    </row>
    <row r="45" spans="1:4" x14ac:dyDescent="0.25">
      <c r="A45" s="8">
        <f t="shared" si="2"/>
        <v>44970</v>
      </c>
      <c r="B45" s="74">
        <f>SUMIF([1]!Query1[Date],"="&amp;A45,[1]!Query1[Quantity])</f>
        <v>1252</v>
      </c>
      <c r="C45" s="75">
        <f t="shared" si="1"/>
        <v>2.6083333333333334</v>
      </c>
      <c r="D45" s="74">
        <f>SUMIF([1]!Query1[Date],"="&amp;A45,[1]!Query1[Trans_cnt])</f>
        <v>480</v>
      </c>
    </row>
    <row r="46" spans="1:4" x14ac:dyDescent="0.25">
      <c r="A46" s="8">
        <f t="shared" si="2"/>
        <v>44971</v>
      </c>
      <c r="B46" s="74">
        <f>SUMIF([1]!Query1[Date],"="&amp;A46,[1]!Query1[Quantity])</f>
        <v>2083</v>
      </c>
      <c r="C46" s="75">
        <f t="shared" si="1"/>
        <v>2.7228758169934641</v>
      </c>
      <c r="D46" s="74">
        <f>SUMIF([1]!Query1[Date],"="&amp;A46,[1]!Query1[Trans_cnt])</f>
        <v>765</v>
      </c>
    </row>
    <row r="47" spans="1:4" x14ac:dyDescent="0.25">
      <c r="A47" s="8">
        <f t="shared" si="2"/>
        <v>44972</v>
      </c>
      <c r="B47" s="74">
        <f>SUMIF([1]!Query1[Date],"="&amp;A47,[1]!Query1[Quantity])</f>
        <v>611</v>
      </c>
      <c r="C47" s="75">
        <f t="shared" si="1"/>
        <v>2.7035398230088497</v>
      </c>
      <c r="D47" s="74">
        <f>SUMIF([1]!Query1[Date],"="&amp;A47,[1]!Query1[Trans_cnt])</f>
        <v>226</v>
      </c>
    </row>
    <row r="48" spans="1:4" x14ac:dyDescent="0.25">
      <c r="A48" s="8">
        <f t="shared" si="2"/>
        <v>44973</v>
      </c>
      <c r="B48" s="74">
        <f>SUMIF([1]!Query1[Date],"="&amp;A48,[1]!Query1[Quantity])</f>
        <v>494</v>
      </c>
      <c r="C48" s="75">
        <f t="shared" si="1"/>
        <v>2.8720930232558142</v>
      </c>
      <c r="D48" s="74">
        <f>SUMIF([1]!Query1[Date],"="&amp;A48,[1]!Query1[Trans_cnt])</f>
        <v>172</v>
      </c>
    </row>
    <row r="49" spans="1:4" x14ac:dyDescent="0.25">
      <c r="A49" s="8">
        <f t="shared" si="2"/>
        <v>44974</v>
      </c>
      <c r="B49" s="74">
        <f>SUMIF([1]!Query1[Date],"="&amp;A49,[1]!Query1[Quantity])</f>
        <v>459</v>
      </c>
      <c r="C49" s="75">
        <f t="shared" si="1"/>
        <v>2.5499999999999998</v>
      </c>
      <c r="D49" s="74">
        <f>SUMIF([1]!Query1[Date],"="&amp;A49,[1]!Query1[Trans_cnt])</f>
        <v>180</v>
      </c>
    </row>
    <row r="50" spans="1:4" x14ac:dyDescent="0.25">
      <c r="A50" s="8">
        <f t="shared" si="2"/>
        <v>44975</v>
      </c>
      <c r="B50" s="74">
        <f>SUMIF([1]!Query1[Date],"="&amp;A50,[1]!Query1[Quantity])</f>
        <v>756</v>
      </c>
      <c r="C50" s="75">
        <f t="shared" si="1"/>
        <v>2.9189189189189189</v>
      </c>
      <c r="D50" s="74">
        <f>SUMIF([1]!Query1[Date],"="&amp;A50,[1]!Query1[Trans_cnt])</f>
        <v>259</v>
      </c>
    </row>
    <row r="51" spans="1:4" x14ac:dyDescent="0.25">
      <c r="A51" s="8">
        <f t="shared" si="2"/>
        <v>44976</v>
      </c>
      <c r="B51" s="74">
        <f>SUMIF([1]!Query1[Date],"="&amp;A51,[1]!Query1[Quantity])</f>
        <v>631</v>
      </c>
      <c r="C51" s="75">
        <f t="shared" si="1"/>
        <v>2.6624472573839664</v>
      </c>
      <c r="D51" s="74">
        <f>SUMIF([1]!Query1[Date],"="&amp;A51,[1]!Query1[Trans_cnt])</f>
        <v>237</v>
      </c>
    </row>
    <row r="52" spans="1:4" x14ac:dyDescent="0.25">
      <c r="A52" s="8">
        <f t="shared" si="2"/>
        <v>44977</v>
      </c>
      <c r="B52" s="74">
        <f>SUMIF([1]!Query1[Date],"="&amp;A52,[1]!Query1[Quantity])</f>
        <v>324</v>
      </c>
      <c r="C52" s="75">
        <f t="shared" si="1"/>
        <v>1.975609756097561</v>
      </c>
      <c r="D52" s="74">
        <f>SUMIF([1]!Query1[Date],"="&amp;A52,[1]!Query1[Trans_cnt])</f>
        <v>164</v>
      </c>
    </row>
    <row r="53" spans="1:4" x14ac:dyDescent="0.25">
      <c r="A53" s="8">
        <f t="shared" si="2"/>
        <v>44978</v>
      </c>
      <c r="B53" s="74">
        <f>SUMIF([1]!Query1[Date],"="&amp;A53,[1]!Query1[Quantity])</f>
        <v>240</v>
      </c>
      <c r="C53" s="75">
        <f t="shared" si="1"/>
        <v>1.7391304347826086</v>
      </c>
      <c r="D53" s="74">
        <f>SUMIF([1]!Query1[Date],"="&amp;A53,[1]!Query1[Trans_cnt])</f>
        <v>138</v>
      </c>
    </row>
    <row r="54" spans="1:4" x14ac:dyDescent="0.25">
      <c r="A54" s="8">
        <f t="shared" si="2"/>
        <v>44979</v>
      </c>
      <c r="B54" s="74">
        <f>SUMIF([1]!Query1[Date],"="&amp;A54,[1]!Query1[Quantity])</f>
        <v>245</v>
      </c>
      <c r="C54" s="75">
        <f t="shared" si="1"/>
        <v>1.7753623188405796</v>
      </c>
      <c r="D54" s="74">
        <f>SUMIF([1]!Query1[Date],"="&amp;A54,[1]!Query1[Trans_cnt])</f>
        <v>138</v>
      </c>
    </row>
    <row r="55" spans="1:4" x14ac:dyDescent="0.25">
      <c r="A55" s="8">
        <f t="shared" si="2"/>
        <v>44980</v>
      </c>
      <c r="B55" s="74">
        <f>SUMIF([1]!Query1[Date],"="&amp;A55,[1]!Query1[Quantity])</f>
        <v>243</v>
      </c>
      <c r="C55" s="75">
        <f t="shared" si="1"/>
        <v>1.786764705882353</v>
      </c>
      <c r="D55" s="74">
        <f>SUMIF([1]!Query1[Date],"="&amp;A55,[1]!Query1[Trans_cnt])</f>
        <v>136</v>
      </c>
    </row>
    <row r="56" spans="1:4" x14ac:dyDescent="0.25">
      <c r="A56" s="8">
        <f t="shared" si="2"/>
        <v>44981</v>
      </c>
      <c r="B56" s="74">
        <f>SUMIF([1]!Query1[Date],"="&amp;A56,[1]!Query1[Quantity])</f>
        <v>225</v>
      </c>
      <c r="C56" s="75">
        <f t="shared" si="1"/>
        <v>1.6666666666666667</v>
      </c>
      <c r="D56" s="74">
        <f>SUMIF([1]!Query1[Date],"="&amp;A56,[1]!Query1[Trans_cnt])</f>
        <v>135</v>
      </c>
    </row>
    <row r="57" spans="1:4" x14ac:dyDescent="0.25">
      <c r="A57" s="8">
        <f t="shared" si="2"/>
        <v>44982</v>
      </c>
      <c r="B57" s="74">
        <f>SUMIF([1]!Query1[Date],"="&amp;A57,[1]!Query1[Quantity])</f>
        <v>359</v>
      </c>
      <c r="C57" s="75">
        <f t="shared" si="1"/>
        <v>1.8316326530612246</v>
      </c>
      <c r="D57" s="74">
        <f>SUMIF([1]!Query1[Date],"="&amp;A57,[1]!Query1[Trans_cnt])</f>
        <v>196</v>
      </c>
    </row>
    <row r="58" spans="1:4" x14ac:dyDescent="0.25">
      <c r="A58" s="8">
        <f t="shared" si="2"/>
        <v>44983</v>
      </c>
      <c r="B58" s="74">
        <f>SUMIF([1]!Query1[Date],"="&amp;A58,[1]!Query1[Quantity])</f>
        <v>325</v>
      </c>
      <c r="C58" s="75">
        <f t="shared" si="1"/>
        <v>1.8055555555555556</v>
      </c>
      <c r="D58" s="74">
        <f>SUMIF([1]!Query1[Date],"="&amp;A58,[1]!Query1[Trans_cnt])</f>
        <v>180</v>
      </c>
    </row>
    <row r="59" spans="1:4" x14ac:dyDescent="0.25">
      <c r="A59" s="8">
        <f t="shared" si="2"/>
        <v>44984</v>
      </c>
      <c r="B59" s="74">
        <f>SUMIF([1]!Query1[Date],"="&amp;A59,[1]!Query1[Quantity])</f>
        <v>272</v>
      </c>
      <c r="C59" s="75">
        <f t="shared" si="1"/>
        <v>1.7324840764331211</v>
      </c>
      <c r="D59" s="74">
        <f>SUMIF([1]!Query1[Date],"="&amp;A59,[1]!Query1[Trans_cnt])</f>
        <v>157</v>
      </c>
    </row>
    <row r="60" spans="1:4" x14ac:dyDescent="0.25">
      <c r="A60" s="8">
        <f t="shared" si="2"/>
        <v>44985</v>
      </c>
      <c r="B60" s="74">
        <f>SUMIF([1]!Query1[Date],"="&amp;A60,[1]!Query1[Quantity])</f>
        <v>262</v>
      </c>
      <c r="C60" s="75">
        <f t="shared" si="1"/>
        <v>1.423913043478261</v>
      </c>
      <c r="D60" s="74">
        <f>SUMIF([1]!Query1[Date],"="&amp;A60,[1]!Query1[Trans_cnt])</f>
        <v>184</v>
      </c>
    </row>
    <row r="61" spans="1:4" x14ac:dyDescent="0.25">
      <c r="A61" s="8">
        <f t="shared" si="2"/>
        <v>44986</v>
      </c>
      <c r="B61" s="74">
        <f>SUMIF([1]!Query1[Date],"="&amp;A61,[1]!Query1[Quantity])</f>
        <v>276</v>
      </c>
      <c r="C61" s="75">
        <f t="shared" si="1"/>
        <v>2.1230769230769231</v>
      </c>
      <c r="D61" s="74">
        <f>SUMIF([1]!Query1[Date],"="&amp;A61,[1]!Query1[Trans_cnt])</f>
        <v>130</v>
      </c>
    </row>
    <row r="62" spans="1:4" x14ac:dyDescent="0.25">
      <c r="A62" s="8">
        <f t="shared" si="2"/>
        <v>44987</v>
      </c>
      <c r="B62" s="74">
        <f>SUMIF([1]!Query1[Date],"="&amp;A62,[1]!Query1[Quantity])</f>
        <v>304</v>
      </c>
      <c r="C62" s="75">
        <f t="shared" si="1"/>
        <v>2.1870503597122304</v>
      </c>
      <c r="D62" s="74">
        <f>SUMIF([1]!Query1[Date],"="&amp;A62,[1]!Query1[Trans_cnt])</f>
        <v>139</v>
      </c>
    </row>
    <row r="63" spans="1:4" x14ac:dyDescent="0.25">
      <c r="A63" s="8">
        <f t="shared" si="2"/>
        <v>44988</v>
      </c>
      <c r="B63" s="74">
        <f>SUMIF([1]!Query1[Date],"="&amp;A63,[1]!Query1[Quantity])</f>
        <v>325</v>
      </c>
      <c r="C63" s="75">
        <f t="shared" si="1"/>
        <v>2.3214285714285716</v>
      </c>
      <c r="D63" s="74">
        <f>SUMIF([1]!Query1[Date],"="&amp;A63,[1]!Query1[Trans_cnt])</f>
        <v>140</v>
      </c>
    </row>
    <row r="64" spans="1:4" x14ac:dyDescent="0.25">
      <c r="A64" s="8">
        <f t="shared" si="2"/>
        <v>44989</v>
      </c>
      <c r="B64" s="74">
        <f>SUMIF([1]!Query1[Date],"="&amp;A64,[1]!Query1[Quantity])</f>
        <v>504</v>
      </c>
      <c r="C64" s="75">
        <f t="shared" si="1"/>
        <v>2.1913043478260867</v>
      </c>
      <c r="D64" s="74">
        <f>SUMIF([1]!Query1[Date],"="&amp;A64,[1]!Query1[Trans_cnt])</f>
        <v>230</v>
      </c>
    </row>
    <row r="65" spans="1:4" x14ac:dyDescent="0.25">
      <c r="A65" s="8">
        <f t="shared" si="2"/>
        <v>44990</v>
      </c>
      <c r="B65" s="74">
        <f>SUMIF([1]!Query1[Date],"="&amp;A65,[1]!Query1[Quantity])</f>
        <v>552</v>
      </c>
      <c r="C65" s="75">
        <f t="shared" si="1"/>
        <v>2.5555555555555554</v>
      </c>
      <c r="D65" s="74">
        <f>SUMIF([1]!Query1[Date],"="&amp;A65,[1]!Query1[Trans_cnt])</f>
        <v>216</v>
      </c>
    </row>
    <row r="66" spans="1:4" x14ac:dyDescent="0.25">
      <c r="A66" s="8">
        <f t="shared" si="2"/>
        <v>44991</v>
      </c>
      <c r="B66" s="74">
        <f>SUMIF([1]!Query1[Date],"="&amp;A66,[1]!Query1[Quantity])</f>
        <v>385</v>
      </c>
      <c r="C66" s="75">
        <f t="shared" si="1"/>
        <v>2.1875</v>
      </c>
      <c r="D66" s="74">
        <f>SUMIF([1]!Query1[Date],"="&amp;A66,[1]!Query1[Trans_cnt])</f>
        <v>176</v>
      </c>
    </row>
    <row r="67" spans="1:4" x14ac:dyDescent="0.25">
      <c r="A67" s="8">
        <f t="shared" si="2"/>
        <v>44992</v>
      </c>
      <c r="B67" s="74">
        <f>SUMIF([1]!Query1[Date],"="&amp;A67,[1]!Query1[Quantity])</f>
        <v>672</v>
      </c>
      <c r="C67" s="75">
        <f t="shared" ref="C67:C130" si="3">B67/D67</f>
        <v>2.7768595041322315</v>
      </c>
      <c r="D67" s="74">
        <f>SUMIF([1]!Query1[Date],"="&amp;A67,[1]!Query1[Trans_cnt])</f>
        <v>242</v>
      </c>
    </row>
    <row r="68" spans="1:4" x14ac:dyDescent="0.25">
      <c r="A68" s="8">
        <f t="shared" si="2"/>
        <v>44993</v>
      </c>
      <c r="B68" s="74">
        <f>SUMIF([1]!Query1[Date],"="&amp;A68,[1]!Query1[Quantity])</f>
        <v>935</v>
      </c>
      <c r="C68" s="75">
        <f t="shared" si="3"/>
        <v>2.2860635696821516</v>
      </c>
      <c r="D68" s="74">
        <f>SUMIF([1]!Query1[Date],"="&amp;A68,[1]!Query1[Trans_cnt])</f>
        <v>409</v>
      </c>
    </row>
    <row r="69" spans="1:4" x14ac:dyDescent="0.25">
      <c r="A69" s="8">
        <f t="shared" si="2"/>
        <v>44994</v>
      </c>
      <c r="B69" s="74">
        <f>SUMIF([1]!Query1[Date],"="&amp;A69,[1]!Query1[Quantity])</f>
        <v>315</v>
      </c>
      <c r="C69" s="75">
        <f t="shared" si="3"/>
        <v>2.2826086956521738</v>
      </c>
      <c r="D69" s="74">
        <f>SUMIF([1]!Query1[Date],"="&amp;A69,[1]!Query1[Trans_cnt])</f>
        <v>138</v>
      </c>
    </row>
    <row r="70" spans="1:4" x14ac:dyDescent="0.25">
      <c r="A70" s="8">
        <f t="shared" si="2"/>
        <v>44995</v>
      </c>
      <c r="B70" s="74">
        <f>SUMIF([1]!Query1[Date],"="&amp;A70,[1]!Query1[Quantity])</f>
        <v>324</v>
      </c>
      <c r="C70" s="75">
        <f t="shared" si="3"/>
        <v>2.2344827586206897</v>
      </c>
      <c r="D70" s="74">
        <f>SUMIF([1]!Query1[Date],"="&amp;A70,[1]!Query1[Trans_cnt])</f>
        <v>145</v>
      </c>
    </row>
    <row r="71" spans="1:4" x14ac:dyDescent="0.25">
      <c r="A71" s="8">
        <f t="shared" si="2"/>
        <v>44996</v>
      </c>
      <c r="B71" s="74">
        <f>SUMIF([1]!Query1[Date],"="&amp;A71,[1]!Query1[Quantity])</f>
        <v>366</v>
      </c>
      <c r="C71" s="75">
        <f t="shared" si="3"/>
        <v>2.3461538461538463</v>
      </c>
      <c r="D71" s="74">
        <f>SUMIF([1]!Query1[Date],"="&amp;A71,[1]!Query1[Trans_cnt])</f>
        <v>156</v>
      </c>
    </row>
    <row r="72" spans="1:4" x14ac:dyDescent="0.25">
      <c r="A72" s="8">
        <f t="shared" si="2"/>
        <v>44997</v>
      </c>
      <c r="B72" s="74">
        <f>SUMIF([1]!Query1[Date],"="&amp;A72,[1]!Query1[Quantity])</f>
        <v>506</v>
      </c>
      <c r="C72" s="75">
        <f t="shared" si="3"/>
        <v>2.6914893617021276</v>
      </c>
      <c r="D72" s="74">
        <f>SUMIF([1]!Query1[Date],"="&amp;A72,[1]!Query1[Trans_cnt])</f>
        <v>188</v>
      </c>
    </row>
    <row r="73" spans="1:4" x14ac:dyDescent="0.25">
      <c r="A73" s="8">
        <f t="shared" si="2"/>
        <v>44998</v>
      </c>
      <c r="B73" s="74">
        <f>SUMIF([1]!Query1[Date],"="&amp;A73,[1]!Query1[Quantity])</f>
        <v>223</v>
      </c>
      <c r="C73" s="75">
        <f t="shared" si="3"/>
        <v>2.4505494505494507</v>
      </c>
      <c r="D73" s="74">
        <f>SUMIF([1]!Query1[Date],"="&amp;A73,[1]!Query1[Trans_cnt])</f>
        <v>91</v>
      </c>
    </row>
    <row r="74" spans="1:4" x14ac:dyDescent="0.25">
      <c r="A74" s="8">
        <f t="shared" si="2"/>
        <v>44999</v>
      </c>
      <c r="B74" s="74">
        <f>SUMIF([1]!Query1[Date],"="&amp;A74,[1]!Query1[Quantity])</f>
        <v>196</v>
      </c>
      <c r="C74" s="75">
        <f t="shared" si="3"/>
        <v>2.6486486486486487</v>
      </c>
      <c r="D74" s="74">
        <f>SUMIF([1]!Query1[Date],"="&amp;A74,[1]!Query1[Trans_cnt])</f>
        <v>74</v>
      </c>
    </row>
    <row r="75" spans="1:4" x14ac:dyDescent="0.25">
      <c r="A75" s="8">
        <f t="shared" si="2"/>
        <v>45000</v>
      </c>
      <c r="B75" s="74">
        <f>SUMIF([1]!Query1[Date],"="&amp;A75,[1]!Query1[Quantity])</f>
        <v>222</v>
      </c>
      <c r="C75" s="75">
        <f t="shared" si="3"/>
        <v>2.3125</v>
      </c>
      <c r="D75" s="74">
        <f>SUMIF([1]!Query1[Date],"="&amp;A75,[1]!Query1[Trans_cnt])</f>
        <v>96</v>
      </c>
    </row>
    <row r="76" spans="1:4" x14ac:dyDescent="0.25">
      <c r="A76" s="8">
        <f t="shared" si="2"/>
        <v>45001</v>
      </c>
      <c r="B76" s="74">
        <f>SUMIF([1]!Query1[Date],"="&amp;A76,[1]!Query1[Quantity])</f>
        <v>238</v>
      </c>
      <c r="C76" s="75">
        <f t="shared" si="3"/>
        <v>2.5591397849462365</v>
      </c>
      <c r="D76" s="74">
        <f>SUMIF([1]!Query1[Date],"="&amp;A76,[1]!Query1[Trans_cnt])</f>
        <v>93</v>
      </c>
    </row>
    <row r="77" spans="1:4" x14ac:dyDescent="0.25">
      <c r="A77" s="8">
        <f t="shared" si="2"/>
        <v>45002</v>
      </c>
      <c r="B77" s="74">
        <f>SUMIF([1]!Query1[Date],"="&amp;A77,[1]!Query1[Quantity])</f>
        <v>217</v>
      </c>
      <c r="C77" s="75">
        <f t="shared" si="3"/>
        <v>2.1274509803921569</v>
      </c>
      <c r="D77" s="74">
        <f>SUMIF([1]!Query1[Date],"="&amp;A77,[1]!Query1[Trans_cnt])</f>
        <v>102</v>
      </c>
    </row>
    <row r="78" spans="1:4" x14ac:dyDescent="0.25">
      <c r="A78" s="8">
        <f t="shared" si="2"/>
        <v>45003</v>
      </c>
      <c r="B78" s="74">
        <f>SUMIF([1]!Query1[Date],"="&amp;A78,[1]!Query1[Quantity])</f>
        <v>410</v>
      </c>
      <c r="C78" s="75">
        <f t="shared" si="3"/>
        <v>2.7516778523489931</v>
      </c>
      <c r="D78" s="74">
        <f>SUMIF([1]!Query1[Date],"="&amp;A78,[1]!Query1[Trans_cnt])</f>
        <v>149</v>
      </c>
    </row>
    <row r="79" spans="1:4" x14ac:dyDescent="0.25">
      <c r="A79" s="8">
        <f t="shared" si="2"/>
        <v>45004</v>
      </c>
      <c r="B79" s="74">
        <f>SUMIF([1]!Query1[Date],"="&amp;A79,[1]!Query1[Quantity])</f>
        <v>390</v>
      </c>
      <c r="C79" s="75">
        <f t="shared" si="3"/>
        <v>2.5490196078431371</v>
      </c>
      <c r="D79" s="74">
        <f>SUMIF([1]!Query1[Date],"="&amp;A79,[1]!Query1[Trans_cnt])</f>
        <v>153</v>
      </c>
    </row>
    <row r="80" spans="1:4" x14ac:dyDescent="0.25">
      <c r="A80" s="8">
        <f t="shared" si="2"/>
        <v>45005</v>
      </c>
      <c r="B80" s="74">
        <f>SUMIF([1]!Query1[Date],"="&amp;A80,[1]!Query1[Quantity])</f>
        <v>145</v>
      </c>
      <c r="C80" s="75">
        <f t="shared" si="3"/>
        <v>2.2307692307692308</v>
      </c>
      <c r="D80" s="74">
        <f>SUMIF([1]!Query1[Date],"="&amp;A80,[1]!Query1[Trans_cnt])</f>
        <v>65</v>
      </c>
    </row>
    <row r="81" spans="1:4" x14ac:dyDescent="0.25">
      <c r="A81" s="8">
        <f t="shared" si="2"/>
        <v>45006</v>
      </c>
      <c r="B81" s="74">
        <f>SUMIF([1]!Query1[Date],"="&amp;A81,[1]!Query1[Quantity])</f>
        <v>154</v>
      </c>
      <c r="C81" s="75">
        <f t="shared" si="3"/>
        <v>1.6923076923076923</v>
      </c>
      <c r="D81" s="74">
        <f>SUMIF([1]!Query1[Date],"="&amp;A81,[1]!Query1[Trans_cnt])</f>
        <v>91</v>
      </c>
    </row>
    <row r="82" spans="1:4" x14ac:dyDescent="0.25">
      <c r="A82" s="8">
        <f t="shared" si="2"/>
        <v>45007</v>
      </c>
      <c r="B82" s="74">
        <f>SUMIF([1]!Query1[Date],"="&amp;A82,[1]!Query1[Quantity])</f>
        <v>120</v>
      </c>
      <c r="C82" s="75">
        <f t="shared" si="3"/>
        <v>1.3793103448275863</v>
      </c>
      <c r="D82" s="74">
        <f>SUMIF([1]!Query1[Date],"="&amp;A82,[1]!Query1[Trans_cnt])</f>
        <v>87</v>
      </c>
    </row>
    <row r="83" spans="1:4" x14ac:dyDescent="0.25">
      <c r="A83" s="8">
        <f t="shared" si="2"/>
        <v>45008</v>
      </c>
      <c r="B83" s="74">
        <f>SUMIF([1]!Query1[Date],"="&amp;A83,[1]!Query1[Quantity])</f>
        <v>137</v>
      </c>
      <c r="C83" s="75">
        <f t="shared" si="3"/>
        <v>1.9295774647887325</v>
      </c>
      <c r="D83" s="74">
        <f>SUMIF([1]!Query1[Date],"="&amp;A83,[1]!Query1[Trans_cnt])</f>
        <v>71</v>
      </c>
    </row>
    <row r="84" spans="1:4" x14ac:dyDescent="0.25">
      <c r="A84" s="8">
        <f t="shared" si="2"/>
        <v>45009</v>
      </c>
      <c r="B84" s="74">
        <f>SUMIF([1]!Query1[Date],"="&amp;A84,[1]!Query1[Quantity])</f>
        <v>264</v>
      </c>
      <c r="C84" s="75">
        <f t="shared" si="3"/>
        <v>2.693877551020408</v>
      </c>
      <c r="D84" s="74">
        <f>SUMIF([1]!Query1[Date],"="&amp;A84,[1]!Query1[Trans_cnt])</f>
        <v>98</v>
      </c>
    </row>
    <row r="85" spans="1:4" x14ac:dyDescent="0.25">
      <c r="A85" s="8">
        <f t="shared" si="2"/>
        <v>45010</v>
      </c>
      <c r="B85" s="74">
        <f>SUMIF([1]!Query1[Date],"="&amp;A85,[1]!Query1[Quantity])</f>
        <v>428</v>
      </c>
      <c r="C85" s="75">
        <f t="shared" si="3"/>
        <v>2.9115646258503403</v>
      </c>
      <c r="D85" s="74">
        <f>SUMIF([1]!Query1[Date],"="&amp;A85,[1]!Query1[Trans_cnt])</f>
        <v>147</v>
      </c>
    </row>
    <row r="86" spans="1:4" x14ac:dyDescent="0.25">
      <c r="A86" s="8">
        <f t="shared" si="2"/>
        <v>45011</v>
      </c>
      <c r="B86" s="74">
        <f>SUMIF([1]!Query1[Date],"="&amp;A86,[1]!Query1[Quantity])</f>
        <v>402</v>
      </c>
      <c r="C86" s="75">
        <f t="shared" si="3"/>
        <v>3.140625</v>
      </c>
      <c r="D86" s="74">
        <f>SUMIF([1]!Query1[Date],"="&amp;A86,[1]!Query1[Trans_cnt])</f>
        <v>128</v>
      </c>
    </row>
    <row r="87" spans="1:4" x14ac:dyDescent="0.25">
      <c r="A87" s="8">
        <f t="shared" ref="A87:A150" si="4">A86+1</f>
        <v>45012</v>
      </c>
      <c r="B87" s="74">
        <f>SUMIF([1]!Query1[Date],"="&amp;A87,[1]!Query1[Quantity])</f>
        <v>188</v>
      </c>
      <c r="C87" s="75">
        <f t="shared" si="3"/>
        <v>2.5753424657534247</v>
      </c>
      <c r="D87" s="74">
        <f>SUMIF([1]!Query1[Date],"="&amp;A87,[1]!Query1[Trans_cnt])</f>
        <v>73</v>
      </c>
    </row>
    <row r="88" spans="1:4" x14ac:dyDescent="0.25">
      <c r="A88" s="8">
        <f t="shared" si="4"/>
        <v>45013</v>
      </c>
      <c r="B88" s="74">
        <f>SUMIF([1]!Query1[Date],"="&amp;A88,[1]!Query1[Quantity])</f>
        <v>166</v>
      </c>
      <c r="C88" s="75">
        <f t="shared" si="3"/>
        <v>2.2739726027397262</v>
      </c>
      <c r="D88" s="74">
        <f>SUMIF([1]!Query1[Date],"="&amp;A88,[1]!Query1[Trans_cnt])</f>
        <v>73</v>
      </c>
    </row>
    <row r="89" spans="1:4" x14ac:dyDescent="0.25">
      <c r="A89" s="8">
        <f t="shared" si="4"/>
        <v>45014</v>
      </c>
      <c r="B89" s="74">
        <f>SUMIF([1]!Query1[Date],"="&amp;A89,[1]!Query1[Quantity])</f>
        <v>234</v>
      </c>
      <c r="C89" s="75">
        <f t="shared" si="3"/>
        <v>2.9249999999999998</v>
      </c>
      <c r="D89" s="74">
        <f>SUMIF([1]!Query1[Date],"="&amp;A89,[1]!Query1[Trans_cnt])</f>
        <v>80</v>
      </c>
    </row>
    <row r="90" spans="1:4" x14ac:dyDescent="0.25">
      <c r="A90" s="8">
        <f t="shared" si="4"/>
        <v>45015</v>
      </c>
      <c r="B90" s="74">
        <f>SUMIF([1]!Query1[Date],"="&amp;A90,[1]!Query1[Quantity])</f>
        <v>207</v>
      </c>
      <c r="C90" s="75">
        <f t="shared" si="3"/>
        <v>2.4939759036144578</v>
      </c>
      <c r="D90" s="74">
        <f>SUMIF([1]!Query1[Date],"="&amp;A90,[1]!Query1[Trans_cnt])</f>
        <v>83</v>
      </c>
    </row>
    <row r="91" spans="1:4" x14ac:dyDescent="0.25">
      <c r="A91" s="8">
        <f t="shared" si="4"/>
        <v>45016</v>
      </c>
      <c r="B91" s="74">
        <f>SUMIF([1]!Query1[Date],"="&amp;A91,[1]!Query1[Quantity])</f>
        <v>303</v>
      </c>
      <c r="C91" s="75">
        <f t="shared" si="3"/>
        <v>2.2954545454545454</v>
      </c>
      <c r="D91" s="74">
        <f>SUMIF([1]!Query1[Date],"="&amp;A91,[1]!Query1[Trans_cnt])</f>
        <v>132</v>
      </c>
    </row>
    <row r="92" spans="1:4" x14ac:dyDescent="0.25">
      <c r="A92" s="8">
        <f t="shared" si="4"/>
        <v>45017</v>
      </c>
      <c r="B92" s="74">
        <f>SUMIF([1]!Query1[Date],"="&amp;A92,[1]!Query1[Quantity])</f>
        <v>245</v>
      </c>
      <c r="C92" s="75">
        <f t="shared" si="3"/>
        <v>2.0762711864406778</v>
      </c>
      <c r="D92" s="74">
        <f>SUMIF([1]!Query1[Date],"="&amp;A92,[1]!Query1[Trans_cnt])</f>
        <v>118</v>
      </c>
    </row>
    <row r="93" spans="1:4" x14ac:dyDescent="0.25">
      <c r="A93" s="8">
        <f t="shared" si="4"/>
        <v>45018</v>
      </c>
      <c r="B93" s="74">
        <f>SUMIF([1]!Query1[Date],"="&amp;A93,[1]!Query1[Quantity])</f>
        <v>249</v>
      </c>
      <c r="C93" s="75">
        <f t="shared" si="3"/>
        <v>2.0750000000000002</v>
      </c>
      <c r="D93" s="74">
        <f>SUMIF([1]!Query1[Date],"="&amp;A93,[1]!Query1[Trans_cnt])</f>
        <v>120</v>
      </c>
    </row>
    <row r="94" spans="1:4" x14ac:dyDescent="0.25">
      <c r="A94" s="8">
        <f t="shared" si="4"/>
        <v>45019</v>
      </c>
      <c r="B94" s="74">
        <f>SUMIF([1]!Query1[Date],"="&amp;A94,[1]!Query1[Quantity])</f>
        <v>147</v>
      </c>
      <c r="C94" s="75">
        <f t="shared" si="3"/>
        <v>1.8148148148148149</v>
      </c>
      <c r="D94" s="74">
        <f>SUMIF([1]!Query1[Date],"="&amp;A94,[1]!Query1[Trans_cnt])</f>
        <v>81</v>
      </c>
    </row>
    <row r="95" spans="1:4" x14ac:dyDescent="0.25">
      <c r="A95" s="8">
        <f t="shared" si="4"/>
        <v>45020</v>
      </c>
      <c r="B95" s="74">
        <f>SUMIF([1]!Query1[Date],"="&amp;A95,[1]!Query1[Quantity])</f>
        <v>163</v>
      </c>
      <c r="C95" s="75">
        <f t="shared" si="3"/>
        <v>2.0123456790123457</v>
      </c>
      <c r="D95" s="74">
        <f>SUMIF([1]!Query1[Date],"="&amp;A95,[1]!Query1[Trans_cnt])</f>
        <v>81</v>
      </c>
    </row>
    <row r="96" spans="1:4" x14ac:dyDescent="0.25">
      <c r="A96" s="8">
        <f t="shared" si="4"/>
        <v>45021</v>
      </c>
      <c r="B96" s="74">
        <f>SUMIF([1]!Query1[Date],"="&amp;A96,[1]!Query1[Quantity])</f>
        <v>246</v>
      </c>
      <c r="C96" s="75">
        <f t="shared" si="3"/>
        <v>2.46</v>
      </c>
      <c r="D96" s="74">
        <f>SUMIF([1]!Query1[Date],"="&amp;A96,[1]!Query1[Trans_cnt])</f>
        <v>100</v>
      </c>
    </row>
    <row r="97" spans="1:4" x14ac:dyDescent="0.25">
      <c r="A97" s="8">
        <f t="shared" si="4"/>
        <v>45022</v>
      </c>
      <c r="B97" s="74">
        <f>SUMIF([1]!Query1[Date],"="&amp;A97,[1]!Query1[Quantity])</f>
        <v>145</v>
      </c>
      <c r="C97" s="75">
        <f t="shared" si="3"/>
        <v>2.0714285714285716</v>
      </c>
      <c r="D97" s="74">
        <f>SUMIF([1]!Query1[Date],"="&amp;A97,[1]!Query1[Trans_cnt])</f>
        <v>70</v>
      </c>
    </row>
    <row r="98" spans="1:4" x14ac:dyDescent="0.25">
      <c r="A98" s="8">
        <f t="shared" si="4"/>
        <v>45023</v>
      </c>
      <c r="B98" s="74">
        <f>SUMIF([1]!Query1[Date],"="&amp;A98,[1]!Query1[Quantity])</f>
        <v>302</v>
      </c>
      <c r="C98" s="75">
        <f t="shared" si="3"/>
        <v>2.8761904761904762</v>
      </c>
      <c r="D98" s="74">
        <f>SUMIF([1]!Query1[Date],"="&amp;A98,[1]!Query1[Trans_cnt])</f>
        <v>105</v>
      </c>
    </row>
    <row r="99" spans="1:4" x14ac:dyDescent="0.25">
      <c r="A99" s="8">
        <f t="shared" si="4"/>
        <v>45024</v>
      </c>
      <c r="B99" s="74">
        <f>SUMIF([1]!Query1[Date],"="&amp;A99,[1]!Query1[Quantity])</f>
        <v>384</v>
      </c>
      <c r="C99" s="75">
        <f t="shared" si="3"/>
        <v>2.8444444444444446</v>
      </c>
      <c r="D99" s="74">
        <f>SUMIF([1]!Query1[Date],"="&amp;A99,[1]!Query1[Trans_cnt])</f>
        <v>135</v>
      </c>
    </row>
    <row r="100" spans="1:4" x14ac:dyDescent="0.25">
      <c r="A100" s="8">
        <f t="shared" si="4"/>
        <v>45025</v>
      </c>
      <c r="B100" s="74">
        <f>SUMIF([1]!Query1[Date],"="&amp;A100,[1]!Query1[Quantity])</f>
        <v>335</v>
      </c>
      <c r="C100" s="75">
        <f t="shared" si="3"/>
        <v>3.2524271844660193</v>
      </c>
      <c r="D100" s="74">
        <f>SUMIF([1]!Query1[Date],"="&amp;A100,[1]!Query1[Trans_cnt])</f>
        <v>103</v>
      </c>
    </row>
    <row r="101" spans="1:4" x14ac:dyDescent="0.25">
      <c r="A101" s="8">
        <f t="shared" si="4"/>
        <v>45026</v>
      </c>
      <c r="B101" s="74">
        <f>SUMIF([1]!Query1[Date],"="&amp;A101,[1]!Query1[Quantity])</f>
        <v>194</v>
      </c>
      <c r="C101" s="75">
        <f t="shared" si="3"/>
        <v>2.4249999999999998</v>
      </c>
      <c r="D101" s="74">
        <f>SUMIF([1]!Query1[Date],"="&amp;A101,[1]!Query1[Trans_cnt])</f>
        <v>80</v>
      </c>
    </row>
    <row r="102" spans="1:4" x14ac:dyDescent="0.25">
      <c r="A102" s="8">
        <f t="shared" si="4"/>
        <v>45027</v>
      </c>
      <c r="B102" s="74">
        <f>SUMIF([1]!Query1[Date],"="&amp;A102,[1]!Query1[Quantity])</f>
        <v>159</v>
      </c>
      <c r="C102" s="75">
        <f t="shared" si="3"/>
        <v>2.7413793103448274</v>
      </c>
      <c r="D102" s="74">
        <f>SUMIF([1]!Query1[Date],"="&amp;A102,[1]!Query1[Trans_cnt])</f>
        <v>58</v>
      </c>
    </row>
    <row r="103" spans="1:4" x14ac:dyDescent="0.25">
      <c r="A103" s="8">
        <f t="shared" si="4"/>
        <v>45028</v>
      </c>
      <c r="B103" s="74">
        <f>SUMIF([1]!Query1[Date],"="&amp;A103,[1]!Query1[Quantity])</f>
        <v>150</v>
      </c>
      <c r="C103" s="75">
        <f t="shared" si="3"/>
        <v>2.2727272727272729</v>
      </c>
      <c r="D103" s="74">
        <f>SUMIF([1]!Query1[Date],"="&amp;A103,[1]!Query1[Trans_cnt])</f>
        <v>66</v>
      </c>
    </row>
    <row r="104" spans="1:4" x14ac:dyDescent="0.25">
      <c r="A104" s="8">
        <f t="shared" si="4"/>
        <v>45029</v>
      </c>
      <c r="B104" s="74">
        <f>SUMIF([1]!Query1[Date],"="&amp;A104,[1]!Query1[Quantity])</f>
        <v>200</v>
      </c>
      <c r="C104" s="75">
        <f t="shared" si="3"/>
        <v>2.4691358024691357</v>
      </c>
      <c r="D104" s="74">
        <f>SUMIF([1]!Query1[Date],"="&amp;A104,[1]!Query1[Trans_cnt])</f>
        <v>81</v>
      </c>
    </row>
    <row r="105" spans="1:4" x14ac:dyDescent="0.25">
      <c r="A105" s="8">
        <f t="shared" si="4"/>
        <v>45030</v>
      </c>
      <c r="B105" s="74">
        <f>SUMIF([1]!Query1[Date],"="&amp;A105,[1]!Query1[Quantity])</f>
        <v>232</v>
      </c>
      <c r="C105" s="75">
        <f t="shared" si="3"/>
        <v>2.2970297029702968</v>
      </c>
      <c r="D105" s="74">
        <f>SUMIF([1]!Query1[Date],"="&amp;A105,[1]!Query1[Trans_cnt])</f>
        <v>101</v>
      </c>
    </row>
    <row r="106" spans="1:4" x14ac:dyDescent="0.25">
      <c r="A106" s="8">
        <f t="shared" si="4"/>
        <v>45031</v>
      </c>
      <c r="B106" s="74">
        <f>SUMIF([1]!Query1[Date],"="&amp;A106,[1]!Query1[Quantity])</f>
        <v>340</v>
      </c>
      <c r="C106" s="75">
        <f t="shared" si="3"/>
        <v>2.2077922077922079</v>
      </c>
      <c r="D106" s="74">
        <f>SUMIF([1]!Query1[Date],"="&amp;A106,[1]!Query1[Trans_cnt])</f>
        <v>154</v>
      </c>
    </row>
    <row r="107" spans="1:4" x14ac:dyDescent="0.25">
      <c r="A107" s="8">
        <f t="shared" si="4"/>
        <v>45032</v>
      </c>
      <c r="B107" s="74">
        <f>SUMIF([1]!Query1[Date],"="&amp;A107,[1]!Query1[Quantity])</f>
        <v>346</v>
      </c>
      <c r="C107" s="75">
        <f t="shared" si="3"/>
        <v>2.4027777777777777</v>
      </c>
      <c r="D107" s="74">
        <f>SUMIF([1]!Query1[Date],"="&amp;A107,[1]!Query1[Trans_cnt])</f>
        <v>144</v>
      </c>
    </row>
    <row r="108" spans="1:4" x14ac:dyDescent="0.25">
      <c r="A108" s="8">
        <f t="shared" si="4"/>
        <v>45033</v>
      </c>
      <c r="B108" s="74">
        <f>SUMIF([1]!Query1[Date],"="&amp;A108,[1]!Query1[Quantity])</f>
        <v>232</v>
      </c>
      <c r="C108" s="75">
        <f t="shared" si="3"/>
        <v>2.7951807228915664</v>
      </c>
      <c r="D108" s="74">
        <f>SUMIF([1]!Query1[Date],"="&amp;A108,[1]!Query1[Trans_cnt])</f>
        <v>83</v>
      </c>
    </row>
    <row r="109" spans="1:4" x14ac:dyDescent="0.25">
      <c r="A109" s="8">
        <f t="shared" si="4"/>
        <v>45034</v>
      </c>
      <c r="B109" s="74">
        <f>SUMIF([1]!Query1[Date],"="&amp;A109,[1]!Query1[Quantity])</f>
        <v>173</v>
      </c>
      <c r="C109" s="75">
        <f t="shared" si="3"/>
        <v>2.3066666666666666</v>
      </c>
      <c r="D109" s="74">
        <f>SUMIF([1]!Query1[Date],"="&amp;A109,[1]!Query1[Trans_cnt])</f>
        <v>75</v>
      </c>
    </row>
    <row r="110" spans="1:4" x14ac:dyDescent="0.25">
      <c r="A110" s="8">
        <f t="shared" si="4"/>
        <v>45035</v>
      </c>
      <c r="B110" s="74">
        <f>SUMIF([1]!Query1[Date],"="&amp;A110,[1]!Query1[Quantity])</f>
        <v>226</v>
      </c>
      <c r="C110" s="75">
        <f t="shared" si="3"/>
        <v>2.1523809523809523</v>
      </c>
      <c r="D110" s="74">
        <f>SUMIF([1]!Query1[Date],"="&amp;A110,[1]!Query1[Trans_cnt])</f>
        <v>105</v>
      </c>
    </row>
    <row r="111" spans="1:4" x14ac:dyDescent="0.25">
      <c r="A111" s="8">
        <f t="shared" si="4"/>
        <v>45036</v>
      </c>
      <c r="B111" s="74">
        <f>SUMIF([1]!Query1[Date],"="&amp;A111,[1]!Query1[Quantity])</f>
        <v>241</v>
      </c>
      <c r="C111" s="75">
        <f t="shared" si="3"/>
        <v>2.4845360824742269</v>
      </c>
      <c r="D111" s="74">
        <f>SUMIF([1]!Query1[Date],"="&amp;A111,[1]!Query1[Trans_cnt])</f>
        <v>97</v>
      </c>
    </row>
    <row r="112" spans="1:4" x14ac:dyDescent="0.25">
      <c r="A112" s="8">
        <f t="shared" si="4"/>
        <v>45037</v>
      </c>
      <c r="B112" s="74">
        <f>SUMIF([1]!Query1[Date],"="&amp;A112,[1]!Query1[Quantity])</f>
        <v>393</v>
      </c>
      <c r="C112" s="75">
        <f t="shared" si="3"/>
        <v>2.3392857142857144</v>
      </c>
      <c r="D112" s="74">
        <f>SUMIF([1]!Query1[Date],"="&amp;A112,[1]!Query1[Trans_cnt])</f>
        <v>168</v>
      </c>
    </row>
    <row r="113" spans="1:4" x14ac:dyDescent="0.25">
      <c r="A113" s="8">
        <f t="shared" si="4"/>
        <v>45038</v>
      </c>
      <c r="B113" s="74">
        <f>SUMIF([1]!Query1[Date],"="&amp;A113,[1]!Query1[Quantity])</f>
        <v>548</v>
      </c>
      <c r="C113" s="75">
        <f t="shared" si="3"/>
        <v>2.4247787610619471</v>
      </c>
      <c r="D113" s="74">
        <f>SUMIF([1]!Query1[Date],"="&amp;A113,[1]!Query1[Trans_cnt])</f>
        <v>226</v>
      </c>
    </row>
    <row r="114" spans="1:4" x14ac:dyDescent="0.25">
      <c r="A114" s="8">
        <f t="shared" si="4"/>
        <v>45039</v>
      </c>
      <c r="B114" s="74">
        <f>SUMIF([1]!Query1[Date],"="&amp;A114,[1]!Query1[Quantity])</f>
        <v>475</v>
      </c>
      <c r="C114" s="75">
        <f t="shared" si="3"/>
        <v>2.0386266094420602</v>
      </c>
      <c r="D114" s="74">
        <f>SUMIF([1]!Query1[Date],"="&amp;A114,[1]!Query1[Trans_cnt])</f>
        <v>233</v>
      </c>
    </row>
    <row r="115" spans="1:4" x14ac:dyDescent="0.25">
      <c r="A115" s="8">
        <f t="shared" si="4"/>
        <v>45040</v>
      </c>
      <c r="B115" s="74">
        <f>SUMIF([1]!Query1[Date],"="&amp;A115,[1]!Query1[Quantity])</f>
        <v>150</v>
      </c>
      <c r="C115" s="75">
        <f t="shared" si="3"/>
        <v>2</v>
      </c>
      <c r="D115" s="74">
        <f>SUMIF([1]!Query1[Date],"="&amp;A115,[1]!Query1[Trans_cnt])</f>
        <v>75</v>
      </c>
    </row>
    <row r="116" spans="1:4" x14ac:dyDescent="0.25">
      <c r="A116" s="8">
        <f t="shared" si="4"/>
        <v>45041</v>
      </c>
      <c r="B116" s="74">
        <f>SUMIF([1]!Query1[Date],"="&amp;A116,[1]!Query1[Quantity])</f>
        <v>177</v>
      </c>
      <c r="C116" s="75">
        <f t="shared" si="3"/>
        <v>2.0823529411764707</v>
      </c>
      <c r="D116" s="74">
        <f>SUMIF([1]!Query1[Date],"="&amp;A116,[1]!Query1[Trans_cnt])</f>
        <v>85</v>
      </c>
    </row>
    <row r="117" spans="1:4" x14ac:dyDescent="0.25">
      <c r="A117" s="8">
        <f t="shared" si="4"/>
        <v>45042</v>
      </c>
      <c r="B117" s="74">
        <f>SUMIF([1]!Query1[Date],"="&amp;A117,[1]!Query1[Quantity])</f>
        <v>176</v>
      </c>
      <c r="C117" s="75">
        <f t="shared" si="3"/>
        <v>2.1463414634146343</v>
      </c>
      <c r="D117" s="74">
        <f>SUMIF([1]!Query1[Date],"="&amp;A117,[1]!Query1[Trans_cnt])</f>
        <v>82</v>
      </c>
    </row>
    <row r="118" spans="1:4" x14ac:dyDescent="0.25">
      <c r="A118" s="8">
        <f t="shared" si="4"/>
        <v>45043</v>
      </c>
      <c r="B118" s="74">
        <f>SUMIF([1]!Query1[Date],"="&amp;A118,[1]!Query1[Quantity])</f>
        <v>236</v>
      </c>
      <c r="C118" s="75">
        <f t="shared" si="3"/>
        <v>2.6222222222222222</v>
      </c>
      <c r="D118" s="74">
        <f>SUMIF([1]!Query1[Date],"="&amp;A118,[1]!Query1[Trans_cnt])</f>
        <v>90</v>
      </c>
    </row>
    <row r="119" spans="1:4" x14ac:dyDescent="0.25">
      <c r="A119" s="8">
        <f t="shared" si="4"/>
        <v>45044</v>
      </c>
      <c r="B119" s="74">
        <f>SUMIF([1]!Query1[Date],"="&amp;A119,[1]!Query1[Quantity])</f>
        <v>302</v>
      </c>
      <c r="C119" s="75">
        <f t="shared" si="3"/>
        <v>2.9320388349514563</v>
      </c>
      <c r="D119" s="74">
        <f>SUMIF([1]!Query1[Date],"="&amp;A119,[1]!Query1[Trans_cnt])</f>
        <v>103</v>
      </c>
    </row>
    <row r="120" spans="1:4" x14ac:dyDescent="0.25">
      <c r="A120" s="8">
        <f t="shared" si="4"/>
        <v>45045</v>
      </c>
      <c r="B120" s="74">
        <f>SUMIF([1]!Query1[Date],"="&amp;A120,[1]!Query1[Quantity])</f>
        <v>516</v>
      </c>
      <c r="C120" s="75">
        <f t="shared" si="3"/>
        <v>3.2452830188679247</v>
      </c>
      <c r="D120" s="74">
        <f>SUMIF([1]!Query1[Date],"="&amp;A120,[1]!Query1[Trans_cnt])</f>
        <v>159</v>
      </c>
    </row>
    <row r="121" spans="1:4" x14ac:dyDescent="0.25">
      <c r="A121" s="8">
        <f t="shared" si="4"/>
        <v>45046</v>
      </c>
      <c r="B121" s="74">
        <f>SUMIF([1]!Query1[Date],"="&amp;A121,[1]!Query1[Quantity])</f>
        <v>391</v>
      </c>
      <c r="C121" s="75">
        <f t="shared" si="3"/>
        <v>2.5723684210526314</v>
      </c>
      <c r="D121" s="74">
        <f>SUMIF([1]!Query1[Date],"="&amp;A121,[1]!Query1[Trans_cnt])</f>
        <v>152</v>
      </c>
    </row>
    <row r="122" spans="1:4" x14ac:dyDescent="0.25">
      <c r="A122" s="8">
        <f t="shared" si="4"/>
        <v>45047</v>
      </c>
      <c r="B122" s="74">
        <f>SUMIF([1]!Query1[Date],"="&amp;A122,[1]!Query1[Quantity])</f>
        <v>329</v>
      </c>
      <c r="C122" s="75">
        <f t="shared" si="3"/>
        <v>2.4014598540145986</v>
      </c>
      <c r="D122" s="74">
        <f>SUMIF([1]!Query1[Date],"="&amp;A122,[1]!Query1[Trans_cnt])</f>
        <v>137</v>
      </c>
    </row>
    <row r="123" spans="1:4" x14ac:dyDescent="0.25">
      <c r="A123" s="8">
        <f t="shared" si="4"/>
        <v>45048</v>
      </c>
      <c r="B123" s="74">
        <f>SUMIF([1]!Query1[Date],"="&amp;A123,[1]!Query1[Quantity])</f>
        <v>435</v>
      </c>
      <c r="C123" s="75">
        <f t="shared" si="3"/>
        <v>2.6204819277108435</v>
      </c>
      <c r="D123" s="74">
        <f>SUMIF([1]!Query1[Date],"="&amp;A123,[1]!Query1[Trans_cnt])</f>
        <v>166</v>
      </c>
    </row>
    <row r="124" spans="1:4" x14ac:dyDescent="0.25">
      <c r="A124" s="8">
        <f t="shared" si="4"/>
        <v>45049</v>
      </c>
      <c r="B124" s="74">
        <f>SUMIF([1]!Query1[Date],"="&amp;A124,[1]!Query1[Quantity])</f>
        <v>302</v>
      </c>
      <c r="C124" s="75">
        <f t="shared" si="3"/>
        <v>2.6491228070175437</v>
      </c>
      <c r="D124" s="74">
        <f>SUMIF([1]!Query1[Date],"="&amp;A124,[1]!Query1[Trans_cnt])</f>
        <v>114</v>
      </c>
    </row>
    <row r="125" spans="1:4" x14ac:dyDescent="0.25">
      <c r="A125" s="8">
        <f t="shared" si="4"/>
        <v>45050</v>
      </c>
      <c r="B125" s="74">
        <f>SUMIF([1]!Query1[Date],"="&amp;A125,[1]!Query1[Quantity])</f>
        <v>294</v>
      </c>
      <c r="C125" s="75">
        <f t="shared" si="3"/>
        <v>2.4915254237288136</v>
      </c>
      <c r="D125" s="74">
        <f>SUMIF([1]!Query1[Date],"="&amp;A125,[1]!Query1[Trans_cnt])</f>
        <v>118</v>
      </c>
    </row>
    <row r="126" spans="1:4" x14ac:dyDescent="0.25">
      <c r="A126" s="8">
        <f t="shared" si="4"/>
        <v>45051</v>
      </c>
      <c r="B126" s="74">
        <f>SUMIF([1]!Query1[Date],"="&amp;A126,[1]!Query1[Quantity])</f>
        <v>334</v>
      </c>
      <c r="C126" s="75">
        <f t="shared" si="3"/>
        <v>2.4925373134328357</v>
      </c>
      <c r="D126" s="74">
        <f>SUMIF([1]!Query1[Date],"="&amp;A126,[1]!Query1[Trans_cnt])</f>
        <v>134</v>
      </c>
    </row>
    <row r="127" spans="1:4" x14ac:dyDescent="0.25">
      <c r="A127" s="8">
        <f t="shared" si="4"/>
        <v>45052</v>
      </c>
      <c r="B127" s="74">
        <f>SUMIF([1]!Query1[Date],"="&amp;A127,[1]!Query1[Quantity])</f>
        <v>468</v>
      </c>
      <c r="C127" s="75">
        <f t="shared" si="3"/>
        <v>2.6</v>
      </c>
      <c r="D127" s="74">
        <f>SUMIF([1]!Query1[Date],"="&amp;A127,[1]!Query1[Trans_cnt])</f>
        <v>180</v>
      </c>
    </row>
    <row r="128" spans="1:4" x14ac:dyDescent="0.25">
      <c r="A128" s="8">
        <f t="shared" si="4"/>
        <v>45053</v>
      </c>
      <c r="B128" s="74">
        <f>SUMIF([1]!Query1[Date],"="&amp;A128,[1]!Query1[Quantity])</f>
        <v>473</v>
      </c>
      <c r="C128" s="75">
        <f t="shared" si="3"/>
        <v>2.9197530864197532</v>
      </c>
      <c r="D128" s="74">
        <f>SUMIF([1]!Query1[Date],"="&amp;A128,[1]!Query1[Trans_cnt])</f>
        <v>162</v>
      </c>
    </row>
    <row r="129" spans="1:4" x14ac:dyDescent="0.25">
      <c r="A129" s="8">
        <f t="shared" si="4"/>
        <v>45054</v>
      </c>
      <c r="B129" s="74">
        <f>SUMIF([1]!Query1[Date],"="&amp;A129,[1]!Query1[Quantity])</f>
        <v>176</v>
      </c>
      <c r="C129" s="75">
        <f t="shared" si="3"/>
        <v>2.1728395061728394</v>
      </c>
      <c r="D129" s="74">
        <f>SUMIF([1]!Query1[Date],"="&amp;A129,[1]!Query1[Trans_cnt])</f>
        <v>81</v>
      </c>
    </row>
    <row r="130" spans="1:4" x14ac:dyDescent="0.25">
      <c r="A130" s="8">
        <f t="shared" si="4"/>
        <v>45055</v>
      </c>
      <c r="B130" s="74">
        <f>SUMIF([1]!Query1[Date],"="&amp;A130,[1]!Query1[Quantity])</f>
        <v>257</v>
      </c>
      <c r="C130" s="75">
        <f t="shared" si="3"/>
        <v>2.763440860215054</v>
      </c>
      <c r="D130" s="74">
        <f>SUMIF([1]!Query1[Date],"="&amp;A130,[1]!Query1[Trans_cnt])</f>
        <v>93</v>
      </c>
    </row>
    <row r="131" spans="1:4" x14ac:dyDescent="0.25">
      <c r="A131" s="8">
        <f t="shared" si="4"/>
        <v>45056</v>
      </c>
      <c r="B131" s="74">
        <f>SUMIF([1]!Query1[Date],"="&amp;A131,[1]!Query1[Quantity])</f>
        <v>229</v>
      </c>
      <c r="C131" s="75">
        <f t="shared" ref="C131:C194" si="5">B131/D131</f>
        <v>2.8271604938271606</v>
      </c>
      <c r="D131" s="74">
        <f>SUMIF([1]!Query1[Date],"="&amp;A131,[1]!Query1[Trans_cnt])</f>
        <v>81</v>
      </c>
    </row>
    <row r="132" spans="1:4" x14ac:dyDescent="0.25">
      <c r="A132" s="8">
        <f t="shared" si="4"/>
        <v>45057</v>
      </c>
      <c r="B132" s="74">
        <f>SUMIF([1]!Query1[Date],"="&amp;A132,[1]!Query1[Quantity])</f>
        <v>265</v>
      </c>
      <c r="C132" s="75">
        <f t="shared" si="5"/>
        <v>3.0813953488372094</v>
      </c>
      <c r="D132" s="74">
        <f>SUMIF([1]!Query1[Date],"="&amp;A132,[1]!Query1[Trans_cnt])</f>
        <v>86</v>
      </c>
    </row>
    <row r="133" spans="1:4" x14ac:dyDescent="0.25">
      <c r="A133" s="8">
        <f t="shared" si="4"/>
        <v>45058</v>
      </c>
      <c r="B133" s="74">
        <f>SUMIF([1]!Query1[Date],"="&amp;A133,[1]!Query1[Quantity])</f>
        <v>284</v>
      </c>
      <c r="C133" s="75">
        <f t="shared" si="5"/>
        <v>2.581818181818182</v>
      </c>
      <c r="D133" s="74">
        <f>SUMIF([1]!Query1[Date],"="&amp;A133,[1]!Query1[Trans_cnt])</f>
        <v>110</v>
      </c>
    </row>
    <row r="134" spans="1:4" x14ac:dyDescent="0.25">
      <c r="A134" s="8">
        <f t="shared" si="4"/>
        <v>45059</v>
      </c>
      <c r="B134" s="74">
        <f>SUMIF([1]!Query1[Date],"="&amp;A134,[1]!Query1[Quantity])</f>
        <v>448</v>
      </c>
      <c r="C134" s="75">
        <f t="shared" si="5"/>
        <v>3.0476190476190474</v>
      </c>
      <c r="D134" s="74">
        <f>SUMIF([1]!Query1[Date],"="&amp;A134,[1]!Query1[Trans_cnt])</f>
        <v>147</v>
      </c>
    </row>
    <row r="135" spans="1:4" x14ac:dyDescent="0.25">
      <c r="A135" s="8">
        <f t="shared" si="4"/>
        <v>45060</v>
      </c>
      <c r="B135" s="74">
        <f>SUMIF([1]!Query1[Date],"="&amp;A135,[1]!Query1[Quantity])</f>
        <v>650</v>
      </c>
      <c r="C135" s="75">
        <f t="shared" si="5"/>
        <v>3.0092592592592591</v>
      </c>
      <c r="D135" s="74">
        <f>SUMIF([1]!Query1[Date],"="&amp;A135,[1]!Query1[Trans_cnt])</f>
        <v>216</v>
      </c>
    </row>
    <row r="136" spans="1:4" x14ac:dyDescent="0.25">
      <c r="A136" s="8">
        <f t="shared" si="4"/>
        <v>45061</v>
      </c>
      <c r="B136" s="74">
        <f>SUMIF([1]!Query1[Date],"="&amp;A136,[1]!Query1[Quantity])</f>
        <v>161</v>
      </c>
      <c r="C136" s="75">
        <f t="shared" si="5"/>
        <v>2.3333333333333335</v>
      </c>
      <c r="D136" s="74">
        <f>SUMIF([1]!Query1[Date],"="&amp;A136,[1]!Query1[Trans_cnt])</f>
        <v>69</v>
      </c>
    </row>
    <row r="137" spans="1:4" x14ac:dyDescent="0.25">
      <c r="A137" s="8">
        <f t="shared" si="4"/>
        <v>45062</v>
      </c>
      <c r="B137" s="74">
        <f>SUMIF([1]!Query1[Date],"="&amp;A137,[1]!Query1[Quantity])</f>
        <v>98</v>
      </c>
      <c r="C137" s="75">
        <f t="shared" si="5"/>
        <v>1.4626865671641791</v>
      </c>
      <c r="D137" s="74">
        <f>SUMIF([1]!Query1[Date],"="&amp;A137,[1]!Query1[Trans_cnt])</f>
        <v>67</v>
      </c>
    </row>
    <row r="138" spans="1:4" x14ac:dyDescent="0.25">
      <c r="A138" s="8">
        <f t="shared" si="4"/>
        <v>45063</v>
      </c>
      <c r="B138" s="74">
        <f>SUMIF([1]!Query1[Date],"="&amp;A138,[1]!Query1[Quantity])</f>
        <v>172</v>
      </c>
      <c r="C138" s="75">
        <f t="shared" si="5"/>
        <v>1.5779816513761469</v>
      </c>
      <c r="D138" s="74">
        <f>SUMIF([1]!Query1[Date],"="&amp;A138,[1]!Query1[Trans_cnt])</f>
        <v>109</v>
      </c>
    </row>
    <row r="139" spans="1:4" x14ac:dyDescent="0.25">
      <c r="A139" s="8">
        <f t="shared" si="4"/>
        <v>45064</v>
      </c>
      <c r="B139" s="74">
        <f>SUMIF([1]!Query1[Date],"="&amp;A139,[1]!Query1[Quantity])</f>
        <v>194</v>
      </c>
      <c r="C139" s="75">
        <f t="shared" si="5"/>
        <v>2.3095238095238093</v>
      </c>
      <c r="D139" s="74">
        <f>SUMIF([1]!Query1[Date],"="&amp;A139,[1]!Query1[Trans_cnt])</f>
        <v>84</v>
      </c>
    </row>
    <row r="140" spans="1:4" x14ac:dyDescent="0.25">
      <c r="A140" s="8">
        <f t="shared" si="4"/>
        <v>45065</v>
      </c>
      <c r="B140" s="74">
        <f>SUMIF([1]!Query1[Date],"="&amp;A140,[1]!Query1[Quantity])</f>
        <v>313</v>
      </c>
      <c r="C140" s="75">
        <f t="shared" si="5"/>
        <v>2.9528301886792452</v>
      </c>
      <c r="D140" s="74">
        <f>SUMIF([1]!Query1[Date],"="&amp;A140,[1]!Query1[Trans_cnt])</f>
        <v>106</v>
      </c>
    </row>
    <row r="141" spans="1:4" x14ac:dyDescent="0.25">
      <c r="A141" s="8">
        <f t="shared" si="4"/>
        <v>45066</v>
      </c>
      <c r="B141" s="74">
        <f>SUMIF([1]!Query1[Date],"="&amp;A141,[1]!Query1[Quantity])</f>
        <v>413</v>
      </c>
      <c r="C141" s="75">
        <f t="shared" si="5"/>
        <v>2.7718120805369129</v>
      </c>
      <c r="D141" s="74">
        <f>SUMIF([1]!Query1[Date],"="&amp;A141,[1]!Query1[Trans_cnt])</f>
        <v>149</v>
      </c>
    </row>
    <row r="142" spans="1:4" x14ac:dyDescent="0.25">
      <c r="A142" s="8">
        <f t="shared" si="4"/>
        <v>45067</v>
      </c>
      <c r="B142" s="74">
        <f>SUMIF([1]!Query1[Date],"="&amp;A142,[1]!Query1[Quantity])</f>
        <v>373</v>
      </c>
      <c r="C142" s="75">
        <f t="shared" si="5"/>
        <v>2.2883435582822087</v>
      </c>
      <c r="D142" s="74">
        <f>SUMIF([1]!Query1[Date],"="&amp;A142,[1]!Query1[Trans_cnt])</f>
        <v>163</v>
      </c>
    </row>
    <row r="143" spans="1:4" x14ac:dyDescent="0.25">
      <c r="A143" s="8">
        <f t="shared" si="4"/>
        <v>45068</v>
      </c>
      <c r="B143" s="74">
        <f>SUMIF([1]!Query1[Date],"="&amp;A143,[1]!Query1[Quantity])</f>
        <v>186</v>
      </c>
      <c r="C143" s="75">
        <f t="shared" si="5"/>
        <v>2.0666666666666669</v>
      </c>
      <c r="D143" s="74">
        <f>SUMIF([1]!Query1[Date],"="&amp;A143,[1]!Query1[Trans_cnt])</f>
        <v>90</v>
      </c>
    </row>
    <row r="144" spans="1:4" x14ac:dyDescent="0.25">
      <c r="A144" s="8">
        <f t="shared" si="4"/>
        <v>45069</v>
      </c>
      <c r="B144" s="74">
        <f>SUMIF([1]!Query1[Date],"="&amp;A144,[1]!Query1[Quantity])</f>
        <v>169</v>
      </c>
      <c r="C144" s="75">
        <f t="shared" si="5"/>
        <v>2.036144578313253</v>
      </c>
      <c r="D144" s="74">
        <f>SUMIF([1]!Query1[Date],"="&amp;A144,[1]!Query1[Trans_cnt])</f>
        <v>83</v>
      </c>
    </row>
    <row r="145" spans="1:4" x14ac:dyDescent="0.25">
      <c r="A145" s="8">
        <f t="shared" si="4"/>
        <v>45070</v>
      </c>
      <c r="B145" s="74">
        <f>SUMIF([1]!Query1[Date],"="&amp;A145,[1]!Query1[Quantity])</f>
        <v>306</v>
      </c>
      <c r="C145" s="75">
        <f t="shared" si="5"/>
        <v>2.8073394495412844</v>
      </c>
      <c r="D145" s="74">
        <f>SUMIF([1]!Query1[Date],"="&amp;A145,[1]!Query1[Trans_cnt])</f>
        <v>109</v>
      </c>
    </row>
    <row r="146" spans="1:4" x14ac:dyDescent="0.25">
      <c r="A146" s="8">
        <f t="shared" si="4"/>
        <v>45071</v>
      </c>
      <c r="B146" s="74">
        <f>SUMIF([1]!Query1[Date],"="&amp;A146,[1]!Query1[Quantity])</f>
        <v>255</v>
      </c>
      <c r="C146" s="75">
        <f t="shared" si="5"/>
        <v>2.65625</v>
      </c>
      <c r="D146" s="74">
        <f>SUMIF([1]!Query1[Date],"="&amp;A146,[1]!Query1[Trans_cnt])</f>
        <v>96</v>
      </c>
    </row>
    <row r="147" spans="1:4" x14ac:dyDescent="0.25">
      <c r="A147" s="8">
        <f t="shared" si="4"/>
        <v>45072</v>
      </c>
      <c r="B147" s="74">
        <f>SUMIF([1]!Query1[Date],"="&amp;A147,[1]!Query1[Quantity])</f>
        <v>273</v>
      </c>
      <c r="C147" s="75">
        <f t="shared" si="5"/>
        <v>2.1328125</v>
      </c>
      <c r="D147" s="74">
        <f>SUMIF([1]!Query1[Date],"="&amp;A147,[1]!Query1[Trans_cnt])</f>
        <v>128</v>
      </c>
    </row>
    <row r="148" spans="1:4" x14ac:dyDescent="0.25">
      <c r="A148" s="8">
        <f t="shared" si="4"/>
        <v>45073</v>
      </c>
      <c r="B148" s="74">
        <f>SUMIF([1]!Query1[Date],"="&amp;A148,[1]!Query1[Quantity])</f>
        <v>349</v>
      </c>
      <c r="C148" s="75">
        <f t="shared" si="5"/>
        <v>2.5289855072463769</v>
      </c>
      <c r="D148" s="74">
        <f>SUMIF([1]!Query1[Date],"="&amp;A148,[1]!Query1[Trans_cnt])</f>
        <v>138</v>
      </c>
    </row>
    <row r="149" spans="1:4" x14ac:dyDescent="0.25">
      <c r="A149" s="8">
        <f t="shared" si="4"/>
        <v>45074</v>
      </c>
      <c r="B149" s="74">
        <f>SUMIF([1]!Query1[Date],"="&amp;A149,[1]!Query1[Quantity])</f>
        <v>417</v>
      </c>
      <c r="C149" s="75">
        <f t="shared" si="5"/>
        <v>2.2540540540540541</v>
      </c>
      <c r="D149" s="74">
        <f>SUMIF([1]!Query1[Date],"="&amp;A149,[1]!Query1[Trans_cnt])</f>
        <v>185</v>
      </c>
    </row>
    <row r="150" spans="1:4" x14ac:dyDescent="0.25">
      <c r="A150" s="8">
        <f t="shared" si="4"/>
        <v>45075</v>
      </c>
      <c r="B150" s="74">
        <f>SUMIF([1]!Query1[Date],"="&amp;A150,[1]!Query1[Quantity])</f>
        <v>199</v>
      </c>
      <c r="C150" s="75">
        <f t="shared" si="5"/>
        <v>1.9134615384615385</v>
      </c>
      <c r="D150" s="74">
        <f>SUMIF([1]!Query1[Date],"="&amp;A150,[1]!Query1[Trans_cnt])</f>
        <v>104</v>
      </c>
    </row>
    <row r="151" spans="1:4" x14ac:dyDescent="0.25">
      <c r="A151" s="8">
        <f t="shared" ref="A151:A214" si="6">A150+1</f>
        <v>45076</v>
      </c>
      <c r="B151" s="74">
        <f>SUMIF([1]!Query1[Date],"="&amp;A151,[1]!Query1[Quantity])</f>
        <v>214</v>
      </c>
      <c r="C151" s="75">
        <f t="shared" si="5"/>
        <v>1.829059829059829</v>
      </c>
      <c r="D151" s="74">
        <f>SUMIF([1]!Query1[Date],"="&amp;A151,[1]!Query1[Trans_cnt])</f>
        <v>117</v>
      </c>
    </row>
    <row r="152" spans="1:4" x14ac:dyDescent="0.25">
      <c r="A152" s="8">
        <f t="shared" si="6"/>
        <v>45077</v>
      </c>
      <c r="B152" s="74">
        <f>SUMIF([1]!Query1[Date],"="&amp;A152,[1]!Query1[Quantity])</f>
        <v>212</v>
      </c>
      <c r="C152" s="75">
        <f t="shared" si="5"/>
        <v>1.696</v>
      </c>
      <c r="D152" s="74">
        <f>SUMIF([1]!Query1[Date],"="&amp;A152,[1]!Query1[Trans_cnt])</f>
        <v>125</v>
      </c>
    </row>
    <row r="153" spans="1:4" x14ac:dyDescent="0.25">
      <c r="A153" s="8">
        <f t="shared" si="6"/>
        <v>45078</v>
      </c>
      <c r="B153" s="74">
        <f>SUMIF([1]!Query1[Date],"="&amp;A153,[1]!Query1[Quantity])</f>
        <v>243</v>
      </c>
      <c r="C153" s="75">
        <f t="shared" si="5"/>
        <v>1.8409090909090908</v>
      </c>
      <c r="D153" s="74">
        <f>SUMIF([1]!Query1[Date],"="&amp;A153,[1]!Query1[Trans_cnt])</f>
        <v>132</v>
      </c>
    </row>
    <row r="154" spans="1:4" x14ac:dyDescent="0.25">
      <c r="A154" s="8">
        <f t="shared" si="6"/>
        <v>45079</v>
      </c>
      <c r="B154" s="74">
        <f>SUMIF([1]!Query1[Date],"="&amp;A154,[1]!Query1[Quantity])</f>
        <v>237</v>
      </c>
      <c r="C154" s="75">
        <f t="shared" si="5"/>
        <v>2.4432989690721651</v>
      </c>
      <c r="D154" s="74">
        <f>SUMIF([1]!Query1[Date],"="&amp;A154,[1]!Query1[Trans_cnt])</f>
        <v>97</v>
      </c>
    </row>
    <row r="155" spans="1:4" x14ac:dyDescent="0.25">
      <c r="A155" s="8">
        <f t="shared" si="6"/>
        <v>45080</v>
      </c>
      <c r="B155" s="74">
        <f>SUMIF([1]!Query1[Date],"="&amp;A155,[1]!Query1[Quantity])</f>
        <v>368</v>
      </c>
      <c r="C155" s="75">
        <f t="shared" si="5"/>
        <v>2.4533333333333331</v>
      </c>
      <c r="D155" s="74">
        <f>SUMIF([1]!Query1[Date],"="&amp;A155,[1]!Query1[Trans_cnt])</f>
        <v>150</v>
      </c>
    </row>
    <row r="156" spans="1:4" x14ac:dyDescent="0.25">
      <c r="A156" s="8">
        <f t="shared" si="6"/>
        <v>45081</v>
      </c>
      <c r="B156" s="74">
        <f>SUMIF([1]!Query1[Date],"="&amp;A156,[1]!Query1[Quantity])</f>
        <v>226</v>
      </c>
      <c r="C156" s="75">
        <f t="shared" si="5"/>
        <v>1.9482758620689655</v>
      </c>
      <c r="D156" s="74">
        <f>SUMIF([1]!Query1[Date],"="&amp;A156,[1]!Query1[Trans_cnt])</f>
        <v>116</v>
      </c>
    </row>
    <row r="157" spans="1:4" x14ac:dyDescent="0.25">
      <c r="A157" s="8">
        <f t="shared" si="6"/>
        <v>45082</v>
      </c>
      <c r="B157" s="74">
        <f>SUMIF([1]!Query1[Date],"="&amp;A157,[1]!Query1[Quantity])</f>
        <v>213</v>
      </c>
      <c r="C157" s="75">
        <f t="shared" si="5"/>
        <v>2.0480769230769229</v>
      </c>
      <c r="D157" s="74">
        <f>SUMIF([1]!Query1[Date],"="&amp;A157,[1]!Query1[Trans_cnt])</f>
        <v>104</v>
      </c>
    </row>
    <row r="158" spans="1:4" x14ac:dyDescent="0.25">
      <c r="A158" s="8">
        <f t="shared" si="6"/>
        <v>45083</v>
      </c>
      <c r="B158" s="74">
        <f>SUMIF([1]!Query1[Date],"="&amp;A158,[1]!Query1[Quantity])</f>
        <v>288</v>
      </c>
      <c r="C158" s="75">
        <f t="shared" si="5"/>
        <v>2.1984732824427482</v>
      </c>
      <c r="D158" s="74">
        <f>SUMIF([1]!Query1[Date],"="&amp;A158,[1]!Query1[Trans_cnt])</f>
        <v>131</v>
      </c>
    </row>
    <row r="159" spans="1:4" x14ac:dyDescent="0.25">
      <c r="A159" s="8">
        <f t="shared" si="6"/>
        <v>45084</v>
      </c>
      <c r="B159" s="74">
        <f>SUMIF([1]!Query1[Date],"="&amp;A159,[1]!Query1[Quantity])</f>
        <v>424</v>
      </c>
      <c r="C159" s="75">
        <f t="shared" si="5"/>
        <v>2.5542168674698793</v>
      </c>
      <c r="D159" s="74">
        <f>SUMIF([1]!Query1[Date],"="&amp;A159,[1]!Query1[Trans_cnt])</f>
        <v>166</v>
      </c>
    </row>
    <row r="160" spans="1:4" x14ac:dyDescent="0.25">
      <c r="A160" s="8">
        <f t="shared" si="6"/>
        <v>45085</v>
      </c>
      <c r="B160" s="74">
        <f>SUMIF([1]!Query1[Date],"="&amp;A160,[1]!Query1[Quantity])</f>
        <v>244</v>
      </c>
      <c r="C160" s="75">
        <f t="shared" si="5"/>
        <v>1.967741935483871</v>
      </c>
      <c r="D160" s="74">
        <f>SUMIF([1]!Query1[Date],"="&amp;A160,[1]!Query1[Trans_cnt])</f>
        <v>124</v>
      </c>
    </row>
    <row r="161" spans="1:4" x14ac:dyDescent="0.25">
      <c r="A161" s="8">
        <f t="shared" si="6"/>
        <v>45086</v>
      </c>
      <c r="B161" s="74">
        <f>SUMIF([1]!Query1[Date],"="&amp;A161,[1]!Query1[Quantity])</f>
        <v>235</v>
      </c>
      <c r="C161" s="75">
        <f t="shared" si="5"/>
        <v>1.9583333333333333</v>
      </c>
      <c r="D161" s="74">
        <f>SUMIF([1]!Query1[Date],"="&amp;A161,[1]!Query1[Trans_cnt])</f>
        <v>120</v>
      </c>
    </row>
    <row r="162" spans="1:4" x14ac:dyDescent="0.25">
      <c r="A162" s="8">
        <f t="shared" si="6"/>
        <v>45087</v>
      </c>
      <c r="B162" s="74">
        <f>SUMIF([1]!Query1[Date],"="&amp;A162,[1]!Query1[Quantity])</f>
        <v>360</v>
      </c>
      <c r="C162" s="75">
        <f t="shared" si="5"/>
        <v>2.3684210526315788</v>
      </c>
      <c r="D162" s="74">
        <f>SUMIF([1]!Query1[Date],"="&amp;A162,[1]!Query1[Trans_cnt])</f>
        <v>152</v>
      </c>
    </row>
    <row r="163" spans="1:4" x14ac:dyDescent="0.25">
      <c r="A163" s="8">
        <f t="shared" si="6"/>
        <v>45088</v>
      </c>
      <c r="B163" s="74">
        <f>SUMIF([1]!Query1[Date],"="&amp;A163,[1]!Query1[Quantity])</f>
        <v>268</v>
      </c>
      <c r="C163" s="75">
        <f t="shared" si="5"/>
        <v>2.1102362204724407</v>
      </c>
      <c r="D163" s="74">
        <f>SUMIF([1]!Query1[Date],"="&amp;A163,[1]!Query1[Trans_cnt])</f>
        <v>127</v>
      </c>
    </row>
    <row r="164" spans="1:4" x14ac:dyDescent="0.25">
      <c r="A164" s="8">
        <f t="shared" si="6"/>
        <v>45089</v>
      </c>
      <c r="B164" s="74">
        <f>SUMIF([1]!Query1[Date],"="&amp;A164,[1]!Query1[Quantity])</f>
        <v>153</v>
      </c>
      <c r="C164" s="75">
        <f t="shared" si="5"/>
        <v>1.8658536585365855</v>
      </c>
      <c r="D164" s="74">
        <f>SUMIF([1]!Query1[Date],"="&amp;A164,[1]!Query1[Trans_cnt])</f>
        <v>82</v>
      </c>
    </row>
    <row r="165" spans="1:4" x14ac:dyDescent="0.25">
      <c r="A165" s="8">
        <f t="shared" si="6"/>
        <v>45090</v>
      </c>
      <c r="B165" s="74">
        <f>SUMIF([1]!Query1[Date],"="&amp;A165,[1]!Query1[Quantity])</f>
        <v>178</v>
      </c>
      <c r="C165" s="75">
        <f t="shared" si="5"/>
        <v>1.797979797979798</v>
      </c>
      <c r="D165" s="74">
        <f>SUMIF([1]!Query1[Date],"="&amp;A165,[1]!Query1[Trans_cnt])</f>
        <v>99</v>
      </c>
    </row>
    <row r="166" spans="1:4" x14ac:dyDescent="0.25">
      <c r="A166" s="8">
        <f t="shared" si="6"/>
        <v>45091</v>
      </c>
      <c r="B166" s="74">
        <f>SUMIF([1]!Query1[Date],"="&amp;A166,[1]!Query1[Quantity])</f>
        <v>218</v>
      </c>
      <c r="C166" s="75">
        <f t="shared" si="5"/>
        <v>2.3956043956043955</v>
      </c>
      <c r="D166" s="74">
        <f>SUMIF([1]!Query1[Date],"="&amp;A166,[1]!Query1[Trans_cnt])</f>
        <v>91</v>
      </c>
    </row>
    <row r="167" spans="1:4" x14ac:dyDescent="0.25">
      <c r="A167" s="8">
        <f t="shared" si="6"/>
        <v>45092</v>
      </c>
      <c r="B167" s="74">
        <f>SUMIF([1]!Query1[Date],"="&amp;A167,[1]!Query1[Quantity])</f>
        <v>255</v>
      </c>
      <c r="C167" s="75">
        <f t="shared" si="5"/>
        <v>2.5499999999999998</v>
      </c>
      <c r="D167" s="74">
        <f>SUMIF([1]!Query1[Date],"="&amp;A167,[1]!Query1[Trans_cnt])</f>
        <v>100</v>
      </c>
    </row>
    <row r="168" spans="1:4" x14ac:dyDescent="0.25">
      <c r="A168" s="8">
        <f t="shared" si="6"/>
        <v>45093</v>
      </c>
      <c r="B168" s="74">
        <f>SUMIF([1]!Query1[Date],"="&amp;A168,[1]!Query1[Quantity])</f>
        <v>469</v>
      </c>
      <c r="C168" s="75">
        <f t="shared" si="5"/>
        <v>2.4684210526315788</v>
      </c>
      <c r="D168" s="74">
        <f>SUMIF([1]!Query1[Date],"="&amp;A168,[1]!Query1[Trans_cnt])</f>
        <v>190</v>
      </c>
    </row>
    <row r="169" spans="1:4" x14ac:dyDescent="0.25">
      <c r="A169" s="8">
        <f t="shared" si="6"/>
        <v>45094</v>
      </c>
      <c r="B169" s="74">
        <f>SUMIF([1]!Query1[Date],"="&amp;A169,[1]!Query1[Quantity])</f>
        <v>561</v>
      </c>
      <c r="C169" s="75">
        <f t="shared" si="5"/>
        <v>2.6093023255813952</v>
      </c>
      <c r="D169" s="74">
        <f>SUMIF([1]!Query1[Date],"="&amp;A169,[1]!Query1[Trans_cnt])</f>
        <v>215</v>
      </c>
    </row>
    <row r="170" spans="1:4" x14ac:dyDescent="0.25">
      <c r="A170" s="8">
        <f t="shared" si="6"/>
        <v>45095</v>
      </c>
      <c r="B170" s="74">
        <f>SUMIF([1]!Query1[Date],"="&amp;A170,[1]!Query1[Quantity])</f>
        <v>467</v>
      </c>
      <c r="C170" s="75">
        <f t="shared" si="5"/>
        <v>2.4450261780104712</v>
      </c>
      <c r="D170" s="74">
        <f>SUMIF([1]!Query1[Date],"="&amp;A170,[1]!Query1[Trans_cnt])</f>
        <v>191</v>
      </c>
    </row>
    <row r="171" spans="1:4" x14ac:dyDescent="0.25">
      <c r="A171" s="8">
        <f t="shared" si="6"/>
        <v>45096</v>
      </c>
      <c r="B171" s="74">
        <f>SUMIF([1]!Query1[Date],"="&amp;A171,[1]!Query1[Quantity])</f>
        <v>337</v>
      </c>
      <c r="C171" s="75">
        <f t="shared" si="5"/>
        <v>3.0089285714285716</v>
      </c>
      <c r="D171" s="74">
        <f>SUMIF([1]!Query1[Date],"="&amp;A171,[1]!Query1[Trans_cnt])</f>
        <v>112</v>
      </c>
    </row>
    <row r="172" spans="1:4" x14ac:dyDescent="0.25">
      <c r="A172" s="8">
        <f t="shared" si="6"/>
        <v>45097</v>
      </c>
      <c r="B172" s="74">
        <f>SUMIF([1]!Query1[Date],"="&amp;A172,[1]!Query1[Quantity])</f>
        <v>392</v>
      </c>
      <c r="C172" s="75">
        <f t="shared" si="5"/>
        <v>2.2400000000000002</v>
      </c>
      <c r="D172" s="74">
        <f>SUMIF([1]!Query1[Date],"="&amp;A172,[1]!Query1[Trans_cnt])</f>
        <v>175</v>
      </c>
    </row>
    <row r="173" spans="1:4" x14ac:dyDescent="0.25">
      <c r="A173" s="8">
        <f t="shared" si="6"/>
        <v>45098</v>
      </c>
      <c r="B173" s="74">
        <f>SUMIF([1]!Query1[Date],"="&amp;A173,[1]!Query1[Quantity])</f>
        <v>370</v>
      </c>
      <c r="C173" s="75">
        <f t="shared" si="5"/>
        <v>2.1893491124260356</v>
      </c>
      <c r="D173" s="74">
        <f>SUMIF([1]!Query1[Date],"="&amp;A173,[1]!Query1[Trans_cnt])</f>
        <v>169</v>
      </c>
    </row>
    <row r="174" spans="1:4" x14ac:dyDescent="0.25">
      <c r="A174" s="8">
        <f t="shared" si="6"/>
        <v>45099</v>
      </c>
      <c r="B174" s="74">
        <f>SUMIF([1]!Query1[Date],"="&amp;A174,[1]!Query1[Quantity])</f>
        <v>271</v>
      </c>
      <c r="C174" s="75">
        <f t="shared" si="5"/>
        <v>2.0223880597014925</v>
      </c>
      <c r="D174" s="74">
        <f>SUMIF([1]!Query1[Date],"="&amp;A174,[1]!Query1[Trans_cnt])</f>
        <v>134</v>
      </c>
    </row>
    <row r="175" spans="1:4" x14ac:dyDescent="0.25">
      <c r="A175" s="8">
        <f t="shared" si="6"/>
        <v>45100</v>
      </c>
      <c r="B175" s="74">
        <f>SUMIF([1]!Query1[Date],"="&amp;A175,[1]!Query1[Quantity])</f>
        <v>351</v>
      </c>
      <c r="C175" s="75">
        <f t="shared" si="5"/>
        <v>2.3092105263157894</v>
      </c>
      <c r="D175" s="74">
        <f>SUMIF([1]!Query1[Date],"="&amp;A175,[1]!Query1[Trans_cnt])</f>
        <v>152</v>
      </c>
    </row>
    <row r="176" spans="1:4" x14ac:dyDescent="0.25">
      <c r="A176" s="8">
        <f t="shared" si="6"/>
        <v>45101</v>
      </c>
      <c r="B176" s="74">
        <f>SUMIF([1]!Query1[Date],"="&amp;A176,[1]!Query1[Quantity])</f>
        <v>521</v>
      </c>
      <c r="C176" s="75">
        <f t="shared" si="5"/>
        <v>2.5048076923076925</v>
      </c>
      <c r="D176" s="74">
        <f>SUMIF([1]!Query1[Date],"="&amp;A176,[1]!Query1[Trans_cnt])</f>
        <v>208</v>
      </c>
    </row>
    <row r="177" spans="1:4" x14ac:dyDescent="0.25">
      <c r="A177" s="8">
        <f t="shared" si="6"/>
        <v>45102</v>
      </c>
      <c r="B177" s="74">
        <f>SUMIF([1]!Query1[Date],"="&amp;A177,[1]!Query1[Quantity])</f>
        <v>703</v>
      </c>
      <c r="C177" s="75">
        <f t="shared" si="5"/>
        <v>2.6329588014981273</v>
      </c>
      <c r="D177" s="74">
        <f>SUMIF([1]!Query1[Date],"="&amp;A177,[1]!Query1[Trans_cnt])</f>
        <v>267</v>
      </c>
    </row>
    <row r="178" spans="1:4" x14ac:dyDescent="0.25">
      <c r="A178" s="8">
        <f t="shared" si="6"/>
        <v>45103</v>
      </c>
      <c r="B178" s="74">
        <f>SUMIF([1]!Query1[Date],"="&amp;A178,[1]!Query1[Quantity])</f>
        <v>352</v>
      </c>
      <c r="C178" s="75">
        <f t="shared" si="5"/>
        <v>2.2278481012658227</v>
      </c>
      <c r="D178" s="74">
        <f>SUMIF([1]!Query1[Date],"="&amp;A178,[1]!Query1[Trans_cnt])</f>
        <v>158</v>
      </c>
    </row>
    <row r="179" spans="1:4" x14ac:dyDescent="0.25">
      <c r="A179" s="8">
        <f t="shared" si="6"/>
        <v>45104</v>
      </c>
      <c r="B179" s="74">
        <f>SUMIF([1]!Query1[Date],"="&amp;A179,[1]!Query1[Quantity])</f>
        <v>293</v>
      </c>
      <c r="C179" s="75">
        <f t="shared" si="5"/>
        <v>2.006849315068493</v>
      </c>
      <c r="D179" s="74">
        <f>SUMIF([1]!Query1[Date],"="&amp;A179,[1]!Query1[Trans_cnt])</f>
        <v>146</v>
      </c>
    </row>
    <row r="180" spans="1:4" x14ac:dyDescent="0.25">
      <c r="A180" s="8">
        <f t="shared" si="6"/>
        <v>45105</v>
      </c>
      <c r="B180" s="74">
        <f>SUMIF([1]!Query1[Date],"="&amp;A180,[1]!Query1[Quantity])</f>
        <v>381</v>
      </c>
      <c r="C180" s="75">
        <f t="shared" si="5"/>
        <v>2.1284916201117317</v>
      </c>
      <c r="D180" s="74">
        <f>SUMIF([1]!Query1[Date],"="&amp;A180,[1]!Query1[Trans_cnt])</f>
        <v>179</v>
      </c>
    </row>
    <row r="181" spans="1:4" x14ac:dyDescent="0.25">
      <c r="A181" s="8">
        <f t="shared" si="6"/>
        <v>45106</v>
      </c>
      <c r="B181" s="74">
        <f>SUMIF([1]!Query1[Date],"="&amp;A181,[1]!Query1[Quantity])</f>
        <v>452</v>
      </c>
      <c r="C181" s="75">
        <f t="shared" si="5"/>
        <v>2.306122448979592</v>
      </c>
      <c r="D181" s="74">
        <f>SUMIF([1]!Query1[Date],"="&amp;A181,[1]!Query1[Trans_cnt])</f>
        <v>196</v>
      </c>
    </row>
    <row r="182" spans="1:4" x14ac:dyDescent="0.25">
      <c r="A182" s="8">
        <f t="shared" si="6"/>
        <v>45107</v>
      </c>
      <c r="B182" s="74">
        <f>SUMIF([1]!Query1[Date],"="&amp;A182,[1]!Query1[Quantity])</f>
        <v>526</v>
      </c>
      <c r="C182" s="75">
        <f t="shared" si="5"/>
        <v>2.5533980582524274</v>
      </c>
      <c r="D182" s="74">
        <f>SUMIF([1]!Query1[Date],"="&amp;A182,[1]!Query1[Trans_cnt])</f>
        <v>206</v>
      </c>
    </row>
    <row r="183" spans="1:4" x14ac:dyDescent="0.25">
      <c r="A183" s="8">
        <f t="shared" si="6"/>
        <v>45108</v>
      </c>
      <c r="B183" s="74">
        <f>SUMIF([1]!Query1[Date],"="&amp;A183,[1]!Query1[Quantity])</f>
        <v>711</v>
      </c>
      <c r="C183" s="75">
        <f t="shared" si="5"/>
        <v>3.1048034934497815</v>
      </c>
      <c r="D183" s="74">
        <f>SUMIF([1]!Query1[Date],"="&amp;A183,[1]!Query1[Trans_cnt])</f>
        <v>229</v>
      </c>
    </row>
    <row r="184" spans="1:4" x14ac:dyDescent="0.25">
      <c r="A184" s="8">
        <f t="shared" si="6"/>
        <v>45109</v>
      </c>
      <c r="B184" s="74">
        <f>SUMIF([1]!Query1[Date],"="&amp;A184,[1]!Query1[Quantity])</f>
        <v>753</v>
      </c>
      <c r="C184" s="75">
        <f t="shared" si="5"/>
        <v>2.8415094339622642</v>
      </c>
      <c r="D184" s="74">
        <f>SUMIF([1]!Query1[Date],"="&amp;A184,[1]!Query1[Trans_cnt])</f>
        <v>265</v>
      </c>
    </row>
    <row r="185" spans="1:4" x14ac:dyDescent="0.25">
      <c r="A185" s="8">
        <f t="shared" si="6"/>
        <v>45110</v>
      </c>
      <c r="B185" s="74">
        <f>SUMIF([1]!Query1[Date],"="&amp;A185,[1]!Query1[Quantity])</f>
        <v>398</v>
      </c>
      <c r="C185" s="75">
        <f t="shared" si="5"/>
        <v>2.7448275862068967</v>
      </c>
      <c r="D185" s="74">
        <f>SUMIF([1]!Query1[Date],"="&amp;A185,[1]!Query1[Trans_cnt])</f>
        <v>145</v>
      </c>
    </row>
    <row r="186" spans="1:4" x14ac:dyDescent="0.25">
      <c r="A186" s="8">
        <f t="shared" si="6"/>
        <v>45111</v>
      </c>
      <c r="B186" s="74">
        <f>SUMIF([1]!Query1[Date],"="&amp;A186,[1]!Query1[Quantity])</f>
        <v>438</v>
      </c>
      <c r="C186" s="75">
        <f t="shared" si="5"/>
        <v>3.4761904761904763</v>
      </c>
      <c r="D186" s="74">
        <f>SUMIF([1]!Query1[Date],"="&amp;A186,[1]!Query1[Trans_cnt])</f>
        <v>126</v>
      </c>
    </row>
    <row r="187" spans="1:4" x14ac:dyDescent="0.25">
      <c r="A187" s="8">
        <f t="shared" si="6"/>
        <v>45112</v>
      </c>
      <c r="B187" s="74">
        <f>SUMIF([1]!Query1[Date],"="&amp;A187,[1]!Query1[Quantity])</f>
        <v>398</v>
      </c>
      <c r="C187" s="75">
        <f t="shared" si="5"/>
        <v>2.5844155844155843</v>
      </c>
      <c r="D187" s="74">
        <f>SUMIF([1]!Query1[Date],"="&amp;A187,[1]!Query1[Trans_cnt])</f>
        <v>154</v>
      </c>
    </row>
    <row r="188" spans="1:4" x14ac:dyDescent="0.25">
      <c r="A188" s="8">
        <f t="shared" si="6"/>
        <v>45113</v>
      </c>
      <c r="B188" s="74">
        <f>SUMIF([1]!Query1[Date],"="&amp;A188,[1]!Query1[Quantity])</f>
        <v>422</v>
      </c>
      <c r="C188" s="75">
        <f t="shared" si="5"/>
        <v>2.9510489510489513</v>
      </c>
      <c r="D188" s="74">
        <f>SUMIF([1]!Query1[Date],"="&amp;A188,[1]!Query1[Trans_cnt])</f>
        <v>143</v>
      </c>
    </row>
    <row r="189" spans="1:4" x14ac:dyDescent="0.25">
      <c r="A189" s="8">
        <f t="shared" si="6"/>
        <v>45114</v>
      </c>
      <c r="B189" s="74">
        <f>SUMIF([1]!Query1[Date],"="&amp;A189,[1]!Query1[Quantity])</f>
        <v>543</v>
      </c>
      <c r="C189" s="75">
        <f t="shared" si="5"/>
        <v>3.0852272727272729</v>
      </c>
      <c r="D189" s="74">
        <f>SUMIF([1]!Query1[Date],"="&amp;A189,[1]!Query1[Trans_cnt])</f>
        <v>176</v>
      </c>
    </row>
    <row r="190" spans="1:4" x14ac:dyDescent="0.25">
      <c r="A190" s="8">
        <f t="shared" si="6"/>
        <v>45115</v>
      </c>
      <c r="B190" s="74">
        <f>SUMIF([1]!Query1[Date],"="&amp;A190,[1]!Query1[Quantity])</f>
        <v>818</v>
      </c>
      <c r="C190" s="75">
        <f t="shared" si="5"/>
        <v>3.0636704119850187</v>
      </c>
      <c r="D190" s="74">
        <f>SUMIF([1]!Query1[Date],"="&amp;A190,[1]!Query1[Trans_cnt])</f>
        <v>267</v>
      </c>
    </row>
    <row r="191" spans="1:4" x14ac:dyDescent="0.25">
      <c r="A191" s="8">
        <f t="shared" si="6"/>
        <v>45116</v>
      </c>
      <c r="B191" s="74">
        <f>SUMIF([1]!Query1[Date],"="&amp;A191,[1]!Query1[Quantity])</f>
        <v>596</v>
      </c>
      <c r="C191" s="75">
        <f t="shared" si="5"/>
        <v>2.6846846846846848</v>
      </c>
      <c r="D191" s="74">
        <f>SUMIF([1]!Query1[Date],"="&amp;A191,[1]!Query1[Trans_cnt])</f>
        <v>222</v>
      </c>
    </row>
    <row r="192" spans="1:4" x14ac:dyDescent="0.25">
      <c r="A192" s="8">
        <f t="shared" si="6"/>
        <v>45117</v>
      </c>
      <c r="B192" s="74">
        <f>SUMIF([1]!Query1[Date],"="&amp;A192,[1]!Query1[Quantity])</f>
        <v>373</v>
      </c>
      <c r="C192" s="75">
        <f t="shared" si="5"/>
        <v>2.5202702702702702</v>
      </c>
      <c r="D192" s="74">
        <f>SUMIF([1]!Query1[Date],"="&amp;A192,[1]!Query1[Trans_cnt])</f>
        <v>148</v>
      </c>
    </row>
    <row r="193" spans="1:4" x14ac:dyDescent="0.25">
      <c r="A193" s="8">
        <f t="shared" si="6"/>
        <v>45118</v>
      </c>
      <c r="B193" s="74">
        <f>SUMIF([1]!Query1[Date],"="&amp;A193,[1]!Query1[Quantity])</f>
        <v>477</v>
      </c>
      <c r="C193" s="75">
        <f t="shared" si="5"/>
        <v>2.6797752808988764</v>
      </c>
      <c r="D193" s="74">
        <f>SUMIF([1]!Query1[Date],"="&amp;A193,[1]!Query1[Trans_cnt])</f>
        <v>178</v>
      </c>
    </row>
    <row r="194" spans="1:4" x14ac:dyDescent="0.25">
      <c r="A194" s="8">
        <f t="shared" si="6"/>
        <v>45119</v>
      </c>
      <c r="B194" s="74">
        <f>SUMIF([1]!Query1[Date],"="&amp;A194,[1]!Query1[Quantity])</f>
        <v>375</v>
      </c>
      <c r="C194" s="75">
        <f t="shared" si="5"/>
        <v>2.3148148148148149</v>
      </c>
      <c r="D194" s="74">
        <f>SUMIF([1]!Query1[Date],"="&amp;A194,[1]!Query1[Trans_cnt])</f>
        <v>162</v>
      </c>
    </row>
    <row r="195" spans="1:4" x14ac:dyDescent="0.25">
      <c r="A195" s="8">
        <f t="shared" si="6"/>
        <v>45120</v>
      </c>
      <c r="B195" s="74">
        <f>SUMIF([1]!Query1[Date],"="&amp;A195,[1]!Query1[Quantity])</f>
        <v>335</v>
      </c>
      <c r="C195" s="75">
        <f t="shared" ref="C195:C258" si="7">B195/D195</f>
        <v>2.2945205479452055</v>
      </c>
      <c r="D195" s="74">
        <f>SUMIF([1]!Query1[Date],"="&amp;A195,[1]!Query1[Trans_cnt])</f>
        <v>146</v>
      </c>
    </row>
    <row r="196" spans="1:4" x14ac:dyDescent="0.25">
      <c r="A196" s="8">
        <f t="shared" si="6"/>
        <v>45121</v>
      </c>
      <c r="B196" s="74">
        <f>SUMIF([1]!Query1[Date],"="&amp;A196,[1]!Query1[Quantity])</f>
        <v>424</v>
      </c>
      <c r="C196" s="75">
        <f t="shared" si="7"/>
        <v>2.3169398907103824</v>
      </c>
      <c r="D196" s="74">
        <f>SUMIF([1]!Query1[Date],"="&amp;A196,[1]!Query1[Trans_cnt])</f>
        <v>183</v>
      </c>
    </row>
    <row r="197" spans="1:4" x14ac:dyDescent="0.25">
      <c r="A197" s="8">
        <f t="shared" si="6"/>
        <v>45122</v>
      </c>
      <c r="B197" s="74">
        <f>SUMIF([1]!Query1[Date],"="&amp;A197,[1]!Query1[Quantity])</f>
        <v>596</v>
      </c>
      <c r="C197" s="75">
        <f t="shared" si="7"/>
        <v>2.3100775193798451</v>
      </c>
      <c r="D197" s="74">
        <f>SUMIF([1]!Query1[Date],"="&amp;A197,[1]!Query1[Trans_cnt])</f>
        <v>258</v>
      </c>
    </row>
    <row r="198" spans="1:4" x14ac:dyDescent="0.25">
      <c r="A198" s="8">
        <f t="shared" si="6"/>
        <v>45123</v>
      </c>
      <c r="B198" s="74">
        <f>SUMIF([1]!Query1[Date],"="&amp;A198,[1]!Query1[Quantity])</f>
        <v>633</v>
      </c>
      <c r="C198" s="75">
        <f t="shared" si="7"/>
        <v>2.7402597402597402</v>
      </c>
      <c r="D198" s="74">
        <f>SUMIF([1]!Query1[Date],"="&amp;A198,[1]!Query1[Trans_cnt])</f>
        <v>231</v>
      </c>
    </row>
    <row r="199" spans="1:4" x14ac:dyDescent="0.25">
      <c r="A199" s="8">
        <f t="shared" si="6"/>
        <v>45124</v>
      </c>
      <c r="B199" s="74">
        <f>SUMIF([1]!Query1[Date],"="&amp;A199,[1]!Query1[Quantity])</f>
        <v>215</v>
      </c>
      <c r="C199" s="75">
        <f t="shared" si="7"/>
        <v>1.853448275862069</v>
      </c>
      <c r="D199" s="74">
        <f>SUMIF([1]!Query1[Date],"="&amp;A199,[1]!Query1[Trans_cnt])</f>
        <v>116</v>
      </c>
    </row>
    <row r="200" spans="1:4" x14ac:dyDescent="0.25">
      <c r="A200" s="8">
        <f t="shared" si="6"/>
        <v>45125</v>
      </c>
      <c r="B200" s="74">
        <f>SUMIF([1]!Query1[Date],"="&amp;A200,[1]!Query1[Quantity])</f>
        <v>208</v>
      </c>
      <c r="C200" s="75">
        <f t="shared" si="7"/>
        <v>2.0594059405940595</v>
      </c>
      <c r="D200" s="74">
        <f>SUMIF([1]!Query1[Date],"="&amp;A200,[1]!Query1[Trans_cnt])</f>
        <v>101</v>
      </c>
    </row>
    <row r="201" spans="1:4" x14ac:dyDescent="0.25">
      <c r="A201" s="8">
        <f t="shared" si="6"/>
        <v>45126</v>
      </c>
      <c r="B201" s="74">
        <f>SUMIF([1]!Query1[Date],"="&amp;A201,[1]!Query1[Quantity])</f>
        <v>148</v>
      </c>
      <c r="C201" s="75">
        <f t="shared" si="7"/>
        <v>1.7411764705882353</v>
      </c>
      <c r="D201" s="74">
        <f>SUMIF([1]!Query1[Date],"="&amp;A201,[1]!Query1[Trans_cnt])</f>
        <v>85</v>
      </c>
    </row>
    <row r="202" spans="1:4" x14ac:dyDescent="0.25">
      <c r="A202" s="8">
        <f t="shared" si="6"/>
        <v>45127</v>
      </c>
      <c r="B202" s="74">
        <f>SUMIF([1]!Query1[Date],"="&amp;A202,[1]!Query1[Quantity])</f>
        <v>232</v>
      </c>
      <c r="C202" s="75">
        <f t="shared" si="7"/>
        <v>2.5494505494505493</v>
      </c>
      <c r="D202" s="74">
        <f>SUMIF([1]!Query1[Date],"="&amp;A202,[1]!Query1[Trans_cnt])</f>
        <v>91</v>
      </c>
    </row>
    <row r="203" spans="1:4" x14ac:dyDescent="0.25">
      <c r="A203" s="8">
        <f t="shared" si="6"/>
        <v>45128</v>
      </c>
      <c r="B203" s="74">
        <f>SUMIF([1]!Query1[Date],"="&amp;A203,[1]!Query1[Quantity])</f>
        <v>279</v>
      </c>
      <c r="C203" s="75">
        <f t="shared" si="7"/>
        <v>2.4690265486725664</v>
      </c>
      <c r="D203" s="74">
        <f>SUMIF([1]!Query1[Date],"="&amp;A203,[1]!Query1[Trans_cnt])</f>
        <v>113</v>
      </c>
    </row>
    <row r="204" spans="1:4" x14ac:dyDescent="0.25">
      <c r="A204" s="8">
        <f t="shared" si="6"/>
        <v>45129</v>
      </c>
      <c r="B204" s="74">
        <f>SUMIF([1]!Query1[Date],"="&amp;A204,[1]!Query1[Quantity])</f>
        <v>283</v>
      </c>
      <c r="C204" s="75">
        <f t="shared" si="7"/>
        <v>2.1278195488721803</v>
      </c>
      <c r="D204" s="74">
        <f>SUMIF([1]!Query1[Date],"="&amp;A204,[1]!Query1[Trans_cnt])</f>
        <v>133</v>
      </c>
    </row>
    <row r="205" spans="1:4" x14ac:dyDescent="0.25">
      <c r="A205" s="8">
        <f t="shared" si="6"/>
        <v>45130</v>
      </c>
      <c r="B205" s="74">
        <f>SUMIF([1]!Query1[Date],"="&amp;A205,[1]!Query1[Quantity])</f>
        <v>302</v>
      </c>
      <c r="C205" s="75">
        <f t="shared" si="7"/>
        <v>2.4159999999999999</v>
      </c>
      <c r="D205" s="74">
        <f>SUMIF([1]!Query1[Date],"="&amp;A205,[1]!Query1[Trans_cnt])</f>
        <v>125</v>
      </c>
    </row>
    <row r="206" spans="1:4" x14ac:dyDescent="0.25">
      <c r="A206" s="8">
        <f t="shared" si="6"/>
        <v>45131</v>
      </c>
      <c r="B206" s="74">
        <f>SUMIF([1]!Query1[Date],"="&amp;A206,[1]!Query1[Quantity])</f>
        <v>248</v>
      </c>
      <c r="C206" s="75">
        <f t="shared" si="7"/>
        <v>2.5306122448979593</v>
      </c>
      <c r="D206" s="74">
        <f>SUMIF([1]!Query1[Date],"="&amp;A206,[1]!Query1[Trans_cnt])</f>
        <v>98</v>
      </c>
    </row>
    <row r="207" spans="1:4" x14ac:dyDescent="0.25">
      <c r="A207" s="8">
        <f t="shared" si="6"/>
        <v>45132</v>
      </c>
      <c r="B207" s="74">
        <f>SUMIF([1]!Query1[Date],"="&amp;A207,[1]!Query1[Quantity])</f>
        <v>230</v>
      </c>
      <c r="C207" s="75">
        <f t="shared" si="7"/>
        <v>2.3232323232323231</v>
      </c>
      <c r="D207" s="74">
        <f>SUMIF([1]!Query1[Date],"="&amp;A207,[1]!Query1[Trans_cnt])</f>
        <v>99</v>
      </c>
    </row>
    <row r="208" spans="1:4" x14ac:dyDescent="0.25">
      <c r="A208" s="8">
        <f t="shared" si="6"/>
        <v>45133</v>
      </c>
      <c r="B208" s="74">
        <f>SUMIF([1]!Query1[Date],"="&amp;A208,[1]!Query1[Quantity])</f>
        <v>258</v>
      </c>
      <c r="C208" s="75">
        <f t="shared" si="7"/>
        <v>2.1864406779661016</v>
      </c>
      <c r="D208" s="74">
        <f>SUMIF([1]!Query1[Date],"="&amp;A208,[1]!Query1[Trans_cnt])</f>
        <v>118</v>
      </c>
    </row>
    <row r="209" spans="1:4" x14ac:dyDescent="0.25">
      <c r="A209" s="8">
        <f t="shared" si="6"/>
        <v>45134</v>
      </c>
      <c r="B209" s="74">
        <f>SUMIF([1]!Query1[Date],"="&amp;A209,[1]!Query1[Quantity])</f>
        <v>209</v>
      </c>
      <c r="C209" s="75">
        <f t="shared" si="7"/>
        <v>2.2234042553191489</v>
      </c>
      <c r="D209" s="74">
        <f>SUMIF([1]!Query1[Date],"="&amp;A209,[1]!Query1[Trans_cnt])</f>
        <v>94</v>
      </c>
    </row>
    <row r="210" spans="1:4" x14ac:dyDescent="0.25">
      <c r="A210" s="8">
        <f t="shared" si="6"/>
        <v>45135</v>
      </c>
      <c r="B210" s="74">
        <f>SUMIF([1]!Query1[Date],"="&amp;A210,[1]!Query1[Quantity])</f>
        <v>272</v>
      </c>
      <c r="C210" s="75">
        <f t="shared" si="7"/>
        <v>2.5660377358490565</v>
      </c>
      <c r="D210" s="74">
        <f>SUMIF([1]!Query1[Date],"="&amp;A210,[1]!Query1[Trans_cnt])</f>
        <v>106</v>
      </c>
    </row>
    <row r="211" spans="1:4" x14ac:dyDescent="0.25">
      <c r="A211" s="8">
        <f t="shared" si="6"/>
        <v>45136</v>
      </c>
      <c r="B211" s="74">
        <f>SUMIF([1]!Query1[Date],"="&amp;A211,[1]!Query1[Quantity])</f>
        <v>381</v>
      </c>
      <c r="C211" s="75">
        <f t="shared" si="7"/>
        <v>2.4740259740259742</v>
      </c>
      <c r="D211" s="74">
        <f>SUMIF([1]!Query1[Date],"="&amp;A211,[1]!Query1[Trans_cnt])</f>
        <v>154</v>
      </c>
    </row>
    <row r="212" spans="1:4" x14ac:dyDescent="0.25">
      <c r="A212" s="8">
        <f t="shared" si="6"/>
        <v>45137</v>
      </c>
      <c r="B212" s="74">
        <f>SUMIF([1]!Query1[Date],"="&amp;A212,[1]!Query1[Quantity])</f>
        <v>366</v>
      </c>
      <c r="C212" s="75">
        <f t="shared" si="7"/>
        <v>2.3018867924528301</v>
      </c>
      <c r="D212" s="74">
        <f>SUMIF([1]!Query1[Date],"="&amp;A212,[1]!Query1[Trans_cnt])</f>
        <v>159</v>
      </c>
    </row>
    <row r="213" spans="1:4" x14ac:dyDescent="0.25">
      <c r="A213" s="8">
        <f t="shared" si="6"/>
        <v>45138</v>
      </c>
      <c r="B213" s="74">
        <f>SUMIF([1]!Query1[Date],"="&amp;A213,[1]!Query1[Quantity])</f>
        <v>252</v>
      </c>
      <c r="C213" s="75">
        <f t="shared" si="7"/>
        <v>2.3333333333333335</v>
      </c>
      <c r="D213" s="74">
        <f>SUMIF([1]!Query1[Date],"="&amp;A213,[1]!Query1[Trans_cnt])</f>
        <v>108</v>
      </c>
    </row>
    <row r="214" spans="1:4" x14ac:dyDescent="0.25">
      <c r="A214" s="8">
        <f t="shared" si="6"/>
        <v>45139</v>
      </c>
      <c r="B214" s="74">
        <f>SUMIF([1]!Query1[Date],"="&amp;A214,[1]!Query1[Quantity])</f>
        <v>221</v>
      </c>
      <c r="C214" s="75">
        <f t="shared" si="7"/>
        <v>2.2323232323232323</v>
      </c>
      <c r="D214" s="74">
        <f>SUMIF([1]!Query1[Date],"="&amp;A214,[1]!Query1[Trans_cnt])</f>
        <v>99</v>
      </c>
    </row>
    <row r="215" spans="1:4" x14ac:dyDescent="0.25">
      <c r="A215" s="8">
        <f t="shared" ref="A215:A278" si="8">A214+1</f>
        <v>45140</v>
      </c>
      <c r="B215" s="74">
        <f>SUMIF([1]!Query1[Date],"="&amp;A215,[1]!Query1[Quantity])</f>
        <v>191</v>
      </c>
      <c r="C215" s="75">
        <f t="shared" si="7"/>
        <v>2.3875000000000002</v>
      </c>
      <c r="D215" s="74">
        <f>SUMIF([1]!Query1[Date],"="&amp;A215,[1]!Query1[Trans_cnt])</f>
        <v>80</v>
      </c>
    </row>
    <row r="216" spans="1:4" x14ac:dyDescent="0.25">
      <c r="A216" s="8">
        <f t="shared" si="8"/>
        <v>45141</v>
      </c>
      <c r="B216" s="74">
        <f>SUMIF([1]!Query1[Date],"="&amp;A216,[1]!Query1[Quantity])</f>
        <v>218</v>
      </c>
      <c r="C216" s="75">
        <f t="shared" si="7"/>
        <v>1.9639639639639639</v>
      </c>
      <c r="D216" s="74">
        <f>SUMIF([1]!Query1[Date],"="&amp;A216,[1]!Query1[Trans_cnt])</f>
        <v>111</v>
      </c>
    </row>
    <row r="217" spans="1:4" x14ac:dyDescent="0.25">
      <c r="A217" s="8">
        <f t="shared" si="8"/>
        <v>45142</v>
      </c>
      <c r="B217" s="74">
        <f>SUMIF([1]!Query1[Date],"="&amp;A217,[1]!Query1[Quantity])</f>
        <v>254</v>
      </c>
      <c r="C217" s="75">
        <f t="shared" si="7"/>
        <v>2.2882882882882885</v>
      </c>
      <c r="D217" s="74">
        <f>SUMIF([1]!Query1[Date],"="&amp;A217,[1]!Query1[Trans_cnt])</f>
        <v>111</v>
      </c>
    </row>
    <row r="218" spans="1:4" x14ac:dyDescent="0.25">
      <c r="A218" s="8">
        <f t="shared" si="8"/>
        <v>45143</v>
      </c>
      <c r="B218" s="74">
        <f>SUMIF([1]!Query1[Date],"="&amp;A218,[1]!Query1[Quantity])</f>
        <v>390</v>
      </c>
      <c r="C218" s="75">
        <f t="shared" si="7"/>
        <v>2.4683544303797467</v>
      </c>
      <c r="D218" s="74">
        <f>SUMIF([1]!Query1[Date],"="&amp;A218,[1]!Query1[Trans_cnt])</f>
        <v>158</v>
      </c>
    </row>
    <row r="219" spans="1:4" x14ac:dyDescent="0.25">
      <c r="A219" s="8">
        <f t="shared" si="8"/>
        <v>45144</v>
      </c>
      <c r="B219" s="74">
        <f>SUMIF([1]!Query1[Date],"="&amp;A219,[1]!Query1[Quantity])</f>
        <v>401</v>
      </c>
      <c r="C219" s="75">
        <f t="shared" si="7"/>
        <v>2.537974683544304</v>
      </c>
      <c r="D219" s="74">
        <f>SUMIF([1]!Query1[Date],"="&amp;A219,[1]!Query1[Trans_cnt])</f>
        <v>158</v>
      </c>
    </row>
    <row r="220" spans="1:4" x14ac:dyDescent="0.25">
      <c r="A220" s="8">
        <f t="shared" si="8"/>
        <v>45145</v>
      </c>
      <c r="B220" s="74">
        <f>SUMIF([1]!Query1[Date],"="&amp;A220,[1]!Query1[Quantity])</f>
        <v>231</v>
      </c>
      <c r="C220" s="75">
        <f t="shared" si="7"/>
        <v>1.8046875</v>
      </c>
      <c r="D220" s="74">
        <f>SUMIF([1]!Query1[Date],"="&amp;A220,[1]!Query1[Trans_cnt])</f>
        <v>128</v>
      </c>
    </row>
    <row r="221" spans="1:4" x14ac:dyDescent="0.25">
      <c r="A221" s="8">
        <f t="shared" si="8"/>
        <v>45146</v>
      </c>
      <c r="B221" s="74">
        <f>SUMIF([1]!Query1[Date],"="&amp;A221,[1]!Query1[Quantity])</f>
        <v>261</v>
      </c>
      <c r="C221" s="75">
        <f t="shared" si="7"/>
        <v>2.0714285714285716</v>
      </c>
      <c r="D221" s="74">
        <f>SUMIF([1]!Query1[Date],"="&amp;A221,[1]!Query1[Trans_cnt])</f>
        <v>126</v>
      </c>
    </row>
    <row r="222" spans="1:4" x14ac:dyDescent="0.25">
      <c r="A222" s="8">
        <f t="shared" si="8"/>
        <v>45147</v>
      </c>
      <c r="B222" s="74">
        <f>SUMIF([1]!Query1[Date],"="&amp;A222,[1]!Query1[Quantity])</f>
        <v>251</v>
      </c>
      <c r="C222" s="75">
        <f t="shared" si="7"/>
        <v>2.0916666666666668</v>
      </c>
      <c r="D222" s="74">
        <f>SUMIF([1]!Query1[Date],"="&amp;A222,[1]!Query1[Trans_cnt])</f>
        <v>120</v>
      </c>
    </row>
    <row r="223" spans="1:4" x14ac:dyDescent="0.25">
      <c r="A223" s="8">
        <f t="shared" si="8"/>
        <v>45148</v>
      </c>
      <c r="B223" s="74">
        <f>SUMIF([1]!Query1[Date],"="&amp;A223,[1]!Query1[Quantity])</f>
        <v>360</v>
      </c>
      <c r="C223" s="75">
        <f t="shared" si="7"/>
        <v>2.2222222222222223</v>
      </c>
      <c r="D223" s="74">
        <f>SUMIF([1]!Query1[Date],"="&amp;A223,[1]!Query1[Trans_cnt])</f>
        <v>162</v>
      </c>
    </row>
    <row r="224" spans="1:4" x14ac:dyDescent="0.25">
      <c r="A224" s="8">
        <f t="shared" si="8"/>
        <v>45149</v>
      </c>
      <c r="B224" s="74">
        <f>SUMIF([1]!Query1[Date],"="&amp;A224,[1]!Query1[Quantity])</f>
        <v>271</v>
      </c>
      <c r="C224" s="75">
        <f t="shared" si="7"/>
        <v>2.185483870967742</v>
      </c>
      <c r="D224" s="74">
        <f>SUMIF([1]!Query1[Date],"="&amp;A224,[1]!Query1[Trans_cnt])</f>
        <v>124</v>
      </c>
    </row>
    <row r="225" spans="1:4" x14ac:dyDescent="0.25">
      <c r="A225" s="8">
        <f t="shared" si="8"/>
        <v>45150</v>
      </c>
      <c r="B225" s="74">
        <f>SUMIF([1]!Query1[Date],"="&amp;A225,[1]!Query1[Quantity])</f>
        <v>529</v>
      </c>
      <c r="C225" s="75">
        <f t="shared" si="7"/>
        <v>2.8440860215053765</v>
      </c>
      <c r="D225" s="74">
        <f>SUMIF([1]!Query1[Date],"="&amp;A225,[1]!Query1[Trans_cnt])</f>
        <v>186</v>
      </c>
    </row>
    <row r="226" spans="1:4" x14ac:dyDescent="0.25">
      <c r="A226" s="8">
        <f t="shared" si="8"/>
        <v>45151</v>
      </c>
      <c r="B226" s="74">
        <f>SUMIF([1]!Query1[Date],"="&amp;A226,[1]!Query1[Quantity])</f>
        <v>492</v>
      </c>
      <c r="C226" s="75">
        <f t="shared" si="7"/>
        <v>2.7333333333333334</v>
      </c>
      <c r="D226" s="74">
        <f>SUMIF([1]!Query1[Date],"="&amp;A226,[1]!Query1[Trans_cnt])</f>
        <v>180</v>
      </c>
    </row>
    <row r="227" spans="1:4" x14ac:dyDescent="0.25">
      <c r="A227" s="8">
        <f t="shared" si="8"/>
        <v>45152</v>
      </c>
      <c r="B227" s="74">
        <f>SUMIF([1]!Query1[Date],"="&amp;A227,[1]!Query1[Quantity])</f>
        <v>194</v>
      </c>
      <c r="C227" s="75">
        <f t="shared" si="7"/>
        <v>2.0208333333333335</v>
      </c>
      <c r="D227" s="74">
        <f>SUMIF([1]!Query1[Date],"="&amp;A227,[1]!Query1[Trans_cnt])</f>
        <v>96</v>
      </c>
    </row>
    <row r="228" spans="1:4" x14ac:dyDescent="0.25">
      <c r="A228" s="8">
        <f t="shared" si="8"/>
        <v>45153</v>
      </c>
      <c r="B228" s="74">
        <f>SUMIF([1]!Query1[Date],"="&amp;A228,[1]!Query1[Quantity])</f>
        <v>257</v>
      </c>
      <c r="C228" s="75">
        <f t="shared" si="7"/>
        <v>2.3363636363636364</v>
      </c>
      <c r="D228" s="74">
        <f>SUMIF([1]!Query1[Date],"="&amp;A228,[1]!Query1[Trans_cnt])</f>
        <v>110</v>
      </c>
    </row>
    <row r="229" spans="1:4" x14ac:dyDescent="0.25">
      <c r="A229" s="8">
        <f t="shared" si="8"/>
        <v>45154</v>
      </c>
      <c r="B229" s="74">
        <f>SUMIF([1]!Query1[Date],"="&amp;A229,[1]!Query1[Quantity])</f>
        <v>258</v>
      </c>
      <c r="C229" s="75">
        <f t="shared" si="7"/>
        <v>2.3243243243243241</v>
      </c>
      <c r="D229" s="74">
        <f>SUMIF([1]!Query1[Date],"="&amp;A229,[1]!Query1[Trans_cnt])</f>
        <v>111</v>
      </c>
    </row>
    <row r="230" spans="1:4" x14ac:dyDescent="0.25">
      <c r="A230" s="8">
        <f t="shared" si="8"/>
        <v>45155</v>
      </c>
      <c r="B230" s="74">
        <f>SUMIF([1]!Query1[Date],"="&amp;A230,[1]!Query1[Quantity])</f>
        <v>244</v>
      </c>
      <c r="C230" s="75">
        <f t="shared" si="7"/>
        <v>2.489795918367347</v>
      </c>
      <c r="D230" s="74">
        <f>SUMIF([1]!Query1[Date],"="&amp;A230,[1]!Query1[Trans_cnt])</f>
        <v>98</v>
      </c>
    </row>
    <row r="231" spans="1:4" x14ac:dyDescent="0.25">
      <c r="A231" s="8">
        <f t="shared" si="8"/>
        <v>45156</v>
      </c>
      <c r="B231" s="74">
        <f>SUMIF([1]!Query1[Date],"="&amp;A231,[1]!Query1[Quantity])</f>
        <v>256</v>
      </c>
      <c r="C231" s="75">
        <f t="shared" si="7"/>
        <v>2.1333333333333333</v>
      </c>
      <c r="D231" s="74">
        <f>SUMIF([1]!Query1[Date],"="&amp;A231,[1]!Query1[Trans_cnt])</f>
        <v>120</v>
      </c>
    </row>
    <row r="232" spans="1:4" x14ac:dyDescent="0.25">
      <c r="A232" s="8">
        <f t="shared" si="8"/>
        <v>45157</v>
      </c>
      <c r="B232" s="74">
        <f>SUMIF([1]!Query1[Date],"="&amp;A232,[1]!Query1[Quantity])</f>
        <v>352</v>
      </c>
      <c r="C232" s="75">
        <f t="shared" si="7"/>
        <v>2.4444444444444446</v>
      </c>
      <c r="D232" s="74">
        <f>SUMIF([1]!Query1[Date],"="&amp;A232,[1]!Query1[Trans_cnt])</f>
        <v>144</v>
      </c>
    </row>
    <row r="233" spans="1:4" x14ac:dyDescent="0.25">
      <c r="A233" s="8">
        <f t="shared" si="8"/>
        <v>45158</v>
      </c>
      <c r="B233" s="74">
        <f>SUMIF([1]!Query1[Date],"="&amp;A233,[1]!Query1[Quantity])</f>
        <v>395</v>
      </c>
      <c r="C233" s="75">
        <f t="shared" si="7"/>
        <v>2.5</v>
      </c>
      <c r="D233" s="74">
        <f>SUMIF([1]!Query1[Date],"="&amp;A233,[1]!Query1[Trans_cnt])</f>
        <v>158</v>
      </c>
    </row>
    <row r="234" spans="1:4" x14ac:dyDescent="0.25">
      <c r="A234" s="8">
        <f t="shared" si="8"/>
        <v>45159</v>
      </c>
      <c r="B234" s="74">
        <f>SUMIF([1]!Query1[Date],"="&amp;A234,[1]!Query1[Quantity])</f>
        <v>218</v>
      </c>
      <c r="C234" s="75">
        <f t="shared" si="7"/>
        <v>2.1584158415841586</v>
      </c>
      <c r="D234" s="74">
        <f>SUMIF([1]!Query1[Date],"="&amp;A234,[1]!Query1[Trans_cnt])</f>
        <v>101</v>
      </c>
    </row>
    <row r="235" spans="1:4" x14ac:dyDescent="0.25">
      <c r="A235" s="8">
        <f t="shared" si="8"/>
        <v>45160</v>
      </c>
      <c r="B235" s="74">
        <f>SUMIF([1]!Query1[Date],"="&amp;A235,[1]!Query1[Quantity])</f>
        <v>196</v>
      </c>
      <c r="C235" s="75">
        <f t="shared" si="7"/>
        <v>1.8490566037735849</v>
      </c>
      <c r="D235" s="74">
        <f>SUMIF([1]!Query1[Date],"="&amp;A235,[1]!Query1[Trans_cnt])</f>
        <v>106</v>
      </c>
    </row>
    <row r="236" spans="1:4" x14ac:dyDescent="0.25">
      <c r="A236" s="8">
        <f t="shared" si="8"/>
        <v>45161</v>
      </c>
      <c r="B236" s="74">
        <f>SUMIF([1]!Query1[Date],"="&amp;A236,[1]!Query1[Quantity])</f>
        <v>214</v>
      </c>
      <c r="C236" s="75">
        <f t="shared" si="7"/>
        <v>1.9814814814814814</v>
      </c>
      <c r="D236" s="74">
        <f>SUMIF([1]!Query1[Date],"="&amp;A236,[1]!Query1[Trans_cnt])</f>
        <v>108</v>
      </c>
    </row>
    <row r="237" spans="1:4" x14ac:dyDescent="0.25">
      <c r="A237" s="8">
        <f t="shared" si="8"/>
        <v>45162</v>
      </c>
      <c r="B237" s="74">
        <f>SUMIF([1]!Query1[Date],"="&amp;A237,[1]!Query1[Quantity])</f>
        <v>231</v>
      </c>
      <c r="C237" s="75">
        <f t="shared" si="7"/>
        <v>1.9576271186440677</v>
      </c>
      <c r="D237" s="74">
        <f>SUMIF([1]!Query1[Date],"="&amp;A237,[1]!Query1[Trans_cnt])</f>
        <v>118</v>
      </c>
    </row>
    <row r="238" spans="1:4" x14ac:dyDescent="0.25">
      <c r="A238" s="8">
        <f t="shared" si="8"/>
        <v>45163</v>
      </c>
      <c r="B238" s="74">
        <f>SUMIF([1]!Query1[Date],"="&amp;A238,[1]!Query1[Quantity])</f>
        <v>237</v>
      </c>
      <c r="C238" s="75">
        <f t="shared" si="7"/>
        <v>2.2788461538461537</v>
      </c>
      <c r="D238" s="74">
        <f>SUMIF([1]!Query1[Date],"="&amp;A238,[1]!Query1[Trans_cnt])</f>
        <v>104</v>
      </c>
    </row>
    <row r="239" spans="1:4" x14ac:dyDescent="0.25">
      <c r="A239" s="8">
        <f t="shared" si="8"/>
        <v>45164</v>
      </c>
      <c r="B239" s="74">
        <f>SUMIF([1]!Query1[Date],"="&amp;A239,[1]!Query1[Quantity])</f>
        <v>291</v>
      </c>
      <c r="C239" s="75">
        <f t="shared" si="7"/>
        <v>1.9530201342281879</v>
      </c>
      <c r="D239" s="74">
        <f>SUMIF([1]!Query1[Date],"="&amp;A239,[1]!Query1[Trans_cnt])</f>
        <v>149</v>
      </c>
    </row>
    <row r="240" spans="1:4" x14ac:dyDescent="0.25">
      <c r="A240" s="8">
        <f t="shared" si="8"/>
        <v>45165</v>
      </c>
      <c r="B240" s="74">
        <f>SUMIF([1]!Query1[Date],"="&amp;A240,[1]!Query1[Quantity])</f>
        <v>379</v>
      </c>
      <c r="C240" s="75">
        <f t="shared" si="7"/>
        <v>2.4610389610389611</v>
      </c>
      <c r="D240" s="74">
        <f>SUMIF([1]!Query1[Date],"="&amp;A240,[1]!Query1[Trans_cnt])</f>
        <v>154</v>
      </c>
    </row>
    <row r="241" spans="1:4" x14ac:dyDescent="0.25">
      <c r="A241" s="8">
        <f t="shared" si="8"/>
        <v>45166</v>
      </c>
      <c r="B241" s="74">
        <f>SUMIF([1]!Query1[Date],"="&amp;A241,[1]!Query1[Quantity])</f>
        <v>165</v>
      </c>
      <c r="C241" s="75">
        <f t="shared" si="7"/>
        <v>2.1153846153846154</v>
      </c>
      <c r="D241" s="74">
        <f>SUMIF([1]!Query1[Date],"="&amp;A241,[1]!Query1[Trans_cnt])</f>
        <v>78</v>
      </c>
    </row>
    <row r="242" spans="1:4" x14ac:dyDescent="0.25">
      <c r="A242" s="8">
        <f t="shared" si="8"/>
        <v>45167</v>
      </c>
      <c r="B242" s="74">
        <f>SUMIF([1]!Query1[Date],"="&amp;A242,[1]!Query1[Quantity])</f>
        <v>179</v>
      </c>
      <c r="C242" s="75">
        <f t="shared" si="7"/>
        <v>2.0340909090909092</v>
      </c>
      <c r="D242" s="74">
        <f>SUMIF([1]!Query1[Date],"="&amp;A242,[1]!Query1[Trans_cnt])</f>
        <v>88</v>
      </c>
    </row>
    <row r="243" spans="1:4" x14ac:dyDescent="0.25">
      <c r="A243" s="8">
        <f t="shared" si="8"/>
        <v>45168</v>
      </c>
      <c r="B243" s="74">
        <f>SUMIF([1]!Query1[Date],"="&amp;A243,[1]!Query1[Quantity])</f>
        <v>159</v>
      </c>
      <c r="C243" s="75">
        <f t="shared" si="7"/>
        <v>1.4196428571428572</v>
      </c>
      <c r="D243" s="74">
        <f>SUMIF([1]!Query1[Date],"="&amp;A243,[1]!Query1[Trans_cnt])</f>
        <v>112</v>
      </c>
    </row>
    <row r="244" spans="1:4" x14ac:dyDescent="0.25">
      <c r="A244" s="8">
        <f t="shared" si="8"/>
        <v>45169</v>
      </c>
      <c r="B244" s="74">
        <f>SUMIF([1]!Query1[Date],"="&amp;A244,[1]!Query1[Quantity])</f>
        <v>315</v>
      </c>
      <c r="C244" s="75">
        <f t="shared" si="7"/>
        <v>1.9207317073170731</v>
      </c>
      <c r="D244" s="74">
        <f>SUMIF([1]!Query1[Date],"="&amp;A244,[1]!Query1[Trans_cnt])</f>
        <v>164</v>
      </c>
    </row>
    <row r="245" spans="1:4" x14ac:dyDescent="0.25">
      <c r="A245" s="8">
        <f t="shared" si="8"/>
        <v>45170</v>
      </c>
      <c r="B245" s="74">
        <f>SUMIF([1]!Query1[Date],"="&amp;A245,[1]!Query1[Quantity])</f>
        <v>1635</v>
      </c>
      <c r="C245" s="75">
        <f t="shared" si="7"/>
        <v>5.0619195046439627</v>
      </c>
      <c r="D245" s="74">
        <f>SUMIF([1]!Query1[Date],"="&amp;A245,[1]!Query1[Trans_cnt])</f>
        <v>323</v>
      </c>
    </row>
    <row r="246" spans="1:4" x14ac:dyDescent="0.25">
      <c r="A246" s="8">
        <f t="shared" si="8"/>
        <v>45171</v>
      </c>
      <c r="B246" s="74">
        <f>SUMIF([1]!Query1[Date],"="&amp;A246,[1]!Query1[Quantity])</f>
        <v>1748</v>
      </c>
      <c r="C246" s="75">
        <f t="shared" si="7"/>
        <v>4.698924731182796</v>
      </c>
      <c r="D246" s="74">
        <f>SUMIF([1]!Query1[Date],"="&amp;A246,[1]!Query1[Trans_cnt])</f>
        <v>372</v>
      </c>
    </row>
    <row r="247" spans="1:4" x14ac:dyDescent="0.25">
      <c r="A247" s="8">
        <f t="shared" si="8"/>
        <v>45172</v>
      </c>
      <c r="B247" s="74">
        <f>SUMIF([1]!Query1[Date],"="&amp;A247,[1]!Query1[Quantity])</f>
        <v>1841</v>
      </c>
      <c r="C247" s="75">
        <f t="shared" si="7"/>
        <v>4.794270833333333</v>
      </c>
      <c r="D247" s="74">
        <f>SUMIF([1]!Query1[Date],"="&amp;A247,[1]!Query1[Trans_cnt])</f>
        <v>384</v>
      </c>
    </row>
    <row r="248" spans="1:4" x14ac:dyDescent="0.25">
      <c r="A248" s="8">
        <f t="shared" si="8"/>
        <v>45173</v>
      </c>
      <c r="B248" s="74">
        <f>SUMIF([1]!Query1[Date],"="&amp;A248,[1]!Query1[Quantity])</f>
        <v>2379</v>
      </c>
      <c r="C248" s="75">
        <f t="shared" si="7"/>
        <v>4.619417475728155</v>
      </c>
      <c r="D248" s="74">
        <f>SUMIF([1]!Query1[Date],"="&amp;A248,[1]!Query1[Trans_cnt])</f>
        <v>515</v>
      </c>
    </row>
    <row r="249" spans="1:4" x14ac:dyDescent="0.25">
      <c r="A249" s="8">
        <f t="shared" si="8"/>
        <v>45174</v>
      </c>
      <c r="B249" s="74">
        <f>SUMIF([1]!Query1[Date],"="&amp;A249,[1]!Query1[Quantity])</f>
        <v>433</v>
      </c>
      <c r="C249" s="75">
        <f t="shared" si="7"/>
        <v>2.8300653594771243</v>
      </c>
      <c r="D249" s="74">
        <f>SUMIF([1]!Query1[Date],"="&amp;A249,[1]!Query1[Trans_cnt])</f>
        <v>153</v>
      </c>
    </row>
    <row r="250" spans="1:4" x14ac:dyDescent="0.25">
      <c r="A250" s="8">
        <f t="shared" si="8"/>
        <v>45175</v>
      </c>
      <c r="B250" s="74">
        <f>SUMIF([1]!Query1[Date],"="&amp;A250,[1]!Query1[Quantity])</f>
        <v>317</v>
      </c>
      <c r="C250" s="75">
        <f t="shared" si="7"/>
        <v>2.556451612903226</v>
      </c>
      <c r="D250" s="74">
        <f>SUMIF([1]!Query1[Date],"="&amp;A250,[1]!Query1[Trans_cnt])</f>
        <v>124</v>
      </c>
    </row>
    <row r="251" spans="1:4" x14ac:dyDescent="0.25">
      <c r="A251" s="8">
        <f t="shared" si="8"/>
        <v>45176</v>
      </c>
      <c r="B251" s="74">
        <f>SUMIF([1]!Query1[Date],"="&amp;A251,[1]!Query1[Quantity])</f>
        <v>417</v>
      </c>
      <c r="C251" s="75">
        <f t="shared" si="7"/>
        <v>1.845132743362832</v>
      </c>
      <c r="D251" s="74">
        <f>SUMIF([1]!Query1[Date],"="&amp;A251,[1]!Query1[Trans_cnt])</f>
        <v>226</v>
      </c>
    </row>
    <row r="252" spans="1:4" x14ac:dyDescent="0.25">
      <c r="A252" s="8">
        <f t="shared" si="8"/>
        <v>45177</v>
      </c>
      <c r="B252" s="74">
        <f>SUMIF([1]!Query1[Date],"="&amp;A252,[1]!Query1[Quantity])</f>
        <v>494</v>
      </c>
      <c r="C252" s="75">
        <f t="shared" si="7"/>
        <v>2.2976744186046512</v>
      </c>
      <c r="D252" s="74">
        <f>SUMIF([1]!Query1[Date],"="&amp;A252,[1]!Query1[Trans_cnt])</f>
        <v>215</v>
      </c>
    </row>
    <row r="253" spans="1:4" x14ac:dyDescent="0.25">
      <c r="A253" s="8">
        <f t="shared" si="8"/>
        <v>45178</v>
      </c>
      <c r="B253" s="74">
        <f>SUMIF([1]!Query1[Date],"="&amp;A253,[1]!Query1[Quantity])</f>
        <v>590</v>
      </c>
      <c r="C253" s="75">
        <f t="shared" si="7"/>
        <v>2</v>
      </c>
      <c r="D253" s="74">
        <f>SUMIF([1]!Query1[Date],"="&amp;A253,[1]!Query1[Trans_cnt])</f>
        <v>295</v>
      </c>
    </row>
    <row r="254" spans="1:4" x14ac:dyDescent="0.25">
      <c r="A254" s="8">
        <f t="shared" si="8"/>
        <v>45179</v>
      </c>
      <c r="B254" s="74">
        <f>SUMIF([1]!Query1[Date],"="&amp;A254,[1]!Query1[Quantity])</f>
        <v>495</v>
      </c>
      <c r="C254" s="75">
        <f t="shared" si="7"/>
        <v>1.8893129770992367</v>
      </c>
      <c r="D254" s="74">
        <f>SUMIF([1]!Query1[Date],"="&amp;A254,[1]!Query1[Trans_cnt])</f>
        <v>262</v>
      </c>
    </row>
    <row r="255" spans="1:4" x14ac:dyDescent="0.25">
      <c r="A255" s="8">
        <f t="shared" si="8"/>
        <v>45180</v>
      </c>
      <c r="B255" s="74">
        <f>SUMIF([1]!Query1[Date],"="&amp;A255,[1]!Query1[Quantity])</f>
        <v>204</v>
      </c>
      <c r="C255" s="75">
        <f t="shared" si="7"/>
        <v>1.7</v>
      </c>
      <c r="D255" s="74">
        <f>SUMIF([1]!Query1[Date],"="&amp;A255,[1]!Query1[Trans_cnt])</f>
        <v>120</v>
      </c>
    </row>
    <row r="256" spans="1:4" x14ac:dyDescent="0.25">
      <c r="A256" s="8">
        <f t="shared" si="8"/>
        <v>45181</v>
      </c>
      <c r="B256" s="74">
        <f>SUMIF([1]!Query1[Date],"="&amp;A256,[1]!Query1[Quantity])</f>
        <v>156</v>
      </c>
      <c r="C256" s="75">
        <f t="shared" si="7"/>
        <v>1.8139534883720929</v>
      </c>
      <c r="D256" s="74">
        <f>SUMIF([1]!Query1[Date],"="&amp;A256,[1]!Query1[Trans_cnt])</f>
        <v>86</v>
      </c>
    </row>
    <row r="257" spans="1:4" x14ac:dyDescent="0.25">
      <c r="A257" s="8">
        <f t="shared" si="8"/>
        <v>45182</v>
      </c>
      <c r="B257" s="74">
        <f>SUMIF([1]!Query1[Date],"="&amp;A257,[1]!Query1[Quantity])</f>
        <v>143</v>
      </c>
      <c r="C257" s="75">
        <f t="shared" si="7"/>
        <v>1.9066666666666667</v>
      </c>
      <c r="D257" s="74">
        <f>SUMIF([1]!Query1[Date],"="&amp;A257,[1]!Query1[Trans_cnt])</f>
        <v>75</v>
      </c>
    </row>
    <row r="258" spans="1:4" x14ac:dyDescent="0.25">
      <c r="A258" s="8">
        <f t="shared" si="8"/>
        <v>45183</v>
      </c>
      <c r="B258" s="74">
        <f>SUMIF([1]!Query1[Date],"="&amp;A258,[1]!Query1[Quantity])</f>
        <v>131</v>
      </c>
      <c r="C258" s="75">
        <f t="shared" si="7"/>
        <v>1.6375</v>
      </c>
      <c r="D258" s="74">
        <f>SUMIF([1]!Query1[Date],"="&amp;A258,[1]!Query1[Trans_cnt])</f>
        <v>80</v>
      </c>
    </row>
    <row r="259" spans="1:4" x14ac:dyDescent="0.25">
      <c r="A259" s="8">
        <f t="shared" si="8"/>
        <v>45184</v>
      </c>
      <c r="B259" s="74">
        <f>SUMIF([1]!Query1[Date],"="&amp;A259,[1]!Query1[Quantity])</f>
        <v>150</v>
      </c>
      <c r="C259" s="75">
        <f t="shared" ref="C259:C322" si="9">B259/D259</f>
        <v>1.9736842105263157</v>
      </c>
      <c r="D259" s="74">
        <f>SUMIF([1]!Query1[Date],"="&amp;A259,[1]!Query1[Trans_cnt])</f>
        <v>76</v>
      </c>
    </row>
    <row r="260" spans="1:4" x14ac:dyDescent="0.25">
      <c r="A260" s="8">
        <f t="shared" si="8"/>
        <v>45185</v>
      </c>
      <c r="B260" s="74">
        <f>SUMIF([1]!Query1[Date],"="&amp;A260,[1]!Query1[Quantity])</f>
        <v>242</v>
      </c>
      <c r="C260" s="75">
        <f t="shared" si="9"/>
        <v>2.1228070175438596</v>
      </c>
      <c r="D260" s="74">
        <f>SUMIF([1]!Query1[Date],"="&amp;A260,[1]!Query1[Trans_cnt])</f>
        <v>114</v>
      </c>
    </row>
    <row r="261" spans="1:4" x14ac:dyDescent="0.25">
      <c r="A261" s="8">
        <f t="shared" si="8"/>
        <v>45186</v>
      </c>
      <c r="B261" s="74">
        <f>SUMIF([1]!Query1[Date],"="&amp;A261,[1]!Query1[Quantity])</f>
        <v>232</v>
      </c>
      <c r="C261" s="75">
        <f t="shared" si="9"/>
        <v>1.8709677419354838</v>
      </c>
      <c r="D261" s="74">
        <f>SUMIF([1]!Query1[Date],"="&amp;A261,[1]!Query1[Trans_cnt])</f>
        <v>124</v>
      </c>
    </row>
    <row r="262" spans="1:4" x14ac:dyDescent="0.25">
      <c r="A262" s="8">
        <f t="shared" si="8"/>
        <v>45187</v>
      </c>
      <c r="B262" s="74">
        <f>SUMIF([1]!Query1[Date],"="&amp;A262,[1]!Query1[Quantity])</f>
        <v>160</v>
      </c>
      <c r="C262" s="75">
        <f t="shared" si="9"/>
        <v>1.6666666666666667</v>
      </c>
      <c r="D262" s="74">
        <f>SUMIF([1]!Query1[Date],"="&amp;A262,[1]!Query1[Trans_cnt])</f>
        <v>96</v>
      </c>
    </row>
    <row r="263" spans="1:4" x14ac:dyDescent="0.25">
      <c r="A263" s="8">
        <f t="shared" si="8"/>
        <v>45188</v>
      </c>
      <c r="B263" s="74">
        <f>SUMIF([1]!Query1[Date],"="&amp;A263,[1]!Query1[Quantity])</f>
        <v>121</v>
      </c>
      <c r="C263" s="75">
        <f t="shared" si="9"/>
        <v>1.4578313253012047</v>
      </c>
      <c r="D263" s="74">
        <f>SUMIF([1]!Query1[Date],"="&amp;A263,[1]!Query1[Trans_cnt])</f>
        <v>83</v>
      </c>
    </row>
    <row r="264" spans="1:4" x14ac:dyDescent="0.25">
      <c r="A264" s="8">
        <f t="shared" si="8"/>
        <v>45189</v>
      </c>
      <c r="B264" s="74">
        <f>SUMIF([1]!Query1[Date],"="&amp;A264,[1]!Query1[Quantity])</f>
        <v>163</v>
      </c>
      <c r="C264" s="75">
        <f t="shared" si="9"/>
        <v>2.1447368421052633</v>
      </c>
      <c r="D264" s="74">
        <f>SUMIF([1]!Query1[Date],"="&amp;A264,[1]!Query1[Trans_cnt])</f>
        <v>76</v>
      </c>
    </row>
    <row r="265" spans="1:4" x14ac:dyDescent="0.25">
      <c r="A265" s="8">
        <f t="shared" si="8"/>
        <v>45190</v>
      </c>
      <c r="B265" s="74">
        <f>SUMIF([1]!Query1[Date],"="&amp;A265,[1]!Query1[Quantity])</f>
        <v>158</v>
      </c>
      <c r="C265" s="75">
        <f t="shared" si="9"/>
        <v>1.7954545454545454</v>
      </c>
      <c r="D265" s="74">
        <f>SUMIF([1]!Query1[Date],"="&amp;A265,[1]!Query1[Trans_cnt])</f>
        <v>88</v>
      </c>
    </row>
    <row r="266" spans="1:4" x14ac:dyDescent="0.25">
      <c r="A266" s="8">
        <f t="shared" si="8"/>
        <v>45191</v>
      </c>
      <c r="B266" s="74">
        <f>SUMIF([1]!Query1[Date],"="&amp;A266,[1]!Query1[Quantity])</f>
        <v>314</v>
      </c>
      <c r="C266" s="75">
        <f t="shared" si="9"/>
        <v>2.325925925925926</v>
      </c>
      <c r="D266" s="74">
        <f>SUMIF([1]!Query1[Date],"="&amp;A266,[1]!Query1[Trans_cnt])</f>
        <v>135</v>
      </c>
    </row>
    <row r="267" spans="1:4" x14ac:dyDescent="0.25">
      <c r="A267" s="8">
        <f t="shared" si="8"/>
        <v>45192</v>
      </c>
      <c r="B267" s="74">
        <f>SUMIF([1]!Query1[Date],"="&amp;A267,[1]!Query1[Quantity])</f>
        <v>413</v>
      </c>
      <c r="C267" s="75">
        <f t="shared" si="9"/>
        <v>2.8287671232876712</v>
      </c>
      <c r="D267" s="74">
        <f>SUMIF([1]!Query1[Date],"="&amp;A267,[1]!Query1[Trans_cnt])</f>
        <v>146</v>
      </c>
    </row>
    <row r="268" spans="1:4" x14ac:dyDescent="0.25">
      <c r="A268" s="8">
        <f t="shared" si="8"/>
        <v>45193</v>
      </c>
      <c r="B268" s="74">
        <f>SUMIF([1]!Query1[Date],"="&amp;A268,[1]!Query1[Quantity])</f>
        <v>392</v>
      </c>
      <c r="C268" s="75">
        <f t="shared" si="9"/>
        <v>2.2923976608187133</v>
      </c>
      <c r="D268" s="74">
        <f>SUMIF([1]!Query1[Date],"="&amp;A268,[1]!Query1[Trans_cnt])</f>
        <v>171</v>
      </c>
    </row>
    <row r="269" spans="1:4" x14ac:dyDescent="0.25">
      <c r="A269" s="8">
        <f t="shared" si="8"/>
        <v>45194</v>
      </c>
      <c r="B269" s="74">
        <f>SUMIF([1]!Query1[Date],"="&amp;A269,[1]!Query1[Quantity])</f>
        <v>152</v>
      </c>
      <c r="C269" s="75">
        <f t="shared" si="9"/>
        <v>1.8536585365853659</v>
      </c>
      <c r="D269" s="74">
        <f>SUMIF([1]!Query1[Date],"="&amp;A269,[1]!Query1[Trans_cnt])</f>
        <v>82</v>
      </c>
    </row>
    <row r="270" spans="1:4" x14ac:dyDescent="0.25">
      <c r="A270" s="8">
        <f t="shared" si="8"/>
        <v>45195</v>
      </c>
      <c r="B270" s="74">
        <f>SUMIF([1]!Query1[Date],"="&amp;A270,[1]!Query1[Quantity])</f>
        <v>160</v>
      </c>
      <c r="C270" s="75">
        <f t="shared" si="9"/>
        <v>1.797752808988764</v>
      </c>
      <c r="D270" s="74">
        <f>SUMIF([1]!Query1[Date],"="&amp;A270,[1]!Query1[Trans_cnt])</f>
        <v>89</v>
      </c>
    </row>
    <row r="271" spans="1:4" x14ac:dyDescent="0.25">
      <c r="A271" s="8">
        <f t="shared" si="8"/>
        <v>45196</v>
      </c>
      <c r="B271" s="74">
        <f>SUMIF([1]!Query1[Date],"="&amp;A271,[1]!Query1[Quantity])</f>
        <v>142</v>
      </c>
      <c r="C271" s="75">
        <f t="shared" si="9"/>
        <v>1.6705882352941177</v>
      </c>
      <c r="D271" s="74">
        <f>SUMIF([1]!Query1[Date],"="&amp;A271,[1]!Query1[Trans_cnt])</f>
        <v>85</v>
      </c>
    </row>
    <row r="272" spans="1:4" x14ac:dyDescent="0.25">
      <c r="A272" s="8">
        <f t="shared" si="8"/>
        <v>45197</v>
      </c>
      <c r="B272" s="74">
        <f>SUMIF([1]!Query1[Date],"="&amp;A272,[1]!Query1[Quantity])</f>
        <v>265</v>
      </c>
      <c r="C272" s="75">
        <f t="shared" si="9"/>
        <v>2.2649572649572649</v>
      </c>
      <c r="D272" s="74">
        <f>SUMIF([1]!Query1[Date],"="&amp;A272,[1]!Query1[Trans_cnt])</f>
        <v>117</v>
      </c>
    </row>
    <row r="273" spans="1:4" x14ac:dyDescent="0.25">
      <c r="A273" s="8">
        <f t="shared" si="8"/>
        <v>45198</v>
      </c>
      <c r="B273" s="74">
        <f>SUMIF([1]!Query1[Date],"="&amp;A273,[1]!Query1[Quantity])</f>
        <v>262</v>
      </c>
      <c r="C273" s="75">
        <f t="shared" si="9"/>
        <v>2.1300813008130079</v>
      </c>
      <c r="D273" s="74">
        <f>SUMIF([1]!Query1[Date],"="&amp;A273,[1]!Query1[Trans_cnt])</f>
        <v>123</v>
      </c>
    </row>
    <row r="274" spans="1:4" x14ac:dyDescent="0.25">
      <c r="A274" s="8">
        <f t="shared" si="8"/>
        <v>45199</v>
      </c>
      <c r="B274" s="74">
        <f>SUMIF([1]!Query1[Date],"="&amp;A274,[1]!Query1[Quantity])</f>
        <v>494</v>
      </c>
      <c r="C274" s="75">
        <f t="shared" si="9"/>
        <v>2.5729166666666665</v>
      </c>
      <c r="D274" s="74">
        <f>SUMIF([1]!Query1[Date],"="&amp;A274,[1]!Query1[Trans_cnt])</f>
        <v>192</v>
      </c>
    </row>
    <row r="275" spans="1:4" x14ac:dyDescent="0.25">
      <c r="A275" s="8">
        <f t="shared" si="8"/>
        <v>45200</v>
      </c>
      <c r="B275" s="74">
        <f>SUMIF([1]!Query1[Date],"="&amp;A275,[1]!Query1[Quantity])</f>
        <v>507</v>
      </c>
      <c r="C275" s="75">
        <f t="shared" si="9"/>
        <v>2.7857142857142856</v>
      </c>
      <c r="D275" s="74">
        <f>SUMIF([1]!Query1[Date],"="&amp;A275,[1]!Query1[Trans_cnt])</f>
        <v>182</v>
      </c>
    </row>
    <row r="276" spans="1:4" x14ac:dyDescent="0.25">
      <c r="A276" s="8">
        <f t="shared" si="8"/>
        <v>45201</v>
      </c>
      <c r="B276" s="74">
        <f>SUMIF([1]!Query1[Date],"="&amp;A276,[1]!Query1[Quantity])</f>
        <v>179</v>
      </c>
      <c r="C276" s="75">
        <f t="shared" si="9"/>
        <v>1.9456521739130435</v>
      </c>
      <c r="D276" s="74">
        <f>SUMIF([1]!Query1[Date],"="&amp;A276,[1]!Query1[Trans_cnt])</f>
        <v>92</v>
      </c>
    </row>
    <row r="277" spans="1:4" x14ac:dyDescent="0.25">
      <c r="A277" s="8">
        <f t="shared" si="8"/>
        <v>45202</v>
      </c>
      <c r="B277" s="74">
        <f>SUMIF([1]!Query1[Date],"="&amp;A277,[1]!Query1[Quantity])</f>
        <v>158</v>
      </c>
      <c r="C277" s="75">
        <f t="shared" si="9"/>
        <v>1.5047619047619047</v>
      </c>
      <c r="D277" s="74">
        <f>SUMIF([1]!Query1[Date],"="&amp;A277,[1]!Query1[Trans_cnt])</f>
        <v>105</v>
      </c>
    </row>
    <row r="278" spans="1:4" x14ac:dyDescent="0.25">
      <c r="A278" s="8">
        <f t="shared" si="8"/>
        <v>45203</v>
      </c>
      <c r="B278" s="74">
        <f>SUMIF([1]!Query1[Date],"="&amp;A278,[1]!Query1[Quantity])</f>
        <v>206</v>
      </c>
      <c r="C278" s="75">
        <f t="shared" si="9"/>
        <v>1.7758620689655173</v>
      </c>
      <c r="D278" s="74">
        <f>SUMIF([1]!Query1[Date],"="&amp;A278,[1]!Query1[Trans_cnt])</f>
        <v>116</v>
      </c>
    </row>
    <row r="279" spans="1:4" x14ac:dyDescent="0.25">
      <c r="A279" s="8">
        <f t="shared" ref="A279:A342" si="10">A278+1</f>
        <v>45204</v>
      </c>
      <c r="B279" s="74">
        <f>SUMIF([1]!Query1[Date],"="&amp;A279,[1]!Query1[Quantity])</f>
        <v>243</v>
      </c>
      <c r="C279" s="75">
        <f t="shared" si="9"/>
        <v>1.786764705882353</v>
      </c>
      <c r="D279" s="74">
        <f>SUMIF([1]!Query1[Date],"="&amp;A279,[1]!Query1[Trans_cnt])</f>
        <v>136</v>
      </c>
    </row>
    <row r="280" spans="1:4" x14ac:dyDescent="0.25">
      <c r="A280" s="8">
        <f t="shared" si="10"/>
        <v>45205</v>
      </c>
      <c r="B280" s="74">
        <f>SUMIF([1]!Query1[Date],"="&amp;A280,[1]!Query1[Quantity])</f>
        <v>286</v>
      </c>
      <c r="C280" s="75">
        <f t="shared" si="9"/>
        <v>2.0724637681159419</v>
      </c>
      <c r="D280" s="74">
        <f>SUMIF([1]!Query1[Date],"="&amp;A280,[1]!Query1[Trans_cnt])</f>
        <v>138</v>
      </c>
    </row>
    <row r="281" spans="1:4" x14ac:dyDescent="0.25">
      <c r="A281" s="8">
        <f t="shared" si="10"/>
        <v>45206</v>
      </c>
      <c r="B281" s="74">
        <f>SUMIF([1]!Query1[Date],"="&amp;A281,[1]!Query1[Quantity])</f>
        <v>435</v>
      </c>
      <c r="C281" s="75">
        <f t="shared" si="9"/>
        <v>2.403314917127072</v>
      </c>
      <c r="D281" s="74">
        <f>SUMIF([1]!Query1[Date],"="&amp;A281,[1]!Query1[Trans_cnt])</f>
        <v>181</v>
      </c>
    </row>
    <row r="282" spans="1:4" x14ac:dyDescent="0.25">
      <c r="A282" s="8">
        <f t="shared" si="10"/>
        <v>45207</v>
      </c>
      <c r="B282" s="74">
        <f>SUMIF([1]!Query1[Date],"="&amp;A282,[1]!Query1[Quantity])</f>
        <v>425</v>
      </c>
      <c r="C282" s="75">
        <f t="shared" si="9"/>
        <v>1.9953051643192488</v>
      </c>
      <c r="D282" s="74">
        <f>SUMIF([1]!Query1[Date],"="&amp;A282,[1]!Query1[Trans_cnt])</f>
        <v>213</v>
      </c>
    </row>
    <row r="283" spans="1:4" x14ac:dyDescent="0.25">
      <c r="A283" s="8">
        <f t="shared" si="10"/>
        <v>45208</v>
      </c>
      <c r="B283" s="74">
        <f>SUMIF([1]!Query1[Date],"="&amp;A283,[1]!Query1[Quantity])</f>
        <v>240</v>
      </c>
      <c r="C283" s="75">
        <f t="shared" si="9"/>
        <v>1.6216216216216217</v>
      </c>
      <c r="D283" s="74">
        <f>SUMIF([1]!Query1[Date],"="&amp;A283,[1]!Query1[Trans_cnt])</f>
        <v>148</v>
      </c>
    </row>
    <row r="284" spans="1:4" x14ac:dyDescent="0.25">
      <c r="A284" s="8">
        <f t="shared" si="10"/>
        <v>45209</v>
      </c>
      <c r="B284" s="74">
        <f>SUMIF([1]!Query1[Date],"="&amp;A284,[1]!Query1[Quantity])</f>
        <v>308</v>
      </c>
      <c r="C284" s="75">
        <f t="shared" si="9"/>
        <v>1.75</v>
      </c>
      <c r="D284" s="74">
        <f>SUMIF([1]!Query1[Date],"="&amp;A284,[1]!Query1[Trans_cnt])</f>
        <v>176</v>
      </c>
    </row>
    <row r="285" spans="1:4" x14ac:dyDescent="0.25">
      <c r="A285" s="8">
        <f t="shared" si="10"/>
        <v>45210</v>
      </c>
      <c r="B285" s="74">
        <f>SUMIF([1]!Query1[Date],"="&amp;A285,[1]!Query1[Quantity])</f>
        <v>275</v>
      </c>
      <c r="C285" s="75">
        <f t="shared" si="9"/>
        <v>1.7973856209150327</v>
      </c>
      <c r="D285" s="74">
        <f>SUMIF([1]!Query1[Date],"="&amp;A285,[1]!Query1[Trans_cnt])</f>
        <v>153</v>
      </c>
    </row>
    <row r="286" spans="1:4" x14ac:dyDescent="0.25">
      <c r="A286" s="8">
        <f t="shared" si="10"/>
        <v>45211</v>
      </c>
      <c r="B286" s="74">
        <f>SUMIF([1]!Query1[Date],"="&amp;A286,[1]!Query1[Quantity])</f>
        <v>264</v>
      </c>
      <c r="C286" s="75">
        <f t="shared" si="9"/>
        <v>1.7254901960784315</v>
      </c>
      <c r="D286" s="74">
        <f>SUMIF([1]!Query1[Date],"="&amp;A286,[1]!Query1[Trans_cnt])</f>
        <v>153</v>
      </c>
    </row>
    <row r="287" spans="1:4" x14ac:dyDescent="0.25">
      <c r="A287" s="8">
        <f t="shared" si="10"/>
        <v>45212</v>
      </c>
      <c r="B287" s="74">
        <f>SUMIF([1]!Query1[Date],"="&amp;A287,[1]!Query1[Quantity])</f>
        <v>490</v>
      </c>
      <c r="C287" s="75">
        <f t="shared" si="9"/>
        <v>2.4873096446700509</v>
      </c>
      <c r="D287" s="74">
        <f>SUMIF([1]!Query1[Date],"="&amp;A287,[1]!Query1[Trans_cnt])</f>
        <v>197</v>
      </c>
    </row>
    <row r="288" spans="1:4" x14ac:dyDescent="0.25">
      <c r="A288" s="8">
        <f t="shared" si="10"/>
        <v>45213</v>
      </c>
      <c r="B288" s="74">
        <f>SUMIF([1]!Query1[Date],"="&amp;A288,[1]!Query1[Quantity])</f>
        <v>643</v>
      </c>
      <c r="C288" s="75">
        <f t="shared" si="9"/>
        <v>2.9360730593607305</v>
      </c>
      <c r="D288" s="74">
        <f>SUMIF([1]!Query1[Date],"="&amp;A288,[1]!Query1[Trans_cnt])</f>
        <v>219</v>
      </c>
    </row>
    <row r="289" spans="1:4" x14ac:dyDescent="0.25">
      <c r="A289" s="8">
        <f t="shared" si="10"/>
        <v>45214</v>
      </c>
      <c r="B289" s="74">
        <f>SUMIF([1]!Query1[Date],"="&amp;A289,[1]!Query1[Quantity])</f>
        <v>845</v>
      </c>
      <c r="C289" s="75">
        <f t="shared" si="9"/>
        <v>2.9137931034482758</v>
      </c>
      <c r="D289" s="74">
        <f>SUMIF([1]!Query1[Date],"="&amp;A289,[1]!Query1[Trans_cnt])</f>
        <v>290</v>
      </c>
    </row>
    <row r="290" spans="1:4" x14ac:dyDescent="0.25">
      <c r="A290" s="8">
        <f t="shared" si="10"/>
        <v>45215</v>
      </c>
      <c r="B290" s="74">
        <f>SUMIF([1]!Query1[Date],"="&amp;A290,[1]!Query1[Quantity])</f>
        <v>336</v>
      </c>
      <c r="C290" s="75">
        <f t="shared" si="9"/>
        <v>2.4888888888888889</v>
      </c>
      <c r="D290" s="74">
        <f>SUMIF([1]!Query1[Date],"="&amp;A290,[1]!Query1[Trans_cnt])</f>
        <v>135</v>
      </c>
    </row>
    <row r="291" spans="1:4" x14ac:dyDescent="0.25">
      <c r="A291" s="8">
        <f t="shared" si="10"/>
        <v>45216</v>
      </c>
      <c r="B291" s="74">
        <f>SUMIF([1]!Query1[Date],"="&amp;A291,[1]!Query1[Quantity])</f>
        <v>488</v>
      </c>
      <c r="C291" s="75">
        <f t="shared" si="9"/>
        <v>2.6236559139784945</v>
      </c>
      <c r="D291" s="74">
        <f>SUMIF([1]!Query1[Date],"="&amp;A291,[1]!Query1[Trans_cnt])</f>
        <v>186</v>
      </c>
    </row>
    <row r="292" spans="1:4" x14ac:dyDescent="0.25">
      <c r="A292" s="8">
        <f t="shared" si="10"/>
        <v>45217</v>
      </c>
      <c r="B292" s="74">
        <f>SUMIF([1]!Query1[Date],"="&amp;A292,[1]!Query1[Quantity])</f>
        <v>586</v>
      </c>
      <c r="C292" s="75">
        <f t="shared" si="9"/>
        <v>2.6160714285714284</v>
      </c>
      <c r="D292" s="74">
        <f>SUMIF([1]!Query1[Date],"="&amp;A292,[1]!Query1[Trans_cnt])</f>
        <v>224</v>
      </c>
    </row>
    <row r="293" spans="1:4" x14ac:dyDescent="0.25">
      <c r="A293" s="8">
        <f t="shared" si="10"/>
        <v>45218</v>
      </c>
      <c r="B293" s="74">
        <f>SUMIF([1]!Query1[Date],"="&amp;A293,[1]!Query1[Quantity])</f>
        <v>928</v>
      </c>
      <c r="C293" s="75">
        <f t="shared" si="9"/>
        <v>2.9274447949526814</v>
      </c>
      <c r="D293" s="74">
        <f>SUMIF([1]!Query1[Date],"="&amp;A293,[1]!Query1[Trans_cnt])</f>
        <v>317</v>
      </c>
    </row>
    <row r="294" spans="1:4" x14ac:dyDescent="0.25">
      <c r="A294" s="8">
        <f t="shared" si="10"/>
        <v>45219</v>
      </c>
      <c r="B294" s="74">
        <f>SUMIF([1]!Query1[Date],"="&amp;A294,[1]!Query1[Quantity])</f>
        <v>1353</v>
      </c>
      <c r="C294" s="75">
        <f t="shared" si="9"/>
        <v>2.8424369747899161</v>
      </c>
      <c r="D294" s="74">
        <f>SUMIF([1]!Query1[Date],"="&amp;A294,[1]!Query1[Trans_cnt])</f>
        <v>476</v>
      </c>
    </row>
    <row r="295" spans="1:4" x14ac:dyDescent="0.25">
      <c r="A295" s="8">
        <f t="shared" si="10"/>
        <v>45220</v>
      </c>
      <c r="B295" s="74">
        <f>SUMIF([1]!Query1[Date],"="&amp;A295,[1]!Query1[Quantity])</f>
        <v>774</v>
      </c>
      <c r="C295" s="75">
        <f t="shared" si="9"/>
        <v>2.976923076923077</v>
      </c>
      <c r="D295" s="74">
        <f>SUMIF([1]!Query1[Date],"="&amp;A295,[1]!Query1[Trans_cnt])</f>
        <v>260</v>
      </c>
    </row>
    <row r="296" spans="1:4" x14ac:dyDescent="0.25">
      <c r="A296" s="8">
        <f t="shared" si="10"/>
        <v>45221</v>
      </c>
      <c r="B296" s="74">
        <f>SUMIF([1]!Query1[Date],"="&amp;A296,[1]!Query1[Quantity])</f>
        <v>658</v>
      </c>
      <c r="C296" s="75">
        <f t="shared" si="9"/>
        <v>2.8859649122807016</v>
      </c>
      <c r="D296" s="74">
        <f>SUMIF([1]!Query1[Date],"="&amp;A296,[1]!Query1[Trans_cnt])</f>
        <v>228</v>
      </c>
    </row>
    <row r="297" spans="1:4" x14ac:dyDescent="0.25">
      <c r="A297" s="8">
        <f t="shared" si="10"/>
        <v>45222</v>
      </c>
      <c r="B297" s="74">
        <f>SUMIF([1]!Query1[Date],"="&amp;A297,[1]!Query1[Quantity])</f>
        <v>269</v>
      </c>
      <c r="C297" s="75">
        <f t="shared" si="9"/>
        <v>2.299145299145299</v>
      </c>
      <c r="D297" s="74">
        <f>SUMIF([1]!Query1[Date],"="&amp;A297,[1]!Query1[Trans_cnt])</f>
        <v>117</v>
      </c>
    </row>
    <row r="298" spans="1:4" x14ac:dyDescent="0.25">
      <c r="A298" s="8">
        <f t="shared" si="10"/>
        <v>45223</v>
      </c>
      <c r="B298" s="74">
        <f>SUMIF([1]!Query1[Date],"="&amp;A298,[1]!Query1[Quantity])</f>
        <v>299</v>
      </c>
      <c r="C298" s="75">
        <f t="shared" si="9"/>
        <v>2.4710743801652892</v>
      </c>
      <c r="D298" s="74">
        <f>SUMIF([1]!Query1[Date],"="&amp;A298,[1]!Query1[Trans_cnt])</f>
        <v>121</v>
      </c>
    </row>
    <row r="299" spans="1:4" x14ac:dyDescent="0.25">
      <c r="A299" s="8">
        <f t="shared" si="10"/>
        <v>45224</v>
      </c>
      <c r="B299" s="74">
        <f>SUMIF([1]!Query1[Date],"="&amp;A299,[1]!Query1[Quantity])</f>
        <v>249</v>
      </c>
      <c r="C299" s="75">
        <f t="shared" si="9"/>
        <v>2.7666666666666666</v>
      </c>
      <c r="D299" s="74">
        <f>SUMIF([1]!Query1[Date],"="&amp;A299,[1]!Query1[Trans_cnt])</f>
        <v>90</v>
      </c>
    </row>
    <row r="300" spans="1:4" x14ac:dyDescent="0.25">
      <c r="A300" s="8">
        <f t="shared" si="10"/>
        <v>45225</v>
      </c>
      <c r="B300" s="74">
        <f>SUMIF([1]!Query1[Date],"="&amp;A300,[1]!Query1[Quantity])</f>
        <v>368</v>
      </c>
      <c r="C300" s="75">
        <f t="shared" si="9"/>
        <v>2.7462686567164178</v>
      </c>
      <c r="D300" s="74">
        <f>SUMIF([1]!Query1[Date],"="&amp;A300,[1]!Query1[Trans_cnt])</f>
        <v>134</v>
      </c>
    </row>
    <row r="301" spans="1:4" x14ac:dyDescent="0.25">
      <c r="A301" s="8">
        <f t="shared" si="10"/>
        <v>45226</v>
      </c>
      <c r="B301" s="74">
        <f>SUMIF([1]!Query1[Date],"="&amp;A301,[1]!Query1[Quantity])</f>
        <v>392</v>
      </c>
      <c r="C301" s="75">
        <f t="shared" si="9"/>
        <v>3.0625</v>
      </c>
      <c r="D301" s="74">
        <f>SUMIF([1]!Query1[Date],"="&amp;A301,[1]!Query1[Trans_cnt])</f>
        <v>128</v>
      </c>
    </row>
    <row r="302" spans="1:4" x14ac:dyDescent="0.25">
      <c r="A302" s="8">
        <f t="shared" si="10"/>
        <v>45227</v>
      </c>
      <c r="B302" s="74">
        <f>SUMIF([1]!Query1[Date],"="&amp;A302,[1]!Query1[Quantity])</f>
        <v>429</v>
      </c>
      <c r="C302" s="75">
        <f t="shared" si="9"/>
        <v>2.7324840764331211</v>
      </c>
      <c r="D302" s="74">
        <f>SUMIF([1]!Query1[Date],"="&amp;A302,[1]!Query1[Trans_cnt])</f>
        <v>157</v>
      </c>
    </row>
    <row r="303" spans="1:4" x14ac:dyDescent="0.25">
      <c r="A303" s="8">
        <f t="shared" si="10"/>
        <v>45228</v>
      </c>
      <c r="B303" s="74">
        <f>SUMIF([1]!Query1[Date],"="&amp;A303,[1]!Query1[Quantity])</f>
        <v>567</v>
      </c>
      <c r="C303" s="75">
        <f t="shared" si="9"/>
        <v>2.9226804123711339</v>
      </c>
      <c r="D303" s="74">
        <f>SUMIF([1]!Query1[Date],"="&amp;A303,[1]!Query1[Trans_cnt])</f>
        <v>194</v>
      </c>
    </row>
    <row r="304" spans="1:4" x14ac:dyDescent="0.25">
      <c r="A304" s="8">
        <f t="shared" si="10"/>
        <v>45229</v>
      </c>
      <c r="B304" s="74">
        <f>SUMIF([1]!Query1[Date],"="&amp;A304,[1]!Query1[Quantity])</f>
        <v>293</v>
      </c>
      <c r="C304" s="75">
        <f t="shared" si="9"/>
        <v>2.4416666666666669</v>
      </c>
      <c r="D304" s="74">
        <f>SUMIF([1]!Query1[Date],"="&amp;A304,[1]!Query1[Trans_cnt])</f>
        <v>120</v>
      </c>
    </row>
    <row r="305" spans="1:4" x14ac:dyDescent="0.25">
      <c r="A305" s="8">
        <f t="shared" si="10"/>
        <v>45230</v>
      </c>
      <c r="B305" s="74">
        <f>SUMIF([1]!Query1[Date],"="&amp;A305,[1]!Query1[Quantity])</f>
        <v>354</v>
      </c>
      <c r="C305" s="75">
        <f t="shared" si="9"/>
        <v>2.5106382978723403</v>
      </c>
      <c r="D305" s="74">
        <f>SUMIF([1]!Query1[Date],"="&amp;A305,[1]!Query1[Trans_cnt])</f>
        <v>141</v>
      </c>
    </row>
    <row r="306" spans="1:4" x14ac:dyDescent="0.25">
      <c r="A306" s="8">
        <f t="shared" si="10"/>
        <v>45231</v>
      </c>
      <c r="B306" s="74">
        <f>SUMIF([1]!Query1[Date],"="&amp;A306,[1]!Query1[Quantity])</f>
        <v>254</v>
      </c>
      <c r="C306" s="75">
        <f t="shared" si="9"/>
        <v>2.1166666666666667</v>
      </c>
      <c r="D306" s="74">
        <f>SUMIF([1]!Query1[Date],"="&amp;A306,[1]!Query1[Trans_cnt])</f>
        <v>120</v>
      </c>
    </row>
    <row r="307" spans="1:4" x14ac:dyDescent="0.25">
      <c r="A307" s="8">
        <f t="shared" si="10"/>
        <v>45232</v>
      </c>
      <c r="B307" s="74">
        <f>SUMIF([1]!Query1[Date],"="&amp;A307,[1]!Query1[Quantity])</f>
        <v>209</v>
      </c>
      <c r="C307" s="75">
        <f t="shared" si="9"/>
        <v>1.8017241379310345</v>
      </c>
      <c r="D307" s="74">
        <f>SUMIF([1]!Query1[Date],"="&amp;A307,[1]!Query1[Trans_cnt])</f>
        <v>116</v>
      </c>
    </row>
    <row r="308" spans="1:4" x14ac:dyDescent="0.25">
      <c r="A308" s="8">
        <f t="shared" si="10"/>
        <v>45233</v>
      </c>
      <c r="B308" s="74">
        <f>SUMIF([1]!Query1[Date],"="&amp;A308,[1]!Query1[Quantity])</f>
        <v>288</v>
      </c>
      <c r="C308" s="75">
        <f t="shared" si="9"/>
        <v>2.2153846153846155</v>
      </c>
      <c r="D308" s="74">
        <f>SUMIF([1]!Query1[Date],"="&amp;A308,[1]!Query1[Trans_cnt])</f>
        <v>130</v>
      </c>
    </row>
    <row r="309" spans="1:4" x14ac:dyDescent="0.25">
      <c r="A309" s="8">
        <f t="shared" si="10"/>
        <v>45234</v>
      </c>
      <c r="B309" s="74">
        <f>SUMIF([1]!Query1[Date],"="&amp;A309,[1]!Query1[Quantity])</f>
        <v>393</v>
      </c>
      <c r="C309" s="75">
        <f t="shared" si="9"/>
        <v>2.1243243243243244</v>
      </c>
      <c r="D309" s="74">
        <f>SUMIF([1]!Query1[Date],"="&amp;A309,[1]!Query1[Trans_cnt])</f>
        <v>185</v>
      </c>
    </row>
    <row r="310" spans="1:4" x14ac:dyDescent="0.25">
      <c r="A310" s="8">
        <f t="shared" si="10"/>
        <v>45235</v>
      </c>
      <c r="B310" s="74">
        <f>SUMIF([1]!Query1[Date],"="&amp;A310,[1]!Query1[Quantity])</f>
        <v>365</v>
      </c>
      <c r="C310" s="75">
        <f t="shared" si="9"/>
        <v>2.1220930232558142</v>
      </c>
      <c r="D310" s="74">
        <f>SUMIF([1]!Query1[Date],"="&amp;A310,[1]!Query1[Trans_cnt])</f>
        <v>172</v>
      </c>
    </row>
    <row r="311" spans="1:4" x14ac:dyDescent="0.25">
      <c r="A311" s="8">
        <f t="shared" si="10"/>
        <v>45236</v>
      </c>
      <c r="B311" s="74">
        <f>SUMIF([1]!Query1[Date],"="&amp;A311,[1]!Query1[Quantity])</f>
        <v>265</v>
      </c>
      <c r="C311" s="75">
        <f t="shared" si="9"/>
        <v>2.4090909090909092</v>
      </c>
      <c r="D311" s="74">
        <f>SUMIF([1]!Query1[Date],"="&amp;A311,[1]!Query1[Trans_cnt])</f>
        <v>110</v>
      </c>
    </row>
    <row r="312" spans="1:4" x14ac:dyDescent="0.25">
      <c r="A312" s="8">
        <f t="shared" si="10"/>
        <v>45237</v>
      </c>
      <c r="B312" s="74">
        <f>SUMIF([1]!Query1[Date],"="&amp;A312,[1]!Query1[Quantity])</f>
        <v>235</v>
      </c>
      <c r="C312" s="75">
        <f t="shared" si="9"/>
        <v>2.0434782608695654</v>
      </c>
      <c r="D312" s="74">
        <f>SUMIF([1]!Query1[Date],"="&amp;A312,[1]!Query1[Trans_cnt])</f>
        <v>115</v>
      </c>
    </row>
    <row r="313" spans="1:4" x14ac:dyDescent="0.25">
      <c r="A313" s="8">
        <f t="shared" si="10"/>
        <v>45238</v>
      </c>
      <c r="B313" s="74">
        <f>SUMIF([1]!Query1[Date],"="&amp;A313,[1]!Query1[Quantity])</f>
        <v>278</v>
      </c>
      <c r="C313" s="75">
        <f t="shared" si="9"/>
        <v>2.5981308411214954</v>
      </c>
      <c r="D313" s="74">
        <f>SUMIF([1]!Query1[Date],"="&amp;A313,[1]!Query1[Trans_cnt])</f>
        <v>107</v>
      </c>
    </row>
    <row r="314" spans="1:4" x14ac:dyDescent="0.25">
      <c r="A314" s="8">
        <f t="shared" si="10"/>
        <v>45239</v>
      </c>
      <c r="B314" s="74">
        <f>SUMIF([1]!Query1[Date],"="&amp;A314,[1]!Query1[Quantity])</f>
        <v>213</v>
      </c>
      <c r="C314" s="75">
        <f t="shared" si="9"/>
        <v>1.9363636363636363</v>
      </c>
      <c r="D314" s="74">
        <f>SUMIF([1]!Query1[Date],"="&amp;A314,[1]!Query1[Trans_cnt])</f>
        <v>110</v>
      </c>
    </row>
    <row r="315" spans="1:4" x14ac:dyDescent="0.25">
      <c r="A315" s="8">
        <f t="shared" si="10"/>
        <v>45240</v>
      </c>
      <c r="B315" s="74">
        <f>SUMIF([1]!Query1[Date],"="&amp;A315,[1]!Query1[Quantity])</f>
        <v>1025</v>
      </c>
      <c r="C315" s="75">
        <f t="shared" si="9"/>
        <v>2.3948598130841123</v>
      </c>
      <c r="D315" s="74">
        <f>SUMIF([1]!Query1[Date],"="&amp;A315,[1]!Query1[Trans_cnt])</f>
        <v>428</v>
      </c>
    </row>
    <row r="316" spans="1:4" x14ac:dyDescent="0.25">
      <c r="A316" s="8">
        <f t="shared" si="10"/>
        <v>45241</v>
      </c>
      <c r="B316" s="74">
        <f>SUMIF([1]!Query1[Date],"="&amp;A316,[1]!Query1[Quantity])</f>
        <v>1927</v>
      </c>
      <c r="C316" s="75">
        <f t="shared" si="9"/>
        <v>2.6433470507544583</v>
      </c>
      <c r="D316" s="74">
        <f>SUMIF([1]!Query1[Date],"="&amp;A316,[1]!Query1[Trans_cnt])</f>
        <v>729</v>
      </c>
    </row>
    <row r="317" spans="1:4" x14ac:dyDescent="0.25">
      <c r="A317" s="8">
        <f t="shared" si="10"/>
        <v>45242</v>
      </c>
      <c r="B317" s="74">
        <f>SUMIF([1]!Query1[Date],"="&amp;A317,[1]!Query1[Quantity])</f>
        <v>1205</v>
      </c>
      <c r="C317" s="75">
        <f t="shared" si="9"/>
        <v>2.4051896207584829</v>
      </c>
      <c r="D317" s="74">
        <f>SUMIF([1]!Query1[Date],"="&amp;A317,[1]!Query1[Trans_cnt])</f>
        <v>501</v>
      </c>
    </row>
    <row r="318" spans="1:4" x14ac:dyDescent="0.25">
      <c r="A318" s="8">
        <f t="shared" si="10"/>
        <v>45243</v>
      </c>
      <c r="B318" s="74">
        <f>SUMIF([1]!Query1[Date],"="&amp;A318,[1]!Query1[Quantity])</f>
        <v>618</v>
      </c>
      <c r="C318" s="75">
        <f t="shared" si="9"/>
        <v>2.3146067415730336</v>
      </c>
      <c r="D318" s="74">
        <f>SUMIF([1]!Query1[Date],"="&amp;A318,[1]!Query1[Trans_cnt])</f>
        <v>267</v>
      </c>
    </row>
    <row r="319" spans="1:4" x14ac:dyDescent="0.25">
      <c r="A319" s="8">
        <f t="shared" si="10"/>
        <v>45244</v>
      </c>
      <c r="B319" s="74">
        <f>SUMIF([1]!Query1[Date],"="&amp;A319,[1]!Query1[Quantity])</f>
        <v>476</v>
      </c>
      <c r="C319" s="75">
        <f t="shared" si="9"/>
        <v>2.321951219512195</v>
      </c>
      <c r="D319" s="74">
        <f>SUMIF([1]!Query1[Date],"="&amp;A319,[1]!Query1[Trans_cnt])</f>
        <v>205</v>
      </c>
    </row>
    <row r="320" spans="1:4" x14ac:dyDescent="0.25">
      <c r="A320" s="8">
        <f t="shared" si="10"/>
        <v>45245</v>
      </c>
      <c r="B320" s="74">
        <f>SUMIF([1]!Query1[Date],"="&amp;A320,[1]!Query1[Quantity])</f>
        <v>170</v>
      </c>
      <c r="C320" s="75">
        <f t="shared" si="9"/>
        <v>1.8085106382978724</v>
      </c>
      <c r="D320" s="74">
        <f>SUMIF([1]!Query1[Date],"="&amp;A320,[1]!Query1[Trans_cnt])</f>
        <v>94</v>
      </c>
    </row>
    <row r="321" spans="1:4" x14ac:dyDescent="0.25">
      <c r="A321" s="8">
        <f t="shared" si="10"/>
        <v>45246</v>
      </c>
      <c r="B321" s="74">
        <f>SUMIF([1]!Query1[Date],"="&amp;A321,[1]!Query1[Quantity])</f>
        <v>327</v>
      </c>
      <c r="C321" s="75">
        <f t="shared" si="9"/>
        <v>2.3028169014084505</v>
      </c>
      <c r="D321" s="74">
        <f>SUMIF([1]!Query1[Date],"="&amp;A321,[1]!Query1[Trans_cnt])</f>
        <v>142</v>
      </c>
    </row>
    <row r="322" spans="1:4" x14ac:dyDescent="0.25">
      <c r="A322" s="8">
        <f t="shared" si="10"/>
        <v>45247</v>
      </c>
      <c r="B322" s="74">
        <f>SUMIF([1]!Query1[Date],"="&amp;A322,[1]!Query1[Quantity])</f>
        <v>305</v>
      </c>
      <c r="C322" s="75">
        <f t="shared" si="9"/>
        <v>2.4015748031496065</v>
      </c>
      <c r="D322" s="74">
        <f>SUMIF([1]!Query1[Date],"="&amp;A322,[1]!Query1[Trans_cnt])</f>
        <v>127</v>
      </c>
    </row>
    <row r="323" spans="1:4" x14ac:dyDescent="0.25">
      <c r="A323" s="8">
        <f t="shared" si="10"/>
        <v>45248</v>
      </c>
      <c r="B323" s="74">
        <f>SUMIF([1]!Query1[Date],"="&amp;A323,[1]!Query1[Quantity])</f>
        <v>680</v>
      </c>
      <c r="C323" s="75">
        <f t="shared" ref="C323:C386" si="11">B323/D323</f>
        <v>3.0222222222222221</v>
      </c>
      <c r="D323" s="74">
        <f>SUMIF([1]!Query1[Date],"="&amp;A323,[1]!Query1[Trans_cnt])</f>
        <v>225</v>
      </c>
    </row>
    <row r="324" spans="1:4" x14ac:dyDescent="0.25">
      <c r="A324" s="8">
        <f t="shared" si="10"/>
        <v>45249</v>
      </c>
      <c r="B324" s="74">
        <f>SUMIF([1]!Query1[Date],"="&amp;A324,[1]!Query1[Quantity])</f>
        <v>441</v>
      </c>
      <c r="C324" s="75">
        <f t="shared" si="11"/>
        <v>2.5056818181818183</v>
      </c>
      <c r="D324" s="74">
        <f>SUMIF([1]!Query1[Date],"="&amp;A324,[1]!Query1[Trans_cnt])</f>
        <v>176</v>
      </c>
    </row>
    <row r="325" spans="1:4" x14ac:dyDescent="0.25">
      <c r="A325" s="8">
        <f t="shared" si="10"/>
        <v>45250</v>
      </c>
      <c r="B325" s="74">
        <f>SUMIF([1]!Query1[Date],"="&amp;A325,[1]!Query1[Quantity])</f>
        <v>276</v>
      </c>
      <c r="C325" s="75">
        <f t="shared" si="11"/>
        <v>2.4</v>
      </c>
      <c r="D325" s="74">
        <f>SUMIF([1]!Query1[Date],"="&amp;A325,[1]!Query1[Trans_cnt])</f>
        <v>115</v>
      </c>
    </row>
    <row r="326" spans="1:4" x14ac:dyDescent="0.25">
      <c r="A326" s="8">
        <f t="shared" si="10"/>
        <v>45251</v>
      </c>
      <c r="B326" s="74">
        <f>SUMIF([1]!Query1[Date],"="&amp;A326,[1]!Query1[Quantity])</f>
        <v>584</v>
      </c>
      <c r="C326" s="75">
        <f t="shared" si="11"/>
        <v>4.1418439716312054</v>
      </c>
      <c r="D326" s="74">
        <f>SUMIF([1]!Query1[Date],"="&amp;A326,[1]!Query1[Trans_cnt])</f>
        <v>141</v>
      </c>
    </row>
    <row r="327" spans="1:4" x14ac:dyDescent="0.25">
      <c r="A327" s="8">
        <f t="shared" si="10"/>
        <v>45252</v>
      </c>
      <c r="B327" s="74">
        <f>SUMIF([1]!Query1[Date],"="&amp;A327,[1]!Query1[Quantity])</f>
        <v>527</v>
      </c>
      <c r="C327" s="75">
        <f t="shared" si="11"/>
        <v>3.3144654088050314</v>
      </c>
      <c r="D327" s="74">
        <f>SUMIF([1]!Query1[Date],"="&amp;A327,[1]!Query1[Trans_cnt])</f>
        <v>159</v>
      </c>
    </row>
    <row r="328" spans="1:4" x14ac:dyDescent="0.25">
      <c r="A328" s="8">
        <f t="shared" si="10"/>
        <v>45253</v>
      </c>
      <c r="B328" s="74">
        <f>SUMIF([1]!Query1[Date],"="&amp;A328,[1]!Query1[Quantity])</f>
        <v>623</v>
      </c>
      <c r="C328" s="75">
        <f t="shared" si="11"/>
        <v>3.7987804878048781</v>
      </c>
      <c r="D328" s="74">
        <f>SUMIF([1]!Query1[Date],"="&amp;A328,[1]!Query1[Trans_cnt])</f>
        <v>164</v>
      </c>
    </row>
    <row r="329" spans="1:4" x14ac:dyDescent="0.25">
      <c r="A329" s="8">
        <f t="shared" si="10"/>
        <v>45254</v>
      </c>
      <c r="B329" s="74">
        <f>SUMIF([1]!Query1[Date],"="&amp;A329,[1]!Query1[Quantity])</f>
        <v>1004</v>
      </c>
      <c r="C329" s="75">
        <f t="shared" si="11"/>
        <v>3.8030303030303032</v>
      </c>
      <c r="D329" s="74">
        <f>SUMIF([1]!Query1[Date],"="&amp;A329,[1]!Query1[Trans_cnt])</f>
        <v>264</v>
      </c>
    </row>
    <row r="330" spans="1:4" x14ac:dyDescent="0.25">
      <c r="A330" s="8">
        <f t="shared" si="10"/>
        <v>45255</v>
      </c>
      <c r="B330" s="74">
        <f>SUMIF([1]!Query1[Date],"="&amp;A330,[1]!Query1[Quantity])</f>
        <v>1010</v>
      </c>
      <c r="C330" s="75">
        <f t="shared" si="11"/>
        <v>3.6996336996336998</v>
      </c>
      <c r="D330" s="74">
        <f>SUMIF([1]!Query1[Date],"="&amp;A330,[1]!Query1[Trans_cnt])</f>
        <v>273</v>
      </c>
    </row>
    <row r="331" spans="1:4" x14ac:dyDescent="0.25">
      <c r="A331" s="8">
        <f t="shared" si="10"/>
        <v>45256</v>
      </c>
      <c r="B331" s="74">
        <f>SUMIF([1]!Query1[Date],"="&amp;A331,[1]!Query1[Quantity])</f>
        <v>1231</v>
      </c>
      <c r="C331" s="75">
        <f t="shared" si="11"/>
        <v>4.0097719869706836</v>
      </c>
      <c r="D331" s="74">
        <f>SUMIF([1]!Query1[Date],"="&amp;A331,[1]!Query1[Trans_cnt])</f>
        <v>307</v>
      </c>
    </row>
    <row r="332" spans="1:4" x14ac:dyDescent="0.25">
      <c r="A332" s="8">
        <f t="shared" si="10"/>
        <v>45257</v>
      </c>
      <c r="B332" s="74">
        <f>SUMIF([1]!Query1[Date],"="&amp;A332,[1]!Query1[Quantity])</f>
        <v>591</v>
      </c>
      <c r="C332" s="75">
        <f t="shared" si="11"/>
        <v>3.6937500000000001</v>
      </c>
      <c r="D332" s="74">
        <f>SUMIF([1]!Query1[Date],"="&amp;A332,[1]!Query1[Trans_cnt])</f>
        <v>160</v>
      </c>
    </row>
    <row r="333" spans="1:4" x14ac:dyDescent="0.25">
      <c r="A333" s="8">
        <f t="shared" si="10"/>
        <v>45258</v>
      </c>
      <c r="B333" s="74">
        <f>SUMIF([1]!Query1[Date],"="&amp;A333,[1]!Query1[Quantity])</f>
        <v>362</v>
      </c>
      <c r="C333" s="75">
        <f t="shared" si="11"/>
        <v>3.1206896551724137</v>
      </c>
      <c r="D333" s="74">
        <f>SUMIF([1]!Query1[Date],"="&amp;A333,[1]!Query1[Trans_cnt])</f>
        <v>116</v>
      </c>
    </row>
    <row r="334" spans="1:4" x14ac:dyDescent="0.25">
      <c r="A334" s="8">
        <f t="shared" si="10"/>
        <v>45259</v>
      </c>
      <c r="B334" s="74">
        <f>SUMIF([1]!Query1[Date],"="&amp;A334,[1]!Query1[Quantity])</f>
        <v>372</v>
      </c>
      <c r="C334" s="75">
        <f t="shared" si="11"/>
        <v>2.8615384615384616</v>
      </c>
      <c r="D334" s="74">
        <f>SUMIF([1]!Query1[Date],"="&amp;A334,[1]!Query1[Trans_cnt])</f>
        <v>130</v>
      </c>
    </row>
    <row r="335" spans="1:4" x14ac:dyDescent="0.25">
      <c r="A335" s="8">
        <f t="shared" si="10"/>
        <v>45260</v>
      </c>
      <c r="B335" s="74">
        <f>SUMIF([1]!Query1[Date],"="&amp;A335,[1]!Query1[Quantity])</f>
        <v>605</v>
      </c>
      <c r="C335" s="75">
        <f t="shared" si="11"/>
        <v>3.167539267015707</v>
      </c>
      <c r="D335" s="74">
        <f>SUMIF([1]!Query1[Date],"="&amp;A335,[1]!Query1[Trans_cnt])</f>
        <v>191</v>
      </c>
    </row>
    <row r="336" spans="1:4" x14ac:dyDescent="0.25">
      <c r="A336" s="8">
        <f t="shared" si="10"/>
        <v>45261</v>
      </c>
      <c r="B336" s="74">
        <f>SUMIF([1]!Query1[Date],"="&amp;A336,[1]!Query1[Quantity])</f>
        <v>225</v>
      </c>
      <c r="C336" s="75">
        <f t="shared" si="11"/>
        <v>1.9911504424778761</v>
      </c>
      <c r="D336" s="74">
        <f>SUMIF([1]!Query1[Date],"="&amp;A336,[1]!Query1[Trans_cnt])</f>
        <v>113</v>
      </c>
    </row>
    <row r="337" spans="1:4" x14ac:dyDescent="0.25">
      <c r="A337" s="8">
        <f t="shared" si="10"/>
        <v>45262</v>
      </c>
      <c r="B337" s="74">
        <f>SUMIF([1]!Query1[Date],"="&amp;A337,[1]!Query1[Quantity])</f>
        <v>332</v>
      </c>
      <c r="C337" s="75">
        <f t="shared" si="11"/>
        <v>2.0750000000000002</v>
      </c>
      <c r="D337" s="74">
        <f>SUMIF([1]!Query1[Date],"="&amp;A337,[1]!Query1[Trans_cnt])</f>
        <v>160</v>
      </c>
    </row>
    <row r="338" spans="1:4" x14ac:dyDescent="0.25">
      <c r="A338" s="8">
        <f t="shared" si="10"/>
        <v>45263</v>
      </c>
      <c r="B338" s="74">
        <f>SUMIF([1]!Query1[Date],"="&amp;A338,[1]!Query1[Quantity])</f>
        <v>384</v>
      </c>
      <c r="C338" s="75">
        <f t="shared" si="11"/>
        <v>2.3703703703703702</v>
      </c>
      <c r="D338" s="74">
        <f>SUMIF([1]!Query1[Date],"="&amp;A338,[1]!Query1[Trans_cnt])</f>
        <v>162</v>
      </c>
    </row>
    <row r="339" spans="1:4" x14ac:dyDescent="0.25">
      <c r="A339" s="8">
        <f t="shared" si="10"/>
        <v>45264</v>
      </c>
      <c r="B339" s="74">
        <f>SUMIF([1]!Query1[Date],"="&amp;A339,[1]!Query1[Quantity])</f>
        <v>225</v>
      </c>
      <c r="C339" s="75">
        <f t="shared" si="11"/>
        <v>2.0833333333333335</v>
      </c>
      <c r="D339" s="74">
        <f>SUMIF([1]!Query1[Date],"="&amp;A339,[1]!Query1[Trans_cnt])</f>
        <v>108</v>
      </c>
    </row>
    <row r="340" spans="1:4" x14ac:dyDescent="0.25">
      <c r="A340" s="8">
        <f t="shared" si="10"/>
        <v>45265</v>
      </c>
      <c r="B340" s="74">
        <f>SUMIF([1]!Query1[Date],"="&amp;A340,[1]!Query1[Quantity])</f>
        <v>228</v>
      </c>
      <c r="C340" s="75">
        <f t="shared" si="11"/>
        <v>1.9655172413793103</v>
      </c>
      <c r="D340" s="74">
        <f>SUMIF([1]!Query1[Date],"="&amp;A340,[1]!Query1[Trans_cnt])</f>
        <v>116</v>
      </c>
    </row>
    <row r="341" spans="1:4" x14ac:dyDescent="0.25">
      <c r="A341" s="8">
        <f t="shared" si="10"/>
        <v>45266</v>
      </c>
      <c r="B341" s="74">
        <f>SUMIF([1]!Query1[Date],"="&amp;A341,[1]!Query1[Quantity])</f>
        <v>198</v>
      </c>
      <c r="C341" s="75">
        <f t="shared" si="11"/>
        <v>2.0625</v>
      </c>
      <c r="D341" s="74">
        <f>SUMIF([1]!Query1[Date],"="&amp;A341,[1]!Query1[Trans_cnt])</f>
        <v>96</v>
      </c>
    </row>
    <row r="342" spans="1:4" x14ac:dyDescent="0.25">
      <c r="A342" s="8">
        <f t="shared" si="10"/>
        <v>45267</v>
      </c>
      <c r="B342" s="74">
        <f>SUMIF([1]!Query1[Date],"="&amp;A342,[1]!Query1[Quantity])</f>
        <v>289</v>
      </c>
      <c r="C342" s="75">
        <f t="shared" si="11"/>
        <v>2.2755905511811023</v>
      </c>
      <c r="D342" s="74">
        <f>SUMIF([1]!Query1[Date],"="&amp;A342,[1]!Query1[Trans_cnt])</f>
        <v>127</v>
      </c>
    </row>
    <row r="343" spans="1:4" x14ac:dyDescent="0.25">
      <c r="A343" s="8">
        <f t="shared" ref="A343:A406" si="12">A342+1</f>
        <v>45268</v>
      </c>
      <c r="B343" s="74">
        <f>SUMIF([1]!Query1[Date],"="&amp;A343,[1]!Query1[Quantity])</f>
        <v>267</v>
      </c>
      <c r="C343" s="75">
        <f t="shared" si="11"/>
        <v>2.592233009708738</v>
      </c>
      <c r="D343" s="74">
        <f>SUMIF([1]!Query1[Date],"="&amp;A343,[1]!Query1[Trans_cnt])</f>
        <v>103</v>
      </c>
    </row>
    <row r="344" spans="1:4" x14ac:dyDescent="0.25">
      <c r="A344" s="8">
        <f t="shared" si="12"/>
        <v>45269</v>
      </c>
      <c r="B344" s="74">
        <f>SUMIF([1]!Query1[Date],"="&amp;A344,[1]!Query1[Quantity])</f>
        <v>609</v>
      </c>
      <c r="C344" s="75">
        <f t="shared" si="11"/>
        <v>2.9852941176470589</v>
      </c>
      <c r="D344" s="74">
        <f>SUMIF([1]!Query1[Date],"="&amp;A344,[1]!Query1[Trans_cnt])</f>
        <v>204</v>
      </c>
    </row>
    <row r="345" spans="1:4" x14ac:dyDescent="0.25">
      <c r="A345" s="8">
        <f t="shared" si="12"/>
        <v>45270</v>
      </c>
      <c r="B345" s="74">
        <f>SUMIF([1]!Query1[Date],"="&amp;A345,[1]!Query1[Quantity])</f>
        <v>560</v>
      </c>
      <c r="C345" s="75">
        <f t="shared" si="11"/>
        <v>2.5339366515837103</v>
      </c>
      <c r="D345" s="74">
        <f>SUMIF([1]!Query1[Date],"="&amp;A345,[1]!Query1[Trans_cnt])</f>
        <v>221</v>
      </c>
    </row>
    <row r="346" spans="1:4" x14ac:dyDescent="0.25">
      <c r="A346" s="8">
        <f t="shared" si="12"/>
        <v>45271</v>
      </c>
      <c r="B346" s="74">
        <f>SUMIF([1]!Query1[Date],"="&amp;A346,[1]!Query1[Quantity])</f>
        <v>309</v>
      </c>
      <c r="C346" s="75">
        <f t="shared" si="11"/>
        <v>2.06</v>
      </c>
      <c r="D346" s="74">
        <f>SUMIF([1]!Query1[Date],"="&amp;A346,[1]!Query1[Trans_cnt])</f>
        <v>150</v>
      </c>
    </row>
    <row r="347" spans="1:4" x14ac:dyDescent="0.25">
      <c r="A347" s="8">
        <f t="shared" si="12"/>
        <v>45272</v>
      </c>
      <c r="B347" s="74">
        <f>SUMIF([1]!Query1[Date],"="&amp;A347,[1]!Query1[Quantity])</f>
        <v>473</v>
      </c>
      <c r="C347" s="75">
        <f t="shared" si="11"/>
        <v>2.0387931034482758</v>
      </c>
      <c r="D347" s="74">
        <f>SUMIF([1]!Query1[Date],"="&amp;A347,[1]!Query1[Trans_cnt])</f>
        <v>232</v>
      </c>
    </row>
    <row r="348" spans="1:4" x14ac:dyDescent="0.25">
      <c r="A348" s="8">
        <f t="shared" si="12"/>
        <v>45273</v>
      </c>
      <c r="B348" s="74">
        <f>SUMIF([1]!Query1[Date],"="&amp;A348,[1]!Query1[Quantity])</f>
        <v>387</v>
      </c>
      <c r="C348" s="75">
        <f t="shared" si="11"/>
        <v>2.4493670886075951</v>
      </c>
      <c r="D348" s="74">
        <f>SUMIF([1]!Query1[Date],"="&amp;A348,[1]!Query1[Trans_cnt])</f>
        <v>158</v>
      </c>
    </row>
    <row r="349" spans="1:4" x14ac:dyDescent="0.25">
      <c r="A349" s="8">
        <f t="shared" si="12"/>
        <v>45274</v>
      </c>
      <c r="B349" s="74">
        <f>SUMIF([1]!Query1[Date],"="&amp;A349,[1]!Query1[Quantity])</f>
        <v>352</v>
      </c>
      <c r="C349" s="75">
        <f t="shared" si="11"/>
        <v>2.1728395061728394</v>
      </c>
      <c r="D349" s="74">
        <f>SUMIF([1]!Query1[Date],"="&amp;A349,[1]!Query1[Trans_cnt])</f>
        <v>162</v>
      </c>
    </row>
    <row r="350" spans="1:4" x14ac:dyDescent="0.25">
      <c r="A350" s="8">
        <f t="shared" si="12"/>
        <v>45275</v>
      </c>
      <c r="B350" s="74">
        <f>SUMIF([1]!Query1[Date],"="&amp;A350,[1]!Query1[Quantity])</f>
        <v>424</v>
      </c>
      <c r="C350" s="75">
        <f t="shared" si="11"/>
        <v>2.7712418300653594</v>
      </c>
      <c r="D350" s="74">
        <f>SUMIF([1]!Query1[Date],"="&amp;A350,[1]!Query1[Trans_cnt])</f>
        <v>153</v>
      </c>
    </row>
    <row r="351" spans="1:4" x14ac:dyDescent="0.25">
      <c r="A351" s="8">
        <f t="shared" si="12"/>
        <v>45276</v>
      </c>
      <c r="B351" s="74">
        <f>SUMIF([1]!Query1[Date],"="&amp;A351,[1]!Query1[Quantity])</f>
        <v>520</v>
      </c>
      <c r="C351" s="75">
        <f t="shared" si="11"/>
        <v>2.7659574468085109</v>
      </c>
      <c r="D351" s="74">
        <f>SUMIF([1]!Query1[Date],"="&amp;A351,[1]!Query1[Trans_cnt])</f>
        <v>188</v>
      </c>
    </row>
    <row r="352" spans="1:4" x14ac:dyDescent="0.25">
      <c r="A352" s="8">
        <f t="shared" si="12"/>
        <v>45277</v>
      </c>
      <c r="B352" s="74">
        <f>SUMIF([1]!Query1[Date],"="&amp;A352,[1]!Query1[Quantity])</f>
        <v>562</v>
      </c>
      <c r="C352" s="75">
        <f t="shared" si="11"/>
        <v>2.8241206030150754</v>
      </c>
      <c r="D352" s="74">
        <f>SUMIF([1]!Query1[Date],"="&amp;A352,[1]!Query1[Trans_cnt])</f>
        <v>199</v>
      </c>
    </row>
    <row r="353" spans="1:4" x14ac:dyDescent="0.25">
      <c r="A353" s="8">
        <f t="shared" si="12"/>
        <v>45278</v>
      </c>
      <c r="B353" s="74">
        <f>SUMIF([1]!Query1[Date],"="&amp;A353,[1]!Query1[Quantity])</f>
        <v>702</v>
      </c>
      <c r="C353" s="75">
        <f t="shared" si="11"/>
        <v>3.774193548387097</v>
      </c>
      <c r="D353" s="74">
        <f>SUMIF([1]!Query1[Date],"="&amp;A353,[1]!Query1[Trans_cnt])</f>
        <v>186</v>
      </c>
    </row>
    <row r="354" spans="1:4" x14ac:dyDescent="0.25">
      <c r="A354" s="8">
        <f t="shared" si="12"/>
        <v>45279</v>
      </c>
      <c r="B354" s="74">
        <f>SUMIF([1]!Query1[Date],"="&amp;A354,[1]!Query1[Quantity])</f>
        <v>910</v>
      </c>
      <c r="C354" s="75">
        <f t="shared" si="11"/>
        <v>3.9912280701754388</v>
      </c>
      <c r="D354" s="74">
        <f>SUMIF([1]!Query1[Date],"="&amp;A354,[1]!Query1[Trans_cnt])</f>
        <v>228</v>
      </c>
    </row>
    <row r="355" spans="1:4" x14ac:dyDescent="0.25">
      <c r="A355" s="8">
        <f t="shared" si="12"/>
        <v>45280</v>
      </c>
      <c r="B355" s="74">
        <f>SUMIF([1]!Query1[Date],"="&amp;A355,[1]!Query1[Quantity])</f>
        <v>832</v>
      </c>
      <c r="C355" s="75">
        <f t="shared" si="11"/>
        <v>4.0193236714975846</v>
      </c>
      <c r="D355" s="74">
        <f>SUMIF([1]!Query1[Date],"="&amp;A355,[1]!Query1[Trans_cnt])</f>
        <v>207</v>
      </c>
    </row>
    <row r="356" spans="1:4" x14ac:dyDescent="0.25">
      <c r="A356" s="8">
        <f t="shared" si="12"/>
        <v>45281</v>
      </c>
      <c r="B356" s="74">
        <f>SUMIF([1]!Query1[Date],"="&amp;A356,[1]!Query1[Quantity])</f>
        <v>884</v>
      </c>
      <c r="C356" s="75">
        <f t="shared" si="11"/>
        <v>4.1308411214953269</v>
      </c>
      <c r="D356" s="74">
        <f>SUMIF([1]!Query1[Date],"="&amp;A356,[1]!Query1[Trans_cnt])</f>
        <v>214</v>
      </c>
    </row>
    <row r="357" spans="1:4" x14ac:dyDescent="0.25">
      <c r="A357" s="8">
        <f t="shared" si="12"/>
        <v>45282</v>
      </c>
      <c r="B357" s="74">
        <f>SUMIF([1]!Query1[Date],"="&amp;A357,[1]!Query1[Quantity])</f>
        <v>1385</v>
      </c>
      <c r="C357" s="75">
        <f t="shared" si="11"/>
        <v>4.3012422360248443</v>
      </c>
      <c r="D357" s="74">
        <f>SUMIF([1]!Query1[Date],"="&amp;A357,[1]!Query1[Trans_cnt])</f>
        <v>322</v>
      </c>
    </row>
    <row r="358" spans="1:4" x14ac:dyDescent="0.25">
      <c r="A358" s="8">
        <f t="shared" si="12"/>
        <v>45283</v>
      </c>
      <c r="B358" s="74">
        <f>SUMIF([1]!Query1[Date],"="&amp;A358,[1]!Query1[Quantity])</f>
        <v>1828</v>
      </c>
      <c r="C358" s="75">
        <f t="shared" si="11"/>
        <v>4.1078651685393259</v>
      </c>
      <c r="D358" s="74">
        <f>SUMIF([1]!Query1[Date],"="&amp;A358,[1]!Query1[Trans_cnt])</f>
        <v>445</v>
      </c>
    </row>
    <row r="359" spans="1:4" x14ac:dyDescent="0.25">
      <c r="A359" s="8">
        <f t="shared" si="12"/>
        <v>45284</v>
      </c>
      <c r="B359" s="74">
        <f>SUMIF([1]!Query1[Date],"="&amp;A359,[1]!Query1[Quantity])</f>
        <v>2107</v>
      </c>
      <c r="C359" s="75">
        <f t="shared" si="11"/>
        <v>4.2224448897795588</v>
      </c>
      <c r="D359" s="74">
        <f>SUMIF([1]!Query1[Date],"="&amp;A359,[1]!Query1[Trans_cnt])</f>
        <v>499</v>
      </c>
    </row>
    <row r="360" spans="1:4" x14ac:dyDescent="0.25">
      <c r="A360" s="8">
        <f t="shared" si="12"/>
        <v>45285</v>
      </c>
      <c r="B360" s="74">
        <f>SUMIF([1]!Query1[Date],"="&amp;A360,[1]!Query1[Quantity])</f>
        <v>757</v>
      </c>
      <c r="C360" s="75">
        <f t="shared" si="11"/>
        <v>2.1204481792717087</v>
      </c>
      <c r="D360" s="74">
        <f>SUMIF([1]!Query1[Date],"="&amp;A360,[1]!Query1[Trans_cnt])</f>
        <v>357</v>
      </c>
    </row>
    <row r="361" spans="1:4" x14ac:dyDescent="0.25">
      <c r="A361" s="8">
        <f t="shared" si="12"/>
        <v>45286</v>
      </c>
      <c r="B361" s="74">
        <f>SUMIF([1]!Query1[Date],"="&amp;A361,[1]!Query1[Quantity])</f>
        <v>562</v>
      </c>
      <c r="C361" s="75">
        <f t="shared" si="11"/>
        <v>2.0071428571428571</v>
      </c>
      <c r="D361" s="74">
        <f>SUMIF([1]!Query1[Date],"="&amp;A361,[1]!Query1[Trans_cnt])</f>
        <v>280</v>
      </c>
    </row>
    <row r="362" spans="1:4" x14ac:dyDescent="0.25">
      <c r="A362" s="8">
        <f t="shared" si="12"/>
        <v>45287</v>
      </c>
      <c r="B362" s="74">
        <f>SUMIF([1]!Query1[Date],"="&amp;A362,[1]!Query1[Quantity])</f>
        <v>474</v>
      </c>
      <c r="C362" s="75">
        <f t="shared" si="11"/>
        <v>1.9915966386554622</v>
      </c>
      <c r="D362" s="74">
        <f>SUMIF([1]!Query1[Date],"="&amp;A362,[1]!Query1[Trans_cnt])</f>
        <v>238</v>
      </c>
    </row>
    <row r="363" spans="1:4" x14ac:dyDescent="0.25">
      <c r="A363" s="8">
        <f t="shared" si="12"/>
        <v>45288</v>
      </c>
      <c r="B363" s="74">
        <f>SUMIF([1]!Query1[Date],"="&amp;A363,[1]!Query1[Quantity])</f>
        <v>579</v>
      </c>
      <c r="C363" s="75">
        <f t="shared" si="11"/>
        <v>1.9828767123287672</v>
      </c>
      <c r="D363" s="74">
        <f>SUMIF([1]!Query1[Date],"="&amp;A363,[1]!Query1[Trans_cnt])</f>
        <v>292</v>
      </c>
    </row>
    <row r="364" spans="1:4" x14ac:dyDescent="0.25">
      <c r="A364" s="8">
        <f t="shared" si="12"/>
        <v>45289</v>
      </c>
      <c r="B364" s="74">
        <f>SUMIF([1]!Query1[Date],"="&amp;A364,[1]!Query1[Quantity])</f>
        <v>924</v>
      </c>
      <c r="C364" s="75">
        <f t="shared" si="11"/>
        <v>2.75</v>
      </c>
      <c r="D364" s="74">
        <f>SUMIF([1]!Query1[Date],"="&amp;A364,[1]!Query1[Trans_cnt])</f>
        <v>336</v>
      </c>
    </row>
    <row r="365" spans="1:4" x14ac:dyDescent="0.25">
      <c r="A365" s="8">
        <f t="shared" si="12"/>
        <v>45290</v>
      </c>
      <c r="B365" s="74">
        <f>SUMIF([1]!Query1[Date],"="&amp;A365,[1]!Query1[Quantity])</f>
        <v>937</v>
      </c>
      <c r="C365" s="75">
        <f t="shared" si="11"/>
        <v>2.1056179775280901</v>
      </c>
      <c r="D365" s="74">
        <f>SUMIF([1]!Query1[Date],"="&amp;A365,[1]!Query1[Trans_cnt])</f>
        <v>445</v>
      </c>
    </row>
    <row r="366" spans="1:4" x14ac:dyDescent="0.25">
      <c r="A366" s="8">
        <f t="shared" si="12"/>
        <v>45291</v>
      </c>
      <c r="B366" s="74">
        <f>SUMIF([1]!Query1[Date],"="&amp;A366,[1]!Query1[Quantity])</f>
        <v>1268</v>
      </c>
      <c r="C366" s="75">
        <f t="shared" si="11"/>
        <v>2.1491525423728812</v>
      </c>
      <c r="D366" s="74">
        <f>SUMIF([1]!Query1[Date],"="&amp;A366,[1]!Query1[Trans_cnt])</f>
        <v>590</v>
      </c>
    </row>
    <row r="367" spans="1:4" x14ac:dyDescent="0.25">
      <c r="A367" s="8">
        <f t="shared" si="12"/>
        <v>45292</v>
      </c>
      <c r="B367" s="74">
        <f>SUMIF([1]!Query1[Date],"="&amp;A367,[1]!Query1[Quantity])</f>
        <v>1100</v>
      </c>
      <c r="C367" s="75">
        <f t="shared" si="11"/>
        <v>2.4719101123595504</v>
      </c>
      <c r="D367" s="74">
        <f>SUMIF([1]!Query1[Date],"="&amp;A367,[1]!Query1[Trans_cnt])</f>
        <v>445</v>
      </c>
    </row>
    <row r="368" spans="1:4" x14ac:dyDescent="0.25">
      <c r="A368" s="8">
        <f t="shared" si="12"/>
        <v>45293</v>
      </c>
      <c r="B368" s="74">
        <f>SUMIF([1]!Query1[Date],"="&amp;A368,[1]!Query1[Quantity])</f>
        <v>530</v>
      </c>
      <c r="C368" s="75">
        <f t="shared" si="11"/>
        <v>1.9557195571955719</v>
      </c>
      <c r="D368" s="74">
        <f>SUMIF([1]!Query1[Date],"="&amp;A368,[1]!Query1[Trans_cnt])</f>
        <v>271</v>
      </c>
    </row>
    <row r="369" spans="1:4" x14ac:dyDescent="0.25">
      <c r="A369" s="8">
        <f t="shared" si="12"/>
        <v>45294</v>
      </c>
      <c r="B369" s="74">
        <f>SUMIF([1]!Query1[Date],"="&amp;A369,[1]!Query1[Quantity])</f>
        <v>488</v>
      </c>
      <c r="C369" s="75">
        <f t="shared" si="11"/>
        <v>1.7745454545454546</v>
      </c>
      <c r="D369" s="74">
        <f>SUMIF([1]!Query1[Date],"="&amp;A369,[1]!Query1[Trans_cnt])</f>
        <v>275</v>
      </c>
    </row>
    <row r="370" spans="1:4" x14ac:dyDescent="0.25">
      <c r="A370" s="8">
        <f t="shared" si="12"/>
        <v>45295</v>
      </c>
      <c r="B370" s="74">
        <f>SUMIF([1]!Query1[Date],"="&amp;A370,[1]!Query1[Quantity])</f>
        <v>345</v>
      </c>
      <c r="C370" s="75">
        <f t="shared" si="11"/>
        <v>2.2402597402597402</v>
      </c>
      <c r="D370" s="74">
        <f>SUMIF([1]!Query1[Date],"="&amp;A370,[1]!Query1[Trans_cnt])</f>
        <v>154</v>
      </c>
    </row>
    <row r="371" spans="1:4" x14ac:dyDescent="0.25">
      <c r="A371" s="8">
        <f t="shared" si="12"/>
        <v>45296</v>
      </c>
      <c r="B371" s="74">
        <f>SUMIF([1]!Query1[Date],"="&amp;A371,[1]!Query1[Quantity])</f>
        <v>620</v>
      </c>
      <c r="C371" s="75">
        <f t="shared" si="11"/>
        <v>1.9435736677115987</v>
      </c>
      <c r="D371" s="74">
        <f>SUMIF([1]!Query1[Date],"="&amp;A371,[1]!Query1[Trans_cnt])</f>
        <v>319</v>
      </c>
    </row>
    <row r="372" spans="1:4" x14ac:dyDescent="0.25">
      <c r="A372" s="8">
        <f t="shared" si="12"/>
        <v>45297</v>
      </c>
      <c r="B372" s="74">
        <f>SUMIF([1]!Query1[Date],"="&amp;A372,[1]!Query1[Quantity])</f>
        <v>708</v>
      </c>
      <c r="C372" s="75">
        <f t="shared" si="11"/>
        <v>2.3366336633663365</v>
      </c>
      <c r="D372" s="74">
        <f>SUMIF([1]!Query1[Date],"="&amp;A372,[1]!Query1[Trans_cnt])</f>
        <v>303</v>
      </c>
    </row>
    <row r="373" spans="1:4" x14ac:dyDescent="0.25">
      <c r="A373" s="8">
        <f t="shared" si="12"/>
        <v>45298</v>
      </c>
      <c r="B373" s="74">
        <f>SUMIF([1]!Query1[Date],"="&amp;A373,[1]!Query1[Quantity])</f>
        <v>850</v>
      </c>
      <c r="C373" s="75">
        <f t="shared" si="11"/>
        <v>2.7070063694267517</v>
      </c>
      <c r="D373" s="74">
        <f>SUMIF([1]!Query1[Date],"="&amp;A373,[1]!Query1[Trans_cnt])</f>
        <v>314</v>
      </c>
    </row>
    <row r="374" spans="1:4" x14ac:dyDescent="0.25">
      <c r="A374" s="8">
        <f t="shared" si="12"/>
        <v>45299</v>
      </c>
      <c r="B374" s="74">
        <f>SUMIF([1]!Query1[Date],"="&amp;A374,[1]!Query1[Quantity])</f>
        <v>365</v>
      </c>
      <c r="C374" s="75">
        <f t="shared" si="11"/>
        <v>1.8814432989690721</v>
      </c>
      <c r="D374" s="74">
        <f>SUMIF([1]!Query1[Date],"="&amp;A374,[1]!Query1[Trans_cnt])</f>
        <v>194</v>
      </c>
    </row>
    <row r="375" spans="1:4" x14ac:dyDescent="0.25">
      <c r="A375" s="8">
        <f t="shared" si="12"/>
        <v>45300</v>
      </c>
      <c r="B375" s="74">
        <f>SUMIF([1]!Query1[Date],"="&amp;A375,[1]!Query1[Quantity])</f>
        <v>363</v>
      </c>
      <c r="C375" s="75">
        <f t="shared" si="11"/>
        <v>1.9516129032258065</v>
      </c>
      <c r="D375" s="74">
        <f>SUMIF([1]!Query1[Date],"="&amp;A375,[1]!Query1[Trans_cnt])</f>
        <v>186</v>
      </c>
    </row>
    <row r="376" spans="1:4" x14ac:dyDescent="0.25">
      <c r="A376" s="8">
        <f t="shared" si="12"/>
        <v>45301</v>
      </c>
      <c r="B376" s="74">
        <f>SUMIF([1]!Query1[Date],"="&amp;A376,[1]!Query1[Quantity])</f>
        <v>390</v>
      </c>
      <c r="C376" s="75">
        <f t="shared" si="11"/>
        <v>1.8224299065420562</v>
      </c>
      <c r="D376" s="74">
        <f>SUMIF([1]!Query1[Date],"="&amp;A376,[1]!Query1[Trans_cnt])</f>
        <v>214</v>
      </c>
    </row>
    <row r="377" spans="1:4" x14ac:dyDescent="0.25">
      <c r="A377" s="8">
        <f t="shared" si="12"/>
        <v>45302</v>
      </c>
      <c r="B377" s="74">
        <f>SUMIF([1]!Query1[Date],"="&amp;A377,[1]!Query1[Quantity])</f>
        <v>272</v>
      </c>
      <c r="C377" s="75">
        <f t="shared" si="11"/>
        <v>2.0148148148148146</v>
      </c>
      <c r="D377" s="74">
        <f>SUMIF([1]!Query1[Date],"="&amp;A377,[1]!Query1[Trans_cnt])</f>
        <v>135</v>
      </c>
    </row>
    <row r="378" spans="1:4" x14ac:dyDescent="0.25">
      <c r="A378" s="8">
        <f t="shared" si="12"/>
        <v>45303</v>
      </c>
      <c r="B378" s="74">
        <f>SUMIF([1]!Query1[Date],"="&amp;A378,[1]!Query1[Quantity])</f>
        <v>418</v>
      </c>
      <c r="C378" s="75">
        <f t="shared" si="11"/>
        <v>2.2116402116402116</v>
      </c>
      <c r="D378" s="74">
        <f>SUMIF([1]!Query1[Date],"="&amp;A378,[1]!Query1[Trans_cnt])</f>
        <v>189</v>
      </c>
    </row>
    <row r="379" spans="1:4" x14ac:dyDescent="0.25">
      <c r="A379" s="8">
        <f t="shared" si="12"/>
        <v>45304</v>
      </c>
      <c r="B379" s="74">
        <f>SUMIF([1]!Query1[Date],"="&amp;A379,[1]!Query1[Quantity])</f>
        <v>593</v>
      </c>
      <c r="C379" s="75">
        <f t="shared" si="11"/>
        <v>2.3719999999999999</v>
      </c>
      <c r="D379" s="74">
        <f>SUMIF([1]!Query1[Date],"="&amp;A379,[1]!Query1[Trans_cnt])</f>
        <v>250</v>
      </c>
    </row>
    <row r="380" spans="1:4" x14ac:dyDescent="0.25">
      <c r="A380" s="8">
        <f t="shared" si="12"/>
        <v>45305</v>
      </c>
      <c r="B380" s="74">
        <f>SUMIF([1]!Query1[Date],"="&amp;A380,[1]!Query1[Quantity])</f>
        <v>704</v>
      </c>
      <c r="C380" s="75">
        <f t="shared" si="11"/>
        <v>2.838709677419355</v>
      </c>
      <c r="D380" s="74">
        <f>SUMIF([1]!Query1[Date],"="&amp;A380,[1]!Query1[Trans_cnt])</f>
        <v>248</v>
      </c>
    </row>
    <row r="381" spans="1:4" x14ac:dyDescent="0.25">
      <c r="A381" s="8">
        <f t="shared" si="12"/>
        <v>45306</v>
      </c>
      <c r="B381" s="74">
        <f>SUMIF([1]!Query1[Date],"="&amp;A381,[1]!Query1[Quantity])</f>
        <v>299</v>
      </c>
      <c r="C381" s="75">
        <f t="shared" si="11"/>
        <v>2.2481203007518795</v>
      </c>
      <c r="D381" s="74">
        <f>SUMIF([1]!Query1[Date],"="&amp;A381,[1]!Query1[Trans_cnt])</f>
        <v>133</v>
      </c>
    </row>
    <row r="382" spans="1:4" x14ac:dyDescent="0.25">
      <c r="A382" s="8">
        <f t="shared" si="12"/>
        <v>45307</v>
      </c>
      <c r="B382" s="74">
        <f>SUMIF([1]!Query1[Date],"="&amp;A382,[1]!Query1[Quantity])</f>
        <v>300</v>
      </c>
      <c r="C382" s="75">
        <f t="shared" si="11"/>
        <v>1.9607843137254901</v>
      </c>
      <c r="D382" s="74">
        <f>SUMIF([1]!Query1[Date],"="&amp;A382,[1]!Query1[Trans_cnt])</f>
        <v>153</v>
      </c>
    </row>
    <row r="383" spans="1:4" x14ac:dyDescent="0.25">
      <c r="A383" s="8">
        <f t="shared" si="12"/>
        <v>45308</v>
      </c>
      <c r="B383" s="74">
        <f>SUMIF([1]!Query1[Date],"="&amp;A383,[1]!Query1[Quantity])</f>
        <v>290</v>
      </c>
      <c r="C383" s="75">
        <f t="shared" si="11"/>
        <v>2.338709677419355</v>
      </c>
      <c r="D383" s="74">
        <f>SUMIF([1]!Query1[Date],"="&amp;A383,[1]!Query1[Trans_cnt])</f>
        <v>124</v>
      </c>
    </row>
    <row r="384" spans="1:4" x14ac:dyDescent="0.25">
      <c r="A384" s="8">
        <f t="shared" si="12"/>
        <v>45309</v>
      </c>
      <c r="B384" s="74">
        <f>SUMIF([1]!Query1[Date],"="&amp;A384,[1]!Query1[Quantity])</f>
        <v>367</v>
      </c>
      <c r="C384" s="75">
        <f t="shared" si="11"/>
        <v>2.2242424242424241</v>
      </c>
      <c r="D384" s="74">
        <f>SUMIF([1]!Query1[Date],"="&amp;A384,[1]!Query1[Trans_cnt])</f>
        <v>165</v>
      </c>
    </row>
    <row r="385" spans="1:4" x14ac:dyDescent="0.25">
      <c r="A385" s="8">
        <f t="shared" si="12"/>
        <v>45310</v>
      </c>
      <c r="B385" s="74">
        <f>SUMIF([1]!Query1[Date],"="&amp;A385,[1]!Query1[Quantity])</f>
        <v>282</v>
      </c>
      <c r="C385" s="75">
        <f t="shared" si="11"/>
        <v>2.088888888888889</v>
      </c>
      <c r="D385" s="74">
        <f>SUMIF([1]!Query1[Date],"="&amp;A385,[1]!Query1[Trans_cnt])</f>
        <v>135</v>
      </c>
    </row>
    <row r="386" spans="1:4" x14ac:dyDescent="0.25">
      <c r="A386" s="8">
        <f t="shared" si="12"/>
        <v>45311</v>
      </c>
      <c r="B386" s="74">
        <f>SUMIF([1]!Query1[Date],"="&amp;A386,[1]!Query1[Quantity])</f>
        <v>541</v>
      </c>
      <c r="C386" s="75">
        <f t="shared" si="11"/>
        <v>2.6519607843137254</v>
      </c>
      <c r="D386" s="74">
        <f>SUMIF([1]!Query1[Date],"="&amp;A386,[1]!Query1[Trans_cnt])</f>
        <v>204</v>
      </c>
    </row>
    <row r="387" spans="1:4" x14ac:dyDescent="0.25">
      <c r="A387" s="8">
        <f t="shared" si="12"/>
        <v>45312</v>
      </c>
      <c r="B387" s="74">
        <f>SUMIF([1]!Query1[Date],"="&amp;A387,[1]!Query1[Quantity])</f>
        <v>643</v>
      </c>
      <c r="C387" s="75">
        <f t="shared" ref="C387:C450" si="13">B387/D387</f>
        <v>2.6032388663967612</v>
      </c>
      <c r="D387" s="74">
        <f>SUMIF([1]!Query1[Date],"="&amp;A387,[1]!Query1[Trans_cnt])</f>
        <v>247</v>
      </c>
    </row>
    <row r="388" spans="1:4" x14ac:dyDescent="0.25">
      <c r="A388" s="8">
        <f t="shared" si="12"/>
        <v>45313</v>
      </c>
      <c r="B388" s="74">
        <f>SUMIF([1]!Query1[Date],"="&amp;A388,[1]!Query1[Quantity])</f>
        <v>207</v>
      </c>
      <c r="C388" s="75">
        <f t="shared" si="13"/>
        <v>2.0699999999999998</v>
      </c>
      <c r="D388" s="74">
        <f>SUMIF([1]!Query1[Date],"="&amp;A388,[1]!Query1[Trans_cnt])</f>
        <v>100</v>
      </c>
    </row>
    <row r="389" spans="1:4" x14ac:dyDescent="0.25">
      <c r="A389" s="8">
        <f t="shared" si="12"/>
        <v>45314</v>
      </c>
      <c r="B389" s="74">
        <f>SUMIF([1]!Query1[Date],"="&amp;A389,[1]!Query1[Quantity])</f>
        <v>186</v>
      </c>
      <c r="C389" s="75">
        <f t="shared" si="13"/>
        <v>1.6756756756756757</v>
      </c>
      <c r="D389" s="74">
        <f>SUMIF([1]!Query1[Date],"="&amp;A389,[1]!Query1[Trans_cnt])</f>
        <v>111</v>
      </c>
    </row>
    <row r="390" spans="1:4" x14ac:dyDescent="0.25">
      <c r="A390" s="8">
        <f t="shared" si="12"/>
        <v>45315</v>
      </c>
      <c r="B390" s="74">
        <f>SUMIF([1]!Query1[Date],"="&amp;A390,[1]!Query1[Quantity])</f>
        <v>181</v>
      </c>
      <c r="C390" s="75">
        <f t="shared" si="13"/>
        <v>1.6605504587155964</v>
      </c>
      <c r="D390" s="74">
        <f>SUMIF([1]!Query1[Date],"="&amp;A390,[1]!Query1[Trans_cnt])</f>
        <v>109</v>
      </c>
    </row>
    <row r="391" spans="1:4" x14ac:dyDescent="0.25">
      <c r="A391" s="8">
        <f t="shared" si="12"/>
        <v>45316</v>
      </c>
      <c r="B391" s="74">
        <f>SUMIF([1]!Query1[Date],"="&amp;A391,[1]!Query1[Quantity])</f>
        <v>185</v>
      </c>
      <c r="C391" s="75">
        <f t="shared" si="13"/>
        <v>1.6228070175438596</v>
      </c>
      <c r="D391" s="74">
        <f>SUMIF([1]!Query1[Date],"="&amp;A391,[1]!Query1[Trans_cnt])</f>
        <v>114</v>
      </c>
    </row>
    <row r="392" spans="1:4" x14ac:dyDescent="0.25">
      <c r="A392" s="8">
        <f t="shared" si="12"/>
        <v>45317</v>
      </c>
      <c r="B392" s="74">
        <f>SUMIF([1]!Query1[Date],"="&amp;A392,[1]!Query1[Quantity])</f>
        <v>457</v>
      </c>
      <c r="C392" s="75">
        <f t="shared" si="13"/>
        <v>2.8209876543209877</v>
      </c>
      <c r="D392" s="74">
        <f>SUMIF([1]!Query1[Date],"="&amp;A392,[1]!Query1[Trans_cnt])</f>
        <v>162</v>
      </c>
    </row>
    <row r="393" spans="1:4" x14ac:dyDescent="0.25">
      <c r="A393" s="8">
        <f t="shared" si="12"/>
        <v>45318</v>
      </c>
      <c r="B393" s="74">
        <f>SUMIF([1]!Query1[Date],"="&amp;A393,[1]!Query1[Quantity])</f>
        <v>690</v>
      </c>
      <c r="C393" s="75">
        <f t="shared" si="13"/>
        <v>2.9113924050632911</v>
      </c>
      <c r="D393" s="74">
        <f>SUMIF([1]!Query1[Date],"="&amp;A393,[1]!Query1[Trans_cnt])</f>
        <v>237</v>
      </c>
    </row>
    <row r="394" spans="1:4" x14ac:dyDescent="0.25">
      <c r="A394" s="8">
        <f t="shared" si="12"/>
        <v>45319</v>
      </c>
      <c r="B394" s="74">
        <f>SUMIF([1]!Query1[Date],"="&amp;A394,[1]!Query1[Quantity])</f>
        <v>770</v>
      </c>
      <c r="C394" s="75">
        <f t="shared" si="13"/>
        <v>3.168724279835391</v>
      </c>
      <c r="D394" s="74">
        <f>SUMIF([1]!Query1[Date],"="&amp;A394,[1]!Query1[Trans_cnt])</f>
        <v>243</v>
      </c>
    </row>
    <row r="395" spans="1:4" x14ac:dyDescent="0.25">
      <c r="A395" s="8">
        <f t="shared" si="12"/>
        <v>45320</v>
      </c>
      <c r="B395" s="74">
        <f>SUMIF([1]!Query1[Date],"="&amp;A395,[1]!Query1[Quantity])</f>
        <v>390</v>
      </c>
      <c r="C395" s="75">
        <f t="shared" si="13"/>
        <v>2.7659574468085109</v>
      </c>
      <c r="D395" s="74">
        <f>SUMIF([1]!Query1[Date],"="&amp;A395,[1]!Query1[Trans_cnt])</f>
        <v>141</v>
      </c>
    </row>
    <row r="396" spans="1:4" x14ac:dyDescent="0.25">
      <c r="A396" s="8">
        <f t="shared" si="12"/>
        <v>45321</v>
      </c>
      <c r="B396" s="74">
        <f>SUMIF([1]!Query1[Date],"="&amp;A396,[1]!Query1[Quantity])</f>
        <v>372</v>
      </c>
      <c r="C396" s="75">
        <f t="shared" si="13"/>
        <v>2.4155844155844157</v>
      </c>
      <c r="D396" s="74">
        <f>SUMIF([1]!Query1[Date],"="&amp;A396,[1]!Query1[Trans_cnt])</f>
        <v>154</v>
      </c>
    </row>
    <row r="397" spans="1:4" x14ac:dyDescent="0.25">
      <c r="A397" s="8">
        <f t="shared" si="12"/>
        <v>45322</v>
      </c>
      <c r="B397" s="74">
        <f>SUMIF([1]!Query1[Date],"="&amp;A397,[1]!Query1[Quantity])</f>
        <v>446</v>
      </c>
      <c r="C397" s="75">
        <f t="shared" si="13"/>
        <v>2.9536423841059603</v>
      </c>
      <c r="D397" s="74">
        <f>SUMIF([1]!Query1[Date],"="&amp;A397,[1]!Query1[Trans_cnt])</f>
        <v>151</v>
      </c>
    </row>
    <row r="398" spans="1:4" x14ac:dyDescent="0.25">
      <c r="A398" s="8">
        <f t="shared" si="12"/>
        <v>45323</v>
      </c>
      <c r="B398" s="74">
        <f>SUMIF([1]!Query1[Date],"="&amp;A398,[1]!Query1[Quantity])</f>
        <v>1999</v>
      </c>
      <c r="C398" s="75">
        <f t="shared" si="13"/>
        <v>2.8971014492753624</v>
      </c>
      <c r="D398" s="74">
        <f>SUMIF([1]!Query1[Date],"="&amp;A398,[1]!Query1[Trans_cnt])</f>
        <v>690</v>
      </c>
    </row>
    <row r="399" spans="1:4" x14ac:dyDescent="0.25">
      <c r="A399" s="8">
        <f t="shared" si="12"/>
        <v>45324</v>
      </c>
      <c r="B399" s="74">
        <f>SUMIF([1]!Query1[Date],"="&amp;A399,[1]!Query1[Quantity])</f>
        <v>2527</v>
      </c>
      <c r="C399" s="75">
        <f t="shared" si="13"/>
        <v>2.8781321184510249</v>
      </c>
      <c r="D399" s="74">
        <f>SUMIF([1]!Query1[Date],"="&amp;A399,[1]!Query1[Trans_cnt])</f>
        <v>878</v>
      </c>
    </row>
    <row r="400" spans="1:4" x14ac:dyDescent="0.25">
      <c r="A400" s="8">
        <f t="shared" si="12"/>
        <v>45325</v>
      </c>
      <c r="B400" s="74">
        <f>SUMIF([1]!Query1[Date],"="&amp;A400,[1]!Query1[Quantity])</f>
        <v>3081</v>
      </c>
      <c r="C400" s="75">
        <f t="shared" si="13"/>
        <v>3.1697530864197532</v>
      </c>
      <c r="D400" s="74">
        <f>SUMIF([1]!Query1[Date],"="&amp;A400,[1]!Query1[Trans_cnt])</f>
        <v>972</v>
      </c>
    </row>
    <row r="401" spans="1:4" x14ac:dyDescent="0.25">
      <c r="A401" s="8">
        <f t="shared" si="12"/>
        <v>45326</v>
      </c>
      <c r="B401" s="74">
        <f>SUMIF([1]!Query1[Date],"="&amp;A401,[1]!Query1[Quantity])</f>
        <v>4149</v>
      </c>
      <c r="C401" s="75">
        <f t="shared" si="13"/>
        <v>3.1720183486238533</v>
      </c>
      <c r="D401" s="74">
        <f>SUMIF([1]!Query1[Date],"="&amp;A401,[1]!Query1[Trans_cnt])</f>
        <v>1308</v>
      </c>
    </row>
    <row r="402" spans="1:4" x14ac:dyDescent="0.25">
      <c r="A402" s="8">
        <f t="shared" si="12"/>
        <v>45327</v>
      </c>
      <c r="B402" s="74">
        <f>SUMIF([1]!Query1[Date],"="&amp;A402,[1]!Query1[Quantity])</f>
        <v>658</v>
      </c>
      <c r="C402" s="75">
        <f t="shared" si="13"/>
        <v>2.01840490797546</v>
      </c>
      <c r="D402" s="74">
        <f>SUMIF([1]!Query1[Date],"="&amp;A402,[1]!Query1[Trans_cnt])</f>
        <v>326</v>
      </c>
    </row>
    <row r="403" spans="1:4" x14ac:dyDescent="0.25">
      <c r="A403" s="8">
        <f t="shared" si="12"/>
        <v>45328</v>
      </c>
      <c r="B403" s="74">
        <f>SUMIF([1]!Query1[Date],"="&amp;A403,[1]!Query1[Quantity])</f>
        <v>345</v>
      </c>
      <c r="C403" s="75">
        <f t="shared" si="13"/>
        <v>1.9273743016759777</v>
      </c>
      <c r="D403" s="74">
        <f>SUMIF([1]!Query1[Date],"="&amp;A403,[1]!Query1[Trans_cnt])</f>
        <v>179</v>
      </c>
    </row>
    <row r="404" spans="1:4" x14ac:dyDescent="0.25">
      <c r="A404" s="8">
        <f t="shared" si="12"/>
        <v>45329</v>
      </c>
      <c r="B404" s="74">
        <f>SUMIF([1]!Query1[Date],"="&amp;A404,[1]!Query1[Quantity])</f>
        <v>357</v>
      </c>
      <c r="C404" s="75">
        <f t="shared" si="13"/>
        <v>1.9297297297297298</v>
      </c>
      <c r="D404" s="74">
        <f>SUMIF([1]!Query1[Date],"="&amp;A404,[1]!Query1[Trans_cnt])</f>
        <v>185</v>
      </c>
    </row>
    <row r="405" spans="1:4" x14ac:dyDescent="0.25">
      <c r="A405" s="8">
        <f t="shared" si="12"/>
        <v>45330</v>
      </c>
      <c r="B405" s="74">
        <f>SUMIF([1]!Query1[Date],"="&amp;A405,[1]!Query1[Quantity])</f>
        <v>311</v>
      </c>
      <c r="C405" s="75">
        <f t="shared" si="13"/>
        <v>2.0460526315789473</v>
      </c>
      <c r="D405" s="74">
        <f>SUMIF([1]!Query1[Date],"="&amp;A405,[1]!Query1[Trans_cnt])</f>
        <v>152</v>
      </c>
    </row>
    <row r="406" spans="1:4" x14ac:dyDescent="0.25">
      <c r="A406" s="8">
        <f t="shared" si="12"/>
        <v>45331</v>
      </c>
      <c r="B406" s="74">
        <f>SUMIF([1]!Query1[Date],"="&amp;A406,[1]!Query1[Quantity])</f>
        <v>111</v>
      </c>
      <c r="C406" s="75">
        <f t="shared" si="13"/>
        <v>3</v>
      </c>
      <c r="D406" s="74">
        <f>SUMIF([1]!Query1[Date],"="&amp;A406,[1]!Query1[Trans_cnt])</f>
        <v>37</v>
      </c>
    </row>
    <row r="407" spans="1:4" x14ac:dyDescent="0.25">
      <c r="A407" s="8">
        <f t="shared" ref="A407:A470" si="14">A406+1</f>
        <v>45332</v>
      </c>
      <c r="B407" s="74">
        <f>SUMIF([1]!Query1[Date],"="&amp;A407,[1]!Query1[Quantity])</f>
        <v>65</v>
      </c>
      <c r="C407" s="75">
        <f t="shared" si="13"/>
        <v>2.5</v>
      </c>
      <c r="D407" s="74">
        <f>SUMIF([1]!Query1[Date],"="&amp;A407,[1]!Query1[Trans_cnt])</f>
        <v>26</v>
      </c>
    </row>
    <row r="408" spans="1:4" x14ac:dyDescent="0.25">
      <c r="A408" s="8">
        <f t="shared" si="14"/>
        <v>45333</v>
      </c>
      <c r="B408" s="74">
        <f>SUMIF([1]!Query1[Date],"="&amp;A408,[1]!Query1[Quantity])</f>
        <v>88</v>
      </c>
      <c r="C408" s="75">
        <f t="shared" si="13"/>
        <v>1.76</v>
      </c>
      <c r="D408" s="74">
        <f>SUMIF([1]!Query1[Date],"="&amp;A408,[1]!Query1[Trans_cnt])</f>
        <v>50</v>
      </c>
    </row>
    <row r="409" spans="1:4" x14ac:dyDescent="0.25">
      <c r="A409" s="8">
        <f t="shared" si="14"/>
        <v>45334</v>
      </c>
      <c r="B409" s="74">
        <f>SUMIF([1]!Query1[Date],"="&amp;A409,[1]!Query1[Quantity])</f>
        <v>319</v>
      </c>
      <c r="C409" s="75">
        <f t="shared" si="13"/>
        <v>2.5317460317460316</v>
      </c>
      <c r="D409" s="74">
        <f>SUMIF([1]!Query1[Date],"="&amp;A409,[1]!Query1[Trans_cnt])</f>
        <v>126</v>
      </c>
    </row>
    <row r="410" spans="1:4" x14ac:dyDescent="0.25">
      <c r="A410" s="8">
        <f t="shared" si="14"/>
        <v>45335</v>
      </c>
      <c r="B410" s="74">
        <f>SUMIF([1]!Query1[Date],"="&amp;A410,[1]!Query1[Quantity])</f>
        <v>744</v>
      </c>
      <c r="C410" s="75">
        <f t="shared" si="13"/>
        <v>2.4473684210526314</v>
      </c>
      <c r="D410" s="74">
        <f>SUMIF([1]!Query1[Date],"="&amp;A410,[1]!Query1[Trans_cnt])</f>
        <v>304</v>
      </c>
    </row>
    <row r="411" spans="1:4" x14ac:dyDescent="0.25">
      <c r="A411" s="8">
        <f t="shared" si="14"/>
        <v>45336</v>
      </c>
      <c r="B411" s="74">
        <f>SUMIF([1]!Query1[Date],"="&amp;A411,[1]!Query1[Quantity])</f>
        <v>1254</v>
      </c>
      <c r="C411" s="75">
        <f t="shared" si="13"/>
        <v>2.2967032967032965</v>
      </c>
      <c r="D411" s="74">
        <f>SUMIF([1]!Query1[Date],"="&amp;A411,[1]!Query1[Trans_cnt])</f>
        <v>546</v>
      </c>
    </row>
    <row r="412" spans="1:4" x14ac:dyDescent="0.25">
      <c r="A412" s="8">
        <f t="shared" si="14"/>
        <v>45337</v>
      </c>
      <c r="B412" s="74">
        <f>SUMIF([1]!Query1[Date],"="&amp;A412,[1]!Query1[Quantity])</f>
        <v>540</v>
      </c>
      <c r="C412" s="75">
        <f t="shared" si="13"/>
        <v>2.2978723404255321</v>
      </c>
      <c r="D412" s="74">
        <f>SUMIF([1]!Query1[Date],"="&amp;A412,[1]!Query1[Trans_cnt])</f>
        <v>235</v>
      </c>
    </row>
    <row r="413" spans="1:4" x14ac:dyDescent="0.25">
      <c r="A413" s="8">
        <f t="shared" si="14"/>
        <v>45338</v>
      </c>
      <c r="B413" s="74">
        <f>SUMIF([1]!Query1[Date],"="&amp;A413,[1]!Query1[Quantity])</f>
        <v>583</v>
      </c>
      <c r="C413" s="75">
        <f t="shared" si="13"/>
        <v>1.9563758389261745</v>
      </c>
      <c r="D413" s="74">
        <f>SUMIF([1]!Query1[Date],"="&amp;A413,[1]!Query1[Trans_cnt])</f>
        <v>298</v>
      </c>
    </row>
    <row r="414" spans="1:4" x14ac:dyDescent="0.25">
      <c r="A414" s="8">
        <f t="shared" si="14"/>
        <v>45339</v>
      </c>
      <c r="B414" s="74">
        <f>SUMIF([1]!Query1[Date],"="&amp;A414,[1]!Query1[Quantity])</f>
        <v>695</v>
      </c>
      <c r="C414" s="75">
        <f t="shared" si="13"/>
        <v>2.3013245033112582</v>
      </c>
      <c r="D414" s="74">
        <f>SUMIF([1]!Query1[Date],"="&amp;A414,[1]!Query1[Trans_cnt])</f>
        <v>302</v>
      </c>
    </row>
    <row r="415" spans="1:4" x14ac:dyDescent="0.25">
      <c r="A415" s="8">
        <f t="shared" si="14"/>
        <v>45340</v>
      </c>
      <c r="B415" s="74">
        <f>SUMIF([1]!Query1[Date],"="&amp;A415,[1]!Query1[Quantity])</f>
        <v>595</v>
      </c>
      <c r="C415" s="75">
        <f t="shared" si="13"/>
        <v>2.5869565217391304</v>
      </c>
      <c r="D415" s="74">
        <f>SUMIF([1]!Query1[Date],"="&amp;A415,[1]!Query1[Trans_cnt])</f>
        <v>230</v>
      </c>
    </row>
    <row r="416" spans="1:4" x14ac:dyDescent="0.25">
      <c r="A416" s="8">
        <f t="shared" si="14"/>
        <v>45341</v>
      </c>
      <c r="B416" s="74">
        <f>SUMIF([1]!Query1[Date],"="&amp;A416,[1]!Query1[Quantity])</f>
        <v>356</v>
      </c>
      <c r="C416" s="75">
        <f t="shared" si="13"/>
        <v>1.8936170212765957</v>
      </c>
      <c r="D416" s="74">
        <f>SUMIF([1]!Query1[Date],"="&amp;A416,[1]!Query1[Trans_cnt])</f>
        <v>188</v>
      </c>
    </row>
    <row r="417" spans="1:4" x14ac:dyDescent="0.25">
      <c r="A417" s="8">
        <f t="shared" si="14"/>
        <v>45342</v>
      </c>
      <c r="B417" s="74">
        <f>SUMIF([1]!Query1[Date],"="&amp;A417,[1]!Query1[Quantity])</f>
        <v>304</v>
      </c>
      <c r="C417" s="75">
        <f t="shared" si="13"/>
        <v>1.7988165680473374</v>
      </c>
      <c r="D417" s="74">
        <f>SUMIF([1]!Query1[Date],"="&amp;A417,[1]!Query1[Trans_cnt])</f>
        <v>169</v>
      </c>
    </row>
    <row r="418" spans="1:4" x14ac:dyDescent="0.25">
      <c r="A418" s="8">
        <f t="shared" si="14"/>
        <v>45343</v>
      </c>
      <c r="B418" s="74">
        <f>SUMIF([1]!Query1[Date],"="&amp;A418,[1]!Query1[Quantity])</f>
        <v>210</v>
      </c>
      <c r="C418" s="75">
        <f t="shared" si="13"/>
        <v>1.75</v>
      </c>
      <c r="D418" s="74">
        <f>SUMIF([1]!Query1[Date],"="&amp;A418,[1]!Query1[Trans_cnt])</f>
        <v>120</v>
      </c>
    </row>
    <row r="419" spans="1:4" x14ac:dyDescent="0.25">
      <c r="A419" s="8">
        <f t="shared" si="14"/>
        <v>45344</v>
      </c>
      <c r="B419" s="74">
        <f>SUMIF([1]!Query1[Date],"="&amp;A419,[1]!Query1[Quantity])</f>
        <v>169</v>
      </c>
      <c r="C419" s="75">
        <f t="shared" si="13"/>
        <v>1.5794392523364487</v>
      </c>
      <c r="D419" s="74">
        <f>SUMIF([1]!Query1[Date],"="&amp;A419,[1]!Query1[Trans_cnt])</f>
        <v>107</v>
      </c>
    </row>
    <row r="420" spans="1:4" x14ac:dyDescent="0.25">
      <c r="A420" s="8">
        <f t="shared" si="14"/>
        <v>45345</v>
      </c>
      <c r="B420" s="74">
        <f>SUMIF([1]!Query1[Date],"="&amp;A420,[1]!Query1[Quantity])</f>
        <v>193</v>
      </c>
      <c r="C420" s="75">
        <f t="shared" si="13"/>
        <v>1.6782608695652175</v>
      </c>
      <c r="D420" s="74">
        <f>SUMIF([1]!Query1[Date],"="&amp;A420,[1]!Query1[Trans_cnt])</f>
        <v>115</v>
      </c>
    </row>
    <row r="421" spans="1:4" x14ac:dyDescent="0.25">
      <c r="A421" s="8">
        <f t="shared" si="14"/>
        <v>45346</v>
      </c>
      <c r="B421" s="74">
        <f>SUMIF([1]!Query1[Date],"="&amp;A421,[1]!Query1[Quantity])</f>
        <v>283</v>
      </c>
      <c r="C421" s="75">
        <f t="shared" si="13"/>
        <v>1.7151515151515151</v>
      </c>
      <c r="D421" s="74">
        <f>SUMIF([1]!Query1[Date],"="&amp;A421,[1]!Query1[Trans_cnt])</f>
        <v>165</v>
      </c>
    </row>
    <row r="422" spans="1:4" x14ac:dyDescent="0.25">
      <c r="A422" s="8">
        <f t="shared" si="14"/>
        <v>45347</v>
      </c>
      <c r="B422" s="74">
        <f>SUMIF([1]!Query1[Date],"="&amp;A422,[1]!Query1[Quantity])</f>
        <v>380</v>
      </c>
      <c r="C422" s="75">
        <f t="shared" si="13"/>
        <v>2.0540540540540539</v>
      </c>
      <c r="D422" s="74">
        <f>SUMIF([1]!Query1[Date],"="&amp;A422,[1]!Query1[Trans_cnt])</f>
        <v>185</v>
      </c>
    </row>
    <row r="423" spans="1:4" x14ac:dyDescent="0.25">
      <c r="A423" s="8">
        <f t="shared" si="14"/>
        <v>45348</v>
      </c>
      <c r="B423" s="74">
        <f>SUMIF([1]!Query1[Date],"="&amp;A423,[1]!Query1[Quantity])</f>
        <v>147</v>
      </c>
      <c r="C423" s="75">
        <f t="shared" si="13"/>
        <v>1.53125</v>
      </c>
      <c r="D423" s="74">
        <f>SUMIF([1]!Query1[Date],"="&amp;A423,[1]!Query1[Trans_cnt])</f>
        <v>96</v>
      </c>
    </row>
    <row r="424" spans="1:4" x14ac:dyDescent="0.25">
      <c r="A424" s="8">
        <f t="shared" si="14"/>
        <v>45349</v>
      </c>
      <c r="B424" s="74">
        <f>SUMIF([1]!Query1[Date],"="&amp;A424,[1]!Query1[Quantity])</f>
        <v>168</v>
      </c>
      <c r="C424" s="75">
        <f t="shared" si="13"/>
        <v>1.2923076923076924</v>
      </c>
      <c r="D424" s="74">
        <f>SUMIF([1]!Query1[Date],"="&amp;A424,[1]!Query1[Trans_cnt])</f>
        <v>130</v>
      </c>
    </row>
    <row r="425" spans="1:4" x14ac:dyDescent="0.25">
      <c r="A425" s="8">
        <f t="shared" si="14"/>
        <v>45350</v>
      </c>
      <c r="B425" s="74">
        <f>SUMIF([1]!Query1[Date],"="&amp;A425,[1]!Query1[Quantity])</f>
        <v>231</v>
      </c>
      <c r="C425" s="75">
        <f t="shared" si="13"/>
        <v>1.8333333333333333</v>
      </c>
      <c r="D425" s="74">
        <f>SUMIF([1]!Query1[Date],"="&amp;A425,[1]!Query1[Trans_cnt])</f>
        <v>126</v>
      </c>
    </row>
    <row r="426" spans="1:4" x14ac:dyDescent="0.25">
      <c r="A426" s="8">
        <f t="shared" si="14"/>
        <v>45351</v>
      </c>
      <c r="B426" s="74">
        <f>SUMIF([1]!Query1[Date],"="&amp;A426,[1]!Query1[Quantity])</f>
        <v>229</v>
      </c>
      <c r="C426" s="75">
        <f t="shared" si="13"/>
        <v>1.5684931506849316</v>
      </c>
      <c r="D426" s="74">
        <f>SUMIF([1]!Query1[Date],"="&amp;A426,[1]!Query1[Trans_cnt])</f>
        <v>146</v>
      </c>
    </row>
    <row r="427" spans="1:4" x14ac:dyDescent="0.25">
      <c r="A427" s="8">
        <f t="shared" si="14"/>
        <v>45352</v>
      </c>
      <c r="B427" s="74">
        <f>SUMIF([1]!Query1[Date],"="&amp;A427,[1]!Query1[Quantity])</f>
        <v>456</v>
      </c>
      <c r="C427" s="75">
        <f t="shared" si="13"/>
        <v>2.3384615384615386</v>
      </c>
      <c r="D427" s="74">
        <f>SUMIF([1]!Query1[Date],"="&amp;A427,[1]!Query1[Trans_cnt])</f>
        <v>195</v>
      </c>
    </row>
    <row r="428" spans="1:4" x14ac:dyDescent="0.25">
      <c r="A428" s="8">
        <f t="shared" si="14"/>
        <v>45353</v>
      </c>
      <c r="B428" s="74">
        <f>SUMIF([1]!Query1[Date],"="&amp;A428,[1]!Query1[Quantity])</f>
        <v>609</v>
      </c>
      <c r="C428" s="75">
        <f t="shared" si="13"/>
        <v>2.29811320754717</v>
      </c>
      <c r="D428" s="74">
        <f>SUMIF([1]!Query1[Date],"="&amp;A428,[1]!Query1[Trans_cnt])</f>
        <v>265</v>
      </c>
    </row>
    <row r="429" spans="1:4" x14ac:dyDescent="0.25">
      <c r="A429" s="8">
        <f t="shared" si="14"/>
        <v>45354</v>
      </c>
      <c r="B429" s="74">
        <f>SUMIF([1]!Query1[Date],"="&amp;A429,[1]!Query1[Quantity])</f>
        <v>670</v>
      </c>
      <c r="C429" s="75">
        <f t="shared" si="13"/>
        <v>2.4452554744525545</v>
      </c>
      <c r="D429" s="74">
        <f>SUMIF([1]!Query1[Date],"="&amp;A429,[1]!Query1[Trans_cnt])</f>
        <v>274</v>
      </c>
    </row>
    <row r="430" spans="1:4" x14ac:dyDescent="0.25">
      <c r="A430" s="8">
        <f t="shared" si="14"/>
        <v>45355</v>
      </c>
      <c r="B430" s="74">
        <f>SUMIF([1]!Query1[Date],"="&amp;A430,[1]!Query1[Quantity])</f>
        <v>445</v>
      </c>
      <c r="C430" s="75">
        <f t="shared" si="13"/>
        <v>2.39247311827957</v>
      </c>
      <c r="D430" s="74">
        <f>SUMIF([1]!Query1[Date],"="&amp;A430,[1]!Query1[Trans_cnt])</f>
        <v>186</v>
      </c>
    </row>
    <row r="431" spans="1:4" x14ac:dyDescent="0.25">
      <c r="A431" s="8">
        <f t="shared" si="14"/>
        <v>45356</v>
      </c>
      <c r="B431" s="74">
        <f>SUMIF([1]!Query1[Date],"="&amp;A431,[1]!Query1[Quantity])</f>
        <v>504</v>
      </c>
      <c r="C431" s="75">
        <f t="shared" si="13"/>
        <v>2.0079681274900398</v>
      </c>
      <c r="D431" s="74">
        <f>SUMIF([1]!Query1[Date],"="&amp;A431,[1]!Query1[Trans_cnt])</f>
        <v>251</v>
      </c>
    </row>
    <row r="432" spans="1:4" x14ac:dyDescent="0.25">
      <c r="A432" s="8">
        <f t="shared" si="14"/>
        <v>45357</v>
      </c>
      <c r="B432" s="74">
        <f>SUMIF([1]!Query1[Date],"="&amp;A432,[1]!Query1[Quantity])</f>
        <v>525</v>
      </c>
      <c r="C432" s="75">
        <f t="shared" si="13"/>
        <v>2.0916334661354581</v>
      </c>
      <c r="D432" s="74">
        <f>SUMIF([1]!Query1[Date],"="&amp;A432,[1]!Query1[Trans_cnt])</f>
        <v>251</v>
      </c>
    </row>
    <row r="433" spans="1:4" x14ac:dyDescent="0.25">
      <c r="A433" s="8">
        <f t="shared" si="14"/>
        <v>45358</v>
      </c>
      <c r="B433" s="74">
        <f>SUMIF([1]!Query1[Date],"="&amp;A433,[1]!Query1[Quantity])</f>
        <v>916</v>
      </c>
      <c r="C433" s="75">
        <f t="shared" si="13"/>
        <v>2.6941176470588237</v>
      </c>
      <c r="D433" s="74">
        <f>SUMIF([1]!Query1[Date],"="&amp;A433,[1]!Query1[Trans_cnt])</f>
        <v>340</v>
      </c>
    </row>
    <row r="434" spans="1:4" x14ac:dyDescent="0.25">
      <c r="A434" s="8">
        <f t="shared" si="14"/>
        <v>45359</v>
      </c>
      <c r="B434" s="74">
        <f>SUMIF([1]!Query1[Date],"="&amp;A434,[1]!Query1[Quantity])</f>
        <v>1254</v>
      </c>
      <c r="C434" s="75">
        <f t="shared" si="13"/>
        <v>2.3840304182509504</v>
      </c>
      <c r="D434" s="74">
        <f>SUMIF([1]!Query1[Date],"="&amp;A434,[1]!Query1[Trans_cnt])</f>
        <v>526</v>
      </c>
    </row>
    <row r="435" spans="1:4" x14ac:dyDescent="0.25">
      <c r="A435" s="8">
        <f t="shared" si="14"/>
        <v>45360</v>
      </c>
      <c r="B435" s="74">
        <f>SUMIF([1]!Query1[Date],"="&amp;A435,[1]!Query1[Quantity])</f>
        <v>692</v>
      </c>
      <c r="C435" s="75">
        <f t="shared" si="13"/>
        <v>2.8016194331983804</v>
      </c>
      <c r="D435" s="74">
        <f>SUMIF([1]!Query1[Date],"="&amp;A435,[1]!Query1[Trans_cnt])</f>
        <v>247</v>
      </c>
    </row>
    <row r="436" spans="1:4" x14ac:dyDescent="0.25">
      <c r="A436" s="8">
        <f t="shared" si="14"/>
        <v>45361</v>
      </c>
      <c r="B436" s="74">
        <f>SUMIF([1]!Query1[Date],"="&amp;A436,[1]!Query1[Quantity])</f>
        <v>492</v>
      </c>
      <c r="C436" s="75">
        <f t="shared" si="13"/>
        <v>2.3653846153846154</v>
      </c>
      <c r="D436" s="74">
        <f>SUMIF([1]!Query1[Date],"="&amp;A436,[1]!Query1[Trans_cnt])</f>
        <v>208</v>
      </c>
    </row>
    <row r="437" spans="1:4" x14ac:dyDescent="0.25">
      <c r="A437" s="8">
        <f t="shared" si="14"/>
        <v>45362</v>
      </c>
      <c r="B437" s="74">
        <f>SUMIF([1]!Query1[Date],"="&amp;A437,[1]!Query1[Quantity])</f>
        <v>254</v>
      </c>
      <c r="C437" s="75">
        <f t="shared" si="13"/>
        <v>2.0483870967741935</v>
      </c>
      <c r="D437" s="74">
        <f>SUMIF([1]!Query1[Date],"="&amp;A437,[1]!Query1[Trans_cnt])</f>
        <v>124</v>
      </c>
    </row>
    <row r="438" spans="1:4" x14ac:dyDescent="0.25">
      <c r="A438" s="8">
        <f t="shared" si="14"/>
        <v>45363</v>
      </c>
      <c r="B438" s="74">
        <f>SUMIF([1]!Query1[Date],"="&amp;A438,[1]!Query1[Quantity])</f>
        <v>258</v>
      </c>
      <c r="C438" s="75">
        <f t="shared" si="13"/>
        <v>2.1864406779661016</v>
      </c>
      <c r="D438" s="74">
        <f>SUMIF([1]!Query1[Date],"="&amp;A438,[1]!Query1[Trans_cnt])</f>
        <v>118</v>
      </c>
    </row>
    <row r="439" spans="1:4" x14ac:dyDescent="0.25">
      <c r="A439" s="8">
        <f t="shared" si="14"/>
        <v>45364</v>
      </c>
      <c r="B439" s="74">
        <f>SUMIF([1]!Query1[Date],"="&amp;A439,[1]!Query1[Quantity])</f>
        <v>344</v>
      </c>
      <c r="C439" s="75">
        <f t="shared" si="13"/>
        <v>2.5294117647058822</v>
      </c>
      <c r="D439" s="74">
        <f>SUMIF([1]!Query1[Date],"="&amp;A439,[1]!Query1[Trans_cnt])</f>
        <v>136</v>
      </c>
    </row>
    <row r="440" spans="1:4" x14ac:dyDescent="0.25">
      <c r="A440" s="8">
        <f t="shared" si="14"/>
        <v>45365</v>
      </c>
      <c r="B440" s="74">
        <f>SUMIF([1]!Query1[Date],"="&amp;A440,[1]!Query1[Quantity])</f>
        <v>229</v>
      </c>
      <c r="C440" s="75">
        <f t="shared" si="13"/>
        <v>2.1603773584905661</v>
      </c>
      <c r="D440" s="74">
        <f>SUMIF([1]!Query1[Date],"="&amp;A440,[1]!Query1[Trans_cnt])</f>
        <v>106</v>
      </c>
    </row>
    <row r="441" spans="1:4" x14ac:dyDescent="0.25">
      <c r="A441" s="8">
        <f t="shared" si="14"/>
        <v>45366</v>
      </c>
      <c r="B441" s="74">
        <f>SUMIF([1]!Query1[Date],"="&amp;A441,[1]!Query1[Quantity])</f>
        <v>324</v>
      </c>
      <c r="C441" s="75">
        <f t="shared" si="13"/>
        <v>2.2978723404255321</v>
      </c>
      <c r="D441" s="74">
        <f>SUMIF([1]!Query1[Date],"="&amp;A441,[1]!Query1[Trans_cnt])</f>
        <v>141</v>
      </c>
    </row>
    <row r="442" spans="1:4" x14ac:dyDescent="0.25">
      <c r="A442" s="8">
        <f t="shared" si="14"/>
        <v>45367</v>
      </c>
      <c r="B442" s="74">
        <f>SUMIF([1]!Query1[Date],"="&amp;A442,[1]!Query1[Quantity])</f>
        <v>585</v>
      </c>
      <c r="C442" s="75">
        <f t="shared" si="13"/>
        <v>2.7464788732394365</v>
      </c>
      <c r="D442" s="74">
        <f>SUMIF([1]!Query1[Date],"="&amp;A442,[1]!Query1[Trans_cnt])</f>
        <v>213</v>
      </c>
    </row>
    <row r="443" spans="1:4" x14ac:dyDescent="0.25">
      <c r="A443" s="8">
        <f t="shared" si="14"/>
        <v>45368</v>
      </c>
      <c r="B443" s="74">
        <f>SUMIF([1]!Query1[Date],"="&amp;A443,[1]!Query1[Quantity])</f>
        <v>550</v>
      </c>
      <c r="C443" s="75">
        <f t="shared" si="13"/>
        <v>2.849740932642487</v>
      </c>
      <c r="D443" s="74">
        <f>SUMIF([1]!Query1[Date],"="&amp;A443,[1]!Query1[Trans_cnt])</f>
        <v>193</v>
      </c>
    </row>
    <row r="444" spans="1:4" x14ac:dyDescent="0.25">
      <c r="A444" s="8">
        <f t="shared" si="14"/>
        <v>45369</v>
      </c>
      <c r="B444" s="74">
        <f>SUMIF([1]!Query1[Date],"="&amp;A444,[1]!Query1[Quantity])</f>
        <v>168</v>
      </c>
      <c r="C444" s="75">
        <f t="shared" si="13"/>
        <v>1.731958762886598</v>
      </c>
      <c r="D444" s="74">
        <f>SUMIF([1]!Query1[Date],"="&amp;A444,[1]!Query1[Trans_cnt])</f>
        <v>97</v>
      </c>
    </row>
    <row r="445" spans="1:4" x14ac:dyDescent="0.25">
      <c r="A445" s="8">
        <f t="shared" si="14"/>
        <v>45370</v>
      </c>
      <c r="B445" s="74">
        <f>SUMIF([1]!Query1[Date],"="&amp;A445,[1]!Query1[Quantity])</f>
        <v>152</v>
      </c>
      <c r="C445" s="75">
        <f t="shared" si="13"/>
        <v>1.9240506329113924</v>
      </c>
      <c r="D445" s="74">
        <f>SUMIF([1]!Query1[Date],"="&amp;A445,[1]!Query1[Trans_cnt])</f>
        <v>79</v>
      </c>
    </row>
    <row r="446" spans="1:4" x14ac:dyDescent="0.25">
      <c r="A446" s="8">
        <f t="shared" si="14"/>
        <v>45371</v>
      </c>
      <c r="B446" s="74">
        <f>SUMIF([1]!Query1[Date],"="&amp;A446,[1]!Query1[Quantity])</f>
        <v>172</v>
      </c>
      <c r="C446" s="75">
        <f t="shared" si="13"/>
        <v>1.9545454545454546</v>
      </c>
      <c r="D446" s="74">
        <f>SUMIF([1]!Query1[Date],"="&amp;A446,[1]!Query1[Trans_cnt])</f>
        <v>88</v>
      </c>
    </row>
    <row r="447" spans="1:4" x14ac:dyDescent="0.25">
      <c r="A447" s="8">
        <f t="shared" si="14"/>
        <v>45372</v>
      </c>
      <c r="B447" s="74">
        <f>SUMIF([1]!Query1[Date],"="&amp;A447,[1]!Query1[Quantity])</f>
        <v>200</v>
      </c>
      <c r="C447" s="75">
        <f t="shared" si="13"/>
        <v>1.8691588785046729</v>
      </c>
      <c r="D447" s="74">
        <f>SUMIF([1]!Query1[Date],"="&amp;A447,[1]!Query1[Trans_cnt])</f>
        <v>107</v>
      </c>
    </row>
    <row r="448" spans="1:4" x14ac:dyDescent="0.25">
      <c r="A448" s="8">
        <f t="shared" si="14"/>
        <v>45373</v>
      </c>
      <c r="B448" s="74">
        <f>SUMIF([1]!Query1[Date],"="&amp;A448,[1]!Query1[Quantity])</f>
        <v>371</v>
      </c>
      <c r="C448" s="75">
        <f t="shared" si="13"/>
        <v>1.9424083769633509</v>
      </c>
      <c r="D448" s="74">
        <f>SUMIF([1]!Query1[Date],"="&amp;A448,[1]!Query1[Trans_cnt])</f>
        <v>191</v>
      </c>
    </row>
    <row r="449" spans="1:4" x14ac:dyDescent="0.25">
      <c r="A449" s="8">
        <f t="shared" si="14"/>
        <v>45374</v>
      </c>
      <c r="B449" s="74">
        <f>SUMIF([1]!Query1[Date],"="&amp;A449,[1]!Query1[Quantity])</f>
        <v>605</v>
      </c>
      <c r="C449" s="75">
        <f t="shared" si="13"/>
        <v>1.9901315789473684</v>
      </c>
      <c r="D449" s="74">
        <f>SUMIF([1]!Query1[Date],"="&amp;A449,[1]!Query1[Trans_cnt])</f>
        <v>304</v>
      </c>
    </row>
    <row r="450" spans="1:4" x14ac:dyDescent="0.25">
      <c r="A450" s="8">
        <f t="shared" si="14"/>
        <v>45375</v>
      </c>
      <c r="B450" s="74">
        <f>SUMIF([1]!Query1[Date],"="&amp;A450,[1]!Query1[Quantity])</f>
        <v>631</v>
      </c>
      <c r="C450" s="75">
        <f t="shared" si="13"/>
        <v>1.9006024096385543</v>
      </c>
      <c r="D450" s="74">
        <f>SUMIF([1]!Query1[Date],"="&amp;A450,[1]!Query1[Trans_cnt])</f>
        <v>332</v>
      </c>
    </row>
    <row r="451" spans="1:4" x14ac:dyDescent="0.25">
      <c r="A451" s="8">
        <f t="shared" si="14"/>
        <v>45376</v>
      </c>
      <c r="B451" s="74">
        <f>SUMIF([1]!Query1[Date],"="&amp;A451,[1]!Query1[Quantity])</f>
        <v>189</v>
      </c>
      <c r="C451" s="75">
        <f t="shared" ref="C451:C514" si="15">B451/D451</f>
        <v>1.7181818181818183</v>
      </c>
      <c r="D451" s="74">
        <f>SUMIF([1]!Query1[Date],"="&amp;A451,[1]!Query1[Trans_cnt])</f>
        <v>110</v>
      </c>
    </row>
    <row r="452" spans="1:4" x14ac:dyDescent="0.25">
      <c r="A452" s="8">
        <f t="shared" si="14"/>
        <v>45377</v>
      </c>
      <c r="B452" s="74">
        <f>SUMIF([1]!Query1[Date],"="&amp;A452,[1]!Query1[Quantity])</f>
        <v>198</v>
      </c>
      <c r="C452" s="75">
        <f t="shared" si="15"/>
        <v>1.8679245283018868</v>
      </c>
      <c r="D452" s="74">
        <f>SUMIF([1]!Query1[Date],"="&amp;A452,[1]!Query1[Trans_cnt])</f>
        <v>106</v>
      </c>
    </row>
    <row r="453" spans="1:4" x14ac:dyDescent="0.25">
      <c r="A453" s="8">
        <f t="shared" si="14"/>
        <v>45378</v>
      </c>
      <c r="B453" s="74">
        <f>SUMIF([1]!Query1[Date],"="&amp;A453,[1]!Query1[Quantity])</f>
        <v>170</v>
      </c>
      <c r="C453" s="75">
        <f t="shared" si="15"/>
        <v>1.6831683168316831</v>
      </c>
      <c r="D453" s="74">
        <f>SUMIF([1]!Query1[Date],"="&amp;A453,[1]!Query1[Trans_cnt])</f>
        <v>101</v>
      </c>
    </row>
    <row r="454" spans="1:4" x14ac:dyDescent="0.25">
      <c r="A454" s="8">
        <f t="shared" si="14"/>
        <v>45379</v>
      </c>
      <c r="B454" s="74">
        <f>SUMIF([1]!Query1[Date],"="&amp;A454,[1]!Query1[Quantity])</f>
        <v>193</v>
      </c>
      <c r="C454" s="75">
        <f t="shared" si="15"/>
        <v>2.097826086956522</v>
      </c>
      <c r="D454" s="74">
        <f>SUMIF([1]!Query1[Date],"="&amp;A454,[1]!Query1[Trans_cnt])</f>
        <v>92</v>
      </c>
    </row>
    <row r="455" spans="1:4" x14ac:dyDescent="0.25">
      <c r="A455" s="8">
        <f t="shared" si="14"/>
        <v>45380</v>
      </c>
      <c r="B455" s="74">
        <f>SUMIF([1]!Query1[Date],"="&amp;A455,[1]!Query1[Quantity])</f>
        <v>316</v>
      </c>
      <c r="C455" s="75">
        <f t="shared" si="15"/>
        <v>1.9386503067484662</v>
      </c>
      <c r="D455" s="74">
        <f>SUMIF([1]!Query1[Date],"="&amp;A455,[1]!Query1[Trans_cnt])</f>
        <v>163</v>
      </c>
    </row>
    <row r="456" spans="1:4" x14ac:dyDescent="0.25">
      <c r="A456" s="8">
        <f t="shared" si="14"/>
        <v>45381</v>
      </c>
      <c r="B456" s="74">
        <f>SUMIF([1]!Query1[Date],"="&amp;A456,[1]!Query1[Quantity])</f>
        <v>518</v>
      </c>
      <c r="C456" s="75">
        <f t="shared" si="15"/>
        <v>2.1856540084388185</v>
      </c>
      <c r="D456" s="74">
        <f>SUMIF([1]!Query1[Date],"="&amp;A456,[1]!Query1[Trans_cnt])</f>
        <v>237</v>
      </c>
    </row>
    <row r="457" spans="1:4" x14ac:dyDescent="0.25">
      <c r="A457" s="8">
        <f t="shared" si="14"/>
        <v>45382</v>
      </c>
      <c r="B457" s="74">
        <f>SUMIF([1]!Query1[Date],"="&amp;A457,[1]!Query1[Quantity])</f>
        <v>448</v>
      </c>
      <c r="C457" s="75">
        <f t="shared" si="15"/>
        <v>2</v>
      </c>
      <c r="D457" s="74">
        <f>SUMIF([1]!Query1[Date],"="&amp;A457,[1]!Query1[Trans_cnt])</f>
        <v>224</v>
      </c>
    </row>
    <row r="458" spans="1:4" x14ac:dyDescent="0.25">
      <c r="A458" s="8">
        <f t="shared" si="14"/>
        <v>45383</v>
      </c>
      <c r="B458" s="74">
        <f>SUMIF([1]!Query1[Date],"="&amp;A458,[1]!Query1[Quantity])</f>
        <v>127</v>
      </c>
      <c r="C458" s="75">
        <f t="shared" si="15"/>
        <v>1.5874999999999999</v>
      </c>
      <c r="D458" s="74">
        <f>SUMIF([1]!Query1[Date],"="&amp;A458,[1]!Query1[Trans_cnt])</f>
        <v>80</v>
      </c>
    </row>
    <row r="459" spans="1:4" x14ac:dyDescent="0.25">
      <c r="A459" s="8">
        <f t="shared" si="14"/>
        <v>45384</v>
      </c>
      <c r="B459" s="74">
        <f>SUMIF([1]!Query1[Date],"="&amp;A459,[1]!Query1[Quantity])</f>
        <v>523</v>
      </c>
      <c r="C459" s="75">
        <f t="shared" si="15"/>
        <v>2.9055555555555554</v>
      </c>
      <c r="D459" s="74">
        <f>SUMIF([1]!Query1[Date],"="&amp;A459,[1]!Query1[Trans_cnt])</f>
        <v>180</v>
      </c>
    </row>
    <row r="460" spans="1:4" x14ac:dyDescent="0.25">
      <c r="A460" s="8">
        <f t="shared" si="14"/>
        <v>45385</v>
      </c>
      <c r="B460" s="74">
        <f>SUMIF([1]!Query1[Date],"="&amp;A460,[1]!Query1[Quantity])</f>
        <v>462</v>
      </c>
      <c r="C460" s="75">
        <f t="shared" si="15"/>
        <v>3.0596026490066226</v>
      </c>
      <c r="D460" s="74">
        <f>SUMIF([1]!Query1[Date],"="&amp;A460,[1]!Query1[Trans_cnt])</f>
        <v>151</v>
      </c>
    </row>
    <row r="461" spans="1:4" x14ac:dyDescent="0.25">
      <c r="A461" s="8">
        <f t="shared" si="14"/>
        <v>45386</v>
      </c>
      <c r="B461" s="74">
        <f>SUMIF([1]!Query1[Date],"="&amp;A461,[1]!Query1[Quantity])</f>
        <v>470</v>
      </c>
      <c r="C461" s="75">
        <f t="shared" si="15"/>
        <v>2.8484848484848486</v>
      </c>
      <c r="D461" s="74">
        <f>SUMIF([1]!Query1[Date],"="&amp;A461,[1]!Query1[Trans_cnt])</f>
        <v>165</v>
      </c>
    </row>
    <row r="462" spans="1:4" x14ac:dyDescent="0.25">
      <c r="A462" s="8">
        <f t="shared" si="14"/>
        <v>45387</v>
      </c>
      <c r="B462" s="74">
        <f>SUMIF([1]!Query1[Date],"="&amp;A462,[1]!Query1[Quantity])</f>
        <v>830</v>
      </c>
      <c r="C462" s="75">
        <f t="shared" si="15"/>
        <v>3.5021097046413501</v>
      </c>
      <c r="D462" s="74">
        <f>SUMIF([1]!Query1[Date],"="&amp;A462,[1]!Query1[Trans_cnt])</f>
        <v>237</v>
      </c>
    </row>
    <row r="463" spans="1:4" x14ac:dyDescent="0.25">
      <c r="A463" s="8">
        <f t="shared" si="14"/>
        <v>45388</v>
      </c>
      <c r="B463" s="74">
        <f>SUMIF([1]!Query1[Date],"="&amp;A463,[1]!Query1[Quantity])</f>
        <v>854</v>
      </c>
      <c r="C463" s="75">
        <f t="shared" si="15"/>
        <v>3.2595419847328246</v>
      </c>
      <c r="D463" s="74">
        <f>SUMIF([1]!Query1[Date],"="&amp;A463,[1]!Query1[Trans_cnt])</f>
        <v>262</v>
      </c>
    </row>
    <row r="464" spans="1:4" x14ac:dyDescent="0.25">
      <c r="A464" s="8">
        <f t="shared" si="14"/>
        <v>45389</v>
      </c>
      <c r="B464" s="74">
        <f>SUMIF([1]!Query1[Date],"="&amp;A464,[1]!Query1[Quantity])</f>
        <v>798</v>
      </c>
      <c r="C464" s="75">
        <f t="shared" si="15"/>
        <v>3.2839506172839505</v>
      </c>
      <c r="D464" s="74">
        <f>SUMIF([1]!Query1[Date],"="&amp;A464,[1]!Query1[Trans_cnt])</f>
        <v>243</v>
      </c>
    </row>
    <row r="465" spans="1:4" x14ac:dyDescent="0.25">
      <c r="A465" s="8">
        <f t="shared" si="14"/>
        <v>45390</v>
      </c>
      <c r="B465" s="74">
        <f>SUMIF([1]!Query1[Date],"="&amp;A465,[1]!Query1[Quantity])</f>
        <v>309</v>
      </c>
      <c r="C465" s="75">
        <f t="shared" si="15"/>
        <v>3.5517241379310347</v>
      </c>
      <c r="D465" s="74">
        <f>SUMIF([1]!Query1[Date],"="&amp;A465,[1]!Query1[Trans_cnt])</f>
        <v>87</v>
      </c>
    </row>
    <row r="466" spans="1:4" x14ac:dyDescent="0.25">
      <c r="A466" s="8">
        <f t="shared" si="14"/>
        <v>45391</v>
      </c>
      <c r="B466" s="74">
        <f>SUMIF([1]!Query1[Date],"="&amp;A466,[1]!Query1[Quantity])</f>
        <v>254</v>
      </c>
      <c r="C466" s="75">
        <f t="shared" si="15"/>
        <v>2.7608695652173911</v>
      </c>
      <c r="D466" s="74">
        <f>SUMIF([1]!Query1[Date],"="&amp;A466,[1]!Query1[Trans_cnt])</f>
        <v>92</v>
      </c>
    </row>
    <row r="467" spans="1:4" x14ac:dyDescent="0.25">
      <c r="A467" s="8">
        <f t="shared" si="14"/>
        <v>45392</v>
      </c>
      <c r="B467" s="74">
        <f>SUMIF([1]!Query1[Date],"="&amp;A467,[1]!Query1[Quantity])</f>
        <v>278</v>
      </c>
      <c r="C467" s="75">
        <f t="shared" si="15"/>
        <v>2.6990291262135924</v>
      </c>
      <c r="D467" s="74">
        <f>SUMIF([1]!Query1[Date],"="&amp;A467,[1]!Query1[Trans_cnt])</f>
        <v>103</v>
      </c>
    </row>
    <row r="468" spans="1:4" x14ac:dyDescent="0.25">
      <c r="A468" s="8">
        <f t="shared" si="14"/>
        <v>45393</v>
      </c>
      <c r="B468" s="74">
        <f>SUMIF([1]!Query1[Date],"="&amp;A468,[1]!Query1[Quantity])</f>
        <v>202</v>
      </c>
      <c r="C468" s="75">
        <f t="shared" si="15"/>
        <v>2.02</v>
      </c>
      <c r="D468" s="74">
        <f>SUMIF([1]!Query1[Date],"="&amp;A468,[1]!Query1[Trans_cnt])</f>
        <v>100</v>
      </c>
    </row>
    <row r="469" spans="1:4" x14ac:dyDescent="0.25">
      <c r="A469" s="8">
        <f t="shared" si="14"/>
        <v>45394</v>
      </c>
      <c r="B469" s="74">
        <f>SUMIF([1]!Query1[Date],"="&amp;A469,[1]!Query1[Quantity])</f>
        <v>259</v>
      </c>
      <c r="C469" s="75">
        <f t="shared" si="15"/>
        <v>2.3545454545454545</v>
      </c>
      <c r="D469" s="74">
        <f>SUMIF([1]!Query1[Date],"="&amp;A469,[1]!Query1[Trans_cnt])</f>
        <v>110</v>
      </c>
    </row>
    <row r="470" spans="1:4" x14ac:dyDescent="0.25">
      <c r="A470" s="8">
        <f t="shared" si="14"/>
        <v>45395</v>
      </c>
      <c r="B470" s="74">
        <f>SUMIF([1]!Query1[Date],"="&amp;A470,[1]!Query1[Quantity])</f>
        <v>387</v>
      </c>
      <c r="C470" s="75">
        <f t="shared" si="15"/>
        <v>3.4247787610619471</v>
      </c>
      <c r="D470" s="74">
        <f>SUMIF([1]!Query1[Date],"="&amp;A470,[1]!Query1[Trans_cnt])</f>
        <v>113</v>
      </c>
    </row>
    <row r="471" spans="1:4" x14ac:dyDescent="0.25">
      <c r="A471" s="8">
        <f t="shared" ref="A471:A534" si="16">A470+1</f>
        <v>45396</v>
      </c>
      <c r="B471" s="74">
        <f>SUMIF([1]!Query1[Date],"="&amp;A471,[1]!Query1[Quantity])</f>
        <v>354</v>
      </c>
      <c r="C471" s="75">
        <f t="shared" si="15"/>
        <v>2.9747899159663866</v>
      </c>
      <c r="D471" s="74">
        <f>SUMIF([1]!Query1[Date],"="&amp;A471,[1]!Query1[Trans_cnt])</f>
        <v>119</v>
      </c>
    </row>
    <row r="472" spans="1:4" x14ac:dyDescent="0.25">
      <c r="A472" s="8">
        <f t="shared" si="16"/>
        <v>45397</v>
      </c>
      <c r="B472" s="74">
        <f>SUMIF([1]!Query1[Date],"="&amp;A472,[1]!Query1[Quantity])</f>
        <v>172</v>
      </c>
      <c r="C472" s="75">
        <f t="shared" si="15"/>
        <v>2.0235294117647058</v>
      </c>
      <c r="D472" s="74">
        <f>SUMIF([1]!Query1[Date],"="&amp;A472,[1]!Query1[Trans_cnt])</f>
        <v>85</v>
      </c>
    </row>
    <row r="473" spans="1:4" x14ac:dyDescent="0.25">
      <c r="A473" s="8">
        <f t="shared" si="16"/>
        <v>45398</v>
      </c>
      <c r="B473" s="74">
        <f>SUMIF([1]!Query1[Date],"="&amp;A473,[1]!Query1[Quantity])</f>
        <v>168</v>
      </c>
      <c r="C473" s="75">
        <f t="shared" si="15"/>
        <v>1.8876404494382022</v>
      </c>
      <c r="D473" s="74">
        <f>SUMIF([1]!Query1[Date],"="&amp;A473,[1]!Query1[Trans_cnt])</f>
        <v>89</v>
      </c>
    </row>
    <row r="474" spans="1:4" x14ac:dyDescent="0.25">
      <c r="A474" s="8">
        <f t="shared" si="16"/>
        <v>45399</v>
      </c>
      <c r="B474" s="74">
        <f>SUMIF([1]!Query1[Date],"="&amp;A474,[1]!Query1[Quantity])</f>
        <v>172</v>
      </c>
      <c r="C474" s="75">
        <f t="shared" si="15"/>
        <v>2.0476190476190474</v>
      </c>
      <c r="D474" s="74">
        <f>SUMIF([1]!Query1[Date],"="&amp;A474,[1]!Query1[Trans_cnt])</f>
        <v>84</v>
      </c>
    </row>
    <row r="475" spans="1:4" x14ac:dyDescent="0.25">
      <c r="A475" s="8">
        <f t="shared" si="16"/>
        <v>45400</v>
      </c>
      <c r="B475" s="74">
        <f>SUMIF([1]!Query1[Date],"="&amp;A475,[1]!Query1[Quantity])</f>
        <v>339</v>
      </c>
      <c r="C475" s="75">
        <f t="shared" si="15"/>
        <v>2.2012987012987013</v>
      </c>
      <c r="D475" s="74">
        <f>SUMIF([1]!Query1[Date],"="&amp;A475,[1]!Query1[Trans_cnt])</f>
        <v>154</v>
      </c>
    </row>
    <row r="476" spans="1:4" x14ac:dyDescent="0.25">
      <c r="A476" s="8">
        <f t="shared" si="16"/>
        <v>45401</v>
      </c>
      <c r="B476" s="74">
        <f>SUMIF([1]!Query1[Date],"="&amp;A476,[1]!Query1[Quantity])</f>
        <v>160</v>
      </c>
      <c r="C476" s="75">
        <f t="shared" si="15"/>
        <v>1.8823529411764706</v>
      </c>
      <c r="D476" s="74">
        <f>SUMIF([1]!Query1[Date],"="&amp;A476,[1]!Query1[Trans_cnt])</f>
        <v>85</v>
      </c>
    </row>
    <row r="477" spans="1:4" x14ac:dyDescent="0.25">
      <c r="A477" s="8">
        <f t="shared" si="16"/>
        <v>45402</v>
      </c>
      <c r="B477" s="74">
        <f>SUMIF([1]!Query1[Date],"="&amp;A477,[1]!Query1[Quantity])</f>
        <v>809</v>
      </c>
      <c r="C477" s="75">
        <f t="shared" si="15"/>
        <v>5.1202531645569618</v>
      </c>
      <c r="D477" s="74">
        <f>SUMIF([1]!Query1[Date],"="&amp;A477,[1]!Query1[Trans_cnt])</f>
        <v>158</v>
      </c>
    </row>
    <row r="478" spans="1:4" x14ac:dyDescent="0.25">
      <c r="A478" s="8">
        <f t="shared" si="16"/>
        <v>45403</v>
      </c>
      <c r="B478" s="74">
        <f>SUMIF([1]!Query1[Date],"="&amp;A478,[1]!Query1[Quantity])</f>
        <v>745</v>
      </c>
      <c r="C478" s="75">
        <f t="shared" si="15"/>
        <v>4.4345238095238093</v>
      </c>
      <c r="D478" s="74">
        <f>SUMIF([1]!Query1[Date],"="&amp;A478,[1]!Query1[Trans_cnt])</f>
        <v>168</v>
      </c>
    </row>
    <row r="479" spans="1:4" x14ac:dyDescent="0.25">
      <c r="A479" s="8">
        <f t="shared" si="16"/>
        <v>45404</v>
      </c>
      <c r="B479" s="74">
        <f>SUMIF([1]!Query1[Date],"="&amp;A479,[1]!Query1[Quantity])</f>
        <v>481</v>
      </c>
      <c r="C479" s="75">
        <f t="shared" si="15"/>
        <v>4.0420168067226889</v>
      </c>
      <c r="D479" s="74">
        <f>SUMIF([1]!Query1[Date],"="&amp;A479,[1]!Query1[Trans_cnt])</f>
        <v>119</v>
      </c>
    </row>
    <row r="480" spans="1:4" x14ac:dyDescent="0.25">
      <c r="A480" s="8">
        <f t="shared" si="16"/>
        <v>45405</v>
      </c>
      <c r="B480" s="74">
        <f>SUMIF([1]!Query1[Date],"="&amp;A480,[1]!Query1[Quantity])</f>
        <v>424</v>
      </c>
      <c r="C480" s="75">
        <f t="shared" si="15"/>
        <v>3.8545454545454545</v>
      </c>
      <c r="D480" s="74">
        <f>SUMIF([1]!Query1[Date],"="&amp;A480,[1]!Query1[Trans_cnt])</f>
        <v>110</v>
      </c>
    </row>
    <row r="481" spans="1:4" x14ac:dyDescent="0.25">
      <c r="A481" s="8">
        <f t="shared" si="16"/>
        <v>45406</v>
      </c>
      <c r="B481" s="74">
        <f>SUMIF([1]!Query1[Date],"="&amp;A481,[1]!Query1[Quantity])</f>
        <v>569</v>
      </c>
      <c r="C481" s="75">
        <f t="shared" si="15"/>
        <v>4.8220338983050848</v>
      </c>
      <c r="D481" s="74">
        <f>SUMIF([1]!Query1[Date],"="&amp;A481,[1]!Query1[Trans_cnt])</f>
        <v>118</v>
      </c>
    </row>
    <row r="482" spans="1:4" x14ac:dyDescent="0.25">
      <c r="A482" s="8">
        <f t="shared" si="16"/>
        <v>45407</v>
      </c>
      <c r="B482" s="74">
        <f>SUMIF([1]!Query1[Date],"="&amp;A482,[1]!Query1[Quantity])</f>
        <v>523</v>
      </c>
      <c r="C482" s="75">
        <f t="shared" si="15"/>
        <v>4.1181102362204722</v>
      </c>
      <c r="D482" s="74">
        <f>SUMIF([1]!Query1[Date],"="&amp;A482,[1]!Query1[Trans_cnt])</f>
        <v>127</v>
      </c>
    </row>
    <row r="483" spans="1:4" x14ac:dyDescent="0.25">
      <c r="A483" s="8">
        <f t="shared" si="16"/>
        <v>45408</v>
      </c>
      <c r="B483" s="74">
        <f>SUMIF([1]!Query1[Date],"="&amp;A483,[1]!Query1[Quantity])</f>
        <v>433</v>
      </c>
      <c r="C483" s="75">
        <f t="shared" si="15"/>
        <v>3.6083333333333334</v>
      </c>
      <c r="D483" s="74">
        <f>SUMIF([1]!Query1[Date],"="&amp;A483,[1]!Query1[Trans_cnt])</f>
        <v>120</v>
      </c>
    </row>
    <row r="484" spans="1:4" x14ac:dyDescent="0.25">
      <c r="A484" s="8">
        <f t="shared" si="16"/>
        <v>45409</v>
      </c>
      <c r="B484" s="74">
        <f>SUMIF([1]!Query1[Date],"="&amp;A484,[1]!Query1[Quantity])</f>
        <v>669</v>
      </c>
      <c r="C484" s="75">
        <f t="shared" si="15"/>
        <v>3.6162162162162161</v>
      </c>
      <c r="D484" s="74">
        <f>SUMIF([1]!Query1[Date],"="&amp;A484,[1]!Query1[Trans_cnt])</f>
        <v>185</v>
      </c>
    </row>
    <row r="485" spans="1:4" x14ac:dyDescent="0.25">
      <c r="A485" s="8">
        <f t="shared" si="16"/>
        <v>45410</v>
      </c>
      <c r="B485" s="74">
        <f>SUMIF([1]!Query1[Date],"="&amp;A485,[1]!Query1[Quantity])</f>
        <v>664</v>
      </c>
      <c r="C485" s="75">
        <f t="shared" si="15"/>
        <v>3.6685082872928176</v>
      </c>
      <c r="D485" s="74">
        <f>SUMIF([1]!Query1[Date],"="&amp;A485,[1]!Query1[Trans_cnt])</f>
        <v>181</v>
      </c>
    </row>
    <row r="486" spans="1:4" x14ac:dyDescent="0.25">
      <c r="A486" s="8">
        <f t="shared" si="16"/>
        <v>45411</v>
      </c>
      <c r="B486" s="74">
        <f>SUMIF([1]!Query1[Date],"="&amp;A486,[1]!Query1[Quantity])</f>
        <v>547</v>
      </c>
      <c r="C486" s="75">
        <f t="shared" si="15"/>
        <v>3.6711409395973154</v>
      </c>
      <c r="D486" s="74">
        <f>SUMIF([1]!Query1[Date],"="&amp;A486,[1]!Query1[Trans_cnt])</f>
        <v>149</v>
      </c>
    </row>
    <row r="487" spans="1:4" x14ac:dyDescent="0.25">
      <c r="A487" s="8">
        <f t="shared" si="16"/>
        <v>45412</v>
      </c>
      <c r="B487" s="74">
        <f>SUMIF([1]!Query1[Date],"="&amp;A487,[1]!Query1[Quantity])</f>
        <v>944</v>
      </c>
      <c r="C487" s="75">
        <f t="shared" si="15"/>
        <v>4.4112149532710276</v>
      </c>
      <c r="D487" s="74">
        <f>SUMIF([1]!Query1[Date],"="&amp;A487,[1]!Query1[Trans_cnt])</f>
        <v>214</v>
      </c>
    </row>
    <row r="488" spans="1:4" x14ac:dyDescent="0.25">
      <c r="A488" s="8">
        <f t="shared" si="16"/>
        <v>45413</v>
      </c>
      <c r="B488" s="74">
        <f>SUMIF([1]!Query1[Date],"="&amp;A488,[1]!Query1[Quantity])</f>
        <v>914</v>
      </c>
      <c r="C488" s="75">
        <f t="shared" si="15"/>
        <v>4.6161616161616159</v>
      </c>
      <c r="D488" s="74">
        <f>SUMIF([1]!Query1[Date],"="&amp;A488,[1]!Query1[Trans_cnt])</f>
        <v>198</v>
      </c>
    </row>
    <row r="489" spans="1:4" x14ac:dyDescent="0.25">
      <c r="A489" s="8">
        <f t="shared" si="16"/>
        <v>45414</v>
      </c>
      <c r="B489" s="74">
        <f>SUMIF([1]!Query1[Date],"="&amp;A489,[1]!Query1[Quantity])</f>
        <v>572</v>
      </c>
      <c r="C489" s="75">
        <f t="shared" si="15"/>
        <v>4.3664122137404577</v>
      </c>
      <c r="D489" s="74">
        <f>SUMIF([1]!Query1[Date],"="&amp;A489,[1]!Query1[Trans_cnt])</f>
        <v>131</v>
      </c>
    </row>
    <row r="490" spans="1:4" x14ac:dyDescent="0.25">
      <c r="A490" s="8">
        <f t="shared" si="16"/>
        <v>45415</v>
      </c>
      <c r="B490" s="74">
        <f>SUMIF([1]!Query1[Date],"="&amp;A490,[1]!Query1[Quantity])</f>
        <v>255</v>
      </c>
      <c r="C490" s="75">
        <f t="shared" si="15"/>
        <v>2.1982758620689653</v>
      </c>
      <c r="D490" s="74">
        <f>SUMIF([1]!Query1[Date],"="&amp;A490,[1]!Query1[Trans_cnt])</f>
        <v>116</v>
      </c>
    </row>
    <row r="491" spans="1:4" x14ac:dyDescent="0.25">
      <c r="A491" s="8">
        <f t="shared" si="16"/>
        <v>45416</v>
      </c>
      <c r="B491" s="74">
        <f>SUMIF([1]!Query1[Date],"="&amp;A491,[1]!Query1[Quantity])</f>
        <v>255</v>
      </c>
      <c r="C491" s="75">
        <f t="shared" si="15"/>
        <v>1.9465648854961832</v>
      </c>
      <c r="D491" s="74">
        <f>SUMIF([1]!Query1[Date],"="&amp;A491,[1]!Query1[Trans_cnt])</f>
        <v>131</v>
      </c>
    </row>
    <row r="492" spans="1:4" x14ac:dyDescent="0.25">
      <c r="A492" s="8">
        <f t="shared" si="16"/>
        <v>45417</v>
      </c>
      <c r="B492" s="74">
        <f>SUMIF([1]!Query1[Date],"="&amp;A492,[1]!Query1[Quantity])</f>
        <v>343</v>
      </c>
      <c r="C492" s="75">
        <f t="shared" si="15"/>
        <v>2.1987179487179489</v>
      </c>
      <c r="D492" s="74">
        <f>SUMIF([1]!Query1[Date],"="&amp;A492,[1]!Query1[Trans_cnt])</f>
        <v>156</v>
      </c>
    </row>
    <row r="493" spans="1:4" x14ac:dyDescent="0.25">
      <c r="A493" s="8">
        <f t="shared" si="16"/>
        <v>45418</v>
      </c>
      <c r="B493" s="74">
        <f>SUMIF([1]!Query1[Date],"="&amp;A493,[1]!Query1[Quantity])</f>
        <v>300</v>
      </c>
      <c r="C493" s="75">
        <f t="shared" si="15"/>
        <v>2.0547945205479454</v>
      </c>
      <c r="D493" s="74">
        <f>SUMIF([1]!Query1[Date],"="&amp;A493,[1]!Query1[Trans_cnt])</f>
        <v>146</v>
      </c>
    </row>
    <row r="494" spans="1:4" x14ac:dyDescent="0.25">
      <c r="A494" s="8">
        <f t="shared" si="16"/>
        <v>45419</v>
      </c>
      <c r="B494" s="74">
        <f>SUMIF([1]!Query1[Date],"="&amp;A494,[1]!Query1[Quantity])</f>
        <v>211</v>
      </c>
      <c r="C494" s="75">
        <f t="shared" si="15"/>
        <v>2.6049382716049383</v>
      </c>
      <c r="D494" s="74">
        <f>SUMIF([1]!Query1[Date],"="&amp;A494,[1]!Query1[Trans_cnt])</f>
        <v>81</v>
      </c>
    </row>
    <row r="495" spans="1:4" x14ac:dyDescent="0.25">
      <c r="A495" s="8">
        <f t="shared" si="16"/>
        <v>45420</v>
      </c>
      <c r="B495" s="74">
        <f>SUMIF([1]!Query1[Date],"="&amp;A495,[1]!Query1[Quantity])</f>
        <v>323</v>
      </c>
      <c r="C495" s="75">
        <f t="shared" si="15"/>
        <v>2.6475409836065573</v>
      </c>
      <c r="D495" s="74">
        <f>SUMIF([1]!Query1[Date],"="&amp;A495,[1]!Query1[Trans_cnt])</f>
        <v>122</v>
      </c>
    </row>
    <row r="496" spans="1:4" x14ac:dyDescent="0.25">
      <c r="A496" s="8">
        <f t="shared" si="16"/>
        <v>45421</v>
      </c>
      <c r="B496" s="74">
        <f>SUMIF([1]!Query1[Date],"="&amp;A496,[1]!Query1[Quantity])</f>
        <v>224</v>
      </c>
      <c r="C496" s="75">
        <f t="shared" si="15"/>
        <v>2.7654320987654319</v>
      </c>
      <c r="D496" s="74">
        <f>SUMIF([1]!Query1[Date],"="&amp;A496,[1]!Query1[Trans_cnt])</f>
        <v>81</v>
      </c>
    </row>
    <row r="497" spans="1:4" x14ac:dyDescent="0.25">
      <c r="A497" s="8">
        <f t="shared" si="16"/>
        <v>45422</v>
      </c>
      <c r="B497" s="74">
        <f>SUMIF([1]!Query1[Date],"="&amp;A497,[1]!Query1[Quantity])</f>
        <v>241</v>
      </c>
      <c r="C497" s="75">
        <f t="shared" si="15"/>
        <v>3.2133333333333334</v>
      </c>
      <c r="D497" s="74">
        <f>SUMIF([1]!Query1[Date],"="&amp;A497,[1]!Query1[Trans_cnt])</f>
        <v>75</v>
      </c>
    </row>
    <row r="498" spans="1:4" x14ac:dyDescent="0.25">
      <c r="A498" s="8">
        <f t="shared" si="16"/>
        <v>45423</v>
      </c>
      <c r="B498" s="74">
        <f>SUMIF([1]!Query1[Date],"="&amp;A498,[1]!Query1[Quantity])</f>
        <v>329</v>
      </c>
      <c r="C498" s="75">
        <f t="shared" si="15"/>
        <v>2.7647058823529411</v>
      </c>
      <c r="D498" s="74">
        <f>SUMIF([1]!Query1[Date],"="&amp;A498,[1]!Query1[Trans_cnt])</f>
        <v>119</v>
      </c>
    </row>
    <row r="499" spans="1:4" x14ac:dyDescent="0.25">
      <c r="A499" s="8">
        <f t="shared" si="16"/>
        <v>45424</v>
      </c>
      <c r="B499" s="74">
        <f>SUMIF([1]!Query1[Date],"="&amp;A499,[1]!Query1[Quantity])</f>
        <v>414</v>
      </c>
      <c r="C499" s="75">
        <f t="shared" si="15"/>
        <v>3.3119999999999998</v>
      </c>
      <c r="D499" s="74">
        <f>SUMIF([1]!Query1[Date],"="&amp;A499,[1]!Query1[Trans_cnt])</f>
        <v>125</v>
      </c>
    </row>
    <row r="500" spans="1:4" x14ac:dyDescent="0.25">
      <c r="A500" s="8">
        <f t="shared" si="16"/>
        <v>45425</v>
      </c>
      <c r="B500" s="74">
        <f>SUMIF([1]!Query1[Date],"="&amp;A500,[1]!Query1[Quantity])</f>
        <v>204</v>
      </c>
      <c r="C500" s="75">
        <f t="shared" si="15"/>
        <v>2.4</v>
      </c>
      <c r="D500" s="74">
        <f>SUMIF([1]!Query1[Date],"="&amp;A500,[1]!Query1[Trans_cnt])</f>
        <v>85</v>
      </c>
    </row>
    <row r="501" spans="1:4" x14ac:dyDescent="0.25">
      <c r="A501" s="8">
        <f t="shared" si="16"/>
        <v>45426</v>
      </c>
      <c r="B501" s="74">
        <f>SUMIF([1]!Query1[Date],"="&amp;A501,[1]!Query1[Quantity])</f>
        <v>210</v>
      </c>
      <c r="C501" s="75">
        <f t="shared" si="15"/>
        <v>2.5925925925925926</v>
      </c>
      <c r="D501" s="74">
        <f>SUMIF([1]!Query1[Date],"="&amp;A501,[1]!Query1[Trans_cnt])</f>
        <v>81</v>
      </c>
    </row>
    <row r="502" spans="1:4" x14ac:dyDescent="0.25">
      <c r="A502" s="8">
        <f t="shared" si="16"/>
        <v>45427</v>
      </c>
      <c r="B502" s="74">
        <f>SUMIF([1]!Query1[Date],"="&amp;A502,[1]!Query1[Quantity])</f>
        <v>237</v>
      </c>
      <c r="C502" s="75">
        <f t="shared" si="15"/>
        <v>2.8902439024390243</v>
      </c>
      <c r="D502" s="74">
        <f>SUMIF([1]!Query1[Date],"="&amp;A502,[1]!Query1[Trans_cnt])</f>
        <v>82</v>
      </c>
    </row>
    <row r="503" spans="1:4" x14ac:dyDescent="0.25">
      <c r="A503" s="8">
        <f t="shared" si="16"/>
        <v>45428</v>
      </c>
      <c r="B503" s="74">
        <f>SUMIF([1]!Query1[Date],"="&amp;A503,[1]!Query1[Quantity])</f>
        <v>214</v>
      </c>
      <c r="C503" s="75">
        <f t="shared" si="15"/>
        <v>3.1940298507462686</v>
      </c>
      <c r="D503" s="74">
        <f>SUMIF([1]!Query1[Date],"="&amp;A503,[1]!Query1[Trans_cnt])</f>
        <v>67</v>
      </c>
    </row>
    <row r="504" spans="1:4" x14ac:dyDescent="0.25">
      <c r="A504" s="8">
        <f t="shared" si="16"/>
        <v>45429</v>
      </c>
      <c r="B504" s="74">
        <f>SUMIF([1]!Query1[Date],"="&amp;A504,[1]!Query1[Quantity])</f>
        <v>260</v>
      </c>
      <c r="C504" s="75">
        <f t="shared" si="15"/>
        <v>2.6804123711340204</v>
      </c>
      <c r="D504" s="74">
        <f>SUMIF([1]!Query1[Date],"="&amp;A504,[1]!Query1[Trans_cnt])</f>
        <v>97</v>
      </c>
    </row>
    <row r="505" spans="1:4" x14ac:dyDescent="0.25">
      <c r="A505" s="8">
        <f t="shared" si="16"/>
        <v>45430</v>
      </c>
      <c r="B505" s="74">
        <f>SUMIF([1]!Query1[Date],"="&amp;A505,[1]!Query1[Quantity])</f>
        <v>491</v>
      </c>
      <c r="C505" s="75">
        <f t="shared" si="15"/>
        <v>3.6641791044776117</v>
      </c>
      <c r="D505" s="74">
        <f>SUMIF([1]!Query1[Date],"="&amp;A505,[1]!Query1[Trans_cnt])</f>
        <v>134</v>
      </c>
    </row>
    <row r="506" spans="1:4" x14ac:dyDescent="0.25">
      <c r="A506" s="8">
        <f t="shared" si="16"/>
        <v>45431</v>
      </c>
      <c r="B506" s="74">
        <f>SUMIF([1]!Query1[Date],"="&amp;A506,[1]!Query1[Quantity])</f>
        <v>407</v>
      </c>
      <c r="C506" s="75">
        <f t="shared" si="15"/>
        <v>3.0601503759398496</v>
      </c>
      <c r="D506" s="74">
        <f>SUMIF([1]!Query1[Date],"="&amp;A506,[1]!Query1[Trans_cnt])</f>
        <v>133</v>
      </c>
    </row>
    <row r="507" spans="1:4" x14ac:dyDescent="0.25">
      <c r="A507" s="8">
        <f t="shared" si="16"/>
        <v>45432</v>
      </c>
      <c r="B507" s="74">
        <f>SUMIF([1]!Query1[Date],"="&amp;A507,[1]!Query1[Quantity])</f>
        <v>206</v>
      </c>
      <c r="C507" s="75">
        <f t="shared" si="15"/>
        <v>2.7466666666666666</v>
      </c>
      <c r="D507" s="74">
        <f>SUMIF([1]!Query1[Date],"="&amp;A507,[1]!Query1[Trans_cnt])</f>
        <v>75</v>
      </c>
    </row>
    <row r="508" spans="1:4" x14ac:dyDescent="0.25">
      <c r="A508" s="8">
        <f t="shared" si="16"/>
        <v>45433</v>
      </c>
      <c r="B508" s="74">
        <f>SUMIF([1]!Query1[Date],"="&amp;A508,[1]!Query1[Quantity])</f>
        <v>280</v>
      </c>
      <c r="C508" s="75">
        <f t="shared" si="15"/>
        <v>3.0434782608695654</v>
      </c>
      <c r="D508" s="74">
        <f>SUMIF([1]!Query1[Date],"="&amp;A508,[1]!Query1[Trans_cnt])</f>
        <v>92</v>
      </c>
    </row>
    <row r="509" spans="1:4" x14ac:dyDescent="0.25">
      <c r="A509" s="8">
        <f t="shared" si="16"/>
        <v>45434</v>
      </c>
      <c r="B509" s="74">
        <f>SUMIF([1]!Query1[Date],"="&amp;A509,[1]!Query1[Quantity])</f>
        <v>286</v>
      </c>
      <c r="C509" s="75">
        <f t="shared" si="15"/>
        <v>2.8888888888888888</v>
      </c>
      <c r="D509" s="74">
        <f>SUMIF([1]!Query1[Date],"="&amp;A509,[1]!Query1[Trans_cnt])</f>
        <v>99</v>
      </c>
    </row>
    <row r="510" spans="1:4" x14ac:dyDescent="0.25">
      <c r="A510" s="8">
        <f t="shared" si="16"/>
        <v>45435</v>
      </c>
      <c r="B510" s="74">
        <f>SUMIF([1]!Query1[Date],"="&amp;A510,[1]!Query1[Quantity])</f>
        <v>215</v>
      </c>
      <c r="C510" s="75">
        <f t="shared" si="15"/>
        <v>2.107843137254902</v>
      </c>
      <c r="D510" s="74">
        <f>SUMIF([1]!Query1[Date],"="&amp;A510,[1]!Query1[Trans_cnt])</f>
        <v>102</v>
      </c>
    </row>
    <row r="511" spans="1:4" x14ac:dyDescent="0.25">
      <c r="A511" s="8">
        <f t="shared" si="16"/>
        <v>45436</v>
      </c>
      <c r="B511" s="74">
        <f>SUMIF([1]!Query1[Date],"="&amp;A511,[1]!Query1[Quantity])</f>
        <v>299</v>
      </c>
      <c r="C511" s="75">
        <f t="shared" si="15"/>
        <v>3.1808510638297873</v>
      </c>
      <c r="D511" s="74">
        <f>SUMIF([1]!Query1[Date],"="&amp;A511,[1]!Query1[Trans_cnt])</f>
        <v>94</v>
      </c>
    </row>
    <row r="512" spans="1:4" x14ac:dyDescent="0.25">
      <c r="A512" s="8">
        <f t="shared" si="16"/>
        <v>45437</v>
      </c>
      <c r="B512" s="74">
        <f>SUMIF([1]!Query1[Date],"="&amp;A512,[1]!Query1[Quantity])</f>
        <v>384</v>
      </c>
      <c r="C512" s="75">
        <f t="shared" si="15"/>
        <v>2.4935064935064934</v>
      </c>
      <c r="D512" s="74">
        <f>SUMIF([1]!Query1[Date],"="&amp;A512,[1]!Query1[Trans_cnt])</f>
        <v>154</v>
      </c>
    </row>
    <row r="513" spans="1:4" x14ac:dyDescent="0.25">
      <c r="A513" s="8">
        <f t="shared" si="16"/>
        <v>45438</v>
      </c>
      <c r="B513" s="74">
        <f>SUMIF([1]!Query1[Date],"="&amp;A513,[1]!Query1[Quantity])</f>
        <v>451</v>
      </c>
      <c r="C513" s="75">
        <f t="shared" si="15"/>
        <v>3.176056338028169</v>
      </c>
      <c r="D513" s="74">
        <f>SUMIF([1]!Query1[Date],"="&amp;A513,[1]!Query1[Trans_cnt])</f>
        <v>142</v>
      </c>
    </row>
    <row r="514" spans="1:4" x14ac:dyDescent="0.25">
      <c r="A514" s="8">
        <f t="shared" si="16"/>
        <v>45439</v>
      </c>
      <c r="B514" s="74">
        <f>SUMIF([1]!Query1[Date],"="&amp;A514,[1]!Query1[Quantity])</f>
        <v>173</v>
      </c>
      <c r="C514" s="75">
        <f t="shared" si="15"/>
        <v>1.7653061224489797</v>
      </c>
      <c r="D514" s="74">
        <f>SUMIF([1]!Query1[Date],"="&amp;A514,[1]!Query1[Trans_cnt])</f>
        <v>98</v>
      </c>
    </row>
    <row r="515" spans="1:4" x14ac:dyDescent="0.25">
      <c r="A515" s="8">
        <f t="shared" si="16"/>
        <v>45440</v>
      </c>
      <c r="B515" s="74">
        <f>SUMIF([1]!Query1[Date],"="&amp;A515,[1]!Query1[Quantity])</f>
        <v>153</v>
      </c>
      <c r="C515" s="75">
        <f t="shared" ref="C515:C578" si="17">B515/D515</f>
        <v>2.283582089552239</v>
      </c>
      <c r="D515" s="74">
        <f>SUMIF([1]!Query1[Date],"="&amp;A515,[1]!Query1[Trans_cnt])</f>
        <v>67</v>
      </c>
    </row>
    <row r="516" spans="1:4" x14ac:dyDescent="0.25">
      <c r="A516" s="8">
        <f t="shared" si="16"/>
        <v>45441</v>
      </c>
      <c r="B516" s="74">
        <f>SUMIF([1]!Query1[Date],"="&amp;A516,[1]!Query1[Quantity])</f>
        <v>163</v>
      </c>
      <c r="C516" s="75">
        <f t="shared" si="17"/>
        <v>1.9878048780487805</v>
      </c>
      <c r="D516" s="74">
        <f>SUMIF([1]!Query1[Date],"="&amp;A516,[1]!Query1[Trans_cnt])</f>
        <v>82</v>
      </c>
    </row>
    <row r="517" spans="1:4" x14ac:dyDescent="0.25">
      <c r="A517" s="8">
        <f t="shared" si="16"/>
        <v>45442</v>
      </c>
      <c r="B517" s="74">
        <f>SUMIF([1]!Query1[Date],"="&amp;A517,[1]!Query1[Quantity])</f>
        <v>213</v>
      </c>
      <c r="C517" s="75">
        <f t="shared" si="17"/>
        <v>2.195876288659794</v>
      </c>
      <c r="D517" s="74">
        <f>SUMIF([1]!Query1[Date],"="&amp;A517,[1]!Query1[Trans_cnt])</f>
        <v>97</v>
      </c>
    </row>
    <row r="518" spans="1:4" x14ac:dyDescent="0.25">
      <c r="A518" s="8">
        <f t="shared" si="16"/>
        <v>45443</v>
      </c>
      <c r="B518" s="74">
        <f>SUMIF([1]!Query1[Date],"="&amp;A518,[1]!Query1[Quantity])</f>
        <v>440</v>
      </c>
      <c r="C518" s="75">
        <f t="shared" si="17"/>
        <v>2.8205128205128207</v>
      </c>
      <c r="D518" s="74">
        <f>SUMIF([1]!Query1[Date],"="&amp;A518,[1]!Query1[Trans_cnt])</f>
        <v>156</v>
      </c>
    </row>
    <row r="519" spans="1:4" x14ac:dyDescent="0.25">
      <c r="A519" s="8">
        <f t="shared" si="16"/>
        <v>45444</v>
      </c>
      <c r="B519" s="74">
        <f>SUMIF([1]!Query1[Date],"="&amp;A519,[1]!Query1[Quantity])</f>
        <v>425</v>
      </c>
      <c r="C519" s="75">
        <f t="shared" si="17"/>
        <v>2.6073619631901841</v>
      </c>
      <c r="D519" s="74">
        <f>SUMIF([1]!Query1[Date],"="&amp;A519,[1]!Query1[Trans_cnt])</f>
        <v>163</v>
      </c>
    </row>
    <row r="520" spans="1:4" x14ac:dyDescent="0.25">
      <c r="A520" s="8">
        <f t="shared" si="16"/>
        <v>45445</v>
      </c>
      <c r="B520" s="74">
        <f>SUMIF([1]!Query1[Date],"="&amp;A520,[1]!Query1[Quantity])</f>
        <v>440</v>
      </c>
      <c r="C520" s="75">
        <f t="shared" si="17"/>
        <v>3.0555555555555554</v>
      </c>
      <c r="D520" s="74">
        <f>SUMIF([1]!Query1[Date],"="&amp;A520,[1]!Query1[Trans_cnt])</f>
        <v>144</v>
      </c>
    </row>
    <row r="521" spans="1:4" x14ac:dyDescent="0.25">
      <c r="A521" s="8">
        <f t="shared" si="16"/>
        <v>45446</v>
      </c>
      <c r="B521" s="74">
        <f>SUMIF([1]!Query1[Date],"="&amp;A521,[1]!Query1[Quantity])</f>
        <v>174</v>
      </c>
      <c r="C521" s="75">
        <f t="shared" si="17"/>
        <v>1.9120879120879122</v>
      </c>
      <c r="D521" s="74">
        <f>SUMIF([1]!Query1[Date],"="&amp;A521,[1]!Query1[Trans_cnt])</f>
        <v>91</v>
      </c>
    </row>
    <row r="522" spans="1:4" x14ac:dyDescent="0.25">
      <c r="A522" s="8">
        <f t="shared" si="16"/>
        <v>45447</v>
      </c>
      <c r="B522" s="74">
        <f>SUMIF([1]!Query1[Date],"="&amp;A522,[1]!Query1[Quantity])</f>
        <v>258</v>
      </c>
      <c r="C522" s="75">
        <f t="shared" si="17"/>
        <v>2.0806451612903225</v>
      </c>
      <c r="D522" s="74">
        <f>SUMIF([1]!Query1[Date],"="&amp;A522,[1]!Query1[Trans_cnt])</f>
        <v>124</v>
      </c>
    </row>
    <row r="523" spans="1:4" x14ac:dyDescent="0.25">
      <c r="A523" s="8">
        <f t="shared" si="16"/>
        <v>45448</v>
      </c>
      <c r="B523" s="74">
        <f>SUMIF([1]!Query1[Date],"="&amp;A523,[1]!Query1[Quantity])</f>
        <v>234</v>
      </c>
      <c r="C523" s="75">
        <f t="shared" si="17"/>
        <v>1.7080291970802919</v>
      </c>
      <c r="D523" s="74">
        <f>SUMIF([1]!Query1[Date],"="&amp;A523,[1]!Query1[Trans_cnt])</f>
        <v>137</v>
      </c>
    </row>
    <row r="524" spans="1:4" x14ac:dyDescent="0.25">
      <c r="A524" s="8">
        <f t="shared" si="16"/>
        <v>45449</v>
      </c>
      <c r="B524" s="74">
        <f>SUMIF([1]!Query1[Date],"="&amp;A524,[1]!Query1[Quantity])</f>
        <v>376</v>
      </c>
      <c r="C524" s="75">
        <f t="shared" si="17"/>
        <v>2.0324324324324325</v>
      </c>
      <c r="D524" s="74">
        <f>SUMIF([1]!Query1[Date],"="&amp;A524,[1]!Query1[Trans_cnt])</f>
        <v>185</v>
      </c>
    </row>
    <row r="525" spans="1:4" x14ac:dyDescent="0.25">
      <c r="A525" s="8">
        <f t="shared" si="16"/>
        <v>45450</v>
      </c>
      <c r="B525" s="74">
        <f>SUMIF([1]!Query1[Date],"="&amp;A525,[1]!Query1[Quantity])</f>
        <v>423</v>
      </c>
      <c r="C525" s="75">
        <f t="shared" si="17"/>
        <v>1.8552631578947369</v>
      </c>
      <c r="D525" s="74">
        <f>SUMIF([1]!Query1[Date],"="&amp;A525,[1]!Query1[Trans_cnt])</f>
        <v>228</v>
      </c>
    </row>
    <row r="526" spans="1:4" x14ac:dyDescent="0.25">
      <c r="A526" s="8">
        <f t="shared" si="16"/>
        <v>45451</v>
      </c>
      <c r="B526" s="74">
        <f>SUMIF([1]!Query1[Date],"="&amp;A526,[1]!Query1[Quantity])</f>
        <v>863</v>
      </c>
      <c r="C526" s="75">
        <f t="shared" si="17"/>
        <v>3.0069686411149825</v>
      </c>
      <c r="D526" s="74">
        <f>SUMIF([1]!Query1[Date],"="&amp;A526,[1]!Query1[Trans_cnt])</f>
        <v>287</v>
      </c>
    </row>
    <row r="527" spans="1:4" x14ac:dyDescent="0.25">
      <c r="A527" s="8">
        <f t="shared" si="16"/>
        <v>45452</v>
      </c>
      <c r="B527" s="74">
        <f>SUMIF([1]!Query1[Date],"="&amp;A527,[1]!Query1[Quantity])</f>
        <v>666</v>
      </c>
      <c r="C527" s="75">
        <f t="shared" si="17"/>
        <v>2.3533568904593638</v>
      </c>
      <c r="D527" s="74">
        <f>SUMIF([1]!Query1[Date],"="&amp;A527,[1]!Query1[Trans_cnt])</f>
        <v>283</v>
      </c>
    </row>
    <row r="528" spans="1:4" x14ac:dyDescent="0.25">
      <c r="A528" s="8">
        <f t="shared" si="16"/>
        <v>45453</v>
      </c>
      <c r="B528" s="74">
        <f>SUMIF([1]!Query1[Date],"="&amp;A528,[1]!Query1[Quantity])</f>
        <v>165</v>
      </c>
      <c r="C528" s="75">
        <f t="shared" si="17"/>
        <v>1.9411764705882353</v>
      </c>
      <c r="D528" s="74">
        <f>SUMIF([1]!Query1[Date],"="&amp;A528,[1]!Query1[Trans_cnt])</f>
        <v>85</v>
      </c>
    </row>
    <row r="529" spans="1:4" x14ac:dyDescent="0.25">
      <c r="A529" s="8">
        <f t="shared" si="16"/>
        <v>45454</v>
      </c>
      <c r="B529" s="74">
        <f>SUMIF([1]!Query1[Date],"="&amp;A529,[1]!Query1[Quantity])</f>
        <v>194</v>
      </c>
      <c r="C529" s="75">
        <f t="shared" si="17"/>
        <v>2.1086956521739131</v>
      </c>
      <c r="D529" s="74">
        <f>SUMIF([1]!Query1[Date],"="&amp;A529,[1]!Query1[Trans_cnt])</f>
        <v>92</v>
      </c>
    </row>
    <row r="530" spans="1:4" x14ac:dyDescent="0.25">
      <c r="A530" s="8">
        <f t="shared" si="16"/>
        <v>45455</v>
      </c>
      <c r="B530" s="74">
        <f>SUMIF([1]!Query1[Date],"="&amp;A530,[1]!Query1[Quantity])</f>
        <v>201</v>
      </c>
      <c r="C530" s="75">
        <f t="shared" si="17"/>
        <v>2.0303030303030303</v>
      </c>
      <c r="D530" s="74">
        <f>SUMIF([1]!Query1[Date],"="&amp;A530,[1]!Query1[Trans_cnt])</f>
        <v>99</v>
      </c>
    </row>
    <row r="531" spans="1:4" x14ac:dyDescent="0.25">
      <c r="A531" s="8">
        <f t="shared" si="16"/>
        <v>45456</v>
      </c>
      <c r="B531" s="74">
        <f>SUMIF([1]!Query1[Date],"="&amp;A531,[1]!Query1[Quantity])</f>
        <v>140</v>
      </c>
      <c r="C531" s="75">
        <f t="shared" si="17"/>
        <v>1.7948717948717949</v>
      </c>
      <c r="D531" s="74">
        <f>SUMIF([1]!Query1[Date],"="&amp;A531,[1]!Query1[Trans_cnt])</f>
        <v>78</v>
      </c>
    </row>
    <row r="532" spans="1:4" x14ac:dyDescent="0.25">
      <c r="A532" s="8">
        <f t="shared" si="16"/>
        <v>45457</v>
      </c>
      <c r="B532" s="74">
        <f>SUMIF([1]!Query1[Date],"="&amp;A532,[1]!Query1[Quantity])</f>
        <v>683</v>
      </c>
      <c r="C532" s="75">
        <f t="shared" si="17"/>
        <v>2.0634441087613293</v>
      </c>
      <c r="D532" s="74">
        <f>SUMIF([1]!Query1[Date],"="&amp;A532,[1]!Query1[Trans_cnt])</f>
        <v>331</v>
      </c>
    </row>
    <row r="533" spans="1:4" x14ac:dyDescent="0.25">
      <c r="A533" s="8">
        <f t="shared" si="16"/>
        <v>45458</v>
      </c>
      <c r="B533" s="74">
        <f>SUMIF([1]!Query1[Date],"="&amp;A533,[1]!Query1[Quantity])</f>
        <v>908</v>
      </c>
      <c r="C533" s="75">
        <f t="shared" si="17"/>
        <v>2.1465721040189125</v>
      </c>
      <c r="D533" s="74">
        <f>SUMIF([1]!Query1[Date],"="&amp;A533,[1]!Query1[Trans_cnt])</f>
        <v>423</v>
      </c>
    </row>
    <row r="534" spans="1:4" x14ac:dyDescent="0.25">
      <c r="A534" s="8">
        <f t="shared" si="16"/>
        <v>45459</v>
      </c>
      <c r="B534" s="74">
        <f>SUMIF([1]!Query1[Date],"="&amp;A534,[1]!Query1[Quantity])</f>
        <v>840</v>
      </c>
      <c r="C534" s="75">
        <f t="shared" si="17"/>
        <v>1.9444444444444444</v>
      </c>
      <c r="D534" s="74">
        <f>SUMIF([1]!Query1[Date],"="&amp;A534,[1]!Query1[Trans_cnt])</f>
        <v>432</v>
      </c>
    </row>
    <row r="535" spans="1:4" x14ac:dyDescent="0.25">
      <c r="A535" s="8">
        <f t="shared" ref="A535:A598" si="18">A534+1</f>
        <v>45460</v>
      </c>
      <c r="B535" s="74">
        <f>SUMIF([1]!Query1[Date],"="&amp;A535,[1]!Query1[Quantity])</f>
        <v>432</v>
      </c>
      <c r="C535" s="75">
        <f t="shared" si="17"/>
        <v>2.0473933649289098</v>
      </c>
      <c r="D535" s="74">
        <f>SUMIF([1]!Query1[Date],"="&amp;A535,[1]!Query1[Trans_cnt])</f>
        <v>211</v>
      </c>
    </row>
    <row r="536" spans="1:4" x14ac:dyDescent="0.25">
      <c r="A536" s="8">
        <f t="shared" si="18"/>
        <v>45461</v>
      </c>
      <c r="B536" s="74">
        <f>SUMIF([1]!Query1[Date],"="&amp;A536,[1]!Query1[Quantity])</f>
        <v>554</v>
      </c>
      <c r="C536" s="75">
        <f t="shared" si="17"/>
        <v>2.1472868217054262</v>
      </c>
      <c r="D536" s="74">
        <f>SUMIF([1]!Query1[Date],"="&amp;A536,[1]!Query1[Trans_cnt])</f>
        <v>258</v>
      </c>
    </row>
    <row r="537" spans="1:4" x14ac:dyDescent="0.25">
      <c r="A537" s="8">
        <f t="shared" si="18"/>
        <v>45462</v>
      </c>
      <c r="B537" s="74">
        <f>SUMIF([1]!Query1[Date],"="&amp;A537,[1]!Query1[Quantity])</f>
        <v>484</v>
      </c>
      <c r="C537" s="75">
        <f t="shared" si="17"/>
        <v>1.9130434782608696</v>
      </c>
      <c r="D537" s="74">
        <f>SUMIF([1]!Query1[Date],"="&amp;A537,[1]!Query1[Trans_cnt])</f>
        <v>253</v>
      </c>
    </row>
    <row r="538" spans="1:4" x14ac:dyDescent="0.25">
      <c r="A538" s="8">
        <f t="shared" si="18"/>
        <v>45463</v>
      </c>
      <c r="B538" s="74">
        <f>SUMIF([1]!Query1[Date],"="&amp;A538,[1]!Query1[Quantity])</f>
        <v>476</v>
      </c>
      <c r="C538" s="75">
        <f t="shared" si="17"/>
        <v>1.9508196721311475</v>
      </c>
      <c r="D538" s="74">
        <f>SUMIF([1]!Query1[Date],"="&amp;A538,[1]!Query1[Trans_cnt])</f>
        <v>244</v>
      </c>
    </row>
    <row r="539" spans="1:4" x14ac:dyDescent="0.25">
      <c r="A539" s="8">
        <f t="shared" si="18"/>
        <v>45464</v>
      </c>
      <c r="B539" s="74">
        <f>SUMIF([1]!Query1[Date],"="&amp;A539,[1]!Query1[Quantity])</f>
        <v>525</v>
      </c>
      <c r="C539" s="75">
        <f t="shared" si="17"/>
        <v>2.0669291338582676</v>
      </c>
      <c r="D539" s="74">
        <f>SUMIF([1]!Query1[Date],"="&amp;A539,[1]!Query1[Trans_cnt])</f>
        <v>254</v>
      </c>
    </row>
    <row r="540" spans="1:4" x14ac:dyDescent="0.25">
      <c r="A540" s="8">
        <f t="shared" si="18"/>
        <v>45465</v>
      </c>
      <c r="B540" s="74">
        <f>SUMIF([1]!Query1[Date],"="&amp;A540,[1]!Query1[Quantity])</f>
        <v>646</v>
      </c>
      <c r="C540" s="75">
        <f t="shared" si="17"/>
        <v>2.1180327868852458</v>
      </c>
      <c r="D540" s="74">
        <f>SUMIF([1]!Query1[Date],"="&amp;A540,[1]!Query1[Trans_cnt])</f>
        <v>305</v>
      </c>
    </row>
    <row r="541" spans="1:4" x14ac:dyDescent="0.25">
      <c r="A541" s="8">
        <f t="shared" si="18"/>
        <v>45466</v>
      </c>
      <c r="B541" s="74">
        <f>SUMIF([1]!Query1[Date],"="&amp;A541,[1]!Query1[Quantity])</f>
        <v>714</v>
      </c>
      <c r="C541" s="75">
        <f t="shared" si="17"/>
        <v>2.125</v>
      </c>
      <c r="D541" s="74">
        <f>SUMIF([1]!Query1[Date],"="&amp;A541,[1]!Query1[Trans_cnt])</f>
        <v>336</v>
      </c>
    </row>
    <row r="542" spans="1:4" x14ac:dyDescent="0.25">
      <c r="A542" s="8">
        <f t="shared" si="18"/>
        <v>45467</v>
      </c>
      <c r="B542" s="74">
        <f>SUMIF([1]!Query1[Date],"="&amp;A542,[1]!Query1[Quantity])</f>
        <v>360</v>
      </c>
      <c r="C542" s="75">
        <f t="shared" si="17"/>
        <v>1.8181818181818181</v>
      </c>
      <c r="D542" s="74">
        <f>SUMIF([1]!Query1[Date],"="&amp;A542,[1]!Query1[Trans_cnt])</f>
        <v>198</v>
      </c>
    </row>
    <row r="543" spans="1:4" x14ac:dyDescent="0.25">
      <c r="A543" s="8">
        <f t="shared" si="18"/>
        <v>45468</v>
      </c>
      <c r="B543" s="74">
        <f>SUMIF([1]!Query1[Date],"="&amp;A543,[1]!Query1[Quantity])</f>
        <v>326</v>
      </c>
      <c r="C543" s="75">
        <f t="shared" si="17"/>
        <v>1.706806282722513</v>
      </c>
      <c r="D543" s="74">
        <f>SUMIF([1]!Query1[Date],"="&amp;A543,[1]!Query1[Trans_cnt])</f>
        <v>191</v>
      </c>
    </row>
    <row r="544" spans="1:4" x14ac:dyDescent="0.25">
      <c r="A544" s="8">
        <f t="shared" si="18"/>
        <v>45469</v>
      </c>
      <c r="B544" s="74">
        <f>SUMIF([1]!Query1[Date],"="&amp;A544,[1]!Query1[Quantity])</f>
        <v>310</v>
      </c>
      <c r="C544" s="75">
        <f t="shared" si="17"/>
        <v>1.8452380952380953</v>
      </c>
      <c r="D544" s="74">
        <f>SUMIF([1]!Query1[Date],"="&amp;A544,[1]!Query1[Trans_cnt])</f>
        <v>168</v>
      </c>
    </row>
    <row r="545" spans="1:4" x14ac:dyDescent="0.25">
      <c r="A545" s="8">
        <f t="shared" si="18"/>
        <v>45470</v>
      </c>
      <c r="B545" s="74">
        <f>SUMIF([1]!Query1[Date],"="&amp;A545,[1]!Query1[Quantity])</f>
        <v>341</v>
      </c>
      <c r="C545" s="75">
        <f t="shared" si="17"/>
        <v>1.8839779005524862</v>
      </c>
      <c r="D545" s="74">
        <f>SUMIF([1]!Query1[Date],"="&amp;A545,[1]!Query1[Trans_cnt])</f>
        <v>181</v>
      </c>
    </row>
    <row r="546" spans="1:4" x14ac:dyDescent="0.25">
      <c r="A546" s="8">
        <f t="shared" si="18"/>
        <v>45471</v>
      </c>
      <c r="B546" s="74">
        <f>SUMIF([1]!Query1[Date],"="&amp;A546,[1]!Query1[Quantity])</f>
        <v>444</v>
      </c>
      <c r="C546" s="75">
        <f t="shared" si="17"/>
        <v>1.85</v>
      </c>
      <c r="D546" s="74">
        <f>SUMIF([1]!Query1[Date],"="&amp;A546,[1]!Query1[Trans_cnt])</f>
        <v>240</v>
      </c>
    </row>
    <row r="547" spans="1:4" x14ac:dyDescent="0.25">
      <c r="A547" s="8">
        <f t="shared" si="18"/>
        <v>45472</v>
      </c>
      <c r="B547" s="74">
        <f>SUMIF([1]!Query1[Date],"="&amp;A547,[1]!Query1[Quantity])</f>
        <v>648</v>
      </c>
      <c r="C547" s="75">
        <f t="shared" si="17"/>
        <v>2.0061919504643964</v>
      </c>
      <c r="D547" s="74">
        <f>SUMIF([1]!Query1[Date],"="&amp;A547,[1]!Query1[Trans_cnt])</f>
        <v>323</v>
      </c>
    </row>
    <row r="548" spans="1:4" x14ac:dyDescent="0.25">
      <c r="A548" s="8">
        <f t="shared" si="18"/>
        <v>45473</v>
      </c>
      <c r="B548" s="74">
        <f>SUMIF([1]!Query1[Date],"="&amp;A548,[1]!Query1[Quantity])</f>
        <v>918</v>
      </c>
      <c r="C548" s="75">
        <f t="shared" si="17"/>
        <v>2.0087527352297592</v>
      </c>
      <c r="D548" s="74">
        <f>SUMIF([1]!Query1[Date],"="&amp;A548,[1]!Query1[Trans_cnt])</f>
        <v>457</v>
      </c>
    </row>
    <row r="549" spans="1:4" x14ac:dyDescent="0.25">
      <c r="A549" s="8">
        <f t="shared" si="18"/>
        <v>45474</v>
      </c>
      <c r="B549" s="74">
        <f>SUMIF([1]!Query1[Date],"="&amp;A549,[1]!Query1[Quantity])</f>
        <v>266</v>
      </c>
      <c r="C549" s="75">
        <f t="shared" si="17"/>
        <v>1.8732394366197183</v>
      </c>
      <c r="D549" s="74">
        <f>SUMIF([1]!Query1[Date],"="&amp;A549,[1]!Query1[Trans_cnt])</f>
        <v>142</v>
      </c>
    </row>
    <row r="550" spans="1:4" x14ac:dyDescent="0.25">
      <c r="A550" s="8">
        <f t="shared" si="18"/>
        <v>45475</v>
      </c>
      <c r="B550" s="74">
        <f>SUMIF([1]!Query1[Date],"="&amp;A550,[1]!Query1[Quantity])</f>
        <v>295</v>
      </c>
      <c r="C550" s="75">
        <f t="shared" si="17"/>
        <v>2.0068027210884352</v>
      </c>
      <c r="D550" s="74">
        <f>SUMIF([1]!Query1[Date],"="&amp;A550,[1]!Query1[Trans_cnt])</f>
        <v>147</v>
      </c>
    </row>
    <row r="551" spans="1:4" x14ac:dyDescent="0.25">
      <c r="A551" s="8">
        <f t="shared" si="18"/>
        <v>45476</v>
      </c>
      <c r="B551" s="74">
        <f>SUMIF([1]!Query1[Date],"="&amp;A551,[1]!Query1[Quantity])</f>
        <v>266</v>
      </c>
      <c r="C551" s="75">
        <f t="shared" si="17"/>
        <v>1.5833333333333333</v>
      </c>
      <c r="D551" s="74">
        <f>SUMIF([1]!Query1[Date],"="&amp;A551,[1]!Query1[Trans_cnt])</f>
        <v>168</v>
      </c>
    </row>
    <row r="552" spans="1:4" x14ac:dyDescent="0.25">
      <c r="A552" s="8">
        <f t="shared" si="18"/>
        <v>45477</v>
      </c>
      <c r="B552" s="74">
        <f>SUMIF([1]!Query1[Date],"="&amp;A552,[1]!Query1[Quantity])</f>
        <v>252</v>
      </c>
      <c r="C552" s="75">
        <f t="shared" si="17"/>
        <v>1.826086956521739</v>
      </c>
      <c r="D552" s="74">
        <f>SUMIF([1]!Query1[Date],"="&amp;A552,[1]!Query1[Trans_cnt])</f>
        <v>138</v>
      </c>
    </row>
    <row r="553" spans="1:4" x14ac:dyDescent="0.25">
      <c r="A553" s="8">
        <f t="shared" si="18"/>
        <v>45478</v>
      </c>
      <c r="B553" s="74">
        <f>SUMIF([1]!Query1[Date],"="&amp;A553,[1]!Query1[Quantity])</f>
        <v>477</v>
      </c>
      <c r="C553" s="75">
        <f t="shared" si="17"/>
        <v>2.1106194690265485</v>
      </c>
      <c r="D553" s="74">
        <f>SUMIF([1]!Query1[Date],"="&amp;A553,[1]!Query1[Trans_cnt])</f>
        <v>226</v>
      </c>
    </row>
    <row r="554" spans="1:4" x14ac:dyDescent="0.25">
      <c r="A554" s="8">
        <f t="shared" si="18"/>
        <v>45479</v>
      </c>
      <c r="B554" s="74">
        <f>SUMIF([1]!Query1[Date],"="&amp;A554,[1]!Query1[Quantity])</f>
        <v>459</v>
      </c>
      <c r="C554" s="75">
        <f t="shared" si="17"/>
        <v>2.3181818181818183</v>
      </c>
      <c r="D554" s="74">
        <f>SUMIF([1]!Query1[Date],"="&amp;A554,[1]!Query1[Trans_cnt])</f>
        <v>198</v>
      </c>
    </row>
    <row r="555" spans="1:4" x14ac:dyDescent="0.25">
      <c r="A555" s="8">
        <f t="shared" si="18"/>
        <v>45480</v>
      </c>
      <c r="B555" s="74">
        <f>SUMIF([1]!Query1[Date],"="&amp;A555,[1]!Query1[Quantity])</f>
        <v>667</v>
      </c>
      <c r="C555" s="75">
        <f t="shared" si="17"/>
        <v>2.7907949790794979</v>
      </c>
      <c r="D555" s="74">
        <f>SUMIF([1]!Query1[Date],"="&amp;A555,[1]!Query1[Trans_cnt])</f>
        <v>239</v>
      </c>
    </row>
    <row r="556" spans="1:4" x14ac:dyDescent="0.25">
      <c r="A556" s="8">
        <f t="shared" si="18"/>
        <v>45481</v>
      </c>
      <c r="B556" s="74">
        <f>SUMIF([1]!Query1[Date],"="&amp;A556,[1]!Query1[Quantity])</f>
        <v>415</v>
      </c>
      <c r="C556" s="75">
        <f t="shared" si="17"/>
        <v>2.1727748691099475</v>
      </c>
      <c r="D556" s="74">
        <f>SUMIF([1]!Query1[Date],"="&amp;A556,[1]!Query1[Trans_cnt])</f>
        <v>191</v>
      </c>
    </row>
    <row r="557" spans="1:4" x14ac:dyDescent="0.25">
      <c r="A557" s="8">
        <f t="shared" si="18"/>
        <v>45482</v>
      </c>
      <c r="B557" s="74">
        <f>SUMIF([1]!Query1[Date],"="&amp;A557,[1]!Query1[Quantity])</f>
        <v>334</v>
      </c>
      <c r="C557" s="75">
        <f t="shared" si="17"/>
        <v>2.2567567567567566</v>
      </c>
      <c r="D557" s="74">
        <f>SUMIF([1]!Query1[Date],"="&amp;A557,[1]!Query1[Trans_cnt])</f>
        <v>148</v>
      </c>
    </row>
    <row r="558" spans="1:4" x14ac:dyDescent="0.25">
      <c r="A558" s="8">
        <f t="shared" si="18"/>
        <v>45483</v>
      </c>
      <c r="B558" s="74">
        <f>SUMIF([1]!Query1[Date],"="&amp;A558,[1]!Query1[Quantity])</f>
        <v>400</v>
      </c>
      <c r="C558" s="75">
        <f t="shared" si="17"/>
        <v>2.4242424242424243</v>
      </c>
      <c r="D558" s="74">
        <f>SUMIF([1]!Query1[Date],"="&amp;A558,[1]!Query1[Trans_cnt])</f>
        <v>165</v>
      </c>
    </row>
    <row r="559" spans="1:4" x14ac:dyDescent="0.25">
      <c r="A559" s="8">
        <f t="shared" si="18"/>
        <v>45484</v>
      </c>
      <c r="B559" s="74">
        <f>SUMIF([1]!Query1[Date],"="&amp;A559,[1]!Query1[Quantity])</f>
        <v>426</v>
      </c>
      <c r="C559" s="75">
        <f t="shared" si="17"/>
        <v>2.3535911602209945</v>
      </c>
      <c r="D559" s="74">
        <f>SUMIF([1]!Query1[Date],"="&amp;A559,[1]!Query1[Trans_cnt])</f>
        <v>181</v>
      </c>
    </row>
    <row r="560" spans="1:4" x14ac:dyDescent="0.25">
      <c r="A560" s="8">
        <f t="shared" si="18"/>
        <v>45485</v>
      </c>
      <c r="B560" s="74">
        <f>SUMIF([1]!Query1[Date],"="&amp;A560,[1]!Query1[Quantity])</f>
        <v>296</v>
      </c>
      <c r="C560" s="75">
        <f t="shared" si="17"/>
        <v>2.06993006993007</v>
      </c>
      <c r="D560" s="74">
        <f>SUMIF([1]!Query1[Date],"="&amp;A560,[1]!Query1[Trans_cnt])</f>
        <v>143</v>
      </c>
    </row>
    <row r="561" spans="1:4" x14ac:dyDescent="0.25">
      <c r="A561" s="8">
        <f t="shared" si="18"/>
        <v>45486</v>
      </c>
      <c r="B561" s="74">
        <f>SUMIF([1]!Query1[Date],"="&amp;A561,[1]!Query1[Quantity])</f>
        <v>625</v>
      </c>
      <c r="C561" s="75">
        <f t="shared" si="17"/>
        <v>2.7777777777777777</v>
      </c>
      <c r="D561" s="74">
        <f>SUMIF([1]!Query1[Date],"="&amp;A561,[1]!Query1[Trans_cnt])</f>
        <v>225</v>
      </c>
    </row>
    <row r="562" spans="1:4" x14ac:dyDescent="0.25">
      <c r="A562" s="8">
        <f t="shared" si="18"/>
        <v>45487</v>
      </c>
      <c r="B562" s="74">
        <f>SUMIF([1]!Query1[Date],"="&amp;A562,[1]!Query1[Quantity])</f>
        <v>583</v>
      </c>
      <c r="C562" s="75">
        <f t="shared" si="17"/>
        <v>2.5796460176991149</v>
      </c>
      <c r="D562" s="74">
        <f>SUMIF([1]!Query1[Date],"="&amp;A562,[1]!Query1[Trans_cnt])</f>
        <v>226</v>
      </c>
    </row>
    <row r="563" spans="1:4" x14ac:dyDescent="0.25">
      <c r="A563" s="8">
        <f t="shared" si="18"/>
        <v>45488</v>
      </c>
      <c r="B563" s="74">
        <f>SUMIF([1]!Query1[Date],"="&amp;A563,[1]!Query1[Quantity])</f>
        <v>222</v>
      </c>
      <c r="C563" s="75">
        <f t="shared" si="17"/>
        <v>2.1346153846153846</v>
      </c>
      <c r="D563" s="74">
        <f>SUMIF([1]!Query1[Date],"="&amp;A563,[1]!Query1[Trans_cnt])</f>
        <v>104</v>
      </c>
    </row>
    <row r="564" spans="1:4" x14ac:dyDescent="0.25">
      <c r="A564" s="8">
        <f t="shared" si="18"/>
        <v>45489</v>
      </c>
      <c r="B564" s="74">
        <f>SUMIF([1]!Query1[Date],"="&amp;A564,[1]!Query1[Quantity])</f>
        <v>147</v>
      </c>
      <c r="C564" s="75">
        <f t="shared" si="17"/>
        <v>1.9342105263157894</v>
      </c>
      <c r="D564" s="74">
        <f>SUMIF([1]!Query1[Date],"="&amp;A564,[1]!Query1[Trans_cnt])</f>
        <v>76</v>
      </c>
    </row>
    <row r="565" spans="1:4" x14ac:dyDescent="0.25">
      <c r="A565" s="8">
        <f t="shared" si="18"/>
        <v>45490</v>
      </c>
      <c r="B565" s="74">
        <f>SUMIF([1]!Query1[Date],"="&amp;A565,[1]!Query1[Quantity])</f>
        <v>191</v>
      </c>
      <c r="C565" s="75">
        <f t="shared" si="17"/>
        <v>2.2470588235294118</v>
      </c>
      <c r="D565" s="74">
        <f>SUMIF([1]!Query1[Date],"="&amp;A565,[1]!Query1[Trans_cnt])</f>
        <v>85</v>
      </c>
    </row>
    <row r="566" spans="1:4" x14ac:dyDescent="0.25">
      <c r="A566" s="8">
        <f t="shared" si="18"/>
        <v>45491</v>
      </c>
      <c r="B566" s="74">
        <f>SUMIF([1]!Query1[Date],"="&amp;A566,[1]!Query1[Quantity])</f>
        <v>167</v>
      </c>
      <c r="C566" s="75">
        <f t="shared" si="17"/>
        <v>2.0617283950617282</v>
      </c>
      <c r="D566" s="74">
        <f>SUMIF([1]!Query1[Date],"="&amp;A566,[1]!Query1[Trans_cnt])</f>
        <v>81</v>
      </c>
    </row>
    <row r="567" spans="1:4" x14ac:dyDescent="0.25">
      <c r="A567" s="8">
        <f t="shared" si="18"/>
        <v>45492</v>
      </c>
      <c r="B567" s="74">
        <f>SUMIF([1]!Query1[Date],"="&amp;A567,[1]!Query1[Quantity])</f>
        <v>241</v>
      </c>
      <c r="C567" s="75">
        <f t="shared" si="17"/>
        <v>2.0956521739130434</v>
      </c>
      <c r="D567" s="74">
        <f>SUMIF([1]!Query1[Date],"="&amp;A567,[1]!Query1[Trans_cnt])</f>
        <v>115</v>
      </c>
    </row>
    <row r="568" spans="1:4" x14ac:dyDescent="0.25">
      <c r="A568" s="8">
        <f t="shared" si="18"/>
        <v>45493</v>
      </c>
      <c r="B568" s="74">
        <f>SUMIF([1]!Query1[Date],"="&amp;A568,[1]!Query1[Quantity])</f>
        <v>368</v>
      </c>
      <c r="C568" s="75">
        <f t="shared" si="17"/>
        <v>2.358974358974359</v>
      </c>
      <c r="D568" s="74">
        <f>SUMIF([1]!Query1[Date],"="&amp;A568,[1]!Query1[Trans_cnt])</f>
        <v>156</v>
      </c>
    </row>
    <row r="569" spans="1:4" x14ac:dyDescent="0.25">
      <c r="A569" s="8">
        <f t="shared" si="18"/>
        <v>45494</v>
      </c>
      <c r="B569" s="74">
        <f>SUMIF([1]!Query1[Date],"="&amp;A569,[1]!Query1[Quantity])</f>
        <v>315</v>
      </c>
      <c r="C569" s="75">
        <f t="shared" si="17"/>
        <v>2.2992700729927007</v>
      </c>
      <c r="D569" s="74">
        <f>SUMIF([1]!Query1[Date],"="&amp;A569,[1]!Query1[Trans_cnt])</f>
        <v>137</v>
      </c>
    </row>
    <row r="570" spans="1:4" x14ac:dyDescent="0.25">
      <c r="A570" s="8">
        <f t="shared" si="18"/>
        <v>45495</v>
      </c>
      <c r="B570" s="74">
        <f>SUMIF([1]!Query1[Date],"="&amp;A570,[1]!Query1[Quantity])</f>
        <v>203</v>
      </c>
      <c r="C570" s="75">
        <f t="shared" si="17"/>
        <v>2.1595744680851063</v>
      </c>
      <c r="D570" s="74">
        <f>SUMIF([1]!Query1[Date],"="&amp;A570,[1]!Query1[Trans_cnt])</f>
        <v>94</v>
      </c>
    </row>
    <row r="571" spans="1:4" x14ac:dyDescent="0.25">
      <c r="A571" s="8">
        <f t="shared" si="18"/>
        <v>45496</v>
      </c>
      <c r="B571" s="74">
        <f>SUMIF([1]!Query1[Date],"="&amp;A571,[1]!Query1[Quantity])</f>
        <v>173</v>
      </c>
      <c r="C571" s="75">
        <f t="shared" si="17"/>
        <v>2.1898734177215191</v>
      </c>
      <c r="D571" s="74">
        <f>SUMIF([1]!Query1[Date],"="&amp;A571,[1]!Query1[Trans_cnt])</f>
        <v>79</v>
      </c>
    </row>
    <row r="572" spans="1:4" x14ac:dyDescent="0.25">
      <c r="A572" s="8">
        <f t="shared" si="18"/>
        <v>45497</v>
      </c>
      <c r="B572" s="74">
        <f>SUMIF([1]!Query1[Date],"="&amp;A572,[1]!Query1[Quantity])</f>
        <v>228</v>
      </c>
      <c r="C572" s="75">
        <f t="shared" si="17"/>
        <v>2.0917431192660549</v>
      </c>
      <c r="D572" s="74">
        <f>SUMIF([1]!Query1[Date],"="&amp;A572,[1]!Query1[Trans_cnt])</f>
        <v>109</v>
      </c>
    </row>
    <row r="573" spans="1:4" x14ac:dyDescent="0.25">
      <c r="A573" s="8">
        <f t="shared" si="18"/>
        <v>45498</v>
      </c>
      <c r="B573" s="74">
        <f>SUMIF([1]!Query1[Date],"="&amp;A573,[1]!Query1[Quantity])</f>
        <v>227</v>
      </c>
      <c r="C573" s="75">
        <f t="shared" si="17"/>
        <v>2.948051948051948</v>
      </c>
      <c r="D573" s="74">
        <f>SUMIF([1]!Query1[Date],"="&amp;A573,[1]!Query1[Trans_cnt])</f>
        <v>77</v>
      </c>
    </row>
    <row r="574" spans="1:4" x14ac:dyDescent="0.25">
      <c r="A574" s="8">
        <f t="shared" si="18"/>
        <v>45499</v>
      </c>
      <c r="B574" s="74">
        <f>SUMIF([1]!Query1[Date],"="&amp;A574,[1]!Query1[Quantity])</f>
        <v>322</v>
      </c>
      <c r="C574" s="75">
        <f t="shared" si="17"/>
        <v>2.5760000000000001</v>
      </c>
      <c r="D574" s="74">
        <f>SUMIF([1]!Query1[Date],"="&amp;A574,[1]!Query1[Trans_cnt])</f>
        <v>125</v>
      </c>
    </row>
    <row r="575" spans="1:4" x14ac:dyDescent="0.25">
      <c r="A575" s="8">
        <f t="shared" si="18"/>
        <v>45500</v>
      </c>
      <c r="B575" s="74">
        <f>SUMIF([1]!Query1[Date],"="&amp;A575,[1]!Query1[Quantity])</f>
        <v>535</v>
      </c>
      <c r="C575" s="75">
        <f t="shared" si="17"/>
        <v>3.2822085889570554</v>
      </c>
      <c r="D575" s="74">
        <f>SUMIF([1]!Query1[Date],"="&amp;A575,[1]!Query1[Trans_cnt])</f>
        <v>163</v>
      </c>
    </row>
    <row r="576" spans="1:4" x14ac:dyDescent="0.25">
      <c r="A576" s="8">
        <f t="shared" si="18"/>
        <v>45501</v>
      </c>
      <c r="B576" s="74">
        <f>SUMIF([1]!Query1[Date],"="&amp;A576,[1]!Query1[Quantity])</f>
        <v>579</v>
      </c>
      <c r="C576" s="75">
        <f t="shared" si="17"/>
        <v>3.3859649122807016</v>
      </c>
      <c r="D576" s="74">
        <f>SUMIF([1]!Query1[Date],"="&amp;A576,[1]!Query1[Trans_cnt])</f>
        <v>171</v>
      </c>
    </row>
    <row r="577" spans="1:4" x14ac:dyDescent="0.25">
      <c r="A577" s="8">
        <f t="shared" si="18"/>
        <v>45502</v>
      </c>
      <c r="B577" s="74">
        <f>SUMIF([1]!Query1[Date],"="&amp;A577,[1]!Query1[Quantity])</f>
        <v>199</v>
      </c>
      <c r="C577" s="75">
        <f t="shared" si="17"/>
        <v>2.6184210526315788</v>
      </c>
      <c r="D577" s="74">
        <f>SUMIF([1]!Query1[Date],"="&amp;A577,[1]!Query1[Trans_cnt])</f>
        <v>76</v>
      </c>
    </row>
    <row r="578" spans="1:4" x14ac:dyDescent="0.25">
      <c r="A578" s="8">
        <f t="shared" si="18"/>
        <v>45503</v>
      </c>
      <c r="B578" s="74">
        <f>SUMIF([1]!Query1[Date],"="&amp;A578,[1]!Query1[Quantity])</f>
        <v>406</v>
      </c>
      <c r="C578" s="75">
        <f t="shared" si="17"/>
        <v>3.274193548387097</v>
      </c>
      <c r="D578" s="74">
        <f>SUMIF([1]!Query1[Date],"="&amp;A578,[1]!Query1[Trans_cnt])</f>
        <v>124</v>
      </c>
    </row>
    <row r="579" spans="1:4" x14ac:dyDescent="0.25">
      <c r="A579" s="8">
        <f t="shared" si="18"/>
        <v>45504</v>
      </c>
      <c r="B579" s="74">
        <f>SUMIF([1]!Query1[Date],"="&amp;A579,[1]!Query1[Quantity])</f>
        <v>440</v>
      </c>
      <c r="C579" s="75">
        <f t="shared" ref="C579:C642" si="19">B579/D579</f>
        <v>3.4920634920634921</v>
      </c>
      <c r="D579" s="74">
        <f>SUMIF([1]!Query1[Date],"="&amp;A579,[1]!Query1[Trans_cnt])</f>
        <v>126</v>
      </c>
    </row>
    <row r="580" spans="1:4" x14ac:dyDescent="0.25">
      <c r="A580" s="8">
        <f t="shared" si="18"/>
        <v>45505</v>
      </c>
      <c r="B580" s="74">
        <f>SUMIF([1]!Query1[Date],"="&amp;A580,[1]!Query1[Quantity])</f>
        <v>331</v>
      </c>
      <c r="C580" s="75">
        <f t="shared" si="19"/>
        <v>2.6693548387096775</v>
      </c>
      <c r="D580" s="74">
        <f>SUMIF([1]!Query1[Date],"="&amp;A580,[1]!Query1[Trans_cnt])</f>
        <v>124</v>
      </c>
    </row>
    <row r="581" spans="1:4" x14ac:dyDescent="0.25">
      <c r="A581" s="8">
        <f t="shared" si="18"/>
        <v>45506</v>
      </c>
      <c r="B581" s="74">
        <f>SUMIF([1]!Query1[Date],"="&amp;A581,[1]!Query1[Quantity])</f>
        <v>374</v>
      </c>
      <c r="C581" s="75">
        <f t="shared" si="19"/>
        <v>3.1428571428571428</v>
      </c>
      <c r="D581" s="74">
        <f>SUMIF([1]!Query1[Date],"="&amp;A581,[1]!Query1[Trans_cnt])</f>
        <v>119</v>
      </c>
    </row>
    <row r="582" spans="1:4" x14ac:dyDescent="0.25">
      <c r="A582" s="8">
        <f t="shared" si="18"/>
        <v>45507</v>
      </c>
      <c r="B582" s="74">
        <f>SUMIF([1]!Query1[Date],"="&amp;A582,[1]!Query1[Quantity])</f>
        <v>465</v>
      </c>
      <c r="C582" s="75">
        <f t="shared" si="19"/>
        <v>3.2517482517482517</v>
      </c>
      <c r="D582" s="74">
        <f>SUMIF([1]!Query1[Date],"="&amp;A582,[1]!Query1[Trans_cnt])</f>
        <v>143</v>
      </c>
    </row>
    <row r="583" spans="1:4" x14ac:dyDescent="0.25">
      <c r="A583" s="8">
        <f t="shared" si="18"/>
        <v>45508</v>
      </c>
      <c r="B583" s="74">
        <f>SUMIF([1]!Query1[Date],"="&amp;A583,[1]!Query1[Quantity])</f>
        <v>575</v>
      </c>
      <c r="C583" s="75">
        <f t="shared" si="19"/>
        <v>3.125</v>
      </c>
      <c r="D583" s="74">
        <f>SUMIF([1]!Query1[Date],"="&amp;A583,[1]!Query1[Trans_cnt])</f>
        <v>184</v>
      </c>
    </row>
    <row r="584" spans="1:4" x14ac:dyDescent="0.25">
      <c r="A584" s="8">
        <f t="shared" si="18"/>
        <v>45509</v>
      </c>
      <c r="B584" s="74">
        <f>SUMIF([1]!Query1[Date],"="&amp;A584,[1]!Query1[Quantity])</f>
        <v>325</v>
      </c>
      <c r="C584" s="75">
        <f t="shared" si="19"/>
        <v>2.7083333333333335</v>
      </c>
      <c r="D584" s="74">
        <f>SUMIF([1]!Query1[Date],"="&amp;A584,[1]!Query1[Trans_cnt])</f>
        <v>120</v>
      </c>
    </row>
    <row r="585" spans="1:4" x14ac:dyDescent="0.25">
      <c r="A585" s="8">
        <f t="shared" si="18"/>
        <v>45510</v>
      </c>
      <c r="B585" s="74">
        <f>SUMIF([1]!Query1[Date],"="&amp;A585,[1]!Query1[Quantity])</f>
        <v>327</v>
      </c>
      <c r="C585" s="75">
        <f t="shared" si="19"/>
        <v>3.05607476635514</v>
      </c>
      <c r="D585" s="74">
        <f>SUMIF([1]!Query1[Date],"="&amp;A585,[1]!Query1[Trans_cnt])</f>
        <v>107</v>
      </c>
    </row>
    <row r="586" spans="1:4" x14ac:dyDescent="0.25">
      <c r="A586" s="8">
        <f t="shared" si="18"/>
        <v>45511</v>
      </c>
      <c r="B586" s="74">
        <f>SUMIF([1]!Query1[Date],"="&amp;A586,[1]!Query1[Quantity])</f>
        <v>386</v>
      </c>
      <c r="C586" s="75">
        <f t="shared" si="19"/>
        <v>2.7375886524822697</v>
      </c>
      <c r="D586" s="74">
        <f>SUMIF([1]!Query1[Date],"="&amp;A586,[1]!Query1[Trans_cnt])</f>
        <v>141</v>
      </c>
    </row>
    <row r="587" spans="1:4" x14ac:dyDescent="0.25">
      <c r="A587" s="8">
        <f t="shared" si="18"/>
        <v>45512</v>
      </c>
      <c r="B587" s="74">
        <f>SUMIF([1]!Query1[Date],"="&amp;A587,[1]!Query1[Quantity])</f>
        <v>386</v>
      </c>
      <c r="C587" s="75">
        <f t="shared" si="19"/>
        <v>2.7971014492753623</v>
      </c>
      <c r="D587" s="74">
        <f>SUMIF([1]!Query1[Date],"="&amp;A587,[1]!Query1[Trans_cnt])</f>
        <v>138</v>
      </c>
    </row>
    <row r="588" spans="1:4" x14ac:dyDescent="0.25">
      <c r="A588" s="8">
        <f t="shared" si="18"/>
        <v>45513</v>
      </c>
      <c r="B588" s="74">
        <f>SUMIF([1]!Query1[Date],"="&amp;A588,[1]!Query1[Quantity])</f>
        <v>428</v>
      </c>
      <c r="C588" s="75">
        <f t="shared" si="19"/>
        <v>2.5476190476190474</v>
      </c>
      <c r="D588" s="74">
        <f>SUMIF([1]!Query1[Date],"="&amp;A588,[1]!Query1[Trans_cnt])</f>
        <v>168</v>
      </c>
    </row>
    <row r="589" spans="1:4" x14ac:dyDescent="0.25">
      <c r="A589" s="8">
        <f t="shared" si="18"/>
        <v>45514</v>
      </c>
      <c r="B589" s="74">
        <f>SUMIF([1]!Query1[Date],"="&amp;A589,[1]!Query1[Quantity])</f>
        <v>648</v>
      </c>
      <c r="C589" s="75">
        <f t="shared" si="19"/>
        <v>2.8421052631578947</v>
      </c>
      <c r="D589" s="74">
        <f>SUMIF([1]!Query1[Date],"="&amp;A589,[1]!Query1[Trans_cnt])</f>
        <v>228</v>
      </c>
    </row>
    <row r="590" spans="1:4" x14ac:dyDescent="0.25">
      <c r="A590" s="8">
        <f t="shared" si="18"/>
        <v>45515</v>
      </c>
      <c r="B590" s="74">
        <f>SUMIF([1]!Query1[Date],"="&amp;A590,[1]!Query1[Quantity])</f>
        <v>550</v>
      </c>
      <c r="C590" s="75">
        <f t="shared" si="19"/>
        <v>3.0898876404494384</v>
      </c>
      <c r="D590" s="74">
        <f>SUMIF([1]!Query1[Date],"="&amp;A590,[1]!Query1[Trans_cnt])</f>
        <v>178</v>
      </c>
    </row>
    <row r="591" spans="1:4" x14ac:dyDescent="0.25">
      <c r="A591" s="8">
        <f t="shared" si="18"/>
        <v>45516</v>
      </c>
      <c r="B591" s="74">
        <f>SUMIF([1]!Query1[Date],"="&amp;A591,[1]!Query1[Quantity])</f>
        <v>343</v>
      </c>
      <c r="C591" s="75">
        <f t="shared" si="19"/>
        <v>3.0900900900900901</v>
      </c>
      <c r="D591" s="74">
        <f>SUMIF([1]!Query1[Date],"="&amp;A591,[1]!Query1[Trans_cnt])</f>
        <v>111</v>
      </c>
    </row>
    <row r="592" spans="1:4" x14ac:dyDescent="0.25">
      <c r="A592" s="8">
        <f t="shared" si="18"/>
        <v>45517</v>
      </c>
      <c r="B592" s="74">
        <f>SUMIF([1]!Query1[Date],"="&amp;A592,[1]!Query1[Quantity])</f>
        <v>327</v>
      </c>
      <c r="C592" s="75">
        <f t="shared" si="19"/>
        <v>3.174757281553398</v>
      </c>
      <c r="D592" s="74">
        <f>SUMIF([1]!Query1[Date],"="&amp;A592,[1]!Query1[Trans_cnt])</f>
        <v>103</v>
      </c>
    </row>
    <row r="593" spans="1:4" x14ac:dyDescent="0.25">
      <c r="A593" s="8">
        <f t="shared" si="18"/>
        <v>45518</v>
      </c>
      <c r="B593" s="74">
        <f>SUMIF([1]!Query1[Date],"="&amp;A593,[1]!Query1[Quantity])</f>
        <v>280</v>
      </c>
      <c r="C593" s="75">
        <f t="shared" si="19"/>
        <v>2.6168224299065419</v>
      </c>
      <c r="D593" s="74">
        <f>SUMIF([1]!Query1[Date],"="&amp;A593,[1]!Query1[Trans_cnt])</f>
        <v>107</v>
      </c>
    </row>
    <row r="594" spans="1:4" x14ac:dyDescent="0.25">
      <c r="A594" s="8">
        <f t="shared" si="18"/>
        <v>45519</v>
      </c>
      <c r="B594" s="74">
        <f>SUMIF([1]!Query1[Date],"="&amp;A594,[1]!Query1[Quantity])</f>
        <v>363</v>
      </c>
      <c r="C594" s="75">
        <f t="shared" si="19"/>
        <v>3</v>
      </c>
      <c r="D594" s="74">
        <f>SUMIF([1]!Query1[Date],"="&amp;A594,[1]!Query1[Trans_cnt])</f>
        <v>121</v>
      </c>
    </row>
    <row r="595" spans="1:4" x14ac:dyDescent="0.25">
      <c r="A595" s="8">
        <f t="shared" si="18"/>
        <v>45520</v>
      </c>
      <c r="B595" s="74">
        <f>SUMIF([1]!Query1[Date],"="&amp;A595,[1]!Query1[Quantity])</f>
        <v>464</v>
      </c>
      <c r="C595" s="75">
        <f t="shared" si="19"/>
        <v>2.8292682926829267</v>
      </c>
      <c r="D595" s="74">
        <f>SUMIF([1]!Query1[Date],"="&amp;A595,[1]!Query1[Trans_cnt])</f>
        <v>164</v>
      </c>
    </row>
    <row r="596" spans="1:4" x14ac:dyDescent="0.25">
      <c r="A596" s="8">
        <f t="shared" si="18"/>
        <v>45521</v>
      </c>
      <c r="B596" s="74">
        <f>SUMIF([1]!Query1[Date],"="&amp;A596,[1]!Query1[Quantity])</f>
        <v>467</v>
      </c>
      <c r="C596" s="75">
        <f t="shared" si="19"/>
        <v>3.0324675324675323</v>
      </c>
      <c r="D596" s="74">
        <f>SUMIF([1]!Query1[Date],"="&amp;A596,[1]!Query1[Trans_cnt])</f>
        <v>154</v>
      </c>
    </row>
    <row r="597" spans="1:4" x14ac:dyDescent="0.25">
      <c r="A597" s="8">
        <f t="shared" si="18"/>
        <v>45522</v>
      </c>
      <c r="B597" s="74">
        <f>SUMIF([1]!Query1[Date],"="&amp;A597,[1]!Query1[Quantity])</f>
        <v>726</v>
      </c>
      <c r="C597" s="75">
        <f t="shared" si="19"/>
        <v>3.2266666666666666</v>
      </c>
      <c r="D597" s="74">
        <f>SUMIF([1]!Query1[Date],"="&amp;A597,[1]!Query1[Trans_cnt])</f>
        <v>225</v>
      </c>
    </row>
    <row r="598" spans="1:4" x14ac:dyDescent="0.25">
      <c r="A598" s="8">
        <f t="shared" si="18"/>
        <v>45523</v>
      </c>
      <c r="B598" s="74">
        <f>SUMIF([1]!Query1[Date],"="&amp;A598,[1]!Query1[Quantity])</f>
        <v>152</v>
      </c>
      <c r="C598" s="75">
        <f t="shared" si="19"/>
        <v>2.2686567164179103</v>
      </c>
      <c r="D598" s="74">
        <f>SUMIF([1]!Query1[Date],"="&amp;A598,[1]!Query1[Trans_cnt])</f>
        <v>67</v>
      </c>
    </row>
    <row r="599" spans="1:4" x14ac:dyDescent="0.25">
      <c r="A599" s="8">
        <f t="shared" ref="A599:A662" si="20">A598+1</f>
        <v>45524</v>
      </c>
      <c r="B599" s="74">
        <f>SUMIF([1]!Query1[Date],"="&amp;A599,[1]!Query1[Quantity])</f>
        <v>146</v>
      </c>
      <c r="C599" s="75">
        <f t="shared" si="19"/>
        <v>1.7176470588235293</v>
      </c>
      <c r="D599" s="74">
        <f>SUMIF([1]!Query1[Date],"="&amp;A599,[1]!Query1[Trans_cnt])</f>
        <v>85</v>
      </c>
    </row>
    <row r="600" spans="1:4" x14ac:dyDescent="0.25">
      <c r="A600" s="8">
        <f t="shared" si="20"/>
        <v>45525</v>
      </c>
      <c r="B600" s="74">
        <f>SUMIF([1]!Query1[Date],"="&amp;A600,[1]!Query1[Quantity])</f>
        <v>177</v>
      </c>
      <c r="C600" s="75">
        <f t="shared" si="19"/>
        <v>2.6029411764705883</v>
      </c>
      <c r="D600" s="74">
        <f>SUMIF([1]!Query1[Date],"="&amp;A600,[1]!Query1[Trans_cnt])</f>
        <v>68</v>
      </c>
    </row>
    <row r="601" spans="1:4" x14ac:dyDescent="0.25">
      <c r="A601" s="8">
        <f t="shared" si="20"/>
        <v>45526</v>
      </c>
      <c r="B601" s="74">
        <f>SUMIF([1]!Query1[Date],"="&amp;A601,[1]!Query1[Quantity])</f>
        <v>179</v>
      </c>
      <c r="C601" s="75">
        <f t="shared" si="19"/>
        <v>2.3246753246753249</v>
      </c>
      <c r="D601" s="74">
        <f>SUMIF([1]!Query1[Date],"="&amp;A601,[1]!Query1[Trans_cnt])</f>
        <v>77</v>
      </c>
    </row>
    <row r="602" spans="1:4" x14ac:dyDescent="0.25">
      <c r="A602" s="8">
        <f t="shared" si="20"/>
        <v>45527</v>
      </c>
      <c r="B602" s="74">
        <f>SUMIF([1]!Query1[Date],"="&amp;A602,[1]!Query1[Quantity])</f>
        <v>170</v>
      </c>
      <c r="C602" s="75">
        <f t="shared" si="19"/>
        <v>1.9540229885057472</v>
      </c>
      <c r="D602" s="74">
        <f>SUMIF([1]!Query1[Date],"="&amp;A602,[1]!Query1[Trans_cnt])</f>
        <v>87</v>
      </c>
    </row>
    <row r="603" spans="1:4" x14ac:dyDescent="0.25">
      <c r="A603" s="8">
        <f t="shared" si="20"/>
        <v>45528</v>
      </c>
      <c r="B603" s="74">
        <f>SUMIF([1]!Query1[Date],"="&amp;A603,[1]!Query1[Quantity])</f>
        <v>381</v>
      </c>
      <c r="C603" s="75">
        <f t="shared" si="19"/>
        <v>2.6458333333333335</v>
      </c>
      <c r="D603" s="74">
        <f>SUMIF([1]!Query1[Date],"="&amp;A603,[1]!Query1[Trans_cnt])</f>
        <v>144</v>
      </c>
    </row>
    <row r="604" spans="1:4" x14ac:dyDescent="0.25">
      <c r="A604" s="8">
        <f t="shared" si="20"/>
        <v>45529</v>
      </c>
      <c r="B604" s="74">
        <f>SUMIF([1]!Query1[Date],"="&amp;A604,[1]!Query1[Quantity])</f>
        <v>347</v>
      </c>
      <c r="C604" s="75">
        <f t="shared" si="19"/>
        <v>2.5328467153284673</v>
      </c>
      <c r="D604" s="74">
        <f>SUMIF([1]!Query1[Date],"="&amp;A604,[1]!Query1[Trans_cnt])</f>
        <v>137</v>
      </c>
    </row>
    <row r="605" spans="1:4" x14ac:dyDescent="0.25">
      <c r="A605" s="8">
        <f t="shared" si="20"/>
        <v>45530</v>
      </c>
      <c r="B605" s="74">
        <f>SUMIF([1]!Query1[Date],"="&amp;A605,[1]!Query1[Quantity])</f>
        <v>158</v>
      </c>
      <c r="C605" s="75">
        <f t="shared" si="19"/>
        <v>2.2253521126760565</v>
      </c>
      <c r="D605" s="74">
        <f>SUMIF([1]!Query1[Date],"="&amp;A605,[1]!Query1[Trans_cnt])</f>
        <v>71</v>
      </c>
    </row>
    <row r="606" spans="1:4" x14ac:dyDescent="0.25">
      <c r="A606" s="8">
        <f t="shared" si="20"/>
        <v>45531</v>
      </c>
      <c r="B606" s="74">
        <f>SUMIF([1]!Query1[Date],"="&amp;A606,[1]!Query1[Quantity])</f>
        <v>198</v>
      </c>
      <c r="C606" s="75">
        <f t="shared" si="19"/>
        <v>2.6052631578947367</v>
      </c>
      <c r="D606" s="74">
        <f>SUMIF([1]!Query1[Date],"="&amp;A606,[1]!Query1[Trans_cnt])</f>
        <v>76</v>
      </c>
    </row>
    <row r="607" spans="1:4" x14ac:dyDescent="0.25">
      <c r="A607" s="8">
        <f t="shared" si="20"/>
        <v>45532</v>
      </c>
      <c r="B607" s="74">
        <f>SUMIF([1]!Query1[Date],"="&amp;A607,[1]!Query1[Quantity])</f>
        <v>126</v>
      </c>
      <c r="C607" s="75">
        <f t="shared" si="19"/>
        <v>1.6578947368421053</v>
      </c>
      <c r="D607" s="74">
        <f>SUMIF([1]!Query1[Date],"="&amp;A607,[1]!Query1[Trans_cnt])</f>
        <v>76</v>
      </c>
    </row>
    <row r="608" spans="1:4" x14ac:dyDescent="0.25">
      <c r="A608" s="8">
        <f t="shared" si="20"/>
        <v>45533</v>
      </c>
      <c r="B608" s="74">
        <f>SUMIF([1]!Query1[Date],"="&amp;A608,[1]!Query1[Quantity])</f>
        <v>138</v>
      </c>
      <c r="C608" s="75">
        <f t="shared" si="19"/>
        <v>1.9166666666666667</v>
      </c>
      <c r="D608" s="74">
        <f>SUMIF([1]!Query1[Date],"="&amp;A608,[1]!Query1[Trans_cnt])</f>
        <v>72</v>
      </c>
    </row>
    <row r="609" spans="1:4" x14ac:dyDescent="0.25">
      <c r="A609" s="8">
        <f t="shared" si="20"/>
        <v>45534</v>
      </c>
      <c r="B609" s="74">
        <f>SUMIF([1]!Query1[Date],"="&amp;A609,[1]!Query1[Quantity])</f>
        <v>465</v>
      </c>
      <c r="C609" s="75">
        <f t="shared" si="19"/>
        <v>3.6904761904761907</v>
      </c>
      <c r="D609" s="74">
        <f>SUMIF([1]!Query1[Date],"="&amp;A609,[1]!Query1[Trans_cnt])</f>
        <v>126</v>
      </c>
    </row>
    <row r="610" spans="1:4" x14ac:dyDescent="0.25">
      <c r="A610" s="8">
        <f t="shared" si="20"/>
        <v>45535</v>
      </c>
      <c r="B610" s="74">
        <f>SUMIF([1]!Query1[Date],"="&amp;A610,[1]!Query1[Quantity])</f>
        <v>749</v>
      </c>
      <c r="C610" s="75">
        <f t="shared" si="19"/>
        <v>4.0486486486486486</v>
      </c>
      <c r="D610" s="74">
        <f>SUMIF([1]!Query1[Date],"="&amp;A610,[1]!Query1[Trans_cnt])</f>
        <v>185</v>
      </c>
    </row>
    <row r="611" spans="1:4" x14ac:dyDescent="0.25">
      <c r="A611" s="8">
        <f t="shared" si="20"/>
        <v>45536</v>
      </c>
      <c r="B611" s="74">
        <f>SUMIF([1]!Query1[Date],"="&amp;A611,[1]!Query1[Quantity])</f>
        <v>674</v>
      </c>
      <c r="C611" s="75">
        <f t="shared" si="19"/>
        <v>4.3766233766233764</v>
      </c>
      <c r="D611" s="74">
        <f>SUMIF([1]!Query1[Date],"="&amp;A611,[1]!Query1[Trans_cnt])</f>
        <v>154</v>
      </c>
    </row>
    <row r="612" spans="1:4" x14ac:dyDescent="0.25">
      <c r="A612" s="8">
        <f t="shared" si="20"/>
        <v>45537</v>
      </c>
      <c r="B612" s="74">
        <f>SUMIF([1]!Query1[Date],"="&amp;A612,[1]!Query1[Quantity])</f>
        <v>729</v>
      </c>
      <c r="C612" s="75">
        <f t="shared" si="19"/>
        <v>3.8571428571428572</v>
      </c>
      <c r="D612" s="74">
        <f>SUMIF([1]!Query1[Date],"="&amp;A612,[1]!Query1[Trans_cnt])</f>
        <v>189</v>
      </c>
    </row>
    <row r="613" spans="1:4" x14ac:dyDescent="0.25">
      <c r="A613" s="8">
        <f t="shared" si="20"/>
        <v>45538</v>
      </c>
      <c r="B613" s="74">
        <f>SUMIF([1]!Query1[Date],"="&amp;A613,[1]!Query1[Quantity])</f>
        <v>526</v>
      </c>
      <c r="C613" s="75">
        <f t="shared" si="19"/>
        <v>3.7841726618705036</v>
      </c>
      <c r="D613" s="74">
        <f>SUMIF([1]!Query1[Date],"="&amp;A613,[1]!Query1[Trans_cnt])</f>
        <v>139</v>
      </c>
    </row>
    <row r="614" spans="1:4" x14ac:dyDescent="0.25">
      <c r="A614" s="8">
        <f t="shared" si="20"/>
        <v>45539</v>
      </c>
      <c r="B614" s="74">
        <f>SUMIF([1]!Query1[Date],"="&amp;A614,[1]!Query1[Quantity])</f>
        <v>312</v>
      </c>
      <c r="C614" s="75">
        <f t="shared" si="19"/>
        <v>3.3548387096774195</v>
      </c>
      <c r="D614" s="74">
        <f>SUMIF([1]!Query1[Date],"="&amp;A614,[1]!Query1[Trans_cnt])</f>
        <v>93</v>
      </c>
    </row>
    <row r="615" spans="1:4" x14ac:dyDescent="0.25">
      <c r="A615" s="8">
        <f t="shared" si="20"/>
        <v>45540</v>
      </c>
      <c r="B615" s="74">
        <f>SUMIF([1]!Query1[Date],"="&amp;A615,[1]!Query1[Quantity])</f>
        <v>307</v>
      </c>
      <c r="C615" s="75">
        <f t="shared" si="19"/>
        <v>3.2315789473684209</v>
      </c>
      <c r="D615" s="74">
        <f>SUMIF([1]!Query1[Date],"="&amp;A615,[1]!Query1[Trans_cnt])</f>
        <v>95</v>
      </c>
    </row>
    <row r="616" spans="1:4" x14ac:dyDescent="0.25">
      <c r="A616" s="8">
        <f t="shared" si="20"/>
        <v>45541</v>
      </c>
      <c r="B616" s="74">
        <f>SUMIF([1]!Query1[Date],"="&amp;A616,[1]!Query1[Quantity])</f>
        <v>261</v>
      </c>
      <c r="C616" s="75">
        <f t="shared" si="19"/>
        <v>3.4342105263157894</v>
      </c>
      <c r="D616" s="74">
        <f>SUMIF([1]!Query1[Date],"="&amp;A616,[1]!Query1[Trans_cnt])</f>
        <v>76</v>
      </c>
    </row>
    <row r="617" spans="1:4" x14ac:dyDescent="0.25">
      <c r="A617" s="8">
        <f t="shared" si="20"/>
        <v>45542</v>
      </c>
      <c r="B617" s="74">
        <f>SUMIF([1]!Query1[Date],"="&amp;A617,[1]!Query1[Quantity])</f>
        <v>369</v>
      </c>
      <c r="C617" s="75">
        <f t="shared" si="19"/>
        <v>3.3853211009174311</v>
      </c>
      <c r="D617" s="74">
        <f>SUMIF([1]!Query1[Date],"="&amp;A617,[1]!Query1[Trans_cnt])</f>
        <v>109</v>
      </c>
    </row>
    <row r="618" spans="1:4" x14ac:dyDescent="0.25">
      <c r="A618" s="8">
        <f t="shared" si="20"/>
        <v>45543</v>
      </c>
      <c r="B618" s="74">
        <f>SUMIF([1]!Query1[Date],"="&amp;A618,[1]!Query1[Quantity])</f>
        <v>632</v>
      </c>
      <c r="C618" s="75">
        <f t="shared" si="19"/>
        <v>3.6959064327485378</v>
      </c>
      <c r="D618" s="74">
        <f>SUMIF([1]!Query1[Date],"="&amp;A618,[1]!Query1[Trans_cnt])</f>
        <v>171</v>
      </c>
    </row>
    <row r="619" spans="1:4" x14ac:dyDescent="0.25">
      <c r="A619" s="8">
        <f t="shared" si="20"/>
        <v>45544</v>
      </c>
      <c r="B619" s="74">
        <f>SUMIF([1]!Query1[Date],"="&amp;A619,[1]!Query1[Quantity])</f>
        <v>402</v>
      </c>
      <c r="C619" s="75">
        <f t="shared" si="19"/>
        <v>3.1162790697674421</v>
      </c>
      <c r="D619" s="74">
        <f>SUMIF([1]!Query1[Date],"="&amp;A619,[1]!Query1[Trans_cnt])</f>
        <v>129</v>
      </c>
    </row>
    <row r="620" spans="1:4" x14ac:dyDescent="0.25">
      <c r="A620" s="8">
        <f t="shared" si="20"/>
        <v>45545</v>
      </c>
      <c r="B620" s="74">
        <f>SUMIF([1]!Query1[Date],"="&amp;A620,[1]!Query1[Quantity])</f>
        <v>273</v>
      </c>
      <c r="C620" s="75">
        <f t="shared" si="19"/>
        <v>3.0333333333333332</v>
      </c>
      <c r="D620" s="74">
        <f>SUMIF([1]!Query1[Date],"="&amp;A620,[1]!Query1[Trans_cnt])</f>
        <v>90</v>
      </c>
    </row>
    <row r="621" spans="1:4" x14ac:dyDescent="0.25">
      <c r="A621" s="8">
        <f t="shared" si="20"/>
        <v>45546</v>
      </c>
      <c r="B621" s="74">
        <f>SUMIF([1]!Query1[Date],"="&amp;A621,[1]!Query1[Quantity])</f>
        <v>281</v>
      </c>
      <c r="C621" s="75">
        <f t="shared" si="19"/>
        <v>3.7972972972972974</v>
      </c>
      <c r="D621" s="74">
        <f>SUMIF([1]!Query1[Date],"="&amp;A621,[1]!Query1[Trans_cnt])</f>
        <v>74</v>
      </c>
    </row>
    <row r="622" spans="1:4" x14ac:dyDescent="0.25">
      <c r="A622" s="8">
        <f t="shared" si="20"/>
        <v>45547</v>
      </c>
      <c r="B622" s="74">
        <f>SUMIF([1]!Query1[Date],"="&amp;A622,[1]!Query1[Quantity])</f>
        <v>258</v>
      </c>
      <c r="C622" s="75">
        <f t="shared" si="19"/>
        <v>3.7391304347826089</v>
      </c>
      <c r="D622" s="74">
        <f>SUMIF([1]!Query1[Date],"="&amp;A622,[1]!Query1[Trans_cnt])</f>
        <v>69</v>
      </c>
    </row>
    <row r="623" spans="1:4" x14ac:dyDescent="0.25">
      <c r="A623" s="8">
        <f t="shared" si="20"/>
        <v>45548</v>
      </c>
      <c r="B623" s="74">
        <f>SUMIF([1]!Query1[Date],"="&amp;A623,[1]!Query1[Quantity])</f>
        <v>385</v>
      </c>
      <c r="C623" s="75">
        <f t="shared" si="19"/>
        <v>3.1048387096774195</v>
      </c>
      <c r="D623" s="74">
        <f>SUMIF([1]!Query1[Date],"="&amp;A623,[1]!Query1[Trans_cnt])</f>
        <v>124</v>
      </c>
    </row>
    <row r="624" spans="1:4" x14ac:dyDescent="0.25">
      <c r="A624" s="8">
        <f t="shared" si="20"/>
        <v>45549</v>
      </c>
      <c r="B624" s="74">
        <f>SUMIF([1]!Query1[Date],"="&amp;A624,[1]!Query1[Quantity])</f>
        <v>606</v>
      </c>
      <c r="C624" s="75">
        <f t="shared" si="19"/>
        <v>3.7875000000000001</v>
      </c>
      <c r="D624" s="74">
        <f>SUMIF([1]!Query1[Date],"="&amp;A624,[1]!Query1[Trans_cnt])</f>
        <v>160</v>
      </c>
    </row>
    <row r="625" spans="1:4" x14ac:dyDescent="0.25">
      <c r="A625" s="8">
        <f t="shared" si="20"/>
        <v>45550</v>
      </c>
      <c r="B625" s="74">
        <f>SUMIF([1]!Query1[Date],"="&amp;A625,[1]!Query1[Quantity])</f>
        <v>554</v>
      </c>
      <c r="C625" s="75">
        <f t="shared" si="19"/>
        <v>3.7181208053691277</v>
      </c>
      <c r="D625" s="74">
        <f>SUMIF([1]!Query1[Date],"="&amp;A625,[1]!Query1[Trans_cnt])</f>
        <v>149</v>
      </c>
    </row>
    <row r="626" spans="1:4" x14ac:dyDescent="0.25">
      <c r="A626" s="8">
        <f t="shared" si="20"/>
        <v>45551</v>
      </c>
      <c r="B626" s="74">
        <f>SUMIF([1]!Query1[Date],"="&amp;A626,[1]!Query1[Quantity])</f>
        <v>234</v>
      </c>
      <c r="C626" s="75">
        <f t="shared" si="19"/>
        <v>2.5714285714285716</v>
      </c>
      <c r="D626" s="74">
        <f>SUMIF([1]!Query1[Date],"="&amp;A626,[1]!Query1[Trans_cnt])</f>
        <v>91</v>
      </c>
    </row>
    <row r="627" spans="1:4" x14ac:dyDescent="0.25">
      <c r="A627" s="8">
        <f t="shared" si="20"/>
        <v>45552</v>
      </c>
      <c r="B627" s="74">
        <f>SUMIF([1]!Query1[Date],"="&amp;A627,[1]!Query1[Quantity])</f>
        <v>215</v>
      </c>
      <c r="C627" s="75">
        <f t="shared" si="19"/>
        <v>2.3118279569892475</v>
      </c>
      <c r="D627" s="74">
        <f>SUMIF([1]!Query1[Date],"="&amp;A627,[1]!Query1[Trans_cnt])</f>
        <v>93</v>
      </c>
    </row>
    <row r="628" spans="1:4" x14ac:dyDescent="0.25">
      <c r="A628" s="8">
        <f t="shared" si="20"/>
        <v>45553</v>
      </c>
      <c r="B628" s="74">
        <f>SUMIF([1]!Query1[Date],"="&amp;A628,[1]!Query1[Quantity])</f>
        <v>177</v>
      </c>
      <c r="C628" s="75">
        <f t="shared" si="19"/>
        <v>2.240506329113924</v>
      </c>
      <c r="D628" s="74">
        <f>SUMIF([1]!Query1[Date],"="&amp;A628,[1]!Query1[Trans_cnt])</f>
        <v>79</v>
      </c>
    </row>
    <row r="629" spans="1:4" x14ac:dyDescent="0.25">
      <c r="A629" s="8">
        <f t="shared" si="20"/>
        <v>45554</v>
      </c>
      <c r="B629" s="74">
        <f>SUMIF([1]!Query1[Date],"="&amp;A629,[1]!Query1[Quantity])</f>
        <v>158</v>
      </c>
      <c r="C629" s="75">
        <f t="shared" si="19"/>
        <v>1.9750000000000001</v>
      </c>
      <c r="D629" s="74">
        <f>SUMIF([1]!Query1[Date],"="&amp;A629,[1]!Query1[Trans_cnt])</f>
        <v>80</v>
      </c>
    </row>
    <row r="630" spans="1:4" x14ac:dyDescent="0.25">
      <c r="A630" s="8">
        <f t="shared" si="20"/>
        <v>45555</v>
      </c>
      <c r="B630" s="74">
        <f>SUMIF([1]!Query1[Date],"="&amp;A630,[1]!Query1[Quantity])</f>
        <v>209</v>
      </c>
      <c r="C630" s="75">
        <f t="shared" si="19"/>
        <v>2.247311827956989</v>
      </c>
      <c r="D630" s="74">
        <f>SUMIF([1]!Query1[Date],"="&amp;A630,[1]!Query1[Trans_cnt])</f>
        <v>93</v>
      </c>
    </row>
    <row r="631" spans="1:4" x14ac:dyDescent="0.25">
      <c r="A631" s="8">
        <f t="shared" si="20"/>
        <v>45556</v>
      </c>
      <c r="B631" s="74">
        <f>SUMIF([1]!Query1[Date],"="&amp;A631,[1]!Query1[Quantity])</f>
        <v>296</v>
      </c>
      <c r="C631" s="75">
        <f t="shared" si="19"/>
        <v>2.5964912280701755</v>
      </c>
      <c r="D631" s="74">
        <f>SUMIF([1]!Query1[Date],"="&amp;A631,[1]!Query1[Trans_cnt])</f>
        <v>114</v>
      </c>
    </row>
    <row r="632" spans="1:4" x14ac:dyDescent="0.25">
      <c r="A632" s="8">
        <f t="shared" si="20"/>
        <v>45557</v>
      </c>
      <c r="B632" s="74">
        <f>SUMIF([1]!Query1[Date],"="&amp;A632,[1]!Query1[Quantity])</f>
        <v>309</v>
      </c>
      <c r="C632" s="75">
        <f t="shared" si="19"/>
        <v>2.4919354838709675</v>
      </c>
      <c r="D632" s="74">
        <f>SUMIF([1]!Query1[Date],"="&amp;A632,[1]!Query1[Trans_cnt])</f>
        <v>124</v>
      </c>
    </row>
    <row r="633" spans="1:4" x14ac:dyDescent="0.25">
      <c r="A633" s="8">
        <f t="shared" si="20"/>
        <v>45558</v>
      </c>
      <c r="B633" s="74">
        <f>SUMIF([1]!Query1[Date],"="&amp;A633,[1]!Query1[Quantity])</f>
        <v>165</v>
      </c>
      <c r="C633" s="75">
        <f t="shared" si="19"/>
        <v>2.0370370370370372</v>
      </c>
      <c r="D633" s="74">
        <f>SUMIF([1]!Query1[Date],"="&amp;A633,[1]!Query1[Trans_cnt])</f>
        <v>81</v>
      </c>
    </row>
    <row r="634" spans="1:4" x14ac:dyDescent="0.25">
      <c r="A634" s="8">
        <f t="shared" si="20"/>
        <v>45559</v>
      </c>
      <c r="B634" s="74">
        <f>SUMIF([1]!Query1[Date],"="&amp;A634,[1]!Query1[Quantity])</f>
        <v>225</v>
      </c>
      <c r="C634" s="75">
        <f t="shared" si="19"/>
        <v>2.5</v>
      </c>
      <c r="D634" s="74">
        <f>SUMIF([1]!Query1[Date],"="&amp;A634,[1]!Query1[Trans_cnt])</f>
        <v>90</v>
      </c>
    </row>
    <row r="635" spans="1:4" x14ac:dyDescent="0.25">
      <c r="A635" s="8">
        <f t="shared" si="20"/>
        <v>45560</v>
      </c>
      <c r="B635" s="74">
        <f>SUMIF([1]!Query1[Date],"="&amp;A635,[1]!Query1[Quantity])</f>
        <v>194</v>
      </c>
      <c r="C635" s="75">
        <f t="shared" si="19"/>
        <v>2.4871794871794872</v>
      </c>
      <c r="D635" s="74">
        <f>SUMIF([1]!Query1[Date],"="&amp;A635,[1]!Query1[Trans_cnt])</f>
        <v>78</v>
      </c>
    </row>
    <row r="636" spans="1:4" x14ac:dyDescent="0.25">
      <c r="A636" s="8">
        <f t="shared" si="20"/>
        <v>45561</v>
      </c>
      <c r="B636" s="74">
        <f>SUMIF([1]!Query1[Date],"="&amp;A636,[1]!Query1[Quantity])</f>
        <v>200</v>
      </c>
      <c r="C636" s="75">
        <f t="shared" si="19"/>
        <v>2.0408163265306123</v>
      </c>
      <c r="D636" s="74">
        <f>SUMIF([1]!Query1[Date],"="&amp;A636,[1]!Query1[Trans_cnt])</f>
        <v>98</v>
      </c>
    </row>
    <row r="637" spans="1:4" x14ac:dyDescent="0.25">
      <c r="A637" s="8">
        <f t="shared" si="20"/>
        <v>45562</v>
      </c>
      <c r="B637" s="74">
        <f>SUMIF([1]!Query1[Date],"="&amp;A637,[1]!Query1[Quantity])</f>
        <v>173</v>
      </c>
      <c r="C637" s="75">
        <f t="shared" si="19"/>
        <v>2.2467532467532467</v>
      </c>
      <c r="D637" s="74">
        <f>SUMIF([1]!Query1[Date],"="&amp;A637,[1]!Query1[Trans_cnt])</f>
        <v>77</v>
      </c>
    </row>
    <row r="638" spans="1:4" x14ac:dyDescent="0.25">
      <c r="A638" s="8">
        <f t="shared" si="20"/>
        <v>45563</v>
      </c>
      <c r="B638" s="74">
        <f>SUMIF([1]!Query1[Date],"="&amp;A638,[1]!Query1[Quantity])</f>
        <v>349</v>
      </c>
      <c r="C638" s="75">
        <f t="shared" si="19"/>
        <v>2.3581081081081079</v>
      </c>
      <c r="D638" s="74">
        <f>SUMIF([1]!Query1[Date],"="&amp;A638,[1]!Query1[Trans_cnt])</f>
        <v>148</v>
      </c>
    </row>
    <row r="639" spans="1:4" x14ac:dyDescent="0.25">
      <c r="A639" s="8">
        <f t="shared" si="20"/>
        <v>45564</v>
      </c>
      <c r="B639" s="74">
        <f>SUMIF([1]!Query1[Date],"="&amp;A639,[1]!Query1[Quantity])</f>
        <v>279</v>
      </c>
      <c r="C639" s="75">
        <f t="shared" si="19"/>
        <v>2.1297709923664123</v>
      </c>
      <c r="D639" s="74">
        <f>SUMIF([1]!Query1[Date],"="&amp;A639,[1]!Query1[Trans_cnt])</f>
        <v>131</v>
      </c>
    </row>
    <row r="640" spans="1:4" x14ac:dyDescent="0.25">
      <c r="A640" s="8">
        <f t="shared" si="20"/>
        <v>45565</v>
      </c>
      <c r="B640" s="74">
        <f>SUMIF([1]!Query1[Date],"="&amp;A640,[1]!Query1[Quantity])</f>
        <v>256</v>
      </c>
      <c r="C640" s="75">
        <f t="shared" si="19"/>
        <v>2.048</v>
      </c>
      <c r="D640" s="74">
        <f>SUMIF([1]!Query1[Date],"="&amp;A640,[1]!Query1[Trans_cnt])</f>
        <v>125</v>
      </c>
    </row>
    <row r="641" spans="1:4" x14ac:dyDescent="0.25">
      <c r="A641" s="8">
        <f t="shared" si="20"/>
        <v>45566</v>
      </c>
      <c r="B641" s="74">
        <f>SUMIF([1]!Query1[Date],"="&amp;A641,[1]!Query1[Quantity])</f>
        <v>147</v>
      </c>
      <c r="C641" s="75">
        <f t="shared" si="19"/>
        <v>1.8846153846153846</v>
      </c>
      <c r="D641" s="74">
        <f>SUMIF([1]!Query1[Date],"="&amp;A641,[1]!Query1[Trans_cnt])</f>
        <v>78</v>
      </c>
    </row>
    <row r="642" spans="1:4" x14ac:dyDescent="0.25">
      <c r="A642" s="8">
        <f t="shared" si="20"/>
        <v>45567</v>
      </c>
      <c r="B642" s="74">
        <f>SUMIF([1]!Query1[Date],"="&amp;A642,[1]!Query1[Quantity])</f>
        <v>218</v>
      </c>
      <c r="C642" s="75">
        <f t="shared" si="19"/>
        <v>2.116504854368932</v>
      </c>
      <c r="D642" s="74">
        <f>SUMIF([1]!Query1[Date],"="&amp;A642,[1]!Query1[Trans_cnt])</f>
        <v>103</v>
      </c>
    </row>
    <row r="643" spans="1:4" x14ac:dyDescent="0.25">
      <c r="A643" s="8">
        <f t="shared" si="20"/>
        <v>45568</v>
      </c>
      <c r="B643" s="74">
        <f>SUMIF([1]!Query1[Date],"="&amp;A643,[1]!Query1[Quantity])</f>
        <v>154</v>
      </c>
      <c r="C643" s="75">
        <f t="shared" ref="C643:C706" si="21">B643/D643</f>
        <v>1.9012345679012346</v>
      </c>
      <c r="D643" s="74">
        <f>SUMIF([1]!Query1[Date],"="&amp;A643,[1]!Query1[Trans_cnt])</f>
        <v>81</v>
      </c>
    </row>
    <row r="644" spans="1:4" x14ac:dyDescent="0.25">
      <c r="A644" s="8">
        <f t="shared" si="20"/>
        <v>45569</v>
      </c>
      <c r="B644" s="74">
        <f>SUMIF([1]!Query1[Date],"="&amp;A644,[1]!Query1[Quantity])</f>
        <v>284</v>
      </c>
      <c r="C644" s="75">
        <f t="shared" si="21"/>
        <v>2.0579710144927534</v>
      </c>
      <c r="D644" s="74">
        <f>SUMIF([1]!Query1[Date],"="&amp;A644,[1]!Query1[Trans_cnt])</f>
        <v>138</v>
      </c>
    </row>
    <row r="645" spans="1:4" x14ac:dyDescent="0.25">
      <c r="A645" s="8">
        <f t="shared" si="20"/>
        <v>45570</v>
      </c>
      <c r="B645" s="74">
        <f>SUMIF([1]!Query1[Date],"="&amp;A645,[1]!Query1[Quantity])</f>
        <v>356</v>
      </c>
      <c r="C645" s="75">
        <f t="shared" si="21"/>
        <v>2.2675159235668789</v>
      </c>
      <c r="D645" s="74">
        <f>SUMIF([1]!Query1[Date],"="&amp;A645,[1]!Query1[Trans_cnt])</f>
        <v>157</v>
      </c>
    </row>
    <row r="646" spans="1:4" x14ac:dyDescent="0.25">
      <c r="A646" s="8">
        <f t="shared" si="20"/>
        <v>45571</v>
      </c>
      <c r="B646" s="74">
        <f>SUMIF([1]!Query1[Date],"="&amp;A646,[1]!Query1[Quantity])</f>
        <v>349</v>
      </c>
      <c r="C646" s="75">
        <f t="shared" si="21"/>
        <v>2.3581081081081079</v>
      </c>
      <c r="D646" s="74">
        <f>SUMIF([1]!Query1[Date],"="&amp;A646,[1]!Query1[Trans_cnt])</f>
        <v>148</v>
      </c>
    </row>
    <row r="647" spans="1:4" x14ac:dyDescent="0.25">
      <c r="A647" s="8">
        <f t="shared" si="20"/>
        <v>45572</v>
      </c>
      <c r="B647" s="74">
        <f>SUMIF([1]!Query1[Date],"="&amp;A647,[1]!Query1[Quantity])</f>
        <v>180</v>
      </c>
      <c r="C647" s="75">
        <f t="shared" si="21"/>
        <v>2.1951219512195124</v>
      </c>
      <c r="D647" s="74">
        <f>SUMIF([1]!Query1[Date],"="&amp;A647,[1]!Query1[Trans_cnt])</f>
        <v>82</v>
      </c>
    </row>
    <row r="648" spans="1:4" x14ac:dyDescent="0.25">
      <c r="A648" s="8">
        <f t="shared" si="20"/>
        <v>45573</v>
      </c>
      <c r="B648" s="74">
        <f>SUMIF([1]!Query1[Date],"="&amp;A648,[1]!Query1[Quantity])</f>
        <v>199</v>
      </c>
      <c r="C648" s="75">
        <f t="shared" si="21"/>
        <v>1.6048387096774193</v>
      </c>
      <c r="D648" s="74">
        <f>SUMIF([1]!Query1[Date],"="&amp;A648,[1]!Query1[Trans_cnt])</f>
        <v>124</v>
      </c>
    </row>
    <row r="649" spans="1:4" x14ac:dyDescent="0.25">
      <c r="A649" s="8">
        <f t="shared" si="20"/>
        <v>45574</v>
      </c>
      <c r="B649" s="74">
        <f>SUMIF([1]!Query1[Date],"="&amp;A649,[1]!Query1[Quantity])</f>
        <v>362</v>
      </c>
      <c r="C649" s="75">
        <f t="shared" si="21"/>
        <v>2.2911392405063293</v>
      </c>
      <c r="D649" s="74">
        <f>SUMIF([1]!Query1[Date],"="&amp;A649,[1]!Query1[Trans_cnt])</f>
        <v>158</v>
      </c>
    </row>
    <row r="650" spans="1:4" x14ac:dyDescent="0.25">
      <c r="A650" s="8">
        <f t="shared" si="20"/>
        <v>45575</v>
      </c>
      <c r="B650" s="74">
        <f>SUMIF([1]!Query1[Date],"="&amp;A650,[1]!Query1[Quantity])</f>
        <v>311</v>
      </c>
      <c r="C650" s="75">
        <f t="shared" si="21"/>
        <v>1.8848484848484848</v>
      </c>
      <c r="D650" s="74">
        <f>SUMIF([1]!Query1[Date],"="&amp;A650,[1]!Query1[Trans_cnt])</f>
        <v>165</v>
      </c>
    </row>
    <row r="651" spans="1:4" x14ac:dyDescent="0.25">
      <c r="A651" s="8">
        <f t="shared" si="20"/>
        <v>45576</v>
      </c>
      <c r="B651" s="74">
        <f>SUMIF([1]!Query1[Date],"="&amp;A651,[1]!Query1[Quantity])</f>
        <v>434</v>
      </c>
      <c r="C651" s="75">
        <f t="shared" si="21"/>
        <v>2.345945945945946</v>
      </c>
      <c r="D651" s="74">
        <f>SUMIF([1]!Query1[Date],"="&amp;A651,[1]!Query1[Trans_cnt])</f>
        <v>185</v>
      </c>
    </row>
    <row r="652" spans="1:4" x14ac:dyDescent="0.25">
      <c r="A652" s="8">
        <f t="shared" si="20"/>
        <v>45577</v>
      </c>
      <c r="B652" s="74">
        <f>SUMIF([1]!Query1[Date],"="&amp;A652,[1]!Query1[Quantity])</f>
        <v>485</v>
      </c>
      <c r="C652" s="75">
        <f t="shared" si="21"/>
        <v>1.9556451612903225</v>
      </c>
      <c r="D652" s="74">
        <f>SUMIF([1]!Query1[Date],"="&amp;A652,[1]!Query1[Trans_cnt])</f>
        <v>248</v>
      </c>
    </row>
    <row r="653" spans="1:4" x14ac:dyDescent="0.25">
      <c r="A653" s="8">
        <f t="shared" si="20"/>
        <v>45578</v>
      </c>
      <c r="B653" s="74">
        <f>SUMIF([1]!Query1[Date],"="&amp;A653,[1]!Query1[Quantity])</f>
        <v>449</v>
      </c>
      <c r="C653" s="75">
        <f t="shared" si="21"/>
        <v>2.3507853403141361</v>
      </c>
      <c r="D653" s="74">
        <f>SUMIF([1]!Query1[Date],"="&amp;A653,[1]!Query1[Trans_cnt])</f>
        <v>191</v>
      </c>
    </row>
    <row r="654" spans="1:4" x14ac:dyDescent="0.25">
      <c r="A654" s="8">
        <f t="shared" si="20"/>
        <v>45579</v>
      </c>
      <c r="B654" s="74">
        <f>SUMIF([1]!Query1[Date],"="&amp;A654,[1]!Query1[Quantity])</f>
        <v>216</v>
      </c>
      <c r="C654" s="75">
        <f t="shared" si="21"/>
        <v>1.9636363636363636</v>
      </c>
      <c r="D654" s="74">
        <f>SUMIF([1]!Query1[Date],"="&amp;A654,[1]!Query1[Trans_cnt])</f>
        <v>110</v>
      </c>
    </row>
    <row r="655" spans="1:4" x14ac:dyDescent="0.25">
      <c r="A655" s="8">
        <f t="shared" si="20"/>
        <v>45580</v>
      </c>
      <c r="B655" s="74">
        <f>SUMIF([1]!Query1[Date],"="&amp;A655,[1]!Query1[Quantity])</f>
        <v>241</v>
      </c>
      <c r="C655" s="75">
        <f t="shared" si="21"/>
        <v>2.0956521739130434</v>
      </c>
      <c r="D655" s="74">
        <f>SUMIF([1]!Query1[Date],"="&amp;A655,[1]!Query1[Trans_cnt])</f>
        <v>115</v>
      </c>
    </row>
    <row r="656" spans="1:4" x14ac:dyDescent="0.25">
      <c r="A656" s="8">
        <f t="shared" si="20"/>
        <v>45581</v>
      </c>
      <c r="B656" s="74">
        <f>SUMIF([1]!Query1[Date],"="&amp;A656,[1]!Query1[Quantity])</f>
        <v>441</v>
      </c>
      <c r="C656" s="75">
        <f t="shared" si="21"/>
        <v>2.6566265060240966</v>
      </c>
      <c r="D656" s="74">
        <f>SUMIF([1]!Query1[Date],"="&amp;A656,[1]!Query1[Trans_cnt])</f>
        <v>166</v>
      </c>
    </row>
    <row r="657" spans="1:4" x14ac:dyDescent="0.25">
      <c r="A657" s="8">
        <f t="shared" si="20"/>
        <v>45582</v>
      </c>
      <c r="B657" s="74">
        <f>SUMIF([1]!Query1[Date],"="&amp;A657,[1]!Query1[Quantity])</f>
        <v>452</v>
      </c>
      <c r="C657" s="75">
        <f t="shared" si="21"/>
        <v>2.8250000000000002</v>
      </c>
      <c r="D657" s="74">
        <f>SUMIF([1]!Query1[Date],"="&amp;A657,[1]!Query1[Trans_cnt])</f>
        <v>160</v>
      </c>
    </row>
    <row r="658" spans="1:4" x14ac:dyDescent="0.25">
      <c r="A658" s="8">
        <f t="shared" si="20"/>
        <v>45583</v>
      </c>
      <c r="B658" s="74">
        <f>SUMIF([1]!Query1[Date],"="&amp;A658,[1]!Query1[Quantity])</f>
        <v>700</v>
      </c>
      <c r="C658" s="75">
        <f t="shared" si="21"/>
        <v>3.1818181818181817</v>
      </c>
      <c r="D658" s="74">
        <f>SUMIF([1]!Query1[Date],"="&amp;A658,[1]!Query1[Trans_cnt])</f>
        <v>220</v>
      </c>
    </row>
    <row r="659" spans="1:4" x14ac:dyDescent="0.25">
      <c r="A659" s="8">
        <f t="shared" si="20"/>
        <v>45584</v>
      </c>
      <c r="B659" s="74">
        <f>SUMIF([1]!Query1[Date],"="&amp;A659,[1]!Query1[Quantity])</f>
        <v>1002</v>
      </c>
      <c r="C659" s="75">
        <f t="shared" si="21"/>
        <v>3.0455927051671732</v>
      </c>
      <c r="D659" s="74">
        <f>SUMIF([1]!Query1[Date],"="&amp;A659,[1]!Query1[Trans_cnt])</f>
        <v>329</v>
      </c>
    </row>
    <row r="660" spans="1:4" x14ac:dyDescent="0.25">
      <c r="A660" s="8">
        <f t="shared" si="20"/>
        <v>45585</v>
      </c>
      <c r="B660" s="74">
        <f>SUMIF([1]!Query1[Date],"="&amp;A660,[1]!Query1[Quantity])</f>
        <v>1380</v>
      </c>
      <c r="C660" s="75">
        <f t="shared" si="21"/>
        <v>3.1870669745958429</v>
      </c>
      <c r="D660" s="74">
        <f>SUMIF([1]!Query1[Date],"="&amp;A660,[1]!Query1[Trans_cnt])</f>
        <v>433</v>
      </c>
    </row>
    <row r="661" spans="1:4" x14ac:dyDescent="0.25">
      <c r="A661" s="8">
        <f t="shared" si="20"/>
        <v>45586</v>
      </c>
      <c r="B661" s="74">
        <f>SUMIF([1]!Query1[Date],"="&amp;A661,[1]!Query1[Quantity])</f>
        <v>357</v>
      </c>
      <c r="C661" s="75">
        <f t="shared" si="21"/>
        <v>2.9024390243902438</v>
      </c>
      <c r="D661" s="74">
        <f>SUMIF([1]!Query1[Date],"="&amp;A661,[1]!Query1[Trans_cnt])</f>
        <v>123</v>
      </c>
    </row>
    <row r="662" spans="1:4" x14ac:dyDescent="0.25">
      <c r="A662" s="8">
        <f t="shared" si="20"/>
        <v>45587</v>
      </c>
      <c r="B662" s="74">
        <f>SUMIF([1]!Query1[Date],"="&amp;A662,[1]!Query1[Quantity])</f>
        <v>344</v>
      </c>
      <c r="C662" s="75">
        <f t="shared" si="21"/>
        <v>2.6461538461538461</v>
      </c>
      <c r="D662" s="74">
        <f>SUMIF([1]!Query1[Date],"="&amp;A662,[1]!Query1[Trans_cnt])</f>
        <v>130</v>
      </c>
    </row>
    <row r="663" spans="1:4" x14ac:dyDescent="0.25">
      <c r="A663" s="8">
        <f t="shared" ref="A663:A726" si="22">A662+1</f>
        <v>45588</v>
      </c>
      <c r="B663" s="74">
        <f>SUMIF([1]!Query1[Date],"="&amp;A663,[1]!Query1[Quantity])</f>
        <v>175</v>
      </c>
      <c r="C663" s="75">
        <f t="shared" si="21"/>
        <v>2.1341463414634148</v>
      </c>
      <c r="D663" s="74">
        <f>SUMIF([1]!Query1[Date],"="&amp;A663,[1]!Query1[Trans_cnt])</f>
        <v>82</v>
      </c>
    </row>
    <row r="664" spans="1:4" x14ac:dyDescent="0.25">
      <c r="A664" s="8">
        <f t="shared" si="22"/>
        <v>45589</v>
      </c>
      <c r="B664" s="74">
        <f>SUMIF([1]!Query1[Date],"="&amp;A664,[1]!Query1[Quantity])</f>
        <v>192</v>
      </c>
      <c r="C664" s="75">
        <f t="shared" si="21"/>
        <v>2</v>
      </c>
      <c r="D664" s="74">
        <f>SUMIF([1]!Query1[Date],"="&amp;A664,[1]!Query1[Trans_cnt])</f>
        <v>96</v>
      </c>
    </row>
    <row r="665" spans="1:4" x14ac:dyDescent="0.25">
      <c r="A665" s="8">
        <f t="shared" si="22"/>
        <v>45590</v>
      </c>
      <c r="B665" s="74">
        <f>SUMIF([1]!Query1[Date],"="&amp;A665,[1]!Query1[Quantity])</f>
        <v>209</v>
      </c>
      <c r="C665" s="75">
        <f t="shared" si="21"/>
        <v>2.3222222222222224</v>
      </c>
      <c r="D665" s="74">
        <f>SUMIF([1]!Query1[Date],"="&amp;A665,[1]!Query1[Trans_cnt])</f>
        <v>90</v>
      </c>
    </row>
    <row r="666" spans="1:4" x14ac:dyDescent="0.25">
      <c r="A666" s="8">
        <f t="shared" si="22"/>
        <v>45591</v>
      </c>
      <c r="B666" s="74">
        <f>SUMIF([1]!Query1[Date],"="&amp;A666,[1]!Query1[Quantity])</f>
        <v>476</v>
      </c>
      <c r="C666" s="75">
        <f t="shared" si="21"/>
        <v>2.4921465968586389</v>
      </c>
      <c r="D666" s="74">
        <f>SUMIF([1]!Query1[Date],"="&amp;A666,[1]!Query1[Trans_cnt])</f>
        <v>191</v>
      </c>
    </row>
    <row r="667" spans="1:4" x14ac:dyDescent="0.25">
      <c r="A667" s="8">
        <f t="shared" si="22"/>
        <v>45592</v>
      </c>
      <c r="B667" s="74">
        <f>SUMIF([1]!Query1[Date],"="&amp;A667,[1]!Query1[Quantity])</f>
        <v>360</v>
      </c>
      <c r="C667" s="75">
        <f t="shared" si="21"/>
        <v>2.4489795918367347</v>
      </c>
      <c r="D667" s="74">
        <f>SUMIF([1]!Query1[Date],"="&amp;A667,[1]!Query1[Trans_cnt])</f>
        <v>147</v>
      </c>
    </row>
    <row r="668" spans="1:4" x14ac:dyDescent="0.25">
      <c r="A668" s="8">
        <f t="shared" si="22"/>
        <v>45593</v>
      </c>
      <c r="B668" s="74">
        <f>SUMIF([1]!Query1[Date],"="&amp;A668,[1]!Query1[Quantity])</f>
        <v>228</v>
      </c>
      <c r="C668" s="75">
        <f t="shared" si="21"/>
        <v>2.3265306122448979</v>
      </c>
      <c r="D668" s="74">
        <f>SUMIF([1]!Query1[Date],"="&amp;A668,[1]!Query1[Trans_cnt])</f>
        <v>98</v>
      </c>
    </row>
    <row r="669" spans="1:4" x14ac:dyDescent="0.25">
      <c r="A669" s="8">
        <f t="shared" si="22"/>
        <v>45594</v>
      </c>
      <c r="B669" s="74">
        <f>SUMIF([1]!Query1[Date],"="&amp;A669,[1]!Query1[Quantity])</f>
        <v>135</v>
      </c>
      <c r="C669" s="75">
        <f t="shared" si="21"/>
        <v>1.8243243243243243</v>
      </c>
      <c r="D669" s="74">
        <f>SUMIF([1]!Query1[Date],"="&amp;A669,[1]!Query1[Trans_cnt])</f>
        <v>74</v>
      </c>
    </row>
    <row r="670" spans="1:4" x14ac:dyDescent="0.25">
      <c r="A670" s="8">
        <f t="shared" si="22"/>
        <v>45595</v>
      </c>
      <c r="B670" s="74">
        <f>SUMIF([1]!Query1[Date],"="&amp;A670,[1]!Query1[Quantity])</f>
        <v>251</v>
      </c>
      <c r="C670" s="75">
        <f t="shared" si="21"/>
        <v>2.4134615384615383</v>
      </c>
      <c r="D670" s="74">
        <f>SUMIF([1]!Query1[Date],"="&amp;A670,[1]!Query1[Trans_cnt])</f>
        <v>104</v>
      </c>
    </row>
    <row r="671" spans="1:4" x14ac:dyDescent="0.25">
      <c r="A671" s="8">
        <f t="shared" si="22"/>
        <v>45596</v>
      </c>
      <c r="B671" s="74">
        <f>SUMIF([1]!Query1[Date],"="&amp;A671,[1]!Query1[Quantity])</f>
        <v>227</v>
      </c>
      <c r="C671" s="75">
        <f t="shared" si="21"/>
        <v>2.1619047619047618</v>
      </c>
      <c r="D671" s="74">
        <f>SUMIF([1]!Query1[Date],"="&amp;A671,[1]!Query1[Trans_cnt])</f>
        <v>105</v>
      </c>
    </row>
    <row r="672" spans="1:4" x14ac:dyDescent="0.25">
      <c r="A672" s="8">
        <f t="shared" si="22"/>
        <v>45597</v>
      </c>
      <c r="B672" s="74">
        <f>SUMIF([1]!Query1[Date],"="&amp;A672,[1]!Query1[Quantity])</f>
        <v>328</v>
      </c>
      <c r="C672" s="75">
        <f t="shared" si="21"/>
        <v>2.4848484848484849</v>
      </c>
      <c r="D672" s="74">
        <f>SUMIF([1]!Query1[Date],"="&amp;A672,[1]!Query1[Trans_cnt])</f>
        <v>132</v>
      </c>
    </row>
    <row r="673" spans="1:4" x14ac:dyDescent="0.25">
      <c r="A673" s="8">
        <f t="shared" si="22"/>
        <v>45598</v>
      </c>
      <c r="B673" s="74">
        <f>SUMIF([1]!Query1[Date],"="&amp;A673,[1]!Query1[Quantity])</f>
        <v>405</v>
      </c>
      <c r="C673" s="75">
        <f t="shared" si="21"/>
        <v>2.5796178343949046</v>
      </c>
      <c r="D673" s="74">
        <f>SUMIF([1]!Query1[Date],"="&amp;A673,[1]!Query1[Trans_cnt])</f>
        <v>157</v>
      </c>
    </row>
    <row r="674" spans="1:4" x14ac:dyDescent="0.25">
      <c r="A674" s="8">
        <f t="shared" si="22"/>
        <v>45599</v>
      </c>
      <c r="B674" s="74">
        <f>SUMIF([1]!Query1[Date],"="&amp;A674,[1]!Query1[Quantity])</f>
        <v>274</v>
      </c>
      <c r="C674" s="75">
        <f t="shared" si="21"/>
        <v>2.3025210084033612</v>
      </c>
      <c r="D674" s="74">
        <f>SUMIF([1]!Query1[Date],"="&amp;A674,[1]!Query1[Trans_cnt])</f>
        <v>119</v>
      </c>
    </row>
    <row r="675" spans="1:4" x14ac:dyDescent="0.25">
      <c r="A675" s="8">
        <f t="shared" si="22"/>
        <v>45600</v>
      </c>
      <c r="B675" s="74">
        <f>SUMIF([1]!Query1[Date],"="&amp;A675,[1]!Query1[Quantity])</f>
        <v>202</v>
      </c>
      <c r="C675" s="75">
        <f t="shared" si="21"/>
        <v>2.0612244897959182</v>
      </c>
      <c r="D675" s="74">
        <f>SUMIF([1]!Query1[Date],"="&amp;A675,[1]!Query1[Trans_cnt])</f>
        <v>98</v>
      </c>
    </row>
    <row r="676" spans="1:4" x14ac:dyDescent="0.25">
      <c r="A676" s="8">
        <f t="shared" si="22"/>
        <v>45601</v>
      </c>
      <c r="B676" s="74">
        <f>SUMIF([1]!Query1[Date],"="&amp;A676,[1]!Query1[Quantity])</f>
        <v>858</v>
      </c>
      <c r="C676" s="75">
        <f t="shared" si="21"/>
        <v>7.9444444444444446</v>
      </c>
      <c r="D676" s="74">
        <f>SUMIF([1]!Query1[Date],"="&amp;A676,[1]!Query1[Trans_cnt])</f>
        <v>108</v>
      </c>
    </row>
    <row r="677" spans="1:4" x14ac:dyDescent="0.25">
      <c r="A677" s="8">
        <f t="shared" si="22"/>
        <v>45602</v>
      </c>
      <c r="B677" s="74">
        <f>SUMIF([1]!Query1[Date],"="&amp;A677,[1]!Query1[Quantity])</f>
        <v>175</v>
      </c>
      <c r="C677" s="75">
        <f t="shared" si="21"/>
        <v>2.1084337349397591</v>
      </c>
      <c r="D677" s="74">
        <f>SUMIF([1]!Query1[Date],"="&amp;A677,[1]!Query1[Trans_cnt])</f>
        <v>83</v>
      </c>
    </row>
    <row r="678" spans="1:4" x14ac:dyDescent="0.25">
      <c r="A678" s="8">
        <f t="shared" si="22"/>
        <v>45603</v>
      </c>
      <c r="B678" s="74">
        <f>SUMIF([1]!Query1[Date],"="&amp;A678,[1]!Query1[Quantity])</f>
        <v>212</v>
      </c>
      <c r="C678" s="75">
        <f t="shared" si="21"/>
        <v>2.2083333333333335</v>
      </c>
      <c r="D678" s="74">
        <f>SUMIF([1]!Query1[Date],"="&amp;A678,[1]!Query1[Trans_cnt])</f>
        <v>96</v>
      </c>
    </row>
    <row r="679" spans="1:4" x14ac:dyDescent="0.25">
      <c r="A679" s="8">
        <f t="shared" si="22"/>
        <v>45604</v>
      </c>
      <c r="B679" s="74">
        <f>SUMIF([1]!Query1[Date],"="&amp;A679,[1]!Query1[Quantity])</f>
        <v>450</v>
      </c>
      <c r="C679" s="75">
        <f t="shared" si="21"/>
        <v>2.3076923076923075</v>
      </c>
      <c r="D679" s="74">
        <f>SUMIF([1]!Query1[Date],"="&amp;A679,[1]!Query1[Trans_cnt])</f>
        <v>195</v>
      </c>
    </row>
    <row r="680" spans="1:4" x14ac:dyDescent="0.25">
      <c r="A680" s="8">
        <f t="shared" si="22"/>
        <v>45605</v>
      </c>
      <c r="B680" s="74">
        <f>SUMIF([1]!Query1[Date],"="&amp;A680,[1]!Query1[Quantity])</f>
        <v>683</v>
      </c>
      <c r="C680" s="75">
        <f t="shared" si="21"/>
        <v>2.3390410958904111</v>
      </c>
      <c r="D680" s="74">
        <f>SUMIF([1]!Query1[Date],"="&amp;A680,[1]!Query1[Trans_cnt])</f>
        <v>292</v>
      </c>
    </row>
    <row r="681" spans="1:4" x14ac:dyDescent="0.25">
      <c r="A681" s="8">
        <f t="shared" si="22"/>
        <v>45606</v>
      </c>
      <c r="B681" s="74">
        <f>SUMIF([1]!Query1[Date],"="&amp;A681,[1]!Query1[Quantity])</f>
        <v>616</v>
      </c>
      <c r="C681" s="75">
        <f t="shared" si="21"/>
        <v>2.2400000000000002</v>
      </c>
      <c r="D681" s="74">
        <f>SUMIF([1]!Query1[Date],"="&amp;A681,[1]!Query1[Trans_cnt])</f>
        <v>275</v>
      </c>
    </row>
    <row r="682" spans="1:4" x14ac:dyDescent="0.25">
      <c r="A682" s="8">
        <f t="shared" si="22"/>
        <v>45607</v>
      </c>
      <c r="B682" s="74">
        <f>SUMIF([1]!Query1[Date],"="&amp;A682,[1]!Query1[Quantity])</f>
        <v>477</v>
      </c>
      <c r="C682" s="75">
        <f t="shared" si="21"/>
        <v>1.9875</v>
      </c>
      <c r="D682" s="74">
        <f>SUMIF([1]!Query1[Date],"="&amp;A682,[1]!Query1[Trans_cnt])</f>
        <v>240</v>
      </c>
    </row>
    <row r="683" spans="1:4" x14ac:dyDescent="0.25">
      <c r="A683" s="8">
        <f t="shared" si="22"/>
        <v>45608</v>
      </c>
      <c r="B683" s="74">
        <f>SUMIF([1]!Query1[Date],"="&amp;A683,[1]!Query1[Quantity])</f>
        <v>487</v>
      </c>
      <c r="C683" s="75">
        <f t="shared" si="21"/>
        <v>2.126637554585153</v>
      </c>
      <c r="D683" s="74">
        <f>SUMIF([1]!Query1[Date],"="&amp;A683,[1]!Query1[Trans_cnt])</f>
        <v>229</v>
      </c>
    </row>
    <row r="684" spans="1:4" x14ac:dyDescent="0.25">
      <c r="A684" s="8">
        <f t="shared" si="22"/>
        <v>45609</v>
      </c>
      <c r="B684" s="74">
        <f>SUMIF([1]!Query1[Date],"="&amp;A684,[1]!Query1[Quantity])</f>
        <v>234</v>
      </c>
      <c r="C684" s="75">
        <f t="shared" si="21"/>
        <v>2.4893617021276597</v>
      </c>
      <c r="D684" s="74">
        <f>SUMIF([1]!Query1[Date],"="&amp;A684,[1]!Query1[Trans_cnt])</f>
        <v>94</v>
      </c>
    </row>
    <row r="685" spans="1:4" x14ac:dyDescent="0.25">
      <c r="A685" s="8">
        <f t="shared" si="22"/>
        <v>45610</v>
      </c>
      <c r="B685" s="74">
        <f>SUMIF([1]!Query1[Date],"="&amp;A685,[1]!Query1[Quantity])</f>
        <v>177</v>
      </c>
      <c r="C685" s="75">
        <f t="shared" si="21"/>
        <v>2.1325301204819276</v>
      </c>
      <c r="D685" s="74">
        <f>SUMIF([1]!Query1[Date],"="&amp;A685,[1]!Query1[Trans_cnt])</f>
        <v>83</v>
      </c>
    </row>
    <row r="686" spans="1:4" x14ac:dyDescent="0.25">
      <c r="A686" s="8">
        <f t="shared" si="22"/>
        <v>45611</v>
      </c>
      <c r="B686" s="74">
        <f>SUMIF([1]!Query1[Date],"="&amp;A686,[1]!Query1[Quantity])</f>
        <v>160</v>
      </c>
      <c r="C686" s="75">
        <f t="shared" si="21"/>
        <v>2.5</v>
      </c>
      <c r="D686" s="74">
        <f>SUMIF([1]!Query1[Date],"="&amp;A686,[1]!Query1[Trans_cnt])</f>
        <v>64</v>
      </c>
    </row>
    <row r="687" spans="1:4" x14ac:dyDescent="0.25">
      <c r="A687" s="8">
        <f t="shared" si="22"/>
        <v>45612</v>
      </c>
      <c r="B687" s="74">
        <f>SUMIF([1]!Query1[Date],"="&amp;A687,[1]!Query1[Quantity])</f>
        <v>405</v>
      </c>
      <c r="C687" s="75">
        <f t="shared" si="21"/>
        <v>2.7739726027397262</v>
      </c>
      <c r="D687" s="74">
        <f>SUMIF([1]!Query1[Date],"="&amp;A687,[1]!Query1[Trans_cnt])</f>
        <v>146</v>
      </c>
    </row>
    <row r="688" spans="1:4" x14ac:dyDescent="0.25">
      <c r="A688" s="8">
        <f t="shared" si="22"/>
        <v>45613</v>
      </c>
      <c r="B688" s="74">
        <f>SUMIF([1]!Query1[Date],"="&amp;A688,[1]!Query1[Quantity])</f>
        <v>513</v>
      </c>
      <c r="C688" s="75">
        <f t="shared" si="21"/>
        <v>3.1863354037267082</v>
      </c>
      <c r="D688" s="74">
        <f>SUMIF([1]!Query1[Date],"="&amp;A688,[1]!Query1[Trans_cnt])</f>
        <v>161</v>
      </c>
    </row>
    <row r="689" spans="1:4" x14ac:dyDescent="0.25">
      <c r="A689" s="8">
        <f t="shared" si="22"/>
        <v>45614</v>
      </c>
      <c r="B689" s="74">
        <f>SUMIF([1]!Query1[Date],"="&amp;A689,[1]!Query1[Quantity])</f>
        <v>222</v>
      </c>
      <c r="C689" s="75">
        <f t="shared" si="21"/>
        <v>2.2653061224489797</v>
      </c>
      <c r="D689" s="74">
        <f>SUMIF([1]!Query1[Date],"="&amp;A689,[1]!Query1[Trans_cnt])</f>
        <v>98</v>
      </c>
    </row>
    <row r="690" spans="1:4" x14ac:dyDescent="0.25">
      <c r="A690" s="8">
        <f t="shared" si="22"/>
        <v>45615</v>
      </c>
      <c r="B690" s="74">
        <f>SUMIF([1]!Query1[Date],"="&amp;A690,[1]!Query1[Quantity])</f>
        <v>214</v>
      </c>
      <c r="C690" s="75">
        <f t="shared" si="21"/>
        <v>2.3777777777777778</v>
      </c>
      <c r="D690" s="74">
        <f>SUMIF([1]!Query1[Date],"="&amp;A690,[1]!Query1[Trans_cnt])</f>
        <v>90</v>
      </c>
    </row>
    <row r="691" spans="1:4" x14ac:dyDescent="0.25">
      <c r="A691" s="8">
        <f t="shared" si="22"/>
        <v>45616</v>
      </c>
      <c r="B691" s="74">
        <f>SUMIF([1]!Query1[Date],"="&amp;A691,[1]!Query1[Quantity])</f>
        <v>264</v>
      </c>
      <c r="C691" s="75">
        <f t="shared" si="21"/>
        <v>2.7216494845360826</v>
      </c>
      <c r="D691" s="74">
        <f>SUMIF([1]!Query1[Date],"="&amp;A691,[1]!Query1[Trans_cnt])</f>
        <v>97</v>
      </c>
    </row>
    <row r="692" spans="1:4" x14ac:dyDescent="0.25">
      <c r="A692" s="8">
        <f t="shared" si="22"/>
        <v>45617</v>
      </c>
      <c r="B692" s="74">
        <f>SUMIF([1]!Query1[Date],"="&amp;A692,[1]!Query1[Quantity])</f>
        <v>162</v>
      </c>
      <c r="C692" s="75">
        <f t="shared" si="21"/>
        <v>1.9058823529411764</v>
      </c>
      <c r="D692" s="74">
        <f>SUMIF([1]!Query1[Date],"="&amp;A692,[1]!Query1[Trans_cnt])</f>
        <v>85</v>
      </c>
    </row>
    <row r="693" spans="1:4" x14ac:dyDescent="0.25">
      <c r="A693" s="8">
        <f t="shared" si="22"/>
        <v>45618</v>
      </c>
      <c r="B693" s="74">
        <f>SUMIF([1]!Query1[Date],"="&amp;A693,[1]!Query1[Quantity])</f>
        <v>1396</v>
      </c>
      <c r="C693" s="75">
        <f t="shared" si="21"/>
        <v>4.7322033898305085</v>
      </c>
      <c r="D693" s="74">
        <f>SUMIF([1]!Query1[Date],"="&amp;A693,[1]!Query1[Trans_cnt])</f>
        <v>295</v>
      </c>
    </row>
    <row r="694" spans="1:4" x14ac:dyDescent="0.25">
      <c r="A694" s="8">
        <f t="shared" si="22"/>
        <v>45619</v>
      </c>
      <c r="B694" s="74">
        <f>SUMIF([1]!Query1[Date],"="&amp;A694,[1]!Query1[Quantity])</f>
        <v>1821</v>
      </c>
      <c r="C694" s="75">
        <f t="shared" si="21"/>
        <v>4.8689839572192515</v>
      </c>
      <c r="D694" s="74">
        <f>SUMIF([1]!Query1[Date],"="&amp;A694,[1]!Query1[Trans_cnt])</f>
        <v>374</v>
      </c>
    </row>
    <row r="695" spans="1:4" x14ac:dyDescent="0.25">
      <c r="A695" s="8">
        <f t="shared" si="22"/>
        <v>45620</v>
      </c>
      <c r="B695" s="74">
        <f>SUMIF([1]!Query1[Date],"="&amp;A695,[1]!Query1[Quantity])</f>
        <v>2079</v>
      </c>
      <c r="C695" s="75">
        <f t="shared" si="21"/>
        <v>4.7357630979498859</v>
      </c>
      <c r="D695" s="74">
        <f>SUMIF([1]!Query1[Date],"="&amp;A695,[1]!Query1[Trans_cnt])</f>
        <v>439</v>
      </c>
    </row>
    <row r="696" spans="1:4" x14ac:dyDescent="0.25">
      <c r="A696" s="8">
        <f t="shared" si="22"/>
        <v>45621</v>
      </c>
      <c r="B696" s="74">
        <f>SUMIF([1]!Query1[Date],"="&amp;A696,[1]!Query1[Quantity])</f>
        <v>468</v>
      </c>
      <c r="C696" s="75">
        <f t="shared" si="21"/>
        <v>3.4411764705882355</v>
      </c>
      <c r="D696" s="74">
        <f>SUMIF([1]!Query1[Date],"="&amp;A696,[1]!Query1[Trans_cnt])</f>
        <v>136</v>
      </c>
    </row>
    <row r="697" spans="1:4" x14ac:dyDescent="0.25">
      <c r="A697" s="8">
        <f t="shared" si="22"/>
        <v>45622</v>
      </c>
      <c r="B697" s="74">
        <f>SUMIF([1]!Query1[Date],"="&amp;A697,[1]!Query1[Quantity])</f>
        <v>196</v>
      </c>
      <c r="C697" s="75">
        <f t="shared" si="21"/>
        <v>2.5789473684210527</v>
      </c>
      <c r="D697" s="74">
        <f>SUMIF([1]!Query1[Date],"="&amp;A697,[1]!Query1[Trans_cnt])</f>
        <v>76</v>
      </c>
    </row>
    <row r="698" spans="1:4" x14ac:dyDescent="0.25">
      <c r="A698" s="8">
        <f t="shared" si="22"/>
        <v>45623</v>
      </c>
      <c r="B698" s="74">
        <f>SUMIF([1]!Query1[Date],"="&amp;A698,[1]!Query1[Quantity])</f>
        <v>182</v>
      </c>
      <c r="C698" s="75">
        <f t="shared" si="21"/>
        <v>2.0449438202247192</v>
      </c>
      <c r="D698" s="74">
        <f>SUMIF([1]!Query1[Date],"="&amp;A698,[1]!Query1[Trans_cnt])</f>
        <v>89</v>
      </c>
    </row>
    <row r="699" spans="1:4" x14ac:dyDescent="0.25">
      <c r="A699" s="8">
        <f t="shared" si="22"/>
        <v>45624</v>
      </c>
      <c r="B699" s="74">
        <f>SUMIF([1]!Query1[Date],"="&amp;A699,[1]!Query1[Quantity])</f>
        <v>902</v>
      </c>
      <c r="C699" s="75">
        <f t="shared" si="21"/>
        <v>4.2547169811320753</v>
      </c>
      <c r="D699" s="74">
        <f>SUMIF([1]!Query1[Date],"="&amp;A699,[1]!Query1[Trans_cnt])</f>
        <v>212</v>
      </c>
    </row>
    <row r="700" spans="1:4" x14ac:dyDescent="0.25">
      <c r="A700" s="8">
        <f t="shared" si="22"/>
        <v>45625</v>
      </c>
      <c r="B700" s="74">
        <f>SUMIF([1]!Query1[Date],"="&amp;A700,[1]!Query1[Quantity])</f>
        <v>1333</v>
      </c>
      <c r="C700" s="75">
        <f t="shared" si="21"/>
        <v>4.5650684931506849</v>
      </c>
      <c r="D700" s="74">
        <f>SUMIF([1]!Query1[Date],"="&amp;A700,[1]!Query1[Trans_cnt])</f>
        <v>292</v>
      </c>
    </row>
    <row r="701" spans="1:4" x14ac:dyDescent="0.25">
      <c r="A701" s="8">
        <f t="shared" si="22"/>
        <v>45626</v>
      </c>
      <c r="B701" s="74">
        <f>SUMIF([1]!Query1[Date],"="&amp;A701,[1]!Query1[Quantity])</f>
        <v>1318</v>
      </c>
      <c r="C701" s="75">
        <f t="shared" si="21"/>
        <v>4.1316614420062692</v>
      </c>
      <c r="D701" s="74">
        <f>SUMIF([1]!Query1[Date],"="&amp;A701,[1]!Query1[Trans_cnt])</f>
        <v>319</v>
      </c>
    </row>
    <row r="702" spans="1:4" x14ac:dyDescent="0.25">
      <c r="A702" s="8">
        <f t="shared" si="22"/>
        <v>45627</v>
      </c>
      <c r="B702" s="74">
        <f>SUMIF([1]!Query1[Date],"="&amp;A702,[1]!Query1[Quantity])</f>
        <v>1446</v>
      </c>
      <c r="C702" s="75">
        <f t="shared" si="21"/>
        <v>4.6050955414012735</v>
      </c>
      <c r="D702" s="74">
        <f>SUMIF([1]!Query1[Date],"="&amp;A702,[1]!Query1[Trans_cnt])</f>
        <v>314</v>
      </c>
    </row>
    <row r="703" spans="1:4" x14ac:dyDescent="0.25">
      <c r="A703" s="8">
        <f t="shared" si="22"/>
        <v>45628</v>
      </c>
      <c r="B703" s="74">
        <f>SUMIF([1]!Query1[Date],"="&amp;A703,[1]!Query1[Quantity])</f>
        <v>326</v>
      </c>
      <c r="C703" s="75">
        <f t="shared" si="21"/>
        <v>2.4885496183206106</v>
      </c>
      <c r="D703" s="74">
        <f>SUMIF([1]!Query1[Date],"="&amp;A703,[1]!Query1[Trans_cnt])</f>
        <v>131</v>
      </c>
    </row>
    <row r="704" spans="1:4" x14ac:dyDescent="0.25">
      <c r="A704" s="8">
        <f t="shared" si="22"/>
        <v>45629</v>
      </c>
      <c r="B704" s="74">
        <f>SUMIF([1]!Query1[Date],"="&amp;A704,[1]!Query1[Quantity])</f>
        <v>223</v>
      </c>
      <c r="C704" s="75">
        <f t="shared" si="21"/>
        <v>2.2079207920792081</v>
      </c>
      <c r="D704" s="74">
        <f>SUMIF([1]!Query1[Date],"="&amp;A704,[1]!Query1[Trans_cnt])</f>
        <v>101</v>
      </c>
    </row>
    <row r="705" spans="1:4" x14ac:dyDescent="0.25">
      <c r="A705" s="8">
        <f t="shared" si="22"/>
        <v>45630</v>
      </c>
      <c r="B705" s="74">
        <f>SUMIF([1]!Query1[Date],"="&amp;A705,[1]!Query1[Quantity])</f>
        <v>126</v>
      </c>
      <c r="C705" s="75">
        <f t="shared" si="21"/>
        <v>2.032258064516129</v>
      </c>
      <c r="D705" s="74">
        <f>SUMIF([1]!Query1[Date],"="&amp;A705,[1]!Query1[Trans_cnt])</f>
        <v>62</v>
      </c>
    </row>
    <row r="706" spans="1:4" x14ac:dyDescent="0.25">
      <c r="A706" s="8">
        <f t="shared" si="22"/>
        <v>45631</v>
      </c>
      <c r="B706" s="74">
        <f>SUMIF([1]!Query1[Date],"="&amp;A706,[1]!Query1[Quantity])</f>
        <v>173</v>
      </c>
      <c r="C706" s="75">
        <f t="shared" si="21"/>
        <v>1.8210526315789475</v>
      </c>
      <c r="D706" s="74">
        <f>SUMIF([1]!Query1[Date],"="&amp;A706,[1]!Query1[Trans_cnt])</f>
        <v>95</v>
      </c>
    </row>
    <row r="707" spans="1:4" x14ac:dyDescent="0.25">
      <c r="A707" s="8">
        <f t="shared" si="22"/>
        <v>45632</v>
      </c>
      <c r="B707" s="74">
        <f>SUMIF([1]!Query1[Date],"="&amp;A707,[1]!Query1[Quantity])</f>
        <v>184</v>
      </c>
      <c r="C707" s="75">
        <f t="shared" ref="C707:C770" si="23">B707/D707</f>
        <v>1.803921568627451</v>
      </c>
      <c r="D707" s="74">
        <f>SUMIF([1]!Query1[Date],"="&amp;A707,[1]!Query1[Trans_cnt])</f>
        <v>102</v>
      </c>
    </row>
    <row r="708" spans="1:4" x14ac:dyDescent="0.25">
      <c r="A708" s="8">
        <f t="shared" si="22"/>
        <v>45633</v>
      </c>
      <c r="B708" s="74">
        <f>SUMIF([1]!Query1[Date],"="&amp;A708,[1]!Query1[Quantity])</f>
        <v>290</v>
      </c>
      <c r="C708" s="75">
        <f t="shared" si="23"/>
        <v>2.1641791044776117</v>
      </c>
      <c r="D708" s="74">
        <f>SUMIF([1]!Query1[Date],"="&amp;A708,[1]!Query1[Trans_cnt])</f>
        <v>134</v>
      </c>
    </row>
    <row r="709" spans="1:4" x14ac:dyDescent="0.25">
      <c r="A709" s="8">
        <f t="shared" si="22"/>
        <v>45634</v>
      </c>
      <c r="B709" s="74">
        <f>SUMIF([1]!Query1[Date],"="&amp;A709,[1]!Query1[Quantity])</f>
        <v>271</v>
      </c>
      <c r="C709" s="75">
        <f t="shared" si="23"/>
        <v>1.9496402877697843</v>
      </c>
      <c r="D709" s="74">
        <f>SUMIF([1]!Query1[Date],"="&amp;A709,[1]!Query1[Trans_cnt])</f>
        <v>139</v>
      </c>
    </row>
    <row r="710" spans="1:4" x14ac:dyDescent="0.25">
      <c r="A710" s="8">
        <f t="shared" si="22"/>
        <v>45635</v>
      </c>
      <c r="B710" s="74">
        <f>SUMIF([1]!Query1[Date],"="&amp;A710,[1]!Query1[Quantity])</f>
        <v>98</v>
      </c>
      <c r="C710" s="75">
        <f t="shared" si="23"/>
        <v>1.96</v>
      </c>
      <c r="D710" s="74">
        <f>SUMIF([1]!Query1[Date],"="&amp;A710,[1]!Query1[Trans_cnt])</f>
        <v>50</v>
      </c>
    </row>
    <row r="711" spans="1:4" x14ac:dyDescent="0.25">
      <c r="A711" s="8">
        <f t="shared" si="22"/>
        <v>45636</v>
      </c>
      <c r="B711" s="74">
        <f>SUMIF([1]!Query1[Date],"="&amp;A711,[1]!Query1[Quantity])</f>
        <v>200</v>
      </c>
      <c r="C711" s="75">
        <f t="shared" si="23"/>
        <v>2.4691358024691357</v>
      </c>
      <c r="D711" s="74">
        <f>SUMIF([1]!Query1[Date],"="&amp;A711,[1]!Query1[Trans_cnt])</f>
        <v>81</v>
      </c>
    </row>
    <row r="712" spans="1:4" x14ac:dyDescent="0.25">
      <c r="A712" s="8">
        <f t="shared" si="22"/>
        <v>45637</v>
      </c>
      <c r="B712" s="74">
        <f>SUMIF([1]!Query1[Date],"="&amp;A712,[1]!Query1[Quantity])</f>
        <v>256</v>
      </c>
      <c r="C712" s="75">
        <f t="shared" si="23"/>
        <v>2.4150943396226414</v>
      </c>
      <c r="D712" s="74">
        <f>SUMIF([1]!Query1[Date],"="&amp;A712,[1]!Query1[Trans_cnt])</f>
        <v>106</v>
      </c>
    </row>
    <row r="713" spans="1:4" x14ac:dyDescent="0.25">
      <c r="A713" s="8">
        <f t="shared" si="22"/>
        <v>45638</v>
      </c>
      <c r="B713" s="74">
        <f>SUMIF([1]!Query1[Date],"="&amp;A713,[1]!Query1[Quantity])</f>
        <v>349</v>
      </c>
      <c r="C713" s="75">
        <f t="shared" si="23"/>
        <v>2.3741496598639458</v>
      </c>
      <c r="D713" s="74">
        <f>SUMIF([1]!Query1[Date],"="&amp;A713,[1]!Query1[Trans_cnt])</f>
        <v>147</v>
      </c>
    </row>
    <row r="714" spans="1:4" x14ac:dyDescent="0.25">
      <c r="A714" s="8">
        <f t="shared" si="22"/>
        <v>45639</v>
      </c>
      <c r="B714" s="74">
        <f>SUMIF([1]!Query1[Date],"="&amp;A714,[1]!Query1[Quantity])</f>
        <v>250</v>
      </c>
      <c r="C714" s="75">
        <f t="shared" si="23"/>
        <v>2.4271844660194173</v>
      </c>
      <c r="D714" s="74">
        <f>SUMIF([1]!Query1[Date],"="&amp;A714,[1]!Query1[Trans_cnt])</f>
        <v>103</v>
      </c>
    </row>
    <row r="715" spans="1:4" x14ac:dyDescent="0.25">
      <c r="A715" s="8">
        <f t="shared" si="22"/>
        <v>45640</v>
      </c>
      <c r="B715" s="74">
        <f>SUMIF([1]!Query1[Date],"="&amp;A715,[1]!Query1[Quantity])</f>
        <v>436</v>
      </c>
      <c r="C715" s="75">
        <f t="shared" si="23"/>
        <v>2.4222222222222221</v>
      </c>
      <c r="D715" s="74">
        <f>SUMIF([1]!Query1[Date],"="&amp;A715,[1]!Query1[Trans_cnt])</f>
        <v>180</v>
      </c>
    </row>
    <row r="716" spans="1:4" x14ac:dyDescent="0.25">
      <c r="A716" s="8">
        <f t="shared" si="22"/>
        <v>45641</v>
      </c>
      <c r="B716" s="74">
        <f>SUMIF([1]!Query1[Date],"="&amp;A716,[1]!Query1[Quantity])</f>
        <v>465</v>
      </c>
      <c r="C716" s="75">
        <f t="shared" si="23"/>
        <v>2.7034883720930232</v>
      </c>
      <c r="D716" s="74">
        <f>SUMIF([1]!Query1[Date],"="&amp;A716,[1]!Query1[Trans_cnt])</f>
        <v>172</v>
      </c>
    </row>
    <row r="717" spans="1:4" x14ac:dyDescent="0.25">
      <c r="A717" s="8">
        <f t="shared" si="22"/>
        <v>45642</v>
      </c>
      <c r="B717" s="74">
        <f>SUMIF([1]!Query1[Date],"="&amp;A717,[1]!Query1[Quantity])</f>
        <v>239</v>
      </c>
      <c r="C717" s="75">
        <f t="shared" si="23"/>
        <v>2.5157894736842104</v>
      </c>
      <c r="D717" s="74">
        <f>SUMIF([1]!Query1[Date],"="&amp;A717,[1]!Query1[Trans_cnt])</f>
        <v>95</v>
      </c>
    </row>
    <row r="718" spans="1:4" x14ac:dyDescent="0.25">
      <c r="A718" s="8">
        <f t="shared" si="22"/>
        <v>45643</v>
      </c>
      <c r="B718" s="74">
        <f>SUMIF([1]!Query1[Date],"="&amp;A718,[1]!Query1[Quantity])</f>
        <v>238</v>
      </c>
      <c r="C718" s="75">
        <f t="shared" si="23"/>
        <v>2.38</v>
      </c>
      <c r="D718" s="74">
        <f>SUMIF([1]!Query1[Date],"="&amp;A718,[1]!Query1[Trans_cnt])</f>
        <v>100</v>
      </c>
    </row>
    <row r="719" spans="1:4" x14ac:dyDescent="0.25">
      <c r="A719" s="8">
        <f t="shared" si="22"/>
        <v>45644</v>
      </c>
      <c r="B719" s="74">
        <f>SUMIF([1]!Query1[Date],"="&amp;A719,[1]!Query1[Quantity])</f>
        <v>271</v>
      </c>
      <c r="C719" s="75">
        <f t="shared" si="23"/>
        <v>2.2966101694915255</v>
      </c>
      <c r="D719" s="74">
        <f>SUMIF([1]!Query1[Date],"="&amp;A719,[1]!Query1[Trans_cnt])</f>
        <v>118</v>
      </c>
    </row>
    <row r="720" spans="1:4" x14ac:dyDescent="0.25">
      <c r="A720" s="8">
        <f t="shared" si="22"/>
        <v>45645</v>
      </c>
      <c r="B720" s="74">
        <f>SUMIF([1]!Query1[Date],"="&amp;A720,[1]!Query1[Quantity])</f>
        <v>313</v>
      </c>
      <c r="C720" s="75">
        <f t="shared" si="23"/>
        <v>3.0686274509803924</v>
      </c>
      <c r="D720" s="74">
        <f>SUMIF([1]!Query1[Date],"="&amp;A720,[1]!Query1[Trans_cnt])</f>
        <v>102</v>
      </c>
    </row>
    <row r="721" spans="1:4" x14ac:dyDescent="0.25">
      <c r="A721" s="8">
        <f t="shared" si="22"/>
        <v>45646</v>
      </c>
      <c r="B721" s="74">
        <f>SUMIF([1]!Query1[Date],"="&amp;A721,[1]!Query1[Quantity])</f>
        <v>265</v>
      </c>
      <c r="C721" s="75">
        <f t="shared" si="23"/>
        <v>2.3660714285714284</v>
      </c>
      <c r="D721" s="74">
        <f>SUMIF([1]!Query1[Date],"="&amp;A721,[1]!Query1[Trans_cnt])</f>
        <v>112</v>
      </c>
    </row>
    <row r="722" spans="1:4" x14ac:dyDescent="0.25">
      <c r="A722" s="8">
        <f t="shared" si="22"/>
        <v>45647</v>
      </c>
      <c r="B722" s="74">
        <f>SUMIF([1]!Query1[Date],"="&amp;A722,[1]!Query1[Quantity])</f>
        <v>515</v>
      </c>
      <c r="C722" s="75">
        <f t="shared" si="23"/>
        <v>3.0838323353293413</v>
      </c>
      <c r="D722" s="74">
        <f>SUMIF([1]!Query1[Date],"="&amp;A722,[1]!Query1[Trans_cnt])</f>
        <v>167</v>
      </c>
    </row>
    <row r="723" spans="1:4" x14ac:dyDescent="0.25">
      <c r="A723" s="8">
        <f t="shared" si="22"/>
        <v>45648</v>
      </c>
      <c r="B723" s="74">
        <f>SUMIF([1]!Query1[Date],"="&amp;A723,[1]!Query1[Quantity])</f>
        <v>539</v>
      </c>
      <c r="C723" s="75">
        <f t="shared" si="23"/>
        <v>2.6551724137931036</v>
      </c>
      <c r="D723" s="74">
        <f>SUMIF([1]!Query1[Date],"="&amp;A723,[1]!Query1[Trans_cnt])</f>
        <v>203</v>
      </c>
    </row>
    <row r="724" spans="1:4" x14ac:dyDescent="0.25">
      <c r="A724" s="8">
        <f t="shared" si="22"/>
        <v>45649</v>
      </c>
      <c r="B724" s="74">
        <f>SUMIF([1]!Query1[Date],"="&amp;A724,[1]!Query1[Quantity])</f>
        <v>430</v>
      </c>
      <c r="C724" s="75">
        <f t="shared" si="23"/>
        <v>2.6543209876543208</v>
      </c>
      <c r="D724" s="74">
        <f>SUMIF([1]!Query1[Date],"="&amp;A724,[1]!Query1[Trans_cnt])</f>
        <v>162</v>
      </c>
    </row>
    <row r="725" spans="1:4" x14ac:dyDescent="0.25">
      <c r="A725" s="8">
        <f t="shared" si="22"/>
        <v>45650</v>
      </c>
      <c r="B725" s="74">
        <f>SUMIF([1]!Query1[Date],"="&amp;A725,[1]!Query1[Quantity])</f>
        <v>705</v>
      </c>
      <c r="C725" s="75">
        <f t="shared" si="23"/>
        <v>2.5729927007299271</v>
      </c>
      <c r="D725" s="74">
        <f>SUMIF([1]!Query1[Date],"="&amp;A725,[1]!Query1[Trans_cnt])</f>
        <v>274</v>
      </c>
    </row>
    <row r="726" spans="1:4" x14ac:dyDescent="0.25">
      <c r="A726" s="8">
        <f t="shared" si="22"/>
        <v>45651</v>
      </c>
      <c r="B726" s="74">
        <f>SUMIF([1]!Query1[Date],"="&amp;A726,[1]!Query1[Quantity])</f>
        <v>360</v>
      </c>
      <c r="C726" s="75">
        <f t="shared" si="23"/>
        <v>2.4324324324324325</v>
      </c>
      <c r="D726" s="74">
        <f>SUMIF([1]!Query1[Date],"="&amp;A726,[1]!Query1[Trans_cnt])</f>
        <v>148</v>
      </c>
    </row>
    <row r="727" spans="1:4" x14ac:dyDescent="0.25">
      <c r="A727" s="8">
        <f t="shared" ref="A727:A790" si="24">A726+1</f>
        <v>45652</v>
      </c>
      <c r="B727" s="74">
        <f>SUMIF([1]!Query1[Date],"="&amp;A727,[1]!Query1[Quantity])</f>
        <v>345</v>
      </c>
      <c r="C727" s="75">
        <f t="shared" si="23"/>
        <v>2.3958333333333335</v>
      </c>
      <c r="D727" s="74">
        <f>SUMIF([1]!Query1[Date],"="&amp;A727,[1]!Query1[Trans_cnt])</f>
        <v>144</v>
      </c>
    </row>
    <row r="728" spans="1:4" x14ac:dyDescent="0.25">
      <c r="A728" s="8">
        <f t="shared" si="24"/>
        <v>45653</v>
      </c>
      <c r="B728" s="74">
        <f>SUMIF([1]!Query1[Date],"="&amp;A728,[1]!Query1[Quantity])</f>
        <v>257</v>
      </c>
      <c r="C728" s="75">
        <f t="shared" si="23"/>
        <v>2.1239669421487601</v>
      </c>
      <c r="D728" s="74">
        <f>SUMIF([1]!Query1[Date],"="&amp;A728,[1]!Query1[Trans_cnt])</f>
        <v>121</v>
      </c>
    </row>
    <row r="729" spans="1:4" x14ac:dyDescent="0.25">
      <c r="A729" s="8">
        <f t="shared" si="24"/>
        <v>45654</v>
      </c>
      <c r="B729" s="74">
        <f>SUMIF([1]!Query1[Date],"="&amp;A729,[1]!Query1[Quantity])</f>
        <v>318</v>
      </c>
      <c r="C729" s="75">
        <f t="shared" si="23"/>
        <v>2.2553191489361701</v>
      </c>
      <c r="D729" s="74">
        <f>SUMIF([1]!Query1[Date],"="&amp;A729,[1]!Query1[Trans_cnt])</f>
        <v>141</v>
      </c>
    </row>
    <row r="730" spans="1:4" x14ac:dyDescent="0.25">
      <c r="A730" s="8">
        <f t="shared" si="24"/>
        <v>45655</v>
      </c>
      <c r="B730" s="74">
        <f>SUMIF([1]!Query1[Date],"="&amp;A730,[1]!Query1[Quantity])</f>
        <v>344</v>
      </c>
      <c r="C730" s="75">
        <f t="shared" si="23"/>
        <v>2.1772151898734178</v>
      </c>
      <c r="D730" s="74">
        <f>SUMIF([1]!Query1[Date],"="&amp;A730,[1]!Query1[Trans_cnt])</f>
        <v>158</v>
      </c>
    </row>
    <row r="731" spans="1:4" x14ac:dyDescent="0.25">
      <c r="A731" s="8">
        <f t="shared" si="24"/>
        <v>45656</v>
      </c>
      <c r="B731" s="74">
        <f>SUMIF([1]!Query1[Date],"="&amp;A731,[1]!Query1[Quantity])</f>
        <v>321</v>
      </c>
      <c r="C731" s="75">
        <f t="shared" si="23"/>
        <v>2.14</v>
      </c>
      <c r="D731" s="74">
        <f>SUMIF([1]!Query1[Date],"="&amp;A731,[1]!Query1[Trans_cnt])</f>
        <v>150</v>
      </c>
    </row>
    <row r="732" spans="1:4" x14ac:dyDescent="0.25">
      <c r="A732" s="8">
        <f t="shared" si="24"/>
        <v>45657</v>
      </c>
      <c r="B732" s="74">
        <f>SUMIF([1]!Query1[Date],"="&amp;A732,[1]!Query1[Quantity])</f>
        <v>313</v>
      </c>
      <c r="C732" s="75">
        <f t="shared" si="23"/>
        <v>2.2357142857142858</v>
      </c>
      <c r="D732" s="74">
        <f>SUMIF([1]!Query1[Date],"="&amp;A732,[1]!Query1[Trans_cnt])</f>
        <v>140</v>
      </c>
    </row>
    <row r="733" spans="1:4" x14ac:dyDescent="0.25">
      <c r="A733" s="8">
        <f t="shared" si="24"/>
        <v>45658</v>
      </c>
      <c r="B733" s="74">
        <f>SUMIF([1]!Query1[Date],"="&amp;A733,[1]!Query1[Quantity])</f>
        <v>562</v>
      </c>
      <c r="C733" s="75">
        <f t="shared" si="23"/>
        <v>2.8383838383838382</v>
      </c>
      <c r="D733" s="74">
        <f>SUMIF([1]!Query1[Date],"="&amp;A733,[1]!Query1[Trans_cnt])</f>
        <v>198</v>
      </c>
    </row>
    <row r="734" spans="1:4" x14ac:dyDescent="0.25">
      <c r="A734" s="8">
        <f t="shared" si="24"/>
        <v>45659</v>
      </c>
      <c r="B734" s="74">
        <f>SUMIF([1]!Query1[Date],"="&amp;A734,[1]!Query1[Quantity])</f>
        <v>253</v>
      </c>
      <c r="C734" s="75">
        <f t="shared" si="23"/>
        <v>2.3867924528301887</v>
      </c>
      <c r="D734" s="74">
        <f>SUMIF([1]!Query1[Date],"="&amp;A734,[1]!Query1[Trans_cnt])</f>
        <v>106</v>
      </c>
    </row>
    <row r="735" spans="1:4" x14ac:dyDescent="0.25">
      <c r="A735" s="8">
        <f t="shared" si="24"/>
        <v>45660</v>
      </c>
      <c r="B735" s="74">
        <f>SUMIF([1]!Query1[Date],"="&amp;A735,[1]!Query1[Quantity])</f>
        <v>201</v>
      </c>
      <c r="C735" s="75">
        <f t="shared" si="23"/>
        <v>2.3103448275862069</v>
      </c>
      <c r="D735" s="74">
        <f>SUMIF([1]!Query1[Date],"="&amp;A735,[1]!Query1[Trans_cnt])</f>
        <v>87</v>
      </c>
    </row>
    <row r="736" spans="1:4" x14ac:dyDescent="0.25">
      <c r="A736" s="8">
        <f t="shared" si="24"/>
        <v>45661</v>
      </c>
      <c r="B736" s="74">
        <f>SUMIF([1]!Query1[Date],"="&amp;A736,[1]!Query1[Quantity])</f>
        <v>343</v>
      </c>
      <c r="C736" s="75">
        <f t="shared" si="23"/>
        <v>2.5036496350364965</v>
      </c>
      <c r="D736" s="74">
        <f>SUMIF([1]!Query1[Date],"="&amp;A736,[1]!Query1[Trans_cnt])</f>
        <v>137</v>
      </c>
    </row>
    <row r="737" spans="1:4" x14ac:dyDescent="0.25">
      <c r="A737" s="8">
        <f t="shared" si="24"/>
        <v>45662</v>
      </c>
      <c r="B737" s="74">
        <f>SUMIF([1]!Query1[Date],"="&amp;A737,[1]!Query1[Quantity])</f>
        <v>284</v>
      </c>
      <c r="C737" s="75">
        <f t="shared" si="23"/>
        <v>2.3471074380165291</v>
      </c>
      <c r="D737" s="74">
        <f>SUMIF([1]!Query1[Date],"="&amp;A737,[1]!Query1[Trans_cnt])</f>
        <v>121</v>
      </c>
    </row>
    <row r="738" spans="1:4" x14ac:dyDescent="0.25">
      <c r="A738" s="8">
        <f t="shared" si="24"/>
        <v>45663</v>
      </c>
      <c r="B738" s="74">
        <f>SUMIF([1]!Query1[Date],"="&amp;A738,[1]!Query1[Quantity])</f>
        <v>174</v>
      </c>
      <c r="C738" s="75">
        <f t="shared" si="23"/>
        <v>1.9772727272727273</v>
      </c>
      <c r="D738" s="74">
        <f>SUMIF([1]!Query1[Date],"="&amp;A738,[1]!Query1[Trans_cnt])</f>
        <v>88</v>
      </c>
    </row>
    <row r="739" spans="1:4" x14ac:dyDescent="0.25">
      <c r="A739" s="8">
        <f t="shared" si="24"/>
        <v>45664</v>
      </c>
      <c r="B739" s="74">
        <f>SUMIF([1]!Query1[Date],"="&amp;A739,[1]!Query1[Quantity])</f>
        <v>197</v>
      </c>
      <c r="C739" s="75">
        <f t="shared" si="23"/>
        <v>1.97</v>
      </c>
      <c r="D739" s="74">
        <f>SUMIF([1]!Query1[Date],"="&amp;A739,[1]!Query1[Trans_cnt])</f>
        <v>100</v>
      </c>
    </row>
    <row r="740" spans="1:4" x14ac:dyDescent="0.25">
      <c r="A740" s="8">
        <f t="shared" si="24"/>
        <v>45665</v>
      </c>
      <c r="B740" s="74">
        <f>SUMIF([1]!Query1[Date],"="&amp;A740,[1]!Query1[Quantity])</f>
        <v>208</v>
      </c>
      <c r="C740" s="75">
        <f t="shared" si="23"/>
        <v>2.5365853658536586</v>
      </c>
      <c r="D740" s="74">
        <f>SUMIF([1]!Query1[Date],"="&amp;A740,[1]!Query1[Trans_cnt])</f>
        <v>82</v>
      </c>
    </row>
    <row r="741" spans="1:4" x14ac:dyDescent="0.25">
      <c r="A741" s="8">
        <f t="shared" si="24"/>
        <v>45666</v>
      </c>
      <c r="B741" s="74">
        <f>SUMIF([1]!Query1[Date],"="&amp;A741,[1]!Query1[Quantity])</f>
        <v>484</v>
      </c>
      <c r="C741" s="75">
        <f t="shared" si="23"/>
        <v>2.5473684210526315</v>
      </c>
      <c r="D741" s="74">
        <f>SUMIF([1]!Query1[Date],"="&amp;A741,[1]!Query1[Trans_cnt])</f>
        <v>190</v>
      </c>
    </row>
    <row r="742" spans="1:4" x14ac:dyDescent="0.25">
      <c r="A742" s="8">
        <f t="shared" si="24"/>
        <v>45667</v>
      </c>
      <c r="B742" s="74">
        <f>SUMIF([1]!Query1[Date],"="&amp;A742,[1]!Query1[Quantity])</f>
        <v>476</v>
      </c>
      <c r="C742" s="75">
        <f t="shared" si="23"/>
        <v>2.72</v>
      </c>
      <c r="D742" s="74">
        <f>SUMIF([1]!Query1[Date],"="&amp;A742,[1]!Query1[Trans_cnt])</f>
        <v>175</v>
      </c>
    </row>
    <row r="743" spans="1:4" x14ac:dyDescent="0.25">
      <c r="A743" s="8">
        <f t="shared" si="24"/>
        <v>45668</v>
      </c>
      <c r="B743" s="74">
        <f>SUMIF([1]!Query1[Date],"="&amp;A743,[1]!Query1[Quantity])</f>
        <v>623</v>
      </c>
      <c r="C743" s="75">
        <f t="shared" si="23"/>
        <v>3.2789473684210528</v>
      </c>
      <c r="D743" s="74">
        <f>SUMIF([1]!Query1[Date],"="&amp;A743,[1]!Query1[Trans_cnt])</f>
        <v>190</v>
      </c>
    </row>
    <row r="744" spans="1:4" x14ac:dyDescent="0.25">
      <c r="A744" s="8">
        <f t="shared" si="24"/>
        <v>45669</v>
      </c>
      <c r="B744" s="74">
        <f>SUMIF([1]!Query1[Date],"="&amp;A744,[1]!Query1[Quantity])</f>
        <v>735</v>
      </c>
      <c r="C744" s="75">
        <f t="shared" si="23"/>
        <v>3.141025641025641</v>
      </c>
      <c r="D744" s="74">
        <f>SUMIF([1]!Query1[Date],"="&amp;A744,[1]!Query1[Trans_cnt])</f>
        <v>234</v>
      </c>
    </row>
    <row r="745" spans="1:4" x14ac:dyDescent="0.25">
      <c r="A745" s="8">
        <f t="shared" si="24"/>
        <v>45670</v>
      </c>
      <c r="B745" s="74">
        <f>SUMIF([1]!Query1[Date],"="&amp;A745,[1]!Query1[Quantity])</f>
        <v>414</v>
      </c>
      <c r="C745" s="75">
        <f t="shared" si="23"/>
        <v>3.2093023255813953</v>
      </c>
      <c r="D745" s="74">
        <f>SUMIF([1]!Query1[Date],"="&amp;A745,[1]!Query1[Trans_cnt])</f>
        <v>129</v>
      </c>
    </row>
    <row r="746" spans="1:4" x14ac:dyDescent="0.25">
      <c r="A746" s="8">
        <f t="shared" si="24"/>
        <v>45671</v>
      </c>
      <c r="B746" s="74">
        <f>SUMIF([1]!Query1[Date],"="&amp;A746,[1]!Query1[Quantity])</f>
        <v>291</v>
      </c>
      <c r="C746" s="75">
        <f t="shared" si="23"/>
        <v>2.669724770642202</v>
      </c>
      <c r="D746" s="74">
        <f>SUMIF([1]!Query1[Date],"="&amp;A746,[1]!Query1[Trans_cnt])</f>
        <v>109</v>
      </c>
    </row>
    <row r="747" spans="1:4" x14ac:dyDescent="0.25">
      <c r="A747" s="8">
        <f t="shared" si="24"/>
        <v>45672</v>
      </c>
      <c r="B747" s="74">
        <f>SUMIF([1]!Query1[Date],"="&amp;A747,[1]!Query1[Quantity])</f>
        <v>354</v>
      </c>
      <c r="C747" s="75">
        <f t="shared" si="23"/>
        <v>2.9747899159663866</v>
      </c>
      <c r="D747" s="74">
        <f>SUMIF([1]!Query1[Date],"="&amp;A747,[1]!Query1[Trans_cnt])</f>
        <v>119</v>
      </c>
    </row>
    <row r="748" spans="1:4" x14ac:dyDescent="0.25">
      <c r="A748" s="8">
        <f t="shared" si="24"/>
        <v>45673</v>
      </c>
      <c r="B748" s="74">
        <f>SUMIF([1]!Query1[Date],"="&amp;A748,[1]!Query1[Quantity])</f>
        <v>411</v>
      </c>
      <c r="C748" s="75">
        <f t="shared" si="23"/>
        <v>2.9782608695652173</v>
      </c>
      <c r="D748" s="74">
        <f>SUMIF([1]!Query1[Date],"="&amp;A748,[1]!Query1[Trans_cnt])</f>
        <v>138</v>
      </c>
    </row>
    <row r="749" spans="1:4" x14ac:dyDescent="0.25">
      <c r="A749" s="8">
        <f t="shared" si="24"/>
        <v>45674</v>
      </c>
      <c r="B749" s="74">
        <f>SUMIF([1]!Query1[Date],"="&amp;A749,[1]!Query1[Quantity])</f>
        <v>433</v>
      </c>
      <c r="C749" s="75">
        <f t="shared" si="23"/>
        <v>3.0709219858156027</v>
      </c>
      <c r="D749" s="74">
        <f>SUMIF([1]!Query1[Date],"="&amp;A749,[1]!Query1[Trans_cnt])</f>
        <v>141</v>
      </c>
    </row>
    <row r="750" spans="1:4" x14ac:dyDescent="0.25">
      <c r="A750" s="8">
        <f t="shared" si="24"/>
        <v>45675</v>
      </c>
      <c r="B750" s="74">
        <f>SUMIF([1]!Query1[Date],"="&amp;A750,[1]!Query1[Quantity])</f>
        <v>685</v>
      </c>
      <c r="C750" s="75">
        <f t="shared" si="23"/>
        <v>3.374384236453202</v>
      </c>
      <c r="D750" s="74">
        <f>SUMIF([1]!Query1[Date],"="&amp;A750,[1]!Query1[Trans_cnt])</f>
        <v>203</v>
      </c>
    </row>
    <row r="751" spans="1:4" x14ac:dyDescent="0.25">
      <c r="A751" s="8">
        <f t="shared" si="24"/>
        <v>45676</v>
      </c>
      <c r="B751" s="74">
        <f>SUMIF([1]!Query1[Date],"="&amp;A751,[1]!Query1[Quantity])</f>
        <v>887</v>
      </c>
      <c r="C751" s="75">
        <f t="shared" si="23"/>
        <v>3.4379844961240309</v>
      </c>
      <c r="D751" s="74">
        <f>SUMIF([1]!Query1[Date],"="&amp;A751,[1]!Query1[Trans_cnt])</f>
        <v>258</v>
      </c>
    </row>
    <row r="752" spans="1:4" x14ac:dyDescent="0.25">
      <c r="A752" s="8">
        <f t="shared" si="24"/>
        <v>45677</v>
      </c>
      <c r="B752" s="74">
        <f>SUMIF([1]!Query1[Date],"="&amp;A752,[1]!Query1[Quantity])</f>
        <v>484</v>
      </c>
      <c r="C752" s="75">
        <f t="shared" si="23"/>
        <v>3.2925170068027212</v>
      </c>
      <c r="D752" s="74">
        <f>SUMIF([1]!Query1[Date],"="&amp;A752,[1]!Query1[Trans_cnt])</f>
        <v>147</v>
      </c>
    </row>
    <row r="753" spans="1:4" x14ac:dyDescent="0.25">
      <c r="A753" s="8">
        <f t="shared" si="24"/>
        <v>45678</v>
      </c>
      <c r="B753" s="74">
        <f>SUMIF([1]!Query1[Date],"="&amp;A753,[1]!Query1[Quantity])</f>
        <v>450</v>
      </c>
      <c r="C753" s="75">
        <f t="shared" si="23"/>
        <v>3.4351145038167941</v>
      </c>
      <c r="D753" s="74">
        <f>SUMIF([1]!Query1[Date],"="&amp;A753,[1]!Query1[Trans_cnt])</f>
        <v>131</v>
      </c>
    </row>
    <row r="754" spans="1:4" x14ac:dyDescent="0.25">
      <c r="A754" s="8">
        <f t="shared" si="24"/>
        <v>45679</v>
      </c>
      <c r="B754" s="74">
        <f>SUMIF([1]!Query1[Date],"="&amp;A754,[1]!Query1[Quantity])</f>
        <v>446</v>
      </c>
      <c r="C754" s="75">
        <f t="shared" si="23"/>
        <v>3.1188811188811187</v>
      </c>
      <c r="D754" s="74">
        <f>SUMIF([1]!Query1[Date],"="&amp;A754,[1]!Query1[Trans_cnt])</f>
        <v>143</v>
      </c>
    </row>
    <row r="755" spans="1:4" x14ac:dyDescent="0.25">
      <c r="A755" s="8">
        <f t="shared" si="24"/>
        <v>45680</v>
      </c>
      <c r="B755" s="74">
        <f>SUMIF([1]!Query1[Date],"="&amp;A755,[1]!Query1[Quantity])</f>
        <v>716</v>
      </c>
      <c r="C755" s="75">
        <f t="shared" si="23"/>
        <v>3.7883597883597884</v>
      </c>
      <c r="D755" s="74">
        <f>SUMIF([1]!Query1[Date],"="&amp;A755,[1]!Query1[Trans_cnt])</f>
        <v>189</v>
      </c>
    </row>
    <row r="756" spans="1:4" x14ac:dyDescent="0.25">
      <c r="A756" s="8">
        <f t="shared" si="24"/>
        <v>45681</v>
      </c>
      <c r="B756" s="74">
        <f>SUMIF([1]!Query1[Date],"="&amp;A756,[1]!Query1[Quantity])</f>
        <v>770</v>
      </c>
      <c r="C756" s="75">
        <f t="shared" si="23"/>
        <v>3.5813953488372094</v>
      </c>
      <c r="D756" s="74">
        <f>SUMIF([1]!Query1[Date],"="&amp;A756,[1]!Query1[Trans_cnt])</f>
        <v>215</v>
      </c>
    </row>
    <row r="757" spans="1:4" x14ac:dyDescent="0.25">
      <c r="A757" s="8">
        <f t="shared" si="24"/>
        <v>45682</v>
      </c>
      <c r="B757" s="74">
        <f>SUMIF([1]!Query1[Date],"="&amp;A757,[1]!Query1[Quantity])</f>
        <v>928</v>
      </c>
      <c r="C757" s="75">
        <f t="shared" si="23"/>
        <v>3.8506224066390042</v>
      </c>
      <c r="D757" s="74">
        <f>SUMIF([1]!Query1[Date],"="&amp;A757,[1]!Query1[Trans_cnt])</f>
        <v>241</v>
      </c>
    </row>
    <row r="758" spans="1:4" x14ac:dyDescent="0.25">
      <c r="A758" s="8">
        <f t="shared" si="24"/>
        <v>45683</v>
      </c>
      <c r="B758" s="74">
        <f>SUMIF([1]!Query1[Date],"="&amp;A758,[1]!Query1[Quantity])</f>
        <v>579</v>
      </c>
      <c r="C758" s="75">
        <f t="shared" si="23"/>
        <v>3.574074074074074</v>
      </c>
      <c r="D758" s="74">
        <f>SUMIF([1]!Query1[Date],"="&amp;A758,[1]!Query1[Trans_cnt])</f>
        <v>162</v>
      </c>
    </row>
    <row r="759" spans="1:4" x14ac:dyDescent="0.25">
      <c r="A759" s="8">
        <f t="shared" si="24"/>
        <v>45684</v>
      </c>
      <c r="B759" s="74">
        <f>SUMIF([1]!Query1[Date],"="&amp;A759,[1]!Query1[Quantity])</f>
        <v>497</v>
      </c>
      <c r="C759" s="75">
        <f t="shared" si="23"/>
        <v>3.4513888888888888</v>
      </c>
      <c r="D759" s="74">
        <f>SUMIF([1]!Query1[Date],"="&amp;A759,[1]!Query1[Trans_cnt])</f>
        <v>144</v>
      </c>
    </row>
    <row r="760" spans="1:4" x14ac:dyDescent="0.25">
      <c r="A760" s="8">
        <f t="shared" si="24"/>
        <v>45685</v>
      </c>
      <c r="B760" s="74">
        <f>SUMIF([1]!Query1[Date],"="&amp;A760,[1]!Query1[Quantity])</f>
        <v>82</v>
      </c>
      <c r="C760" s="75">
        <f t="shared" si="23"/>
        <v>2.1578947368421053</v>
      </c>
      <c r="D760" s="74">
        <f>SUMIF([1]!Query1[Date],"="&amp;A760,[1]!Query1[Trans_cnt])</f>
        <v>38</v>
      </c>
    </row>
    <row r="761" spans="1:4" x14ac:dyDescent="0.25">
      <c r="A761" s="8">
        <f t="shared" si="24"/>
        <v>45686</v>
      </c>
      <c r="B761" s="74">
        <f>SUMIF([1]!Query1[Date],"="&amp;A761,[1]!Query1[Quantity])</f>
        <v>13</v>
      </c>
      <c r="C761" s="75">
        <f t="shared" si="23"/>
        <v>1.8571428571428572</v>
      </c>
      <c r="D761" s="74">
        <f>SUMIF([1]!Query1[Date],"="&amp;A761,[1]!Query1[Trans_cnt])</f>
        <v>7</v>
      </c>
    </row>
    <row r="762" spans="1:4" x14ac:dyDescent="0.25">
      <c r="A762" s="8">
        <f t="shared" si="24"/>
        <v>45687</v>
      </c>
      <c r="B762" s="74">
        <f>SUMIF([1]!Query1[Date],"="&amp;A762,[1]!Query1[Quantity])</f>
        <v>118</v>
      </c>
      <c r="C762" s="75">
        <f t="shared" si="23"/>
        <v>2.4583333333333335</v>
      </c>
      <c r="D762" s="74">
        <f>SUMIF([1]!Query1[Date],"="&amp;A762,[1]!Query1[Trans_cnt])</f>
        <v>48</v>
      </c>
    </row>
    <row r="763" spans="1:4" x14ac:dyDescent="0.25">
      <c r="A763" s="8">
        <f t="shared" si="24"/>
        <v>45688</v>
      </c>
      <c r="B763" s="74">
        <f>SUMIF([1]!Query1[Date],"="&amp;A763,[1]!Query1[Quantity])</f>
        <v>236</v>
      </c>
      <c r="C763" s="75">
        <f t="shared" si="23"/>
        <v>2.0884955752212391</v>
      </c>
      <c r="D763" s="74">
        <f>SUMIF([1]!Query1[Date],"="&amp;A763,[1]!Query1[Trans_cnt])</f>
        <v>113</v>
      </c>
    </row>
    <row r="764" spans="1:4" x14ac:dyDescent="0.25">
      <c r="A764" s="8">
        <f t="shared" si="24"/>
        <v>45689</v>
      </c>
      <c r="B764" s="74">
        <f>SUMIF([1]!Query1[Date],"="&amp;A764,[1]!Query1[Quantity])</f>
        <v>312</v>
      </c>
      <c r="C764" s="75">
        <f t="shared" si="23"/>
        <v>2.4</v>
      </c>
      <c r="D764" s="74">
        <f>SUMIF([1]!Query1[Date],"="&amp;A764,[1]!Query1[Trans_cnt])</f>
        <v>130</v>
      </c>
    </row>
    <row r="765" spans="1:4" x14ac:dyDescent="0.25">
      <c r="A765" s="8">
        <f t="shared" si="24"/>
        <v>45690</v>
      </c>
      <c r="B765" s="74">
        <f>SUMIF([1]!Query1[Date],"="&amp;A765,[1]!Query1[Quantity])</f>
        <v>317</v>
      </c>
      <c r="C765" s="75">
        <f t="shared" si="23"/>
        <v>1.9212121212121211</v>
      </c>
      <c r="D765" s="74">
        <f>SUMIF([1]!Query1[Date],"="&amp;A765,[1]!Query1[Trans_cnt])</f>
        <v>165</v>
      </c>
    </row>
    <row r="766" spans="1:4" x14ac:dyDescent="0.25">
      <c r="A766" s="8">
        <f t="shared" si="24"/>
        <v>45691</v>
      </c>
      <c r="B766" s="74">
        <f>SUMIF([1]!Query1[Date],"="&amp;A766,[1]!Query1[Quantity])</f>
        <v>376</v>
      </c>
      <c r="C766" s="75">
        <f t="shared" si="23"/>
        <v>2.0324324324324325</v>
      </c>
      <c r="D766" s="74">
        <f>SUMIF([1]!Query1[Date],"="&amp;A766,[1]!Query1[Trans_cnt])</f>
        <v>185</v>
      </c>
    </row>
    <row r="767" spans="1:4" x14ac:dyDescent="0.25">
      <c r="A767" s="8">
        <f t="shared" si="24"/>
        <v>45692</v>
      </c>
      <c r="B767" s="74">
        <f>SUMIF([1]!Query1[Date],"="&amp;A767,[1]!Query1[Quantity])</f>
        <v>365</v>
      </c>
      <c r="C767" s="75">
        <f t="shared" si="23"/>
        <v>1.9518716577540107</v>
      </c>
      <c r="D767" s="74">
        <f>SUMIF([1]!Query1[Date],"="&amp;A767,[1]!Query1[Trans_cnt])</f>
        <v>187</v>
      </c>
    </row>
    <row r="768" spans="1:4" x14ac:dyDescent="0.25">
      <c r="A768" s="8">
        <f t="shared" si="24"/>
        <v>45693</v>
      </c>
      <c r="B768" s="74">
        <f>SUMIF([1]!Query1[Date],"="&amp;A768,[1]!Query1[Quantity])</f>
        <v>263</v>
      </c>
      <c r="C768" s="75">
        <f t="shared" si="23"/>
        <v>2.0076335877862594</v>
      </c>
      <c r="D768" s="74">
        <f>SUMIF([1]!Query1[Date],"="&amp;A768,[1]!Query1[Trans_cnt])</f>
        <v>131</v>
      </c>
    </row>
    <row r="769" spans="1:4" x14ac:dyDescent="0.25">
      <c r="A769" s="8">
        <f t="shared" si="24"/>
        <v>45694</v>
      </c>
      <c r="B769" s="74">
        <f>SUMIF([1]!Query1[Date],"="&amp;A769,[1]!Query1[Quantity])</f>
        <v>268</v>
      </c>
      <c r="C769" s="75">
        <f t="shared" si="23"/>
        <v>1.7402597402597402</v>
      </c>
      <c r="D769" s="74">
        <f>SUMIF([1]!Query1[Date],"="&amp;A769,[1]!Query1[Trans_cnt])</f>
        <v>154</v>
      </c>
    </row>
    <row r="770" spans="1:4" x14ac:dyDescent="0.25">
      <c r="A770" s="8">
        <f t="shared" si="24"/>
        <v>45695</v>
      </c>
      <c r="B770" s="74">
        <f>SUMIF([1]!Query1[Date],"="&amp;A770,[1]!Query1[Quantity])</f>
        <v>501</v>
      </c>
      <c r="C770" s="75">
        <f t="shared" si="23"/>
        <v>2.5824742268041239</v>
      </c>
      <c r="D770" s="74">
        <f>SUMIF([1]!Query1[Date],"="&amp;A770,[1]!Query1[Trans_cnt])</f>
        <v>194</v>
      </c>
    </row>
    <row r="771" spans="1:4" x14ac:dyDescent="0.25">
      <c r="A771" s="8">
        <f t="shared" si="24"/>
        <v>45696</v>
      </c>
      <c r="B771" s="74">
        <f>SUMIF([1]!Query1[Date],"="&amp;A771,[1]!Query1[Quantity])</f>
        <v>540</v>
      </c>
      <c r="C771" s="75">
        <f t="shared" ref="C771:C834" si="25">B771/D771</f>
        <v>2.5471698113207548</v>
      </c>
      <c r="D771" s="74">
        <f>SUMIF([1]!Query1[Date],"="&amp;A771,[1]!Query1[Trans_cnt])</f>
        <v>212</v>
      </c>
    </row>
    <row r="772" spans="1:4" x14ac:dyDescent="0.25">
      <c r="A772" s="8">
        <f t="shared" si="24"/>
        <v>45697</v>
      </c>
      <c r="B772" s="74">
        <f>SUMIF([1]!Query1[Date],"="&amp;A772,[1]!Query1[Quantity])</f>
        <v>578</v>
      </c>
      <c r="C772" s="75">
        <f t="shared" si="25"/>
        <v>2.4700854700854702</v>
      </c>
      <c r="D772" s="74">
        <f>SUMIF([1]!Query1[Date],"="&amp;A772,[1]!Query1[Trans_cnt])</f>
        <v>234</v>
      </c>
    </row>
    <row r="773" spans="1:4" x14ac:dyDescent="0.25">
      <c r="A773" s="8">
        <f t="shared" si="24"/>
        <v>45698</v>
      </c>
      <c r="B773" s="74">
        <f>SUMIF([1]!Query1[Date],"="&amp;A773,[1]!Query1[Quantity])</f>
        <v>379</v>
      </c>
      <c r="C773" s="75">
        <f t="shared" si="25"/>
        <v>1.9536082474226804</v>
      </c>
      <c r="D773" s="74">
        <f>SUMIF([1]!Query1[Date],"="&amp;A773,[1]!Query1[Trans_cnt])</f>
        <v>194</v>
      </c>
    </row>
    <row r="774" spans="1:4" x14ac:dyDescent="0.25">
      <c r="A774" s="8">
        <f t="shared" si="24"/>
        <v>45699</v>
      </c>
      <c r="B774" s="74">
        <f>SUMIF([1]!Query1[Date],"="&amp;A774,[1]!Query1[Quantity])</f>
        <v>456</v>
      </c>
      <c r="C774" s="75">
        <f t="shared" si="25"/>
        <v>2.2135922330097086</v>
      </c>
      <c r="D774" s="74">
        <f>SUMIF([1]!Query1[Date],"="&amp;A774,[1]!Query1[Trans_cnt])</f>
        <v>206</v>
      </c>
    </row>
    <row r="775" spans="1:4" x14ac:dyDescent="0.25">
      <c r="A775" s="8">
        <f t="shared" si="24"/>
        <v>45700</v>
      </c>
      <c r="B775" s="74">
        <f>SUMIF([1]!Query1[Date],"="&amp;A775,[1]!Query1[Quantity])</f>
        <v>483</v>
      </c>
      <c r="C775" s="75">
        <f t="shared" si="25"/>
        <v>2.004149377593361</v>
      </c>
      <c r="D775" s="74">
        <f>SUMIF([1]!Query1[Date],"="&amp;A775,[1]!Query1[Trans_cnt])</f>
        <v>241</v>
      </c>
    </row>
    <row r="776" spans="1:4" x14ac:dyDescent="0.25">
      <c r="A776" s="8">
        <f t="shared" si="24"/>
        <v>45701</v>
      </c>
      <c r="B776" s="74">
        <f>SUMIF([1]!Query1[Date],"="&amp;A776,[1]!Query1[Quantity])</f>
        <v>777</v>
      </c>
      <c r="C776" s="75">
        <f t="shared" si="25"/>
        <v>2.239193083573487</v>
      </c>
      <c r="D776" s="74">
        <f>SUMIF([1]!Query1[Date],"="&amp;A776,[1]!Query1[Trans_cnt])</f>
        <v>347</v>
      </c>
    </row>
    <row r="777" spans="1:4" x14ac:dyDescent="0.25">
      <c r="A777" s="8">
        <f t="shared" si="24"/>
        <v>45702</v>
      </c>
      <c r="B777" s="74">
        <f>SUMIF([1]!Query1[Date],"="&amp;A777,[1]!Query1[Quantity])</f>
        <v>1257</v>
      </c>
      <c r="C777" s="75">
        <f t="shared" si="25"/>
        <v>2.3716981132075472</v>
      </c>
      <c r="D777" s="74">
        <f>SUMIF([1]!Query1[Date],"="&amp;A777,[1]!Query1[Trans_cnt])</f>
        <v>530</v>
      </c>
    </row>
    <row r="778" spans="1:4" x14ac:dyDescent="0.25">
      <c r="A778" s="8">
        <f t="shared" si="24"/>
        <v>45703</v>
      </c>
      <c r="B778" s="74">
        <f>SUMIF([1]!Query1[Date],"="&amp;A778,[1]!Query1[Quantity])</f>
        <v>531</v>
      </c>
      <c r="C778" s="75">
        <f t="shared" si="25"/>
        <v>2.2887931034482758</v>
      </c>
      <c r="D778" s="74">
        <f>SUMIF([1]!Query1[Date],"="&amp;A778,[1]!Query1[Trans_cnt])</f>
        <v>232</v>
      </c>
    </row>
    <row r="779" spans="1:4" x14ac:dyDescent="0.25">
      <c r="A779" s="8">
        <f t="shared" si="24"/>
        <v>45704</v>
      </c>
      <c r="B779" s="74">
        <f>SUMIF([1]!Query1[Date],"="&amp;A779,[1]!Query1[Quantity])</f>
        <v>578</v>
      </c>
      <c r="C779" s="75">
        <f t="shared" si="25"/>
        <v>2.568888888888889</v>
      </c>
      <c r="D779" s="74">
        <f>SUMIF([1]!Query1[Date],"="&amp;A779,[1]!Query1[Trans_cnt])</f>
        <v>225</v>
      </c>
    </row>
    <row r="780" spans="1:4" x14ac:dyDescent="0.25">
      <c r="A780" s="8">
        <f t="shared" si="24"/>
        <v>45705</v>
      </c>
      <c r="B780" s="74">
        <f>SUMIF([1]!Query1[Date],"="&amp;A780,[1]!Query1[Quantity])</f>
        <v>204</v>
      </c>
      <c r="C780" s="75">
        <f t="shared" si="25"/>
        <v>1.871559633027523</v>
      </c>
      <c r="D780" s="74">
        <f>SUMIF([1]!Query1[Date],"="&amp;A780,[1]!Query1[Trans_cnt])</f>
        <v>109</v>
      </c>
    </row>
    <row r="781" spans="1:4" x14ac:dyDescent="0.25">
      <c r="A781" s="8">
        <f t="shared" si="24"/>
        <v>45706</v>
      </c>
      <c r="B781" s="74">
        <f>SUMIF([1]!Query1[Date],"="&amp;A781,[1]!Query1[Quantity])</f>
        <v>205</v>
      </c>
      <c r="C781" s="75">
        <f t="shared" si="25"/>
        <v>2.1578947368421053</v>
      </c>
      <c r="D781" s="74">
        <f>SUMIF([1]!Query1[Date],"="&amp;A781,[1]!Query1[Trans_cnt])</f>
        <v>95</v>
      </c>
    </row>
    <row r="782" spans="1:4" x14ac:dyDescent="0.25">
      <c r="A782" s="8">
        <f t="shared" si="24"/>
        <v>45707</v>
      </c>
      <c r="B782" s="74">
        <f>SUMIF([1]!Query1[Date],"="&amp;A782,[1]!Query1[Quantity])</f>
        <v>210</v>
      </c>
      <c r="C782" s="75">
        <f t="shared" si="25"/>
        <v>1.75</v>
      </c>
      <c r="D782" s="74">
        <f>SUMIF([1]!Query1[Date],"="&amp;A782,[1]!Query1[Trans_cnt])</f>
        <v>120</v>
      </c>
    </row>
    <row r="783" spans="1:4" x14ac:dyDescent="0.25">
      <c r="A783" s="8">
        <f t="shared" si="24"/>
        <v>45708</v>
      </c>
      <c r="B783" s="74">
        <f>SUMIF([1]!Query1[Date],"="&amp;A783,[1]!Query1[Quantity])</f>
        <v>249</v>
      </c>
      <c r="C783" s="75">
        <f t="shared" si="25"/>
        <v>2.2432432432432434</v>
      </c>
      <c r="D783" s="74">
        <f>SUMIF([1]!Query1[Date],"="&amp;A783,[1]!Query1[Trans_cnt])</f>
        <v>111</v>
      </c>
    </row>
    <row r="784" spans="1:4" x14ac:dyDescent="0.25">
      <c r="A784" s="8">
        <f t="shared" si="24"/>
        <v>45709</v>
      </c>
      <c r="B784" s="74">
        <f>SUMIF([1]!Query1[Date],"="&amp;A784,[1]!Query1[Quantity])</f>
        <v>201</v>
      </c>
      <c r="C784" s="75">
        <f t="shared" si="25"/>
        <v>2.0510204081632653</v>
      </c>
      <c r="D784" s="74">
        <f>SUMIF([1]!Query1[Date],"="&amp;A784,[1]!Query1[Trans_cnt])</f>
        <v>98</v>
      </c>
    </row>
    <row r="785" spans="1:4" x14ac:dyDescent="0.25">
      <c r="A785" s="8">
        <f t="shared" si="24"/>
        <v>45710</v>
      </c>
      <c r="B785" s="74">
        <f>SUMIF([1]!Query1[Date],"="&amp;A785,[1]!Query1[Quantity])</f>
        <v>307</v>
      </c>
      <c r="C785" s="75">
        <f t="shared" si="25"/>
        <v>2.2740740740740741</v>
      </c>
      <c r="D785" s="74">
        <f>SUMIF([1]!Query1[Date],"="&amp;A785,[1]!Query1[Trans_cnt])</f>
        <v>135</v>
      </c>
    </row>
    <row r="786" spans="1:4" x14ac:dyDescent="0.25">
      <c r="A786" s="8">
        <f t="shared" si="24"/>
        <v>45711</v>
      </c>
      <c r="B786" s="74">
        <f>SUMIF([1]!Query1[Date],"="&amp;A786,[1]!Query1[Quantity])</f>
        <v>337</v>
      </c>
      <c r="C786" s="75">
        <f t="shared" si="25"/>
        <v>2.4420289855072466</v>
      </c>
      <c r="D786" s="74">
        <f>SUMIF([1]!Query1[Date],"="&amp;A786,[1]!Query1[Trans_cnt])</f>
        <v>138</v>
      </c>
    </row>
    <row r="787" spans="1:4" x14ac:dyDescent="0.25">
      <c r="A787" s="8">
        <f t="shared" si="24"/>
        <v>45712</v>
      </c>
      <c r="B787" s="74">
        <f>SUMIF([1]!Query1[Date],"="&amp;A787,[1]!Query1[Quantity])</f>
        <v>202</v>
      </c>
      <c r="C787" s="75">
        <f t="shared" si="25"/>
        <v>1.9803921568627452</v>
      </c>
      <c r="D787" s="74">
        <f>SUMIF([1]!Query1[Date],"="&amp;A787,[1]!Query1[Trans_cnt])</f>
        <v>102</v>
      </c>
    </row>
    <row r="788" spans="1:4" x14ac:dyDescent="0.25">
      <c r="A788" s="8">
        <f t="shared" si="24"/>
        <v>45713</v>
      </c>
      <c r="B788" s="74">
        <f>SUMIF([1]!Query1[Date],"="&amp;A788,[1]!Query1[Quantity])</f>
        <v>205</v>
      </c>
      <c r="C788" s="75">
        <f t="shared" si="25"/>
        <v>2.1808510638297873</v>
      </c>
      <c r="D788" s="74">
        <f>SUMIF([1]!Query1[Date],"="&amp;A788,[1]!Query1[Trans_cnt])</f>
        <v>94</v>
      </c>
    </row>
    <row r="789" spans="1:4" x14ac:dyDescent="0.25">
      <c r="A789" s="8">
        <f t="shared" si="24"/>
        <v>45714</v>
      </c>
      <c r="B789" s="74">
        <f>SUMIF([1]!Query1[Date],"="&amp;A789,[1]!Query1[Quantity])</f>
        <v>140</v>
      </c>
      <c r="C789" s="75">
        <f t="shared" si="25"/>
        <v>1.6470588235294117</v>
      </c>
      <c r="D789" s="74">
        <f>SUMIF([1]!Query1[Date],"="&amp;A789,[1]!Query1[Trans_cnt])</f>
        <v>85</v>
      </c>
    </row>
    <row r="790" spans="1:4" x14ac:dyDescent="0.25">
      <c r="A790" s="8">
        <f t="shared" si="24"/>
        <v>45715</v>
      </c>
      <c r="B790" s="74">
        <f>SUMIF([1]!Query1[Date],"="&amp;A790,[1]!Query1[Quantity])</f>
        <v>202</v>
      </c>
      <c r="C790" s="75">
        <f t="shared" si="25"/>
        <v>2.3218390804597702</v>
      </c>
      <c r="D790" s="74">
        <f>SUMIF([1]!Query1[Date],"="&amp;A790,[1]!Query1[Trans_cnt])</f>
        <v>87</v>
      </c>
    </row>
    <row r="791" spans="1:4" x14ac:dyDescent="0.25">
      <c r="A791" s="8">
        <f t="shared" ref="A791:A854" si="26">A790+1</f>
        <v>45716</v>
      </c>
      <c r="B791" s="74">
        <f>SUMIF([1]!Query1[Date],"="&amp;A791,[1]!Query1[Quantity])</f>
        <v>501</v>
      </c>
      <c r="C791" s="75">
        <f t="shared" si="25"/>
        <v>3.0548780487804876</v>
      </c>
      <c r="D791" s="74">
        <f>SUMIF([1]!Query1[Date],"="&amp;A791,[1]!Query1[Trans_cnt])</f>
        <v>164</v>
      </c>
    </row>
    <row r="792" spans="1:4" x14ac:dyDescent="0.25">
      <c r="A792" s="8">
        <f t="shared" si="26"/>
        <v>45717</v>
      </c>
      <c r="B792" s="74">
        <f>SUMIF([1]!Query1[Date],"="&amp;A792,[1]!Query1[Quantity])</f>
        <v>443</v>
      </c>
      <c r="C792" s="75">
        <f t="shared" si="25"/>
        <v>3.0551724137931036</v>
      </c>
      <c r="D792" s="74">
        <f>SUMIF([1]!Query1[Date],"="&amp;A792,[1]!Query1[Trans_cnt])</f>
        <v>145</v>
      </c>
    </row>
    <row r="793" spans="1:4" x14ac:dyDescent="0.25">
      <c r="A793" s="8">
        <f t="shared" si="26"/>
        <v>45718</v>
      </c>
      <c r="B793" s="74">
        <f>SUMIF([1]!Query1[Date],"="&amp;A793,[1]!Query1[Quantity])</f>
        <v>495</v>
      </c>
      <c r="C793" s="75">
        <f t="shared" si="25"/>
        <v>2.8448275862068964</v>
      </c>
      <c r="D793" s="74">
        <f>SUMIF([1]!Query1[Date],"="&amp;A793,[1]!Query1[Trans_cnt])</f>
        <v>174</v>
      </c>
    </row>
    <row r="794" spans="1:4" x14ac:dyDescent="0.25">
      <c r="A794" s="8">
        <f t="shared" si="26"/>
        <v>45719</v>
      </c>
      <c r="B794" s="74">
        <f>SUMIF([1]!Query1[Date],"="&amp;A794,[1]!Query1[Quantity])</f>
        <v>262</v>
      </c>
      <c r="C794" s="75">
        <f t="shared" si="25"/>
        <v>2.046875</v>
      </c>
      <c r="D794" s="74">
        <f>SUMIF([1]!Query1[Date],"="&amp;A794,[1]!Query1[Trans_cnt])</f>
        <v>128</v>
      </c>
    </row>
    <row r="795" spans="1:4" x14ac:dyDescent="0.25">
      <c r="A795" s="8">
        <f t="shared" si="26"/>
        <v>45720</v>
      </c>
      <c r="B795" s="74">
        <f>SUMIF([1]!Query1[Date],"="&amp;A795,[1]!Query1[Quantity])</f>
        <v>333</v>
      </c>
      <c r="C795" s="75">
        <f t="shared" si="25"/>
        <v>2.7983193277310923</v>
      </c>
      <c r="D795" s="74">
        <f>SUMIF([1]!Query1[Date],"="&amp;A795,[1]!Query1[Trans_cnt])</f>
        <v>119</v>
      </c>
    </row>
    <row r="796" spans="1:4" x14ac:dyDescent="0.25">
      <c r="A796" s="8">
        <f t="shared" si="26"/>
        <v>45721</v>
      </c>
      <c r="B796" s="74">
        <f>SUMIF([1]!Query1[Date],"="&amp;A796,[1]!Query1[Quantity])</f>
        <v>380</v>
      </c>
      <c r="C796" s="75">
        <f t="shared" si="25"/>
        <v>2.1839080459770117</v>
      </c>
      <c r="D796" s="74">
        <f>SUMIF([1]!Query1[Date],"="&amp;A796,[1]!Query1[Trans_cnt])</f>
        <v>174</v>
      </c>
    </row>
    <row r="797" spans="1:4" x14ac:dyDescent="0.25">
      <c r="A797" s="8">
        <f t="shared" si="26"/>
        <v>45722</v>
      </c>
      <c r="B797" s="74">
        <f>SUMIF([1]!Query1[Date],"="&amp;A797,[1]!Query1[Quantity])</f>
        <v>429</v>
      </c>
      <c r="C797" s="75">
        <f t="shared" si="25"/>
        <v>2.86</v>
      </c>
      <c r="D797" s="74">
        <f>SUMIF([1]!Query1[Date],"="&amp;A797,[1]!Query1[Trans_cnt])</f>
        <v>150</v>
      </c>
    </row>
    <row r="798" spans="1:4" x14ac:dyDescent="0.25">
      <c r="A798" s="8">
        <f t="shared" si="26"/>
        <v>45723</v>
      </c>
      <c r="B798" s="74">
        <f>SUMIF([1]!Query1[Date],"="&amp;A798,[1]!Query1[Quantity])</f>
        <v>755</v>
      </c>
      <c r="C798" s="75">
        <f t="shared" si="25"/>
        <v>2.8598484848484849</v>
      </c>
      <c r="D798" s="74">
        <f>SUMIF([1]!Query1[Date],"="&amp;A798,[1]!Query1[Trans_cnt])</f>
        <v>264</v>
      </c>
    </row>
    <row r="799" spans="1:4" x14ac:dyDescent="0.25">
      <c r="A799" s="8">
        <f t="shared" si="26"/>
        <v>45724</v>
      </c>
      <c r="B799" s="74">
        <f>SUMIF([1]!Query1[Date],"="&amp;A799,[1]!Query1[Quantity])</f>
        <v>1277</v>
      </c>
      <c r="C799" s="75">
        <f t="shared" si="25"/>
        <v>3.3693931398416885</v>
      </c>
      <c r="D799" s="74">
        <f>SUMIF([1]!Query1[Date],"="&amp;A799,[1]!Query1[Trans_cnt])</f>
        <v>379</v>
      </c>
    </row>
    <row r="800" spans="1:4" x14ac:dyDescent="0.25">
      <c r="A800" s="8">
        <f t="shared" si="26"/>
        <v>45725</v>
      </c>
      <c r="B800" s="74">
        <f>SUMIF([1]!Query1[Date],"="&amp;A800,[1]!Query1[Quantity])</f>
        <v>617</v>
      </c>
      <c r="C800" s="75">
        <f t="shared" si="25"/>
        <v>2.9521531100478469</v>
      </c>
      <c r="D800" s="74">
        <f>SUMIF([1]!Query1[Date],"="&amp;A800,[1]!Query1[Trans_cnt])</f>
        <v>209</v>
      </c>
    </row>
    <row r="801" spans="1:4" x14ac:dyDescent="0.25">
      <c r="A801" s="8">
        <f t="shared" si="26"/>
        <v>45726</v>
      </c>
      <c r="B801" s="74">
        <f>SUMIF([1]!Query1[Date],"="&amp;A801,[1]!Query1[Quantity])</f>
        <v>246</v>
      </c>
      <c r="C801" s="75">
        <f t="shared" si="25"/>
        <v>2.1964285714285716</v>
      </c>
      <c r="D801" s="74">
        <f>SUMIF([1]!Query1[Date],"="&amp;A801,[1]!Query1[Trans_cnt])</f>
        <v>112</v>
      </c>
    </row>
    <row r="802" spans="1:4" x14ac:dyDescent="0.25">
      <c r="A802" s="8">
        <f t="shared" si="26"/>
        <v>45727</v>
      </c>
      <c r="B802" s="74">
        <f>SUMIF([1]!Query1[Date],"="&amp;A802,[1]!Query1[Quantity])</f>
        <v>229</v>
      </c>
      <c r="C802" s="75">
        <f t="shared" si="25"/>
        <v>2.5730337078651684</v>
      </c>
      <c r="D802" s="74">
        <f>SUMIF([1]!Query1[Date],"="&amp;A802,[1]!Query1[Trans_cnt])</f>
        <v>89</v>
      </c>
    </row>
    <row r="803" spans="1:4" x14ac:dyDescent="0.25">
      <c r="A803" s="8">
        <f t="shared" si="26"/>
        <v>45728</v>
      </c>
      <c r="B803" s="74">
        <f>SUMIF([1]!Query1[Date],"="&amp;A803,[1]!Query1[Quantity])</f>
        <v>276</v>
      </c>
      <c r="C803" s="75">
        <f t="shared" si="25"/>
        <v>2.4210526315789473</v>
      </c>
      <c r="D803" s="74">
        <f>SUMIF([1]!Query1[Date],"="&amp;A803,[1]!Query1[Trans_cnt])</f>
        <v>114</v>
      </c>
    </row>
    <row r="804" spans="1:4" x14ac:dyDescent="0.25">
      <c r="A804" s="8">
        <f t="shared" si="26"/>
        <v>45729</v>
      </c>
      <c r="B804" s="74">
        <f>SUMIF([1]!Query1[Date],"="&amp;A804,[1]!Query1[Quantity])</f>
        <v>204</v>
      </c>
      <c r="C804" s="75">
        <f t="shared" si="25"/>
        <v>2.1702127659574466</v>
      </c>
      <c r="D804" s="74">
        <f>SUMIF([1]!Query1[Date],"="&amp;A804,[1]!Query1[Trans_cnt])</f>
        <v>94</v>
      </c>
    </row>
    <row r="805" spans="1:4" x14ac:dyDescent="0.25">
      <c r="A805" s="8">
        <f t="shared" si="26"/>
        <v>45730</v>
      </c>
      <c r="B805" s="74">
        <f>SUMIF([1]!Query1[Date],"="&amp;A805,[1]!Query1[Quantity])</f>
        <v>270</v>
      </c>
      <c r="C805" s="75">
        <f t="shared" si="25"/>
        <v>2.5714285714285716</v>
      </c>
      <c r="D805" s="74">
        <f>SUMIF([1]!Query1[Date],"="&amp;A805,[1]!Query1[Trans_cnt])</f>
        <v>105</v>
      </c>
    </row>
    <row r="806" spans="1:4" x14ac:dyDescent="0.25">
      <c r="A806" s="8">
        <f t="shared" si="26"/>
        <v>45731</v>
      </c>
      <c r="B806" s="74">
        <f>SUMIF([1]!Query1[Date],"="&amp;A806,[1]!Query1[Quantity])</f>
        <v>375</v>
      </c>
      <c r="C806" s="75">
        <f t="shared" si="25"/>
        <v>2.8195488721804511</v>
      </c>
      <c r="D806" s="74">
        <f>SUMIF([1]!Query1[Date],"="&amp;A806,[1]!Query1[Trans_cnt])</f>
        <v>133</v>
      </c>
    </row>
    <row r="807" spans="1:4" x14ac:dyDescent="0.25">
      <c r="A807" s="8">
        <f t="shared" si="26"/>
        <v>45732</v>
      </c>
      <c r="B807" s="74">
        <f>SUMIF([1]!Query1[Date],"="&amp;A807,[1]!Query1[Quantity])</f>
        <v>373</v>
      </c>
      <c r="C807" s="75">
        <f t="shared" si="25"/>
        <v>2.984</v>
      </c>
      <c r="D807" s="74">
        <f>SUMIF([1]!Query1[Date],"="&amp;A807,[1]!Query1[Trans_cnt])</f>
        <v>125</v>
      </c>
    </row>
    <row r="808" spans="1:4" x14ac:dyDescent="0.25">
      <c r="A808" s="8">
        <f t="shared" si="26"/>
        <v>45733</v>
      </c>
      <c r="B808" s="74">
        <f>SUMIF([1]!Query1[Date],"="&amp;A808,[1]!Query1[Quantity])</f>
        <v>140</v>
      </c>
      <c r="C808" s="75">
        <f t="shared" si="25"/>
        <v>2</v>
      </c>
      <c r="D808" s="74">
        <f>SUMIF([1]!Query1[Date],"="&amp;A808,[1]!Query1[Trans_cnt])</f>
        <v>70</v>
      </c>
    </row>
    <row r="809" spans="1:4" x14ac:dyDescent="0.25">
      <c r="A809" s="8">
        <f t="shared" si="26"/>
        <v>45734</v>
      </c>
      <c r="B809" s="74">
        <f>SUMIF([1]!Query1[Date],"="&amp;A809,[1]!Query1[Quantity])</f>
        <v>188</v>
      </c>
      <c r="C809" s="75">
        <f t="shared" si="25"/>
        <v>2.021505376344086</v>
      </c>
      <c r="D809" s="74">
        <f>SUMIF([1]!Query1[Date],"="&amp;A809,[1]!Query1[Trans_cnt])</f>
        <v>93</v>
      </c>
    </row>
    <row r="810" spans="1:4" x14ac:dyDescent="0.25">
      <c r="A810" s="8">
        <f t="shared" si="26"/>
        <v>45735</v>
      </c>
      <c r="B810" s="74">
        <f>SUMIF([1]!Query1[Date],"="&amp;A810,[1]!Query1[Quantity])</f>
        <v>202</v>
      </c>
      <c r="C810" s="75">
        <f t="shared" si="25"/>
        <v>2.0824742268041239</v>
      </c>
      <c r="D810" s="74">
        <f>SUMIF([1]!Query1[Date],"="&amp;A810,[1]!Query1[Trans_cnt])</f>
        <v>97</v>
      </c>
    </row>
    <row r="811" spans="1:4" x14ac:dyDescent="0.25">
      <c r="A811" s="8">
        <f t="shared" si="26"/>
        <v>45736</v>
      </c>
      <c r="B811" s="74">
        <f>SUMIF([1]!Query1[Date],"="&amp;A811,[1]!Query1[Quantity])</f>
        <v>154</v>
      </c>
      <c r="C811" s="75">
        <f t="shared" si="25"/>
        <v>2</v>
      </c>
      <c r="D811" s="74">
        <f>SUMIF([1]!Query1[Date],"="&amp;A811,[1]!Query1[Trans_cnt])</f>
        <v>77</v>
      </c>
    </row>
    <row r="812" spans="1:4" x14ac:dyDescent="0.25">
      <c r="A812" s="8">
        <f t="shared" si="26"/>
        <v>45737</v>
      </c>
      <c r="B812" s="74">
        <f>SUMIF([1]!Query1[Date],"="&amp;A812,[1]!Query1[Quantity])</f>
        <v>277</v>
      </c>
      <c r="C812" s="75">
        <f t="shared" si="25"/>
        <v>2.5648148148148149</v>
      </c>
      <c r="D812" s="74">
        <f>SUMIF([1]!Query1[Date],"="&amp;A812,[1]!Query1[Trans_cnt])</f>
        <v>108</v>
      </c>
    </row>
    <row r="813" spans="1:4" x14ac:dyDescent="0.25">
      <c r="A813" s="8">
        <f t="shared" si="26"/>
        <v>45738</v>
      </c>
      <c r="B813" s="74">
        <f>SUMIF([1]!Query1[Date],"="&amp;A813,[1]!Query1[Quantity])</f>
        <v>238</v>
      </c>
      <c r="C813" s="75">
        <f t="shared" si="25"/>
        <v>2.0341880341880341</v>
      </c>
      <c r="D813" s="74">
        <f>SUMIF([1]!Query1[Date],"="&amp;A813,[1]!Query1[Trans_cnt])</f>
        <v>117</v>
      </c>
    </row>
    <row r="814" spans="1:4" x14ac:dyDescent="0.25">
      <c r="A814" s="8">
        <f t="shared" si="26"/>
        <v>45739</v>
      </c>
      <c r="B814" s="74">
        <f>SUMIF([1]!Query1[Date],"="&amp;A814,[1]!Query1[Quantity])</f>
        <v>274</v>
      </c>
      <c r="C814" s="75">
        <f t="shared" si="25"/>
        <v>2.5849056603773586</v>
      </c>
      <c r="D814" s="74">
        <f>SUMIF([1]!Query1[Date],"="&amp;A814,[1]!Query1[Trans_cnt])</f>
        <v>106</v>
      </c>
    </row>
    <row r="815" spans="1:4" x14ac:dyDescent="0.25">
      <c r="A815" s="8">
        <f t="shared" si="26"/>
        <v>45740</v>
      </c>
      <c r="B815" s="74">
        <f>SUMIF([1]!Query1[Date],"="&amp;A815,[1]!Query1[Quantity])</f>
        <v>169</v>
      </c>
      <c r="C815" s="75">
        <f t="shared" si="25"/>
        <v>2.5606060606060606</v>
      </c>
      <c r="D815" s="74">
        <f>SUMIF([1]!Query1[Date],"="&amp;A815,[1]!Query1[Trans_cnt])</f>
        <v>66</v>
      </c>
    </row>
    <row r="816" spans="1:4" x14ac:dyDescent="0.25">
      <c r="A816" s="8">
        <f t="shared" si="26"/>
        <v>45741</v>
      </c>
      <c r="B816" s="74">
        <f>SUMIF([1]!Query1[Date],"="&amp;A816,[1]!Query1[Quantity])</f>
        <v>223</v>
      </c>
      <c r="C816" s="75">
        <f t="shared" si="25"/>
        <v>2.6235294117647059</v>
      </c>
      <c r="D816" s="74">
        <f>SUMIF([1]!Query1[Date],"="&amp;A816,[1]!Query1[Trans_cnt])</f>
        <v>85</v>
      </c>
    </row>
    <row r="817" spans="1:4" x14ac:dyDescent="0.25">
      <c r="A817" s="8">
        <f t="shared" si="26"/>
        <v>45742</v>
      </c>
      <c r="B817" s="74">
        <f>SUMIF([1]!Query1[Date],"="&amp;A817,[1]!Query1[Quantity])</f>
        <v>292</v>
      </c>
      <c r="C817" s="75">
        <f t="shared" si="25"/>
        <v>2.7289719626168223</v>
      </c>
      <c r="D817" s="74">
        <f>SUMIF([1]!Query1[Date],"="&amp;A817,[1]!Query1[Trans_cnt])</f>
        <v>107</v>
      </c>
    </row>
    <row r="818" spans="1:4" x14ac:dyDescent="0.25">
      <c r="A818" s="8">
        <f t="shared" si="26"/>
        <v>45743</v>
      </c>
      <c r="B818" s="74">
        <f>SUMIF([1]!Query1[Date],"="&amp;A818,[1]!Query1[Quantity])</f>
        <v>248</v>
      </c>
      <c r="C818" s="75">
        <f t="shared" si="25"/>
        <v>2.7252747252747254</v>
      </c>
      <c r="D818" s="74">
        <f>SUMIF([1]!Query1[Date],"="&amp;A818,[1]!Query1[Trans_cnt])</f>
        <v>91</v>
      </c>
    </row>
    <row r="819" spans="1:4" x14ac:dyDescent="0.25">
      <c r="A819" s="8">
        <f t="shared" si="26"/>
        <v>45744</v>
      </c>
      <c r="B819" s="74">
        <f>SUMIF([1]!Query1[Date],"="&amp;A819,[1]!Query1[Quantity])</f>
        <v>209</v>
      </c>
      <c r="C819" s="75">
        <f t="shared" si="25"/>
        <v>2.6794871794871793</v>
      </c>
      <c r="D819" s="74">
        <f>SUMIF([1]!Query1[Date],"="&amp;A819,[1]!Query1[Trans_cnt])</f>
        <v>78</v>
      </c>
    </row>
    <row r="820" spans="1:4" x14ac:dyDescent="0.25">
      <c r="A820" s="8">
        <f t="shared" si="26"/>
        <v>45745</v>
      </c>
      <c r="B820" s="74">
        <f>SUMIF([1]!Query1[Date],"="&amp;A820,[1]!Query1[Quantity])</f>
        <v>411</v>
      </c>
      <c r="C820" s="75">
        <f t="shared" si="25"/>
        <v>3.2362204724409449</v>
      </c>
      <c r="D820" s="74">
        <f>SUMIF([1]!Query1[Date],"="&amp;A820,[1]!Query1[Trans_cnt])</f>
        <v>127</v>
      </c>
    </row>
    <row r="821" spans="1:4" x14ac:dyDescent="0.25">
      <c r="A821" s="8">
        <f t="shared" si="26"/>
        <v>45746</v>
      </c>
      <c r="B821" s="74">
        <f>SUMIF([1]!Query1[Date],"="&amp;A821,[1]!Query1[Quantity])</f>
        <v>484</v>
      </c>
      <c r="C821" s="75">
        <f t="shared" si="25"/>
        <v>3.1842105263157894</v>
      </c>
      <c r="D821" s="74">
        <f>SUMIF([1]!Query1[Date],"="&amp;A821,[1]!Query1[Trans_cnt])</f>
        <v>152</v>
      </c>
    </row>
    <row r="822" spans="1:4" x14ac:dyDescent="0.25">
      <c r="A822" s="8">
        <f t="shared" si="26"/>
        <v>45747</v>
      </c>
      <c r="B822" s="74">
        <f>SUMIF([1]!Query1[Date],"="&amp;A822,[1]!Query1[Quantity])</f>
        <v>182</v>
      </c>
      <c r="C822" s="75">
        <f t="shared" si="25"/>
        <v>2.3947368421052633</v>
      </c>
      <c r="D822" s="74">
        <f>SUMIF([1]!Query1[Date],"="&amp;A822,[1]!Query1[Trans_cnt])</f>
        <v>76</v>
      </c>
    </row>
    <row r="823" spans="1:4" x14ac:dyDescent="0.25">
      <c r="A823" s="8">
        <f t="shared" si="26"/>
        <v>45748</v>
      </c>
      <c r="B823" s="74">
        <f>SUMIF([1]!Query1[Date],"="&amp;A823,[1]!Query1[Quantity])</f>
        <v>257</v>
      </c>
      <c r="C823" s="75">
        <f t="shared" si="25"/>
        <v>2.3796296296296298</v>
      </c>
      <c r="D823" s="74">
        <f>SUMIF([1]!Query1[Date],"="&amp;A823,[1]!Query1[Trans_cnt])</f>
        <v>108</v>
      </c>
    </row>
    <row r="824" spans="1:4" x14ac:dyDescent="0.25">
      <c r="A824" s="8">
        <f t="shared" si="26"/>
        <v>45749</v>
      </c>
      <c r="B824" s="74">
        <f>SUMIF([1]!Query1[Date],"="&amp;A824,[1]!Query1[Quantity])</f>
        <v>218</v>
      </c>
      <c r="C824" s="75">
        <f t="shared" si="25"/>
        <v>2.759493670886076</v>
      </c>
      <c r="D824" s="74">
        <f>SUMIF([1]!Query1[Date],"="&amp;A824,[1]!Query1[Trans_cnt])</f>
        <v>79</v>
      </c>
    </row>
    <row r="825" spans="1:4" x14ac:dyDescent="0.25">
      <c r="A825" s="8">
        <f t="shared" si="26"/>
        <v>45750</v>
      </c>
      <c r="B825" s="74">
        <f>SUMIF([1]!Query1[Date],"="&amp;A825,[1]!Query1[Quantity])</f>
        <v>241</v>
      </c>
      <c r="C825" s="75">
        <f t="shared" si="25"/>
        <v>2.3173076923076925</v>
      </c>
      <c r="D825" s="74">
        <f>SUMIF([1]!Query1[Date],"="&amp;A825,[1]!Query1[Trans_cnt])</f>
        <v>104</v>
      </c>
    </row>
    <row r="826" spans="1:4" x14ac:dyDescent="0.25">
      <c r="A826" s="8">
        <f t="shared" si="26"/>
        <v>45751</v>
      </c>
      <c r="B826" s="74">
        <f>SUMIF([1]!Query1[Date],"="&amp;A826,[1]!Query1[Quantity])</f>
        <v>422</v>
      </c>
      <c r="C826" s="75">
        <f t="shared" si="25"/>
        <v>2.8513513513513513</v>
      </c>
      <c r="D826" s="74">
        <f>SUMIF([1]!Query1[Date],"="&amp;A826,[1]!Query1[Trans_cnt])</f>
        <v>148</v>
      </c>
    </row>
    <row r="827" spans="1:4" x14ac:dyDescent="0.25">
      <c r="A827" s="8">
        <f t="shared" si="26"/>
        <v>45752</v>
      </c>
      <c r="B827" s="74">
        <f>SUMIF([1]!Query1[Date],"="&amp;A827,[1]!Query1[Quantity])</f>
        <v>938</v>
      </c>
      <c r="C827" s="75">
        <f t="shared" si="25"/>
        <v>3.9411764705882355</v>
      </c>
      <c r="D827" s="74">
        <f>SUMIF([1]!Query1[Date],"="&amp;A827,[1]!Query1[Trans_cnt])</f>
        <v>238</v>
      </c>
    </row>
    <row r="828" spans="1:4" x14ac:dyDescent="0.25">
      <c r="A828" s="8">
        <f t="shared" si="26"/>
        <v>45753</v>
      </c>
      <c r="B828" s="74">
        <f>SUMIF([1]!Query1[Date],"="&amp;A828,[1]!Query1[Quantity])</f>
        <v>847</v>
      </c>
      <c r="C828" s="75">
        <f t="shared" si="25"/>
        <v>4.411458333333333</v>
      </c>
      <c r="D828" s="74">
        <f>SUMIF([1]!Query1[Date],"="&amp;A828,[1]!Query1[Trans_cnt])</f>
        <v>192</v>
      </c>
    </row>
    <row r="829" spans="1:4" x14ac:dyDescent="0.25">
      <c r="A829" s="8">
        <f t="shared" si="26"/>
        <v>45754</v>
      </c>
      <c r="B829" s="74">
        <f>SUMIF([1]!Query1[Date],"="&amp;A829,[1]!Query1[Quantity])</f>
        <v>1012</v>
      </c>
      <c r="C829" s="75">
        <f t="shared" si="25"/>
        <v>3.984251968503937</v>
      </c>
      <c r="D829" s="74">
        <f>SUMIF([1]!Query1[Date],"="&amp;A829,[1]!Query1[Trans_cnt])</f>
        <v>254</v>
      </c>
    </row>
    <row r="830" spans="1:4" x14ac:dyDescent="0.25">
      <c r="A830" s="8">
        <f t="shared" si="26"/>
        <v>45755</v>
      </c>
      <c r="B830" s="74">
        <f>SUMIF([1]!Query1[Date],"="&amp;A830,[1]!Query1[Quantity])</f>
        <v>159</v>
      </c>
      <c r="C830" s="75">
        <f t="shared" si="25"/>
        <v>1.8275862068965518</v>
      </c>
      <c r="D830" s="74">
        <f>SUMIF([1]!Query1[Date],"="&amp;A830,[1]!Query1[Trans_cnt])</f>
        <v>87</v>
      </c>
    </row>
    <row r="831" spans="1:4" x14ac:dyDescent="0.25">
      <c r="A831" s="8">
        <f t="shared" si="26"/>
        <v>45756</v>
      </c>
      <c r="B831" s="74">
        <f>SUMIF([1]!Query1[Date],"="&amp;A831,[1]!Query1[Quantity])</f>
        <v>161</v>
      </c>
      <c r="C831" s="75">
        <f t="shared" si="25"/>
        <v>1.9634146341463414</v>
      </c>
      <c r="D831" s="74">
        <f>SUMIF([1]!Query1[Date],"="&amp;A831,[1]!Query1[Trans_cnt])</f>
        <v>82</v>
      </c>
    </row>
    <row r="832" spans="1:4" x14ac:dyDescent="0.25">
      <c r="A832" s="8">
        <f t="shared" si="26"/>
        <v>45757</v>
      </c>
      <c r="B832" s="74">
        <f>SUMIF([1]!Query1[Date],"="&amp;A832,[1]!Query1[Quantity])</f>
        <v>138</v>
      </c>
      <c r="C832" s="75">
        <f t="shared" si="25"/>
        <v>2.0294117647058822</v>
      </c>
      <c r="D832" s="74">
        <f>SUMIF([1]!Query1[Date],"="&amp;A832,[1]!Query1[Trans_cnt])</f>
        <v>68</v>
      </c>
    </row>
    <row r="833" spans="1:4" x14ac:dyDescent="0.25">
      <c r="A833" s="8">
        <f t="shared" si="26"/>
        <v>45758</v>
      </c>
      <c r="B833" s="74">
        <f>SUMIF([1]!Query1[Date],"="&amp;A833,[1]!Query1[Quantity])</f>
        <v>178</v>
      </c>
      <c r="C833" s="75">
        <f t="shared" si="25"/>
        <v>2.4383561643835616</v>
      </c>
      <c r="D833" s="74">
        <f>SUMIF([1]!Query1[Date],"="&amp;A833,[1]!Query1[Trans_cnt])</f>
        <v>73</v>
      </c>
    </row>
    <row r="834" spans="1:4" x14ac:dyDescent="0.25">
      <c r="A834" s="8">
        <f t="shared" si="26"/>
        <v>45759</v>
      </c>
      <c r="B834" s="74">
        <f>SUMIF([1]!Query1[Date],"="&amp;A834,[1]!Query1[Quantity])</f>
        <v>270</v>
      </c>
      <c r="C834" s="75">
        <f t="shared" si="25"/>
        <v>2.26890756302521</v>
      </c>
      <c r="D834" s="74">
        <f>SUMIF([1]!Query1[Date],"="&amp;A834,[1]!Query1[Trans_cnt])</f>
        <v>119</v>
      </c>
    </row>
    <row r="835" spans="1:4" x14ac:dyDescent="0.25">
      <c r="A835" s="8">
        <f t="shared" si="26"/>
        <v>45760</v>
      </c>
      <c r="B835" s="74">
        <f>SUMIF([1]!Query1[Date],"="&amp;A835,[1]!Query1[Quantity])</f>
        <v>361</v>
      </c>
      <c r="C835" s="75">
        <f t="shared" ref="C835:C898" si="27">B835/D835</f>
        <v>2.8203125</v>
      </c>
      <c r="D835" s="74">
        <f>SUMIF([1]!Query1[Date],"="&amp;A835,[1]!Query1[Trans_cnt])</f>
        <v>128</v>
      </c>
    </row>
    <row r="836" spans="1:4" x14ac:dyDescent="0.25">
      <c r="A836" s="8">
        <f t="shared" si="26"/>
        <v>45761</v>
      </c>
      <c r="B836" s="74">
        <f>SUMIF([1]!Query1[Date],"="&amp;A836,[1]!Query1[Quantity])</f>
        <v>134</v>
      </c>
      <c r="C836" s="75">
        <f t="shared" si="27"/>
        <v>1.8873239436619718</v>
      </c>
      <c r="D836" s="74">
        <f>SUMIF([1]!Query1[Date],"="&amp;A836,[1]!Query1[Trans_cnt])</f>
        <v>71</v>
      </c>
    </row>
    <row r="837" spans="1:4" x14ac:dyDescent="0.25">
      <c r="A837" s="8">
        <f t="shared" si="26"/>
        <v>45762</v>
      </c>
      <c r="B837" s="74">
        <f>SUMIF([1]!Query1[Date],"="&amp;A837,[1]!Query1[Quantity])</f>
        <v>144</v>
      </c>
      <c r="C837" s="75">
        <f t="shared" si="27"/>
        <v>1.7560975609756098</v>
      </c>
      <c r="D837" s="74">
        <f>SUMIF([1]!Query1[Date],"="&amp;A837,[1]!Query1[Trans_cnt])</f>
        <v>82</v>
      </c>
    </row>
    <row r="838" spans="1:4" x14ac:dyDescent="0.25">
      <c r="A838" s="8">
        <f t="shared" si="26"/>
        <v>45763</v>
      </c>
      <c r="B838" s="74">
        <f>SUMIF([1]!Query1[Date],"="&amp;A838,[1]!Query1[Quantity])</f>
        <v>133</v>
      </c>
      <c r="C838" s="75">
        <f t="shared" si="27"/>
        <v>2.2166666666666668</v>
      </c>
      <c r="D838" s="74">
        <f>SUMIF([1]!Query1[Date],"="&amp;A838,[1]!Query1[Trans_cnt])</f>
        <v>60</v>
      </c>
    </row>
    <row r="839" spans="1:4" x14ac:dyDescent="0.25">
      <c r="A839" s="8">
        <f t="shared" si="26"/>
        <v>45764</v>
      </c>
      <c r="B839" s="74">
        <f>SUMIF([1]!Query1[Date],"="&amp;A839,[1]!Query1[Quantity])</f>
        <v>155</v>
      </c>
      <c r="C839" s="75">
        <f t="shared" si="27"/>
        <v>1.9620253164556962</v>
      </c>
      <c r="D839" s="74">
        <f>SUMIF([1]!Query1[Date],"="&amp;A839,[1]!Query1[Trans_cnt])</f>
        <v>79</v>
      </c>
    </row>
    <row r="840" spans="1:4" x14ac:dyDescent="0.25">
      <c r="A840" s="8">
        <f t="shared" si="26"/>
        <v>45765</v>
      </c>
      <c r="B840" s="74">
        <f>SUMIF([1]!Query1[Date],"="&amp;A840,[1]!Query1[Quantity])</f>
        <v>269</v>
      </c>
      <c r="C840" s="75">
        <f t="shared" si="27"/>
        <v>2.4454545454545453</v>
      </c>
      <c r="D840" s="74">
        <f>SUMIF([1]!Query1[Date],"="&amp;A840,[1]!Query1[Trans_cnt])</f>
        <v>110</v>
      </c>
    </row>
    <row r="841" spans="1:4" x14ac:dyDescent="0.25">
      <c r="A841" s="8">
        <f t="shared" si="26"/>
        <v>45766</v>
      </c>
      <c r="B841" s="74">
        <f>SUMIF([1]!Query1[Date],"="&amp;A841,[1]!Query1[Quantity])</f>
        <v>445</v>
      </c>
      <c r="C841" s="75">
        <f t="shared" si="27"/>
        <v>3.0689655172413794</v>
      </c>
      <c r="D841" s="74">
        <f>SUMIF([1]!Query1[Date],"="&amp;A841,[1]!Query1[Trans_cnt])</f>
        <v>145</v>
      </c>
    </row>
    <row r="842" spans="1:4" x14ac:dyDescent="0.25">
      <c r="A842" s="8">
        <f t="shared" si="26"/>
        <v>45767</v>
      </c>
      <c r="B842" s="74">
        <f>SUMIF([1]!Query1[Date],"="&amp;A842,[1]!Query1[Quantity])</f>
        <v>439</v>
      </c>
      <c r="C842" s="75">
        <f t="shared" si="27"/>
        <v>3.2043795620437958</v>
      </c>
      <c r="D842" s="74">
        <f>SUMIF([1]!Query1[Date],"="&amp;A842,[1]!Query1[Trans_cnt])</f>
        <v>137</v>
      </c>
    </row>
    <row r="843" spans="1:4" x14ac:dyDescent="0.25">
      <c r="A843" s="8">
        <f t="shared" si="26"/>
        <v>45768</v>
      </c>
      <c r="B843" s="74">
        <f>SUMIF([1]!Query1[Date],"="&amp;A843,[1]!Query1[Quantity])</f>
        <v>193</v>
      </c>
      <c r="C843" s="75">
        <f t="shared" si="27"/>
        <v>2.1208791208791209</v>
      </c>
      <c r="D843" s="74">
        <f>SUMIF([1]!Query1[Date],"="&amp;A843,[1]!Query1[Trans_cnt])</f>
        <v>91</v>
      </c>
    </row>
    <row r="844" spans="1:4" x14ac:dyDescent="0.25">
      <c r="A844" s="8">
        <f t="shared" si="26"/>
        <v>45769</v>
      </c>
      <c r="B844" s="74">
        <f>SUMIF([1]!Query1[Date],"="&amp;A844,[1]!Query1[Quantity])</f>
        <v>247</v>
      </c>
      <c r="C844" s="75">
        <f t="shared" si="27"/>
        <v>2.5729166666666665</v>
      </c>
      <c r="D844" s="74">
        <f>SUMIF([1]!Query1[Date],"="&amp;A844,[1]!Query1[Trans_cnt])</f>
        <v>96</v>
      </c>
    </row>
    <row r="845" spans="1:4" x14ac:dyDescent="0.25">
      <c r="A845" s="8">
        <f t="shared" si="26"/>
        <v>45770</v>
      </c>
      <c r="B845" s="74">
        <f>SUMIF([1]!Query1[Date],"="&amp;A845,[1]!Query1[Quantity])</f>
        <v>302</v>
      </c>
      <c r="C845" s="75">
        <f t="shared" si="27"/>
        <v>2.603448275862069</v>
      </c>
      <c r="D845" s="74">
        <f>SUMIF([1]!Query1[Date],"="&amp;A845,[1]!Query1[Trans_cnt])</f>
        <v>116</v>
      </c>
    </row>
    <row r="846" spans="1:4" x14ac:dyDescent="0.25">
      <c r="A846" s="8">
        <f t="shared" si="26"/>
        <v>45771</v>
      </c>
      <c r="B846" s="74">
        <f>SUMIF([1]!Query1[Date],"="&amp;A846,[1]!Query1[Quantity])</f>
        <v>390</v>
      </c>
      <c r="C846" s="75">
        <f t="shared" si="27"/>
        <v>3.2231404958677685</v>
      </c>
      <c r="D846" s="74">
        <f>SUMIF([1]!Query1[Date],"="&amp;A846,[1]!Query1[Trans_cnt])</f>
        <v>121</v>
      </c>
    </row>
    <row r="847" spans="1:4" x14ac:dyDescent="0.25">
      <c r="A847" s="8">
        <f t="shared" si="26"/>
        <v>45772</v>
      </c>
      <c r="B847" s="74">
        <f>SUMIF([1]!Query1[Date],"="&amp;A847,[1]!Query1[Quantity])</f>
        <v>297</v>
      </c>
      <c r="C847" s="75">
        <f t="shared" si="27"/>
        <v>2.8285714285714287</v>
      </c>
      <c r="D847" s="74">
        <f>SUMIF([1]!Query1[Date],"="&amp;A847,[1]!Query1[Trans_cnt])</f>
        <v>105</v>
      </c>
    </row>
    <row r="848" spans="1:4" x14ac:dyDescent="0.25">
      <c r="A848" s="8">
        <f t="shared" si="26"/>
        <v>45773</v>
      </c>
      <c r="B848" s="74">
        <f>SUMIF([1]!Query1[Date],"="&amp;A848,[1]!Query1[Quantity])</f>
        <v>471</v>
      </c>
      <c r="C848" s="75">
        <f t="shared" si="27"/>
        <v>3.0986842105263159</v>
      </c>
      <c r="D848" s="74">
        <f>SUMIF([1]!Query1[Date],"="&amp;A848,[1]!Query1[Trans_cnt])</f>
        <v>152</v>
      </c>
    </row>
    <row r="849" spans="1:4" x14ac:dyDescent="0.25">
      <c r="A849" s="8">
        <f t="shared" si="26"/>
        <v>45774</v>
      </c>
      <c r="B849" s="74">
        <f>SUMIF([1]!Query1[Date],"="&amp;A849,[1]!Query1[Quantity])</f>
        <v>514</v>
      </c>
      <c r="C849" s="75">
        <f t="shared" si="27"/>
        <v>2.9710982658959537</v>
      </c>
      <c r="D849" s="74">
        <f>SUMIF([1]!Query1[Date],"="&amp;A849,[1]!Query1[Trans_cnt])</f>
        <v>173</v>
      </c>
    </row>
    <row r="850" spans="1:4" x14ac:dyDescent="0.25">
      <c r="A850" s="8">
        <f t="shared" si="26"/>
        <v>45775</v>
      </c>
      <c r="B850" s="74">
        <f>SUMIF([1]!Query1[Date],"="&amp;A850,[1]!Query1[Quantity])</f>
        <v>313</v>
      </c>
      <c r="C850" s="75">
        <f t="shared" si="27"/>
        <v>2.7456140350877192</v>
      </c>
      <c r="D850" s="74">
        <f>SUMIF([1]!Query1[Date],"="&amp;A850,[1]!Query1[Trans_cnt])</f>
        <v>114</v>
      </c>
    </row>
    <row r="851" spans="1:4" x14ac:dyDescent="0.25">
      <c r="A851" s="8">
        <f t="shared" si="26"/>
        <v>45776</v>
      </c>
      <c r="B851" s="74">
        <f>SUMIF([1]!Query1[Date],"="&amp;A851,[1]!Query1[Quantity])</f>
        <v>363</v>
      </c>
      <c r="C851" s="75">
        <f t="shared" si="27"/>
        <v>2.8809523809523809</v>
      </c>
      <c r="D851" s="74">
        <f>SUMIF([1]!Query1[Date],"="&amp;A851,[1]!Query1[Trans_cnt])</f>
        <v>126</v>
      </c>
    </row>
    <row r="852" spans="1:4" x14ac:dyDescent="0.25">
      <c r="A852" s="8">
        <f t="shared" si="26"/>
        <v>45777</v>
      </c>
      <c r="B852" s="74">
        <f>SUMIF([1]!Query1[Date],"="&amp;A852,[1]!Query1[Quantity])</f>
        <v>524</v>
      </c>
      <c r="C852" s="75">
        <f t="shared" si="27"/>
        <v>3.1566265060240966</v>
      </c>
      <c r="D852" s="74">
        <f>SUMIF([1]!Query1[Date],"="&amp;A852,[1]!Query1[Trans_cnt])</f>
        <v>166</v>
      </c>
    </row>
    <row r="853" spans="1:4" x14ac:dyDescent="0.25">
      <c r="A853" s="8">
        <f t="shared" si="26"/>
        <v>45778</v>
      </c>
      <c r="B853" s="74">
        <f>SUMIF([1]!Query1[Date],"="&amp;A853,[1]!Query1[Quantity])</f>
        <v>572</v>
      </c>
      <c r="C853" s="75">
        <f t="shared" si="27"/>
        <v>3.0918918918918918</v>
      </c>
      <c r="D853" s="74">
        <f>SUMIF([1]!Query1[Date],"="&amp;A853,[1]!Query1[Trans_cnt])</f>
        <v>185</v>
      </c>
    </row>
    <row r="854" spans="1:4" x14ac:dyDescent="0.25">
      <c r="A854" s="8">
        <f t="shared" si="26"/>
        <v>45779</v>
      </c>
      <c r="B854" s="74">
        <f>SUMIF([1]!Query1[Date],"="&amp;A854,[1]!Query1[Quantity])</f>
        <v>444</v>
      </c>
      <c r="C854" s="75">
        <f t="shared" si="27"/>
        <v>3.4153846153846152</v>
      </c>
      <c r="D854" s="74">
        <f>SUMIF([1]!Query1[Date],"="&amp;A854,[1]!Query1[Trans_cnt])</f>
        <v>130</v>
      </c>
    </row>
    <row r="855" spans="1:4" x14ac:dyDescent="0.25">
      <c r="A855" s="8">
        <f t="shared" ref="A855:A918" si="28">A854+1</f>
        <v>45780</v>
      </c>
      <c r="B855" s="74">
        <f>SUMIF([1]!Query1[Date],"="&amp;A855,[1]!Query1[Quantity])</f>
        <v>412</v>
      </c>
      <c r="C855" s="75">
        <f t="shared" si="27"/>
        <v>2.7837837837837838</v>
      </c>
      <c r="D855" s="74">
        <f>SUMIF([1]!Query1[Date],"="&amp;A855,[1]!Query1[Trans_cnt])</f>
        <v>148</v>
      </c>
    </row>
    <row r="856" spans="1:4" x14ac:dyDescent="0.25">
      <c r="A856" s="8">
        <f t="shared" si="28"/>
        <v>45781</v>
      </c>
      <c r="B856" s="74">
        <f>SUMIF([1]!Query1[Date],"="&amp;A856,[1]!Query1[Quantity])</f>
        <v>572</v>
      </c>
      <c r="C856" s="75">
        <f t="shared" si="27"/>
        <v>3.075268817204301</v>
      </c>
      <c r="D856" s="74">
        <f>SUMIF([1]!Query1[Date],"="&amp;A856,[1]!Query1[Trans_cnt])</f>
        <v>186</v>
      </c>
    </row>
    <row r="857" spans="1:4" x14ac:dyDescent="0.25">
      <c r="A857" s="8">
        <f t="shared" si="28"/>
        <v>45782</v>
      </c>
      <c r="B857" s="74">
        <f>SUMIF([1]!Query1[Date],"="&amp;A857,[1]!Query1[Quantity])</f>
        <v>308</v>
      </c>
      <c r="C857" s="75">
        <f t="shared" si="27"/>
        <v>2.6324786324786325</v>
      </c>
      <c r="D857" s="74">
        <f>SUMIF([1]!Query1[Date],"="&amp;A857,[1]!Query1[Trans_cnt])</f>
        <v>117</v>
      </c>
    </row>
    <row r="858" spans="1:4" x14ac:dyDescent="0.25">
      <c r="A858" s="8">
        <f t="shared" si="28"/>
        <v>45783</v>
      </c>
      <c r="B858" s="74">
        <f>SUMIF([1]!Query1[Date],"="&amp;A858,[1]!Query1[Quantity])</f>
        <v>232</v>
      </c>
      <c r="C858" s="75">
        <f t="shared" si="27"/>
        <v>2.5777777777777779</v>
      </c>
      <c r="D858" s="74">
        <f>SUMIF([1]!Query1[Date],"="&amp;A858,[1]!Query1[Trans_cnt])</f>
        <v>90</v>
      </c>
    </row>
    <row r="859" spans="1:4" x14ac:dyDescent="0.25">
      <c r="A859" s="8">
        <f t="shared" si="28"/>
        <v>45784</v>
      </c>
      <c r="B859" s="74">
        <f>SUMIF([1]!Query1[Date],"="&amp;A859,[1]!Query1[Quantity])</f>
        <v>289</v>
      </c>
      <c r="C859" s="75">
        <f t="shared" si="27"/>
        <v>2.8333333333333335</v>
      </c>
      <c r="D859" s="74">
        <f>SUMIF([1]!Query1[Date],"="&amp;A859,[1]!Query1[Trans_cnt])</f>
        <v>102</v>
      </c>
    </row>
    <row r="860" spans="1:4" x14ac:dyDescent="0.25">
      <c r="A860" s="8">
        <f t="shared" si="28"/>
        <v>45785</v>
      </c>
      <c r="B860" s="74">
        <f>SUMIF([1]!Query1[Date],"="&amp;A860,[1]!Query1[Quantity])</f>
        <v>380</v>
      </c>
      <c r="C860" s="75">
        <f t="shared" si="27"/>
        <v>3.04</v>
      </c>
      <c r="D860" s="74">
        <f>SUMIF([1]!Query1[Date],"="&amp;A860,[1]!Query1[Trans_cnt])</f>
        <v>125</v>
      </c>
    </row>
    <row r="861" spans="1:4" x14ac:dyDescent="0.25">
      <c r="A861" s="8">
        <f t="shared" si="28"/>
        <v>45786</v>
      </c>
      <c r="B861" s="74">
        <f>SUMIF([1]!Query1[Date],"="&amp;A861,[1]!Query1[Quantity])</f>
        <v>425</v>
      </c>
      <c r="C861" s="75">
        <f t="shared" si="27"/>
        <v>3.6016949152542375</v>
      </c>
      <c r="D861" s="74">
        <f>SUMIF([1]!Query1[Date],"="&amp;A861,[1]!Query1[Trans_cnt])</f>
        <v>118</v>
      </c>
    </row>
    <row r="862" spans="1:4" x14ac:dyDescent="0.25">
      <c r="A862" s="8">
        <f t="shared" si="28"/>
        <v>45787</v>
      </c>
      <c r="B862" s="74">
        <f>SUMIF([1]!Query1[Date],"="&amp;A862,[1]!Query1[Quantity])</f>
        <v>629</v>
      </c>
      <c r="C862" s="75">
        <f t="shared" si="27"/>
        <v>3.6149425287356323</v>
      </c>
      <c r="D862" s="74">
        <f>SUMIF([1]!Query1[Date],"="&amp;A862,[1]!Query1[Trans_cnt])</f>
        <v>174</v>
      </c>
    </row>
    <row r="863" spans="1:4" x14ac:dyDescent="0.25">
      <c r="A863" s="8">
        <f t="shared" si="28"/>
        <v>45788</v>
      </c>
      <c r="B863" s="74">
        <f>SUMIF([1]!Query1[Date],"="&amp;A863,[1]!Query1[Quantity])</f>
        <v>873</v>
      </c>
      <c r="C863" s="75">
        <f t="shared" si="27"/>
        <v>3.4505928853754941</v>
      </c>
      <c r="D863" s="74">
        <f>SUMIF([1]!Query1[Date],"="&amp;A863,[1]!Query1[Trans_cnt])</f>
        <v>253</v>
      </c>
    </row>
    <row r="864" spans="1:4" x14ac:dyDescent="0.25">
      <c r="A864" s="8">
        <f t="shared" si="28"/>
        <v>45789</v>
      </c>
      <c r="B864" s="74">
        <f>SUMIF([1]!Query1[Date],"="&amp;A864,[1]!Query1[Quantity])</f>
        <v>244</v>
      </c>
      <c r="C864" s="75">
        <f t="shared" si="27"/>
        <v>2.8372093023255816</v>
      </c>
      <c r="D864" s="74">
        <f>SUMIF([1]!Query1[Date],"="&amp;A864,[1]!Query1[Trans_cnt])</f>
        <v>86</v>
      </c>
    </row>
    <row r="865" spans="1:4" x14ac:dyDescent="0.25">
      <c r="A865" s="8">
        <f t="shared" si="28"/>
        <v>45790</v>
      </c>
      <c r="B865" s="74">
        <f>SUMIF([1]!Query1[Date],"="&amp;A865,[1]!Query1[Quantity])</f>
        <v>327</v>
      </c>
      <c r="C865" s="75">
        <f t="shared" si="27"/>
        <v>3.3711340206185567</v>
      </c>
      <c r="D865" s="74">
        <f>SUMIF([1]!Query1[Date],"="&amp;A865,[1]!Query1[Trans_cnt])</f>
        <v>97</v>
      </c>
    </row>
    <row r="866" spans="1:4" x14ac:dyDescent="0.25">
      <c r="A866" s="8">
        <f t="shared" si="28"/>
        <v>45791</v>
      </c>
      <c r="B866" s="74">
        <f>SUMIF([1]!Query1[Date],"="&amp;A866,[1]!Query1[Quantity])</f>
        <v>211</v>
      </c>
      <c r="C866" s="75">
        <f t="shared" si="27"/>
        <v>3.1029411764705883</v>
      </c>
      <c r="D866" s="74">
        <f>SUMIF([1]!Query1[Date],"="&amp;A866,[1]!Query1[Trans_cnt])</f>
        <v>68</v>
      </c>
    </row>
    <row r="867" spans="1:4" x14ac:dyDescent="0.25">
      <c r="A867" s="8">
        <f t="shared" si="28"/>
        <v>45792</v>
      </c>
      <c r="B867" s="74">
        <f>SUMIF([1]!Query1[Date],"="&amp;A867,[1]!Query1[Quantity])</f>
        <v>187</v>
      </c>
      <c r="C867" s="75">
        <f t="shared" si="27"/>
        <v>2.8769230769230769</v>
      </c>
      <c r="D867" s="74">
        <f>SUMIF([1]!Query1[Date],"="&amp;A867,[1]!Query1[Trans_cnt])</f>
        <v>65</v>
      </c>
    </row>
    <row r="868" spans="1:4" x14ac:dyDescent="0.25">
      <c r="A868" s="8">
        <f t="shared" si="28"/>
        <v>45793</v>
      </c>
      <c r="B868" s="74">
        <f>SUMIF([1]!Query1[Date],"="&amp;A868,[1]!Query1[Quantity])</f>
        <v>238</v>
      </c>
      <c r="C868" s="75">
        <f t="shared" si="27"/>
        <v>3.3055555555555554</v>
      </c>
      <c r="D868" s="74">
        <f>SUMIF([1]!Query1[Date],"="&amp;A868,[1]!Query1[Trans_cnt])</f>
        <v>72</v>
      </c>
    </row>
    <row r="869" spans="1:4" x14ac:dyDescent="0.25">
      <c r="A869" s="8">
        <f t="shared" si="28"/>
        <v>45794</v>
      </c>
      <c r="B869" s="74">
        <f>SUMIF([1]!Query1[Date],"="&amp;A869,[1]!Query1[Quantity])</f>
        <v>585</v>
      </c>
      <c r="C869" s="75">
        <f t="shared" si="27"/>
        <v>3.5454545454545454</v>
      </c>
      <c r="D869" s="74">
        <f>SUMIF([1]!Query1[Date],"="&amp;A869,[1]!Query1[Trans_cnt])</f>
        <v>165</v>
      </c>
    </row>
    <row r="870" spans="1:4" x14ac:dyDescent="0.25">
      <c r="A870" s="8">
        <f t="shared" si="28"/>
        <v>45795</v>
      </c>
      <c r="B870" s="74">
        <f>SUMIF([1]!Query1[Date],"="&amp;A870,[1]!Query1[Quantity])</f>
        <v>680</v>
      </c>
      <c r="C870" s="75">
        <f t="shared" si="27"/>
        <v>3.6363636363636362</v>
      </c>
      <c r="D870" s="74">
        <f>SUMIF([1]!Query1[Date],"="&amp;A870,[1]!Query1[Trans_cnt])</f>
        <v>187</v>
      </c>
    </row>
    <row r="871" spans="1:4" x14ac:dyDescent="0.25">
      <c r="A871" s="8">
        <f t="shared" si="28"/>
        <v>45796</v>
      </c>
      <c r="B871" s="74">
        <f>SUMIF([1]!Query1[Date],"="&amp;A871,[1]!Query1[Quantity])</f>
        <v>132</v>
      </c>
      <c r="C871" s="75">
        <f t="shared" si="27"/>
        <v>2.1639344262295084</v>
      </c>
      <c r="D871" s="74">
        <f>SUMIF([1]!Query1[Date],"="&amp;A871,[1]!Query1[Trans_cnt])</f>
        <v>61</v>
      </c>
    </row>
    <row r="872" spans="1:4" x14ac:dyDescent="0.25">
      <c r="A872" s="8">
        <f t="shared" si="28"/>
        <v>45797</v>
      </c>
      <c r="B872" s="74">
        <f>SUMIF([1]!Query1[Date],"="&amp;A872,[1]!Query1[Quantity])</f>
        <v>126</v>
      </c>
      <c r="C872" s="75">
        <f t="shared" si="27"/>
        <v>1.8</v>
      </c>
      <c r="D872" s="74">
        <f>SUMIF([1]!Query1[Date],"="&amp;A872,[1]!Query1[Trans_cnt])</f>
        <v>70</v>
      </c>
    </row>
    <row r="873" spans="1:4" x14ac:dyDescent="0.25">
      <c r="A873" s="8">
        <f t="shared" si="28"/>
        <v>45798</v>
      </c>
      <c r="B873" s="74">
        <f>SUMIF([1]!Query1[Date],"="&amp;A873,[1]!Query1[Quantity])</f>
        <v>145</v>
      </c>
      <c r="C873" s="75">
        <f t="shared" si="27"/>
        <v>2.2307692307692308</v>
      </c>
      <c r="D873" s="74">
        <f>SUMIF([1]!Query1[Date],"="&amp;A873,[1]!Query1[Trans_cnt])</f>
        <v>65</v>
      </c>
    </row>
    <row r="874" spans="1:4" x14ac:dyDescent="0.25">
      <c r="A874" s="8">
        <f t="shared" si="28"/>
        <v>45799</v>
      </c>
      <c r="B874" s="74">
        <f>SUMIF([1]!Query1[Date],"="&amp;A874,[1]!Query1[Quantity])</f>
        <v>189</v>
      </c>
      <c r="C874" s="75">
        <f t="shared" si="27"/>
        <v>2.3624999999999998</v>
      </c>
      <c r="D874" s="74">
        <f>SUMIF([1]!Query1[Date],"="&amp;A874,[1]!Query1[Trans_cnt])</f>
        <v>80</v>
      </c>
    </row>
    <row r="875" spans="1:4" x14ac:dyDescent="0.25">
      <c r="A875" s="8">
        <f t="shared" si="28"/>
        <v>45800</v>
      </c>
      <c r="B875" s="74">
        <f>SUMIF([1]!Query1[Date],"="&amp;A875,[1]!Query1[Quantity])</f>
        <v>153</v>
      </c>
      <c r="C875" s="75">
        <f t="shared" si="27"/>
        <v>2.125</v>
      </c>
      <c r="D875" s="74">
        <f>SUMIF([1]!Query1[Date],"="&amp;A875,[1]!Query1[Trans_cnt])</f>
        <v>72</v>
      </c>
    </row>
    <row r="876" spans="1:4" x14ac:dyDescent="0.25">
      <c r="A876" s="8">
        <f t="shared" si="28"/>
        <v>45801</v>
      </c>
      <c r="B876" s="74">
        <f>SUMIF([1]!Query1[Date],"="&amp;A876,[1]!Query1[Quantity])</f>
        <v>187</v>
      </c>
      <c r="C876" s="75">
        <f t="shared" si="27"/>
        <v>1.8333333333333333</v>
      </c>
      <c r="D876" s="74">
        <f>SUMIF([1]!Query1[Date],"="&amp;A876,[1]!Query1[Trans_cnt])</f>
        <v>102</v>
      </c>
    </row>
    <row r="877" spans="1:4" x14ac:dyDescent="0.25">
      <c r="A877" s="8">
        <f t="shared" si="28"/>
        <v>45802</v>
      </c>
      <c r="B877" s="74">
        <f>SUMIF([1]!Query1[Date],"="&amp;A877,[1]!Query1[Quantity])</f>
        <v>270</v>
      </c>
      <c r="C877" s="75">
        <f t="shared" si="27"/>
        <v>2.26890756302521</v>
      </c>
      <c r="D877" s="74">
        <f>SUMIF([1]!Query1[Date],"="&amp;A877,[1]!Query1[Trans_cnt])</f>
        <v>119</v>
      </c>
    </row>
    <row r="878" spans="1:4" x14ac:dyDescent="0.25">
      <c r="A878" s="8">
        <f t="shared" si="28"/>
        <v>45803</v>
      </c>
      <c r="B878" s="74">
        <f>SUMIF([1]!Query1[Date],"="&amp;A878,[1]!Query1[Quantity])</f>
        <v>200</v>
      </c>
      <c r="C878" s="75">
        <f t="shared" si="27"/>
        <v>2.8571428571428572</v>
      </c>
      <c r="D878" s="74">
        <f>SUMIF([1]!Query1[Date],"="&amp;A878,[1]!Query1[Trans_cnt])</f>
        <v>70</v>
      </c>
    </row>
    <row r="879" spans="1:4" x14ac:dyDescent="0.25">
      <c r="A879" s="8">
        <f t="shared" si="28"/>
        <v>45804</v>
      </c>
      <c r="B879" s="74">
        <f>SUMIF([1]!Query1[Date],"="&amp;A879,[1]!Query1[Quantity])</f>
        <v>211</v>
      </c>
      <c r="C879" s="75">
        <f t="shared" si="27"/>
        <v>2.5731707317073171</v>
      </c>
      <c r="D879" s="74">
        <f>SUMIF([1]!Query1[Date],"="&amp;A879,[1]!Query1[Trans_cnt])</f>
        <v>82</v>
      </c>
    </row>
    <row r="880" spans="1:4" x14ac:dyDescent="0.25">
      <c r="A880" s="8">
        <f t="shared" si="28"/>
        <v>45805</v>
      </c>
      <c r="B880" s="74">
        <f>SUMIF([1]!Query1[Date],"="&amp;A880,[1]!Query1[Quantity])</f>
        <v>148</v>
      </c>
      <c r="C880" s="75">
        <f t="shared" si="27"/>
        <v>1.7831325301204819</v>
      </c>
      <c r="D880" s="74">
        <f>SUMIF([1]!Query1[Date],"="&amp;A880,[1]!Query1[Trans_cnt])</f>
        <v>83</v>
      </c>
    </row>
    <row r="881" spans="1:4" x14ac:dyDescent="0.25">
      <c r="A881" s="8">
        <f t="shared" si="28"/>
        <v>45806</v>
      </c>
      <c r="B881" s="74">
        <f>SUMIF([1]!Query1[Date],"="&amp;A881,[1]!Query1[Quantity])</f>
        <v>222</v>
      </c>
      <c r="C881" s="75">
        <f t="shared" si="27"/>
        <v>2.611764705882353</v>
      </c>
      <c r="D881" s="74">
        <f>SUMIF([1]!Query1[Date],"="&amp;A881,[1]!Query1[Trans_cnt])</f>
        <v>85</v>
      </c>
    </row>
    <row r="882" spans="1:4" x14ac:dyDescent="0.25">
      <c r="A882" s="8">
        <f t="shared" si="28"/>
        <v>45807</v>
      </c>
      <c r="B882" s="74">
        <f>SUMIF([1]!Query1[Date],"="&amp;A882,[1]!Query1[Quantity])</f>
        <v>160</v>
      </c>
      <c r="C882" s="75">
        <f t="shared" si="27"/>
        <v>1.9512195121951219</v>
      </c>
      <c r="D882" s="74">
        <f>SUMIF([1]!Query1[Date],"="&amp;A882,[1]!Query1[Trans_cnt])</f>
        <v>82</v>
      </c>
    </row>
    <row r="883" spans="1:4" x14ac:dyDescent="0.25">
      <c r="A883" s="8">
        <f t="shared" si="28"/>
        <v>45808</v>
      </c>
      <c r="B883" s="74">
        <f>SUMIF([1]!Query1[Date],"="&amp;A883,[1]!Query1[Quantity])</f>
        <v>302</v>
      </c>
      <c r="C883" s="75">
        <f t="shared" si="27"/>
        <v>2.6260869565217391</v>
      </c>
      <c r="D883" s="74">
        <f>SUMIF([1]!Query1[Date],"="&amp;A883,[1]!Query1[Trans_cnt])</f>
        <v>115</v>
      </c>
    </row>
    <row r="884" spans="1:4" x14ac:dyDescent="0.25">
      <c r="A884" s="8">
        <f t="shared" si="28"/>
        <v>45809</v>
      </c>
      <c r="B884" s="74">
        <f>SUMIF([1]!Query1[Date],"="&amp;A884,[1]!Query1[Quantity])</f>
        <v>369</v>
      </c>
      <c r="C884" s="75">
        <f t="shared" si="27"/>
        <v>2.3354430379746836</v>
      </c>
      <c r="D884" s="74">
        <f>SUMIF([1]!Query1[Date],"="&amp;A884,[1]!Query1[Trans_cnt])</f>
        <v>158</v>
      </c>
    </row>
    <row r="885" spans="1:4" x14ac:dyDescent="0.25">
      <c r="A885" s="8">
        <f t="shared" si="28"/>
        <v>45810</v>
      </c>
      <c r="B885" s="74">
        <f>SUMIF([1]!Query1[Date],"="&amp;A885,[1]!Query1[Quantity])</f>
        <v>179</v>
      </c>
      <c r="C885" s="75">
        <f t="shared" si="27"/>
        <v>1.9670329670329669</v>
      </c>
      <c r="D885" s="74">
        <f>SUMIF([1]!Query1[Date],"="&amp;A885,[1]!Query1[Trans_cnt])</f>
        <v>91</v>
      </c>
    </row>
    <row r="886" spans="1:4" x14ac:dyDescent="0.25">
      <c r="A886" s="8">
        <f t="shared" si="28"/>
        <v>45811</v>
      </c>
      <c r="B886" s="74">
        <f>SUMIF([1]!Query1[Date],"="&amp;A886,[1]!Query1[Quantity])</f>
        <v>154</v>
      </c>
      <c r="C886" s="75">
        <f t="shared" si="27"/>
        <v>1.75</v>
      </c>
      <c r="D886" s="74">
        <f>SUMIF([1]!Query1[Date],"="&amp;A886,[1]!Query1[Trans_cnt])</f>
        <v>88</v>
      </c>
    </row>
    <row r="887" spans="1:4" x14ac:dyDescent="0.25">
      <c r="A887" s="8">
        <f t="shared" si="28"/>
        <v>45812</v>
      </c>
      <c r="B887" s="74">
        <f>SUMIF([1]!Query1[Date],"="&amp;A887,[1]!Query1[Quantity])</f>
        <v>288</v>
      </c>
      <c r="C887" s="75">
        <f t="shared" si="27"/>
        <v>2.4</v>
      </c>
      <c r="D887" s="74">
        <f>SUMIF([1]!Query1[Date],"="&amp;A887,[1]!Query1[Trans_cnt])</f>
        <v>120</v>
      </c>
    </row>
    <row r="888" spans="1:4" x14ac:dyDescent="0.25">
      <c r="A888" s="8">
        <f t="shared" si="28"/>
        <v>45813</v>
      </c>
      <c r="B888" s="74">
        <f>SUMIF([1]!Query1[Date],"="&amp;A888,[1]!Query1[Quantity])</f>
        <v>0</v>
      </c>
      <c r="C888" s="75" t="e">
        <f t="shared" si="27"/>
        <v>#DIV/0!</v>
      </c>
      <c r="D888" s="74">
        <f>SUMIF([1]!Query1[Date],"="&amp;A888,[1]!Query1[Trans_cnt])</f>
        <v>0</v>
      </c>
    </row>
    <row r="889" spans="1:4" x14ac:dyDescent="0.25">
      <c r="A889" s="8">
        <f t="shared" si="28"/>
        <v>45814</v>
      </c>
      <c r="B889" s="74">
        <f>SUMIF([1]!Query1[Date],"="&amp;A889,[1]!Query1[Quantity])</f>
        <v>0</v>
      </c>
      <c r="C889" s="75" t="e">
        <f t="shared" si="27"/>
        <v>#DIV/0!</v>
      </c>
      <c r="D889" s="74">
        <f>SUMIF([1]!Query1[Date],"="&amp;A889,[1]!Query1[Trans_cnt])</f>
        <v>0</v>
      </c>
    </row>
    <row r="890" spans="1:4" x14ac:dyDescent="0.25">
      <c r="A890" s="8">
        <f t="shared" si="28"/>
        <v>45815</v>
      </c>
      <c r="B890" s="74">
        <f>SUMIF([1]!Query1[Date],"="&amp;A890,[1]!Query1[Quantity])</f>
        <v>0</v>
      </c>
      <c r="C890" s="75" t="e">
        <f t="shared" si="27"/>
        <v>#DIV/0!</v>
      </c>
      <c r="D890" s="74">
        <f>SUMIF([1]!Query1[Date],"="&amp;A890,[1]!Query1[Trans_cnt])</f>
        <v>0</v>
      </c>
    </row>
    <row r="891" spans="1:4" x14ac:dyDescent="0.25">
      <c r="A891" s="8">
        <f t="shared" si="28"/>
        <v>45816</v>
      </c>
      <c r="B891" s="74">
        <f>SUMIF([1]!Query1[Date],"="&amp;A891,[1]!Query1[Quantity])</f>
        <v>0</v>
      </c>
      <c r="C891" s="75" t="e">
        <f t="shared" si="27"/>
        <v>#DIV/0!</v>
      </c>
      <c r="D891" s="74">
        <f>SUMIF([1]!Query1[Date],"="&amp;A891,[1]!Query1[Trans_cnt])</f>
        <v>0</v>
      </c>
    </row>
    <row r="892" spans="1:4" x14ac:dyDescent="0.25">
      <c r="A892" s="8">
        <f t="shared" si="28"/>
        <v>45817</v>
      </c>
      <c r="B892" s="74">
        <f>SUMIF([1]!Query1[Date],"="&amp;A892,[1]!Query1[Quantity])</f>
        <v>0</v>
      </c>
      <c r="C892" s="75" t="e">
        <f t="shared" si="27"/>
        <v>#DIV/0!</v>
      </c>
      <c r="D892" s="74">
        <f>SUMIF([1]!Query1[Date],"="&amp;A892,[1]!Query1[Trans_cnt])</f>
        <v>0</v>
      </c>
    </row>
    <row r="893" spans="1:4" x14ac:dyDescent="0.25">
      <c r="A893" s="8">
        <f t="shared" si="28"/>
        <v>45818</v>
      </c>
      <c r="B893" s="74">
        <f>SUMIF([1]!Query1[Date],"="&amp;A893,[1]!Query1[Quantity])</f>
        <v>0</v>
      </c>
      <c r="C893" s="75" t="e">
        <f t="shared" si="27"/>
        <v>#DIV/0!</v>
      </c>
      <c r="D893" s="74">
        <f>SUMIF([1]!Query1[Date],"="&amp;A893,[1]!Query1[Trans_cnt])</f>
        <v>0</v>
      </c>
    </row>
    <row r="894" spans="1:4" x14ac:dyDescent="0.25">
      <c r="A894" s="8">
        <f t="shared" si="28"/>
        <v>45819</v>
      </c>
      <c r="B894" s="74">
        <f>SUMIF([1]!Query1[Date],"="&amp;A894,[1]!Query1[Quantity])</f>
        <v>0</v>
      </c>
      <c r="C894" s="75" t="e">
        <f t="shared" si="27"/>
        <v>#DIV/0!</v>
      </c>
      <c r="D894" s="74">
        <f>SUMIF([1]!Query1[Date],"="&amp;A894,[1]!Query1[Trans_cnt])</f>
        <v>0</v>
      </c>
    </row>
    <row r="895" spans="1:4" x14ac:dyDescent="0.25">
      <c r="A895" s="8">
        <f t="shared" si="28"/>
        <v>45820</v>
      </c>
      <c r="B895" s="74">
        <f>SUMIF([1]!Query1[Date],"="&amp;A895,[1]!Query1[Quantity])</f>
        <v>0</v>
      </c>
      <c r="C895" s="75" t="e">
        <f t="shared" si="27"/>
        <v>#DIV/0!</v>
      </c>
      <c r="D895" s="74">
        <f>SUMIF([1]!Query1[Date],"="&amp;A895,[1]!Query1[Trans_cnt])</f>
        <v>0</v>
      </c>
    </row>
    <row r="896" spans="1:4" x14ac:dyDescent="0.25">
      <c r="A896" s="8">
        <f t="shared" si="28"/>
        <v>45821</v>
      </c>
      <c r="B896" s="74">
        <f>SUMIF([1]!Query1[Date],"="&amp;A896,[1]!Query1[Quantity])</f>
        <v>0</v>
      </c>
      <c r="C896" s="75" t="e">
        <f t="shared" si="27"/>
        <v>#DIV/0!</v>
      </c>
      <c r="D896" s="74">
        <f>SUMIF([1]!Query1[Date],"="&amp;A896,[1]!Query1[Trans_cnt])</f>
        <v>0</v>
      </c>
    </row>
    <row r="897" spans="1:4" x14ac:dyDescent="0.25">
      <c r="A897" s="8">
        <f t="shared" si="28"/>
        <v>45822</v>
      </c>
      <c r="B897" s="74">
        <f>SUMIF([1]!Query1[Date],"="&amp;A897,[1]!Query1[Quantity])</f>
        <v>0</v>
      </c>
      <c r="C897" s="75" t="e">
        <f t="shared" si="27"/>
        <v>#DIV/0!</v>
      </c>
      <c r="D897" s="74">
        <f>SUMIF([1]!Query1[Date],"="&amp;A897,[1]!Query1[Trans_cnt])</f>
        <v>0</v>
      </c>
    </row>
    <row r="898" spans="1:4" x14ac:dyDescent="0.25">
      <c r="A898" s="8">
        <f t="shared" si="28"/>
        <v>45823</v>
      </c>
      <c r="B898" s="74">
        <f>SUMIF([1]!Query1[Date],"="&amp;A898,[1]!Query1[Quantity])</f>
        <v>0</v>
      </c>
      <c r="C898" s="75" t="e">
        <f t="shared" si="27"/>
        <v>#DIV/0!</v>
      </c>
      <c r="D898" s="74">
        <f>SUMIF([1]!Query1[Date],"="&amp;A898,[1]!Query1[Trans_cnt])</f>
        <v>0</v>
      </c>
    </row>
    <row r="899" spans="1:4" x14ac:dyDescent="0.25">
      <c r="A899" s="8">
        <f t="shared" si="28"/>
        <v>45824</v>
      </c>
      <c r="B899" s="74">
        <f>SUMIF([1]!Query1[Date],"="&amp;A899,[1]!Query1[Quantity])</f>
        <v>0</v>
      </c>
      <c r="C899" s="75" t="e">
        <f t="shared" ref="C899:C962" si="29">B899/D899</f>
        <v>#DIV/0!</v>
      </c>
      <c r="D899" s="74">
        <f>SUMIF([1]!Query1[Date],"="&amp;A899,[1]!Query1[Trans_cnt])</f>
        <v>0</v>
      </c>
    </row>
    <row r="900" spans="1:4" x14ac:dyDescent="0.25">
      <c r="A900" s="8">
        <f t="shared" si="28"/>
        <v>45825</v>
      </c>
      <c r="B900" s="74">
        <f>SUMIF([1]!Query1[Date],"="&amp;A900,[1]!Query1[Quantity])</f>
        <v>0</v>
      </c>
      <c r="C900" s="75" t="e">
        <f t="shared" si="29"/>
        <v>#DIV/0!</v>
      </c>
      <c r="D900" s="74">
        <f>SUMIF([1]!Query1[Date],"="&amp;A900,[1]!Query1[Trans_cnt])</f>
        <v>0</v>
      </c>
    </row>
    <row r="901" spans="1:4" x14ac:dyDescent="0.25">
      <c r="A901" s="8">
        <f t="shared" si="28"/>
        <v>45826</v>
      </c>
      <c r="B901" s="74">
        <f>SUMIF([1]!Query1[Date],"="&amp;A901,[1]!Query1[Quantity])</f>
        <v>0</v>
      </c>
      <c r="C901" s="75" t="e">
        <f t="shared" si="29"/>
        <v>#DIV/0!</v>
      </c>
      <c r="D901" s="74">
        <f>SUMIF([1]!Query1[Date],"="&amp;A901,[1]!Query1[Trans_cnt])</f>
        <v>0</v>
      </c>
    </row>
    <row r="902" spans="1:4" x14ac:dyDescent="0.25">
      <c r="A902" s="8">
        <f t="shared" si="28"/>
        <v>45827</v>
      </c>
      <c r="B902" s="74">
        <f>SUMIF([1]!Query1[Date],"="&amp;A902,[1]!Query1[Quantity])</f>
        <v>0</v>
      </c>
      <c r="C902" s="75" t="e">
        <f t="shared" si="29"/>
        <v>#DIV/0!</v>
      </c>
      <c r="D902" s="74">
        <f>SUMIF([1]!Query1[Date],"="&amp;A902,[1]!Query1[Trans_cnt])</f>
        <v>0</v>
      </c>
    </row>
    <row r="903" spans="1:4" x14ac:dyDescent="0.25">
      <c r="A903" s="8">
        <f t="shared" si="28"/>
        <v>45828</v>
      </c>
      <c r="B903" s="74">
        <f>SUMIF([1]!Query1[Date],"="&amp;A903,[1]!Query1[Quantity])</f>
        <v>0</v>
      </c>
      <c r="C903" s="75" t="e">
        <f t="shared" si="29"/>
        <v>#DIV/0!</v>
      </c>
      <c r="D903" s="74">
        <f>SUMIF([1]!Query1[Date],"="&amp;A903,[1]!Query1[Trans_cnt])</f>
        <v>0</v>
      </c>
    </row>
    <row r="904" spans="1:4" x14ac:dyDescent="0.25">
      <c r="A904" s="8">
        <f t="shared" si="28"/>
        <v>45829</v>
      </c>
      <c r="B904" s="74">
        <f>SUMIF([1]!Query1[Date],"="&amp;A904,[1]!Query1[Quantity])</f>
        <v>0</v>
      </c>
      <c r="C904" s="75" t="e">
        <f t="shared" si="29"/>
        <v>#DIV/0!</v>
      </c>
      <c r="D904" s="74">
        <f>SUMIF([1]!Query1[Date],"="&amp;A904,[1]!Query1[Trans_cnt])</f>
        <v>0</v>
      </c>
    </row>
    <row r="905" spans="1:4" x14ac:dyDescent="0.25">
      <c r="A905" s="8">
        <f t="shared" si="28"/>
        <v>45830</v>
      </c>
      <c r="B905" s="74">
        <f>SUMIF([1]!Query1[Date],"="&amp;A905,[1]!Query1[Quantity])</f>
        <v>0</v>
      </c>
      <c r="C905" s="75" t="e">
        <f t="shared" si="29"/>
        <v>#DIV/0!</v>
      </c>
      <c r="D905" s="74">
        <f>SUMIF([1]!Query1[Date],"="&amp;A905,[1]!Query1[Trans_cnt])</f>
        <v>0</v>
      </c>
    </row>
    <row r="906" spans="1:4" x14ac:dyDescent="0.25">
      <c r="A906" s="8">
        <f t="shared" si="28"/>
        <v>45831</v>
      </c>
      <c r="B906" s="74">
        <f>SUMIF([1]!Query1[Date],"="&amp;A906,[1]!Query1[Quantity])</f>
        <v>0</v>
      </c>
      <c r="C906" s="75" t="e">
        <f t="shared" si="29"/>
        <v>#DIV/0!</v>
      </c>
      <c r="D906" s="74">
        <f>SUMIF([1]!Query1[Date],"="&amp;A906,[1]!Query1[Trans_cnt])</f>
        <v>0</v>
      </c>
    </row>
    <row r="907" spans="1:4" x14ac:dyDescent="0.25">
      <c r="A907" s="8">
        <f t="shared" si="28"/>
        <v>45832</v>
      </c>
      <c r="B907" s="74">
        <f>SUMIF([1]!Query1[Date],"="&amp;A907,[1]!Query1[Quantity])</f>
        <v>0</v>
      </c>
      <c r="C907" s="75" t="e">
        <f t="shared" si="29"/>
        <v>#DIV/0!</v>
      </c>
      <c r="D907" s="74">
        <f>SUMIF([1]!Query1[Date],"="&amp;A907,[1]!Query1[Trans_cnt])</f>
        <v>0</v>
      </c>
    </row>
    <row r="908" spans="1:4" x14ac:dyDescent="0.25">
      <c r="A908" s="8">
        <f t="shared" si="28"/>
        <v>45833</v>
      </c>
      <c r="B908" s="74">
        <f>SUMIF([1]!Query1[Date],"="&amp;A908,[1]!Query1[Quantity])</f>
        <v>0</v>
      </c>
      <c r="C908" s="75" t="e">
        <f t="shared" si="29"/>
        <v>#DIV/0!</v>
      </c>
      <c r="D908" s="74">
        <f>SUMIF([1]!Query1[Date],"="&amp;A908,[1]!Query1[Trans_cnt])</f>
        <v>0</v>
      </c>
    </row>
    <row r="909" spans="1:4" x14ac:dyDescent="0.25">
      <c r="A909" s="8">
        <f t="shared" si="28"/>
        <v>45834</v>
      </c>
      <c r="B909" s="74">
        <f>SUMIF([1]!Query1[Date],"="&amp;A909,[1]!Query1[Quantity])</f>
        <v>0</v>
      </c>
      <c r="C909" s="75" t="e">
        <f t="shared" si="29"/>
        <v>#DIV/0!</v>
      </c>
      <c r="D909" s="74">
        <f>SUMIF([1]!Query1[Date],"="&amp;A909,[1]!Query1[Trans_cnt])</f>
        <v>0</v>
      </c>
    </row>
    <row r="910" spans="1:4" x14ac:dyDescent="0.25">
      <c r="A910" s="8">
        <f t="shared" si="28"/>
        <v>45835</v>
      </c>
      <c r="B910" s="74">
        <f>SUMIF([1]!Query1[Date],"="&amp;A910,[1]!Query1[Quantity])</f>
        <v>0</v>
      </c>
      <c r="C910" s="75" t="e">
        <f t="shared" si="29"/>
        <v>#DIV/0!</v>
      </c>
      <c r="D910" s="74">
        <f>SUMIF([1]!Query1[Date],"="&amp;A910,[1]!Query1[Trans_cnt])</f>
        <v>0</v>
      </c>
    </row>
    <row r="911" spans="1:4" x14ac:dyDescent="0.25">
      <c r="A911" s="8">
        <f t="shared" si="28"/>
        <v>45836</v>
      </c>
      <c r="B911" s="74">
        <f>SUMIF([1]!Query1[Date],"="&amp;A911,[1]!Query1[Quantity])</f>
        <v>0</v>
      </c>
      <c r="C911" s="75" t="e">
        <f t="shared" si="29"/>
        <v>#DIV/0!</v>
      </c>
      <c r="D911" s="74">
        <f>SUMIF([1]!Query1[Date],"="&amp;A911,[1]!Query1[Trans_cnt])</f>
        <v>0</v>
      </c>
    </row>
    <row r="912" spans="1:4" x14ac:dyDescent="0.25">
      <c r="A912" s="8">
        <f t="shared" si="28"/>
        <v>45837</v>
      </c>
      <c r="B912" s="74">
        <f>SUMIF([1]!Query1[Date],"="&amp;A912,[1]!Query1[Quantity])</f>
        <v>0</v>
      </c>
      <c r="C912" s="75" t="e">
        <f t="shared" si="29"/>
        <v>#DIV/0!</v>
      </c>
      <c r="D912" s="74">
        <f>SUMIF([1]!Query1[Date],"="&amp;A912,[1]!Query1[Trans_cnt])</f>
        <v>0</v>
      </c>
    </row>
    <row r="913" spans="1:4" x14ac:dyDescent="0.25">
      <c r="A913" s="8">
        <f t="shared" si="28"/>
        <v>45838</v>
      </c>
      <c r="B913" s="74">
        <f>SUMIF([1]!Query1[Date],"="&amp;A913,[1]!Query1[Quantity])</f>
        <v>0</v>
      </c>
      <c r="C913" s="75" t="e">
        <f t="shared" si="29"/>
        <v>#DIV/0!</v>
      </c>
      <c r="D913" s="74">
        <f>SUMIF([1]!Query1[Date],"="&amp;A913,[1]!Query1[Trans_cnt])</f>
        <v>0</v>
      </c>
    </row>
    <row r="914" spans="1:4" x14ac:dyDescent="0.25">
      <c r="A914" s="8">
        <f t="shared" si="28"/>
        <v>45839</v>
      </c>
      <c r="B914" s="74">
        <f>SUMIF([1]!Query1[Date],"="&amp;A914,[1]!Query1[Quantity])</f>
        <v>0</v>
      </c>
      <c r="C914" s="75" t="e">
        <f t="shared" si="29"/>
        <v>#DIV/0!</v>
      </c>
      <c r="D914" s="74">
        <f>SUMIF([1]!Query1[Date],"="&amp;A914,[1]!Query1[Trans_cnt])</f>
        <v>0</v>
      </c>
    </row>
    <row r="915" spans="1:4" x14ac:dyDescent="0.25">
      <c r="A915" s="8">
        <f t="shared" si="28"/>
        <v>45840</v>
      </c>
      <c r="B915" s="74">
        <f>SUMIF([1]!Query1[Date],"="&amp;A915,[1]!Query1[Quantity])</f>
        <v>0</v>
      </c>
      <c r="C915" s="75" t="e">
        <f t="shared" si="29"/>
        <v>#DIV/0!</v>
      </c>
      <c r="D915" s="74">
        <f>SUMIF([1]!Query1[Date],"="&amp;A915,[1]!Query1[Trans_cnt])</f>
        <v>0</v>
      </c>
    </row>
    <row r="916" spans="1:4" x14ac:dyDescent="0.25">
      <c r="A916" s="8">
        <f t="shared" si="28"/>
        <v>45841</v>
      </c>
      <c r="B916" s="74">
        <f>SUMIF([1]!Query1[Date],"="&amp;A916,[1]!Query1[Quantity])</f>
        <v>0</v>
      </c>
      <c r="C916" s="75" t="e">
        <f t="shared" si="29"/>
        <v>#DIV/0!</v>
      </c>
      <c r="D916" s="74">
        <f>SUMIF([1]!Query1[Date],"="&amp;A916,[1]!Query1[Trans_cnt])</f>
        <v>0</v>
      </c>
    </row>
    <row r="917" spans="1:4" x14ac:dyDescent="0.25">
      <c r="A917" s="8">
        <f t="shared" si="28"/>
        <v>45842</v>
      </c>
      <c r="B917" s="74">
        <f>SUMIF([1]!Query1[Date],"="&amp;A917,[1]!Query1[Quantity])</f>
        <v>0</v>
      </c>
      <c r="C917" s="75" t="e">
        <f t="shared" si="29"/>
        <v>#DIV/0!</v>
      </c>
      <c r="D917" s="74">
        <f>SUMIF([1]!Query1[Date],"="&amp;A917,[1]!Query1[Trans_cnt])</f>
        <v>0</v>
      </c>
    </row>
    <row r="918" spans="1:4" x14ac:dyDescent="0.25">
      <c r="A918" s="8">
        <f t="shared" si="28"/>
        <v>45843</v>
      </c>
      <c r="B918" s="74">
        <f>SUMIF([1]!Query1[Date],"="&amp;A918,[1]!Query1[Quantity])</f>
        <v>0</v>
      </c>
      <c r="C918" s="75" t="e">
        <f t="shared" si="29"/>
        <v>#DIV/0!</v>
      </c>
      <c r="D918" s="74">
        <f>SUMIF([1]!Query1[Date],"="&amp;A918,[1]!Query1[Trans_cnt])</f>
        <v>0</v>
      </c>
    </row>
    <row r="919" spans="1:4" x14ac:dyDescent="0.25">
      <c r="A919" s="8">
        <f t="shared" ref="A919:A982" si="30">A918+1</f>
        <v>45844</v>
      </c>
      <c r="B919" s="74">
        <f>SUMIF([1]!Query1[Date],"="&amp;A919,[1]!Query1[Quantity])</f>
        <v>0</v>
      </c>
      <c r="C919" s="75" t="e">
        <f t="shared" si="29"/>
        <v>#DIV/0!</v>
      </c>
      <c r="D919" s="74">
        <f>SUMIF([1]!Query1[Date],"="&amp;A919,[1]!Query1[Trans_cnt])</f>
        <v>0</v>
      </c>
    </row>
    <row r="920" spans="1:4" x14ac:dyDescent="0.25">
      <c r="A920" s="8">
        <f t="shared" si="30"/>
        <v>45845</v>
      </c>
      <c r="B920" s="74">
        <f>SUMIF([1]!Query1[Date],"="&amp;A920,[1]!Query1[Quantity])</f>
        <v>0</v>
      </c>
      <c r="C920" s="75" t="e">
        <f t="shared" si="29"/>
        <v>#DIV/0!</v>
      </c>
      <c r="D920" s="74">
        <f>SUMIF([1]!Query1[Date],"="&amp;A920,[1]!Query1[Trans_cnt])</f>
        <v>0</v>
      </c>
    </row>
    <row r="921" spans="1:4" x14ac:dyDescent="0.25">
      <c r="A921" s="8">
        <f t="shared" si="30"/>
        <v>45846</v>
      </c>
      <c r="B921" s="74">
        <f>SUMIF([1]!Query1[Date],"="&amp;A921,[1]!Query1[Quantity])</f>
        <v>0</v>
      </c>
      <c r="C921" s="75" t="e">
        <f t="shared" si="29"/>
        <v>#DIV/0!</v>
      </c>
      <c r="D921" s="74">
        <f>SUMIF([1]!Query1[Date],"="&amp;A921,[1]!Query1[Trans_cnt])</f>
        <v>0</v>
      </c>
    </row>
    <row r="922" spans="1:4" x14ac:dyDescent="0.25">
      <c r="A922" s="8">
        <f t="shared" si="30"/>
        <v>45847</v>
      </c>
      <c r="B922" s="74">
        <f>SUMIF([1]!Query1[Date],"="&amp;A922,[1]!Query1[Quantity])</f>
        <v>0</v>
      </c>
      <c r="C922" s="75" t="e">
        <f t="shared" si="29"/>
        <v>#DIV/0!</v>
      </c>
      <c r="D922" s="74">
        <f>SUMIF([1]!Query1[Date],"="&amp;A922,[1]!Query1[Trans_cnt])</f>
        <v>0</v>
      </c>
    </row>
    <row r="923" spans="1:4" x14ac:dyDescent="0.25">
      <c r="A923" s="8">
        <f t="shared" si="30"/>
        <v>45848</v>
      </c>
      <c r="B923" s="74">
        <f>SUMIF([1]!Query1[Date],"="&amp;A923,[1]!Query1[Quantity])</f>
        <v>0</v>
      </c>
      <c r="C923" s="75" t="e">
        <f t="shared" si="29"/>
        <v>#DIV/0!</v>
      </c>
      <c r="D923" s="74">
        <f>SUMIF([1]!Query1[Date],"="&amp;A923,[1]!Query1[Trans_cnt])</f>
        <v>0</v>
      </c>
    </row>
    <row r="924" spans="1:4" x14ac:dyDescent="0.25">
      <c r="A924" s="8">
        <f t="shared" si="30"/>
        <v>45849</v>
      </c>
      <c r="B924" s="74">
        <f>SUMIF([1]!Query1[Date],"="&amp;A924,[1]!Query1[Quantity])</f>
        <v>0</v>
      </c>
      <c r="C924" s="75" t="e">
        <f t="shared" si="29"/>
        <v>#DIV/0!</v>
      </c>
      <c r="D924" s="74">
        <f>SUMIF([1]!Query1[Date],"="&amp;A924,[1]!Query1[Trans_cnt])</f>
        <v>0</v>
      </c>
    </row>
    <row r="925" spans="1:4" x14ac:dyDescent="0.25">
      <c r="A925" s="8">
        <f t="shared" si="30"/>
        <v>45850</v>
      </c>
      <c r="B925" s="74">
        <f>SUMIF([1]!Query1[Date],"="&amp;A925,[1]!Query1[Quantity])</f>
        <v>0</v>
      </c>
      <c r="C925" s="75" t="e">
        <f t="shared" si="29"/>
        <v>#DIV/0!</v>
      </c>
      <c r="D925" s="74">
        <f>SUMIF([1]!Query1[Date],"="&amp;A925,[1]!Query1[Trans_cnt])</f>
        <v>0</v>
      </c>
    </row>
    <row r="926" spans="1:4" x14ac:dyDescent="0.25">
      <c r="A926" s="8">
        <f t="shared" si="30"/>
        <v>45851</v>
      </c>
      <c r="B926" s="74">
        <f>SUMIF([1]!Query1[Date],"="&amp;A926,[1]!Query1[Quantity])</f>
        <v>0</v>
      </c>
      <c r="C926" s="75" t="e">
        <f t="shared" si="29"/>
        <v>#DIV/0!</v>
      </c>
      <c r="D926" s="74">
        <f>SUMIF([1]!Query1[Date],"="&amp;A926,[1]!Query1[Trans_cnt])</f>
        <v>0</v>
      </c>
    </row>
    <row r="927" spans="1:4" x14ac:dyDescent="0.25">
      <c r="A927" s="8">
        <f t="shared" si="30"/>
        <v>45852</v>
      </c>
      <c r="B927" s="74">
        <f>SUMIF([1]!Query1[Date],"="&amp;A927,[1]!Query1[Quantity])</f>
        <v>0</v>
      </c>
      <c r="C927" s="75" t="e">
        <f t="shared" si="29"/>
        <v>#DIV/0!</v>
      </c>
      <c r="D927" s="74">
        <f>SUMIF([1]!Query1[Date],"="&amp;A927,[1]!Query1[Trans_cnt])</f>
        <v>0</v>
      </c>
    </row>
    <row r="928" spans="1:4" x14ac:dyDescent="0.25">
      <c r="A928" s="8">
        <f t="shared" si="30"/>
        <v>45853</v>
      </c>
      <c r="B928" s="74">
        <f>SUMIF([1]!Query1[Date],"="&amp;A928,[1]!Query1[Quantity])</f>
        <v>0</v>
      </c>
      <c r="C928" s="75" t="e">
        <f t="shared" si="29"/>
        <v>#DIV/0!</v>
      </c>
      <c r="D928" s="74">
        <f>SUMIF([1]!Query1[Date],"="&amp;A928,[1]!Query1[Trans_cnt])</f>
        <v>0</v>
      </c>
    </row>
    <row r="929" spans="1:4" x14ac:dyDescent="0.25">
      <c r="A929" s="8">
        <f t="shared" si="30"/>
        <v>45854</v>
      </c>
      <c r="B929" s="74">
        <f>SUMIF([1]!Query1[Date],"="&amp;A929,[1]!Query1[Quantity])</f>
        <v>0</v>
      </c>
      <c r="C929" s="75" t="e">
        <f t="shared" si="29"/>
        <v>#DIV/0!</v>
      </c>
      <c r="D929" s="74">
        <f>SUMIF([1]!Query1[Date],"="&amp;A929,[1]!Query1[Trans_cnt])</f>
        <v>0</v>
      </c>
    </row>
    <row r="930" spans="1:4" x14ac:dyDescent="0.25">
      <c r="A930" s="8">
        <f t="shared" si="30"/>
        <v>45855</v>
      </c>
      <c r="B930" s="74">
        <f>SUMIF([1]!Query1[Date],"="&amp;A930,[1]!Query1[Quantity])</f>
        <v>0</v>
      </c>
      <c r="C930" s="75" t="e">
        <f t="shared" si="29"/>
        <v>#DIV/0!</v>
      </c>
      <c r="D930" s="74">
        <f>SUMIF([1]!Query1[Date],"="&amp;A930,[1]!Query1[Trans_cnt])</f>
        <v>0</v>
      </c>
    </row>
    <row r="931" spans="1:4" x14ac:dyDescent="0.25">
      <c r="A931" s="8">
        <f t="shared" si="30"/>
        <v>45856</v>
      </c>
      <c r="B931" s="74">
        <f>SUMIF([1]!Query1[Date],"="&amp;A931,[1]!Query1[Quantity])</f>
        <v>0</v>
      </c>
      <c r="C931" s="75" t="e">
        <f t="shared" si="29"/>
        <v>#DIV/0!</v>
      </c>
      <c r="D931" s="74">
        <f>SUMIF([1]!Query1[Date],"="&amp;A931,[1]!Query1[Trans_cnt])</f>
        <v>0</v>
      </c>
    </row>
    <row r="932" spans="1:4" x14ac:dyDescent="0.25">
      <c r="A932" s="8">
        <f t="shared" si="30"/>
        <v>45857</v>
      </c>
      <c r="B932" s="74">
        <f>SUMIF([1]!Query1[Date],"="&amp;A932,[1]!Query1[Quantity])</f>
        <v>0</v>
      </c>
      <c r="C932" s="75" t="e">
        <f t="shared" si="29"/>
        <v>#DIV/0!</v>
      </c>
      <c r="D932" s="74">
        <f>SUMIF([1]!Query1[Date],"="&amp;A932,[1]!Query1[Trans_cnt])</f>
        <v>0</v>
      </c>
    </row>
    <row r="933" spans="1:4" x14ac:dyDescent="0.25">
      <c r="A933" s="8">
        <f t="shared" si="30"/>
        <v>45858</v>
      </c>
      <c r="B933" s="74">
        <f>SUMIF([1]!Query1[Date],"="&amp;A933,[1]!Query1[Quantity])</f>
        <v>0</v>
      </c>
      <c r="C933" s="75" t="e">
        <f t="shared" si="29"/>
        <v>#DIV/0!</v>
      </c>
      <c r="D933" s="74">
        <f>SUMIF([1]!Query1[Date],"="&amp;A933,[1]!Query1[Trans_cnt])</f>
        <v>0</v>
      </c>
    </row>
    <row r="934" spans="1:4" x14ac:dyDescent="0.25">
      <c r="A934" s="8">
        <f t="shared" si="30"/>
        <v>45859</v>
      </c>
      <c r="B934" s="74">
        <f>SUMIF([1]!Query1[Date],"="&amp;A934,[1]!Query1[Quantity])</f>
        <v>0</v>
      </c>
      <c r="C934" s="75" t="e">
        <f t="shared" si="29"/>
        <v>#DIV/0!</v>
      </c>
      <c r="D934" s="74">
        <f>SUMIF([1]!Query1[Date],"="&amp;A934,[1]!Query1[Trans_cnt])</f>
        <v>0</v>
      </c>
    </row>
    <row r="935" spans="1:4" x14ac:dyDescent="0.25">
      <c r="A935" s="8">
        <f t="shared" si="30"/>
        <v>45860</v>
      </c>
      <c r="B935" s="74">
        <f>SUMIF([1]!Query1[Date],"="&amp;A935,[1]!Query1[Quantity])</f>
        <v>0</v>
      </c>
      <c r="C935" s="75" t="e">
        <f t="shared" si="29"/>
        <v>#DIV/0!</v>
      </c>
      <c r="D935" s="74">
        <f>SUMIF([1]!Query1[Date],"="&amp;A935,[1]!Query1[Trans_cnt])</f>
        <v>0</v>
      </c>
    </row>
    <row r="936" spans="1:4" x14ac:dyDescent="0.25">
      <c r="A936" s="8">
        <f t="shared" si="30"/>
        <v>45861</v>
      </c>
      <c r="B936" s="74">
        <f>SUMIF([1]!Query1[Date],"="&amp;A936,[1]!Query1[Quantity])</f>
        <v>0</v>
      </c>
      <c r="C936" s="75" t="e">
        <f t="shared" si="29"/>
        <v>#DIV/0!</v>
      </c>
      <c r="D936" s="74">
        <f>SUMIF([1]!Query1[Date],"="&amp;A936,[1]!Query1[Trans_cnt])</f>
        <v>0</v>
      </c>
    </row>
    <row r="937" spans="1:4" x14ac:dyDescent="0.25">
      <c r="A937" s="8">
        <f t="shared" si="30"/>
        <v>45862</v>
      </c>
      <c r="B937" s="74">
        <f>SUMIF([1]!Query1[Date],"="&amp;A937,[1]!Query1[Quantity])</f>
        <v>0</v>
      </c>
      <c r="C937" s="75" t="e">
        <f t="shared" si="29"/>
        <v>#DIV/0!</v>
      </c>
      <c r="D937" s="74">
        <f>SUMIF([1]!Query1[Date],"="&amp;A937,[1]!Query1[Trans_cnt])</f>
        <v>0</v>
      </c>
    </row>
    <row r="938" spans="1:4" x14ac:dyDescent="0.25">
      <c r="A938" s="8">
        <f t="shared" si="30"/>
        <v>45863</v>
      </c>
      <c r="B938" s="74">
        <f>SUMIF([1]!Query1[Date],"="&amp;A938,[1]!Query1[Quantity])</f>
        <v>0</v>
      </c>
      <c r="C938" s="75" t="e">
        <f t="shared" si="29"/>
        <v>#DIV/0!</v>
      </c>
      <c r="D938" s="74">
        <f>SUMIF([1]!Query1[Date],"="&amp;A938,[1]!Query1[Trans_cnt])</f>
        <v>0</v>
      </c>
    </row>
    <row r="939" spans="1:4" x14ac:dyDescent="0.25">
      <c r="A939" s="8">
        <f t="shared" si="30"/>
        <v>45864</v>
      </c>
      <c r="B939" s="74">
        <f>SUMIF([1]!Query1[Date],"="&amp;A939,[1]!Query1[Quantity])</f>
        <v>0</v>
      </c>
      <c r="C939" s="75" t="e">
        <f t="shared" si="29"/>
        <v>#DIV/0!</v>
      </c>
      <c r="D939" s="74">
        <f>SUMIF([1]!Query1[Date],"="&amp;A939,[1]!Query1[Trans_cnt])</f>
        <v>0</v>
      </c>
    </row>
    <row r="940" spans="1:4" x14ac:dyDescent="0.25">
      <c r="A940" s="8">
        <f t="shared" si="30"/>
        <v>45865</v>
      </c>
      <c r="B940" s="74">
        <f>SUMIF([1]!Query1[Date],"="&amp;A940,[1]!Query1[Quantity])</f>
        <v>0</v>
      </c>
      <c r="C940" s="75" t="e">
        <f t="shared" si="29"/>
        <v>#DIV/0!</v>
      </c>
      <c r="D940" s="74">
        <f>SUMIF([1]!Query1[Date],"="&amp;A940,[1]!Query1[Trans_cnt])</f>
        <v>0</v>
      </c>
    </row>
    <row r="941" spans="1:4" x14ac:dyDescent="0.25">
      <c r="A941" s="8">
        <f t="shared" si="30"/>
        <v>45866</v>
      </c>
      <c r="B941" s="74">
        <f>SUMIF([1]!Query1[Date],"="&amp;A941,[1]!Query1[Quantity])</f>
        <v>0</v>
      </c>
      <c r="C941" s="75" t="e">
        <f t="shared" si="29"/>
        <v>#DIV/0!</v>
      </c>
      <c r="D941" s="74">
        <f>SUMIF([1]!Query1[Date],"="&amp;A941,[1]!Query1[Trans_cnt])</f>
        <v>0</v>
      </c>
    </row>
    <row r="942" spans="1:4" x14ac:dyDescent="0.25">
      <c r="A942" s="8">
        <f t="shared" si="30"/>
        <v>45867</v>
      </c>
      <c r="B942" s="74">
        <f>SUMIF([1]!Query1[Date],"="&amp;A942,[1]!Query1[Quantity])</f>
        <v>0</v>
      </c>
      <c r="C942" s="75" t="e">
        <f t="shared" si="29"/>
        <v>#DIV/0!</v>
      </c>
      <c r="D942" s="74">
        <f>SUMIF([1]!Query1[Date],"="&amp;A942,[1]!Query1[Trans_cnt])</f>
        <v>0</v>
      </c>
    </row>
    <row r="943" spans="1:4" x14ac:dyDescent="0.25">
      <c r="A943" s="8">
        <f t="shared" si="30"/>
        <v>45868</v>
      </c>
      <c r="B943" s="74">
        <f>SUMIF([1]!Query1[Date],"="&amp;A943,[1]!Query1[Quantity])</f>
        <v>0</v>
      </c>
      <c r="C943" s="75" t="e">
        <f t="shared" si="29"/>
        <v>#DIV/0!</v>
      </c>
      <c r="D943" s="74">
        <f>SUMIF([1]!Query1[Date],"="&amp;A943,[1]!Query1[Trans_cnt])</f>
        <v>0</v>
      </c>
    </row>
    <row r="944" spans="1:4" x14ac:dyDescent="0.25">
      <c r="A944" s="8">
        <f t="shared" si="30"/>
        <v>45869</v>
      </c>
      <c r="B944" s="74">
        <f>SUMIF([1]!Query1[Date],"="&amp;A944,[1]!Query1[Quantity])</f>
        <v>0</v>
      </c>
      <c r="C944" s="75" t="e">
        <f t="shared" si="29"/>
        <v>#DIV/0!</v>
      </c>
      <c r="D944" s="74">
        <f>SUMIF([1]!Query1[Date],"="&amp;A944,[1]!Query1[Trans_cnt])</f>
        <v>0</v>
      </c>
    </row>
    <row r="945" spans="1:4" x14ac:dyDescent="0.25">
      <c r="A945" s="8">
        <f t="shared" si="30"/>
        <v>45870</v>
      </c>
      <c r="B945" s="74">
        <f>SUMIF([1]!Query1[Date],"="&amp;A945,[1]!Query1[Quantity])</f>
        <v>0</v>
      </c>
      <c r="C945" s="75" t="e">
        <f t="shared" si="29"/>
        <v>#DIV/0!</v>
      </c>
      <c r="D945" s="74">
        <f>SUMIF([1]!Query1[Date],"="&amp;A945,[1]!Query1[Trans_cnt])</f>
        <v>0</v>
      </c>
    </row>
    <row r="946" spans="1:4" x14ac:dyDescent="0.25">
      <c r="A946" s="8">
        <f t="shared" si="30"/>
        <v>45871</v>
      </c>
      <c r="B946" s="74">
        <f>SUMIF([1]!Query1[Date],"="&amp;A946,[1]!Query1[Quantity])</f>
        <v>0</v>
      </c>
      <c r="C946" s="75" t="e">
        <f t="shared" si="29"/>
        <v>#DIV/0!</v>
      </c>
      <c r="D946" s="74">
        <f>SUMIF([1]!Query1[Date],"="&amp;A946,[1]!Query1[Trans_cnt])</f>
        <v>0</v>
      </c>
    </row>
    <row r="947" spans="1:4" x14ac:dyDescent="0.25">
      <c r="A947" s="8">
        <f t="shared" si="30"/>
        <v>45872</v>
      </c>
      <c r="B947" s="74">
        <f>SUMIF([1]!Query1[Date],"="&amp;A947,[1]!Query1[Quantity])</f>
        <v>0</v>
      </c>
      <c r="C947" s="75" t="e">
        <f t="shared" si="29"/>
        <v>#DIV/0!</v>
      </c>
      <c r="D947" s="74">
        <f>SUMIF([1]!Query1[Date],"="&amp;A947,[1]!Query1[Trans_cnt])</f>
        <v>0</v>
      </c>
    </row>
    <row r="948" spans="1:4" x14ac:dyDescent="0.25">
      <c r="A948" s="8">
        <f t="shared" si="30"/>
        <v>45873</v>
      </c>
      <c r="B948" s="74">
        <f>SUMIF([1]!Query1[Date],"="&amp;A948,[1]!Query1[Quantity])</f>
        <v>0</v>
      </c>
      <c r="C948" s="75" t="e">
        <f t="shared" si="29"/>
        <v>#DIV/0!</v>
      </c>
      <c r="D948" s="74">
        <f>SUMIF([1]!Query1[Date],"="&amp;A948,[1]!Query1[Trans_cnt])</f>
        <v>0</v>
      </c>
    </row>
    <row r="949" spans="1:4" x14ac:dyDescent="0.25">
      <c r="A949" s="8">
        <f t="shared" si="30"/>
        <v>45874</v>
      </c>
      <c r="B949" s="74">
        <f>SUMIF([1]!Query1[Date],"="&amp;A949,[1]!Query1[Quantity])</f>
        <v>0</v>
      </c>
      <c r="C949" s="75" t="e">
        <f t="shared" si="29"/>
        <v>#DIV/0!</v>
      </c>
      <c r="D949" s="74">
        <f>SUMIF([1]!Query1[Date],"="&amp;A949,[1]!Query1[Trans_cnt])</f>
        <v>0</v>
      </c>
    </row>
    <row r="950" spans="1:4" x14ac:dyDescent="0.25">
      <c r="A950" s="8">
        <f t="shared" si="30"/>
        <v>45875</v>
      </c>
      <c r="B950" s="74">
        <f>SUMIF([1]!Query1[Date],"="&amp;A950,[1]!Query1[Quantity])</f>
        <v>0</v>
      </c>
      <c r="C950" s="75" t="e">
        <f t="shared" si="29"/>
        <v>#DIV/0!</v>
      </c>
      <c r="D950" s="74">
        <f>SUMIF([1]!Query1[Date],"="&amp;A950,[1]!Query1[Trans_cnt])</f>
        <v>0</v>
      </c>
    </row>
    <row r="951" spans="1:4" x14ac:dyDescent="0.25">
      <c r="A951" s="8">
        <f t="shared" si="30"/>
        <v>45876</v>
      </c>
      <c r="B951" s="74">
        <f>SUMIF([1]!Query1[Date],"="&amp;A951,[1]!Query1[Quantity])</f>
        <v>0</v>
      </c>
      <c r="C951" s="75" t="e">
        <f t="shared" si="29"/>
        <v>#DIV/0!</v>
      </c>
      <c r="D951" s="74">
        <f>SUMIF([1]!Query1[Date],"="&amp;A951,[1]!Query1[Trans_cnt])</f>
        <v>0</v>
      </c>
    </row>
    <row r="952" spans="1:4" x14ac:dyDescent="0.25">
      <c r="A952" s="8">
        <f t="shared" si="30"/>
        <v>45877</v>
      </c>
      <c r="B952" s="74">
        <f>SUMIF([1]!Query1[Date],"="&amp;A952,[1]!Query1[Quantity])</f>
        <v>0</v>
      </c>
      <c r="C952" s="75" t="e">
        <f t="shared" si="29"/>
        <v>#DIV/0!</v>
      </c>
      <c r="D952" s="74">
        <f>SUMIF([1]!Query1[Date],"="&amp;A952,[1]!Query1[Trans_cnt])</f>
        <v>0</v>
      </c>
    </row>
    <row r="953" spans="1:4" x14ac:dyDescent="0.25">
      <c r="A953" s="8">
        <f t="shared" si="30"/>
        <v>45878</v>
      </c>
      <c r="B953" s="74">
        <f>SUMIF([1]!Query1[Date],"="&amp;A953,[1]!Query1[Quantity])</f>
        <v>0</v>
      </c>
      <c r="C953" s="75" t="e">
        <f t="shared" si="29"/>
        <v>#DIV/0!</v>
      </c>
      <c r="D953" s="74">
        <f>SUMIF([1]!Query1[Date],"="&amp;A953,[1]!Query1[Trans_cnt])</f>
        <v>0</v>
      </c>
    </row>
    <row r="954" spans="1:4" x14ac:dyDescent="0.25">
      <c r="A954" s="8">
        <f t="shared" si="30"/>
        <v>45879</v>
      </c>
      <c r="B954" s="74">
        <f>SUMIF([1]!Query1[Date],"="&amp;A954,[1]!Query1[Quantity])</f>
        <v>0</v>
      </c>
      <c r="C954" s="75" t="e">
        <f t="shared" si="29"/>
        <v>#DIV/0!</v>
      </c>
      <c r="D954" s="74">
        <f>SUMIF([1]!Query1[Date],"="&amp;A954,[1]!Query1[Trans_cnt])</f>
        <v>0</v>
      </c>
    </row>
    <row r="955" spans="1:4" x14ac:dyDescent="0.25">
      <c r="A955" s="8">
        <f t="shared" si="30"/>
        <v>45880</v>
      </c>
      <c r="B955" s="74">
        <f>SUMIF([1]!Query1[Date],"="&amp;A955,[1]!Query1[Quantity])</f>
        <v>0</v>
      </c>
      <c r="C955" s="75" t="e">
        <f t="shared" si="29"/>
        <v>#DIV/0!</v>
      </c>
      <c r="D955" s="74">
        <f>SUMIF([1]!Query1[Date],"="&amp;A955,[1]!Query1[Trans_cnt])</f>
        <v>0</v>
      </c>
    </row>
    <row r="956" spans="1:4" x14ac:dyDescent="0.25">
      <c r="A956" s="8">
        <f t="shared" si="30"/>
        <v>45881</v>
      </c>
      <c r="B956" s="74">
        <f>SUMIF([1]!Query1[Date],"="&amp;A956,[1]!Query1[Quantity])</f>
        <v>0</v>
      </c>
      <c r="C956" s="75" t="e">
        <f t="shared" si="29"/>
        <v>#DIV/0!</v>
      </c>
      <c r="D956" s="74">
        <f>SUMIF([1]!Query1[Date],"="&amp;A956,[1]!Query1[Trans_cnt])</f>
        <v>0</v>
      </c>
    </row>
    <row r="957" spans="1:4" x14ac:dyDescent="0.25">
      <c r="A957" s="8">
        <f t="shared" si="30"/>
        <v>45882</v>
      </c>
      <c r="B957" s="74">
        <f>SUMIF([1]!Query1[Date],"="&amp;A957,[1]!Query1[Quantity])</f>
        <v>0</v>
      </c>
      <c r="C957" s="75" t="e">
        <f t="shared" si="29"/>
        <v>#DIV/0!</v>
      </c>
      <c r="D957" s="74">
        <f>SUMIF([1]!Query1[Date],"="&amp;A957,[1]!Query1[Trans_cnt])</f>
        <v>0</v>
      </c>
    </row>
    <row r="958" spans="1:4" x14ac:dyDescent="0.25">
      <c r="A958" s="8">
        <f t="shared" si="30"/>
        <v>45883</v>
      </c>
      <c r="B958" s="74">
        <f>SUMIF([1]!Query1[Date],"="&amp;A958,[1]!Query1[Quantity])</f>
        <v>0</v>
      </c>
      <c r="C958" s="75" t="e">
        <f t="shared" si="29"/>
        <v>#DIV/0!</v>
      </c>
      <c r="D958" s="74">
        <f>SUMIF([1]!Query1[Date],"="&amp;A958,[1]!Query1[Trans_cnt])</f>
        <v>0</v>
      </c>
    </row>
    <row r="959" spans="1:4" x14ac:dyDescent="0.25">
      <c r="A959" s="8">
        <f t="shared" si="30"/>
        <v>45884</v>
      </c>
      <c r="B959" s="74">
        <f>SUMIF([1]!Query1[Date],"="&amp;A959,[1]!Query1[Quantity])</f>
        <v>0</v>
      </c>
      <c r="C959" s="75" t="e">
        <f t="shared" si="29"/>
        <v>#DIV/0!</v>
      </c>
      <c r="D959" s="74">
        <f>SUMIF([1]!Query1[Date],"="&amp;A959,[1]!Query1[Trans_cnt])</f>
        <v>0</v>
      </c>
    </row>
    <row r="960" spans="1:4" x14ac:dyDescent="0.25">
      <c r="A960" s="8">
        <f t="shared" si="30"/>
        <v>45885</v>
      </c>
      <c r="B960" s="74">
        <f>SUMIF([1]!Query1[Date],"="&amp;A960,[1]!Query1[Quantity])</f>
        <v>0</v>
      </c>
      <c r="C960" s="75" t="e">
        <f t="shared" si="29"/>
        <v>#DIV/0!</v>
      </c>
      <c r="D960" s="74">
        <f>SUMIF([1]!Query1[Date],"="&amp;A960,[1]!Query1[Trans_cnt])</f>
        <v>0</v>
      </c>
    </row>
    <row r="961" spans="1:4" x14ac:dyDescent="0.25">
      <c r="A961" s="8">
        <f t="shared" si="30"/>
        <v>45886</v>
      </c>
      <c r="B961" s="74">
        <f>SUMIF([1]!Query1[Date],"="&amp;A961,[1]!Query1[Quantity])</f>
        <v>0</v>
      </c>
      <c r="C961" s="75" t="e">
        <f t="shared" si="29"/>
        <v>#DIV/0!</v>
      </c>
      <c r="D961" s="74">
        <f>SUMIF([1]!Query1[Date],"="&amp;A961,[1]!Query1[Trans_cnt])</f>
        <v>0</v>
      </c>
    </row>
    <row r="962" spans="1:4" x14ac:dyDescent="0.25">
      <c r="A962" s="8">
        <f t="shared" si="30"/>
        <v>45887</v>
      </c>
      <c r="B962" s="74">
        <f>SUMIF([1]!Query1[Date],"="&amp;A962,[1]!Query1[Quantity])</f>
        <v>0</v>
      </c>
      <c r="C962" s="75" t="e">
        <f t="shared" si="29"/>
        <v>#DIV/0!</v>
      </c>
      <c r="D962" s="74">
        <f>SUMIF([1]!Query1[Date],"="&amp;A962,[1]!Query1[Trans_cnt])</f>
        <v>0</v>
      </c>
    </row>
    <row r="963" spans="1:4" x14ac:dyDescent="0.25">
      <c r="A963" s="8">
        <f t="shared" si="30"/>
        <v>45888</v>
      </c>
      <c r="B963" s="74">
        <f>SUMIF([1]!Query1[Date],"="&amp;A963,[1]!Query1[Quantity])</f>
        <v>0</v>
      </c>
      <c r="C963" s="75" t="e">
        <f t="shared" ref="C963:C1026" si="31">B963/D963</f>
        <v>#DIV/0!</v>
      </c>
      <c r="D963" s="74">
        <f>SUMIF([1]!Query1[Date],"="&amp;A963,[1]!Query1[Trans_cnt])</f>
        <v>0</v>
      </c>
    </row>
    <row r="964" spans="1:4" x14ac:dyDescent="0.25">
      <c r="A964" s="8">
        <f t="shared" si="30"/>
        <v>45889</v>
      </c>
      <c r="B964" s="74">
        <f>SUMIF([1]!Query1[Date],"="&amp;A964,[1]!Query1[Quantity])</f>
        <v>0</v>
      </c>
      <c r="C964" s="75" t="e">
        <f t="shared" si="31"/>
        <v>#DIV/0!</v>
      </c>
      <c r="D964" s="74">
        <f>SUMIF([1]!Query1[Date],"="&amp;A964,[1]!Query1[Trans_cnt])</f>
        <v>0</v>
      </c>
    </row>
    <row r="965" spans="1:4" x14ac:dyDescent="0.25">
      <c r="A965" s="8">
        <f t="shared" si="30"/>
        <v>45890</v>
      </c>
      <c r="B965" s="74">
        <f>SUMIF([1]!Query1[Date],"="&amp;A965,[1]!Query1[Quantity])</f>
        <v>0</v>
      </c>
      <c r="C965" s="75" t="e">
        <f t="shared" si="31"/>
        <v>#DIV/0!</v>
      </c>
      <c r="D965" s="74">
        <f>SUMIF([1]!Query1[Date],"="&amp;A965,[1]!Query1[Trans_cnt])</f>
        <v>0</v>
      </c>
    </row>
    <row r="966" spans="1:4" x14ac:dyDescent="0.25">
      <c r="A966" s="8">
        <f t="shared" si="30"/>
        <v>45891</v>
      </c>
      <c r="B966" s="74">
        <f>SUMIF([1]!Query1[Date],"="&amp;A966,[1]!Query1[Quantity])</f>
        <v>0</v>
      </c>
      <c r="C966" s="75" t="e">
        <f t="shared" si="31"/>
        <v>#DIV/0!</v>
      </c>
      <c r="D966" s="74">
        <f>SUMIF([1]!Query1[Date],"="&amp;A966,[1]!Query1[Trans_cnt])</f>
        <v>0</v>
      </c>
    </row>
    <row r="967" spans="1:4" x14ac:dyDescent="0.25">
      <c r="A967" s="8">
        <f t="shared" si="30"/>
        <v>45892</v>
      </c>
      <c r="B967" s="74">
        <f>SUMIF([1]!Query1[Date],"="&amp;A967,[1]!Query1[Quantity])</f>
        <v>0</v>
      </c>
      <c r="C967" s="75" t="e">
        <f t="shared" si="31"/>
        <v>#DIV/0!</v>
      </c>
      <c r="D967" s="74">
        <f>SUMIF([1]!Query1[Date],"="&amp;A967,[1]!Query1[Trans_cnt])</f>
        <v>0</v>
      </c>
    </row>
    <row r="968" spans="1:4" x14ac:dyDescent="0.25">
      <c r="A968" s="8">
        <f t="shared" si="30"/>
        <v>45893</v>
      </c>
      <c r="B968" s="74">
        <f>SUMIF([1]!Query1[Date],"="&amp;A968,[1]!Query1[Quantity])</f>
        <v>0</v>
      </c>
      <c r="C968" s="75" t="e">
        <f t="shared" si="31"/>
        <v>#DIV/0!</v>
      </c>
      <c r="D968" s="74">
        <f>SUMIF([1]!Query1[Date],"="&amp;A968,[1]!Query1[Trans_cnt])</f>
        <v>0</v>
      </c>
    </row>
    <row r="969" spans="1:4" x14ac:dyDescent="0.25">
      <c r="A969" s="8">
        <f t="shared" si="30"/>
        <v>45894</v>
      </c>
      <c r="B969" s="74">
        <f>SUMIF([1]!Query1[Date],"="&amp;A969,[1]!Query1[Quantity])</f>
        <v>0</v>
      </c>
      <c r="C969" s="75" t="e">
        <f t="shared" si="31"/>
        <v>#DIV/0!</v>
      </c>
      <c r="D969" s="74">
        <f>SUMIF([1]!Query1[Date],"="&amp;A969,[1]!Query1[Trans_cnt])</f>
        <v>0</v>
      </c>
    </row>
    <row r="970" spans="1:4" x14ac:dyDescent="0.25">
      <c r="A970" s="8">
        <f t="shared" si="30"/>
        <v>45895</v>
      </c>
      <c r="B970" s="74">
        <f>SUMIF([1]!Query1[Date],"="&amp;A970,[1]!Query1[Quantity])</f>
        <v>0</v>
      </c>
      <c r="C970" s="75" t="e">
        <f t="shared" si="31"/>
        <v>#DIV/0!</v>
      </c>
      <c r="D970" s="74">
        <f>SUMIF([1]!Query1[Date],"="&amp;A970,[1]!Query1[Trans_cnt])</f>
        <v>0</v>
      </c>
    </row>
    <row r="971" spans="1:4" x14ac:dyDescent="0.25">
      <c r="A971" s="8">
        <f t="shared" si="30"/>
        <v>45896</v>
      </c>
      <c r="B971" s="74">
        <f>SUMIF([1]!Query1[Date],"="&amp;A971,[1]!Query1[Quantity])</f>
        <v>0</v>
      </c>
      <c r="C971" s="75" t="e">
        <f t="shared" si="31"/>
        <v>#DIV/0!</v>
      </c>
      <c r="D971" s="74">
        <f>SUMIF([1]!Query1[Date],"="&amp;A971,[1]!Query1[Trans_cnt])</f>
        <v>0</v>
      </c>
    </row>
    <row r="972" spans="1:4" x14ac:dyDescent="0.25">
      <c r="A972" s="8">
        <f t="shared" si="30"/>
        <v>45897</v>
      </c>
      <c r="B972" s="74">
        <f>SUMIF([1]!Query1[Date],"="&amp;A972,[1]!Query1[Quantity])</f>
        <v>0</v>
      </c>
      <c r="C972" s="75" t="e">
        <f t="shared" si="31"/>
        <v>#DIV/0!</v>
      </c>
      <c r="D972" s="74">
        <f>SUMIF([1]!Query1[Date],"="&amp;A972,[1]!Query1[Trans_cnt])</f>
        <v>0</v>
      </c>
    </row>
    <row r="973" spans="1:4" x14ac:dyDescent="0.25">
      <c r="A973" s="8">
        <f t="shared" si="30"/>
        <v>45898</v>
      </c>
      <c r="B973" s="74">
        <f>SUMIF([1]!Query1[Date],"="&amp;A973,[1]!Query1[Quantity])</f>
        <v>0</v>
      </c>
      <c r="C973" s="75" t="e">
        <f t="shared" si="31"/>
        <v>#DIV/0!</v>
      </c>
      <c r="D973" s="74">
        <f>SUMIF([1]!Query1[Date],"="&amp;A973,[1]!Query1[Trans_cnt])</f>
        <v>0</v>
      </c>
    </row>
    <row r="974" spans="1:4" x14ac:dyDescent="0.25">
      <c r="A974" s="8">
        <f t="shared" si="30"/>
        <v>45899</v>
      </c>
      <c r="B974" s="74">
        <f>SUMIF([1]!Query1[Date],"="&amp;A974,[1]!Query1[Quantity])</f>
        <v>0</v>
      </c>
      <c r="C974" s="75" t="e">
        <f t="shared" si="31"/>
        <v>#DIV/0!</v>
      </c>
      <c r="D974" s="74">
        <f>SUMIF([1]!Query1[Date],"="&amp;A974,[1]!Query1[Trans_cnt])</f>
        <v>0</v>
      </c>
    </row>
    <row r="975" spans="1:4" x14ac:dyDescent="0.25">
      <c r="A975" s="8">
        <f t="shared" si="30"/>
        <v>45900</v>
      </c>
      <c r="B975" s="74">
        <f>SUMIF([1]!Query1[Date],"="&amp;A975,[1]!Query1[Quantity])</f>
        <v>0</v>
      </c>
      <c r="C975" s="75" t="e">
        <f t="shared" si="31"/>
        <v>#DIV/0!</v>
      </c>
      <c r="D975" s="74">
        <f>SUMIF([1]!Query1[Date],"="&amp;A975,[1]!Query1[Trans_cnt])</f>
        <v>0</v>
      </c>
    </row>
    <row r="976" spans="1:4" x14ac:dyDescent="0.25">
      <c r="A976" s="8">
        <f t="shared" si="30"/>
        <v>45901</v>
      </c>
      <c r="B976" s="74">
        <f>SUMIF([1]!Query1[Date],"="&amp;A976,[1]!Query1[Quantity])</f>
        <v>0</v>
      </c>
      <c r="C976" s="75" t="e">
        <f t="shared" si="31"/>
        <v>#DIV/0!</v>
      </c>
      <c r="D976" s="74">
        <f>SUMIF([1]!Query1[Date],"="&amp;A976,[1]!Query1[Trans_cnt])</f>
        <v>0</v>
      </c>
    </row>
    <row r="977" spans="1:4" x14ac:dyDescent="0.25">
      <c r="A977" s="8">
        <f t="shared" si="30"/>
        <v>45902</v>
      </c>
      <c r="B977" s="74">
        <f>SUMIF([1]!Query1[Date],"="&amp;A977,[1]!Query1[Quantity])</f>
        <v>0</v>
      </c>
      <c r="C977" s="75" t="e">
        <f t="shared" si="31"/>
        <v>#DIV/0!</v>
      </c>
      <c r="D977" s="74">
        <f>SUMIF([1]!Query1[Date],"="&amp;A977,[1]!Query1[Trans_cnt])</f>
        <v>0</v>
      </c>
    </row>
    <row r="978" spans="1:4" x14ac:dyDescent="0.25">
      <c r="A978" s="8">
        <f t="shared" si="30"/>
        <v>45903</v>
      </c>
      <c r="B978" s="74">
        <f>SUMIF([1]!Query1[Date],"="&amp;A978,[1]!Query1[Quantity])</f>
        <v>0</v>
      </c>
      <c r="C978" s="75" t="e">
        <f t="shared" si="31"/>
        <v>#DIV/0!</v>
      </c>
      <c r="D978" s="74">
        <f>SUMIF([1]!Query1[Date],"="&amp;A978,[1]!Query1[Trans_cnt])</f>
        <v>0</v>
      </c>
    </row>
    <row r="979" spans="1:4" x14ac:dyDescent="0.25">
      <c r="A979" s="8">
        <f t="shared" si="30"/>
        <v>45904</v>
      </c>
      <c r="B979" s="74">
        <f>SUMIF([1]!Query1[Date],"="&amp;A979,[1]!Query1[Quantity])</f>
        <v>0</v>
      </c>
      <c r="C979" s="75" t="e">
        <f t="shared" si="31"/>
        <v>#DIV/0!</v>
      </c>
      <c r="D979" s="74">
        <f>SUMIF([1]!Query1[Date],"="&amp;A979,[1]!Query1[Trans_cnt])</f>
        <v>0</v>
      </c>
    </row>
    <row r="980" spans="1:4" x14ac:dyDescent="0.25">
      <c r="A980" s="8">
        <f t="shared" si="30"/>
        <v>45905</v>
      </c>
      <c r="B980" s="74">
        <f>SUMIF([1]!Query1[Date],"="&amp;A980,[1]!Query1[Quantity])</f>
        <v>0</v>
      </c>
      <c r="C980" s="75" t="e">
        <f t="shared" si="31"/>
        <v>#DIV/0!</v>
      </c>
      <c r="D980" s="74">
        <f>SUMIF([1]!Query1[Date],"="&amp;A980,[1]!Query1[Trans_cnt])</f>
        <v>0</v>
      </c>
    </row>
    <row r="981" spans="1:4" x14ac:dyDescent="0.25">
      <c r="A981" s="8">
        <f t="shared" si="30"/>
        <v>45906</v>
      </c>
      <c r="B981" s="74">
        <f>SUMIF([1]!Query1[Date],"="&amp;A981,[1]!Query1[Quantity])</f>
        <v>0</v>
      </c>
      <c r="C981" s="75" t="e">
        <f t="shared" si="31"/>
        <v>#DIV/0!</v>
      </c>
      <c r="D981" s="74">
        <f>SUMIF([1]!Query1[Date],"="&amp;A981,[1]!Query1[Trans_cnt])</f>
        <v>0</v>
      </c>
    </row>
    <row r="982" spans="1:4" x14ac:dyDescent="0.25">
      <c r="A982" s="8">
        <f t="shared" si="30"/>
        <v>45907</v>
      </c>
      <c r="B982" s="74">
        <f>SUMIF([1]!Query1[Date],"="&amp;A982,[1]!Query1[Quantity])</f>
        <v>0</v>
      </c>
      <c r="C982" s="75" t="e">
        <f t="shared" si="31"/>
        <v>#DIV/0!</v>
      </c>
      <c r="D982" s="74">
        <f>SUMIF([1]!Query1[Date],"="&amp;A982,[1]!Query1[Trans_cnt])</f>
        <v>0</v>
      </c>
    </row>
    <row r="983" spans="1:4" x14ac:dyDescent="0.25">
      <c r="A983" s="8">
        <f t="shared" ref="A983:A1046" si="32">A982+1</f>
        <v>45908</v>
      </c>
      <c r="B983" s="74">
        <f>SUMIF([1]!Query1[Date],"="&amp;A983,[1]!Query1[Quantity])</f>
        <v>0</v>
      </c>
      <c r="C983" s="75" t="e">
        <f t="shared" si="31"/>
        <v>#DIV/0!</v>
      </c>
      <c r="D983" s="74">
        <f>SUMIF([1]!Query1[Date],"="&amp;A983,[1]!Query1[Trans_cnt])</f>
        <v>0</v>
      </c>
    </row>
    <row r="984" spans="1:4" x14ac:dyDescent="0.25">
      <c r="A984" s="8">
        <f t="shared" si="32"/>
        <v>45909</v>
      </c>
      <c r="B984" s="74">
        <f>SUMIF([1]!Query1[Date],"="&amp;A984,[1]!Query1[Quantity])</f>
        <v>0</v>
      </c>
      <c r="C984" s="75" t="e">
        <f t="shared" si="31"/>
        <v>#DIV/0!</v>
      </c>
      <c r="D984" s="74">
        <f>SUMIF([1]!Query1[Date],"="&amp;A984,[1]!Query1[Trans_cnt])</f>
        <v>0</v>
      </c>
    </row>
    <row r="985" spans="1:4" x14ac:dyDescent="0.25">
      <c r="A985" s="8">
        <f t="shared" si="32"/>
        <v>45910</v>
      </c>
      <c r="B985" s="74">
        <f>SUMIF([1]!Query1[Date],"="&amp;A985,[1]!Query1[Quantity])</f>
        <v>0</v>
      </c>
      <c r="C985" s="75" t="e">
        <f t="shared" si="31"/>
        <v>#DIV/0!</v>
      </c>
      <c r="D985" s="74">
        <f>SUMIF([1]!Query1[Date],"="&amp;A985,[1]!Query1[Trans_cnt])</f>
        <v>0</v>
      </c>
    </row>
    <row r="986" spans="1:4" x14ac:dyDescent="0.25">
      <c r="A986" s="8">
        <f t="shared" si="32"/>
        <v>45911</v>
      </c>
      <c r="B986" s="74">
        <f>SUMIF([1]!Query1[Date],"="&amp;A986,[1]!Query1[Quantity])</f>
        <v>0</v>
      </c>
      <c r="C986" s="75" t="e">
        <f t="shared" si="31"/>
        <v>#DIV/0!</v>
      </c>
      <c r="D986" s="74">
        <f>SUMIF([1]!Query1[Date],"="&amp;A986,[1]!Query1[Trans_cnt])</f>
        <v>0</v>
      </c>
    </row>
    <row r="987" spans="1:4" x14ac:dyDescent="0.25">
      <c r="A987" s="8">
        <f t="shared" si="32"/>
        <v>45912</v>
      </c>
      <c r="B987" s="74">
        <f>SUMIF([1]!Query1[Date],"="&amp;A987,[1]!Query1[Quantity])</f>
        <v>0</v>
      </c>
      <c r="C987" s="75" t="e">
        <f t="shared" si="31"/>
        <v>#DIV/0!</v>
      </c>
      <c r="D987" s="74">
        <f>SUMIF([1]!Query1[Date],"="&amp;A987,[1]!Query1[Trans_cnt])</f>
        <v>0</v>
      </c>
    </row>
    <row r="988" spans="1:4" x14ac:dyDescent="0.25">
      <c r="A988" s="8">
        <f t="shared" si="32"/>
        <v>45913</v>
      </c>
      <c r="B988" s="74">
        <f>SUMIF([1]!Query1[Date],"="&amp;A988,[1]!Query1[Quantity])</f>
        <v>0</v>
      </c>
      <c r="C988" s="75" t="e">
        <f t="shared" si="31"/>
        <v>#DIV/0!</v>
      </c>
      <c r="D988" s="74">
        <f>SUMIF([1]!Query1[Date],"="&amp;A988,[1]!Query1[Trans_cnt])</f>
        <v>0</v>
      </c>
    </row>
    <row r="989" spans="1:4" x14ac:dyDescent="0.25">
      <c r="A989" s="8">
        <f t="shared" si="32"/>
        <v>45914</v>
      </c>
      <c r="B989" s="74">
        <f>SUMIF([1]!Query1[Date],"="&amp;A989,[1]!Query1[Quantity])</f>
        <v>0</v>
      </c>
      <c r="C989" s="75" t="e">
        <f t="shared" si="31"/>
        <v>#DIV/0!</v>
      </c>
      <c r="D989" s="74">
        <f>SUMIF([1]!Query1[Date],"="&amp;A989,[1]!Query1[Trans_cnt])</f>
        <v>0</v>
      </c>
    </row>
    <row r="990" spans="1:4" x14ac:dyDescent="0.25">
      <c r="A990" s="8">
        <f t="shared" si="32"/>
        <v>45915</v>
      </c>
      <c r="B990" s="74">
        <f>SUMIF([1]!Query1[Date],"="&amp;A990,[1]!Query1[Quantity])</f>
        <v>0</v>
      </c>
      <c r="C990" s="75" t="e">
        <f t="shared" si="31"/>
        <v>#DIV/0!</v>
      </c>
      <c r="D990" s="74">
        <f>SUMIF([1]!Query1[Date],"="&amp;A990,[1]!Query1[Trans_cnt])</f>
        <v>0</v>
      </c>
    </row>
    <row r="991" spans="1:4" x14ac:dyDescent="0.25">
      <c r="A991" s="8">
        <f t="shared" si="32"/>
        <v>45916</v>
      </c>
      <c r="B991" s="74">
        <f>SUMIF([1]!Query1[Date],"="&amp;A991,[1]!Query1[Quantity])</f>
        <v>0</v>
      </c>
      <c r="C991" s="75" t="e">
        <f t="shared" si="31"/>
        <v>#DIV/0!</v>
      </c>
      <c r="D991" s="74">
        <f>SUMIF([1]!Query1[Date],"="&amp;A991,[1]!Query1[Trans_cnt])</f>
        <v>0</v>
      </c>
    </row>
    <row r="992" spans="1:4" x14ac:dyDescent="0.25">
      <c r="A992" s="8">
        <f t="shared" si="32"/>
        <v>45917</v>
      </c>
      <c r="B992" s="74">
        <f>SUMIF([1]!Query1[Date],"="&amp;A992,[1]!Query1[Quantity])</f>
        <v>0</v>
      </c>
      <c r="C992" s="75" t="e">
        <f t="shared" si="31"/>
        <v>#DIV/0!</v>
      </c>
      <c r="D992" s="74">
        <f>SUMIF([1]!Query1[Date],"="&amp;A992,[1]!Query1[Trans_cnt])</f>
        <v>0</v>
      </c>
    </row>
    <row r="993" spans="1:4" x14ac:dyDescent="0.25">
      <c r="A993" s="8">
        <f t="shared" si="32"/>
        <v>45918</v>
      </c>
      <c r="B993" s="74">
        <f>SUMIF([1]!Query1[Date],"="&amp;A993,[1]!Query1[Quantity])</f>
        <v>0</v>
      </c>
      <c r="C993" s="75" t="e">
        <f t="shared" si="31"/>
        <v>#DIV/0!</v>
      </c>
      <c r="D993" s="74">
        <f>SUMIF([1]!Query1[Date],"="&amp;A993,[1]!Query1[Trans_cnt])</f>
        <v>0</v>
      </c>
    </row>
    <row r="994" spans="1:4" x14ac:dyDescent="0.25">
      <c r="A994" s="8">
        <f t="shared" si="32"/>
        <v>45919</v>
      </c>
      <c r="B994" s="74">
        <f>SUMIF([1]!Query1[Date],"="&amp;A994,[1]!Query1[Quantity])</f>
        <v>0</v>
      </c>
      <c r="C994" s="75" t="e">
        <f t="shared" si="31"/>
        <v>#DIV/0!</v>
      </c>
      <c r="D994" s="74">
        <f>SUMIF([1]!Query1[Date],"="&amp;A994,[1]!Query1[Trans_cnt])</f>
        <v>0</v>
      </c>
    </row>
    <row r="995" spans="1:4" x14ac:dyDescent="0.25">
      <c r="A995" s="8">
        <f t="shared" si="32"/>
        <v>45920</v>
      </c>
      <c r="B995" s="74">
        <f>SUMIF([1]!Query1[Date],"="&amp;A995,[1]!Query1[Quantity])</f>
        <v>0</v>
      </c>
      <c r="C995" s="75" t="e">
        <f t="shared" si="31"/>
        <v>#DIV/0!</v>
      </c>
      <c r="D995" s="74">
        <f>SUMIF([1]!Query1[Date],"="&amp;A995,[1]!Query1[Trans_cnt])</f>
        <v>0</v>
      </c>
    </row>
    <row r="996" spans="1:4" x14ac:dyDescent="0.25">
      <c r="A996" s="8">
        <f t="shared" si="32"/>
        <v>45921</v>
      </c>
      <c r="B996" s="74">
        <f>SUMIF([1]!Query1[Date],"="&amp;A996,[1]!Query1[Quantity])</f>
        <v>0</v>
      </c>
      <c r="C996" s="75" t="e">
        <f t="shared" si="31"/>
        <v>#DIV/0!</v>
      </c>
      <c r="D996" s="74">
        <f>SUMIF([1]!Query1[Date],"="&amp;A996,[1]!Query1[Trans_cnt])</f>
        <v>0</v>
      </c>
    </row>
    <row r="997" spans="1:4" x14ac:dyDescent="0.25">
      <c r="A997" s="8">
        <f t="shared" si="32"/>
        <v>45922</v>
      </c>
      <c r="B997" s="74">
        <f>SUMIF([1]!Query1[Date],"="&amp;A997,[1]!Query1[Quantity])</f>
        <v>0</v>
      </c>
      <c r="C997" s="75" t="e">
        <f t="shared" si="31"/>
        <v>#DIV/0!</v>
      </c>
      <c r="D997" s="74">
        <f>SUMIF([1]!Query1[Date],"="&amp;A997,[1]!Query1[Trans_cnt])</f>
        <v>0</v>
      </c>
    </row>
    <row r="998" spans="1:4" x14ac:dyDescent="0.25">
      <c r="A998" s="8">
        <f t="shared" si="32"/>
        <v>45923</v>
      </c>
      <c r="B998" s="74">
        <f>SUMIF([1]!Query1[Date],"="&amp;A998,[1]!Query1[Quantity])</f>
        <v>0</v>
      </c>
      <c r="C998" s="75" t="e">
        <f t="shared" si="31"/>
        <v>#DIV/0!</v>
      </c>
      <c r="D998" s="74">
        <f>SUMIF([1]!Query1[Date],"="&amp;A998,[1]!Query1[Trans_cnt])</f>
        <v>0</v>
      </c>
    </row>
    <row r="999" spans="1:4" x14ac:dyDescent="0.25">
      <c r="A999" s="8">
        <f t="shared" si="32"/>
        <v>45924</v>
      </c>
      <c r="B999" s="74">
        <f>SUMIF([1]!Query1[Date],"="&amp;A999,[1]!Query1[Quantity])</f>
        <v>0</v>
      </c>
      <c r="C999" s="75" t="e">
        <f t="shared" si="31"/>
        <v>#DIV/0!</v>
      </c>
      <c r="D999" s="74">
        <f>SUMIF([1]!Query1[Date],"="&amp;A999,[1]!Query1[Trans_cnt])</f>
        <v>0</v>
      </c>
    </row>
    <row r="1000" spans="1:4" x14ac:dyDescent="0.25">
      <c r="A1000" s="8">
        <f t="shared" si="32"/>
        <v>45925</v>
      </c>
      <c r="B1000" s="74">
        <f>SUMIF([1]!Query1[Date],"="&amp;A1000,[1]!Query1[Quantity])</f>
        <v>0</v>
      </c>
      <c r="C1000" s="75" t="e">
        <f t="shared" si="31"/>
        <v>#DIV/0!</v>
      </c>
      <c r="D1000" s="74">
        <f>SUMIF([1]!Query1[Date],"="&amp;A1000,[1]!Query1[Trans_cnt])</f>
        <v>0</v>
      </c>
    </row>
    <row r="1001" spans="1:4" x14ac:dyDescent="0.25">
      <c r="A1001" s="8">
        <f t="shared" si="32"/>
        <v>45926</v>
      </c>
      <c r="B1001" s="74">
        <f>SUMIF([1]!Query1[Date],"="&amp;A1001,[1]!Query1[Quantity])</f>
        <v>0</v>
      </c>
      <c r="C1001" s="75" t="e">
        <f t="shared" si="31"/>
        <v>#DIV/0!</v>
      </c>
      <c r="D1001" s="74">
        <f>SUMIF([1]!Query1[Date],"="&amp;A1001,[1]!Query1[Trans_cnt])</f>
        <v>0</v>
      </c>
    </row>
    <row r="1002" spans="1:4" x14ac:dyDescent="0.25">
      <c r="A1002" s="8">
        <f t="shared" si="32"/>
        <v>45927</v>
      </c>
      <c r="B1002" s="74">
        <f>SUMIF([1]!Query1[Date],"="&amp;A1002,[1]!Query1[Quantity])</f>
        <v>0</v>
      </c>
      <c r="C1002" s="75" t="e">
        <f t="shared" si="31"/>
        <v>#DIV/0!</v>
      </c>
      <c r="D1002" s="74">
        <f>SUMIF([1]!Query1[Date],"="&amp;A1002,[1]!Query1[Trans_cnt])</f>
        <v>0</v>
      </c>
    </row>
    <row r="1003" spans="1:4" x14ac:dyDescent="0.25">
      <c r="A1003" s="8">
        <f t="shared" si="32"/>
        <v>45928</v>
      </c>
      <c r="B1003" s="74">
        <f>SUMIF([1]!Query1[Date],"="&amp;A1003,[1]!Query1[Quantity])</f>
        <v>0</v>
      </c>
      <c r="C1003" s="75" t="e">
        <f t="shared" si="31"/>
        <v>#DIV/0!</v>
      </c>
      <c r="D1003" s="74">
        <f>SUMIF([1]!Query1[Date],"="&amp;A1003,[1]!Query1[Trans_cnt])</f>
        <v>0</v>
      </c>
    </row>
    <row r="1004" spans="1:4" x14ac:dyDescent="0.25">
      <c r="A1004" s="8">
        <f t="shared" si="32"/>
        <v>45929</v>
      </c>
      <c r="B1004" s="74">
        <f>SUMIF([1]!Query1[Date],"="&amp;A1004,[1]!Query1[Quantity])</f>
        <v>0</v>
      </c>
      <c r="C1004" s="75" t="e">
        <f t="shared" si="31"/>
        <v>#DIV/0!</v>
      </c>
      <c r="D1004" s="74">
        <f>SUMIF([1]!Query1[Date],"="&amp;A1004,[1]!Query1[Trans_cnt])</f>
        <v>0</v>
      </c>
    </row>
    <row r="1005" spans="1:4" x14ac:dyDescent="0.25">
      <c r="A1005" s="8">
        <f t="shared" si="32"/>
        <v>45930</v>
      </c>
      <c r="B1005" s="74">
        <f>SUMIF([1]!Query1[Date],"="&amp;A1005,[1]!Query1[Quantity])</f>
        <v>0</v>
      </c>
      <c r="C1005" s="75" t="e">
        <f t="shared" si="31"/>
        <v>#DIV/0!</v>
      </c>
      <c r="D1005" s="74">
        <f>SUMIF([1]!Query1[Date],"="&amp;A1005,[1]!Query1[Trans_cnt])</f>
        <v>0</v>
      </c>
    </row>
    <row r="1006" spans="1:4" x14ac:dyDescent="0.25">
      <c r="A1006" s="8">
        <f t="shared" si="32"/>
        <v>45931</v>
      </c>
      <c r="B1006" s="74">
        <f>SUMIF([1]!Query1[Date],"="&amp;A1006,[1]!Query1[Quantity])</f>
        <v>0</v>
      </c>
      <c r="C1006" s="75" t="e">
        <f t="shared" si="31"/>
        <v>#DIV/0!</v>
      </c>
      <c r="D1006" s="74">
        <f>SUMIF([1]!Query1[Date],"="&amp;A1006,[1]!Query1[Trans_cnt])</f>
        <v>0</v>
      </c>
    </row>
    <row r="1007" spans="1:4" x14ac:dyDescent="0.25">
      <c r="A1007" s="8">
        <f t="shared" si="32"/>
        <v>45932</v>
      </c>
      <c r="B1007" s="74">
        <f>SUMIF([1]!Query1[Date],"="&amp;A1007,[1]!Query1[Quantity])</f>
        <v>0</v>
      </c>
      <c r="C1007" s="75" t="e">
        <f t="shared" si="31"/>
        <v>#DIV/0!</v>
      </c>
      <c r="D1007" s="74">
        <f>SUMIF([1]!Query1[Date],"="&amp;A1007,[1]!Query1[Trans_cnt])</f>
        <v>0</v>
      </c>
    </row>
    <row r="1008" spans="1:4" x14ac:dyDescent="0.25">
      <c r="A1008" s="8">
        <f t="shared" si="32"/>
        <v>45933</v>
      </c>
      <c r="B1008" s="74">
        <f>SUMIF([1]!Query1[Date],"="&amp;A1008,[1]!Query1[Quantity])</f>
        <v>0</v>
      </c>
      <c r="C1008" s="75" t="e">
        <f t="shared" si="31"/>
        <v>#DIV/0!</v>
      </c>
      <c r="D1008" s="74">
        <f>SUMIF([1]!Query1[Date],"="&amp;A1008,[1]!Query1[Trans_cnt])</f>
        <v>0</v>
      </c>
    </row>
    <row r="1009" spans="1:4" x14ac:dyDescent="0.25">
      <c r="A1009" s="8">
        <f t="shared" si="32"/>
        <v>45934</v>
      </c>
      <c r="B1009" s="74">
        <f>SUMIF([1]!Query1[Date],"="&amp;A1009,[1]!Query1[Quantity])</f>
        <v>0</v>
      </c>
      <c r="C1009" s="75" t="e">
        <f t="shared" si="31"/>
        <v>#DIV/0!</v>
      </c>
      <c r="D1009" s="74">
        <f>SUMIF([1]!Query1[Date],"="&amp;A1009,[1]!Query1[Trans_cnt])</f>
        <v>0</v>
      </c>
    </row>
    <row r="1010" spans="1:4" x14ac:dyDescent="0.25">
      <c r="A1010" s="8">
        <f t="shared" si="32"/>
        <v>45935</v>
      </c>
      <c r="B1010" s="74">
        <f>SUMIF([1]!Query1[Date],"="&amp;A1010,[1]!Query1[Quantity])</f>
        <v>0</v>
      </c>
      <c r="C1010" s="75" t="e">
        <f t="shared" si="31"/>
        <v>#DIV/0!</v>
      </c>
      <c r="D1010" s="74">
        <f>SUMIF([1]!Query1[Date],"="&amp;A1010,[1]!Query1[Trans_cnt])</f>
        <v>0</v>
      </c>
    </row>
    <row r="1011" spans="1:4" x14ac:dyDescent="0.25">
      <c r="A1011" s="8">
        <f t="shared" si="32"/>
        <v>45936</v>
      </c>
      <c r="B1011" s="74">
        <f>SUMIF([1]!Query1[Date],"="&amp;A1011,[1]!Query1[Quantity])</f>
        <v>0</v>
      </c>
      <c r="C1011" s="75" t="e">
        <f t="shared" si="31"/>
        <v>#DIV/0!</v>
      </c>
      <c r="D1011" s="74">
        <f>SUMIF([1]!Query1[Date],"="&amp;A1011,[1]!Query1[Trans_cnt])</f>
        <v>0</v>
      </c>
    </row>
    <row r="1012" spans="1:4" x14ac:dyDescent="0.25">
      <c r="A1012" s="8">
        <f t="shared" si="32"/>
        <v>45937</v>
      </c>
      <c r="B1012" s="74">
        <f>SUMIF([1]!Query1[Date],"="&amp;A1012,[1]!Query1[Quantity])</f>
        <v>0</v>
      </c>
      <c r="C1012" s="75" t="e">
        <f t="shared" si="31"/>
        <v>#DIV/0!</v>
      </c>
      <c r="D1012" s="74">
        <f>SUMIF([1]!Query1[Date],"="&amp;A1012,[1]!Query1[Trans_cnt])</f>
        <v>0</v>
      </c>
    </row>
    <row r="1013" spans="1:4" x14ac:dyDescent="0.25">
      <c r="A1013" s="8">
        <f t="shared" si="32"/>
        <v>45938</v>
      </c>
      <c r="B1013" s="74">
        <f>SUMIF([1]!Query1[Date],"="&amp;A1013,[1]!Query1[Quantity])</f>
        <v>0</v>
      </c>
      <c r="C1013" s="75" t="e">
        <f t="shared" si="31"/>
        <v>#DIV/0!</v>
      </c>
      <c r="D1013" s="74">
        <f>SUMIF([1]!Query1[Date],"="&amp;A1013,[1]!Query1[Trans_cnt])</f>
        <v>0</v>
      </c>
    </row>
    <row r="1014" spans="1:4" x14ac:dyDescent="0.25">
      <c r="A1014" s="8">
        <f t="shared" si="32"/>
        <v>45939</v>
      </c>
      <c r="B1014" s="74">
        <f>SUMIF([1]!Query1[Date],"="&amp;A1014,[1]!Query1[Quantity])</f>
        <v>0</v>
      </c>
      <c r="C1014" s="75" t="e">
        <f t="shared" si="31"/>
        <v>#DIV/0!</v>
      </c>
      <c r="D1014" s="74">
        <f>SUMIF([1]!Query1[Date],"="&amp;A1014,[1]!Query1[Trans_cnt])</f>
        <v>0</v>
      </c>
    </row>
    <row r="1015" spans="1:4" x14ac:dyDescent="0.25">
      <c r="A1015" s="8">
        <f t="shared" si="32"/>
        <v>45940</v>
      </c>
      <c r="B1015" s="74">
        <f>SUMIF([1]!Query1[Date],"="&amp;A1015,[1]!Query1[Quantity])</f>
        <v>0</v>
      </c>
      <c r="C1015" s="75" t="e">
        <f t="shared" si="31"/>
        <v>#DIV/0!</v>
      </c>
      <c r="D1015" s="74">
        <f>SUMIF([1]!Query1[Date],"="&amp;A1015,[1]!Query1[Trans_cnt])</f>
        <v>0</v>
      </c>
    </row>
    <row r="1016" spans="1:4" x14ac:dyDescent="0.25">
      <c r="A1016" s="8">
        <f t="shared" si="32"/>
        <v>45941</v>
      </c>
      <c r="B1016" s="74">
        <f>SUMIF([1]!Query1[Date],"="&amp;A1016,[1]!Query1[Quantity])</f>
        <v>0</v>
      </c>
      <c r="C1016" s="75" t="e">
        <f t="shared" si="31"/>
        <v>#DIV/0!</v>
      </c>
      <c r="D1016" s="74">
        <f>SUMIF([1]!Query1[Date],"="&amp;A1016,[1]!Query1[Trans_cnt])</f>
        <v>0</v>
      </c>
    </row>
    <row r="1017" spans="1:4" x14ac:dyDescent="0.25">
      <c r="A1017" s="8">
        <f t="shared" si="32"/>
        <v>45942</v>
      </c>
      <c r="B1017" s="74">
        <f>SUMIF([1]!Query1[Date],"="&amp;A1017,[1]!Query1[Quantity])</f>
        <v>0</v>
      </c>
      <c r="C1017" s="75" t="e">
        <f t="shared" si="31"/>
        <v>#DIV/0!</v>
      </c>
      <c r="D1017" s="74">
        <f>SUMIF([1]!Query1[Date],"="&amp;A1017,[1]!Query1[Trans_cnt])</f>
        <v>0</v>
      </c>
    </row>
    <row r="1018" spans="1:4" x14ac:dyDescent="0.25">
      <c r="A1018" s="8">
        <f t="shared" si="32"/>
        <v>45943</v>
      </c>
      <c r="B1018" s="74">
        <f>SUMIF([1]!Query1[Date],"="&amp;A1018,[1]!Query1[Quantity])</f>
        <v>0</v>
      </c>
      <c r="C1018" s="75" t="e">
        <f t="shared" si="31"/>
        <v>#DIV/0!</v>
      </c>
      <c r="D1018" s="74">
        <f>SUMIF([1]!Query1[Date],"="&amp;A1018,[1]!Query1[Trans_cnt])</f>
        <v>0</v>
      </c>
    </row>
    <row r="1019" spans="1:4" x14ac:dyDescent="0.25">
      <c r="A1019" s="8">
        <f t="shared" si="32"/>
        <v>45944</v>
      </c>
      <c r="B1019" s="74">
        <f>SUMIF([1]!Query1[Date],"="&amp;A1019,[1]!Query1[Quantity])</f>
        <v>0</v>
      </c>
      <c r="C1019" s="75" t="e">
        <f t="shared" si="31"/>
        <v>#DIV/0!</v>
      </c>
      <c r="D1019" s="74">
        <f>SUMIF([1]!Query1[Date],"="&amp;A1019,[1]!Query1[Trans_cnt])</f>
        <v>0</v>
      </c>
    </row>
    <row r="1020" spans="1:4" x14ac:dyDescent="0.25">
      <c r="A1020" s="8">
        <f t="shared" si="32"/>
        <v>45945</v>
      </c>
      <c r="B1020" s="74">
        <f>SUMIF([1]!Query1[Date],"="&amp;A1020,[1]!Query1[Quantity])</f>
        <v>0</v>
      </c>
      <c r="C1020" s="75" t="e">
        <f t="shared" si="31"/>
        <v>#DIV/0!</v>
      </c>
      <c r="D1020" s="74">
        <f>SUMIF([1]!Query1[Date],"="&amp;A1020,[1]!Query1[Trans_cnt])</f>
        <v>0</v>
      </c>
    </row>
    <row r="1021" spans="1:4" x14ac:dyDescent="0.25">
      <c r="A1021" s="8">
        <f t="shared" si="32"/>
        <v>45946</v>
      </c>
      <c r="B1021" s="74">
        <f>SUMIF([1]!Query1[Date],"="&amp;A1021,[1]!Query1[Quantity])</f>
        <v>0</v>
      </c>
      <c r="C1021" s="75" t="e">
        <f t="shared" si="31"/>
        <v>#DIV/0!</v>
      </c>
      <c r="D1021" s="74">
        <f>SUMIF([1]!Query1[Date],"="&amp;A1021,[1]!Query1[Trans_cnt])</f>
        <v>0</v>
      </c>
    </row>
    <row r="1022" spans="1:4" x14ac:dyDescent="0.25">
      <c r="A1022" s="8">
        <f t="shared" si="32"/>
        <v>45947</v>
      </c>
      <c r="B1022" s="74">
        <f>SUMIF([1]!Query1[Date],"="&amp;A1022,[1]!Query1[Quantity])</f>
        <v>0</v>
      </c>
      <c r="C1022" s="75" t="e">
        <f t="shared" si="31"/>
        <v>#DIV/0!</v>
      </c>
      <c r="D1022" s="74">
        <f>SUMIF([1]!Query1[Date],"="&amp;A1022,[1]!Query1[Trans_cnt])</f>
        <v>0</v>
      </c>
    </row>
    <row r="1023" spans="1:4" x14ac:dyDescent="0.25">
      <c r="A1023" s="8">
        <f t="shared" si="32"/>
        <v>45948</v>
      </c>
      <c r="B1023" s="74">
        <f>SUMIF([1]!Query1[Date],"="&amp;A1023,[1]!Query1[Quantity])</f>
        <v>0</v>
      </c>
      <c r="C1023" s="75" t="e">
        <f t="shared" si="31"/>
        <v>#DIV/0!</v>
      </c>
      <c r="D1023" s="74">
        <f>SUMIF([1]!Query1[Date],"="&amp;A1023,[1]!Query1[Trans_cnt])</f>
        <v>0</v>
      </c>
    </row>
    <row r="1024" spans="1:4" x14ac:dyDescent="0.25">
      <c r="A1024" s="8">
        <f t="shared" si="32"/>
        <v>45949</v>
      </c>
      <c r="B1024" s="74">
        <f>SUMIF([1]!Query1[Date],"="&amp;A1024,[1]!Query1[Quantity])</f>
        <v>0</v>
      </c>
      <c r="C1024" s="75" t="e">
        <f t="shared" si="31"/>
        <v>#DIV/0!</v>
      </c>
      <c r="D1024" s="74">
        <f>SUMIF([1]!Query1[Date],"="&amp;A1024,[1]!Query1[Trans_cnt])</f>
        <v>0</v>
      </c>
    </row>
    <row r="1025" spans="1:4" x14ac:dyDescent="0.25">
      <c r="A1025" s="8">
        <f t="shared" si="32"/>
        <v>45950</v>
      </c>
      <c r="B1025" s="74">
        <f>SUMIF([1]!Query1[Date],"="&amp;A1025,[1]!Query1[Quantity])</f>
        <v>0</v>
      </c>
      <c r="C1025" s="75" t="e">
        <f t="shared" si="31"/>
        <v>#DIV/0!</v>
      </c>
      <c r="D1025" s="74">
        <f>SUMIF([1]!Query1[Date],"="&amp;A1025,[1]!Query1[Trans_cnt])</f>
        <v>0</v>
      </c>
    </row>
    <row r="1026" spans="1:4" x14ac:dyDescent="0.25">
      <c r="A1026" s="8">
        <f t="shared" si="32"/>
        <v>45951</v>
      </c>
      <c r="B1026" s="74">
        <f>SUMIF([1]!Query1[Date],"="&amp;A1026,[1]!Query1[Quantity])</f>
        <v>0</v>
      </c>
      <c r="C1026" s="75" t="e">
        <f t="shared" si="31"/>
        <v>#DIV/0!</v>
      </c>
      <c r="D1026" s="74">
        <f>SUMIF([1]!Query1[Date],"="&amp;A1026,[1]!Query1[Trans_cnt])</f>
        <v>0</v>
      </c>
    </row>
    <row r="1027" spans="1:4" x14ac:dyDescent="0.25">
      <c r="A1027" s="8">
        <f t="shared" si="32"/>
        <v>45952</v>
      </c>
      <c r="B1027" s="74">
        <f>SUMIF([1]!Query1[Date],"="&amp;A1027,[1]!Query1[Quantity])</f>
        <v>0</v>
      </c>
      <c r="C1027" s="75" t="e">
        <f t="shared" ref="C1027:C1090" si="33">B1027/D1027</f>
        <v>#DIV/0!</v>
      </c>
      <c r="D1027" s="74">
        <f>SUMIF([1]!Query1[Date],"="&amp;A1027,[1]!Query1[Trans_cnt])</f>
        <v>0</v>
      </c>
    </row>
    <row r="1028" spans="1:4" x14ac:dyDescent="0.25">
      <c r="A1028" s="8">
        <f t="shared" si="32"/>
        <v>45953</v>
      </c>
      <c r="B1028" s="74">
        <f>SUMIF([1]!Query1[Date],"="&amp;A1028,[1]!Query1[Quantity])</f>
        <v>0</v>
      </c>
      <c r="C1028" s="75" t="e">
        <f t="shared" si="33"/>
        <v>#DIV/0!</v>
      </c>
      <c r="D1028" s="74">
        <f>SUMIF([1]!Query1[Date],"="&amp;A1028,[1]!Query1[Trans_cnt])</f>
        <v>0</v>
      </c>
    </row>
    <row r="1029" spans="1:4" x14ac:dyDescent="0.25">
      <c r="A1029" s="8">
        <f t="shared" si="32"/>
        <v>45954</v>
      </c>
      <c r="B1029" s="74">
        <f>SUMIF([1]!Query1[Date],"="&amp;A1029,[1]!Query1[Quantity])</f>
        <v>0</v>
      </c>
      <c r="C1029" s="75" t="e">
        <f t="shared" si="33"/>
        <v>#DIV/0!</v>
      </c>
      <c r="D1029" s="74">
        <f>SUMIF([1]!Query1[Date],"="&amp;A1029,[1]!Query1[Trans_cnt])</f>
        <v>0</v>
      </c>
    </row>
    <row r="1030" spans="1:4" x14ac:dyDescent="0.25">
      <c r="A1030" s="8">
        <f t="shared" si="32"/>
        <v>45955</v>
      </c>
      <c r="B1030" s="74">
        <f>SUMIF([1]!Query1[Date],"="&amp;A1030,[1]!Query1[Quantity])</f>
        <v>0</v>
      </c>
      <c r="C1030" s="75" t="e">
        <f t="shared" si="33"/>
        <v>#DIV/0!</v>
      </c>
      <c r="D1030" s="74">
        <f>SUMIF([1]!Query1[Date],"="&amp;A1030,[1]!Query1[Trans_cnt])</f>
        <v>0</v>
      </c>
    </row>
    <row r="1031" spans="1:4" x14ac:dyDescent="0.25">
      <c r="A1031" s="8">
        <f t="shared" si="32"/>
        <v>45956</v>
      </c>
      <c r="B1031" s="74">
        <f>SUMIF([1]!Query1[Date],"="&amp;A1031,[1]!Query1[Quantity])</f>
        <v>0</v>
      </c>
      <c r="C1031" s="75" t="e">
        <f t="shared" si="33"/>
        <v>#DIV/0!</v>
      </c>
      <c r="D1031" s="74">
        <f>SUMIF([1]!Query1[Date],"="&amp;A1031,[1]!Query1[Trans_cnt])</f>
        <v>0</v>
      </c>
    </row>
    <row r="1032" spans="1:4" x14ac:dyDescent="0.25">
      <c r="A1032" s="8">
        <f t="shared" si="32"/>
        <v>45957</v>
      </c>
      <c r="B1032" s="74">
        <f>SUMIF([1]!Query1[Date],"="&amp;A1032,[1]!Query1[Quantity])</f>
        <v>0</v>
      </c>
      <c r="C1032" s="75" t="e">
        <f t="shared" si="33"/>
        <v>#DIV/0!</v>
      </c>
      <c r="D1032" s="74">
        <f>SUMIF([1]!Query1[Date],"="&amp;A1032,[1]!Query1[Trans_cnt])</f>
        <v>0</v>
      </c>
    </row>
    <row r="1033" spans="1:4" x14ac:dyDescent="0.25">
      <c r="A1033" s="8">
        <f t="shared" si="32"/>
        <v>45958</v>
      </c>
      <c r="B1033" s="74">
        <f>SUMIF([1]!Query1[Date],"="&amp;A1033,[1]!Query1[Quantity])</f>
        <v>0</v>
      </c>
      <c r="C1033" s="75" t="e">
        <f t="shared" si="33"/>
        <v>#DIV/0!</v>
      </c>
      <c r="D1033" s="74">
        <f>SUMIF([1]!Query1[Date],"="&amp;A1033,[1]!Query1[Trans_cnt])</f>
        <v>0</v>
      </c>
    </row>
    <row r="1034" spans="1:4" x14ac:dyDescent="0.25">
      <c r="A1034" s="8">
        <f t="shared" si="32"/>
        <v>45959</v>
      </c>
      <c r="B1034" s="74">
        <f>SUMIF([1]!Query1[Date],"="&amp;A1034,[1]!Query1[Quantity])</f>
        <v>0</v>
      </c>
      <c r="C1034" s="75" t="e">
        <f t="shared" si="33"/>
        <v>#DIV/0!</v>
      </c>
      <c r="D1034" s="74">
        <f>SUMIF([1]!Query1[Date],"="&amp;A1034,[1]!Query1[Trans_cnt])</f>
        <v>0</v>
      </c>
    </row>
    <row r="1035" spans="1:4" x14ac:dyDescent="0.25">
      <c r="A1035" s="8">
        <f t="shared" si="32"/>
        <v>45960</v>
      </c>
      <c r="B1035" s="74">
        <f>SUMIF([1]!Query1[Date],"="&amp;A1035,[1]!Query1[Quantity])</f>
        <v>0</v>
      </c>
      <c r="C1035" s="75" t="e">
        <f t="shared" si="33"/>
        <v>#DIV/0!</v>
      </c>
      <c r="D1035" s="74">
        <f>SUMIF([1]!Query1[Date],"="&amp;A1035,[1]!Query1[Trans_cnt])</f>
        <v>0</v>
      </c>
    </row>
    <row r="1036" spans="1:4" x14ac:dyDescent="0.25">
      <c r="A1036" s="8">
        <f t="shared" si="32"/>
        <v>45961</v>
      </c>
      <c r="B1036" s="74">
        <f>SUMIF([1]!Query1[Date],"="&amp;A1036,[1]!Query1[Quantity])</f>
        <v>0</v>
      </c>
      <c r="C1036" s="75" t="e">
        <f t="shared" si="33"/>
        <v>#DIV/0!</v>
      </c>
      <c r="D1036" s="74">
        <f>SUMIF([1]!Query1[Date],"="&amp;A1036,[1]!Query1[Trans_cnt])</f>
        <v>0</v>
      </c>
    </row>
    <row r="1037" spans="1:4" x14ac:dyDescent="0.25">
      <c r="A1037" s="8">
        <f t="shared" si="32"/>
        <v>45962</v>
      </c>
      <c r="B1037" s="74">
        <f>SUMIF([1]!Query1[Date],"="&amp;A1037,[1]!Query1[Quantity])</f>
        <v>0</v>
      </c>
      <c r="C1037" s="75" t="e">
        <f t="shared" si="33"/>
        <v>#DIV/0!</v>
      </c>
      <c r="D1037" s="74">
        <f>SUMIF([1]!Query1[Date],"="&amp;A1037,[1]!Query1[Trans_cnt])</f>
        <v>0</v>
      </c>
    </row>
    <row r="1038" spans="1:4" x14ac:dyDescent="0.25">
      <c r="A1038" s="8">
        <f t="shared" si="32"/>
        <v>45963</v>
      </c>
      <c r="B1038" s="74">
        <f>SUMIF([1]!Query1[Date],"="&amp;A1038,[1]!Query1[Quantity])</f>
        <v>0</v>
      </c>
      <c r="C1038" s="75" t="e">
        <f t="shared" si="33"/>
        <v>#DIV/0!</v>
      </c>
      <c r="D1038" s="74">
        <f>SUMIF([1]!Query1[Date],"="&amp;A1038,[1]!Query1[Trans_cnt])</f>
        <v>0</v>
      </c>
    </row>
    <row r="1039" spans="1:4" x14ac:dyDescent="0.25">
      <c r="A1039" s="8">
        <f t="shared" si="32"/>
        <v>45964</v>
      </c>
      <c r="B1039" s="74">
        <f>SUMIF([1]!Query1[Date],"="&amp;A1039,[1]!Query1[Quantity])</f>
        <v>0</v>
      </c>
      <c r="C1039" s="75" t="e">
        <f t="shared" si="33"/>
        <v>#DIV/0!</v>
      </c>
      <c r="D1039" s="74">
        <f>SUMIF([1]!Query1[Date],"="&amp;A1039,[1]!Query1[Trans_cnt])</f>
        <v>0</v>
      </c>
    </row>
    <row r="1040" spans="1:4" x14ac:dyDescent="0.25">
      <c r="A1040" s="8">
        <f t="shared" si="32"/>
        <v>45965</v>
      </c>
      <c r="B1040" s="74">
        <f>SUMIF([1]!Query1[Date],"="&amp;A1040,[1]!Query1[Quantity])</f>
        <v>0</v>
      </c>
      <c r="C1040" s="75" t="e">
        <f t="shared" si="33"/>
        <v>#DIV/0!</v>
      </c>
      <c r="D1040" s="74">
        <f>SUMIF([1]!Query1[Date],"="&amp;A1040,[1]!Query1[Trans_cnt])</f>
        <v>0</v>
      </c>
    </row>
    <row r="1041" spans="1:4" x14ac:dyDescent="0.25">
      <c r="A1041" s="8">
        <f t="shared" si="32"/>
        <v>45966</v>
      </c>
      <c r="B1041" s="74">
        <f>SUMIF([1]!Query1[Date],"="&amp;A1041,[1]!Query1[Quantity])</f>
        <v>0</v>
      </c>
      <c r="C1041" s="75" t="e">
        <f t="shared" si="33"/>
        <v>#DIV/0!</v>
      </c>
      <c r="D1041" s="74">
        <f>SUMIF([1]!Query1[Date],"="&amp;A1041,[1]!Query1[Trans_cnt])</f>
        <v>0</v>
      </c>
    </row>
    <row r="1042" spans="1:4" x14ac:dyDescent="0.25">
      <c r="A1042" s="8">
        <f t="shared" si="32"/>
        <v>45967</v>
      </c>
      <c r="B1042" s="74">
        <f>SUMIF([1]!Query1[Date],"="&amp;A1042,[1]!Query1[Quantity])</f>
        <v>0</v>
      </c>
      <c r="C1042" s="75" t="e">
        <f t="shared" si="33"/>
        <v>#DIV/0!</v>
      </c>
      <c r="D1042" s="74">
        <f>SUMIF([1]!Query1[Date],"="&amp;A1042,[1]!Query1[Trans_cnt])</f>
        <v>0</v>
      </c>
    </row>
    <row r="1043" spans="1:4" x14ac:dyDescent="0.25">
      <c r="A1043" s="8">
        <f t="shared" si="32"/>
        <v>45968</v>
      </c>
      <c r="B1043" s="74">
        <f>SUMIF([1]!Query1[Date],"="&amp;A1043,[1]!Query1[Quantity])</f>
        <v>0</v>
      </c>
      <c r="C1043" s="75" t="e">
        <f t="shared" si="33"/>
        <v>#DIV/0!</v>
      </c>
      <c r="D1043" s="74">
        <f>SUMIF([1]!Query1[Date],"="&amp;A1043,[1]!Query1[Trans_cnt])</f>
        <v>0</v>
      </c>
    </row>
    <row r="1044" spans="1:4" x14ac:dyDescent="0.25">
      <c r="A1044" s="8">
        <f t="shared" si="32"/>
        <v>45969</v>
      </c>
      <c r="B1044" s="74">
        <f>SUMIF([1]!Query1[Date],"="&amp;A1044,[1]!Query1[Quantity])</f>
        <v>0</v>
      </c>
      <c r="C1044" s="75" t="e">
        <f t="shared" si="33"/>
        <v>#DIV/0!</v>
      </c>
      <c r="D1044" s="74">
        <f>SUMIF([1]!Query1[Date],"="&amp;A1044,[1]!Query1[Trans_cnt])</f>
        <v>0</v>
      </c>
    </row>
    <row r="1045" spans="1:4" x14ac:dyDescent="0.25">
      <c r="A1045" s="8">
        <f t="shared" si="32"/>
        <v>45970</v>
      </c>
      <c r="B1045" s="74">
        <f>SUMIF([1]!Query1[Date],"="&amp;A1045,[1]!Query1[Quantity])</f>
        <v>0</v>
      </c>
      <c r="C1045" s="75" t="e">
        <f t="shared" si="33"/>
        <v>#DIV/0!</v>
      </c>
      <c r="D1045" s="74">
        <f>SUMIF([1]!Query1[Date],"="&amp;A1045,[1]!Query1[Trans_cnt])</f>
        <v>0</v>
      </c>
    </row>
    <row r="1046" spans="1:4" x14ac:dyDescent="0.25">
      <c r="A1046" s="8">
        <f t="shared" si="32"/>
        <v>45971</v>
      </c>
      <c r="B1046" s="74">
        <f>SUMIF([1]!Query1[Date],"="&amp;A1046,[1]!Query1[Quantity])</f>
        <v>0</v>
      </c>
      <c r="C1046" s="75" t="e">
        <f t="shared" si="33"/>
        <v>#DIV/0!</v>
      </c>
      <c r="D1046" s="74">
        <f>SUMIF([1]!Query1[Date],"="&amp;A1046,[1]!Query1[Trans_cnt])</f>
        <v>0</v>
      </c>
    </row>
    <row r="1047" spans="1:4" x14ac:dyDescent="0.25">
      <c r="A1047" s="8">
        <f t="shared" ref="A1047:A1110" si="34">A1046+1</f>
        <v>45972</v>
      </c>
      <c r="B1047" s="74">
        <f>SUMIF([1]!Query1[Date],"="&amp;A1047,[1]!Query1[Quantity])</f>
        <v>0</v>
      </c>
      <c r="C1047" s="75" t="e">
        <f t="shared" si="33"/>
        <v>#DIV/0!</v>
      </c>
      <c r="D1047" s="74">
        <f>SUMIF([1]!Query1[Date],"="&amp;A1047,[1]!Query1[Trans_cnt])</f>
        <v>0</v>
      </c>
    </row>
    <row r="1048" spans="1:4" x14ac:dyDescent="0.25">
      <c r="A1048" s="8">
        <f t="shared" si="34"/>
        <v>45973</v>
      </c>
      <c r="B1048" s="74">
        <f>SUMIF([1]!Query1[Date],"="&amp;A1048,[1]!Query1[Quantity])</f>
        <v>0</v>
      </c>
      <c r="C1048" s="75" t="e">
        <f t="shared" si="33"/>
        <v>#DIV/0!</v>
      </c>
      <c r="D1048" s="74">
        <f>SUMIF([1]!Query1[Date],"="&amp;A1048,[1]!Query1[Trans_cnt])</f>
        <v>0</v>
      </c>
    </row>
    <row r="1049" spans="1:4" x14ac:dyDescent="0.25">
      <c r="A1049" s="8">
        <f t="shared" si="34"/>
        <v>45974</v>
      </c>
      <c r="B1049" s="74">
        <f>SUMIF([1]!Query1[Date],"="&amp;A1049,[1]!Query1[Quantity])</f>
        <v>0</v>
      </c>
      <c r="C1049" s="75" t="e">
        <f t="shared" si="33"/>
        <v>#DIV/0!</v>
      </c>
      <c r="D1049" s="74">
        <f>SUMIF([1]!Query1[Date],"="&amp;A1049,[1]!Query1[Trans_cnt])</f>
        <v>0</v>
      </c>
    </row>
    <row r="1050" spans="1:4" x14ac:dyDescent="0.25">
      <c r="A1050" s="8">
        <f t="shared" si="34"/>
        <v>45975</v>
      </c>
      <c r="B1050" s="74">
        <f>SUMIF([1]!Query1[Date],"="&amp;A1050,[1]!Query1[Quantity])</f>
        <v>0</v>
      </c>
      <c r="C1050" s="75" t="e">
        <f t="shared" si="33"/>
        <v>#DIV/0!</v>
      </c>
      <c r="D1050" s="74">
        <f>SUMIF([1]!Query1[Date],"="&amp;A1050,[1]!Query1[Trans_cnt])</f>
        <v>0</v>
      </c>
    </row>
    <row r="1051" spans="1:4" x14ac:dyDescent="0.25">
      <c r="A1051" s="8">
        <f t="shared" si="34"/>
        <v>45976</v>
      </c>
      <c r="B1051" s="74">
        <f>SUMIF([1]!Query1[Date],"="&amp;A1051,[1]!Query1[Quantity])</f>
        <v>0</v>
      </c>
      <c r="C1051" s="75" t="e">
        <f t="shared" si="33"/>
        <v>#DIV/0!</v>
      </c>
      <c r="D1051" s="74">
        <f>SUMIF([1]!Query1[Date],"="&amp;A1051,[1]!Query1[Trans_cnt])</f>
        <v>0</v>
      </c>
    </row>
    <row r="1052" spans="1:4" x14ac:dyDescent="0.25">
      <c r="A1052" s="8">
        <f t="shared" si="34"/>
        <v>45977</v>
      </c>
      <c r="B1052" s="74">
        <f>SUMIF([1]!Query1[Date],"="&amp;A1052,[1]!Query1[Quantity])</f>
        <v>0</v>
      </c>
      <c r="C1052" s="75" t="e">
        <f t="shared" si="33"/>
        <v>#DIV/0!</v>
      </c>
      <c r="D1052" s="74">
        <f>SUMIF([1]!Query1[Date],"="&amp;A1052,[1]!Query1[Trans_cnt])</f>
        <v>0</v>
      </c>
    </row>
    <row r="1053" spans="1:4" x14ac:dyDescent="0.25">
      <c r="A1053" s="8">
        <f t="shared" si="34"/>
        <v>45978</v>
      </c>
      <c r="B1053" s="74">
        <f>SUMIF([1]!Query1[Date],"="&amp;A1053,[1]!Query1[Quantity])</f>
        <v>0</v>
      </c>
      <c r="C1053" s="75" t="e">
        <f t="shared" si="33"/>
        <v>#DIV/0!</v>
      </c>
      <c r="D1053" s="74">
        <f>SUMIF([1]!Query1[Date],"="&amp;A1053,[1]!Query1[Trans_cnt])</f>
        <v>0</v>
      </c>
    </row>
    <row r="1054" spans="1:4" x14ac:dyDescent="0.25">
      <c r="A1054" s="8">
        <f t="shared" si="34"/>
        <v>45979</v>
      </c>
      <c r="B1054" s="74">
        <f>SUMIF([1]!Query1[Date],"="&amp;A1054,[1]!Query1[Quantity])</f>
        <v>0</v>
      </c>
      <c r="C1054" s="75" t="e">
        <f t="shared" si="33"/>
        <v>#DIV/0!</v>
      </c>
      <c r="D1054" s="74">
        <f>SUMIF([1]!Query1[Date],"="&amp;A1054,[1]!Query1[Trans_cnt])</f>
        <v>0</v>
      </c>
    </row>
    <row r="1055" spans="1:4" x14ac:dyDescent="0.25">
      <c r="A1055" s="8">
        <f t="shared" si="34"/>
        <v>45980</v>
      </c>
      <c r="B1055" s="74">
        <f>SUMIF([1]!Query1[Date],"="&amp;A1055,[1]!Query1[Quantity])</f>
        <v>0</v>
      </c>
      <c r="C1055" s="75" t="e">
        <f t="shared" si="33"/>
        <v>#DIV/0!</v>
      </c>
      <c r="D1055" s="74">
        <f>SUMIF([1]!Query1[Date],"="&amp;A1055,[1]!Query1[Trans_cnt])</f>
        <v>0</v>
      </c>
    </row>
    <row r="1056" spans="1:4" x14ac:dyDescent="0.25">
      <c r="A1056" s="8">
        <f t="shared" si="34"/>
        <v>45981</v>
      </c>
      <c r="B1056" s="74">
        <f>SUMIF([1]!Query1[Date],"="&amp;A1056,[1]!Query1[Quantity])</f>
        <v>0</v>
      </c>
      <c r="C1056" s="75" t="e">
        <f t="shared" si="33"/>
        <v>#DIV/0!</v>
      </c>
      <c r="D1056" s="74">
        <f>SUMIF([1]!Query1[Date],"="&amp;A1056,[1]!Query1[Trans_cnt])</f>
        <v>0</v>
      </c>
    </row>
    <row r="1057" spans="1:4" x14ac:dyDescent="0.25">
      <c r="A1057" s="8">
        <f t="shared" si="34"/>
        <v>45982</v>
      </c>
      <c r="B1057" s="74">
        <f>SUMIF([1]!Query1[Date],"="&amp;A1057,[1]!Query1[Quantity])</f>
        <v>0</v>
      </c>
      <c r="C1057" s="75" t="e">
        <f t="shared" si="33"/>
        <v>#DIV/0!</v>
      </c>
      <c r="D1057" s="74">
        <f>SUMIF([1]!Query1[Date],"="&amp;A1057,[1]!Query1[Trans_cnt])</f>
        <v>0</v>
      </c>
    </row>
    <row r="1058" spans="1:4" x14ac:dyDescent="0.25">
      <c r="A1058" s="8">
        <f t="shared" si="34"/>
        <v>45983</v>
      </c>
      <c r="B1058" s="74">
        <f>SUMIF([1]!Query1[Date],"="&amp;A1058,[1]!Query1[Quantity])</f>
        <v>0</v>
      </c>
      <c r="C1058" s="75" t="e">
        <f t="shared" si="33"/>
        <v>#DIV/0!</v>
      </c>
      <c r="D1058" s="74">
        <f>SUMIF([1]!Query1[Date],"="&amp;A1058,[1]!Query1[Trans_cnt])</f>
        <v>0</v>
      </c>
    </row>
    <row r="1059" spans="1:4" x14ac:dyDescent="0.25">
      <c r="A1059" s="8">
        <f t="shared" si="34"/>
        <v>45984</v>
      </c>
      <c r="B1059" s="74">
        <f>SUMIF([1]!Query1[Date],"="&amp;A1059,[1]!Query1[Quantity])</f>
        <v>0</v>
      </c>
      <c r="C1059" s="75" t="e">
        <f t="shared" si="33"/>
        <v>#DIV/0!</v>
      </c>
      <c r="D1059" s="74">
        <f>SUMIF([1]!Query1[Date],"="&amp;A1059,[1]!Query1[Trans_cnt])</f>
        <v>0</v>
      </c>
    </row>
    <row r="1060" spans="1:4" x14ac:dyDescent="0.25">
      <c r="A1060" s="8">
        <f t="shared" si="34"/>
        <v>45985</v>
      </c>
      <c r="B1060" s="74">
        <f>SUMIF([1]!Query1[Date],"="&amp;A1060,[1]!Query1[Quantity])</f>
        <v>0</v>
      </c>
      <c r="C1060" s="75" t="e">
        <f t="shared" si="33"/>
        <v>#DIV/0!</v>
      </c>
      <c r="D1060" s="74">
        <f>SUMIF([1]!Query1[Date],"="&amp;A1060,[1]!Query1[Trans_cnt])</f>
        <v>0</v>
      </c>
    </row>
    <row r="1061" spans="1:4" x14ac:dyDescent="0.25">
      <c r="A1061" s="8">
        <f t="shared" si="34"/>
        <v>45986</v>
      </c>
      <c r="B1061" s="74">
        <f>SUMIF([1]!Query1[Date],"="&amp;A1061,[1]!Query1[Quantity])</f>
        <v>0</v>
      </c>
      <c r="C1061" s="75" t="e">
        <f t="shared" si="33"/>
        <v>#DIV/0!</v>
      </c>
      <c r="D1061" s="74">
        <f>SUMIF([1]!Query1[Date],"="&amp;A1061,[1]!Query1[Trans_cnt])</f>
        <v>0</v>
      </c>
    </row>
    <row r="1062" spans="1:4" x14ac:dyDescent="0.25">
      <c r="A1062" s="8">
        <f t="shared" si="34"/>
        <v>45987</v>
      </c>
      <c r="B1062" s="74">
        <f>SUMIF([1]!Query1[Date],"="&amp;A1062,[1]!Query1[Quantity])</f>
        <v>0</v>
      </c>
      <c r="C1062" s="75" t="e">
        <f t="shared" si="33"/>
        <v>#DIV/0!</v>
      </c>
      <c r="D1062" s="74">
        <f>SUMIF([1]!Query1[Date],"="&amp;A1062,[1]!Query1[Trans_cnt])</f>
        <v>0</v>
      </c>
    </row>
    <row r="1063" spans="1:4" x14ac:dyDescent="0.25">
      <c r="A1063" s="8">
        <f t="shared" si="34"/>
        <v>45988</v>
      </c>
      <c r="B1063" s="74">
        <f>SUMIF([1]!Query1[Date],"="&amp;A1063,[1]!Query1[Quantity])</f>
        <v>0</v>
      </c>
      <c r="C1063" s="75" t="e">
        <f t="shared" si="33"/>
        <v>#DIV/0!</v>
      </c>
      <c r="D1063" s="74">
        <f>SUMIF([1]!Query1[Date],"="&amp;A1063,[1]!Query1[Trans_cnt])</f>
        <v>0</v>
      </c>
    </row>
    <row r="1064" spans="1:4" x14ac:dyDescent="0.25">
      <c r="A1064" s="8">
        <f t="shared" si="34"/>
        <v>45989</v>
      </c>
      <c r="B1064" s="74">
        <f>SUMIF([1]!Query1[Date],"="&amp;A1064,[1]!Query1[Quantity])</f>
        <v>0</v>
      </c>
      <c r="C1064" s="75" t="e">
        <f t="shared" si="33"/>
        <v>#DIV/0!</v>
      </c>
      <c r="D1064" s="74">
        <f>SUMIF([1]!Query1[Date],"="&amp;A1064,[1]!Query1[Trans_cnt])</f>
        <v>0</v>
      </c>
    </row>
    <row r="1065" spans="1:4" x14ac:dyDescent="0.25">
      <c r="A1065" s="8">
        <f t="shared" si="34"/>
        <v>45990</v>
      </c>
      <c r="B1065" s="74">
        <f>SUMIF([1]!Query1[Date],"="&amp;A1065,[1]!Query1[Quantity])</f>
        <v>0</v>
      </c>
      <c r="C1065" s="75" t="e">
        <f t="shared" si="33"/>
        <v>#DIV/0!</v>
      </c>
      <c r="D1065" s="74">
        <f>SUMIF([1]!Query1[Date],"="&amp;A1065,[1]!Query1[Trans_cnt])</f>
        <v>0</v>
      </c>
    </row>
    <row r="1066" spans="1:4" x14ac:dyDescent="0.25">
      <c r="A1066" s="8">
        <f t="shared" si="34"/>
        <v>45991</v>
      </c>
      <c r="B1066" s="74">
        <f>SUMIF([1]!Query1[Date],"="&amp;A1066,[1]!Query1[Quantity])</f>
        <v>0</v>
      </c>
      <c r="C1066" s="75" t="e">
        <f t="shared" si="33"/>
        <v>#DIV/0!</v>
      </c>
      <c r="D1066" s="74">
        <f>SUMIF([1]!Query1[Date],"="&amp;A1066,[1]!Query1[Trans_cnt])</f>
        <v>0</v>
      </c>
    </row>
    <row r="1067" spans="1:4" x14ac:dyDescent="0.25">
      <c r="A1067" s="8">
        <f t="shared" si="34"/>
        <v>45992</v>
      </c>
      <c r="B1067" s="74">
        <f>SUMIF([1]!Query1[Date],"="&amp;A1067,[1]!Query1[Quantity])</f>
        <v>0</v>
      </c>
      <c r="C1067" s="75" t="e">
        <f t="shared" si="33"/>
        <v>#DIV/0!</v>
      </c>
      <c r="D1067" s="74">
        <f>SUMIF([1]!Query1[Date],"="&amp;A1067,[1]!Query1[Trans_cnt])</f>
        <v>0</v>
      </c>
    </row>
    <row r="1068" spans="1:4" x14ac:dyDescent="0.25">
      <c r="A1068" s="8">
        <f t="shared" si="34"/>
        <v>45993</v>
      </c>
      <c r="B1068" s="74">
        <f>SUMIF([1]!Query1[Date],"="&amp;A1068,[1]!Query1[Quantity])</f>
        <v>0</v>
      </c>
      <c r="C1068" s="75" t="e">
        <f t="shared" si="33"/>
        <v>#DIV/0!</v>
      </c>
      <c r="D1068" s="74">
        <f>SUMIF([1]!Query1[Date],"="&amp;A1068,[1]!Query1[Trans_cnt])</f>
        <v>0</v>
      </c>
    </row>
    <row r="1069" spans="1:4" x14ac:dyDescent="0.25">
      <c r="A1069" s="8">
        <f t="shared" si="34"/>
        <v>45994</v>
      </c>
      <c r="B1069" s="74">
        <f>SUMIF([1]!Query1[Date],"="&amp;A1069,[1]!Query1[Quantity])</f>
        <v>0</v>
      </c>
      <c r="C1069" s="75" t="e">
        <f t="shared" si="33"/>
        <v>#DIV/0!</v>
      </c>
      <c r="D1069" s="74">
        <f>SUMIF([1]!Query1[Date],"="&amp;A1069,[1]!Query1[Trans_cnt])</f>
        <v>0</v>
      </c>
    </row>
    <row r="1070" spans="1:4" x14ac:dyDescent="0.25">
      <c r="A1070" s="8">
        <f t="shared" si="34"/>
        <v>45995</v>
      </c>
      <c r="B1070" s="74">
        <f>SUMIF([1]!Query1[Date],"="&amp;A1070,[1]!Query1[Quantity])</f>
        <v>0</v>
      </c>
      <c r="C1070" s="75" t="e">
        <f t="shared" si="33"/>
        <v>#DIV/0!</v>
      </c>
      <c r="D1070" s="74">
        <f>SUMIF([1]!Query1[Date],"="&amp;A1070,[1]!Query1[Trans_cnt])</f>
        <v>0</v>
      </c>
    </row>
    <row r="1071" spans="1:4" x14ac:dyDescent="0.25">
      <c r="A1071" s="8">
        <f t="shared" si="34"/>
        <v>45996</v>
      </c>
      <c r="B1071" s="74">
        <f>SUMIF([1]!Query1[Date],"="&amp;A1071,[1]!Query1[Quantity])</f>
        <v>0</v>
      </c>
      <c r="C1071" s="75" t="e">
        <f t="shared" si="33"/>
        <v>#DIV/0!</v>
      </c>
      <c r="D1071" s="74">
        <f>SUMIF([1]!Query1[Date],"="&amp;A1071,[1]!Query1[Trans_cnt])</f>
        <v>0</v>
      </c>
    </row>
    <row r="1072" spans="1:4" x14ac:dyDescent="0.25">
      <c r="A1072" s="8">
        <f t="shared" si="34"/>
        <v>45997</v>
      </c>
      <c r="B1072" s="74">
        <f>SUMIF([1]!Query1[Date],"="&amp;A1072,[1]!Query1[Quantity])</f>
        <v>0</v>
      </c>
      <c r="C1072" s="75" t="e">
        <f t="shared" si="33"/>
        <v>#DIV/0!</v>
      </c>
      <c r="D1072" s="74">
        <f>SUMIF([1]!Query1[Date],"="&amp;A1072,[1]!Query1[Trans_cnt])</f>
        <v>0</v>
      </c>
    </row>
    <row r="1073" spans="1:4" x14ac:dyDescent="0.25">
      <c r="A1073" s="8">
        <f t="shared" si="34"/>
        <v>45998</v>
      </c>
      <c r="B1073" s="74">
        <f>SUMIF([1]!Query1[Date],"="&amp;A1073,[1]!Query1[Quantity])</f>
        <v>0</v>
      </c>
      <c r="C1073" s="75" t="e">
        <f t="shared" si="33"/>
        <v>#DIV/0!</v>
      </c>
      <c r="D1073" s="74">
        <f>SUMIF([1]!Query1[Date],"="&amp;A1073,[1]!Query1[Trans_cnt])</f>
        <v>0</v>
      </c>
    </row>
    <row r="1074" spans="1:4" x14ac:dyDescent="0.25">
      <c r="A1074" s="8">
        <f t="shared" si="34"/>
        <v>45999</v>
      </c>
      <c r="B1074" s="74">
        <f>SUMIF([1]!Query1[Date],"="&amp;A1074,[1]!Query1[Quantity])</f>
        <v>0</v>
      </c>
      <c r="C1074" s="75" t="e">
        <f t="shared" si="33"/>
        <v>#DIV/0!</v>
      </c>
      <c r="D1074" s="74">
        <f>SUMIF([1]!Query1[Date],"="&amp;A1074,[1]!Query1[Trans_cnt])</f>
        <v>0</v>
      </c>
    </row>
    <row r="1075" spans="1:4" x14ac:dyDescent="0.25">
      <c r="A1075" s="8">
        <f t="shared" si="34"/>
        <v>46000</v>
      </c>
      <c r="B1075" s="74">
        <f>SUMIF([1]!Query1[Date],"="&amp;A1075,[1]!Query1[Quantity])</f>
        <v>0</v>
      </c>
      <c r="C1075" s="75" t="e">
        <f t="shared" si="33"/>
        <v>#DIV/0!</v>
      </c>
      <c r="D1075" s="74">
        <f>SUMIF([1]!Query1[Date],"="&amp;A1075,[1]!Query1[Trans_cnt])</f>
        <v>0</v>
      </c>
    </row>
    <row r="1076" spans="1:4" x14ac:dyDescent="0.25">
      <c r="A1076" s="8">
        <f t="shared" si="34"/>
        <v>46001</v>
      </c>
      <c r="B1076" s="74">
        <f>SUMIF([1]!Query1[Date],"="&amp;A1076,[1]!Query1[Quantity])</f>
        <v>0</v>
      </c>
      <c r="C1076" s="75" t="e">
        <f t="shared" si="33"/>
        <v>#DIV/0!</v>
      </c>
      <c r="D1076" s="74">
        <f>SUMIF([1]!Query1[Date],"="&amp;A1076,[1]!Query1[Trans_cnt])</f>
        <v>0</v>
      </c>
    </row>
    <row r="1077" spans="1:4" x14ac:dyDescent="0.25">
      <c r="A1077" s="8">
        <f t="shared" si="34"/>
        <v>46002</v>
      </c>
      <c r="B1077" s="74">
        <f>SUMIF([1]!Query1[Date],"="&amp;A1077,[1]!Query1[Quantity])</f>
        <v>0</v>
      </c>
      <c r="C1077" s="75" t="e">
        <f t="shared" si="33"/>
        <v>#DIV/0!</v>
      </c>
      <c r="D1077" s="74">
        <f>SUMIF([1]!Query1[Date],"="&amp;A1077,[1]!Query1[Trans_cnt])</f>
        <v>0</v>
      </c>
    </row>
    <row r="1078" spans="1:4" x14ac:dyDescent="0.25">
      <c r="A1078" s="8">
        <f t="shared" si="34"/>
        <v>46003</v>
      </c>
      <c r="B1078" s="74">
        <f>SUMIF([1]!Query1[Date],"="&amp;A1078,[1]!Query1[Quantity])</f>
        <v>0</v>
      </c>
      <c r="C1078" s="75" t="e">
        <f t="shared" si="33"/>
        <v>#DIV/0!</v>
      </c>
      <c r="D1078" s="74">
        <f>SUMIF([1]!Query1[Date],"="&amp;A1078,[1]!Query1[Trans_cnt])</f>
        <v>0</v>
      </c>
    </row>
    <row r="1079" spans="1:4" x14ac:dyDescent="0.25">
      <c r="A1079" s="8">
        <f t="shared" si="34"/>
        <v>46004</v>
      </c>
      <c r="B1079" s="74">
        <f>SUMIF([1]!Query1[Date],"="&amp;A1079,[1]!Query1[Quantity])</f>
        <v>0</v>
      </c>
      <c r="C1079" s="75" t="e">
        <f t="shared" si="33"/>
        <v>#DIV/0!</v>
      </c>
      <c r="D1079" s="74">
        <f>SUMIF([1]!Query1[Date],"="&amp;A1079,[1]!Query1[Trans_cnt])</f>
        <v>0</v>
      </c>
    </row>
    <row r="1080" spans="1:4" x14ac:dyDescent="0.25">
      <c r="A1080" s="8">
        <f t="shared" si="34"/>
        <v>46005</v>
      </c>
      <c r="B1080" s="74">
        <f>SUMIF([1]!Query1[Date],"="&amp;A1080,[1]!Query1[Quantity])</f>
        <v>0</v>
      </c>
      <c r="C1080" s="75" t="e">
        <f t="shared" si="33"/>
        <v>#DIV/0!</v>
      </c>
      <c r="D1080" s="74">
        <f>SUMIF([1]!Query1[Date],"="&amp;A1080,[1]!Query1[Trans_cnt])</f>
        <v>0</v>
      </c>
    </row>
    <row r="1081" spans="1:4" x14ac:dyDescent="0.25">
      <c r="A1081" s="8">
        <f t="shared" si="34"/>
        <v>46006</v>
      </c>
      <c r="B1081" s="74">
        <f>SUMIF([1]!Query1[Date],"="&amp;A1081,[1]!Query1[Quantity])</f>
        <v>0</v>
      </c>
      <c r="C1081" s="75" t="e">
        <f t="shared" si="33"/>
        <v>#DIV/0!</v>
      </c>
      <c r="D1081" s="74">
        <f>SUMIF([1]!Query1[Date],"="&amp;A1081,[1]!Query1[Trans_cnt])</f>
        <v>0</v>
      </c>
    </row>
    <row r="1082" spans="1:4" x14ac:dyDescent="0.25">
      <c r="A1082" s="8">
        <f t="shared" si="34"/>
        <v>46007</v>
      </c>
      <c r="B1082" s="74">
        <f>SUMIF([1]!Query1[Date],"="&amp;A1082,[1]!Query1[Quantity])</f>
        <v>0</v>
      </c>
      <c r="C1082" s="75" t="e">
        <f t="shared" si="33"/>
        <v>#DIV/0!</v>
      </c>
      <c r="D1082" s="74">
        <f>SUMIF([1]!Query1[Date],"="&amp;A1082,[1]!Query1[Trans_cnt])</f>
        <v>0</v>
      </c>
    </row>
    <row r="1083" spans="1:4" x14ac:dyDescent="0.25">
      <c r="A1083" s="8">
        <f t="shared" si="34"/>
        <v>46008</v>
      </c>
      <c r="B1083" s="74">
        <f>SUMIF([1]!Query1[Date],"="&amp;A1083,[1]!Query1[Quantity])</f>
        <v>0</v>
      </c>
      <c r="C1083" s="75" t="e">
        <f t="shared" si="33"/>
        <v>#DIV/0!</v>
      </c>
      <c r="D1083" s="74">
        <f>SUMIF([1]!Query1[Date],"="&amp;A1083,[1]!Query1[Trans_cnt])</f>
        <v>0</v>
      </c>
    </row>
    <row r="1084" spans="1:4" x14ac:dyDescent="0.25">
      <c r="A1084" s="8">
        <f t="shared" si="34"/>
        <v>46009</v>
      </c>
      <c r="B1084" s="74">
        <f>SUMIF([1]!Query1[Date],"="&amp;A1084,[1]!Query1[Quantity])</f>
        <v>0</v>
      </c>
      <c r="C1084" s="75" t="e">
        <f t="shared" si="33"/>
        <v>#DIV/0!</v>
      </c>
      <c r="D1084" s="74">
        <f>SUMIF([1]!Query1[Date],"="&amp;A1084,[1]!Query1[Trans_cnt])</f>
        <v>0</v>
      </c>
    </row>
    <row r="1085" spans="1:4" x14ac:dyDescent="0.25">
      <c r="A1085" s="8">
        <f t="shared" si="34"/>
        <v>46010</v>
      </c>
      <c r="B1085" s="74">
        <f>SUMIF([1]!Query1[Date],"="&amp;A1085,[1]!Query1[Quantity])</f>
        <v>0</v>
      </c>
      <c r="C1085" s="75" t="e">
        <f t="shared" si="33"/>
        <v>#DIV/0!</v>
      </c>
      <c r="D1085" s="74">
        <f>SUMIF([1]!Query1[Date],"="&amp;A1085,[1]!Query1[Trans_cnt])</f>
        <v>0</v>
      </c>
    </row>
    <row r="1086" spans="1:4" x14ac:dyDescent="0.25">
      <c r="A1086" s="8">
        <f t="shared" si="34"/>
        <v>46011</v>
      </c>
      <c r="B1086" s="74">
        <f>SUMIF([1]!Query1[Date],"="&amp;A1086,[1]!Query1[Quantity])</f>
        <v>0</v>
      </c>
      <c r="C1086" s="75" t="e">
        <f t="shared" si="33"/>
        <v>#DIV/0!</v>
      </c>
      <c r="D1086" s="74">
        <f>SUMIF([1]!Query1[Date],"="&amp;A1086,[1]!Query1[Trans_cnt])</f>
        <v>0</v>
      </c>
    </row>
    <row r="1087" spans="1:4" x14ac:dyDescent="0.25">
      <c r="A1087" s="8">
        <f t="shared" si="34"/>
        <v>46012</v>
      </c>
      <c r="B1087" s="74">
        <f>SUMIF([1]!Query1[Date],"="&amp;A1087,[1]!Query1[Quantity])</f>
        <v>0</v>
      </c>
      <c r="C1087" s="75" t="e">
        <f t="shared" si="33"/>
        <v>#DIV/0!</v>
      </c>
      <c r="D1087" s="74">
        <f>SUMIF([1]!Query1[Date],"="&amp;A1087,[1]!Query1[Trans_cnt])</f>
        <v>0</v>
      </c>
    </row>
    <row r="1088" spans="1:4" x14ac:dyDescent="0.25">
      <c r="A1088" s="8">
        <f t="shared" si="34"/>
        <v>46013</v>
      </c>
      <c r="B1088" s="74">
        <f>SUMIF([1]!Query1[Date],"="&amp;A1088,[1]!Query1[Quantity])</f>
        <v>0</v>
      </c>
      <c r="C1088" s="75" t="e">
        <f t="shared" si="33"/>
        <v>#DIV/0!</v>
      </c>
      <c r="D1088" s="74">
        <f>SUMIF([1]!Query1[Date],"="&amp;A1088,[1]!Query1[Trans_cnt])</f>
        <v>0</v>
      </c>
    </row>
    <row r="1089" spans="1:4" x14ac:dyDescent="0.25">
      <c r="A1089" s="8">
        <f t="shared" si="34"/>
        <v>46014</v>
      </c>
      <c r="B1089" s="74">
        <f>SUMIF([1]!Query1[Date],"="&amp;A1089,[1]!Query1[Quantity])</f>
        <v>0</v>
      </c>
      <c r="C1089" s="75" t="e">
        <f t="shared" si="33"/>
        <v>#DIV/0!</v>
      </c>
      <c r="D1089" s="74">
        <f>SUMIF([1]!Query1[Date],"="&amp;A1089,[1]!Query1[Trans_cnt])</f>
        <v>0</v>
      </c>
    </row>
    <row r="1090" spans="1:4" x14ac:dyDescent="0.25">
      <c r="A1090" s="8">
        <f t="shared" si="34"/>
        <v>46015</v>
      </c>
      <c r="B1090" s="74">
        <f>SUMIF([1]!Query1[Date],"="&amp;A1090,[1]!Query1[Quantity])</f>
        <v>0</v>
      </c>
      <c r="C1090" s="75" t="e">
        <f t="shared" si="33"/>
        <v>#DIV/0!</v>
      </c>
      <c r="D1090" s="74">
        <f>SUMIF([1]!Query1[Date],"="&amp;A1090,[1]!Query1[Trans_cnt])</f>
        <v>0</v>
      </c>
    </row>
    <row r="1091" spans="1:4" x14ac:dyDescent="0.25">
      <c r="A1091" s="8">
        <f t="shared" si="34"/>
        <v>46016</v>
      </c>
      <c r="B1091" s="74">
        <f>SUMIF([1]!Query1[Date],"="&amp;A1091,[1]!Query1[Quantity])</f>
        <v>0</v>
      </c>
      <c r="C1091" s="75" t="e">
        <f t="shared" ref="C1091:C1154" si="35">B1091/D1091</f>
        <v>#DIV/0!</v>
      </c>
      <c r="D1091" s="74">
        <f>SUMIF([1]!Query1[Date],"="&amp;A1091,[1]!Query1[Trans_cnt])</f>
        <v>0</v>
      </c>
    </row>
    <row r="1092" spans="1:4" x14ac:dyDescent="0.25">
      <c r="A1092" s="8">
        <f t="shared" si="34"/>
        <v>46017</v>
      </c>
      <c r="B1092" s="74">
        <f>SUMIF([1]!Query1[Date],"="&amp;A1092,[1]!Query1[Quantity])</f>
        <v>0</v>
      </c>
      <c r="C1092" s="75" t="e">
        <f t="shared" si="35"/>
        <v>#DIV/0!</v>
      </c>
      <c r="D1092" s="74">
        <f>SUMIF([1]!Query1[Date],"="&amp;A1092,[1]!Query1[Trans_cnt])</f>
        <v>0</v>
      </c>
    </row>
    <row r="1093" spans="1:4" x14ac:dyDescent="0.25">
      <c r="A1093" s="8">
        <f t="shared" si="34"/>
        <v>46018</v>
      </c>
      <c r="B1093" s="74">
        <f>SUMIF([1]!Query1[Date],"="&amp;A1093,[1]!Query1[Quantity])</f>
        <v>0</v>
      </c>
      <c r="C1093" s="75" t="e">
        <f t="shared" si="35"/>
        <v>#DIV/0!</v>
      </c>
      <c r="D1093" s="74">
        <f>SUMIF([1]!Query1[Date],"="&amp;A1093,[1]!Query1[Trans_cnt])</f>
        <v>0</v>
      </c>
    </row>
    <row r="1094" spans="1:4" x14ac:dyDescent="0.25">
      <c r="A1094" s="8">
        <f t="shared" si="34"/>
        <v>46019</v>
      </c>
      <c r="B1094" s="74">
        <f>SUMIF([1]!Query1[Date],"="&amp;A1094,[1]!Query1[Quantity])</f>
        <v>0</v>
      </c>
      <c r="C1094" s="75" t="e">
        <f t="shared" si="35"/>
        <v>#DIV/0!</v>
      </c>
      <c r="D1094" s="74">
        <f>SUMIF([1]!Query1[Date],"="&amp;A1094,[1]!Query1[Trans_cnt])</f>
        <v>0</v>
      </c>
    </row>
    <row r="1095" spans="1:4" x14ac:dyDescent="0.25">
      <c r="A1095" s="8">
        <f t="shared" si="34"/>
        <v>46020</v>
      </c>
      <c r="B1095" s="74">
        <f>SUMIF([1]!Query1[Date],"="&amp;A1095,[1]!Query1[Quantity])</f>
        <v>0</v>
      </c>
      <c r="C1095" s="75" t="e">
        <f t="shared" si="35"/>
        <v>#DIV/0!</v>
      </c>
      <c r="D1095" s="74">
        <f>SUMIF([1]!Query1[Date],"="&amp;A1095,[1]!Query1[Trans_cnt])</f>
        <v>0</v>
      </c>
    </row>
    <row r="1096" spans="1:4" x14ac:dyDescent="0.25">
      <c r="A1096" s="8">
        <f t="shared" si="34"/>
        <v>46021</v>
      </c>
      <c r="B1096" s="74">
        <f>SUMIF([1]!Query1[Date],"="&amp;A1096,[1]!Query1[Quantity])</f>
        <v>0</v>
      </c>
      <c r="C1096" s="75" t="e">
        <f t="shared" si="35"/>
        <v>#DIV/0!</v>
      </c>
      <c r="D1096" s="74">
        <f>SUMIF([1]!Query1[Date],"="&amp;A1096,[1]!Query1[Trans_cnt])</f>
        <v>0</v>
      </c>
    </row>
    <row r="1097" spans="1:4" x14ac:dyDescent="0.25">
      <c r="A1097" s="8">
        <f t="shared" si="34"/>
        <v>46022</v>
      </c>
      <c r="B1097" s="74">
        <f>SUMIF([1]!Query1[Date],"="&amp;A1097,[1]!Query1[Quantity])</f>
        <v>0</v>
      </c>
      <c r="C1097" s="75" t="e">
        <f t="shared" si="35"/>
        <v>#DIV/0!</v>
      </c>
      <c r="D1097" s="74">
        <f>SUMIF([1]!Query1[Date],"="&amp;A1097,[1]!Query1[Trans_cnt])</f>
        <v>0</v>
      </c>
    </row>
    <row r="1098" spans="1:4" x14ac:dyDescent="0.25">
      <c r="A1098" s="8">
        <f t="shared" si="34"/>
        <v>46023</v>
      </c>
      <c r="B1098" s="74">
        <f>SUMIF([1]!Query1[Date],"="&amp;A1098,[1]!Query1[Quantity])</f>
        <v>0</v>
      </c>
      <c r="C1098" s="75" t="e">
        <f t="shared" si="35"/>
        <v>#DIV/0!</v>
      </c>
      <c r="D1098" s="74">
        <f>SUMIF([1]!Query1[Date],"="&amp;A1098,[1]!Query1[Trans_cnt])</f>
        <v>0</v>
      </c>
    </row>
    <row r="1099" spans="1:4" x14ac:dyDescent="0.25">
      <c r="A1099" s="8">
        <f t="shared" si="34"/>
        <v>46024</v>
      </c>
      <c r="B1099" s="74">
        <f>SUMIF([1]!Query1[Date],"="&amp;A1099,[1]!Query1[Quantity])</f>
        <v>0</v>
      </c>
      <c r="C1099" s="75" t="e">
        <f t="shared" si="35"/>
        <v>#DIV/0!</v>
      </c>
      <c r="D1099" s="74">
        <f>SUMIF([1]!Query1[Date],"="&amp;A1099,[1]!Query1[Trans_cnt])</f>
        <v>0</v>
      </c>
    </row>
    <row r="1100" spans="1:4" x14ac:dyDescent="0.25">
      <c r="A1100" s="8">
        <f t="shared" si="34"/>
        <v>46025</v>
      </c>
      <c r="B1100" s="74">
        <f>SUMIF([1]!Query1[Date],"="&amp;A1100,[1]!Query1[Quantity])</f>
        <v>0</v>
      </c>
      <c r="C1100" s="75" t="e">
        <f t="shared" si="35"/>
        <v>#DIV/0!</v>
      </c>
      <c r="D1100" s="74">
        <f>SUMIF([1]!Query1[Date],"="&amp;A1100,[1]!Query1[Trans_cnt])</f>
        <v>0</v>
      </c>
    </row>
    <row r="1101" spans="1:4" x14ac:dyDescent="0.25">
      <c r="A1101" s="8">
        <f t="shared" si="34"/>
        <v>46026</v>
      </c>
      <c r="B1101" s="74">
        <f>SUMIF([1]!Query1[Date],"="&amp;A1101,[1]!Query1[Quantity])</f>
        <v>0</v>
      </c>
      <c r="C1101" s="75" t="e">
        <f t="shared" si="35"/>
        <v>#DIV/0!</v>
      </c>
      <c r="D1101" s="74">
        <f>SUMIF([1]!Query1[Date],"="&amp;A1101,[1]!Query1[Trans_cnt])</f>
        <v>0</v>
      </c>
    </row>
    <row r="1102" spans="1:4" x14ac:dyDescent="0.25">
      <c r="A1102" s="8">
        <f t="shared" si="34"/>
        <v>46027</v>
      </c>
      <c r="B1102" s="74">
        <f>SUMIF([1]!Query1[Date],"="&amp;A1102,[1]!Query1[Quantity])</f>
        <v>0</v>
      </c>
      <c r="C1102" s="75" t="e">
        <f t="shared" si="35"/>
        <v>#DIV/0!</v>
      </c>
      <c r="D1102" s="74">
        <f>SUMIF([1]!Query1[Date],"="&amp;A1102,[1]!Query1[Trans_cnt])</f>
        <v>0</v>
      </c>
    </row>
    <row r="1103" spans="1:4" x14ac:dyDescent="0.25">
      <c r="A1103" s="8">
        <f t="shared" si="34"/>
        <v>46028</v>
      </c>
      <c r="B1103" s="74">
        <f>SUMIF([1]!Query1[Date],"="&amp;A1103,[1]!Query1[Quantity])</f>
        <v>0</v>
      </c>
      <c r="C1103" s="75" t="e">
        <f t="shared" si="35"/>
        <v>#DIV/0!</v>
      </c>
      <c r="D1103" s="74">
        <f>SUMIF([1]!Query1[Date],"="&amp;A1103,[1]!Query1[Trans_cnt])</f>
        <v>0</v>
      </c>
    </row>
    <row r="1104" spans="1:4" x14ac:dyDescent="0.25">
      <c r="A1104" s="8">
        <f t="shared" si="34"/>
        <v>46029</v>
      </c>
      <c r="B1104" s="74">
        <f>SUMIF([1]!Query1[Date],"="&amp;A1104,[1]!Query1[Quantity])</f>
        <v>0</v>
      </c>
      <c r="C1104" s="75" t="e">
        <f t="shared" si="35"/>
        <v>#DIV/0!</v>
      </c>
      <c r="D1104" s="74">
        <f>SUMIF([1]!Query1[Date],"="&amp;A1104,[1]!Query1[Trans_cnt])</f>
        <v>0</v>
      </c>
    </row>
    <row r="1105" spans="1:4" x14ac:dyDescent="0.25">
      <c r="A1105" s="8">
        <f t="shared" si="34"/>
        <v>46030</v>
      </c>
      <c r="B1105" s="74">
        <f>SUMIF([1]!Query1[Date],"="&amp;A1105,[1]!Query1[Quantity])</f>
        <v>0</v>
      </c>
      <c r="C1105" s="75" t="e">
        <f t="shared" si="35"/>
        <v>#DIV/0!</v>
      </c>
      <c r="D1105" s="74">
        <f>SUMIF([1]!Query1[Date],"="&amp;A1105,[1]!Query1[Trans_cnt])</f>
        <v>0</v>
      </c>
    </row>
    <row r="1106" spans="1:4" x14ac:dyDescent="0.25">
      <c r="A1106" s="8">
        <f t="shared" si="34"/>
        <v>46031</v>
      </c>
      <c r="B1106" s="74">
        <f>SUMIF([1]!Query1[Date],"="&amp;A1106,[1]!Query1[Quantity])</f>
        <v>0</v>
      </c>
      <c r="C1106" s="75" t="e">
        <f t="shared" si="35"/>
        <v>#DIV/0!</v>
      </c>
      <c r="D1106" s="74">
        <f>SUMIF([1]!Query1[Date],"="&amp;A1106,[1]!Query1[Trans_cnt])</f>
        <v>0</v>
      </c>
    </row>
    <row r="1107" spans="1:4" x14ac:dyDescent="0.25">
      <c r="A1107" s="8">
        <f t="shared" si="34"/>
        <v>46032</v>
      </c>
      <c r="B1107" s="74">
        <f>SUMIF([1]!Query1[Date],"="&amp;A1107,[1]!Query1[Quantity])</f>
        <v>0</v>
      </c>
      <c r="C1107" s="75" t="e">
        <f t="shared" si="35"/>
        <v>#DIV/0!</v>
      </c>
      <c r="D1107" s="74">
        <f>SUMIF([1]!Query1[Date],"="&amp;A1107,[1]!Query1[Trans_cnt])</f>
        <v>0</v>
      </c>
    </row>
    <row r="1108" spans="1:4" x14ac:dyDescent="0.25">
      <c r="A1108" s="8">
        <f t="shared" si="34"/>
        <v>46033</v>
      </c>
      <c r="B1108" s="74">
        <f>SUMIF([1]!Query1[Date],"="&amp;A1108,[1]!Query1[Quantity])</f>
        <v>0</v>
      </c>
      <c r="C1108" s="75" t="e">
        <f t="shared" si="35"/>
        <v>#DIV/0!</v>
      </c>
      <c r="D1108" s="74">
        <f>SUMIF([1]!Query1[Date],"="&amp;A1108,[1]!Query1[Trans_cnt])</f>
        <v>0</v>
      </c>
    </row>
    <row r="1109" spans="1:4" x14ac:dyDescent="0.25">
      <c r="A1109" s="8">
        <f t="shared" si="34"/>
        <v>46034</v>
      </c>
      <c r="B1109" s="74">
        <f>SUMIF([1]!Query1[Date],"="&amp;A1109,[1]!Query1[Quantity])</f>
        <v>0</v>
      </c>
      <c r="C1109" s="75" t="e">
        <f t="shared" si="35"/>
        <v>#DIV/0!</v>
      </c>
      <c r="D1109" s="74">
        <f>SUMIF([1]!Query1[Date],"="&amp;A1109,[1]!Query1[Trans_cnt])</f>
        <v>0</v>
      </c>
    </row>
    <row r="1110" spans="1:4" x14ac:dyDescent="0.25">
      <c r="A1110" s="8">
        <f t="shared" si="34"/>
        <v>46035</v>
      </c>
      <c r="B1110" s="74">
        <f>SUMIF([1]!Query1[Date],"="&amp;A1110,[1]!Query1[Quantity])</f>
        <v>0</v>
      </c>
      <c r="C1110" s="75" t="e">
        <f t="shared" si="35"/>
        <v>#DIV/0!</v>
      </c>
      <c r="D1110" s="74">
        <f>SUMIF([1]!Query1[Date],"="&amp;A1110,[1]!Query1[Trans_cnt])</f>
        <v>0</v>
      </c>
    </row>
    <row r="1111" spans="1:4" x14ac:dyDescent="0.25">
      <c r="A1111" s="8">
        <f t="shared" ref="A1111:A1174" si="36">A1110+1</f>
        <v>46036</v>
      </c>
      <c r="B1111" s="74">
        <f>SUMIF([1]!Query1[Date],"="&amp;A1111,[1]!Query1[Quantity])</f>
        <v>0</v>
      </c>
      <c r="C1111" s="75" t="e">
        <f t="shared" si="35"/>
        <v>#DIV/0!</v>
      </c>
      <c r="D1111" s="74">
        <f>SUMIF([1]!Query1[Date],"="&amp;A1111,[1]!Query1[Trans_cnt])</f>
        <v>0</v>
      </c>
    </row>
    <row r="1112" spans="1:4" x14ac:dyDescent="0.25">
      <c r="A1112" s="8">
        <f t="shared" si="36"/>
        <v>46037</v>
      </c>
      <c r="B1112" s="74">
        <f>SUMIF([1]!Query1[Date],"="&amp;A1112,[1]!Query1[Quantity])</f>
        <v>0</v>
      </c>
      <c r="C1112" s="75" t="e">
        <f t="shared" si="35"/>
        <v>#DIV/0!</v>
      </c>
      <c r="D1112" s="74">
        <f>SUMIF([1]!Query1[Date],"="&amp;A1112,[1]!Query1[Trans_cnt])</f>
        <v>0</v>
      </c>
    </row>
    <row r="1113" spans="1:4" x14ac:dyDescent="0.25">
      <c r="A1113" s="8">
        <f t="shared" si="36"/>
        <v>46038</v>
      </c>
      <c r="B1113" s="74">
        <f>SUMIF([1]!Query1[Date],"="&amp;A1113,[1]!Query1[Quantity])</f>
        <v>0</v>
      </c>
      <c r="C1113" s="75" t="e">
        <f t="shared" si="35"/>
        <v>#DIV/0!</v>
      </c>
      <c r="D1113" s="74">
        <f>SUMIF([1]!Query1[Date],"="&amp;A1113,[1]!Query1[Trans_cnt])</f>
        <v>0</v>
      </c>
    </row>
    <row r="1114" spans="1:4" x14ac:dyDescent="0.25">
      <c r="A1114" s="8">
        <f t="shared" si="36"/>
        <v>46039</v>
      </c>
      <c r="B1114" s="74">
        <f>SUMIF([1]!Query1[Date],"="&amp;A1114,[1]!Query1[Quantity])</f>
        <v>0</v>
      </c>
      <c r="C1114" s="75" t="e">
        <f t="shared" si="35"/>
        <v>#DIV/0!</v>
      </c>
      <c r="D1114" s="74">
        <f>SUMIF([1]!Query1[Date],"="&amp;A1114,[1]!Query1[Trans_cnt])</f>
        <v>0</v>
      </c>
    </row>
    <row r="1115" spans="1:4" x14ac:dyDescent="0.25">
      <c r="A1115" s="8">
        <f t="shared" si="36"/>
        <v>46040</v>
      </c>
      <c r="B1115" s="74">
        <f>SUMIF([1]!Query1[Date],"="&amp;A1115,[1]!Query1[Quantity])</f>
        <v>0</v>
      </c>
      <c r="C1115" s="75" t="e">
        <f t="shared" si="35"/>
        <v>#DIV/0!</v>
      </c>
      <c r="D1115" s="74">
        <f>SUMIF([1]!Query1[Date],"="&amp;A1115,[1]!Query1[Trans_cnt])</f>
        <v>0</v>
      </c>
    </row>
    <row r="1116" spans="1:4" x14ac:dyDescent="0.25">
      <c r="A1116" s="8">
        <f t="shared" si="36"/>
        <v>46041</v>
      </c>
      <c r="B1116" s="74">
        <f>SUMIF([1]!Query1[Date],"="&amp;A1116,[1]!Query1[Quantity])</f>
        <v>0</v>
      </c>
      <c r="C1116" s="75" t="e">
        <f t="shared" si="35"/>
        <v>#DIV/0!</v>
      </c>
      <c r="D1116" s="74">
        <f>SUMIF([1]!Query1[Date],"="&amp;A1116,[1]!Query1[Trans_cnt])</f>
        <v>0</v>
      </c>
    </row>
    <row r="1117" spans="1:4" x14ac:dyDescent="0.25">
      <c r="A1117" s="8">
        <f t="shared" si="36"/>
        <v>46042</v>
      </c>
      <c r="B1117" s="74">
        <f>SUMIF([1]!Query1[Date],"="&amp;A1117,[1]!Query1[Quantity])</f>
        <v>0</v>
      </c>
      <c r="C1117" s="75" t="e">
        <f t="shared" si="35"/>
        <v>#DIV/0!</v>
      </c>
      <c r="D1117" s="74">
        <f>SUMIF([1]!Query1[Date],"="&amp;A1117,[1]!Query1[Trans_cnt])</f>
        <v>0</v>
      </c>
    </row>
    <row r="1118" spans="1:4" x14ac:dyDescent="0.25">
      <c r="A1118" s="8">
        <f t="shared" si="36"/>
        <v>46043</v>
      </c>
      <c r="B1118" s="74">
        <f>SUMIF([1]!Query1[Date],"="&amp;A1118,[1]!Query1[Quantity])</f>
        <v>0</v>
      </c>
      <c r="C1118" s="75" t="e">
        <f t="shared" si="35"/>
        <v>#DIV/0!</v>
      </c>
      <c r="D1118" s="74">
        <f>SUMIF([1]!Query1[Date],"="&amp;A1118,[1]!Query1[Trans_cnt])</f>
        <v>0</v>
      </c>
    </row>
    <row r="1119" spans="1:4" x14ac:dyDescent="0.25">
      <c r="A1119" s="8">
        <f t="shared" si="36"/>
        <v>46044</v>
      </c>
      <c r="B1119" s="74">
        <f>SUMIF([1]!Query1[Date],"="&amp;A1119,[1]!Query1[Quantity])</f>
        <v>0</v>
      </c>
      <c r="C1119" s="75" t="e">
        <f t="shared" si="35"/>
        <v>#DIV/0!</v>
      </c>
      <c r="D1119" s="74">
        <f>SUMIF([1]!Query1[Date],"="&amp;A1119,[1]!Query1[Trans_cnt])</f>
        <v>0</v>
      </c>
    </row>
    <row r="1120" spans="1:4" x14ac:dyDescent="0.25">
      <c r="A1120" s="8">
        <f t="shared" si="36"/>
        <v>46045</v>
      </c>
      <c r="B1120" s="74">
        <f>SUMIF([1]!Query1[Date],"="&amp;A1120,[1]!Query1[Quantity])</f>
        <v>0</v>
      </c>
      <c r="C1120" s="75" t="e">
        <f t="shared" si="35"/>
        <v>#DIV/0!</v>
      </c>
      <c r="D1120" s="74">
        <f>SUMIF([1]!Query1[Date],"="&amp;A1120,[1]!Query1[Trans_cnt])</f>
        <v>0</v>
      </c>
    </row>
    <row r="1121" spans="1:4" x14ac:dyDescent="0.25">
      <c r="A1121" s="8">
        <f t="shared" si="36"/>
        <v>46046</v>
      </c>
      <c r="B1121" s="74">
        <f>SUMIF([1]!Query1[Date],"="&amp;A1121,[1]!Query1[Quantity])</f>
        <v>0</v>
      </c>
      <c r="C1121" s="75" t="e">
        <f t="shared" si="35"/>
        <v>#DIV/0!</v>
      </c>
      <c r="D1121" s="74">
        <f>SUMIF([1]!Query1[Date],"="&amp;A1121,[1]!Query1[Trans_cnt])</f>
        <v>0</v>
      </c>
    </row>
    <row r="1122" spans="1:4" x14ac:dyDescent="0.25">
      <c r="A1122" s="8">
        <f t="shared" si="36"/>
        <v>46047</v>
      </c>
      <c r="B1122" s="74">
        <f>SUMIF([1]!Query1[Date],"="&amp;A1122,[1]!Query1[Quantity])</f>
        <v>0</v>
      </c>
      <c r="C1122" s="75" t="e">
        <f t="shared" si="35"/>
        <v>#DIV/0!</v>
      </c>
      <c r="D1122" s="74">
        <f>SUMIF([1]!Query1[Date],"="&amp;A1122,[1]!Query1[Trans_cnt])</f>
        <v>0</v>
      </c>
    </row>
    <row r="1123" spans="1:4" x14ac:dyDescent="0.25">
      <c r="A1123" s="8">
        <f t="shared" si="36"/>
        <v>46048</v>
      </c>
      <c r="B1123" s="74">
        <f>SUMIF([1]!Query1[Date],"="&amp;A1123,[1]!Query1[Quantity])</f>
        <v>0</v>
      </c>
      <c r="C1123" s="75" t="e">
        <f t="shared" si="35"/>
        <v>#DIV/0!</v>
      </c>
      <c r="D1123" s="74">
        <f>SUMIF([1]!Query1[Date],"="&amp;A1123,[1]!Query1[Trans_cnt])</f>
        <v>0</v>
      </c>
    </row>
    <row r="1124" spans="1:4" x14ac:dyDescent="0.25">
      <c r="A1124" s="8">
        <f t="shared" si="36"/>
        <v>46049</v>
      </c>
      <c r="B1124" s="74">
        <f>SUMIF([1]!Query1[Date],"="&amp;A1124,[1]!Query1[Quantity])</f>
        <v>0</v>
      </c>
      <c r="C1124" s="75" t="e">
        <f t="shared" si="35"/>
        <v>#DIV/0!</v>
      </c>
      <c r="D1124" s="74">
        <f>SUMIF([1]!Query1[Date],"="&amp;A1124,[1]!Query1[Trans_cnt])</f>
        <v>0</v>
      </c>
    </row>
    <row r="1125" spans="1:4" x14ac:dyDescent="0.25">
      <c r="A1125" s="8">
        <f t="shared" si="36"/>
        <v>46050</v>
      </c>
      <c r="B1125" s="74">
        <f>SUMIF([1]!Query1[Date],"="&amp;A1125,[1]!Query1[Quantity])</f>
        <v>0</v>
      </c>
      <c r="C1125" s="75" t="e">
        <f t="shared" si="35"/>
        <v>#DIV/0!</v>
      </c>
      <c r="D1125" s="74">
        <f>SUMIF([1]!Query1[Date],"="&amp;A1125,[1]!Query1[Trans_cnt])</f>
        <v>0</v>
      </c>
    </row>
    <row r="1126" spans="1:4" x14ac:dyDescent="0.25">
      <c r="A1126" s="8">
        <f t="shared" si="36"/>
        <v>46051</v>
      </c>
      <c r="B1126" s="74">
        <f>SUMIF([1]!Query1[Date],"="&amp;A1126,[1]!Query1[Quantity])</f>
        <v>0</v>
      </c>
      <c r="C1126" s="75" t="e">
        <f t="shared" si="35"/>
        <v>#DIV/0!</v>
      </c>
      <c r="D1126" s="74">
        <f>SUMIF([1]!Query1[Date],"="&amp;A1126,[1]!Query1[Trans_cnt])</f>
        <v>0</v>
      </c>
    </row>
    <row r="1127" spans="1:4" x14ac:dyDescent="0.25">
      <c r="A1127" s="8">
        <f t="shared" si="36"/>
        <v>46052</v>
      </c>
      <c r="B1127" s="74">
        <f>SUMIF([1]!Query1[Date],"="&amp;A1127,[1]!Query1[Quantity])</f>
        <v>0</v>
      </c>
      <c r="C1127" s="75" t="e">
        <f t="shared" si="35"/>
        <v>#DIV/0!</v>
      </c>
      <c r="D1127" s="74">
        <f>SUMIF([1]!Query1[Date],"="&amp;A1127,[1]!Query1[Trans_cnt])</f>
        <v>0</v>
      </c>
    </row>
    <row r="1128" spans="1:4" x14ac:dyDescent="0.25">
      <c r="A1128" s="8">
        <f t="shared" si="36"/>
        <v>46053</v>
      </c>
      <c r="B1128" s="74">
        <f>SUMIF([1]!Query1[Date],"="&amp;A1128,[1]!Query1[Quantity])</f>
        <v>0</v>
      </c>
      <c r="C1128" s="75" t="e">
        <f t="shared" si="35"/>
        <v>#DIV/0!</v>
      </c>
      <c r="D1128" s="74">
        <f>SUMIF([1]!Query1[Date],"="&amp;A1128,[1]!Query1[Trans_cnt])</f>
        <v>0</v>
      </c>
    </row>
    <row r="1129" spans="1:4" x14ac:dyDescent="0.25">
      <c r="A1129" s="8">
        <f t="shared" si="36"/>
        <v>46054</v>
      </c>
      <c r="B1129" s="74">
        <f>SUMIF([1]!Query1[Date],"="&amp;A1129,[1]!Query1[Quantity])</f>
        <v>0</v>
      </c>
      <c r="C1129" s="75" t="e">
        <f t="shared" si="35"/>
        <v>#DIV/0!</v>
      </c>
      <c r="D1129" s="74">
        <f>SUMIF([1]!Query1[Date],"="&amp;A1129,[1]!Query1[Trans_cnt])</f>
        <v>0</v>
      </c>
    </row>
    <row r="1130" spans="1:4" x14ac:dyDescent="0.25">
      <c r="A1130" s="8">
        <f t="shared" si="36"/>
        <v>46055</v>
      </c>
      <c r="B1130" s="74">
        <f>SUMIF([1]!Query1[Date],"="&amp;A1130,[1]!Query1[Quantity])</f>
        <v>0</v>
      </c>
      <c r="C1130" s="75" t="e">
        <f t="shared" si="35"/>
        <v>#DIV/0!</v>
      </c>
      <c r="D1130" s="74">
        <f>SUMIF([1]!Query1[Date],"="&amp;A1130,[1]!Query1[Trans_cnt])</f>
        <v>0</v>
      </c>
    </row>
    <row r="1131" spans="1:4" x14ac:dyDescent="0.25">
      <c r="A1131" s="8">
        <f t="shared" si="36"/>
        <v>46056</v>
      </c>
      <c r="B1131" s="74">
        <f>SUMIF([1]!Query1[Date],"="&amp;A1131,[1]!Query1[Quantity])</f>
        <v>0</v>
      </c>
      <c r="C1131" s="75" t="e">
        <f t="shared" si="35"/>
        <v>#DIV/0!</v>
      </c>
      <c r="D1131" s="74">
        <f>SUMIF([1]!Query1[Date],"="&amp;A1131,[1]!Query1[Trans_cnt])</f>
        <v>0</v>
      </c>
    </row>
    <row r="1132" spans="1:4" x14ac:dyDescent="0.25">
      <c r="A1132" s="8">
        <f t="shared" si="36"/>
        <v>46057</v>
      </c>
      <c r="B1132" s="74">
        <f>SUMIF([1]!Query1[Date],"="&amp;A1132,[1]!Query1[Quantity])</f>
        <v>0</v>
      </c>
      <c r="C1132" s="75" t="e">
        <f t="shared" si="35"/>
        <v>#DIV/0!</v>
      </c>
      <c r="D1132" s="74">
        <f>SUMIF([1]!Query1[Date],"="&amp;A1132,[1]!Query1[Trans_cnt])</f>
        <v>0</v>
      </c>
    </row>
    <row r="1133" spans="1:4" x14ac:dyDescent="0.25">
      <c r="A1133" s="8">
        <f t="shared" si="36"/>
        <v>46058</v>
      </c>
      <c r="B1133" s="74">
        <f>SUMIF([1]!Query1[Date],"="&amp;A1133,[1]!Query1[Quantity])</f>
        <v>0</v>
      </c>
      <c r="C1133" s="75" t="e">
        <f t="shared" si="35"/>
        <v>#DIV/0!</v>
      </c>
      <c r="D1133" s="74">
        <f>SUMIF([1]!Query1[Date],"="&amp;A1133,[1]!Query1[Trans_cnt])</f>
        <v>0</v>
      </c>
    </row>
    <row r="1134" spans="1:4" x14ac:dyDescent="0.25">
      <c r="A1134" s="8">
        <f t="shared" si="36"/>
        <v>46059</v>
      </c>
      <c r="B1134" s="74">
        <f>SUMIF([1]!Query1[Date],"="&amp;A1134,[1]!Query1[Quantity])</f>
        <v>0</v>
      </c>
      <c r="C1134" s="75" t="e">
        <f t="shared" si="35"/>
        <v>#DIV/0!</v>
      </c>
      <c r="D1134" s="74">
        <f>SUMIF([1]!Query1[Date],"="&amp;A1134,[1]!Query1[Trans_cnt])</f>
        <v>0</v>
      </c>
    </row>
    <row r="1135" spans="1:4" x14ac:dyDescent="0.25">
      <c r="A1135" s="8">
        <f t="shared" si="36"/>
        <v>46060</v>
      </c>
      <c r="B1135" s="74">
        <f>SUMIF([1]!Query1[Date],"="&amp;A1135,[1]!Query1[Quantity])</f>
        <v>0</v>
      </c>
      <c r="C1135" s="75" t="e">
        <f t="shared" si="35"/>
        <v>#DIV/0!</v>
      </c>
      <c r="D1135" s="74">
        <f>SUMIF([1]!Query1[Date],"="&amp;A1135,[1]!Query1[Trans_cnt])</f>
        <v>0</v>
      </c>
    </row>
    <row r="1136" spans="1:4" x14ac:dyDescent="0.25">
      <c r="A1136" s="8">
        <f t="shared" si="36"/>
        <v>46061</v>
      </c>
      <c r="B1136" s="74">
        <f>SUMIF([1]!Query1[Date],"="&amp;A1136,[1]!Query1[Quantity])</f>
        <v>0</v>
      </c>
      <c r="C1136" s="75" t="e">
        <f t="shared" si="35"/>
        <v>#DIV/0!</v>
      </c>
      <c r="D1136" s="74">
        <f>SUMIF([1]!Query1[Date],"="&amp;A1136,[1]!Query1[Trans_cnt])</f>
        <v>0</v>
      </c>
    </row>
    <row r="1137" spans="1:4" x14ac:dyDescent="0.25">
      <c r="A1137" s="8">
        <f t="shared" si="36"/>
        <v>46062</v>
      </c>
      <c r="B1137" s="74">
        <f>SUMIF([1]!Query1[Date],"="&amp;A1137,[1]!Query1[Quantity])</f>
        <v>0</v>
      </c>
      <c r="C1137" s="75" t="e">
        <f t="shared" si="35"/>
        <v>#DIV/0!</v>
      </c>
      <c r="D1137" s="74">
        <f>SUMIF([1]!Query1[Date],"="&amp;A1137,[1]!Query1[Trans_cnt])</f>
        <v>0</v>
      </c>
    </row>
    <row r="1138" spans="1:4" x14ac:dyDescent="0.25">
      <c r="A1138" s="8">
        <f t="shared" si="36"/>
        <v>46063</v>
      </c>
      <c r="B1138" s="74">
        <f>SUMIF([1]!Query1[Date],"="&amp;A1138,[1]!Query1[Quantity])</f>
        <v>0</v>
      </c>
      <c r="C1138" s="75" t="e">
        <f t="shared" si="35"/>
        <v>#DIV/0!</v>
      </c>
      <c r="D1138" s="74">
        <f>SUMIF([1]!Query1[Date],"="&amp;A1138,[1]!Query1[Trans_cnt])</f>
        <v>0</v>
      </c>
    </row>
    <row r="1139" spans="1:4" x14ac:dyDescent="0.25">
      <c r="A1139" s="8">
        <f t="shared" si="36"/>
        <v>46064</v>
      </c>
      <c r="B1139" s="74">
        <f>SUMIF([1]!Query1[Date],"="&amp;A1139,[1]!Query1[Quantity])</f>
        <v>0</v>
      </c>
      <c r="C1139" s="75" t="e">
        <f t="shared" si="35"/>
        <v>#DIV/0!</v>
      </c>
      <c r="D1139" s="74">
        <f>SUMIF([1]!Query1[Date],"="&amp;A1139,[1]!Query1[Trans_cnt])</f>
        <v>0</v>
      </c>
    </row>
    <row r="1140" spans="1:4" x14ac:dyDescent="0.25">
      <c r="A1140" s="8">
        <f t="shared" si="36"/>
        <v>46065</v>
      </c>
      <c r="B1140" s="74">
        <f>SUMIF([1]!Query1[Date],"="&amp;A1140,[1]!Query1[Quantity])</f>
        <v>0</v>
      </c>
      <c r="C1140" s="75" t="e">
        <f t="shared" si="35"/>
        <v>#DIV/0!</v>
      </c>
      <c r="D1140" s="74">
        <f>SUMIF([1]!Query1[Date],"="&amp;A1140,[1]!Query1[Trans_cnt])</f>
        <v>0</v>
      </c>
    </row>
    <row r="1141" spans="1:4" x14ac:dyDescent="0.25">
      <c r="A1141" s="8">
        <f t="shared" si="36"/>
        <v>46066</v>
      </c>
      <c r="B1141" s="74">
        <f>SUMIF([1]!Query1[Date],"="&amp;A1141,[1]!Query1[Quantity])</f>
        <v>0</v>
      </c>
      <c r="C1141" s="75" t="e">
        <f t="shared" si="35"/>
        <v>#DIV/0!</v>
      </c>
      <c r="D1141" s="74">
        <f>SUMIF([1]!Query1[Date],"="&amp;A1141,[1]!Query1[Trans_cnt])</f>
        <v>0</v>
      </c>
    </row>
    <row r="1142" spans="1:4" x14ac:dyDescent="0.25">
      <c r="A1142" s="8">
        <f t="shared" si="36"/>
        <v>46067</v>
      </c>
      <c r="B1142" s="74">
        <f>SUMIF([1]!Query1[Date],"="&amp;A1142,[1]!Query1[Quantity])</f>
        <v>0</v>
      </c>
      <c r="C1142" s="75" t="e">
        <f t="shared" si="35"/>
        <v>#DIV/0!</v>
      </c>
      <c r="D1142" s="74">
        <f>SUMIF([1]!Query1[Date],"="&amp;A1142,[1]!Query1[Trans_cnt])</f>
        <v>0</v>
      </c>
    </row>
    <row r="1143" spans="1:4" x14ac:dyDescent="0.25">
      <c r="A1143" s="8">
        <f t="shared" si="36"/>
        <v>46068</v>
      </c>
      <c r="B1143" s="74">
        <f>SUMIF([1]!Query1[Date],"="&amp;A1143,[1]!Query1[Quantity])</f>
        <v>0</v>
      </c>
      <c r="C1143" s="75" t="e">
        <f t="shared" si="35"/>
        <v>#DIV/0!</v>
      </c>
      <c r="D1143" s="74">
        <f>SUMIF([1]!Query1[Date],"="&amp;A1143,[1]!Query1[Trans_cnt])</f>
        <v>0</v>
      </c>
    </row>
    <row r="1144" spans="1:4" x14ac:dyDescent="0.25">
      <c r="A1144" s="8">
        <f t="shared" si="36"/>
        <v>46069</v>
      </c>
      <c r="B1144" s="74">
        <f>SUMIF([1]!Query1[Date],"="&amp;A1144,[1]!Query1[Quantity])</f>
        <v>0</v>
      </c>
      <c r="C1144" s="75" t="e">
        <f t="shared" si="35"/>
        <v>#DIV/0!</v>
      </c>
      <c r="D1144" s="74">
        <f>SUMIF([1]!Query1[Date],"="&amp;A1144,[1]!Query1[Trans_cnt])</f>
        <v>0</v>
      </c>
    </row>
    <row r="1145" spans="1:4" x14ac:dyDescent="0.25">
      <c r="A1145" s="8">
        <f t="shared" si="36"/>
        <v>46070</v>
      </c>
      <c r="B1145" s="74">
        <f>SUMIF([1]!Query1[Date],"="&amp;A1145,[1]!Query1[Quantity])</f>
        <v>0</v>
      </c>
      <c r="C1145" s="75" t="e">
        <f t="shared" si="35"/>
        <v>#DIV/0!</v>
      </c>
      <c r="D1145" s="74">
        <f>SUMIF([1]!Query1[Date],"="&amp;A1145,[1]!Query1[Trans_cnt])</f>
        <v>0</v>
      </c>
    </row>
    <row r="1146" spans="1:4" x14ac:dyDescent="0.25">
      <c r="A1146" s="8">
        <f t="shared" si="36"/>
        <v>46071</v>
      </c>
      <c r="B1146" s="74">
        <f>SUMIF([1]!Query1[Date],"="&amp;A1146,[1]!Query1[Quantity])</f>
        <v>0</v>
      </c>
      <c r="C1146" s="75" t="e">
        <f t="shared" si="35"/>
        <v>#DIV/0!</v>
      </c>
      <c r="D1146" s="74">
        <f>SUMIF([1]!Query1[Date],"="&amp;A1146,[1]!Query1[Trans_cnt])</f>
        <v>0</v>
      </c>
    </row>
    <row r="1147" spans="1:4" x14ac:dyDescent="0.25">
      <c r="A1147" s="8">
        <f t="shared" si="36"/>
        <v>46072</v>
      </c>
      <c r="B1147" s="74">
        <f>SUMIF([1]!Query1[Date],"="&amp;A1147,[1]!Query1[Quantity])</f>
        <v>0</v>
      </c>
      <c r="C1147" s="75" t="e">
        <f t="shared" si="35"/>
        <v>#DIV/0!</v>
      </c>
      <c r="D1147" s="74">
        <f>SUMIF([1]!Query1[Date],"="&amp;A1147,[1]!Query1[Trans_cnt])</f>
        <v>0</v>
      </c>
    </row>
    <row r="1148" spans="1:4" x14ac:dyDescent="0.25">
      <c r="A1148" s="8">
        <f t="shared" si="36"/>
        <v>46073</v>
      </c>
      <c r="B1148" s="74">
        <f>SUMIF([1]!Query1[Date],"="&amp;A1148,[1]!Query1[Quantity])</f>
        <v>0</v>
      </c>
      <c r="C1148" s="75" t="e">
        <f t="shared" si="35"/>
        <v>#DIV/0!</v>
      </c>
      <c r="D1148" s="74">
        <f>SUMIF([1]!Query1[Date],"="&amp;A1148,[1]!Query1[Trans_cnt])</f>
        <v>0</v>
      </c>
    </row>
    <row r="1149" spans="1:4" x14ac:dyDescent="0.25">
      <c r="A1149" s="8">
        <f t="shared" si="36"/>
        <v>46074</v>
      </c>
      <c r="B1149" s="74">
        <f>SUMIF([1]!Query1[Date],"="&amp;A1149,[1]!Query1[Quantity])</f>
        <v>0</v>
      </c>
      <c r="C1149" s="75" t="e">
        <f t="shared" si="35"/>
        <v>#DIV/0!</v>
      </c>
      <c r="D1149" s="74">
        <f>SUMIF([1]!Query1[Date],"="&amp;A1149,[1]!Query1[Trans_cnt])</f>
        <v>0</v>
      </c>
    </row>
    <row r="1150" spans="1:4" x14ac:dyDescent="0.25">
      <c r="A1150" s="8">
        <f t="shared" si="36"/>
        <v>46075</v>
      </c>
      <c r="B1150" s="74">
        <f>SUMIF([1]!Query1[Date],"="&amp;A1150,[1]!Query1[Quantity])</f>
        <v>0</v>
      </c>
      <c r="C1150" s="75" t="e">
        <f t="shared" si="35"/>
        <v>#DIV/0!</v>
      </c>
      <c r="D1150" s="74">
        <f>SUMIF([1]!Query1[Date],"="&amp;A1150,[1]!Query1[Trans_cnt])</f>
        <v>0</v>
      </c>
    </row>
    <row r="1151" spans="1:4" x14ac:dyDescent="0.25">
      <c r="A1151" s="8">
        <f t="shared" si="36"/>
        <v>46076</v>
      </c>
      <c r="B1151" s="74">
        <f>SUMIF([1]!Query1[Date],"="&amp;A1151,[1]!Query1[Quantity])</f>
        <v>0</v>
      </c>
      <c r="C1151" s="75" t="e">
        <f t="shared" si="35"/>
        <v>#DIV/0!</v>
      </c>
      <c r="D1151" s="74">
        <f>SUMIF([1]!Query1[Date],"="&amp;A1151,[1]!Query1[Trans_cnt])</f>
        <v>0</v>
      </c>
    </row>
    <row r="1152" spans="1:4" x14ac:dyDescent="0.25">
      <c r="A1152" s="8">
        <f t="shared" si="36"/>
        <v>46077</v>
      </c>
      <c r="B1152" s="74">
        <f>SUMIF([1]!Query1[Date],"="&amp;A1152,[1]!Query1[Quantity])</f>
        <v>0</v>
      </c>
      <c r="C1152" s="75" t="e">
        <f t="shared" si="35"/>
        <v>#DIV/0!</v>
      </c>
      <c r="D1152" s="74">
        <f>SUMIF([1]!Query1[Date],"="&amp;A1152,[1]!Query1[Trans_cnt])</f>
        <v>0</v>
      </c>
    </row>
    <row r="1153" spans="1:4" x14ac:dyDescent="0.25">
      <c r="A1153" s="8">
        <f t="shared" si="36"/>
        <v>46078</v>
      </c>
      <c r="B1153" s="74">
        <f>SUMIF([1]!Query1[Date],"="&amp;A1153,[1]!Query1[Quantity])</f>
        <v>0</v>
      </c>
      <c r="C1153" s="75" t="e">
        <f t="shared" si="35"/>
        <v>#DIV/0!</v>
      </c>
      <c r="D1153" s="74">
        <f>SUMIF([1]!Query1[Date],"="&amp;A1153,[1]!Query1[Trans_cnt])</f>
        <v>0</v>
      </c>
    </row>
    <row r="1154" spans="1:4" x14ac:dyDescent="0.25">
      <c r="A1154" s="8">
        <f t="shared" si="36"/>
        <v>46079</v>
      </c>
      <c r="B1154" s="74">
        <f>SUMIF([1]!Query1[Date],"="&amp;A1154,[1]!Query1[Quantity])</f>
        <v>0</v>
      </c>
      <c r="C1154" s="75" t="e">
        <f t="shared" si="35"/>
        <v>#DIV/0!</v>
      </c>
      <c r="D1154" s="74">
        <f>SUMIF([1]!Query1[Date],"="&amp;A1154,[1]!Query1[Trans_cnt])</f>
        <v>0</v>
      </c>
    </row>
    <row r="1155" spans="1:4" x14ac:dyDescent="0.25">
      <c r="A1155" s="8">
        <f t="shared" si="36"/>
        <v>46080</v>
      </c>
      <c r="B1155" s="74">
        <f>SUMIF([1]!Query1[Date],"="&amp;A1155,[1]!Query1[Quantity])</f>
        <v>0</v>
      </c>
      <c r="C1155" s="75" t="e">
        <f t="shared" ref="C1155:C1218" si="37">B1155/D1155</f>
        <v>#DIV/0!</v>
      </c>
      <c r="D1155" s="74">
        <f>SUMIF([1]!Query1[Date],"="&amp;A1155,[1]!Query1[Trans_cnt])</f>
        <v>0</v>
      </c>
    </row>
    <row r="1156" spans="1:4" x14ac:dyDescent="0.25">
      <c r="A1156" s="8">
        <f t="shared" si="36"/>
        <v>46081</v>
      </c>
      <c r="B1156" s="74">
        <f>SUMIF([1]!Query1[Date],"="&amp;A1156,[1]!Query1[Quantity])</f>
        <v>0</v>
      </c>
      <c r="C1156" s="75" t="e">
        <f t="shared" si="37"/>
        <v>#DIV/0!</v>
      </c>
      <c r="D1156" s="74">
        <f>SUMIF([1]!Query1[Date],"="&amp;A1156,[1]!Query1[Trans_cnt])</f>
        <v>0</v>
      </c>
    </row>
    <row r="1157" spans="1:4" x14ac:dyDescent="0.25">
      <c r="A1157" s="8">
        <f t="shared" si="36"/>
        <v>46082</v>
      </c>
      <c r="B1157" s="74">
        <f>SUMIF([1]!Query1[Date],"="&amp;A1157,[1]!Query1[Quantity])</f>
        <v>0</v>
      </c>
      <c r="C1157" s="75" t="e">
        <f t="shared" si="37"/>
        <v>#DIV/0!</v>
      </c>
      <c r="D1157" s="74">
        <f>SUMIF([1]!Query1[Date],"="&amp;A1157,[1]!Query1[Trans_cnt])</f>
        <v>0</v>
      </c>
    </row>
    <row r="1158" spans="1:4" x14ac:dyDescent="0.25">
      <c r="A1158" s="8">
        <f t="shared" si="36"/>
        <v>46083</v>
      </c>
      <c r="B1158" s="74">
        <f>SUMIF([1]!Query1[Date],"="&amp;A1158,[1]!Query1[Quantity])</f>
        <v>0</v>
      </c>
      <c r="C1158" s="75" t="e">
        <f t="shared" si="37"/>
        <v>#DIV/0!</v>
      </c>
      <c r="D1158" s="74">
        <f>SUMIF([1]!Query1[Date],"="&amp;A1158,[1]!Query1[Trans_cnt])</f>
        <v>0</v>
      </c>
    </row>
    <row r="1159" spans="1:4" x14ac:dyDescent="0.25">
      <c r="A1159" s="8">
        <f t="shared" si="36"/>
        <v>46084</v>
      </c>
      <c r="B1159" s="74">
        <f>SUMIF([1]!Query1[Date],"="&amp;A1159,[1]!Query1[Quantity])</f>
        <v>0</v>
      </c>
      <c r="C1159" s="75" t="e">
        <f t="shared" si="37"/>
        <v>#DIV/0!</v>
      </c>
      <c r="D1159" s="74">
        <f>SUMIF([1]!Query1[Date],"="&amp;A1159,[1]!Query1[Trans_cnt])</f>
        <v>0</v>
      </c>
    </row>
    <row r="1160" spans="1:4" x14ac:dyDescent="0.25">
      <c r="A1160" s="8">
        <f t="shared" si="36"/>
        <v>46085</v>
      </c>
      <c r="B1160" s="74">
        <f>SUMIF([1]!Query1[Date],"="&amp;A1160,[1]!Query1[Quantity])</f>
        <v>0</v>
      </c>
      <c r="C1160" s="75" t="e">
        <f t="shared" si="37"/>
        <v>#DIV/0!</v>
      </c>
      <c r="D1160" s="74">
        <f>SUMIF([1]!Query1[Date],"="&amp;A1160,[1]!Query1[Trans_cnt])</f>
        <v>0</v>
      </c>
    </row>
    <row r="1161" spans="1:4" x14ac:dyDescent="0.25">
      <c r="A1161" s="8">
        <f t="shared" si="36"/>
        <v>46086</v>
      </c>
      <c r="B1161" s="74">
        <f>SUMIF([1]!Query1[Date],"="&amp;A1161,[1]!Query1[Quantity])</f>
        <v>0</v>
      </c>
      <c r="C1161" s="75" t="e">
        <f t="shared" si="37"/>
        <v>#DIV/0!</v>
      </c>
      <c r="D1161" s="74">
        <f>SUMIF([1]!Query1[Date],"="&amp;A1161,[1]!Query1[Trans_cnt])</f>
        <v>0</v>
      </c>
    </row>
    <row r="1162" spans="1:4" x14ac:dyDescent="0.25">
      <c r="A1162" s="8">
        <f t="shared" si="36"/>
        <v>46087</v>
      </c>
      <c r="B1162" s="74">
        <f>SUMIF([1]!Query1[Date],"="&amp;A1162,[1]!Query1[Quantity])</f>
        <v>0</v>
      </c>
      <c r="C1162" s="75" t="e">
        <f t="shared" si="37"/>
        <v>#DIV/0!</v>
      </c>
      <c r="D1162" s="74">
        <f>SUMIF([1]!Query1[Date],"="&amp;A1162,[1]!Query1[Trans_cnt])</f>
        <v>0</v>
      </c>
    </row>
    <row r="1163" spans="1:4" x14ac:dyDescent="0.25">
      <c r="A1163" s="8">
        <f t="shared" si="36"/>
        <v>46088</v>
      </c>
      <c r="B1163" s="74">
        <f>SUMIF([1]!Query1[Date],"="&amp;A1163,[1]!Query1[Quantity])</f>
        <v>0</v>
      </c>
      <c r="C1163" s="75" t="e">
        <f t="shared" si="37"/>
        <v>#DIV/0!</v>
      </c>
      <c r="D1163" s="74">
        <f>SUMIF([1]!Query1[Date],"="&amp;A1163,[1]!Query1[Trans_cnt])</f>
        <v>0</v>
      </c>
    </row>
    <row r="1164" spans="1:4" x14ac:dyDescent="0.25">
      <c r="A1164" s="8">
        <f t="shared" si="36"/>
        <v>46089</v>
      </c>
      <c r="B1164" s="74">
        <f>SUMIF([1]!Query1[Date],"="&amp;A1164,[1]!Query1[Quantity])</f>
        <v>0</v>
      </c>
      <c r="C1164" s="75" t="e">
        <f t="shared" si="37"/>
        <v>#DIV/0!</v>
      </c>
      <c r="D1164" s="74">
        <f>SUMIF([1]!Query1[Date],"="&amp;A1164,[1]!Query1[Trans_cnt])</f>
        <v>0</v>
      </c>
    </row>
    <row r="1165" spans="1:4" x14ac:dyDescent="0.25">
      <c r="A1165" s="8">
        <f t="shared" si="36"/>
        <v>46090</v>
      </c>
      <c r="B1165" s="74">
        <f>SUMIF([1]!Query1[Date],"="&amp;A1165,[1]!Query1[Quantity])</f>
        <v>0</v>
      </c>
      <c r="C1165" s="75" t="e">
        <f t="shared" si="37"/>
        <v>#DIV/0!</v>
      </c>
      <c r="D1165" s="74">
        <f>SUMIF([1]!Query1[Date],"="&amp;A1165,[1]!Query1[Trans_cnt])</f>
        <v>0</v>
      </c>
    </row>
    <row r="1166" spans="1:4" x14ac:dyDescent="0.25">
      <c r="A1166" s="8">
        <f t="shared" si="36"/>
        <v>46091</v>
      </c>
      <c r="B1166" s="74">
        <f>SUMIF([1]!Query1[Date],"="&amp;A1166,[1]!Query1[Quantity])</f>
        <v>0</v>
      </c>
      <c r="C1166" s="75" t="e">
        <f t="shared" si="37"/>
        <v>#DIV/0!</v>
      </c>
      <c r="D1166" s="74">
        <f>SUMIF([1]!Query1[Date],"="&amp;A1166,[1]!Query1[Trans_cnt])</f>
        <v>0</v>
      </c>
    </row>
    <row r="1167" spans="1:4" x14ac:dyDescent="0.25">
      <c r="A1167" s="8">
        <f t="shared" si="36"/>
        <v>46092</v>
      </c>
      <c r="B1167" s="74">
        <f>SUMIF([1]!Query1[Date],"="&amp;A1167,[1]!Query1[Quantity])</f>
        <v>0</v>
      </c>
      <c r="C1167" s="75" t="e">
        <f t="shared" si="37"/>
        <v>#DIV/0!</v>
      </c>
      <c r="D1167" s="74">
        <f>SUMIF([1]!Query1[Date],"="&amp;A1167,[1]!Query1[Trans_cnt])</f>
        <v>0</v>
      </c>
    </row>
    <row r="1168" spans="1:4" x14ac:dyDescent="0.25">
      <c r="A1168" s="8">
        <f t="shared" si="36"/>
        <v>46093</v>
      </c>
      <c r="B1168" s="74">
        <f>SUMIF([1]!Query1[Date],"="&amp;A1168,[1]!Query1[Quantity])</f>
        <v>0</v>
      </c>
      <c r="C1168" s="75" t="e">
        <f t="shared" si="37"/>
        <v>#DIV/0!</v>
      </c>
      <c r="D1168" s="74">
        <f>SUMIF([1]!Query1[Date],"="&amp;A1168,[1]!Query1[Trans_cnt])</f>
        <v>0</v>
      </c>
    </row>
    <row r="1169" spans="1:4" x14ac:dyDescent="0.25">
      <c r="A1169" s="8">
        <f t="shared" si="36"/>
        <v>46094</v>
      </c>
      <c r="B1169" s="74">
        <f>SUMIF([1]!Query1[Date],"="&amp;A1169,[1]!Query1[Quantity])</f>
        <v>0</v>
      </c>
      <c r="C1169" s="75" t="e">
        <f t="shared" si="37"/>
        <v>#DIV/0!</v>
      </c>
      <c r="D1169" s="74">
        <f>SUMIF([1]!Query1[Date],"="&amp;A1169,[1]!Query1[Trans_cnt])</f>
        <v>0</v>
      </c>
    </row>
    <row r="1170" spans="1:4" x14ac:dyDescent="0.25">
      <c r="A1170" s="8">
        <f t="shared" si="36"/>
        <v>46095</v>
      </c>
      <c r="B1170" s="74">
        <f>SUMIF([1]!Query1[Date],"="&amp;A1170,[1]!Query1[Quantity])</f>
        <v>0</v>
      </c>
      <c r="C1170" s="75" t="e">
        <f t="shared" si="37"/>
        <v>#DIV/0!</v>
      </c>
      <c r="D1170" s="74">
        <f>SUMIF([1]!Query1[Date],"="&amp;A1170,[1]!Query1[Trans_cnt])</f>
        <v>0</v>
      </c>
    </row>
    <row r="1171" spans="1:4" x14ac:dyDescent="0.25">
      <c r="A1171" s="8">
        <f t="shared" si="36"/>
        <v>46096</v>
      </c>
      <c r="B1171" s="74">
        <f>SUMIF([1]!Query1[Date],"="&amp;A1171,[1]!Query1[Quantity])</f>
        <v>0</v>
      </c>
      <c r="C1171" s="75" t="e">
        <f t="shared" si="37"/>
        <v>#DIV/0!</v>
      </c>
      <c r="D1171" s="74">
        <f>SUMIF([1]!Query1[Date],"="&amp;A1171,[1]!Query1[Trans_cnt])</f>
        <v>0</v>
      </c>
    </row>
    <row r="1172" spans="1:4" x14ac:dyDescent="0.25">
      <c r="A1172" s="8">
        <f t="shared" si="36"/>
        <v>46097</v>
      </c>
      <c r="B1172" s="74">
        <f>SUMIF([1]!Query1[Date],"="&amp;A1172,[1]!Query1[Quantity])</f>
        <v>0</v>
      </c>
      <c r="C1172" s="75" t="e">
        <f t="shared" si="37"/>
        <v>#DIV/0!</v>
      </c>
      <c r="D1172" s="74">
        <f>SUMIF([1]!Query1[Date],"="&amp;A1172,[1]!Query1[Trans_cnt])</f>
        <v>0</v>
      </c>
    </row>
    <row r="1173" spans="1:4" x14ac:dyDescent="0.25">
      <c r="A1173" s="8">
        <f t="shared" si="36"/>
        <v>46098</v>
      </c>
      <c r="B1173" s="74">
        <f>SUMIF([1]!Query1[Date],"="&amp;A1173,[1]!Query1[Quantity])</f>
        <v>0</v>
      </c>
      <c r="C1173" s="75" t="e">
        <f t="shared" si="37"/>
        <v>#DIV/0!</v>
      </c>
      <c r="D1173" s="74">
        <f>SUMIF([1]!Query1[Date],"="&amp;A1173,[1]!Query1[Trans_cnt])</f>
        <v>0</v>
      </c>
    </row>
    <row r="1174" spans="1:4" x14ac:dyDescent="0.25">
      <c r="A1174" s="8">
        <f t="shared" si="36"/>
        <v>46099</v>
      </c>
      <c r="B1174" s="74">
        <f>SUMIF([1]!Query1[Date],"="&amp;A1174,[1]!Query1[Quantity])</f>
        <v>0</v>
      </c>
      <c r="C1174" s="75" t="e">
        <f t="shared" si="37"/>
        <v>#DIV/0!</v>
      </c>
      <c r="D1174" s="74">
        <f>SUMIF([1]!Query1[Date],"="&amp;A1174,[1]!Query1[Trans_cnt])</f>
        <v>0</v>
      </c>
    </row>
    <row r="1175" spans="1:4" x14ac:dyDescent="0.25">
      <c r="A1175" s="8">
        <f t="shared" ref="A1175:A1238" si="38">A1174+1</f>
        <v>46100</v>
      </c>
      <c r="B1175" s="74">
        <f>SUMIF([1]!Query1[Date],"="&amp;A1175,[1]!Query1[Quantity])</f>
        <v>0</v>
      </c>
      <c r="C1175" s="75" t="e">
        <f t="shared" si="37"/>
        <v>#DIV/0!</v>
      </c>
      <c r="D1175" s="74">
        <f>SUMIF([1]!Query1[Date],"="&amp;A1175,[1]!Query1[Trans_cnt])</f>
        <v>0</v>
      </c>
    </row>
    <row r="1176" spans="1:4" x14ac:dyDescent="0.25">
      <c r="A1176" s="8">
        <f t="shared" si="38"/>
        <v>46101</v>
      </c>
      <c r="B1176" s="74">
        <f>SUMIF([1]!Query1[Date],"="&amp;A1176,[1]!Query1[Quantity])</f>
        <v>0</v>
      </c>
      <c r="C1176" s="75" t="e">
        <f t="shared" si="37"/>
        <v>#DIV/0!</v>
      </c>
      <c r="D1176" s="74">
        <f>SUMIF([1]!Query1[Date],"="&amp;A1176,[1]!Query1[Trans_cnt])</f>
        <v>0</v>
      </c>
    </row>
    <row r="1177" spans="1:4" x14ac:dyDescent="0.25">
      <c r="A1177" s="8">
        <f t="shared" si="38"/>
        <v>46102</v>
      </c>
      <c r="B1177" s="74">
        <f>SUMIF([1]!Query1[Date],"="&amp;A1177,[1]!Query1[Quantity])</f>
        <v>0</v>
      </c>
      <c r="C1177" s="75" t="e">
        <f t="shared" si="37"/>
        <v>#DIV/0!</v>
      </c>
      <c r="D1177" s="74">
        <f>SUMIF([1]!Query1[Date],"="&amp;A1177,[1]!Query1[Trans_cnt])</f>
        <v>0</v>
      </c>
    </row>
    <row r="1178" spans="1:4" x14ac:dyDescent="0.25">
      <c r="A1178" s="8">
        <f t="shared" si="38"/>
        <v>46103</v>
      </c>
      <c r="B1178" s="74">
        <f>SUMIF([1]!Query1[Date],"="&amp;A1178,[1]!Query1[Quantity])</f>
        <v>0</v>
      </c>
      <c r="C1178" s="75" t="e">
        <f t="shared" si="37"/>
        <v>#DIV/0!</v>
      </c>
      <c r="D1178" s="74">
        <f>SUMIF([1]!Query1[Date],"="&amp;A1178,[1]!Query1[Trans_cnt])</f>
        <v>0</v>
      </c>
    </row>
    <row r="1179" spans="1:4" x14ac:dyDescent="0.25">
      <c r="A1179" s="8">
        <f t="shared" si="38"/>
        <v>46104</v>
      </c>
      <c r="B1179" s="74">
        <f>SUMIF([1]!Query1[Date],"="&amp;A1179,[1]!Query1[Quantity])</f>
        <v>0</v>
      </c>
      <c r="C1179" s="75" t="e">
        <f t="shared" si="37"/>
        <v>#DIV/0!</v>
      </c>
      <c r="D1179" s="74">
        <f>SUMIF([1]!Query1[Date],"="&amp;A1179,[1]!Query1[Trans_cnt])</f>
        <v>0</v>
      </c>
    </row>
    <row r="1180" spans="1:4" x14ac:dyDescent="0.25">
      <c r="A1180" s="8">
        <f t="shared" si="38"/>
        <v>46105</v>
      </c>
      <c r="B1180" s="74">
        <f>SUMIF([1]!Query1[Date],"="&amp;A1180,[1]!Query1[Quantity])</f>
        <v>0</v>
      </c>
      <c r="C1180" s="75" t="e">
        <f t="shared" si="37"/>
        <v>#DIV/0!</v>
      </c>
      <c r="D1180" s="74">
        <f>SUMIF([1]!Query1[Date],"="&amp;A1180,[1]!Query1[Trans_cnt])</f>
        <v>0</v>
      </c>
    </row>
    <row r="1181" spans="1:4" x14ac:dyDescent="0.25">
      <c r="A1181" s="8">
        <f t="shared" si="38"/>
        <v>46106</v>
      </c>
      <c r="B1181" s="74">
        <f>SUMIF([1]!Query1[Date],"="&amp;A1181,[1]!Query1[Quantity])</f>
        <v>0</v>
      </c>
      <c r="C1181" s="75" t="e">
        <f t="shared" si="37"/>
        <v>#DIV/0!</v>
      </c>
      <c r="D1181" s="74">
        <f>SUMIF([1]!Query1[Date],"="&amp;A1181,[1]!Query1[Trans_cnt])</f>
        <v>0</v>
      </c>
    </row>
    <row r="1182" spans="1:4" x14ac:dyDescent="0.25">
      <c r="A1182" s="8">
        <f t="shared" si="38"/>
        <v>46107</v>
      </c>
      <c r="B1182" s="74">
        <f>SUMIF([1]!Query1[Date],"="&amp;A1182,[1]!Query1[Quantity])</f>
        <v>0</v>
      </c>
      <c r="C1182" s="75" t="e">
        <f t="shared" si="37"/>
        <v>#DIV/0!</v>
      </c>
      <c r="D1182" s="74">
        <f>SUMIF([1]!Query1[Date],"="&amp;A1182,[1]!Query1[Trans_cnt])</f>
        <v>0</v>
      </c>
    </row>
    <row r="1183" spans="1:4" x14ac:dyDescent="0.25">
      <c r="A1183" s="8">
        <f t="shared" si="38"/>
        <v>46108</v>
      </c>
      <c r="B1183" s="74">
        <f>SUMIF([1]!Query1[Date],"="&amp;A1183,[1]!Query1[Quantity])</f>
        <v>0</v>
      </c>
      <c r="C1183" s="75" t="e">
        <f t="shared" si="37"/>
        <v>#DIV/0!</v>
      </c>
      <c r="D1183" s="74">
        <f>SUMIF([1]!Query1[Date],"="&amp;A1183,[1]!Query1[Trans_cnt])</f>
        <v>0</v>
      </c>
    </row>
    <row r="1184" spans="1:4" x14ac:dyDescent="0.25">
      <c r="A1184" s="8">
        <f t="shared" si="38"/>
        <v>46109</v>
      </c>
      <c r="B1184" s="74">
        <f>SUMIF([1]!Query1[Date],"="&amp;A1184,[1]!Query1[Quantity])</f>
        <v>0</v>
      </c>
      <c r="C1184" s="75" t="e">
        <f t="shared" si="37"/>
        <v>#DIV/0!</v>
      </c>
      <c r="D1184" s="74">
        <f>SUMIF([1]!Query1[Date],"="&amp;A1184,[1]!Query1[Trans_cnt])</f>
        <v>0</v>
      </c>
    </row>
    <row r="1185" spans="1:4" x14ac:dyDescent="0.25">
      <c r="A1185" s="8">
        <f t="shared" si="38"/>
        <v>46110</v>
      </c>
      <c r="B1185" s="74">
        <f>SUMIF([1]!Query1[Date],"="&amp;A1185,[1]!Query1[Quantity])</f>
        <v>0</v>
      </c>
      <c r="C1185" s="75" t="e">
        <f t="shared" si="37"/>
        <v>#DIV/0!</v>
      </c>
      <c r="D1185" s="74">
        <f>SUMIF([1]!Query1[Date],"="&amp;A1185,[1]!Query1[Trans_cnt])</f>
        <v>0</v>
      </c>
    </row>
    <row r="1186" spans="1:4" x14ac:dyDescent="0.25">
      <c r="A1186" s="8">
        <f t="shared" si="38"/>
        <v>46111</v>
      </c>
      <c r="B1186" s="74">
        <f>SUMIF([1]!Query1[Date],"="&amp;A1186,[1]!Query1[Quantity])</f>
        <v>0</v>
      </c>
      <c r="C1186" s="75" t="e">
        <f t="shared" si="37"/>
        <v>#DIV/0!</v>
      </c>
      <c r="D1186" s="74">
        <f>SUMIF([1]!Query1[Date],"="&amp;A1186,[1]!Query1[Trans_cnt])</f>
        <v>0</v>
      </c>
    </row>
    <row r="1187" spans="1:4" x14ac:dyDescent="0.25">
      <c r="A1187" s="8">
        <f t="shared" si="38"/>
        <v>46112</v>
      </c>
      <c r="B1187" s="74">
        <f>SUMIF([1]!Query1[Date],"="&amp;A1187,[1]!Query1[Quantity])</f>
        <v>0</v>
      </c>
      <c r="C1187" s="75" t="e">
        <f t="shared" si="37"/>
        <v>#DIV/0!</v>
      </c>
      <c r="D1187" s="74">
        <f>SUMIF([1]!Query1[Date],"="&amp;A1187,[1]!Query1[Trans_cnt])</f>
        <v>0</v>
      </c>
    </row>
    <row r="1188" spans="1:4" x14ac:dyDescent="0.25">
      <c r="A1188" s="8">
        <f t="shared" si="38"/>
        <v>46113</v>
      </c>
      <c r="B1188" s="74">
        <f>SUMIF([1]!Query1[Date],"="&amp;A1188,[1]!Query1[Quantity])</f>
        <v>0</v>
      </c>
      <c r="C1188" s="75" t="e">
        <f t="shared" si="37"/>
        <v>#DIV/0!</v>
      </c>
      <c r="D1188" s="74">
        <f>SUMIF([1]!Query1[Date],"="&amp;A1188,[1]!Query1[Trans_cnt])</f>
        <v>0</v>
      </c>
    </row>
    <row r="1189" spans="1:4" x14ac:dyDescent="0.25">
      <c r="A1189" s="8">
        <f t="shared" si="38"/>
        <v>46114</v>
      </c>
      <c r="B1189" s="74">
        <f>SUMIF([1]!Query1[Date],"="&amp;A1189,[1]!Query1[Quantity])</f>
        <v>0</v>
      </c>
      <c r="C1189" s="75" t="e">
        <f t="shared" si="37"/>
        <v>#DIV/0!</v>
      </c>
      <c r="D1189" s="74">
        <f>SUMIF([1]!Query1[Date],"="&amp;A1189,[1]!Query1[Trans_cnt])</f>
        <v>0</v>
      </c>
    </row>
    <row r="1190" spans="1:4" x14ac:dyDescent="0.25">
      <c r="A1190" s="8">
        <f t="shared" si="38"/>
        <v>46115</v>
      </c>
      <c r="B1190" s="74">
        <f>SUMIF([1]!Query1[Date],"="&amp;A1190,[1]!Query1[Quantity])</f>
        <v>0</v>
      </c>
      <c r="C1190" s="75" t="e">
        <f t="shared" si="37"/>
        <v>#DIV/0!</v>
      </c>
      <c r="D1190" s="74">
        <f>SUMIF([1]!Query1[Date],"="&amp;A1190,[1]!Query1[Trans_cnt])</f>
        <v>0</v>
      </c>
    </row>
    <row r="1191" spans="1:4" x14ac:dyDescent="0.25">
      <c r="A1191" s="8">
        <f t="shared" si="38"/>
        <v>46116</v>
      </c>
      <c r="B1191" s="74">
        <f>SUMIF([1]!Query1[Date],"="&amp;A1191,[1]!Query1[Quantity])</f>
        <v>0</v>
      </c>
      <c r="C1191" s="75" t="e">
        <f t="shared" si="37"/>
        <v>#DIV/0!</v>
      </c>
      <c r="D1191" s="74">
        <f>SUMIF([1]!Query1[Date],"="&amp;A1191,[1]!Query1[Trans_cnt])</f>
        <v>0</v>
      </c>
    </row>
    <row r="1192" spans="1:4" x14ac:dyDescent="0.25">
      <c r="A1192" s="8">
        <f t="shared" si="38"/>
        <v>46117</v>
      </c>
      <c r="B1192" s="74">
        <f>SUMIF([1]!Query1[Date],"="&amp;A1192,[1]!Query1[Quantity])</f>
        <v>0</v>
      </c>
      <c r="C1192" s="75" t="e">
        <f t="shared" si="37"/>
        <v>#DIV/0!</v>
      </c>
      <c r="D1192" s="74">
        <f>SUMIF([1]!Query1[Date],"="&amp;A1192,[1]!Query1[Trans_cnt])</f>
        <v>0</v>
      </c>
    </row>
    <row r="1193" spans="1:4" x14ac:dyDescent="0.25">
      <c r="A1193" s="8">
        <f t="shared" si="38"/>
        <v>46118</v>
      </c>
      <c r="B1193" s="74">
        <f>SUMIF([1]!Query1[Date],"="&amp;A1193,[1]!Query1[Quantity])</f>
        <v>0</v>
      </c>
      <c r="C1193" s="75" t="e">
        <f t="shared" si="37"/>
        <v>#DIV/0!</v>
      </c>
      <c r="D1193" s="74">
        <f>SUMIF([1]!Query1[Date],"="&amp;A1193,[1]!Query1[Trans_cnt])</f>
        <v>0</v>
      </c>
    </row>
    <row r="1194" spans="1:4" x14ac:dyDescent="0.25">
      <c r="A1194" s="8">
        <f t="shared" si="38"/>
        <v>46119</v>
      </c>
      <c r="B1194" s="74">
        <f>SUMIF([1]!Query1[Date],"="&amp;A1194,[1]!Query1[Quantity])</f>
        <v>0</v>
      </c>
      <c r="C1194" s="75" t="e">
        <f t="shared" si="37"/>
        <v>#DIV/0!</v>
      </c>
      <c r="D1194" s="74">
        <f>SUMIF([1]!Query1[Date],"="&amp;A1194,[1]!Query1[Trans_cnt])</f>
        <v>0</v>
      </c>
    </row>
    <row r="1195" spans="1:4" x14ac:dyDescent="0.25">
      <c r="A1195" s="8">
        <f t="shared" si="38"/>
        <v>46120</v>
      </c>
      <c r="B1195" s="74">
        <f>SUMIF([1]!Query1[Date],"="&amp;A1195,[1]!Query1[Quantity])</f>
        <v>0</v>
      </c>
      <c r="C1195" s="75" t="e">
        <f t="shared" si="37"/>
        <v>#DIV/0!</v>
      </c>
      <c r="D1195" s="74">
        <f>SUMIF([1]!Query1[Date],"="&amp;A1195,[1]!Query1[Trans_cnt])</f>
        <v>0</v>
      </c>
    </row>
    <row r="1196" spans="1:4" x14ac:dyDescent="0.25">
      <c r="A1196" s="8">
        <f t="shared" si="38"/>
        <v>46121</v>
      </c>
      <c r="B1196" s="74">
        <f>SUMIF([1]!Query1[Date],"="&amp;A1196,[1]!Query1[Quantity])</f>
        <v>0</v>
      </c>
      <c r="C1196" s="75" t="e">
        <f t="shared" si="37"/>
        <v>#DIV/0!</v>
      </c>
      <c r="D1196" s="74">
        <f>SUMIF([1]!Query1[Date],"="&amp;A1196,[1]!Query1[Trans_cnt])</f>
        <v>0</v>
      </c>
    </row>
    <row r="1197" spans="1:4" x14ac:dyDescent="0.25">
      <c r="A1197" s="8">
        <f t="shared" si="38"/>
        <v>46122</v>
      </c>
      <c r="B1197" s="74">
        <f>SUMIF([1]!Query1[Date],"="&amp;A1197,[1]!Query1[Quantity])</f>
        <v>0</v>
      </c>
      <c r="C1197" s="75" t="e">
        <f t="shared" si="37"/>
        <v>#DIV/0!</v>
      </c>
      <c r="D1197" s="74">
        <f>SUMIF([1]!Query1[Date],"="&amp;A1197,[1]!Query1[Trans_cnt])</f>
        <v>0</v>
      </c>
    </row>
    <row r="1198" spans="1:4" x14ac:dyDescent="0.25">
      <c r="A1198" s="8">
        <f t="shared" si="38"/>
        <v>46123</v>
      </c>
      <c r="B1198" s="74">
        <f>SUMIF([1]!Query1[Date],"="&amp;A1198,[1]!Query1[Quantity])</f>
        <v>0</v>
      </c>
      <c r="C1198" s="75" t="e">
        <f t="shared" si="37"/>
        <v>#DIV/0!</v>
      </c>
      <c r="D1198" s="74">
        <f>SUMIF([1]!Query1[Date],"="&amp;A1198,[1]!Query1[Trans_cnt])</f>
        <v>0</v>
      </c>
    </row>
    <row r="1199" spans="1:4" x14ac:dyDescent="0.25">
      <c r="A1199" s="8">
        <f t="shared" si="38"/>
        <v>46124</v>
      </c>
      <c r="B1199" s="74">
        <f>SUMIF([1]!Query1[Date],"="&amp;A1199,[1]!Query1[Quantity])</f>
        <v>0</v>
      </c>
      <c r="C1199" s="75" t="e">
        <f t="shared" si="37"/>
        <v>#DIV/0!</v>
      </c>
      <c r="D1199" s="74">
        <f>SUMIF([1]!Query1[Date],"="&amp;A1199,[1]!Query1[Trans_cnt])</f>
        <v>0</v>
      </c>
    </row>
    <row r="1200" spans="1:4" x14ac:dyDescent="0.25">
      <c r="A1200" s="8">
        <f t="shared" si="38"/>
        <v>46125</v>
      </c>
      <c r="B1200" s="74">
        <f>SUMIF([1]!Query1[Date],"="&amp;A1200,[1]!Query1[Quantity])</f>
        <v>0</v>
      </c>
      <c r="C1200" s="75" t="e">
        <f t="shared" si="37"/>
        <v>#DIV/0!</v>
      </c>
      <c r="D1200" s="74">
        <f>SUMIF([1]!Query1[Date],"="&amp;A1200,[1]!Query1[Trans_cnt])</f>
        <v>0</v>
      </c>
    </row>
    <row r="1201" spans="1:4" x14ac:dyDescent="0.25">
      <c r="A1201" s="8">
        <f t="shared" si="38"/>
        <v>46126</v>
      </c>
      <c r="B1201" s="74">
        <f>SUMIF([1]!Query1[Date],"="&amp;A1201,[1]!Query1[Quantity])</f>
        <v>0</v>
      </c>
      <c r="C1201" s="75" t="e">
        <f t="shared" si="37"/>
        <v>#DIV/0!</v>
      </c>
      <c r="D1201" s="74">
        <f>SUMIF([1]!Query1[Date],"="&amp;A1201,[1]!Query1[Trans_cnt])</f>
        <v>0</v>
      </c>
    </row>
    <row r="1202" spans="1:4" x14ac:dyDescent="0.25">
      <c r="A1202" s="8">
        <f t="shared" si="38"/>
        <v>46127</v>
      </c>
      <c r="B1202" s="74">
        <f>SUMIF([1]!Query1[Date],"="&amp;A1202,[1]!Query1[Quantity])</f>
        <v>0</v>
      </c>
      <c r="C1202" s="75" t="e">
        <f t="shared" si="37"/>
        <v>#DIV/0!</v>
      </c>
      <c r="D1202" s="74">
        <f>SUMIF([1]!Query1[Date],"="&amp;A1202,[1]!Query1[Trans_cnt])</f>
        <v>0</v>
      </c>
    </row>
    <row r="1203" spans="1:4" x14ac:dyDescent="0.25">
      <c r="A1203" s="8">
        <f t="shared" si="38"/>
        <v>46128</v>
      </c>
      <c r="B1203" s="74">
        <f>SUMIF([1]!Query1[Date],"="&amp;A1203,[1]!Query1[Quantity])</f>
        <v>0</v>
      </c>
      <c r="C1203" s="75" t="e">
        <f t="shared" si="37"/>
        <v>#DIV/0!</v>
      </c>
      <c r="D1203" s="74">
        <f>SUMIF([1]!Query1[Date],"="&amp;A1203,[1]!Query1[Trans_cnt])</f>
        <v>0</v>
      </c>
    </row>
    <row r="1204" spans="1:4" x14ac:dyDescent="0.25">
      <c r="A1204" s="8">
        <f t="shared" si="38"/>
        <v>46129</v>
      </c>
      <c r="B1204" s="74">
        <f>SUMIF([1]!Query1[Date],"="&amp;A1204,[1]!Query1[Quantity])</f>
        <v>0</v>
      </c>
      <c r="C1204" s="75" t="e">
        <f t="shared" si="37"/>
        <v>#DIV/0!</v>
      </c>
      <c r="D1204" s="74">
        <f>SUMIF([1]!Query1[Date],"="&amp;A1204,[1]!Query1[Trans_cnt])</f>
        <v>0</v>
      </c>
    </row>
    <row r="1205" spans="1:4" x14ac:dyDescent="0.25">
      <c r="A1205" s="8">
        <f t="shared" si="38"/>
        <v>46130</v>
      </c>
      <c r="B1205" s="74">
        <f>SUMIF([1]!Query1[Date],"="&amp;A1205,[1]!Query1[Quantity])</f>
        <v>0</v>
      </c>
      <c r="C1205" s="75" t="e">
        <f t="shared" si="37"/>
        <v>#DIV/0!</v>
      </c>
      <c r="D1205" s="74">
        <f>SUMIF([1]!Query1[Date],"="&amp;A1205,[1]!Query1[Trans_cnt])</f>
        <v>0</v>
      </c>
    </row>
    <row r="1206" spans="1:4" x14ac:dyDescent="0.25">
      <c r="A1206" s="8">
        <f t="shared" si="38"/>
        <v>46131</v>
      </c>
      <c r="B1206" s="74">
        <f>SUMIF([1]!Query1[Date],"="&amp;A1206,[1]!Query1[Quantity])</f>
        <v>0</v>
      </c>
      <c r="C1206" s="75" t="e">
        <f t="shared" si="37"/>
        <v>#DIV/0!</v>
      </c>
      <c r="D1206" s="74">
        <f>SUMIF([1]!Query1[Date],"="&amp;A1206,[1]!Query1[Trans_cnt])</f>
        <v>0</v>
      </c>
    </row>
    <row r="1207" spans="1:4" x14ac:dyDescent="0.25">
      <c r="A1207" s="8">
        <f t="shared" si="38"/>
        <v>46132</v>
      </c>
      <c r="B1207" s="74">
        <f>SUMIF([1]!Query1[Date],"="&amp;A1207,[1]!Query1[Quantity])</f>
        <v>0</v>
      </c>
      <c r="C1207" s="75" t="e">
        <f t="shared" si="37"/>
        <v>#DIV/0!</v>
      </c>
      <c r="D1207" s="74">
        <f>SUMIF([1]!Query1[Date],"="&amp;A1207,[1]!Query1[Trans_cnt])</f>
        <v>0</v>
      </c>
    </row>
    <row r="1208" spans="1:4" x14ac:dyDescent="0.25">
      <c r="A1208" s="8">
        <f t="shared" si="38"/>
        <v>46133</v>
      </c>
      <c r="B1208" s="74">
        <f>SUMIF([1]!Query1[Date],"="&amp;A1208,[1]!Query1[Quantity])</f>
        <v>0</v>
      </c>
      <c r="C1208" s="75" t="e">
        <f t="shared" si="37"/>
        <v>#DIV/0!</v>
      </c>
      <c r="D1208" s="74">
        <f>SUMIF([1]!Query1[Date],"="&amp;A1208,[1]!Query1[Trans_cnt])</f>
        <v>0</v>
      </c>
    </row>
    <row r="1209" spans="1:4" x14ac:dyDescent="0.25">
      <c r="A1209" s="8">
        <f t="shared" si="38"/>
        <v>46134</v>
      </c>
      <c r="B1209" s="74">
        <f>SUMIF([1]!Query1[Date],"="&amp;A1209,[1]!Query1[Quantity])</f>
        <v>0</v>
      </c>
      <c r="C1209" s="75" t="e">
        <f t="shared" si="37"/>
        <v>#DIV/0!</v>
      </c>
      <c r="D1209" s="74">
        <f>SUMIF([1]!Query1[Date],"="&amp;A1209,[1]!Query1[Trans_cnt])</f>
        <v>0</v>
      </c>
    </row>
    <row r="1210" spans="1:4" x14ac:dyDescent="0.25">
      <c r="A1210" s="8">
        <f t="shared" si="38"/>
        <v>46135</v>
      </c>
      <c r="B1210" s="74">
        <f>SUMIF([1]!Query1[Date],"="&amp;A1210,[1]!Query1[Quantity])</f>
        <v>0</v>
      </c>
      <c r="C1210" s="75" t="e">
        <f t="shared" si="37"/>
        <v>#DIV/0!</v>
      </c>
      <c r="D1210" s="74">
        <f>SUMIF([1]!Query1[Date],"="&amp;A1210,[1]!Query1[Trans_cnt])</f>
        <v>0</v>
      </c>
    </row>
    <row r="1211" spans="1:4" x14ac:dyDescent="0.25">
      <c r="A1211" s="8">
        <f t="shared" si="38"/>
        <v>46136</v>
      </c>
      <c r="B1211" s="74">
        <f>SUMIF([1]!Query1[Date],"="&amp;A1211,[1]!Query1[Quantity])</f>
        <v>0</v>
      </c>
      <c r="C1211" s="75" t="e">
        <f t="shared" si="37"/>
        <v>#DIV/0!</v>
      </c>
      <c r="D1211" s="74">
        <f>SUMIF([1]!Query1[Date],"="&amp;A1211,[1]!Query1[Trans_cnt])</f>
        <v>0</v>
      </c>
    </row>
    <row r="1212" spans="1:4" x14ac:dyDescent="0.25">
      <c r="A1212" s="8">
        <f t="shared" si="38"/>
        <v>46137</v>
      </c>
      <c r="B1212" s="74">
        <f>SUMIF([1]!Query1[Date],"="&amp;A1212,[1]!Query1[Quantity])</f>
        <v>0</v>
      </c>
      <c r="C1212" s="75" t="e">
        <f t="shared" si="37"/>
        <v>#DIV/0!</v>
      </c>
      <c r="D1212" s="74">
        <f>SUMIF([1]!Query1[Date],"="&amp;A1212,[1]!Query1[Trans_cnt])</f>
        <v>0</v>
      </c>
    </row>
    <row r="1213" spans="1:4" x14ac:dyDescent="0.25">
      <c r="A1213" s="8">
        <f t="shared" si="38"/>
        <v>46138</v>
      </c>
      <c r="B1213" s="74">
        <f>SUMIF([1]!Query1[Date],"="&amp;A1213,[1]!Query1[Quantity])</f>
        <v>0</v>
      </c>
      <c r="C1213" s="75" t="e">
        <f t="shared" si="37"/>
        <v>#DIV/0!</v>
      </c>
      <c r="D1213" s="74">
        <f>SUMIF([1]!Query1[Date],"="&amp;A1213,[1]!Query1[Trans_cnt])</f>
        <v>0</v>
      </c>
    </row>
    <row r="1214" spans="1:4" x14ac:dyDescent="0.25">
      <c r="A1214" s="8">
        <f t="shared" si="38"/>
        <v>46139</v>
      </c>
      <c r="B1214" s="74">
        <f>SUMIF([1]!Query1[Date],"="&amp;A1214,[1]!Query1[Quantity])</f>
        <v>0</v>
      </c>
      <c r="C1214" s="75" t="e">
        <f t="shared" si="37"/>
        <v>#DIV/0!</v>
      </c>
      <c r="D1214" s="74">
        <f>SUMIF([1]!Query1[Date],"="&amp;A1214,[1]!Query1[Trans_cnt])</f>
        <v>0</v>
      </c>
    </row>
    <row r="1215" spans="1:4" x14ac:dyDescent="0.25">
      <c r="A1215" s="8">
        <f t="shared" si="38"/>
        <v>46140</v>
      </c>
      <c r="B1215" s="74">
        <f>SUMIF([1]!Query1[Date],"="&amp;A1215,[1]!Query1[Quantity])</f>
        <v>0</v>
      </c>
      <c r="C1215" s="75" t="e">
        <f t="shared" si="37"/>
        <v>#DIV/0!</v>
      </c>
      <c r="D1215" s="74">
        <f>SUMIF([1]!Query1[Date],"="&amp;A1215,[1]!Query1[Trans_cnt])</f>
        <v>0</v>
      </c>
    </row>
    <row r="1216" spans="1:4" x14ac:dyDescent="0.25">
      <c r="A1216" s="8">
        <f t="shared" si="38"/>
        <v>46141</v>
      </c>
      <c r="B1216" s="74">
        <f>SUMIF([1]!Query1[Date],"="&amp;A1216,[1]!Query1[Quantity])</f>
        <v>0</v>
      </c>
      <c r="C1216" s="75" t="e">
        <f t="shared" si="37"/>
        <v>#DIV/0!</v>
      </c>
      <c r="D1216" s="74">
        <f>SUMIF([1]!Query1[Date],"="&amp;A1216,[1]!Query1[Trans_cnt])</f>
        <v>0</v>
      </c>
    </row>
    <row r="1217" spans="1:4" x14ac:dyDescent="0.25">
      <c r="A1217" s="8">
        <f t="shared" si="38"/>
        <v>46142</v>
      </c>
      <c r="B1217" s="74">
        <f>SUMIF([1]!Query1[Date],"="&amp;A1217,[1]!Query1[Quantity])</f>
        <v>0</v>
      </c>
      <c r="C1217" s="75" t="e">
        <f t="shared" si="37"/>
        <v>#DIV/0!</v>
      </c>
      <c r="D1217" s="74">
        <f>SUMIF([1]!Query1[Date],"="&amp;A1217,[1]!Query1[Trans_cnt])</f>
        <v>0</v>
      </c>
    </row>
    <row r="1218" spans="1:4" x14ac:dyDescent="0.25">
      <c r="A1218" s="8">
        <f t="shared" si="38"/>
        <v>46143</v>
      </c>
      <c r="B1218" s="74">
        <f>SUMIF([1]!Query1[Date],"="&amp;A1218,[1]!Query1[Quantity])</f>
        <v>0</v>
      </c>
      <c r="C1218" s="75" t="e">
        <f t="shared" si="37"/>
        <v>#DIV/0!</v>
      </c>
      <c r="D1218" s="74">
        <f>SUMIF([1]!Query1[Date],"="&amp;A1218,[1]!Query1[Trans_cnt])</f>
        <v>0</v>
      </c>
    </row>
    <row r="1219" spans="1:4" x14ac:dyDescent="0.25">
      <c r="A1219" s="8">
        <f t="shared" si="38"/>
        <v>46144</v>
      </c>
      <c r="B1219" s="74">
        <f>SUMIF([1]!Query1[Date],"="&amp;A1219,[1]!Query1[Quantity])</f>
        <v>0</v>
      </c>
      <c r="C1219" s="75" t="e">
        <f t="shared" ref="C1219:C1282" si="39">B1219/D1219</f>
        <v>#DIV/0!</v>
      </c>
      <c r="D1219" s="74">
        <f>SUMIF([1]!Query1[Date],"="&amp;A1219,[1]!Query1[Trans_cnt])</f>
        <v>0</v>
      </c>
    </row>
    <row r="1220" spans="1:4" x14ac:dyDescent="0.25">
      <c r="A1220" s="8">
        <f t="shared" si="38"/>
        <v>46145</v>
      </c>
      <c r="B1220" s="74">
        <f>SUMIF([1]!Query1[Date],"="&amp;A1220,[1]!Query1[Quantity])</f>
        <v>0</v>
      </c>
      <c r="C1220" s="75" t="e">
        <f t="shared" si="39"/>
        <v>#DIV/0!</v>
      </c>
      <c r="D1220" s="74">
        <f>SUMIF([1]!Query1[Date],"="&amp;A1220,[1]!Query1[Trans_cnt])</f>
        <v>0</v>
      </c>
    </row>
    <row r="1221" spans="1:4" x14ac:dyDescent="0.25">
      <c r="A1221" s="8">
        <f t="shared" si="38"/>
        <v>46146</v>
      </c>
      <c r="B1221" s="74">
        <f>SUMIF([1]!Query1[Date],"="&amp;A1221,[1]!Query1[Quantity])</f>
        <v>0</v>
      </c>
      <c r="C1221" s="75" t="e">
        <f t="shared" si="39"/>
        <v>#DIV/0!</v>
      </c>
      <c r="D1221" s="74">
        <f>SUMIF([1]!Query1[Date],"="&amp;A1221,[1]!Query1[Trans_cnt])</f>
        <v>0</v>
      </c>
    </row>
    <row r="1222" spans="1:4" x14ac:dyDescent="0.25">
      <c r="A1222" s="8">
        <f t="shared" si="38"/>
        <v>46147</v>
      </c>
      <c r="B1222" s="74">
        <f>SUMIF([1]!Query1[Date],"="&amp;A1222,[1]!Query1[Quantity])</f>
        <v>0</v>
      </c>
      <c r="C1222" s="75" t="e">
        <f t="shared" si="39"/>
        <v>#DIV/0!</v>
      </c>
      <c r="D1222" s="74">
        <f>SUMIF([1]!Query1[Date],"="&amp;A1222,[1]!Query1[Trans_cnt])</f>
        <v>0</v>
      </c>
    </row>
    <row r="1223" spans="1:4" x14ac:dyDescent="0.25">
      <c r="A1223" s="8">
        <f t="shared" si="38"/>
        <v>46148</v>
      </c>
      <c r="B1223" s="74">
        <f>SUMIF([1]!Query1[Date],"="&amp;A1223,[1]!Query1[Quantity])</f>
        <v>0</v>
      </c>
      <c r="C1223" s="75" t="e">
        <f t="shared" si="39"/>
        <v>#DIV/0!</v>
      </c>
      <c r="D1223" s="74">
        <f>SUMIF([1]!Query1[Date],"="&amp;A1223,[1]!Query1[Trans_cnt])</f>
        <v>0</v>
      </c>
    </row>
    <row r="1224" spans="1:4" x14ac:dyDescent="0.25">
      <c r="A1224" s="8">
        <f t="shared" si="38"/>
        <v>46149</v>
      </c>
      <c r="B1224" s="74">
        <f>SUMIF([1]!Query1[Date],"="&amp;A1224,[1]!Query1[Quantity])</f>
        <v>0</v>
      </c>
      <c r="C1224" s="75" t="e">
        <f t="shared" si="39"/>
        <v>#DIV/0!</v>
      </c>
      <c r="D1224" s="74">
        <f>SUMIF([1]!Query1[Date],"="&amp;A1224,[1]!Query1[Trans_cnt])</f>
        <v>0</v>
      </c>
    </row>
    <row r="1225" spans="1:4" x14ac:dyDescent="0.25">
      <c r="A1225" s="8">
        <f t="shared" si="38"/>
        <v>46150</v>
      </c>
      <c r="B1225" s="74">
        <f>SUMIF([1]!Query1[Date],"="&amp;A1225,[1]!Query1[Quantity])</f>
        <v>0</v>
      </c>
      <c r="C1225" s="75" t="e">
        <f t="shared" si="39"/>
        <v>#DIV/0!</v>
      </c>
      <c r="D1225" s="74">
        <f>SUMIF([1]!Query1[Date],"="&amp;A1225,[1]!Query1[Trans_cnt])</f>
        <v>0</v>
      </c>
    </row>
    <row r="1226" spans="1:4" x14ac:dyDescent="0.25">
      <c r="A1226" s="8">
        <f t="shared" si="38"/>
        <v>46151</v>
      </c>
      <c r="B1226" s="74">
        <f>SUMIF([1]!Query1[Date],"="&amp;A1226,[1]!Query1[Quantity])</f>
        <v>0</v>
      </c>
      <c r="C1226" s="75" t="e">
        <f t="shared" si="39"/>
        <v>#DIV/0!</v>
      </c>
      <c r="D1226" s="74">
        <f>SUMIF([1]!Query1[Date],"="&amp;A1226,[1]!Query1[Trans_cnt])</f>
        <v>0</v>
      </c>
    </row>
    <row r="1227" spans="1:4" x14ac:dyDescent="0.25">
      <c r="A1227" s="8">
        <f t="shared" si="38"/>
        <v>46152</v>
      </c>
      <c r="B1227" s="74">
        <f>SUMIF([1]!Query1[Date],"="&amp;A1227,[1]!Query1[Quantity])</f>
        <v>0</v>
      </c>
      <c r="C1227" s="75" t="e">
        <f t="shared" si="39"/>
        <v>#DIV/0!</v>
      </c>
      <c r="D1227" s="74">
        <f>SUMIF([1]!Query1[Date],"="&amp;A1227,[1]!Query1[Trans_cnt])</f>
        <v>0</v>
      </c>
    </row>
    <row r="1228" spans="1:4" x14ac:dyDescent="0.25">
      <c r="A1228" s="8">
        <f t="shared" si="38"/>
        <v>46153</v>
      </c>
      <c r="B1228" s="74">
        <f>SUMIF([1]!Query1[Date],"="&amp;A1228,[1]!Query1[Quantity])</f>
        <v>0</v>
      </c>
      <c r="C1228" s="75" t="e">
        <f t="shared" si="39"/>
        <v>#DIV/0!</v>
      </c>
      <c r="D1228" s="74">
        <f>SUMIF([1]!Query1[Date],"="&amp;A1228,[1]!Query1[Trans_cnt])</f>
        <v>0</v>
      </c>
    </row>
    <row r="1229" spans="1:4" x14ac:dyDescent="0.25">
      <c r="A1229" s="8">
        <f t="shared" si="38"/>
        <v>46154</v>
      </c>
      <c r="B1229" s="74">
        <f>SUMIF([1]!Query1[Date],"="&amp;A1229,[1]!Query1[Quantity])</f>
        <v>0</v>
      </c>
      <c r="C1229" s="75" t="e">
        <f t="shared" si="39"/>
        <v>#DIV/0!</v>
      </c>
      <c r="D1229" s="74">
        <f>SUMIF([1]!Query1[Date],"="&amp;A1229,[1]!Query1[Trans_cnt])</f>
        <v>0</v>
      </c>
    </row>
    <row r="1230" spans="1:4" x14ac:dyDescent="0.25">
      <c r="A1230" s="8">
        <f t="shared" si="38"/>
        <v>46155</v>
      </c>
      <c r="B1230" s="74">
        <f>SUMIF([1]!Query1[Date],"="&amp;A1230,[1]!Query1[Quantity])</f>
        <v>0</v>
      </c>
      <c r="C1230" s="75" t="e">
        <f t="shared" si="39"/>
        <v>#DIV/0!</v>
      </c>
      <c r="D1230" s="74">
        <f>SUMIF([1]!Query1[Date],"="&amp;A1230,[1]!Query1[Trans_cnt])</f>
        <v>0</v>
      </c>
    </row>
    <row r="1231" spans="1:4" x14ac:dyDescent="0.25">
      <c r="A1231" s="8">
        <f t="shared" si="38"/>
        <v>46156</v>
      </c>
      <c r="B1231" s="74">
        <f>SUMIF([1]!Query1[Date],"="&amp;A1231,[1]!Query1[Quantity])</f>
        <v>0</v>
      </c>
      <c r="C1231" s="75" t="e">
        <f t="shared" si="39"/>
        <v>#DIV/0!</v>
      </c>
      <c r="D1231" s="74">
        <f>SUMIF([1]!Query1[Date],"="&amp;A1231,[1]!Query1[Trans_cnt])</f>
        <v>0</v>
      </c>
    </row>
    <row r="1232" spans="1:4" x14ac:dyDescent="0.25">
      <c r="A1232" s="8">
        <f t="shared" si="38"/>
        <v>46157</v>
      </c>
      <c r="B1232" s="74">
        <f>SUMIF([1]!Query1[Date],"="&amp;A1232,[1]!Query1[Quantity])</f>
        <v>0</v>
      </c>
      <c r="C1232" s="75" t="e">
        <f t="shared" si="39"/>
        <v>#DIV/0!</v>
      </c>
      <c r="D1232" s="74">
        <f>SUMIF([1]!Query1[Date],"="&amp;A1232,[1]!Query1[Trans_cnt])</f>
        <v>0</v>
      </c>
    </row>
    <row r="1233" spans="1:4" x14ac:dyDescent="0.25">
      <c r="A1233" s="8">
        <f t="shared" si="38"/>
        <v>46158</v>
      </c>
      <c r="B1233" s="74">
        <f>SUMIF([1]!Query1[Date],"="&amp;A1233,[1]!Query1[Quantity])</f>
        <v>0</v>
      </c>
      <c r="C1233" s="75" t="e">
        <f t="shared" si="39"/>
        <v>#DIV/0!</v>
      </c>
      <c r="D1233" s="74">
        <f>SUMIF([1]!Query1[Date],"="&amp;A1233,[1]!Query1[Trans_cnt])</f>
        <v>0</v>
      </c>
    </row>
    <row r="1234" spans="1:4" x14ac:dyDescent="0.25">
      <c r="A1234" s="8">
        <f t="shared" si="38"/>
        <v>46159</v>
      </c>
      <c r="B1234" s="74">
        <f>SUMIF([1]!Query1[Date],"="&amp;A1234,[1]!Query1[Quantity])</f>
        <v>0</v>
      </c>
      <c r="C1234" s="75" t="e">
        <f t="shared" si="39"/>
        <v>#DIV/0!</v>
      </c>
      <c r="D1234" s="74">
        <f>SUMIF([1]!Query1[Date],"="&amp;A1234,[1]!Query1[Trans_cnt])</f>
        <v>0</v>
      </c>
    </row>
    <row r="1235" spans="1:4" x14ac:dyDescent="0.25">
      <c r="A1235" s="8">
        <f t="shared" si="38"/>
        <v>46160</v>
      </c>
      <c r="B1235" s="74">
        <f>SUMIF([1]!Query1[Date],"="&amp;A1235,[1]!Query1[Quantity])</f>
        <v>0</v>
      </c>
      <c r="C1235" s="75" t="e">
        <f t="shared" si="39"/>
        <v>#DIV/0!</v>
      </c>
      <c r="D1235" s="74">
        <f>SUMIF([1]!Query1[Date],"="&amp;A1235,[1]!Query1[Trans_cnt])</f>
        <v>0</v>
      </c>
    </row>
    <row r="1236" spans="1:4" x14ac:dyDescent="0.25">
      <c r="A1236" s="8">
        <f t="shared" si="38"/>
        <v>46161</v>
      </c>
      <c r="B1236" s="74">
        <f>SUMIF([1]!Query1[Date],"="&amp;A1236,[1]!Query1[Quantity])</f>
        <v>0</v>
      </c>
      <c r="C1236" s="75" t="e">
        <f t="shared" si="39"/>
        <v>#DIV/0!</v>
      </c>
      <c r="D1236" s="74">
        <f>SUMIF([1]!Query1[Date],"="&amp;A1236,[1]!Query1[Trans_cnt])</f>
        <v>0</v>
      </c>
    </row>
    <row r="1237" spans="1:4" x14ac:dyDescent="0.25">
      <c r="A1237" s="8">
        <f t="shared" si="38"/>
        <v>46162</v>
      </c>
      <c r="B1237" s="74">
        <f>SUMIF([1]!Query1[Date],"="&amp;A1237,[1]!Query1[Quantity])</f>
        <v>0</v>
      </c>
      <c r="C1237" s="75" t="e">
        <f t="shared" si="39"/>
        <v>#DIV/0!</v>
      </c>
      <c r="D1237" s="74">
        <f>SUMIF([1]!Query1[Date],"="&amp;A1237,[1]!Query1[Trans_cnt])</f>
        <v>0</v>
      </c>
    </row>
    <row r="1238" spans="1:4" x14ac:dyDescent="0.25">
      <c r="A1238" s="8">
        <f t="shared" si="38"/>
        <v>46163</v>
      </c>
      <c r="B1238" s="74">
        <f>SUMIF([1]!Query1[Date],"="&amp;A1238,[1]!Query1[Quantity])</f>
        <v>0</v>
      </c>
      <c r="C1238" s="75" t="e">
        <f t="shared" si="39"/>
        <v>#DIV/0!</v>
      </c>
      <c r="D1238" s="74">
        <f>SUMIF([1]!Query1[Date],"="&amp;A1238,[1]!Query1[Trans_cnt])</f>
        <v>0</v>
      </c>
    </row>
    <row r="1239" spans="1:4" x14ac:dyDescent="0.25">
      <c r="A1239" s="8">
        <f t="shared" ref="A1239:A1302" si="40">A1238+1</f>
        <v>46164</v>
      </c>
      <c r="B1239" s="74">
        <f>SUMIF([1]!Query1[Date],"="&amp;A1239,[1]!Query1[Quantity])</f>
        <v>0</v>
      </c>
      <c r="C1239" s="75" t="e">
        <f t="shared" si="39"/>
        <v>#DIV/0!</v>
      </c>
      <c r="D1239" s="74">
        <f>SUMIF([1]!Query1[Date],"="&amp;A1239,[1]!Query1[Trans_cnt])</f>
        <v>0</v>
      </c>
    </row>
    <row r="1240" spans="1:4" x14ac:dyDescent="0.25">
      <c r="A1240" s="8">
        <f t="shared" si="40"/>
        <v>46165</v>
      </c>
      <c r="B1240" s="74">
        <f>SUMIF([1]!Query1[Date],"="&amp;A1240,[1]!Query1[Quantity])</f>
        <v>0</v>
      </c>
      <c r="C1240" s="75" t="e">
        <f t="shared" si="39"/>
        <v>#DIV/0!</v>
      </c>
      <c r="D1240" s="74">
        <f>SUMIF([1]!Query1[Date],"="&amp;A1240,[1]!Query1[Trans_cnt])</f>
        <v>0</v>
      </c>
    </row>
    <row r="1241" spans="1:4" x14ac:dyDescent="0.25">
      <c r="A1241" s="8">
        <f t="shared" si="40"/>
        <v>46166</v>
      </c>
      <c r="B1241" s="74">
        <f>SUMIF([1]!Query1[Date],"="&amp;A1241,[1]!Query1[Quantity])</f>
        <v>0</v>
      </c>
      <c r="C1241" s="75" t="e">
        <f t="shared" si="39"/>
        <v>#DIV/0!</v>
      </c>
      <c r="D1241" s="74">
        <f>SUMIF([1]!Query1[Date],"="&amp;A1241,[1]!Query1[Trans_cnt])</f>
        <v>0</v>
      </c>
    </row>
    <row r="1242" spans="1:4" x14ac:dyDescent="0.25">
      <c r="A1242" s="8">
        <f t="shared" si="40"/>
        <v>46167</v>
      </c>
      <c r="B1242" s="74">
        <f>SUMIF([1]!Query1[Date],"="&amp;A1242,[1]!Query1[Quantity])</f>
        <v>0</v>
      </c>
      <c r="C1242" s="75" t="e">
        <f t="shared" si="39"/>
        <v>#DIV/0!</v>
      </c>
      <c r="D1242" s="74">
        <f>SUMIF([1]!Query1[Date],"="&amp;A1242,[1]!Query1[Trans_cnt])</f>
        <v>0</v>
      </c>
    </row>
    <row r="1243" spans="1:4" x14ac:dyDescent="0.25">
      <c r="A1243" s="8">
        <f t="shared" si="40"/>
        <v>46168</v>
      </c>
      <c r="B1243" s="74">
        <f>SUMIF([1]!Query1[Date],"="&amp;A1243,[1]!Query1[Quantity])</f>
        <v>0</v>
      </c>
      <c r="C1243" s="75" t="e">
        <f t="shared" si="39"/>
        <v>#DIV/0!</v>
      </c>
      <c r="D1243" s="74">
        <f>SUMIF([1]!Query1[Date],"="&amp;A1243,[1]!Query1[Trans_cnt])</f>
        <v>0</v>
      </c>
    </row>
    <row r="1244" spans="1:4" x14ac:dyDescent="0.25">
      <c r="A1244" s="8">
        <f t="shared" si="40"/>
        <v>46169</v>
      </c>
      <c r="B1244" s="74">
        <f>SUMIF([1]!Query1[Date],"="&amp;A1244,[1]!Query1[Quantity])</f>
        <v>0</v>
      </c>
      <c r="C1244" s="75" t="e">
        <f t="shared" si="39"/>
        <v>#DIV/0!</v>
      </c>
      <c r="D1244" s="74">
        <f>SUMIF([1]!Query1[Date],"="&amp;A1244,[1]!Query1[Trans_cnt])</f>
        <v>0</v>
      </c>
    </row>
    <row r="1245" spans="1:4" x14ac:dyDescent="0.25">
      <c r="A1245" s="8">
        <f t="shared" si="40"/>
        <v>46170</v>
      </c>
      <c r="B1245" s="74">
        <f>SUMIF([1]!Query1[Date],"="&amp;A1245,[1]!Query1[Quantity])</f>
        <v>0</v>
      </c>
      <c r="C1245" s="75" t="e">
        <f t="shared" si="39"/>
        <v>#DIV/0!</v>
      </c>
      <c r="D1245" s="74">
        <f>SUMIF([1]!Query1[Date],"="&amp;A1245,[1]!Query1[Trans_cnt])</f>
        <v>0</v>
      </c>
    </row>
    <row r="1246" spans="1:4" x14ac:dyDescent="0.25">
      <c r="A1246" s="8">
        <f t="shared" si="40"/>
        <v>46171</v>
      </c>
      <c r="B1246" s="74">
        <f>SUMIF([1]!Query1[Date],"="&amp;A1246,[1]!Query1[Quantity])</f>
        <v>0</v>
      </c>
      <c r="C1246" s="75" t="e">
        <f t="shared" si="39"/>
        <v>#DIV/0!</v>
      </c>
      <c r="D1246" s="74">
        <f>SUMIF([1]!Query1[Date],"="&amp;A1246,[1]!Query1[Trans_cnt])</f>
        <v>0</v>
      </c>
    </row>
    <row r="1247" spans="1:4" x14ac:dyDescent="0.25">
      <c r="A1247" s="8">
        <f t="shared" si="40"/>
        <v>46172</v>
      </c>
      <c r="B1247" s="74">
        <f>SUMIF([1]!Query1[Date],"="&amp;A1247,[1]!Query1[Quantity])</f>
        <v>0</v>
      </c>
      <c r="C1247" s="75" t="e">
        <f t="shared" si="39"/>
        <v>#DIV/0!</v>
      </c>
      <c r="D1247" s="74">
        <f>SUMIF([1]!Query1[Date],"="&amp;A1247,[1]!Query1[Trans_cnt])</f>
        <v>0</v>
      </c>
    </row>
    <row r="1248" spans="1:4" x14ac:dyDescent="0.25">
      <c r="A1248" s="8">
        <f t="shared" si="40"/>
        <v>46173</v>
      </c>
      <c r="B1248" s="74">
        <f>SUMIF([1]!Query1[Date],"="&amp;A1248,[1]!Query1[Quantity])</f>
        <v>0</v>
      </c>
      <c r="C1248" s="75" t="e">
        <f t="shared" si="39"/>
        <v>#DIV/0!</v>
      </c>
      <c r="D1248" s="74">
        <f>SUMIF([1]!Query1[Date],"="&amp;A1248,[1]!Query1[Trans_cnt])</f>
        <v>0</v>
      </c>
    </row>
    <row r="1249" spans="1:4" x14ac:dyDescent="0.25">
      <c r="A1249" s="8">
        <f t="shared" si="40"/>
        <v>46174</v>
      </c>
      <c r="B1249" s="74">
        <f>SUMIF([1]!Query1[Date],"="&amp;A1249,[1]!Query1[Quantity])</f>
        <v>0</v>
      </c>
      <c r="C1249" s="75" t="e">
        <f t="shared" si="39"/>
        <v>#DIV/0!</v>
      </c>
      <c r="D1249" s="74">
        <f>SUMIF([1]!Query1[Date],"="&amp;A1249,[1]!Query1[Trans_cnt])</f>
        <v>0</v>
      </c>
    </row>
    <row r="1250" spans="1:4" x14ac:dyDescent="0.25">
      <c r="A1250" s="8">
        <f t="shared" si="40"/>
        <v>46175</v>
      </c>
      <c r="B1250" s="74">
        <f>SUMIF([1]!Query1[Date],"="&amp;A1250,[1]!Query1[Quantity])</f>
        <v>0</v>
      </c>
      <c r="C1250" s="75" t="e">
        <f t="shared" si="39"/>
        <v>#DIV/0!</v>
      </c>
      <c r="D1250" s="74">
        <f>SUMIF([1]!Query1[Date],"="&amp;A1250,[1]!Query1[Trans_cnt])</f>
        <v>0</v>
      </c>
    </row>
    <row r="1251" spans="1:4" x14ac:dyDescent="0.25">
      <c r="A1251" s="8">
        <f t="shared" si="40"/>
        <v>46176</v>
      </c>
      <c r="B1251" s="74">
        <f>SUMIF([1]!Query1[Date],"="&amp;A1251,[1]!Query1[Quantity])</f>
        <v>0</v>
      </c>
      <c r="C1251" s="75" t="e">
        <f t="shared" si="39"/>
        <v>#DIV/0!</v>
      </c>
      <c r="D1251" s="74">
        <f>SUMIF([1]!Query1[Date],"="&amp;A1251,[1]!Query1[Trans_cnt])</f>
        <v>0</v>
      </c>
    </row>
    <row r="1252" spans="1:4" x14ac:dyDescent="0.25">
      <c r="A1252" s="8">
        <f t="shared" si="40"/>
        <v>46177</v>
      </c>
      <c r="B1252" s="74">
        <f>SUMIF([1]!Query1[Date],"="&amp;A1252,[1]!Query1[Quantity])</f>
        <v>0</v>
      </c>
      <c r="C1252" s="75" t="e">
        <f t="shared" si="39"/>
        <v>#DIV/0!</v>
      </c>
      <c r="D1252" s="74">
        <f>SUMIF([1]!Query1[Date],"="&amp;A1252,[1]!Query1[Trans_cnt])</f>
        <v>0</v>
      </c>
    </row>
    <row r="1253" spans="1:4" x14ac:dyDescent="0.25">
      <c r="A1253" s="8">
        <f t="shared" si="40"/>
        <v>46178</v>
      </c>
      <c r="B1253" s="74">
        <f>SUMIF([1]!Query1[Date],"="&amp;A1253,[1]!Query1[Quantity])</f>
        <v>0</v>
      </c>
      <c r="C1253" s="75" t="e">
        <f t="shared" si="39"/>
        <v>#DIV/0!</v>
      </c>
      <c r="D1253" s="74">
        <f>SUMIF([1]!Query1[Date],"="&amp;A1253,[1]!Query1[Trans_cnt])</f>
        <v>0</v>
      </c>
    </row>
    <row r="1254" spans="1:4" x14ac:dyDescent="0.25">
      <c r="A1254" s="8">
        <f t="shared" si="40"/>
        <v>46179</v>
      </c>
      <c r="B1254" s="74">
        <f>SUMIF([1]!Query1[Date],"="&amp;A1254,[1]!Query1[Quantity])</f>
        <v>0</v>
      </c>
      <c r="C1254" s="75" t="e">
        <f t="shared" si="39"/>
        <v>#DIV/0!</v>
      </c>
      <c r="D1254" s="74">
        <f>SUMIF([1]!Query1[Date],"="&amp;A1254,[1]!Query1[Trans_cnt])</f>
        <v>0</v>
      </c>
    </row>
    <row r="1255" spans="1:4" x14ac:dyDescent="0.25">
      <c r="A1255" s="8">
        <f t="shared" si="40"/>
        <v>46180</v>
      </c>
      <c r="B1255" s="74">
        <f>SUMIF([1]!Query1[Date],"="&amp;A1255,[1]!Query1[Quantity])</f>
        <v>0</v>
      </c>
      <c r="C1255" s="75" t="e">
        <f t="shared" si="39"/>
        <v>#DIV/0!</v>
      </c>
      <c r="D1255" s="74">
        <f>SUMIF([1]!Query1[Date],"="&amp;A1255,[1]!Query1[Trans_cnt])</f>
        <v>0</v>
      </c>
    </row>
    <row r="1256" spans="1:4" x14ac:dyDescent="0.25">
      <c r="A1256" s="8">
        <f t="shared" si="40"/>
        <v>46181</v>
      </c>
      <c r="B1256" s="74">
        <f>SUMIF([1]!Query1[Date],"="&amp;A1256,[1]!Query1[Quantity])</f>
        <v>0</v>
      </c>
      <c r="C1256" s="75" t="e">
        <f t="shared" si="39"/>
        <v>#DIV/0!</v>
      </c>
      <c r="D1256" s="74">
        <f>SUMIF([1]!Query1[Date],"="&amp;A1256,[1]!Query1[Trans_cnt])</f>
        <v>0</v>
      </c>
    </row>
    <row r="1257" spans="1:4" x14ac:dyDescent="0.25">
      <c r="A1257" s="8">
        <f t="shared" si="40"/>
        <v>46182</v>
      </c>
      <c r="B1257" s="74">
        <f>SUMIF([1]!Query1[Date],"="&amp;A1257,[1]!Query1[Quantity])</f>
        <v>0</v>
      </c>
      <c r="C1257" s="75" t="e">
        <f t="shared" si="39"/>
        <v>#DIV/0!</v>
      </c>
      <c r="D1257" s="74">
        <f>SUMIF([1]!Query1[Date],"="&amp;A1257,[1]!Query1[Trans_cnt])</f>
        <v>0</v>
      </c>
    </row>
    <row r="1258" spans="1:4" x14ac:dyDescent="0.25">
      <c r="A1258" s="8">
        <f t="shared" si="40"/>
        <v>46183</v>
      </c>
      <c r="B1258" s="74">
        <f>SUMIF([1]!Query1[Date],"="&amp;A1258,[1]!Query1[Quantity])</f>
        <v>0</v>
      </c>
      <c r="C1258" s="75" t="e">
        <f t="shared" si="39"/>
        <v>#DIV/0!</v>
      </c>
      <c r="D1258" s="74">
        <f>SUMIF([1]!Query1[Date],"="&amp;A1258,[1]!Query1[Trans_cnt])</f>
        <v>0</v>
      </c>
    </row>
    <row r="1259" spans="1:4" x14ac:dyDescent="0.25">
      <c r="A1259" s="8">
        <f t="shared" si="40"/>
        <v>46184</v>
      </c>
      <c r="B1259" s="74">
        <f>SUMIF([1]!Query1[Date],"="&amp;A1259,[1]!Query1[Quantity])</f>
        <v>0</v>
      </c>
      <c r="C1259" s="75" t="e">
        <f t="shared" si="39"/>
        <v>#DIV/0!</v>
      </c>
      <c r="D1259" s="74">
        <f>SUMIF([1]!Query1[Date],"="&amp;A1259,[1]!Query1[Trans_cnt])</f>
        <v>0</v>
      </c>
    </row>
    <row r="1260" spans="1:4" x14ac:dyDescent="0.25">
      <c r="A1260" s="8">
        <f t="shared" si="40"/>
        <v>46185</v>
      </c>
      <c r="B1260" s="74">
        <f>SUMIF([1]!Query1[Date],"="&amp;A1260,[1]!Query1[Quantity])</f>
        <v>0</v>
      </c>
      <c r="C1260" s="75" t="e">
        <f t="shared" si="39"/>
        <v>#DIV/0!</v>
      </c>
      <c r="D1260" s="74">
        <f>SUMIF([1]!Query1[Date],"="&amp;A1260,[1]!Query1[Trans_cnt])</f>
        <v>0</v>
      </c>
    </row>
    <row r="1261" spans="1:4" x14ac:dyDescent="0.25">
      <c r="A1261" s="8">
        <f t="shared" si="40"/>
        <v>46186</v>
      </c>
      <c r="B1261" s="74">
        <f>SUMIF([1]!Query1[Date],"="&amp;A1261,[1]!Query1[Quantity])</f>
        <v>0</v>
      </c>
      <c r="C1261" s="75" t="e">
        <f t="shared" si="39"/>
        <v>#DIV/0!</v>
      </c>
      <c r="D1261" s="74">
        <f>SUMIF([1]!Query1[Date],"="&amp;A1261,[1]!Query1[Trans_cnt])</f>
        <v>0</v>
      </c>
    </row>
    <row r="1262" spans="1:4" x14ac:dyDescent="0.25">
      <c r="A1262" s="8">
        <f t="shared" si="40"/>
        <v>46187</v>
      </c>
      <c r="B1262" s="74">
        <f>SUMIF([1]!Query1[Date],"="&amp;A1262,[1]!Query1[Quantity])</f>
        <v>0</v>
      </c>
      <c r="C1262" s="75" t="e">
        <f t="shared" si="39"/>
        <v>#DIV/0!</v>
      </c>
      <c r="D1262" s="74">
        <f>SUMIF([1]!Query1[Date],"="&amp;A1262,[1]!Query1[Trans_cnt])</f>
        <v>0</v>
      </c>
    </row>
    <row r="1263" spans="1:4" x14ac:dyDescent="0.25">
      <c r="A1263" s="8">
        <f t="shared" si="40"/>
        <v>46188</v>
      </c>
      <c r="B1263" s="74">
        <f>SUMIF([1]!Query1[Date],"="&amp;A1263,[1]!Query1[Quantity])</f>
        <v>0</v>
      </c>
      <c r="C1263" s="75" t="e">
        <f t="shared" si="39"/>
        <v>#DIV/0!</v>
      </c>
      <c r="D1263" s="74">
        <f>SUMIF([1]!Query1[Date],"="&amp;A1263,[1]!Query1[Trans_cnt])</f>
        <v>0</v>
      </c>
    </row>
    <row r="1264" spans="1:4" x14ac:dyDescent="0.25">
      <c r="A1264" s="8">
        <f t="shared" si="40"/>
        <v>46189</v>
      </c>
      <c r="B1264" s="74">
        <f>SUMIF([1]!Query1[Date],"="&amp;A1264,[1]!Query1[Quantity])</f>
        <v>0</v>
      </c>
      <c r="C1264" s="75" t="e">
        <f t="shared" si="39"/>
        <v>#DIV/0!</v>
      </c>
      <c r="D1264" s="74">
        <f>SUMIF([1]!Query1[Date],"="&amp;A1264,[1]!Query1[Trans_cnt])</f>
        <v>0</v>
      </c>
    </row>
    <row r="1265" spans="1:4" x14ac:dyDescent="0.25">
      <c r="A1265" s="8">
        <f t="shared" si="40"/>
        <v>46190</v>
      </c>
      <c r="B1265" s="74">
        <f>SUMIF([1]!Query1[Date],"="&amp;A1265,[1]!Query1[Quantity])</f>
        <v>0</v>
      </c>
      <c r="C1265" s="75" t="e">
        <f t="shared" si="39"/>
        <v>#DIV/0!</v>
      </c>
      <c r="D1265" s="74">
        <f>SUMIF([1]!Query1[Date],"="&amp;A1265,[1]!Query1[Trans_cnt])</f>
        <v>0</v>
      </c>
    </row>
    <row r="1266" spans="1:4" x14ac:dyDescent="0.25">
      <c r="A1266" s="8">
        <f t="shared" si="40"/>
        <v>46191</v>
      </c>
      <c r="B1266" s="74">
        <f>SUMIF([1]!Query1[Date],"="&amp;A1266,[1]!Query1[Quantity])</f>
        <v>0</v>
      </c>
      <c r="C1266" s="75" t="e">
        <f t="shared" si="39"/>
        <v>#DIV/0!</v>
      </c>
      <c r="D1266" s="74">
        <f>SUMIF([1]!Query1[Date],"="&amp;A1266,[1]!Query1[Trans_cnt])</f>
        <v>0</v>
      </c>
    </row>
    <row r="1267" spans="1:4" x14ac:dyDescent="0.25">
      <c r="A1267" s="8">
        <f t="shared" si="40"/>
        <v>46192</v>
      </c>
      <c r="B1267" s="74">
        <f>SUMIF([1]!Query1[Date],"="&amp;A1267,[1]!Query1[Quantity])</f>
        <v>0</v>
      </c>
      <c r="C1267" s="75" t="e">
        <f t="shared" si="39"/>
        <v>#DIV/0!</v>
      </c>
      <c r="D1267" s="74">
        <f>SUMIF([1]!Query1[Date],"="&amp;A1267,[1]!Query1[Trans_cnt])</f>
        <v>0</v>
      </c>
    </row>
    <row r="1268" spans="1:4" x14ac:dyDescent="0.25">
      <c r="A1268" s="8">
        <f t="shared" si="40"/>
        <v>46193</v>
      </c>
      <c r="B1268" s="74">
        <f>SUMIF([1]!Query1[Date],"="&amp;A1268,[1]!Query1[Quantity])</f>
        <v>0</v>
      </c>
      <c r="C1268" s="75" t="e">
        <f t="shared" si="39"/>
        <v>#DIV/0!</v>
      </c>
      <c r="D1268" s="74">
        <f>SUMIF([1]!Query1[Date],"="&amp;A1268,[1]!Query1[Trans_cnt])</f>
        <v>0</v>
      </c>
    </row>
    <row r="1269" spans="1:4" x14ac:dyDescent="0.25">
      <c r="A1269" s="8">
        <f t="shared" si="40"/>
        <v>46194</v>
      </c>
      <c r="B1269" s="74">
        <f>SUMIF([1]!Query1[Date],"="&amp;A1269,[1]!Query1[Quantity])</f>
        <v>0</v>
      </c>
      <c r="C1269" s="75" t="e">
        <f t="shared" si="39"/>
        <v>#DIV/0!</v>
      </c>
      <c r="D1269" s="74">
        <f>SUMIF([1]!Query1[Date],"="&amp;A1269,[1]!Query1[Trans_cnt])</f>
        <v>0</v>
      </c>
    </row>
    <row r="1270" spans="1:4" x14ac:dyDescent="0.25">
      <c r="A1270" s="8">
        <f t="shared" si="40"/>
        <v>46195</v>
      </c>
      <c r="B1270" s="74">
        <f>SUMIF([1]!Query1[Date],"="&amp;A1270,[1]!Query1[Quantity])</f>
        <v>0</v>
      </c>
      <c r="C1270" s="75" t="e">
        <f t="shared" si="39"/>
        <v>#DIV/0!</v>
      </c>
      <c r="D1270" s="74">
        <f>SUMIF([1]!Query1[Date],"="&amp;A1270,[1]!Query1[Trans_cnt])</f>
        <v>0</v>
      </c>
    </row>
    <row r="1271" spans="1:4" x14ac:dyDescent="0.25">
      <c r="A1271" s="8">
        <f t="shared" si="40"/>
        <v>46196</v>
      </c>
      <c r="B1271" s="74">
        <f>SUMIF([1]!Query1[Date],"="&amp;A1271,[1]!Query1[Quantity])</f>
        <v>0</v>
      </c>
      <c r="C1271" s="75" t="e">
        <f t="shared" si="39"/>
        <v>#DIV/0!</v>
      </c>
      <c r="D1271" s="74">
        <f>SUMIF([1]!Query1[Date],"="&amp;A1271,[1]!Query1[Trans_cnt])</f>
        <v>0</v>
      </c>
    </row>
    <row r="1272" spans="1:4" x14ac:dyDescent="0.25">
      <c r="A1272" s="8">
        <f t="shared" si="40"/>
        <v>46197</v>
      </c>
      <c r="B1272" s="74">
        <f>SUMIF([1]!Query1[Date],"="&amp;A1272,[1]!Query1[Quantity])</f>
        <v>0</v>
      </c>
      <c r="C1272" s="75" t="e">
        <f t="shared" si="39"/>
        <v>#DIV/0!</v>
      </c>
      <c r="D1272" s="74">
        <f>SUMIF([1]!Query1[Date],"="&amp;A1272,[1]!Query1[Trans_cnt])</f>
        <v>0</v>
      </c>
    </row>
    <row r="1273" spans="1:4" x14ac:dyDescent="0.25">
      <c r="A1273" s="8">
        <f t="shared" si="40"/>
        <v>46198</v>
      </c>
      <c r="B1273" s="74">
        <f>SUMIF([1]!Query1[Date],"="&amp;A1273,[1]!Query1[Quantity])</f>
        <v>0</v>
      </c>
      <c r="C1273" s="75" t="e">
        <f t="shared" si="39"/>
        <v>#DIV/0!</v>
      </c>
      <c r="D1273" s="74">
        <f>SUMIF([1]!Query1[Date],"="&amp;A1273,[1]!Query1[Trans_cnt])</f>
        <v>0</v>
      </c>
    </row>
    <row r="1274" spans="1:4" x14ac:dyDescent="0.25">
      <c r="A1274" s="8">
        <f t="shared" si="40"/>
        <v>46199</v>
      </c>
      <c r="B1274" s="74">
        <f>SUMIF([1]!Query1[Date],"="&amp;A1274,[1]!Query1[Quantity])</f>
        <v>0</v>
      </c>
      <c r="C1274" s="75" t="e">
        <f t="shared" si="39"/>
        <v>#DIV/0!</v>
      </c>
      <c r="D1274" s="74">
        <f>SUMIF([1]!Query1[Date],"="&amp;A1274,[1]!Query1[Trans_cnt])</f>
        <v>0</v>
      </c>
    </row>
    <row r="1275" spans="1:4" x14ac:dyDescent="0.25">
      <c r="A1275" s="8">
        <f t="shared" si="40"/>
        <v>46200</v>
      </c>
      <c r="B1275" s="74">
        <f>SUMIF([1]!Query1[Date],"="&amp;A1275,[1]!Query1[Quantity])</f>
        <v>0</v>
      </c>
      <c r="C1275" s="75" t="e">
        <f t="shared" si="39"/>
        <v>#DIV/0!</v>
      </c>
      <c r="D1275" s="74">
        <f>SUMIF([1]!Query1[Date],"="&amp;A1275,[1]!Query1[Trans_cnt])</f>
        <v>0</v>
      </c>
    </row>
    <row r="1276" spans="1:4" x14ac:dyDescent="0.25">
      <c r="A1276" s="8">
        <f t="shared" si="40"/>
        <v>46201</v>
      </c>
      <c r="B1276" s="74">
        <f>SUMIF([1]!Query1[Date],"="&amp;A1276,[1]!Query1[Quantity])</f>
        <v>0</v>
      </c>
      <c r="C1276" s="75" t="e">
        <f t="shared" si="39"/>
        <v>#DIV/0!</v>
      </c>
      <c r="D1276" s="74">
        <f>SUMIF([1]!Query1[Date],"="&amp;A1276,[1]!Query1[Trans_cnt])</f>
        <v>0</v>
      </c>
    </row>
    <row r="1277" spans="1:4" x14ac:dyDescent="0.25">
      <c r="A1277" s="8">
        <f t="shared" si="40"/>
        <v>46202</v>
      </c>
      <c r="B1277" s="74">
        <f>SUMIF([1]!Query1[Date],"="&amp;A1277,[1]!Query1[Quantity])</f>
        <v>0</v>
      </c>
      <c r="C1277" s="75" t="e">
        <f t="shared" si="39"/>
        <v>#DIV/0!</v>
      </c>
      <c r="D1277" s="74">
        <f>SUMIF([1]!Query1[Date],"="&amp;A1277,[1]!Query1[Trans_cnt])</f>
        <v>0</v>
      </c>
    </row>
    <row r="1278" spans="1:4" x14ac:dyDescent="0.25">
      <c r="A1278" s="8">
        <f t="shared" si="40"/>
        <v>46203</v>
      </c>
      <c r="B1278" s="74">
        <f>SUMIF([1]!Query1[Date],"="&amp;A1278,[1]!Query1[Quantity])</f>
        <v>0</v>
      </c>
      <c r="C1278" s="75" t="e">
        <f t="shared" si="39"/>
        <v>#DIV/0!</v>
      </c>
      <c r="D1278" s="74">
        <f>SUMIF([1]!Query1[Date],"="&amp;A1278,[1]!Query1[Trans_cnt])</f>
        <v>0</v>
      </c>
    </row>
    <row r="1279" spans="1:4" x14ac:dyDescent="0.25">
      <c r="A1279" s="8">
        <f t="shared" si="40"/>
        <v>46204</v>
      </c>
      <c r="B1279" s="74">
        <f>SUMIF([1]!Query1[Date],"="&amp;A1279,[1]!Query1[Quantity])</f>
        <v>0</v>
      </c>
      <c r="C1279" s="75" t="e">
        <f t="shared" si="39"/>
        <v>#DIV/0!</v>
      </c>
      <c r="D1279" s="74">
        <f>SUMIF([1]!Query1[Date],"="&amp;A1279,[1]!Query1[Trans_cnt])</f>
        <v>0</v>
      </c>
    </row>
    <row r="1280" spans="1:4" x14ac:dyDescent="0.25">
      <c r="A1280" s="8">
        <f t="shared" si="40"/>
        <v>46205</v>
      </c>
      <c r="B1280" s="74">
        <f>SUMIF([1]!Query1[Date],"="&amp;A1280,[1]!Query1[Quantity])</f>
        <v>0</v>
      </c>
      <c r="C1280" s="75" t="e">
        <f t="shared" si="39"/>
        <v>#DIV/0!</v>
      </c>
      <c r="D1280" s="74">
        <f>SUMIF([1]!Query1[Date],"="&amp;A1280,[1]!Query1[Trans_cnt])</f>
        <v>0</v>
      </c>
    </row>
    <row r="1281" spans="1:4" x14ac:dyDescent="0.25">
      <c r="A1281" s="8">
        <f t="shared" si="40"/>
        <v>46206</v>
      </c>
      <c r="B1281" s="74">
        <f>SUMIF([1]!Query1[Date],"="&amp;A1281,[1]!Query1[Quantity])</f>
        <v>0</v>
      </c>
      <c r="C1281" s="75" t="e">
        <f t="shared" si="39"/>
        <v>#DIV/0!</v>
      </c>
      <c r="D1281" s="74">
        <f>SUMIF([1]!Query1[Date],"="&amp;A1281,[1]!Query1[Trans_cnt])</f>
        <v>0</v>
      </c>
    </row>
    <row r="1282" spans="1:4" x14ac:dyDescent="0.25">
      <c r="A1282" s="8">
        <f t="shared" si="40"/>
        <v>46207</v>
      </c>
      <c r="B1282" s="74">
        <f>SUMIF([1]!Query1[Date],"="&amp;A1282,[1]!Query1[Quantity])</f>
        <v>0</v>
      </c>
      <c r="C1282" s="75" t="e">
        <f t="shared" si="39"/>
        <v>#DIV/0!</v>
      </c>
      <c r="D1282" s="74">
        <f>SUMIF([1]!Query1[Date],"="&amp;A1282,[1]!Query1[Trans_cnt])</f>
        <v>0</v>
      </c>
    </row>
    <row r="1283" spans="1:4" x14ac:dyDescent="0.25">
      <c r="A1283" s="8">
        <f t="shared" si="40"/>
        <v>46208</v>
      </c>
      <c r="B1283" s="74">
        <f>SUMIF([1]!Query1[Date],"="&amp;A1283,[1]!Query1[Quantity])</f>
        <v>0</v>
      </c>
      <c r="C1283" s="75" t="e">
        <f t="shared" ref="C1283:C1346" si="41">B1283/D1283</f>
        <v>#DIV/0!</v>
      </c>
      <c r="D1283" s="74">
        <f>SUMIF([1]!Query1[Date],"="&amp;A1283,[1]!Query1[Trans_cnt])</f>
        <v>0</v>
      </c>
    </row>
    <row r="1284" spans="1:4" x14ac:dyDescent="0.25">
      <c r="A1284" s="8">
        <f t="shared" si="40"/>
        <v>46209</v>
      </c>
      <c r="B1284" s="74">
        <f>SUMIF([1]!Query1[Date],"="&amp;A1284,[1]!Query1[Quantity])</f>
        <v>0</v>
      </c>
      <c r="C1284" s="75" t="e">
        <f t="shared" si="41"/>
        <v>#DIV/0!</v>
      </c>
      <c r="D1284" s="74">
        <f>SUMIF([1]!Query1[Date],"="&amp;A1284,[1]!Query1[Trans_cnt])</f>
        <v>0</v>
      </c>
    </row>
    <row r="1285" spans="1:4" x14ac:dyDescent="0.25">
      <c r="A1285" s="8">
        <f t="shared" si="40"/>
        <v>46210</v>
      </c>
      <c r="B1285" s="74">
        <f>SUMIF([1]!Query1[Date],"="&amp;A1285,[1]!Query1[Quantity])</f>
        <v>0</v>
      </c>
      <c r="C1285" s="75" t="e">
        <f t="shared" si="41"/>
        <v>#DIV/0!</v>
      </c>
      <c r="D1285" s="74">
        <f>SUMIF([1]!Query1[Date],"="&amp;A1285,[1]!Query1[Trans_cnt])</f>
        <v>0</v>
      </c>
    </row>
    <row r="1286" spans="1:4" x14ac:dyDescent="0.25">
      <c r="A1286" s="8">
        <f t="shared" si="40"/>
        <v>46211</v>
      </c>
      <c r="B1286" s="74">
        <f>SUMIF([1]!Query1[Date],"="&amp;A1286,[1]!Query1[Quantity])</f>
        <v>0</v>
      </c>
      <c r="C1286" s="75" t="e">
        <f t="shared" si="41"/>
        <v>#DIV/0!</v>
      </c>
      <c r="D1286" s="74">
        <f>SUMIF([1]!Query1[Date],"="&amp;A1286,[1]!Query1[Trans_cnt])</f>
        <v>0</v>
      </c>
    </row>
    <row r="1287" spans="1:4" x14ac:dyDescent="0.25">
      <c r="A1287" s="8">
        <f t="shared" si="40"/>
        <v>46212</v>
      </c>
      <c r="B1287" s="74">
        <f>SUMIF([1]!Query1[Date],"="&amp;A1287,[1]!Query1[Quantity])</f>
        <v>0</v>
      </c>
      <c r="C1287" s="75" t="e">
        <f t="shared" si="41"/>
        <v>#DIV/0!</v>
      </c>
      <c r="D1287" s="74">
        <f>SUMIF([1]!Query1[Date],"="&amp;A1287,[1]!Query1[Trans_cnt])</f>
        <v>0</v>
      </c>
    </row>
    <row r="1288" spans="1:4" x14ac:dyDescent="0.25">
      <c r="A1288" s="8">
        <f t="shared" si="40"/>
        <v>46213</v>
      </c>
      <c r="B1288" s="74">
        <f>SUMIF([1]!Query1[Date],"="&amp;A1288,[1]!Query1[Quantity])</f>
        <v>0</v>
      </c>
      <c r="C1288" s="75" t="e">
        <f t="shared" si="41"/>
        <v>#DIV/0!</v>
      </c>
      <c r="D1288" s="74">
        <f>SUMIF([1]!Query1[Date],"="&amp;A1288,[1]!Query1[Trans_cnt])</f>
        <v>0</v>
      </c>
    </row>
    <row r="1289" spans="1:4" x14ac:dyDescent="0.25">
      <c r="A1289" s="8">
        <f t="shared" si="40"/>
        <v>46214</v>
      </c>
      <c r="B1289" s="74">
        <f>SUMIF([1]!Query1[Date],"="&amp;A1289,[1]!Query1[Quantity])</f>
        <v>0</v>
      </c>
      <c r="C1289" s="75" t="e">
        <f t="shared" si="41"/>
        <v>#DIV/0!</v>
      </c>
      <c r="D1289" s="74">
        <f>SUMIF([1]!Query1[Date],"="&amp;A1289,[1]!Query1[Trans_cnt])</f>
        <v>0</v>
      </c>
    </row>
    <row r="1290" spans="1:4" x14ac:dyDescent="0.25">
      <c r="A1290" s="8">
        <f t="shared" si="40"/>
        <v>46215</v>
      </c>
      <c r="B1290" s="74">
        <f>SUMIF([1]!Query1[Date],"="&amp;A1290,[1]!Query1[Quantity])</f>
        <v>0</v>
      </c>
      <c r="C1290" s="75" t="e">
        <f t="shared" si="41"/>
        <v>#DIV/0!</v>
      </c>
      <c r="D1290" s="74">
        <f>SUMIF([1]!Query1[Date],"="&amp;A1290,[1]!Query1[Trans_cnt])</f>
        <v>0</v>
      </c>
    </row>
    <row r="1291" spans="1:4" x14ac:dyDescent="0.25">
      <c r="A1291" s="8">
        <f t="shared" si="40"/>
        <v>46216</v>
      </c>
      <c r="B1291" s="74">
        <f>SUMIF([1]!Query1[Date],"="&amp;A1291,[1]!Query1[Quantity])</f>
        <v>0</v>
      </c>
      <c r="C1291" s="75" t="e">
        <f t="shared" si="41"/>
        <v>#DIV/0!</v>
      </c>
      <c r="D1291" s="74">
        <f>SUMIF([1]!Query1[Date],"="&amp;A1291,[1]!Query1[Trans_cnt])</f>
        <v>0</v>
      </c>
    </row>
    <row r="1292" spans="1:4" x14ac:dyDescent="0.25">
      <c r="A1292" s="8">
        <f t="shared" si="40"/>
        <v>46217</v>
      </c>
      <c r="B1292" s="74">
        <f>SUMIF([1]!Query1[Date],"="&amp;A1292,[1]!Query1[Quantity])</f>
        <v>0</v>
      </c>
      <c r="C1292" s="75" t="e">
        <f t="shared" si="41"/>
        <v>#DIV/0!</v>
      </c>
      <c r="D1292" s="74">
        <f>SUMIF([1]!Query1[Date],"="&amp;A1292,[1]!Query1[Trans_cnt])</f>
        <v>0</v>
      </c>
    </row>
    <row r="1293" spans="1:4" x14ac:dyDescent="0.25">
      <c r="A1293" s="8">
        <f t="shared" si="40"/>
        <v>46218</v>
      </c>
      <c r="B1293" s="74">
        <f>SUMIF([1]!Query1[Date],"="&amp;A1293,[1]!Query1[Quantity])</f>
        <v>0</v>
      </c>
      <c r="C1293" s="75" t="e">
        <f t="shared" si="41"/>
        <v>#DIV/0!</v>
      </c>
      <c r="D1293" s="74">
        <f>SUMIF([1]!Query1[Date],"="&amp;A1293,[1]!Query1[Trans_cnt])</f>
        <v>0</v>
      </c>
    </row>
    <row r="1294" spans="1:4" x14ac:dyDescent="0.25">
      <c r="A1294" s="8">
        <f t="shared" si="40"/>
        <v>46219</v>
      </c>
      <c r="B1294" s="74">
        <f>SUMIF([1]!Query1[Date],"="&amp;A1294,[1]!Query1[Quantity])</f>
        <v>0</v>
      </c>
      <c r="C1294" s="75" t="e">
        <f t="shared" si="41"/>
        <v>#DIV/0!</v>
      </c>
      <c r="D1294" s="74">
        <f>SUMIF([1]!Query1[Date],"="&amp;A1294,[1]!Query1[Trans_cnt])</f>
        <v>0</v>
      </c>
    </row>
    <row r="1295" spans="1:4" x14ac:dyDescent="0.25">
      <c r="A1295" s="8">
        <f t="shared" si="40"/>
        <v>46220</v>
      </c>
      <c r="B1295" s="74">
        <f>SUMIF([1]!Query1[Date],"="&amp;A1295,[1]!Query1[Quantity])</f>
        <v>0</v>
      </c>
      <c r="C1295" s="75" t="e">
        <f t="shared" si="41"/>
        <v>#DIV/0!</v>
      </c>
      <c r="D1295" s="74">
        <f>SUMIF([1]!Query1[Date],"="&amp;A1295,[1]!Query1[Trans_cnt])</f>
        <v>0</v>
      </c>
    </row>
    <row r="1296" spans="1:4" x14ac:dyDescent="0.25">
      <c r="A1296" s="8">
        <f t="shared" si="40"/>
        <v>46221</v>
      </c>
      <c r="B1296" s="74">
        <f>SUMIF([1]!Query1[Date],"="&amp;A1296,[1]!Query1[Quantity])</f>
        <v>0</v>
      </c>
      <c r="C1296" s="75" t="e">
        <f t="shared" si="41"/>
        <v>#DIV/0!</v>
      </c>
      <c r="D1296" s="74">
        <f>SUMIF([1]!Query1[Date],"="&amp;A1296,[1]!Query1[Trans_cnt])</f>
        <v>0</v>
      </c>
    </row>
    <row r="1297" spans="1:4" x14ac:dyDescent="0.25">
      <c r="A1297" s="8">
        <f t="shared" si="40"/>
        <v>46222</v>
      </c>
      <c r="B1297" s="74">
        <f>SUMIF([1]!Query1[Date],"="&amp;A1297,[1]!Query1[Quantity])</f>
        <v>0</v>
      </c>
      <c r="C1297" s="75" t="e">
        <f t="shared" si="41"/>
        <v>#DIV/0!</v>
      </c>
      <c r="D1297" s="74">
        <f>SUMIF([1]!Query1[Date],"="&amp;A1297,[1]!Query1[Trans_cnt])</f>
        <v>0</v>
      </c>
    </row>
    <row r="1298" spans="1:4" x14ac:dyDescent="0.25">
      <c r="A1298" s="8">
        <f t="shared" si="40"/>
        <v>46223</v>
      </c>
      <c r="B1298" s="74">
        <f>SUMIF([1]!Query1[Date],"="&amp;A1298,[1]!Query1[Quantity])</f>
        <v>0</v>
      </c>
      <c r="C1298" s="75" t="e">
        <f t="shared" si="41"/>
        <v>#DIV/0!</v>
      </c>
      <c r="D1298" s="74">
        <f>SUMIF([1]!Query1[Date],"="&amp;A1298,[1]!Query1[Trans_cnt])</f>
        <v>0</v>
      </c>
    </row>
    <row r="1299" spans="1:4" x14ac:dyDescent="0.25">
      <c r="A1299" s="8">
        <f t="shared" si="40"/>
        <v>46224</v>
      </c>
      <c r="B1299" s="74">
        <f>SUMIF([1]!Query1[Date],"="&amp;A1299,[1]!Query1[Quantity])</f>
        <v>0</v>
      </c>
      <c r="C1299" s="75" t="e">
        <f t="shared" si="41"/>
        <v>#DIV/0!</v>
      </c>
      <c r="D1299" s="74">
        <f>SUMIF([1]!Query1[Date],"="&amp;A1299,[1]!Query1[Trans_cnt])</f>
        <v>0</v>
      </c>
    </row>
    <row r="1300" spans="1:4" x14ac:dyDescent="0.25">
      <c r="A1300" s="8">
        <f t="shared" si="40"/>
        <v>46225</v>
      </c>
      <c r="B1300" s="74">
        <f>SUMIF([1]!Query1[Date],"="&amp;A1300,[1]!Query1[Quantity])</f>
        <v>0</v>
      </c>
      <c r="C1300" s="75" t="e">
        <f t="shared" si="41"/>
        <v>#DIV/0!</v>
      </c>
      <c r="D1300" s="74">
        <f>SUMIF([1]!Query1[Date],"="&amp;A1300,[1]!Query1[Trans_cnt])</f>
        <v>0</v>
      </c>
    </row>
    <row r="1301" spans="1:4" x14ac:dyDescent="0.25">
      <c r="A1301" s="8">
        <f t="shared" si="40"/>
        <v>46226</v>
      </c>
      <c r="B1301" s="74">
        <f>SUMIF([1]!Query1[Date],"="&amp;A1301,[1]!Query1[Quantity])</f>
        <v>0</v>
      </c>
      <c r="C1301" s="75" t="e">
        <f t="shared" si="41"/>
        <v>#DIV/0!</v>
      </c>
      <c r="D1301" s="74">
        <f>SUMIF([1]!Query1[Date],"="&amp;A1301,[1]!Query1[Trans_cnt])</f>
        <v>0</v>
      </c>
    </row>
    <row r="1302" spans="1:4" x14ac:dyDescent="0.25">
      <c r="A1302" s="8">
        <f t="shared" si="40"/>
        <v>46227</v>
      </c>
      <c r="B1302" s="74">
        <f>SUMIF([1]!Query1[Date],"="&amp;A1302,[1]!Query1[Quantity])</f>
        <v>0</v>
      </c>
      <c r="C1302" s="75" t="e">
        <f t="shared" si="41"/>
        <v>#DIV/0!</v>
      </c>
      <c r="D1302" s="74">
        <f>SUMIF([1]!Query1[Date],"="&amp;A1302,[1]!Query1[Trans_cnt])</f>
        <v>0</v>
      </c>
    </row>
    <row r="1303" spans="1:4" x14ac:dyDescent="0.25">
      <c r="A1303" s="8">
        <f t="shared" ref="A1303:A1366" si="42">A1302+1</f>
        <v>46228</v>
      </c>
      <c r="B1303" s="74">
        <f>SUMIF([1]!Query1[Date],"="&amp;A1303,[1]!Query1[Quantity])</f>
        <v>0</v>
      </c>
      <c r="C1303" s="75" t="e">
        <f t="shared" si="41"/>
        <v>#DIV/0!</v>
      </c>
      <c r="D1303" s="74">
        <f>SUMIF([1]!Query1[Date],"="&amp;A1303,[1]!Query1[Trans_cnt])</f>
        <v>0</v>
      </c>
    </row>
    <row r="1304" spans="1:4" x14ac:dyDescent="0.25">
      <c r="A1304" s="8">
        <f t="shared" si="42"/>
        <v>46229</v>
      </c>
      <c r="B1304" s="74">
        <f>SUMIF([1]!Query1[Date],"="&amp;A1304,[1]!Query1[Quantity])</f>
        <v>0</v>
      </c>
      <c r="C1304" s="75" t="e">
        <f t="shared" si="41"/>
        <v>#DIV/0!</v>
      </c>
      <c r="D1304" s="74">
        <f>SUMIF([1]!Query1[Date],"="&amp;A1304,[1]!Query1[Trans_cnt])</f>
        <v>0</v>
      </c>
    </row>
    <row r="1305" spans="1:4" x14ac:dyDescent="0.25">
      <c r="A1305" s="8">
        <f t="shared" si="42"/>
        <v>46230</v>
      </c>
      <c r="B1305" s="74">
        <f>SUMIF([1]!Query1[Date],"="&amp;A1305,[1]!Query1[Quantity])</f>
        <v>0</v>
      </c>
      <c r="C1305" s="75" t="e">
        <f t="shared" si="41"/>
        <v>#DIV/0!</v>
      </c>
      <c r="D1305" s="74">
        <f>SUMIF([1]!Query1[Date],"="&amp;A1305,[1]!Query1[Trans_cnt])</f>
        <v>0</v>
      </c>
    </row>
    <row r="1306" spans="1:4" x14ac:dyDescent="0.25">
      <c r="A1306" s="8">
        <f t="shared" si="42"/>
        <v>46231</v>
      </c>
      <c r="B1306" s="74">
        <f>SUMIF([1]!Query1[Date],"="&amp;A1306,[1]!Query1[Quantity])</f>
        <v>0</v>
      </c>
      <c r="C1306" s="75" t="e">
        <f t="shared" si="41"/>
        <v>#DIV/0!</v>
      </c>
      <c r="D1306" s="74">
        <f>SUMIF([1]!Query1[Date],"="&amp;A1306,[1]!Query1[Trans_cnt])</f>
        <v>0</v>
      </c>
    </row>
    <row r="1307" spans="1:4" x14ac:dyDescent="0.25">
      <c r="A1307" s="8">
        <f t="shared" si="42"/>
        <v>46232</v>
      </c>
      <c r="B1307" s="74">
        <f>SUMIF([1]!Query1[Date],"="&amp;A1307,[1]!Query1[Quantity])</f>
        <v>0</v>
      </c>
      <c r="C1307" s="75" t="e">
        <f t="shared" si="41"/>
        <v>#DIV/0!</v>
      </c>
      <c r="D1307" s="74">
        <f>SUMIF([1]!Query1[Date],"="&amp;A1307,[1]!Query1[Trans_cnt])</f>
        <v>0</v>
      </c>
    </row>
    <row r="1308" spans="1:4" x14ac:dyDescent="0.25">
      <c r="A1308" s="8">
        <f t="shared" si="42"/>
        <v>46233</v>
      </c>
      <c r="B1308" s="74">
        <f>SUMIF([1]!Query1[Date],"="&amp;A1308,[1]!Query1[Quantity])</f>
        <v>0</v>
      </c>
      <c r="C1308" s="75" t="e">
        <f t="shared" si="41"/>
        <v>#DIV/0!</v>
      </c>
      <c r="D1308" s="74">
        <f>SUMIF([1]!Query1[Date],"="&amp;A1308,[1]!Query1[Trans_cnt])</f>
        <v>0</v>
      </c>
    </row>
    <row r="1309" spans="1:4" x14ac:dyDescent="0.25">
      <c r="A1309" s="8">
        <f t="shared" si="42"/>
        <v>46234</v>
      </c>
      <c r="B1309" s="74">
        <f>SUMIF([1]!Query1[Date],"="&amp;A1309,[1]!Query1[Quantity])</f>
        <v>0</v>
      </c>
      <c r="C1309" s="75" t="e">
        <f t="shared" si="41"/>
        <v>#DIV/0!</v>
      </c>
      <c r="D1309" s="74">
        <f>SUMIF([1]!Query1[Date],"="&amp;A1309,[1]!Query1[Trans_cnt])</f>
        <v>0</v>
      </c>
    </row>
    <row r="1310" spans="1:4" x14ac:dyDescent="0.25">
      <c r="A1310" s="8">
        <f t="shared" si="42"/>
        <v>46235</v>
      </c>
      <c r="B1310" s="74">
        <f>SUMIF([1]!Query1[Date],"="&amp;A1310,[1]!Query1[Quantity])</f>
        <v>0</v>
      </c>
      <c r="C1310" s="75" t="e">
        <f t="shared" si="41"/>
        <v>#DIV/0!</v>
      </c>
      <c r="D1310" s="74">
        <f>SUMIF([1]!Query1[Date],"="&amp;A1310,[1]!Query1[Trans_cnt])</f>
        <v>0</v>
      </c>
    </row>
    <row r="1311" spans="1:4" x14ac:dyDescent="0.25">
      <c r="A1311" s="8">
        <f t="shared" si="42"/>
        <v>46236</v>
      </c>
      <c r="B1311" s="74">
        <f>SUMIF([1]!Query1[Date],"="&amp;A1311,[1]!Query1[Quantity])</f>
        <v>0</v>
      </c>
      <c r="C1311" s="75" t="e">
        <f t="shared" si="41"/>
        <v>#DIV/0!</v>
      </c>
      <c r="D1311" s="74">
        <f>SUMIF([1]!Query1[Date],"="&amp;A1311,[1]!Query1[Trans_cnt])</f>
        <v>0</v>
      </c>
    </row>
    <row r="1312" spans="1:4" x14ac:dyDescent="0.25">
      <c r="A1312" s="8">
        <f t="shared" si="42"/>
        <v>46237</v>
      </c>
      <c r="B1312" s="74">
        <f>SUMIF([1]!Query1[Date],"="&amp;A1312,[1]!Query1[Quantity])</f>
        <v>0</v>
      </c>
      <c r="C1312" s="75" t="e">
        <f t="shared" si="41"/>
        <v>#DIV/0!</v>
      </c>
      <c r="D1312" s="74">
        <f>SUMIF([1]!Query1[Date],"="&amp;A1312,[1]!Query1[Trans_cnt])</f>
        <v>0</v>
      </c>
    </row>
    <row r="1313" spans="1:4" x14ac:dyDescent="0.25">
      <c r="A1313" s="8">
        <f t="shared" si="42"/>
        <v>46238</v>
      </c>
      <c r="B1313" s="74">
        <f>SUMIF([1]!Query1[Date],"="&amp;A1313,[1]!Query1[Quantity])</f>
        <v>0</v>
      </c>
      <c r="C1313" s="75" t="e">
        <f t="shared" si="41"/>
        <v>#DIV/0!</v>
      </c>
      <c r="D1313" s="74">
        <f>SUMIF([1]!Query1[Date],"="&amp;A1313,[1]!Query1[Trans_cnt])</f>
        <v>0</v>
      </c>
    </row>
    <row r="1314" spans="1:4" x14ac:dyDescent="0.25">
      <c r="A1314" s="8">
        <f t="shared" si="42"/>
        <v>46239</v>
      </c>
      <c r="B1314" s="74">
        <f>SUMIF([1]!Query1[Date],"="&amp;A1314,[1]!Query1[Quantity])</f>
        <v>0</v>
      </c>
      <c r="C1314" s="75" t="e">
        <f t="shared" si="41"/>
        <v>#DIV/0!</v>
      </c>
      <c r="D1314" s="74">
        <f>SUMIF([1]!Query1[Date],"="&amp;A1314,[1]!Query1[Trans_cnt])</f>
        <v>0</v>
      </c>
    </row>
    <row r="1315" spans="1:4" x14ac:dyDescent="0.25">
      <c r="A1315" s="8">
        <f t="shared" si="42"/>
        <v>46240</v>
      </c>
      <c r="B1315" s="74">
        <f>SUMIF([1]!Query1[Date],"="&amp;A1315,[1]!Query1[Quantity])</f>
        <v>0</v>
      </c>
      <c r="C1315" s="75" t="e">
        <f t="shared" si="41"/>
        <v>#DIV/0!</v>
      </c>
      <c r="D1315" s="74">
        <f>SUMIF([1]!Query1[Date],"="&amp;A1315,[1]!Query1[Trans_cnt])</f>
        <v>0</v>
      </c>
    </row>
    <row r="1316" spans="1:4" x14ac:dyDescent="0.25">
      <c r="A1316" s="8">
        <f t="shared" si="42"/>
        <v>46241</v>
      </c>
      <c r="B1316" s="74">
        <f>SUMIF([1]!Query1[Date],"="&amp;A1316,[1]!Query1[Quantity])</f>
        <v>0</v>
      </c>
      <c r="C1316" s="75" t="e">
        <f t="shared" si="41"/>
        <v>#DIV/0!</v>
      </c>
      <c r="D1316" s="74">
        <f>SUMIF([1]!Query1[Date],"="&amp;A1316,[1]!Query1[Trans_cnt])</f>
        <v>0</v>
      </c>
    </row>
    <row r="1317" spans="1:4" x14ac:dyDescent="0.25">
      <c r="A1317" s="8">
        <f t="shared" si="42"/>
        <v>46242</v>
      </c>
      <c r="B1317" s="74">
        <f>SUMIF([1]!Query1[Date],"="&amp;A1317,[1]!Query1[Quantity])</f>
        <v>0</v>
      </c>
      <c r="C1317" s="75" t="e">
        <f t="shared" si="41"/>
        <v>#DIV/0!</v>
      </c>
      <c r="D1317" s="74">
        <f>SUMIF([1]!Query1[Date],"="&amp;A1317,[1]!Query1[Trans_cnt])</f>
        <v>0</v>
      </c>
    </row>
    <row r="1318" spans="1:4" x14ac:dyDescent="0.25">
      <c r="A1318" s="8">
        <f t="shared" si="42"/>
        <v>46243</v>
      </c>
      <c r="B1318" s="74">
        <f>SUMIF([1]!Query1[Date],"="&amp;A1318,[1]!Query1[Quantity])</f>
        <v>0</v>
      </c>
      <c r="C1318" s="75" t="e">
        <f t="shared" si="41"/>
        <v>#DIV/0!</v>
      </c>
      <c r="D1318" s="74">
        <f>SUMIF([1]!Query1[Date],"="&amp;A1318,[1]!Query1[Trans_cnt])</f>
        <v>0</v>
      </c>
    </row>
    <row r="1319" spans="1:4" x14ac:dyDescent="0.25">
      <c r="A1319" s="8">
        <f t="shared" si="42"/>
        <v>46244</v>
      </c>
      <c r="B1319" s="74">
        <f>SUMIF([1]!Query1[Date],"="&amp;A1319,[1]!Query1[Quantity])</f>
        <v>0</v>
      </c>
      <c r="C1319" s="75" t="e">
        <f t="shared" si="41"/>
        <v>#DIV/0!</v>
      </c>
      <c r="D1319" s="74">
        <f>SUMIF([1]!Query1[Date],"="&amp;A1319,[1]!Query1[Trans_cnt])</f>
        <v>0</v>
      </c>
    </row>
    <row r="1320" spans="1:4" x14ac:dyDescent="0.25">
      <c r="A1320" s="8">
        <f t="shared" si="42"/>
        <v>46245</v>
      </c>
      <c r="B1320" s="74">
        <f>SUMIF([1]!Query1[Date],"="&amp;A1320,[1]!Query1[Quantity])</f>
        <v>0</v>
      </c>
      <c r="C1320" s="75" t="e">
        <f t="shared" si="41"/>
        <v>#DIV/0!</v>
      </c>
      <c r="D1320" s="74">
        <f>SUMIF([1]!Query1[Date],"="&amp;A1320,[1]!Query1[Trans_cnt])</f>
        <v>0</v>
      </c>
    </row>
    <row r="1321" spans="1:4" x14ac:dyDescent="0.25">
      <c r="A1321" s="8">
        <f t="shared" si="42"/>
        <v>46246</v>
      </c>
      <c r="B1321" s="74">
        <f>SUMIF([1]!Query1[Date],"="&amp;A1321,[1]!Query1[Quantity])</f>
        <v>0</v>
      </c>
      <c r="C1321" s="75" t="e">
        <f t="shared" si="41"/>
        <v>#DIV/0!</v>
      </c>
      <c r="D1321" s="74">
        <f>SUMIF([1]!Query1[Date],"="&amp;A1321,[1]!Query1[Trans_cnt])</f>
        <v>0</v>
      </c>
    </row>
    <row r="1322" spans="1:4" x14ac:dyDescent="0.25">
      <c r="A1322" s="8">
        <f t="shared" si="42"/>
        <v>46247</v>
      </c>
      <c r="B1322" s="74">
        <f>SUMIF([1]!Query1[Date],"="&amp;A1322,[1]!Query1[Quantity])</f>
        <v>0</v>
      </c>
      <c r="C1322" s="75" t="e">
        <f t="shared" si="41"/>
        <v>#DIV/0!</v>
      </c>
      <c r="D1322" s="74">
        <f>SUMIF([1]!Query1[Date],"="&amp;A1322,[1]!Query1[Trans_cnt])</f>
        <v>0</v>
      </c>
    </row>
    <row r="1323" spans="1:4" x14ac:dyDescent="0.25">
      <c r="A1323" s="8">
        <f t="shared" si="42"/>
        <v>46248</v>
      </c>
      <c r="B1323" s="74">
        <f>SUMIF([1]!Query1[Date],"="&amp;A1323,[1]!Query1[Quantity])</f>
        <v>0</v>
      </c>
      <c r="C1323" s="75" t="e">
        <f t="shared" si="41"/>
        <v>#DIV/0!</v>
      </c>
      <c r="D1323" s="74">
        <f>SUMIF([1]!Query1[Date],"="&amp;A1323,[1]!Query1[Trans_cnt])</f>
        <v>0</v>
      </c>
    </row>
    <row r="1324" spans="1:4" x14ac:dyDescent="0.25">
      <c r="A1324" s="8">
        <f t="shared" si="42"/>
        <v>46249</v>
      </c>
      <c r="B1324" s="74">
        <f>SUMIF([1]!Query1[Date],"="&amp;A1324,[1]!Query1[Quantity])</f>
        <v>0</v>
      </c>
      <c r="C1324" s="75" t="e">
        <f t="shared" si="41"/>
        <v>#DIV/0!</v>
      </c>
      <c r="D1324" s="74">
        <f>SUMIF([1]!Query1[Date],"="&amp;A1324,[1]!Query1[Trans_cnt])</f>
        <v>0</v>
      </c>
    </row>
    <row r="1325" spans="1:4" x14ac:dyDescent="0.25">
      <c r="A1325" s="8">
        <f t="shared" si="42"/>
        <v>46250</v>
      </c>
      <c r="B1325" s="74">
        <f>SUMIF([1]!Query1[Date],"="&amp;A1325,[1]!Query1[Quantity])</f>
        <v>0</v>
      </c>
      <c r="C1325" s="75" t="e">
        <f t="shared" si="41"/>
        <v>#DIV/0!</v>
      </c>
      <c r="D1325" s="74">
        <f>SUMIF([1]!Query1[Date],"="&amp;A1325,[1]!Query1[Trans_cnt])</f>
        <v>0</v>
      </c>
    </row>
    <row r="1326" spans="1:4" x14ac:dyDescent="0.25">
      <c r="A1326" s="8">
        <f t="shared" si="42"/>
        <v>46251</v>
      </c>
      <c r="B1326" s="74">
        <f>SUMIF([1]!Query1[Date],"="&amp;A1326,[1]!Query1[Quantity])</f>
        <v>0</v>
      </c>
      <c r="C1326" s="75" t="e">
        <f t="shared" si="41"/>
        <v>#DIV/0!</v>
      </c>
      <c r="D1326" s="74">
        <f>SUMIF([1]!Query1[Date],"="&amp;A1326,[1]!Query1[Trans_cnt])</f>
        <v>0</v>
      </c>
    </row>
    <row r="1327" spans="1:4" x14ac:dyDescent="0.25">
      <c r="A1327" s="8">
        <f t="shared" si="42"/>
        <v>46252</v>
      </c>
      <c r="B1327" s="74">
        <f>SUMIF([1]!Query1[Date],"="&amp;A1327,[1]!Query1[Quantity])</f>
        <v>0</v>
      </c>
      <c r="C1327" s="75" t="e">
        <f t="shared" si="41"/>
        <v>#DIV/0!</v>
      </c>
      <c r="D1327" s="74">
        <f>SUMIF([1]!Query1[Date],"="&amp;A1327,[1]!Query1[Trans_cnt])</f>
        <v>0</v>
      </c>
    </row>
    <row r="1328" spans="1:4" x14ac:dyDescent="0.25">
      <c r="A1328" s="8">
        <f t="shared" si="42"/>
        <v>46253</v>
      </c>
      <c r="B1328" s="74">
        <f>SUMIF([1]!Query1[Date],"="&amp;A1328,[1]!Query1[Quantity])</f>
        <v>0</v>
      </c>
      <c r="C1328" s="75" t="e">
        <f t="shared" si="41"/>
        <v>#DIV/0!</v>
      </c>
      <c r="D1328" s="74">
        <f>SUMIF([1]!Query1[Date],"="&amp;A1328,[1]!Query1[Trans_cnt])</f>
        <v>0</v>
      </c>
    </row>
    <row r="1329" spans="1:4" x14ac:dyDescent="0.25">
      <c r="A1329" s="8">
        <f t="shared" si="42"/>
        <v>46254</v>
      </c>
      <c r="B1329" s="74">
        <f>SUMIF([1]!Query1[Date],"="&amp;A1329,[1]!Query1[Quantity])</f>
        <v>0</v>
      </c>
      <c r="C1329" s="75" t="e">
        <f t="shared" si="41"/>
        <v>#DIV/0!</v>
      </c>
      <c r="D1329" s="74">
        <f>SUMIF([1]!Query1[Date],"="&amp;A1329,[1]!Query1[Trans_cnt])</f>
        <v>0</v>
      </c>
    </row>
    <row r="1330" spans="1:4" x14ac:dyDescent="0.25">
      <c r="A1330" s="8">
        <f t="shared" si="42"/>
        <v>46255</v>
      </c>
      <c r="B1330" s="74">
        <f>SUMIF([1]!Query1[Date],"="&amp;A1330,[1]!Query1[Quantity])</f>
        <v>0</v>
      </c>
      <c r="C1330" s="75" t="e">
        <f t="shared" si="41"/>
        <v>#DIV/0!</v>
      </c>
      <c r="D1330" s="74">
        <f>SUMIF([1]!Query1[Date],"="&amp;A1330,[1]!Query1[Trans_cnt])</f>
        <v>0</v>
      </c>
    </row>
    <row r="1331" spans="1:4" x14ac:dyDescent="0.25">
      <c r="A1331" s="8">
        <f t="shared" si="42"/>
        <v>46256</v>
      </c>
      <c r="B1331" s="74">
        <f>SUMIF([1]!Query1[Date],"="&amp;A1331,[1]!Query1[Quantity])</f>
        <v>0</v>
      </c>
      <c r="C1331" s="75" t="e">
        <f t="shared" si="41"/>
        <v>#DIV/0!</v>
      </c>
      <c r="D1331" s="74">
        <f>SUMIF([1]!Query1[Date],"="&amp;A1331,[1]!Query1[Trans_cnt])</f>
        <v>0</v>
      </c>
    </row>
    <row r="1332" spans="1:4" x14ac:dyDescent="0.25">
      <c r="A1332" s="8">
        <f t="shared" si="42"/>
        <v>46257</v>
      </c>
      <c r="B1332" s="74">
        <f>SUMIF([1]!Query1[Date],"="&amp;A1332,[1]!Query1[Quantity])</f>
        <v>0</v>
      </c>
      <c r="C1332" s="75" t="e">
        <f t="shared" si="41"/>
        <v>#DIV/0!</v>
      </c>
      <c r="D1332" s="74">
        <f>SUMIF([1]!Query1[Date],"="&amp;A1332,[1]!Query1[Trans_cnt])</f>
        <v>0</v>
      </c>
    </row>
    <row r="1333" spans="1:4" x14ac:dyDescent="0.25">
      <c r="A1333" s="8">
        <f t="shared" si="42"/>
        <v>46258</v>
      </c>
      <c r="B1333" s="74">
        <f>SUMIF([1]!Query1[Date],"="&amp;A1333,[1]!Query1[Quantity])</f>
        <v>0</v>
      </c>
      <c r="C1333" s="75" t="e">
        <f t="shared" si="41"/>
        <v>#DIV/0!</v>
      </c>
      <c r="D1333" s="74">
        <f>SUMIF([1]!Query1[Date],"="&amp;A1333,[1]!Query1[Trans_cnt])</f>
        <v>0</v>
      </c>
    </row>
    <row r="1334" spans="1:4" x14ac:dyDescent="0.25">
      <c r="A1334" s="8">
        <f t="shared" si="42"/>
        <v>46259</v>
      </c>
      <c r="B1334" s="74">
        <f>SUMIF([1]!Query1[Date],"="&amp;A1334,[1]!Query1[Quantity])</f>
        <v>0</v>
      </c>
      <c r="C1334" s="75" t="e">
        <f t="shared" si="41"/>
        <v>#DIV/0!</v>
      </c>
      <c r="D1334" s="74">
        <f>SUMIF([1]!Query1[Date],"="&amp;A1334,[1]!Query1[Trans_cnt])</f>
        <v>0</v>
      </c>
    </row>
    <row r="1335" spans="1:4" x14ac:dyDescent="0.25">
      <c r="A1335" s="8">
        <f t="shared" si="42"/>
        <v>46260</v>
      </c>
      <c r="B1335" s="74">
        <f>SUMIF([1]!Query1[Date],"="&amp;A1335,[1]!Query1[Quantity])</f>
        <v>0</v>
      </c>
      <c r="C1335" s="75" t="e">
        <f t="shared" si="41"/>
        <v>#DIV/0!</v>
      </c>
      <c r="D1335" s="74">
        <f>SUMIF([1]!Query1[Date],"="&amp;A1335,[1]!Query1[Trans_cnt])</f>
        <v>0</v>
      </c>
    </row>
    <row r="1336" spans="1:4" x14ac:dyDescent="0.25">
      <c r="A1336" s="8">
        <f t="shared" si="42"/>
        <v>46261</v>
      </c>
      <c r="B1336" s="74">
        <f>SUMIF([1]!Query1[Date],"="&amp;A1336,[1]!Query1[Quantity])</f>
        <v>0</v>
      </c>
      <c r="C1336" s="75" t="e">
        <f t="shared" si="41"/>
        <v>#DIV/0!</v>
      </c>
      <c r="D1336" s="74">
        <f>SUMIF([1]!Query1[Date],"="&amp;A1336,[1]!Query1[Trans_cnt])</f>
        <v>0</v>
      </c>
    </row>
    <row r="1337" spans="1:4" x14ac:dyDescent="0.25">
      <c r="A1337" s="8">
        <f t="shared" si="42"/>
        <v>46262</v>
      </c>
      <c r="B1337" s="74">
        <f>SUMIF([1]!Query1[Date],"="&amp;A1337,[1]!Query1[Quantity])</f>
        <v>0</v>
      </c>
      <c r="C1337" s="75" t="e">
        <f t="shared" si="41"/>
        <v>#DIV/0!</v>
      </c>
      <c r="D1337" s="74">
        <f>SUMIF([1]!Query1[Date],"="&amp;A1337,[1]!Query1[Trans_cnt])</f>
        <v>0</v>
      </c>
    </row>
    <row r="1338" spans="1:4" x14ac:dyDescent="0.25">
      <c r="A1338" s="8">
        <f t="shared" si="42"/>
        <v>46263</v>
      </c>
      <c r="B1338" s="74">
        <f>SUMIF([1]!Query1[Date],"="&amp;A1338,[1]!Query1[Quantity])</f>
        <v>0</v>
      </c>
      <c r="C1338" s="75" t="e">
        <f t="shared" si="41"/>
        <v>#DIV/0!</v>
      </c>
      <c r="D1338" s="74">
        <f>SUMIF([1]!Query1[Date],"="&amp;A1338,[1]!Query1[Trans_cnt])</f>
        <v>0</v>
      </c>
    </row>
    <row r="1339" spans="1:4" x14ac:dyDescent="0.25">
      <c r="A1339" s="8">
        <f t="shared" si="42"/>
        <v>46264</v>
      </c>
      <c r="B1339" s="74">
        <f>SUMIF([1]!Query1[Date],"="&amp;A1339,[1]!Query1[Quantity])</f>
        <v>0</v>
      </c>
      <c r="C1339" s="75" t="e">
        <f t="shared" si="41"/>
        <v>#DIV/0!</v>
      </c>
      <c r="D1339" s="74">
        <f>SUMIF([1]!Query1[Date],"="&amp;A1339,[1]!Query1[Trans_cnt])</f>
        <v>0</v>
      </c>
    </row>
    <row r="1340" spans="1:4" x14ac:dyDescent="0.25">
      <c r="A1340" s="8">
        <f t="shared" si="42"/>
        <v>46265</v>
      </c>
      <c r="B1340" s="74">
        <f>SUMIF([1]!Query1[Date],"="&amp;A1340,[1]!Query1[Quantity])</f>
        <v>0</v>
      </c>
      <c r="C1340" s="75" t="e">
        <f t="shared" si="41"/>
        <v>#DIV/0!</v>
      </c>
      <c r="D1340" s="74">
        <f>SUMIF([1]!Query1[Date],"="&amp;A1340,[1]!Query1[Trans_cnt])</f>
        <v>0</v>
      </c>
    </row>
    <row r="1341" spans="1:4" x14ac:dyDescent="0.25">
      <c r="A1341" s="8">
        <f t="shared" si="42"/>
        <v>46266</v>
      </c>
      <c r="B1341" s="74">
        <f>SUMIF([1]!Query1[Date],"="&amp;A1341,[1]!Query1[Quantity])</f>
        <v>0</v>
      </c>
      <c r="C1341" s="75" t="e">
        <f t="shared" si="41"/>
        <v>#DIV/0!</v>
      </c>
      <c r="D1341" s="74">
        <f>SUMIF([1]!Query1[Date],"="&amp;A1341,[1]!Query1[Trans_cnt])</f>
        <v>0</v>
      </c>
    </row>
    <row r="1342" spans="1:4" x14ac:dyDescent="0.25">
      <c r="A1342" s="8">
        <f t="shared" si="42"/>
        <v>46267</v>
      </c>
      <c r="B1342" s="74">
        <f>SUMIF([1]!Query1[Date],"="&amp;A1342,[1]!Query1[Quantity])</f>
        <v>0</v>
      </c>
      <c r="C1342" s="75" t="e">
        <f t="shared" si="41"/>
        <v>#DIV/0!</v>
      </c>
      <c r="D1342" s="74">
        <f>SUMIF([1]!Query1[Date],"="&amp;A1342,[1]!Query1[Trans_cnt])</f>
        <v>0</v>
      </c>
    </row>
    <row r="1343" spans="1:4" x14ac:dyDescent="0.25">
      <c r="A1343" s="8">
        <f t="shared" si="42"/>
        <v>46268</v>
      </c>
      <c r="B1343" s="74">
        <f>SUMIF([1]!Query1[Date],"="&amp;A1343,[1]!Query1[Quantity])</f>
        <v>0</v>
      </c>
      <c r="C1343" s="75" t="e">
        <f t="shared" si="41"/>
        <v>#DIV/0!</v>
      </c>
      <c r="D1343" s="74">
        <f>SUMIF([1]!Query1[Date],"="&amp;A1343,[1]!Query1[Trans_cnt])</f>
        <v>0</v>
      </c>
    </row>
    <row r="1344" spans="1:4" x14ac:dyDescent="0.25">
      <c r="A1344" s="8">
        <f t="shared" si="42"/>
        <v>46269</v>
      </c>
      <c r="B1344" s="74">
        <f>SUMIF([1]!Query1[Date],"="&amp;A1344,[1]!Query1[Quantity])</f>
        <v>0</v>
      </c>
      <c r="C1344" s="75" t="e">
        <f t="shared" si="41"/>
        <v>#DIV/0!</v>
      </c>
      <c r="D1344" s="74">
        <f>SUMIF([1]!Query1[Date],"="&amp;A1344,[1]!Query1[Trans_cnt])</f>
        <v>0</v>
      </c>
    </row>
    <row r="1345" spans="1:4" x14ac:dyDescent="0.25">
      <c r="A1345" s="8">
        <f t="shared" si="42"/>
        <v>46270</v>
      </c>
      <c r="B1345" s="74">
        <f>SUMIF([1]!Query1[Date],"="&amp;A1345,[1]!Query1[Quantity])</f>
        <v>0</v>
      </c>
      <c r="C1345" s="75" t="e">
        <f t="shared" si="41"/>
        <v>#DIV/0!</v>
      </c>
      <c r="D1345" s="74">
        <f>SUMIF([1]!Query1[Date],"="&amp;A1345,[1]!Query1[Trans_cnt])</f>
        <v>0</v>
      </c>
    </row>
    <row r="1346" spans="1:4" x14ac:dyDescent="0.25">
      <c r="A1346" s="8">
        <f t="shared" si="42"/>
        <v>46271</v>
      </c>
      <c r="B1346" s="74">
        <f>SUMIF([1]!Query1[Date],"="&amp;A1346,[1]!Query1[Quantity])</f>
        <v>0</v>
      </c>
      <c r="C1346" s="75" t="e">
        <f t="shared" si="41"/>
        <v>#DIV/0!</v>
      </c>
      <c r="D1346" s="74">
        <f>SUMIF([1]!Query1[Date],"="&amp;A1346,[1]!Query1[Trans_cnt])</f>
        <v>0</v>
      </c>
    </row>
    <row r="1347" spans="1:4" x14ac:dyDescent="0.25">
      <c r="A1347" s="8">
        <f t="shared" si="42"/>
        <v>46272</v>
      </c>
      <c r="B1347" s="74">
        <f>SUMIF([1]!Query1[Date],"="&amp;A1347,[1]!Query1[Quantity])</f>
        <v>0</v>
      </c>
      <c r="C1347" s="75" t="e">
        <f t="shared" ref="C1347:C1410" si="43">B1347/D1347</f>
        <v>#DIV/0!</v>
      </c>
      <c r="D1347" s="74">
        <f>SUMIF([1]!Query1[Date],"="&amp;A1347,[1]!Query1[Trans_cnt])</f>
        <v>0</v>
      </c>
    </row>
    <row r="1348" spans="1:4" x14ac:dyDescent="0.25">
      <c r="A1348" s="8">
        <f t="shared" si="42"/>
        <v>46273</v>
      </c>
      <c r="B1348" s="74">
        <f>SUMIF([1]!Query1[Date],"="&amp;A1348,[1]!Query1[Quantity])</f>
        <v>0</v>
      </c>
      <c r="C1348" s="75" t="e">
        <f t="shared" si="43"/>
        <v>#DIV/0!</v>
      </c>
      <c r="D1348" s="74">
        <f>SUMIF([1]!Query1[Date],"="&amp;A1348,[1]!Query1[Trans_cnt])</f>
        <v>0</v>
      </c>
    </row>
    <row r="1349" spans="1:4" x14ac:dyDescent="0.25">
      <c r="A1349" s="8">
        <f t="shared" si="42"/>
        <v>46274</v>
      </c>
      <c r="B1349" s="74">
        <f>SUMIF([1]!Query1[Date],"="&amp;A1349,[1]!Query1[Quantity])</f>
        <v>0</v>
      </c>
      <c r="C1349" s="75" t="e">
        <f t="shared" si="43"/>
        <v>#DIV/0!</v>
      </c>
      <c r="D1349" s="74">
        <f>SUMIF([1]!Query1[Date],"="&amp;A1349,[1]!Query1[Trans_cnt])</f>
        <v>0</v>
      </c>
    </row>
    <row r="1350" spans="1:4" x14ac:dyDescent="0.25">
      <c r="A1350" s="8">
        <f t="shared" si="42"/>
        <v>46275</v>
      </c>
      <c r="B1350" s="74">
        <f>SUMIF([1]!Query1[Date],"="&amp;A1350,[1]!Query1[Quantity])</f>
        <v>0</v>
      </c>
      <c r="C1350" s="75" t="e">
        <f t="shared" si="43"/>
        <v>#DIV/0!</v>
      </c>
      <c r="D1350" s="74">
        <f>SUMIF([1]!Query1[Date],"="&amp;A1350,[1]!Query1[Trans_cnt])</f>
        <v>0</v>
      </c>
    </row>
    <row r="1351" spans="1:4" x14ac:dyDescent="0.25">
      <c r="A1351" s="8">
        <f t="shared" si="42"/>
        <v>46276</v>
      </c>
      <c r="B1351" s="74">
        <f>SUMIF([1]!Query1[Date],"="&amp;A1351,[1]!Query1[Quantity])</f>
        <v>0</v>
      </c>
      <c r="C1351" s="75" t="e">
        <f t="shared" si="43"/>
        <v>#DIV/0!</v>
      </c>
      <c r="D1351" s="74">
        <f>SUMIF([1]!Query1[Date],"="&amp;A1351,[1]!Query1[Trans_cnt])</f>
        <v>0</v>
      </c>
    </row>
    <row r="1352" spans="1:4" x14ac:dyDescent="0.25">
      <c r="A1352" s="8">
        <f t="shared" si="42"/>
        <v>46277</v>
      </c>
      <c r="B1352" s="74">
        <f>SUMIF([1]!Query1[Date],"="&amp;A1352,[1]!Query1[Quantity])</f>
        <v>0</v>
      </c>
      <c r="C1352" s="75" t="e">
        <f t="shared" si="43"/>
        <v>#DIV/0!</v>
      </c>
      <c r="D1352" s="74">
        <f>SUMIF([1]!Query1[Date],"="&amp;A1352,[1]!Query1[Trans_cnt])</f>
        <v>0</v>
      </c>
    </row>
    <row r="1353" spans="1:4" x14ac:dyDescent="0.25">
      <c r="A1353" s="8">
        <f t="shared" si="42"/>
        <v>46278</v>
      </c>
      <c r="B1353" s="74">
        <f>SUMIF([1]!Query1[Date],"="&amp;A1353,[1]!Query1[Quantity])</f>
        <v>0</v>
      </c>
      <c r="C1353" s="75" t="e">
        <f t="shared" si="43"/>
        <v>#DIV/0!</v>
      </c>
      <c r="D1353" s="74">
        <f>SUMIF([1]!Query1[Date],"="&amp;A1353,[1]!Query1[Trans_cnt])</f>
        <v>0</v>
      </c>
    </row>
    <row r="1354" spans="1:4" x14ac:dyDescent="0.25">
      <c r="A1354" s="8">
        <f t="shared" si="42"/>
        <v>46279</v>
      </c>
      <c r="B1354" s="74">
        <f>SUMIF([1]!Query1[Date],"="&amp;A1354,[1]!Query1[Quantity])</f>
        <v>0</v>
      </c>
      <c r="C1354" s="75" t="e">
        <f t="shared" si="43"/>
        <v>#DIV/0!</v>
      </c>
      <c r="D1354" s="74">
        <f>SUMIF([1]!Query1[Date],"="&amp;A1354,[1]!Query1[Trans_cnt])</f>
        <v>0</v>
      </c>
    </row>
    <row r="1355" spans="1:4" x14ac:dyDescent="0.25">
      <c r="A1355" s="8">
        <f t="shared" si="42"/>
        <v>46280</v>
      </c>
      <c r="B1355" s="74">
        <f>SUMIF([1]!Query1[Date],"="&amp;A1355,[1]!Query1[Quantity])</f>
        <v>0</v>
      </c>
      <c r="C1355" s="75" t="e">
        <f t="shared" si="43"/>
        <v>#DIV/0!</v>
      </c>
      <c r="D1355" s="74">
        <f>SUMIF([1]!Query1[Date],"="&amp;A1355,[1]!Query1[Trans_cnt])</f>
        <v>0</v>
      </c>
    </row>
    <row r="1356" spans="1:4" x14ac:dyDescent="0.25">
      <c r="A1356" s="8">
        <f t="shared" si="42"/>
        <v>46281</v>
      </c>
      <c r="B1356" s="74">
        <f>SUMIF([1]!Query1[Date],"="&amp;A1356,[1]!Query1[Quantity])</f>
        <v>0</v>
      </c>
      <c r="C1356" s="75" t="e">
        <f t="shared" si="43"/>
        <v>#DIV/0!</v>
      </c>
      <c r="D1356" s="74">
        <f>SUMIF([1]!Query1[Date],"="&amp;A1356,[1]!Query1[Trans_cnt])</f>
        <v>0</v>
      </c>
    </row>
    <row r="1357" spans="1:4" x14ac:dyDescent="0.25">
      <c r="A1357" s="8">
        <f t="shared" si="42"/>
        <v>46282</v>
      </c>
      <c r="B1357" s="74">
        <f>SUMIF([1]!Query1[Date],"="&amp;A1357,[1]!Query1[Quantity])</f>
        <v>0</v>
      </c>
      <c r="C1357" s="75" t="e">
        <f t="shared" si="43"/>
        <v>#DIV/0!</v>
      </c>
      <c r="D1357" s="74">
        <f>SUMIF([1]!Query1[Date],"="&amp;A1357,[1]!Query1[Trans_cnt])</f>
        <v>0</v>
      </c>
    </row>
    <row r="1358" spans="1:4" x14ac:dyDescent="0.25">
      <c r="A1358" s="8">
        <f t="shared" si="42"/>
        <v>46283</v>
      </c>
      <c r="B1358" s="74">
        <f>SUMIF([1]!Query1[Date],"="&amp;A1358,[1]!Query1[Quantity])</f>
        <v>0</v>
      </c>
      <c r="C1358" s="75" t="e">
        <f t="shared" si="43"/>
        <v>#DIV/0!</v>
      </c>
      <c r="D1358" s="74">
        <f>SUMIF([1]!Query1[Date],"="&amp;A1358,[1]!Query1[Trans_cnt])</f>
        <v>0</v>
      </c>
    </row>
    <row r="1359" spans="1:4" x14ac:dyDescent="0.25">
      <c r="A1359" s="8">
        <f t="shared" si="42"/>
        <v>46284</v>
      </c>
      <c r="B1359" s="74">
        <f>SUMIF([1]!Query1[Date],"="&amp;A1359,[1]!Query1[Quantity])</f>
        <v>0</v>
      </c>
      <c r="C1359" s="75" t="e">
        <f t="shared" si="43"/>
        <v>#DIV/0!</v>
      </c>
      <c r="D1359" s="74">
        <f>SUMIF([1]!Query1[Date],"="&amp;A1359,[1]!Query1[Trans_cnt])</f>
        <v>0</v>
      </c>
    </row>
    <row r="1360" spans="1:4" x14ac:dyDescent="0.25">
      <c r="A1360" s="8">
        <f t="shared" si="42"/>
        <v>46285</v>
      </c>
      <c r="B1360" s="74">
        <f>SUMIF([1]!Query1[Date],"="&amp;A1360,[1]!Query1[Quantity])</f>
        <v>0</v>
      </c>
      <c r="C1360" s="75" t="e">
        <f t="shared" si="43"/>
        <v>#DIV/0!</v>
      </c>
      <c r="D1360" s="74">
        <f>SUMIF([1]!Query1[Date],"="&amp;A1360,[1]!Query1[Trans_cnt])</f>
        <v>0</v>
      </c>
    </row>
    <row r="1361" spans="1:4" x14ac:dyDescent="0.25">
      <c r="A1361" s="8">
        <f t="shared" si="42"/>
        <v>46286</v>
      </c>
      <c r="B1361" s="74">
        <f>SUMIF([1]!Query1[Date],"="&amp;A1361,[1]!Query1[Quantity])</f>
        <v>0</v>
      </c>
      <c r="C1361" s="75" t="e">
        <f t="shared" si="43"/>
        <v>#DIV/0!</v>
      </c>
      <c r="D1361" s="74">
        <f>SUMIF([1]!Query1[Date],"="&amp;A1361,[1]!Query1[Trans_cnt])</f>
        <v>0</v>
      </c>
    </row>
    <row r="1362" spans="1:4" x14ac:dyDescent="0.25">
      <c r="A1362" s="8">
        <f t="shared" si="42"/>
        <v>46287</v>
      </c>
      <c r="B1362" s="74">
        <f>SUMIF([1]!Query1[Date],"="&amp;A1362,[1]!Query1[Quantity])</f>
        <v>0</v>
      </c>
      <c r="C1362" s="75" t="e">
        <f t="shared" si="43"/>
        <v>#DIV/0!</v>
      </c>
      <c r="D1362" s="74">
        <f>SUMIF([1]!Query1[Date],"="&amp;A1362,[1]!Query1[Trans_cnt])</f>
        <v>0</v>
      </c>
    </row>
    <row r="1363" spans="1:4" x14ac:dyDescent="0.25">
      <c r="A1363" s="8">
        <f t="shared" si="42"/>
        <v>46288</v>
      </c>
      <c r="B1363" s="74">
        <f>SUMIF([1]!Query1[Date],"="&amp;A1363,[1]!Query1[Quantity])</f>
        <v>0</v>
      </c>
      <c r="C1363" s="75" t="e">
        <f t="shared" si="43"/>
        <v>#DIV/0!</v>
      </c>
      <c r="D1363" s="74">
        <f>SUMIF([1]!Query1[Date],"="&amp;A1363,[1]!Query1[Trans_cnt])</f>
        <v>0</v>
      </c>
    </row>
    <row r="1364" spans="1:4" x14ac:dyDescent="0.25">
      <c r="A1364" s="8">
        <f t="shared" si="42"/>
        <v>46289</v>
      </c>
      <c r="B1364" s="74">
        <f>SUMIF([1]!Query1[Date],"="&amp;A1364,[1]!Query1[Quantity])</f>
        <v>0</v>
      </c>
      <c r="C1364" s="75" t="e">
        <f t="shared" si="43"/>
        <v>#DIV/0!</v>
      </c>
      <c r="D1364" s="74">
        <f>SUMIF([1]!Query1[Date],"="&amp;A1364,[1]!Query1[Trans_cnt])</f>
        <v>0</v>
      </c>
    </row>
    <row r="1365" spans="1:4" x14ac:dyDescent="0.25">
      <c r="A1365" s="8">
        <f t="shared" si="42"/>
        <v>46290</v>
      </c>
      <c r="B1365" s="74">
        <f>SUMIF([1]!Query1[Date],"="&amp;A1365,[1]!Query1[Quantity])</f>
        <v>0</v>
      </c>
      <c r="C1365" s="75" t="e">
        <f t="shared" si="43"/>
        <v>#DIV/0!</v>
      </c>
      <c r="D1365" s="74">
        <f>SUMIF([1]!Query1[Date],"="&amp;A1365,[1]!Query1[Trans_cnt])</f>
        <v>0</v>
      </c>
    </row>
    <row r="1366" spans="1:4" x14ac:dyDescent="0.25">
      <c r="A1366" s="8">
        <f t="shared" si="42"/>
        <v>46291</v>
      </c>
      <c r="B1366" s="74">
        <f>SUMIF([1]!Query1[Date],"="&amp;A1366,[1]!Query1[Quantity])</f>
        <v>0</v>
      </c>
      <c r="C1366" s="75" t="e">
        <f t="shared" si="43"/>
        <v>#DIV/0!</v>
      </c>
      <c r="D1366" s="74">
        <f>SUMIF([1]!Query1[Date],"="&amp;A1366,[1]!Query1[Trans_cnt])</f>
        <v>0</v>
      </c>
    </row>
    <row r="1367" spans="1:4" x14ac:dyDescent="0.25">
      <c r="A1367" s="8">
        <f t="shared" ref="A1367:A1430" si="44">A1366+1</f>
        <v>46292</v>
      </c>
      <c r="B1367" s="74">
        <f>SUMIF([1]!Query1[Date],"="&amp;A1367,[1]!Query1[Quantity])</f>
        <v>0</v>
      </c>
      <c r="C1367" s="75" t="e">
        <f t="shared" si="43"/>
        <v>#DIV/0!</v>
      </c>
      <c r="D1367" s="74">
        <f>SUMIF([1]!Query1[Date],"="&amp;A1367,[1]!Query1[Trans_cnt])</f>
        <v>0</v>
      </c>
    </row>
    <row r="1368" spans="1:4" x14ac:dyDescent="0.25">
      <c r="A1368" s="8">
        <f t="shared" si="44"/>
        <v>46293</v>
      </c>
      <c r="B1368" s="74">
        <f>SUMIF([1]!Query1[Date],"="&amp;A1368,[1]!Query1[Quantity])</f>
        <v>0</v>
      </c>
      <c r="C1368" s="75" t="e">
        <f t="shared" si="43"/>
        <v>#DIV/0!</v>
      </c>
      <c r="D1368" s="74">
        <f>SUMIF([1]!Query1[Date],"="&amp;A1368,[1]!Query1[Trans_cnt])</f>
        <v>0</v>
      </c>
    </row>
    <row r="1369" spans="1:4" x14ac:dyDescent="0.25">
      <c r="A1369" s="8">
        <f t="shared" si="44"/>
        <v>46294</v>
      </c>
      <c r="B1369" s="74">
        <f>SUMIF([1]!Query1[Date],"="&amp;A1369,[1]!Query1[Quantity])</f>
        <v>0</v>
      </c>
      <c r="C1369" s="75" t="e">
        <f t="shared" si="43"/>
        <v>#DIV/0!</v>
      </c>
      <c r="D1369" s="74">
        <f>SUMIF([1]!Query1[Date],"="&amp;A1369,[1]!Query1[Trans_cnt])</f>
        <v>0</v>
      </c>
    </row>
    <row r="1370" spans="1:4" x14ac:dyDescent="0.25">
      <c r="A1370" s="8">
        <f t="shared" si="44"/>
        <v>46295</v>
      </c>
      <c r="B1370" s="74">
        <f>SUMIF([1]!Query1[Date],"="&amp;A1370,[1]!Query1[Quantity])</f>
        <v>0</v>
      </c>
      <c r="C1370" s="75" t="e">
        <f t="shared" si="43"/>
        <v>#DIV/0!</v>
      </c>
      <c r="D1370" s="74">
        <f>SUMIF([1]!Query1[Date],"="&amp;A1370,[1]!Query1[Trans_cnt])</f>
        <v>0</v>
      </c>
    </row>
    <row r="1371" spans="1:4" x14ac:dyDescent="0.25">
      <c r="A1371" s="8">
        <f t="shared" si="44"/>
        <v>46296</v>
      </c>
      <c r="B1371" s="74">
        <f>SUMIF([1]!Query1[Date],"="&amp;A1371,[1]!Query1[Quantity])</f>
        <v>0</v>
      </c>
      <c r="C1371" s="75" t="e">
        <f t="shared" si="43"/>
        <v>#DIV/0!</v>
      </c>
      <c r="D1371" s="74">
        <f>SUMIF([1]!Query1[Date],"="&amp;A1371,[1]!Query1[Trans_cnt])</f>
        <v>0</v>
      </c>
    </row>
    <row r="1372" spans="1:4" x14ac:dyDescent="0.25">
      <c r="A1372" s="8">
        <f t="shared" si="44"/>
        <v>46297</v>
      </c>
      <c r="B1372" s="74">
        <f>SUMIF([1]!Query1[Date],"="&amp;A1372,[1]!Query1[Quantity])</f>
        <v>0</v>
      </c>
      <c r="C1372" s="75" t="e">
        <f t="shared" si="43"/>
        <v>#DIV/0!</v>
      </c>
      <c r="D1372" s="74">
        <f>SUMIF([1]!Query1[Date],"="&amp;A1372,[1]!Query1[Trans_cnt])</f>
        <v>0</v>
      </c>
    </row>
    <row r="1373" spans="1:4" x14ac:dyDescent="0.25">
      <c r="A1373" s="8">
        <f t="shared" si="44"/>
        <v>46298</v>
      </c>
      <c r="B1373" s="74">
        <f>SUMIF([1]!Query1[Date],"="&amp;A1373,[1]!Query1[Quantity])</f>
        <v>0</v>
      </c>
      <c r="C1373" s="75" t="e">
        <f t="shared" si="43"/>
        <v>#DIV/0!</v>
      </c>
      <c r="D1373" s="74">
        <f>SUMIF([1]!Query1[Date],"="&amp;A1373,[1]!Query1[Trans_cnt])</f>
        <v>0</v>
      </c>
    </row>
    <row r="1374" spans="1:4" x14ac:dyDescent="0.25">
      <c r="A1374" s="8">
        <f t="shared" si="44"/>
        <v>46299</v>
      </c>
      <c r="B1374" s="74">
        <f>SUMIF([1]!Query1[Date],"="&amp;A1374,[1]!Query1[Quantity])</f>
        <v>0</v>
      </c>
      <c r="C1374" s="75" t="e">
        <f t="shared" si="43"/>
        <v>#DIV/0!</v>
      </c>
      <c r="D1374" s="74">
        <f>SUMIF([1]!Query1[Date],"="&amp;A1374,[1]!Query1[Trans_cnt])</f>
        <v>0</v>
      </c>
    </row>
    <row r="1375" spans="1:4" x14ac:dyDescent="0.25">
      <c r="A1375" s="8">
        <f t="shared" si="44"/>
        <v>46300</v>
      </c>
      <c r="B1375" s="74">
        <f>SUMIF([1]!Query1[Date],"="&amp;A1375,[1]!Query1[Quantity])</f>
        <v>0</v>
      </c>
      <c r="C1375" s="75" t="e">
        <f t="shared" si="43"/>
        <v>#DIV/0!</v>
      </c>
      <c r="D1375" s="74">
        <f>SUMIF([1]!Query1[Date],"="&amp;A1375,[1]!Query1[Trans_cnt])</f>
        <v>0</v>
      </c>
    </row>
    <row r="1376" spans="1:4" x14ac:dyDescent="0.25">
      <c r="A1376" s="8">
        <f t="shared" si="44"/>
        <v>46301</v>
      </c>
      <c r="B1376" s="74">
        <f>SUMIF([1]!Query1[Date],"="&amp;A1376,[1]!Query1[Quantity])</f>
        <v>0</v>
      </c>
      <c r="C1376" s="75" t="e">
        <f t="shared" si="43"/>
        <v>#DIV/0!</v>
      </c>
      <c r="D1376" s="74">
        <f>SUMIF([1]!Query1[Date],"="&amp;A1376,[1]!Query1[Trans_cnt])</f>
        <v>0</v>
      </c>
    </row>
    <row r="1377" spans="1:4" x14ac:dyDescent="0.25">
      <c r="A1377" s="8">
        <f t="shared" si="44"/>
        <v>46302</v>
      </c>
      <c r="B1377" s="74">
        <f>SUMIF([1]!Query1[Date],"="&amp;A1377,[1]!Query1[Quantity])</f>
        <v>0</v>
      </c>
      <c r="C1377" s="75" t="e">
        <f t="shared" si="43"/>
        <v>#DIV/0!</v>
      </c>
      <c r="D1377" s="74">
        <f>SUMIF([1]!Query1[Date],"="&amp;A1377,[1]!Query1[Trans_cnt])</f>
        <v>0</v>
      </c>
    </row>
    <row r="1378" spans="1:4" x14ac:dyDescent="0.25">
      <c r="A1378" s="8">
        <f t="shared" si="44"/>
        <v>46303</v>
      </c>
      <c r="B1378" s="74">
        <f>SUMIF([1]!Query1[Date],"="&amp;A1378,[1]!Query1[Quantity])</f>
        <v>0</v>
      </c>
      <c r="C1378" s="75" t="e">
        <f t="shared" si="43"/>
        <v>#DIV/0!</v>
      </c>
      <c r="D1378" s="74">
        <f>SUMIF([1]!Query1[Date],"="&amp;A1378,[1]!Query1[Trans_cnt])</f>
        <v>0</v>
      </c>
    </row>
    <row r="1379" spans="1:4" x14ac:dyDescent="0.25">
      <c r="A1379" s="8">
        <f t="shared" si="44"/>
        <v>46304</v>
      </c>
      <c r="B1379" s="74">
        <f>SUMIF([1]!Query1[Date],"="&amp;A1379,[1]!Query1[Quantity])</f>
        <v>0</v>
      </c>
      <c r="C1379" s="75" t="e">
        <f t="shared" si="43"/>
        <v>#DIV/0!</v>
      </c>
      <c r="D1379" s="74">
        <f>SUMIF([1]!Query1[Date],"="&amp;A1379,[1]!Query1[Trans_cnt])</f>
        <v>0</v>
      </c>
    </row>
    <row r="1380" spans="1:4" x14ac:dyDescent="0.25">
      <c r="A1380" s="8">
        <f t="shared" si="44"/>
        <v>46305</v>
      </c>
      <c r="B1380" s="74">
        <f>SUMIF([1]!Query1[Date],"="&amp;A1380,[1]!Query1[Quantity])</f>
        <v>0</v>
      </c>
      <c r="C1380" s="75" t="e">
        <f t="shared" si="43"/>
        <v>#DIV/0!</v>
      </c>
      <c r="D1380" s="74">
        <f>SUMIF([1]!Query1[Date],"="&amp;A1380,[1]!Query1[Trans_cnt])</f>
        <v>0</v>
      </c>
    </row>
    <row r="1381" spans="1:4" x14ac:dyDescent="0.25">
      <c r="A1381" s="8">
        <f t="shared" si="44"/>
        <v>46306</v>
      </c>
      <c r="B1381" s="74">
        <f>SUMIF([1]!Query1[Date],"="&amp;A1381,[1]!Query1[Quantity])</f>
        <v>0</v>
      </c>
      <c r="C1381" s="75" t="e">
        <f t="shared" si="43"/>
        <v>#DIV/0!</v>
      </c>
      <c r="D1381" s="74">
        <f>SUMIF([1]!Query1[Date],"="&amp;A1381,[1]!Query1[Trans_cnt])</f>
        <v>0</v>
      </c>
    </row>
    <row r="1382" spans="1:4" x14ac:dyDescent="0.25">
      <c r="A1382" s="8">
        <f t="shared" si="44"/>
        <v>46307</v>
      </c>
      <c r="B1382" s="74">
        <f>SUMIF([1]!Query1[Date],"="&amp;A1382,[1]!Query1[Quantity])</f>
        <v>0</v>
      </c>
      <c r="C1382" s="75" t="e">
        <f t="shared" si="43"/>
        <v>#DIV/0!</v>
      </c>
      <c r="D1382" s="74">
        <f>SUMIF([1]!Query1[Date],"="&amp;A1382,[1]!Query1[Trans_cnt])</f>
        <v>0</v>
      </c>
    </row>
    <row r="1383" spans="1:4" x14ac:dyDescent="0.25">
      <c r="A1383" s="8">
        <f t="shared" si="44"/>
        <v>46308</v>
      </c>
      <c r="B1383" s="74">
        <f>SUMIF([1]!Query1[Date],"="&amp;A1383,[1]!Query1[Quantity])</f>
        <v>0</v>
      </c>
      <c r="C1383" s="75" t="e">
        <f t="shared" si="43"/>
        <v>#DIV/0!</v>
      </c>
      <c r="D1383" s="74">
        <f>SUMIF([1]!Query1[Date],"="&amp;A1383,[1]!Query1[Trans_cnt])</f>
        <v>0</v>
      </c>
    </row>
    <row r="1384" spans="1:4" x14ac:dyDescent="0.25">
      <c r="A1384" s="8">
        <f t="shared" si="44"/>
        <v>46309</v>
      </c>
      <c r="B1384" s="74">
        <f>SUMIF([1]!Query1[Date],"="&amp;A1384,[1]!Query1[Quantity])</f>
        <v>0</v>
      </c>
      <c r="C1384" s="75" t="e">
        <f t="shared" si="43"/>
        <v>#DIV/0!</v>
      </c>
      <c r="D1384" s="74">
        <f>SUMIF([1]!Query1[Date],"="&amp;A1384,[1]!Query1[Trans_cnt])</f>
        <v>0</v>
      </c>
    </row>
    <row r="1385" spans="1:4" x14ac:dyDescent="0.25">
      <c r="A1385" s="8">
        <f t="shared" si="44"/>
        <v>46310</v>
      </c>
      <c r="B1385" s="74">
        <f>SUMIF([1]!Query1[Date],"="&amp;A1385,[1]!Query1[Quantity])</f>
        <v>0</v>
      </c>
      <c r="C1385" s="75" t="e">
        <f t="shared" si="43"/>
        <v>#DIV/0!</v>
      </c>
      <c r="D1385" s="74">
        <f>SUMIF([1]!Query1[Date],"="&amp;A1385,[1]!Query1[Trans_cnt])</f>
        <v>0</v>
      </c>
    </row>
    <row r="1386" spans="1:4" x14ac:dyDescent="0.25">
      <c r="A1386" s="8">
        <f t="shared" si="44"/>
        <v>46311</v>
      </c>
      <c r="B1386" s="74">
        <f>SUMIF([1]!Query1[Date],"="&amp;A1386,[1]!Query1[Quantity])</f>
        <v>0</v>
      </c>
      <c r="C1386" s="75" t="e">
        <f t="shared" si="43"/>
        <v>#DIV/0!</v>
      </c>
      <c r="D1386" s="74">
        <f>SUMIF([1]!Query1[Date],"="&amp;A1386,[1]!Query1[Trans_cnt])</f>
        <v>0</v>
      </c>
    </row>
    <row r="1387" spans="1:4" x14ac:dyDescent="0.25">
      <c r="A1387" s="8">
        <f t="shared" si="44"/>
        <v>46312</v>
      </c>
      <c r="B1387" s="74">
        <f>SUMIF([1]!Query1[Date],"="&amp;A1387,[1]!Query1[Quantity])</f>
        <v>0</v>
      </c>
      <c r="C1387" s="75" t="e">
        <f t="shared" si="43"/>
        <v>#DIV/0!</v>
      </c>
      <c r="D1387" s="74">
        <f>SUMIF([1]!Query1[Date],"="&amp;A1387,[1]!Query1[Trans_cnt])</f>
        <v>0</v>
      </c>
    </row>
    <row r="1388" spans="1:4" x14ac:dyDescent="0.25">
      <c r="A1388" s="8">
        <f t="shared" si="44"/>
        <v>46313</v>
      </c>
      <c r="B1388" s="74">
        <f>SUMIF([1]!Query1[Date],"="&amp;A1388,[1]!Query1[Quantity])</f>
        <v>0</v>
      </c>
      <c r="C1388" s="75" t="e">
        <f t="shared" si="43"/>
        <v>#DIV/0!</v>
      </c>
      <c r="D1388" s="74">
        <f>SUMIF([1]!Query1[Date],"="&amp;A1388,[1]!Query1[Trans_cnt])</f>
        <v>0</v>
      </c>
    </row>
    <row r="1389" spans="1:4" x14ac:dyDescent="0.25">
      <c r="A1389" s="8">
        <f t="shared" si="44"/>
        <v>46314</v>
      </c>
      <c r="B1389" s="74">
        <f>SUMIF([1]!Query1[Date],"="&amp;A1389,[1]!Query1[Quantity])</f>
        <v>0</v>
      </c>
      <c r="C1389" s="75" t="e">
        <f t="shared" si="43"/>
        <v>#DIV/0!</v>
      </c>
      <c r="D1389" s="74">
        <f>SUMIF([1]!Query1[Date],"="&amp;A1389,[1]!Query1[Trans_cnt])</f>
        <v>0</v>
      </c>
    </row>
    <row r="1390" spans="1:4" x14ac:dyDescent="0.25">
      <c r="A1390" s="8">
        <f t="shared" si="44"/>
        <v>46315</v>
      </c>
      <c r="B1390" s="74">
        <f>SUMIF([1]!Query1[Date],"="&amp;A1390,[1]!Query1[Quantity])</f>
        <v>0</v>
      </c>
      <c r="C1390" s="75" t="e">
        <f t="shared" si="43"/>
        <v>#DIV/0!</v>
      </c>
      <c r="D1390" s="74">
        <f>SUMIF([1]!Query1[Date],"="&amp;A1390,[1]!Query1[Trans_cnt])</f>
        <v>0</v>
      </c>
    </row>
    <row r="1391" spans="1:4" x14ac:dyDescent="0.25">
      <c r="A1391" s="8">
        <f t="shared" si="44"/>
        <v>46316</v>
      </c>
      <c r="B1391" s="74">
        <f>SUMIF([1]!Query1[Date],"="&amp;A1391,[1]!Query1[Quantity])</f>
        <v>0</v>
      </c>
      <c r="C1391" s="75" t="e">
        <f t="shared" si="43"/>
        <v>#DIV/0!</v>
      </c>
      <c r="D1391" s="74">
        <f>SUMIF([1]!Query1[Date],"="&amp;A1391,[1]!Query1[Trans_cnt])</f>
        <v>0</v>
      </c>
    </row>
    <row r="1392" spans="1:4" x14ac:dyDescent="0.25">
      <c r="A1392" s="8">
        <f t="shared" si="44"/>
        <v>46317</v>
      </c>
      <c r="B1392" s="74">
        <f>SUMIF([1]!Query1[Date],"="&amp;A1392,[1]!Query1[Quantity])</f>
        <v>0</v>
      </c>
      <c r="C1392" s="75" t="e">
        <f t="shared" si="43"/>
        <v>#DIV/0!</v>
      </c>
      <c r="D1392" s="74">
        <f>SUMIF([1]!Query1[Date],"="&amp;A1392,[1]!Query1[Trans_cnt])</f>
        <v>0</v>
      </c>
    </row>
    <row r="1393" spans="1:4" x14ac:dyDescent="0.25">
      <c r="A1393" s="8">
        <f t="shared" si="44"/>
        <v>46318</v>
      </c>
      <c r="B1393" s="74">
        <f>SUMIF([1]!Query1[Date],"="&amp;A1393,[1]!Query1[Quantity])</f>
        <v>0</v>
      </c>
      <c r="C1393" s="75" t="e">
        <f t="shared" si="43"/>
        <v>#DIV/0!</v>
      </c>
      <c r="D1393" s="74">
        <f>SUMIF([1]!Query1[Date],"="&amp;A1393,[1]!Query1[Trans_cnt])</f>
        <v>0</v>
      </c>
    </row>
    <row r="1394" spans="1:4" x14ac:dyDescent="0.25">
      <c r="A1394" s="8">
        <f t="shared" si="44"/>
        <v>46319</v>
      </c>
      <c r="B1394" s="74">
        <f>SUMIF([1]!Query1[Date],"="&amp;A1394,[1]!Query1[Quantity])</f>
        <v>0</v>
      </c>
      <c r="C1394" s="75" t="e">
        <f t="shared" si="43"/>
        <v>#DIV/0!</v>
      </c>
      <c r="D1394" s="74">
        <f>SUMIF([1]!Query1[Date],"="&amp;A1394,[1]!Query1[Trans_cnt])</f>
        <v>0</v>
      </c>
    </row>
    <row r="1395" spans="1:4" x14ac:dyDescent="0.25">
      <c r="A1395" s="8">
        <f t="shared" si="44"/>
        <v>46320</v>
      </c>
      <c r="B1395" s="74">
        <f>SUMIF([1]!Query1[Date],"="&amp;A1395,[1]!Query1[Quantity])</f>
        <v>0</v>
      </c>
      <c r="C1395" s="75" t="e">
        <f t="shared" si="43"/>
        <v>#DIV/0!</v>
      </c>
      <c r="D1395" s="74">
        <f>SUMIF([1]!Query1[Date],"="&amp;A1395,[1]!Query1[Trans_cnt])</f>
        <v>0</v>
      </c>
    </row>
    <row r="1396" spans="1:4" x14ac:dyDescent="0.25">
      <c r="A1396" s="8">
        <f t="shared" si="44"/>
        <v>46321</v>
      </c>
      <c r="B1396" s="74">
        <f>SUMIF([1]!Query1[Date],"="&amp;A1396,[1]!Query1[Quantity])</f>
        <v>0</v>
      </c>
      <c r="C1396" s="75" t="e">
        <f t="shared" si="43"/>
        <v>#DIV/0!</v>
      </c>
      <c r="D1396" s="74">
        <f>SUMIF([1]!Query1[Date],"="&amp;A1396,[1]!Query1[Trans_cnt])</f>
        <v>0</v>
      </c>
    </row>
    <row r="1397" spans="1:4" x14ac:dyDescent="0.25">
      <c r="A1397" s="8">
        <f t="shared" si="44"/>
        <v>46322</v>
      </c>
      <c r="B1397" s="74">
        <f>SUMIF([1]!Query1[Date],"="&amp;A1397,[1]!Query1[Quantity])</f>
        <v>0</v>
      </c>
      <c r="C1397" s="75" t="e">
        <f t="shared" si="43"/>
        <v>#DIV/0!</v>
      </c>
      <c r="D1397" s="74">
        <f>SUMIF([1]!Query1[Date],"="&amp;A1397,[1]!Query1[Trans_cnt])</f>
        <v>0</v>
      </c>
    </row>
    <row r="1398" spans="1:4" x14ac:dyDescent="0.25">
      <c r="A1398" s="8">
        <f t="shared" si="44"/>
        <v>46323</v>
      </c>
      <c r="B1398" s="74">
        <f>SUMIF([1]!Query1[Date],"="&amp;A1398,[1]!Query1[Quantity])</f>
        <v>0</v>
      </c>
      <c r="C1398" s="75" t="e">
        <f t="shared" si="43"/>
        <v>#DIV/0!</v>
      </c>
      <c r="D1398" s="74">
        <f>SUMIF([1]!Query1[Date],"="&amp;A1398,[1]!Query1[Trans_cnt])</f>
        <v>0</v>
      </c>
    </row>
    <row r="1399" spans="1:4" x14ac:dyDescent="0.25">
      <c r="A1399" s="8">
        <f t="shared" si="44"/>
        <v>46324</v>
      </c>
      <c r="B1399" s="74">
        <f>SUMIF([1]!Query1[Date],"="&amp;A1399,[1]!Query1[Quantity])</f>
        <v>0</v>
      </c>
      <c r="C1399" s="75" t="e">
        <f t="shared" si="43"/>
        <v>#DIV/0!</v>
      </c>
      <c r="D1399" s="74">
        <f>SUMIF([1]!Query1[Date],"="&amp;A1399,[1]!Query1[Trans_cnt])</f>
        <v>0</v>
      </c>
    </row>
    <row r="1400" spans="1:4" x14ac:dyDescent="0.25">
      <c r="A1400" s="8">
        <f t="shared" si="44"/>
        <v>46325</v>
      </c>
      <c r="B1400" s="74">
        <f>SUMIF([1]!Query1[Date],"="&amp;A1400,[1]!Query1[Quantity])</f>
        <v>0</v>
      </c>
      <c r="C1400" s="75" t="e">
        <f t="shared" si="43"/>
        <v>#DIV/0!</v>
      </c>
      <c r="D1400" s="74">
        <f>SUMIF([1]!Query1[Date],"="&amp;A1400,[1]!Query1[Trans_cnt])</f>
        <v>0</v>
      </c>
    </row>
    <row r="1401" spans="1:4" x14ac:dyDescent="0.25">
      <c r="A1401" s="8">
        <f t="shared" si="44"/>
        <v>46326</v>
      </c>
      <c r="B1401" s="74">
        <f>SUMIF([1]!Query1[Date],"="&amp;A1401,[1]!Query1[Quantity])</f>
        <v>0</v>
      </c>
      <c r="C1401" s="75" t="e">
        <f t="shared" si="43"/>
        <v>#DIV/0!</v>
      </c>
      <c r="D1401" s="74">
        <f>SUMIF([1]!Query1[Date],"="&amp;A1401,[1]!Query1[Trans_cnt])</f>
        <v>0</v>
      </c>
    </row>
    <row r="1402" spans="1:4" x14ac:dyDescent="0.25">
      <c r="A1402" s="8">
        <f t="shared" si="44"/>
        <v>46327</v>
      </c>
      <c r="B1402" s="74">
        <f>SUMIF([1]!Query1[Date],"="&amp;A1402,[1]!Query1[Quantity])</f>
        <v>0</v>
      </c>
      <c r="C1402" s="75" t="e">
        <f t="shared" si="43"/>
        <v>#DIV/0!</v>
      </c>
      <c r="D1402" s="74">
        <f>SUMIF([1]!Query1[Date],"="&amp;A1402,[1]!Query1[Trans_cnt])</f>
        <v>0</v>
      </c>
    </row>
    <row r="1403" spans="1:4" x14ac:dyDescent="0.25">
      <c r="A1403" s="8">
        <f t="shared" si="44"/>
        <v>46328</v>
      </c>
      <c r="B1403" s="74">
        <f>SUMIF([1]!Query1[Date],"="&amp;A1403,[1]!Query1[Quantity])</f>
        <v>0</v>
      </c>
      <c r="C1403" s="75" t="e">
        <f t="shared" si="43"/>
        <v>#DIV/0!</v>
      </c>
      <c r="D1403" s="74">
        <f>SUMIF([1]!Query1[Date],"="&amp;A1403,[1]!Query1[Trans_cnt])</f>
        <v>0</v>
      </c>
    </row>
    <row r="1404" spans="1:4" x14ac:dyDescent="0.25">
      <c r="A1404" s="8">
        <f t="shared" si="44"/>
        <v>46329</v>
      </c>
      <c r="B1404" s="74">
        <f>SUMIF([1]!Query1[Date],"="&amp;A1404,[1]!Query1[Quantity])</f>
        <v>0</v>
      </c>
      <c r="C1404" s="75" t="e">
        <f t="shared" si="43"/>
        <v>#DIV/0!</v>
      </c>
      <c r="D1404" s="74">
        <f>SUMIF([1]!Query1[Date],"="&amp;A1404,[1]!Query1[Trans_cnt])</f>
        <v>0</v>
      </c>
    </row>
    <row r="1405" spans="1:4" x14ac:dyDescent="0.25">
      <c r="A1405" s="8">
        <f t="shared" si="44"/>
        <v>46330</v>
      </c>
      <c r="B1405" s="74">
        <f>SUMIF([1]!Query1[Date],"="&amp;A1405,[1]!Query1[Quantity])</f>
        <v>0</v>
      </c>
      <c r="C1405" s="75" t="e">
        <f t="shared" si="43"/>
        <v>#DIV/0!</v>
      </c>
      <c r="D1405" s="74">
        <f>SUMIF([1]!Query1[Date],"="&amp;A1405,[1]!Query1[Trans_cnt])</f>
        <v>0</v>
      </c>
    </row>
    <row r="1406" spans="1:4" x14ac:dyDescent="0.25">
      <c r="A1406" s="8">
        <f t="shared" si="44"/>
        <v>46331</v>
      </c>
      <c r="B1406" s="74">
        <f>SUMIF([1]!Query1[Date],"="&amp;A1406,[1]!Query1[Quantity])</f>
        <v>0</v>
      </c>
      <c r="C1406" s="75" t="e">
        <f t="shared" si="43"/>
        <v>#DIV/0!</v>
      </c>
      <c r="D1406" s="74">
        <f>SUMIF([1]!Query1[Date],"="&amp;A1406,[1]!Query1[Trans_cnt])</f>
        <v>0</v>
      </c>
    </row>
    <row r="1407" spans="1:4" x14ac:dyDescent="0.25">
      <c r="A1407" s="8">
        <f t="shared" si="44"/>
        <v>46332</v>
      </c>
      <c r="B1407" s="74">
        <f>SUMIF([1]!Query1[Date],"="&amp;A1407,[1]!Query1[Quantity])</f>
        <v>0</v>
      </c>
      <c r="C1407" s="75" t="e">
        <f t="shared" si="43"/>
        <v>#DIV/0!</v>
      </c>
      <c r="D1407" s="74">
        <f>SUMIF([1]!Query1[Date],"="&amp;A1407,[1]!Query1[Trans_cnt])</f>
        <v>0</v>
      </c>
    </row>
    <row r="1408" spans="1:4" x14ac:dyDescent="0.25">
      <c r="A1408" s="8">
        <f t="shared" si="44"/>
        <v>46333</v>
      </c>
      <c r="B1408" s="74">
        <f>SUMIF([1]!Query1[Date],"="&amp;A1408,[1]!Query1[Quantity])</f>
        <v>0</v>
      </c>
      <c r="C1408" s="75" t="e">
        <f t="shared" si="43"/>
        <v>#DIV/0!</v>
      </c>
      <c r="D1408" s="74">
        <f>SUMIF([1]!Query1[Date],"="&amp;A1408,[1]!Query1[Trans_cnt])</f>
        <v>0</v>
      </c>
    </row>
    <row r="1409" spans="1:4" x14ac:dyDescent="0.25">
      <c r="A1409" s="8">
        <f t="shared" si="44"/>
        <v>46334</v>
      </c>
      <c r="B1409" s="74">
        <f>SUMIF([1]!Query1[Date],"="&amp;A1409,[1]!Query1[Quantity])</f>
        <v>0</v>
      </c>
      <c r="C1409" s="75" t="e">
        <f t="shared" si="43"/>
        <v>#DIV/0!</v>
      </c>
      <c r="D1409" s="74">
        <f>SUMIF([1]!Query1[Date],"="&amp;A1409,[1]!Query1[Trans_cnt])</f>
        <v>0</v>
      </c>
    </row>
    <row r="1410" spans="1:4" x14ac:dyDescent="0.25">
      <c r="A1410" s="8">
        <f t="shared" si="44"/>
        <v>46335</v>
      </c>
      <c r="B1410" s="74">
        <f>SUMIF([1]!Query1[Date],"="&amp;A1410,[1]!Query1[Quantity])</f>
        <v>0</v>
      </c>
      <c r="C1410" s="75" t="e">
        <f t="shared" si="43"/>
        <v>#DIV/0!</v>
      </c>
      <c r="D1410" s="74">
        <f>SUMIF([1]!Query1[Date],"="&amp;A1410,[1]!Query1[Trans_cnt])</f>
        <v>0</v>
      </c>
    </row>
    <row r="1411" spans="1:4" x14ac:dyDescent="0.25">
      <c r="A1411" s="8">
        <f t="shared" si="44"/>
        <v>46336</v>
      </c>
      <c r="B1411" s="74">
        <f>SUMIF([1]!Query1[Date],"="&amp;A1411,[1]!Query1[Quantity])</f>
        <v>0</v>
      </c>
      <c r="C1411" s="75" t="e">
        <f t="shared" ref="C1411:C1474" si="45">B1411/D1411</f>
        <v>#DIV/0!</v>
      </c>
      <c r="D1411" s="74">
        <f>SUMIF([1]!Query1[Date],"="&amp;A1411,[1]!Query1[Trans_cnt])</f>
        <v>0</v>
      </c>
    </row>
    <row r="1412" spans="1:4" x14ac:dyDescent="0.25">
      <c r="A1412" s="8">
        <f t="shared" si="44"/>
        <v>46337</v>
      </c>
      <c r="B1412" s="74">
        <f>SUMIF([1]!Query1[Date],"="&amp;A1412,[1]!Query1[Quantity])</f>
        <v>0</v>
      </c>
      <c r="C1412" s="75" t="e">
        <f t="shared" si="45"/>
        <v>#DIV/0!</v>
      </c>
      <c r="D1412" s="74">
        <f>SUMIF([1]!Query1[Date],"="&amp;A1412,[1]!Query1[Trans_cnt])</f>
        <v>0</v>
      </c>
    </row>
    <row r="1413" spans="1:4" x14ac:dyDescent="0.25">
      <c r="A1413" s="8">
        <f t="shared" si="44"/>
        <v>46338</v>
      </c>
      <c r="B1413" s="74">
        <f>SUMIF([1]!Query1[Date],"="&amp;A1413,[1]!Query1[Quantity])</f>
        <v>0</v>
      </c>
      <c r="C1413" s="75" t="e">
        <f t="shared" si="45"/>
        <v>#DIV/0!</v>
      </c>
      <c r="D1413" s="74">
        <f>SUMIF([1]!Query1[Date],"="&amp;A1413,[1]!Query1[Trans_cnt])</f>
        <v>0</v>
      </c>
    </row>
    <row r="1414" spans="1:4" x14ac:dyDescent="0.25">
      <c r="A1414" s="8">
        <f t="shared" si="44"/>
        <v>46339</v>
      </c>
      <c r="B1414" s="74">
        <f>SUMIF([1]!Query1[Date],"="&amp;A1414,[1]!Query1[Quantity])</f>
        <v>0</v>
      </c>
      <c r="C1414" s="75" t="e">
        <f t="shared" si="45"/>
        <v>#DIV/0!</v>
      </c>
      <c r="D1414" s="74">
        <f>SUMIF([1]!Query1[Date],"="&amp;A1414,[1]!Query1[Trans_cnt])</f>
        <v>0</v>
      </c>
    </row>
    <row r="1415" spans="1:4" x14ac:dyDescent="0.25">
      <c r="A1415" s="8">
        <f t="shared" si="44"/>
        <v>46340</v>
      </c>
      <c r="B1415" s="74">
        <f>SUMIF([1]!Query1[Date],"="&amp;A1415,[1]!Query1[Quantity])</f>
        <v>0</v>
      </c>
      <c r="C1415" s="75" t="e">
        <f t="shared" si="45"/>
        <v>#DIV/0!</v>
      </c>
      <c r="D1415" s="74">
        <f>SUMIF([1]!Query1[Date],"="&amp;A1415,[1]!Query1[Trans_cnt])</f>
        <v>0</v>
      </c>
    </row>
    <row r="1416" spans="1:4" x14ac:dyDescent="0.25">
      <c r="A1416" s="8">
        <f t="shared" si="44"/>
        <v>46341</v>
      </c>
      <c r="B1416" s="74">
        <f>SUMIF([1]!Query1[Date],"="&amp;A1416,[1]!Query1[Quantity])</f>
        <v>0</v>
      </c>
      <c r="C1416" s="75" t="e">
        <f t="shared" si="45"/>
        <v>#DIV/0!</v>
      </c>
      <c r="D1416" s="74">
        <f>SUMIF([1]!Query1[Date],"="&amp;A1416,[1]!Query1[Trans_cnt])</f>
        <v>0</v>
      </c>
    </row>
    <row r="1417" spans="1:4" x14ac:dyDescent="0.25">
      <c r="A1417" s="8">
        <f t="shared" si="44"/>
        <v>46342</v>
      </c>
      <c r="B1417" s="74">
        <f>SUMIF([1]!Query1[Date],"="&amp;A1417,[1]!Query1[Quantity])</f>
        <v>0</v>
      </c>
      <c r="C1417" s="75" t="e">
        <f t="shared" si="45"/>
        <v>#DIV/0!</v>
      </c>
      <c r="D1417" s="74">
        <f>SUMIF([1]!Query1[Date],"="&amp;A1417,[1]!Query1[Trans_cnt])</f>
        <v>0</v>
      </c>
    </row>
    <row r="1418" spans="1:4" x14ac:dyDescent="0.25">
      <c r="A1418" s="8">
        <f t="shared" si="44"/>
        <v>46343</v>
      </c>
      <c r="B1418" s="74">
        <f>SUMIF([1]!Query1[Date],"="&amp;A1418,[1]!Query1[Quantity])</f>
        <v>0</v>
      </c>
      <c r="C1418" s="75" t="e">
        <f t="shared" si="45"/>
        <v>#DIV/0!</v>
      </c>
      <c r="D1418" s="74">
        <f>SUMIF([1]!Query1[Date],"="&amp;A1418,[1]!Query1[Trans_cnt])</f>
        <v>0</v>
      </c>
    </row>
    <row r="1419" spans="1:4" x14ac:dyDescent="0.25">
      <c r="A1419" s="8">
        <f t="shared" si="44"/>
        <v>46344</v>
      </c>
      <c r="B1419" s="74">
        <f>SUMIF([1]!Query1[Date],"="&amp;A1419,[1]!Query1[Quantity])</f>
        <v>0</v>
      </c>
      <c r="C1419" s="75" t="e">
        <f t="shared" si="45"/>
        <v>#DIV/0!</v>
      </c>
      <c r="D1419" s="74">
        <f>SUMIF([1]!Query1[Date],"="&amp;A1419,[1]!Query1[Trans_cnt])</f>
        <v>0</v>
      </c>
    </row>
    <row r="1420" spans="1:4" x14ac:dyDescent="0.25">
      <c r="A1420" s="8">
        <f t="shared" si="44"/>
        <v>46345</v>
      </c>
      <c r="B1420" s="74">
        <f>SUMIF([1]!Query1[Date],"="&amp;A1420,[1]!Query1[Quantity])</f>
        <v>0</v>
      </c>
      <c r="C1420" s="75" t="e">
        <f t="shared" si="45"/>
        <v>#DIV/0!</v>
      </c>
      <c r="D1420" s="74">
        <f>SUMIF([1]!Query1[Date],"="&amp;A1420,[1]!Query1[Trans_cnt])</f>
        <v>0</v>
      </c>
    </row>
    <row r="1421" spans="1:4" x14ac:dyDescent="0.25">
      <c r="A1421" s="8">
        <f t="shared" si="44"/>
        <v>46346</v>
      </c>
      <c r="B1421" s="74">
        <f>SUMIF([1]!Query1[Date],"="&amp;A1421,[1]!Query1[Quantity])</f>
        <v>0</v>
      </c>
      <c r="C1421" s="75" t="e">
        <f t="shared" si="45"/>
        <v>#DIV/0!</v>
      </c>
      <c r="D1421" s="74">
        <f>SUMIF([1]!Query1[Date],"="&amp;A1421,[1]!Query1[Trans_cnt])</f>
        <v>0</v>
      </c>
    </row>
    <row r="1422" spans="1:4" x14ac:dyDescent="0.25">
      <c r="A1422" s="8">
        <f t="shared" si="44"/>
        <v>46347</v>
      </c>
      <c r="B1422" s="74">
        <f>SUMIF([1]!Query1[Date],"="&amp;A1422,[1]!Query1[Quantity])</f>
        <v>0</v>
      </c>
      <c r="C1422" s="75" t="e">
        <f t="shared" si="45"/>
        <v>#DIV/0!</v>
      </c>
      <c r="D1422" s="74">
        <f>SUMIF([1]!Query1[Date],"="&amp;A1422,[1]!Query1[Trans_cnt])</f>
        <v>0</v>
      </c>
    </row>
    <row r="1423" spans="1:4" x14ac:dyDescent="0.25">
      <c r="A1423" s="8">
        <f t="shared" si="44"/>
        <v>46348</v>
      </c>
      <c r="B1423" s="74">
        <f>SUMIF([1]!Query1[Date],"="&amp;A1423,[1]!Query1[Quantity])</f>
        <v>0</v>
      </c>
      <c r="C1423" s="75" t="e">
        <f t="shared" si="45"/>
        <v>#DIV/0!</v>
      </c>
      <c r="D1423" s="74">
        <f>SUMIF([1]!Query1[Date],"="&amp;A1423,[1]!Query1[Trans_cnt])</f>
        <v>0</v>
      </c>
    </row>
    <row r="1424" spans="1:4" x14ac:dyDescent="0.25">
      <c r="A1424" s="8">
        <f t="shared" si="44"/>
        <v>46349</v>
      </c>
      <c r="B1424" s="74">
        <f>SUMIF([1]!Query1[Date],"="&amp;A1424,[1]!Query1[Quantity])</f>
        <v>0</v>
      </c>
      <c r="C1424" s="75" t="e">
        <f t="shared" si="45"/>
        <v>#DIV/0!</v>
      </c>
      <c r="D1424" s="74">
        <f>SUMIF([1]!Query1[Date],"="&amp;A1424,[1]!Query1[Trans_cnt])</f>
        <v>0</v>
      </c>
    </row>
    <row r="1425" spans="1:4" x14ac:dyDescent="0.25">
      <c r="A1425" s="8">
        <f t="shared" si="44"/>
        <v>46350</v>
      </c>
      <c r="B1425" s="74">
        <f>SUMIF([1]!Query1[Date],"="&amp;A1425,[1]!Query1[Quantity])</f>
        <v>0</v>
      </c>
      <c r="C1425" s="75" t="e">
        <f t="shared" si="45"/>
        <v>#DIV/0!</v>
      </c>
      <c r="D1425" s="74">
        <f>SUMIF([1]!Query1[Date],"="&amp;A1425,[1]!Query1[Trans_cnt])</f>
        <v>0</v>
      </c>
    </row>
    <row r="1426" spans="1:4" x14ac:dyDescent="0.25">
      <c r="A1426" s="8">
        <f t="shared" si="44"/>
        <v>46351</v>
      </c>
      <c r="B1426" s="74">
        <f>SUMIF([1]!Query1[Date],"="&amp;A1426,[1]!Query1[Quantity])</f>
        <v>0</v>
      </c>
      <c r="C1426" s="75" t="e">
        <f t="shared" si="45"/>
        <v>#DIV/0!</v>
      </c>
      <c r="D1426" s="74">
        <f>SUMIF([1]!Query1[Date],"="&amp;A1426,[1]!Query1[Trans_cnt])</f>
        <v>0</v>
      </c>
    </row>
    <row r="1427" spans="1:4" x14ac:dyDescent="0.25">
      <c r="A1427" s="8">
        <f t="shared" si="44"/>
        <v>46352</v>
      </c>
      <c r="B1427" s="74">
        <f>SUMIF([1]!Query1[Date],"="&amp;A1427,[1]!Query1[Quantity])</f>
        <v>0</v>
      </c>
      <c r="C1427" s="75" t="e">
        <f t="shared" si="45"/>
        <v>#DIV/0!</v>
      </c>
      <c r="D1427" s="74">
        <f>SUMIF([1]!Query1[Date],"="&amp;A1427,[1]!Query1[Trans_cnt])</f>
        <v>0</v>
      </c>
    </row>
    <row r="1428" spans="1:4" x14ac:dyDescent="0.25">
      <c r="A1428" s="8">
        <f t="shared" si="44"/>
        <v>46353</v>
      </c>
      <c r="B1428" s="74">
        <f>SUMIF([1]!Query1[Date],"="&amp;A1428,[1]!Query1[Quantity])</f>
        <v>0</v>
      </c>
      <c r="C1428" s="75" t="e">
        <f t="shared" si="45"/>
        <v>#DIV/0!</v>
      </c>
      <c r="D1428" s="74">
        <f>SUMIF([1]!Query1[Date],"="&amp;A1428,[1]!Query1[Trans_cnt])</f>
        <v>0</v>
      </c>
    </row>
    <row r="1429" spans="1:4" x14ac:dyDescent="0.25">
      <c r="A1429" s="8">
        <f t="shared" si="44"/>
        <v>46354</v>
      </c>
      <c r="B1429" s="74">
        <f>SUMIF([1]!Query1[Date],"="&amp;A1429,[1]!Query1[Quantity])</f>
        <v>0</v>
      </c>
      <c r="C1429" s="75" t="e">
        <f t="shared" si="45"/>
        <v>#DIV/0!</v>
      </c>
      <c r="D1429" s="74">
        <f>SUMIF([1]!Query1[Date],"="&amp;A1429,[1]!Query1[Trans_cnt])</f>
        <v>0</v>
      </c>
    </row>
    <row r="1430" spans="1:4" x14ac:dyDescent="0.25">
      <c r="A1430" s="8">
        <f t="shared" si="44"/>
        <v>46355</v>
      </c>
      <c r="B1430" s="74">
        <f>SUMIF([1]!Query1[Date],"="&amp;A1430,[1]!Query1[Quantity])</f>
        <v>0</v>
      </c>
      <c r="C1430" s="75" t="e">
        <f t="shared" si="45"/>
        <v>#DIV/0!</v>
      </c>
      <c r="D1430" s="74">
        <f>SUMIF([1]!Query1[Date],"="&amp;A1430,[1]!Query1[Trans_cnt])</f>
        <v>0</v>
      </c>
    </row>
    <row r="1431" spans="1:4" x14ac:dyDescent="0.25">
      <c r="A1431" s="8">
        <f t="shared" ref="A1431:A1494" si="46">A1430+1</f>
        <v>46356</v>
      </c>
      <c r="B1431" s="74">
        <f>SUMIF([1]!Query1[Date],"="&amp;A1431,[1]!Query1[Quantity])</f>
        <v>0</v>
      </c>
      <c r="C1431" s="75" t="e">
        <f t="shared" si="45"/>
        <v>#DIV/0!</v>
      </c>
      <c r="D1431" s="74">
        <f>SUMIF([1]!Query1[Date],"="&amp;A1431,[1]!Query1[Trans_cnt])</f>
        <v>0</v>
      </c>
    </row>
    <row r="1432" spans="1:4" x14ac:dyDescent="0.25">
      <c r="A1432" s="8">
        <f t="shared" si="46"/>
        <v>46357</v>
      </c>
      <c r="B1432" s="74">
        <f>SUMIF([1]!Query1[Date],"="&amp;A1432,[1]!Query1[Quantity])</f>
        <v>0</v>
      </c>
      <c r="C1432" s="75" t="e">
        <f t="shared" si="45"/>
        <v>#DIV/0!</v>
      </c>
      <c r="D1432" s="74">
        <f>SUMIF([1]!Query1[Date],"="&amp;A1432,[1]!Query1[Trans_cnt])</f>
        <v>0</v>
      </c>
    </row>
    <row r="1433" spans="1:4" x14ac:dyDescent="0.25">
      <c r="A1433" s="8">
        <f t="shared" si="46"/>
        <v>46358</v>
      </c>
      <c r="B1433" s="74">
        <f>SUMIF([1]!Query1[Date],"="&amp;A1433,[1]!Query1[Quantity])</f>
        <v>0</v>
      </c>
      <c r="C1433" s="75" t="e">
        <f t="shared" si="45"/>
        <v>#DIV/0!</v>
      </c>
      <c r="D1433" s="74">
        <f>SUMIF([1]!Query1[Date],"="&amp;A1433,[1]!Query1[Trans_cnt])</f>
        <v>0</v>
      </c>
    </row>
    <row r="1434" spans="1:4" x14ac:dyDescent="0.25">
      <c r="A1434" s="8">
        <f t="shared" si="46"/>
        <v>46359</v>
      </c>
      <c r="B1434" s="74">
        <f>SUMIF([1]!Query1[Date],"="&amp;A1434,[1]!Query1[Quantity])</f>
        <v>0</v>
      </c>
      <c r="C1434" s="75" t="e">
        <f t="shared" si="45"/>
        <v>#DIV/0!</v>
      </c>
      <c r="D1434" s="74">
        <f>SUMIF([1]!Query1[Date],"="&amp;A1434,[1]!Query1[Trans_cnt])</f>
        <v>0</v>
      </c>
    </row>
    <row r="1435" spans="1:4" x14ac:dyDescent="0.25">
      <c r="A1435" s="8">
        <f t="shared" si="46"/>
        <v>46360</v>
      </c>
      <c r="B1435" s="74">
        <f>SUMIF([1]!Query1[Date],"="&amp;A1435,[1]!Query1[Quantity])</f>
        <v>0</v>
      </c>
      <c r="C1435" s="75" t="e">
        <f t="shared" si="45"/>
        <v>#DIV/0!</v>
      </c>
      <c r="D1435" s="74">
        <f>SUMIF([1]!Query1[Date],"="&amp;A1435,[1]!Query1[Trans_cnt])</f>
        <v>0</v>
      </c>
    </row>
    <row r="1436" spans="1:4" x14ac:dyDescent="0.25">
      <c r="A1436" s="8">
        <f t="shared" si="46"/>
        <v>46361</v>
      </c>
      <c r="B1436" s="74">
        <f>SUMIF([1]!Query1[Date],"="&amp;A1436,[1]!Query1[Quantity])</f>
        <v>0</v>
      </c>
      <c r="C1436" s="75" t="e">
        <f t="shared" si="45"/>
        <v>#DIV/0!</v>
      </c>
      <c r="D1436" s="74">
        <f>SUMIF([1]!Query1[Date],"="&amp;A1436,[1]!Query1[Trans_cnt])</f>
        <v>0</v>
      </c>
    </row>
    <row r="1437" spans="1:4" x14ac:dyDescent="0.25">
      <c r="A1437" s="8">
        <f t="shared" si="46"/>
        <v>46362</v>
      </c>
      <c r="B1437" s="74">
        <f>SUMIF([1]!Query1[Date],"="&amp;A1437,[1]!Query1[Quantity])</f>
        <v>0</v>
      </c>
      <c r="C1437" s="75" t="e">
        <f t="shared" si="45"/>
        <v>#DIV/0!</v>
      </c>
      <c r="D1437" s="74">
        <f>SUMIF([1]!Query1[Date],"="&amp;A1437,[1]!Query1[Trans_cnt])</f>
        <v>0</v>
      </c>
    </row>
    <row r="1438" spans="1:4" x14ac:dyDescent="0.25">
      <c r="A1438" s="8">
        <f t="shared" si="46"/>
        <v>46363</v>
      </c>
      <c r="B1438" s="74">
        <f>SUMIF([1]!Query1[Date],"="&amp;A1438,[1]!Query1[Quantity])</f>
        <v>0</v>
      </c>
      <c r="C1438" s="75" t="e">
        <f t="shared" si="45"/>
        <v>#DIV/0!</v>
      </c>
      <c r="D1438" s="74">
        <f>SUMIF([1]!Query1[Date],"="&amp;A1438,[1]!Query1[Trans_cnt])</f>
        <v>0</v>
      </c>
    </row>
    <row r="1439" spans="1:4" x14ac:dyDescent="0.25">
      <c r="A1439" s="8">
        <f t="shared" si="46"/>
        <v>46364</v>
      </c>
      <c r="B1439" s="74">
        <f>SUMIF([1]!Query1[Date],"="&amp;A1439,[1]!Query1[Quantity])</f>
        <v>0</v>
      </c>
      <c r="C1439" s="75" t="e">
        <f t="shared" si="45"/>
        <v>#DIV/0!</v>
      </c>
      <c r="D1439" s="74">
        <f>SUMIF([1]!Query1[Date],"="&amp;A1439,[1]!Query1[Trans_cnt])</f>
        <v>0</v>
      </c>
    </row>
    <row r="1440" spans="1:4" x14ac:dyDescent="0.25">
      <c r="A1440" s="8">
        <f t="shared" si="46"/>
        <v>46365</v>
      </c>
      <c r="B1440" s="74">
        <f>SUMIF([1]!Query1[Date],"="&amp;A1440,[1]!Query1[Quantity])</f>
        <v>0</v>
      </c>
      <c r="C1440" s="75" t="e">
        <f t="shared" si="45"/>
        <v>#DIV/0!</v>
      </c>
      <c r="D1440" s="74">
        <f>SUMIF([1]!Query1[Date],"="&amp;A1440,[1]!Query1[Trans_cnt])</f>
        <v>0</v>
      </c>
    </row>
    <row r="1441" spans="1:4" x14ac:dyDescent="0.25">
      <c r="A1441" s="8">
        <f t="shared" si="46"/>
        <v>46366</v>
      </c>
      <c r="B1441" s="74">
        <f>SUMIF([1]!Query1[Date],"="&amp;A1441,[1]!Query1[Quantity])</f>
        <v>0</v>
      </c>
      <c r="C1441" s="75" t="e">
        <f t="shared" si="45"/>
        <v>#DIV/0!</v>
      </c>
      <c r="D1441" s="74">
        <f>SUMIF([1]!Query1[Date],"="&amp;A1441,[1]!Query1[Trans_cnt])</f>
        <v>0</v>
      </c>
    </row>
    <row r="1442" spans="1:4" x14ac:dyDescent="0.25">
      <c r="A1442" s="8">
        <f t="shared" si="46"/>
        <v>46367</v>
      </c>
      <c r="B1442" s="74">
        <f>SUMIF([1]!Query1[Date],"="&amp;A1442,[1]!Query1[Quantity])</f>
        <v>0</v>
      </c>
      <c r="C1442" s="75" t="e">
        <f t="shared" si="45"/>
        <v>#DIV/0!</v>
      </c>
      <c r="D1442" s="74">
        <f>SUMIF([1]!Query1[Date],"="&amp;A1442,[1]!Query1[Trans_cnt])</f>
        <v>0</v>
      </c>
    </row>
    <row r="1443" spans="1:4" x14ac:dyDescent="0.25">
      <c r="A1443" s="8">
        <f t="shared" si="46"/>
        <v>46368</v>
      </c>
      <c r="B1443" s="74">
        <f>SUMIF([1]!Query1[Date],"="&amp;A1443,[1]!Query1[Quantity])</f>
        <v>0</v>
      </c>
      <c r="C1443" s="75" t="e">
        <f t="shared" si="45"/>
        <v>#DIV/0!</v>
      </c>
      <c r="D1443" s="74">
        <f>SUMIF([1]!Query1[Date],"="&amp;A1443,[1]!Query1[Trans_cnt])</f>
        <v>0</v>
      </c>
    </row>
    <row r="1444" spans="1:4" x14ac:dyDescent="0.25">
      <c r="A1444" s="8">
        <f t="shared" si="46"/>
        <v>46369</v>
      </c>
      <c r="B1444" s="74">
        <f>SUMIF([1]!Query1[Date],"="&amp;A1444,[1]!Query1[Quantity])</f>
        <v>0</v>
      </c>
      <c r="C1444" s="75" t="e">
        <f t="shared" si="45"/>
        <v>#DIV/0!</v>
      </c>
      <c r="D1444" s="74">
        <f>SUMIF([1]!Query1[Date],"="&amp;A1444,[1]!Query1[Trans_cnt])</f>
        <v>0</v>
      </c>
    </row>
    <row r="1445" spans="1:4" x14ac:dyDescent="0.25">
      <c r="A1445" s="8">
        <f t="shared" si="46"/>
        <v>46370</v>
      </c>
      <c r="B1445" s="74">
        <f>SUMIF([1]!Query1[Date],"="&amp;A1445,[1]!Query1[Quantity])</f>
        <v>0</v>
      </c>
      <c r="C1445" s="75" t="e">
        <f t="shared" si="45"/>
        <v>#DIV/0!</v>
      </c>
      <c r="D1445" s="74">
        <f>SUMIF([1]!Query1[Date],"="&amp;A1445,[1]!Query1[Trans_cnt])</f>
        <v>0</v>
      </c>
    </row>
    <row r="1446" spans="1:4" x14ac:dyDescent="0.25">
      <c r="A1446" s="8">
        <f t="shared" si="46"/>
        <v>46371</v>
      </c>
      <c r="B1446" s="74">
        <f>SUMIF([1]!Query1[Date],"="&amp;A1446,[1]!Query1[Quantity])</f>
        <v>0</v>
      </c>
      <c r="C1446" s="75" t="e">
        <f t="shared" si="45"/>
        <v>#DIV/0!</v>
      </c>
      <c r="D1446" s="74">
        <f>SUMIF([1]!Query1[Date],"="&amp;A1446,[1]!Query1[Trans_cnt])</f>
        <v>0</v>
      </c>
    </row>
    <row r="1447" spans="1:4" x14ac:dyDescent="0.25">
      <c r="A1447" s="8">
        <f t="shared" si="46"/>
        <v>46372</v>
      </c>
      <c r="B1447" s="74">
        <f>SUMIF([1]!Query1[Date],"="&amp;A1447,[1]!Query1[Quantity])</f>
        <v>0</v>
      </c>
      <c r="C1447" s="75" t="e">
        <f t="shared" si="45"/>
        <v>#DIV/0!</v>
      </c>
      <c r="D1447" s="74">
        <f>SUMIF([1]!Query1[Date],"="&amp;A1447,[1]!Query1[Trans_cnt])</f>
        <v>0</v>
      </c>
    </row>
    <row r="1448" spans="1:4" x14ac:dyDescent="0.25">
      <c r="A1448" s="8">
        <f t="shared" si="46"/>
        <v>46373</v>
      </c>
      <c r="B1448" s="74">
        <f>SUMIF([1]!Query1[Date],"="&amp;A1448,[1]!Query1[Quantity])</f>
        <v>0</v>
      </c>
      <c r="C1448" s="75" t="e">
        <f t="shared" si="45"/>
        <v>#DIV/0!</v>
      </c>
      <c r="D1448" s="74">
        <f>SUMIF([1]!Query1[Date],"="&amp;A1448,[1]!Query1[Trans_cnt])</f>
        <v>0</v>
      </c>
    </row>
    <row r="1449" spans="1:4" x14ac:dyDescent="0.25">
      <c r="A1449" s="8">
        <f t="shared" si="46"/>
        <v>46374</v>
      </c>
      <c r="B1449" s="74">
        <f>SUMIF([1]!Query1[Date],"="&amp;A1449,[1]!Query1[Quantity])</f>
        <v>0</v>
      </c>
      <c r="C1449" s="75" t="e">
        <f t="shared" si="45"/>
        <v>#DIV/0!</v>
      </c>
      <c r="D1449" s="74">
        <f>SUMIF([1]!Query1[Date],"="&amp;A1449,[1]!Query1[Trans_cnt])</f>
        <v>0</v>
      </c>
    </row>
    <row r="1450" spans="1:4" x14ac:dyDescent="0.25">
      <c r="A1450" s="8">
        <f t="shared" si="46"/>
        <v>46375</v>
      </c>
      <c r="B1450" s="74">
        <f>SUMIF([1]!Query1[Date],"="&amp;A1450,[1]!Query1[Quantity])</f>
        <v>0</v>
      </c>
      <c r="C1450" s="75" t="e">
        <f t="shared" si="45"/>
        <v>#DIV/0!</v>
      </c>
      <c r="D1450" s="74">
        <f>SUMIF([1]!Query1[Date],"="&amp;A1450,[1]!Query1[Trans_cnt])</f>
        <v>0</v>
      </c>
    </row>
    <row r="1451" spans="1:4" x14ac:dyDescent="0.25">
      <c r="A1451" s="8">
        <f t="shared" si="46"/>
        <v>46376</v>
      </c>
      <c r="B1451" s="74">
        <f>SUMIF([1]!Query1[Date],"="&amp;A1451,[1]!Query1[Quantity])</f>
        <v>0</v>
      </c>
      <c r="C1451" s="75" t="e">
        <f t="shared" si="45"/>
        <v>#DIV/0!</v>
      </c>
      <c r="D1451" s="74">
        <f>SUMIF([1]!Query1[Date],"="&amp;A1451,[1]!Query1[Trans_cnt])</f>
        <v>0</v>
      </c>
    </row>
    <row r="1452" spans="1:4" x14ac:dyDescent="0.25">
      <c r="A1452" s="8">
        <f t="shared" si="46"/>
        <v>46377</v>
      </c>
      <c r="B1452" s="74">
        <f>SUMIF([1]!Query1[Date],"="&amp;A1452,[1]!Query1[Quantity])</f>
        <v>0</v>
      </c>
      <c r="C1452" s="75" t="e">
        <f t="shared" si="45"/>
        <v>#DIV/0!</v>
      </c>
      <c r="D1452" s="74">
        <f>SUMIF([1]!Query1[Date],"="&amp;A1452,[1]!Query1[Trans_cnt])</f>
        <v>0</v>
      </c>
    </row>
    <row r="1453" spans="1:4" x14ac:dyDescent="0.25">
      <c r="A1453" s="8">
        <f t="shared" si="46"/>
        <v>46378</v>
      </c>
      <c r="B1453" s="74">
        <f>SUMIF([1]!Query1[Date],"="&amp;A1453,[1]!Query1[Quantity])</f>
        <v>0</v>
      </c>
      <c r="C1453" s="75" t="e">
        <f t="shared" si="45"/>
        <v>#DIV/0!</v>
      </c>
      <c r="D1453" s="74">
        <f>SUMIF([1]!Query1[Date],"="&amp;A1453,[1]!Query1[Trans_cnt])</f>
        <v>0</v>
      </c>
    </row>
    <row r="1454" spans="1:4" x14ac:dyDescent="0.25">
      <c r="A1454" s="8">
        <f t="shared" si="46"/>
        <v>46379</v>
      </c>
      <c r="B1454" s="74">
        <f>SUMIF([1]!Query1[Date],"="&amp;A1454,[1]!Query1[Quantity])</f>
        <v>0</v>
      </c>
      <c r="C1454" s="75" t="e">
        <f t="shared" si="45"/>
        <v>#DIV/0!</v>
      </c>
      <c r="D1454" s="74">
        <f>SUMIF([1]!Query1[Date],"="&amp;A1454,[1]!Query1[Trans_cnt])</f>
        <v>0</v>
      </c>
    </row>
    <row r="1455" spans="1:4" x14ac:dyDescent="0.25">
      <c r="A1455" s="8">
        <f t="shared" si="46"/>
        <v>46380</v>
      </c>
      <c r="B1455" s="74">
        <f>SUMIF([1]!Query1[Date],"="&amp;A1455,[1]!Query1[Quantity])</f>
        <v>0</v>
      </c>
      <c r="C1455" s="75" t="e">
        <f t="shared" si="45"/>
        <v>#DIV/0!</v>
      </c>
      <c r="D1455" s="74">
        <f>SUMIF([1]!Query1[Date],"="&amp;A1455,[1]!Query1[Trans_cnt])</f>
        <v>0</v>
      </c>
    </row>
    <row r="1456" spans="1:4" x14ac:dyDescent="0.25">
      <c r="A1456" s="8">
        <f t="shared" si="46"/>
        <v>46381</v>
      </c>
      <c r="B1456" s="74">
        <f>SUMIF([1]!Query1[Date],"="&amp;A1456,[1]!Query1[Quantity])</f>
        <v>0</v>
      </c>
      <c r="C1456" s="75" t="e">
        <f t="shared" si="45"/>
        <v>#DIV/0!</v>
      </c>
      <c r="D1456" s="74">
        <f>SUMIF([1]!Query1[Date],"="&amp;A1456,[1]!Query1[Trans_cnt])</f>
        <v>0</v>
      </c>
    </row>
    <row r="1457" spans="1:4" x14ac:dyDescent="0.25">
      <c r="A1457" s="8">
        <f t="shared" si="46"/>
        <v>46382</v>
      </c>
      <c r="B1457" s="74">
        <f>SUMIF([1]!Query1[Date],"="&amp;A1457,[1]!Query1[Quantity])</f>
        <v>0</v>
      </c>
      <c r="C1457" s="75" t="e">
        <f t="shared" si="45"/>
        <v>#DIV/0!</v>
      </c>
      <c r="D1457" s="74">
        <f>SUMIF([1]!Query1[Date],"="&amp;A1457,[1]!Query1[Trans_cnt])</f>
        <v>0</v>
      </c>
    </row>
    <row r="1458" spans="1:4" x14ac:dyDescent="0.25">
      <c r="A1458" s="8">
        <f t="shared" si="46"/>
        <v>46383</v>
      </c>
      <c r="B1458" s="74">
        <f>SUMIF([1]!Query1[Date],"="&amp;A1458,[1]!Query1[Quantity])</f>
        <v>0</v>
      </c>
      <c r="C1458" s="75" t="e">
        <f t="shared" si="45"/>
        <v>#DIV/0!</v>
      </c>
      <c r="D1458" s="74">
        <f>SUMIF([1]!Query1[Date],"="&amp;A1458,[1]!Query1[Trans_cnt])</f>
        <v>0</v>
      </c>
    </row>
    <row r="1459" spans="1:4" x14ac:dyDescent="0.25">
      <c r="A1459" s="8">
        <f t="shared" si="46"/>
        <v>46384</v>
      </c>
      <c r="B1459" s="74">
        <f>SUMIF([1]!Query1[Date],"="&amp;A1459,[1]!Query1[Quantity])</f>
        <v>0</v>
      </c>
      <c r="C1459" s="75" t="e">
        <f t="shared" si="45"/>
        <v>#DIV/0!</v>
      </c>
      <c r="D1459" s="74">
        <f>SUMIF([1]!Query1[Date],"="&amp;A1459,[1]!Query1[Trans_cnt])</f>
        <v>0</v>
      </c>
    </row>
    <row r="1460" spans="1:4" x14ac:dyDescent="0.25">
      <c r="A1460" s="8">
        <f t="shared" si="46"/>
        <v>46385</v>
      </c>
      <c r="B1460" s="74">
        <f>SUMIF([1]!Query1[Date],"="&amp;A1460,[1]!Query1[Quantity])</f>
        <v>0</v>
      </c>
      <c r="C1460" s="75" t="e">
        <f t="shared" si="45"/>
        <v>#DIV/0!</v>
      </c>
      <c r="D1460" s="74">
        <f>SUMIF([1]!Query1[Date],"="&amp;A1460,[1]!Query1[Trans_cnt])</f>
        <v>0</v>
      </c>
    </row>
    <row r="1461" spans="1:4" x14ac:dyDescent="0.25">
      <c r="A1461" s="8">
        <f t="shared" si="46"/>
        <v>46386</v>
      </c>
      <c r="B1461" s="74">
        <f>SUMIF([1]!Query1[Date],"="&amp;A1461,[1]!Query1[Quantity])</f>
        <v>0</v>
      </c>
      <c r="C1461" s="75" t="e">
        <f t="shared" si="45"/>
        <v>#DIV/0!</v>
      </c>
      <c r="D1461" s="74">
        <f>SUMIF([1]!Query1[Date],"="&amp;A1461,[1]!Query1[Trans_cnt])</f>
        <v>0</v>
      </c>
    </row>
    <row r="1462" spans="1:4" x14ac:dyDescent="0.25">
      <c r="A1462" s="8">
        <f t="shared" si="46"/>
        <v>46387</v>
      </c>
      <c r="B1462" s="74">
        <f>SUMIF([1]!Query1[Date],"="&amp;A1462,[1]!Query1[Quantity])</f>
        <v>0</v>
      </c>
      <c r="C1462" s="75" t="e">
        <f t="shared" si="45"/>
        <v>#DIV/0!</v>
      </c>
      <c r="D1462" s="74">
        <f>SUMIF([1]!Query1[Date],"="&amp;A1462,[1]!Query1[Trans_cnt])</f>
        <v>0</v>
      </c>
    </row>
    <row r="1463" spans="1:4" x14ac:dyDescent="0.25">
      <c r="A1463" s="8">
        <f t="shared" si="46"/>
        <v>46388</v>
      </c>
      <c r="B1463" s="74">
        <f>SUMIF([1]!Query1[Date],"="&amp;A1463,[1]!Query1[Quantity])</f>
        <v>0</v>
      </c>
      <c r="C1463" s="75" t="e">
        <f t="shared" si="45"/>
        <v>#DIV/0!</v>
      </c>
      <c r="D1463" s="74">
        <f>SUMIF([1]!Query1[Date],"="&amp;A1463,[1]!Query1[Trans_cnt])</f>
        <v>0</v>
      </c>
    </row>
    <row r="1464" spans="1:4" x14ac:dyDescent="0.25">
      <c r="A1464" s="8">
        <f t="shared" si="46"/>
        <v>46389</v>
      </c>
      <c r="B1464" s="74">
        <f>SUMIF([1]!Query1[Date],"="&amp;A1464,[1]!Query1[Quantity])</f>
        <v>0</v>
      </c>
      <c r="C1464" s="75" t="e">
        <f t="shared" si="45"/>
        <v>#DIV/0!</v>
      </c>
      <c r="D1464" s="74">
        <f>SUMIF([1]!Query1[Date],"="&amp;A1464,[1]!Query1[Trans_cnt])</f>
        <v>0</v>
      </c>
    </row>
    <row r="1465" spans="1:4" x14ac:dyDescent="0.25">
      <c r="A1465" s="8">
        <f t="shared" si="46"/>
        <v>46390</v>
      </c>
      <c r="B1465" s="74">
        <f>SUMIF([1]!Query1[Date],"="&amp;A1465,[1]!Query1[Quantity])</f>
        <v>0</v>
      </c>
      <c r="C1465" s="75" t="e">
        <f t="shared" si="45"/>
        <v>#DIV/0!</v>
      </c>
      <c r="D1465" s="74">
        <f>SUMIF([1]!Query1[Date],"="&amp;A1465,[1]!Query1[Trans_cnt])</f>
        <v>0</v>
      </c>
    </row>
    <row r="1466" spans="1:4" x14ac:dyDescent="0.25">
      <c r="A1466" s="8">
        <f t="shared" si="46"/>
        <v>46391</v>
      </c>
      <c r="B1466" s="74">
        <f>SUMIF([1]!Query1[Date],"="&amp;A1466,[1]!Query1[Quantity])</f>
        <v>0</v>
      </c>
      <c r="C1466" s="75" t="e">
        <f t="shared" si="45"/>
        <v>#DIV/0!</v>
      </c>
      <c r="D1466" s="74">
        <f>SUMIF([1]!Query1[Date],"="&amp;A1466,[1]!Query1[Trans_cnt])</f>
        <v>0</v>
      </c>
    </row>
    <row r="1467" spans="1:4" x14ac:dyDescent="0.25">
      <c r="A1467" s="8">
        <f t="shared" si="46"/>
        <v>46392</v>
      </c>
      <c r="B1467" s="74">
        <f>SUMIF([1]!Query1[Date],"="&amp;A1467,[1]!Query1[Quantity])</f>
        <v>0</v>
      </c>
      <c r="C1467" s="75" t="e">
        <f t="shared" si="45"/>
        <v>#DIV/0!</v>
      </c>
      <c r="D1467" s="74">
        <f>SUMIF([1]!Query1[Date],"="&amp;A1467,[1]!Query1[Trans_cnt])</f>
        <v>0</v>
      </c>
    </row>
    <row r="1468" spans="1:4" x14ac:dyDescent="0.25">
      <c r="A1468" s="8">
        <f t="shared" si="46"/>
        <v>46393</v>
      </c>
      <c r="B1468" s="74">
        <f>SUMIF([1]!Query1[Date],"="&amp;A1468,[1]!Query1[Quantity])</f>
        <v>0</v>
      </c>
      <c r="C1468" s="75" t="e">
        <f t="shared" si="45"/>
        <v>#DIV/0!</v>
      </c>
      <c r="D1468" s="74">
        <f>SUMIF([1]!Query1[Date],"="&amp;A1468,[1]!Query1[Trans_cnt])</f>
        <v>0</v>
      </c>
    </row>
    <row r="1469" spans="1:4" x14ac:dyDescent="0.25">
      <c r="A1469" s="8">
        <f t="shared" si="46"/>
        <v>46394</v>
      </c>
      <c r="B1469" s="74">
        <f>SUMIF([1]!Query1[Date],"="&amp;A1469,[1]!Query1[Quantity])</f>
        <v>0</v>
      </c>
      <c r="C1469" s="75" t="e">
        <f t="shared" si="45"/>
        <v>#DIV/0!</v>
      </c>
      <c r="D1469" s="74">
        <f>SUMIF([1]!Query1[Date],"="&amp;A1469,[1]!Query1[Trans_cnt])</f>
        <v>0</v>
      </c>
    </row>
    <row r="1470" spans="1:4" x14ac:dyDescent="0.25">
      <c r="A1470" s="8">
        <f t="shared" si="46"/>
        <v>46395</v>
      </c>
      <c r="B1470" s="74">
        <f>SUMIF([1]!Query1[Date],"="&amp;A1470,[1]!Query1[Quantity])</f>
        <v>0</v>
      </c>
      <c r="C1470" s="75" t="e">
        <f t="shared" si="45"/>
        <v>#DIV/0!</v>
      </c>
      <c r="D1470" s="74">
        <f>SUMIF([1]!Query1[Date],"="&amp;A1470,[1]!Query1[Trans_cnt])</f>
        <v>0</v>
      </c>
    </row>
    <row r="1471" spans="1:4" x14ac:dyDescent="0.25">
      <c r="A1471" s="8">
        <f t="shared" si="46"/>
        <v>46396</v>
      </c>
      <c r="B1471" s="74">
        <f>SUMIF([1]!Query1[Date],"="&amp;A1471,[1]!Query1[Quantity])</f>
        <v>0</v>
      </c>
      <c r="C1471" s="75" t="e">
        <f t="shared" si="45"/>
        <v>#DIV/0!</v>
      </c>
      <c r="D1471" s="74">
        <f>SUMIF([1]!Query1[Date],"="&amp;A1471,[1]!Query1[Trans_cnt])</f>
        <v>0</v>
      </c>
    </row>
    <row r="1472" spans="1:4" x14ac:dyDescent="0.25">
      <c r="A1472" s="8">
        <f t="shared" si="46"/>
        <v>46397</v>
      </c>
      <c r="B1472" s="74">
        <f>SUMIF([1]!Query1[Date],"="&amp;A1472,[1]!Query1[Quantity])</f>
        <v>0</v>
      </c>
      <c r="C1472" s="75" t="e">
        <f t="shared" si="45"/>
        <v>#DIV/0!</v>
      </c>
      <c r="D1472" s="74">
        <f>SUMIF([1]!Query1[Date],"="&amp;A1472,[1]!Query1[Trans_cnt])</f>
        <v>0</v>
      </c>
    </row>
    <row r="1473" spans="1:4" x14ac:dyDescent="0.25">
      <c r="A1473" s="8">
        <f t="shared" si="46"/>
        <v>46398</v>
      </c>
      <c r="B1473" s="74">
        <f>SUMIF([1]!Query1[Date],"="&amp;A1473,[1]!Query1[Quantity])</f>
        <v>0</v>
      </c>
      <c r="C1473" s="75" t="e">
        <f t="shared" si="45"/>
        <v>#DIV/0!</v>
      </c>
      <c r="D1473" s="74">
        <f>SUMIF([1]!Query1[Date],"="&amp;A1473,[1]!Query1[Trans_cnt])</f>
        <v>0</v>
      </c>
    </row>
    <row r="1474" spans="1:4" x14ac:dyDescent="0.25">
      <c r="A1474" s="8">
        <f t="shared" si="46"/>
        <v>46399</v>
      </c>
      <c r="B1474" s="74">
        <f>SUMIF([1]!Query1[Date],"="&amp;A1474,[1]!Query1[Quantity])</f>
        <v>0</v>
      </c>
      <c r="C1474" s="75" t="e">
        <f t="shared" si="45"/>
        <v>#DIV/0!</v>
      </c>
      <c r="D1474" s="74">
        <f>SUMIF([1]!Query1[Date],"="&amp;A1474,[1]!Query1[Trans_cnt])</f>
        <v>0</v>
      </c>
    </row>
    <row r="1475" spans="1:4" x14ac:dyDescent="0.25">
      <c r="A1475" s="8">
        <f t="shared" si="46"/>
        <v>46400</v>
      </c>
      <c r="B1475" s="74">
        <f>SUMIF([1]!Query1[Date],"="&amp;A1475,[1]!Query1[Quantity])</f>
        <v>0</v>
      </c>
      <c r="C1475" s="75" t="e">
        <f t="shared" ref="C1475:C1538" si="47">B1475/D1475</f>
        <v>#DIV/0!</v>
      </c>
      <c r="D1475" s="74">
        <f>SUMIF([1]!Query1[Date],"="&amp;A1475,[1]!Query1[Trans_cnt])</f>
        <v>0</v>
      </c>
    </row>
    <row r="1476" spans="1:4" x14ac:dyDescent="0.25">
      <c r="A1476" s="8">
        <f t="shared" si="46"/>
        <v>46401</v>
      </c>
      <c r="B1476" s="74">
        <f>SUMIF([1]!Query1[Date],"="&amp;A1476,[1]!Query1[Quantity])</f>
        <v>0</v>
      </c>
      <c r="C1476" s="75" t="e">
        <f t="shared" si="47"/>
        <v>#DIV/0!</v>
      </c>
      <c r="D1476" s="74">
        <f>SUMIF([1]!Query1[Date],"="&amp;A1476,[1]!Query1[Trans_cnt])</f>
        <v>0</v>
      </c>
    </row>
    <row r="1477" spans="1:4" x14ac:dyDescent="0.25">
      <c r="A1477" s="8">
        <f t="shared" si="46"/>
        <v>46402</v>
      </c>
      <c r="B1477" s="74">
        <f>SUMIF([1]!Query1[Date],"="&amp;A1477,[1]!Query1[Quantity])</f>
        <v>0</v>
      </c>
      <c r="C1477" s="75" t="e">
        <f t="shared" si="47"/>
        <v>#DIV/0!</v>
      </c>
      <c r="D1477" s="74">
        <f>SUMIF([1]!Query1[Date],"="&amp;A1477,[1]!Query1[Trans_cnt])</f>
        <v>0</v>
      </c>
    </row>
    <row r="1478" spans="1:4" x14ac:dyDescent="0.25">
      <c r="A1478" s="8">
        <f t="shared" si="46"/>
        <v>46403</v>
      </c>
      <c r="B1478" s="74">
        <f>SUMIF([1]!Query1[Date],"="&amp;A1478,[1]!Query1[Quantity])</f>
        <v>0</v>
      </c>
      <c r="C1478" s="75" t="e">
        <f t="shared" si="47"/>
        <v>#DIV/0!</v>
      </c>
      <c r="D1478" s="74">
        <f>SUMIF([1]!Query1[Date],"="&amp;A1478,[1]!Query1[Trans_cnt])</f>
        <v>0</v>
      </c>
    </row>
    <row r="1479" spans="1:4" x14ac:dyDescent="0.25">
      <c r="A1479" s="8">
        <f t="shared" si="46"/>
        <v>46404</v>
      </c>
      <c r="B1479" s="74">
        <f>SUMIF([1]!Query1[Date],"="&amp;A1479,[1]!Query1[Quantity])</f>
        <v>0</v>
      </c>
      <c r="C1479" s="75" t="e">
        <f t="shared" si="47"/>
        <v>#DIV/0!</v>
      </c>
      <c r="D1479" s="74">
        <f>SUMIF([1]!Query1[Date],"="&amp;A1479,[1]!Query1[Trans_cnt])</f>
        <v>0</v>
      </c>
    </row>
    <row r="1480" spans="1:4" x14ac:dyDescent="0.25">
      <c r="A1480" s="8">
        <f t="shared" si="46"/>
        <v>46405</v>
      </c>
      <c r="B1480" s="74">
        <f>SUMIF([1]!Query1[Date],"="&amp;A1480,[1]!Query1[Quantity])</f>
        <v>0</v>
      </c>
      <c r="C1480" s="75" t="e">
        <f t="shared" si="47"/>
        <v>#DIV/0!</v>
      </c>
      <c r="D1480" s="74">
        <f>SUMIF([1]!Query1[Date],"="&amp;A1480,[1]!Query1[Trans_cnt])</f>
        <v>0</v>
      </c>
    </row>
    <row r="1481" spans="1:4" x14ac:dyDescent="0.25">
      <c r="A1481" s="8">
        <f t="shared" si="46"/>
        <v>46406</v>
      </c>
      <c r="B1481" s="74">
        <f>SUMIF([1]!Query1[Date],"="&amp;A1481,[1]!Query1[Quantity])</f>
        <v>0</v>
      </c>
      <c r="C1481" s="75" t="e">
        <f t="shared" si="47"/>
        <v>#DIV/0!</v>
      </c>
      <c r="D1481" s="74">
        <f>SUMIF([1]!Query1[Date],"="&amp;A1481,[1]!Query1[Trans_cnt])</f>
        <v>0</v>
      </c>
    </row>
    <row r="1482" spans="1:4" x14ac:dyDescent="0.25">
      <c r="A1482" s="8">
        <f t="shared" si="46"/>
        <v>46407</v>
      </c>
      <c r="B1482" s="74">
        <f>SUMIF([1]!Query1[Date],"="&amp;A1482,[1]!Query1[Quantity])</f>
        <v>0</v>
      </c>
      <c r="C1482" s="75" t="e">
        <f t="shared" si="47"/>
        <v>#DIV/0!</v>
      </c>
      <c r="D1482" s="74">
        <f>SUMIF([1]!Query1[Date],"="&amp;A1482,[1]!Query1[Trans_cnt])</f>
        <v>0</v>
      </c>
    </row>
    <row r="1483" spans="1:4" x14ac:dyDescent="0.25">
      <c r="A1483" s="8">
        <f t="shared" si="46"/>
        <v>46408</v>
      </c>
      <c r="B1483" s="74">
        <f>SUMIF([1]!Query1[Date],"="&amp;A1483,[1]!Query1[Quantity])</f>
        <v>0</v>
      </c>
      <c r="C1483" s="75" t="e">
        <f t="shared" si="47"/>
        <v>#DIV/0!</v>
      </c>
      <c r="D1483" s="74">
        <f>SUMIF([1]!Query1[Date],"="&amp;A1483,[1]!Query1[Trans_cnt])</f>
        <v>0</v>
      </c>
    </row>
    <row r="1484" spans="1:4" x14ac:dyDescent="0.25">
      <c r="A1484" s="8">
        <f t="shared" si="46"/>
        <v>46409</v>
      </c>
      <c r="B1484" s="74">
        <f>SUMIF([1]!Query1[Date],"="&amp;A1484,[1]!Query1[Quantity])</f>
        <v>0</v>
      </c>
      <c r="C1484" s="75" t="e">
        <f t="shared" si="47"/>
        <v>#DIV/0!</v>
      </c>
      <c r="D1484" s="74">
        <f>SUMIF([1]!Query1[Date],"="&amp;A1484,[1]!Query1[Trans_cnt])</f>
        <v>0</v>
      </c>
    </row>
    <row r="1485" spans="1:4" x14ac:dyDescent="0.25">
      <c r="A1485" s="8">
        <f t="shared" si="46"/>
        <v>46410</v>
      </c>
      <c r="B1485" s="74">
        <f>SUMIF([1]!Query1[Date],"="&amp;A1485,[1]!Query1[Quantity])</f>
        <v>0</v>
      </c>
      <c r="C1485" s="75" t="e">
        <f t="shared" si="47"/>
        <v>#DIV/0!</v>
      </c>
      <c r="D1485" s="74">
        <f>SUMIF([1]!Query1[Date],"="&amp;A1485,[1]!Query1[Trans_cnt])</f>
        <v>0</v>
      </c>
    </row>
    <row r="1486" spans="1:4" x14ac:dyDescent="0.25">
      <c r="A1486" s="8">
        <f t="shared" si="46"/>
        <v>46411</v>
      </c>
      <c r="B1486" s="74">
        <f>SUMIF([1]!Query1[Date],"="&amp;A1486,[1]!Query1[Quantity])</f>
        <v>0</v>
      </c>
      <c r="C1486" s="75" t="e">
        <f t="shared" si="47"/>
        <v>#DIV/0!</v>
      </c>
      <c r="D1486" s="74">
        <f>SUMIF([1]!Query1[Date],"="&amp;A1486,[1]!Query1[Trans_cnt])</f>
        <v>0</v>
      </c>
    </row>
    <row r="1487" spans="1:4" x14ac:dyDescent="0.25">
      <c r="A1487" s="8">
        <f t="shared" si="46"/>
        <v>46412</v>
      </c>
      <c r="B1487" s="74">
        <f>SUMIF([1]!Query1[Date],"="&amp;A1487,[1]!Query1[Quantity])</f>
        <v>0</v>
      </c>
      <c r="C1487" s="75" t="e">
        <f t="shared" si="47"/>
        <v>#DIV/0!</v>
      </c>
      <c r="D1487" s="74">
        <f>SUMIF([1]!Query1[Date],"="&amp;A1487,[1]!Query1[Trans_cnt])</f>
        <v>0</v>
      </c>
    </row>
    <row r="1488" spans="1:4" x14ac:dyDescent="0.25">
      <c r="A1488" s="8">
        <f t="shared" si="46"/>
        <v>46413</v>
      </c>
      <c r="B1488" s="74">
        <f>SUMIF([1]!Query1[Date],"="&amp;A1488,[1]!Query1[Quantity])</f>
        <v>0</v>
      </c>
      <c r="C1488" s="75" t="e">
        <f t="shared" si="47"/>
        <v>#DIV/0!</v>
      </c>
      <c r="D1488" s="74">
        <f>SUMIF([1]!Query1[Date],"="&amp;A1488,[1]!Query1[Trans_cnt])</f>
        <v>0</v>
      </c>
    </row>
    <row r="1489" spans="1:4" x14ac:dyDescent="0.25">
      <c r="A1489" s="8">
        <f t="shared" si="46"/>
        <v>46414</v>
      </c>
      <c r="B1489" s="74">
        <f>SUMIF([1]!Query1[Date],"="&amp;A1489,[1]!Query1[Quantity])</f>
        <v>0</v>
      </c>
      <c r="C1489" s="75" t="e">
        <f t="shared" si="47"/>
        <v>#DIV/0!</v>
      </c>
      <c r="D1489" s="74">
        <f>SUMIF([1]!Query1[Date],"="&amp;A1489,[1]!Query1[Trans_cnt])</f>
        <v>0</v>
      </c>
    </row>
    <row r="1490" spans="1:4" x14ac:dyDescent="0.25">
      <c r="A1490" s="8">
        <f t="shared" si="46"/>
        <v>46415</v>
      </c>
      <c r="B1490" s="74">
        <f>SUMIF([1]!Query1[Date],"="&amp;A1490,[1]!Query1[Quantity])</f>
        <v>0</v>
      </c>
      <c r="C1490" s="75" t="e">
        <f t="shared" si="47"/>
        <v>#DIV/0!</v>
      </c>
      <c r="D1490" s="74">
        <f>SUMIF([1]!Query1[Date],"="&amp;A1490,[1]!Query1[Trans_cnt])</f>
        <v>0</v>
      </c>
    </row>
    <row r="1491" spans="1:4" x14ac:dyDescent="0.25">
      <c r="A1491" s="8">
        <f t="shared" si="46"/>
        <v>46416</v>
      </c>
      <c r="B1491" s="74">
        <f>SUMIF([1]!Query1[Date],"="&amp;A1491,[1]!Query1[Quantity])</f>
        <v>0</v>
      </c>
      <c r="C1491" s="75" t="e">
        <f t="shared" si="47"/>
        <v>#DIV/0!</v>
      </c>
      <c r="D1491" s="74">
        <f>SUMIF([1]!Query1[Date],"="&amp;A1491,[1]!Query1[Trans_cnt])</f>
        <v>0</v>
      </c>
    </row>
    <row r="1492" spans="1:4" x14ac:dyDescent="0.25">
      <c r="A1492" s="8">
        <f t="shared" si="46"/>
        <v>46417</v>
      </c>
      <c r="B1492" s="74">
        <f>SUMIF([1]!Query1[Date],"="&amp;A1492,[1]!Query1[Quantity])</f>
        <v>0</v>
      </c>
      <c r="C1492" s="75" t="e">
        <f t="shared" si="47"/>
        <v>#DIV/0!</v>
      </c>
      <c r="D1492" s="74">
        <f>SUMIF([1]!Query1[Date],"="&amp;A1492,[1]!Query1[Trans_cnt])</f>
        <v>0</v>
      </c>
    </row>
    <row r="1493" spans="1:4" x14ac:dyDescent="0.25">
      <c r="A1493" s="8">
        <f t="shared" si="46"/>
        <v>46418</v>
      </c>
      <c r="B1493" s="74">
        <f>SUMIF([1]!Query1[Date],"="&amp;A1493,[1]!Query1[Quantity])</f>
        <v>0</v>
      </c>
      <c r="C1493" s="75" t="e">
        <f t="shared" si="47"/>
        <v>#DIV/0!</v>
      </c>
      <c r="D1493" s="74">
        <f>SUMIF([1]!Query1[Date],"="&amp;A1493,[1]!Query1[Trans_cnt])</f>
        <v>0</v>
      </c>
    </row>
    <row r="1494" spans="1:4" x14ac:dyDescent="0.25">
      <c r="A1494" s="8">
        <f t="shared" si="46"/>
        <v>46419</v>
      </c>
      <c r="B1494" s="74">
        <f>SUMIF([1]!Query1[Date],"="&amp;A1494,[1]!Query1[Quantity])</f>
        <v>0</v>
      </c>
      <c r="C1494" s="75" t="e">
        <f t="shared" si="47"/>
        <v>#DIV/0!</v>
      </c>
      <c r="D1494" s="74">
        <f>SUMIF([1]!Query1[Date],"="&amp;A1494,[1]!Query1[Trans_cnt])</f>
        <v>0</v>
      </c>
    </row>
    <row r="1495" spans="1:4" x14ac:dyDescent="0.25">
      <c r="A1495" s="8">
        <f t="shared" ref="A1495:A1558" si="48">A1494+1</f>
        <v>46420</v>
      </c>
      <c r="B1495" s="74">
        <f>SUMIF([1]!Query1[Date],"="&amp;A1495,[1]!Query1[Quantity])</f>
        <v>0</v>
      </c>
      <c r="C1495" s="75" t="e">
        <f t="shared" si="47"/>
        <v>#DIV/0!</v>
      </c>
      <c r="D1495" s="74">
        <f>SUMIF([1]!Query1[Date],"="&amp;A1495,[1]!Query1[Trans_cnt])</f>
        <v>0</v>
      </c>
    </row>
    <row r="1496" spans="1:4" x14ac:dyDescent="0.25">
      <c r="A1496" s="8">
        <f t="shared" si="48"/>
        <v>46421</v>
      </c>
      <c r="B1496" s="74">
        <f>SUMIF([1]!Query1[Date],"="&amp;A1496,[1]!Query1[Quantity])</f>
        <v>0</v>
      </c>
      <c r="C1496" s="75" t="e">
        <f t="shared" si="47"/>
        <v>#DIV/0!</v>
      </c>
      <c r="D1496" s="74">
        <f>SUMIF([1]!Query1[Date],"="&amp;A1496,[1]!Query1[Trans_cnt])</f>
        <v>0</v>
      </c>
    </row>
    <row r="1497" spans="1:4" x14ac:dyDescent="0.25">
      <c r="A1497" s="8">
        <f t="shared" si="48"/>
        <v>46422</v>
      </c>
      <c r="B1497" s="74">
        <f>SUMIF([1]!Query1[Date],"="&amp;A1497,[1]!Query1[Quantity])</f>
        <v>0</v>
      </c>
      <c r="C1497" s="75" t="e">
        <f t="shared" si="47"/>
        <v>#DIV/0!</v>
      </c>
      <c r="D1497" s="74">
        <f>SUMIF([1]!Query1[Date],"="&amp;A1497,[1]!Query1[Trans_cnt])</f>
        <v>0</v>
      </c>
    </row>
    <row r="1498" spans="1:4" x14ac:dyDescent="0.25">
      <c r="A1498" s="8">
        <f t="shared" si="48"/>
        <v>46423</v>
      </c>
      <c r="B1498" s="74">
        <f>SUMIF([1]!Query1[Date],"="&amp;A1498,[1]!Query1[Quantity])</f>
        <v>0</v>
      </c>
      <c r="C1498" s="75" t="e">
        <f t="shared" si="47"/>
        <v>#DIV/0!</v>
      </c>
      <c r="D1498" s="74">
        <f>SUMIF([1]!Query1[Date],"="&amp;A1498,[1]!Query1[Trans_cnt])</f>
        <v>0</v>
      </c>
    </row>
    <row r="1499" spans="1:4" x14ac:dyDescent="0.25">
      <c r="A1499" s="8">
        <f t="shared" si="48"/>
        <v>46424</v>
      </c>
      <c r="B1499" s="74">
        <f>SUMIF([1]!Query1[Date],"="&amp;A1499,[1]!Query1[Quantity])</f>
        <v>0</v>
      </c>
      <c r="C1499" s="75" t="e">
        <f t="shared" si="47"/>
        <v>#DIV/0!</v>
      </c>
      <c r="D1499" s="74">
        <f>SUMIF([1]!Query1[Date],"="&amp;A1499,[1]!Query1[Trans_cnt])</f>
        <v>0</v>
      </c>
    </row>
    <row r="1500" spans="1:4" x14ac:dyDescent="0.25">
      <c r="A1500" s="8">
        <f t="shared" si="48"/>
        <v>46425</v>
      </c>
      <c r="B1500" s="74">
        <f>SUMIF([1]!Query1[Date],"="&amp;A1500,[1]!Query1[Quantity])</f>
        <v>0</v>
      </c>
      <c r="C1500" s="75" t="e">
        <f t="shared" si="47"/>
        <v>#DIV/0!</v>
      </c>
      <c r="D1500" s="74">
        <f>SUMIF([1]!Query1[Date],"="&amp;A1500,[1]!Query1[Trans_cnt])</f>
        <v>0</v>
      </c>
    </row>
    <row r="1501" spans="1:4" x14ac:dyDescent="0.25">
      <c r="A1501" s="8">
        <f t="shared" si="48"/>
        <v>46426</v>
      </c>
      <c r="B1501" s="74">
        <f>SUMIF([1]!Query1[Date],"="&amp;A1501,[1]!Query1[Quantity])</f>
        <v>0</v>
      </c>
      <c r="C1501" s="75" t="e">
        <f t="shared" si="47"/>
        <v>#DIV/0!</v>
      </c>
      <c r="D1501" s="74">
        <f>SUMIF([1]!Query1[Date],"="&amp;A1501,[1]!Query1[Trans_cnt])</f>
        <v>0</v>
      </c>
    </row>
    <row r="1502" spans="1:4" x14ac:dyDescent="0.25">
      <c r="A1502" s="8">
        <f t="shared" si="48"/>
        <v>46427</v>
      </c>
      <c r="B1502" s="74">
        <f>SUMIF([1]!Query1[Date],"="&amp;A1502,[1]!Query1[Quantity])</f>
        <v>0</v>
      </c>
      <c r="C1502" s="75" t="e">
        <f t="shared" si="47"/>
        <v>#DIV/0!</v>
      </c>
      <c r="D1502" s="74">
        <f>SUMIF([1]!Query1[Date],"="&amp;A1502,[1]!Query1[Trans_cnt])</f>
        <v>0</v>
      </c>
    </row>
    <row r="1503" spans="1:4" x14ac:dyDescent="0.25">
      <c r="A1503" s="8">
        <f t="shared" si="48"/>
        <v>46428</v>
      </c>
      <c r="B1503" s="74">
        <f>SUMIF([1]!Query1[Date],"="&amp;A1503,[1]!Query1[Quantity])</f>
        <v>0</v>
      </c>
      <c r="C1503" s="75" t="e">
        <f t="shared" si="47"/>
        <v>#DIV/0!</v>
      </c>
      <c r="D1503" s="74">
        <f>SUMIF([1]!Query1[Date],"="&amp;A1503,[1]!Query1[Trans_cnt])</f>
        <v>0</v>
      </c>
    </row>
    <row r="1504" spans="1:4" x14ac:dyDescent="0.25">
      <c r="A1504" s="8">
        <f t="shared" si="48"/>
        <v>46429</v>
      </c>
      <c r="B1504" s="74">
        <f>SUMIF([1]!Query1[Date],"="&amp;A1504,[1]!Query1[Quantity])</f>
        <v>0</v>
      </c>
      <c r="C1504" s="75" t="e">
        <f t="shared" si="47"/>
        <v>#DIV/0!</v>
      </c>
      <c r="D1504" s="74">
        <f>SUMIF([1]!Query1[Date],"="&amp;A1504,[1]!Query1[Trans_cnt])</f>
        <v>0</v>
      </c>
    </row>
    <row r="1505" spans="1:4" x14ac:dyDescent="0.25">
      <c r="A1505" s="8">
        <f t="shared" si="48"/>
        <v>46430</v>
      </c>
      <c r="B1505" s="74">
        <f>SUMIF([1]!Query1[Date],"="&amp;A1505,[1]!Query1[Quantity])</f>
        <v>0</v>
      </c>
      <c r="C1505" s="75" t="e">
        <f t="shared" si="47"/>
        <v>#DIV/0!</v>
      </c>
      <c r="D1505" s="74">
        <f>SUMIF([1]!Query1[Date],"="&amp;A1505,[1]!Query1[Trans_cnt])</f>
        <v>0</v>
      </c>
    </row>
    <row r="1506" spans="1:4" x14ac:dyDescent="0.25">
      <c r="A1506" s="8">
        <f t="shared" si="48"/>
        <v>46431</v>
      </c>
      <c r="B1506" s="74">
        <f>SUMIF([1]!Query1[Date],"="&amp;A1506,[1]!Query1[Quantity])</f>
        <v>0</v>
      </c>
      <c r="C1506" s="75" t="e">
        <f t="shared" si="47"/>
        <v>#DIV/0!</v>
      </c>
      <c r="D1506" s="74">
        <f>SUMIF([1]!Query1[Date],"="&amp;A1506,[1]!Query1[Trans_cnt])</f>
        <v>0</v>
      </c>
    </row>
    <row r="1507" spans="1:4" x14ac:dyDescent="0.25">
      <c r="A1507" s="8">
        <f t="shared" si="48"/>
        <v>46432</v>
      </c>
      <c r="B1507" s="74">
        <f>SUMIF([1]!Query1[Date],"="&amp;A1507,[1]!Query1[Quantity])</f>
        <v>0</v>
      </c>
      <c r="C1507" s="75" t="e">
        <f t="shared" si="47"/>
        <v>#DIV/0!</v>
      </c>
      <c r="D1507" s="74">
        <f>SUMIF([1]!Query1[Date],"="&amp;A1507,[1]!Query1[Trans_cnt])</f>
        <v>0</v>
      </c>
    </row>
    <row r="1508" spans="1:4" x14ac:dyDescent="0.25">
      <c r="A1508" s="8">
        <f t="shared" si="48"/>
        <v>46433</v>
      </c>
      <c r="B1508" s="74">
        <f>SUMIF([1]!Query1[Date],"="&amp;A1508,[1]!Query1[Quantity])</f>
        <v>0</v>
      </c>
      <c r="C1508" s="75" t="e">
        <f t="shared" si="47"/>
        <v>#DIV/0!</v>
      </c>
      <c r="D1508" s="74">
        <f>SUMIF([1]!Query1[Date],"="&amp;A1508,[1]!Query1[Trans_cnt])</f>
        <v>0</v>
      </c>
    </row>
    <row r="1509" spans="1:4" x14ac:dyDescent="0.25">
      <c r="A1509" s="8">
        <f t="shared" si="48"/>
        <v>46434</v>
      </c>
      <c r="B1509" s="74">
        <f>SUMIF([1]!Query1[Date],"="&amp;A1509,[1]!Query1[Quantity])</f>
        <v>0</v>
      </c>
      <c r="C1509" s="75" t="e">
        <f t="shared" si="47"/>
        <v>#DIV/0!</v>
      </c>
      <c r="D1509" s="74">
        <f>SUMIF([1]!Query1[Date],"="&amp;A1509,[1]!Query1[Trans_cnt])</f>
        <v>0</v>
      </c>
    </row>
    <row r="1510" spans="1:4" x14ac:dyDescent="0.25">
      <c r="A1510" s="8">
        <f t="shared" si="48"/>
        <v>46435</v>
      </c>
      <c r="B1510" s="74">
        <f>SUMIF([1]!Query1[Date],"="&amp;A1510,[1]!Query1[Quantity])</f>
        <v>0</v>
      </c>
      <c r="C1510" s="75" t="e">
        <f t="shared" si="47"/>
        <v>#DIV/0!</v>
      </c>
      <c r="D1510" s="74">
        <f>SUMIF([1]!Query1[Date],"="&amp;A1510,[1]!Query1[Trans_cnt])</f>
        <v>0</v>
      </c>
    </row>
    <row r="1511" spans="1:4" x14ac:dyDescent="0.25">
      <c r="A1511" s="8">
        <f t="shared" si="48"/>
        <v>46436</v>
      </c>
      <c r="B1511" s="74">
        <f>SUMIF([1]!Query1[Date],"="&amp;A1511,[1]!Query1[Quantity])</f>
        <v>0</v>
      </c>
      <c r="C1511" s="75" t="e">
        <f t="shared" si="47"/>
        <v>#DIV/0!</v>
      </c>
      <c r="D1511" s="74">
        <f>SUMIF([1]!Query1[Date],"="&amp;A1511,[1]!Query1[Trans_cnt])</f>
        <v>0</v>
      </c>
    </row>
    <row r="1512" spans="1:4" x14ac:dyDescent="0.25">
      <c r="A1512" s="8">
        <f t="shared" si="48"/>
        <v>46437</v>
      </c>
      <c r="B1512" s="74">
        <f>SUMIF([1]!Query1[Date],"="&amp;A1512,[1]!Query1[Quantity])</f>
        <v>0</v>
      </c>
      <c r="C1512" s="75" t="e">
        <f t="shared" si="47"/>
        <v>#DIV/0!</v>
      </c>
      <c r="D1512" s="74">
        <f>SUMIF([1]!Query1[Date],"="&amp;A1512,[1]!Query1[Trans_cnt])</f>
        <v>0</v>
      </c>
    </row>
    <row r="1513" spans="1:4" x14ac:dyDescent="0.25">
      <c r="A1513" s="8">
        <f t="shared" si="48"/>
        <v>46438</v>
      </c>
      <c r="B1513" s="74">
        <f>SUMIF([1]!Query1[Date],"="&amp;A1513,[1]!Query1[Quantity])</f>
        <v>0</v>
      </c>
      <c r="C1513" s="75" t="e">
        <f t="shared" si="47"/>
        <v>#DIV/0!</v>
      </c>
      <c r="D1513" s="74">
        <f>SUMIF([1]!Query1[Date],"="&amp;A1513,[1]!Query1[Trans_cnt])</f>
        <v>0</v>
      </c>
    </row>
    <row r="1514" spans="1:4" x14ac:dyDescent="0.25">
      <c r="A1514" s="8">
        <f t="shared" si="48"/>
        <v>46439</v>
      </c>
      <c r="B1514" s="74">
        <f>SUMIF([1]!Query1[Date],"="&amp;A1514,[1]!Query1[Quantity])</f>
        <v>0</v>
      </c>
      <c r="C1514" s="75" t="e">
        <f t="shared" si="47"/>
        <v>#DIV/0!</v>
      </c>
      <c r="D1514" s="74">
        <f>SUMIF([1]!Query1[Date],"="&amp;A1514,[1]!Query1[Trans_cnt])</f>
        <v>0</v>
      </c>
    </row>
    <row r="1515" spans="1:4" x14ac:dyDescent="0.25">
      <c r="A1515" s="8">
        <f t="shared" si="48"/>
        <v>46440</v>
      </c>
      <c r="B1515" s="74">
        <f>SUMIF([1]!Query1[Date],"="&amp;A1515,[1]!Query1[Quantity])</f>
        <v>0</v>
      </c>
      <c r="C1515" s="75" t="e">
        <f t="shared" si="47"/>
        <v>#DIV/0!</v>
      </c>
      <c r="D1515" s="74">
        <f>SUMIF([1]!Query1[Date],"="&amp;A1515,[1]!Query1[Trans_cnt])</f>
        <v>0</v>
      </c>
    </row>
    <row r="1516" spans="1:4" x14ac:dyDescent="0.25">
      <c r="A1516" s="8">
        <f t="shared" si="48"/>
        <v>46441</v>
      </c>
      <c r="B1516" s="74">
        <f>SUMIF([1]!Query1[Date],"="&amp;A1516,[1]!Query1[Quantity])</f>
        <v>0</v>
      </c>
      <c r="C1516" s="75" t="e">
        <f t="shared" si="47"/>
        <v>#DIV/0!</v>
      </c>
      <c r="D1516" s="74">
        <f>SUMIF([1]!Query1[Date],"="&amp;A1516,[1]!Query1[Trans_cnt])</f>
        <v>0</v>
      </c>
    </row>
    <row r="1517" spans="1:4" x14ac:dyDescent="0.25">
      <c r="A1517" s="8">
        <f t="shared" si="48"/>
        <v>46442</v>
      </c>
      <c r="B1517" s="74">
        <f>SUMIF([1]!Query1[Date],"="&amp;A1517,[1]!Query1[Quantity])</f>
        <v>0</v>
      </c>
      <c r="C1517" s="75" t="e">
        <f t="shared" si="47"/>
        <v>#DIV/0!</v>
      </c>
      <c r="D1517" s="74">
        <f>SUMIF([1]!Query1[Date],"="&amp;A1517,[1]!Query1[Trans_cnt])</f>
        <v>0</v>
      </c>
    </row>
    <row r="1518" spans="1:4" x14ac:dyDescent="0.25">
      <c r="A1518" s="8">
        <f t="shared" si="48"/>
        <v>46443</v>
      </c>
      <c r="B1518" s="74">
        <f>SUMIF([1]!Query1[Date],"="&amp;A1518,[1]!Query1[Quantity])</f>
        <v>0</v>
      </c>
      <c r="C1518" s="75" t="e">
        <f t="shared" si="47"/>
        <v>#DIV/0!</v>
      </c>
      <c r="D1518" s="74">
        <f>SUMIF([1]!Query1[Date],"="&amp;A1518,[1]!Query1[Trans_cnt])</f>
        <v>0</v>
      </c>
    </row>
    <row r="1519" spans="1:4" x14ac:dyDescent="0.25">
      <c r="A1519" s="8">
        <f t="shared" si="48"/>
        <v>46444</v>
      </c>
      <c r="B1519" s="74">
        <f>SUMIF([1]!Query1[Date],"="&amp;A1519,[1]!Query1[Quantity])</f>
        <v>0</v>
      </c>
      <c r="C1519" s="75" t="e">
        <f t="shared" si="47"/>
        <v>#DIV/0!</v>
      </c>
      <c r="D1519" s="74">
        <f>SUMIF([1]!Query1[Date],"="&amp;A1519,[1]!Query1[Trans_cnt])</f>
        <v>0</v>
      </c>
    </row>
    <row r="1520" spans="1:4" x14ac:dyDescent="0.25">
      <c r="A1520" s="8">
        <f t="shared" si="48"/>
        <v>46445</v>
      </c>
      <c r="B1520" s="74">
        <f>SUMIF([1]!Query1[Date],"="&amp;A1520,[1]!Query1[Quantity])</f>
        <v>0</v>
      </c>
      <c r="C1520" s="75" t="e">
        <f t="shared" si="47"/>
        <v>#DIV/0!</v>
      </c>
      <c r="D1520" s="74">
        <f>SUMIF([1]!Query1[Date],"="&amp;A1520,[1]!Query1[Trans_cnt])</f>
        <v>0</v>
      </c>
    </row>
    <row r="1521" spans="1:4" x14ac:dyDescent="0.25">
      <c r="A1521" s="8">
        <f t="shared" si="48"/>
        <v>46446</v>
      </c>
      <c r="B1521" s="74">
        <f>SUMIF([1]!Query1[Date],"="&amp;A1521,[1]!Query1[Quantity])</f>
        <v>0</v>
      </c>
      <c r="C1521" s="75" t="e">
        <f t="shared" si="47"/>
        <v>#DIV/0!</v>
      </c>
      <c r="D1521" s="74">
        <f>SUMIF([1]!Query1[Date],"="&amp;A1521,[1]!Query1[Trans_cnt])</f>
        <v>0</v>
      </c>
    </row>
    <row r="1522" spans="1:4" x14ac:dyDescent="0.25">
      <c r="A1522" s="8">
        <f t="shared" si="48"/>
        <v>46447</v>
      </c>
      <c r="B1522" s="74">
        <f>SUMIF([1]!Query1[Date],"="&amp;A1522,[1]!Query1[Quantity])</f>
        <v>0</v>
      </c>
      <c r="C1522" s="75" t="e">
        <f t="shared" si="47"/>
        <v>#DIV/0!</v>
      </c>
      <c r="D1522" s="74">
        <f>SUMIF([1]!Query1[Date],"="&amp;A1522,[1]!Query1[Trans_cnt])</f>
        <v>0</v>
      </c>
    </row>
    <row r="1523" spans="1:4" x14ac:dyDescent="0.25">
      <c r="A1523" s="8">
        <f t="shared" si="48"/>
        <v>46448</v>
      </c>
      <c r="B1523" s="74">
        <f>SUMIF([1]!Query1[Date],"="&amp;A1523,[1]!Query1[Quantity])</f>
        <v>0</v>
      </c>
      <c r="C1523" s="75" t="e">
        <f t="shared" si="47"/>
        <v>#DIV/0!</v>
      </c>
      <c r="D1523" s="74">
        <f>SUMIF([1]!Query1[Date],"="&amp;A1523,[1]!Query1[Trans_cnt])</f>
        <v>0</v>
      </c>
    </row>
    <row r="1524" spans="1:4" x14ac:dyDescent="0.25">
      <c r="A1524" s="8">
        <f t="shared" si="48"/>
        <v>46449</v>
      </c>
      <c r="B1524" s="74">
        <f>SUMIF([1]!Query1[Date],"="&amp;A1524,[1]!Query1[Quantity])</f>
        <v>0</v>
      </c>
      <c r="C1524" s="75" t="e">
        <f t="shared" si="47"/>
        <v>#DIV/0!</v>
      </c>
      <c r="D1524" s="74">
        <f>SUMIF([1]!Query1[Date],"="&amp;A1524,[1]!Query1[Trans_cnt])</f>
        <v>0</v>
      </c>
    </row>
    <row r="1525" spans="1:4" x14ac:dyDescent="0.25">
      <c r="A1525" s="8">
        <f t="shared" si="48"/>
        <v>46450</v>
      </c>
      <c r="B1525" s="74">
        <f>SUMIF([1]!Query1[Date],"="&amp;A1525,[1]!Query1[Quantity])</f>
        <v>0</v>
      </c>
      <c r="C1525" s="75" t="e">
        <f t="shared" si="47"/>
        <v>#DIV/0!</v>
      </c>
      <c r="D1525" s="74">
        <f>SUMIF([1]!Query1[Date],"="&amp;A1525,[1]!Query1[Trans_cnt])</f>
        <v>0</v>
      </c>
    </row>
    <row r="1526" spans="1:4" x14ac:dyDescent="0.25">
      <c r="A1526" s="8">
        <f t="shared" si="48"/>
        <v>46451</v>
      </c>
      <c r="B1526" s="74">
        <f>SUMIF([1]!Query1[Date],"="&amp;A1526,[1]!Query1[Quantity])</f>
        <v>0</v>
      </c>
      <c r="C1526" s="75" t="e">
        <f t="shared" si="47"/>
        <v>#DIV/0!</v>
      </c>
      <c r="D1526" s="74">
        <f>SUMIF([1]!Query1[Date],"="&amp;A1526,[1]!Query1[Trans_cnt])</f>
        <v>0</v>
      </c>
    </row>
    <row r="1527" spans="1:4" x14ac:dyDescent="0.25">
      <c r="A1527" s="8">
        <f t="shared" si="48"/>
        <v>46452</v>
      </c>
      <c r="B1527" s="74">
        <f>SUMIF([1]!Query1[Date],"="&amp;A1527,[1]!Query1[Quantity])</f>
        <v>0</v>
      </c>
      <c r="C1527" s="75" t="e">
        <f t="shared" si="47"/>
        <v>#DIV/0!</v>
      </c>
      <c r="D1527" s="74">
        <f>SUMIF([1]!Query1[Date],"="&amp;A1527,[1]!Query1[Trans_cnt])</f>
        <v>0</v>
      </c>
    </row>
    <row r="1528" spans="1:4" x14ac:dyDescent="0.25">
      <c r="A1528" s="8">
        <f t="shared" si="48"/>
        <v>46453</v>
      </c>
      <c r="B1528" s="74">
        <f>SUMIF([1]!Query1[Date],"="&amp;A1528,[1]!Query1[Quantity])</f>
        <v>0</v>
      </c>
      <c r="C1528" s="75" t="e">
        <f t="shared" si="47"/>
        <v>#DIV/0!</v>
      </c>
      <c r="D1528" s="74">
        <f>SUMIF([1]!Query1[Date],"="&amp;A1528,[1]!Query1[Trans_cnt])</f>
        <v>0</v>
      </c>
    </row>
    <row r="1529" spans="1:4" x14ac:dyDescent="0.25">
      <c r="A1529" s="8">
        <f t="shared" si="48"/>
        <v>46454</v>
      </c>
      <c r="B1529" s="74">
        <f>SUMIF([1]!Query1[Date],"="&amp;A1529,[1]!Query1[Quantity])</f>
        <v>0</v>
      </c>
      <c r="C1529" s="75" t="e">
        <f t="shared" si="47"/>
        <v>#DIV/0!</v>
      </c>
      <c r="D1529" s="74">
        <f>SUMIF([1]!Query1[Date],"="&amp;A1529,[1]!Query1[Trans_cnt])</f>
        <v>0</v>
      </c>
    </row>
    <row r="1530" spans="1:4" x14ac:dyDescent="0.25">
      <c r="A1530" s="8">
        <f t="shared" si="48"/>
        <v>46455</v>
      </c>
      <c r="B1530" s="74">
        <f>SUMIF([1]!Query1[Date],"="&amp;A1530,[1]!Query1[Quantity])</f>
        <v>0</v>
      </c>
      <c r="C1530" s="75" t="e">
        <f t="shared" si="47"/>
        <v>#DIV/0!</v>
      </c>
      <c r="D1530" s="74">
        <f>SUMIF([1]!Query1[Date],"="&amp;A1530,[1]!Query1[Trans_cnt])</f>
        <v>0</v>
      </c>
    </row>
    <row r="1531" spans="1:4" x14ac:dyDescent="0.25">
      <c r="A1531" s="8">
        <f t="shared" si="48"/>
        <v>46456</v>
      </c>
      <c r="B1531" s="74">
        <f>SUMIF([1]!Query1[Date],"="&amp;A1531,[1]!Query1[Quantity])</f>
        <v>0</v>
      </c>
      <c r="C1531" s="75" t="e">
        <f t="shared" si="47"/>
        <v>#DIV/0!</v>
      </c>
      <c r="D1531" s="74">
        <f>SUMIF([1]!Query1[Date],"="&amp;A1531,[1]!Query1[Trans_cnt])</f>
        <v>0</v>
      </c>
    </row>
    <row r="1532" spans="1:4" x14ac:dyDescent="0.25">
      <c r="A1532" s="8">
        <f t="shared" si="48"/>
        <v>46457</v>
      </c>
      <c r="B1532" s="74">
        <f>SUMIF([1]!Query1[Date],"="&amp;A1532,[1]!Query1[Quantity])</f>
        <v>0</v>
      </c>
      <c r="C1532" s="75" t="e">
        <f t="shared" si="47"/>
        <v>#DIV/0!</v>
      </c>
      <c r="D1532" s="74">
        <f>SUMIF([1]!Query1[Date],"="&amp;A1532,[1]!Query1[Trans_cnt])</f>
        <v>0</v>
      </c>
    </row>
    <row r="1533" spans="1:4" x14ac:dyDescent="0.25">
      <c r="A1533" s="8">
        <f t="shared" si="48"/>
        <v>46458</v>
      </c>
      <c r="B1533" s="74">
        <f>SUMIF([1]!Query1[Date],"="&amp;A1533,[1]!Query1[Quantity])</f>
        <v>0</v>
      </c>
      <c r="C1533" s="75" t="e">
        <f t="shared" si="47"/>
        <v>#DIV/0!</v>
      </c>
      <c r="D1533" s="74">
        <f>SUMIF([1]!Query1[Date],"="&amp;A1533,[1]!Query1[Trans_cnt])</f>
        <v>0</v>
      </c>
    </row>
    <row r="1534" spans="1:4" x14ac:dyDescent="0.25">
      <c r="A1534" s="8">
        <f t="shared" si="48"/>
        <v>46459</v>
      </c>
      <c r="B1534" s="74">
        <f>SUMIF([1]!Query1[Date],"="&amp;A1534,[1]!Query1[Quantity])</f>
        <v>0</v>
      </c>
      <c r="C1534" s="75" t="e">
        <f t="shared" si="47"/>
        <v>#DIV/0!</v>
      </c>
      <c r="D1534" s="74">
        <f>SUMIF([1]!Query1[Date],"="&amp;A1534,[1]!Query1[Trans_cnt])</f>
        <v>0</v>
      </c>
    </row>
    <row r="1535" spans="1:4" x14ac:dyDescent="0.25">
      <c r="A1535" s="8">
        <f t="shared" si="48"/>
        <v>46460</v>
      </c>
      <c r="B1535" s="74">
        <f>SUMIF([1]!Query1[Date],"="&amp;A1535,[1]!Query1[Quantity])</f>
        <v>0</v>
      </c>
      <c r="C1535" s="75" t="e">
        <f t="shared" si="47"/>
        <v>#DIV/0!</v>
      </c>
      <c r="D1535" s="74">
        <f>SUMIF([1]!Query1[Date],"="&amp;A1535,[1]!Query1[Trans_cnt])</f>
        <v>0</v>
      </c>
    </row>
    <row r="1536" spans="1:4" x14ac:dyDescent="0.25">
      <c r="A1536" s="8">
        <f t="shared" si="48"/>
        <v>46461</v>
      </c>
      <c r="B1536" s="74">
        <f>SUMIF([1]!Query1[Date],"="&amp;A1536,[1]!Query1[Quantity])</f>
        <v>0</v>
      </c>
      <c r="C1536" s="75" t="e">
        <f t="shared" si="47"/>
        <v>#DIV/0!</v>
      </c>
      <c r="D1536" s="74">
        <f>SUMIF([1]!Query1[Date],"="&amp;A1536,[1]!Query1[Trans_cnt])</f>
        <v>0</v>
      </c>
    </row>
    <row r="1537" spans="1:4" x14ac:dyDescent="0.25">
      <c r="A1537" s="8">
        <f t="shared" si="48"/>
        <v>46462</v>
      </c>
      <c r="B1537" s="74">
        <f>SUMIF([1]!Query1[Date],"="&amp;A1537,[1]!Query1[Quantity])</f>
        <v>0</v>
      </c>
      <c r="C1537" s="75" t="e">
        <f t="shared" si="47"/>
        <v>#DIV/0!</v>
      </c>
      <c r="D1537" s="74">
        <f>SUMIF([1]!Query1[Date],"="&amp;A1537,[1]!Query1[Trans_cnt])</f>
        <v>0</v>
      </c>
    </row>
    <row r="1538" spans="1:4" x14ac:dyDescent="0.25">
      <c r="A1538" s="8">
        <f t="shared" si="48"/>
        <v>46463</v>
      </c>
      <c r="B1538" s="74">
        <f>SUMIF([1]!Query1[Date],"="&amp;A1538,[1]!Query1[Quantity])</f>
        <v>0</v>
      </c>
      <c r="C1538" s="75" t="e">
        <f t="shared" si="47"/>
        <v>#DIV/0!</v>
      </c>
      <c r="D1538" s="74">
        <f>SUMIF([1]!Query1[Date],"="&amp;A1538,[1]!Query1[Trans_cnt])</f>
        <v>0</v>
      </c>
    </row>
    <row r="1539" spans="1:4" x14ac:dyDescent="0.25">
      <c r="A1539" s="8">
        <f t="shared" si="48"/>
        <v>46464</v>
      </c>
      <c r="B1539" s="74">
        <f>SUMIF([1]!Query1[Date],"="&amp;A1539,[1]!Query1[Quantity])</f>
        <v>0</v>
      </c>
      <c r="C1539" s="75" t="e">
        <f t="shared" ref="C1539:C1602" si="49">B1539/D1539</f>
        <v>#DIV/0!</v>
      </c>
      <c r="D1539" s="74">
        <f>SUMIF([1]!Query1[Date],"="&amp;A1539,[1]!Query1[Trans_cnt])</f>
        <v>0</v>
      </c>
    </row>
    <row r="1540" spans="1:4" x14ac:dyDescent="0.25">
      <c r="A1540" s="8">
        <f t="shared" si="48"/>
        <v>46465</v>
      </c>
      <c r="B1540" s="74">
        <f>SUMIF([1]!Query1[Date],"="&amp;A1540,[1]!Query1[Quantity])</f>
        <v>0</v>
      </c>
      <c r="C1540" s="75" t="e">
        <f t="shared" si="49"/>
        <v>#DIV/0!</v>
      </c>
      <c r="D1540" s="74">
        <f>SUMIF([1]!Query1[Date],"="&amp;A1540,[1]!Query1[Trans_cnt])</f>
        <v>0</v>
      </c>
    </row>
    <row r="1541" spans="1:4" x14ac:dyDescent="0.25">
      <c r="A1541" s="8">
        <f t="shared" si="48"/>
        <v>46466</v>
      </c>
      <c r="B1541" s="74">
        <f>SUMIF([1]!Query1[Date],"="&amp;A1541,[1]!Query1[Quantity])</f>
        <v>0</v>
      </c>
      <c r="C1541" s="75" t="e">
        <f t="shared" si="49"/>
        <v>#DIV/0!</v>
      </c>
      <c r="D1541" s="74">
        <f>SUMIF([1]!Query1[Date],"="&amp;A1541,[1]!Query1[Trans_cnt])</f>
        <v>0</v>
      </c>
    </row>
    <row r="1542" spans="1:4" x14ac:dyDescent="0.25">
      <c r="A1542" s="8">
        <f t="shared" si="48"/>
        <v>46467</v>
      </c>
      <c r="B1542" s="74">
        <f>SUMIF([1]!Query1[Date],"="&amp;A1542,[1]!Query1[Quantity])</f>
        <v>0</v>
      </c>
      <c r="C1542" s="75" t="e">
        <f t="shared" si="49"/>
        <v>#DIV/0!</v>
      </c>
      <c r="D1542" s="74">
        <f>SUMIF([1]!Query1[Date],"="&amp;A1542,[1]!Query1[Trans_cnt])</f>
        <v>0</v>
      </c>
    </row>
    <row r="1543" spans="1:4" x14ac:dyDescent="0.25">
      <c r="A1543" s="8">
        <f t="shared" si="48"/>
        <v>46468</v>
      </c>
      <c r="B1543" s="74">
        <f>SUMIF([1]!Query1[Date],"="&amp;A1543,[1]!Query1[Quantity])</f>
        <v>0</v>
      </c>
      <c r="C1543" s="75" t="e">
        <f t="shared" si="49"/>
        <v>#DIV/0!</v>
      </c>
      <c r="D1543" s="74">
        <f>SUMIF([1]!Query1[Date],"="&amp;A1543,[1]!Query1[Trans_cnt])</f>
        <v>0</v>
      </c>
    </row>
    <row r="1544" spans="1:4" x14ac:dyDescent="0.25">
      <c r="A1544" s="8">
        <f t="shared" si="48"/>
        <v>46469</v>
      </c>
      <c r="B1544" s="74">
        <f>SUMIF([1]!Query1[Date],"="&amp;A1544,[1]!Query1[Quantity])</f>
        <v>0</v>
      </c>
      <c r="C1544" s="75" t="e">
        <f t="shared" si="49"/>
        <v>#DIV/0!</v>
      </c>
      <c r="D1544" s="74">
        <f>SUMIF([1]!Query1[Date],"="&amp;A1544,[1]!Query1[Trans_cnt])</f>
        <v>0</v>
      </c>
    </row>
    <row r="1545" spans="1:4" x14ac:dyDescent="0.25">
      <c r="A1545" s="8">
        <f t="shared" si="48"/>
        <v>46470</v>
      </c>
      <c r="B1545" s="74">
        <f>SUMIF([1]!Query1[Date],"="&amp;A1545,[1]!Query1[Quantity])</f>
        <v>0</v>
      </c>
      <c r="C1545" s="75" t="e">
        <f t="shared" si="49"/>
        <v>#DIV/0!</v>
      </c>
      <c r="D1545" s="74">
        <f>SUMIF([1]!Query1[Date],"="&amp;A1545,[1]!Query1[Trans_cnt])</f>
        <v>0</v>
      </c>
    </row>
    <row r="1546" spans="1:4" x14ac:dyDescent="0.25">
      <c r="A1546" s="8">
        <f t="shared" si="48"/>
        <v>46471</v>
      </c>
      <c r="B1546" s="74">
        <f>SUMIF([1]!Query1[Date],"="&amp;A1546,[1]!Query1[Quantity])</f>
        <v>0</v>
      </c>
      <c r="C1546" s="75" t="e">
        <f t="shared" si="49"/>
        <v>#DIV/0!</v>
      </c>
      <c r="D1546" s="74">
        <f>SUMIF([1]!Query1[Date],"="&amp;A1546,[1]!Query1[Trans_cnt])</f>
        <v>0</v>
      </c>
    </row>
    <row r="1547" spans="1:4" x14ac:dyDescent="0.25">
      <c r="A1547" s="8">
        <f t="shared" si="48"/>
        <v>46472</v>
      </c>
      <c r="B1547" s="74">
        <f>SUMIF([1]!Query1[Date],"="&amp;A1547,[1]!Query1[Quantity])</f>
        <v>0</v>
      </c>
      <c r="C1547" s="75" t="e">
        <f t="shared" si="49"/>
        <v>#DIV/0!</v>
      </c>
      <c r="D1547" s="74">
        <f>SUMIF([1]!Query1[Date],"="&amp;A1547,[1]!Query1[Trans_cnt])</f>
        <v>0</v>
      </c>
    </row>
    <row r="1548" spans="1:4" x14ac:dyDescent="0.25">
      <c r="A1548" s="8">
        <f t="shared" si="48"/>
        <v>46473</v>
      </c>
      <c r="B1548" s="74">
        <f>SUMIF([1]!Query1[Date],"="&amp;A1548,[1]!Query1[Quantity])</f>
        <v>0</v>
      </c>
      <c r="C1548" s="75" t="e">
        <f t="shared" si="49"/>
        <v>#DIV/0!</v>
      </c>
      <c r="D1548" s="74">
        <f>SUMIF([1]!Query1[Date],"="&amp;A1548,[1]!Query1[Trans_cnt])</f>
        <v>0</v>
      </c>
    </row>
    <row r="1549" spans="1:4" x14ac:dyDescent="0.25">
      <c r="A1549" s="8">
        <f t="shared" si="48"/>
        <v>46474</v>
      </c>
      <c r="B1549" s="74">
        <f>SUMIF([1]!Query1[Date],"="&amp;A1549,[1]!Query1[Quantity])</f>
        <v>0</v>
      </c>
      <c r="C1549" s="75" t="e">
        <f t="shared" si="49"/>
        <v>#DIV/0!</v>
      </c>
      <c r="D1549" s="74">
        <f>SUMIF([1]!Query1[Date],"="&amp;A1549,[1]!Query1[Trans_cnt])</f>
        <v>0</v>
      </c>
    </row>
    <row r="1550" spans="1:4" x14ac:dyDescent="0.25">
      <c r="A1550" s="8">
        <f t="shared" si="48"/>
        <v>46475</v>
      </c>
      <c r="B1550" s="74">
        <f>SUMIF([1]!Query1[Date],"="&amp;A1550,[1]!Query1[Quantity])</f>
        <v>0</v>
      </c>
      <c r="C1550" s="75" t="e">
        <f t="shared" si="49"/>
        <v>#DIV/0!</v>
      </c>
      <c r="D1550" s="74">
        <f>SUMIF([1]!Query1[Date],"="&amp;A1550,[1]!Query1[Trans_cnt])</f>
        <v>0</v>
      </c>
    </row>
    <row r="1551" spans="1:4" x14ac:dyDescent="0.25">
      <c r="A1551" s="8">
        <f t="shared" si="48"/>
        <v>46476</v>
      </c>
      <c r="B1551" s="74">
        <f>SUMIF([1]!Query1[Date],"="&amp;A1551,[1]!Query1[Quantity])</f>
        <v>0</v>
      </c>
      <c r="C1551" s="75" t="e">
        <f t="shared" si="49"/>
        <v>#DIV/0!</v>
      </c>
      <c r="D1551" s="74">
        <f>SUMIF([1]!Query1[Date],"="&amp;A1551,[1]!Query1[Trans_cnt])</f>
        <v>0</v>
      </c>
    </row>
    <row r="1552" spans="1:4" x14ac:dyDescent="0.25">
      <c r="A1552" s="8">
        <f t="shared" si="48"/>
        <v>46477</v>
      </c>
      <c r="B1552" s="74">
        <f>SUMIF([1]!Query1[Date],"="&amp;A1552,[1]!Query1[Quantity])</f>
        <v>0</v>
      </c>
      <c r="C1552" s="75" t="e">
        <f t="shared" si="49"/>
        <v>#DIV/0!</v>
      </c>
      <c r="D1552" s="74">
        <f>SUMIF([1]!Query1[Date],"="&amp;A1552,[1]!Query1[Trans_cnt])</f>
        <v>0</v>
      </c>
    </row>
    <row r="1553" spans="1:4" x14ac:dyDescent="0.25">
      <c r="A1553" s="8">
        <f t="shared" si="48"/>
        <v>46478</v>
      </c>
      <c r="B1553" s="74">
        <f>SUMIF([1]!Query1[Date],"="&amp;A1553,[1]!Query1[Quantity])</f>
        <v>0</v>
      </c>
      <c r="C1553" s="75" t="e">
        <f t="shared" si="49"/>
        <v>#DIV/0!</v>
      </c>
      <c r="D1553" s="74">
        <f>SUMIF([1]!Query1[Date],"="&amp;A1553,[1]!Query1[Trans_cnt])</f>
        <v>0</v>
      </c>
    </row>
    <row r="1554" spans="1:4" x14ac:dyDescent="0.25">
      <c r="A1554" s="8">
        <f t="shared" si="48"/>
        <v>46479</v>
      </c>
      <c r="B1554" s="74">
        <f>SUMIF([1]!Query1[Date],"="&amp;A1554,[1]!Query1[Quantity])</f>
        <v>0</v>
      </c>
      <c r="C1554" s="75" t="e">
        <f t="shared" si="49"/>
        <v>#DIV/0!</v>
      </c>
      <c r="D1554" s="74">
        <f>SUMIF([1]!Query1[Date],"="&amp;A1554,[1]!Query1[Trans_cnt])</f>
        <v>0</v>
      </c>
    </row>
    <row r="1555" spans="1:4" x14ac:dyDescent="0.25">
      <c r="A1555" s="8">
        <f t="shared" si="48"/>
        <v>46480</v>
      </c>
      <c r="B1555" s="74">
        <f>SUMIF([1]!Query1[Date],"="&amp;A1555,[1]!Query1[Quantity])</f>
        <v>0</v>
      </c>
      <c r="C1555" s="75" t="e">
        <f t="shared" si="49"/>
        <v>#DIV/0!</v>
      </c>
      <c r="D1555" s="74">
        <f>SUMIF([1]!Query1[Date],"="&amp;A1555,[1]!Query1[Trans_cnt])</f>
        <v>0</v>
      </c>
    </row>
    <row r="1556" spans="1:4" x14ac:dyDescent="0.25">
      <c r="A1556" s="8">
        <f t="shared" si="48"/>
        <v>46481</v>
      </c>
      <c r="B1556" s="74">
        <f>SUMIF([1]!Query1[Date],"="&amp;A1556,[1]!Query1[Quantity])</f>
        <v>0</v>
      </c>
      <c r="C1556" s="75" t="e">
        <f t="shared" si="49"/>
        <v>#DIV/0!</v>
      </c>
      <c r="D1556" s="74">
        <f>SUMIF([1]!Query1[Date],"="&amp;A1556,[1]!Query1[Trans_cnt])</f>
        <v>0</v>
      </c>
    </row>
    <row r="1557" spans="1:4" x14ac:dyDescent="0.25">
      <c r="A1557" s="8">
        <f t="shared" si="48"/>
        <v>46482</v>
      </c>
      <c r="B1557" s="74">
        <f>SUMIF([1]!Query1[Date],"="&amp;A1557,[1]!Query1[Quantity])</f>
        <v>0</v>
      </c>
      <c r="C1557" s="75" t="e">
        <f t="shared" si="49"/>
        <v>#DIV/0!</v>
      </c>
      <c r="D1557" s="74">
        <f>SUMIF([1]!Query1[Date],"="&amp;A1557,[1]!Query1[Trans_cnt])</f>
        <v>0</v>
      </c>
    </row>
    <row r="1558" spans="1:4" x14ac:dyDescent="0.25">
      <c r="A1558" s="8">
        <f t="shared" si="48"/>
        <v>46483</v>
      </c>
      <c r="B1558" s="74">
        <f>SUMIF([1]!Query1[Date],"="&amp;A1558,[1]!Query1[Quantity])</f>
        <v>0</v>
      </c>
      <c r="C1558" s="75" t="e">
        <f t="shared" si="49"/>
        <v>#DIV/0!</v>
      </c>
      <c r="D1558" s="74">
        <f>SUMIF([1]!Query1[Date],"="&amp;A1558,[1]!Query1[Trans_cnt])</f>
        <v>0</v>
      </c>
    </row>
    <row r="1559" spans="1:4" x14ac:dyDescent="0.25">
      <c r="A1559" s="8">
        <f t="shared" ref="A1559:A1622" si="50">A1558+1</f>
        <v>46484</v>
      </c>
      <c r="B1559" s="74">
        <f>SUMIF([1]!Query1[Date],"="&amp;A1559,[1]!Query1[Quantity])</f>
        <v>0</v>
      </c>
      <c r="C1559" s="75" t="e">
        <f t="shared" si="49"/>
        <v>#DIV/0!</v>
      </c>
      <c r="D1559" s="74">
        <f>SUMIF([1]!Query1[Date],"="&amp;A1559,[1]!Query1[Trans_cnt])</f>
        <v>0</v>
      </c>
    </row>
    <row r="1560" spans="1:4" x14ac:dyDescent="0.25">
      <c r="A1560" s="8">
        <f t="shared" si="50"/>
        <v>46485</v>
      </c>
      <c r="B1560" s="74">
        <f>SUMIF([1]!Query1[Date],"="&amp;A1560,[1]!Query1[Quantity])</f>
        <v>0</v>
      </c>
      <c r="C1560" s="75" t="e">
        <f t="shared" si="49"/>
        <v>#DIV/0!</v>
      </c>
      <c r="D1560" s="74">
        <f>SUMIF([1]!Query1[Date],"="&amp;A1560,[1]!Query1[Trans_cnt])</f>
        <v>0</v>
      </c>
    </row>
    <row r="1561" spans="1:4" x14ac:dyDescent="0.25">
      <c r="A1561" s="8">
        <f t="shared" si="50"/>
        <v>46486</v>
      </c>
      <c r="B1561" s="74">
        <f>SUMIF([1]!Query1[Date],"="&amp;A1561,[1]!Query1[Quantity])</f>
        <v>0</v>
      </c>
      <c r="C1561" s="75" t="e">
        <f t="shared" si="49"/>
        <v>#DIV/0!</v>
      </c>
      <c r="D1561" s="74">
        <f>SUMIF([1]!Query1[Date],"="&amp;A1561,[1]!Query1[Trans_cnt])</f>
        <v>0</v>
      </c>
    </row>
    <row r="1562" spans="1:4" x14ac:dyDescent="0.25">
      <c r="A1562" s="8">
        <f t="shared" si="50"/>
        <v>46487</v>
      </c>
      <c r="B1562" s="74">
        <f>SUMIF([1]!Query1[Date],"="&amp;A1562,[1]!Query1[Quantity])</f>
        <v>0</v>
      </c>
      <c r="C1562" s="75" t="e">
        <f t="shared" si="49"/>
        <v>#DIV/0!</v>
      </c>
      <c r="D1562" s="74">
        <f>SUMIF([1]!Query1[Date],"="&amp;A1562,[1]!Query1[Trans_cnt])</f>
        <v>0</v>
      </c>
    </row>
    <row r="1563" spans="1:4" x14ac:dyDescent="0.25">
      <c r="A1563" s="8">
        <f t="shared" si="50"/>
        <v>46488</v>
      </c>
      <c r="B1563" s="74">
        <f>SUMIF([1]!Query1[Date],"="&amp;A1563,[1]!Query1[Quantity])</f>
        <v>0</v>
      </c>
      <c r="C1563" s="75" t="e">
        <f t="shared" si="49"/>
        <v>#DIV/0!</v>
      </c>
      <c r="D1563" s="74">
        <f>SUMIF([1]!Query1[Date],"="&amp;A1563,[1]!Query1[Trans_cnt])</f>
        <v>0</v>
      </c>
    </row>
    <row r="1564" spans="1:4" x14ac:dyDescent="0.25">
      <c r="A1564" s="8">
        <f t="shared" si="50"/>
        <v>46489</v>
      </c>
      <c r="B1564" s="74">
        <f>SUMIF([1]!Query1[Date],"="&amp;A1564,[1]!Query1[Quantity])</f>
        <v>0</v>
      </c>
      <c r="C1564" s="75" t="e">
        <f t="shared" si="49"/>
        <v>#DIV/0!</v>
      </c>
      <c r="D1564" s="74">
        <f>SUMIF([1]!Query1[Date],"="&amp;A1564,[1]!Query1[Trans_cnt])</f>
        <v>0</v>
      </c>
    </row>
    <row r="1565" spans="1:4" x14ac:dyDescent="0.25">
      <c r="A1565" s="8">
        <f t="shared" si="50"/>
        <v>46490</v>
      </c>
      <c r="B1565" s="74">
        <f>SUMIF([1]!Query1[Date],"="&amp;A1565,[1]!Query1[Quantity])</f>
        <v>0</v>
      </c>
      <c r="C1565" s="75" t="e">
        <f t="shared" si="49"/>
        <v>#DIV/0!</v>
      </c>
      <c r="D1565" s="74">
        <f>SUMIF([1]!Query1[Date],"="&amp;A1565,[1]!Query1[Trans_cnt])</f>
        <v>0</v>
      </c>
    </row>
    <row r="1566" spans="1:4" x14ac:dyDescent="0.25">
      <c r="A1566" s="8">
        <f t="shared" si="50"/>
        <v>46491</v>
      </c>
      <c r="B1566" s="74">
        <f>SUMIF([1]!Query1[Date],"="&amp;A1566,[1]!Query1[Quantity])</f>
        <v>0</v>
      </c>
      <c r="C1566" s="75" t="e">
        <f t="shared" si="49"/>
        <v>#DIV/0!</v>
      </c>
      <c r="D1566" s="74">
        <f>SUMIF([1]!Query1[Date],"="&amp;A1566,[1]!Query1[Trans_cnt])</f>
        <v>0</v>
      </c>
    </row>
    <row r="1567" spans="1:4" x14ac:dyDescent="0.25">
      <c r="A1567" s="8">
        <f t="shared" si="50"/>
        <v>46492</v>
      </c>
      <c r="B1567" s="74">
        <f>SUMIF([1]!Query1[Date],"="&amp;A1567,[1]!Query1[Quantity])</f>
        <v>0</v>
      </c>
      <c r="C1567" s="75" t="e">
        <f t="shared" si="49"/>
        <v>#DIV/0!</v>
      </c>
      <c r="D1567" s="74">
        <f>SUMIF([1]!Query1[Date],"="&amp;A1567,[1]!Query1[Trans_cnt])</f>
        <v>0</v>
      </c>
    </row>
    <row r="1568" spans="1:4" x14ac:dyDescent="0.25">
      <c r="A1568" s="8">
        <f t="shared" si="50"/>
        <v>46493</v>
      </c>
      <c r="B1568" s="74">
        <f>SUMIF([1]!Query1[Date],"="&amp;A1568,[1]!Query1[Quantity])</f>
        <v>0</v>
      </c>
      <c r="C1568" s="75" t="e">
        <f t="shared" si="49"/>
        <v>#DIV/0!</v>
      </c>
      <c r="D1568" s="74">
        <f>SUMIF([1]!Query1[Date],"="&amp;A1568,[1]!Query1[Trans_cnt])</f>
        <v>0</v>
      </c>
    </row>
    <row r="1569" spans="1:4" x14ac:dyDescent="0.25">
      <c r="A1569" s="8">
        <f t="shared" si="50"/>
        <v>46494</v>
      </c>
      <c r="B1569" s="74">
        <f>SUMIF([1]!Query1[Date],"="&amp;A1569,[1]!Query1[Quantity])</f>
        <v>0</v>
      </c>
      <c r="C1569" s="75" t="e">
        <f t="shared" si="49"/>
        <v>#DIV/0!</v>
      </c>
      <c r="D1569" s="74">
        <f>SUMIF([1]!Query1[Date],"="&amp;A1569,[1]!Query1[Trans_cnt])</f>
        <v>0</v>
      </c>
    </row>
    <row r="1570" spans="1:4" x14ac:dyDescent="0.25">
      <c r="A1570" s="8">
        <f t="shared" si="50"/>
        <v>46495</v>
      </c>
      <c r="B1570" s="74">
        <f>SUMIF([1]!Query1[Date],"="&amp;A1570,[1]!Query1[Quantity])</f>
        <v>0</v>
      </c>
      <c r="C1570" s="75" t="e">
        <f t="shared" si="49"/>
        <v>#DIV/0!</v>
      </c>
      <c r="D1570" s="74">
        <f>SUMIF([1]!Query1[Date],"="&amp;A1570,[1]!Query1[Trans_cnt])</f>
        <v>0</v>
      </c>
    </row>
    <row r="1571" spans="1:4" x14ac:dyDescent="0.25">
      <c r="A1571" s="8">
        <f t="shared" si="50"/>
        <v>46496</v>
      </c>
      <c r="B1571" s="74">
        <f>SUMIF([1]!Query1[Date],"="&amp;A1571,[1]!Query1[Quantity])</f>
        <v>0</v>
      </c>
      <c r="C1571" s="75" t="e">
        <f t="shared" si="49"/>
        <v>#DIV/0!</v>
      </c>
      <c r="D1571" s="74">
        <f>SUMIF([1]!Query1[Date],"="&amp;A1571,[1]!Query1[Trans_cnt])</f>
        <v>0</v>
      </c>
    </row>
    <row r="1572" spans="1:4" x14ac:dyDescent="0.25">
      <c r="A1572" s="8">
        <f t="shared" si="50"/>
        <v>46497</v>
      </c>
      <c r="B1572" s="74">
        <f>SUMIF([1]!Query1[Date],"="&amp;A1572,[1]!Query1[Quantity])</f>
        <v>0</v>
      </c>
      <c r="C1572" s="75" t="e">
        <f t="shared" si="49"/>
        <v>#DIV/0!</v>
      </c>
      <c r="D1572" s="74">
        <f>SUMIF([1]!Query1[Date],"="&amp;A1572,[1]!Query1[Trans_cnt])</f>
        <v>0</v>
      </c>
    </row>
    <row r="1573" spans="1:4" x14ac:dyDescent="0.25">
      <c r="A1573" s="8">
        <f t="shared" si="50"/>
        <v>46498</v>
      </c>
      <c r="B1573" s="74">
        <f>SUMIF([1]!Query1[Date],"="&amp;A1573,[1]!Query1[Quantity])</f>
        <v>0</v>
      </c>
      <c r="C1573" s="75" t="e">
        <f t="shared" si="49"/>
        <v>#DIV/0!</v>
      </c>
      <c r="D1573" s="74">
        <f>SUMIF([1]!Query1[Date],"="&amp;A1573,[1]!Query1[Trans_cnt])</f>
        <v>0</v>
      </c>
    </row>
    <row r="1574" spans="1:4" x14ac:dyDescent="0.25">
      <c r="A1574" s="8">
        <f t="shared" si="50"/>
        <v>46499</v>
      </c>
      <c r="B1574" s="74">
        <f>SUMIF([1]!Query1[Date],"="&amp;A1574,[1]!Query1[Quantity])</f>
        <v>0</v>
      </c>
      <c r="C1574" s="75" t="e">
        <f t="shared" si="49"/>
        <v>#DIV/0!</v>
      </c>
      <c r="D1574" s="74">
        <f>SUMIF([1]!Query1[Date],"="&amp;A1574,[1]!Query1[Trans_cnt])</f>
        <v>0</v>
      </c>
    </row>
    <row r="1575" spans="1:4" x14ac:dyDescent="0.25">
      <c r="A1575" s="8">
        <f t="shared" si="50"/>
        <v>46500</v>
      </c>
      <c r="B1575" s="74">
        <f>SUMIF([1]!Query1[Date],"="&amp;A1575,[1]!Query1[Quantity])</f>
        <v>0</v>
      </c>
      <c r="C1575" s="75" t="e">
        <f t="shared" si="49"/>
        <v>#DIV/0!</v>
      </c>
      <c r="D1575" s="74">
        <f>SUMIF([1]!Query1[Date],"="&amp;A1575,[1]!Query1[Trans_cnt])</f>
        <v>0</v>
      </c>
    </row>
    <row r="1576" spans="1:4" x14ac:dyDescent="0.25">
      <c r="A1576" s="8">
        <f t="shared" si="50"/>
        <v>46501</v>
      </c>
      <c r="B1576" s="74">
        <f>SUMIF([1]!Query1[Date],"="&amp;A1576,[1]!Query1[Quantity])</f>
        <v>0</v>
      </c>
      <c r="C1576" s="75" t="e">
        <f t="shared" si="49"/>
        <v>#DIV/0!</v>
      </c>
      <c r="D1576" s="74">
        <f>SUMIF([1]!Query1[Date],"="&amp;A1576,[1]!Query1[Trans_cnt])</f>
        <v>0</v>
      </c>
    </row>
    <row r="1577" spans="1:4" x14ac:dyDescent="0.25">
      <c r="A1577" s="8">
        <f t="shared" si="50"/>
        <v>46502</v>
      </c>
      <c r="B1577" s="74">
        <f>SUMIF([1]!Query1[Date],"="&amp;A1577,[1]!Query1[Quantity])</f>
        <v>0</v>
      </c>
      <c r="C1577" s="75" t="e">
        <f t="shared" si="49"/>
        <v>#DIV/0!</v>
      </c>
      <c r="D1577" s="74">
        <f>SUMIF([1]!Query1[Date],"="&amp;A1577,[1]!Query1[Trans_cnt])</f>
        <v>0</v>
      </c>
    </row>
    <row r="1578" spans="1:4" x14ac:dyDescent="0.25">
      <c r="A1578" s="8">
        <f t="shared" si="50"/>
        <v>46503</v>
      </c>
      <c r="B1578" s="74">
        <f>SUMIF([1]!Query1[Date],"="&amp;A1578,[1]!Query1[Quantity])</f>
        <v>0</v>
      </c>
      <c r="C1578" s="75" t="e">
        <f t="shared" si="49"/>
        <v>#DIV/0!</v>
      </c>
      <c r="D1578" s="74">
        <f>SUMIF([1]!Query1[Date],"="&amp;A1578,[1]!Query1[Trans_cnt])</f>
        <v>0</v>
      </c>
    </row>
    <row r="1579" spans="1:4" x14ac:dyDescent="0.25">
      <c r="A1579" s="8">
        <f t="shared" si="50"/>
        <v>46504</v>
      </c>
      <c r="B1579" s="74">
        <f>SUMIF([1]!Query1[Date],"="&amp;A1579,[1]!Query1[Quantity])</f>
        <v>0</v>
      </c>
      <c r="C1579" s="75" t="e">
        <f t="shared" si="49"/>
        <v>#DIV/0!</v>
      </c>
      <c r="D1579" s="74">
        <f>SUMIF([1]!Query1[Date],"="&amp;A1579,[1]!Query1[Trans_cnt])</f>
        <v>0</v>
      </c>
    </row>
    <row r="1580" spans="1:4" x14ac:dyDescent="0.25">
      <c r="A1580" s="8">
        <f t="shared" si="50"/>
        <v>46505</v>
      </c>
      <c r="B1580" s="74">
        <f>SUMIF([1]!Query1[Date],"="&amp;A1580,[1]!Query1[Quantity])</f>
        <v>0</v>
      </c>
      <c r="C1580" s="75" t="e">
        <f t="shared" si="49"/>
        <v>#DIV/0!</v>
      </c>
      <c r="D1580" s="74">
        <f>SUMIF([1]!Query1[Date],"="&amp;A1580,[1]!Query1[Trans_cnt])</f>
        <v>0</v>
      </c>
    </row>
    <row r="1581" spans="1:4" x14ac:dyDescent="0.25">
      <c r="A1581" s="8">
        <f t="shared" si="50"/>
        <v>46506</v>
      </c>
      <c r="B1581" s="74">
        <f>SUMIF([1]!Query1[Date],"="&amp;A1581,[1]!Query1[Quantity])</f>
        <v>0</v>
      </c>
      <c r="C1581" s="75" t="e">
        <f t="shared" si="49"/>
        <v>#DIV/0!</v>
      </c>
      <c r="D1581" s="74">
        <f>SUMIF([1]!Query1[Date],"="&amp;A1581,[1]!Query1[Trans_cnt])</f>
        <v>0</v>
      </c>
    </row>
    <row r="1582" spans="1:4" x14ac:dyDescent="0.25">
      <c r="A1582" s="8">
        <f t="shared" si="50"/>
        <v>46507</v>
      </c>
      <c r="B1582" s="74">
        <f>SUMIF([1]!Query1[Date],"="&amp;A1582,[1]!Query1[Quantity])</f>
        <v>0</v>
      </c>
      <c r="C1582" s="75" t="e">
        <f t="shared" si="49"/>
        <v>#DIV/0!</v>
      </c>
      <c r="D1582" s="74">
        <f>SUMIF([1]!Query1[Date],"="&amp;A1582,[1]!Query1[Trans_cnt])</f>
        <v>0</v>
      </c>
    </row>
    <row r="1583" spans="1:4" x14ac:dyDescent="0.25">
      <c r="A1583" s="8">
        <f t="shared" si="50"/>
        <v>46508</v>
      </c>
      <c r="B1583" s="74">
        <f>SUMIF([1]!Query1[Date],"="&amp;A1583,[1]!Query1[Quantity])</f>
        <v>0</v>
      </c>
      <c r="C1583" s="75" t="e">
        <f t="shared" si="49"/>
        <v>#DIV/0!</v>
      </c>
      <c r="D1583" s="74">
        <f>SUMIF([1]!Query1[Date],"="&amp;A1583,[1]!Query1[Trans_cnt])</f>
        <v>0</v>
      </c>
    </row>
    <row r="1584" spans="1:4" x14ac:dyDescent="0.25">
      <c r="A1584" s="8">
        <f t="shared" si="50"/>
        <v>46509</v>
      </c>
      <c r="B1584" s="74">
        <f>SUMIF([1]!Query1[Date],"="&amp;A1584,[1]!Query1[Quantity])</f>
        <v>0</v>
      </c>
      <c r="C1584" s="75" t="e">
        <f t="shared" si="49"/>
        <v>#DIV/0!</v>
      </c>
      <c r="D1584" s="74">
        <f>SUMIF([1]!Query1[Date],"="&amp;A1584,[1]!Query1[Trans_cnt])</f>
        <v>0</v>
      </c>
    </row>
    <row r="1585" spans="1:4" x14ac:dyDescent="0.25">
      <c r="A1585" s="8">
        <f t="shared" si="50"/>
        <v>46510</v>
      </c>
      <c r="B1585" s="74">
        <f>SUMIF([1]!Query1[Date],"="&amp;A1585,[1]!Query1[Quantity])</f>
        <v>0</v>
      </c>
      <c r="C1585" s="75" t="e">
        <f t="shared" si="49"/>
        <v>#DIV/0!</v>
      </c>
      <c r="D1585" s="74">
        <f>SUMIF([1]!Query1[Date],"="&amp;A1585,[1]!Query1[Trans_cnt])</f>
        <v>0</v>
      </c>
    </row>
    <row r="1586" spans="1:4" x14ac:dyDescent="0.25">
      <c r="A1586" s="8">
        <f t="shared" si="50"/>
        <v>46511</v>
      </c>
      <c r="B1586" s="74">
        <f>SUMIF([1]!Query1[Date],"="&amp;A1586,[1]!Query1[Quantity])</f>
        <v>0</v>
      </c>
      <c r="C1586" s="75" t="e">
        <f t="shared" si="49"/>
        <v>#DIV/0!</v>
      </c>
      <c r="D1586" s="74">
        <f>SUMIF([1]!Query1[Date],"="&amp;A1586,[1]!Query1[Trans_cnt])</f>
        <v>0</v>
      </c>
    </row>
    <row r="1587" spans="1:4" x14ac:dyDescent="0.25">
      <c r="A1587" s="8">
        <f t="shared" si="50"/>
        <v>46512</v>
      </c>
      <c r="B1587" s="74">
        <f>SUMIF([1]!Query1[Date],"="&amp;A1587,[1]!Query1[Quantity])</f>
        <v>0</v>
      </c>
      <c r="C1587" s="75" t="e">
        <f t="shared" si="49"/>
        <v>#DIV/0!</v>
      </c>
      <c r="D1587" s="74">
        <f>SUMIF([1]!Query1[Date],"="&amp;A1587,[1]!Query1[Trans_cnt])</f>
        <v>0</v>
      </c>
    </row>
    <row r="1588" spans="1:4" x14ac:dyDescent="0.25">
      <c r="A1588" s="8">
        <f t="shared" si="50"/>
        <v>46513</v>
      </c>
      <c r="B1588" s="74">
        <f>SUMIF([1]!Query1[Date],"="&amp;A1588,[1]!Query1[Quantity])</f>
        <v>0</v>
      </c>
      <c r="C1588" s="75" t="e">
        <f t="shared" si="49"/>
        <v>#DIV/0!</v>
      </c>
      <c r="D1588" s="74">
        <f>SUMIF([1]!Query1[Date],"="&amp;A1588,[1]!Query1[Trans_cnt])</f>
        <v>0</v>
      </c>
    </row>
    <row r="1589" spans="1:4" x14ac:dyDescent="0.25">
      <c r="A1589" s="8">
        <f t="shared" si="50"/>
        <v>46514</v>
      </c>
      <c r="B1589" s="74">
        <f>SUMIF([1]!Query1[Date],"="&amp;A1589,[1]!Query1[Quantity])</f>
        <v>0</v>
      </c>
      <c r="C1589" s="75" t="e">
        <f t="shared" si="49"/>
        <v>#DIV/0!</v>
      </c>
      <c r="D1589" s="74">
        <f>SUMIF([1]!Query1[Date],"="&amp;A1589,[1]!Query1[Trans_cnt])</f>
        <v>0</v>
      </c>
    </row>
    <row r="1590" spans="1:4" x14ac:dyDescent="0.25">
      <c r="A1590" s="8">
        <f t="shared" si="50"/>
        <v>46515</v>
      </c>
      <c r="B1590" s="74">
        <f>SUMIF([1]!Query1[Date],"="&amp;A1590,[1]!Query1[Quantity])</f>
        <v>0</v>
      </c>
      <c r="C1590" s="75" t="e">
        <f t="shared" si="49"/>
        <v>#DIV/0!</v>
      </c>
      <c r="D1590" s="74">
        <f>SUMIF([1]!Query1[Date],"="&amp;A1590,[1]!Query1[Trans_cnt])</f>
        <v>0</v>
      </c>
    </row>
    <row r="1591" spans="1:4" x14ac:dyDescent="0.25">
      <c r="A1591" s="8">
        <f t="shared" si="50"/>
        <v>46516</v>
      </c>
      <c r="B1591" s="74">
        <f>SUMIF([1]!Query1[Date],"="&amp;A1591,[1]!Query1[Quantity])</f>
        <v>0</v>
      </c>
      <c r="C1591" s="75" t="e">
        <f t="shared" si="49"/>
        <v>#DIV/0!</v>
      </c>
      <c r="D1591" s="74">
        <f>SUMIF([1]!Query1[Date],"="&amp;A1591,[1]!Query1[Trans_cnt])</f>
        <v>0</v>
      </c>
    </row>
    <row r="1592" spans="1:4" x14ac:dyDescent="0.25">
      <c r="A1592" s="8">
        <f t="shared" si="50"/>
        <v>46517</v>
      </c>
      <c r="B1592" s="74">
        <f>SUMIF([1]!Query1[Date],"="&amp;A1592,[1]!Query1[Quantity])</f>
        <v>0</v>
      </c>
      <c r="C1592" s="75" t="e">
        <f t="shared" si="49"/>
        <v>#DIV/0!</v>
      </c>
      <c r="D1592" s="74">
        <f>SUMIF([1]!Query1[Date],"="&amp;A1592,[1]!Query1[Trans_cnt])</f>
        <v>0</v>
      </c>
    </row>
    <row r="1593" spans="1:4" x14ac:dyDescent="0.25">
      <c r="A1593" s="8">
        <f t="shared" si="50"/>
        <v>46518</v>
      </c>
      <c r="B1593" s="74">
        <f>SUMIF([1]!Query1[Date],"="&amp;A1593,[1]!Query1[Quantity])</f>
        <v>0</v>
      </c>
      <c r="C1593" s="75" t="e">
        <f t="shared" si="49"/>
        <v>#DIV/0!</v>
      </c>
      <c r="D1593" s="74">
        <f>SUMIF([1]!Query1[Date],"="&amp;A1593,[1]!Query1[Trans_cnt])</f>
        <v>0</v>
      </c>
    </row>
    <row r="1594" spans="1:4" x14ac:dyDescent="0.25">
      <c r="A1594" s="8">
        <f t="shared" si="50"/>
        <v>46519</v>
      </c>
      <c r="B1594" s="74">
        <f>SUMIF([1]!Query1[Date],"="&amp;A1594,[1]!Query1[Quantity])</f>
        <v>0</v>
      </c>
      <c r="C1594" s="75" t="e">
        <f t="shared" si="49"/>
        <v>#DIV/0!</v>
      </c>
      <c r="D1594" s="74">
        <f>SUMIF([1]!Query1[Date],"="&amp;A1594,[1]!Query1[Trans_cnt])</f>
        <v>0</v>
      </c>
    </row>
    <row r="1595" spans="1:4" x14ac:dyDescent="0.25">
      <c r="A1595" s="8">
        <f t="shared" si="50"/>
        <v>46520</v>
      </c>
      <c r="B1595" s="74">
        <f>SUMIF([1]!Query1[Date],"="&amp;A1595,[1]!Query1[Quantity])</f>
        <v>0</v>
      </c>
      <c r="C1595" s="75" t="e">
        <f t="shared" si="49"/>
        <v>#DIV/0!</v>
      </c>
      <c r="D1595" s="74">
        <f>SUMIF([1]!Query1[Date],"="&amp;A1595,[1]!Query1[Trans_cnt])</f>
        <v>0</v>
      </c>
    </row>
    <row r="1596" spans="1:4" x14ac:dyDescent="0.25">
      <c r="A1596" s="8">
        <f t="shared" si="50"/>
        <v>46521</v>
      </c>
      <c r="B1596" s="74">
        <f>SUMIF([1]!Query1[Date],"="&amp;A1596,[1]!Query1[Quantity])</f>
        <v>0</v>
      </c>
      <c r="C1596" s="75" t="e">
        <f t="shared" si="49"/>
        <v>#DIV/0!</v>
      </c>
      <c r="D1596" s="74">
        <f>SUMIF([1]!Query1[Date],"="&amp;A1596,[1]!Query1[Trans_cnt])</f>
        <v>0</v>
      </c>
    </row>
    <row r="1597" spans="1:4" x14ac:dyDescent="0.25">
      <c r="A1597" s="8">
        <f t="shared" si="50"/>
        <v>46522</v>
      </c>
      <c r="B1597" s="74">
        <f>SUMIF([1]!Query1[Date],"="&amp;A1597,[1]!Query1[Quantity])</f>
        <v>0</v>
      </c>
      <c r="C1597" s="75" t="e">
        <f t="shared" si="49"/>
        <v>#DIV/0!</v>
      </c>
      <c r="D1597" s="74">
        <f>SUMIF([1]!Query1[Date],"="&amp;A1597,[1]!Query1[Trans_cnt])</f>
        <v>0</v>
      </c>
    </row>
    <row r="1598" spans="1:4" x14ac:dyDescent="0.25">
      <c r="A1598" s="8">
        <f t="shared" si="50"/>
        <v>46523</v>
      </c>
      <c r="B1598" s="74">
        <f>SUMIF([1]!Query1[Date],"="&amp;A1598,[1]!Query1[Quantity])</f>
        <v>0</v>
      </c>
      <c r="C1598" s="75" t="e">
        <f t="shared" si="49"/>
        <v>#DIV/0!</v>
      </c>
      <c r="D1598" s="74">
        <f>SUMIF([1]!Query1[Date],"="&amp;A1598,[1]!Query1[Trans_cnt])</f>
        <v>0</v>
      </c>
    </row>
    <row r="1599" spans="1:4" x14ac:dyDescent="0.25">
      <c r="A1599" s="8">
        <f t="shared" si="50"/>
        <v>46524</v>
      </c>
      <c r="B1599" s="74">
        <f>SUMIF([1]!Query1[Date],"="&amp;A1599,[1]!Query1[Quantity])</f>
        <v>0</v>
      </c>
      <c r="C1599" s="75" t="e">
        <f t="shared" si="49"/>
        <v>#DIV/0!</v>
      </c>
      <c r="D1599" s="74">
        <f>SUMIF([1]!Query1[Date],"="&amp;A1599,[1]!Query1[Trans_cnt])</f>
        <v>0</v>
      </c>
    </row>
    <row r="1600" spans="1:4" x14ac:dyDescent="0.25">
      <c r="A1600" s="8">
        <f t="shared" si="50"/>
        <v>46525</v>
      </c>
      <c r="B1600" s="74">
        <f>SUMIF([1]!Query1[Date],"="&amp;A1600,[1]!Query1[Quantity])</f>
        <v>0</v>
      </c>
      <c r="C1600" s="75" t="e">
        <f t="shared" si="49"/>
        <v>#DIV/0!</v>
      </c>
      <c r="D1600" s="74">
        <f>SUMIF([1]!Query1[Date],"="&amp;A1600,[1]!Query1[Trans_cnt])</f>
        <v>0</v>
      </c>
    </row>
    <row r="1601" spans="1:4" x14ac:dyDescent="0.25">
      <c r="A1601" s="8">
        <f t="shared" si="50"/>
        <v>46526</v>
      </c>
      <c r="B1601" s="74">
        <f>SUMIF([1]!Query1[Date],"="&amp;A1601,[1]!Query1[Quantity])</f>
        <v>0</v>
      </c>
      <c r="C1601" s="75" t="e">
        <f t="shared" si="49"/>
        <v>#DIV/0!</v>
      </c>
      <c r="D1601" s="74">
        <f>SUMIF([1]!Query1[Date],"="&amp;A1601,[1]!Query1[Trans_cnt])</f>
        <v>0</v>
      </c>
    </row>
    <row r="1602" spans="1:4" x14ac:dyDescent="0.25">
      <c r="A1602" s="8">
        <f t="shared" si="50"/>
        <v>46527</v>
      </c>
      <c r="B1602" s="74">
        <f>SUMIF([1]!Query1[Date],"="&amp;A1602,[1]!Query1[Quantity])</f>
        <v>0</v>
      </c>
      <c r="C1602" s="75" t="e">
        <f t="shared" si="49"/>
        <v>#DIV/0!</v>
      </c>
      <c r="D1602" s="74">
        <f>SUMIF([1]!Query1[Date],"="&amp;A1602,[1]!Query1[Trans_cnt])</f>
        <v>0</v>
      </c>
    </row>
    <row r="1603" spans="1:4" x14ac:dyDescent="0.25">
      <c r="A1603" s="8">
        <f t="shared" si="50"/>
        <v>46528</v>
      </c>
      <c r="B1603" s="74">
        <f>SUMIF([1]!Query1[Date],"="&amp;A1603,[1]!Query1[Quantity])</f>
        <v>0</v>
      </c>
      <c r="C1603" s="75" t="e">
        <f t="shared" ref="C1603:C1666" si="51">B1603/D1603</f>
        <v>#DIV/0!</v>
      </c>
      <c r="D1603" s="74">
        <f>SUMIF([1]!Query1[Date],"="&amp;A1603,[1]!Query1[Trans_cnt])</f>
        <v>0</v>
      </c>
    </row>
    <row r="1604" spans="1:4" x14ac:dyDescent="0.25">
      <c r="A1604" s="8">
        <f t="shared" si="50"/>
        <v>46529</v>
      </c>
      <c r="B1604" s="74">
        <f>SUMIF([1]!Query1[Date],"="&amp;A1604,[1]!Query1[Quantity])</f>
        <v>0</v>
      </c>
      <c r="C1604" s="75" t="e">
        <f t="shared" si="51"/>
        <v>#DIV/0!</v>
      </c>
      <c r="D1604" s="74">
        <f>SUMIF([1]!Query1[Date],"="&amp;A1604,[1]!Query1[Trans_cnt])</f>
        <v>0</v>
      </c>
    </row>
    <row r="1605" spans="1:4" x14ac:dyDescent="0.25">
      <c r="A1605" s="8">
        <f t="shared" si="50"/>
        <v>46530</v>
      </c>
      <c r="B1605" s="74">
        <f>SUMIF([1]!Query1[Date],"="&amp;A1605,[1]!Query1[Quantity])</f>
        <v>0</v>
      </c>
      <c r="C1605" s="75" t="e">
        <f t="shared" si="51"/>
        <v>#DIV/0!</v>
      </c>
      <c r="D1605" s="74">
        <f>SUMIF([1]!Query1[Date],"="&amp;A1605,[1]!Query1[Trans_cnt])</f>
        <v>0</v>
      </c>
    </row>
    <row r="1606" spans="1:4" x14ac:dyDescent="0.25">
      <c r="A1606" s="8">
        <f t="shared" si="50"/>
        <v>46531</v>
      </c>
      <c r="B1606" s="74">
        <f>SUMIF([1]!Query1[Date],"="&amp;A1606,[1]!Query1[Quantity])</f>
        <v>0</v>
      </c>
      <c r="C1606" s="75" t="e">
        <f t="shared" si="51"/>
        <v>#DIV/0!</v>
      </c>
      <c r="D1606" s="74">
        <f>SUMIF([1]!Query1[Date],"="&amp;A1606,[1]!Query1[Trans_cnt])</f>
        <v>0</v>
      </c>
    </row>
    <row r="1607" spans="1:4" x14ac:dyDescent="0.25">
      <c r="A1607" s="8">
        <f t="shared" si="50"/>
        <v>46532</v>
      </c>
      <c r="B1607" s="74">
        <f>SUMIF([1]!Query1[Date],"="&amp;A1607,[1]!Query1[Quantity])</f>
        <v>0</v>
      </c>
      <c r="C1607" s="75" t="e">
        <f t="shared" si="51"/>
        <v>#DIV/0!</v>
      </c>
      <c r="D1607" s="74">
        <f>SUMIF([1]!Query1[Date],"="&amp;A1607,[1]!Query1[Trans_cnt])</f>
        <v>0</v>
      </c>
    </row>
    <row r="1608" spans="1:4" x14ac:dyDescent="0.25">
      <c r="A1608" s="8">
        <f t="shared" si="50"/>
        <v>46533</v>
      </c>
      <c r="B1608" s="74">
        <f>SUMIF([1]!Query1[Date],"="&amp;A1608,[1]!Query1[Quantity])</f>
        <v>0</v>
      </c>
      <c r="C1608" s="75" t="e">
        <f t="shared" si="51"/>
        <v>#DIV/0!</v>
      </c>
      <c r="D1608" s="74">
        <f>SUMIF([1]!Query1[Date],"="&amp;A1608,[1]!Query1[Trans_cnt])</f>
        <v>0</v>
      </c>
    </row>
    <row r="1609" spans="1:4" x14ac:dyDescent="0.25">
      <c r="A1609" s="8">
        <f t="shared" si="50"/>
        <v>46534</v>
      </c>
      <c r="B1609" s="74">
        <f>SUMIF([1]!Query1[Date],"="&amp;A1609,[1]!Query1[Quantity])</f>
        <v>0</v>
      </c>
      <c r="C1609" s="75" t="e">
        <f t="shared" si="51"/>
        <v>#DIV/0!</v>
      </c>
      <c r="D1609" s="74">
        <f>SUMIF([1]!Query1[Date],"="&amp;A1609,[1]!Query1[Trans_cnt])</f>
        <v>0</v>
      </c>
    </row>
    <row r="1610" spans="1:4" x14ac:dyDescent="0.25">
      <c r="A1610" s="8">
        <f t="shared" si="50"/>
        <v>46535</v>
      </c>
      <c r="B1610" s="74">
        <f>SUMIF([1]!Query1[Date],"="&amp;A1610,[1]!Query1[Quantity])</f>
        <v>0</v>
      </c>
      <c r="C1610" s="75" t="e">
        <f t="shared" si="51"/>
        <v>#DIV/0!</v>
      </c>
      <c r="D1610" s="74">
        <f>SUMIF([1]!Query1[Date],"="&amp;A1610,[1]!Query1[Trans_cnt])</f>
        <v>0</v>
      </c>
    </row>
    <row r="1611" spans="1:4" x14ac:dyDescent="0.25">
      <c r="A1611" s="8">
        <f t="shared" si="50"/>
        <v>46536</v>
      </c>
      <c r="B1611" s="74">
        <f>SUMIF([1]!Query1[Date],"="&amp;A1611,[1]!Query1[Quantity])</f>
        <v>0</v>
      </c>
      <c r="C1611" s="75" t="e">
        <f t="shared" si="51"/>
        <v>#DIV/0!</v>
      </c>
      <c r="D1611" s="74">
        <f>SUMIF([1]!Query1[Date],"="&amp;A1611,[1]!Query1[Trans_cnt])</f>
        <v>0</v>
      </c>
    </row>
    <row r="1612" spans="1:4" x14ac:dyDescent="0.25">
      <c r="A1612" s="8">
        <f t="shared" si="50"/>
        <v>46537</v>
      </c>
      <c r="B1612" s="74">
        <f>SUMIF([1]!Query1[Date],"="&amp;A1612,[1]!Query1[Quantity])</f>
        <v>0</v>
      </c>
      <c r="C1612" s="75" t="e">
        <f t="shared" si="51"/>
        <v>#DIV/0!</v>
      </c>
      <c r="D1612" s="74">
        <f>SUMIF([1]!Query1[Date],"="&amp;A1612,[1]!Query1[Trans_cnt])</f>
        <v>0</v>
      </c>
    </row>
    <row r="1613" spans="1:4" x14ac:dyDescent="0.25">
      <c r="A1613" s="8">
        <f t="shared" si="50"/>
        <v>46538</v>
      </c>
      <c r="B1613" s="74">
        <f>SUMIF([1]!Query1[Date],"="&amp;A1613,[1]!Query1[Quantity])</f>
        <v>0</v>
      </c>
      <c r="C1613" s="75" t="e">
        <f t="shared" si="51"/>
        <v>#DIV/0!</v>
      </c>
      <c r="D1613" s="74">
        <f>SUMIF([1]!Query1[Date],"="&amp;A1613,[1]!Query1[Trans_cnt])</f>
        <v>0</v>
      </c>
    </row>
    <row r="1614" spans="1:4" x14ac:dyDescent="0.25">
      <c r="A1614" s="8">
        <f t="shared" si="50"/>
        <v>46539</v>
      </c>
      <c r="B1614" s="74">
        <f>SUMIF([1]!Query1[Date],"="&amp;A1614,[1]!Query1[Quantity])</f>
        <v>0</v>
      </c>
      <c r="C1614" s="75" t="e">
        <f t="shared" si="51"/>
        <v>#DIV/0!</v>
      </c>
      <c r="D1614" s="74">
        <f>SUMIF([1]!Query1[Date],"="&amp;A1614,[1]!Query1[Trans_cnt])</f>
        <v>0</v>
      </c>
    </row>
    <row r="1615" spans="1:4" x14ac:dyDescent="0.25">
      <c r="A1615" s="8">
        <f t="shared" si="50"/>
        <v>46540</v>
      </c>
      <c r="B1615" s="74">
        <f>SUMIF([1]!Query1[Date],"="&amp;A1615,[1]!Query1[Quantity])</f>
        <v>0</v>
      </c>
      <c r="C1615" s="75" t="e">
        <f t="shared" si="51"/>
        <v>#DIV/0!</v>
      </c>
      <c r="D1615" s="74">
        <f>SUMIF([1]!Query1[Date],"="&amp;A1615,[1]!Query1[Trans_cnt])</f>
        <v>0</v>
      </c>
    </row>
    <row r="1616" spans="1:4" x14ac:dyDescent="0.25">
      <c r="A1616" s="8">
        <f t="shared" si="50"/>
        <v>46541</v>
      </c>
      <c r="B1616" s="74">
        <f>SUMIF([1]!Query1[Date],"="&amp;A1616,[1]!Query1[Quantity])</f>
        <v>0</v>
      </c>
      <c r="C1616" s="75" t="e">
        <f t="shared" si="51"/>
        <v>#DIV/0!</v>
      </c>
      <c r="D1616" s="74">
        <f>SUMIF([1]!Query1[Date],"="&amp;A1616,[1]!Query1[Trans_cnt])</f>
        <v>0</v>
      </c>
    </row>
    <row r="1617" spans="1:4" x14ac:dyDescent="0.25">
      <c r="A1617" s="8">
        <f t="shared" si="50"/>
        <v>46542</v>
      </c>
      <c r="B1617" s="74">
        <f>SUMIF([1]!Query1[Date],"="&amp;A1617,[1]!Query1[Quantity])</f>
        <v>0</v>
      </c>
      <c r="C1617" s="75" t="e">
        <f t="shared" si="51"/>
        <v>#DIV/0!</v>
      </c>
      <c r="D1617" s="74">
        <f>SUMIF([1]!Query1[Date],"="&amp;A1617,[1]!Query1[Trans_cnt])</f>
        <v>0</v>
      </c>
    </row>
    <row r="1618" spans="1:4" x14ac:dyDescent="0.25">
      <c r="A1618" s="8">
        <f t="shared" si="50"/>
        <v>46543</v>
      </c>
      <c r="B1618" s="74">
        <f>SUMIF([1]!Query1[Date],"="&amp;A1618,[1]!Query1[Quantity])</f>
        <v>0</v>
      </c>
      <c r="C1618" s="75" t="e">
        <f t="shared" si="51"/>
        <v>#DIV/0!</v>
      </c>
      <c r="D1618" s="74">
        <f>SUMIF([1]!Query1[Date],"="&amp;A1618,[1]!Query1[Trans_cnt])</f>
        <v>0</v>
      </c>
    </row>
    <row r="1619" spans="1:4" x14ac:dyDescent="0.25">
      <c r="A1619" s="8">
        <f t="shared" si="50"/>
        <v>46544</v>
      </c>
      <c r="B1619" s="74">
        <f>SUMIF([1]!Query1[Date],"="&amp;A1619,[1]!Query1[Quantity])</f>
        <v>0</v>
      </c>
      <c r="C1619" s="75" t="e">
        <f t="shared" si="51"/>
        <v>#DIV/0!</v>
      </c>
      <c r="D1619" s="74">
        <f>SUMIF([1]!Query1[Date],"="&amp;A1619,[1]!Query1[Trans_cnt])</f>
        <v>0</v>
      </c>
    </row>
    <row r="1620" spans="1:4" x14ac:dyDescent="0.25">
      <c r="A1620" s="8">
        <f t="shared" si="50"/>
        <v>46545</v>
      </c>
      <c r="B1620" s="74">
        <f>SUMIF([1]!Query1[Date],"="&amp;A1620,[1]!Query1[Quantity])</f>
        <v>0</v>
      </c>
      <c r="C1620" s="75" t="e">
        <f t="shared" si="51"/>
        <v>#DIV/0!</v>
      </c>
      <c r="D1620" s="74">
        <f>SUMIF([1]!Query1[Date],"="&amp;A1620,[1]!Query1[Trans_cnt])</f>
        <v>0</v>
      </c>
    </row>
    <row r="1621" spans="1:4" x14ac:dyDescent="0.25">
      <c r="A1621" s="8">
        <f t="shared" si="50"/>
        <v>46546</v>
      </c>
      <c r="B1621" s="74">
        <f>SUMIF([1]!Query1[Date],"="&amp;A1621,[1]!Query1[Quantity])</f>
        <v>0</v>
      </c>
      <c r="C1621" s="75" t="e">
        <f t="shared" si="51"/>
        <v>#DIV/0!</v>
      </c>
      <c r="D1621" s="74">
        <f>SUMIF([1]!Query1[Date],"="&amp;A1621,[1]!Query1[Trans_cnt])</f>
        <v>0</v>
      </c>
    </row>
    <row r="1622" spans="1:4" x14ac:dyDescent="0.25">
      <c r="A1622" s="8">
        <f t="shared" si="50"/>
        <v>46547</v>
      </c>
      <c r="B1622" s="74">
        <f>SUMIF([1]!Query1[Date],"="&amp;A1622,[1]!Query1[Quantity])</f>
        <v>0</v>
      </c>
      <c r="C1622" s="75" t="e">
        <f t="shared" si="51"/>
        <v>#DIV/0!</v>
      </c>
      <c r="D1622" s="74">
        <f>SUMIF([1]!Query1[Date],"="&amp;A1622,[1]!Query1[Trans_cnt])</f>
        <v>0</v>
      </c>
    </row>
    <row r="1623" spans="1:4" x14ac:dyDescent="0.25">
      <c r="A1623" s="8">
        <f t="shared" ref="A1623:A1686" si="52">A1622+1</f>
        <v>46548</v>
      </c>
      <c r="B1623" s="74">
        <f>SUMIF([1]!Query1[Date],"="&amp;A1623,[1]!Query1[Quantity])</f>
        <v>0</v>
      </c>
      <c r="C1623" s="75" t="e">
        <f t="shared" si="51"/>
        <v>#DIV/0!</v>
      </c>
      <c r="D1623" s="74">
        <f>SUMIF([1]!Query1[Date],"="&amp;A1623,[1]!Query1[Trans_cnt])</f>
        <v>0</v>
      </c>
    </row>
    <row r="1624" spans="1:4" x14ac:dyDescent="0.25">
      <c r="A1624" s="8">
        <f t="shared" si="52"/>
        <v>46549</v>
      </c>
      <c r="B1624" s="74">
        <f>SUMIF([1]!Query1[Date],"="&amp;A1624,[1]!Query1[Quantity])</f>
        <v>0</v>
      </c>
      <c r="C1624" s="75" t="e">
        <f t="shared" si="51"/>
        <v>#DIV/0!</v>
      </c>
      <c r="D1624" s="74">
        <f>SUMIF([1]!Query1[Date],"="&amp;A1624,[1]!Query1[Trans_cnt])</f>
        <v>0</v>
      </c>
    </row>
    <row r="1625" spans="1:4" x14ac:dyDescent="0.25">
      <c r="A1625" s="8">
        <f t="shared" si="52"/>
        <v>46550</v>
      </c>
      <c r="B1625" s="74">
        <f>SUMIF([1]!Query1[Date],"="&amp;A1625,[1]!Query1[Quantity])</f>
        <v>0</v>
      </c>
      <c r="C1625" s="75" t="e">
        <f t="shared" si="51"/>
        <v>#DIV/0!</v>
      </c>
      <c r="D1625" s="74">
        <f>SUMIF([1]!Query1[Date],"="&amp;A1625,[1]!Query1[Trans_cnt])</f>
        <v>0</v>
      </c>
    </row>
    <row r="1626" spans="1:4" x14ac:dyDescent="0.25">
      <c r="A1626" s="8">
        <f t="shared" si="52"/>
        <v>46551</v>
      </c>
      <c r="B1626" s="74">
        <f>SUMIF([1]!Query1[Date],"="&amp;A1626,[1]!Query1[Quantity])</f>
        <v>0</v>
      </c>
      <c r="C1626" s="75" t="e">
        <f t="shared" si="51"/>
        <v>#DIV/0!</v>
      </c>
      <c r="D1626" s="74">
        <f>SUMIF([1]!Query1[Date],"="&amp;A1626,[1]!Query1[Trans_cnt])</f>
        <v>0</v>
      </c>
    </row>
    <row r="1627" spans="1:4" x14ac:dyDescent="0.25">
      <c r="A1627" s="8">
        <f t="shared" si="52"/>
        <v>46552</v>
      </c>
      <c r="B1627" s="74">
        <f>SUMIF([1]!Query1[Date],"="&amp;A1627,[1]!Query1[Quantity])</f>
        <v>0</v>
      </c>
      <c r="C1627" s="75" t="e">
        <f t="shared" si="51"/>
        <v>#DIV/0!</v>
      </c>
      <c r="D1627" s="74">
        <f>SUMIF([1]!Query1[Date],"="&amp;A1627,[1]!Query1[Trans_cnt])</f>
        <v>0</v>
      </c>
    </row>
    <row r="1628" spans="1:4" x14ac:dyDescent="0.25">
      <c r="A1628" s="8">
        <f t="shared" si="52"/>
        <v>46553</v>
      </c>
      <c r="B1628" s="74">
        <f>SUMIF([1]!Query1[Date],"="&amp;A1628,[1]!Query1[Quantity])</f>
        <v>0</v>
      </c>
      <c r="C1628" s="75" t="e">
        <f t="shared" si="51"/>
        <v>#DIV/0!</v>
      </c>
      <c r="D1628" s="74">
        <f>SUMIF([1]!Query1[Date],"="&amp;A1628,[1]!Query1[Trans_cnt])</f>
        <v>0</v>
      </c>
    </row>
    <row r="1629" spans="1:4" x14ac:dyDescent="0.25">
      <c r="A1629" s="8">
        <f t="shared" si="52"/>
        <v>46554</v>
      </c>
      <c r="B1629" s="74">
        <f>SUMIF([1]!Query1[Date],"="&amp;A1629,[1]!Query1[Quantity])</f>
        <v>0</v>
      </c>
      <c r="C1629" s="75" t="e">
        <f t="shared" si="51"/>
        <v>#DIV/0!</v>
      </c>
      <c r="D1629" s="74">
        <f>SUMIF([1]!Query1[Date],"="&amp;A1629,[1]!Query1[Trans_cnt])</f>
        <v>0</v>
      </c>
    </row>
    <row r="1630" spans="1:4" x14ac:dyDescent="0.25">
      <c r="A1630" s="8">
        <f t="shared" si="52"/>
        <v>46555</v>
      </c>
      <c r="B1630" s="74">
        <f>SUMIF([1]!Query1[Date],"="&amp;A1630,[1]!Query1[Quantity])</f>
        <v>0</v>
      </c>
      <c r="C1630" s="75" t="e">
        <f t="shared" si="51"/>
        <v>#DIV/0!</v>
      </c>
      <c r="D1630" s="74">
        <f>SUMIF([1]!Query1[Date],"="&amp;A1630,[1]!Query1[Trans_cnt])</f>
        <v>0</v>
      </c>
    </row>
    <row r="1631" spans="1:4" x14ac:dyDescent="0.25">
      <c r="A1631" s="8">
        <f t="shared" si="52"/>
        <v>46556</v>
      </c>
      <c r="B1631" s="74">
        <f>SUMIF([1]!Query1[Date],"="&amp;A1631,[1]!Query1[Quantity])</f>
        <v>0</v>
      </c>
      <c r="C1631" s="75" t="e">
        <f t="shared" si="51"/>
        <v>#DIV/0!</v>
      </c>
      <c r="D1631" s="74">
        <f>SUMIF([1]!Query1[Date],"="&amp;A1631,[1]!Query1[Trans_cnt])</f>
        <v>0</v>
      </c>
    </row>
    <row r="1632" spans="1:4" x14ac:dyDescent="0.25">
      <c r="A1632" s="8">
        <f t="shared" si="52"/>
        <v>46557</v>
      </c>
      <c r="B1632" s="74">
        <f>SUMIF([1]!Query1[Date],"="&amp;A1632,[1]!Query1[Quantity])</f>
        <v>0</v>
      </c>
      <c r="C1632" s="75" t="e">
        <f t="shared" si="51"/>
        <v>#DIV/0!</v>
      </c>
      <c r="D1632" s="74">
        <f>SUMIF([1]!Query1[Date],"="&amp;A1632,[1]!Query1[Trans_cnt])</f>
        <v>0</v>
      </c>
    </row>
    <row r="1633" spans="1:4" x14ac:dyDescent="0.25">
      <c r="A1633" s="8">
        <f t="shared" si="52"/>
        <v>46558</v>
      </c>
      <c r="B1633" s="74">
        <f>SUMIF([1]!Query1[Date],"="&amp;A1633,[1]!Query1[Quantity])</f>
        <v>0</v>
      </c>
      <c r="C1633" s="75" t="e">
        <f t="shared" si="51"/>
        <v>#DIV/0!</v>
      </c>
      <c r="D1633" s="74">
        <f>SUMIF([1]!Query1[Date],"="&amp;A1633,[1]!Query1[Trans_cnt])</f>
        <v>0</v>
      </c>
    </row>
    <row r="1634" spans="1:4" x14ac:dyDescent="0.25">
      <c r="A1634" s="8">
        <f t="shared" si="52"/>
        <v>46559</v>
      </c>
      <c r="B1634" s="74">
        <f>SUMIF([1]!Query1[Date],"="&amp;A1634,[1]!Query1[Quantity])</f>
        <v>0</v>
      </c>
      <c r="C1634" s="75" t="e">
        <f t="shared" si="51"/>
        <v>#DIV/0!</v>
      </c>
      <c r="D1634" s="74">
        <f>SUMIF([1]!Query1[Date],"="&amp;A1634,[1]!Query1[Trans_cnt])</f>
        <v>0</v>
      </c>
    </row>
    <row r="1635" spans="1:4" x14ac:dyDescent="0.25">
      <c r="A1635" s="8">
        <f t="shared" si="52"/>
        <v>46560</v>
      </c>
      <c r="B1635" s="74">
        <f>SUMIF([1]!Query1[Date],"="&amp;A1635,[1]!Query1[Quantity])</f>
        <v>0</v>
      </c>
      <c r="C1635" s="75" t="e">
        <f t="shared" si="51"/>
        <v>#DIV/0!</v>
      </c>
      <c r="D1635" s="74">
        <f>SUMIF([1]!Query1[Date],"="&amp;A1635,[1]!Query1[Trans_cnt])</f>
        <v>0</v>
      </c>
    </row>
    <row r="1636" spans="1:4" x14ac:dyDescent="0.25">
      <c r="A1636" s="8">
        <f t="shared" si="52"/>
        <v>46561</v>
      </c>
      <c r="B1636" s="74">
        <f>SUMIF([1]!Query1[Date],"="&amp;A1636,[1]!Query1[Quantity])</f>
        <v>0</v>
      </c>
      <c r="C1636" s="75" t="e">
        <f t="shared" si="51"/>
        <v>#DIV/0!</v>
      </c>
      <c r="D1636" s="74">
        <f>SUMIF([1]!Query1[Date],"="&amp;A1636,[1]!Query1[Trans_cnt])</f>
        <v>0</v>
      </c>
    </row>
    <row r="1637" spans="1:4" x14ac:dyDescent="0.25">
      <c r="A1637" s="8">
        <f t="shared" si="52"/>
        <v>46562</v>
      </c>
      <c r="B1637" s="74">
        <f>SUMIF([1]!Query1[Date],"="&amp;A1637,[1]!Query1[Quantity])</f>
        <v>0</v>
      </c>
      <c r="C1637" s="75" t="e">
        <f t="shared" si="51"/>
        <v>#DIV/0!</v>
      </c>
      <c r="D1637" s="74">
        <f>SUMIF([1]!Query1[Date],"="&amp;A1637,[1]!Query1[Trans_cnt])</f>
        <v>0</v>
      </c>
    </row>
    <row r="1638" spans="1:4" x14ac:dyDescent="0.25">
      <c r="A1638" s="8">
        <f t="shared" si="52"/>
        <v>46563</v>
      </c>
      <c r="B1638" s="74">
        <f>SUMIF([1]!Query1[Date],"="&amp;A1638,[1]!Query1[Quantity])</f>
        <v>0</v>
      </c>
      <c r="C1638" s="75" t="e">
        <f t="shared" si="51"/>
        <v>#DIV/0!</v>
      </c>
      <c r="D1638" s="74">
        <f>SUMIF([1]!Query1[Date],"="&amp;A1638,[1]!Query1[Trans_cnt])</f>
        <v>0</v>
      </c>
    </row>
    <row r="1639" spans="1:4" x14ac:dyDescent="0.25">
      <c r="A1639" s="8">
        <f t="shared" si="52"/>
        <v>46564</v>
      </c>
      <c r="B1639" s="74">
        <f>SUMIF([1]!Query1[Date],"="&amp;A1639,[1]!Query1[Quantity])</f>
        <v>0</v>
      </c>
      <c r="C1639" s="75" t="e">
        <f t="shared" si="51"/>
        <v>#DIV/0!</v>
      </c>
      <c r="D1639" s="74">
        <f>SUMIF([1]!Query1[Date],"="&amp;A1639,[1]!Query1[Trans_cnt])</f>
        <v>0</v>
      </c>
    </row>
    <row r="1640" spans="1:4" x14ac:dyDescent="0.25">
      <c r="A1640" s="8">
        <f t="shared" si="52"/>
        <v>46565</v>
      </c>
      <c r="B1640" s="74">
        <f>SUMIF([1]!Query1[Date],"="&amp;A1640,[1]!Query1[Quantity])</f>
        <v>0</v>
      </c>
      <c r="C1640" s="75" t="e">
        <f t="shared" si="51"/>
        <v>#DIV/0!</v>
      </c>
      <c r="D1640" s="74">
        <f>SUMIF([1]!Query1[Date],"="&amp;A1640,[1]!Query1[Trans_cnt])</f>
        <v>0</v>
      </c>
    </row>
    <row r="1641" spans="1:4" x14ac:dyDescent="0.25">
      <c r="A1641" s="8">
        <f t="shared" si="52"/>
        <v>46566</v>
      </c>
      <c r="B1641" s="74">
        <f>SUMIF([1]!Query1[Date],"="&amp;A1641,[1]!Query1[Quantity])</f>
        <v>0</v>
      </c>
      <c r="C1641" s="75" t="e">
        <f t="shared" si="51"/>
        <v>#DIV/0!</v>
      </c>
      <c r="D1641" s="74">
        <f>SUMIF([1]!Query1[Date],"="&amp;A1641,[1]!Query1[Trans_cnt])</f>
        <v>0</v>
      </c>
    </row>
    <row r="1642" spans="1:4" x14ac:dyDescent="0.25">
      <c r="A1642" s="8">
        <f t="shared" si="52"/>
        <v>46567</v>
      </c>
      <c r="B1642" s="74">
        <f>SUMIF([1]!Query1[Date],"="&amp;A1642,[1]!Query1[Quantity])</f>
        <v>0</v>
      </c>
      <c r="C1642" s="75" t="e">
        <f t="shared" si="51"/>
        <v>#DIV/0!</v>
      </c>
      <c r="D1642" s="74">
        <f>SUMIF([1]!Query1[Date],"="&amp;A1642,[1]!Query1[Trans_cnt])</f>
        <v>0</v>
      </c>
    </row>
    <row r="1643" spans="1:4" x14ac:dyDescent="0.25">
      <c r="A1643" s="8">
        <f t="shared" si="52"/>
        <v>46568</v>
      </c>
      <c r="B1643" s="74">
        <f>SUMIF([1]!Query1[Date],"="&amp;A1643,[1]!Query1[Quantity])</f>
        <v>0</v>
      </c>
      <c r="C1643" s="75" t="e">
        <f t="shared" si="51"/>
        <v>#DIV/0!</v>
      </c>
      <c r="D1643" s="74">
        <f>SUMIF([1]!Query1[Date],"="&amp;A1643,[1]!Query1[Trans_cnt])</f>
        <v>0</v>
      </c>
    </row>
    <row r="1644" spans="1:4" x14ac:dyDescent="0.25">
      <c r="A1644" s="8">
        <f t="shared" si="52"/>
        <v>46569</v>
      </c>
      <c r="B1644" s="74">
        <f>SUMIF([1]!Query1[Date],"="&amp;A1644,[1]!Query1[Quantity])</f>
        <v>0</v>
      </c>
      <c r="C1644" s="75" t="e">
        <f t="shared" si="51"/>
        <v>#DIV/0!</v>
      </c>
      <c r="D1644" s="74">
        <f>SUMIF([1]!Query1[Date],"="&amp;A1644,[1]!Query1[Trans_cnt])</f>
        <v>0</v>
      </c>
    </row>
    <row r="1645" spans="1:4" x14ac:dyDescent="0.25">
      <c r="A1645" s="8">
        <f t="shared" si="52"/>
        <v>46570</v>
      </c>
      <c r="B1645" s="74">
        <f>SUMIF([1]!Query1[Date],"="&amp;A1645,[1]!Query1[Quantity])</f>
        <v>0</v>
      </c>
      <c r="C1645" s="75" t="e">
        <f t="shared" si="51"/>
        <v>#DIV/0!</v>
      </c>
      <c r="D1645" s="74">
        <f>SUMIF([1]!Query1[Date],"="&amp;A1645,[1]!Query1[Trans_cnt])</f>
        <v>0</v>
      </c>
    </row>
    <row r="1646" spans="1:4" x14ac:dyDescent="0.25">
      <c r="A1646" s="8">
        <f t="shared" si="52"/>
        <v>46571</v>
      </c>
      <c r="B1646" s="74">
        <f>SUMIF([1]!Query1[Date],"="&amp;A1646,[1]!Query1[Quantity])</f>
        <v>0</v>
      </c>
      <c r="C1646" s="75" t="e">
        <f t="shared" si="51"/>
        <v>#DIV/0!</v>
      </c>
      <c r="D1646" s="74">
        <f>SUMIF([1]!Query1[Date],"="&amp;A1646,[1]!Query1[Trans_cnt])</f>
        <v>0</v>
      </c>
    </row>
    <row r="1647" spans="1:4" x14ac:dyDescent="0.25">
      <c r="A1647" s="8">
        <f t="shared" si="52"/>
        <v>46572</v>
      </c>
      <c r="B1647" s="74">
        <f>SUMIF([1]!Query1[Date],"="&amp;A1647,[1]!Query1[Quantity])</f>
        <v>0</v>
      </c>
      <c r="C1647" s="75" t="e">
        <f t="shared" si="51"/>
        <v>#DIV/0!</v>
      </c>
      <c r="D1647" s="74">
        <f>SUMIF([1]!Query1[Date],"="&amp;A1647,[1]!Query1[Trans_cnt])</f>
        <v>0</v>
      </c>
    </row>
    <row r="1648" spans="1:4" x14ac:dyDescent="0.25">
      <c r="A1648" s="8">
        <f t="shared" si="52"/>
        <v>46573</v>
      </c>
      <c r="B1648" s="74">
        <f>SUMIF([1]!Query1[Date],"="&amp;A1648,[1]!Query1[Quantity])</f>
        <v>0</v>
      </c>
      <c r="C1648" s="75" t="e">
        <f t="shared" si="51"/>
        <v>#DIV/0!</v>
      </c>
      <c r="D1648" s="74">
        <f>SUMIF([1]!Query1[Date],"="&amp;A1648,[1]!Query1[Trans_cnt])</f>
        <v>0</v>
      </c>
    </row>
    <row r="1649" spans="1:4" x14ac:dyDescent="0.25">
      <c r="A1649" s="8">
        <f t="shared" si="52"/>
        <v>46574</v>
      </c>
      <c r="B1649" s="74">
        <f>SUMIF([1]!Query1[Date],"="&amp;A1649,[1]!Query1[Quantity])</f>
        <v>0</v>
      </c>
      <c r="C1649" s="75" t="e">
        <f t="shared" si="51"/>
        <v>#DIV/0!</v>
      </c>
      <c r="D1649" s="74">
        <f>SUMIF([1]!Query1[Date],"="&amp;A1649,[1]!Query1[Trans_cnt])</f>
        <v>0</v>
      </c>
    </row>
    <row r="1650" spans="1:4" x14ac:dyDescent="0.25">
      <c r="A1650" s="8">
        <f t="shared" si="52"/>
        <v>46575</v>
      </c>
      <c r="B1650" s="74">
        <f>SUMIF([1]!Query1[Date],"="&amp;A1650,[1]!Query1[Quantity])</f>
        <v>0</v>
      </c>
      <c r="C1650" s="75" t="e">
        <f t="shared" si="51"/>
        <v>#DIV/0!</v>
      </c>
      <c r="D1650" s="74">
        <f>SUMIF([1]!Query1[Date],"="&amp;A1650,[1]!Query1[Trans_cnt])</f>
        <v>0</v>
      </c>
    </row>
    <row r="1651" spans="1:4" x14ac:dyDescent="0.25">
      <c r="A1651" s="8">
        <f t="shared" si="52"/>
        <v>46576</v>
      </c>
      <c r="B1651" s="74">
        <f>SUMIF([1]!Query1[Date],"="&amp;A1651,[1]!Query1[Quantity])</f>
        <v>0</v>
      </c>
      <c r="C1651" s="75" t="e">
        <f t="shared" si="51"/>
        <v>#DIV/0!</v>
      </c>
      <c r="D1651" s="74">
        <f>SUMIF([1]!Query1[Date],"="&amp;A1651,[1]!Query1[Trans_cnt])</f>
        <v>0</v>
      </c>
    </row>
    <row r="1652" spans="1:4" x14ac:dyDescent="0.25">
      <c r="A1652" s="8">
        <f t="shared" si="52"/>
        <v>46577</v>
      </c>
      <c r="B1652" s="74">
        <f>SUMIF([1]!Query1[Date],"="&amp;A1652,[1]!Query1[Quantity])</f>
        <v>0</v>
      </c>
      <c r="C1652" s="75" t="e">
        <f t="shared" si="51"/>
        <v>#DIV/0!</v>
      </c>
      <c r="D1652" s="74">
        <f>SUMIF([1]!Query1[Date],"="&amp;A1652,[1]!Query1[Trans_cnt])</f>
        <v>0</v>
      </c>
    </row>
    <row r="1653" spans="1:4" x14ac:dyDescent="0.25">
      <c r="A1653" s="8">
        <f t="shared" si="52"/>
        <v>46578</v>
      </c>
      <c r="B1653" s="74">
        <f>SUMIF([1]!Query1[Date],"="&amp;A1653,[1]!Query1[Quantity])</f>
        <v>0</v>
      </c>
      <c r="C1653" s="75" t="e">
        <f t="shared" si="51"/>
        <v>#DIV/0!</v>
      </c>
      <c r="D1653" s="74">
        <f>SUMIF([1]!Query1[Date],"="&amp;A1653,[1]!Query1[Trans_cnt])</f>
        <v>0</v>
      </c>
    </row>
    <row r="1654" spans="1:4" x14ac:dyDescent="0.25">
      <c r="A1654" s="8">
        <f t="shared" si="52"/>
        <v>46579</v>
      </c>
      <c r="B1654" s="74">
        <f>SUMIF([1]!Query1[Date],"="&amp;A1654,[1]!Query1[Quantity])</f>
        <v>0</v>
      </c>
      <c r="C1654" s="75" t="e">
        <f t="shared" si="51"/>
        <v>#DIV/0!</v>
      </c>
      <c r="D1654" s="74">
        <f>SUMIF([1]!Query1[Date],"="&amp;A1654,[1]!Query1[Trans_cnt])</f>
        <v>0</v>
      </c>
    </row>
    <row r="1655" spans="1:4" x14ac:dyDescent="0.25">
      <c r="A1655" s="8">
        <f t="shared" si="52"/>
        <v>46580</v>
      </c>
      <c r="B1655" s="74">
        <f>SUMIF([1]!Query1[Date],"="&amp;A1655,[1]!Query1[Quantity])</f>
        <v>0</v>
      </c>
      <c r="C1655" s="75" t="e">
        <f t="shared" si="51"/>
        <v>#DIV/0!</v>
      </c>
      <c r="D1655" s="74">
        <f>SUMIF([1]!Query1[Date],"="&amp;A1655,[1]!Query1[Trans_cnt])</f>
        <v>0</v>
      </c>
    </row>
    <row r="1656" spans="1:4" x14ac:dyDescent="0.25">
      <c r="A1656" s="8">
        <f t="shared" si="52"/>
        <v>46581</v>
      </c>
      <c r="B1656" s="74">
        <f>SUMIF([1]!Query1[Date],"="&amp;A1656,[1]!Query1[Quantity])</f>
        <v>0</v>
      </c>
      <c r="C1656" s="75" t="e">
        <f t="shared" si="51"/>
        <v>#DIV/0!</v>
      </c>
      <c r="D1656" s="74">
        <f>SUMIF([1]!Query1[Date],"="&amp;A1656,[1]!Query1[Trans_cnt])</f>
        <v>0</v>
      </c>
    </row>
    <row r="1657" spans="1:4" x14ac:dyDescent="0.25">
      <c r="A1657" s="8">
        <f t="shared" si="52"/>
        <v>46582</v>
      </c>
      <c r="B1657" s="74">
        <f>SUMIF([1]!Query1[Date],"="&amp;A1657,[1]!Query1[Quantity])</f>
        <v>0</v>
      </c>
      <c r="C1657" s="75" t="e">
        <f t="shared" si="51"/>
        <v>#DIV/0!</v>
      </c>
      <c r="D1657" s="74">
        <f>SUMIF([1]!Query1[Date],"="&amp;A1657,[1]!Query1[Trans_cnt])</f>
        <v>0</v>
      </c>
    </row>
    <row r="1658" spans="1:4" x14ac:dyDescent="0.25">
      <c r="A1658" s="8">
        <f t="shared" si="52"/>
        <v>46583</v>
      </c>
      <c r="B1658" s="74">
        <f>SUMIF([1]!Query1[Date],"="&amp;A1658,[1]!Query1[Quantity])</f>
        <v>0</v>
      </c>
      <c r="C1658" s="75" t="e">
        <f t="shared" si="51"/>
        <v>#DIV/0!</v>
      </c>
      <c r="D1658" s="74">
        <f>SUMIF([1]!Query1[Date],"="&amp;A1658,[1]!Query1[Trans_cnt])</f>
        <v>0</v>
      </c>
    </row>
    <row r="1659" spans="1:4" x14ac:dyDescent="0.25">
      <c r="A1659" s="8">
        <f t="shared" si="52"/>
        <v>46584</v>
      </c>
      <c r="B1659" s="74">
        <f>SUMIF([1]!Query1[Date],"="&amp;A1659,[1]!Query1[Quantity])</f>
        <v>0</v>
      </c>
      <c r="C1659" s="75" t="e">
        <f t="shared" si="51"/>
        <v>#DIV/0!</v>
      </c>
      <c r="D1659" s="74">
        <f>SUMIF([1]!Query1[Date],"="&amp;A1659,[1]!Query1[Trans_cnt])</f>
        <v>0</v>
      </c>
    </row>
    <row r="1660" spans="1:4" x14ac:dyDescent="0.25">
      <c r="A1660" s="8">
        <f t="shared" si="52"/>
        <v>46585</v>
      </c>
      <c r="B1660" s="74">
        <f>SUMIF([1]!Query1[Date],"="&amp;A1660,[1]!Query1[Quantity])</f>
        <v>0</v>
      </c>
      <c r="C1660" s="75" t="e">
        <f t="shared" si="51"/>
        <v>#DIV/0!</v>
      </c>
      <c r="D1660" s="74">
        <f>SUMIF([1]!Query1[Date],"="&amp;A1660,[1]!Query1[Trans_cnt])</f>
        <v>0</v>
      </c>
    </row>
    <row r="1661" spans="1:4" x14ac:dyDescent="0.25">
      <c r="A1661" s="8">
        <f t="shared" si="52"/>
        <v>46586</v>
      </c>
      <c r="B1661" s="74">
        <f>SUMIF([1]!Query1[Date],"="&amp;A1661,[1]!Query1[Quantity])</f>
        <v>0</v>
      </c>
      <c r="C1661" s="75" t="e">
        <f t="shared" si="51"/>
        <v>#DIV/0!</v>
      </c>
      <c r="D1661" s="74">
        <f>SUMIF([1]!Query1[Date],"="&amp;A1661,[1]!Query1[Trans_cnt])</f>
        <v>0</v>
      </c>
    </row>
    <row r="1662" spans="1:4" x14ac:dyDescent="0.25">
      <c r="A1662" s="8">
        <f t="shared" si="52"/>
        <v>46587</v>
      </c>
      <c r="B1662" s="74">
        <f>SUMIF([1]!Query1[Date],"="&amp;A1662,[1]!Query1[Quantity])</f>
        <v>0</v>
      </c>
      <c r="C1662" s="75" t="e">
        <f t="shared" si="51"/>
        <v>#DIV/0!</v>
      </c>
      <c r="D1662" s="74">
        <f>SUMIF([1]!Query1[Date],"="&amp;A1662,[1]!Query1[Trans_cnt])</f>
        <v>0</v>
      </c>
    </row>
    <row r="1663" spans="1:4" x14ac:dyDescent="0.25">
      <c r="A1663" s="8">
        <f t="shared" si="52"/>
        <v>46588</v>
      </c>
      <c r="B1663" s="74">
        <f>SUMIF([1]!Query1[Date],"="&amp;A1663,[1]!Query1[Quantity])</f>
        <v>0</v>
      </c>
      <c r="C1663" s="75" t="e">
        <f t="shared" si="51"/>
        <v>#DIV/0!</v>
      </c>
      <c r="D1663" s="74">
        <f>SUMIF([1]!Query1[Date],"="&amp;A1663,[1]!Query1[Trans_cnt])</f>
        <v>0</v>
      </c>
    </row>
    <row r="1664" spans="1:4" x14ac:dyDescent="0.25">
      <c r="A1664" s="8">
        <f t="shared" si="52"/>
        <v>46589</v>
      </c>
      <c r="B1664" s="74">
        <f>SUMIF([1]!Query1[Date],"="&amp;A1664,[1]!Query1[Quantity])</f>
        <v>0</v>
      </c>
      <c r="C1664" s="75" t="e">
        <f t="shared" si="51"/>
        <v>#DIV/0!</v>
      </c>
      <c r="D1664" s="74">
        <f>SUMIF([1]!Query1[Date],"="&amp;A1664,[1]!Query1[Trans_cnt])</f>
        <v>0</v>
      </c>
    </row>
    <row r="1665" spans="1:4" x14ac:dyDescent="0.25">
      <c r="A1665" s="8">
        <f t="shared" si="52"/>
        <v>46590</v>
      </c>
      <c r="B1665" s="74">
        <f>SUMIF([1]!Query1[Date],"="&amp;A1665,[1]!Query1[Quantity])</f>
        <v>0</v>
      </c>
      <c r="C1665" s="75" t="e">
        <f t="shared" si="51"/>
        <v>#DIV/0!</v>
      </c>
      <c r="D1665" s="74">
        <f>SUMIF([1]!Query1[Date],"="&amp;A1665,[1]!Query1[Trans_cnt])</f>
        <v>0</v>
      </c>
    </row>
    <row r="1666" spans="1:4" x14ac:dyDescent="0.25">
      <c r="A1666" s="8">
        <f t="shared" si="52"/>
        <v>46591</v>
      </c>
      <c r="B1666" s="74">
        <f>SUMIF([1]!Query1[Date],"="&amp;A1666,[1]!Query1[Quantity])</f>
        <v>0</v>
      </c>
      <c r="C1666" s="75" t="e">
        <f t="shared" si="51"/>
        <v>#DIV/0!</v>
      </c>
      <c r="D1666" s="74">
        <f>SUMIF([1]!Query1[Date],"="&amp;A1666,[1]!Query1[Trans_cnt])</f>
        <v>0</v>
      </c>
    </row>
    <row r="1667" spans="1:4" x14ac:dyDescent="0.25">
      <c r="A1667" s="8">
        <f t="shared" si="52"/>
        <v>46592</v>
      </c>
      <c r="B1667" s="74">
        <f>SUMIF([1]!Query1[Date],"="&amp;A1667,[1]!Query1[Quantity])</f>
        <v>0</v>
      </c>
      <c r="C1667" s="75" t="e">
        <f t="shared" ref="C1667:C1730" si="53">B1667/D1667</f>
        <v>#DIV/0!</v>
      </c>
      <c r="D1667" s="74">
        <f>SUMIF([1]!Query1[Date],"="&amp;A1667,[1]!Query1[Trans_cnt])</f>
        <v>0</v>
      </c>
    </row>
    <row r="1668" spans="1:4" x14ac:dyDescent="0.25">
      <c r="A1668" s="8">
        <f t="shared" si="52"/>
        <v>46593</v>
      </c>
      <c r="B1668" s="74">
        <f>SUMIF([1]!Query1[Date],"="&amp;A1668,[1]!Query1[Quantity])</f>
        <v>0</v>
      </c>
      <c r="C1668" s="75" t="e">
        <f t="shared" si="53"/>
        <v>#DIV/0!</v>
      </c>
      <c r="D1668" s="74">
        <f>SUMIF([1]!Query1[Date],"="&amp;A1668,[1]!Query1[Trans_cnt])</f>
        <v>0</v>
      </c>
    </row>
    <row r="1669" spans="1:4" x14ac:dyDescent="0.25">
      <c r="A1669" s="8">
        <f t="shared" si="52"/>
        <v>46594</v>
      </c>
      <c r="B1669" s="74">
        <f>SUMIF([1]!Query1[Date],"="&amp;A1669,[1]!Query1[Quantity])</f>
        <v>0</v>
      </c>
      <c r="C1669" s="75" t="e">
        <f t="shared" si="53"/>
        <v>#DIV/0!</v>
      </c>
      <c r="D1669" s="74">
        <f>SUMIF([1]!Query1[Date],"="&amp;A1669,[1]!Query1[Trans_cnt])</f>
        <v>0</v>
      </c>
    </row>
    <row r="1670" spans="1:4" x14ac:dyDescent="0.25">
      <c r="A1670" s="8">
        <f t="shared" si="52"/>
        <v>46595</v>
      </c>
      <c r="B1670" s="74">
        <f>SUMIF([1]!Query1[Date],"="&amp;A1670,[1]!Query1[Quantity])</f>
        <v>0</v>
      </c>
      <c r="C1670" s="75" t="e">
        <f t="shared" si="53"/>
        <v>#DIV/0!</v>
      </c>
      <c r="D1670" s="74">
        <f>SUMIF([1]!Query1[Date],"="&amp;A1670,[1]!Query1[Trans_cnt])</f>
        <v>0</v>
      </c>
    </row>
    <row r="1671" spans="1:4" x14ac:dyDescent="0.25">
      <c r="A1671" s="8">
        <f t="shared" si="52"/>
        <v>46596</v>
      </c>
      <c r="B1671" s="74">
        <f>SUMIF([1]!Query1[Date],"="&amp;A1671,[1]!Query1[Quantity])</f>
        <v>0</v>
      </c>
      <c r="C1671" s="75" t="e">
        <f t="shared" si="53"/>
        <v>#DIV/0!</v>
      </c>
      <c r="D1671" s="74">
        <f>SUMIF([1]!Query1[Date],"="&amp;A1671,[1]!Query1[Trans_cnt])</f>
        <v>0</v>
      </c>
    </row>
    <row r="1672" spans="1:4" x14ac:dyDescent="0.25">
      <c r="A1672" s="8">
        <f t="shared" si="52"/>
        <v>46597</v>
      </c>
      <c r="B1672" s="74">
        <f>SUMIF([1]!Query1[Date],"="&amp;A1672,[1]!Query1[Quantity])</f>
        <v>0</v>
      </c>
      <c r="C1672" s="75" t="e">
        <f t="shared" si="53"/>
        <v>#DIV/0!</v>
      </c>
      <c r="D1672" s="74">
        <f>SUMIF([1]!Query1[Date],"="&amp;A1672,[1]!Query1[Trans_cnt])</f>
        <v>0</v>
      </c>
    </row>
    <row r="1673" spans="1:4" x14ac:dyDescent="0.25">
      <c r="A1673" s="8">
        <f t="shared" si="52"/>
        <v>46598</v>
      </c>
      <c r="B1673" s="74">
        <f>SUMIF([1]!Query1[Date],"="&amp;A1673,[1]!Query1[Quantity])</f>
        <v>0</v>
      </c>
      <c r="C1673" s="75" t="e">
        <f t="shared" si="53"/>
        <v>#DIV/0!</v>
      </c>
      <c r="D1673" s="74">
        <f>SUMIF([1]!Query1[Date],"="&amp;A1673,[1]!Query1[Trans_cnt])</f>
        <v>0</v>
      </c>
    </row>
    <row r="1674" spans="1:4" x14ac:dyDescent="0.25">
      <c r="A1674" s="8">
        <f t="shared" si="52"/>
        <v>46599</v>
      </c>
      <c r="B1674" s="74">
        <f>SUMIF([1]!Query1[Date],"="&amp;A1674,[1]!Query1[Quantity])</f>
        <v>0</v>
      </c>
      <c r="C1674" s="75" t="e">
        <f t="shared" si="53"/>
        <v>#DIV/0!</v>
      </c>
      <c r="D1674" s="74">
        <f>SUMIF([1]!Query1[Date],"="&amp;A1674,[1]!Query1[Trans_cnt])</f>
        <v>0</v>
      </c>
    </row>
    <row r="1675" spans="1:4" x14ac:dyDescent="0.25">
      <c r="A1675" s="8">
        <f t="shared" si="52"/>
        <v>46600</v>
      </c>
      <c r="B1675" s="74">
        <f>SUMIF([1]!Query1[Date],"="&amp;A1675,[1]!Query1[Quantity])</f>
        <v>0</v>
      </c>
      <c r="C1675" s="75" t="e">
        <f t="shared" si="53"/>
        <v>#DIV/0!</v>
      </c>
      <c r="D1675" s="74">
        <f>SUMIF([1]!Query1[Date],"="&amp;A1675,[1]!Query1[Trans_cnt])</f>
        <v>0</v>
      </c>
    </row>
    <row r="1676" spans="1:4" x14ac:dyDescent="0.25">
      <c r="A1676" s="8">
        <f t="shared" si="52"/>
        <v>46601</v>
      </c>
      <c r="B1676" s="74">
        <f>SUMIF([1]!Query1[Date],"="&amp;A1676,[1]!Query1[Quantity])</f>
        <v>0</v>
      </c>
      <c r="C1676" s="75" t="e">
        <f t="shared" si="53"/>
        <v>#DIV/0!</v>
      </c>
      <c r="D1676" s="74">
        <f>SUMIF([1]!Query1[Date],"="&amp;A1676,[1]!Query1[Trans_cnt])</f>
        <v>0</v>
      </c>
    </row>
    <row r="1677" spans="1:4" x14ac:dyDescent="0.25">
      <c r="A1677" s="8">
        <f t="shared" si="52"/>
        <v>46602</v>
      </c>
      <c r="B1677" s="74">
        <f>SUMIF([1]!Query1[Date],"="&amp;A1677,[1]!Query1[Quantity])</f>
        <v>0</v>
      </c>
      <c r="C1677" s="75" t="e">
        <f t="shared" si="53"/>
        <v>#DIV/0!</v>
      </c>
      <c r="D1677" s="74">
        <f>SUMIF([1]!Query1[Date],"="&amp;A1677,[1]!Query1[Trans_cnt])</f>
        <v>0</v>
      </c>
    </row>
    <row r="1678" spans="1:4" x14ac:dyDescent="0.25">
      <c r="A1678" s="8">
        <f t="shared" si="52"/>
        <v>46603</v>
      </c>
      <c r="B1678" s="74">
        <f>SUMIF([1]!Query1[Date],"="&amp;A1678,[1]!Query1[Quantity])</f>
        <v>0</v>
      </c>
      <c r="C1678" s="75" t="e">
        <f t="shared" si="53"/>
        <v>#DIV/0!</v>
      </c>
      <c r="D1678" s="74">
        <f>SUMIF([1]!Query1[Date],"="&amp;A1678,[1]!Query1[Trans_cnt])</f>
        <v>0</v>
      </c>
    </row>
    <row r="1679" spans="1:4" x14ac:dyDescent="0.25">
      <c r="A1679" s="8">
        <f t="shared" si="52"/>
        <v>46604</v>
      </c>
      <c r="B1679" s="74">
        <f>SUMIF([1]!Query1[Date],"="&amp;A1679,[1]!Query1[Quantity])</f>
        <v>0</v>
      </c>
      <c r="C1679" s="75" t="e">
        <f t="shared" si="53"/>
        <v>#DIV/0!</v>
      </c>
      <c r="D1679" s="74">
        <f>SUMIF([1]!Query1[Date],"="&amp;A1679,[1]!Query1[Trans_cnt])</f>
        <v>0</v>
      </c>
    </row>
    <row r="1680" spans="1:4" x14ac:dyDescent="0.25">
      <c r="A1680" s="8">
        <f t="shared" si="52"/>
        <v>46605</v>
      </c>
      <c r="B1680" s="74">
        <f>SUMIF([1]!Query1[Date],"="&amp;A1680,[1]!Query1[Quantity])</f>
        <v>0</v>
      </c>
      <c r="C1680" s="75" t="e">
        <f t="shared" si="53"/>
        <v>#DIV/0!</v>
      </c>
      <c r="D1680" s="74">
        <f>SUMIF([1]!Query1[Date],"="&amp;A1680,[1]!Query1[Trans_cnt])</f>
        <v>0</v>
      </c>
    </row>
    <row r="1681" spans="1:4" x14ac:dyDescent="0.25">
      <c r="A1681" s="8">
        <f t="shared" si="52"/>
        <v>46606</v>
      </c>
      <c r="B1681" s="74">
        <f>SUMIF([1]!Query1[Date],"="&amp;A1681,[1]!Query1[Quantity])</f>
        <v>0</v>
      </c>
      <c r="C1681" s="75" t="e">
        <f t="shared" si="53"/>
        <v>#DIV/0!</v>
      </c>
      <c r="D1681" s="74">
        <f>SUMIF([1]!Query1[Date],"="&amp;A1681,[1]!Query1[Trans_cnt])</f>
        <v>0</v>
      </c>
    </row>
    <row r="1682" spans="1:4" x14ac:dyDescent="0.25">
      <c r="A1682" s="8">
        <f t="shared" si="52"/>
        <v>46607</v>
      </c>
      <c r="B1682" s="74">
        <f>SUMIF([1]!Query1[Date],"="&amp;A1682,[1]!Query1[Quantity])</f>
        <v>0</v>
      </c>
      <c r="C1682" s="75" t="e">
        <f t="shared" si="53"/>
        <v>#DIV/0!</v>
      </c>
      <c r="D1682" s="74">
        <f>SUMIF([1]!Query1[Date],"="&amp;A1682,[1]!Query1[Trans_cnt])</f>
        <v>0</v>
      </c>
    </row>
    <row r="1683" spans="1:4" x14ac:dyDescent="0.25">
      <c r="A1683" s="8">
        <f t="shared" si="52"/>
        <v>46608</v>
      </c>
      <c r="B1683" s="74">
        <f>SUMIF([1]!Query1[Date],"="&amp;A1683,[1]!Query1[Quantity])</f>
        <v>0</v>
      </c>
      <c r="C1683" s="75" t="e">
        <f t="shared" si="53"/>
        <v>#DIV/0!</v>
      </c>
      <c r="D1683" s="74">
        <f>SUMIF([1]!Query1[Date],"="&amp;A1683,[1]!Query1[Trans_cnt])</f>
        <v>0</v>
      </c>
    </row>
    <row r="1684" spans="1:4" x14ac:dyDescent="0.25">
      <c r="A1684" s="8">
        <f t="shared" si="52"/>
        <v>46609</v>
      </c>
      <c r="B1684" s="74">
        <f>SUMIF([1]!Query1[Date],"="&amp;A1684,[1]!Query1[Quantity])</f>
        <v>0</v>
      </c>
      <c r="C1684" s="75" t="e">
        <f t="shared" si="53"/>
        <v>#DIV/0!</v>
      </c>
      <c r="D1684" s="74">
        <f>SUMIF([1]!Query1[Date],"="&amp;A1684,[1]!Query1[Trans_cnt])</f>
        <v>0</v>
      </c>
    </row>
    <row r="1685" spans="1:4" x14ac:dyDescent="0.25">
      <c r="A1685" s="8">
        <f t="shared" si="52"/>
        <v>46610</v>
      </c>
      <c r="B1685" s="74">
        <f>SUMIF([1]!Query1[Date],"="&amp;A1685,[1]!Query1[Quantity])</f>
        <v>0</v>
      </c>
      <c r="C1685" s="75" t="e">
        <f t="shared" si="53"/>
        <v>#DIV/0!</v>
      </c>
      <c r="D1685" s="74">
        <f>SUMIF([1]!Query1[Date],"="&amp;A1685,[1]!Query1[Trans_cnt])</f>
        <v>0</v>
      </c>
    </row>
    <row r="1686" spans="1:4" x14ac:dyDescent="0.25">
      <c r="A1686" s="8">
        <f t="shared" si="52"/>
        <v>46611</v>
      </c>
      <c r="B1686" s="74">
        <f>SUMIF([1]!Query1[Date],"="&amp;A1686,[1]!Query1[Quantity])</f>
        <v>0</v>
      </c>
      <c r="C1686" s="75" t="e">
        <f t="shared" si="53"/>
        <v>#DIV/0!</v>
      </c>
      <c r="D1686" s="74">
        <f>SUMIF([1]!Query1[Date],"="&amp;A1686,[1]!Query1[Trans_cnt])</f>
        <v>0</v>
      </c>
    </row>
    <row r="1687" spans="1:4" x14ac:dyDescent="0.25">
      <c r="A1687" s="8">
        <f t="shared" ref="A1687:A1750" si="54">A1686+1</f>
        <v>46612</v>
      </c>
      <c r="B1687" s="74">
        <f>SUMIF([1]!Query1[Date],"="&amp;A1687,[1]!Query1[Quantity])</f>
        <v>0</v>
      </c>
      <c r="C1687" s="75" t="e">
        <f t="shared" si="53"/>
        <v>#DIV/0!</v>
      </c>
      <c r="D1687" s="74">
        <f>SUMIF([1]!Query1[Date],"="&amp;A1687,[1]!Query1[Trans_cnt])</f>
        <v>0</v>
      </c>
    </row>
    <row r="1688" spans="1:4" x14ac:dyDescent="0.25">
      <c r="A1688" s="8">
        <f t="shared" si="54"/>
        <v>46613</v>
      </c>
      <c r="B1688" s="74">
        <f>SUMIF([1]!Query1[Date],"="&amp;A1688,[1]!Query1[Quantity])</f>
        <v>0</v>
      </c>
      <c r="C1688" s="75" t="e">
        <f t="shared" si="53"/>
        <v>#DIV/0!</v>
      </c>
      <c r="D1688" s="74">
        <f>SUMIF([1]!Query1[Date],"="&amp;A1688,[1]!Query1[Trans_cnt])</f>
        <v>0</v>
      </c>
    </row>
    <row r="1689" spans="1:4" x14ac:dyDescent="0.25">
      <c r="A1689" s="8">
        <f t="shared" si="54"/>
        <v>46614</v>
      </c>
      <c r="B1689" s="74">
        <f>SUMIF([1]!Query1[Date],"="&amp;A1689,[1]!Query1[Quantity])</f>
        <v>0</v>
      </c>
      <c r="C1689" s="75" t="e">
        <f t="shared" si="53"/>
        <v>#DIV/0!</v>
      </c>
      <c r="D1689" s="74">
        <f>SUMIF([1]!Query1[Date],"="&amp;A1689,[1]!Query1[Trans_cnt])</f>
        <v>0</v>
      </c>
    </row>
    <row r="1690" spans="1:4" x14ac:dyDescent="0.25">
      <c r="A1690" s="8">
        <f t="shared" si="54"/>
        <v>46615</v>
      </c>
      <c r="B1690" s="74">
        <f>SUMIF([1]!Query1[Date],"="&amp;A1690,[1]!Query1[Quantity])</f>
        <v>0</v>
      </c>
      <c r="C1690" s="75" t="e">
        <f t="shared" si="53"/>
        <v>#DIV/0!</v>
      </c>
      <c r="D1690" s="74">
        <f>SUMIF([1]!Query1[Date],"="&amp;A1690,[1]!Query1[Trans_cnt])</f>
        <v>0</v>
      </c>
    </row>
    <row r="1691" spans="1:4" x14ac:dyDescent="0.25">
      <c r="A1691" s="8">
        <f t="shared" si="54"/>
        <v>46616</v>
      </c>
      <c r="B1691" s="74">
        <f>SUMIF([1]!Query1[Date],"="&amp;A1691,[1]!Query1[Quantity])</f>
        <v>0</v>
      </c>
      <c r="C1691" s="75" t="e">
        <f t="shared" si="53"/>
        <v>#DIV/0!</v>
      </c>
      <c r="D1691" s="74">
        <f>SUMIF([1]!Query1[Date],"="&amp;A1691,[1]!Query1[Trans_cnt])</f>
        <v>0</v>
      </c>
    </row>
    <row r="1692" spans="1:4" x14ac:dyDescent="0.25">
      <c r="A1692" s="8">
        <f t="shared" si="54"/>
        <v>46617</v>
      </c>
      <c r="B1692" s="74">
        <f>SUMIF([1]!Query1[Date],"="&amp;A1692,[1]!Query1[Quantity])</f>
        <v>0</v>
      </c>
      <c r="C1692" s="75" t="e">
        <f t="shared" si="53"/>
        <v>#DIV/0!</v>
      </c>
      <c r="D1692" s="74">
        <f>SUMIF([1]!Query1[Date],"="&amp;A1692,[1]!Query1[Trans_cnt])</f>
        <v>0</v>
      </c>
    </row>
    <row r="1693" spans="1:4" x14ac:dyDescent="0.25">
      <c r="A1693" s="8">
        <f t="shared" si="54"/>
        <v>46618</v>
      </c>
      <c r="B1693" s="74">
        <f>SUMIF([1]!Query1[Date],"="&amp;A1693,[1]!Query1[Quantity])</f>
        <v>0</v>
      </c>
      <c r="C1693" s="75" t="e">
        <f t="shared" si="53"/>
        <v>#DIV/0!</v>
      </c>
      <c r="D1693" s="74">
        <f>SUMIF([1]!Query1[Date],"="&amp;A1693,[1]!Query1[Trans_cnt])</f>
        <v>0</v>
      </c>
    </row>
    <row r="1694" spans="1:4" x14ac:dyDescent="0.25">
      <c r="A1694" s="8">
        <f t="shared" si="54"/>
        <v>46619</v>
      </c>
      <c r="B1694" s="74">
        <f>SUMIF([1]!Query1[Date],"="&amp;A1694,[1]!Query1[Quantity])</f>
        <v>0</v>
      </c>
      <c r="C1694" s="75" t="e">
        <f t="shared" si="53"/>
        <v>#DIV/0!</v>
      </c>
      <c r="D1694" s="74">
        <f>SUMIF([1]!Query1[Date],"="&amp;A1694,[1]!Query1[Trans_cnt])</f>
        <v>0</v>
      </c>
    </row>
    <row r="1695" spans="1:4" x14ac:dyDescent="0.25">
      <c r="A1695" s="8">
        <f t="shared" si="54"/>
        <v>46620</v>
      </c>
      <c r="B1695" s="74">
        <f>SUMIF([1]!Query1[Date],"="&amp;A1695,[1]!Query1[Quantity])</f>
        <v>0</v>
      </c>
      <c r="C1695" s="75" t="e">
        <f t="shared" si="53"/>
        <v>#DIV/0!</v>
      </c>
      <c r="D1695" s="74">
        <f>SUMIF([1]!Query1[Date],"="&amp;A1695,[1]!Query1[Trans_cnt])</f>
        <v>0</v>
      </c>
    </row>
    <row r="1696" spans="1:4" x14ac:dyDescent="0.25">
      <c r="A1696" s="8">
        <f t="shared" si="54"/>
        <v>46621</v>
      </c>
      <c r="B1696" s="74">
        <f>SUMIF([1]!Query1[Date],"="&amp;A1696,[1]!Query1[Quantity])</f>
        <v>0</v>
      </c>
      <c r="C1696" s="75" t="e">
        <f t="shared" si="53"/>
        <v>#DIV/0!</v>
      </c>
      <c r="D1696" s="74">
        <f>SUMIF([1]!Query1[Date],"="&amp;A1696,[1]!Query1[Trans_cnt])</f>
        <v>0</v>
      </c>
    </row>
    <row r="1697" spans="1:4" x14ac:dyDescent="0.25">
      <c r="A1697" s="8">
        <f t="shared" si="54"/>
        <v>46622</v>
      </c>
      <c r="B1697" s="74">
        <f>SUMIF([1]!Query1[Date],"="&amp;A1697,[1]!Query1[Quantity])</f>
        <v>0</v>
      </c>
      <c r="C1697" s="75" t="e">
        <f t="shared" si="53"/>
        <v>#DIV/0!</v>
      </c>
      <c r="D1697" s="74">
        <f>SUMIF([1]!Query1[Date],"="&amp;A1697,[1]!Query1[Trans_cnt])</f>
        <v>0</v>
      </c>
    </row>
    <row r="1698" spans="1:4" x14ac:dyDescent="0.25">
      <c r="A1698" s="8">
        <f t="shared" si="54"/>
        <v>46623</v>
      </c>
      <c r="B1698" s="74">
        <f>SUMIF([1]!Query1[Date],"="&amp;A1698,[1]!Query1[Quantity])</f>
        <v>0</v>
      </c>
      <c r="C1698" s="75" t="e">
        <f t="shared" si="53"/>
        <v>#DIV/0!</v>
      </c>
      <c r="D1698" s="74">
        <f>SUMIF([1]!Query1[Date],"="&amp;A1698,[1]!Query1[Trans_cnt])</f>
        <v>0</v>
      </c>
    </row>
    <row r="1699" spans="1:4" x14ac:dyDescent="0.25">
      <c r="A1699" s="8">
        <f t="shared" si="54"/>
        <v>46624</v>
      </c>
      <c r="B1699" s="74">
        <f>SUMIF([1]!Query1[Date],"="&amp;A1699,[1]!Query1[Quantity])</f>
        <v>0</v>
      </c>
      <c r="C1699" s="75" t="e">
        <f t="shared" si="53"/>
        <v>#DIV/0!</v>
      </c>
      <c r="D1699" s="74">
        <f>SUMIF([1]!Query1[Date],"="&amp;A1699,[1]!Query1[Trans_cnt])</f>
        <v>0</v>
      </c>
    </row>
    <row r="1700" spans="1:4" x14ac:dyDescent="0.25">
      <c r="A1700" s="8">
        <f t="shared" si="54"/>
        <v>46625</v>
      </c>
      <c r="B1700" s="74">
        <f>SUMIF([1]!Query1[Date],"="&amp;A1700,[1]!Query1[Quantity])</f>
        <v>0</v>
      </c>
      <c r="C1700" s="75" t="e">
        <f t="shared" si="53"/>
        <v>#DIV/0!</v>
      </c>
      <c r="D1700" s="74">
        <f>SUMIF([1]!Query1[Date],"="&amp;A1700,[1]!Query1[Trans_cnt])</f>
        <v>0</v>
      </c>
    </row>
    <row r="1701" spans="1:4" x14ac:dyDescent="0.25">
      <c r="A1701" s="8">
        <f t="shared" si="54"/>
        <v>46626</v>
      </c>
      <c r="B1701" s="74">
        <f>SUMIF([1]!Query1[Date],"="&amp;A1701,[1]!Query1[Quantity])</f>
        <v>0</v>
      </c>
      <c r="C1701" s="75" t="e">
        <f t="shared" si="53"/>
        <v>#DIV/0!</v>
      </c>
      <c r="D1701" s="74">
        <f>SUMIF([1]!Query1[Date],"="&amp;A1701,[1]!Query1[Trans_cnt])</f>
        <v>0</v>
      </c>
    </row>
    <row r="1702" spans="1:4" x14ac:dyDescent="0.25">
      <c r="A1702" s="8">
        <f t="shared" si="54"/>
        <v>46627</v>
      </c>
      <c r="B1702" s="74">
        <f>SUMIF([1]!Query1[Date],"="&amp;A1702,[1]!Query1[Quantity])</f>
        <v>0</v>
      </c>
      <c r="C1702" s="75" t="e">
        <f t="shared" si="53"/>
        <v>#DIV/0!</v>
      </c>
      <c r="D1702" s="74">
        <f>SUMIF([1]!Query1[Date],"="&amp;A1702,[1]!Query1[Trans_cnt])</f>
        <v>0</v>
      </c>
    </row>
    <row r="1703" spans="1:4" x14ac:dyDescent="0.25">
      <c r="A1703" s="8">
        <f t="shared" si="54"/>
        <v>46628</v>
      </c>
      <c r="B1703" s="74">
        <f>SUMIF([1]!Query1[Date],"="&amp;A1703,[1]!Query1[Quantity])</f>
        <v>0</v>
      </c>
      <c r="C1703" s="75" t="e">
        <f t="shared" si="53"/>
        <v>#DIV/0!</v>
      </c>
      <c r="D1703" s="74">
        <f>SUMIF([1]!Query1[Date],"="&amp;A1703,[1]!Query1[Trans_cnt])</f>
        <v>0</v>
      </c>
    </row>
    <row r="1704" spans="1:4" x14ac:dyDescent="0.25">
      <c r="A1704" s="8">
        <f t="shared" si="54"/>
        <v>46629</v>
      </c>
      <c r="B1704" s="74">
        <f>SUMIF([1]!Query1[Date],"="&amp;A1704,[1]!Query1[Quantity])</f>
        <v>0</v>
      </c>
      <c r="C1704" s="75" t="e">
        <f t="shared" si="53"/>
        <v>#DIV/0!</v>
      </c>
      <c r="D1704" s="74">
        <f>SUMIF([1]!Query1[Date],"="&amp;A1704,[1]!Query1[Trans_cnt])</f>
        <v>0</v>
      </c>
    </row>
    <row r="1705" spans="1:4" x14ac:dyDescent="0.25">
      <c r="A1705" s="8">
        <f t="shared" si="54"/>
        <v>46630</v>
      </c>
      <c r="B1705" s="74">
        <f>SUMIF([1]!Query1[Date],"="&amp;A1705,[1]!Query1[Quantity])</f>
        <v>0</v>
      </c>
      <c r="C1705" s="75" t="e">
        <f t="shared" si="53"/>
        <v>#DIV/0!</v>
      </c>
      <c r="D1705" s="74">
        <f>SUMIF([1]!Query1[Date],"="&amp;A1705,[1]!Query1[Trans_cnt])</f>
        <v>0</v>
      </c>
    </row>
    <row r="1706" spans="1:4" x14ac:dyDescent="0.25">
      <c r="A1706" s="8">
        <f t="shared" si="54"/>
        <v>46631</v>
      </c>
      <c r="B1706" s="74">
        <f>SUMIF([1]!Query1[Date],"="&amp;A1706,[1]!Query1[Quantity])</f>
        <v>0</v>
      </c>
      <c r="C1706" s="75" t="e">
        <f t="shared" si="53"/>
        <v>#DIV/0!</v>
      </c>
      <c r="D1706" s="74">
        <f>SUMIF([1]!Query1[Date],"="&amp;A1706,[1]!Query1[Trans_cnt])</f>
        <v>0</v>
      </c>
    </row>
    <row r="1707" spans="1:4" x14ac:dyDescent="0.25">
      <c r="A1707" s="8">
        <f t="shared" si="54"/>
        <v>46632</v>
      </c>
      <c r="B1707" s="74">
        <f>SUMIF([1]!Query1[Date],"="&amp;A1707,[1]!Query1[Quantity])</f>
        <v>0</v>
      </c>
      <c r="C1707" s="75" t="e">
        <f t="shared" si="53"/>
        <v>#DIV/0!</v>
      </c>
      <c r="D1707" s="74">
        <f>SUMIF([1]!Query1[Date],"="&amp;A1707,[1]!Query1[Trans_cnt])</f>
        <v>0</v>
      </c>
    </row>
    <row r="1708" spans="1:4" x14ac:dyDescent="0.25">
      <c r="A1708" s="8">
        <f t="shared" si="54"/>
        <v>46633</v>
      </c>
      <c r="B1708" s="74">
        <f>SUMIF([1]!Query1[Date],"="&amp;A1708,[1]!Query1[Quantity])</f>
        <v>0</v>
      </c>
      <c r="C1708" s="75" t="e">
        <f t="shared" si="53"/>
        <v>#DIV/0!</v>
      </c>
      <c r="D1708" s="74">
        <f>SUMIF([1]!Query1[Date],"="&amp;A1708,[1]!Query1[Trans_cnt])</f>
        <v>0</v>
      </c>
    </row>
    <row r="1709" spans="1:4" x14ac:dyDescent="0.25">
      <c r="A1709" s="8">
        <f t="shared" si="54"/>
        <v>46634</v>
      </c>
      <c r="B1709" s="74">
        <f>SUMIF([1]!Query1[Date],"="&amp;A1709,[1]!Query1[Quantity])</f>
        <v>0</v>
      </c>
      <c r="C1709" s="75" t="e">
        <f t="shared" si="53"/>
        <v>#DIV/0!</v>
      </c>
      <c r="D1709" s="74">
        <f>SUMIF([1]!Query1[Date],"="&amp;A1709,[1]!Query1[Trans_cnt])</f>
        <v>0</v>
      </c>
    </row>
    <row r="1710" spans="1:4" x14ac:dyDescent="0.25">
      <c r="A1710" s="8">
        <f t="shared" si="54"/>
        <v>46635</v>
      </c>
      <c r="B1710" s="74">
        <f>SUMIF([1]!Query1[Date],"="&amp;A1710,[1]!Query1[Quantity])</f>
        <v>0</v>
      </c>
      <c r="C1710" s="75" t="e">
        <f t="shared" si="53"/>
        <v>#DIV/0!</v>
      </c>
      <c r="D1710" s="74">
        <f>SUMIF([1]!Query1[Date],"="&amp;A1710,[1]!Query1[Trans_cnt])</f>
        <v>0</v>
      </c>
    </row>
    <row r="1711" spans="1:4" x14ac:dyDescent="0.25">
      <c r="A1711" s="8">
        <f t="shared" si="54"/>
        <v>46636</v>
      </c>
      <c r="B1711" s="74">
        <f>SUMIF([1]!Query1[Date],"="&amp;A1711,[1]!Query1[Quantity])</f>
        <v>0</v>
      </c>
      <c r="C1711" s="75" t="e">
        <f t="shared" si="53"/>
        <v>#DIV/0!</v>
      </c>
      <c r="D1711" s="74">
        <f>SUMIF([1]!Query1[Date],"="&amp;A1711,[1]!Query1[Trans_cnt])</f>
        <v>0</v>
      </c>
    </row>
    <row r="1712" spans="1:4" x14ac:dyDescent="0.25">
      <c r="A1712" s="8">
        <f t="shared" si="54"/>
        <v>46637</v>
      </c>
      <c r="B1712" s="74">
        <f>SUMIF([1]!Query1[Date],"="&amp;A1712,[1]!Query1[Quantity])</f>
        <v>0</v>
      </c>
      <c r="C1712" s="75" t="e">
        <f t="shared" si="53"/>
        <v>#DIV/0!</v>
      </c>
      <c r="D1712" s="74">
        <f>SUMIF([1]!Query1[Date],"="&amp;A1712,[1]!Query1[Trans_cnt])</f>
        <v>0</v>
      </c>
    </row>
    <row r="1713" spans="1:4" x14ac:dyDescent="0.25">
      <c r="A1713" s="8">
        <f t="shared" si="54"/>
        <v>46638</v>
      </c>
      <c r="B1713" s="74">
        <f>SUMIF([1]!Query1[Date],"="&amp;A1713,[1]!Query1[Quantity])</f>
        <v>0</v>
      </c>
      <c r="C1713" s="75" t="e">
        <f t="shared" si="53"/>
        <v>#DIV/0!</v>
      </c>
      <c r="D1713" s="74">
        <f>SUMIF([1]!Query1[Date],"="&amp;A1713,[1]!Query1[Trans_cnt])</f>
        <v>0</v>
      </c>
    </row>
    <row r="1714" spans="1:4" x14ac:dyDescent="0.25">
      <c r="A1714" s="8">
        <f t="shared" si="54"/>
        <v>46639</v>
      </c>
      <c r="B1714" s="74">
        <f>SUMIF([1]!Query1[Date],"="&amp;A1714,[1]!Query1[Quantity])</f>
        <v>0</v>
      </c>
      <c r="C1714" s="75" t="e">
        <f t="shared" si="53"/>
        <v>#DIV/0!</v>
      </c>
      <c r="D1714" s="74">
        <f>SUMIF([1]!Query1[Date],"="&amp;A1714,[1]!Query1[Trans_cnt])</f>
        <v>0</v>
      </c>
    </row>
    <row r="1715" spans="1:4" x14ac:dyDescent="0.25">
      <c r="A1715" s="8">
        <f t="shared" si="54"/>
        <v>46640</v>
      </c>
      <c r="B1715" s="74">
        <f>SUMIF([1]!Query1[Date],"="&amp;A1715,[1]!Query1[Quantity])</f>
        <v>0</v>
      </c>
      <c r="C1715" s="75" t="e">
        <f t="shared" si="53"/>
        <v>#DIV/0!</v>
      </c>
      <c r="D1715" s="74">
        <f>SUMIF([1]!Query1[Date],"="&amp;A1715,[1]!Query1[Trans_cnt])</f>
        <v>0</v>
      </c>
    </row>
    <row r="1716" spans="1:4" x14ac:dyDescent="0.25">
      <c r="A1716" s="8">
        <f t="shared" si="54"/>
        <v>46641</v>
      </c>
      <c r="B1716" s="74">
        <f>SUMIF([1]!Query1[Date],"="&amp;A1716,[1]!Query1[Quantity])</f>
        <v>0</v>
      </c>
      <c r="C1716" s="75" t="e">
        <f t="shared" si="53"/>
        <v>#DIV/0!</v>
      </c>
      <c r="D1716" s="74">
        <f>SUMIF([1]!Query1[Date],"="&amp;A1716,[1]!Query1[Trans_cnt])</f>
        <v>0</v>
      </c>
    </row>
    <row r="1717" spans="1:4" x14ac:dyDescent="0.25">
      <c r="A1717" s="8">
        <f t="shared" si="54"/>
        <v>46642</v>
      </c>
      <c r="B1717" s="74">
        <f>SUMIF([1]!Query1[Date],"="&amp;A1717,[1]!Query1[Quantity])</f>
        <v>0</v>
      </c>
      <c r="C1717" s="75" t="e">
        <f t="shared" si="53"/>
        <v>#DIV/0!</v>
      </c>
      <c r="D1717" s="74">
        <f>SUMIF([1]!Query1[Date],"="&amp;A1717,[1]!Query1[Trans_cnt])</f>
        <v>0</v>
      </c>
    </row>
    <row r="1718" spans="1:4" x14ac:dyDescent="0.25">
      <c r="A1718" s="8">
        <f t="shared" si="54"/>
        <v>46643</v>
      </c>
      <c r="B1718" s="74">
        <f>SUMIF([1]!Query1[Date],"="&amp;A1718,[1]!Query1[Quantity])</f>
        <v>0</v>
      </c>
      <c r="C1718" s="75" t="e">
        <f t="shared" si="53"/>
        <v>#DIV/0!</v>
      </c>
      <c r="D1718" s="74">
        <f>SUMIF([1]!Query1[Date],"="&amp;A1718,[1]!Query1[Trans_cnt])</f>
        <v>0</v>
      </c>
    </row>
    <row r="1719" spans="1:4" x14ac:dyDescent="0.25">
      <c r="A1719" s="8">
        <f t="shared" si="54"/>
        <v>46644</v>
      </c>
      <c r="B1719" s="74">
        <f>SUMIF([1]!Query1[Date],"="&amp;A1719,[1]!Query1[Quantity])</f>
        <v>0</v>
      </c>
      <c r="C1719" s="75" t="e">
        <f t="shared" si="53"/>
        <v>#DIV/0!</v>
      </c>
      <c r="D1719" s="74">
        <f>SUMIF([1]!Query1[Date],"="&amp;A1719,[1]!Query1[Trans_cnt])</f>
        <v>0</v>
      </c>
    </row>
    <row r="1720" spans="1:4" x14ac:dyDescent="0.25">
      <c r="A1720" s="8">
        <f t="shared" si="54"/>
        <v>46645</v>
      </c>
      <c r="B1720" s="74">
        <f>SUMIF([1]!Query1[Date],"="&amp;A1720,[1]!Query1[Quantity])</f>
        <v>0</v>
      </c>
      <c r="C1720" s="75" t="e">
        <f t="shared" si="53"/>
        <v>#DIV/0!</v>
      </c>
      <c r="D1720" s="74">
        <f>SUMIF([1]!Query1[Date],"="&amp;A1720,[1]!Query1[Trans_cnt])</f>
        <v>0</v>
      </c>
    </row>
    <row r="1721" spans="1:4" x14ac:dyDescent="0.25">
      <c r="A1721" s="8">
        <f t="shared" si="54"/>
        <v>46646</v>
      </c>
      <c r="B1721" s="74">
        <f>SUMIF([1]!Query1[Date],"="&amp;A1721,[1]!Query1[Quantity])</f>
        <v>0</v>
      </c>
      <c r="C1721" s="75" t="e">
        <f t="shared" si="53"/>
        <v>#DIV/0!</v>
      </c>
      <c r="D1721" s="74">
        <f>SUMIF([1]!Query1[Date],"="&amp;A1721,[1]!Query1[Trans_cnt])</f>
        <v>0</v>
      </c>
    </row>
    <row r="1722" spans="1:4" x14ac:dyDescent="0.25">
      <c r="A1722" s="8">
        <f t="shared" si="54"/>
        <v>46647</v>
      </c>
      <c r="B1722" s="74">
        <f>SUMIF([1]!Query1[Date],"="&amp;A1722,[1]!Query1[Quantity])</f>
        <v>0</v>
      </c>
      <c r="C1722" s="75" t="e">
        <f t="shared" si="53"/>
        <v>#DIV/0!</v>
      </c>
      <c r="D1722" s="74">
        <f>SUMIF([1]!Query1[Date],"="&amp;A1722,[1]!Query1[Trans_cnt])</f>
        <v>0</v>
      </c>
    </row>
    <row r="1723" spans="1:4" x14ac:dyDescent="0.25">
      <c r="A1723" s="8">
        <f t="shared" si="54"/>
        <v>46648</v>
      </c>
      <c r="B1723" s="74">
        <f>SUMIF([1]!Query1[Date],"="&amp;A1723,[1]!Query1[Quantity])</f>
        <v>0</v>
      </c>
      <c r="C1723" s="75" t="e">
        <f t="shared" si="53"/>
        <v>#DIV/0!</v>
      </c>
      <c r="D1723" s="74">
        <f>SUMIF([1]!Query1[Date],"="&amp;A1723,[1]!Query1[Trans_cnt])</f>
        <v>0</v>
      </c>
    </row>
    <row r="1724" spans="1:4" x14ac:dyDescent="0.25">
      <c r="A1724" s="8">
        <f t="shared" si="54"/>
        <v>46649</v>
      </c>
      <c r="B1724" s="74">
        <f>SUMIF([1]!Query1[Date],"="&amp;A1724,[1]!Query1[Quantity])</f>
        <v>0</v>
      </c>
      <c r="C1724" s="75" t="e">
        <f t="shared" si="53"/>
        <v>#DIV/0!</v>
      </c>
      <c r="D1724" s="74">
        <f>SUMIF([1]!Query1[Date],"="&amp;A1724,[1]!Query1[Trans_cnt])</f>
        <v>0</v>
      </c>
    </row>
    <row r="1725" spans="1:4" x14ac:dyDescent="0.25">
      <c r="A1725" s="8">
        <f t="shared" si="54"/>
        <v>46650</v>
      </c>
      <c r="B1725" s="74">
        <f>SUMIF([1]!Query1[Date],"="&amp;A1725,[1]!Query1[Quantity])</f>
        <v>0</v>
      </c>
      <c r="C1725" s="75" t="e">
        <f t="shared" si="53"/>
        <v>#DIV/0!</v>
      </c>
      <c r="D1725" s="74">
        <f>SUMIF([1]!Query1[Date],"="&amp;A1725,[1]!Query1[Trans_cnt])</f>
        <v>0</v>
      </c>
    </row>
    <row r="1726" spans="1:4" x14ac:dyDescent="0.25">
      <c r="A1726" s="8">
        <f t="shared" si="54"/>
        <v>46651</v>
      </c>
      <c r="B1726" s="74">
        <f>SUMIF([1]!Query1[Date],"="&amp;A1726,[1]!Query1[Quantity])</f>
        <v>0</v>
      </c>
      <c r="C1726" s="75" t="e">
        <f t="shared" si="53"/>
        <v>#DIV/0!</v>
      </c>
      <c r="D1726" s="74">
        <f>SUMIF([1]!Query1[Date],"="&amp;A1726,[1]!Query1[Trans_cnt])</f>
        <v>0</v>
      </c>
    </row>
    <row r="1727" spans="1:4" x14ac:dyDescent="0.25">
      <c r="A1727" s="8">
        <f t="shared" si="54"/>
        <v>46652</v>
      </c>
      <c r="B1727" s="74">
        <f>SUMIF([1]!Query1[Date],"="&amp;A1727,[1]!Query1[Quantity])</f>
        <v>0</v>
      </c>
      <c r="C1727" s="75" t="e">
        <f t="shared" si="53"/>
        <v>#DIV/0!</v>
      </c>
      <c r="D1727" s="74">
        <f>SUMIF([1]!Query1[Date],"="&amp;A1727,[1]!Query1[Trans_cnt])</f>
        <v>0</v>
      </c>
    </row>
    <row r="1728" spans="1:4" x14ac:dyDescent="0.25">
      <c r="A1728" s="8">
        <f t="shared" si="54"/>
        <v>46653</v>
      </c>
      <c r="B1728" s="74">
        <f>SUMIF([1]!Query1[Date],"="&amp;A1728,[1]!Query1[Quantity])</f>
        <v>0</v>
      </c>
      <c r="C1728" s="75" t="e">
        <f t="shared" si="53"/>
        <v>#DIV/0!</v>
      </c>
      <c r="D1728" s="74">
        <f>SUMIF([1]!Query1[Date],"="&amp;A1728,[1]!Query1[Trans_cnt])</f>
        <v>0</v>
      </c>
    </row>
    <row r="1729" spans="1:4" x14ac:dyDescent="0.25">
      <c r="A1729" s="8">
        <f t="shared" si="54"/>
        <v>46654</v>
      </c>
      <c r="B1729" s="74">
        <f>SUMIF([1]!Query1[Date],"="&amp;A1729,[1]!Query1[Quantity])</f>
        <v>0</v>
      </c>
      <c r="C1729" s="75" t="e">
        <f t="shared" si="53"/>
        <v>#DIV/0!</v>
      </c>
      <c r="D1729" s="74">
        <f>SUMIF([1]!Query1[Date],"="&amp;A1729,[1]!Query1[Trans_cnt])</f>
        <v>0</v>
      </c>
    </row>
    <row r="1730" spans="1:4" x14ac:dyDescent="0.25">
      <c r="A1730" s="8">
        <f t="shared" si="54"/>
        <v>46655</v>
      </c>
      <c r="B1730" s="74">
        <f>SUMIF([1]!Query1[Date],"="&amp;A1730,[1]!Query1[Quantity])</f>
        <v>0</v>
      </c>
      <c r="C1730" s="75" t="e">
        <f t="shared" si="53"/>
        <v>#DIV/0!</v>
      </c>
      <c r="D1730" s="74">
        <f>SUMIF([1]!Query1[Date],"="&amp;A1730,[1]!Query1[Trans_cnt])</f>
        <v>0</v>
      </c>
    </row>
    <row r="1731" spans="1:4" x14ac:dyDescent="0.25">
      <c r="A1731" s="8">
        <f t="shared" si="54"/>
        <v>46656</v>
      </c>
      <c r="B1731" s="74">
        <f>SUMIF([1]!Query1[Date],"="&amp;A1731,[1]!Query1[Quantity])</f>
        <v>0</v>
      </c>
      <c r="C1731" s="75" t="e">
        <f t="shared" ref="C1731:C1794" si="55">B1731/D1731</f>
        <v>#DIV/0!</v>
      </c>
      <c r="D1731" s="74">
        <f>SUMIF([1]!Query1[Date],"="&amp;A1731,[1]!Query1[Trans_cnt])</f>
        <v>0</v>
      </c>
    </row>
    <row r="1732" spans="1:4" x14ac:dyDescent="0.25">
      <c r="A1732" s="8">
        <f t="shared" si="54"/>
        <v>46657</v>
      </c>
      <c r="B1732" s="74">
        <f>SUMIF([1]!Query1[Date],"="&amp;A1732,[1]!Query1[Quantity])</f>
        <v>0</v>
      </c>
      <c r="C1732" s="75" t="e">
        <f t="shared" si="55"/>
        <v>#DIV/0!</v>
      </c>
      <c r="D1732" s="74">
        <f>SUMIF([1]!Query1[Date],"="&amp;A1732,[1]!Query1[Trans_cnt])</f>
        <v>0</v>
      </c>
    </row>
    <row r="1733" spans="1:4" x14ac:dyDescent="0.25">
      <c r="A1733" s="8">
        <f t="shared" si="54"/>
        <v>46658</v>
      </c>
      <c r="B1733" s="74">
        <f>SUMIF([1]!Query1[Date],"="&amp;A1733,[1]!Query1[Quantity])</f>
        <v>0</v>
      </c>
      <c r="C1733" s="75" t="e">
        <f t="shared" si="55"/>
        <v>#DIV/0!</v>
      </c>
      <c r="D1733" s="74">
        <f>SUMIF([1]!Query1[Date],"="&amp;A1733,[1]!Query1[Trans_cnt])</f>
        <v>0</v>
      </c>
    </row>
    <row r="1734" spans="1:4" x14ac:dyDescent="0.25">
      <c r="A1734" s="8">
        <f t="shared" si="54"/>
        <v>46659</v>
      </c>
      <c r="B1734" s="74">
        <f>SUMIF([1]!Query1[Date],"="&amp;A1734,[1]!Query1[Quantity])</f>
        <v>0</v>
      </c>
      <c r="C1734" s="75" t="e">
        <f t="shared" si="55"/>
        <v>#DIV/0!</v>
      </c>
      <c r="D1734" s="74">
        <f>SUMIF([1]!Query1[Date],"="&amp;A1734,[1]!Query1[Trans_cnt])</f>
        <v>0</v>
      </c>
    </row>
    <row r="1735" spans="1:4" x14ac:dyDescent="0.25">
      <c r="A1735" s="8">
        <f t="shared" si="54"/>
        <v>46660</v>
      </c>
      <c r="B1735" s="74">
        <f>SUMIF([1]!Query1[Date],"="&amp;A1735,[1]!Query1[Quantity])</f>
        <v>0</v>
      </c>
      <c r="C1735" s="75" t="e">
        <f t="shared" si="55"/>
        <v>#DIV/0!</v>
      </c>
      <c r="D1735" s="74">
        <f>SUMIF([1]!Query1[Date],"="&amp;A1735,[1]!Query1[Trans_cnt])</f>
        <v>0</v>
      </c>
    </row>
    <row r="1736" spans="1:4" x14ac:dyDescent="0.25">
      <c r="A1736" s="8">
        <f t="shared" si="54"/>
        <v>46661</v>
      </c>
      <c r="B1736" s="74">
        <f>SUMIF([1]!Query1[Date],"="&amp;A1736,[1]!Query1[Quantity])</f>
        <v>0</v>
      </c>
      <c r="C1736" s="75" t="e">
        <f t="shared" si="55"/>
        <v>#DIV/0!</v>
      </c>
      <c r="D1736" s="74">
        <f>SUMIF([1]!Query1[Date],"="&amp;A1736,[1]!Query1[Trans_cnt])</f>
        <v>0</v>
      </c>
    </row>
    <row r="1737" spans="1:4" x14ac:dyDescent="0.25">
      <c r="A1737" s="8">
        <f t="shared" si="54"/>
        <v>46662</v>
      </c>
      <c r="B1737" s="74">
        <f>SUMIF([1]!Query1[Date],"="&amp;A1737,[1]!Query1[Quantity])</f>
        <v>0</v>
      </c>
      <c r="C1737" s="75" t="e">
        <f t="shared" si="55"/>
        <v>#DIV/0!</v>
      </c>
      <c r="D1737" s="74">
        <f>SUMIF([1]!Query1[Date],"="&amp;A1737,[1]!Query1[Trans_cnt])</f>
        <v>0</v>
      </c>
    </row>
    <row r="1738" spans="1:4" x14ac:dyDescent="0.25">
      <c r="A1738" s="8">
        <f t="shared" si="54"/>
        <v>46663</v>
      </c>
      <c r="B1738" s="74">
        <f>SUMIF([1]!Query1[Date],"="&amp;A1738,[1]!Query1[Quantity])</f>
        <v>0</v>
      </c>
      <c r="C1738" s="75" t="e">
        <f t="shared" si="55"/>
        <v>#DIV/0!</v>
      </c>
      <c r="D1738" s="74">
        <f>SUMIF([1]!Query1[Date],"="&amp;A1738,[1]!Query1[Trans_cnt])</f>
        <v>0</v>
      </c>
    </row>
    <row r="1739" spans="1:4" x14ac:dyDescent="0.25">
      <c r="A1739" s="8">
        <f t="shared" si="54"/>
        <v>46664</v>
      </c>
      <c r="B1739" s="74">
        <f>SUMIF([1]!Query1[Date],"="&amp;A1739,[1]!Query1[Quantity])</f>
        <v>0</v>
      </c>
      <c r="C1739" s="75" t="e">
        <f t="shared" si="55"/>
        <v>#DIV/0!</v>
      </c>
      <c r="D1739" s="74">
        <f>SUMIF([1]!Query1[Date],"="&amp;A1739,[1]!Query1[Trans_cnt])</f>
        <v>0</v>
      </c>
    </row>
    <row r="1740" spans="1:4" x14ac:dyDescent="0.25">
      <c r="A1740" s="8">
        <f t="shared" si="54"/>
        <v>46665</v>
      </c>
      <c r="B1740" s="74">
        <f>SUMIF([1]!Query1[Date],"="&amp;A1740,[1]!Query1[Quantity])</f>
        <v>0</v>
      </c>
      <c r="C1740" s="75" t="e">
        <f t="shared" si="55"/>
        <v>#DIV/0!</v>
      </c>
      <c r="D1740" s="74">
        <f>SUMIF([1]!Query1[Date],"="&amp;A1740,[1]!Query1[Trans_cnt])</f>
        <v>0</v>
      </c>
    </row>
    <row r="1741" spans="1:4" x14ac:dyDescent="0.25">
      <c r="A1741" s="8">
        <f t="shared" si="54"/>
        <v>46666</v>
      </c>
      <c r="B1741" s="74">
        <f>SUMIF([1]!Query1[Date],"="&amp;A1741,[1]!Query1[Quantity])</f>
        <v>0</v>
      </c>
      <c r="C1741" s="75" t="e">
        <f t="shared" si="55"/>
        <v>#DIV/0!</v>
      </c>
      <c r="D1741" s="74">
        <f>SUMIF([1]!Query1[Date],"="&amp;A1741,[1]!Query1[Trans_cnt])</f>
        <v>0</v>
      </c>
    </row>
    <row r="1742" spans="1:4" x14ac:dyDescent="0.25">
      <c r="A1742" s="8">
        <f t="shared" si="54"/>
        <v>46667</v>
      </c>
      <c r="B1742" s="74">
        <f>SUMIF([1]!Query1[Date],"="&amp;A1742,[1]!Query1[Quantity])</f>
        <v>0</v>
      </c>
      <c r="C1742" s="75" t="e">
        <f t="shared" si="55"/>
        <v>#DIV/0!</v>
      </c>
      <c r="D1742" s="74">
        <f>SUMIF([1]!Query1[Date],"="&amp;A1742,[1]!Query1[Trans_cnt])</f>
        <v>0</v>
      </c>
    </row>
    <row r="1743" spans="1:4" x14ac:dyDescent="0.25">
      <c r="A1743" s="8">
        <f t="shared" si="54"/>
        <v>46668</v>
      </c>
      <c r="B1743" s="74">
        <f>SUMIF([1]!Query1[Date],"="&amp;A1743,[1]!Query1[Quantity])</f>
        <v>0</v>
      </c>
      <c r="C1743" s="75" t="e">
        <f t="shared" si="55"/>
        <v>#DIV/0!</v>
      </c>
      <c r="D1743" s="74">
        <f>SUMIF([1]!Query1[Date],"="&amp;A1743,[1]!Query1[Trans_cnt])</f>
        <v>0</v>
      </c>
    </row>
    <row r="1744" spans="1:4" x14ac:dyDescent="0.25">
      <c r="A1744" s="8">
        <f t="shared" si="54"/>
        <v>46669</v>
      </c>
      <c r="B1744" s="74">
        <f>SUMIF([1]!Query1[Date],"="&amp;A1744,[1]!Query1[Quantity])</f>
        <v>0</v>
      </c>
      <c r="C1744" s="75" t="e">
        <f t="shared" si="55"/>
        <v>#DIV/0!</v>
      </c>
      <c r="D1744" s="74">
        <f>SUMIF([1]!Query1[Date],"="&amp;A1744,[1]!Query1[Trans_cnt])</f>
        <v>0</v>
      </c>
    </row>
    <row r="1745" spans="1:4" x14ac:dyDescent="0.25">
      <c r="A1745" s="8">
        <f t="shared" si="54"/>
        <v>46670</v>
      </c>
      <c r="B1745" s="74">
        <f>SUMIF([1]!Query1[Date],"="&amp;A1745,[1]!Query1[Quantity])</f>
        <v>0</v>
      </c>
      <c r="C1745" s="75" t="e">
        <f t="shared" si="55"/>
        <v>#DIV/0!</v>
      </c>
      <c r="D1745" s="74">
        <f>SUMIF([1]!Query1[Date],"="&amp;A1745,[1]!Query1[Trans_cnt])</f>
        <v>0</v>
      </c>
    </row>
    <row r="1746" spans="1:4" x14ac:dyDescent="0.25">
      <c r="A1746" s="8">
        <f t="shared" si="54"/>
        <v>46671</v>
      </c>
      <c r="B1746" s="74">
        <f>SUMIF([1]!Query1[Date],"="&amp;A1746,[1]!Query1[Quantity])</f>
        <v>0</v>
      </c>
      <c r="C1746" s="75" t="e">
        <f t="shared" si="55"/>
        <v>#DIV/0!</v>
      </c>
      <c r="D1746" s="74">
        <f>SUMIF([1]!Query1[Date],"="&amp;A1746,[1]!Query1[Trans_cnt])</f>
        <v>0</v>
      </c>
    </row>
    <row r="1747" spans="1:4" x14ac:dyDescent="0.25">
      <c r="A1747" s="8">
        <f t="shared" si="54"/>
        <v>46672</v>
      </c>
      <c r="B1747" s="74">
        <f>SUMIF([1]!Query1[Date],"="&amp;A1747,[1]!Query1[Quantity])</f>
        <v>0</v>
      </c>
      <c r="C1747" s="75" t="e">
        <f t="shared" si="55"/>
        <v>#DIV/0!</v>
      </c>
      <c r="D1747" s="74">
        <f>SUMIF([1]!Query1[Date],"="&amp;A1747,[1]!Query1[Trans_cnt])</f>
        <v>0</v>
      </c>
    </row>
    <row r="1748" spans="1:4" x14ac:dyDescent="0.25">
      <c r="A1748" s="8">
        <f t="shared" si="54"/>
        <v>46673</v>
      </c>
      <c r="B1748" s="74">
        <f>SUMIF([1]!Query1[Date],"="&amp;A1748,[1]!Query1[Quantity])</f>
        <v>0</v>
      </c>
      <c r="C1748" s="75" t="e">
        <f t="shared" si="55"/>
        <v>#DIV/0!</v>
      </c>
      <c r="D1748" s="74">
        <f>SUMIF([1]!Query1[Date],"="&amp;A1748,[1]!Query1[Trans_cnt])</f>
        <v>0</v>
      </c>
    </row>
    <row r="1749" spans="1:4" x14ac:dyDescent="0.25">
      <c r="A1749" s="8">
        <f t="shared" si="54"/>
        <v>46674</v>
      </c>
      <c r="B1749" s="74">
        <f>SUMIF([1]!Query1[Date],"="&amp;A1749,[1]!Query1[Quantity])</f>
        <v>0</v>
      </c>
      <c r="C1749" s="75" t="e">
        <f t="shared" si="55"/>
        <v>#DIV/0!</v>
      </c>
      <c r="D1749" s="74">
        <f>SUMIF([1]!Query1[Date],"="&amp;A1749,[1]!Query1[Trans_cnt])</f>
        <v>0</v>
      </c>
    </row>
    <row r="1750" spans="1:4" x14ac:dyDescent="0.25">
      <c r="A1750" s="8">
        <f t="shared" si="54"/>
        <v>46675</v>
      </c>
      <c r="B1750" s="74">
        <f>SUMIF([1]!Query1[Date],"="&amp;A1750,[1]!Query1[Quantity])</f>
        <v>0</v>
      </c>
      <c r="C1750" s="75" t="e">
        <f t="shared" si="55"/>
        <v>#DIV/0!</v>
      </c>
      <c r="D1750" s="74">
        <f>SUMIF([1]!Query1[Date],"="&amp;A1750,[1]!Query1[Trans_cnt])</f>
        <v>0</v>
      </c>
    </row>
    <row r="1751" spans="1:4" x14ac:dyDescent="0.25">
      <c r="A1751" s="8">
        <f t="shared" ref="A1751:A1814" si="56">A1750+1</f>
        <v>46676</v>
      </c>
      <c r="B1751" s="74">
        <f>SUMIF([1]!Query1[Date],"="&amp;A1751,[1]!Query1[Quantity])</f>
        <v>0</v>
      </c>
      <c r="C1751" s="75" t="e">
        <f t="shared" si="55"/>
        <v>#DIV/0!</v>
      </c>
      <c r="D1751" s="74">
        <f>SUMIF([1]!Query1[Date],"="&amp;A1751,[1]!Query1[Trans_cnt])</f>
        <v>0</v>
      </c>
    </row>
    <row r="1752" spans="1:4" x14ac:dyDescent="0.25">
      <c r="A1752" s="8">
        <f t="shared" si="56"/>
        <v>46677</v>
      </c>
      <c r="B1752" s="74">
        <f>SUMIF([1]!Query1[Date],"="&amp;A1752,[1]!Query1[Quantity])</f>
        <v>0</v>
      </c>
      <c r="C1752" s="75" t="e">
        <f t="shared" si="55"/>
        <v>#DIV/0!</v>
      </c>
      <c r="D1752" s="74">
        <f>SUMIF([1]!Query1[Date],"="&amp;A1752,[1]!Query1[Trans_cnt])</f>
        <v>0</v>
      </c>
    </row>
    <row r="1753" spans="1:4" x14ac:dyDescent="0.25">
      <c r="A1753" s="8">
        <f t="shared" si="56"/>
        <v>46678</v>
      </c>
      <c r="B1753" s="74">
        <f>SUMIF([1]!Query1[Date],"="&amp;A1753,[1]!Query1[Quantity])</f>
        <v>0</v>
      </c>
      <c r="C1753" s="75" t="e">
        <f t="shared" si="55"/>
        <v>#DIV/0!</v>
      </c>
      <c r="D1753" s="74">
        <f>SUMIF([1]!Query1[Date],"="&amp;A1753,[1]!Query1[Trans_cnt])</f>
        <v>0</v>
      </c>
    </row>
    <row r="1754" spans="1:4" x14ac:dyDescent="0.25">
      <c r="A1754" s="8">
        <f t="shared" si="56"/>
        <v>46679</v>
      </c>
      <c r="B1754" s="74">
        <f>SUMIF([1]!Query1[Date],"="&amp;A1754,[1]!Query1[Quantity])</f>
        <v>0</v>
      </c>
      <c r="C1754" s="75" t="e">
        <f t="shared" si="55"/>
        <v>#DIV/0!</v>
      </c>
      <c r="D1754" s="74">
        <f>SUMIF([1]!Query1[Date],"="&amp;A1754,[1]!Query1[Trans_cnt])</f>
        <v>0</v>
      </c>
    </row>
    <row r="1755" spans="1:4" x14ac:dyDescent="0.25">
      <c r="A1755" s="8">
        <f t="shared" si="56"/>
        <v>46680</v>
      </c>
      <c r="B1755" s="74">
        <f>SUMIF([1]!Query1[Date],"="&amp;A1755,[1]!Query1[Quantity])</f>
        <v>0</v>
      </c>
      <c r="C1755" s="75" t="e">
        <f t="shared" si="55"/>
        <v>#DIV/0!</v>
      </c>
      <c r="D1755" s="74">
        <f>SUMIF([1]!Query1[Date],"="&amp;A1755,[1]!Query1[Trans_cnt])</f>
        <v>0</v>
      </c>
    </row>
    <row r="1756" spans="1:4" x14ac:dyDescent="0.25">
      <c r="A1756" s="8">
        <f t="shared" si="56"/>
        <v>46681</v>
      </c>
      <c r="B1756" s="74">
        <f>SUMIF([1]!Query1[Date],"="&amp;A1756,[1]!Query1[Quantity])</f>
        <v>0</v>
      </c>
      <c r="C1756" s="75" t="e">
        <f t="shared" si="55"/>
        <v>#DIV/0!</v>
      </c>
      <c r="D1756" s="74">
        <f>SUMIF([1]!Query1[Date],"="&amp;A1756,[1]!Query1[Trans_cnt])</f>
        <v>0</v>
      </c>
    </row>
    <row r="1757" spans="1:4" x14ac:dyDescent="0.25">
      <c r="A1757" s="8">
        <f t="shared" si="56"/>
        <v>46682</v>
      </c>
      <c r="B1757" s="74">
        <f>SUMIF([1]!Query1[Date],"="&amp;A1757,[1]!Query1[Quantity])</f>
        <v>0</v>
      </c>
      <c r="C1757" s="75" t="e">
        <f t="shared" si="55"/>
        <v>#DIV/0!</v>
      </c>
      <c r="D1757" s="74">
        <f>SUMIF([1]!Query1[Date],"="&amp;A1757,[1]!Query1[Trans_cnt])</f>
        <v>0</v>
      </c>
    </row>
    <row r="1758" spans="1:4" x14ac:dyDescent="0.25">
      <c r="A1758" s="8">
        <f t="shared" si="56"/>
        <v>46683</v>
      </c>
      <c r="B1758" s="74">
        <f>SUMIF([1]!Query1[Date],"="&amp;A1758,[1]!Query1[Quantity])</f>
        <v>0</v>
      </c>
      <c r="C1758" s="75" t="e">
        <f t="shared" si="55"/>
        <v>#DIV/0!</v>
      </c>
      <c r="D1758" s="74">
        <f>SUMIF([1]!Query1[Date],"="&amp;A1758,[1]!Query1[Trans_cnt])</f>
        <v>0</v>
      </c>
    </row>
    <row r="1759" spans="1:4" x14ac:dyDescent="0.25">
      <c r="A1759" s="8">
        <f t="shared" si="56"/>
        <v>46684</v>
      </c>
      <c r="B1759" s="74">
        <f>SUMIF([1]!Query1[Date],"="&amp;A1759,[1]!Query1[Quantity])</f>
        <v>0</v>
      </c>
      <c r="C1759" s="75" t="e">
        <f t="shared" si="55"/>
        <v>#DIV/0!</v>
      </c>
      <c r="D1759" s="74">
        <f>SUMIF([1]!Query1[Date],"="&amp;A1759,[1]!Query1[Trans_cnt])</f>
        <v>0</v>
      </c>
    </row>
    <row r="1760" spans="1:4" x14ac:dyDescent="0.25">
      <c r="A1760" s="8">
        <f t="shared" si="56"/>
        <v>46685</v>
      </c>
      <c r="B1760" s="74">
        <f>SUMIF([1]!Query1[Date],"="&amp;A1760,[1]!Query1[Quantity])</f>
        <v>0</v>
      </c>
      <c r="C1760" s="75" t="e">
        <f t="shared" si="55"/>
        <v>#DIV/0!</v>
      </c>
      <c r="D1760" s="74">
        <f>SUMIF([1]!Query1[Date],"="&amp;A1760,[1]!Query1[Trans_cnt])</f>
        <v>0</v>
      </c>
    </row>
    <row r="1761" spans="1:4" x14ac:dyDescent="0.25">
      <c r="A1761" s="8">
        <f t="shared" si="56"/>
        <v>46686</v>
      </c>
      <c r="B1761" s="74">
        <f>SUMIF([1]!Query1[Date],"="&amp;A1761,[1]!Query1[Quantity])</f>
        <v>0</v>
      </c>
      <c r="C1761" s="75" t="e">
        <f t="shared" si="55"/>
        <v>#DIV/0!</v>
      </c>
      <c r="D1761" s="74">
        <f>SUMIF([1]!Query1[Date],"="&amp;A1761,[1]!Query1[Trans_cnt])</f>
        <v>0</v>
      </c>
    </row>
    <row r="1762" spans="1:4" x14ac:dyDescent="0.25">
      <c r="A1762" s="8">
        <f t="shared" si="56"/>
        <v>46687</v>
      </c>
      <c r="B1762" s="74">
        <f>SUMIF([1]!Query1[Date],"="&amp;A1762,[1]!Query1[Quantity])</f>
        <v>0</v>
      </c>
      <c r="C1762" s="75" t="e">
        <f t="shared" si="55"/>
        <v>#DIV/0!</v>
      </c>
      <c r="D1762" s="74">
        <f>SUMIF([1]!Query1[Date],"="&amp;A1762,[1]!Query1[Trans_cnt])</f>
        <v>0</v>
      </c>
    </row>
    <row r="1763" spans="1:4" x14ac:dyDescent="0.25">
      <c r="A1763" s="8">
        <f t="shared" si="56"/>
        <v>46688</v>
      </c>
      <c r="B1763" s="74">
        <f>SUMIF([1]!Query1[Date],"="&amp;A1763,[1]!Query1[Quantity])</f>
        <v>0</v>
      </c>
      <c r="C1763" s="75" t="e">
        <f t="shared" si="55"/>
        <v>#DIV/0!</v>
      </c>
      <c r="D1763" s="74">
        <f>SUMIF([1]!Query1[Date],"="&amp;A1763,[1]!Query1[Trans_cnt])</f>
        <v>0</v>
      </c>
    </row>
    <row r="1764" spans="1:4" x14ac:dyDescent="0.25">
      <c r="A1764" s="8">
        <f t="shared" si="56"/>
        <v>46689</v>
      </c>
      <c r="B1764" s="74">
        <f>SUMIF([1]!Query1[Date],"="&amp;A1764,[1]!Query1[Quantity])</f>
        <v>0</v>
      </c>
      <c r="C1764" s="75" t="e">
        <f t="shared" si="55"/>
        <v>#DIV/0!</v>
      </c>
      <c r="D1764" s="74">
        <f>SUMIF([1]!Query1[Date],"="&amp;A1764,[1]!Query1[Trans_cnt])</f>
        <v>0</v>
      </c>
    </row>
    <row r="1765" spans="1:4" x14ac:dyDescent="0.25">
      <c r="A1765" s="8">
        <f t="shared" si="56"/>
        <v>46690</v>
      </c>
      <c r="B1765" s="74">
        <f>SUMIF([1]!Query1[Date],"="&amp;A1765,[1]!Query1[Quantity])</f>
        <v>0</v>
      </c>
      <c r="C1765" s="75" t="e">
        <f t="shared" si="55"/>
        <v>#DIV/0!</v>
      </c>
      <c r="D1765" s="74">
        <f>SUMIF([1]!Query1[Date],"="&amp;A1765,[1]!Query1[Trans_cnt])</f>
        <v>0</v>
      </c>
    </row>
    <row r="1766" spans="1:4" x14ac:dyDescent="0.25">
      <c r="A1766" s="8">
        <f t="shared" si="56"/>
        <v>46691</v>
      </c>
      <c r="B1766" s="74">
        <f>SUMIF([1]!Query1[Date],"="&amp;A1766,[1]!Query1[Quantity])</f>
        <v>0</v>
      </c>
      <c r="C1766" s="75" t="e">
        <f t="shared" si="55"/>
        <v>#DIV/0!</v>
      </c>
      <c r="D1766" s="74">
        <f>SUMIF([1]!Query1[Date],"="&amp;A1766,[1]!Query1[Trans_cnt])</f>
        <v>0</v>
      </c>
    </row>
    <row r="1767" spans="1:4" x14ac:dyDescent="0.25">
      <c r="A1767" s="8">
        <f t="shared" si="56"/>
        <v>46692</v>
      </c>
      <c r="B1767" s="74">
        <f>SUMIF([1]!Query1[Date],"="&amp;A1767,[1]!Query1[Quantity])</f>
        <v>0</v>
      </c>
      <c r="C1767" s="75" t="e">
        <f t="shared" si="55"/>
        <v>#DIV/0!</v>
      </c>
      <c r="D1767" s="74">
        <f>SUMIF([1]!Query1[Date],"="&amp;A1767,[1]!Query1[Trans_cnt])</f>
        <v>0</v>
      </c>
    </row>
    <row r="1768" spans="1:4" x14ac:dyDescent="0.25">
      <c r="A1768" s="8">
        <f t="shared" si="56"/>
        <v>46693</v>
      </c>
      <c r="B1768" s="74">
        <f>SUMIF([1]!Query1[Date],"="&amp;A1768,[1]!Query1[Quantity])</f>
        <v>0</v>
      </c>
      <c r="C1768" s="75" t="e">
        <f t="shared" si="55"/>
        <v>#DIV/0!</v>
      </c>
      <c r="D1768" s="74">
        <f>SUMIF([1]!Query1[Date],"="&amp;A1768,[1]!Query1[Trans_cnt])</f>
        <v>0</v>
      </c>
    </row>
    <row r="1769" spans="1:4" x14ac:dyDescent="0.25">
      <c r="A1769" s="8">
        <f t="shared" si="56"/>
        <v>46694</v>
      </c>
      <c r="B1769" s="74">
        <f>SUMIF([1]!Query1[Date],"="&amp;A1769,[1]!Query1[Quantity])</f>
        <v>0</v>
      </c>
      <c r="C1769" s="75" t="e">
        <f t="shared" si="55"/>
        <v>#DIV/0!</v>
      </c>
      <c r="D1769" s="74">
        <f>SUMIF([1]!Query1[Date],"="&amp;A1769,[1]!Query1[Trans_cnt])</f>
        <v>0</v>
      </c>
    </row>
    <row r="1770" spans="1:4" x14ac:dyDescent="0.25">
      <c r="A1770" s="8">
        <f t="shared" si="56"/>
        <v>46695</v>
      </c>
      <c r="B1770" s="74">
        <f>SUMIF([1]!Query1[Date],"="&amp;A1770,[1]!Query1[Quantity])</f>
        <v>0</v>
      </c>
      <c r="C1770" s="75" t="e">
        <f t="shared" si="55"/>
        <v>#DIV/0!</v>
      </c>
      <c r="D1770" s="74">
        <f>SUMIF([1]!Query1[Date],"="&amp;A1770,[1]!Query1[Trans_cnt])</f>
        <v>0</v>
      </c>
    </row>
    <row r="1771" spans="1:4" x14ac:dyDescent="0.25">
      <c r="A1771" s="8">
        <f t="shared" si="56"/>
        <v>46696</v>
      </c>
      <c r="B1771" s="74">
        <f>SUMIF([1]!Query1[Date],"="&amp;A1771,[1]!Query1[Quantity])</f>
        <v>0</v>
      </c>
      <c r="C1771" s="75" t="e">
        <f t="shared" si="55"/>
        <v>#DIV/0!</v>
      </c>
      <c r="D1771" s="74">
        <f>SUMIF([1]!Query1[Date],"="&amp;A1771,[1]!Query1[Trans_cnt])</f>
        <v>0</v>
      </c>
    </row>
    <row r="1772" spans="1:4" x14ac:dyDescent="0.25">
      <c r="A1772" s="8">
        <f t="shared" si="56"/>
        <v>46697</v>
      </c>
      <c r="B1772" s="74">
        <f>SUMIF([1]!Query1[Date],"="&amp;A1772,[1]!Query1[Quantity])</f>
        <v>0</v>
      </c>
      <c r="C1772" s="75" t="e">
        <f t="shared" si="55"/>
        <v>#DIV/0!</v>
      </c>
      <c r="D1772" s="74">
        <f>SUMIF([1]!Query1[Date],"="&amp;A1772,[1]!Query1[Trans_cnt])</f>
        <v>0</v>
      </c>
    </row>
    <row r="1773" spans="1:4" x14ac:dyDescent="0.25">
      <c r="A1773" s="8">
        <f t="shared" si="56"/>
        <v>46698</v>
      </c>
      <c r="B1773" s="74">
        <f>SUMIF([1]!Query1[Date],"="&amp;A1773,[1]!Query1[Quantity])</f>
        <v>0</v>
      </c>
      <c r="C1773" s="75" t="e">
        <f t="shared" si="55"/>
        <v>#DIV/0!</v>
      </c>
      <c r="D1773" s="74">
        <f>SUMIF([1]!Query1[Date],"="&amp;A1773,[1]!Query1[Trans_cnt])</f>
        <v>0</v>
      </c>
    </row>
    <row r="1774" spans="1:4" x14ac:dyDescent="0.25">
      <c r="A1774" s="8">
        <f t="shared" si="56"/>
        <v>46699</v>
      </c>
      <c r="B1774" s="74">
        <f>SUMIF([1]!Query1[Date],"="&amp;A1774,[1]!Query1[Quantity])</f>
        <v>0</v>
      </c>
      <c r="C1774" s="75" t="e">
        <f t="shared" si="55"/>
        <v>#DIV/0!</v>
      </c>
      <c r="D1774" s="74">
        <f>SUMIF([1]!Query1[Date],"="&amp;A1774,[1]!Query1[Trans_cnt])</f>
        <v>0</v>
      </c>
    </row>
    <row r="1775" spans="1:4" x14ac:dyDescent="0.25">
      <c r="A1775" s="8">
        <f t="shared" si="56"/>
        <v>46700</v>
      </c>
      <c r="B1775" s="74">
        <f>SUMIF([1]!Query1[Date],"="&amp;A1775,[1]!Query1[Quantity])</f>
        <v>0</v>
      </c>
      <c r="C1775" s="75" t="e">
        <f t="shared" si="55"/>
        <v>#DIV/0!</v>
      </c>
      <c r="D1775" s="74">
        <f>SUMIF([1]!Query1[Date],"="&amp;A1775,[1]!Query1[Trans_cnt])</f>
        <v>0</v>
      </c>
    </row>
    <row r="1776" spans="1:4" x14ac:dyDescent="0.25">
      <c r="A1776" s="8">
        <f t="shared" si="56"/>
        <v>46701</v>
      </c>
      <c r="B1776" s="74">
        <f>SUMIF([1]!Query1[Date],"="&amp;A1776,[1]!Query1[Quantity])</f>
        <v>0</v>
      </c>
      <c r="C1776" s="75" t="e">
        <f t="shared" si="55"/>
        <v>#DIV/0!</v>
      </c>
      <c r="D1776" s="74">
        <f>SUMIF([1]!Query1[Date],"="&amp;A1776,[1]!Query1[Trans_cnt])</f>
        <v>0</v>
      </c>
    </row>
    <row r="1777" spans="1:4" x14ac:dyDescent="0.25">
      <c r="A1777" s="8">
        <f t="shared" si="56"/>
        <v>46702</v>
      </c>
      <c r="B1777" s="74">
        <f>SUMIF([1]!Query1[Date],"="&amp;A1777,[1]!Query1[Quantity])</f>
        <v>0</v>
      </c>
      <c r="C1777" s="75" t="e">
        <f t="shared" si="55"/>
        <v>#DIV/0!</v>
      </c>
      <c r="D1777" s="74">
        <f>SUMIF([1]!Query1[Date],"="&amp;A1777,[1]!Query1[Trans_cnt])</f>
        <v>0</v>
      </c>
    </row>
    <row r="1778" spans="1:4" x14ac:dyDescent="0.25">
      <c r="A1778" s="8">
        <f t="shared" si="56"/>
        <v>46703</v>
      </c>
      <c r="B1778" s="74">
        <f>SUMIF([1]!Query1[Date],"="&amp;A1778,[1]!Query1[Quantity])</f>
        <v>0</v>
      </c>
      <c r="C1778" s="75" t="e">
        <f t="shared" si="55"/>
        <v>#DIV/0!</v>
      </c>
      <c r="D1778" s="74">
        <f>SUMIF([1]!Query1[Date],"="&amp;A1778,[1]!Query1[Trans_cnt])</f>
        <v>0</v>
      </c>
    </row>
    <row r="1779" spans="1:4" x14ac:dyDescent="0.25">
      <c r="A1779" s="8">
        <f t="shared" si="56"/>
        <v>46704</v>
      </c>
      <c r="B1779" s="74">
        <f>SUMIF([1]!Query1[Date],"="&amp;A1779,[1]!Query1[Quantity])</f>
        <v>0</v>
      </c>
      <c r="C1779" s="75" t="e">
        <f t="shared" si="55"/>
        <v>#DIV/0!</v>
      </c>
      <c r="D1779" s="74">
        <f>SUMIF([1]!Query1[Date],"="&amp;A1779,[1]!Query1[Trans_cnt])</f>
        <v>0</v>
      </c>
    </row>
    <row r="1780" spans="1:4" x14ac:dyDescent="0.25">
      <c r="A1780" s="8">
        <f t="shared" si="56"/>
        <v>46705</v>
      </c>
      <c r="B1780" s="74">
        <f>SUMIF([1]!Query1[Date],"="&amp;A1780,[1]!Query1[Quantity])</f>
        <v>0</v>
      </c>
      <c r="C1780" s="75" t="e">
        <f t="shared" si="55"/>
        <v>#DIV/0!</v>
      </c>
      <c r="D1780" s="74">
        <f>SUMIF([1]!Query1[Date],"="&amp;A1780,[1]!Query1[Trans_cnt])</f>
        <v>0</v>
      </c>
    </row>
    <row r="1781" spans="1:4" x14ac:dyDescent="0.25">
      <c r="A1781" s="8">
        <f t="shared" si="56"/>
        <v>46706</v>
      </c>
      <c r="B1781" s="74">
        <f>SUMIF([1]!Query1[Date],"="&amp;A1781,[1]!Query1[Quantity])</f>
        <v>0</v>
      </c>
      <c r="C1781" s="75" t="e">
        <f t="shared" si="55"/>
        <v>#DIV/0!</v>
      </c>
      <c r="D1781" s="74">
        <f>SUMIF([1]!Query1[Date],"="&amp;A1781,[1]!Query1[Trans_cnt])</f>
        <v>0</v>
      </c>
    </row>
    <row r="1782" spans="1:4" x14ac:dyDescent="0.25">
      <c r="A1782" s="8">
        <f t="shared" si="56"/>
        <v>46707</v>
      </c>
      <c r="B1782" s="74">
        <f>SUMIF([1]!Query1[Date],"="&amp;A1782,[1]!Query1[Quantity])</f>
        <v>0</v>
      </c>
      <c r="C1782" s="75" t="e">
        <f t="shared" si="55"/>
        <v>#DIV/0!</v>
      </c>
      <c r="D1782" s="74">
        <f>SUMIF([1]!Query1[Date],"="&amp;A1782,[1]!Query1[Trans_cnt])</f>
        <v>0</v>
      </c>
    </row>
    <row r="1783" spans="1:4" x14ac:dyDescent="0.25">
      <c r="A1783" s="8">
        <f t="shared" si="56"/>
        <v>46708</v>
      </c>
      <c r="B1783" s="74">
        <f>SUMIF([1]!Query1[Date],"="&amp;A1783,[1]!Query1[Quantity])</f>
        <v>0</v>
      </c>
      <c r="C1783" s="75" t="e">
        <f t="shared" si="55"/>
        <v>#DIV/0!</v>
      </c>
      <c r="D1783" s="74">
        <f>SUMIF([1]!Query1[Date],"="&amp;A1783,[1]!Query1[Trans_cnt])</f>
        <v>0</v>
      </c>
    </row>
    <row r="1784" spans="1:4" x14ac:dyDescent="0.25">
      <c r="A1784" s="8">
        <f t="shared" si="56"/>
        <v>46709</v>
      </c>
      <c r="B1784" s="74">
        <f>SUMIF([1]!Query1[Date],"="&amp;A1784,[1]!Query1[Quantity])</f>
        <v>0</v>
      </c>
      <c r="C1784" s="75" t="e">
        <f t="shared" si="55"/>
        <v>#DIV/0!</v>
      </c>
      <c r="D1784" s="74">
        <f>SUMIF([1]!Query1[Date],"="&amp;A1784,[1]!Query1[Trans_cnt])</f>
        <v>0</v>
      </c>
    </row>
    <row r="1785" spans="1:4" x14ac:dyDescent="0.25">
      <c r="A1785" s="8">
        <f t="shared" si="56"/>
        <v>46710</v>
      </c>
      <c r="B1785" s="74">
        <f>SUMIF([1]!Query1[Date],"="&amp;A1785,[1]!Query1[Quantity])</f>
        <v>0</v>
      </c>
      <c r="C1785" s="75" t="e">
        <f t="shared" si="55"/>
        <v>#DIV/0!</v>
      </c>
      <c r="D1785" s="74">
        <f>SUMIF([1]!Query1[Date],"="&amp;A1785,[1]!Query1[Trans_cnt])</f>
        <v>0</v>
      </c>
    </row>
    <row r="1786" spans="1:4" x14ac:dyDescent="0.25">
      <c r="A1786" s="8">
        <f t="shared" si="56"/>
        <v>46711</v>
      </c>
      <c r="B1786" s="74">
        <f>SUMIF([1]!Query1[Date],"="&amp;A1786,[1]!Query1[Quantity])</f>
        <v>0</v>
      </c>
      <c r="C1786" s="75" t="e">
        <f t="shared" si="55"/>
        <v>#DIV/0!</v>
      </c>
      <c r="D1786" s="74">
        <f>SUMIF([1]!Query1[Date],"="&amp;A1786,[1]!Query1[Trans_cnt])</f>
        <v>0</v>
      </c>
    </row>
    <row r="1787" spans="1:4" x14ac:dyDescent="0.25">
      <c r="A1787" s="8">
        <f t="shared" si="56"/>
        <v>46712</v>
      </c>
      <c r="B1787" s="74">
        <f>SUMIF([1]!Query1[Date],"="&amp;A1787,[1]!Query1[Quantity])</f>
        <v>0</v>
      </c>
      <c r="C1787" s="75" t="e">
        <f t="shared" si="55"/>
        <v>#DIV/0!</v>
      </c>
      <c r="D1787" s="74">
        <f>SUMIF([1]!Query1[Date],"="&amp;A1787,[1]!Query1[Trans_cnt])</f>
        <v>0</v>
      </c>
    </row>
    <row r="1788" spans="1:4" x14ac:dyDescent="0.25">
      <c r="A1788" s="8">
        <f t="shared" si="56"/>
        <v>46713</v>
      </c>
      <c r="B1788" s="74">
        <f>SUMIF([1]!Query1[Date],"="&amp;A1788,[1]!Query1[Quantity])</f>
        <v>0</v>
      </c>
      <c r="C1788" s="75" t="e">
        <f t="shared" si="55"/>
        <v>#DIV/0!</v>
      </c>
      <c r="D1788" s="74">
        <f>SUMIF([1]!Query1[Date],"="&amp;A1788,[1]!Query1[Trans_cnt])</f>
        <v>0</v>
      </c>
    </row>
    <row r="1789" spans="1:4" x14ac:dyDescent="0.25">
      <c r="A1789" s="8">
        <f t="shared" si="56"/>
        <v>46714</v>
      </c>
      <c r="B1789" s="74">
        <f>SUMIF([1]!Query1[Date],"="&amp;A1789,[1]!Query1[Quantity])</f>
        <v>0</v>
      </c>
      <c r="C1789" s="75" t="e">
        <f t="shared" si="55"/>
        <v>#DIV/0!</v>
      </c>
      <c r="D1789" s="74">
        <f>SUMIF([1]!Query1[Date],"="&amp;A1789,[1]!Query1[Trans_cnt])</f>
        <v>0</v>
      </c>
    </row>
    <row r="1790" spans="1:4" x14ac:dyDescent="0.25">
      <c r="A1790" s="8">
        <f t="shared" si="56"/>
        <v>46715</v>
      </c>
      <c r="B1790" s="74">
        <f>SUMIF([1]!Query1[Date],"="&amp;A1790,[1]!Query1[Quantity])</f>
        <v>0</v>
      </c>
      <c r="C1790" s="75" t="e">
        <f t="shared" si="55"/>
        <v>#DIV/0!</v>
      </c>
      <c r="D1790" s="74">
        <f>SUMIF([1]!Query1[Date],"="&amp;A1790,[1]!Query1[Trans_cnt])</f>
        <v>0</v>
      </c>
    </row>
    <row r="1791" spans="1:4" x14ac:dyDescent="0.25">
      <c r="A1791" s="8">
        <f t="shared" si="56"/>
        <v>46716</v>
      </c>
      <c r="B1791" s="74">
        <f>SUMIF([1]!Query1[Date],"="&amp;A1791,[1]!Query1[Quantity])</f>
        <v>0</v>
      </c>
      <c r="C1791" s="75" t="e">
        <f t="shared" si="55"/>
        <v>#DIV/0!</v>
      </c>
      <c r="D1791" s="74">
        <f>SUMIF([1]!Query1[Date],"="&amp;A1791,[1]!Query1[Trans_cnt])</f>
        <v>0</v>
      </c>
    </row>
    <row r="1792" spans="1:4" x14ac:dyDescent="0.25">
      <c r="A1792" s="8">
        <f t="shared" si="56"/>
        <v>46717</v>
      </c>
      <c r="B1792" s="74">
        <f>SUMIF([1]!Query1[Date],"="&amp;A1792,[1]!Query1[Quantity])</f>
        <v>0</v>
      </c>
      <c r="C1792" s="75" t="e">
        <f t="shared" si="55"/>
        <v>#DIV/0!</v>
      </c>
      <c r="D1792" s="74">
        <f>SUMIF([1]!Query1[Date],"="&amp;A1792,[1]!Query1[Trans_cnt])</f>
        <v>0</v>
      </c>
    </row>
    <row r="1793" spans="1:4" x14ac:dyDescent="0.25">
      <c r="A1793" s="8">
        <f t="shared" si="56"/>
        <v>46718</v>
      </c>
      <c r="B1793" s="74">
        <f>SUMIF([1]!Query1[Date],"="&amp;A1793,[1]!Query1[Quantity])</f>
        <v>0</v>
      </c>
      <c r="C1793" s="75" t="e">
        <f t="shared" si="55"/>
        <v>#DIV/0!</v>
      </c>
      <c r="D1793" s="74">
        <f>SUMIF([1]!Query1[Date],"="&amp;A1793,[1]!Query1[Trans_cnt])</f>
        <v>0</v>
      </c>
    </row>
    <row r="1794" spans="1:4" x14ac:dyDescent="0.25">
      <c r="A1794" s="8">
        <f t="shared" si="56"/>
        <v>46719</v>
      </c>
      <c r="B1794" s="74">
        <f>SUMIF([1]!Query1[Date],"="&amp;A1794,[1]!Query1[Quantity])</f>
        <v>0</v>
      </c>
      <c r="C1794" s="75" t="e">
        <f t="shared" si="55"/>
        <v>#DIV/0!</v>
      </c>
      <c r="D1794" s="74">
        <f>SUMIF([1]!Query1[Date],"="&amp;A1794,[1]!Query1[Trans_cnt])</f>
        <v>0</v>
      </c>
    </row>
    <row r="1795" spans="1:4" x14ac:dyDescent="0.25">
      <c r="A1795" s="8">
        <f t="shared" si="56"/>
        <v>46720</v>
      </c>
      <c r="B1795" s="74">
        <f>SUMIF([1]!Query1[Date],"="&amp;A1795,[1]!Query1[Quantity])</f>
        <v>0</v>
      </c>
      <c r="C1795" s="75" t="e">
        <f t="shared" ref="C1795:C1858" si="57">B1795/D1795</f>
        <v>#DIV/0!</v>
      </c>
      <c r="D1795" s="74">
        <f>SUMIF([1]!Query1[Date],"="&amp;A1795,[1]!Query1[Trans_cnt])</f>
        <v>0</v>
      </c>
    </row>
    <row r="1796" spans="1:4" x14ac:dyDescent="0.25">
      <c r="A1796" s="8">
        <f t="shared" si="56"/>
        <v>46721</v>
      </c>
      <c r="B1796" s="74">
        <f>SUMIF([1]!Query1[Date],"="&amp;A1796,[1]!Query1[Quantity])</f>
        <v>0</v>
      </c>
      <c r="C1796" s="75" t="e">
        <f t="shared" si="57"/>
        <v>#DIV/0!</v>
      </c>
      <c r="D1796" s="74">
        <f>SUMIF([1]!Query1[Date],"="&amp;A1796,[1]!Query1[Trans_cnt])</f>
        <v>0</v>
      </c>
    </row>
    <row r="1797" spans="1:4" x14ac:dyDescent="0.25">
      <c r="A1797" s="8">
        <f t="shared" si="56"/>
        <v>46722</v>
      </c>
      <c r="B1797" s="74">
        <f>SUMIF([1]!Query1[Date],"="&amp;A1797,[1]!Query1[Quantity])</f>
        <v>0</v>
      </c>
      <c r="C1797" s="75" t="e">
        <f t="shared" si="57"/>
        <v>#DIV/0!</v>
      </c>
      <c r="D1797" s="74">
        <f>SUMIF([1]!Query1[Date],"="&amp;A1797,[1]!Query1[Trans_cnt])</f>
        <v>0</v>
      </c>
    </row>
    <row r="1798" spans="1:4" x14ac:dyDescent="0.25">
      <c r="A1798" s="8">
        <f t="shared" si="56"/>
        <v>46723</v>
      </c>
      <c r="B1798" s="74">
        <f>SUMIF([1]!Query1[Date],"="&amp;A1798,[1]!Query1[Quantity])</f>
        <v>0</v>
      </c>
      <c r="C1798" s="75" t="e">
        <f t="shared" si="57"/>
        <v>#DIV/0!</v>
      </c>
      <c r="D1798" s="74">
        <f>SUMIF([1]!Query1[Date],"="&amp;A1798,[1]!Query1[Trans_cnt])</f>
        <v>0</v>
      </c>
    </row>
    <row r="1799" spans="1:4" x14ac:dyDescent="0.25">
      <c r="A1799" s="8">
        <f t="shared" si="56"/>
        <v>46724</v>
      </c>
      <c r="B1799" s="74">
        <f>SUMIF([1]!Query1[Date],"="&amp;A1799,[1]!Query1[Quantity])</f>
        <v>0</v>
      </c>
      <c r="C1799" s="75" t="e">
        <f t="shared" si="57"/>
        <v>#DIV/0!</v>
      </c>
      <c r="D1799" s="74">
        <f>SUMIF([1]!Query1[Date],"="&amp;A1799,[1]!Query1[Trans_cnt])</f>
        <v>0</v>
      </c>
    </row>
    <row r="1800" spans="1:4" x14ac:dyDescent="0.25">
      <c r="A1800" s="8">
        <f t="shared" si="56"/>
        <v>46725</v>
      </c>
      <c r="B1800" s="74">
        <f>SUMIF([1]!Query1[Date],"="&amp;A1800,[1]!Query1[Quantity])</f>
        <v>0</v>
      </c>
      <c r="C1800" s="75" t="e">
        <f t="shared" si="57"/>
        <v>#DIV/0!</v>
      </c>
      <c r="D1800" s="74">
        <f>SUMIF([1]!Query1[Date],"="&amp;A1800,[1]!Query1[Trans_cnt])</f>
        <v>0</v>
      </c>
    </row>
    <row r="1801" spans="1:4" x14ac:dyDescent="0.25">
      <c r="A1801" s="8">
        <f t="shared" si="56"/>
        <v>46726</v>
      </c>
      <c r="B1801" s="74">
        <f>SUMIF([1]!Query1[Date],"="&amp;A1801,[1]!Query1[Quantity])</f>
        <v>0</v>
      </c>
      <c r="C1801" s="75" t="e">
        <f t="shared" si="57"/>
        <v>#DIV/0!</v>
      </c>
      <c r="D1801" s="74">
        <f>SUMIF([1]!Query1[Date],"="&amp;A1801,[1]!Query1[Trans_cnt])</f>
        <v>0</v>
      </c>
    </row>
    <row r="1802" spans="1:4" x14ac:dyDescent="0.25">
      <c r="A1802" s="8">
        <f t="shared" si="56"/>
        <v>46727</v>
      </c>
      <c r="B1802" s="74">
        <f>SUMIF([1]!Query1[Date],"="&amp;A1802,[1]!Query1[Quantity])</f>
        <v>0</v>
      </c>
      <c r="C1802" s="75" t="e">
        <f t="shared" si="57"/>
        <v>#DIV/0!</v>
      </c>
      <c r="D1802" s="74">
        <f>SUMIF([1]!Query1[Date],"="&amp;A1802,[1]!Query1[Trans_cnt])</f>
        <v>0</v>
      </c>
    </row>
    <row r="1803" spans="1:4" x14ac:dyDescent="0.25">
      <c r="A1803" s="8">
        <f t="shared" si="56"/>
        <v>46728</v>
      </c>
      <c r="B1803" s="74">
        <f>SUMIF([1]!Query1[Date],"="&amp;A1803,[1]!Query1[Quantity])</f>
        <v>0</v>
      </c>
      <c r="C1803" s="75" t="e">
        <f t="shared" si="57"/>
        <v>#DIV/0!</v>
      </c>
      <c r="D1803" s="74">
        <f>SUMIF([1]!Query1[Date],"="&amp;A1803,[1]!Query1[Trans_cnt])</f>
        <v>0</v>
      </c>
    </row>
    <row r="1804" spans="1:4" x14ac:dyDescent="0.25">
      <c r="A1804" s="8">
        <f t="shared" si="56"/>
        <v>46729</v>
      </c>
      <c r="B1804" s="74">
        <f>SUMIF([1]!Query1[Date],"="&amp;A1804,[1]!Query1[Quantity])</f>
        <v>0</v>
      </c>
      <c r="C1804" s="75" t="e">
        <f t="shared" si="57"/>
        <v>#DIV/0!</v>
      </c>
      <c r="D1804" s="74">
        <f>SUMIF([1]!Query1[Date],"="&amp;A1804,[1]!Query1[Trans_cnt])</f>
        <v>0</v>
      </c>
    </row>
    <row r="1805" spans="1:4" x14ac:dyDescent="0.25">
      <c r="A1805" s="8">
        <f t="shared" si="56"/>
        <v>46730</v>
      </c>
      <c r="B1805" s="74">
        <f>SUMIF([1]!Query1[Date],"="&amp;A1805,[1]!Query1[Quantity])</f>
        <v>0</v>
      </c>
      <c r="C1805" s="75" t="e">
        <f t="shared" si="57"/>
        <v>#DIV/0!</v>
      </c>
      <c r="D1805" s="74">
        <f>SUMIF([1]!Query1[Date],"="&amp;A1805,[1]!Query1[Trans_cnt])</f>
        <v>0</v>
      </c>
    </row>
    <row r="1806" spans="1:4" x14ac:dyDescent="0.25">
      <c r="A1806" s="8">
        <f t="shared" si="56"/>
        <v>46731</v>
      </c>
      <c r="B1806" s="74">
        <f>SUMIF([1]!Query1[Date],"="&amp;A1806,[1]!Query1[Quantity])</f>
        <v>0</v>
      </c>
      <c r="C1806" s="75" t="e">
        <f t="shared" si="57"/>
        <v>#DIV/0!</v>
      </c>
      <c r="D1806" s="74">
        <f>SUMIF([1]!Query1[Date],"="&amp;A1806,[1]!Query1[Trans_cnt])</f>
        <v>0</v>
      </c>
    </row>
    <row r="1807" spans="1:4" x14ac:dyDescent="0.25">
      <c r="A1807" s="8">
        <f t="shared" si="56"/>
        <v>46732</v>
      </c>
      <c r="B1807" s="74">
        <f>SUMIF([1]!Query1[Date],"="&amp;A1807,[1]!Query1[Quantity])</f>
        <v>0</v>
      </c>
      <c r="C1807" s="75" t="e">
        <f t="shared" si="57"/>
        <v>#DIV/0!</v>
      </c>
      <c r="D1807" s="74">
        <f>SUMIF([1]!Query1[Date],"="&amp;A1807,[1]!Query1[Trans_cnt])</f>
        <v>0</v>
      </c>
    </row>
    <row r="1808" spans="1:4" x14ac:dyDescent="0.25">
      <c r="A1808" s="8">
        <f t="shared" si="56"/>
        <v>46733</v>
      </c>
      <c r="B1808" s="74">
        <f>SUMIF([1]!Query1[Date],"="&amp;A1808,[1]!Query1[Quantity])</f>
        <v>0</v>
      </c>
      <c r="C1808" s="75" t="e">
        <f t="shared" si="57"/>
        <v>#DIV/0!</v>
      </c>
      <c r="D1808" s="74">
        <f>SUMIF([1]!Query1[Date],"="&amp;A1808,[1]!Query1[Trans_cnt])</f>
        <v>0</v>
      </c>
    </row>
    <row r="1809" spans="1:4" x14ac:dyDescent="0.25">
      <c r="A1809" s="8">
        <f t="shared" si="56"/>
        <v>46734</v>
      </c>
      <c r="B1809" s="74">
        <f>SUMIF([1]!Query1[Date],"="&amp;A1809,[1]!Query1[Quantity])</f>
        <v>0</v>
      </c>
      <c r="C1809" s="75" t="e">
        <f t="shared" si="57"/>
        <v>#DIV/0!</v>
      </c>
      <c r="D1809" s="74">
        <f>SUMIF([1]!Query1[Date],"="&amp;A1809,[1]!Query1[Trans_cnt])</f>
        <v>0</v>
      </c>
    </row>
    <row r="1810" spans="1:4" x14ac:dyDescent="0.25">
      <c r="A1810" s="8">
        <f t="shared" si="56"/>
        <v>46735</v>
      </c>
      <c r="B1810" s="74">
        <f>SUMIF([1]!Query1[Date],"="&amp;A1810,[1]!Query1[Quantity])</f>
        <v>0</v>
      </c>
      <c r="C1810" s="75" t="e">
        <f t="shared" si="57"/>
        <v>#DIV/0!</v>
      </c>
      <c r="D1810" s="74">
        <f>SUMIF([1]!Query1[Date],"="&amp;A1810,[1]!Query1[Trans_cnt])</f>
        <v>0</v>
      </c>
    </row>
    <row r="1811" spans="1:4" x14ac:dyDescent="0.25">
      <c r="A1811" s="8">
        <f t="shared" si="56"/>
        <v>46736</v>
      </c>
      <c r="B1811" s="74">
        <f>SUMIF([1]!Query1[Date],"="&amp;A1811,[1]!Query1[Quantity])</f>
        <v>0</v>
      </c>
      <c r="C1811" s="75" t="e">
        <f t="shared" si="57"/>
        <v>#DIV/0!</v>
      </c>
      <c r="D1811" s="74">
        <f>SUMIF([1]!Query1[Date],"="&amp;A1811,[1]!Query1[Trans_cnt])</f>
        <v>0</v>
      </c>
    </row>
    <row r="1812" spans="1:4" x14ac:dyDescent="0.25">
      <c r="A1812" s="8">
        <f t="shared" si="56"/>
        <v>46737</v>
      </c>
      <c r="B1812" s="74">
        <f>SUMIF([1]!Query1[Date],"="&amp;A1812,[1]!Query1[Quantity])</f>
        <v>0</v>
      </c>
      <c r="C1812" s="75" t="e">
        <f t="shared" si="57"/>
        <v>#DIV/0!</v>
      </c>
      <c r="D1812" s="74">
        <f>SUMIF([1]!Query1[Date],"="&amp;A1812,[1]!Query1[Trans_cnt])</f>
        <v>0</v>
      </c>
    </row>
    <row r="1813" spans="1:4" x14ac:dyDescent="0.25">
      <c r="A1813" s="8">
        <f t="shared" si="56"/>
        <v>46738</v>
      </c>
      <c r="B1813" s="74">
        <f>SUMIF([1]!Query1[Date],"="&amp;A1813,[1]!Query1[Quantity])</f>
        <v>0</v>
      </c>
      <c r="C1813" s="75" t="e">
        <f t="shared" si="57"/>
        <v>#DIV/0!</v>
      </c>
      <c r="D1813" s="74">
        <f>SUMIF([1]!Query1[Date],"="&amp;A1813,[1]!Query1[Trans_cnt])</f>
        <v>0</v>
      </c>
    </row>
    <row r="1814" spans="1:4" x14ac:dyDescent="0.25">
      <c r="A1814" s="8">
        <f t="shared" si="56"/>
        <v>46739</v>
      </c>
      <c r="B1814" s="74">
        <f>SUMIF([1]!Query1[Date],"="&amp;A1814,[1]!Query1[Quantity])</f>
        <v>0</v>
      </c>
      <c r="C1814" s="75" t="e">
        <f t="shared" si="57"/>
        <v>#DIV/0!</v>
      </c>
      <c r="D1814" s="74">
        <f>SUMIF([1]!Query1[Date],"="&amp;A1814,[1]!Query1[Trans_cnt])</f>
        <v>0</v>
      </c>
    </row>
    <row r="1815" spans="1:4" x14ac:dyDescent="0.25">
      <c r="A1815" s="8">
        <f t="shared" ref="A1815:A1878" si="58">A1814+1</f>
        <v>46740</v>
      </c>
      <c r="B1815" s="74">
        <f>SUMIF([1]!Query1[Date],"="&amp;A1815,[1]!Query1[Quantity])</f>
        <v>0</v>
      </c>
      <c r="C1815" s="75" t="e">
        <f t="shared" si="57"/>
        <v>#DIV/0!</v>
      </c>
      <c r="D1815" s="74">
        <f>SUMIF([1]!Query1[Date],"="&amp;A1815,[1]!Query1[Trans_cnt])</f>
        <v>0</v>
      </c>
    </row>
    <row r="1816" spans="1:4" x14ac:dyDescent="0.25">
      <c r="A1816" s="8">
        <f t="shared" si="58"/>
        <v>46741</v>
      </c>
      <c r="B1816" s="74">
        <f>SUMIF([1]!Query1[Date],"="&amp;A1816,[1]!Query1[Quantity])</f>
        <v>0</v>
      </c>
      <c r="C1816" s="75" t="e">
        <f t="shared" si="57"/>
        <v>#DIV/0!</v>
      </c>
      <c r="D1816" s="74">
        <f>SUMIF([1]!Query1[Date],"="&amp;A1816,[1]!Query1[Trans_cnt])</f>
        <v>0</v>
      </c>
    </row>
    <row r="1817" spans="1:4" x14ac:dyDescent="0.25">
      <c r="A1817" s="8">
        <f t="shared" si="58"/>
        <v>46742</v>
      </c>
      <c r="B1817" s="74">
        <f>SUMIF([1]!Query1[Date],"="&amp;A1817,[1]!Query1[Quantity])</f>
        <v>0</v>
      </c>
      <c r="C1817" s="75" t="e">
        <f t="shared" si="57"/>
        <v>#DIV/0!</v>
      </c>
      <c r="D1817" s="74">
        <f>SUMIF([1]!Query1[Date],"="&amp;A1817,[1]!Query1[Trans_cnt])</f>
        <v>0</v>
      </c>
    </row>
    <row r="1818" spans="1:4" x14ac:dyDescent="0.25">
      <c r="A1818" s="8">
        <f t="shared" si="58"/>
        <v>46743</v>
      </c>
      <c r="B1818" s="74">
        <f>SUMIF([1]!Query1[Date],"="&amp;A1818,[1]!Query1[Quantity])</f>
        <v>0</v>
      </c>
      <c r="C1818" s="75" t="e">
        <f t="shared" si="57"/>
        <v>#DIV/0!</v>
      </c>
      <c r="D1818" s="74">
        <f>SUMIF([1]!Query1[Date],"="&amp;A1818,[1]!Query1[Trans_cnt])</f>
        <v>0</v>
      </c>
    </row>
    <row r="1819" spans="1:4" x14ac:dyDescent="0.25">
      <c r="A1819" s="8">
        <f t="shared" si="58"/>
        <v>46744</v>
      </c>
      <c r="B1819" s="74">
        <f>SUMIF([1]!Query1[Date],"="&amp;A1819,[1]!Query1[Quantity])</f>
        <v>0</v>
      </c>
      <c r="C1819" s="75" t="e">
        <f t="shared" si="57"/>
        <v>#DIV/0!</v>
      </c>
      <c r="D1819" s="74">
        <f>SUMIF([1]!Query1[Date],"="&amp;A1819,[1]!Query1[Trans_cnt])</f>
        <v>0</v>
      </c>
    </row>
    <row r="1820" spans="1:4" x14ac:dyDescent="0.25">
      <c r="A1820" s="8">
        <f t="shared" si="58"/>
        <v>46745</v>
      </c>
      <c r="B1820" s="74">
        <f>SUMIF([1]!Query1[Date],"="&amp;A1820,[1]!Query1[Quantity])</f>
        <v>0</v>
      </c>
      <c r="C1820" s="75" t="e">
        <f t="shared" si="57"/>
        <v>#DIV/0!</v>
      </c>
      <c r="D1820" s="74">
        <f>SUMIF([1]!Query1[Date],"="&amp;A1820,[1]!Query1[Trans_cnt])</f>
        <v>0</v>
      </c>
    </row>
    <row r="1821" spans="1:4" x14ac:dyDescent="0.25">
      <c r="A1821" s="8">
        <f t="shared" si="58"/>
        <v>46746</v>
      </c>
      <c r="B1821" s="74">
        <f>SUMIF([1]!Query1[Date],"="&amp;A1821,[1]!Query1[Quantity])</f>
        <v>0</v>
      </c>
      <c r="C1821" s="75" t="e">
        <f t="shared" si="57"/>
        <v>#DIV/0!</v>
      </c>
      <c r="D1821" s="74">
        <f>SUMIF([1]!Query1[Date],"="&amp;A1821,[1]!Query1[Trans_cnt])</f>
        <v>0</v>
      </c>
    </row>
    <row r="1822" spans="1:4" x14ac:dyDescent="0.25">
      <c r="A1822" s="8">
        <f t="shared" si="58"/>
        <v>46747</v>
      </c>
      <c r="B1822" s="74">
        <f>SUMIF([1]!Query1[Date],"="&amp;A1822,[1]!Query1[Quantity])</f>
        <v>0</v>
      </c>
      <c r="C1822" s="75" t="e">
        <f t="shared" si="57"/>
        <v>#DIV/0!</v>
      </c>
      <c r="D1822" s="74">
        <f>SUMIF([1]!Query1[Date],"="&amp;A1822,[1]!Query1[Trans_cnt])</f>
        <v>0</v>
      </c>
    </row>
    <row r="1823" spans="1:4" x14ac:dyDescent="0.25">
      <c r="A1823" s="8">
        <f t="shared" si="58"/>
        <v>46748</v>
      </c>
      <c r="B1823" s="74">
        <f>SUMIF([1]!Query1[Date],"="&amp;A1823,[1]!Query1[Quantity])</f>
        <v>0</v>
      </c>
      <c r="C1823" s="75" t="e">
        <f t="shared" si="57"/>
        <v>#DIV/0!</v>
      </c>
      <c r="D1823" s="74">
        <f>SUMIF([1]!Query1[Date],"="&amp;A1823,[1]!Query1[Trans_cnt])</f>
        <v>0</v>
      </c>
    </row>
    <row r="1824" spans="1:4" x14ac:dyDescent="0.25">
      <c r="A1824" s="8">
        <f t="shared" si="58"/>
        <v>46749</v>
      </c>
      <c r="B1824" s="74">
        <f>SUMIF([1]!Query1[Date],"="&amp;A1824,[1]!Query1[Quantity])</f>
        <v>0</v>
      </c>
      <c r="C1824" s="75" t="e">
        <f t="shared" si="57"/>
        <v>#DIV/0!</v>
      </c>
      <c r="D1824" s="74">
        <f>SUMIF([1]!Query1[Date],"="&amp;A1824,[1]!Query1[Trans_cnt])</f>
        <v>0</v>
      </c>
    </row>
    <row r="1825" spans="1:4" x14ac:dyDescent="0.25">
      <c r="A1825" s="8">
        <f t="shared" si="58"/>
        <v>46750</v>
      </c>
      <c r="B1825" s="74">
        <f>SUMIF([1]!Query1[Date],"="&amp;A1825,[1]!Query1[Quantity])</f>
        <v>0</v>
      </c>
      <c r="C1825" s="75" t="e">
        <f t="shared" si="57"/>
        <v>#DIV/0!</v>
      </c>
      <c r="D1825" s="74">
        <f>SUMIF([1]!Query1[Date],"="&amp;A1825,[1]!Query1[Trans_cnt])</f>
        <v>0</v>
      </c>
    </row>
    <row r="1826" spans="1:4" x14ac:dyDescent="0.25">
      <c r="A1826" s="8">
        <f t="shared" si="58"/>
        <v>46751</v>
      </c>
      <c r="B1826" s="74">
        <f>SUMIF([1]!Query1[Date],"="&amp;A1826,[1]!Query1[Quantity])</f>
        <v>0</v>
      </c>
      <c r="C1826" s="75" t="e">
        <f t="shared" si="57"/>
        <v>#DIV/0!</v>
      </c>
      <c r="D1826" s="74">
        <f>SUMIF([1]!Query1[Date],"="&amp;A1826,[1]!Query1[Trans_cnt])</f>
        <v>0</v>
      </c>
    </row>
    <row r="1827" spans="1:4" x14ac:dyDescent="0.25">
      <c r="A1827" s="8">
        <f t="shared" si="58"/>
        <v>46752</v>
      </c>
      <c r="B1827" s="74">
        <f>SUMIF([1]!Query1[Date],"="&amp;A1827,[1]!Query1[Quantity])</f>
        <v>0</v>
      </c>
      <c r="C1827" s="75" t="e">
        <f t="shared" si="57"/>
        <v>#DIV/0!</v>
      </c>
      <c r="D1827" s="74">
        <f>SUMIF([1]!Query1[Date],"="&amp;A1827,[1]!Query1[Trans_cnt])</f>
        <v>0</v>
      </c>
    </row>
    <row r="1828" spans="1:4" x14ac:dyDescent="0.25">
      <c r="A1828" s="8">
        <f t="shared" si="58"/>
        <v>46753</v>
      </c>
      <c r="B1828" s="74">
        <f>SUMIF([1]!Query1[Date],"="&amp;A1828,[1]!Query1[Quantity])</f>
        <v>0</v>
      </c>
      <c r="C1828" s="75" t="e">
        <f t="shared" si="57"/>
        <v>#DIV/0!</v>
      </c>
      <c r="D1828" s="74">
        <f>SUMIF([1]!Query1[Date],"="&amp;A1828,[1]!Query1[Trans_cnt])</f>
        <v>0</v>
      </c>
    </row>
    <row r="1829" spans="1:4" x14ac:dyDescent="0.25">
      <c r="A1829" s="8">
        <f t="shared" si="58"/>
        <v>46754</v>
      </c>
      <c r="B1829" s="74">
        <f>SUMIF([1]!Query1[Date],"="&amp;A1829,[1]!Query1[Quantity])</f>
        <v>0</v>
      </c>
      <c r="C1829" s="75" t="e">
        <f t="shared" si="57"/>
        <v>#DIV/0!</v>
      </c>
      <c r="D1829" s="74">
        <f>SUMIF([1]!Query1[Date],"="&amp;A1829,[1]!Query1[Trans_cnt])</f>
        <v>0</v>
      </c>
    </row>
    <row r="1830" spans="1:4" x14ac:dyDescent="0.25">
      <c r="A1830" s="8">
        <f t="shared" si="58"/>
        <v>46755</v>
      </c>
      <c r="B1830" s="74">
        <f>SUMIF([1]!Query1[Date],"="&amp;A1830,[1]!Query1[Quantity])</f>
        <v>0</v>
      </c>
      <c r="C1830" s="75" t="e">
        <f t="shared" si="57"/>
        <v>#DIV/0!</v>
      </c>
      <c r="D1830" s="74">
        <f>SUMIF([1]!Query1[Date],"="&amp;A1830,[1]!Query1[Trans_cnt])</f>
        <v>0</v>
      </c>
    </row>
    <row r="1831" spans="1:4" x14ac:dyDescent="0.25">
      <c r="A1831" s="8">
        <f t="shared" si="58"/>
        <v>46756</v>
      </c>
      <c r="B1831" s="74">
        <f>SUMIF([1]!Query1[Date],"="&amp;A1831,[1]!Query1[Quantity])</f>
        <v>0</v>
      </c>
      <c r="C1831" s="75" t="e">
        <f t="shared" si="57"/>
        <v>#DIV/0!</v>
      </c>
      <c r="D1831" s="74">
        <f>SUMIF([1]!Query1[Date],"="&amp;A1831,[1]!Query1[Trans_cnt])</f>
        <v>0</v>
      </c>
    </row>
    <row r="1832" spans="1:4" x14ac:dyDescent="0.25">
      <c r="A1832" s="8">
        <f t="shared" si="58"/>
        <v>46757</v>
      </c>
      <c r="B1832" s="74">
        <f>SUMIF([1]!Query1[Date],"="&amp;A1832,[1]!Query1[Quantity])</f>
        <v>0</v>
      </c>
      <c r="C1832" s="75" t="e">
        <f t="shared" si="57"/>
        <v>#DIV/0!</v>
      </c>
      <c r="D1832" s="74">
        <f>SUMIF([1]!Query1[Date],"="&amp;A1832,[1]!Query1[Trans_cnt])</f>
        <v>0</v>
      </c>
    </row>
    <row r="1833" spans="1:4" x14ac:dyDescent="0.25">
      <c r="A1833" s="8">
        <f t="shared" si="58"/>
        <v>46758</v>
      </c>
      <c r="B1833" s="74">
        <f>SUMIF([1]!Query1[Date],"="&amp;A1833,[1]!Query1[Quantity])</f>
        <v>0</v>
      </c>
      <c r="C1833" s="75" t="e">
        <f t="shared" si="57"/>
        <v>#DIV/0!</v>
      </c>
      <c r="D1833" s="74">
        <f>SUMIF([1]!Query1[Date],"="&amp;A1833,[1]!Query1[Trans_cnt])</f>
        <v>0</v>
      </c>
    </row>
    <row r="1834" spans="1:4" x14ac:dyDescent="0.25">
      <c r="A1834" s="8">
        <f t="shared" si="58"/>
        <v>46759</v>
      </c>
      <c r="B1834" s="74">
        <f>SUMIF([1]!Query1[Date],"="&amp;A1834,[1]!Query1[Quantity])</f>
        <v>0</v>
      </c>
      <c r="C1834" s="75" t="e">
        <f t="shared" si="57"/>
        <v>#DIV/0!</v>
      </c>
      <c r="D1834" s="74">
        <f>SUMIF([1]!Query1[Date],"="&amp;A1834,[1]!Query1[Trans_cnt])</f>
        <v>0</v>
      </c>
    </row>
    <row r="1835" spans="1:4" x14ac:dyDescent="0.25">
      <c r="A1835" s="8">
        <f t="shared" si="58"/>
        <v>46760</v>
      </c>
      <c r="B1835" s="74">
        <f>SUMIF([1]!Query1[Date],"="&amp;A1835,[1]!Query1[Quantity])</f>
        <v>0</v>
      </c>
      <c r="C1835" s="75" t="e">
        <f t="shared" si="57"/>
        <v>#DIV/0!</v>
      </c>
      <c r="D1835" s="74">
        <f>SUMIF([1]!Query1[Date],"="&amp;A1835,[1]!Query1[Trans_cnt])</f>
        <v>0</v>
      </c>
    </row>
    <row r="1836" spans="1:4" x14ac:dyDescent="0.25">
      <c r="A1836" s="8">
        <f t="shared" si="58"/>
        <v>46761</v>
      </c>
      <c r="B1836" s="74">
        <f>SUMIF([1]!Query1[Date],"="&amp;A1836,[1]!Query1[Quantity])</f>
        <v>0</v>
      </c>
      <c r="C1836" s="75" t="e">
        <f t="shared" si="57"/>
        <v>#DIV/0!</v>
      </c>
      <c r="D1836" s="74">
        <f>SUMIF([1]!Query1[Date],"="&amp;A1836,[1]!Query1[Trans_cnt])</f>
        <v>0</v>
      </c>
    </row>
    <row r="1837" spans="1:4" x14ac:dyDescent="0.25">
      <c r="A1837" s="8">
        <f t="shared" si="58"/>
        <v>46762</v>
      </c>
      <c r="B1837" s="74">
        <f>SUMIF([1]!Query1[Date],"="&amp;A1837,[1]!Query1[Quantity])</f>
        <v>0</v>
      </c>
      <c r="C1837" s="75" t="e">
        <f t="shared" si="57"/>
        <v>#DIV/0!</v>
      </c>
      <c r="D1837" s="74">
        <f>SUMIF([1]!Query1[Date],"="&amp;A1837,[1]!Query1[Trans_cnt])</f>
        <v>0</v>
      </c>
    </row>
    <row r="1838" spans="1:4" x14ac:dyDescent="0.25">
      <c r="A1838" s="8">
        <f t="shared" si="58"/>
        <v>46763</v>
      </c>
      <c r="B1838" s="74">
        <f>SUMIF([1]!Query1[Date],"="&amp;A1838,[1]!Query1[Quantity])</f>
        <v>0</v>
      </c>
      <c r="C1838" s="75" t="e">
        <f t="shared" si="57"/>
        <v>#DIV/0!</v>
      </c>
      <c r="D1838" s="74">
        <f>SUMIF([1]!Query1[Date],"="&amp;A1838,[1]!Query1[Trans_cnt])</f>
        <v>0</v>
      </c>
    </row>
    <row r="1839" spans="1:4" x14ac:dyDescent="0.25">
      <c r="A1839" s="8">
        <f t="shared" si="58"/>
        <v>46764</v>
      </c>
      <c r="B1839" s="74">
        <f>SUMIF([1]!Query1[Date],"="&amp;A1839,[1]!Query1[Quantity])</f>
        <v>0</v>
      </c>
      <c r="C1839" s="75" t="e">
        <f t="shared" si="57"/>
        <v>#DIV/0!</v>
      </c>
      <c r="D1839" s="74">
        <f>SUMIF([1]!Query1[Date],"="&amp;A1839,[1]!Query1[Trans_cnt])</f>
        <v>0</v>
      </c>
    </row>
    <row r="1840" spans="1:4" x14ac:dyDescent="0.25">
      <c r="A1840" s="8">
        <f t="shared" si="58"/>
        <v>46765</v>
      </c>
      <c r="B1840" s="74">
        <f>SUMIF([1]!Query1[Date],"="&amp;A1840,[1]!Query1[Quantity])</f>
        <v>0</v>
      </c>
      <c r="C1840" s="75" t="e">
        <f t="shared" si="57"/>
        <v>#DIV/0!</v>
      </c>
      <c r="D1840" s="74">
        <f>SUMIF([1]!Query1[Date],"="&amp;A1840,[1]!Query1[Trans_cnt])</f>
        <v>0</v>
      </c>
    </row>
    <row r="1841" spans="1:4" x14ac:dyDescent="0.25">
      <c r="A1841" s="8">
        <f t="shared" si="58"/>
        <v>46766</v>
      </c>
      <c r="B1841" s="74">
        <f>SUMIF([1]!Query1[Date],"="&amp;A1841,[1]!Query1[Quantity])</f>
        <v>0</v>
      </c>
      <c r="C1841" s="75" t="e">
        <f t="shared" si="57"/>
        <v>#DIV/0!</v>
      </c>
      <c r="D1841" s="74">
        <f>SUMIF([1]!Query1[Date],"="&amp;A1841,[1]!Query1[Trans_cnt])</f>
        <v>0</v>
      </c>
    </row>
    <row r="1842" spans="1:4" x14ac:dyDescent="0.25">
      <c r="A1842" s="8">
        <f t="shared" si="58"/>
        <v>46767</v>
      </c>
      <c r="B1842" s="74">
        <f>SUMIF([1]!Query1[Date],"="&amp;A1842,[1]!Query1[Quantity])</f>
        <v>0</v>
      </c>
      <c r="C1842" s="75" t="e">
        <f t="shared" si="57"/>
        <v>#DIV/0!</v>
      </c>
      <c r="D1842" s="74">
        <f>SUMIF([1]!Query1[Date],"="&amp;A1842,[1]!Query1[Trans_cnt])</f>
        <v>0</v>
      </c>
    </row>
    <row r="1843" spans="1:4" x14ac:dyDescent="0.25">
      <c r="A1843" s="8">
        <f t="shared" si="58"/>
        <v>46768</v>
      </c>
      <c r="B1843" s="74">
        <f>SUMIF([1]!Query1[Date],"="&amp;A1843,[1]!Query1[Quantity])</f>
        <v>0</v>
      </c>
      <c r="C1843" s="75" t="e">
        <f t="shared" si="57"/>
        <v>#DIV/0!</v>
      </c>
      <c r="D1843" s="74">
        <f>SUMIF([1]!Query1[Date],"="&amp;A1843,[1]!Query1[Trans_cnt])</f>
        <v>0</v>
      </c>
    </row>
    <row r="1844" spans="1:4" x14ac:dyDescent="0.25">
      <c r="A1844" s="8">
        <f t="shared" si="58"/>
        <v>46769</v>
      </c>
      <c r="B1844" s="74">
        <f>SUMIF([1]!Query1[Date],"="&amp;A1844,[1]!Query1[Quantity])</f>
        <v>0</v>
      </c>
      <c r="C1844" s="75" t="e">
        <f t="shared" si="57"/>
        <v>#DIV/0!</v>
      </c>
      <c r="D1844" s="74">
        <f>SUMIF([1]!Query1[Date],"="&amp;A1844,[1]!Query1[Trans_cnt])</f>
        <v>0</v>
      </c>
    </row>
    <row r="1845" spans="1:4" x14ac:dyDescent="0.25">
      <c r="A1845" s="8">
        <f t="shared" si="58"/>
        <v>46770</v>
      </c>
      <c r="B1845" s="74">
        <f>SUMIF([1]!Query1[Date],"="&amp;A1845,[1]!Query1[Quantity])</f>
        <v>0</v>
      </c>
      <c r="C1845" s="75" t="e">
        <f t="shared" si="57"/>
        <v>#DIV/0!</v>
      </c>
      <c r="D1845" s="74">
        <f>SUMIF([1]!Query1[Date],"="&amp;A1845,[1]!Query1[Trans_cnt])</f>
        <v>0</v>
      </c>
    </row>
    <row r="1846" spans="1:4" x14ac:dyDescent="0.25">
      <c r="A1846" s="8">
        <f t="shared" si="58"/>
        <v>46771</v>
      </c>
      <c r="B1846" s="74">
        <f>SUMIF([1]!Query1[Date],"="&amp;A1846,[1]!Query1[Quantity])</f>
        <v>0</v>
      </c>
      <c r="C1846" s="75" t="e">
        <f t="shared" si="57"/>
        <v>#DIV/0!</v>
      </c>
      <c r="D1846" s="74">
        <f>SUMIF([1]!Query1[Date],"="&amp;A1846,[1]!Query1[Trans_cnt])</f>
        <v>0</v>
      </c>
    </row>
    <row r="1847" spans="1:4" x14ac:dyDescent="0.25">
      <c r="A1847" s="8">
        <f t="shared" si="58"/>
        <v>46772</v>
      </c>
      <c r="B1847" s="74">
        <f>SUMIF([1]!Query1[Date],"="&amp;A1847,[1]!Query1[Quantity])</f>
        <v>0</v>
      </c>
      <c r="C1847" s="75" t="e">
        <f t="shared" si="57"/>
        <v>#DIV/0!</v>
      </c>
      <c r="D1847" s="74">
        <f>SUMIF([1]!Query1[Date],"="&amp;A1847,[1]!Query1[Trans_cnt])</f>
        <v>0</v>
      </c>
    </row>
    <row r="1848" spans="1:4" x14ac:dyDescent="0.25">
      <c r="A1848" s="8">
        <f t="shared" si="58"/>
        <v>46773</v>
      </c>
      <c r="B1848" s="74">
        <f>SUMIF([1]!Query1[Date],"="&amp;A1848,[1]!Query1[Quantity])</f>
        <v>0</v>
      </c>
      <c r="C1848" s="75" t="e">
        <f t="shared" si="57"/>
        <v>#DIV/0!</v>
      </c>
      <c r="D1848" s="74">
        <f>SUMIF([1]!Query1[Date],"="&amp;A1848,[1]!Query1[Trans_cnt])</f>
        <v>0</v>
      </c>
    </row>
    <row r="1849" spans="1:4" x14ac:dyDescent="0.25">
      <c r="A1849" s="8">
        <f t="shared" si="58"/>
        <v>46774</v>
      </c>
      <c r="B1849" s="74">
        <f>SUMIF([1]!Query1[Date],"="&amp;A1849,[1]!Query1[Quantity])</f>
        <v>0</v>
      </c>
      <c r="C1849" s="75" t="e">
        <f t="shared" si="57"/>
        <v>#DIV/0!</v>
      </c>
      <c r="D1849" s="74">
        <f>SUMIF([1]!Query1[Date],"="&amp;A1849,[1]!Query1[Trans_cnt])</f>
        <v>0</v>
      </c>
    </row>
    <row r="1850" spans="1:4" x14ac:dyDescent="0.25">
      <c r="A1850" s="8">
        <f t="shared" si="58"/>
        <v>46775</v>
      </c>
      <c r="B1850" s="74">
        <f>SUMIF([1]!Query1[Date],"="&amp;A1850,[1]!Query1[Quantity])</f>
        <v>0</v>
      </c>
      <c r="C1850" s="75" t="e">
        <f t="shared" si="57"/>
        <v>#DIV/0!</v>
      </c>
      <c r="D1850" s="74">
        <f>SUMIF([1]!Query1[Date],"="&amp;A1850,[1]!Query1[Trans_cnt])</f>
        <v>0</v>
      </c>
    </row>
    <row r="1851" spans="1:4" x14ac:dyDescent="0.25">
      <c r="A1851" s="8">
        <f t="shared" si="58"/>
        <v>46776</v>
      </c>
      <c r="B1851" s="74">
        <f>SUMIF([1]!Query1[Date],"="&amp;A1851,[1]!Query1[Quantity])</f>
        <v>0</v>
      </c>
      <c r="C1851" s="75" t="e">
        <f t="shared" si="57"/>
        <v>#DIV/0!</v>
      </c>
      <c r="D1851" s="74">
        <f>SUMIF([1]!Query1[Date],"="&amp;A1851,[1]!Query1[Trans_cnt])</f>
        <v>0</v>
      </c>
    </row>
    <row r="1852" spans="1:4" x14ac:dyDescent="0.25">
      <c r="A1852" s="8">
        <f t="shared" si="58"/>
        <v>46777</v>
      </c>
      <c r="B1852" s="74">
        <f>SUMIF([1]!Query1[Date],"="&amp;A1852,[1]!Query1[Quantity])</f>
        <v>0</v>
      </c>
      <c r="C1852" s="75" t="e">
        <f t="shared" si="57"/>
        <v>#DIV/0!</v>
      </c>
      <c r="D1852" s="74">
        <f>SUMIF([1]!Query1[Date],"="&amp;A1852,[1]!Query1[Trans_cnt])</f>
        <v>0</v>
      </c>
    </row>
    <row r="1853" spans="1:4" x14ac:dyDescent="0.25">
      <c r="A1853" s="8">
        <f t="shared" si="58"/>
        <v>46778</v>
      </c>
      <c r="B1853" s="74">
        <f>SUMIF([1]!Query1[Date],"="&amp;A1853,[1]!Query1[Quantity])</f>
        <v>0</v>
      </c>
      <c r="C1853" s="75" t="e">
        <f t="shared" si="57"/>
        <v>#DIV/0!</v>
      </c>
      <c r="D1853" s="74">
        <f>SUMIF([1]!Query1[Date],"="&amp;A1853,[1]!Query1[Trans_cnt])</f>
        <v>0</v>
      </c>
    </row>
    <row r="1854" spans="1:4" x14ac:dyDescent="0.25">
      <c r="A1854" s="8">
        <f t="shared" si="58"/>
        <v>46779</v>
      </c>
      <c r="B1854" s="74">
        <f>SUMIF([1]!Query1[Date],"="&amp;A1854,[1]!Query1[Quantity])</f>
        <v>0</v>
      </c>
      <c r="C1854" s="75" t="e">
        <f t="shared" si="57"/>
        <v>#DIV/0!</v>
      </c>
      <c r="D1854" s="74">
        <f>SUMIF([1]!Query1[Date],"="&amp;A1854,[1]!Query1[Trans_cnt])</f>
        <v>0</v>
      </c>
    </row>
    <row r="1855" spans="1:4" x14ac:dyDescent="0.25">
      <c r="A1855" s="8">
        <f t="shared" si="58"/>
        <v>46780</v>
      </c>
      <c r="B1855" s="74">
        <f>SUMIF([1]!Query1[Date],"="&amp;A1855,[1]!Query1[Quantity])</f>
        <v>0</v>
      </c>
      <c r="C1855" s="75" t="e">
        <f t="shared" si="57"/>
        <v>#DIV/0!</v>
      </c>
      <c r="D1855" s="74">
        <f>SUMIF([1]!Query1[Date],"="&amp;A1855,[1]!Query1[Trans_cnt])</f>
        <v>0</v>
      </c>
    </row>
    <row r="1856" spans="1:4" x14ac:dyDescent="0.25">
      <c r="A1856" s="8">
        <f t="shared" si="58"/>
        <v>46781</v>
      </c>
      <c r="B1856" s="74">
        <f>SUMIF([1]!Query1[Date],"="&amp;A1856,[1]!Query1[Quantity])</f>
        <v>0</v>
      </c>
      <c r="C1856" s="75" t="e">
        <f t="shared" si="57"/>
        <v>#DIV/0!</v>
      </c>
      <c r="D1856" s="74">
        <f>SUMIF([1]!Query1[Date],"="&amp;A1856,[1]!Query1[Trans_cnt])</f>
        <v>0</v>
      </c>
    </row>
    <row r="1857" spans="1:4" x14ac:dyDescent="0.25">
      <c r="A1857" s="8">
        <f t="shared" si="58"/>
        <v>46782</v>
      </c>
      <c r="B1857" s="74">
        <f>SUMIF([1]!Query1[Date],"="&amp;A1857,[1]!Query1[Quantity])</f>
        <v>0</v>
      </c>
      <c r="C1857" s="75" t="e">
        <f t="shared" si="57"/>
        <v>#DIV/0!</v>
      </c>
      <c r="D1857" s="74">
        <f>SUMIF([1]!Query1[Date],"="&amp;A1857,[1]!Query1[Trans_cnt])</f>
        <v>0</v>
      </c>
    </row>
    <row r="1858" spans="1:4" x14ac:dyDescent="0.25">
      <c r="A1858" s="8">
        <f t="shared" si="58"/>
        <v>46783</v>
      </c>
      <c r="B1858" s="74">
        <f>SUMIF([1]!Query1[Date],"="&amp;A1858,[1]!Query1[Quantity])</f>
        <v>0</v>
      </c>
      <c r="C1858" s="75" t="e">
        <f t="shared" si="57"/>
        <v>#DIV/0!</v>
      </c>
      <c r="D1858" s="74">
        <f>SUMIF([1]!Query1[Date],"="&amp;A1858,[1]!Query1[Trans_cnt])</f>
        <v>0</v>
      </c>
    </row>
    <row r="1859" spans="1:4" x14ac:dyDescent="0.25">
      <c r="A1859" s="8">
        <f t="shared" si="58"/>
        <v>46784</v>
      </c>
      <c r="B1859" s="74">
        <f>SUMIF([1]!Query1[Date],"="&amp;A1859,[1]!Query1[Quantity])</f>
        <v>0</v>
      </c>
      <c r="C1859" s="75" t="e">
        <f t="shared" ref="C1859:C1922" si="59">B1859/D1859</f>
        <v>#DIV/0!</v>
      </c>
      <c r="D1859" s="74">
        <f>SUMIF([1]!Query1[Date],"="&amp;A1859,[1]!Query1[Trans_cnt])</f>
        <v>0</v>
      </c>
    </row>
    <row r="1860" spans="1:4" x14ac:dyDescent="0.25">
      <c r="A1860" s="8">
        <f t="shared" si="58"/>
        <v>46785</v>
      </c>
      <c r="B1860" s="74">
        <f>SUMIF([1]!Query1[Date],"="&amp;A1860,[1]!Query1[Quantity])</f>
        <v>0</v>
      </c>
      <c r="C1860" s="75" t="e">
        <f t="shared" si="59"/>
        <v>#DIV/0!</v>
      </c>
      <c r="D1860" s="74">
        <f>SUMIF([1]!Query1[Date],"="&amp;A1860,[1]!Query1[Trans_cnt])</f>
        <v>0</v>
      </c>
    </row>
    <row r="1861" spans="1:4" x14ac:dyDescent="0.25">
      <c r="A1861" s="8">
        <f t="shared" si="58"/>
        <v>46786</v>
      </c>
      <c r="B1861" s="74">
        <f>SUMIF([1]!Query1[Date],"="&amp;A1861,[1]!Query1[Quantity])</f>
        <v>0</v>
      </c>
      <c r="C1861" s="75" t="e">
        <f t="shared" si="59"/>
        <v>#DIV/0!</v>
      </c>
      <c r="D1861" s="74">
        <f>SUMIF([1]!Query1[Date],"="&amp;A1861,[1]!Query1[Trans_cnt])</f>
        <v>0</v>
      </c>
    </row>
    <row r="1862" spans="1:4" x14ac:dyDescent="0.25">
      <c r="A1862" s="8">
        <f t="shared" si="58"/>
        <v>46787</v>
      </c>
      <c r="B1862" s="74">
        <f>SUMIF([1]!Query1[Date],"="&amp;A1862,[1]!Query1[Quantity])</f>
        <v>0</v>
      </c>
      <c r="C1862" s="75" t="e">
        <f t="shared" si="59"/>
        <v>#DIV/0!</v>
      </c>
      <c r="D1862" s="74">
        <f>SUMIF([1]!Query1[Date],"="&amp;A1862,[1]!Query1[Trans_cnt])</f>
        <v>0</v>
      </c>
    </row>
    <row r="1863" spans="1:4" x14ac:dyDescent="0.25">
      <c r="A1863" s="8">
        <f t="shared" si="58"/>
        <v>46788</v>
      </c>
      <c r="B1863" s="74">
        <f>SUMIF([1]!Query1[Date],"="&amp;A1863,[1]!Query1[Quantity])</f>
        <v>0</v>
      </c>
      <c r="C1863" s="75" t="e">
        <f t="shared" si="59"/>
        <v>#DIV/0!</v>
      </c>
      <c r="D1863" s="74">
        <f>SUMIF([1]!Query1[Date],"="&amp;A1863,[1]!Query1[Trans_cnt])</f>
        <v>0</v>
      </c>
    </row>
    <row r="1864" spans="1:4" x14ac:dyDescent="0.25">
      <c r="A1864" s="8">
        <f t="shared" si="58"/>
        <v>46789</v>
      </c>
      <c r="B1864" s="74">
        <f>SUMIF([1]!Query1[Date],"="&amp;A1864,[1]!Query1[Quantity])</f>
        <v>0</v>
      </c>
      <c r="C1864" s="75" t="e">
        <f t="shared" si="59"/>
        <v>#DIV/0!</v>
      </c>
      <c r="D1864" s="74">
        <f>SUMIF([1]!Query1[Date],"="&amp;A1864,[1]!Query1[Trans_cnt])</f>
        <v>0</v>
      </c>
    </row>
    <row r="1865" spans="1:4" x14ac:dyDescent="0.25">
      <c r="A1865" s="8">
        <f t="shared" si="58"/>
        <v>46790</v>
      </c>
      <c r="B1865" s="74">
        <f>SUMIF([1]!Query1[Date],"="&amp;A1865,[1]!Query1[Quantity])</f>
        <v>0</v>
      </c>
      <c r="C1865" s="75" t="e">
        <f t="shared" si="59"/>
        <v>#DIV/0!</v>
      </c>
      <c r="D1865" s="74">
        <f>SUMIF([1]!Query1[Date],"="&amp;A1865,[1]!Query1[Trans_cnt])</f>
        <v>0</v>
      </c>
    </row>
    <row r="1866" spans="1:4" x14ac:dyDescent="0.25">
      <c r="A1866" s="8">
        <f t="shared" si="58"/>
        <v>46791</v>
      </c>
      <c r="B1866" s="74">
        <f>SUMIF([1]!Query1[Date],"="&amp;A1866,[1]!Query1[Quantity])</f>
        <v>0</v>
      </c>
      <c r="C1866" s="75" t="e">
        <f t="shared" si="59"/>
        <v>#DIV/0!</v>
      </c>
      <c r="D1866" s="74">
        <f>SUMIF([1]!Query1[Date],"="&amp;A1866,[1]!Query1[Trans_cnt])</f>
        <v>0</v>
      </c>
    </row>
    <row r="1867" spans="1:4" x14ac:dyDescent="0.25">
      <c r="A1867" s="8">
        <f t="shared" si="58"/>
        <v>46792</v>
      </c>
      <c r="B1867" s="74">
        <f>SUMIF([1]!Query1[Date],"="&amp;A1867,[1]!Query1[Quantity])</f>
        <v>0</v>
      </c>
      <c r="C1867" s="75" t="e">
        <f t="shared" si="59"/>
        <v>#DIV/0!</v>
      </c>
      <c r="D1867" s="74">
        <f>SUMIF([1]!Query1[Date],"="&amp;A1867,[1]!Query1[Trans_cnt])</f>
        <v>0</v>
      </c>
    </row>
    <row r="1868" spans="1:4" x14ac:dyDescent="0.25">
      <c r="A1868" s="8">
        <f t="shared" si="58"/>
        <v>46793</v>
      </c>
      <c r="B1868" s="74">
        <f>SUMIF([1]!Query1[Date],"="&amp;A1868,[1]!Query1[Quantity])</f>
        <v>0</v>
      </c>
      <c r="C1868" s="75" t="e">
        <f t="shared" si="59"/>
        <v>#DIV/0!</v>
      </c>
      <c r="D1868" s="74">
        <f>SUMIF([1]!Query1[Date],"="&amp;A1868,[1]!Query1[Trans_cnt])</f>
        <v>0</v>
      </c>
    </row>
    <row r="1869" spans="1:4" x14ac:dyDescent="0.25">
      <c r="A1869" s="8">
        <f t="shared" si="58"/>
        <v>46794</v>
      </c>
      <c r="B1869" s="74">
        <f>SUMIF([1]!Query1[Date],"="&amp;A1869,[1]!Query1[Quantity])</f>
        <v>0</v>
      </c>
      <c r="C1869" s="75" t="e">
        <f t="shared" si="59"/>
        <v>#DIV/0!</v>
      </c>
      <c r="D1869" s="74">
        <f>SUMIF([1]!Query1[Date],"="&amp;A1869,[1]!Query1[Trans_cnt])</f>
        <v>0</v>
      </c>
    </row>
    <row r="1870" spans="1:4" x14ac:dyDescent="0.25">
      <c r="A1870" s="8">
        <f t="shared" si="58"/>
        <v>46795</v>
      </c>
      <c r="B1870" s="74">
        <f>SUMIF([1]!Query1[Date],"="&amp;A1870,[1]!Query1[Quantity])</f>
        <v>0</v>
      </c>
      <c r="C1870" s="75" t="e">
        <f t="shared" si="59"/>
        <v>#DIV/0!</v>
      </c>
      <c r="D1870" s="74">
        <f>SUMIF([1]!Query1[Date],"="&amp;A1870,[1]!Query1[Trans_cnt])</f>
        <v>0</v>
      </c>
    </row>
    <row r="1871" spans="1:4" x14ac:dyDescent="0.25">
      <c r="A1871" s="8">
        <f t="shared" si="58"/>
        <v>46796</v>
      </c>
      <c r="B1871" s="74">
        <f>SUMIF([1]!Query1[Date],"="&amp;A1871,[1]!Query1[Quantity])</f>
        <v>0</v>
      </c>
      <c r="C1871" s="75" t="e">
        <f t="shared" si="59"/>
        <v>#DIV/0!</v>
      </c>
      <c r="D1871" s="74">
        <f>SUMIF([1]!Query1[Date],"="&amp;A1871,[1]!Query1[Trans_cnt])</f>
        <v>0</v>
      </c>
    </row>
    <row r="1872" spans="1:4" x14ac:dyDescent="0.25">
      <c r="A1872" s="8">
        <f t="shared" si="58"/>
        <v>46797</v>
      </c>
      <c r="B1872" s="74">
        <f>SUMIF([1]!Query1[Date],"="&amp;A1872,[1]!Query1[Quantity])</f>
        <v>0</v>
      </c>
      <c r="C1872" s="75" t="e">
        <f t="shared" si="59"/>
        <v>#DIV/0!</v>
      </c>
      <c r="D1872" s="74">
        <f>SUMIF([1]!Query1[Date],"="&amp;A1872,[1]!Query1[Trans_cnt])</f>
        <v>0</v>
      </c>
    </row>
    <row r="1873" spans="1:4" x14ac:dyDescent="0.25">
      <c r="A1873" s="8">
        <f t="shared" si="58"/>
        <v>46798</v>
      </c>
      <c r="B1873" s="74">
        <f>SUMIF([1]!Query1[Date],"="&amp;A1873,[1]!Query1[Quantity])</f>
        <v>0</v>
      </c>
      <c r="C1873" s="75" t="e">
        <f t="shared" si="59"/>
        <v>#DIV/0!</v>
      </c>
      <c r="D1873" s="74">
        <f>SUMIF([1]!Query1[Date],"="&amp;A1873,[1]!Query1[Trans_cnt])</f>
        <v>0</v>
      </c>
    </row>
    <row r="1874" spans="1:4" x14ac:dyDescent="0.25">
      <c r="A1874" s="8">
        <f t="shared" si="58"/>
        <v>46799</v>
      </c>
      <c r="B1874" s="74">
        <f>SUMIF([1]!Query1[Date],"="&amp;A1874,[1]!Query1[Quantity])</f>
        <v>0</v>
      </c>
      <c r="C1874" s="75" t="e">
        <f t="shared" si="59"/>
        <v>#DIV/0!</v>
      </c>
      <c r="D1874" s="74">
        <f>SUMIF([1]!Query1[Date],"="&amp;A1874,[1]!Query1[Trans_cnt])</f>
        <v>0</v>
      </c>
    </row>
    <row r="1875" spans="1:4" x14ac:dyDescent="0.25">
      <c r="A1875" s="8">
        <f t="shared" si="58"/>
        <v>46800</v>
      </c>
      <c r="B1875" s="74">
        <f>SUMIF([1]!Query1[Date],"="&amp;A1875,[1]!Query1[Quantity])</f>
        <v>0</v>
      </c>
      <c r="C1875" s="75" t="e">
        <f t="shared" si="59"/>
        <v>#DIV/0!</v>
      </c>
      <c r="D1875" s="74">
        <f>SUMIF([1]!Query1[Date],"="&amp;A1875,[1]!Query1[Trans_cnt])</f>
        <v>0</v>
      </c>
    </row>
    <row r="1876" spans="1:4" x14ac:dyDescent="0.25">
      <c r="A1876" s="8">
        <f t="shared" si="58"/>
        <v>46801</v>
      </c>
      <c r="B1876" s="74">
        <f>SUMIF([1]!Query1[Date],"="&amp;A1876,[1]!Query1[Quantity])</f>
        <v>0</v>
      </c>
      <c r="C1876" s="75" t="e">
        <f t="shared" si="59"/>
        <v>#DIV/0!</v>
      </c>
      <c r="D1876" s="74">
        <f>SUMIF([1]!Query1[Date],"="&amp;A1876,[1]!Query1[Trans_cnt])</f>
        <v>0</v>
      </c>
    </row>
    <row r="1877" spans="1:4" x14ac:dyDescent="0.25">
      <c r="A1877" s="8">
        <f t="shared" si="58"/>
        <v>46802</v>
      </c>
      <c r="B1877" s="74">
        <f>SUMIF([1]!Query1[Date],"="&amp;A1877,[1]!Query1[Quantity])</f>
        <v>0</v>
      </c>
      <c r="C1877" s="75" t="e">
        <f t="shared" si="59"/>
        <v>#DIV/0!</v>
      </c>
      <c r="D1877" s="74">
        <f>SUMIF([1]!Query1[Date],"="&amp;A1877,[1]!Query1[Trans_cnt])</f>
        <v>0</v>
      </c>
    </row>
    <row r="1878" spans="1:4" x14ac:dyDescent="0.25">
      <c r="A1878" s="8">
        <f t="shared" si="58"/>
        <v>46803</v>
      </c>
      <c r="B1878" s="74">
        <f>SUMIF([1]!Query1[Date],"="&amp;A1878,[1]!Query1[Quantity])</f>
        <v>0</v>
      </c>
      <c r="C1878" s="75" t="e">
        <f t="shared" si="59"/>
        <v>#DIV/0!</v>
      </c>
      <c r="D1878" s="74">
        <f>SUMIF([1]!Query1[Date],"="&amp;A1878,[1]!Query1[Trans_cnt])</f>
        <v>0</v>
      </c>
    </row>
    <row r="1879" spans="1:4" x14ac:dyDescent="0.25">
      <c r="A1879" s="8">
        <f t="shared" ref="A1879:A1942" si="60">A1878+1</f>
        <v>46804</v>
      </c>
      <c r="B1879" s="74">
        <f>SUMIF([1]!Query1[Date],"="&amp;A1879,[1]!Query1[Quantity])</f>
        <v>0</v>
      </c>
      <c r="C1879" s="75" t="e">
        <f t="shared" si="59"/>
        <v>#DIV/0!</v>
      </c>
      <c r="D1879" s="74">
        <f>SUMIF([1]!Query1[Date],"="&amp;A1879,[1]!Query1[Trans_cnt])</f>
        <v>0</v>
      </c>
    </row>
    <row r="1880" spans="1:4" x14ac:dyDescent="0.25">
      <c r="A1880" s="8">
        <f t="shared" si="60"/>
        <v>46805</v>
      </c>
      <c r="B1880" s="74">
        <f>SUMIF([1]!Query1[Date],"="&amp;A1880,[1]!Query1[Quantity])</f>
        <v>0</v>
      </c>
      <c r="C1880" s="75" t="e">
        <f t="shared" si="59"/>
        <v>#DIV/0!</v>
      </c>
      <c r="D1880" s="74">
        <f>SUMIF([1]!Query1[Date],"="&amp;A1880,[1]!Query1[Trans_cnt])</f>
        <v>0</v>
      </c>
    </row>
    <row r="1881" spans="1:4" x14ac:dyDescent="0.25">
      <c r="A1881" s="8">
        <f t="shared" si="60"/>
        <v>46806</v>
      </c>
      <c r="B1881" s="74">
        <f>SUMIF([1]!Query1[Date],"="&amp;A1881,[1]!Query1[Quantity])</f>
        <v>0</v>
      </c>
      <c r="C1881" s="75" t="e">
        <f t="shared" si="59"/>
        <v>#DIV/0!</v>
      </c>
      <c r="D1881" s="74">
        <f>SUMIF([1]!Query1[Date],"="&amp;A1881,[1]!Query1[Trans_cnt])</f>
        <v>0</v>
      </c>
    </row>
    <row r="1882" spans="1:4" x14ac:dyDescent="0.25">
      <c r="A1882" s="8">
        <f t="shared" si="60"/>
        <v>46807</v>
      </c>
      <c r="B1882" s="74">
        <f>SUMIF([1]!Query1[Date],"="&amp;A1882,[1]!Query1[Quantity])</f>
        <v>0</v>
      </c>
      <c r="C1882" s="75" t="e">
        <f t="shared" si="59"/>
        <v>#DIV/0!</v>
      </c>
      <c r="D1882" s="74">
        <f>SUMIF([1]!Query1[Date],"="&amp;A1882,[1]!Query1[Trans_cnt])</f>
        <v>0</v>
      </c>
    </row>
    <row r="1883" spans="1:4" x14ac:dyDescent="0.25">
      <c r="A1883" s="8">
        <f t="shared" si="60"/>
        <v>46808</v>
      </c>
      <c r="B1883" s="74">
        <f>SUMIF([1]!Query1[Date],"="&amp;A1883,[1]!Query1[Quantity])</f>
        <v>0</v>
      </c>
      <c r="C1883" s="75" t="e">
        <f t="shared" si="59"/>
        <v>#DIV/0!</v>
      </c>
      <c r="D1883" s="74">
        <f>SUMIF([1]!Query1[Date],"="&amp;A1883,[1]!Query1[Trans_cnt])</f>
        <v>0</v>
      </c>
    </row>
    <row r="1884" spans="1:4" x14ac:dyDescent="0.25">
      <c r="A1884" s="8">
        <f t="shared" si="60"/>
        <v>46809</v>
      </c>
      <c r="B1884" s="74">
        <f>SUMIF([1]!Query1[Date],"="&amp;A1884,[1]!Query1[Quantity])</f>
        <v>0</v>
      </c>
      <c r="C1884" s="75" t="e">
        <f t="shared" si="59"/>
        <v>#DIV/0!</v>
      </c>
      <c r="D1884" s="74">
        <f>SUMIF([1]!Query1[Date],"="&amp;A1884,[1]!Query1[Trans_cnt])</f>
        <v>0</v>
      </c>
    </row>
    <row r="1885" spans="1:4" x14ac:dyDescent="0.25">
      <c r="A1885" s="8">
        <f t="shared" si="60"/>
        <v>46810</v>
      </c>
      <c r="B1885" s="74">
        <f>SUMIF([1]!Query1[Date],"="&amp;A1885,[1]!Query1[Quantity])</f>
        <v>0</v>
      </c>
      <c r="C1885" s="75" t="e">
        <f t="shared" si="59"/>
        <v>#DIV/0!</v>
      </c>
      <c r="D1885" s="74">
        <f>SUMIF([1]!Query1[Date],"="&amp;A1885,[1]!Query1[Trans_cnt])</f>
        <v>0</v>
      </c>
    </row>
    <row r="1886" spans="1:4" x14ac:dyDescent="0.25">
      <c r="A1886" s="8">
        <f t="shared" si="60"/>
        <v>46811</v>
      </c>
      <c r="B1886" s="74">
        <f>SUMIF([1]!Query1[Date],"="&amp;A1886,[1]!Query1[Quantity])</f>
        <v>0</v>
      </c>
      <c r="C1886" s="75" t="e">
        <f t="shared" si="59"/>
        <v>#DIV/0!</v>
      </c>
      <c r="D1886" s="74">
        <f>SUMIF([1]!Query1[Date],"="&amp;A1886,[1]!Query1[Trans_cnt])</f>
        <v>0</v>
      </c>
    </row>
    <row r="1887" spans="1:4" x14ac:dyDescent="0.25">
      <c r="A1887" s="8">
        <f t="shared" si="60"/>
        <v>46812</v>
      </c>
      <c r="B1887" s="74">
        <f>SUMIF([1]!Query1[Date],"="&amp;A1887,[1]!Query1[Quantity])</f>
        <v>0</v>
      </c>
      <c r="C1887" s="75" t="e">
        <f t="shared" si="59"/>
        <v>#DIV/0!</v>
      </c>
      <c r="D1887" s="74">
        <f>SUMIF([1]!Query1[Date],"="&amp;A1887,[1]!Query1[Trans_cnt])</f>
        <v>0</v>
      </c>
    </row>
    <row r="1888" spans="1:4" x14ac:dyDescent="0.25">
      <c r="A1888" s="8">
        <f t="shared" si="60"/>
        <v>46813</v>
      </c>
      <c r="B1888" s="74">
        <f>SUMIF([1]!Query1[Date],"="&amp;A1888,[1]!Query1[Quantity])</f>
        <v>0</v>
      </c>
      <c r="C1888" s="75" t="e">
        <f t="shared" si="59"/>
        <v>#DIV/0!</v>
      </c>
      <c r="D1888" s="74">
        <f>SUMIF([1]!Query1[Date],"="&amp;A1888,[1]!Query1[Trans_cnt])</f>
        <v>0</v>
      </c>
    </row>
    <row r="1889" spans="1:4" x14ac:dyDescent="0.25">
      <c r="A1889" s="8">
        <f t="shared" si="60"/>
        <v>46814</v>
      </c>
      <c r="B1889" s="74">
        <f>SUMIF([1]!Query1[Date],"="&amp;A1889,[1]!Query1[Quantity])</f>
        <v>0</v>
      </c>
      <c r="C1889" s="75" t="e">
        <f t="shared" si="59"/>
        <v>#DIV/0!</v>
      </c>
      <c r="D1889" s="74">
        <f>SUMIF([1]!Query1[Date],"="&amp;A1889,[1]!Query1[Trans_cnt])</f>
        <v>0</v>
      </c>
    </row>
    <row r="1890" spans="1:4" x14ac:dyDescent="0.25">
      <c r="A1890" s="8">
        <f t="shared" si="60"/>
        <v>46815</v>
      </c>
      <c r="B1890" s="74">
        <f>SUMIF([1]!Query1[Date],"="&amp;A1890,[1]!Query1[Quantity])</f>
        <v>0</v>
      </c>
      <c r="C1890" s="75" t="e">
        <f t="shared" si="59"/>
        <v>#DIV/0!</v>
      </c>
      <c r="D1890" s="74">
        <f>SUMIF([1]!Query1[Date],"="&amp;A1890,[1]!Query1[Trans_cnt])</f>
        <v>0</v>
      </c>
    </row>
    <row r="1891" spans="1:4" x14ac:dyDescent="0.25">
      <c r="A1891" s="8">
        <f t="shared" si="60"/>
        <v>46816</v>
      </c>
      <c r="B1891" s="74">
        <f>SUMIF([1]!Query1[Date],"="&amp;A1891,[1]!Query1[Quantity])</f>
        <v>0</v>
      </c>
      <c r="C1891" s="75" t="e">
        <f t="shared" si="59"/>
        <v>#DIV/0!</v>
      </c>
      <c r="D1891" s="74">
        <f>SUMIF([1]!Query1[Date],"="&amp;A1891,[1]!Query1[Trans_cnt])</f>
        <v>0</v>
      </c>
    </row>
    <row r="1892" spans="1:4" x14ac:dyDescent="0.25">
      <c r="A1892" s="8">
        <f t="shared" si="60"/>
        <v>46817</v>
      </c>
      <c r="B1892" s="74">
        <f>SUMIF([1]!Query1[Date],"="&amp;A1892,[1]!Query1[Quantity])</f>
        <v>0</v>
      </c>
      <c r="C1892" s="75" t="e">
        <f t="shared" si="59"/>
        <v>#DIV/0!</v>
      </c>
      <c r="D1892" s="74">
        <f>SUMIF([1]!Query1[Date],"="&amp;A1892,[1]!Query1[Trans_cnt])</f>
        <v>0</v>
      </c>
    </row>
    <row r="1893" spans="1:4" x14ac:dyDescent="0.25">
      <c r="A1893" s="8">
        <f t="shared" si="60"/>
        <v>46818</v>
      </c>
      <c r="B1893" s="74">
        <f>SUMIF([1]!Query1[Date],"="&amp;A1893,[1]!Query1[Quantity])</f>
        <v>0</v>
      </c>
      <c r="C1893" s="75" t="e">
        <f t="shared" si="59"/>
        <v>#DIV/0!</v>
      </c>
      <c r="D1893" s="74">
        <f>SUMIF([1]!Query1[Date],"="&amp;A1893,[1]!Query1[Trans_cnt])</f>
        <v>0</v>
      </c>
    </row>
    <row r="1894" spans="1:4" x14ac:dyDescent="0.25">
      <c r="A1894" s="8">
        <f t="shared" si="60"/>
        <v>46819</v>
      </c>
      <c r="B1894" s="74">
        <f>SUMIF([1]!Query1[Date],"="&amp;A1894,[1]!Query1[Quantity])</f>
        <v>0</v>
      </c>
      <c r="C1894" s="75" t="e">
        <f t="shared" si="59"/>
        <v>#DIV/0!</v>
      </c>
      <c r="D1894" s="74">
        <f>SUMIF([1]!Query1[Date],"="&amp;A1894,[1]!Query1[Trans_cnt])</f>
        <v>0</v>
      </c>
    </row>
    <row r="1895" spans="1:4" x14ac:dyDescent="0.25">
      <c r="A1895" s="8">
        <f t="shared" si="60"/>
        <v>46820</v>
      </c>
      <c r="B1895" s="74">
        <f>SUMIF([1]!Query1[Date],"="&amp;A1895,[1]!Query1[Quantity])</f>
        <v>0</v>
      </c>
      <c r="C1895" s="75" t="e">
        <f t="shared" si="59"/>
        <v>#DIV/0!</v>
      </c>
      <c r="D1895" s="74">
        <f>SUMIF([1]!Query1[Date],"="&amp;A1895,[1]!Query1[Trans_cnt])</f>
        <v>0</v>
      </c>
    </row>
    <row r="1896" spans="1:4" x14ac:dyDescent="0.25">
      <c r="A1896" s="8">
        <f t="shared" si="60"/>
        <v>46821</v>
      </c>
      <c r="B1896" s="74">
        <f>SUMIF([1]!Query1[Date],"="&amp;A1896,[1]!Query1[Quantity])</f>
        <v>0</v>
      </c>
      <c r="C1896" s="75" t="e">
        <f t="shared" si="59"/>
        <v>#DIV/0!</v>
      </c>
      <c r="D1896" s="74">
        <f>SUMIF([1]!Query1[Date],"="&amp;A1896,[1]!Query1[Trans_cnt])</f>
        <v>0</v>
      </c>
    </row>
    <row r="1897" spans="1:4" x14ac:dyDescent="0.25">
      <c r="A1897" s="8">
        <f t="shared" si="60"/>
        <v>46822</v>
      </c>
      <c r="B1897" s="74">
        <f>SUMIF([1]!Query1[Date],"="&amp;A1897,[1]!Query1[Quantity])</f>
        <v>0</v>
      </c>
      <c r="C1897" s="75" t="e">
        <f t="shared" si="59"/>
        <v>#DIV/0!</v>
      </c>
      <c r="D1897" s="74">
        <f>SUMIF([1]!Query1[Date],"="&amp;A1897,[1]!Query1[Trans_cnt])</f>
        <v>0</v>
      </c>
    </row>
    <row r="1898" spans="1:4" x14ac:dyDescent="0.25">
      <c r="A1898" s="8">
        <f t="shared" si="60"/>
        <v>46823</v>
      </c>
      <c r="B1898" s="74">
        <f>SUMIF([1]!Query1[Date],"="&amp;A1898,[1]!Query1[Quantity])</f>
        <v>0</v>
      </c>
      <c r="C1898" s="75" t="e">
        <f t="shared" si="59"/>
        <v>#DIV/0!</v>
      </c>
      <c r="D1898" s="74">
        <f>SUMIF([1]!Query1[Date],"="&amp;A1898,[1]!Query1[Trans_cnt])</f>
        <v>0</v>
      </c>
    </row>
    <row r="1899" spans="1:4" x14ac:dyDescent="0.25">
      <c r="A1899" s="8">
        <f t="shared" si="60"/>
        <v>46824</v>
      </c>
      <c r="B1899" s="74">
        <f>SUMIF([1]!Query1[Date],"="&amp;A1899,[1]!Query1[Quantity])</f>
        <v>0</v>
      </c>
      <c r="C1899" s="75" t="e">
        <f t="shared" si="59"/>
        <v>#DIV/0!</v>
      </c>
      <c r="D1899" s="74">
        <f>SUMIF([1]!Query1[Date],"="&amp;A1899,[1]!Query1[Trans_cnt])</f>
        <v>0</v>
      </c>
    </row>
    <row r="1900" spans="1:4" x14ac:dyDescent="0.25">
      <c r="A1900" s="8">
        <f t="shared" si="60"/>
        <v>46825</v>
      </c>
      <c r="B1900" s="74">
        <f>SUMIF([1]!Query1[Date],"="&amp;A1900,[1]!Query1[Quantity])</f>
        <v>0</v>
      </c>
      <c r="C1900" s="75" t="e">
        <f t="shared" si="59"/>
        <v>#DIV/0!</v>
      </c>
      <c r="D1900" s="74">
        <f>SUMIF([1]!Query1[Date],"="&amp;A1900,[1]!Query1[Trans_cnt])</f>
        <v>0</v>
      </c>
    </row>
    <row r="1901" spans="1:4" x14ac:dyDescent="0.25">
      <c r="A1901" s="8">
        <f t="shared" si="60"/>
        <v>46826</v>
      </c>
      <c r="B1901" s="74">
        <f>SUMIF([1]!Query1[Date],"="&amp;A1901,[1]!Query1[Quantity])</f>
        <v>0</v>
      </c>
      <c r="C1901" s="75" t="e">
        <f t="shared" si="59"/>
        <v>#DIV/0!</v>
      </c>
      <c r="D1901" s="74">
        <f>SUMIF([1]!Query1[Date],"="&amp;A1901,[1]!Query1[Trans_cnt])</f>
        <v>0</v>
      </c>
    </row>
    <row r="1902" spans="1:4" x14ac:dyDescent="0.25">
      <c r="A1902" s="8">
        <f t="shared" si="60"/>
        <v>46827</v>
      </c>
      <c r="B1902" s="74">
        <f>SUMIF([1]!Query1[Date],"="&amp;A1902,[1]!Query1[Quantity])</f>
        <v>0</v>
      </c>
      <c r="C1902" s="75" t="e">
        <f t="shared" si="59"/>
        <v>#DIV/0!</v>
      </c>
      <c r="D1902" s="74">
        <f>SUMIF([1]!Query1[Date],"="&amp;A1902,[1]!Query1[Trans_cnt])</f>
        <v>0</v>
      </c>
    </row>
    <row r="1903" spans="1:4" x14ac:dyDescent="0.25">
      <c r="A1903" s="8">
        <f t="shared" si="60"/>
        <v>46828</v>
      </c>
      <c r="B1903" s="74">
        <f>SUMIF([1]!Query1[Date],"="&amp;A1903,[1]!Query1[Quantity])</f>
        <v>0</v>
      </c>
      <c r="C1903" s="75" t="e">
        <f t="shared" si="59"/>
        <v>#DIV/0!</v>
      </c>
      <c r="D1903" s="74">
        <f>SUMIF([1]!Query1[Date],"="&amp;A1903,[1]!Query1[Trans_cnt])</f>
        <v>0</v>
      </c>
    </row>
    <row r="1904" spans="1:4" x14ac:dyDescent="0.25">
      <c r="A1904" s="8">
        <f t="shared" si="60"/>
        <v>46829</v>
      </c>
      <c r="B1904" s="74">
        <f>SUMIF([1]!Query1[Date],"="&amp;A1904,[1]!Query1[Quantity])</f>
        <v>0</v>
      </c>
      <c r="C1904" s="75" t="e">
        <f t="shared" si="59"/>
        <v>#DIV/0!</v>
      </c>
      <c r="D1904" s="74">
        <f>SUMIF([1]!Query1[Date],"="&amp;A1904,[1]!Query1[Trans_cnt])</f>
        <v>0</v>
      </c>
    </row>
    <row r="1905" spans="1:4" x14ac:dyDescent="0.25">
      <c r="A1905" s="8">
        <f t="shared" si="60"/>
        <v>46830</v>
      </c>
      <c r="B1905" s="74">
        <f>SUMIF([1]!Query1[Date],"="&amp;A1905,[1]!Query1[Quantity])</f>
        <v>0</v>
      </c>
      <c r="C1905" s="75" t="e">
        <f t="shared" si="59"/>
        <v>#DIV/0!</v>
      </c>
      <c r="D1905" s="74">
        <f>SUMIF([1]!Query1[Date],"="&amp;A1905,[1]!Query1[Trans_cnt])</f>
        <v>0</v>
      </c>
    </row>
    <row r="1906" spans="1:4" x14ac:dyDescent="0.25">
      <c r="A1906" s="8">
        <f t="shared" si="60"/>
        <v>46831</v>
      </c>
      <c r="B1906" s="74">
        <f>SUMIF([1]!Query1[Date],"="&amp;A1906,[1]!Query1[Quantity])</f>
        <v>0</v>
      </c>
      <c r="C1906" s="75" t="e">
        <f t="shared" si="59"/>
        <v>#DIV/0!</v>
      </c>
      <c r="D1906" s="74">
        <f>SUMIF([1]!Query1[Date],"="&amp;A1906,[1]!Query1[Trans_cnt])</f>
        <v>0</v>
      </c>
    </row>
    <row r="1907" spans="1:4" x14ac:dyDescent="0.25">
      <c r="A1907" s="8">
        <f t="shared" si="60"/>
        <v>46832</v>
      </c>
      <c r="B1907" s="74">
        <f>SUMIF([1]!Query1[Date],"="&amp;A1907,[1]!Query1[Quantity])</f>
        <v>0</v>
      </c>
      <c r="C1907" s="75" t="e">
        <f t="shared" si="59"/>
        <v>#DIV/0!</v>
      </c>
      <c r="D1907" s="74">
        <f>SUMIF([1]!Query1[Date],"="&amp;A1907,[1]!Query1[Trans_cnt])</f>
        <v>0</v>
      </c>
    </row>
    <row r="1908" spans="1:4" x14ac:dyDescent="0.25">
      <c r="A1908" s="8">
        <f t="shared" si="60"/>
        <v>46833</v>
      </c>
      <c r="B1908" s="74">
        <f>SUMIF([1]!Query1[Date],"="&amp;A1908,[1]!Query1[Quantity])</f>
        <v>0</v>
      </c>
      <c r="C1908" s="75" t="e">
        <f t="shared" si="59"/>
        <v>#DIV/0!</v>
      </c>
      <c r="D1908" s="74">
        <f>SUMIF([1]!Query1[Date],"="&amp;A1908,[1]!Query1[Trans_cnt])</f>
        <v>0</v>
      </c>
    </row>
    <row r="1909" spans="1:4" x14ac:dyDescent="0.25">
      <c r="A1909" s="8">
        <f t="shared" si="60"/>
        <v>46834</v>
      </c>
      <c r="B1909" s="74">
        <f>SUMIF([1]!Query1[Date],"="&amp;A1909,[1]!Query1[Quantity])</f>
        <v>0</v>
      </c>
      <c r="C1909" s="75" t="e">
        <f t="shared" si="59"/>
        <v>#DIV/0!</v>
      </c>
      <c r="D1909" s="74">
        <f>SUMIF([1]!Query1[Date],"="&amp;A1909,[1]!Query1[Trans_cnt])</f>
        <v>0</v>
      </c>
    </row>
    <row r="1910" spans="1:4" x14ac:dyDescent="0.25">
      <c r="A1910" s="8">
        <f t="shared" si="60"/>
        <v>46835</v>
      </c>
      <c r="B1910" s="74">
        <f>SUMIF([1]!Query1[Date],"="&amp;A1910,[1]!Query1[Quantity])</f>
        <v>0</v>
      </c>
      <c r="C1910" s="75" t="e">
        <f t="shared" si="59"/>
        <v>#DIV/0!</v>
      </c>
      <c r="D1910" s="74">
        <f>SUMIF([1]!Query1[Date],"="&amp;A1910,[1]!Query1[Trans_cnt])</f>
        <v>0</v>
      </c>
    </row>
    <row r="1911" spans="1:4" x14ac:dyDescent="0.25">
      <c r="A1911" s="8">
        <f t="shared" si="60"/>
        <v>46836</v>
      </c>
      <c r="B1911" s="74">
        <f>SUMIF([1]!Query1[Date],"="&amp;A1911,[1]!Query1[Quantity])</f>
        <v>0</v>
      </c>
      <c r="C1911" s="75" t="e">
        <f t="shared" si="59"/>
        <v>#DIV/0!</v>
      </c>
      <c r="D1911" s="74">
        <f>SUMIF([1]!Query1[Date],"="&amp;A1911,[1]!Query1[Trans_cnt])</f>
        <v>0</v>
      </c>
    </row>
    <row r="1912" spans="1:4" x14ac:dyDescent="0.25">
      <c r="A1912" s="8">
        <f t="shared" si="60"/>
        <v>46837</v>
      </c>
      <c r="B1912" s="74">
        <f>SUMIF([1]!Query1[Date],"="&amp;A1912,[1]!Query1[Quantity])</f>
        <v>0</v>
      </c>
      <c r="C1912" s="75" t="e">
        <f t="shared" si="59"/>
        <v>#DIV/0!</v>
      </c>
      <c r="D1912" s="74">
        <f>SUMIF([1]!Query1[Date],"="&amp;A1912,[1]!Query1[Trans_cnt])</f>
        <v>0</v>
      </c>
    </row>
    <row r="1913" spans="1:4" x14ac:dyDescent="0.25">
      <c r="A1913" s="8">
        <f t="shared" si="60"/>
        <v>46838</v>
      </c>
      <c r="B1913" s="74">
        <f>SUMIF([1]!Query1[Date],"="&amp;A1913,[1]!Query1[Quantity])</f>
        <v>0</v>
      </c>
      <c r="C1913" s="75" t="e">
        <f t="shared" si="59"/>
        <v>#DIV/0!</v>
      </c>
      <c r="D1913" s="74">
        <f>SUMIF([1]!Query1[Date],"="&amp;A1913,[1]!Query1[Trans_cnt])</f>
        <v>0</v>
      </c>
    </row>
    <row r="1914" spans="1:4" x14ac:dyDescent="0.25">
      <c r="A1914" s="8">
        <f t="shared" si="60"/>
        <v>46839</v>
      </c>
      <c r="B1914" s="74">
        <f>SUMIF([1]!Query1[Date],"="&amp;A1914,[1]!Query1[Quantity])</f>
        <v>0</v>
      </c>
      <c r="C1914" s="75" t="e">
        <f t="shared" si="59"/>
        <v>#DIV/0!</v>
      </c>
      <c r="D1914" s="74">
        <f>SUMIF([1]!Query1[Date],"="&amp;A1914,[1]!Query1[Trans_cnt])</f>
        <v>0</v>
      </c>
    </row>
    <row r="1915" spans="1:4" x14ac:dyDescent="0.25">
      <c r="A1915" s="8">
        <f t="shared" si="60"/>
        <v>46840</v>
      </c>
      <c r="B1915" s="74">
        <f>SUMIF([1]!Query1[Date],"="&amp;A1915,[1]!Query1[Quantity])</f>
        <v>0</v>
      </c>
      <c r="C1915" s="75" t="e">
        <f t="shared" si="59"/>
        <v>#DIV/0!</v>
      </c>
      <c r="D1915" s="74">
        <f>SUMIF([1]!Query1[Date],"="&amp;A1915,[1]!Query1[Trans_cnt])</f>
        <v>0</v>
      </c>
    </row>
    <row r="1916" spans="1:4" x14ac:dyDescent="0.25">
      <c r="A1916" s="8">
        <f t="shared" si="60"/>
        <v>46841</v>
      </c>
      <c r="B1916" s="74">
        <f>SUMIF([1]!Query1[Date],"="&amp;A1916,[1]!Query1[Quantity])</f>
        <v>0</v>
      </c>
      <c r="C1916" s="75" t="e">
        <f t="shared" si="59"/>
        <v>#DIV/0!</v>
      </c>
      <c r="D1916" s="74">
        <f>SUMIF([1]!Query1[Date],"="&amp;A1916,[1]!Query1[Trans_cnt])</f>
        <v>0</v>
      </c>
    </row>
    <row r="1917" spans="1:4" x14ac:dyDescent="0.25">
      <c r="A1917" s="8">
        <f t="shared" si="60"/>
        <v>46842</v>
      </c>
      <c r="B1917" s="74">
        <f>SUMIF([1]!Query1[Date],"="&amp;A1917,[1]!Query1[Quantity])</f>
        <v>0</v>
      </c>
      <c r="C1917" s="75" t="e">
        <f t="shared" si="59"/>
        <v>#DIV/0!</v>
      </c>
      <c r="D1917" s="74">
        <f>SUMIF([1]!Query1[Date],"="&amp;A1917,[1]!Query1[Trans_cnt])</f>
        <v>0</v>
      </c>
    </row>
    <row r="1918" spans="1:4" x14ac:dyDescent="0.25">
      <c r="A1918" s="8">
        <f t="shared" si="60"/>
        <v>46843</v>
      </c>
      <c r="B1918" s="74">
        <f>SUMIF([1]!Query1[Date],"="&amp;A1918,[1]!Query1[Quantity])</f>
        <v>0</v>
      </c>
      <c r="C1918" s="75" t="e">
        <f t="shared" si="59"/>
        <v>#DIV/0!</v>
      </c>
      <c r="D1918" s="74">
        <f>SUMIF([1]!Query1[Date],"="&amp;A1918,[1]!Query1[Trans_cnt])</f>
        <v>0</v>
      </c>
    </row>
    <row r="1919" spans="1:4" x14ac:dyDescent="0.25">
      <c r="A1919" s="8">
        <f t="shared" si="60"/>
        <v>46844</v>
      </c>
      <c r="B1919" s="74">
        <f>SUMIF([1]!Query1[Date],"="&amp;A1919,[1]!Query1[Quantity])</f>
        <v>0</v>
      </c>
      <c r="C1919" s="75" t="e">
        <f t="shared" si="59"/>
        <v>#DIV/0!</v>
      </c>
      <c r="D1919" s="74">
        <f>SUMIF([1]!Query1[Date],"="&amp;A1919,[1]!Query1[Trans_cnt])</f>
        <v>0</v>
      </c>
    </row>
    <row r="1920" spans="1:4" x14ac:dyDescent="0.25">
      <c r="A1920" s="8">
        <f t="shared" si="60"/>
        <v>46845</v>
      </c>
      <c r="B1920" s="74">
        <f>SUMIF([1]!Query1[Date],"="&amp;A1920,[1]!Query1[Quantity])</f>
        <v>0</v>
      </c>
      <c r="C1920" s="75" t="e">
        <f t="shared" si="59"/>
        <v>#DIV/0!</v>
      </c>
      <c r="D1920" s="74">
        <f>SUMIF([1]!Query1[Date],"="&amp;A1920,[1]!Query1[Trans_cnt])</f>
        <v>0</v>
      </c>
    </row>
    <row r="1921" spans="1:4" x14ac:dyDescent="0.25">
      <c r="A1921" s="8">
        <f t="shared" si="60"/>
        <v>46846</v>
      </c>
      <c r="B1921" s="74">
        <f>SUMIF([1]!Query1[Date],"="&amp;A1921,[1]!Query1[Quantity])</f>
        <v>0</v>
      </c>
      <c r="C1921" s="75" t="e">
        <f t="shared" si="59"/>
        <v>#DIV/0!</v>
      </c>
      <c r="D1921" s="74">
        <f>SUMIF([1]!Query1[Date],"="&amp;A1921,[1]!Query1[Trans_cnt])</f>
        <v>0</v>
      </c>
    </row>
    <row r="1922" spans="1:4" x14ac:dyDescent="0.25">
      <c r="A1922" s="8">
        <f t="shared" si="60"/>
        <v>46847</v>
      </c>
      <c r="B1922" s="74">
        <f>SUMIF([1]!Query1[Date],"="&amp;A1922,[1]!Query1[Quantity])</f>
        <v>0</v>
      </c>
      <c r="C1922" s="75" t="e">
        <f t="shared" si="59"/>
        <v>#DIV/0!</v>
      </c>
      <c r="D1922" s="74">
        <f>SUMIF([1]!Query1[Date],"="&amp;A1922,[1]!Query1[Trans_cnt])</f>
        <v>0</v>
      </c>
    </row>
    <row r="1923" spans="1:4" x14ac:dyDescent="0.25">
      <c r="A1923" s="8">
        <f t="shared" si="60"/>
        <v>46848</v>
      </c>
      <c r="B1923" s="74">
        <f>SUMIF([1]!Query1[Date],"="&amp;A1923,[1]!Query1[Quantity])</f>
        <v>0</v>
      </c>
      <c r="C1923" s="75" t="e">
        <f t="shared" ref="C1923:C1986" si="61">B1923/D1923</f>
        <v>#DIV/0!</v>
      </c>
      <c r="D1923" s="74">
        <f>SUMIF([1]!Query1[Date],"="&amp;A1923,[1]!Query1[Trans_cnt])</f>
        <v>0</v>
      </c>
    </row>
    <row r="1924" spans="1:4" x14ac:dyDescent="0.25">
      <c r="A1924" s="8">
        <f t="shared" si="60"/>
        <v>46849</v>
      </c>
      <c r="B1924" s="74">
        <f>SUMIF([1]!Query1[Date],"="&amp;A1924,[1]!Query1[Quantity])</f>
        <v>0</v>
      </c>
      <c r="C1924" s="75" t="e">
        <f t="shared" si="61"/>
        <v>#DIV/0!</v>
      </c>
      <c r="D1924" s="74">
        <f>SUMIF([1]!Query1[Date],"="&amp;A1924,[1]!Query1[Trans_cnt])</f>
        <v>0</v>
      </c>
    </row>
    <row r="1925" spans="1:4" x14ac:dyDescent="0.25">
      <c r="A1925" s="8">
        <f t="shared" si="60"/>
        <v>46850</v>
      </c>
      <c r="B1925" s="74">
        <f>SUMIF([1]!Query1[Date],"="&amp;A1925,[1]!Query1[Quantity])</f>
        <v>0</v>
      </c>
      <c r="C1925" s="75" t="e">
        <f t="shared" si="61"/>
        <v>#DIV/0!</v>
      </c>
      <c r="D1925" s="74">
        <f>SUMIF([1]!Query1[Date],"="&amp;A1925,[1]!Query1[Trans_cnt])</f>
        <v>0</v>
      </c>
    </row>
    <row r="1926" spans="1:4" x14ac:dyDescent="0.25">
      <c r="A1926" s="8">
        <f t="shared" si="60"/>
        <v>46851</v>
      </c>
      <c r="B1926" s="74">
        <f>SUMIF([1]!Query1[Date],"="&amp;A1926,[1]!Query1[Quantity])</f>
        <v>0</v>
      </c>
      <c r="C1926" s="75" t="e">
        <f t="shared" si="61"/>
        <v>#DIV/0!</v>
      </c>
      <c r="D1926" s="74">
        <f>SUMIF([1]!Query1[Date],"="&amp;A1926,[1]!Query1[Trans_cnt])</f>
        <v>0</v>
      </c>
    </row>
    <row r="1927" spans="1:4" x14ac:dyDescent="0.25">
      <c r="A1927" s="8">
        <f t="shared" si="60"/>
        <v>46852</v>
      </c>
      <c r="B1927" s="74">
        <f>SUMIF([1]!Query1[Date],"="&amp;A1927,[1]!Query1[Quantity])</f>
        <v>0</v>
      </c>
      <c r="C1927" s="75" t="e">
        <f t="shared" si="61"/>
        <v>#DIV/0!</v>
      </c>
      <c r="D1927" s="74">
        <f>SUMIF([1]!Query1[Date],"="&amp;A1927,[1]!Query1[Trans_cnt])</f>
        <v>0</v>
      </c>
    </row>
    <row r="1928" spans="1:4" x14ac:dyDescent="0.25">
      <c r="A1928" s="8">
        <f t="shared" si="60"/>
        <v>46853</v>
      </c>
      <c r="B1928" s="74">
        <f>SUMIF([1]!Query1[Date],"="&amp;A1928,[1]!Query1[Quantity])</f>
        <v>0</v>
      </c>
      <c r="C1928" s="75" t="e">
        <f t="shared" si="61"/>
        <v>#DIV/0!</v>
      </c>
      <c r="D1928" s="74">
        <f>SUMIF([1]!Query1[Date],"="&amp;A1928,[1]!Query1[Trans_cnt])</f>
        <v>0</v>
      </c>
    </row>
    <row r="1929" spans="1:4" x14ac:dyDescent="0.25">
      <c r="A1929" s="8">
        <f t="shared" si="60"/>
        <v>46854</v>
      </c>
      <c r="B1929" s="74">
        <f>SUMIF([1]!Query1[Date],"="&amp;A1929,[1]!Query1[Quantity])</f>
        <v>0</v>
      </c>
      <c r="C1929" s="75" t="e">
        <f t="shared" si="61"/>
        <v>#DIV/0!</v>
      </c>
      <c r="D1929" s="74">
        <f>SUMIF([1]!Query1[Date],"="&amp;A1929,[1]!Query1[Trans_cnt])</f>
        <v>0</v>
      </c>
    </row>
    <row r="1930" spans="1:4" x14ac:dyDescent="0.25">
      <c r="A1930" s="8">
        <f t="shared" si="60"/>
        <v>46855</v>
      </c>
      <c r="B1930" s="74">
        <f>SUMIF([1]!Query1[Date],"="&amp;A1930,[1]!Query1[Quantity])</f>
        <v>0</v>
      </c>
      <c r="C1930" s="75" t="e">
        <f t="shared" si="61"/>
        <v>#DIV/0!</v>
      </c>
      <c r="D1930" s="74">
        <f>SUMIF([1]!Query1[Date],"="&amp;A1930,[1]!Query1[Trans_cnt])</f>
        <v>0</v>
      </c>
    </row>
    <row r="1931" spans="1:4" x14ac:dyDescent="0.25">
      <c r="A1931" s="8">
        <f t="shared" si="60"/>
        <v>46856</v>
      </c>
      <c r="B1931" s="74">
        <f>SUMIF([1]!Query1[Date],"="&amp;A1931,[1]!Query1[Quantity])</f>
        <v>0</v>
      </c>
      <c r="C1931" s="75" t="e">
        <f t="shared" si="61"/>
        <v>#DIV/0!</v>
      </c>
      <c r="D1931" s="74">
        <f>SUMIF([1]!Query1[Date],"="&amp;A1931,[1]!Query1[Trans_cnt])</f>
        <v>0</v>
      </c>
    </row>
    <row r="1932" spans="1:4" x14ac:dyDescent="0.25">
      <c r="A1932" s="8">
        <f t="shared" si="60"/>
        <v>46857</v>
      </c>
      <c r="B1932" s="74">
        <f>SUMIF([1]!Query1[Date],"="&amp;A1932,[1]!Query1[Quantity])</f>
        <v>0</v>
      </c>
      <c r="C1932" s="75" t="e">
        <f t="shared" si="61"/>
        <v>#DIV/0!</v>
      </c>
      <c r="D1932" s="74">
        <f>SUMIF([1]!Query1[Date],"="&amp;A1932,[1]!Query1[Trans_cnt])</f>
        <v>0</v>
      </c>
    </row>
    <row r="1933" spans="1:4" x14ac:dyDescent="0.25">
      <c r="A1933" s="8">
        <f t="shared" si="60"/>
        <v>46858</v>
      </c>
      <c r="B1933" s="74">
        <f>SUMIF([1]!Query1[Date],"="&amp;A1933,[1]!Query1[Quantity])</f>
        <v>0</v>
      </c>
      <c r="C1933" s="75" t="e">
        <f t="shared" si="61"/>
        <v>#DIV/0!</v>
      </c>
      <c r="D1933" s="74">
        <f>SUMIF([1]!Query1[Date],"="&amp;A1933,[1]!Query1[Trans_cnt])</f>
        <v>0</v>
      </c>
    </row>
    <row r="1934" spans="1:4" x14ac:dyDescent="0.25">
      <c r="A1934" s="8">
        <f t="shared" si="60"/>
        <v>46859</v>
      </c>
      <c r="B1934" s="74">
        <f>SUMIF([1]!Query1[Date],"="&amp;A1934,[1]!Query1[Quantity])</f>
        <v>0</v>
      </c>
      <c r="C1934" s="75" t="e">
        <f t="shared" si="61"/>
        <v>#DIV/0!</v>
      </c>
      <c r="D1934" s="74">
        <f>SUMIF([1]!Query1[Date],"="&amp;A1934,[1]!Query1[Trans_cnt])</f>
        <v>0</v>
      </c>
    </row>
    <row r="1935" spans="1:4" x14ac:dyDescent="0.25">
      <c r="A1935" s="8">
        <f t="shared" si="60"/>
        <v>46860</v>
      </c>
      <c r="B1935" s="74">
        <f>SUMIF([1]!Query1[Date],"="&amp;A1935,[1]!Query1[Quantity])</f>
        <v>0</v>
      </c>
      <c r="C1935" s="75" t="e">
        <f t="shared" si="61"/>
        <v>#DIV/0!</v>
      </c>
      <c r="D1935" s="74">
        <f>SUMIF([1]!Query1[Date],"="&amp;A1935,[1]!Query1[Trans_cnt])</f>
        <v>0</v>
      </c>
    </row>
    <row r="1936" spans="1:4" x14ac:dyDescent="0.25">
      <c r="A1936" s="8">
        <f t="shared" si="60"/>
        <v>46861</v>
      </c>
      <c r="B1936" s="74">
        <f>SUMIF([1]!Query1[Date],"="&amp;A1936,[1]!Query1[Quantity])</f>
        <v>0</v>
      </c>
      <c r="C1936" s="75" t="e">
        <f t="shared" si="61"/>
        <v>#DIV/0!</v>
      </c>
      <c r="D1936" s="74">
        <f>SUMIF([1]!Query1[Date],"="&amp;A1936,[1]!Query1[Trans_cnt])</f>
        <v>0</v>
      </c>
    </row>
    <row r="1937" spans="1:4" x14ac:dyDescent="0.25">
      <c r="A1937" s="8">
        <f t="shared" si="60"/>
        <v>46862</v>
      </c>
      <c r="B1937" s="74">
        <f>SUMIF([1]!Query1[Date],"="&amp;A1937,[1]!Query1[Quantity])</f>
        <v>0</v>
      </c>
      <c r="C1937" s="75" t="e">
        <f t="shared" si="61"/>
        <v>#DIV/0!</v>
      </c>
      <c r="D1937" s="74">
        <f>SUMIF([1]!Query1[Date],"="&amp;A1937,[1]!Query1[Trans_cnt])</f>
        <v>0</v>
      </c>
    </row>
    <row r="1938" spans="1:4" x14ac:dyDescent="0.25">
      <c r="A1938" s="8">
        <f t="shared" si="60"/>
        <v>46863</v>
      </c>
      <c r="B1938" s="74">
        <f>SUMIF([1]!Query1[Date],"="&amp;A1938,[1]!Query1[Quantity])</f>
        <v>0</v>
      </c>
      <c r="C1938" s="75" t="e">
        <f t="shared" si="61"/>
        <v>#DIV/0!</v>
      </c>
      <c r="D1938" s="74">
        <f>SUMIF([1]!Query1[Date],"="&amp;A1938,[1]!Query1[Trans_cnt])</f>
        <v>0</v>
      </c>
    </row>
    <row r="1939" spans="1:4" x14ac:dyDescent="0.25">
      <c r="A1939" s="8">
        <f t="shared" si="60"/>
        <v>46864</v>
      </c>
      <c r="B1939" s="74">
        <f>SUMIF([1]!Query1[Date],"="&amp;A1939,[1]!Query1[Quantity])</f>
        <v>0</v>
      </c>
      <c r="C1939" s="75" t="e">
        <f t="shared" si="61"/>
        <v>#DIV/0!</v>
      </c>
      <c r="D1939" s="74">
        <f>SUMIF([1]!Query1[Date],"="&amp;A1939,[1]!Query1[Trans_cnt])</f>
        <v>0</v>
      </c>
    </row>
    <row r="1940" spans="1:4" x14ac:dyDescent="0.25">
      <c r="A1940" s="8">
        <f t="shared" si="60"/>
        <v>46865</v>
      </c>
      <c r="B1940" s="74">
        <f>SUMIF([1]!Query1[Date],"="&amp;A1940,[1]!Query1[Quantity])</f>
        <v>0</v>
      </c>
      <c r="C1940" s="75" t="e">
        <f t="shared" si="61"/>
        <v>#DIV/0!</v>
      </c>
      <c r="D1940" s="74">
        <f>SUMIF([1]!Query1[Date],"="&amp;A1940,[1]!Query1[Trans_cnt])</f>
        <v>0</v>
      </c>
    </row>
    <row r="1941" spans="1:4" x14ac:dyDescent="0.25">
      <c r="A1941" s="8">
        <f t="shared" si="60"/>
        <v>46866</v>
      </c>
      <c r="B1941" s="74">
        <f>SUMIF([1]!Query1[Date],"="&amp;A1941,[1]!Query1[Quantity])</f>
        <v>0</v>
      </c>
      <c r="C1941" s="75" t="e">
        <f t="shared" si="61"/>
        <v>#DIV/0!</v>
      </c>
      <c r="D1941" s="74">
        <f>SUMIF([1]!Query1[Date],"="&amp;A1941,[1]!Query1[Trans_cnt])</f>
        <v>0</v>
      </c>
    </row>
    <row r="1942" spans="1:4" x14ac:dyDescent="0.25">
      <c r="A1942" s="8">
        <f t="shared" si="60"/>
        <v>46867</v>
      </c>
      <c r="B1942" s="74">
        <f>SUMIF([1]!Query1[Date],"="&amp;A1942,[1]!Query1[Quantity])</f>
        <v>0</v>
      </c>
      <c r="C1942" s="75" t="e">
        <f t="shared" si="61"/>
        <v>#DIV/0!</v>
      </c>
      <c r="D1942" s="74">
        <f>SUMIF([1]!Query1[Date],"="&amp;A1942,[1]!Query1[Trans_cnt])</f>
        <v>0</v>
      </c>
    </row>
    <row r="1943" spans="1:4" x14ac:dyDescent="0.25">
      <c r="A1943" s="8">
        <f t="shared" ref="A1943:A2006" si="62">A1942+1</f>
        <v>46868</v>
      </c>
      <c r="B1943" s="74">
        <f>SUMIF([1]!Query1[Date],"="&amp;A1943,[1]!Query1[Quantity])</f>
        <v>0</v>
      </c>
      <c r="C1943" s="75" t="e">
        <f t="shared" si="61"/>
        <v>#DIV/0!</v>
      </c>
      <c r="D1943" s="74">
        <f>SUMIF([1]!Query1[Date],"="&amp;A1943,[1]!Query1[Trans_cnt])</f>
        <v>0</v>
      </c>
    </row>
    <row r="1944" spans="1:4" x14ac:dyDescent="0.25">
      <c r="A1944" s="8">
        <f t="shared" si="62"/>
        <v>46869</v>
      </c>
      <c r="B1944" s="74">
        <f>SUMIF([1]!Query1[Date],"="&amp;A1944,[1]!Query1[Quantity])</f>
        <v>0</v>
      </c>
      <c r="C1944" s="75" t="e">
        <f t="shared" si="61"/>
        <v>#DIV/0!</v>
      </c>
      <c r="D1944" s="74">
        <f>SUMIF([1]!Query1[Date],"="&amp;A1944,[1]!Query1[Trans_cnt])</f>
        <v>0</v>
      </c>
    </row>
    <row r="1945" spans="1:4" x14ac:dyDescent="0.25">
      <c r="A1945" s="8">
        <f t="shared" si="62"/>
        <v>46870</v>
      </c>
      <c r="B1945" s="74">
        <f>SUMIF([1]!Query1[Date],"="&amp;A1945,[1]!Query1[Quantity])</f>
        <v>0</v>
      </c>
      <c r="C1945" s="75" t="e">
        <f t="shared" si="61"/>
        <v>#DIV/0!</v>
      </c>
      <c r="D1945" s="74">
        <f>SUMIF([1]!Query1[Date],"="&amp;A1945,[1]!Query1[Trans_cnt])</f>
        <v>0</v>
      </c>
    </row>
    <row r="1946" spans="1:4" x14ac:dyDescent="0.25">
      <c r="A1946" s="8">
        <f t="shared" si="62"/>
        <v>46871</v>
      </c>
      <c r="B1946" s="74">
        <f>SUMIF([1]!Query1[Date],"="&amp;A1946,[1]!Query1[Quantity])</f>
        <v>0</v>
      </c>
      <c r="C1946" s="75" t="e">
        <f t="shared" si="61"/>
        <v>#DIV/0!</v>
      </c>
      <c r="D1946" s="74">
        <f>SUMIF([1]!Query1[Date],"="&amp;A1946,[1]!Query1[Trans_cnt])</f>
        <v>0</v>
      </c>
    </row>
    <row r="1947" spans="1:4" x14ac:dyDescent="0.25">
      <c r="A1947" s="8">
        <f t="shared" si="62"/>
        <v>46872</v>
      </c>
      <c r="B1947" s="74">
        <f>SUMIF([1]!Query1[Date],"="&amp;A1947,[1]!Query1[Quantity])</f>
        <v>0</v>
      </c>
      <c r="C1947" s="75" t="e">
        <f t="shared" si="61"/>
        <v>#DIV/0!</v>
      </c>
      <c r="D1947" s="74">
        <f>SUMIF([1]!Query1[Date],"="&amp;A1947,[1]!Query1[Trans_cnt])</f>
        <v>0</v>
      </c>
    </row>
    <row r="1948" spans="1:4" x14ac:dyDescent="0.25">
      <c r="A1948" s="8">
        <f t="shared" si="62"/>
        <v>46873</v>
      </c>
      <c r="B1948" s="74">
        <f>SUMIF([1]!Query1[Date],"="&amp;A1948,[1]!Query1[Quantity])</f>
        <v>0</v>
      </c>
      <c r="C1948" s="75" t="e">
        <f t="shared" si="61"/>
        <v>#DIV/0!</v>
      </c>
      <c r="D1948" s="74">
        <f>SUMIF([1]!Query1[Date],"="&amp;A1948,[1]!Query1[Trans_cnt])</f>
        <v>0</v>
      </c>
    </row>
    <row r="1949" spans="1:4" x14ac:dyDescent="0.25">
      <c r="A1949" s="8">
        <f t="shared" si="62"/>
        <v>46874</v>
      </c>
      <c r="B1949" s="74">
        <f>SUMIF([1]!Query1[Date],"="&amp;A1949,[1]!Query1[Quantity])</f>
        <v>0</v>
      </c>
      <c r="C1949" s="75" t="e">
        <f t="shared" si="61"/>
        <v>#DIV/0!</v>
      </c>
      <c r="D1949" s="74">
        <f>SUMIF([1]!Query1[Date],"="&amp;A1949,[1]!Query1[Trans_cnt])</f>
        <v>0</v>
      </c>
    </row>
    <row r="1950" spans="1:4" x14ac:dyDescent="0.25">
      <c r="A1950" s="8">
        <f t="shared" si="62"/>
        <v>46875</v>
      </c>
      <c r="B1950" s="74">
        <f>SUMIF([1]!Query1[Date],"="&amp;A1950,[1]!Query1[Quantity])</f>
        <v>0</v>
      </c>
      <c r="C1950" s="75" t="e">
        <f t="shared" si="61"/>
        <v>#DIV/0!</v>
      </c>
      <c r="D1950" s="74">
        <f>SUMIF([1]!Query1[Date],"="&amp;A1950,[1]!Query1[Trans_cnt])</f>
        <v>0</v>
      </c>
    </row>
    <row r="1951" spans="1:4" x14ac:dyDescent="0.25">
      <c r="A1951" s="8">
        <f t="shared" si="62"/>
        <v>46876</v>
      </c>
      <c r="B1951" s="74">
        <f>SUMIF([1]!Query1[Date],"="&amp;A1951,[1]!Query1[Quantity])</f>
        <v>0</v>
      </c>
      <c r="C1951" s="75" t="e">
        <f t="shared" si="61"/>
        <v>#DIV/0!</v>
      </c>
      <c r="D1951" s="74">
        <f>SUMIF([1]!Query1[Date],"="&amp;A1951,[1]!Query1[Trans_cnt])</f>
        <v>0</v>
      </c>
    </row>
    <row r="1952" spans="1:4" x14ac:dyDescent="0.25">
      <c r="A1952" s="8">
        <f t="shared" si="62"/>
        <v>46877</v>
      </c>
      <c r="B1952" s="74">
        <f>SUMIF([1]!Query1[Date],"="&amp;A1952,[1]!Query1[Quantity])</f>
        <v>0</v>
      </c>
      <c r="C1952" s="75" t="e">
        <f t="shared" si="61"/>
        <v>#DIV/0!</v>
      </c>
      <c r="D1952" s="74">
        <f>SUMIF([1]!Query1[Date],"="&amp;A1952,[1]!Query1[Trans_cnt])</f>
        <v>0</v>
      </c>
    </row>
    <row r="1953" spans="1:4" x14ac:dyDescent="0.25">
      <c r="A1953" s="8">
        <f t="shared" si="62"/>
        <v>46878</v>
      </c>
      <c r="B1953" s="74">
        <f>SUMIF([1]!Query1[Date],"="&amp;A1953,[1]!Query1[Quantity])</f>
        <v>0</v>
      </c>
      <c r="C1953" s="75" t="e">
        <f t="shared" si="61"/>
        <v>#DIV/0!</v>
      </c>
      <c r="D1953" s="74">
        <f>SUMIF([1]!Query1[Date],"="&amp;A1953,[1]!Query1[Trans_cnt])</f>
        <v>0</v>
      </c>
    </row>
    <row r="1954" spans="1:4" x14ac:dyDescent="0.25">
      <c r="A1954" s="8">
        <f t="shared" si="62"/>
        <v>46879</v>
      </c>
      <c r="B1954" s="74">
        <f>SUMIF([1]!Query1[Date],"="&amp;A1954,[1]!Query1[Quantity])</f>
        <v>0</v>
      </c>
      <c r="C1954" s="75" t="e">
        <f t="shared" si="61"/>
        <v>#DIV/0!</v>
      </c>
      <c r="D1954" s="74">
        <f>SUMIF([1]!Query1[Date],"="&amp;A1954,[1]!Query1[Trans_cnt])</f>
        <v>0</v>
      </c>
    </row>
    <row r="1955" spans="1:4" x14ac:dyDescent="0.25">
      <c r="A1955" s="8">
        <f t="shared" si="62"/>
        <v>46880</v>
      </c>
      <c r="B1955" s="74">
        <f>SUMIF([1]!Query1[Date],"="&amp;A1955,[1]!Query1[Quantity])</f>
        <v>0</v>
      </c>
      <c r="C1955" s="75" t="e">
        <f t="shared" si="61"/>
        <v>#DIV/0!</v>
      </c>
      <c r="D1955" s="74">
        <f>SUMIF([1]!Query1[Date],"="&amp;A1955,[1]!Query1[Trans_cnt])</f>
        <v>0</v>
      </c>
    </row>
    <row r="1956" spans="1:4" x14ac:dyDescent="0.25">
      <c r="A1956" s="8">
        <f t="shared" si="62"/>
        <v>46881</v>
      </c>
      <c r="B1956" s="74">
        <f>SUMIF([1]!Query1[Date],"="&amp;A1956,[1]!Query1[Quantity])</f>
        <v>0</v>
      </c>
      <c r="C1956" s="75" t="e">
        <f t="shared" si="61"/>
        <v>#DIV/0!</v>
      </c>
      <c r="D1956" s="74">
        <f>SUMIF([1]!Query1[Date],"="&amp;A1956,[1]!Query1[Trans_cnt])</f>
        <v>0</v>
      </c>
    </row>
    <row r="1957" spans="1:4" x14ac:dyDescent="0.25">
      <c r="A1957" s="8">
        <f t="shared" si="62"/>
        <v>46882</v>
      </c>
      <c r="B1957" s="74">
        <f>SUMIF([1]!Query1[Date],"="&amp;A1957,[1]!Query1[Quantity])</f>
        <v>0</v>
      </c>
      <c r="C1957" s="75" t="e">
        <f t="shared" si="61"/>
        <v>#DIV/0!</v>
      </c>
      <c r="D1957" s="74">
        <f>SUMIF([1]!Query1[Date],"="&amp;A1957,[1]!Query1[Trans_cnt])</f>
        <v>0</v>
      </c>
    </row>
    <row r="1958" spans="1:4" x14ac:dyDescent="0.25">
      <c r="A1958" s="8">
        <f t="shared" si="62"/>
        <v>46883</v>
      </c>
      <c r="B1958" s="74">
        <f>SUMIF([1]!Query1[Date],"="&amp;A1958,[1]!Query1[Quantity])</f>
        <v>0</v>
      </c>
      <c r="C1958" s="75" t="e">
        <f t="shared" si="61"/>
        <v>#DIV/0!</v>
      </c>
      <c r="D1958" s="74">
        <f>SUMIF([1]!Query1[Date],"="&amp;A1958,[1]!Query1[Trans_cnt])</f>
        <v>0</v>
      </c>
    </row>
    <row r="1959" spans="1:4" x14ac:dyDescent="0.25">
      <c r="A1959" s="8">
        <f t="shared" si="62"/>
        <v>46884</v>
      </c>
      <c r="B1959" s="74">
        <f>SUMIF([1]!Query1[Date],"="&amp;A1959,[1]!Query1[Quantity])</f>
        <v>0</v>
      </c>
      <c r="C1959" s="75" t="e">
        <f t="shared" si="61"/>
        <v>#DIV/0!</v>
      </c>
      <c r="D1959" s="74">
        <f>SUMIF([1]!Query1[Date],"="&amp;A1959,[1]!Query1[Trans_cnt])</f>
        <v>0</v>
      </c>
    </row>
    <row r="1960" spans="1:4" x14ac:dyDescent="0.25">
      <c r="A1960" s="8">
        <f t="shared" si="62"/>
        <v>46885</v>
      </c>
      <c r="B1960" s="74">
        <f>SUMIF([1]!Query1[Date],"="&amp;A1960,[1]!Query1[Quantity])</f>
        <v>0</v>
      </c>
      <c r="C1960" s="75" t="e">
        <f t="shared" si="61"/>
        <v>#DIV/0!</v>
      </c>
      <c r="D1960" s="74">
        <f>SUMIF([1]!Query1[Date],"="&amp;A1960,[1]!Query1[Trans_cnt])</f>
        <v>0</v>
      </c>
    </row>
    <row r="1961" spans="1:4" x14ac:dyDescent="0.25">
      <c r="A1961" s="8">
        <f t="shared" si="62"/>
        <v>46886</v>
      </c>
      <c r="B1961" s="74">
        <f>SUMIF([1]!Query1[Date],"="&amp;A1961,[1]!Query1[Quantity])</f>
        <v>0</v>
      </c>
      <c r="C1961" s="75" t="e">
        <f t="shared" si="61"/>
        <v>#DIV/0!</v>
      </c>
      <c r="D1961" s="74">
        <f>SUMIF([1]!Query1[Date],"="&amp;A1961,[1]!Query1[Trans_cnt])</f>
        <v>0</v>
      </c>
    </row>
    <row r="1962" spans="1:4" x14ac:dyDescent="0.25">
      <c r="A1962" s="8">
        <f t="shared" si="62"/>
        <v>46887</v>
      </c>
      <c r="B1962" s="74">
        <f>SUMIF([1]!Query1[Date],"="&amp;A1962,[1]!Query1[Quantity])</f>
        <v>0</v>
      </c>
      <c r="C1962" s="75" t="e">
        <f t="shared" si="61"/>
        <v>#DIV/0!</v>
      </c>
      <c r="D1962" s="74">
        <f>SUMIF([1]!Query1[Date],"="&amp;A1962,[1]!Query1[Trans_cnt])</f>
        <v>0</v>
      </c>
    </row>
    <row r="1963" spans="1:4" x14ac:dyDescent="0.25">
      <c r="A1963" s="8">
        <f t="shared" si="62"/>
        <v>46888</v>
      </c>
      <c r="B1963" s="74">
        <f>SUMIF([1]!Query1[Date],"="&amp;A1963,[1]!Query1[Quantity])</f>
        <v>0</v>
      </c>
      <c r="C1963" s="75" t="e">
        <f t="shared" si="61"/>
        <v>#DIV/0!</v>
      </c>
      <c r="D1963" s="74">
        <f>SUMIF([1]!Query1[Date],"="&amp;A1963,[1]!Query1[Trans_cnt])</f>
        <v>0</v>
      </c>
    </row>
    <row r="1964" spans="1:4" x14ac:dyDescent="0.25">
      <c r="A1964" s="8">
        <f t="shared" si="62"/>
        <v>46889</v>
      </c>
      <c r="B1964" s="74">
        <f>SUMIF([1]!Query1[Date],"="&amp;A1964,[1]!Query1[Quantity])</f>
        <v>0</v>
      </c>
      <c r="C1964" s="75" t="e">
        <f t="shared" si="61"/>
        <v>#DIV/0!</v>
      </c>
      <c r="D1964" s="74">
        <f>SUMIF([1]!Query1[Date],"="&amp;A1964,[1]!Query1[Trans_cnt])</f>
        <v>0</v>
      </c>
    </row>
    <row r="1965" spans="1:4" x14ac:dyDescent="0.25">
      <c r="A1965" s="8">
        <f t="shared" si="62"/>
        <v>46890</v>
      </c>
      <c r="B1965" s="74">
        <f>SUMIF([1]!Query1[Date],"="&amp;A1965,[1]!Query1[Quantity])</f>
        <v>0</v>
      </c>
      <c r="C1965" s="75" t="e">
        <f t="shared" si="61"/>
        <v>#DIV/0!</v>
      </c>
      <c r="D1965" s="74">
        <f>SUMIF([1]!Query1[Date],"="&amp;A1965,[1]!Query1[Trans_cnt])</f>
        <v>0</v>
      </c>
    </row>
    <row r="1966" spans="1:4" x14ac:dyDescent="0.25">
      <c r="A1966" s="8">
        <f t="shared" si="62"/>
        <v>46891</v>
      </c>
      <c r="B1966" s="74">
        <f>SUMIF([1]!Query1[Date],"="&amp;A1966,[1]!Query1[Quantity])</f>
        <v>0</v>
      </c>
      <c r="C1966" s="75" t="e">
        <f t="shared" si="61"/>
        <v>#DIV/0!</v>
      </c>
      <c r="D1966" s="74">
        <f>SUMIF([1]!Query1[Date],"="&amp;A1966,[1]!Query1[Trans_cnt])</f>
        <v>0</v>
      </c>
    </row>
    <row r="1967" spans="1:4" x14ac:dyDescent="0.25">
      <c r="A1967" s="8">
        <f t="shared" si="62"/>
        <v>46892</v>
      </c>
      <c r="B1967" s="74">
        <f>SUMIF([1]!Query1[Date],"="&amp;A1967,[1]!Query1[Quantity])</f>
        <v>0</v>
      </c>
      <c r="C1967" s="75" t="e">
        <f t="shared" si="61"/>
        <v>#DIV/0!</v>
      </c>
      <c r="D1967" s="74">
        <f>SUMIF([1]!Query1[Date],"="&amp;A1967,[1]!Query1[Trans_cnt])</f>
        <v>0</v>
      </c>
    </row>
    <row r="1968" spans="1:4" x14ac:dyDescent="0.25">
      <c r="A1968" s="8">
        <f t="shared" si="62"/>
        <v>46893</v>
      </c>
      <c r="B1968" s="74">
        <f>SUMIF([1]!Query1[Date],"="&amp;A1968,[1]!Query1[Quantity])</f>
        <v>0</v>
      </c>
      <c r="C1968" s="75" t="e">
        <f t="shared" si="61"/>
        <v>#DIV/0!</v>
      </c>
      <c r="D1968" s="74">
        <f>SUMIF([1]!Query1[Date],"="&amp;A1968,[1]!Query1[Trans_cnt])</f>
        <v>0</v>
      </c>
    </row>
    <row r="1969" spans="1:4" x14ac:dyDescent="0.25">
      <c r="A1969" s="8">
        <f t="shared" si="62"/>
        <v>46894</v>
      </c>
      <c r="B1969" s="74">
        <f>SUMIF([1]!Query1[Date],"="&amp;A1969,[1]!Query1[Quantity])</f>
        <v>0</v>
      </c>
      <c r="C1969" s="75" t="e">
        <f t="shared" si="61"/>
        <v>#DIV/0!</v>
      </c>
      <c r="D1969" s="74">
        <f>SUMIF([1]!Query1[Date],"="&amp;A1969,[1]!Query1[Trans_cnt])</f>
        <v>0</v>
      </c>
    </row>
    <row r="1970" spans="1:4" x14ac:dyDescent="0.25">
      <c r="A1970" s="8">
        <f t="shared" si="62"/>
        <v>46895</v>
      </c>
      <c r="B1970" s="74">
        <f>SUMIF([1]!Query1[Date],"="&amp;A1970,[1]!Query1[Quantity])</f>
        <v>0</v>
      </c>
      <c r="C1970" s="75" t="e">
        <f t="shared" si="61"/>
        <v>#DIV/0!</v>
      </c>
      <c r="D1970" s="74">
        <f>SUMIF([1]!Query1[Date],"="&amp;A1970,[1]!Query1[Trans_cnt])</f>
        <v>0</v>
      </c>
    </row>
    <row r="1971" spans="1:4" x14ac:dyDescent="0.25">
      <c r="A1971" s="8">
        <f t="shared" si="62"/>
        <v>46896</v>
      </c>
      <c r="B1971" s="74">
        <f>SUMIF([1]!Query1[Date],"="&amp;A1971,[1]!Query1[Quantity])</f>
        <v>0</v>
      </c>
      <c r="C1971" s="75" t="e">
        <f t="shared" si="61"/>
        <v>#DIV/0!</v>
      </c>
      <c r="D1971" s="74">
        <f>SUMIF([1]!Query1[Date],"="&amp;A1971,[1]!Query1[Trans_cnt])</f>
        <v>0</v>
      </c>
    </row>
    <row r="1972" spans="1:4" x14ac:dyDescent="0.25">
      <c r="A1972" s="8">
        <f t="shared" si="62"/>
        <v>46897</v>
      </c>
      <c r="B1972" s="74">
        <f>SUMIF([1]!Query1[Date],"="&amp;A1972,[1]!Query1[Quantity])</f>
        <v>0</v>
      </c>
      <c r="C1972" s="75" t="e">
        <f t="shared" si="61"/>
        <v>#DIV/0!</v>
      </c>
      <c r="D1972" s="74">
        <f>SUMIF([1]!Query1[Date],"="&amp;A1972,[1]!Query1[Trans_cnt])</f>
        <v>0</v>
      </c>
    </row>
    <row r="1973" spans="1:4" x14ac:dyDescent="0.25">
      <c r="A1973" s="8">
        <f t="shared" si="62"/>
        <v>46898</v>
      </c>
      <c r="B1973" s="74">
        <f>SUMIF([1]!Query1[Date],"="&amp;A1973,[1]!Query1[Quantity])</f>
        <v>0</v>
      </c>
      <c r="C1973" s="75" t="e">
        <f t="shared" si="61"/>
        <v>#DIV/0!</v>
      </c>
      <c r="D1973" s="74">
        <f>SUMIF([1]!Query1[Date],"="&amp;A1973,[1]!Query1[Trans_cnt])</f>
        <v>0</v>
      </c>
    </row>
    <row r="1974" spans="1:4" x14ac:dyDescent="0.25">
      <c r="A1974" s="8">
        <f t="shared" si="62"/>
        <v>46899</v>
      </c>
      <c r="B1974" s="74">
        <f>SUMIF([1]!Query1[Date],"="&amp;A1974,[1]!Query1[Quantity])</f>
        <v>0</v>
      </c>
      <c r="C1974" s="75" t="e">
        <f t="shared" si="61"/>
        <v>#DIV/0!</v>
      </c>
      <c r="D1974" s="74">
        <f>SUMIF([1]!Query1[Date],"="&amp;A1974,[1]!Query1[Trans_cnt])</f>
        <v>0</v>
      </c>
    </row>
    <row r="1975" spans="1:4" x14ac:dyDescent="0.25">
      <c r="A1975" s="8">
        <f t="shared" si="62"/>
        <v>46900</v>
      </c>
      <c r="B1975" s="74">
        <f>SUMIF([1]!Query1[Date],"="&amp;A1975,[1]!Query1[Quantity])</f>
        <v>0</v>
      </c>
      <c r="C1975" s="75" t="e">
        <f t="shared" si="61"/>
        <v>#DIV/0!</v>
      </c>
      <c r="D1975" s="74">
        <f>SUMIF([1]!Query1[Date],"="&amp;A1975,[1]!Query1[Trans_cnt])</f>
        <v>0</v>
      </c>
    </row>
    <row r="1976" spans="1:4" x14ac:dyDescent="0.25">
      <c r="A1976" s="8">
        <f t="shared" si="62"/>
        <v>46901</v>
      </c>
      <c r="B1976" s="74">
        <f>SUMIF([1]!Query1[Date],"="&amp;A1976,[1]!Query1[Quantity])</f>
        <v>0</v>
      </c>
      <c r="C1976" s="75" t="e">
        <f t="shared" si="61"/>
        <v>#DIV/0!</v>
      </c>
      <c r="D1976" s="74">
        <f>SUMIF([1]!Query1[Date],"="&amp;A1976,[1]!Query1[Trans_cnt])</f>
        <v>0</v>
      </c>
    </row>
    <row r="1977" spans="1:4" x14ac:dyDescent="0.25">
      <c r="A1977" s="8">
        <f t="shared" si="62"/>
        <v>46902</v>
      </c>
      <c r="B1977" s="74">
        <f>SUMIF([1]!Query1[Date],"="&amp;A1977,[1]!Query1[Quantity])</f>
        <v>0</v>
      </c>
      <c r="C1977" s="75" t="e">
        <f t="shared" si="61"/>
        <v>#DIV/0!</v>
      </c>
      <c r="D1977" s="74">
        <f>SUMIF([1]!Query1[Date],"="&amp;A1977,[1]!Query1[Trans_cnt])</f>
        <v>0</v>
      </c>
    </row>
    <row r="1978" spans="1:4" x14ac:dyDescent="0.25">
      <c r="A1978" s="8">
        <f t="shared" si="62"/>
        <v>46903</v>
      </c>
      <c r="B1978" s="74">
        <f>SUMIF([1]!Query1[Date],"="&amp;A1978,[1]!Query1[Quantity])</f>
        <v>0</v>
      </c>
      <c r="C1978" s="75" t="e">
        <f t="shared" si="61"/>
        <v>#DIV/0!</v>
      </c>
      <c r="D1978" s="74">
        <f>SUMIF([1]!Query1[Date],"="&amp;A1978,[1]!Query1[Trans_cnt])</f>
        <v>0</v>
      </c>
    </row>
    <row r="1979" spans="1:4" x14ac:dyDescent="0.25">
      <c r="A1979" s="8">
        <f t="shared" si="62"/>
        <v>46904</v>
      </c>
      <c r="B1979" s="74">
        <f>SUMIF([1]!Query1[Date],"="&amp;A1979,[1]!Query1[Quantity])</f>
        <v>0</v>
      </c>
      <c r="C1979" s="75" t="e">
        <f t="shared" si="61"/>
        <v>#DIV/0!</v>
      </c>
      <c r="D1979" s="74">
        <f>SUMIF([1]!Query1[Date],"="&amp;A1979,[1]!Query1[Trans_cnt])</f>
        <v>0</v>
      </c>
    </row>
    <row r="1980" spans="1:4" x14ac:dyDescent="0.25">
      <c r="A1980" s="8">
        <f t="shared" si="62"/>
        <v>46905</v>
      </c>
      <c r="B1980" s="74">
        <f>SUMIF([1]!Query1[Date],"="&amp;A1980,[1]!Query1[Quantity])</f>
        <v>0</v>
      </c>
      <c r="C1980" s="75" t="e">
        <f t="shared" si="61"/>
        <v>#DIV/0!</v>
      </c>
      <c r="D1980" s="74">
        <f>SUMIF([1]!Query1[Date],"="&amp;A1980,[1]!Query1[Trans_cnt])</f>
        <v>0</v>
      </c>
    </row>
    <row r="1981" spans="1:4" x14ac:dyDescent="0.25">
      <c r="A1981" s="8">
        <f t="shared" si="62"/>
        <v>46906</v>
      </c>
      <c r="B1981" s="74">
        <f>SUMIF([1]!Query1[Date],"="&amp;A1981,[1]!Query1[Quantity])</f>
        <v>0</v>
      </c>
      <c r="C1981" s="75" t="e">
        <f t="shared" si="61"/>
        <v>#DIV/0!</v>
      </c>
      <c r="D1981" s="74">
        <f>SUMIF([1]!Query1[Date],"="&amp;A1981,[1]!Query1[Trans_cnt])</f>
        <v>0</v>
      </c>
    </row>
    <row r="1982" spans="1:4" x14ac:dyDescent="0.25">
      <c r="A1982" s="8">
        <f t="shared" si="62"/>
        <v>46907</v>
      </c>
      <c r="B1982" s="74">
        <f>SUMIF([1]!Query1[Date],"="&amp;A1982,[1]!Query1[Quantity])</f>
        <v>0</v>
      </c>
      <c r="C1982" s="75" t="e">
        <f t="shared" si="61"/>
        <v>#DIV/0!</v>
      </c>
      <c r="D1982" s="74">
        <f>SUMIF([1]!Query1[Date],"="&amp;A1982,[1]!Query1[Trans_cnt])</f>
        <v>0</v>
      </c>
    </row>
    <row r="1983" spans="1:4" x14ac:dyDescent="0.25">
      <c r="A1983" s="8">
        <f t="shared" si="62"/>
        <v>46908</v>
      </c>
      <c r="B1983" s="74">
        <f>SUMIF([1]!Query1[Date],"="&amp;A1983,[1]!Query1[Quantity])</f>
        <v>0</v>
      </c>
      <c r="C1983" s="75" t="e">
        <f t="shared" si="61"/>
        <v>#DIV/0!</v>
      </c>
      <c r="D1983" s="74">
        <f>SUMIF([1]!Query1[Date],"="&amp;A1983,[1]!Query1[Trans_cnt])</f>
        <v>0</v>
      </c>
    </row>
    <row r="1984" spans="1:4" x14ac:dyDescent="0.25">
      <c r="A1984" s="8">
        <f t="shared" si="62"/>
        <v>46909</v>
      </c>
      <c r="B1984" s="74">
        <f>SUMIF([1]!Query1[Date],"="&amp;A1984,[1]!Query1[Quantity])</f>
        <v>0</v>
      </c>
      <c r="C1984" s="75" t="e">
        <f t="shared" si="61"/>
        <v>#DIV/0!</v>
      </c>
      <c r="D1984" s="74">
        <f>SUMIF([1]!Query1[Date],"="&amp;A1984,[1]!Query1[Trans_cnt])</f>
        <v>0</v>
      </c>
    </row>
    <row r="1985" spans="1:4" x14ac:dyDescent="0.25">
      <c r="A1985" s="8">
        <f t="shared" si="62"/>
        <v>46910</v>
      </c>
      <c r="B1985" s="74">
        <f>SUMIF([1]!Query1[Date],"="&amp;A1985,[1]!Query1[Quantity])</f>
        <v>0</v>
      </c>
      <c r="C1985" s="75" t="e">
        <f t="shared" si="61"/>
        <v>#DIV/0!</v>
      </c>
      <c r="D1985" s="74">
        <f>SUMIF([1]!Query1[Date],"="&amp;A1985,[1]!Query1[Trans_cnt])</f>
        <v>0</v>
      </c>
    </row>
    <row r="1986" spans="1:4" x14ac:dyDescent="0.25">
      <c r="A1986" s="8">
        <f t="shared" si="62"/>
        <v>46911</v>
      </c>
      <c r="B1986" s="74">
        <f>SUMIF([1]!Query1[Date],"="&amp;A1986,[1]!Query1[Quantity])</f>
        <v>0</v>
      </c>
      <c r="C1986" s="75" t="e">
        <f t="shared" si="61"/>
        <v>#DIV/0!</v>
      </c>
      <c r="D1986" s="74">
        <f>SUMIF([1]!Query1[Date],"="&amp;A1986,[1]!Query1[Trans_cnt])</f>
        <v>0</v>
      </c>
    </row>
    <row r="1987" spans="1:4" x14ac:dyDescent="0.25">
      <c r="A1987" s="8">
        <f t="shared" si="62"/>
        <v>46912</v>
      </c>
      <c r="B1987" s="74">
        <f>SUMIF([1]!Query1[Date],"="&amp;A1987,[1]!Query1[Quantity])</f>
        <v>0</v>
      </c>
      <c r="C1987" s="75" t="e">
        <f t="shared" ref="C1987:C2050" si="63">B1987/D1987</f>
        <v>#DIV/0!</v>
      </c>
      <c r="D1987" s="74">
        <f>SUMIF([1]!Query1[Date],"="&amp;A1987,[1]!Query1[Trans_cnt])</f>
        <v>0</v>
      </c>
    </row>
    <row r="1988" spans="1:4" x14ac:dyDescent="0.25">
      <c r="A1988" s="8">
        <f t="shared" si="62"/>
        <v>46913</v>
      </c>
      <c r="B1988" s="74">
        <f>SUMIF([1]!Query1[Date],"="&amp;A1988,[1]!Query1[Quantity])</f>
        <v>0</v>
      </c>
      <c r="C1988" s="75" t="e">
        <f t="shared" si="63"/>
        <v>#DIV/0!</v>
      </c>
      <c r="D1988" s="74">
        <f>SUMIF([1]!Query1[Date],"="&amp;A1988,[1]!Query1[Trans_cnt])</f>
        <v>0</v>
      </c>
    </row>
    <row r="1989" spans="1:4" x14ac:dyDescent="0.25">
      <c r="A1989" s="8">
        <f t="shared" si="62"/>
        <v>46914</v>
      </c>
      <c r="B1989" s="74">
        <f>SUMIF([1]!Query1[Date],"="&amp;A1989,[1]!Query1[Quantity])</f>
        <v>0</v>
      </c>
      <c r="C1989" s="75" t="e">
        <f t="shared" si="63"/>
        <v>#DIV/0!</v>
      </c>
      <c r="D1989" s="74">
        <f>SUMIF([1]!Query1[Date],"="&amp;A1989,[1]!Query1[Trans_cnt])</f>
        <v>0</v>
      </c>
    </row>
    <row r="1990" spans="1:4" x14ac:dyDescent="0.25">
      <c r="A1990" s="8">
        <f t="shared" si="62"/>
        <v>46915</v>
      </c>
      <c r="B1990" s="74">
        <f>SUMIF([1]!Query1[Date],"="&amp;A1990,[1]!Query1[Quantity])</f>
        <v>0</v>
      </c>
      <c r="C1990" s="75" t="e">
        <f t="shared" si="63"/>
        <v>#DIV/0!</v>
      </c>
      <c r="D1990" s="74">
        <f>SUMIF([1]!Query1[Date],"="&amp;A1990,[1]!Query1[Trans_cnt])</f>
        <v>0</v>
      </c>
    </row>
    <row r="1991" spans="1:4" x14ac:dyDescent="0.25">
      <c r="A1991" s="8">
        <f t="shared" si="62"/>
        <v>46916</v>
      </c>
      <c r="B1991" s="74">
        <f>SUMIF([1]!Query1[Date],"="&amp;A1991,[1]!Query1[Quantity])</f>
        <v>0</v>
      </c>
      <c r="C1991" s="75" t="e">
        <f t="shared" si="63"/>
        <v>#DIV/0!</v>
      </c>
      <c r="D1991" s="74">
        <f>SUMIF([1]!Query1[Date],"="&amp;A1991,[1]!Query1[Trans_cnt])</f>
        <v>0</v>
      </c>
    </row>
    <row r="1992" spans="1:4" x14ac:dyDescent="0.25">
      <c r="A1992" s="8">
        <f t="shared" si="62"/>
        <v>46917</v>
      </c>
      <c r="B1992" s="74">
        <f>SUMIF([1]!Query1[Date],"="&amp;A1992,[1]!Query1[Quantity])</f>
        <v>0</v>
      </c>
      <c r="C1992" s="75" t="e">
        <f t="shared" si="63"/>
        <v>#DIV/0!</v>
      </c>
      <c r="D1992" s="74">
        <f>SUMIF([1]!Query1[Date],"="&amp;A1992,[1]!Query1[Trans_cnt])</f>
        <v>0</v>
      </c>
    </row>
    <row r="1993" spans="1:4" x14ac:dyDescent="0.25">
      <c r="A1993" s="8">
        <f t="shared" si="62"/>
        <v>46918</v>
      </c>
      <c r="B1993" s="74">
        <f>SUMIF([1]!Query1[Date],"="&amp;A1993,[1]!Query1[Quantity])</f>
        <v>0</v>
      </c>
      <c r="C1993" s="75" t="e">
        <f t="shared" si="63"/>
        <v>#DIV/0!</v>
      </c>
      <c r="D1993" s="74">
        <f>SUMIF([1]!Query1[Date],"="&amp;A1993,[1]!Query1[Trans_cnt])</f>
        <v>0</v>
      </c>
    </row>
    <row r="1994" spans="1:4" x14ac:dyDescent="0.25">
      <c r="A1994" s="8">
        <f t="shared" si="62"/>
        <v>46919</v>
      </c>
      <c r="B1994" s="74">
        <f>SUMIF([1]!Query1[Date],"="&amp;A1994,[1]!Query1[Quantity])</f>
        <v>0</v>
      </c>
      <c r="C1994" s="75" t="e">
        <f t="shared" si="63"/>
        <v>#DIV/0!</v>
      </c>
      <c r="D1994" s="74">
        <f>SUMIF([1]!Query1[Date],"="&amp;A1994,[1]!Query1[Trans_cnt])</f>
        <v>0</v>
      </c>
    </row>
    <row r="1995" spans="1:4" x14ac:dyDescent="0.25">
      <c r="A1995" s="8">
        <f t="shared" si="62"/>
        <v>46920</v>
      </c>
      <c r="B1995" s="74">
        <f>SUMIF([1]!Query1[Date],"="&amp;A1995,[1]!Query1[Quantity])</f>
        <v>0</v>
      </c>
      <c r="C1995" s="75" t="e">
        <f t="shared" si="63"/>
        <v>#DIV/0!</v>
      </c>
      <c r="D1995" s="74">
        <f>SUMIF([1]!Query1[Date],"="&amp;A1995,[1]!Query1[Trans_cnt])</f>
        <v>0</v>
      </c>
    </row>
    <row r="1996" spans="1:4" x14ac:dyDescent="0.25">
      <c r="A1996" s="8">
        <f t="shared" si="62"/>
        <v>46921</v>
      </c>
      <c r="B1996" s="74">
        <f>SUMIF([1]!Query1[Date],"="&amp;A1996,[1]!Query1[Quantity])</f>
        <v>0</v>
      </c>
      <c r="C1996" s="75" t="e">
        <f t="shared" si="63"/>
        <v>#DIV/0!</v>
      </c>
      <c r="D1996" s="74">
        <f>SUMIF([1]!Query1[Date],"="&amp;A1996,[1]!Query1[Trans_cnt])</f>
        <v>0</v>
      </c>
    </row>
    <row r="1997" spans="1:4" x14ac:dyDescent="0.25">
      <c r="A1997" s="8">
        <f t="shared" si="62"/>
        <v>46922</v>
      </c>
      <c r="B1997" s="74">
        <f>SUMIF([1]!Query1[Date],"="&amp;A1997,[1]!Query1[Quantity])</f>
        <v>0</v>
      </c>
      <c r="C1997" s="75" t="e">
        <f t="shared" si="63"/>
        <v>#DIV/0!</v>
      </c>
      <c r="D1997" s="74">
        <f>SUMIF([1]!Query1[Date],"="&amp;A1997,[1]!Query1[Trans_cnt])</f>
        <v>0</v>
      </c>
    </row>
    <row r="1998" spans="1:4" x14ac:dyDescent="0.25">
      <c r="A1998" s="8">
        <f t="shared" si="62"/>
        <v>46923</v>
      </c>
      <c r="B1998" s="74">
        <f>SUMIF([1]!Query1[Date],"="&amp;A1998,[1]!Query1[Quantity])</f>
        <v>0</v>
      </c>
      <c r="C1998" s="75" t="e">
        <f t="shared" si="63"/>
        <v>#DIV/0!</v>
      </c>
      <c r="D1998" s="74">
        <f>SUMIF([1]!Query1[Date],"="&amp;A1998,[1]!Query1[Trans_cnt])</f>
        <v>0</v>
      </c>
    </row>
    <row r="1999" spans="1:4" x14ac:dyDescent="0.25">
      <c r="A1999" s="8">
        <f t="shared" si="62"/>
        <v>46924</v>
      </c>
      <c r="B1999" s="74">
        <f>SUMIF([1]!Query1[Date],"="&amp;A1999,[1]!Query1[Quantity])</f>
        <v>0</v>
      </c>
      <c r="C1999" s="75" t="e">
        <f t="shared" si="63"/>
        <v>#DIV/0!</v>
      </c>
      <c r="D1999" s="74">
        <f>SUMIF([1]!Query1[Date],"="&amp;A1999,[1]!Query1[Trans_cnt])</f>
        <v>0</v>
      </c>
    </row>
    <row r="2000" spans="1:4" x14ac:dyDescent="0.25">
      <c r="A2000" s="8">
        <f t="shared" si="62"/>
        <v>46925</v>
      </c>
      <c r="B2000" s="74">
        <f>SUMIF([1]!Query1[Date],"="&amp;A2000,[1]!Query1[Quantity])</f>
        <v>0</v>
      </c>
      <c r="C2000" s="75" t="e">
        <f t="shared" si="63"/>
        <v>#DIV/0!</v>
      </c>
      <c r="D2000" s="74">
        <f>SUMIF([1]!Query1[Date],"="&amp;A2000,[1]!Query1[Trans_cnt])</f>
        <v>0</v>
      </c>
    </row>
    <row r="2001" spans="1:4" x14ac:dyDescent="0.25">
      <c r="A2001" s="8">
        <f t="shared" si="62"/>
        <v>46926</v>
      </c>
      <c r="B2001" s="74">
        <f>SUMIF([1]!Query1[Date],"="&amp;A2001,[1]!Query1[Quantity])</f>
        <v>0</v>
      </c>
      <c r="C2001" s="75" t="e">
        <f t="shared" si="63"/>
        <v>#DIV/0!</v>
      </c>
      <c r="D2001" s="74">
        <f>SUMIF([1]!Query1[Date],"="&amp;A2001,[1]!Query1[Trans_cnt])</f>
        <v>0</v>
      </c>
    </row>
    <row r="2002" spans="1:4" x14ac:dyDescent="0.25">
      <c r="A2002" s="8">
        <f t="shared" si="62"/>
        <v>46927</v>
      </c>
      <c r="B2002" s="74">
        <f>SUMIF([1]!Query1[Date],"="&amp;A2002,[1]!Query1[Quantity])</f>
        <v>0</v>
      </c>
      <c r="C2002" s="75" t="e">
        <f t="shared" si="63"/>
        <v>#DIV/0!</v>
      </c>
      <c r="D2002" s="74">
        <f>SUMIF([1]!Query1[Date],"="&amp;A2002,[1]!Query1[Trans_cnt])</f>
        <v>0</v>
      </c>
    </row>
    <row r="2003" spans="1:4" x14ac:dyDescent="0.25">
      <c r="A2003" s="8">
        <f t="shared" si="62"/>
        <v>46928</v>
      </c>
      <c r="B2003" s="74">
        <f>SUMIF([1]!Query1[Date],"="&amp;A2003,[1]!Query1[Quantity])</f>
        <v>0</v>
      </c>
      <c r="C2003" s="75" t="e">
        <f t="shared" si="63"/>
        <v>#DIV/0!</v>
      </c>
      <c r="D2003" s="74">
        <f>SUMIF([1]!Query1[Date],"="&amp;A2003,[1]!Query1[Trans_cnt])</f>
        <v>0</v>
      </c>
    </row>
    <row r="2004" spans="1:4" x14ac:dyDescent="0.25">
      <c r="A2004" s="8">
        <f t="shared" si="62"/>
        <v>46929</v>
      </c>
      <c r="B2004" s="74">
        <f>SUMIF([1]!Query1[Date],"="&amp;A2004,[1]!Query1[Quantity])</f>
        <v>0</v>
      </c>
      <c r="C2004" s="75" t="e">
        <f t="shared" si="63"/>
        <v>#DIV/0!</v>
      </c>
      <c r="D2004" s="74">
        <f>SUMIF([1]!Query1[Date],"="&amp;A2004,[1]!Query1[Trans_cnt])</f>
        <v>0</v>
      </c>
    </row>
    <row r="2005" spans="1:4" x14ac:dyDescent="0.25">
      <c r="A2005" s="8">
        <f t="shared" si="62"/>
        <v>46930</v>
      </c>
      <c r="B2005" s="74">
        <f>SUMIF([1]!Query1[Date],"="&amp;A2005,[1]!Query1[Quantity])</f>
        <v>0</v>
      </c>
      <c r="C2005" s="75" t="e">
        <f t="shared" si="63"/>
        <v>#DIV/0!</v>
      </c>
      <c r="D2005" s="74">
        <f>SUMIF([1]!Query1[Date],"="&amp;A2005,[1]!Query1[Trans_cnt])</f>
        <v>0</v>
      </c>
    </row>
    <row r="2006" spans="1:4" x14ac:dyDescent="0.25">
      <c r="A2006" s="8">
        <f t="shared" si="62"/>
        <v>46931</v>
      </c>
      <c r="B2006" s="74">
        <f>SUMIF([1]!Query1[Date],"="&amp;A2006,[1]!Query1[Quantity])</f>
        <v>0</v>
      </c>
      <c r="C2006" s="75" t="e">
        <f t="shared" si="63"/>
        <v>#DIV/0!</v>
      </c>
      <c r="D2006" s="74">
        <f>SUMIF([1]!Query1[Date],"="&amp;A2006,[1]!Query1[Trans_cnt])</f>
        <v>0</v>
      </c>
    </row>
    <row r="2007" spans="1:4" x14ac:dyDescent="0.25">
      <c r="A2007" s="8">
        <f t="shared" ref="A2007:A2070" si="64">A2006+1</f>
        <v>46932</v>
      </c>
      <c r="B2007" s="74">
        <f>SUMIF([1]!Query1[Date],"="&amp;A2007,[1]!Query1[Quantity])</f>
        <v>0</v>
      </c>
      <c r="C2007" s="75" t="e">
        <f t="shared" si="63"/>
        <v>#DIV/0!</v>
      </c>
      <c r="D2007" s="74">
        <f>SUMIF([1]!Query1[Date],"="&amp;A2007,[1]!Query1[Trans_cnt])</f>
        <v>0</v>
      </c>
    </row>
    <row r="2008" spans="1:4" x14ac:dyDescent="0.25">
      <c r="A2008" s="8">
        <f t="shared" si="64"/>
        <v>46933</v>
      </c>
      <c r="B2008" s="74">
        <f>SUMIF([1]!Query1[Date],"="&amp;A2008,[1]!Query1[Quantity])</f>
        <v>0</v>
      </c>
      <c r="C2008" s="75" t="e">
        <f t="shared" si="63"/>
        <v>#DIV/0!</v>
      </c>
      <c r="D2008" s="74">
        <f>SUMIF([1]!Query1[Date],"="&amp;A2008,[1]!Query1[Trans_cnt])</f>
        <v>0</v>
      </c>
    </row>
    <row r="2009" spans="1:4" x14ac:dyDescent="0.25">
      <c r="A2009" s="8">
        <f t="shared" si="64"/>
        <v>46934</v>
      </c>
      <c r="B2009" s="74">
        <f>SUMIF([1]!Query1[Date],"="&amp;A2009,[1]!Query1[Quantity])</f>
        <v>0</v>
      </c>
      <c r="C2009" s="75" t="e">
        <f t="shared" si="63"/>
        <v>#DIV/0!</v>
      </c>
      <c r="D2009" s="74">
        <f>SUMIF([1]!Query1[Date],"="&amp;A2009,[1]!Query1[Trans_cnt])</f>
        <v>0</v>
      </c>
    </row>
    <row r="2010" spans="1:4" x14ac:dyDescent="0.25">
      <c r="A2010" s="8">
        <f t="shared" si="64"/>
        <v>46935</v>
      </c>
      <c r="B2010" s="74">
        <f>SUMIF([1]!Query1[Date],"="&amp;A2010,[1]!Query1[Quantity])</f>
        <v>0</v>
      </c>
      <c r="C2010" s="75" t="e">
        <f t="shared" si="63"/>
        <v>#DIV/0!</v>
      </c>
      <c r="D2010" s="74">
        <f>SUMIF([1]!Query1[Date],"="&amp;A2010,[1]!Query1[Trans_cnt])</f>
        <v>0</v>
      </c>
    </row>
    <row r="2011" spans="1:4" x14ac:dyDescent="0.25">
      <c r="A2011" s="8">
        <f t="shared" si="64"/>
        <v>46936</v>
      </c>
      <c r="B2011" s="74">
        <f>SUMIF([1]!Query1[Date],"="&amp;A2011,[1]!Query1[Quantity])</f>
        <v>0</v>
      </c>
      <c r="C2011" s="75" t="e">
        <f t="shared" si="63"/>
        <v>#DIV/0!</v>
      </c>
      <c r="D2011" s="74">
        <f>SUMIF([1]!Query1[Date],"="&amp;A2011,[1]!Query1[Trans_cnt])</f>
        <v>0</v>
      </c>
    </row>
    <row r="2012" spans="1:4" x14ac:dyDescent="0.25">
      <c r="A2012" s="8">
        <f t="shared" si="64"/>
        <v>46937</v>
      </c>
      <c r="B2012" s="74">
        <f>SUMIF([1]!Query1[Date],"="&amp;A2012,[1]!Query1[Quantity])</f>
        <v>0</v>
      </c>
      <c r="C2012" s="75" t="e">
        <f t="shared" si="63"/>
        <v>#DIV/0!</v>
      </c>
      <c r="D2012" s="74">
        <f>SUMIF([1]!Query1[Date],"="&amp;A2012,[1]!Query1[Trans_cnt])</f>
        <v>0</v>
      </c>
    </row>
    <row r="2013" spans="1:4" x14ac:dyDescent="0.25">
      <c r="A2013" s="8">
        <f t="shared" si="64"/>
        <v>46938</v>
      </c>
      <c r="B2013" s="74">
        <f>SUMIF([1]!Query1[Date],"="&amp;A2013,[1]!Query1[Quantity])</f>
        <v>0</v>
      </c>
      <c r="C2013" s="75" t="e">
        <f t="shared" si="63"/>
        <v>#DIV/0!</v>
      </c>
      <c r="D2013" s="74">
        <f>SUMIF([1]!Query1[Date],"="&amp;A2013,[1]!Query1[Trans_cnt])</f>
        <v>0</v>
      </c>
    </row>
    <row r="2014" spans="1:4" x14ac:dyDescent="0.25">
      <c r="A2014" s="8">
        <f t="shared" si="64"/>
        <v>46939</v>
      </c>
      <c r="B2014" s="74">
        <f>SUMIF([1]!Query1[Date],"="&amp;A2014,[1]!Query1[Quantity])</f>
        <v>0</v>
      </c>
      <c r="C2014" s="75" t="e">
        <f t="shared" si="63"/>
        <v>#DIV/0!</v>
      </c>
      <c r="D2014" s="74">
        <f>SUMIF([1]!Query1[Date],"="&amp;A2014,[1]!Query1[Trans_cnt])</f>
        <v>0</v>
      </c>
    </row>
    <row r="2015" spans="1:4" x14ac:dyDescent="0.25">
      <c r="A2015" s="8">
        <f t="shared" si="64"/>
        <v>46940</v>
      </c>
      <c r="B2015" s="74">
        <f>SUMIF([1]!Query1[Date],"="&amp;A2015,[1]!Query1[Quantity])</f>
        <v>0</v>
      </c>
      <c r="C2015" s="75" t="e">
        <f t="shared" si="63"/>
        <v>#DIV/0!</v>
      </c>
      <c r="D2015" s="74">
        <f>SUMIF([1]!Query1[Date],"="&amp;A2015,[1]!Query1[Trans_cnt])</f>
        <v>0</v>
      </c>
    </row>
    <row r="2016" spans="1:4" x14ac:dyDescent="0.25">
      <c r="A2016" s="8">
        <f t="shared" si="64"/>
        <v>46941</v>
      </c>
      <c r="B2016" s="74">
        <f>SUMIF([1]!Query1[Date],"="&amp;A2016,[1]!Query1[Quantity])</f>
        <v>0</v>
      </c>
      <c r="C2016" s="75" t="e">
        <f t="shared" si="63"/>
        <v>#DIV/0!</v>
      </c>
      <c r="D2016" s="74">
        <f>SUMIF([1]!Query1[Date],"="&amp;A2016,[1]!Query1[Trans_cnt])</f>
        <v>0</v>
      </c>
    </row>
    <row r="2017" spans="1:4" x14ac:dyDescent="0.25">
      <c r="A2017" s="8">
        <f t="shared" si="64"/>
        <v>46942</v>
      </c>
      <c r="B2017" s="74">
        <f>SUMIF([1]!Query1[Date],"="&amp;A2017,[1]!Query1[Quantity])</f>
        <v>0</v>
      </c>
      <c r="C2017" s="75" t="e">
        <f t="shared" si="63"/>
        <v>#DIV/0!</v>
      </c>
      <c r="D2017" s="74">
        <f>SUMIF([1]!Query1[Date],"="&amp;A2017,[1]!Query1[Trans_cnt])</f>
        <v>0</v>
      </c>
    </row>
    <row r="2018" spans="1:4" x14ac:dyDescent="0.25">
      <c r="A2018" s="8">
        <f t="shared" si="64"/>
        <v>46943</v>
      </c>
      <c r="B2018" s="74">
        <f>SUMIF([1]!Query1[Date],"="&amp;A2018,[1]!Query1[Quantity])</f>
        <v>0</v>
      </c>
      <c r="C2018" s="75" t="e">
        <f t="shared" si="63"/>
        <v>#DIV/0!</v>
      </c>
      <c r="D2018" s="74">
        <f>SUMIF([1]!Query1[Date],"="&amp;A2018,[1]!Query1[Trans_cnt])</f>
        <v>0</v>
      </c>
    </row>
    <row r="2019" spans="1:4" x14ac:dyDescent="0.25">
      <c r="A2019" s="8">
        <f t="shared" si="64"/>
        <v>46944</v>
      </c>
      <c r="B2019" s="74">
        <f>SUMIF([1]!Query1[Date],"="&amp;A2019,[1]!Query1[Quantity])</f>
        <v>0</v>
      </c>
      <c r="C2019" s="75" t="e">
        <f t="shared" si="63"/>
        <v>#DIV/0!</v>
      </c>
      <c r="D2019" s="74">
        <f>SUMIF([1]!Query1[Date],"="&amp;A2019,[1]!Query1[Trans_cnt])</f>
        <v>0</v>
      </c>
    </row>
    <row r="2020" spans="1:4" x14ac:dyDescent="0.25">
      <c r="A2020" s="8">
        <f t="shared" si="64"/>
        <v>46945</v>
      </c>
      <c r="B2020" s="74">
        <f>SUMIF([1]!Query1[Date],"="&amp;A2020,[1]!Query1[Quantity])</f>
        <v>0</v>
      </c>
      <c r="C2020" s="75" t="e">
        <f t="shared" si="63"/>
        <v>#DIV/0!</v>
      </c>
      <c r="D2020" s="74">
        <f>SUMIF([1]!Query1[Date],"="&amp;A2020,[1]!Query1[Trans_cnt])</f>
        <v>0</v>
      </c>
    </row>
    <row r="2021" spans="1:4" x14ac:dyDescent="0.25">
      <c r="A2021" s="8">
        <f t="shared" si="64"/>
        <v>46946</v>
      </c>
      <c r="B2021" s="74">
        <f>SUMIF([1]!Query1[Date],"="&amp;A2021,[1]!Query1[Quantity])</f>
        <v>0</v>
      </c>
      <c r="C2021" s="75" t="e">
        <f t="shared" si="63"/>
        <v>#DIV/0!</v>
      </c>
      <c r="D2021" s="74">
        <f>SUMIF([1]!Query1[Date],"="&amp;A2021,[1]!Query1[Trans_cnt])</f>
        <v>0</v>
      </c>
    </row>
    <row r="2022" spans="1:4" x14ac:dyDescent="0.25">
      <c r="A2022" s="8">
        <f t="shared" si="64"/>
        <v>46947</v>
      </c>
      <c r="B2022" s="74">
        <f>SUMIF([1]!Query1[Date],"="&amp;A2022,[1]!Query1[Quantity])</f>
        <v>0</v>
      </c>
      <c r="C2022" s="75" t="e">
        <f t="shared" si="63"/>
        <v>#DIV/0!</v>
      </c>
      <c r="D2022" s="74">
        <f>SUMIF([1]!Query1[Date],"="&amp;A2022,[1]!Query1[Trans_cnt])</f>
        <v>0</v>
      </c>
    </row>
    <row r="2023" spans="1:4" x14ac:dyDescent="0.25">
      <c r="A2023" s="8">
        <f t="shared" si="64"/>
        <v>46948</v>
      </c>
      <c r="B2023" s="74">
        <f>SUMIF([1]!Query1[Date],"="&amp;A2023,[1]!Query1[Quantity])</f>
        <v>0</v>
      </c>
      <c r="C2023" s="75" t="e">
        <f t="shared" si="63"/>
        <v>#DIV/0!</v>
      </c>
      <c r="D2023" s="74">
        <f>SUMIF([1]!Query1[Date],"="&amp;A2023,[1]!Query1[Trans_cnt])</f>
        <v>0</v>
      </c>
    </row>
    <row r="2024" spans="1:4" x14ac:dyDescent="0.25">
      <c r="A2024" s="8">
        <f t="shared" si="64"/>
        <v>46949</v>
      </c>
      <c r="B2024" s="74">
        <f>SUMIF([1]!Query1[Date],"="&amp;A2024,[1]!Query1[Quantity])</f>
        <v>0</v>
      </c>
      <c r="C2024" s="75" t="e">
        <f t="shared" si="63"/>
        <v>#DIV/0!</v>
      </c>
      <c r="D2024" s="74">
        <f>SUMIF([1]!Query1[Date],"="&amp;A2024,[1]!Query1[Trans_cnt])</f>
        <v>0</v>
      </c>
    </row>
    <row r="2025" spans="1:4" x14ac:dyDescent="0.25">
      <c r="A2025" s="8">
        <f t="shared" si="64"/>
        <v>46950</v>
      </c>
      <c r="B2025" s="74">
        <f>SUMIF([1]!Query1[Date],"="&amp;A2025,[1]!Query1[Quantity])</f>
        <v>0</v>
      </c>
      <c r="C2025" s="75" t="e">
        <f t="shared" si="63"/>
        <v>#DIV/0!</v>
      </c>
      <c r="D2025" s="74">
        <f>SUMIF([1]!Query1[Date],"="&amp;A2025,[1]!Query1[Trans_cnt])</f>
        <v>0</v>
      </c>
    </row>
    <row r="2026" spans="1:4" x14ac:dyDescent="0.25">
      <c r="A2026" s="8">
        <f t="shared" si="64"/>
        <v>46951</v>
      </c>
      <c r="B2026" s="74">
        <f>SUMIF([1]!Query1[Date],"="&amp;A2026,[1]!Query1[Quantity])</f>
        <v>0</v>
      </c>
      <c r="C2026" s="75" t="e">
        <f t="shared" si="63"/>
        <v>#DIV/0!</v>
      </c>
      <c r="D2026" s="74">
        <f>SUMIF([1]!Query1[Date],"="&amp;A2026,[1]!Query1[Trans_cnt])</f>
        <v>0</v>
      </c>
    </row>
    <row r="2027" spans="1:4" x14ac:dyDescent="0.25">
      <c r="A2027" s="8">
        <f t="shared" si="64"/>
        <v>46952</v>
      </c>
      <c r="B2027" s="74">
        <f>SUMIF([1]!Query1[Date],"="&amp;A2027,[1]!Query1[Quantity])</f>
        <v>0</v>
      </c>
      <c r="C2027" s="75" t="e">
        <f t="shared" si="63"/>
        <v>#DIV/0!</v>
      </c>
      <c r="D2027" s="74">
        <f>SUMIF([1]!Query1[Date],"="&amp;A2027,[1]!Query1[Trans_cnt])</f>
        <v>0</v>
      </c>
    </row>
    <row r="2028" spans="1:4" x14ac:dyDescent="0.25">
      <c r="A2028" s="8">
        <f t="shared" si="64"/>
        <v>46953</v>
      </c>
      <c r="B2028" s="74">
        <f>SUMIF([1]!Query1[Date],"="&amp;A2028,[1]!Query1[Quantity])</f>
        <v>0</v>
      </c>
      <c r="C2028" s="75" t="e">
        <f t="shared" si="63"/>
        <v>#DIV/0!</v>
      </c>
      <c r="D2028" s="74">
        <f>SUMIF([1]!Query1[Date],"="&amp;A2028,[1]!Query1[Trans_cnt])</f>
        <v>0</v>
      </c>
    </row>
    <row r="2029" spans="1:4" x14ac:dyDescent="0.25">
      <c r="A2029" s="8">
        <f t="shared" si="64"/>
        <v>46954</v>
      </c>
      <c r="B2029" s="74">
        <f>SUMIF([1]!Query1[Date],"="&amp;A2029,[1]!Query1[Quantity])</f>
        <v>0</v>
      </c>
      <c r="C2029" s="75" t="e">
        <f t="shared" si="63"/>
        <v>#DIV/0!</v>
      </c>
      <c r="D2029" s="74">
        <f>SUMIF([1]!Query1[Date],"="&amp;A2029,[1]!Query1[Trans_cnt])</f>
        <v>0</v>
      </c>
    </row>
    <row r="2030" spans="1:4" x14ac:dyDescent="0.25">
      <c r="A2030" s="8">
        <f t="shared" si="64"/>
        <v>46955</v>
      </c>
      <c r="B2030" s="74">
        <f>SUMIF([1]!Query1[Date],"="&amp;A2030,[1]!Query1[Quantity])</f>
        <v>0</v>
      </c>
      <c r="C2030" s="75" t="e">
        <f t="shared" si="63"/>
        <v>#DIV/0!</v>
      </c>
      <c r="D2030" s="74">
        <f>SUMIF([1]!Query1[Date],"="&amp;A2030,[1]!Query1[Trans_cnt])</f>
        <v>0</v>
      </c>
    </row>
    <row r="2031" spans="1:4" x14ac:dyDescent="0.25">
      <c r="A2031" s="8">
        <f t="shared" si="64"/>
        <v>46956</v>
      </c>
      <c r="B2031" s="74">
        <f>SUMIF([1]!Query1[Date],"="&amp;A2031,[1]!Query1[Quantity])</f>
        <v>0</v>
      </c>
      <c r="C2031" s="75" t="e">
        <f t="shared" si="63"/>
        <v>#DIV/0!</v>
      </c>
      <c r="D2031" s="74">
        <f>SUMIF([1]!Query1[Date],"="&amp;A2031,[1]!Query1[Trans_cnt])</f>
        <v>0</v>
      </c>
    </row>
    <row r="2032" spans="1:4" x14ac:dyDescent="0.25">
      <c r="A2032" s="8">
        <f t="shared" si="64"/>
        <v>46957</v>
      </c>
      <c r="B2032" s="74">
        <f>SUMIF([1]!Query1[Date],"="&amp;A2032,[1]!Query1[Quantity])</f>
        <v>0</v>
      </c>
      <c r="C2032" s="75" t="e">
        <f t="shared" si="63"/>
        <v>#DIV/0!</v>
      </c>
      <c r="D2032" s="74">
        <f>SUMIF([1]!Query1[Date],"="&amp;A2032,[1]!Query1[Trans_cnt])</f>
        <v>0</v>
      </c>
    </row>
    <row r="2033" spans="1:4" x14ac:dyDescent="0.25">
      <c r="A2033" s="8">
        <f t="shared" si="64"/>
        <v>46958</v>
      </c>
      <c r="B2033" s="74">
        <f>SUMIF([1]!Query1[Date],"="&amp;A2033,[1]!Query1[Quantity])</f>
        <v>0</v>
      </c>
      <c r="C2033" s="75" t="e">
        <f t="shared" si="63"/>
        <v>#DIV/0!</v>
      </c>
      <c r="D2033" s="74">
        <f>SUMIF([1]!Query1[Date],"="&amp;A2033,[1]!Query1[Trans_cnt])</f>
        <v>0</v>
      </c>
    </row>
    <row r="2034" spans="1:4" x14ac:dyDescent="0.25">
      <c r="A2034" s="8">
        <f t="shared" si="64"/>
        <v>46959</v>
      </c>
      <c r="B2034" s="74">
        <f>SUMIF([1]!Query1[Date],"="&amp;A2034,[1]!Query1[Quantity])</f>
        <v>0</v>
      </c>
      <c r="C2034" s="75" t="e">
        <f t="shared" si="63"/>
        <v>#DIV/0!</v>
      </c>
      <c r="D2034" s="74">
        <f>SUMIF([1]!Query1[Date],"="&amp;A2034,[1]!Query1[Trans_cnt])</f>
        <v>0</v>
      </c>
    </row>
    <row r="2035" spans="1:4" x14ac:dyDescent="0.25">
      <c r="A2035" s="8">
        <f t="shared" si="64"/>
        <v>46960</v>
      </c>
      <c r="B2035" s="74">
        <f>SUMIF([1]!Query1[Date],"="&amp;A2035,[1]!Query1[Quantity])</f>
        <v>0</v>
      </c>
      <c r="C2035" s="75" t="e">
        <f t="shared" si="63"/>
        <v>#DIV/0!</v>
      </c>
      <c r="D2035" s="74">
        <f>SUMIF([1]!Query1[Date],"="&amp;A2035,[1]!Query1[Trans_cnt])</f>
        <v>0</v>
      </c>
    </row>
    <row r="2036" spans="1:4" x14ac:dyDescent="0.25">
      <c r="A2036" s="8">
        <f t="shared" si="64"/>
        <v>46961</v>
      </c>
      <c r="B2036" s="74">
        <f>SUMIF([1]!Query1[Date],"="&amp;A2036,[1]!Query1[Quantity])</f>
        <v>0</v>
      </c>
      <c r="C2036" s="75" t="e">
        <f t="shared" si="63"/>
        <v>#DIV/0!</v>
      </c>
      <c r="D2036" s="74">
        <f>SUMIF([1]!Query1[Date],"="&amp;A2036,[1]!Query1[Trans_cnt])</f>
        <v>0</v>
      </c>
    </row>
    <row r="2037" spans="1:4" x14ac:dyDescent="0.25">
      <c r="A2037" s="8">
        <f t="shared" si="64"/>
        <v>46962</v>
      </c>
      <c r="B2037" s="74">
        <f>SUMIF([1]!Query1[Date],"="&amp;A2037,[1]!Query1[Quantity])</f>
        <v>0</v>
      </c>
      <c r="C2037" s="75" t="e">
        <f t="shared" si="63"/>
        <v>#DIV/0!</v>
      </c>
      <c r="D2037" s="74">
        <f>SUMIF([1]!Query1[Date],"="&amp;A2037,[1]!Query1[Trans_cnt])</f>
        <v>0</v>
      </c>
    </row>
    <row r="2038" spans="1:4" x14ac:dyDescent="0.25">
      <c r="A2038" s="8">
        <f t="shared" si="64"/>
        <v>46963</v>
      </c>
      <c r="B2038" s="74">
        <f>SUMIF([1]!Query1[Date],"="&amp;A2038,[1]!Query1[Quantity])</f>
        <v>0</v>
      </c>
      <c r="C2038" s="75" t="e">
        <f t="shared" si="63"/>
        <v>#DIV/0!</v>
      </c>
      <c r="D2038" s="74">
        <f>SUMIF([1]!Query1[Date],"="&amp;A2038,[1]!Query1[Trans_cnt])</f>
        <v>0</v>
      </c>
    </row>
    <row r="2039" spans="1:4" x14ac:dyDescent="0.25">
      <c r="A2039" s="8">
        <f t="shared" si="64"/>
        <v>46964</v>
      </c>
      <c r="B2039" s="74">
        <f>SUMIF([1]!Query1[Date],"="&amp;A2039,[1]!Query1[Quantity])</f>
        <v>0</v>
      </c>
      <c r="C2039" s="75" t="e">
        <f t="shared" si="63"/>
        <v>#DIV/0!</v>
      </c>
      <c r="D2039" s="74">
        <f>SUMIF([1]!Query1[Date],"="&amp;A2039,[1]!Query1[Trans_cnt])</f>
        <v>0</v>
      </c>
    </row>
    <row r="2040" spans="1:4" x14ac:dyDescent="0.25">
      <c r="A2040" s="8">
        <f t="shared" si="64"/>
        <v>46965</v>
      </c>
      <c r="B2040" s="74">
        <f>SUMIF([1]!Query1[Date],"="&amp;A2040,[1]!Query1[Quantity])</f>
        <v>0</v>
      </c>
      <c r="C2040" s="75" t="e">
        <f t="shared" si="63"/>
        <v>#DIV/0!</v>
      </c>
      <c r="D2040" s="74">
        <f>SUMIF([1]!Query1[Date],"="&amp;A2040,[1]!Query1[Trans_cnt])</f>
        <v>0</v>
      </c>
    </row>
    <row r="2041" spans="1:4" x14ac:dyDescent="0.25">
      <c r="A2041" s="8">
        <f t="shared" si="64"/>
        <v>46966</v>
      </c>
      <c r="B2041" s="74">
        <f>SUMIF([1]!Query1[Date],"="&amp;A2041,[1]!Query1[Quantity])</f>
        <v>0</v>
      </c>
      <c r="C2041" s="75" t="e">
        <f t="shared" si="63"/>
        <v>#DIV/0!</v>
      </c>
      <c r="D2041" s="74">
        <f>SUMIF([1]!Query1[Date],"="&amp;A2041,[1]!Query1[Trans_cnt])</f>
        <v>0</v>
      </c>
    </row>
    <row r="2042" spans="1:4" x14ac:dyDescent="0.25">
      <c r="A2042" s="8">
        <f t="shared" si="64"/>
        <v>46967</v>
      </c>
      <c r="B2042" s="74">
        <f>SUMIF([1]!Query1[Date],"="&amp;A2042,[1]!Query1[Quantity])</f>
        <v>0</v>
      </c>
      <c r="C2042" s="75" t="e">
        <f t="shared" si="63"/>
        <v>#DIV/0!</v>
      </c>
      <c r="D2042" s="74">
        <f>SUMIF([1]!Query1[Date],"="&amp;A2042,[1]!Query1[Trans_cnt])</f>
        <v>0</v>
      </c>
    </row>
    <row r="2043" spans="1:4" x14ac:dyDescent="0.25">
      <c r="A2043" s="8">
        <f t="shared" si="64"/>
        <v>46968</v>
      </c>
      <c r="B2043" s="74">
        <f>SUMIF([1]!Query1[Date],"="&amp;A2043,[1]!Query1[Quantity])</f>
        <v>0</v>
      </c>
      <c r="C2043" s="75" t="e">
        <f t="shared" si="63"/>
        <v>#DIV/0!</v>
      </c>
      <c r="D2043" s="74">
        <f>SUMIF([1]!Query1[Date],"="&amp;A2043,[1]!Query1[Trans_cnt])</f>
        <v>0</v>
      </c>
    </row>
    <row r="2044" spans="1:4" x14ac:dyDescent="0.25">
      <c r="A2044" s="8">
        <f t="shared" si="64"/>
        <v>46969</v>
      </c>
      <c r="B2044" s="74">
        <f>SUMIF([1]!Query1[Date],"="&amp;A2044,[1]!Query1[Quantity])</f>
        <v>0</v>
      </c>
      <c r="C2044" s="75" t="e">
        <f t="shared" si="63"/>
        <v>#DIV/0!</v>
      </c>
      <c r="D2044" s="74">
        <f>SUMIF([1]!Query1[Date],"="&amp;A2044,[1]!Query1[Trans_cnt])</f>
        <v>0</v>
      </c>
    </row>
    <row r="2045" spans="1:4" x14ac:dyDescent="0.25">
      <c r="A2045" s="8">
        <f t="shared" si="64"/>
        <v>46970</v>
      </c>
      <c r="B2045" s="74">
        <f>SUMIF([1]!Query1[Date],"="&amp;A2045,[1]!Query1[Quantity])</f>
        <v>0</v>
      </c>
      <c r="C2045" s="75" t="e">
        <f t="shared" si="63"/>
        <v>#DIV/0!</v>
      </c>
      <c r="D2045" s="74">
        <f>SUMIF([1]!Query1[Date],"="&amp;A2045,[1]!Query1[Trans_cnt])</f>
        <v>0</v>
      </c>
    </row>
    <row r="2046" spans="1:4" x14ac:dyDescent="0.25">
      <c r="A2046" s="8">
        <f t="shared" si="64"/>
        <v>46971</v>
      </c>
      <c r="B2046" s="74">
        <f>SUMIF([1]!Query1[Date],"="&amp;A2046,[1]!Query1[Quantity])</f>
        <v>0</v>
      </c>
      <c r="C2046" s="75" t="e">
        <f t="shared" si="63"/>
        <v>#DIV/0!</v>
      </c>
      <c r="D2046" s="74">
        <f>SUMIF([1]!Query1[Date],"="&amp;A2046,[1]!Query1[Trans_cnt])</f>
        <v>0</v>
      </c>
    </row>
    <row r="2047" spans="1:4" x14ac:dyDescent="0.25">
      <c r="A2047" s="8">
        <f t="shared" si="64"/>
        <v>46972</v>
      </c>
      <c r="B2047" s="74">
        <f>SUMIF([1]!Query1[Date],"="&amp;A2047,[1]!Query1[Quantity])</f>
        <v>0</v>
      </c>
      <c r="C2047" s="75" t="e">
        <f t="shared" si="63"/>
        <v>#DIV/0!</v>
      </c>
      <c r="D2047" s="74">
        <f>SUMIF([1]!Query1[Date],"="&amp;A2047,[1]!Query1[Trans_cnt])</f>
        <v>0</v>
      </c>
    </row>
    <row r="2048" spans="1:4" x14ac:dyDescent="0.25">
      <c r="A2048" s="8">
        <f t="shared" si="64"/>
        <v>46973</v>
      </c>
      <c r="B2048" s="74">
        <f>SUMIF([1]!Query1[Date],"="&amp;A2048,[1]!Query1[Quantity])</f>
        <v>0</v>
      </c>
      <c r="C2048" s="75" t="e">
        <f t="shared" si="63"/>
        <v>#DIV/0!</v>
      </c>
      <c r="D2048" s="74">
        <f>SUMIF([1]!Query1[Date],"="&amp;A2048,[1]!Query1[Trans_cnt])</f>
        <v>0</v>
      </c>
    </row>
    <row r="2049" spans="1:4" x14ac:dyDescent="0.25">
      <c r="A2049" s="8">
        <f t="shared" si="64"/>
        <v>46974</v>
      </c>
      <c r="B2049" s="74">
        <f>SUMIF([1]!Query1[Date],"="&amp;A2049,[1]!Query1[Quantity])</f>
        <v>0</v>
      </c>
      <c r="C2049" s="75" t="e">
        <f t="shared" si="63"/>
        <v>#DIV/0!</v>
      </c>
      <c r="D2049" s="74">
        <f>SUMIF([1]!Query1[Date],"="&amp;A2049,[1]!Query1[Trans_cnt])</f>
        <v>0</v>
      </c>
    </row>
    <row r="2050" spans="1:4" x14ac:dyDescent="0.25">
      <c r="A2050" s="8">
        <f t="shared" si="64"/>
        <v>46975</v>
      </c>
      <c r="B2050" s="74">
        <f>SUMIF([1]!Query1[Date],"="&amp;A2050,[1]!Query1[Quantity])</f>
        <v>0</v>
      </c>
      <c r="C2050" s="75" t="e">
        <f t="shared" si="63"/>
        <v>#DIV/0!</v>
      </c>
      <c r="D2050" s="74">
        <f>SUMIF([1]!Query1[Date],"="&amp;A2050,[1]!Query1[Trans_cnt])</f>
        <v>0</v>
      </c>
    </row>
    <row r="2051" spans="1:4" x14ac:dyDescent="0.25">
      <c r="A2051" s="8">
        <f t="shared" si="64"/>
        <v>46976</v>
      </c>
      <c r="B2051" s="74">
        <f>SUMIF([1]!Query1[Date],"="&amp;A2051,[1]!Query1[Quantity])</f>
        <v>0</v>
      </c>
      <c r="C2051" s="75" t="e">
        <f t="shared" ref="C2051:C2114" si="65">B2051/D2051</f>
        <v>#DIV/0!</v>
      </c>
      <c r="D2051" s="74">
        <f>SUMIF([1]!Query1[Date],"="&amp;A2051,[1]!Query1[Trans_cnt])</f>
        <v>0</v>
      </c>
    </row>
    <row r="2052" spans="1:4" x14ac:dyDescent="0.25">
      <c r="A2052" s="8">
        <f t="shared" si="64"/>
        <v>46977</v>
      </c>
      <c r="B2052" s="74">
        <f>SUMIF([1]!Query1[Date],"="&amp;A2052,[1]!Query1[Quantity])</f>
        <v>0</v>
      </c>
      <c r="C2052" s="75" t="e">
        <f t="shared" si="65"/>
        <v>#DIV/0!</v>
      </c>
      <c r="D2052" s="74">
        <f>SUMIF([1]!Query1[Date],"="&amp;A2052,[1]!Query1[Trans_cnt])</f>
        <v>0</v>
      </c>
    </row>
    <row r="2053" spans="1:4" x14ac:dyDescent="0.25">
      <c r="A2053" s="8">
        <f t="shared" si="64"/>
        <v>46978</v>
      </c>
      <c r="B2053" s="74">
        <f>SUMIF([1]!Query1[Date],"="&amp;A2053,[1]!Query1[Quantity])</f>
        <v>0</v>
      </c>
      <c r="C2053" s="75" t="e">
        <f t="shared" si="65"/>
        <v>#DIV/0!</v>
      </c>
      <c r="D2053" s="74">
        <f>SUMIF([1]!Query1[Date],"="&amp;A2053,[1]!Query1[Trans_cnt])</f>
        <v>0</v>
      </c>
    </row>
    <row r="2054" spans="1:4" x14ac:dyDescent="0.25">
      <c r="A2054" s="8">
        <f t="shared" si="64"/>
        <v>46979</v>
      </c>
      <c r="B2054" s="74">
        <f>SUMIF([1]!Query1[Date],"="&amp;A2054,[1]!Query1[Quantity])</f>
        <v>0</v>
      </c>
      <c r="C2054" s="75" t="e">
        <f t="shared" si="65"/>
        <v>#DIV/0!</v>
      </c>
      <c r="D2054" s="74">
        <f>SUMIF([1]!Query1[Date],"="&amp;A2054,[1]!Query1[Trans_cnt])</f>
        <v>0</v>
      </c>
    </row>
    <row r="2055" spans="1:4" x14ac:dyDescent="0.25">
      <c r="A2055" s="8">
        <f t="shared" si="64"/>
        <v>46980</v>
      </c>
      <c r="B2055" s="74">
        <f>SUMIF([1]!Query1[Date],"="&amp;A2055,[1]!Query1[Quantity])</f>
        <v>0</v>
      </c>
      <c r="C2055" s="75" t="e">
        <f t="shared" si="65"/>
        <v>#DIV/0!</v>
      </c>
      <c r="D2055" s="74">
        <f>SUMIF([1]!Query1[Date],"="&amp;A2055,[1]!Query1[Trans_cnt])</f>
        <v>0</v>
      </c>
    </row>
    <row r="2056" spans="1:4" x14ac:dyDescent="0.25">
      <c r="A2056" s="8">
        <f t="shared" si="64"/>
        <v>46981</v>
      </c>
      <c r="B2056" s="74">
        <f>SUMIF([1]!Query1[Date],"="&amp;A2056,[1]!Query1[Quantity])</f>
        <v>0</v>
      </c>
      <c r="C2056" s="75" t="e">
        <f t="shared" si="65"/>
        <v>#DIV/0!</v>
      </c>
      <c r="D2056" s="74">
        <f>SUMIF([1]!Query1[Date],"="&amp;A2056,[1]!Query1[Trans_cnt])</f>
        <v>0</v>
      </c>
    </row>
    <row r="2057" spans="1:4" x14ac:dyDescent="0.25">
      <c r="A2057" s="8">
        <f t="shared" si="64"/>
        <v>46982</v>
      </c>
      <c r="B2057" s="74">
        <f>SUMIF([1]!Query1[Date],"="&amp;A2057,[1]!Query1[Quantity])</f>
        <v>0</v>
      </c>
      <c r="C2057" s="75" t="e">
        <f t="shared" si="65"/>
        <v>#DIV/0!</v>
      </c>
      <c r="D2057" s="74">
        <f>SUMIF([1]!Query1[Date],"="&amp;A2057,[1]!Query1[Trans_cnt])</f>
        <v>0</v>
      </c>
    </row>
    <row r="2058" spans="1:4" x14ac:dyDescent="0.25">
      <c r="A2058" s="8">
        <f t="shared" si="64"/>
        <v>46983</v>
      </c>
      <c r="B2058" s="74">
        <f>SUMIF([1]!Query1[Date],"="&amp;A2058,[1]!Query1[Quantity])</f>
        <v>0</v>
      </c>
      <c r="C2058" s="75" t="e">
        <f t="shared" si="65"/>
        <v>#DIV/0!</v>
      </c>
      <c r="D2058" s="74">
        <f>SUMIF([1]!Query1[Date],"="&amp;A2058,[1]!Query1[Trans_cnt])</f>
        <v>0</v>
      </c>
    </row>
    <row r="2059" spans="1:4" x14ac:dyDescent="0.25">
      <c r="A2059" s="8">
        <f t="shared" si="64"/>
        <v>46984</v>
      </c>
      <c r="B2059" s="74">
        <f>SUMIF([1]!Query1[Date],"="&amp;A2059,[1]!Query1[Quantity])</f>
        <v>0</v>
      </c>
      <c r="C2059" s="75" t="e">
        <f t="shared" si="65"/>
        <v>#DIV/0!</v>
      </c>
      <c r="D2059" s="74">
        <f>SUMIF([1]!Query1[Date],"="&amp;A2059,[1]!Query1[Trans_cnt])</f>
        <v>0</v>
      </c>
    </row>
    <row r="2060" spans="1:4" x14ac:dyDescent="0.25">
      <c r="A2060" s="8">
        <f t="shared" si="64"/>
        <v>46985</v>
      </c>
      <c r="B2060" s="74">
        <f>SUMIF([1]!Query1[Date],"="&amp;A2060,[1]!Query1[Quantity])</f>
        <v>0</v>
      </c>
      <c r="C2060" s="75" t="e">
        <f t="shared" si="65"/>
        <v>#DIV/0!</v>
      </c>
      <c r="D2060" s="74">
        <f>SUMIF([1]!Query1[Date],"="&amp;A2060,[1]!Query1[Trans_cnt])</f>
        <v>0</v>
      </c>
    </row>
    <row r="2061" spans="1:4" x14ac:dyDescent="0.25">
      <c r="A2061" s="8">
        <f t="shared" si="64"/>
        <v>46986</v>
      </c>
      <c r="B2061" s="74">
        <f>SUMIF([1]!Query1[Date],"="&amp;A2061,[1]!Query1[Quantity])</f>
        <v>0</v>
      </c>
      <c r="C2061" s="75" t="e">
        <f t="shared" si="65"/>
        <v>#DIV/0!</v>
      </c>
      <c r="D2061" s="74">
        <f>SUMIF([1]!Query1[Date],"="&amp;A2061,[1]!Query1[Trans_cnt])</f>
        <v>0</v>
      </c>
    </row>
    <row r="2062" spans="1:4" x14ac:dyDescent="0.25">
      <c r="A2062" s="8">
        <f t="shared" si="64"/>
        <v>46987</v>
      </c>
      <c r="B2062" s="74">
        <f>SUMIF([1]!Query1[Date],"="&amp;A2062,[1]!Query1[Quantity])</f>
        <v>0</v>
      </c>
      <c r="C2062" s="75" t="e">
        <f t="shared" si="65"/>
        <v>#DIV/0!</v>
      </c>
      <c r="D2062" s="74">
        <f>SUMIF([1]!Query1[Date],"="&amp;A2062,[1]!Query1[Trans_cnt])</f>
        <v>0</v>
      </c>
    </row>
    <row r="2063" spans="1:4" x14ac:dyDescent="0.25">
      <c r="A2063" s="8">
        <f t="shared" si="64"/>
        <v>46988</v>
      </c>
      <c r="B2063" s="74">
        <f>SUMIF([1]!Query1[Date],"="&amp;A2063,[1]!Query1[Quantity])</f>
        <v>0</v>
      </c>
      <c r="C2063" s="75" t="e">
        <f t="shared" si="65"/>
        <v>#DIV/0!</v>
      </c>
      <c r="D2063" s="74">
        <f>SUMIF([1]!Query1[Date],"="&amp;A2063,[1]!Query1[Trans_cnt])</f>
        <v>0</v>
      </c>
    </row>
    <row r="2064" spans="1:4" x14ac:dyDescent="0.25">
      <c r="A2064" s="8">
        <f t="shared" si="64"/>
        <v>46989</v>
      </c>
      <c r="B2064" s="74">
        <f>SUMIF([1]!Query1[Date],"="&amp;A2064,[1]!Query1[Quantity])</f>
        <v>0</v>
      </c>
      <c r="C2064" s="75" t="e">
        <f t="shared" si="65"/>
        <v>#DIV/0!</v>
      </c>
      <c r="D2064" s="74">
        <f>SUMIF([1]!Query1[Date],"="&amp;A2064,[1]!Query1[Trans_cnt])</f>
        <v>0</v>
      </c>
    </row>
    <row r="2065" spans="1:4" x14ac:dyDescent="0.25">
      <c r="A2065" s="8">
        <f t="shared" si="64"/>
        <v>46990</v>
      </c>
      <c r="B2065" s="74">
        <f>SUMIF([1]!Query1[Date],"="&amp;A2065,[1]!Query1[Quantity])</f>
        <v>0</v>
      </c>
      <c r="C2065" s="75" t="e">
        <f t="shared" si="65"/>
        <v>#DIV/0!</v>
      </c>
      <c r="D2065" s="74">
        <f>SUMIF([1]!Query1[Date],"="&amp;A2065,[1]!Query1[Trans_cnt])</f>
        <v>0</v>
      </c>
    </row>
    <row r="2066" spans="1:4" x14ac:dyDescent="0.25">
      <c r="A2066" s="8">
        <f t="shared" si="64"/>
        <v>46991</v>
      </c>
      <c r="B2066" s="74">
        <f>SUMIF([1]!Query1[Date],"="&amp;A2066,[1]!Query1[Quantity])</f>
        <v>0</v>
      </c>
      <c r="C2066" s="75" t="e">
        <f t="shared" si="65"/>
        <v>#DIV/0!</v>
      </c>
      <c r="D2066" s="74">
        <f>SUMIF([1]!Query1[Date],"="&amp;A2066,[1]!Query1[Trans_cnt])</f>
        <v>0</v>
      </c>
    </row>
    <row r="2067" spans="1:4" x14ac:dyDescent="0.25">
      <c r="A2067" s="8">
        <f t="shared" si="64"/>
        <v>46992</v>
      </c>
      <c r="B2067" s="74">
        <f>SUMIF([1]!Query1[Date],"="&amp;A2067,[1]!Query1[Quantity])</f>
        <v>0</v>
      </c>
      <c r="C2067" s="75" t="e">
        <f t="shared" si="65"/>
        <v>#DIV/0!</v>
      </c>
      <c r="D2067" s="74">
        <f>SUMIF([1]!Query1[Date],"="&amp;A2067,[1]!Query1[Trans_cnt])</f>
        <v>0</v>
      </c>
    </row>
    <row r="2068" spans="1:4" x14ac:dyDescent="0.25">
      <c r="A2068" s="8">
        <f t="shared" si="64"/>
        <v>46993</v>
      </c>
      <c r="B2068" s="74">
        <f>SUMIF([1]!Query1[Date],"="&amp;A2068,[1]!Query1[Quantity])</f>
        <v>0</v>
      </c>
      <c r="C2068" s="75" t="e">
        <f t="shared" si="65"/>
        <v>#DIV/0!</v>
      </c>
      <c r="D2068" s="74">
        <f>SUMIF([1]!Query1[Date],"="&amp;A2068,[1]!Query1[Trans_cnt])</f>
        <v>0</v>
      </c>
    </row>
    <row r="2069" spans="1:4" x14ac:dyDescent="0.25">
      <c r="A2069" s="8">
        <f t="shared" si="64"/>
        <v>46994</v>
      </c>
      <c r="B2069" s="74">
        <f>SUMIF([1]!Query1[Date],"="&amp;A2069,[1]!Query1[Quantity])</f>
        <v>0</v>
      </c>
      <c r="C2069" s="75" t="e">
        <f t="shared" si="65"/>
        <v>#DIV/0!</v>
      </c>
      <c r="D2069" s="74">
        <f>SUMIF([1]!Query1[Date],"="&amp;A2069,[1]!Query1[Trans_cnt])</f>
        <v>0</v>
      </c>
    </row>
    <row r="2070" spans="1:4" x14ac:dyDescent="0.25">
      <c r="A2070" s="8">
        <f t="shared" si="64"/>
        <v>46995</v>
      </c>
      <c r="B2070" s="74">
        <f>SUMIF([1]!Query1[Date],"="&amp;A2070,[1]!Query1[Quantity])</f>
        <v>0</v>
      </c>
      <c r="C2070" s="75" t="e">
        <f t="shared" si="65"/>
        <v>#DIV/0!</v>
      </c>
      <c r="D2070" s="74">
        <f>SUMIF([1]!Query1[Date],"="&amp;A2070,[1]!Query1[Trans_cnt])</f>
        <v>0</v>
      </c>
    </row>
    <row r="2071" spans="1:4" x14ac:dyDescent="0.25">
      <c r="A2071" s="8">
        <f t="shared" ref="A2071:A2134" si="66">A2070+1</f>
        <v>46996</v>
      </c>
      <c r="B2071" s="74">
        <f>SUMIF([1]!Query1[Date],"="&amp;A2071,[1]!Query1[Quantity])</f>
        <v>0</v>
      </c>
      <c r="C2071" s="75" t="e">
        <f t="shared" si="65"/>
        <v>#DIV/0!</v>
      </c>
      <c r="D2071" s="74">
        <f>SUMIF([1]!Query1[Date],"="&amp;A2071,[1]!Query1[Trans_cnt])</f>
        <v>0</v>
      </c>
    </row>
    <row r="2072" spans="1:4" x14ac:dyDescent="0.25">
      <c r="A2072" s="8">
        <f t="shared" si="66"/>
        <v>46997</v>
      </c>
      <c r="B2072" s="74">
        <f>SUMIF([1]!Query1[Date],"="&amp;A2072,[1]!Query1[Quantity])</f>
        <v>0</v>
      </c>
      <c r="C2072" s="75" t="e">
        <f t="shared" si="65"/>
        <v>#DIV/0!</v>
      </c>
      <c r="D2072" s="74">
        <f>SUMIF([1]!Query1[Date],"="&amp;A2072,[1]!Query1[Trans_cnt])</f>
        <v>0</v>
      </c>
    </row>
    <row r="2073" spans="1:4" x14ac:dyDescent="0.25">
      <c r="A2073" s="8">
        <f t="shared" si="66"/>
        <v>46998</v>
      </c>
      <c r="B2073" s="74">
        <f>SUMIF([1]!Query1[Date],"="&amp;A2073,[1]!Query1[Quantity])</f>
        <v>0</v>
      </c>
      <c r="C2073" s="75" t="e">
        <f t="shared" si="65"/>
        <v>#DIV/0!</v>
      </c>
      <c r="D2073" s="74">
        <f>SUMIF([1]!Query1[Date],"="&amp;A2073,[1]!Query1[Trans_cnt])</f>
        <v>0</v>
      </c>
    </row>
    <row r="2074" spans="1:4" x14ac:dyDescent="0.25">
      <c r="A2074" s="8">
        <f t="shared" si="66"/>
        <v>46999</v>
      </c>
      <c r="B2074" s="74">
        <f>SUMIF([1]!Query1[Date],"="&amp;A2074,[1]!Query1[Quantity])</f>
        <v>0</v>
      </c>
      <c r="C2074" s="75" t="e">
        <f t="shared" si="65"/>
        <v>#DIV/0!</v>
      </c>
      <c r="D2074" s="74">
        <f>SUMIF([1]!Query1[Date],"="&amp;A2074,[1]!Query1[Trans_cnt])</f>
        <v>0</v>
      </c>
    </row>
    <row r="2075" spans="1:4" x14ac:dyDescent="0.25">
      <c r="A2075" s="8">
        <f t="shared" si="66"/>
        <v>47000</v>
      </c>
      <c r="B2075" s="74">
        <f>SUMIF([1]!Query1[Date],"="&amp;A2075,[1]!Query1[Quantity])</f>
        <v>0</v>
      </c>
      <c r="C2075" s="75" t="e">
        <f t="shared" si="65"/>
        <v>#DIV/0!</v>
      </c>
      <c r="D2075" s="74">
        <f>SUMIF([1]!Query1[Date],"="&amp;A2075,[1]!Query1[Trans_cnt])</f>
        <v>0</v>
      </c>
    </row>
    <row r="2076" spans="1:4" x14ac:dyDescent="0.25">
      <c r="A2076" s="8">
        <f t="shared" si="66"/>
        <v>47001</v>
      </c>
      <c r="B2076" s="74">
        <f>SUMIF([1]!Query1[Date],"="&amp;A2076,[1]!Query1[Quantity])</f>
        <v>0</v>
      </c>
      <c r="C2076" s="75" t="e">
        <f t="shared" si="65"/>
        <v>#DIV/0!</v>
      </c>
      <c r="D2076" s="74">
        <f>SUMIF([1]!Query1[Date],"="&amp;A2076,[1]!Query1[Trans_cnt])</f>
        <v>0</v>
      </c>
    </row>
    <row r="2077" spans="1:4" x14ac:dyDescent="0.25">
      <c r="A2077" s="8">
        <f t="shared" si="66"/>
        <v>47002</v>
      </c>
      <c r="B2077" s="74">
        <f>SUMIF([1]!Query1[Date],"="&amp;A2077,[1]!Query1[Quantity])</f>
        <v>0</v>
      </c>
      <c r="C2077" s="75" t="e">
        <f t="shared" si="65"/>
        <v>#DIV/0!</v>
      </c>
      <c r="D2077" s="74">
        <f>SUMIF([1]!Query1[Date],"="&amp;A2077,[1]!Query1[Trans_cnt])</f>
        <v>0</v>
      </c>
    </row>
    <row r="2078" spans="1:4" x14ac:dyDescent="0.25">
      <c r="A2078" s="8">
        <f t="shared" si="66"/>
        <v>47003</v>
      </c>
      <c r="B2078" s="74">
        <f>SUMIF([1]!Query1[Date],"="&amp;A2078,[1]!Query1[Quantity])</f>
        <v>0</v>
      </c>
      <c r="C2078" s="75" t="e">
        <f t="shared" si="65"/>
        <v>#DIV/0!</v>
      </c>
      <c r="D2078" s="74">
        <f>SUMIF([1]!Query1[Date],"="&amp;A2078,[1]!Query1[Trans_cnt])</f>
        <v>0</v>
      </c>
    </row>
    <row r="2079" spans="1:4" x14ac:dyDescent="0.25">
      <c r="A2079" s="8">
        <f t="shared" si="66"/>
        <v>47004</v>
      </c>
      <c r="B2079" s="74">
        <f>SUMIF([1]!Query1[Date],"="&amp;A2079,[1]!Query1[Quantity])</f>
        <v>0</v>
      </c>
      <c r="C2079" s="75" t="e">
        <f t="shared" si="65"/>
        <v>#DIV/0!</v>
      </c>
      <c r="D2079" s="74">
        <f>SUMIF([1]!Query1[Date],"="&amp;A2079,[1]!Query1[Trans_cnt])</f>
        <v>0</v>
      </c>
    </row>
    <row r="2080" spans="1:4" x14ac:dyDescent="0.25">
      <c r="A2080" s="8">
        <f t="shared" si="66"/>
        <v>47005</v>
      </c>
      <c r="B2080" s="74">
        <f>SUMIF([1]!Query1[Date],"="&amp;A2080,[1]!Query1[Quantity])</f>
        <v>0</v>
      </c>
      <c r="C2080" s="75" t="e">
        <f t="shared" si="65"/>
        <v>#DIV/0!</v>
      </c>
      <c r="D2080" s="74">
        <f>SUMIF([1]!Query1[Date],"="&amp;A2080,[1]!Query1[Trans_cnt])</f>
        <v>0</v>
      </c>
    </row>
    <row r="2081" spans="1:4" x14ac:dyDescent="0.25">
      <c r="A2081" s="8">
        <f t="shared" si="66"/>
        <v>47006</v>
      </c>
      <c r="B2081" s="74">
        <f>SUMIF([1]!Query1[Date],"="&amp;A2081,[1]!Query1[Quantity])</f>
        <v>0</v>
      </c>
      <c r="C2081" s="75" t="e">
        <f t="shared" si="65"/>
        <v>#DIV/0!</v>
      </c>
      <c r="D2081" s="74">
        <f>SUMIF([1]!Query1[Date],"="&amp;A2081,[1]!Query1[Trans_cnt])</f>
        <v>0</v>
      </c>
    </row>
    <row r="2082" spans="1:4" x14ac:dyDescent="0.25">
      <c r="A2082" s="8">
        <f t="shared" si="66"/>
        <v>47007</v>
      </c>
      <c r="B2082" s="74">
        <f>SUMIF([1]!Query1[Date],"="&amp;A2082,[1]!Query1[Quantity])</f>
        <v>0</v>
      </c>
      <c r="C2082" s="75" t="e">
        <f t="shared" si="65"/>
        <v>#DIV/0!</v>
      </c>
      <c r="D2082" s="74">
        <f>SUMIF([1]!Query1[Date],"="&amp;A2082,[1]!Query1[Trans_cnt])</f>
        <v>0</v>
      </c>
    </row>
    <row r="2083" spans="1:4" x14ac:dyDescent="0.25">
      <c r="A2083" s="8">
        <f t="shared" si="66"/>
        <v>47008</v>
      </c>
      <c r="B2083" s="74">
        <f>SUMIF([1]!Query1[Date],"="&amp;A2083,[1]!Query1[Quantity])</f>
        <v>0</v>
      </c>
      <c r="C2083" s="75" t="e">
        <f t="shared" si="65"/>
        <v>#DIV/0!</v>
      </c>
      <c r="D2083" s="74">
        <f>SUMIF([1]!Query1[Date],"="&amp;A2083,[1]!Query1[Trans_cnt])</f>
        <v>0</v>
      </c>
    </row>
    <row r="2084" spans="1:4" x14ac:dyDescent="0.25">
      <c r="A2084" s="8">
        <f t="shared" si="66"/>
        <v>47009</v>
      </c>
      <c r="B2084" s="74">
        <f>SUMIF([1]!Query1[Date],"="&amp;A2084,[1]!Query1[Quantity])</f>
        <v>0</v>
      </c>
      <c r="C2084" s="75" t="e">
        <f t="shared" si="65"/>
        <v>#DIV/0!</v>
      </c>
      <c r="D2084" s="74">
        <f>SUMIF([1]!Query1[Date],"="&amp;A2084,[1]!Query1[Trans_cnt])</f>
        <v>0</v>
      </c>
    </row>
    <row r="2085" spans="1:4" x14ac:dyDescent="0.25">
      <c r="A2085" s="8">
        <f t="shared" si="66"/>
        <v>47010</v>
      </c>
      <c r="B2085" s="74">
        <f>SUMIF([1]!Query1[Date],"="&amp;A2085,[1]!Query1[Quantity])</f>
        <v>0</v>
      </c>
      <c r="C2085" s="75" t="e">
        <f t="shared" si="65"/>
        <v>#DIV/0!</v>
      </c>
      <c r="D2085" s="74">
        <f>SUMIF([1]!Query1[Date],"="&amp;A2085,[1]!Query1[Trans_cnt])</f>
        <v>0</v>
      </c>
    </row>
    <row r="2086" spans="1:4" x14ac:dyDescent="0.25">
      <c r="A2086" s="8">
        <f t="shared" si="66"/>
        <v>47011</v>
      </c>
      <c r="B2086" s="74">
        <f>SUMIF([1]!Query1[Date],"="&amp;A2086,[1]!Query1[Quantity])</f>
        <v>0</v>
      </c>
      <c r="C2086" s="75" t="e">
        <f t="shared" si="65"/>
        <v>#DIV/0!</v>
      </c>
      <c r="D2086" s="74">
        <f>SUMIF([1]!Query1[Date],"="&amp;A2086,[1]!Query1[Trans_cnt])</f>
        <v>0</v>
      </c>
    </row>
    <row r="2087" spans="1:4" x14ac:dyDescent="0.25">
      <c r="A2087" s="8">
        <f t="shared" si="66"/>
        <v>47012</v>
      </c>
      <c r="B2087" s="74">
        <f>SUMIF([1]!Query1[Date],"="&amp;A2087,[1]!Query1[Quantity])</f>
        <v>0</v>
      </c>
      <c r="C2087" s="75" t="e">
        <f t="shared" si="65"/>
        <v>#DIV/0!</v>
      </c>
      <c r="D2087" s="74">
        <f>SUMIF([1]!Query1[Date],"="&amp;A2087,[1]!Query1[Trans_cnt])</f>
        <v>0</v>
      </c>
    </row>
    <row r="2088" spans="1:4" x14ac:dyDescent="0.25">
      <c r="A2088" s="8">
        <f t="shared" si="66"/>
        <v>47013</v>
      </c>
      <c r="B2088" s="74">
        <f>SUMIF([1]!Query1[Date],"="&amp;A2088,[1]!Query1[Quantity])</f>
        <v>0</v>
      </c>
      <c r="C2088" s="75" t="e">
        <f t="shared" si="65"/>
        <v>#DIV/0!</v>
      </c>
      <c r="D2088" s="74">
        <f>SUMIF([1]!Query1[Date],"="&amp;A2088,[1]!Query1[Trans_cnt])</f>
        <v>0</v>
      </c>
    </row>
    <row r="2089" spans="1:4" x14ac:dyDescent="0.25">
      <c r="A2089" s="8">
        <f t="shared" si="66"/>
        <v>47014</v>
      </c>
      <c r="B2089" s="74">
        <f>SUMIF([1]!Query1[Date],"="&amp;A2089,[1]!Query1[Quantity])</f>
        <v>0</v>
      </c>
      <c r="C2089" s="75" t="e">
        <f t="shared" si="65"/>
        <v>#DIV/0!</v>
      </c>
      <c r="D2089" s="74">
        <f>SUMIF([1]!Query1[Date],"="&amp;A2089,[1]!Query1[Trans_cnt])</f>
        <v>0</v>
      </c>
    </row>
    <row r="2090" spans="1:4" x14ac:dyDescent="0.25">
      <c r="A2090" s="8">
        <f t="shared" si="66"/>
        <v>47015</v>
      </c>
      <c r="B2090" s="74">
        <f>SUMIF([1]!Query1[Date],"="&amp;A2090,[1]!Query1[Quantity])</f>
        <v>0</v>
      </c>
      <c r="C2090" s="75" t="e">
        <f t="shared" si="65"/>
        <v>#DIV/0!</v>
      </c>
      <c r="D2090" s="74">
        <f>SUMIF([1]!Query1[Date],"="&amp;A2090,[1]!Query1[Trans_cnt])</f>
        <v>0</v>
      </c>
    </row>
    <row r="2091" spans="1:4" x14ac:dyDescent="0.25">
      <c r="A2091" s="8">
        <f t="shared" si="66"/>
        <v>47016</v>
      </c>
      <c r="B2091" s="74">
        <f>SUMIF([1]!Query1[Date],"="&amp;A2091,[1]!Query1[Quantity])</f>
        <v>0</v>
      </c>
      <c r="C2091" s="75" t="e">
        <f t="shared" si="65"/>
        <v>#DIV/0!</v>
      </c>
      <c r="D2091" s="74">
        <f>SUMIF([1]!Query1[Date],"="&amp;A2091,[1]!Query1[Trans_cnt])</f>
        <v>0</v>
      </c>
    </row>
    <row r="2092" spans="1:4" x14ac:dyDescent="0.25">
      <c r="A2092" s="8">
        <f t="shared" si="66"/>
        <v>47017</v>
      </c>
      <c r="B2092" s="74">
        <f>SUMIF([1]!Query1[Date],"="&amp;A2092,[1]!Query1[Quantity])</f>
        <v>0</v>
      </c>
      <c r="C2092" s="75" t="e">
        <f t="shared" si="65"/>
        <v>#DIV/0!</v>
      </c>
      <c r="D2092" s="74">
        <f>SUMIF([1]!Query1[Date],"="&amp;A2092,[1]!Query1[Trans_cnt])</f>
        <v>0</v>
      </c>
    </row>
    <row r="2093" spans="1:4" x14ac:dyDescent="0.25">
      <c r="A2093" s="8">
        <f t="shared" si="66"/>
        <v>47018</v>
      </c>
      <c r="B2093" s="74">
        <f>SUMIF([1]!Query1[Date],"="&amp;A2093,[1]!Query1[Quantity])</f>
        <v>0</v>
      </c>
      <c r="C2093" s="75" t="e">
        <f t="shared" si="65"/>
        <v>#DIV/0!</v>
      </c>
      <c r="D2093" s="74">
        <f>SUMIF([1]!Query1[Date],"="&amp;A2093,[1]!Query1[Trans_cnt])</f>
        <v>0</v>
      </c>
    </row>
    <row r="2094" spans="1:4" x14ac:dyDescent="0.25">
      <c r="A2094" s="8">
        <f t="shared" si="66"/>
        <v>47019</v>
      </c>
      <c r="B2094" s="74">
        <f>SUMIF([1]!Query1[Date],"="&amp;A2094,[1]!Query1[Quantity])</f>
        <v>0</v>
      </c>
      <c r="C2094" s="75" t="e">
        <f t="shared" si="65"/>
        <v>#DIV/0!</v>
      </c>
      <c r="D2094" s="74">
        <f>SUMIF([1]!Query1[Date],"="&amp;A2094,[1]!Query1[Trans_cnt])</f>
        <v>0</v>
      </c>
    </row>
    <row r="2095" spans="1:4" x14ac:dyDescent="0.25">
      <c r="A2095" s="8">
        <f t="shared" si="66"/>
        <v>47020</v>
      </c>
      <c r="B2095" s="74">
        <f>SUMIF([1]!Query1[Date],"="&amp;A2095,[1]!Query1[Quantity])</f>
        <v>0</v>
      </c>
      <c r="C2095" s="75" t="e">
        <f t="shared" si="65"/>
        <v>#DIV/0!</v>
      </c>
      <c r="D2095" s="74">
        <f>SUMIF([1]!Query1[Date],"="&amp;A2095,[1]!Query1[Trans_cnt])</f>
        <v>0</v>
      </c>
    </row>
    <row r="2096" spans="1:4" x14ac:dyDescent="0.25">
      <c r="A2096" s="8">
        <f t="shared" si="66"/>
        <v>47021</v>
      </c>
      <c r="B2096" s="74">
        <f>SUMIF([1]!Query1[Date],"="&amp;A2096,[1]!Query1[Quantity])</f>
        <v>0</v>
      </c>
      <c r="C2096" s="75" t="e">
        <f t="shared" si="65"/>
        <v>#DIV/0!</v>
      </c>
      <c r="D2096" s="74">
        <f>SUMIF([1]!Query1[Date],"="&amp;A2096,[1]!Query1[Trans_cnt])</f>
        <v>0</v>
      </c>
    </row>
    <row r="2097" spans="1:4" x14ac:dyDescent="0.25">
      <c r="A2097" s="8">
        <f t="shared" si="66"/>
        <v>47022</v>
      </c>
      <c r="B2097" s="74">
        <f>SUMIF([1]!Query1[Date],"="&amp;A2097,[1]!Query1[Quantity])</f>
        <v>0</v>
      </c>
      <c r="C2097" s="75" t="e">
        <f t="shared" si="65"/>
        <v>#DIV/0!</v>
      </c>
      <c r="D2097" s="74">
        <f>SUMIF([1]!Query1[Date],"="&amp;A2097,[1]!Query1[Trans_cnt])</f>
        <v>0</v>
      </c>
    </row>
    <row r="2098" spans="1:4" x14ac:dyDescent="0.25">
      <c r="A2098" s="8">
        <f t="shared" si="66"/>
        <v>47023</v>
      </c>
      <c r="B2098" s="74">
        <f>SUMIF([1]!Query1[Date],"="&amp;A2098,[1]!Query1[Quantity])</f>
        <v>0</v>
      </c>
      <c r="C2098" s="75" t="e">
        <f t="shared" si="65"/>
        <v>#DIV/0!</v>
      </c>
      <c r="D2098" s="74">
        <f>SUMIF([1]!Query1[Date],"="&amp;A2098,[1]!Query1[Trans_cnt])</f>
        <v>0</v>
      </c>
    </row>
    <row r="2099" spans="1:4" x14ac:dyDescent="0.25">
      <c r="A2099" s="8">
        <f t="shared" si="66"/>
        <v>47024</v>
      </c>
      <c r="B2099" s="74">
        <f>SUMIF([1]!Query1[Date],"="&amp;A2099,[1]!Query1[Quantity])</f>
        <v>0</v>
      </c>
      <c r="C2099" s="75" t="e">
        <f t="shared" si="65"/>
        <v>#DIV/0!</v>
      </c>
      <c r="D2099" s="74">
        <f>SUMIF([1]!Query1[Date],"="&amp;A2099,[1]!Query1[Trans_cnt])</f>
        <v>0</v>
      </c>
    </row>
    <row r="2100" spans="1:4" x14ac:dyDescent="0.25">
      <c r="A2100" s="8">
        <f t="shared" si="66"/>
        <v>47025</v>
      </c>
      <c r="B2100" s="74">
        <f>SUMIF([1]!Query1[Date],"="&amp;A2100,[1]!Query1[Quantity])</f>
        <v>0</v>
      </c>
      <c r="C2100" s="75" t="e">
        <f t="shared" si="65"/>
        <v>#DIV/0!</v>
      </c>
      <c r="D2100" s="74">
        <f>SUMIF([1]!Query1[Date],"="&amp;A2100,[1]!Query1[Trans_cnt])</f>
        <v>0</v>
      </c>
    </row>
    <row r="2101" spans="1:4" x14ac:dyDescent="0.25">
      <c r="A2101" s="8">
        <f t="shared" si="66"/>
        <v>47026</v>
      </c>
      <c r="B2101" s="74">
        <f>SUMIF([1]!Query1[Date],"="&amp;A2101,[1]!Query1[Quantity])</f>
        <v>0</v>
      </c>
      <c r="C2101" s="75" t="e">
        <f t="shared" si="65"/>
        <v>#DIV/0!</v>
      </c>
      <c r="D2101" s="74">
        <f>SUMIF([1]!Query1[Date],"="&amp;A2101,[1]!Query1[Trans_cnt])</f>
        <v>0</v>
      </c>
    </row>
    <row r="2102" spans="1:4" x14ac:dyDescent="0.25">
      <c r="A2102" s="8">
        <f t="shared" si="66"/>
        <v>47027</v>
      </c>
      <c r="B2102" s="74">
        <f>SUMIF([1]!Query1[Date],"="&amp;A2102,[1]!Query1[Quantity])</f>
        <v>0</v>
      </c>
      <c r="C2102" s="75" t="e">
        <f t="shared" si="65"/>
        <v>#DIV/0!</v>
      </c>
      <c r="D2102" s="74">
        <f>SUMIF([1]!Query1[Date],"="&amp;A2102,[1]!Query1[Trans_cnt])</f>
        <v>0</v>
      </c>
    </row>
    <row r="2103" spans="1:4" x14ac:dyDescent="0.25">
      <c r="A2103" s="8">
        <f t="shared" si="66"/>
        <v>47028</v>
      </c>
      <c r="B2103" s="74">
        <f>SUMIF([1]!Query1[Date],"="&amp;A2103,[1]!Query1[Quantity])</f>
        <v>0</v>
      </c>
      <c r="C2103" s="75" t="e">
        <f t="shared" si="65"/>
        <v>#DIV/0!</v>
      </c>
      <c r="D2103" s="74">
        <f>SUMIF([1]!Query1[Date],"="&amp;A2103,[1]!Query1[Trans_cnt])</f>
        <v>0</v>
      </c>
    </row>
    <row r="2104" spans="1:4" x14ac:dyDescent="0.25">
      <c r="A2104" s="8">
        <f t="shared" si="66"/>
        <v>47029</v>
      </c>
      <c r="B2104" s="74">
        <f>SUMIF([1]!Query1[Date],"="&amp;A2104,[1]!Query1[Quantity])</f>
        <v>0</v>
      </c>
      <c r="C2104" s="75" t="e">
        <f t="shared" si="65"/>
        <v>#DIV/0!</v>
      </c>
      <c r="D2104" s="74">
        <f>SUMIF([1]!Query1[Date],"="&amp;A2104,[1]!Query1[Trans_cnt])</f>
        <v>0</v>
      </c>
    </row>
    <row r="2105" spans="1:4" x14ac:dyDescent="0.25">
      <c r="A2105" s="8">
        <f t="shared" si="66"/>
        <v>47030</v>
      </c>
      <c r="B2105" s="74">
        <f>SUMIF([1]!Query1[Date],"="&amp;A2105,[1]!Query1[Quantity])</f>
        <v>0</v>
      </c>
      <c r="C2105" s="75" t="e">
        <f t="shared" si="65"/>
        <v>#DIV/0!</v>
      </c>
      <c r="D2105" s="74">
        <f>SUMIF([1]!Query1[Date],"="&amp;A2105,[1]!Query1[Trans_cnt])</f>
        <v>0</v>
      </c>
    </row>
    <row r="2106" spans="1:4" x14ac:dyDescent="0.25">
      <c r="A2106" s="8">
        <f t="shared" si="66"/>
        <v>47031</v>
      </c>
      <c r="B2106" s="74">
        <f>SUMIF([1]!Query1[Date],"="&amp;A2106,[1]!Query1[Quantity])</f>
        <v>0</v>
      </c>
      <c r="C2106" s="75" t="e">
        <f t="shared" si="65"/>
        <v>#DIV/0!</v>
      </c>
      <c r="D2106" s="74">
        <f>SUMIF([1]!Query1[Date],"="&amp;A2106,[1]!Query1[Trans_cnt])</f>
        <v>0</v>
      </c>
    </row>
    <row r="2107" spans="1:4" x14ac:dyDescent="0.25">
      <c r="A2107" s="8">
        <f t="shared" si="66"/>
        <v>47032</v>
      </c>
      <c r="B2107" s="74">
        <f>SUMIF([1]!Query1[Date],"="&amp;A2107,[1]!Query1[Quantity])</f>
        <v>0</v>
      </c>
      <c r="C2107" s="75" t="e">
        <f t="shared" si="65"/>
        <v>#DIV/0!</v>
      </c>
      <c r="D2107" s="74">
        <f>SUMIF([1]!Query1[Date],"="&amp;A2107,[1]!Query1[Trans_cnt])</f>
        <v>0</v>
      </c>
    </row>
    <row r="2108" spans="1:4" x14ac:dyDescent="0.25">
      <c r="A2108" s="8">
        <f t="shared" si="66"/>
        <v>47033</v>
      </c>
      <c r="B2108" s="74">
        <f>SUMIF([1]!Query1[Date],"="&amp;A2108,[1]!Query1[Quantity])</f>
        <v>0</v>
      </c>
      <c r="C2108" s="75" t="e">
        <f t="shared" si="65"/>
        <v>#DIV/0!</v>
      </c>
      <c r="D2108" s="74">
        <f>SUMIF([1]!Query1[Date],"="&amp;A2108,[1]!Query1[Trans_cnt])</f>
        <v>0</v>
      </c>
    </row>
    <row r="2109" spans="1:4" x14ac:dyDescent="0.25">
      <c r="A2109" s="8">
        <f t="shared" si="66"/>
        <v>47034</v>
      </c>
      <c r="B2109" s="74">
        <f>SUMIF([1]!Query1[Date],"="&amp;A2109,[1]!Query1[Quantity])</f>
        <v>0</v>
      </c>
      <c r="C2109" s="75" t="e">
        <f t="shared" si="65"/>
        <v>#DIV/0!</v>
      </c>
      <c r="D2109" s="74">
        <f>SUMIF([1]!Query1[Date],"="&amp;A2109,[1]!Query1[Trans_cnt])</f>
        <v>0</v>
      </c>
    </row>
    <row r="2110" spans="1:4" x14ac:dyDescent="0.25">
      <c r="A2110" s="8">
        <f t="shared" si="66"/>
        <v>47035</v>
      </c>
      <c r="B2110" s="74">
        <f>SUMIF([1]!Query1[Date],"="&amp;A2110,[1]!Query1[Quantity])</f>
        <v>0</v>
      </c>
      <c r="C2110" s="75" t="e">
        <f t="shared" si="65"/>
        <v>#DIV/0!</v>
      </c>
      <c r="D2110" s="74">
        <f>SUMIF([1]!Query1[Date],"="&amp;A2110,[1]!Query1[Trans_cnt])</f>
        <v>0</v>
      </c>
    </row>
    <row r="2111" spans="1:4" x14ac:dyDescent="0.25">
      <c r="A2111" s="8">
        <f t="shared" si="66"/>
        <v>47036</v>
      </c>
      <c r="B2111" s="74">
        <f>SUMIF([1]!Query1[Date],"="&amp;A2111,[1]!Query1[Quantity])</f>
        <v>0</v>
      </c>
      <c r="C2111" s="75" t="e">
        <f t="shared" si="65"/>
        <v>#DIV/0!</v>
      </c>
      <c r="D2111" s="74">
        <f>SUMIF([1]!Query1[Date],"="&amp;A2111,[1]!Query1[Trans_cnt])</f>
        <v>0</v>
      </c>
    </row>
    <row r="2112" spans="1:4" x14ac:dyDescent="0.25">
      <c r="A2112" s="8">
        <f t="shared" si="66"/>
        <v>47037</v>
      </c>
      <c r="B2112" s="74">
        <f>SUMIF([1]!Query1[Date],"="&amp;A2112,[1]!Query1[Quantity])</f>
        <v>0</v>
      </c>
      <c r="C2112" s="75" t="e">
        <f t="shared" si="65"/>
        <v>#DIV/0!</v>
      </c>
      <c r="D2112" s="74">
        <f>SUMIF([1]!Query1[Date],"="&amp;A2112,[1]!Query1[Trans_cnt])</f>
        <v>0</v>
      </c>
    </row>
    <row r="2113" spans="1:4" x14ac:dyDescent="0.25">
      <c r="A2113" s="8">
        <f t="shared" si="66"/>
        <v>47038</v>
      </c>
      <c r="B2113" s="74">
        <f>SUMIF([1]!Query1[Date],"="&amp;A2113,[1]!Query1[Quantity])</f>
        <v>0</v>
      </c>
      <c r="C2113" s="75" t="e">
        <f t="shared" si="65"/>
        <v>#DIV/0!</v>
      </c>
      <c r="D2113" s="74">
        <f>SUMIF([1]!Query1[Date],"="&amp;A2113,[1]!Query1[Trans_cnt])</f>
        <v>0</v>
      </c>
    </row>
    <row r="2114" spans="1:4" x14ac:dyDescent="0.25">
      <c r="A2114" s="8">
        <f t="shared" si="66"/>
        <v>47039</v>
      </c>
      <c r="B2114" s="74">
        <f>SUMIF([1]!Query1[Date],"="&amp;A2114,[1]!Query1[Quantity])</f>
        <v>0</v>
      </c>
      <c r="C2114" s="75" t="e">
        <f t="shared" si="65"/>
        <v>#DIV/0!</v>
      </c>
      <c r="D2114" s="74">
        <f>SUMIF([1]!Query1[Date],"="&amp;A2114,[1]!Query1[Trans_cnt])</f>
        <v>0</v>
      </c>
    </row>
    <row r="2115" spans="1:4" x14ac:dyDescent="0.25">
      <c r="A2115" s="8">
        <f t="shared" si="66"/>
        <v>47040</v>
      </c>
      <c r="B2115" s="74">
        <f>SUMIF([1]!Query1[Date],"="&amp;A2115,[1]!Query1[Quantity])</f>
        <v>0</v>
      </c>
      <c r="C2115" s="75" t="e">
        <f t="shared" ref="C2115:C2178" si="67">B2115/D2115</f>
        <v>#DIV/0!</v>
      </c>
      <c r="D2115" s="74">
        <f>SUMIF([1]!Query1[Date],"="&amp;A2115,[1]!Query1[Trans_cnt])</f>
        <v>0</v>
      </c>
    </row>
    <row r="2116" spans="1:4" x14ac:dyDescent="0.25">
      <c r="A2116" s="8">
        <f t="shared" si="66"/>
        <v>47041</v>
      </c>
      <c r="B2116" s="74">
        <f>SUMIF([1]!Query1[Date],"="&amp;A2116,[1]!Query1[Quantity])</f>
        <v>0</v>
      </c>
      <c r="C2116" s="75" t="e">
        <f t="shared" si="67"/>
        <v>#DIV/0!</v>
      </c>
      <c r="D2116" s="74">
        <f>SUMIF([1]!Query1[Date],"="&amp;A2116,[1]!Query1[Trans_cnt])</f>
        <v>0</v>
      </c>
    </row>
    <row r="2117" spans="1:4" x14ac:dyDescent="0.25">
      <c r="A2117" s="8">
        <f t="shared" si="66"/>
        <v>47042</v>
      </c>
      <c r="B2117" s="74">
        <f>SUMIF([1]!Query1[Date],"="&amp;A2117,[1]!Query1[Quantity])</f>
        <v>0</v>
      </c>
      <c r="C2117" s="75" t="e">
        <f t="shared" si="67"/>
        <v>#DIV/0!</v>
      </c>
      <c r="D2117" s="74">
        <f>SUMIF([1]!Query1[Date],"="&amp;A2117,[1]!Query1[Trans_cnt])</f>
        <v>0</v>
      </c>
    </row>
    <row r="2118" spans="1:4" x14ac:dyDescent="0.25">
      <c r="A2118" s="8">
        <f t="shared" si="66"/>
        <v>47043</v>
      </c>
      <c r="B2118" s="74">
        <f>SUMIF([1]!Query1[Date],"="&amp;A2118,[1]!Query1[Quantity])</f>
        <v>0</v>
      </c>
      <c r="C2118" s="75" t="e">
        <f t="shared" si="67"/>
        <v>#DIV/0!</v>
      </c>
      <c r="D2118" s="74">
        <f>SUMIF([1]!Query1[Date],"="&amp;A2118,[1]!Query1[Trans_cnt])</f>
        <v>0</v>
      </c>
    </row>
    <row r="2119" spans="1:4" x14ac:dyDescent="0.25">
      <c r="A2119" s="8">
        <f t="shared" si="66"/>
        <v>47044</v>
      </c>
      <c r="B2119" s="74">
        <f>SUMIF([1]!Query1[Date],"="&amp;A2119,[1]!Query1[Quantity])</f>
        <v>0</v>
      </c>
      <c r="C2119" s="75" t="e">
        <f t="shared" si="67"/>
        <v>#DIV/0!</v>
      </c>
      <c r="D2119" s="74">
        <f>SUMIF([1]!Query1[Date],"="&amp;A2119,[1]!Query1[Trans_cnt])</f>
        <v>0</v>
      </c>
    </row>
    <row r="2120" spans="1:4" x14ac:dyDescent="0.25">
      <c r="A2120" s="8">
        <f t="shared" si="66"/>
        <v>47045</v>
      </c>
      <c r="B2120" s="74">
        <f>SUMIF([1]!Query1[Date],"="&amp;A2120,[1]!Query1[Quantity])</f>
        <v>0</v>
      </c>
      <c r="C2120" s="75" t="e">
        <f t="shared" si="67"/>
        <v>#DIV/0!</v>
      </c>
      <c r="D2120" s="74">
        <f>SUMIF([1]!Query1[Date],"="&amp;A2120,[1]!Query1[Trans_cnt])</f>
        <v>0</v>
      </c>
    </row>
    <row r="2121" spans="1:4" x14ac:dyDescent="0.25">
      <c r="A2121" s="8">
        <f t="shared" si="66"/>
        <v>47046</v>
      </c>
      <c r="B2121" s="74">
        <f>SUMIF([1]!Query1[Date],"="&amp;A2121,[1]!Query1[Quantity])</f>
        <v>0</v>
      </c>
      <c r="C2121" s="75" t="e">
        <f t="shared" si="67"/>
        <v>#DIV/0!</v>
      </c>
      <c r="D2121" s="74">
        <f>SUMIF([1]!Query1[Date],"="&amp;A2121,[1]!Query1[Trans_cnt])</f>
        <v>0</v>
      </c>
    </row>
    <row r="2122" spans="1:4" x14ac:dyDescent="0.25">
      <c r="A2122" s="8">
        <f t="shared" si="66"/>
        <v>47047</v>
      </c>
      <c r="B2122" s="74">
        <f>SUMIF([1]!Query1[Date],"="&amp;A2122,[1]!Query1[Quantity])</f>
        <v>0</v>
      </c>
      <c r="C2122" s="75" t="e">
        <f t="shared" si="67"/>
        <v>#DIV/0!</v>
      </c>
      <c r="D2122" s="74">
        <f>SUMIF([1]!Query1[Date],"="&amp;A2122,[1]!Query1[Trans_cnt])</f>
        <v>0</v>
      </c>
    </row>
    <row r="2123" spans="1:4" x14ac:dyDescent="0.25">
      <c r="A2123" s="8">
        <f t="shared" si="66"/>
        <v>47048</v>
      </c>
      <c r="B2123" s="74">
        <f>SUMIF([1]!Query1[Date],"="&amp;A2123,[1]!Query1[Quantity])</f>
        <v>0</v>
      </c>
      <c r="C2123" s="75" t="e">
        <f t="shared" si="67"/>
        <v>#DIV/0!</v>
      </c>
      <c r="D2123" s="74">
        <f>SUMIF([1]!Query1[Date],"="&amp;A2123,[1]!Query1[Trans_cnt])</f>
        <v>0</v>
      </c>
    </row>
    <row r="2124" spans="1:4" x14ac:dyDescent="0.25">
      <c r="A2124" s="8">
        <f t="shared" si="66"/>
        <v>47049</v>
      </c>
      <c r="B2124" s="74">
        <f>SUMIF([1]!Query1[Date],"="&amp;A2124,[1]!Query1[Quantity])</f>
        <v>0</v>
      </c>
      <c r="C2124" s="75" t="e">
        <f t="shared" si="67"/>
        <v>#DIV/0!</v>
      </c>
      <c r="D2124" s="74">
        <f>SUMIF([1]!Query1[Date],"="&amp;A2124,[1]!Query1[Trans_cnt])</f>
        <v>0</v>
      </c>
    </row>
    <row r="2125" spans="1:4" x14ac:dyDescent="0.25">
      <c r="A2125" s="8">
        <f t="shared" si="66"/>
        <v>47050</v>
      </c>
      <c r="B2125" s="74">
        <f>SUMIF([1]!Query1[Date],"="&amp;A2125,[1]!Query1[Quantity])</f>
        <v>0</v>
      </c>
      <c r="C2125" s="75" t="e">
        <f t="shared" si="67"/>
        <v>#DIV/0!</v>
      </c>
      <c r="D2125" s="74">
        <f>SUMIF([1]!Query1[Date],"="&amp;A2125,[1]!Query1[Trans_cnt])</f>
        <v>0</v>
      </c>
    </row>
    <row r="2126" spans="1:4" x14ac:dyDescent="0.25">
      <c r="A2126" s="8">
        <f t="shared" si="66"/>
        <v>47051</v>
      </c>
      <c r="B2126" s="74">
        <f>SUMIF([1]!Query1[Date],"="&amp;A2126,[1]!Query1[Quantity])</f>
        <v>0</v>
      </c>
      <c r="C2126" s="75" t="e">
        <f t="shared" si="67"/>
        <v>#DIV/0!</v>
      </c>
      <c r="D2126" s="74">
        <f>SUMIF([1]!Query1[Date],"="&amp;A2126,[1]!Query1[Trans_cnt])</f>
        <v>0</v>
      </c>
    </row>
    <row r="2127" spans="1:4" x14ac:dyDescent="0.25">
      <c r="A2127" s="8">
        <f t="shared" si="66"/>
        <v>47052</v>
      </c>
      <c r="B2127" s="74">
        <f>SUMIF([1]!Query1[Date],"="&amp;A2127,[1]!Query1[Quantity])</f>
        <v>0</v>
      </c>
      <c r="C2127" s="75" t="e">
        <f t="shared" si="67"/>
        <v>#DIV/0!</v>
      </c>
      <c r="D2127" s="74">
        <f>SUMIF([1]!Query1[Date],"="&amp;A2127,[1]!Query1[Trans_cnt])</f>
        <v>0</v>
      </c>
    </row>
    <row r="2128" spans="1:4" x14ac:dyDescent="0.25">
      <c r="A2128" s="8">
        <f t="shared" si="66"/>
        <v>47053</v>
      </c>
      <c r="B2128" s="74">
        <f>SUMIF([1]!Query1[Date],"="&amp;A2128,[1]!Query1[Quantity])</f>
        <v>0</v>
      </c>
      <c r="C2128" s="75" t="e">
        <f t="shared" si="67"/>
        <v>#DIV/0!</v>
      </c>
      <c r="D2128" s="74">
        <f>SUMIF([1]!Query1[Date],"="&amp;A2128,[1]!Query1[Trans_cnt])</f>
        <v>0</v>
      </c>
    </row>
    <row r="2129" spans="1:4" x14ac:dyDescent="0.25">
      <c r="A2129" s="8">
        <f t="shared" si="66"/>
        <v>47054</v>
      </c>
      <c r="B2129" s="74">
        <f>SUMIF([1]!Query1[Date],"="&amp;A2129,[1]!Query1[Quantity])</f>
        <v>0</v>
      </c>
      <c r="C2129" s="75" t="e">
        <f t="shared" si="67"/>
        <v>#DIV/0!</v>
      </c>
      <c r="D2129" s="74">
        <f>SUMIF([1]!Query1[Date],"="&amp;A2129,[1]!Query1[Trans_cnt])</f>
        <v>0</v>
      </c>
    </row>
    <row r="2130" spans="1:4" x14ac:dyDescent="0.25">
      <c r="A2130" s="8">
        <f t="shared" si="66"/>
        <v>47055</v>
      </c>
      <c r="B2130" s="74">
        <f>SUMIF([1]!Query1[Date],"="&amp;A2130,[1]!Query1[Quantity])</f>
        <v>0</v>
      </c>
      <c r="C2130" s="75" t="e">
        <f t="shared" si="67"/>
        <v>#DIV/0!</v>
      </c>
      <c r="D2130" s="74">
        <f>SUMIF([1]!Query1[Date],"="&amp;A2130,[1]!Query1[Trans_cnt])</f>
        <v>0</v>
      </c>
    </row>
    <row r="2131" spans="1:4" x14ac:dyDescent="0.25">
      <c r="A2131" s="8">
        <f t="shared" si="66"/>
        <v>47056</v>
      </c>
      <c r="B2131" s="74">
        <f>SUMIF([1]!Query1[Date],"="&amp;A2131,[1]!Query1[Quantity])</f>
        <v>0</v>
      </c>
      <c r="C2131" s="75" t="e">
        <f t="shared" si="67"/>
        <v>#DIV/0!</v>
      </c>
      <c r="D2131" s="74">
        <f>SUMIF([1]!Query1[Date],"="&amp;A2131,[1]!Query1[Trans_cnt])</f>
        <v>0</v>
      </c>
    </row>
    <row r="2132" spans="1:4" x14ac:dyDescent="0.25">
      <c r="A2132" s="8">
        <f t="shared" si="66"/>
        <v>47057</v>
      </c>
      <c r="B2132" s="74">
        <f>SUMIF([1]!Query1[Date],"="&amp;A2132,[1]!Query1[Quantity])</f>
        <v>0</v>
      </c>
      <c r="C2132" s="75" t="e">
        <f t="shared" si="67"/>
        <v>#DIV/0!</v>
      </c>
      <c r="D2132" s="74">
        <f>SUMIF([1]!Query1[Date],"="&amp;A2132,[1]!Query1[Trans_cnt])</f>
        <v>0</v>
      </c>
    </row>
    <row r="2133" spans="1:4" x14ac:dyDescent="0.25">
      <c r="A2133" s="8">
        <f t="shared" si="66"/>
        <v>47058</v>
      </c>
      <c r="B2133" s="74">
        <f>SUMIF([1]!Query1[Date],"="&amp;A2133,[1]!Query1[Quantity])</f>
        <v>0</v>
      </c>
      <c r="C2133" s="75" t="e">
        <f t="shared" si="67"/>
        <v>#DIV/0!</v>
      </c>
      <c r="D2133" s="74">
        <f>SUMIF([1]!Query1[Date],"="&amp;A2133,[1]!Query1[Trans_cnt])</f>
        <v>0</v>
      </c>
    </row>
    <row r="2134" spans="1:4" x14ac:dyDescent="0.25">
      <c r="A2134" s="8">
        <f t="shared" si="66"/>
        <v>47059</v>
      </c>
      <c r="B2134" s="74">
        <f>SUMIF([1]!Query1[Date],"="&amp;A2134,[1]!Query1[Quantity])</f>
        <v>0</v>
      </c>
      <c r="C2134" s="75" t="e">
        <f t="shared" si="67"/>
        <v>#DIV/0!</v>
      </c>
      <c r="D2134" s="74">
        <f>SUMIF([1]!Query1[Date],"="&amp;A2134,[1]!Query1[Trans_cnt])</f>
        <v>0</v>
      </c>
    </row>
    <row r="2135" spans="1:4" x14ac:dyDescent="0.25">
      <c r="A2135" s="8">
        <f t="shared" ref="A2135:A2198" si="68">A2134+1</f>
        <v>47060</v>
      </c>
      <c r="B2135" s="74">
        <f>SUMIF([1]!Query1[Date],"="&amp;A2135,[1]!Query1[Quantity])</f>
        <v>0</v>
      </c>
      <c r="C2135" s="75" t="e">
        <f t="shared" si="67"/>
        <v>#DIV/0!</v>
      </c>
      <c r="D2135" s="74">
        <f>SUMIF([1]!Query1[Date],"="&amp;A2135,[1]!Query1[Trans_cnt])</f>
        <v>0</v>
      </c>
    </row>
    <row r="2136" spans="1:4" x14ac:dyDescent="0.25">
      <c r="A2136" s="8">
        <f t="shared" si="68"/>
        <v>47061</v>
      </c>
      <c r="B2136" s="74">
        <f>SUMIF([1]!Query1[Date],"="&amp;A2136,[1]!Query1[Quantity])</f>
        <v>0</v>
      </c>
      <c r="C2136" s="75" t="e">
        <f t="shared" si="67"/>
        <v>#DIV/0!</v>
      </c>
      <c r="D2136" s="74">
        <f>SUMIF([1]!Query1[Date],"="&amp;A2136,[1]!Query1[Trans_cnt])</f>
        <v>0</v>
      </c>
    </row>
    <row r="2137" spans="1:4" x14ac:dyDescent="0.25">
      <c r="A2137" s="8">
        <f t="shared" si="68"/>
        <v>47062</v>
      </c>
      <c r="B2137" s="74">
        <f>SUMIF([1]!Query1[Date],"="&amp;A2137,[1]!Query1[Quantity])</f>
        <v>0</v>
      </c>
      <c r="C2137" s="75" t="e">
        <f t="shared" si="67"/>
        <v>#DIV/0!</v>
      </c>
      <c r="D2137" s="74">
        <f>SUMIF([1]!Query1[Date],"="&amp;A2137,[1]!Query1[Trans_cnt])</f>
        <v>0</v>
      </c>
    </row>
    <row r="2138" spans="1:4" x14ac:dyDescent="0.25">
      <c r="A2138" s="8">
        <f t="shared" si="68"/>
        <v>47063</v>
      </c>
      <c r="B2138" s="74">
        <f>SUMIF([1]!Query1[Date],"="&amp;A2138,[1]!Query1[Quantity])</f>
        <v>0</v>
      </c>
      <c r="C2138" s="75" t="e">
        <f t="shared" si="67"/>
        <v>#DIV/0!</v>
      </c>
      <c r="D2138" s="74">
        <f>SUMIF([1]!Query1[Date],"="&amp;A2138,[1]!Query1[Trans_cnt])</f>
        <v>0</v>
      </c>
    </row>
    <row r="2139" spans="1:4" x14ac:dyDescent="0.25">
      <c r="A2139" s="8">
        <f t="shared" si="68"/>
        <v>47064</v>
      </c>
      <c r="B2139" s="74">
        <f>SUMIF([1]!Query1[Date],"="&amp;A2139,[1]!Query1[Quantity])</f>
        <v>0</v>
      </c>
      <c r="C2139" s="75" t="e">
        <f t="shared" si="67"/>
        <v>#DIV/0!</v>
      </c>
      <c r="D2139" s="74">
        <f>SUMIF([1]!Query1[Date],"="&amp;A2139,[1]!Query1[Trans_cnt])</f>
        <v>0</v>
      </c>
    </row>
    <row r="2140" spans="1:4" x14ac:dyDescent="0.25">
      <c r="A2140" s="8">
        <f t="shared" si="68"/>
        <v>47065</v>
      </c>
      <c r="B2140" s="74">
        <f>SUMIF([1]!Query1[Date],"="&amp;A2140,[1]!Query1[Quantity])</f>
        <v>0</v>
      </c>
      <c r="C2140" s="75" t="e">
        <f t="shared" si="67"/>
        <v>#DIV/0!</v>
      </c>
      <c r="D2140" s="74">
        <f>SUMIF([1]!Query1[Date],"="&amp;A2140,[1]!Query1[Trans_cnt])</f>
        <v>0</v>
      </c>
    </row>
    <row r="2141" spans="1:4" x14ac:dyDescent="0.25">
      <c r="A2141" s="8">
        <f t="shared" si="68"/>
        <v>47066</v>
      </c>
      <c r="B2141" s="74">
        <f>SUMIF([1]!Query1[Date],"="&amp;A2141,[1]!Query1[Quantity])</f>
        <v>0</v>
      </c>
      <c r="C2141" s="75" t="e">
        <f t="shared" si="67"/>
        <v>#DIV/0!</v>
      </c>
      <c r="D2141" s="74">
        <f>SUMIF([1]!Query1[Date],"="&amp;A2141,[1]!Query1[Trans_cnt])</f>
        <v>0</v>
      </c>
    </row>
    <row r="2142" spans="1:4" x14ac:dyDescent="0.25">
      <c r="A2142" s="8">
        <f t="shared" si="68"/>
        <v>47067</v>
      </c>
      <c r="B2142" s="74">
        <f>SUMIF([1]!Query1[Date],"="&amp;A2142,[1]!Query1[Quantity])</f>
        <v>0</v>
      </c>
      <c r="C2142" s="75" t="e">
        <f t="shared" si="67"/>
        <v>#DIV/0!</v>
      </c>
      <c r="D2142" s="74">
        <f>SUMIF([1]!Query1[Date],"="&amp;A2142,[1]!Query1[Trans_cnt])</f>
        <v>0</v>
      </c>
    </row>
    <row r="2143" spans="1:4" x14ac:dyDescent="0.25">
      <c r="A2143" s="8">
        <f t="shared" si="68"/>
        <v>47068</v>
      </c>
      <c r="B2143" s="74">
        <f>SUMIF([1]!Query1[Date],"="&amp;A2143,[1]!Query1[Quantity])</f>
        <v>0</v>
      </c>
      <c r="C2143" s="75" t="e">
        <f t="shared" si="67"/>
        <v>#DIV/0!</v>
      </c>
      <c r="D2143" s="74">
        <f>SUMIF([1]!Query1[Date],"="&amp;A2143,[1]!Query1[Trans_cnt])</f>
        <v>0</v>
      </c>
    </row>
    <row r="2144" spans="1:4" x14ac:dyDescent="0.25">
      <c r="A2144" s="8">
        <f t="shared" si="68"/>
        <v>47069</v>
      </c>
      <c r="B2144" s="74">
        <f>SUMIF([1]!Query1[Date],"="&amp;A2144,[1]!Query1[Quantity])</f>
        <v>0</v>
      </c>
      <c r="C2144" s="75" t="e">
        <f t="shared" si="67"/>
        <v>#DIV/0!</v>
      </c>
      <c r="D2144" s="74">
        <f>SUMIF([1]!Query1[Date],"="&amp;A2144,[1]!Query1[Trans_cnt])</f>
        <v>0</v>
      </c>
    </row>
    <row r="2145" spans="1:4" x14ac:dyDescent="0.25">
      <c r="A2145" s="8">
        <f t="shared" si="68"/>
        <v>47070</v>
      </c>
      <c r="B2145" s="74">
        <f>SUMIF([1]!Query1[Date],"="&amp;A2145,[1]!Query1[Quantity])</f>
        <v>0</v>
      </c>
      <c r="C2145" s="75" t="e">
        <f t="shared" si="67"/>
        <v>#DIV/0!</v>
      </c>
      <c r="D2145" s="74">
        <f>SUMIF([1]!Query1[Date],"="&amp;A2145,[1]!Query1[Trans_cnt])</f>
        <v>0</v>
      </c>
    </row>
    <row r="2146" spans="1:4" x14ac:dyDescent="0.25">
      <c r="A2146" s="8">
        <f t="shared" si="68"/>
        <v>47071</v>
      </c>
      <c r="B2146" s="74">
        <f>SUMIF([1]!Query1[Date],"="&amp;A2146,[1]!Query1[Quantity])</f>
        <v>0</v>
      </c>
      <c r="C2146" s="75" t="e">
        <f t="shared" si="67"/>
        <v>#DIV/0!</v>
      </c>
      <c r="D2146" s="74">
        <f>SUMIF([1]!Query1[Date],"="&amp;A2146,[1]!Query1[Trans_cnt])</f>
        <v>0</v>
      </c>
    </row>
    <row r="2147" spans="1:4" x14ac:dyDescent="0.25">
      <c r="A2147" s="8">
        <f t="shared" si="68"/>
        <v>47072</v>
      </c>
      <c r="B2147" s="74">
        <f>SUMIF([1]!Query1[Date],"="&amp;A2147,[1]!Query1[Quantity])</f>
        <v>0</v>
      </c>
      <c r="C2147" s="75" t="e">
        <f t="shared" si="67"/>
        <v>#DIV/0!</v>
      </c>
      <c r="D2147" s="74">
        <f>SUMIF([1]!Query1[Date],"="&amp;A2147,[1]!Query1[Trans_cnt])</f>
        <v>0</v>
      </c>
    </row>
    <row r="2148" spans="1:4" x14ac:dyDescent="0.25">
      <c r="A2148" s="8">
        <f t="shared" si="68"/>
        <v>47073</v>
      </c>
      <c r="B2148" s="74">
        <f>SUMIF([1]!Query1[Date],"="&amp;A2148,[1]!Query1[Quantity])</f>
        <v>0</v>
      </c>
      <c r="C2148" s="75" t="e">
        <f t="shared" si="67"/>
        <v>#DIV/0!</v>
      </c>
      <c r="D2148" s="74">
        <f>SUMIF([1]!Query1[Date],"="&amp;A2148,[1]!Query1[Trans_cnt])</f>
        <v>0</v>
      </c>
    </row>
    <row r="2149" spans="1:4" x14ac:dyDescent="0.25">
      <c r="A2149" s="8">
        <f t="shared" si="68"/>
        <v>47074</v>
      </c>
      <c r="B2149" s="74">
        <f>SUMIF([1]!Query1[Date],"="&amp;A2149,[1]!Query1[Quantity])</f>
        <v>0</v>
      </c>
      <c r="C2149" s="75" t="e">
        <f t="shared" si="67"/>
        <v>#DIV/0!</v>
      </c>
      <c r="D2149" s="74">
        <f>SUMIF([1]!Query1[Date],"="&amp;A2149,[1]!Query1[Trans_cnt])</f>
        <v>0</v>
      </c>
    </row>
    <row r="2150" spans="1:4" x14ac:dyDescent="0.25">
      <c r="A2150" s="8">
        <f t="shared" si="68"/>
        <v>47075</v>
      </c>
      <c r="B2150" s="74">
        <f>SUMIF([1]!Query1[Date],"="&amp;A2150,[1]!Query1[Quantity])</f>
        <v>0</v>
      </c>
      <c r="C2150" s="75" t="e">
        <f t="shared" si="67"/>
        <v>#DIV/0!</v>
      </c>
      <c r="D2150" s="74">
        <f>SUMIF([1]!Query1[Date],"="&amp;A2150,[1]!Query1[Trans_cnt])</f>
        <v>0</v>
      </c>
    </row>
    <row r="2151" spans="1:4" x14ac:dyDescent="0.25">
      <c r="A2151" s="8">
        <f t="shared" si="68"/>
        <v>47076</v>
      </c>
      <c r="B2151" s="74">
        <f>SUMIF([1]!Query1[Date],"="&amp;A2151,[1]!Query1[Quantity])</f>
        <v>0</v>
      </c>
      <c r="C2151" s="75" t="e">
        <f t="shared" si="67"/>
        <v>#DIV/0!</v>
      </c>
      <c r="D2151" s="74">
        <f>SUMIF([1]!Query1[Date],"="&amp;A2151,[1]!Query1[Trans_cnt])</f>
        <v>0</v>
      </c>
    </row>
    <row r="2152" spans="1:4" x14ac:dyDescent="0.25">
      <c r="A2152" s="8">
        <f t="shared" si="68"/>
        <v>47077</v>
      </c>
      <c r="B2152" s="74">
        <f>SUMIF([1]!Query1[Date],"="&amp;A2152,[1]!Query1[Quantity])</f>
        <v>0</v>
      </c>
      <c r="C2152" s="75" t="e">
        <f t="shared" si="67"/>
        <v>#DIV/0!</v>
      </c>
      <c r="D2152" s="74">
        <f>SUMIF([1]!Query1[Date],"="&amp;A2152,[1]!Query1[Trans_cnt])</f>
        <v>0</v>
      </c>
    </row>
    <row r="2153" spans="1:4" x14ac:dyDescent="0.25">
      <c r="A2153" s="8">
        <f t="shared" si="68"/>
        <v>47078</v>
      </c>
      <c r="B2153" s="74">
        <f>SUMIF([1]!Query1[Date],"="&amp;A2153,[1]!Query1[Quantity])</f>
        <v>0</v>
      </c>
      <c r="C2153" s="75" t="e">
        <f t="shared" si="67"/>
        <v>#DIV/0!</v>
      </c>
      <c r="D2153" s="74">
        <f>SUMIF([1]!Query1[Date],"="&amp;A2153,[1]!Query1[Trans_cnt])</f>
        <v>0</v>
      </c>
    </row>
    <row r="2154" spans="1:4" x14ac:dyDescent="0.25">
      <c r="A2154" s="8">
        <f t="shared" si="68"/>
        <v>47079</v>
      </c>
      <c r="B2154" s="74">
        <f>SUMIF([1]!Query1[Date],"="&amp;A2154,[1]!Query1[Quantity])</f>
        <v>0</v>
      </c>
      <c r="C2154" s="75" t="e">
        <f t="shared" si="67"/>
        <v>#DIV/0!</v>
      </c>
      <c r="D2154" s="74">
        <f>SUMIF([1]!Query1[Date],"="&amp;A2154,[1]!Query1[Trans_cnt])</f>
        <v>0</v>
      </c>
    </row>
    <row r="2155" spans="1:4" x14ac:dyDescent="0.25">
      <c r="A2155" s="8">
        <f t="shared" si="68"/>
        <v>47080</v>
      </c>
      <c r="B2155" s="74">
        <f>SUMIF([1]!Query1[Date],"="&amp;A2155,[1]!Query1[Quantity])</f>
        <v>0</v>
      </c>
      <c r="C2155" s="75" t="e">
        <f t="shared" si="67"/>
        <v>#DIV/0!</v>
      </c>
      <c r="D2155" s="74">
        <f>SUMIF([1]!Query1[Date],"="&amp;A2155,[1]!Query1[Trans_cnt])</f>
        <v>0</v>
      </c>
    </row>
    <row r="2156" spans="1:4" x14ac:dyDescent="0.25">
      <c r="A2156" s="8">
        <f t="shared" si="68"/>
        <v>47081</v>
      </c>
      <c r="B2156" s="74">
        <f>SUMIF([1]!Query1[Date],"="&amp;A2156,[1]!Query1[Quantity])</f>
        <v>0</v>
      </c>
      <c r="C2156" s="75" t="e">
        <f t="shared" si="67"/>
        <v>#DIV/0!</v>
      </c>
      <c r="D2156" s="74">
        <f>SUMIF([1]!Query1[Date],"="&amp;A2156,[1]!Query1[Trans_cnt])</f>
        <v>0</v>
      </c>
    </row>
    <row r="2157" spans="1:4" x14ac:dyDescent="0.25">
      <c r="A2157" s="8">
        <f t="shared" si="68"/>
        <v>47082</v>
      </c>
      <c r="B2157" s="74">
        <f>SUMIF([1]!Query1[Date],"="&amp;A2157,[1]!Query1[Quantity])</f>
        <v>0</v>
      </c>
      <c r="C2157" s="75" t="e">
        <f t="shared" si="67"/>
        <v>#DIV/0!</v>
      </c>
      <c r="D2157" s="74">
        <f>SUMIF([1]!Query1[Date],"="&amp;A2157,[1]!Query1[Trans_cnt])</f>
        <v>0</v>
      </c>
    </row>
    <row r="2158" spans="1:4" x14ac:dyDescent="0.25">
      <c r="A2158" s="8">
        <f t="shared" si="68"/>
        <v>47083</v>
      </c>
      <c r="B2158" s="74">
        <f>SUMIF([1]!Query1[Date],"="&amp;A2158,[1]!Query1[Quantity])</f>
        <v>0</v>
      </c>
      <c r="C2158" s="75" t="e">
        <f t="shared" si="67"/>
        <v>#DIV/0!</v>
      </c>
      <c r="D2158" s="74">
        <f>SUMIF([1]!Query1[Date],"="&amp;A2158,[1]!Query1[Trans_cnt])</f>
        <v>0</v>
      </c>
    </row>
    <row r="2159" spans="1:4" x14ac:dyDescent="0.25">
      <c r="A2159" s="8">
        <f t="shared" si="68"/>
        <v>47084</v>
      </c>
      <c r="B2159" s="74">
        <f>SUMIF([1]!Query1[Date],"="&amp;A2159,[1]!Query1[Quantity])</f>
        <v>0</v>
      </c>
      <c r="C2159" s="75" t="e">
        <f t="shared" si="67"/>
        <v>#DIV/0!</v>
      </c>
      <c r="D2159" s="74">
        <f>SUMIF([1]!Query1[Date],"="&amp;A2159,[1]!Query1[Trans_cnt])</f>
        <v>0</v>
      </c>
    </row>
    <row r="2160" spans="1:4" x14ac:dyDescent="0.25">
      <c r="A2160" s="8">
        <f t="shared" si="68"/>
        <v>47085</v>
      </c>
      <c r="B2160" s="74">
        <f>SUMIF([1]!Query1[Date],"="&amp;A2160,[1]!Query1[Quantity])</f>
        <v>0</v>
      </c>
      <c r="C2160" s="75" t="e">
        <f t="shared" si="67"/>
        <v>#DIV/0!</v>
      </c>
      <c r="D2160" s="74">
        <f>SUMIF([1]!Query1[Date],"="&amp;A2160,[1]!Query1[Trans_cnt])</f>
        <v>0</v>
      </c>
    </row>
    <row r="2161" spans="1:4" x14ac:dyDescent="0.25">
      <c r="A2161" s="8">
        <f t="shared" si="68"/>
        <v>47086</v>
      </c>
      <c r="B2161" s="74">
        <f>SUMIF([1]!Query1[Date],"="&amp;A2161,[1]!Query1[Quantity])</f>
        <v>0</v>
      </c>
      <c r="C2161" s="75" t="e">
        <f t="shared" si="67"/>
        <v>#DIV/0!</v>
      </c>
      <c r="D2161" s="74">
        <f>SUMIF([1]!Query1[Date],"="&amp;A2161,[1]!Query1[Trans_cnt])</f>
        <v>0</v>
      </c>
    </row>
    <row r="2162" spans="1:4" x14ac:dyDescent="0.25">
      <c r="A2162" s="8">
        <f t="shared" si="68"/>
        <v>47087</v>
      </c>
      <c r="B2162" s="74">
        <f>SUMIF([1]!Query1[Date],"="&amp;A2162,[1]!Query1[Quantity])</f>
        <v>0</v>
      </c>
      <c r="C2162" s="75" t="e">
        <f t="shared" si="67"/>
        <v>#DIV/0!</v>
      </c>
      <c r="D2162" s="74">
        <f>SUMIF([1]!Query1[Date],"="&amp;A2162,[1]!Query1[Trans_cnt])</f>
        <v>0</v>
      </c>
    </row>
    <row r="2163" spans="1:4" x14ac:dyDescent="0.25">
      <c r="A2163" s="8">
        <f t="shared" si="68"/>
        <v>47088</v>
      </c>
      <c r="B2163" s="74">
        <f>SUMIF([1]!Query1[Date],"="&amp;A2163,[1]!Query1[Quantity])</f>
        <v>0</v>
      </c>
      <c r="C2163" s="75" t="e">
        <f t="shared" si="67"/>
        <v>#DIV/0!</v>
      </c>
      <c r="D2163" s="74">
        <f>SUMIF([1]!Query1[Date],"="&amp;A2163,[1]!Query1[Trans_cnt])</f>
        <v>0</v>
      </c>
    </row>
    <row r="2164" spans="1:4" x14ac:dyDescent="0.25">
      <c r="A2164" s="8">
        <f t="shared" si="68"/>
        <v>47089</v>
      </c>
      <c r="B2164" s="74">
        <f>SUMIF([1]!Query1[Date],"="&amp;A2164,[1]!Query1[Quantity])</f>
        <v>0</v>
      </c>
      <c r="C2164" s="75" t="e">
        <f t="shared" si="67"/>
        <v>#DIV/0!</v>
      </c>
      <c r="D2164" s="74">
        <f>SUMIF([1]!Query1[Date],"="&amp;A2164,[1]!Query1[Trans_cnt])</f>
        <v>0</v>
      </c>
    </row>
    <row r="2165" spans="1:4" x14ac:dyDescent="0.25">
      <c r="A2165" s="8">
        <f t="shared" si="68"/>
        <v>47090</v>
      </c>
      <c r="B2165" s="74">
        <f>SUMIF([1]!Query1[Date],"="&amp;A2165,[1]!Query1[Quantity])</f>
        <v>0</v>
      </c>
      <c r="C2165" s="75" t="e">
        <f t="shared" si="67"/>
        <v>#DIV/0!</v>
      </c>
      <c r="D2165" s="74">
        <f>SUMIF([1]!Query1[Date],"="&amp;A2165,[1]!Query1[Trans_cnt])</f>
        <v>0</v>
      </c>
    </row>
    <row r="2166" spans="1:4" x14ac:dyDescent="0.25">
      <c r="A2166" s="8">
        <f t="shared" si="68"/>
        <v>47091</v>
      </c>
      <c r="B2166" s="74">
        <f>SUMIF([1]!Query1[Date],"="&amp;A2166,[1]!Query1[Quantity])</f>
        <v>0</v>
      </c>
      <c r="C2166" s="75" t="e">
        <f t="shared" si="67"/>
        <v>#DIV/0!</v>
      </c>
      <c r="D2166" s="74">
        <f>SUMIF([1]!Query1[Date],"="&amp;A2166,[1]!Query1[Trans_cnt])</f>
        <v>0</v>
      </c>
    </row>
    <row r="2167" spans="1:4" x14ac:dyDescent="0.25">
      <c r="A2167" s="8">
        <f t="shared" si="68"/>
        <v>47092</v>
      </c>
      <c r="B2167" s="74">
        <f>SUMIF([1]!Query1[Date],"="&amp;A2167,[1]!Query1[Quantity])</f>
        <v>0</v>
      </c>
      <c r="C2167" s="75" t="e">
        <f t="shared" si="67"/>
        <v>#DIV/0!</v>
      </c>
      <c r="D2167" s="74">
        <f>SUMIF([1]!Query1[Date],"="&amp;A2167,[1]!Query1[Trans_cnt])</f>
        <v>0</v>
      </c>
    </row>
    <row r="2168" spans="1:4" x14ac:dyDescent="0.25">
      <c r="A2168" s="8">
        <f t="shared" si="68"/>
        <v>47093</v>
      </c>
      <c r="B2168" s="74">
        <f>SUMIF([1]!Query1[Date],"="&amp;A2168,[1]!Query1[Quantity])</f>
        <v>0</v>
      </c>
      <c r="C2168" s="75" t="e">
        <f t="shared" si="67"/>
        <v>#DIV/0!</v>
      </c>
      <c r="D2168" s="74">
        <f>SUMIF([1]!Query1[Date],"="&amp;A2168,[1]!Query1[Trans_cnt])</f>
        <v>0</v>
      </c>
    </row>
    <row r="2169" spans="1:4" x14ac:dyDescent="0.25">
      <c r="A2169" s="8">
        <f t="shared" si="68"/>
        <v>47094</v>
      </c>
      <c r="B2169" s="74">
        <f>SUMIF([1]!Query1[Date],"="&amp;A2169,[1]!Query1[Quantity])</f>
        <v>0</v>
      </c>
      <c r="C2169" s="75" t="e">
        <f t="shared" si="67"/>
        <v>#DIV/0!</v>
      </c>
      <c r="D2169" s="74">
        <f>SUMIF([1]!Query1[Date],"="&amp;A2169,[1]!Query1[Trans_cnt])</f>
        <v>0</v>
      </c>
    </row>
    <row r="2170" spans="1:4" x14ac:dyDescent="0.25">
      <c r="A2170" s="8">
        <f t="shared" si="68"/>
        <v>47095</v>
      </c>
      <c r="B2170" s="74">
        <f>SUMIF([1]!Query1[Date],"="&amp;A2170,[1]!Query1[Quantity])</f>
        <v>0</v>
      </c>
      <c r="C2170" s="75" t="e">
        <f t="shared" si="67"/>
        <v>#DIV/0!</v>
      </c>
      <c r="D2170" s="74">
        <f>SUMIF([1]!Query1[Date],"="&amp;A2170,[1]!Query1[Trans_cnt])</f>
        <v>0</v>
      </c>
    </row>
    <row r="2171" spans="1:4" x14ac:dyDescent="0.25">
      <c r="A2171" s="8">
        <f t="shared" si="68"/>
        <v>47096</v>
      </c>
      <c r="B2171" s="74">
        <f>SUMIF([1]!Query1[Date],"="&amp;A2171,[1]!Query1[Quantity])</f>
        <v>0</v>
      </c>
      <c r="C2171" s="75" t="e">
        <f t="shared" si="67"/>
        <v>#DIV/0!</v>
      </c>
      <c r="D2171" s="74">
        <f>SUMIF([1]!Query1[Date],"="&amp;A2171,[1]!Query1[Trans_cnt])</f>
        <v>0</v>
      </c>
    </row>
    <row r="2172" spans="1:4" x14ac:dyDescent="0.25">
      <c r="A2172" s="8">
        <f t="shared" si="68"/>
        <v>47097</v>
      </c>
      <c r="B2172" s="74">
        <f>SUMIF([1]!Query1[Date],"="&amp;A2172,[1]!Query1[Quantity])</f>
        <v>0</v>
      </c>
      <c r="C2172" s="75" t="e">
        <f t="shared" si="67"/>
        <v>#DIV/0!</v>
      </c>
      <c r="D2172" s="74">
        <f>SUMIF([1]!Query1[Date],"="&amp;A2172,[1]!Query1[Trans_cnt])</f>
        <v>0</v>
      </c>
    </row>
    <row r="2173" spans="1:4" x14ac:dyDescent="0.25">
      <c r="A2173" s="8">
        <f t="shared" si="68"/>
        <v>47098</v>
      </c>
      <c r="B2173" s="74">
        <f>SUMIF([1]!Query1[Date],"="&amp;A2173,[1]!Query1[Quantity])</f>
        <v>0</v>
      </c>
      <c r="C2173" s="75" t="e">
        <f t="shared" si="67"/>
        <v>#DIV/0!</v>
      </c>
      <c r="D2173" s="74">
        <f>SUMIF([1]!Query1[Date],"="&amp;A2173,[1]!Query1[Trans_cnt])</f>
        <v>0</v>
      </c>
    </row>
    <row r="2174" spans="1:4" x14ac:dyDescent="0.25">
      <c r="A2174" s="8">
        <f t="shared" si="68"/>
        <v>47099</v>
      </c>
      <c r="B2174" s="74">
        <f>SUMIF([1]!Query1[Date],"="&amp;A2174,[1]!Query1[Quantity])</f>
        <v>0</v>
      </c>
      <c r="C2174" s="75" t="e">
        <f t="shared" si="67"/>
        <v>#DIV/0!</v>
      </c>
      <c r="D2174" s="74">
        <f>SUMIF([1]!Query1[Date],"="&amp;A2174,[1]!Query1[Trans_cnt])</f>
        <v>0</v>
      </c>
    </row>
    <row r="2175" spans="1:4" x14ac:dyDescent="0.25">
      <c r="A2175" s="8">
        <f t="shared" si="68"/>
        <v>47100</v>
      </c>
      <c r="B2175" s="74">
        <f>SUMIF([1]!Query1[Date],"="&amp;A2175,[1]!Query1[Quantity])</f>
        <v>0</v>
      </c>
      <c r="C2175" s="75" t="e">
        <f t="shared" si="67"/>
        <v>#DIV/0!</v>
      </c>
      <c r="D2175" s="74">
        <f>SUMIF([1]!Query1[Date],"="&amp;A2175,[1]!Query1[Trans_cnt])</f>
        <v>0</v>
      </c>
    </row>
    <row r="2176" spans="1:4" x14ac:dyDescent="0.25">
      <c r="A2176" s="8">
        <f t="shared" si="68"/>
        <v>47101</v>
      </c>
      <c r="B2176" s="74">
        <f>SUMIF([1]!Query1[Date],"="&amp;A2176,[1]!Query1[Quantity])</f>
        <v>0</v>
      </c>
      <c r="C2176" s="75" t="e">
        <f t="shared" si="67"/>
        <v>#DIV/0!</v>
      </c>
      <c r="D2176" s="74">
        <f>SUMIF([1]!Query1[Date],"="&amp;A2176,[1]!Query1[Trans_cnt])</f>
        <v>0</v>
      </c>
    </row>
    <row r="2177" spans="1:4" x14ac:dyDescent="0.25">
      <c r="A2177" s="8">
        <f t="shared" si="68"/>
        <v>47102</v>
      </c>
      <c r="B2177" s="74">
        <f>SUMIF([1]!Query1[Date],"="&amp;A2177,[1]!Query1[Quantity])</f>
        <v>0</v>
      </c>
      <c r="C2177" s="75" t="e">
        <f t="shared" si="67"/>
        <v>#DIV/0!</v>
      </c>
      <c r="D2177" s="74">
        <f>SUMIF([1]!Query1[Date],"="&amp;A2177,[1]!Query1[Trans_cnt])</f>
        <v>0</v>
      </c>
    </row>
    <row r="2178" spans="1:4" x14ac:dyDescent="0.25">
      <c r="A2178" s="8">
        <f t="shared" si="68"/>
        <v>47103</v>
      </c>
      <c r="B2178" s="74">
        <f>SUMIF([1]!Query1[Date],"="&amp;A2178,[1]!Query1[Quantity])</f>
        <v>0</v>
      </c>
      <c r="C2178" s="75" t="e">
        <f t="shared" si="67"/>
        <v>#DIV/0!</v>
      </c>
      <c r="D2178" s="74">
        <f>SUMIF([1]!Query1[Date],"="&amp;A2178,[1]!Query1[Trans_cnt])</f>
        <v>0</v>
      </c>
    </row>
    <row r="2179" spans="1:4" x14ac:dyDescent="0.25">
      <c r="A2179" s="8">
        <f t="shared" si="68"/>
        <v>47104</v>
      </c>
      <c r="B2179" s="74">
        <f>SUMIF([1]!Query1[Date],"="&amp;A2179,[1]!Query1[Quantity])</f>
        <v>0</v>
      </c>
      <c r="C2179" s="75" t="e">
        <f t="shared" ref="C2179:C2242" si="69">B2179/D2179</f>
        <v>#DIV/0!</v>
      </c>
      <c r="D2179" s="74">
        <f>SUMIF([1]!Query1[Date],"="&amp;A2179,[1]!Query1[Trans_cnt])</f>
        <v>0</v>
      </c>
    </row>
    <row r="2180" spans="1:4" x14ac:dyDescent="0.25">
      <c r="A2180" s="8">
        <f t="shared" si="68"/>
        <v>47105</v>
      </c>
      <c r="B2180" s="74">
        <f>SUMIF([1]!Query1[Date],"="&amp;A2180,[1]!Query1[Quantity])</f>
        <v>0</v>
      </c>
      <c r="C2180" s="75" t="e">
        <f t="shared" si="69"/>
        <v>#DIV/0!</v>
      </c>
      <c r="D2180" s="74">
        <f>SUMIF([1]!Query1[Date],"="&amp;A2180,[1]!Query1[Trans_cnt])</f>
        <v>0</v>
      </c>
    </row>
    <row r="2181" spans="1:4" x14ac:dyDescent="0.25">
      <c r="A2181" s="8">
        <f t="shared" si="68"/>
        <v>47106</v>
      </c>
      <c r="B2181" s="74">
        <f>SUMIF([1]!Query1[Date],"="&amp;A2181,[1]!Query1[Quantity])</f>
        <v>0</v>
      </c>
      <c r="C2181" s="75" t="e">
        <f t="shared" si="69"/>
        <v>#DIV/0!</v>
      </c>
      <c r="D2181" s="74">
        <f>SUMIF([1]!Query1[Date],"="&amp;A2181,[1]!Query1[Trans_cnt])</f>
        <v>0</v>
      </c>
    </row>
    <row r="2182" spans="1:4" x14ac:dyDescent="0.25">
      <c r="A2182" s="8">
        <f t="shared" si="68"/>
        <v>47107</v>
      </c>
      <c r="B2182" s="74">
        <f>SUMIF([1]!Query1[Date],"="&amp;A2182,[1]!Query1[Quantity])</f>
        <v>0</v>
      </c>
      <c r="C2182" s="75" t="e">
        <f t="shared" si="69"/>
        <v>#DIV/0!</v>
      </c>
      <c r="D2182" s="74">
        <f>SUMIF([1]!Query1[Date],"="&amp;A2182,[1]!Query1[Trans_cnt])</f>
        <v>0</v>
      </c>
    </row>
    <row r="2183" spans="1:4" x14ac:dyDescent="0.25">
      <c r="A2183" s="8">
        <f t="shared" si="68"/>
        <v>47108</v>
      </c>
      <c r="B2183" s="74">
        <f>SUMIF([1]!Query1[Date],"="&amp;A2183,[1]!Query1[Quantity])</f>
        <v>0</v>
      </c>
      <c r="C2183" s="75" t="e">
        <f t="shared" si="69"/>
        <v>#DIV/0!</v>
      </c>
      <c r="D2183" s="74">
        <f>SUMIF([1]!Query1[Date],"="&amp;A2183,[1]!Query1[Trans_cnt])</f>
        <v>0</v>
      </c>
    </row>
    <row r="2184" spans="1:4" x14ac:dyDescent="0.25">
      <c r="A2184" s="8">
        <f t="shared" si="68"/>
        <v>47109</v>
      </c>
      <c r="B2184" s="74">
        <f>SUMIF([1]!Query1[Date],"="&amp;A2184,[1]!Query1[Quantity])</f>
        <v>0</v>
      </c>
      <c r="C2184" s="75" t="e">
        <f t="shared" si="69"/>
        <v>#DIV/0!</v>
      </c>
      <c r="D2184" s="74">
        <f>SUMIF([1]!Query1[Date],"="&amp;A2184,[1]!Query1[Trans_cnt])</f>
        <v>0</v>
      </c>
    </row>
    <row r="2185" spans="1:4" x14ac:dyDescent="0.25">
      <c r="A2185" s="8">
        <f t="shared" si="68"/>
        <v>47110</v>
      </c>
      <c r="B2185" s="74">
        <f>SUMIF([1]!Query1[Date],"="&amp;A2185,[1]!Query1[Quantity])</f>
        <v>0</v>
      </c>
      <c r="C2185" s="75" t="e">
        <f t="shared" si="69"/>
        <v>#DIV/0!</v>
      </c>
      <c r="D2185" s="74">
        <f>SUMIF([1]!Query1[Date],"="&amp;A2185,[1]!Query1[Trans_cnt])</f>
        <v>0</v>
      </c>
    </row>
    <row r="2186" spans="1:4" x14ac:dyDescent="0.25">
      <c r="A2186" s="8">
        <f t="shared" si="68"/>
        <v>47111</v>
      </c>
      <c r="B2186" s="74">
        <f>SUMIF([1]!Query1[Date],"="&amp;A2186,[1]!Query1[Quantity])</f>
        <v>0</v>
      </c>
      <c r="C2186" s="75" t="e">
        <f t="shared" si="69"/>
        <v>#DIV/0!</v>
      </c>
      <c r="D2186" s="74">
        <f>SUMIF([1]!Query1[Date],"="&amp;A2186,[1]!Query1[Trans_cnt])</f>
        <v>0</v>
      </c>
    </row>
    <row r="2187" spans="1:4" x14ac:dyDescent="0.25">
      <c r="A2187" s="8">
        <f t="shared" si="68"/>
        <v>47112</v>
      </c>
      <c r="B2187" s="74">
        <f>SUMIF([1]!Query1[Date],"="&amp;A2187,[1]!Query1[Quantity])</f>
        <v>0</v>
      </c>
      <c r="C2187" s="75" t="e">
        <f t="shared" si="69"/>
        <v>#DIV/0!</v>
      </c>
      <c r="D2187" s="74">
        <f>SUMIF([1]!Query1[Date],"="&amp;A2187,[1]!Query1[Trans_cnt])</f>
        <v>0</v>
      </c>
    </row>
    <row r="2188" spans="1:4" x14ac:dyDescent="0.25">
      <c r="A2188" s="8">
        <f t="shared" si="68"/>
        <v>47113</v>
      </c>
      <c r="B2188" s="74">
        <f>SUMIF([1]!Query1[Date],"="&amp;A2188,[1]!Query1[Quantity])</f>
        <v>0</v>
      </c>
      <c r="C2188" s="75" t="e">
        <f t="shared" si="69"/>
        <v>#DIV/0!</v>
      </c>
      <c r="D2188" s="74">
        <f>SUMIF([1]!Query1[Date],"="&amp;A2188,[1]!Query1[Trans_cnt])</f>
        <v>0</v>
      </c>
    </row>
    <row r="2189" spans="1:4" x14ac:dyDescent="0.25">
      <c r="A2189" s="8">
        <f t="shared" si="68"/>
        <v>47114</v>
      </c>
      <c r="B2189" s="74">
        <f>SUMIF([1]!Query1[Date],"="&amp;A2189,[1]!Query1[Quantity])</f>
        <v>0</v>
      </c>
      <c r="C2189" s="75" t="e">
        <f t="shared" si="69"/>
        <v>#DIV/0!</v>
      </c>
      <c r="D2189" s="74">
        <f>SUMIF([1]!Query1[Date],"="&amp;A2189,[1]!Query1[Trans_cnt])</f>
        <v>0</v>
      </c>
    </row>
    <row r="2190" spans="1:4" x14ac:dyDescent="0.25">
      <c r="A2190" s="8">
        <f t="shared" si="68"/>
        <v>47115</v>
      </c>
      <c r="B2190" s="74">
        <f>SUMIF([1]!Query1[Date],"="&amp;A2190,[1]!Query1[Quantity])</f>
        <v>0</v>
      </c>
      <c r="C2190" s="75" t="e">
        <f t="shared" si="69"/>
        <v>#DIV/0!</v>
      </c>
      <c r="D2190" s="74">
        <f>SUMIF([1]!Query1[Date],"="&amp;A2190,[1]!Query1[Trans_cnt])</f>
        <v>0</v>
      </c>
    </row>
    <row r="2191" spans="1:4" x14ac:dyDescent="0.25">
      <c r="A2191" s="8">
        <f t="shared" si="68"/>
        <v>47116</v>
      </c>
      <c r="B2191" s="74">
        <f>SUMIF([1]!Query1[Date],"="&amp;A2191,[1]!Query1[Quantity])</f>
        <v>0</v>
      </c>
      <c r="C2191" s="75" t="e">
        <f t="shared" si="69"/>
        <v>#DIV/0!</v>
      </c>
      <c r="D2191" s="74">
        <f>SUMIF([1]!Query1[Date],"="&amp;A2191,[1]!Query1[Trans_cnt])</f>
        <v>0</v>
      </c>
    </row>
    <row r="2192" spans="1:4" x14ac:dyDescent="0.25">
      <c r="A2192" s="8">
        <f t="shared" si="68"/>
        <v>47117</v>
      </c>
      <c r="B2192" s="74">
        <f>SUMIF([1]!Query1[Date],"="&amp;A2192,[1]!Query1[Quantity])</f>
        <v>0</v>
      </c>
      <c r="C2192" s="75" t="e">
        <f t="shared" si="69"/>
        <v>#DIV/0!</v>
      </c>
      <c r="D2192" s="74">
        <f>SUMIF([1]!Query1[Date],"="&amp;A2192,[1]!Query1[Trans_cnt])</f>
        <v>0</v>
      </c>
    </row>
    <row r="2193" spans="1:4" x14ac:dyDescent="0.25">
      <c r="A2193" s="8">
        <f t="shared" si="68"/>
        <v>47118</v>
      </c>
      <c r="B2193" s="74">
        <f>SUMIF([1]!Query1[Date],"="&amp;A2193,[1]!Query1[Quantity])</f>
        <v>0</v>
      </c>
      <c r="C2193" s="75" t="e">
        <f t="shared" si="69"/>
        <v>#DIV/0!</v>
      </c>
      <c r="D2193" s="74">
        <f>SUMIF([1]!Query1[Date],"="&amp;A2193,[1]!Query1[Trans_cnt])</f>
        <v>0</v>
      </c>
    </row>
    <row r="2194" spans="1:4" x14ac:dyDescent="0.25">
      <c r="A2194" s="8">
        <f t="shared" si="68"/>
        <v>47119</v>
      </c>
      <c r="B2194" s="74">
        <f>SUMIF([1]!Query1[Date],"="&amp;A2194,[1]!Query1[Quantity])</f>
        <v>0</v>
      </c>
      <c r="C2194" s="75" t="e">
        <f t="shared" si="69"/>
        <v>#DIV/0!</v>
      </c>
      <c r="D2194" s="74">
        <f>SUMIF([1]!Query1[Date],"="&amp;A2194,[1]!Query1[Trans_cnt])</f>
        <v>0</v>
      </c>
    </row>
    <row r="2195" spans="1:4" x14ac:dyDescent="0.25">
      <c r="A2195" s="8">
        <f t="shared" si="68"/>
        <v>47120</v>
      </c>
      <c r="B2195" s="74">
        <f>SUMIF([1]!Query1[Date],"="&amp;A2195,[1]!Query1[Quantity])</f>
        <v>0</v>
      </c>
      <c r="C2195" s="75" t="e">
        <f t="shared" si="69"/>
        <v>#DIV/0!</v>
      </c>
      <c r="D2195" s="74">
        <f>SUMIF([1]!Query1[Date],"="&amp;A2195,[1]!Query1[Trans_cnt])</f>
        <v>0</v>
      </c>
    </row>
    <row r="2196" spans="1:4" x14ac:dyDescent="0.25">
      <c r="A2196" s="8">
        <f t="shared" si="68"/>
        <v>47121</v>
      </c>
      <c r="B2196" s="74">
        <f>SUMIF([1]!Query1[Date],"="&amp;A2196,[1]!Query1[Quantity])</f>
        <v>0</v>
      </c>
      <c r="C2196" s="75" t="e">
        <f t="shared" si="69"/>
        <v>#DIV/0!</v>
      </c>
      <c r="D2196" s="74">
        <f>SUMIF([1]!Query1[Date],"="&amp;A2196,[1]!Query1[Trans_cnt])</f>
        <v>0</v>
      </c>
    </row>
    <row r="2197" spans="1:4" x14ac:dyDescent="0.25">
      <c r="A2197" s="8">
        <f t="shared" si="68"/>
        <v>47122</v>
      </c>
      <c r="B2197" s="74">
        <f>SUMIF([1]!Query1[Date],"="&amp;A2197,[1]!Query1[Quantity])</f>
        <v>0</v>
      </c>
      <c r="C2197" s="75" t="e">
        <f t="shared" si="69"/>
        <v>#DIV/0!</v>
      </c>
      <c r="D2197" s="74">
        <f>SUMIF([1]!Query1[Date],"="&amp;A2197,[1]!Query1[Trans_cnt])</f>
        <v>0</v>
      </c>
    </row>
    <row r="2198" spans="1:4" x14ac:dyDescent="0.25">
      <c r="A2198" s="8">
        <f t="shared" si="68"/>
        <v>47123</v>
      </c>
      <c r="B2198" s="74">
        <f>SUMIF([1]!Query1[Date],"="&amp;A2198,[1]!Query1[Quantity])</f>
        <v>0</v>
      </c>
      <c r="C2198" s="75" t="e">
        <f t="shared" si="69"/>
        <v>#DIV/0!</v>
      </c>
      <c r="D2198" s="74">
        <f>SUMIF([1]!Query1[Date],"="&amp;A2198,[1]!Query1[Trans_cnt])</f>
        <v>0</v>
      </c>
    </row>
    <row r="2199" spans="1:4" x14ac:dyDescent="0.25">
      <c r="A2199" s="8">
        <f t="shared" ref="A2199:A2262" si="70">A2198+1</f>
        <v>47124</v>
      </c>
      <c r="B2199" s="74">
        <f>SUMIF([1]!Query1[Date],"="&amp;A2199,[1]!Query1[Quantity])</f>
        <v>0</v>
      </c>
      <c r="C2199" s="75" t="e">
        <f t="shared" si="69"/>
        <v>#DIV/0!</v>
      </c>
      <c r="D2199" s="74">
        <f>SUMIF([1]!Query1[Date],"="&amp;A2199,[1]!Query1[Trans_cnt])</f>
        <v>0</v>
      </c>
    </row>
    <row r="2200" spans="1:4" x14ac:dyDescent="0.25">
      <c r="A2200" s="8">
        <f t="shared" si="70"/>
        <v>47125</v>
      </c>
      <c r="B2200" s="74">
        <f>SUMIF([1]!Query1[Date],"="&amp;A2200,[1]!Query1[Quantity])</f>
        <v>0</v>
      </c>
      <c r="C2200" s="75" t="e">
        <f t="shared" si="69"/>
        <v>#DIV/0!</v>
      </c>
      <c r="D2200" s="74">
        <f>SUMIF([1]!Query1[Date],"="&amp;A2200,[1]!Query1[Trans_cnt])</f>
        <v>0</v>
      </c>
    </row>
    <row r="2201" spans="1:4" x14ac:dyDescent="0.25">
      <c r="A2201" s="8">
        <f t="shared" si="70"/>
        <v>47126</v>
      </c>
      <c r="B2201" s="74">
        <f>SUMIF([1]!Query1[Date],"="&amp;A2201,[1]!Query1[Quantity])</f>
        <v>0</v>
      </c>
      <c r="C2201" s="75" t="e">
        <f t="shared" si="69"/>
        <v>#DIV/0!</v>
      </c>
      <c r="D2201" s="74">
        <f>SUMIF([1]!Query1[Date],"="&amp;A2201,[1]!Query1[Trans_cnt])</f>
        <v>0</v>
      </c>
    </row>
    <row r="2202" spans="1:4" x14ac:dyDescent="0.25">
      <c r="A2202" s="8">
        <f t="shared" si="70"/>
        <v>47127</v>
      </c>
      <c r="B2202" s="74">
        <f>SUMIF([1]!Query1[Date],"="&amp;A2202,[1]!Query1[Quantity])</f>
        <v>0</v>
      </c>
      <c r="C2202" s="75" t="e">
        <f t="shared" si="69"/>
        <v>#DIV/0!</v>
      </c>
      <c r="D2202" s="74">
        <f>SUMIF([1]!Query1[Date],"="&amp;A2202,[1]!Query1[Trans_cnt])</f>
        <v>0</v>
      </c>
    </row>
    <row r="2203" spans="1:4" x14ac:dyDescent="0.25">
      <c r="A2203" s="8">
        <f t="shared" si="70"/>
        <v>47128</v>
      </c>
      <c r="B2203" s="74">
        <f>SUMIF([1]!Query1[Date],"="&amp;A2203,[1]!Query1[Quantity])</f>
        <v>0</v>
      </c>
      <c r="C2203" s="75" t="e">
        <f t="shared" si="69"/>
        <v>#DIV/0!</v>
      </c>
      <c r="D2203" s="74">
        <f>SUMIF([1]!Query1[Date],"="&amp;A2203,[1]!Query1[Trans_cnt])</f>
        <v>0</v>
      </c>
    </row>
    <row r="2204" spans="1:4" x14ac:dyDescent="0.25">
      <c r="A2204" s="8">
        <f t="shared" si="70"/>
        <v>47129</v>
      </c>
      <c r="B2204" s="74">
        <f>SUMIF([1]!Query1[Date],"="&amp;A2204,[1]!Query1[Quantity])</f>
        <v>0</v>
      </c>
      <c r="C2204" s="75" t="e">
        <f t="shared" si="69"/>
        <v>#DIV/0!</v>
      </c>
      <c r="D2204" s="74">
        <f>SUMIF([1]!Query1[Date],"="&amp;A2204,[1]!Query1[Trans_cnt])</f>
        <v>0</v>
      </c>
    </row>
    <row r="2205" spans="1:4" x14ac:dyDescent="0.25">
      <c r="A2205" s="8">
        <f t="shared" si="70"/>
        <v>47130</v>
      </c>
      <c r="B2205" s="74">
        <f>SUMIF([1]!Query1[Date],"="&amp;A2205,[1]!Query1[Quantity])</f>
        <v>0</v>
      </c>
      <c r="C2205" s="75" t="e">
        <f t="shared" si="69"/>
        <v>#DIV/0!</v>
      </c>
      <c r="D2205" s="74">
        <f>SUMIF([1]!Query1[Date],"="&amp;A2205,[1]!Query1[Trans_cnt])</f>
        <v>0</v>
      </c>
    </row>
    <row r="2206" spans="1:4" x14ac:dyDescent="0.25">
      <c r="A2206" s="8">
        <f t="shared" si="70"/>
        <v>47131</v>
      </c>
      <c r="B2206" s="74">
        <f>SUMIF([1]!Query1[Date],"="&amp;A2206,[1]!Query1[Quantity])</f>
        <v>0</v>
      </c>
      <c r="C2206" s="75" t="e">
        <f t="shared" si="69"/>
        <v>#DIV/0!</v>
      </c>
      <c r="D2206" s="74">
        <f>SUMIF([1]!Query1[Date],"="&amp;A2206,[1]!Query1[Trans_cnt])</f>
        <v>0</v>
      </c>
    </row>
    <row r="2207" spans="1:4" x14ac:dyDescent="0.25">
      <c r="A2207" s="8">
        <f t="shared" si="70"/>
        <v>47132</v>
      </c>
      <c r="B2207" s="74">
        <f>SUMIF([1]!Query1[Date],"="&amp;A2207,[1]!Query1[Quantity])</f>
        <v>0</v>
      </c>
      <c r="C2207" s="75" t="e">
        <f t="shared" si="69"/>
        <v>#DIV/0!</v>
      </c>
      <c r="D2207" s="74">
        <f>SUMIF([1]!Query1[Date],"="&amp;A2207,[1]!Query1[Trans_cnt])</f>
        <v>0</v>
      </c>
    </row>
    <row r="2208" spans="1:4" x14ac:dyDescent="0.25">
      <c r="A2208" s="8">
        <f t="shared" si="70"/>
        <v>47133</v>
      </c>
      <c r="B2208" s="74">
        <f>SUMIF([1]!Query1[Date],"="&amp;A2208,[1]!Query1[Quantity])</f>
        <v>0</v>
      </c>
      <c r="C2208" s="75" t="e">
        <f t="shared" si="69"/>
        <v>#DIV/0!</v>
      </c>
      <c r="D2208" s="74">
        <f>SUMIF([1]!Query1[Date],"="&amp;A2208,[1]!Query1[Trans_cnt])</f>
        <v>0</v>
      </c>
    </row>
    <row r="2209" spans="1:4" x14ac:dyDescent="0.25">
      <c r="A2209" s="8">
        <f t="shared" si="70"/>
        <v>47134</v>
      </c>
      <c r="B2209" s="74">
        <f>SUMIF([1]!Query1[Date],"="&amp;A2209,[1]!Query1[Quantity])</f>
        <v>0</v>
      </c>
      <c r="C2209" s="75" t="e">
        <f t="shared" si="69"/>
        <v>#DIV/0!</v>
      </c>
      <c r="D2209" s="74">
        <f>SUMIF([1]!Query1[Date],"="&amp;A2209,[1]!Query1[Trans_cnt])</f>
        <v>0</v>
      </c>
    </row>
    <row r="2210" spans="1:4" x14ac:dyDescent="0.25">
      <c r="A2210" s="8">
        <f t="shared" si="70"/>
        <v>47135</v>
      </c>
      <c r="B2210" s="74">
        <f>SUMIF([1]!Query1[Date],"="&amp;A2210,[1]!Query1[Quantity])</f>
        <v>0</v>
      </c>
      <c r="C2210" s="75" t="e">
        <f t="shared" si="69"/>
        <v>#DIV/0!</v>
      </c>
      <c r="D2210" s="74">
        <f>SUMIF([1]!Query1[Date],"="&amp;A2210,[1]!Query1[Trans_cnt])</f>
        <v>0</v>
      </c>
    </row>
    <row r="2211" spans="1:4" x14ac:dyDescent="0.25">
      <c r="A2211" s="8">
        <f t="shared" si="70"/>
        <v>47136</v>
      </c>
      <c r="B2211" s="74">
        <f>SUMIF([1]!Query1[Date],"="&amp;A2211,[1]!Query1[Quantity])</f>
        <v>0</v>
      </c>
      <c r="C2211" s="75" t="e">
        <f t="shared" si="69"/>
        <v>#DIV/0!</v>
      </c>
      <c r="D2211" s="74">
        <f>SUMIF([1]!Query1[Date],"="&amp;A2211,[1]!Query1[Trans_cnt])</f>
        <v>0</v>
      </c>
    </row>
    <row r="2212" spans="1:4" x14ac:dyDescent="0.25">
      <c r="A2212" s="8">
        <f t="shared" si="70"/>
        <v>47137</v>
      </c>
      <c r="B2212" s="74">
        <f>SUMIF([1]!Query1[Date],"="&amp;A2212,[1]!Query1[Quantity])</f>
        <v>0</v>
      </c>
      <c r="C2212" s="75" t="e">
        <f t="shared" si="69"/>
        <v>#DIV/0!</v>
      </c>
      <c r="D2212" s="74">
        <f>SUMIF([1]!Query1[Date],"="&amp;A2212,[1]!Query1[Trans_cnt])</f>
        <v>0</v>
      </c>
    </row>
    <row r="2213" spans="1:4" x14ac:dyDescent="0.25">
      <c r="A2213" s="8">
        <f t="shared" si="70"/>
        <v>47138</v>
      </c>
      <c r="B2213" s="74">
        <f>SUMIF([1]!Query1[Date],"="&amp;A2213,[1]!Query1[Quantity])</f>
        <v>0</v>
      </c>
      <c r="C2213" s="75" t="e">
        <f t="shared" si="69"/>
        <v>#DIV/0!</v>
      </c>
      <c r="D2213" s="74">
        <f>SUMIF([1]!Query1[Date],"="&amp;A2213,[1]!Query1[Trans_cnt])</f>
        <v>0</v>
      </c>
    </row>
    <row r="2214" spans="1:4" x14ac:dyDescent="0.25">
      <c r="A2214" s="8">
        <f t="shared" si="70"/>
        <v>47139</v>
      </c>
      <c r="B2214" s="74">
        <f>SUMIF([1]!Query1[Date],"="&amp;A2214,[1]!Query1[Quantity])</f>
        <v>0</v>
      </c>
      <c r="C2214" s="75" t="e">
        <f t="shared" si="69"/>
        <v>#DIV/0!</v>
      </c>
      <c r="D2214" s="74">
        <f>SUMIF([1]!Query1[Date],"="&amp;A2214,[1]!Query1[Trans_cnt])</f>
        <v>0</v>
      </c>
    </row>
    <row r="2215" spans="1:4" x14ac:dyDescent="0.25">
      <c r="A2215" s="8">
        <f t="shared" si="70"/>
        <v>47140</v>
      </c>
      <c r="B2215" s="74">
        <f>SUMIF([1]!Query1[Date],"="&amp;A2215,[1]!Query1[Quantity])</f>
        <v>0</v>
      </c>
      <c r="C2215" s="75" t="e">
        <f t="shared" si="69"/>
        <v>#DIV/0!</v>
      </c>
      <c r="D2215" s="74">
        <f>SUMIF([1]!Query1[Date],"="&amp;A2215,[1]!Query1[Trans_cnt])</f>
        <v>0</v>
      </c>
    </row>
    <row r="2216" spans="1:4" x14ac:dyDescent="0.25">
      <c r="A2216" s="8">
        <f t="shared" si="70"/>
        <v>47141</v>
      </c>
      <c r="B2216" s="74">
        <f>SUMIF([1]!Query1[Date],"="&amp;A2216,[1]!Query1[Quantity])</f>
        <v>0</v>
      </c>
      <c r="C2216" s="75" t="e">
        <f t="shared" si="69"/>
        <v>#DIV/0!</v>
      </c>
      <c r="D2216" s="74">
        <f>SUMIF([1]!Query1[Date],"="&amp;A2216,[1]!Query1[Trans_cnt])</f>
        <v>0</v>
      </c>
    </row>
    <row r="2217" spans="1:4" x14ac:dyDescent="0.25">
      <c r="A2217" s="8">
        <f t="shared" si="70"/>
        <v>47142</v>
      </c>
      <c r="B2217" s="74">
        <f>SUMIF([1]!Query1[Date],"="&amp;A2217,[1]!Query1[Quantity])</f>
        <v>0</v>
      </c>
      <c r="C2217" s="75" t="e">
        <f t="shared" si="69"/>
        <v>#DIV/0!</v>
      </c>
      <c r="D2217" s="74">
        <f>SUMIF([1]!Query1[Date],"="&amp;A2217,[1]!Query1[Trans_cnt])</f>
        <v>0</v>
      </c>
    </row>
    <row r="2218" spans="1:4" x14ac:dyDescent="0.25">
      <c r="A2218" s="8">
        <f t="shared" si="70"/>
        <v>47143</v>
      </c>
      <c r="B2218" s="74">
        <f>SUMIF([1]!Query1[Date],"="&amp;A2218,[1]!Query1[Quantity])</f>
        <v>0</v>
      </c>
      <c r="C2218" s="75" t="e">
        <f t="shared" si="69"/>
        <v>#DIV/0!</v>
      </c>
      <c r="D2218" s="74">
        <f>SUMIF([1]!Query1[Date],"="&amp;A2218,[1]!Query1[Trans_cnt])</f>
        <v>0</v>
      </c>
    </row>
    <row r="2219" spans="1:4" x14ac:dyDescent="0.25">
      <c r="A2219" s="8">
        <f t="shared" si="70"/>
        <v>47144</v>
      </c>
      <c r="B2219" s="74">
        <f>SUMIF([1]!Query1[Date],"="&amp;A2219,[1]!Query1[Quantity])</f>
        <v>0</v>
      </c>
      <c r="C2219" s="75" t="e">
        <f t="shared" si="69"/>
        <v>#DIV/0!</v>
      </c>
      <c r="D2219" s="74">
        <f>SUMIF([1]!Query1[Date],"="&amp;A2219,[1]!Query1[Trans_cnt])</f>
        <v>0</v>
      </c>
    </row>
    <row r="2220" spans="1:4" x14ac:dyDescent="0.25">
      <c r="A2220" s="8">
        <f t="shared" si="70"/>
        <v>47145</v>
      </c>
      <c r="B2220" s="74">
        <f>SUMIF([1]!Query1[Date],"="&amp;A2220,[1]!Query1[Quantity])</f>
        <v>0</v>
      </c>
      <c r="C2220" s="75" t="e">
        <f t="shared" si="69"/>
        <v>#DIV/0!</v>
      </c>
      <c r="D2220" s="74">
        <f>SUMIF([1]!Query1[Date],"="&amp;A2220,[1]!Query1[Trans_cnt])</f>
        <v>0</v>
      </c>
    </row>
    <row r="2221" spans="1:4" x14ac:dyDescent="0.25">
      <c r="A2221" s="8">
        <f t="shared" si="70"/>
        <v>47146</v>
      </c>
      <c r="B2221" s="74">
        <f>SUMIF([1]!Query1[Date],"="&amp;A2221,[1]!Query1[Quantity])</f>
        <v>0</v>
      </c>
      <c r="C2221" s="75" t="e">
        <f t="shared" si="69"/>
        <v>#DIV/0!</v>
      </c>
      <c r="D2221" s="74">
        <f>SUMIF([1]!Query1[Date],"="&amp;A2221,[1]!Query1[Trans_cnt])</f>
        <v>0</v>
      </c>
    </row>
    <row r="2222" spans="1:4" x14ac:dyDescent="0.25">
      <c r="A2222" s="8">
        <f t="shared" si="70"/>
        <v>47147</v>
      </c>
      <c r="B2222" s="74">
        <f>SUMIF([1]!Query1[Date],"="&amp;A2222,[1]!Query1[Quantity])</f>
        <v>0</v>
      </c>
      <c r="C2222" s="75" t="e">
        <f t="shared" si="69"/>
        <v>#DIV/0!</v>
      </c>
      <c r="D2222" s="74">
        <f>SUMIF([1]!Query1[Date],"="&amp;A2222,[1]!Query1[Trans_cnt])</f>
        <v>0</v>
      </c>
    </row>
    <row r="2223" spans="1:4" x14ac:dyDescent="0.25">
      <c r="A2223" s="8">
        <f t="shared" si="70"/>
        <v>47148</v>
      </c>
      <c r="B2223" s="74">
        <f>SUMIF([1]!Query1[Date],"="&amp;A2223,[1]!Query1[Quantity])</f>
        <v>0</v>
      </c>
      <c r="C2223" s="75" t="e">
        <f t="shared" si="69"/>
        <v>#DIV/0!</v>
      </c>
      <c r="D2223" s="74">
        <f>SUMIF([1]!Query1[Date],"="&amp;A2223,[1]!Query1[Trans_cnt])</f>
        <v>0</v>
      </c>
    </row>
    <row r="2224" spans="1:4" x14ac:dyDescent="0.25">
      <c r="A2224" s="8">
        <f t="shared" si="70"/>
        <v>47149</v>
      </c>
      <c r="B2224" s="74">
        <f>SUMIF([1]!Query1[Date],"="&amp;A2224,[1]!Query1[Quantity])</f>
        <v>0</v>
      </c>
      <c r="C2224" s="75" t="e">
        <f t="shared" si="69"/>
        <v>#DIV/0!</v>
      </c>
      <c r="D2224" s="74">
        <f>SUMIF([1]!Query1[Date],"="&amp;A2224,[1]!Query1[Trans_cnt])</f>
        <v>0</v>
      </c>
    </row>
    <row r="2225" spans="1:4" x14ac:dyDescent="0.25">
      <c r="A2225" s="8">
        <f t="shared" si="70"/>
        <v>47150</v>
      </c>
      <c r="B2225" s="74">
        <f>SUMIF([1]!Query1[Date],"="&amp;A2225,[1]!Query1[Quantity])</f>
        <v>0</v>
      </c>
      <c r="C2225" s="75" t="e">
        <f t="shared" si="69"/>
        <v>#DIV/0!</v>
      </c>
      <c r="D2225" s="74">
        <f>SUMIF([1]!Query1[Date],"="&amp;A2225,[1]!Query1[Trans_cnt])</f>
        <v>0</v>
      </c>
    </row>
    <row r="2226" spans="1:4" x14ac:dyDescent="0.25">
      <c r="A2226" s="8">
        <f t="shared" si="70"/>
        <v>47151</v>
      </c>
      <c r="B2226" s="74">
        <f>SUMIF([1]!Query1[Date],"="&amp;A2226,[1]!Query1[Quantity])</f>
        <v>0</v>
      </c>
      <c r="C2226" s="75" t="e">
        <f t="shared" si="69"/>
        <v>#DIV/0!</v>
      </c>
      <c r="D2226" s="74">
        <f>SUMIF([1]!Query1[Date],"="&amp;A2226,[1]!Query1[Trans_cnt])</f>
        <v>0</v>
      </c>
    </row>
    <row r="2227" spans="1:4" x14ac:dyDescent="0.25">
      <c r="A2227" s="8">
        <f t="shared" si="70"/>
        <v>47152</v>
      </c>
      <c r="B2227" s="74">
        <f>SUMIF([1]!Query1[Date],"="&amp;A2227,[1]!Query1[Quantity])</f>
        <v>0</v>
      </c>
      <c r="C2227" s="75" t="e">
        <f t="shared" si="69"/>
        <v>#DIV/0!</v>
      </c>
      <c r="D2227" s="74">
        <f>SUMIF([1]!Query1[Date],"="&amp;A2227,[1]!Query1[Trans_cnt])</f>
        <v>0</v>
      </c>
    </row>
    <row r="2228" spans="1:4" x14ac:dyDescent="0.25">
      <c r="A2228" s="8">
        <f t="shared" si="70"/>
        <v>47153</v>
      </c>
      <c r="B2228" s="74">
        <f>SUMIF([1]!Query1[Date],"="&amp;A2228,[1]!Query1[Quantity])</f>
        <v>0</v>
      </c>
      <c r="C2228" s="75" t="e">
        <f t="shared" si="69"/>
        <v>#DIV/0!</v>
      </c>
      <c r="D2228" s="74">
        <f>SUMIF([1]!Query1[Date],"="&amp;A2228,[1]!Query1[Trans_cnt])</f>
        <v>0</v>
      </c>
    </row>
    <row r="2229" spans="1:4" x14ac:dyDescent="0.25">
      <c r="A2229" s="8">
        <f t="shared" si="70"/>
        <v>47154</v>
      </c>
      <c r="B2229" s="74">
        <f>SUMIF([1]!Query1[Date],"="&amp;A2229,[1]!Query1[Quantity])</f>
        <v>0</v>
      </c>
      <c r="C2229" s="75" t="e">
        <f t="shared" si="69"/>
        <v>#DIV/0!</v>
      </c>
      <c r="D2229" s="74">
        <f>SUMIF([1]!Query1[Date],"="&amp;A2229,[1]!Query1[Trans_cnt])</f>
        <v>0</v>
      </c>
    </row>
    <row r="2230" spans="1:4" x14ac:dyDescent="0.25">
      <c r="A2230" s="8">
        <f t="shared" si="70"/>
        <v>47155</v>
      </c>
      <c r="B2230" s="74">
        <f>SUMIF([1]!Query1[Date],"="&amp;A2230,[1]!Query1[Quantity])</f>
        <v>0</v>
      </c>
      <c r="C2230" s="75" t="e">
        <f t="shared" si="69"/>
        <v>#DIV/0!</v>
      </c>
      <c r="D2230" s="74">
        <f>SUMIF([1]!Query1[Date],"="&amp;A2230,[1]!Query1[Trans_cnt])</f>
        <v>0</v>
      </c>
    </row>
    <row r="2231" spans="1:4" x14ac:dyDescent="0.25">
      <c r="A2231" s="8">
        <f t="shared" si="70"/>
        <v>47156</v>
      </c>
      <c r="B2231" s="74">
        <f>SUMIF([1]!Query1[Date],"="&amp;A2231,[1]!Query1[Quantity])</f>
        <v>0</v>
      </c>
      <c r="C2231" s="75" t="e">
        <f t="shared" si="69"/>
        <v>#DIV/0!</v>
      </c>
      <c r="D2231" s="74">
        <f>SUMIF([1]!Query1[Date],"="&amp;A2231,[1]!Query1[Trans_cnt])</f>
        <v>0</v>
      </c>
    </row>
    <row r="2232" spans="1:4" x14ac:dyDescent="0.25">
      <c r="A2232" s="8">
        <f t="shared" si="70"/>
        <v>47157</v>
      </c>
      <c r="B2232" s="74">
        <f>SUMIF([1]!Query1[Date],"="&amp;A2232,[1]!Query1[Quantity])</f>
        <v>0</v>
      </c>
      <c r="C2232" s="75" t="e">
        <f t="shared" si="69"/>
        <v>#DIV/0!</v>
      </c>
      <c r="D2232" s="74">
        <f>SUMIF([1]!Query1[Date],"="&amp;A2232,[1]!Query1[Trans_cnt])</f>
        <v>0</v>
      </c>
    </row>
    <row r="2233" spans="1:4" x14ac:dyDescent="0.25">
      <c r="A2233" s="8">
        <f t="shared" si="70"/>
        <v>47158</v>
      </c>
      <c r="B2233" s="74">
        <f>SUMIF([1]!Query1[Date],"="&amp;A2233,[1]!Query1[Quantity])</f>
        <v>0</v>
      </c>
      <c r="C2233" s="75" t="e">
        <f t="shared" si="69"/>
        <v>#DIV/0!</v>
      </c>
      <c r="D2233" s="74">
        <f>SUMIF([1]!Query1[Date],"="&amp;A2233,[1]!Query1[Trans_cnt])</f>
        <v>0</v>
      </c>
    </row>
    <row r="2234" spans="1:4" x14ac:dyDescent="0.25">
      <c r="A2234" s="8">
        <f t="shared" si="70"/>
        <v>47159</v>
      </c>
      <c r="B2234" s="74">
        <f>SUMIF([1]!Query1[Date],"="&amp;A2234,[1]!Query1[Quantity])</f>
        <v>0</v>
      </c>
      <c r="C2234" s="75" t="e">
        <f t="shared" si="69"/>
        <v>#DIV/0!</v>
      </c>
      <c r="D2234" s="74">
        <f>SUMIF([1]!Query1[Date],"="&amp;A2234,[1]!Query1[Trans_cnt])</f>
        <v>0</v>
      </c>
    </row>
    <row r="2235" spans="1:4" x14ac:dyDescent="0.25">
      <c r="A2235" s="8">
        <f t="shared" si="70"/>
        <v>47160</v>
      </c>
      <c r="B2235" s="74">
        <f>SUMIF([1]!Query1[Date],"="&amp;A2235,[1]!Query1[Quantity])</f>
        <v>0</v>
      </c>
      <c r="C2235" s="75" t="e">
        <f t="shared" si="69"/>
        <v>#DIV/0!</v>
      </c>
      <c r="D2235" s="74">
        <f>SUMIF([1]!Query1[Date],"="&amp;A2235,[1]!Query1[Trans_cnt])</f>
        <v>0</v>
      </c>
    </row>
    <row r="2236" spans="1:4" x14ac:dyDescent="0.25">
      <c r="A2236" s="8">
        <f t="shared" si="70"/>
        <v>47161</v>
      </c>
      <c r="B2236" s="74">
        <f>SUMIF([1]!Query1[Date],"="&amp;A2236,[1]!Query1[Quantity])</f>
        <v>0</v>
      </c>
      <c r="C2236" s="75" t="e">
        <f t="shared" si="69"/>
        <v>#DIV/0!</v>
      </c>
      <c r="D2236" s="74">
        <f>SUMIF([1]!Query1[Date],"="&amp;A2236,[1]!Query1[Trans_cnt])</f>
        <v>0</v>
      </c>
    </row>
    <row r="2237" spans="1:4" x14ac:dyDescent="0.25">
      <c r="A2237" s="8">
        <f t="shared" si="70"/>
        <v>47162</v>
      </c>
      <c r="B2237" s="74">
        <f>SUMIF([1]!Query1[Date],"="&amp;A2237,[1]!Query1[Quantity])</f>
        <v>0</v>
      </c>
      <c r="C2237" s="75" t="e">
        <f t="shared" si="69"/>
        <v>#DIV/0!</v>
      </c>
      <c r="D2237" s="74">
        <f>SUMIF([1]!Query1[Date],"="&amp;A2237,[1]!Query1[Trans_cnt])</f>
        <v>0</v>
      </c>
    </row>
    <row r="2238" spans="1:4" x14ac:dyDescent="0.25">
      <c r="A2238" s="8">
        <f t="shared" si="70"/>
        <v>47163</v>
      </c>
      <c r="B2238" s="74">
        <f>SUMIF([1]!Query1[Date],"="&amp;A2238,[1]!Query1[Quantity])</f>
        <v>0</v>
      </c>
      <c r="C2238" s="75" t="e">
        <f t="shared" si="69"/>
        <v>#DIV/0!</v>
      </c>
      <c r="D2238" s="74">
        <f>SUMIF([1]!Query1[Date],"="&amp;A2238,[1]!Query1[Trans_cnt])</f>
        <v>0</v>
      </c>
    </row>
    <row r="2239" spans="1:4" x14ac:dyDescent="0.25">
      <c r="A2239" s="8">
        <f t="shared" si="70"/>
        <v>47164</v>
      </c>
      <c r="B2239" s="74">
        <f>SUMIF([1]!Query1[Date],"="&amp;A2239,[1]!Query1[Quantity])</f>
        <v>0</v>
      </c>
      <c r="C2239" s="75" t="e">
        <f t="shared" si="69"/>
        <v>#DIV/0!</v>
      </c>
      <c r="D2239" s="74">
        <f>SUMIF([1]!Query1[Date],"="&amp;A2239,[1]!Query1[Trans_cnt])</f>
        <v>0</v>
      </c>
    </row>
    <row r="2240" spans="1:4" x14ac:dyDescent="0.25">
      <c r="A2240" s="8">
        <f t="shared" si="70"/>
        <v>47165</v>
      </c>
      <c r="B2240" s="74">
        <f>SUMIF([1]!Query1[Date],"="&amp;A2240,[1]!Query1[Quantity])</f>
        <v>0</v>
      </c>
      <c r="C2240" s="75" t="e">
        <f t="shared" si="69"/>
        <v>#DIV/0!</v>
      </c>
      <c r="D2240" s="74">
        <f>SUMIF([1]!Query1[Date],"="&amp;A2240,[1]!Query1[Trans_cnt])</f>
        <v>0</v>
      </c>
    </row>
    <row r="2241" spans="1:4" x14ac:dyDescent="0.25">
      <c r="A2241" s="8">
        <f t="shared" si="70"/>
        <v>47166</v>
      </c>
      <c r="B2241" s="74">
        <f>SUMIF([1]!Query1[Date],"="&amp;A2241,[1]!Query1[Quantity])</f>
        <v>0</v>
      </c>
      <c r="C2241" s="75" t="e">
        <f t="shared" si="69"/>
        <v>#DIV/0!</v>
      </c>
      <c r="D2241" s="74">
        <f>SUMIF([1]!Query1[Date],"="&amp;A2241,[1]!Query1[Trans_cnt])</f>
        <v>0</v>
      </c>
    </row>
    <row r="2242" spans="1:4" x14ac:dyDescent="0.25">
      <c r="A2242" s="8">
        <f t="shared" si="70"/>
        <v>47167</v>
      </c>
      <c r="B2242" s="74">
        <f>SUMIF([1]!Query1[Date],"="&amp;A2242,[1]!Query1[Quantity])</f>
        <v>0</v>
      </c>
      <c r="C2242" s="75" t="e">
        <f t="shared" si="69"/>
        <v>#DIV/0!</v>
      </c>
      <c r="D2242" s="74">
        <f>SUMIF([1]!Query1[Date],"="&amp;A2242,[1]!Query1[Trans_cnt])</f>
        <v>0</v>
      </c>
    </row>
    <row r="2243" spans="1:4" x14ac:dyDescent="0.25">
      <c r="A2243" s="8">
        <f t="shared" si="70"/>
        <v>47168</v>
      </c>
      <c r="B2243" s="74">
        <f>SUMIF([1]!Query1[Date],"="&amp;A2243,[1]!Query1[Quantity])</f>
        <v>0</v>
      </c>
      <c r="C2243" s="75" t="e">
        <f t="shared" ref="C2243:C2306" si="71">B2243/D2243</f>
        <v>#DIV/0!</v>
      </c>
      <c r="D2243" s="74">
        <f>SUMIF([1]!Query1[Date],"="&amp;A2243,[1]!Query1[Trans_cnt])</f>
        <v>0</v>
      </c>
    </row>
    <row r="2244" spans="1:4" x14ac:dyDescent="0.25">
      <c r="A2244" s="8">
        <f t="shared" si="70"/>
        <v>47169</v>
      </c>
      <c r="B2244" s="74">
        <f>SUMIF([1]!Query1[Date],"="&amp;A2244,[1]!Query1[Quantity])</f>
        <v>0</v>
      </c>
      <c r="C2244" s="75" t="e">
        <f t="shared" si="71"/>
        <v>#DIV/0!</v>
      </c>
      <c r="D2244" s="74">
        <f>SUMIF([1]!Query1[Date],"="&amp;A2244,[1]!Query1[Trans_cnt])</f>
        <v>0</v>
      </c>
    </row>
    <row r="2245" spans="1:4" x14ac:dyDescent="0.25">
      <c r="A2245" s="8">
        <f t="shared" si="70"/>
        <v>47170</v>
      </c>
      <c r="B2245" s="74">
        <f>SUMIF([1]!Query1[Date],"="&amp;A2245,[1]!Query1[Quantity])</f>
        <v>0</v>
      </c>
      <c r="C2245" s="75" t="e">
        <f t="shared" si="71"/>
        <v>#DIV/0!</v>
      </c>
      <c r="D2245" s="74">
        <f>SUMIF([1]!Query1[Date],"="&amp;A2245,[1]!Query1[Trans_cnt])</f>
        <v>0</v>
      </c>
    </row>
    <row r="2246" spans="1:4" x14ac:dyDescent="0.25">
      <c r="A2246" s="8">
        <f t="shared" si="70"/>
        <v>47171</v>
      </c>
      <c r="B2246" s="74">
        <f>SUMIF([1]!Query1[Date],"="&amp;A2246,[1]!Query1[Quantity])</f>
        <v>0</v>
      </c>
      <c r="C2246" s="75" t="e">
        <f t="shared" si="71"/>
        <v>#DIV/0!</v>
      </c>
      <c r="D2246" s="74">
        <f>SUMIF([1]!Query1[Date],"="&amp;A2246,[1]!Query1[Trans_cnt])</f>
        <v>0</v>
      </c>
    </row>
    <row r="2247" spans="1:4" x14ac:dyDescent="0.25">
      <c r="A2247" s="8">
        <f t="shared" si="70"/>
        <v>47172</v>
      </c>
      <c r="B2247" s="74">
        <f>SUMIF([1]!Query1[Date],"="&amp;A2247,[1]!Query1[Quantity])</f>
        <v>0</v>
      </c>
      <c r="C2247" s="75" t="e">
        <f t="shared" si="71"/>
        <v>#DIV/0!</v>
      </c>
      <c r="D2247" s="74">
        <f>SUMIF([1]!Query1[Date],"="&amp;A2247,[1]!Query1[Trans_cnt])</f>
        <v>0</v>
      </c>
    </row>
    <row r="2248" spans="1:4" x14ac:dyDescent="0.25">
      <c r="A2248" s="8">
        <f t="shared" si="70"/>
        <v>47173</v>
      </c>
      <c r="B2248" s="74">
        <f>SUMIF([1]!Query1[Date],"="&amp;A2248,[1]!Query1[Quantity])</f>
        <v>0</v>
      </c>
      <c r="C2248" s="75" t="e">
        <f t="shared" si="71"/>
        <v>#DIV/0!</v>
      </c>
      <c r="D2248" s="74">
        <f>SUMIF([1]!Query1[Date],"="&amp;A2248,[1]!Query1[Trans_cnt])</f>
        <v>0</v>
      </c>
    </row>
    <row r="2249" spans="1:4" x14ac:dyDescent="0.25">
      <c r="A2249" s="8">
        <f t="shared" si="70"/>
        <v>47174</v>
      </c>
      <c r="B2249" s="74">
        <f>SUMIF([1]!Query1[Date],"="&amp;A2249,[1]!Query1[Quantity])</f>
        <v>0</v>
      </c>
      <c r="C2249" s="75" t="e">
        <f t="shared" si="71"/>
        <v>#DIV/0!</v>
      </c>
      <c r="D2249" s="74">
        <f>SUMIF([1]!Query1[Date],"="&amp;A2249,[1]!Query1[Trans_cnt])</f>
        <v>0</v>
      </c>
    </row>
    <row r="2250" spans="1:4" x14ac:dyDescent="0.25">
      <c r="A2250" s="8">
        <f t="shared" si="70"/>
        <v>47175</v>
      </c>
      <c r="B2250" s="74">
        <f>SUMIF([1]!Query1[Date],"="&amp;A2250,[1]!Query1[Quantity])</f>
        <v>0</v>
      </c>
      <c r="C2250" s="75" t="e">
        <f t="shared" si="71"/>
        <v>#DIV/0!</v>
      </c>
      <c r="D2250" s="74">
        <f>SUMIF([1]!Query1[Date],"="&amp;A2250,[1]!Query1[Trans_cnt])</f>
        <v>0</v>
      </c>
    </row>
    <row r="2251" spans="1:4" x14ac:dyDescent="0.25">
      <c r="A2251" s="8">
        <f t="shared" si="70"/>
        <v>47176</v>
      </c>
      <c r="B2251" s="74">
        <f>SUMIF([1]!Query1[Date],"="&amp;A2251,[1]!Query1[Quantity])</f>
        <v>0</v>
      </c>
      <c r="C2251" s="75" t="e">
        <f t="shared" si="71"/>
        <v>#DIV/0!</v>
      </c>
      <c r="D2251" s="74">
        <f>SUMIF([1]!Query1[Date],"="&amp;A2251,[1]!Query1[Trans_cnt])</f>
        <v>0</v>
      </c>
    </row>
    <row r="2252" spans="1:4" x14ac:dyDescent="0.25">
      <c r="A2252" s="8">
        <f t="shared" si="70"/>
        <v>47177</v>
      </c>
      <c r="B2252" s="74">
        <f>SUMIF([1]!Query1[Date],"="&amp;A2252,[1]!Query1[Quantity])</f>
        <v>0</v>
      </c>
      <c r="C2252" s="75" t="e">
        <f t="shared" si="71"/>
        <v>#DIV/0!</v>
      </c>
      <c r="D2252" s="74">
        <f>SUMIF([1]!Query1[Date],"="&amp;A2252,[1]!Query1[Trans_cnt])</f>
        <v>0</v>
      </c>
    </row>
    <row r="2253" spans="1:4" x14ac:dyDescent="0.25">
      <c r="A2253" s="8">
        <f t="shared" si="70"/>
        <v>47178</v>
      </c>
      <c r="B2253" s="74">
        <f>SUMIF([1]!Query1[Date],"="&amp;A2253,[1]!Query1[Quantity])</f>
        <v>0</v>
      </c>
      <c r="C2253" s="75" t="e">
        <f t="shared" si="71"/>
        <v>#DIV/0!</v>
      </c>
      <c r="D2253" s="74">
        <f>SUMIF([1]!Query1[Date],"="&amp;A2253,[1]!Query1[Trans_cnt])</f>
        <v>0</v>
      </c>
    </row>
    <row r="2254" spans="1:4" x14ac:dyDescent="0.25">
      <c r="A2254" s="8">
        <f t="shared" si="70"/>
        <v>47179</v>
      </c>
      <c r="B2254" s="74">
        <f>SUMIF([1]!Query1[Date],"="&amp;A2254,[1]!Query1[Quantity])</f>
        <v>0</v>
      </c>
      <c r="C2254" s="75" t="e">
        <f t="shared" si="71"/>
        <v>#DIV/0!</v>
      </c>
      <c r="D2254" s="74">
        <f>SUMIF([1]!Query1[Date],"="&amp;A2254,[1]!Query1[Trans_cnt])</f>
        <v>0</v>
      </c>
    </row>
    <row r="2255" spans="1:4" x14ac:dyDescent="0.25">
      <c r="A2255" s="8">
        <f t="shared" si="70"/>
        <v>47180</v>
      </c>
      <c r="B2255" s="74">
        <f>SUMIF([1]!Query1[Date],"="&amp;A2255,[1]!Query1[Quantity])</f>
        <v>0</v>
      </c>
      <c r="C2255" s="75" t="e">
        <f t="shared" si="71"/>
        <v>#DIV/0!</v>
      </c>
      <c r="D2255" s="74">
        <f>SUMIF([1]!Query1[Date],"="&amp;A2255,[1]!Query1[Trans_cnt])</f>
        <v>0</v>
      </c>
    </row>
    <row r="2256" spans="1:4" x14ac:dyDescent="0.25">
      <c r="A2256" s="8">
        <f t="shared" si="70"/>
        <v>47181</v>
      </c>
      <c r="B2256" s="74">
        <f>SUMIF([1]!Query1[Date],"="&amp;A2256,[1]!Query1[Quantity])</f>
        <v>0</v>
      </c>
      <c r="C2256" s="75" t="e">
        <f t="shared" si="71"/>
        <v>#DIV/0!</v>
      </c>
      <c r="D2256" s="74">
        <f>SUMIF([1]!Query1[Date],"="&amp;A2256,[1]!Query1[Trans_cnt])</f>
        <v>0</v>
      </c>
    </row>
    <row r="2257" spans="1:4" x14ac:dyDescent="0.25">
      <c r="A2257" s="8">
        <f t="shared" si="70"/>
        <v>47182</v>
      </c>
      <c r="B2257" s="74">
        <f>SUMIF([1]!Query1[Date],"="&amp;A2257,[1]!Query1[Quantity])</f>
        <v>0</v>
      </c>
      <c r="C2257" s="75" t="e">
        <f t="shared" si="71"/>
        <v>#DIV/0!</v>
      </c>
      <c r="D2257" s="74">
        <f>SUMIF([1]!Query1[Date],"="&amp;A2257,[1]!Query1[Trans_cnt])</f>
        <v>0</v>
      </c>
    </row>
    <row r="2258" spans="1:4" x14ac:dyDescent="0.25">
      <c r="A2258" s="8">
        <f t="shared" si="70"/>
        <v>47183</v>
      </c>
      <c r="B2258" s="74">
        <f>SUMIF([1]!Query1[Date],"="&amp;A2258,[1]!Query1[Quantity])</f>
        <v>0</v>
      </c>
      <c r="C2258" s="75" t="e">
        <f t="shared" si="71"/>
        <v>#DIV/0!</v>
      </c>
      <c r="D2258" s="74">
        <f>SUMIF([1]!Query1[Date],"="&amp;A2258,[1]!Query1[Trans_cnt])</f>
        <v>0</v>
      </c>
    </row>
    <row r="2259" spans="1:4" x14ac:dyDescent="0.25">
      <c r="A2259" s="8">
        <f t="shared" si="70"/>
        <v>47184</v>
      </c>
      <c r="B2259" s="74">
        <f>SUMIF([1]!Query1[Date],"="&amp;A2259,[1]!Query1[Quantity])</f>
        <v>0</v>
      </c>
      <c r="C2259" s="75" t="e">
        <f t="shared" si="71"/>
        <v>#DIV/0!</v>
      </c>
      <c r="D2259" s="74">
        <f>SUMIF([1]!Query1[Date],"="&amp;A2259,[1]!Query1[Trans_cnt])</f>
        <v>0</v>
      </c>
    </row>
    <row r="2260" spans="1:4" x14ac:dyDescent="0.25">
      <c r="A2260" s="8">
        <f t="shared" si="70"/>
        <v>47185</v>
      </c>
      <c r="B2260" s="74">
        <f>SUMIF([1]!Query1[Date],"="&amp;A2260,[1]!Query1[Quantity])</f>
        <v>0</v>
      </c>
      <c r="C2260" s="75" t="e">
        <f t="shared" si="71"/>
        <v>#DIV/0!</v>
      </c>
      <c r="D2260" s="74">
        <f>SUMIF([1]!Query1[Date],"="&amp;A2260,[1]!Query1[Trans_cnt])</f>
        <v>0</v>
      </c>
    </row>
    <row r="2261" spans="1:4" x14ac:dyDescent="0.25">
      <c r="A2261" s="8">
        <f t="shared" si="70"/>
        <v>47186</v>
      </c>
      <c r="B2261" s="74">
        <f>SUMIF([1]!Query1[Date],"="&amp;A2261,[1]!Query1[Quantity])</f>
        <v>0</v>
      </c>
      <c r="C2261" s="75" t="e">
        <f t="shared" si="71"/>
        <v>#DIV/0!</v>
      </c>
      <c r="D2261" s="74">
        <f>SUMIF([1]!Query1[Date],"="&amp;A2261,[1]!Query1[Trans_cnt])</f>
        <v>0</v>
      </c>
    </row>
    <row r="2262" spans="1:4" x14ac:dyDescent="0.25">
      <c r="A2262" s="8">
        <f t="shared" si="70"/>
        <v>47187</v>
      </c>
      <c r="B2262" s="74">
        <f>SUMIF([1]!Query1[Date],"="&amp;A2262,[1]!Query1[Quantity])</f>
        <v>0</v>
      </c>
      <c r="C2262" s="75" t="e">
        <f t="shared" si="71"/>
        <v>#DIV/0!</v>
      </c>
      <c r="D2262" s="74">
        <f>SUMIF([1]!Query1[Date],"="&amp;A2262,[1]!Query1[Trans_cnt])</f>
        <v>0</v>
      </c>
    </row>
    <row r="2263" spans="1:4" x14ac:dyDescent="0.25">
      <c r="A2263" s="8">
        <f t="shared" ref="A2263:A2326" si="72">A2262+1</f>
        <v>47188</v>
      </c>
      <c r="B2263" s="74">
        <f>SUMIF([1]!Query1[Date],"="&amp;A2263,[1]!Query1[Quantity])</f>
        <v>0</v>
      </c>
      <c r="C2263" s="75" t="e">
        <f t="shared" si="71"/>
        <v>#DIV/0!</v>
      </c>
      <c r="D2263" s="74">
        <f>SUMIF([1]!Query1[Date],"="&amp;A2263,[1]!Query1[Trans_cnt])</f>
        <v>0</v>
      </c>
    </row>
    <row r="2264" spans="1:4" x14ac:dyDescent="0.25">
      <c r="A2264" s="8">
        <f t="shared" si="72"/>
        <v>47189</v>
      </c>
      <c r="B2264" s="74">
        <f>SUMIF([1]!Query1[Date],"="&amp;A2264,[1]!Query1[Quantity])</f>
        <v>0</v>
      </c>
      <c r="C2264" s="75" t="e">
        <f t="shared" si="71"/>
        <v>#DIV/0!</v>
      </c>
      <c r="D2264" s="74">
        <f>SUMIF([1]!Query1[Date],"="&amp;A2264,[1]!Query1[Trans_cnt])</f>
        <v>0</v>
      </c>
    </row>
    <row r="2265" spans="1:4" x14ac:dyDescent="0.25">
      <c r="A2265" s="8">
        <f t="shared" si="72"/>
        <v>47190</v>
      </c>
      <c r="B2265" s="74">
        <f>SUMIF([1]!Query1[Date],"="&amp;A2265,[1]!Query1[Quantity])</f>
        <v>0</v>
      </c>
      <c r="C2265" s="75" t="e">
        <f t="shared" si="71"/>
        <v>#DIV/0!</v>
      </c>
      <c r="D2265" s="74">
        <f>SUMIF([1]!Query1[Date],"="&amp;A2265,[1]!Query1[Trans_cnt])</f>
        <v>0</v>
      </c>
    </row>
    <row r="2266" spans="1:4" x14ac:dyDescent="0.25">
      <c r="A2266" s="8">
        <f t="shared" si="72"/>
        <v>47191</v>
      </c>
      <c r="B2266" s="74">
        <f>SUMIF([1]!Query1[Date],"="&amp;A2266,[1]!Query1[Quantity])</f>
        <v>0</v>
      </c>
      <c r="C2266" s="75" t="e">
        <f t="shared" si="71"/>
        <v>#DIV/0!</v>
      </c>
      <c r="D2266" s="74">
        <f>SUMIF([1]!Query1[Date],"="&amp;A2266,[1]!Query1[Trans_cnt])</f>
        <v>0</v>
      </c>
    </row>
    <row r="2267" spans="1:4" x14ac:dyDescent="0.25">
      <c r="A2267" s="8">
        <f t="shared" si="72"/>
        <v>47192</v>
      </c>
      <c r="B2267" s="74">
        <f>SUMIF([1]!Query1[Date],"="&amp;A2267,[1]!Query1[Quantity])</f>
        <v>0</v>
      </c>
      <c r="C2267" s="75" t="e">
        <f t="shared" si="71"/>
        <v>#DIV/0!</v>
      </c>
      <c r="D2267" s="74">
        <f>SUMIF([1]!Query1[Date],"="&amp;A2267,[1]!Query1[Trans_cnt])</f>
        <v>0</v>
      </c>
    </row>
    <row r="2268" spans="1:4" x14ac:dyDescent="0.25">
      <c r="A2268" s="8">
        <f t="shared" si="72"/>
        <v>47193</v>
      </c>
      <c r="B2268" s="74">
        <f>SUMIF([1]!Query1[Date],"="&amp;A2268,[1]!Query1[Quantity])</f>
        <v>0</v>
      </c>
      <c r="C2268" s="75" t="e">
        <f t="shared" si="71"/>
        <v>#DIV/0!</v>
      </c>
      <c r="D2268" s="74">
        <f>SUMIF([1]!Query1[Date],"="&amp;A2268,[1]!Query1[Trans_cnt])</f>
        <v>0</v>
      </c>
    </row>
    <row r="2269" spans="1:4" x14ac:dyDescent="0.25">
      <c r="A2269" s="8">
        <f t="shared" si="72"/>
        <v>47194</v>
      </c>
      <c r="B2269" s="74">
        <f>SUMIF([1]!Query1[Date],"="&amp;A2269,[1]!Query1[Quantity])</f>
        <v>0</v>
      </c>
      <c r="C2269" s="75" t="e">
        <f t="shared" si="71"/>
        <v>#DIV/0!</v>
      </c>
      <c r="D2269" s="74">
        <f>SUMIF([1]!Query1[Date],"="&amp;A2269,[1]!Query1[Trans_cnt])</f>
        <v>0</v>
      </c>
    </row>
    <row r="2270" spans="1:4" x14ac:dyDescent="0.25">
      <c r="A2270" s="8">
        <f t="shared" si="72"/>
        <v>47195</v>
      </c>
      <c r="B2270" s="74">
        <f>SUMIF([1]!Query1[Date],"="&amp;A2270,[1]!Query1[Quantity])</f>
        <v>0</v>
      </c>
      <c r="C2270" s="75" t="e">
        <f t="shared" si="71"/>
        <v>#DIV/0!</v>
      </c>
      <c r="D2270" s="74">
        <f>SUMIF([1]!Query1[Date],"="&amp;A2270,[1]!Query1[Trans_cnt])</f>
        <v>0</v>
      </c>
    </row>
    <row r="2271" spans="1:4" x14ac:dyDescent="0.25">
      <c r="A2271" s="8">
        <f t="shared" si="72"/>
        <v>47196</v>
      </c>
      <c r="B2271" s="74">
        <f>SUMIF([1]!Query1[Date],"="&amp;A2271,[1]!Query1[Quantity])</f>
        <v>0</v>
      </c>
      <c r="C2271" s="75" t="e">
        <f t="shared" si="71"/>
        <v>#DIV/0!</v>
      </c>
      <c r="D2271" s="74">
        <f>SUMIF([1]!Query1[Date],"="&amp;A2271,[1]!Query1[Trans_cnt])</f>
        <v>0</v>
      </c>
    </row>
    <row r="2272" spans="1:4" x14ac:dyDescent="0.25">
      <c r="A2272" s="8">
        <f t="shared" si="72"/>
        <v>47197</v>
      </c>
      <c r="B2272" s="74">
        <f>SUMIF([1]!Query1[Date],"="&amp;A2272,[1]!Query1[Quantity])</f>
        <v>0</v>
      </c>
      <c r="C2272" s="75" t="e">
        <f t="shared" si="71"/>
        <v>#DIV/0!</v>
      </c>
      <c r="D2272" s="74">
        <f>SUMIF([1]!Query1[Date],"="&amp;A2272,[1]!Query1[Trans_cnt])</f>
        <v>0</v>
      </c>
    </row>
    <row r="2273" spans="1:4" x14ac:dyDescent="0.25">
      <c r="A2273" s="8">
        <f t="shared" si="72"/>
        <v>47198</v>
      </c>
      <c r="B2273" s="74">
        <f>SUMIF([1]!Query1[Date],"="&amp;A2273,[1]!Query1[Quantity])</f>
        <v>0</v>
      </c>
      <c r="C2273" s="75" t="e">
        <f t="shared" si="71"/>
        <v>#DIV/0!</v>
      </c>
      <c r="D2273" s="74">
        <f>SUMIF([1]!Query1[Date],"="&amp;A2273,[1]!Query1[Trans_cnt])</f>
        <v>0</v>
      </c>
    </row>
    <row r="2274" spans="1:4" x14ac:dyDescent="0.25">
      <c r="A2274" s="8">
        <f t="shared" si="72"/>
        <v>47199</v>
      </c>
      <c r="B2274" s="74">
        <f>SUMIF([1]!Query1[Date],"="&amp;A2274,[1]!Query1[Quantity])</f>
        <v>0</v>
      </c>
      <c r="C2274" s="75" t="e">
        <f t="shared" si="71"/>
        <v>#DIV/0!</v>
      </c>
      <c r="D2274" s="74">
        <f>SUMIF([1]!Query1[Date],"="&amp;A2274,[1]!Query1[Trans_cnt])</f>
        <v>0</v>
      </c>
    </row>
    <row r="2275" spans="1:4" x14ac:dyDescent="0.25">
      <c r="A2275" s="8">
        <f t="shared" si="72"/>
        <v>47200</v>
      </c>
      <c r="B2275" s="74">
        <f>SUMIF([1]!Query1[Date],"="&amp;A2275,[1]!Query1[Quantity])</f>
        <v>0</v>
      </c>
      <c r="C2275" s="75" t="e">
        <f t="shared" si="71"/>
        <v>#DIV/0!</v>
      </c>
      <c r="D2275" s="74">
        <f>SUMIF([1]!Query1[Date],"="&amp;A2275,[1]!Query1[Trans_cnt])</f>
        <v>0</v>
      </c>
    </row>
    <row r="2276" spans="1:4" x14ac:dyDescent="0.25">
      <c r="A2276" s="8">
        <f t="shared" si="72"/>
        <v>47201</v>
      </c>
      <c r="B2276" s="74">
        <f>SUMIF([1]!Query1[Date],"="&amp;A2276,[1]!Query1[Quantity])</f>
        <v>0</v>
      </c>
      <c r="C2276" s="75" t="e">
        <f t="shared" si="71"/>
        <v>#DIV/0!</v>
      </c>
      <c r="D2276" s="74">
        <f>SUMIF([1]!Query1[Date],"="&amp;A2276,[1]!Query1[Trans_cnt])</f>
        <v>0</v>
      </c>
    </row>
    <row r="2277" spans="1:4" x14ac:dyDescent="0.25">
      <c r="A2277" s="8">
        <f t="shared" si="72"/>
        <v>47202</v>
      </c>
      <c r="B2277" s="74">
        <f>SUMIF([1]!Query1[Date],"="&amp;A2277,[1]!Query1[Quantity])</f>
        <v>0</v>
      </c>
      <c r="C2277" s="75" t="e">
        <f t="shared" si="71"/>
        <v>#DIV/0!</v>
      </c>
      <c r="D2277" s="74">
        <f>SUMIF([1]!Query1[Date],"="&amp;A2277,[1]!Query1[Trans_cnt])</f>
        <v>0</v>
      </c>
    </row>
    <row r="2278" spans="1:4" x14ac:dyDescent="0.25">
      <c r="A2278" s="8">
        <f t="shared" si="72"/>
        <v>47203</v>
      </c>
      <c r="B2278" s="74">
        <f>SUMIF([1]!Query1[Date],"="&amp;A2278,[1]!Query1[Quantity])</f>
        <v>0</v>
      </c>
      <c r="C2278" s="75" t="e">
        <f t="shared" si="71"/>
        <v>#DIV/0!</v>
      </c>
      <c r="D2278" s="74">
        <f>SUMIF([1]!Query1[Date],"="&amp;A2278,[1]!Query1[Trans_cnt])</f>
        <v>0</v>
      </c>
    </row>
    <row r="2279" spans="1:4" x14ac:dyDescent="0.25">
      <c r="A2279" s="8">
        <f t="shared" si="72"/>
        <v>47204</v>
      </c>
      <c r="B2279" s="74">
        <f>SUMIF([1]!Query1[Date],"="&amp;A2279,[1]!Query1[Quantity])</f>
        <v>0</v>
      </c>
      <c r="C2279" s="75" t="e">
        <f t="shared" si="71"/>
        <v>#DIV/0!</v>
      </c>
      <c r="D2279" s="74">
        <f>SUMIF([1]!Query1[Date],"="&amp;A2279,[1]!Query1[Trans_cnt])</f>
        <v>0</v>
      </c>
    </row>
    <row r="2280" spans="1:4" x14ac:dyDescent="0.25">
      <c r="A2280" s="8">
        <f t="shared" si="72"/>
        <v>47205</v>
      </c>
      <c r="B2280" s="74">
        <f>SUMIF([1]!Query1[Date],"="&amp;A2280,[1]!Query1[Quantity])</f>
        <v>0</v>
      </c>
      <c r="C2280" s="75" t="e">
        <f t="shared" si="71"/>
        <v>#DIV/0!</v>
      </c>
      <c r="D2280" s="74">
        <f>SUMIF([1]!Query1[Date],"="&amp;A2280,[1]!Query1[Trans_cnt])</f>
        <v>0</v>
      </c>
    </row>
    <row r="2281" spans="1:4" x14ac:dyDescent="0.25">
      <c r="A2281" s="8">
        <f t="shared" si="72"/>
        <v>47206</v>
      </c>
      <c r="B2281" s="74">
        <f>SUMIF([1]!Query1[Date],"="&amp;A2281,[1]!Query1[Quantity])</f>
        <v>0</v>
      </c>
      <c r="C2281" s="75" t="e">
        <f t="shared" si="71"/>
        <v>#DIV/0!</v>
      </c>
      <c r="D2281" s="74">
        <f>SUMIF([1]!Query1[Date],"="&amp;A2281,[1]!Query1[Trans_cnt])</f>
        <v>0</v>
      </c>
    </row>
    <row r="2282" spans="1:4" x14ac:dyDescent="0.25">
      <c r="A2282" s="8">
        <f t="shared" si="72"/>
        <v>47207</v>
      </c>
      <c r="B2282" s="74">
        <f>SUMIF([1]!Query1[Date],"="&amp;A2282,[1]!Query1[Quantity])</f>
        <v>0</v>
      </c>
      <c r="C2282" s="75" t="e">
        <f t="shared" si="71"/>
        <v>#DIV/0!</v>
      </c>
      <c r="D2282" s="74">
        <f>SUMIF([1]!Query1[Date],"="&amp;A2282,[1]!Query1[Trans_cnt])</f>
        <v>0</v>
      </c>
    </row>
    <row r="2283" spans="1:4" x14ac:dyDescent="0.25">
      <c r="A2283" s="8">
        <f t="shared" si="72"/>
        <v>47208</v>
      </c>
      <c r="B2283" s="74">
        <f>SUMIF([1]!Query1[Date],"="&amp;A2283,[1]!Query1[Quantity])</f>
        <v>0</v>
      </c>
      <c r="C2283" s="75" t="e">
        <f t="shared" si="71"/>
        <v>#DIV/0!</v>
      </c>
      <c r="D2283" s="74">
        <f>SUMIF([1]!Query1[Date],"="&amp;A2283,[1]!Query1[Trans_cnt])</f>
        <v>0</v>
      </c>
    </row>
    <row r="2284" spans="1:4" x14ac:dyDescent="0.25">
      <c r="A2284" s="8">
        <f t="shared" si="72"/>
        <v>47209</v>
      </c>
      <c r="B2284" s="74">
        <f>SUMIF([1]!Query1[Date],"="&amp;A2284,[1]!Query1[Quantity])</f>
        <v>0</v>
      </c>
      <c r="C2284" s="75" t="e">
        <f t="shared" si="71"/>
        <v>#DIV/0!</v>
      </c>
      <c r="D2284" s="74">
        <f>SUMIF([1]!Query1[Date],"="&amp;A2284,[1]!Query1[Trans_cnt])</f>
        <v>0</v>
      </c>
    </row>
    <row r="2285" spans="1:4" x14ac:dyDescent="0.25">
      <c r="A2285" s="8">
        <f t="shared" si="72"/>
        <v>47210</v>
      </c>
      <c r="B2285" s="74">
        <f>SUMIF([1]!Query1[Date],"="&amp;A2285,[1]!Query1[Quantity])</f>
        <v>0</v>
      </c>
      <c r="C2285" s="75" t="e">
        <f t="shared" si="71"/>
        <v>#DIV/0!</v>
      </c>
      <c r="D2285" s="74">
        <f>SUMIF([1]!Query1[Date],"="&amp;A2285,[1]!Query1[Trans_cnt])</f>
        <v>0</v>
      </c>
    </row>
    <row r="2286" spans="1:4" x14ac:dyDescent="0.25">
      <c r="A2286" s="8">
        <f t="shared" si="72"/>
        <v>47211</v>
      </c>
      <c r="B2286" s="74">
        <f>SUMIF([1]!Query1[Date],"="&amp;A2286,[1]!Query1[Quantity])</f>
        <v>0</v>
      </c>
      <c r="C2286" s="75" t="e">
        <f t="shared" si="71"/>
        <v>#DIV/0!</v>
      </c>
      <c r="D2286" s="74">
        <f>SUMIF([1]!Query1[Date],"="&amp;A2286,[1]!Query1[Trans_cnt])</f>
        <v>0</v>
      </c>
    </row>
    <row r="2287" spans="1:4" x14ac:dyDescent="0.25">
      <c r="A2287" s="8">
        <f t="shared" si="72"/>
        <v>47212</v>
      </c>
      <c r="B2287" s="74">
        <f>SUMIF([1]!Query1[Date],"="&amp;A2287,[1]!Query1[Quantity])</f>
        <v>0</v>
      </c>
      <c r="C2287" s="75" t="e">
        <f t="shared" si="71"/>
        <v>#DIV/0!</v>
      </c>
      <c r="D2287" s="74">
        <f>SUMIF([1]!Query1[Date],"="&amp;A2287,[1]!Query1[Trans_cnt])</f>
        <v>0</v>
      </c>
    </row>
    <row r="2288" spans="1:4" x14ac:dyDescent="0.25">
      <c r="A2288" s="8">
        <f t="shared" si="72"/>
        <v>47213</v>
      </c>
      <c r="B2288" s="74">
        <f>SUMIF([1]!Query1[Date],"="&amp;A2288,[1]!Query1[Quantity])</f>
        <v>0</v>
      </c>
      <c r="C2288" s="75" t="e">
        <f t="shared" si="71"/>
        <v>#DIV/0!</v>
      </c>
      <c r="D2288" s="74">
        <f>SUMIF([1]!Query1[Date],"="&amp;A2288,[1]!Query1[Trans_cnt])</f>
        <v>0</v>
      </c>
    </row>
    <row r="2289" spans="1:4" x14ac:dyDescent="0.25">
      <c r="A2289" s="8">
        <f t="shared" si="72"/>
        <v>47214</v>
      </c>
      <c r="B2289" s="74">
        <f>SUMIF([1]!Query1[Date],"="&amp;A2289,[1]!Query1[Quantity])</f>
        <v>0</v>
      </c>
      <c r="C2289" s="75" t="e">
        <f t="shared" si="71"/>
        <v>#DIV/0!</v>
      </c>
      <c r="D2289" s="74">
        <f>SUMIF([1]!Query1[Date],"="&amp;A2289,[1]!Query1[Trans_cnt])</f>
        <v>0</v>
      </c>
    </row>
    <row r="2290" spans="1:4" x14ac:dyDescent="0.25">
      <c r="A2290" s="8">
        <f t="shared" si="72"/>
        <v>47215</v>
      </c>
      <c r="B2290" s="74">
        <f>SUMIF([1]!Query1[Date],"="&amp;A2290,[1]!Query1[Quantity])</f>
        <v>0</v>
      </c>
      <c r="C2290" s="75" t="e">
        <f t="shared" si="71"/>
        <v>#DIV/0!</v>
      </c>
      <c r="D2290" s="74">
        <f>SUMIF([1]!Query1[Date],"="&amp;A2290,[1]!Query1[Trans_cnt])</f>
        <v>0</v>
      </c>
    </row>
    <row r="2291" spans="1:4" x14ac:dyDescent="0.25">
      <c r="A2291" s="8">
        <f t="shared" si="72"/>
        <v>47216</v>
      </c>
      <c r="B2291" s="74">
        <f>SUMIF([1]!Query1[Date],"="&amp;A2291,[1]!Query1[Quantity])</f>
        <v>0</v>
      </c>
      <c r="C2291" s="75" t="e">
        <f t="shared" si="71"/>
        <v>#DIV/0!</v>
      </c>
      <c r="D2291" s="74">
        <f>SUMIF([1]!Query1[Date],"="&amp;A2291,[1]!Query1[Trans_cnt])</f>
        <v>0</v>
      </c>
    </row>
    <row r="2292" spans="1:4" x14ac:dyDescent="0.25">
      <c r="A2292" s="8">
        <f t="shared" si="72"/>
        <v>47217</v>
      </c>
      <c r="B2292" s="74">
        <f>SUMIF([1]!Query1[Date],"="&amp;A2292,[1]!Query1[Quantity])</f>
        <v>0</v>
      </c>
      <c r="C2292" s="75" t="e">
        <f t="shared" si="71"/>
        <v>#DIV/0!</v>
      </c>
      <c r="D2292" s="74">
        <f>SUMIF([1]!Query1[Date],"="&amp;A2292,[1]!Query1[Trans_cnt])</f>
        <v>0</v>
      </c>
    </row>
    <row r="2293" spans="1:4" x14ac:dyDescent="0.25">
      <c r="A2293" s="8">
        <f t="shared" si="72"/>
        <v>47218</v>
      </c>
      <c r="B2293" s="74">
        <f>SUMIF([1]!Query1[Date],"="&amp;A2293,[1]!Query1[Quantity])</f>
        <v>0</v>
      </c>
      <c r="C2293" s="75" t="e">
        <f t="shared" si="71"/>
        <v>#DIV/0!</v>
      </c>
      <c r="D2293" s="74">
        <f>SUMIF([1]!Query1[Date],"="&amp;A2293,[1]!Query1[Trans_cnt])</f>
        <v>0</v>
      </c>
    </row>
    <row r="2294" spans="1:4" x14ac:dyDescent="0.25">
      <c r="A2294" s="8">
        <f t="shared" si="72"/>
        <v>47219</v>
      </c>
      <c r="B2294" s="74">
        <f>SUMIF([1]!Query1[Date],"="&amp;A2294,[1]!Query1[Quantity])</f>
        <v>0</v>
      </c>
      <c r="C2294" s="75" t="e">
        <f t="shared" si="71"/>
        <v>#DIV/0!</v>
      </c>
      <c r="D2294" s="74">
        <f>SUMIF([1]!Query1[Date],"="&amp;A2294,[1]!Query1[Trans_cnt])</f>
        <v>0</v>
      </c>
    </row>
    <row r="2295" spans="1:4" x14ac:dyDescent="0.25">
      <c r="A2295" s="8">
        <f t="shared" si="72"/>
        <v>47220</v>
      </c>
      <c r="B2295" s="74">
        <f>SUMIF([1]!Query1[Date],"="&amp;A2295,[1]!Query1[Quantity])</f>
        <v>0</v>
      </c>
      <c r="C2295" s="75" t="e">
        <f t="shared" si="71"/>
        <v>#DIV/0!</v>
      </c>
      <c r="D2295" s="74">
        <f>SUMIF([1]!Query1[Date],"="&amp;A2295,[1]!Query1[Trans_cnt])</f>
        <v>0</v>
      </c>
    </row>
    <row r="2296" spans="1:4" x14ac:dyDescent="0.25">
      <c r="A2296" s="8">
        <f t="shared" si="72"/>
        <v>47221</v>
      </c>
      <c r="B2296" s="74">
        <f>SUMIF([1]!Query1[Date],"="&amp;A2296,[1]!Query1[Quantity])</f>
        <v>0</v>
      </c>
      <c r="C2296" s="75" t="e">
        <f t="shared" si="71"/>
        <v>#DIV/0!</v>
      </c>
      <c r="D2296" s="74">
        <f>SUMIF([1]!Query1[Date],"="&amp;A2296,[1]!Query1[Trans_cnt])</f>
        <v>0</v>
      </c>
    </row>
    <row r="2297" spans="1:4" x14ac:dyDescent="0.25">
      <c r="A2297" s="8">
        <f t="shared" si="72"/>
        <v>47222</v>
      </c>
      <c r="B2297" s="74">
        <f>SUMIF([1]!Query1[Date],"="&amp;A2297,[1]!Query1[Quantity])</f>
        <v>0</v>
      </c>
      <c r="C2297" s="75" t="e">
        <f t="shared" si="71"/>
        <v>#DIV/0!</v>
      </c>
      <c r="D2297" s="74">
        <f>SUMIF([1]!Query1[Date],"="&amp;A2297,[1]!Query1[Trans_cnt])</f>
        <v>0</v>
      </c>
    </row>
    <row r="2298" spans="1:4" x14ac:dyDescent="0.25">
      <c r="A2298" s="8">
        <f t="shared" si="72"/>
        <v>47223</v>
      </c>
      <c r="B2298" s="74">
        <f>SUMIF([1]!Query1[Date],"="&amp;A2298,[1]!Query1[Quantity])</f>
        <v>0</v>
      </c>
      <c r="C2298" s="75" t="e">
        <f t="shared" si="71"/>
        <v>#DIV/0!</v>
      </c>
      <c r="D2298" s="74">
        <f>SUMIF([1]!Query1[Date],"="&amp;A2298,[1]!Query1[Trans_cnt])</f>
        <v>0</v>
      </c>
    </row>
    <row r="2299" spans="1:4" x14ac:dyDescent="0.25">
      <c r="A2299" s="8">
        <f t="shared" si="72"/>
        <v>47224</v>
      </c>
      <c r="B2299" s="74">
        <f>SUMIF([1]!Query1[Date],"="&amp;A2299,[1]!Query1[Quantity])</f>
        <v>0</v>
      </c>
      <c r="C2299" s="75" t="e">
        <f t="shared" si="71"/>
        <v>#DIV/0!</v>
      </c>
      <c r="D2299" s="74">
        <f>SUMIF([1]!Query1[Date],"="&amp;A2299,[1]!Query1[Trans_cnt])</f>
        <v>0</v>
      </c>
    </row>
    <row r="2300" spans="1:4" x14ac:dyDescent="0.25">
      <c r="A2300" s="8">
        <f t="shared" si="72"/>
        <v>47225</v>
      </c>
      <c r="B2300" s="74">
        <f>SUMIF([1]!Query1[Date],"="&amp;A2300,[1]!Query1[Quantity])</f>
        <v>0</v>
      </c>
      <c r="C2300" s="75" t="e">
        <f t="shared" si="71"/>
        <v>#DIV/0!</v>
      </c>
      <c r="D2300" s="74">
        <f>SUMIF([1]!Query1[Date],"="&amp;A2300,[1]!Query1[Trans_cnt])</f>
        <v>0</v>
      </c>
    </row>
    <row r="2301" spans="1:4" x14ac:dyDescent="0.25">
      <c r="A2301" s="8">
        <f t="shared" si="72"/>
        <v>47226</v>
      </c>
      <c r="B2301" s="74">
        <f>SUMIF([1]!Query1[Date],"="&amp;A2301,[1]!Query1[Quantity])</f>
        <v>0</v>
      </c>
      <c r="C2301" s="75" t="e">
        <f t="shared" si="71"/>
        <v>#DIV/0!</v>
      </c>
      <c r="D2301" s="74">
        <f>SUMIF([1]!Query1[Date],"="&amp;A2301,[1]!Query1[Trans_cnt])</f>
        <v>0</v>
      </c>
    </row>
    <row r="2302" spans="1:4" x14ac:dyDescent="0.25">
      <c r="A2302" s="8">
        <f t="shared" si="72"/>
        <v>47227</v>
      </c>
      <c r="B2302" s="74">
        <f>SUMIF([1]!Query1[Date],"="&amp;A2302,[1]!Query1[Quantity])</f>
        <v>0</v>
      </c>
      <c r="C2302" s="75" t="e">
        <f t="shared" si="71"/>
        <v>#DIV/0!</v>
      </c>
      <c r="D2302" s="74">
        <f>SUMIF([1]!Query1[Date],"="&amp;A2302,[1]!Query1[Trans_cnt])</f>
        <v>0</v>
      </c>
    </row>
    <row r="2303" spans="1:4" x14ac:dyDescent="0.25">
      <c r="A2303" s="8">
        <f t="shared" si="72"/>
        <v>47228</v>
      </c>
      <c r="B2303" s="74">
        <f>SUMIF([1]!Query1[Date],"="&amp;A2303,[1]!Query1[Quantity])</f>
        <v>0</v>
      </c>
      <c r="C2303" s="75" t="e">
        <f t="shared" si="71"/>
        <v>#DIV/0!</v>
      </c>
      <c r="D2303" s="74">
        <f>SUMIF([1]!Query1[Date],"="&amp;A2303,[1]!Query1[Trans_cnt])</f>
        <v>0</v>
      </c>
    </row>
    <row r="2304" spans="1:4" x14ac:dyDescent="0.25">
      <c r="A2304" s="8">
        <f t="shared" si="72"/>
        <v>47229</v>
      </c>
      <c r="B2304" s="74">
        <f>SUMIF([1]!Query1[Date],"="&amp;A2304,[1]!Query1[Quantity])</f>
        <v>0</v>
      </c>
      <c r="C2304" s="75" t="e">
        <f t="shared" si="71"/>
        <v>#DIV/0!</v>
      </c>
      <c r="D2304" s="74">
        <f>SUMIF([1]!Query1[Date],"="&amp;A2304,[1]!Query1[Trans_cnt])</f>
        <v>0</v>
      </c>
    </row>
    <row r="2305" spans="1:4" x14ac:dyDescent="0.25">
      <c r="A2305" s="8">
        <f t="shared" si="72"/>
        <v>47230</v>
      </c>
      <c r="B2305" s="74">
        <f>SUMIF([1]!Query1[Date],"="&amp;A2305,[1]!Query1[Quantity])</f>
        <v>0</v>
      </c>
      <c r="C2305" s="75" t="e">
        <f t="shared" si="71"/>
        <v>#DIV/0!</v>
      </c>
      <c r="D2305" s="74">
        <f>SUMIF([1]!Query1[Date],"="&amp;A2305,[1]!Query1[Trans_cnt])</f>
        <v>0</v>
      </c>
    </row>
    <row r="2306" spans="1:4" x14ac:dyDescent="0.25">
      <c r="A2306" s="8">
        <f t="shared" si="72"/>
        <v>47231</v>
      </c>
      <c r="B2306" s="74">
        <f>SUMIF([1]!Query1[Date],"="&amp;A2306,[1]!Query1[Quantity])</f>
        <v>0</v>
      </c>
      <c r="C2306" s="75" t="e">
        <f t="shared" si="71"/>
        <v>#DIV/0!</v>
      </c>
      <c r="D2306" s="74">
        <f>SUMIF([1]!Query1[Date],"="&amp;A2306,[1]!Query1[Trans_cnt])</f>
        <v>0</v>
      </c>
    </row>
    <row r="2307" spans="1:4" x14ac:dyDescent="0.25">
      <c r="A2307" s="8">
        <f t="shared" si="72"/>
        <v>47232</v>
      </c>
      <c r="B2307" s="74">
        <f>SUMIF([1]!Query1[Date],"="&amp;A2307,[1]!Query1[Quantity])</f>
        <v>0</v>
      </c>
      <c r="C2307" s="75" t="e">
        <f t="shared" ref="C2307:C2370" si="73">B2307/D2307</f>
        <v>#DIV/0!</v>
      </c>
      <c r="D2307" s="74">
        <f>SUMIF([1]!Query1[Date],"="&amp;A2307,[1]!Query1[Trans_cnt])</f>
        <v>0</v>
      </c>
    </row>
    <row r="2308" spans="1:4" x14ac:dyDescent="0.25">
      <c r="A2308" s="8">
        <f t="shared" si="72"/>
        <v>47233</v>
      </c>
      <c r="B2308" s="74">
        <f>SUMIF([1]!Query1[Date],"="&amp;A2308,[1]!Query1[Quantity])</f>
        <v>0</v>
      </c>
      <c r="C2308" s="75" t="e">
        <f t="shared" si="73"/>
        <v>#DIV/0!</v>
      </c>
      <c r="D2308" s="74">
        <f>SUMIF([1]!Query1[Date],"="&amp;A2308,[1]!Query1[Trans_cnt])</f>
        <v>0</v>
      </c>
    </row>
    <row r="2309" spans="1:4" x14ac:dyDescent="0.25">
      <c r="A2309" s="8">
        <f t="shared" si="72"/>
        <v>47234</v>
      </c>
      <c r="B2309" s="74">
        <f>SUMIF([1]!Query1[Date],"="&amp;A2309,[1]!Query1[Quantity])</f>
        <v>0</v>
      </c>
      <c r="C2309" s="75" t="e">
        <f t="shared" si="73"/>
        <v>#DIV/0!</v>
      </c>
      <c r="D2309" s="74">
        <f>SUMIF([1]!Query1[Date],"="&amp;A2309,[1]!Query1[Trans_cnt])</f>
        <v>0</v>
      </c>
    </row>
    <row r="2310" spans="1:4" x14ac:dyDescent="0.25">
      <c r="A2310" s="8">
        <f t="shared" si="72"/>
        <v>47235</v>
      </c>
      <c r="B2310" s="74">
        <f>SUMIF([1]!Query1[Date],"="&amp;A2310,[1]!Query1[Quantity])</f>
        <v>0</v>
      </c>
      <c r="C2310" s="75" t="e">
        <f t="shared" si="73"/>
        <v>#DIV/0!</v>
      </c>
      <c r="D2310" s="74">
        <f>SUMIF([1]!Query1[Date],"="&amp;A2310,[1]!Query1[Trans_cnt])</f>
        <v>0</v>
      </c>
    </row>
    <row r="2311" spans="1:4" x14ac:dyDescent="0.25">
      <c r="A2311" s="8">
        <f t="shared" si="72"/>
        <v>47236</v>
      </c>
      <c r="B2311" s="74">
        <f>SUMIF([1]!Query1[Date],"="&amp;A2311,[1]!Query1[Quantity])</f>
        <v>0</v>
      </c>
      <c r="C2311" s="75" t="e">
        <f t="shared" si="73"/>
        <v>#DIV/0!</v>
      </c>
      <c r="D2311" s="74">
        <f>SUMIF([1]!Query1[Date],"="&amp;A2311,[1]!Query1[Trans_cnt])</f>
        <v>0</v>
      </c>
    </row>
    <row r="2312" spans="1:4" x14ac:dyDescent="0.25">
      <c r="A2312" s="8">
        <f t="shared" si="72"/>
        <v>47237</v>
      </c>
      <c r="B2312" s="74">
        <f>SUMIF([1]!Query1[Date],"="&amp;A2312,[1]!Query1[Quantity])</f>
        <v>0</v>
      </c>
      <c r="C2312" s="75" t="e">
        <f t="shared" si="73"/>
        <v>#DIV/0!</v>
      </c>
      <c r="D2312" s="74">
        <f>SUMIF([1]!Query1[Date],"="&amp;A2312,[1]!Query1[Trans_cnt])</f>
        <v>0</v>
      </c>
    </row>
    <row r="2313" spans="1:4" x14ac:dyDescent="0.25">
      <c r="A2313" s="8">
        <f t="shared" si="72"/>
        <v>47238</v>
      </c>
      <c r="B2313" s="74">
        <f>SUMIF([1]!Query1[Date],"="&amp;A2313,[1]!Query1[Quantity])</f>
        <v>0</v>
      </c>
      <c r="C2313" s="75" t="e">
        <f t="shared" si="73"/>
        <v>#DIV/0!</v>
      </c>
      <c r="D2313" s="74">
        <f>SUMIF([1]!Query1[Date],"="&amp;A2313,[1]!Query1[Trans_cnt])</f>
        <v>0</v>
      </c>
    </row>
    <row r="2314" spans="1:4" x14ac:dyDescent="0.25">
      <c r="A2314" s="8">
        <f t="shared" si="72"/>
        <v>47239</v>
      </c>
      <c r="B2314" s="74">
        <f>SUMIF([1]!Query1[Date],"="&amp;A2314,[1]!Query1[Quantity])</f>
        <v>0</v>
      </c>
      <c r="C2314" s="75" t="e">
        <f t="shared" si="73"/>
        <v>#DIV/0!</v>
      </c>
      <c r="D2314" s="74">
        <f>SUMIF([1]!Query1[Date],"="&amp;A2314,[1]!Query1[Trans_cnt])</f>
        <v>0</v>
      </c>
    </row>
    <row r="2315" spans="1:4" x14ac:dyDescent="0.25">
      <c r="A2315" s="8">
        <f t="shared" si="72"/>
        <v>47240</v>
      </c>
      <c r="B2315" s="74">
        <f>SUMIF([1]!Query1[Date],"="&amp;A2315,[1]!Query1[Quantity])</f>
        <v>0</v>
      </c>
      <c r="C2315" s="75" t="e">
        <f t="shared" si="73"/>
        <v>#DIV/0!</v>
      </c>
      <c r="D2315" s="74">
        <f>SUMIF([1]!Query1[Date],"="&amp;A2315,[1]!Query1[Trans_cnt])</f>
        <v>0</v>
      </c>
    </row>
    <row r="2316" spans="1:4" x14ac:dyDescent="0.25">
      <c r="A2316" s="8">
        <f t="shared" si="72"/>
        <v>47241</v>
      </c>
      <c r="B2316" s="74">
        <f>SUMIF([1]!Query1[Date],"="&amp;A2316,[1]!Query1[Quantity])</f>
        <v>0</v>
      </c>
      <c r="C2316" s="75" t="e">
        <f t="shared" si="73"/>
        <v>#DIV/0!</v>
      </c>
      <c r="D2316" s="74">
        <f>SUMIF([1]!Query1[Date],"="&amp;A2316,[1]!Query1[Trans_cnt])</f>
        <v>0</v>
      </c>
    </row>
    <row r="2317" spans="1:4" x14ac:dyDescent="0.25">
      <c r="A2317" s="8">
        <f t="shared" si="72"/>
        <v>47242</v>
      </c>
      <c r="B2317" s="74">
        <f>SUMIF([1]!Query1[Date],"="&amp;A2317,[1]!Query1[Quantity])</f>
        <v>0</v>
      </c>
      <c r="C2317" s="75" t="e">
        <f t="shared" si="73"/>
        <v>#DIV/0!</v>
      </c>
      <c r="D2317" s="74">
        <f>SUMIF([1]!Query1[Date],"="&amp;A2317,[1]!Query1[Trans_cnt])</f>
        <v>0</v>
      </c>
    </row>
    <row r="2318" spans="1:4" x14ac:dyDescent="0.25">
      <c r="A2318" s="8">
        <f t="shared" si="72"/>
        <v>47243</v>
      </c>
      <c r="B2318" s="74">
        <f>SUMIF([1]!Query1[Date],"="&amp;A2318,[1]!Query1[Quantity])</f>
        <v>0</v>
      </c>
      <c r="C2318" s="75" t="e">
        <f t="shared" si="73"/>
        <v>#DIV/0!</v>
      </c>
      <c r="D2318" s="74">
        <f>SUMIF([1]!Query1[Date],"="&amp;A2318,[1]!Query1[Trans_cnt])</f>
        <v>0</v>
      </c>
    </row>
    <row r="2319" spans="1:4" x14ac:dyDescent="0.25">
      <c r="A2319" s="8">
        <f t="shared" si="72"/>
        <v>47244</v>
      </c>
      <c r="B2319" s="74">
        <f>SUMIF([1]!Query1[Date],"="&amp;A2319,[1]!Query1[Quantity])</f>
        <v>0</v>
      </c>
      <c r="C2319" s="75" t="e">
        <f t="shared" si="73"/>
        <v>#DIV/0!</v>
      </c>
      <c r="D2319" s="74">
        <f>SUMIF([1]!Query1[Date],"="&amp;A2319,[1]!Query1[Trans_cnt])</f>
        <v>0</v>
      </c>
    </row>
    <row r="2320" spans="1:4" x14ac:dyDescent="0.25">
      <c r="A2320" s="8">
        <f t="shared" si="72"/>
        <v>47245</v>
      </c>
      <c r="B2320" s="74">
        <f>SUMIF([1]!Query1[Date],"="&amp;A2320,[1]!Query1[Quantity])</f>
        <v>0</v>
      </c>
      <c r="C2320" s="75" t="e">
        <f t="shared" si="73"/>
        <v>#DIV/0!</v>
      </c>
      <c r="D2320" s="74">
        <f>SUMIF([1]!Query1[Date],"="&amp;A2320,[1]!Query1[Trans_cnt])</f>
        <v>0</v>
      </c>
    </row>
    <row r="2321" spans="1:4" x14ac:dyDescent="0.25">
      <c r="A2321" s="8">
        <f t="shared" si="72"/>
        <v>47246</v>
      </c>
      <c r="B2321" s="74">
        <f>SUMIF([1]!Query1[Date],"="&amp;A2321,[1]!Query1[Quantity])</f>
        <v>0</v>
      </c>
      <c r="C2321" s="75" t="e">
        <f t="shared" si="73"/>
        <v>#DIV/0!</v>
      </c>
      <c r="D2321" s="74">
        <f>SUMIF([1]!Query1[Date],"="&amp;A2321,[1]!Query1[Trans_cnt])</f>
        <v>0</v>
      </c>
    </row>
    <row r="2322" spans="1:4" x14ac:dyDescent="0.25">
      <c r="A2322" s="8">
        <f t="shared" si="72"/>
        <v>47247</v>
      </c>
      <c r="B2322" s="74">
        <f>SUMIF([1]!Query1[Date],"="&amp;A2322,[1]!Query1[Quantity])</f>
        <v>0</v>
      </c>
      <c r="C2322" s="75" t="e">
        <f t="shared" si="73"/>
        <v>#DIV/0!</v>
      </c>
      <c r="D2322" s="74">
        <f>SUMIF([1]!Query1[Date],"="&amp;A2322,[1]!Query1[Trans_cnt])</f>
        <v>0</v>
      </c>
    </row>
    <row r="2323" spans="1:4" x14ac:dyDescent="0.25">
      <c r="A2323" s="8">
        <f t="shared" si="72"/>
        <v>47248</v>
      </c>
      <c r="B2323" s="74">
        <f>SUMIF([1]!Query1[Date],"="&amp;A2323,[1]!Query1[Quantity])</f>
        <v>0</v>
      </c>
      <c r="C2323" s="75" t="e">
        <f t="shared" si="73"/>
        <v>#DIV/0!</v>
      </c>
      <c r="D2323" s="74">
        <f>SUMIF([1]!Query1[Date],"="&amp;A2323,[1]!Query1[Trans_cnt])</f>
        <v>0</v>
      </c>
    </row>
    <row r="2324" spans="1:4" x14ac:dyDescent="0.25">
      <c r="A2324" s="8">
        <f t="shared" si="72"/>
        <v>47249</v>
      </c>
      <c r="B2324" s="74">
        <f>SUMIF([1]!Query1[Date],"="&amp;A2324,[1]!Query1[Quantity])</f>
        <v>0</v>
      </c>
      <c r="C2324" s="75" t="e">
        <f t="shared" si="73"/>
        <v>#DIV/0!</v>
      </c>
      <c r="D2324" s="74">
        <f>SUMIF([1]!Query1[Date],"="&amp;A2324,[1]!Query1[Trans_cnt])</f>
        <v>0</v>
      </c>
    </row>
    <row r="2325" spans="1:4" x14ac:dyDescent="0.25">
      <c r="A2325" s="8">
        <f t="shared" si="72"/>
        <v>47250</v>
      </c>
      <c r="B2325" s="74">
        <f>SUMIF([1]!Query1[Date],"="&amp;A2325,[1]!Query1[Quantity])</f>
        <v>0</v>
      </c>
      <c r="C2325" s="75" t="e">
        <f t="shared" si="73"/>
        <v>#DIV/0!</v>
      </c>
      <c r="D2325" s="74">
        <f>SUMIF([1]!Query1[Date],"="&amp;A2325,[1]!Query1[Trans_cnt])</f>
        <v>0</v>
      </c>
    </row>
    <row r="2326" spans="1:4" x14ac:dyDescent="0.25">
      <c r="A2326" s="8">
        <f t="shared" si="72"/>
        <v>47251</v>
      </c>
      <c r="B2326" s="74">
        <f>SUMIF([1]!Query1[Date],"="&amp;A2326,[1]!Query1[Quantity])</f>
        <v>0</v>
      </c>
      <c r="C2326" s="75" t="e">
        <f t="shared" si="73"/>
        <v>#DIV/0!</v>
      </c>
      <c r="D2326" s="74">
        <f>SUMIF([1]!Query1[Date],"="&amp;A2326,[1]!Query1[Trans_cnt])</f>
        <v>0</v>
      </c>
    </row>
    <row r="2327" spans="1:4" x14ac:dyDescent="0.25">
      <c r="A2327" s="8">
        <f t="shared" ref="A2327:A2390" si="74">A2326+1</f>
        <v>47252</v>
      </c>
      <c r="B2327" s="74">
        <f>SUMIF([1]!Query1[Date],"="&amp;A2327,[1]!Query1[Quantity])</f>
        <v>0</v>
      </c>
      <c r="C2327" s="75" t="e">
        <f t="shared" si="73"/>
        <v>#DIV/0!</v>
      </c>
      <c r="D2327" s="74">
        <f>SUMIF([1]!Query1[Date],"="&amp;A2327,[1]!Query1[Trans_cnt])</f>
        <v>0</v>
      </c>
    </row>
    <row r="2328" spans="1:4" x14ac:dyDescent="0.25">
      <c r="A2328" s="8">
        <f t="shared" si="74"/>
        <v>47253</v>
      </c>
      <c r="B2328" s="74">
        <f>SUMIF([1]!Query1[Date],"="&amp;A2328,[1]!Query1[Quantity])</f>
        <v>0</v>
      </c>
      <c r="C2328" s="75" t="e">
        <f t="shared" si="73"/>
        <v>#DIV/0!</v>
      </c>
      <c r="D2328" s="74">
        <f>SUMIF([1]!Query1[Date],"="&amp;A2328,[1]!Query1[Trans_cnt])</f>
        <v>0</v>
      </c>
    </row>
    <row r="2329" spans="1:4" x14ac:dyDescent="0.25">
      <c r="A2329" s="8">
        <f t="shared" si="74"/>
        <v>47254</v>
      </c>
      <c r="B2329" s="74">
        <f>SUMIF([1]!Query1[Date],"="&amp;A2329,[1]!Query1[Quantity])</f>
        <v>0</v>
      </c>
      <c r="C2329" s="75" t="e">
        <f t="shared" si="73"/>
        <v>#DIV/0!</v>
      </c>
      <c r="D2329" s="74">
        <f>SUMIF([1]!Query1[Date],"="&amp;A2329,[1]!Query1[Trans_cnt])</f>
        <v>0</v>
      </c>
    </row>
    <row r="2330" spans="1:4" x14ac:dyDescent="0.25">
      <c r="A2330" s="8">
        <f t="shared" si="74"/>
        <v>47255</v>
      </c>
      <c r="B2330" s="74">
        <f>SUMIF([1]!Query1[Date],"="&amp;A2330,[1]!Query1[Quantity])</f>
        <v>0</v>
      </c>
      <c r="C2330" s="75" t="e">
        <f t="shared" si="73"/>
        <v>#DIV/0!</v>
      </c>
      <c r="D2330" s="74">
        <f>SUMIF([1]!Query1[Date],"="&amp;A2330,[1]!Query1[Trans_cnt])</f>
        <v>0</v>
      </c>
    </row>
    <row r="2331" spans="1:4" x14ac:dyDescent="0.25">
      <c r="A2331" s="8">
        <f t="shared" si="74"/>
        <v>47256</v>
      </c>
      <c r="B2331" s="74">
        <f>SUMIF([1]!Query1[Date],"="&amp;A2331,[1]!Query1[Quantity])</f>
        <v>0</v>
      </c>
      <c r="C2331" s="75" t="e">
        <f t="shared" si="73"/>
        <v>#DIV/0!</v>
      </c>
      <c r="D2331" s="74">
        <f>SUMIF([1]!Query1[Date],"="&amp;A2331,[1]!Query1[Trans_cnt])</f>
        <v>0</v>
      </c>
    </row>
    <row r="2332" spans="1:4" x14ac:dyDescent="0.25">
      <c r="A2332" s="8">
        <f t="shared" si="74"/>
        <v>47257</v>
      </c>
      <c r="B2332" s="74">
        <f>SUMIF([1]!Query1[Date],"="&amp;A2332,[1]!Query1[Quantity])</f>
        <v>0</v>
      </c>
      <c r="C2332" s="75" t="e">
        <f t="shared" si="73"/>
        <v>#DIV/0!</v>
      </c>
      <c r="D2332" s="74">
        <f>SUMIF([1]!Query1[Date],"="&amp;A2332,[1]!Query1[Trans_cnt])</f>
        <v>0</v>
      </c>
    </row>
    <row r="2333" spans="1:4" x14ac:dyDescent="0.25">
      <c r="A2333" s="8">
        <f t="shared" si="74"/>
        <v>47258</v>
      </c>
      <c r="B2333" s="74">
        <f>SUMIF([1]!Query1[Date],"="&amp;A2333,[1]!Query1[Quantity])</f>
        <v>0</v>
      </c>
      <c r="C2333" s="75" t="e">
        <f t="shared" si="73"/>
        <v>#DIV/0!</v>
      </c>
      <c r="D2333" s="74">
        <f>SUMIF([1]!Query1[Date],"="&amp;A2333,[1]!Query1[Trans_cnt])</f>
        <v>0</v>
      </c>
    </row>
    <row r="2334" spans="1:4" x14ac:dyDescent="0.25">
      <c r="A2334" s="8">
        <f t="shared" si="74"/>
        <v>47259</v>
      </c>
      <c r="B2334" s="74">
        <f>SUMIF([1]!Query1[Date],"="&amp;A2334,[1]!Query1[Quantity])</f>
        <v>0</v>
      </c>
      <c r="C2334" s="75" t="e">
        <f t="shared" si="73"/>
        <v>#DIV/0!</v>
      </c>
      <c r="D2334" s="74">
        <f>SUMIF([1]!Query1[Date],"="&amp;A2334,[1]!Query1[Trans_cnt])</f>
        <v>0</v>
      </c>
    </row>
    <row r="2335" spans="1:4" x14ac:dyDescent="0.25">
      <c r="A2335" s="8">
        <f t="shared" si="74"/>
        <v>47260</v>
      </c>
      <c r="B2335" s="74">
        <f>SUMIF([1]!Query1[Date],"="&amp;A2335,[1]!Query1[Quantity])</f>
        <v>0</v>
      </c>
      <c r="C2335" s="75" t="e">
        <f t="shared" si="73"/>
        <v>#DIV/0!</v>
      </c>
      <c r="D2335" s="74">
        <f>SUMIF([1]!Query1[Date],"="&amp;A2335,[1]!Query1[Trans_cnt])</f>
        <v>0</v>
      </c>
    </row>
    <row r="2336" spans="1:4" x14ac:dyDescent="0.25">
      <c r="A2336" s="8">
        <f t="shared" si="74"/>
        <v>47261</v>
      </c>
      <c r="B2336" s="74">
        <f>SUMIF([1]!Query1[Date],"="&amp;A2336,[1]!Query1[Quantity])</f>
        <v>0</v>
      </c>
      <c r="C2336" s="75" t="e">
        <f t="shared" si="73"/>
        <v>#DIV/0!</v>
      </c>
      <c r="D2336" s="74">
        <f>SUMIF([1]!Query1[Date],"="&amp;A2336,[1]!Query1[Trans_cnt])</f>
        <v>0</v>
      </c>
    </row>
    <row r="2337" spans="1:4" x14ac:dyDescent="0.25">
      <c r="A2337" s="8">
        <f t="shared" si="74"/>
        <v>47262</v>
      </c>
      <c r="B2337" s="74">
        <f>SUMIF([1]!Query1[Date],"="&amp;A2337,[1]!Query1[Quantity])</f>
        <v>0</v>
      </c>
      <c r="C2337" s="75" t="e">
        <f t="shared" si="73"/>
        <v>#DIV/0!</v>
      </c>
      <c r="D2337" s="74">
        <f>SUMIF([1]!Query1[Date],"="&amp;A2337,[1]!Query1[Trans_cnt])</f>
        <v>0</v>
      </c>
    </row>
    <row r="2338" spans="1:4" x14ac:dyDescent="0.25">
      <c r="A2338" s="8">
        <f t="shared" si="74"/>
        <v>47263</v>
      </c>
      <c r="B2338" s="74">
        <f>SUMIF([1]!Query1[Date],"="&amp;A2338,[1]!Query1[Quantity])</f>
        <v>0</v>
      </c>
      <c r="C2338" s="75" t="e">
        <f t="shared" si="73"/>
        <v>#DIV/0!</v>
      </c>
      <c r="D2338" s="74">
        <f>SUMIF([1]!Query1[Date],"="&amp;A2338,[1]!Query1[Trans_cnt])</f>
        <v>0</v>
      </c>
    </row>
    <row r="2339" spans="1:4" x14ac:dyDescent="0.25">
      <c r="A2339" s="8">
        <f t="shared" si="74"/>
        <v>47264</v>
      </c>
      <c r="B2339" s="74">
        <f>SUMIF([1]!Query1[Date],"="&amp;A2339,[1]!Query1[Quantity])</f>
        <v>0</v>
      </c>
      <c r="C2339" s="75" t="e">
        <f t="shared" si="73"/>
        <v>#DIV/0!</v>
      </c>
      <c r="D2339" s="74">
        <f>SUMIF([1]!Query1[Date],"="&amp;A2339,[1]!Query1[Trans_cnt])</f>
        <v>0</v>
      </c>
    </row>
    <row r="2340" spans="1:4" x14ac:dyDescent="0.25">
      <c r="A2340" s="8">
        <f t="shared" si="74"/>
        <v>47265</v>
      </c>
      <c r="B2340" s="74">
        <f>SUMIF([1]!Query1[Date],"="&amp;A2340,[1]!Query1[Quantity])</f>
        <v>0</v>
      </c>
      <c r="C2340" s="75" t="e">
        <f t="shared" si="73"/>
        <v>#DIV/0!</v>
      </c>
      <c r="D2340" s="74">
        <f>SUMIF([1]!Query1[Date],"="&amp;A2340,[1]!Query1[Trans_cnt])</f>
        <v>0</v>
      </c>
    </row>
    <row r="2341" spans="1:4" x14ac:dyDescent="0.25">
      <c r="A2341" s="8">
        <f t="shared" si="74"/>
        <v>47266</v>
      </c>
      <c r="B2341" s="74">
        <f>SUMIF([1]!Query1[Date],"="&amp;A2341,[1]!Query1[Quantity])</f>
        <v>0</v>
      </c>
      <c r="C2341" s="75" t="e">
        <f t="shared" si="73"/>
        <v>#DIV/0!</v>
      </c>
      <c r="D2341" s="74">
        <f>SUMIF([1]!Query1[Date],"="&amp;A2341,[1]!Query1[Trans_cnt])</f>
        <v>0</v>
      </c>
    </row>
    <row r="2342" spans="1:4" x14ac:dyDescent="0.25">
      <c r="A2342" s="8">
        <f t="shared" si="74"/>
        <v>47267</v>
      </c>
      <c r="B2342" s="74">
        <f>SUMIF([1]!Query1[Date],"="&amp;A2342,[1]!Query1[Quantity])</f>
        <v>0</v>
      </c>
      <c r="C2342" s="75" t="e">
        <f t="shared" si="73"/>
        <v>#DIV/0!</v>
      </c>
      <c r="D2342" s="74">
        <f>SUMIF([1]!Query1[Date],"="&amp;A2342,[1]!Query1[Trans_cnt])</f>
        <v>0</v>
      </c>
    </row>
    <row r="2343" spans="1:4" x14ac:dyDescent="0.25">
      <c r="A2343" s="8">
        <f t="shared" si="74"/>
        <v>47268</v>
      </c>
      <c r="B2343" s="74">
        <f>SUMIF([1]!Query1[Date],"="&amp;A2343,[1]!Query1[Quantity])</f>
        <v>0</v>
      </c>
      <c r="C2343" s="75" t="e">
        <f t="shared" si="73"/>
        <v>#DIV/0!</v>
      </c>
      <c r="D2343" s="74">
        <f>SUMIF([1]!Query1[Date],"="&amp;A2343,[1]!Query1[Trans_cnt])</f>
        <v>0</v>
      </c>
    </row>
    <row r="2344" spans="1:4" x14ac:dyDescent="0.25">
      <c r="A2344" s="8">
        <f t="shared" si="74"/>
        <v>47269</v>
      </c>
      <c r="B2344" s="74">
        <f>SUMIF([1]!Query1[Date],"="&amp;A2344,[1]!Query1[Quantity])</f>
        <v>0</v>
      </c>
      <c r="C2344" s="75" t="e">
        <f t="shared" si="73"/>
        <v>#DIV/0!</v>
      </c>
      <c r="D2344" s="74">
        <f>SUMIF([1]!Query1[Date],"="&amp;A2344,[1]!Query1[Trans_cnt])</f>
        <v>0</v>
      </c>
    </row>
    <row r="2345" spans="1:4" x14ac:dyDescent="0.25">
      <c r="A2345" s="8">
        <f t="shared" si="74"/>
        <v>47270</v>
      </c>
      <c r="B2345" s="74">
        <f>SUMIF([1]!Query1[Date],"="&amp;A2345,[1]!Query1[Quantity])</f>
        <v>0</v>
      </c>
      <c r="C2345" s="75" t="e">
        <f t="shared" si="73"/>
        <v>#DIV/0!</v>
      </c>
      <c r="D2345" s="74">
        <f>SUMIF([1]!Query1[Date],"="&amp;A2345,[1]!Query1[Trans_cnt])</f>
        <v>0</v>
      </c>
    </row>
    <row r="2346" spans="1:4" x14ac:dyDescent="0.25">
      <c r="A2346" s="8">
        <f t="shared" si="74"/>
        <v>47271</v>
      </c>
      <c r="B2346" s="74">
        <f>SUMIF([1]!Query1[Date],"="&amp;A2346,[1]!Query1[Quantity])</f>
        <v>0</v>
      </c>
      <c r="C2346" s="75" t="e">
        <f t="shared" si="73"/>
        <v>#DIV/0!</v>
      </c>
      <c r="D2346" s="74">
        <f>SUMIF([1]!Query1[Date],"="&amp;A2346,[1]!Query1[Trans_cnt])</f>
        <v>0</v>
      </c>
    </row>
    <row r="2347" spans="1:4" x14ac:dyDescent="0.25">
      <c r="A2347" s="8">
        <f t="shared" si="74"/>
        <v>47272</v>
      </c>
      <c r="B2347" s="74">
        <f>SUMIF([1]!Query1[Date],"="&amp;A2347,[1]!Query1[Quantity])</f>
        <v>0</v>
      </c>
      <c r="C2347" s="75" t="e">
        <f t="shared" si="73"/>
        <v>#DIV/0!</v>
      </c>
      <c r="D2347" s="74">
        <f>SUMIF([1]!Query1[Date],"="&amp;A2347,[1]!Query1[Trans_cnt])</f>
        <v>0</v>
      </c>
    </row>
    <row r="2348" spans="1:4" x14ac:dyDescent="0.25">
      <c r="A2348" s="8">
        <f t="shared" si="74"/>
        <v>47273</v>
      </c>
      <c r="B2348" s="74">
        <f>SUMIF([1]!Query1[Date],"="&amp;A2348,[1]!Query1[Quantity])</f>
        <v>0</v>
      </c>
      <c r="C2348" s="75" t="e">
        <f t="shared" si="73"/>
        <v>#DIV/0!</v>
      </c>
      <c r="D2348" s="74">
        <f>SUMIF([1]!Query1[Date],"="&amp;A2348,[1]!Query1[Trans_cnt])</f>
        <v>0</v>
      </c>
    </row>
    <row r="2349" spans="1:4" x14ac:dyDescent="0.25">
      <c r="A2349" s="8">
        <f t="shared" si="74"/>
        <v>47274</v>
      </c>
      <c r="B2349" s="74">
        <f>SUMIF([1]!Query1[Date],"="&amp;A2349,[1]!Query1[Quantity])</f>
        <v>0</v>
      </c>
      <c r="C2349" s="75" t="e">
        <f t="shared" si="73"/>
        <v>#DIV/0!</v>
      </c>
      <c r="D2349" s="74">
        <f>SUMIF([1]!Query1[Date],"="&amp;A2349,[1]!Query1[Trans_cnt])</f>
        <v>0</v>
      </c>
    </row>
    <row r="2350" spans="1:4" x14ac:dyDescent="0.25">
      <c r="A2350" s="8">
        <f t="shared" si="74"/>
        <v>47275</v>
      </c>
      <c r="B2350" s="74">
        <f>SUMIF([1]!Query1[Date],"="&amp;A2350,[1]!Query1[Quantity])</f>
        <v>0</v>
      </c>
      <c r="C2350" s="75" t="e">
        <f t="shared" si="73"/>
        <v>#DIV/0!</v>
      </c>
      <c r="D2350" s="74">
        <f>SUMIF([1]!Query1[Date],"="&amp;A2350,[1]!Query1[Trans_cnt])</f>
        <v>0</v>
      </c>
    </row>
    <row r="2351" spans="1:4" x14ac:dyDescent="0.25">
      <c r="A2351" s="8">
        <f t="shared" si="74"/>
        <v>47276</v>
      </c>
      <c r="B2351" s="74">
        <f>SUMIF([1]!Query1[Date],"="&amp;A2351,[1]!Query1[Quantity])</f>
        <v>0</v>
      </c>
      <c r="C2351" s="75" t="e">
        <f t="shared" si="73"/>
        <v>#DIV/0!</v>
      </c>
      <c r="D2351" s="74">
        <f>SUMIF([1]!Query1[Date],"="&amp;A2351,[1]!Query1[Trans_cnt])</f>
        <v>0</v>
      </c>
    </row>
    <row r="2352" spans="1:4" x14ac:dyDescent="0.25">
      <c r="A2352" s="8">
        <f t="shared" si="74"/>
        <v>47277</v>
      </c>
      <c r="B2352" s="74">
        <f>SUMIF([1]!Query1[Date],"="&amp;A2352,[1]!Query1[Quantity])</f>
        <v>0</v>
      </c>
      <c r="C2352" s="75" t="e">
        <f t="shared" si="73"/>
        <v>#DIV/0!</v>
      </c>
      <c r="D2352" s="74">
        <f>SUMIF([1]!Query1[Date],"="&amp;A2352,[1]!Query1[Trans_cnt])</f>
        <v>0</v>
      </c>
    </row>
    <row r="2353" spans="1:4" x14ac:dyDescent="0.25">
      <c r="A2353" s="8">
        <f t="shared" si="74"/>
        <v>47278</v>
      </c>
      <c r="B2353" s="74">
        <f>SUMIF([1]!Query1[Date],"="&amp;A2353,[1]!Query1[Quantity])</f>
        <v>0</v>
      </c>
      <c r="C2353" s="75" t="e">
        <f t="shared" si="73"/>
        <v>#DIV/0!</v>
      </c>
      <c r="D2353" s="74">
        <f>SUMIF([1]!Query1[Date],"="&amp;A2353,[1]!Query1[Trans_cnt])</f>
        <v>0</v>
      </c>
    </row>
    <row r="2354" spans="1:4" x14ac:dyDescent="0.25">
      <c r="A2354" s="8">
        <f t="shared" si="74"/>
        <v>47279</v>
      </c>
      <c r="B2354" s="74">
        <f>SUMIF([1]!Query1[Date],"="&amp;A2354,[1]!Query1[Quantity])</f>
        <v>0</v>
      </c>
      <c r="C2354" s="75" t="e">
        <f t="shared" si="73"/>
        <v>#DIV/0!</v>
      </c>
      <c r="D2354" s="74">
        <f>SUMIF([1]!Query1[Date],"="&amp;A2354,[1]!Query1[Trans_cnt])</f>
        <v>0</v>
      </c>
    </row>
    <row r="2355" spans="1:4" x14ac:dyDescent="0.25">
      <c r="A2355" s="8">
        <f t="shared" si="74"/>
        <v>47280</v>
      </c>
      <c r="B2355" s="74">
        <f>SUMIF([1]!Query1[Date],"="&amp;A2355,[1]!Query1[Quantity])</f>
        <v>0</v>
      </c>
      <c r="C2355" s="75" t="e">
        <f t="shared" si="73"/>
        <v>#DIV/0!</v>
      </c>
      <c r="D2355" s="74">
        <f>SUMIF([1]!Query1[Date],"="&amp;A2355,[1]!Query1[Trans_cnt])</f>
        <v>0</v>
      </c>
    </row>
    <row r="2356" spans="1:4" x14ac:dyDescent="0.25">
      <c r="A2356" s="8">
        <f t="shared" si="74"/>
        <v>47281</v>
      </c>
      <c r="B2356" s="74">
        <f>SUMIF([1]!Query1[Date],"="&amp;A2356,[1]!Query1[Quantity])</f>
        <v>0</v>
      </c>
      <c r="C2356" s="75" t="e">
        <f t="shared" si="73"/>
        <v>#DIV/0!</v>
      </c>
      <c r="D2356" s="74">
        <f>SUMIF([1]!Query1[Date],"="&amp;A2356,[1]!Query1[Trans_cnt])</f>
        <v>0</v>
      </c>
    </row>
    <row r="2357" spans="1:4" x14ac:dyDescent="0.25">
      <c r="A2357" s="8">
        <f t="shared" si="74"/>
        <v>47282</v>
      </c>
      <c r="B2357" s="74">
        <f>SUMIF([1]!Query1[Date],"="&amp;A2357,[1]!Query1[Quantity])</f>
        <v>0</v>
      </c>
      <c r="C2357" s="75" t="e">
        <f t="shared" si="73"/>
        <v>#DIV/0!</v>
      </c>
      <c r="D2357" s="74">
        <f>SUMIF([1]!Query1[Date],"="&amp;A2357,[1]!Query1[Trans_cnt])</f>
        <v>0</v>
      </c>
    </row>
    <row r="2358" spans="1:4" x14ac:dyDescent="0.25">
      <c r="A2358" s="8">
        <f t="shared" si="74"/>
        <v>47283</v>
      </c>
      <c r="B2358" s="74">
        <f>SUMIF([1]!Query1[Date],"="&amp;A2358,[1]!Query1[Quantity])</f>
        <v>0</v>
      </c>
      <c r="C2358" s="75" t="e">
        <f t="shared" si="73"/>
        <v>#DIV/0!</v>
      </c>
      <c r="D2358" s="74">
        <f>SUMIF([1]!Query1[Date],"="&amp;A2358,[1]!Query1[Trans_cnt])</f>
        <v>0</v>
      </c>
    </row>
    <row r="2359" spans="1:4" x14ac:dyDescent="0.25">
      <c r="A2359" s="8">
        <f t="shared" si="74"/>
        <v>47284</v>
      </c>
      <c r="B2359" s="74">
        <f>SUMIF([1]!Query1[Date],"="&amp;A2359,[1]!Query1[Quantity])</f>
        <v>0</v>
      </c>
      <c r="C2359" s="75" t="e">
        <f t="shared" si="73"/>
        <v>#DIV/0!</v>
      </c>
      <c r="D2359" s="74">
        <f>SUMIF([1]!Query1[Date],"="&amp;A2359,[1]!Query1[Trans_cnt])</f>
        <v>0</v>
      </c>
    </row>
    <row r="2360" spans="1:4" x14ac:dyDescent="0.25">
      <c r="A2360" s="8">
        <f t="shared" si="74"/>
        <v>47285</v>
      </c>
      <c r="B2360" s="74">
        <f>SUMIF([1]!Query1[Date],"="&amp;A2360,[1]!Query1[Quantity])</f>
        <v>0</v>
      </c>
      <c r="C2360" s="75" t="e">
        <f t="shared" si="73"/>
        <v>#DIV/0!</v>
      </c>
      <c r="D2360" s="74">
        <f>SUMIF([1]!Query1[Date],"="&amp;A2360,[1]!Query1[Trans_cnt])</f>
        <v>0</v>
      </c>
    </row>
    <row r="2361" spans="1:4" x14ac:dyDescent="0.25">
      <c r="A2361" s="8">
        <f t="shared" si="74"/>
        <v>47286</v>
      </c>
      <c r="B2361" s="74">
        <f>SUMIF([1]!Query1[Date],"="&amp;A2361,[1]!Query1[Quantity])</f>
        <v>0</v>
      </c>
      <c r="C2361" s="75" t="e">
        <f t="shared" si="73"/>
        <v>#DIV/0!</v>
      </c>
      <c r="D2361" s="74">
        <f>SUMIF([1]!Query1[Date],"="&amp;A2361,[1]!Query1[Trans_cnt])</f>
        <v>0</v>
      </c>
    </row>
    <row r="2362" spans="1:4" x14ac:dyDescent="0.25">
      <c r="A2362" s="8">
        <f t="shared" si="74"/>
        <v>47287</v>
      </c>
      <c r="B2362" s="74">
        <f>SUMIF([1]!Query1[Date],"="&amp;A2362,[1]!Query1[Quantity])</f>
        <v>0</v>
      </c>
      <c r="C2362" s="75" t="e">
        <f t="shared" si="73"/>
        <v>#DIV/0!</v>
      </c>
      <c r="D2362" s="74">
        <f>SUMIF([1]!Query1[Date],"="&amp;A2362,[1]!Query1[Trans_cnt])</f>
        <v>0</v>
      </c>
    </row>
    <row r="2363" spans="1:4" x14ac:dyDescent="0.25">
      <c r="A2363" s="8">
        <f t="shared" si="74"/>
        <v>47288</v>
      </c>
      <c r="B2363" s="74">
        <f>SUMIF([1]!Query1[Date],"="&amp;A2363,[1]!Query1[Quantity])</f>
        <v>0</v>
      </c>
      <c r="C2363" s="75" t="e">
        <f t="shared" si="73"/>
        <v>#DIV/0!</v>
      </c>
      <c r="D2363" s="74">
        <f>SUMIF([1]!Query1[Date],"="&amp;A2363,[1]!Query1[Trans_cnt])</f>
        <v>0</v>
      </c>
    </row>
    <row r="2364" spans="1:4" x14ac:dyDescent="0.25">
      <c r="A2364" s="8">
        <f t="shared" si="74"/>
        <v>47289</v>
      </c>
      <c r="B2364" s="74">
        <f>SUMIF([1]!Query1[Date],"="&amp;A2364,[1]!Query1[Quantity])</f>
        <v>0</v>
      </c>
      <c r="C2364" s="75" t="e">
        <f t="shared" si="73"/>
        <v>#DIV/0!</v>
      </c>
      <c r="D2364" s="74">
        <f>SUMIF([1]!Query1[Date],"="&amp;A2364,[1]!Query1[Trans_cnt])</f>
        <v>0</v>
      </c>
    </row>
    <row r="2365" spans="1:4" x14ac:dyDescent="0.25">
      <c r="A2365" s="8">
        <f t="shared" si="74"/>
        <v>47290</v>
      </c>
      <c r="B2365" s="74">
        <f>SUMIF([1]!Query1[Date],"="&amp;A2365,[1]!Query1[Quantity])</f>
        <v>0</v>
      </c>
      <c r="C2365" s="75" t="e">
        <f t="shared" si="73"/>
        <v>#DIV/0!</v>
      </c>
      <c r="D2365" s="74">
        <f>SUMIF([1]!Query1[Date],"="&amp;A2365,[1]!Query1[Trans_cnt])</f>
        <v>0</v>
      </c>
    </row>
    <row r="2366" spans="1:4" x14ac:dyDescent="0.25">
      <c r="A2366" s="8">
        <f t="shared" si="74"/>
        <v>47291</v>
      </c>
      <c r="B2366" s="74">
        <f>SUMIF([1]!Query1[Date],"="&amp;A2366,[1]!Query1[Quantity])</f>
        <v>0</v>
      </c>
      <c r="C2366" s="75" t="e">
        <f t="shared" si="73"/>
        <v>#DIV/0!</v>
      </c>
      <c r="D2366" s="74">
        <f>SUMIF([1]!Query1[Date],"="&amp;A2366,[1]!Query1[Trans_cnt])</f>
        <v>0</v>
      </c>
    </row>
    <row r="2367" spans="1:4" x14ac:dyDescent="0.25">
      <c r="A2367" s="8">
        <f t="shared" si="74"/>
        <v>47292</v>
      </c>
      <c r="B2367" s="74">
        <f>SUMIF([1]!Query1[Date],"="&amp;A2367,[1]!Query1[Quantity])</f>
        <v>0</v>
      </c>
      <c r="C2367" s="75" t="e">
        <f t="shared" si="73"/>
        <v>#DIV/0!</v>
      </c>
      <c r="D2367" s="74">
        <f>SUMIF([1]!Query1[Date],"="&amp;A2367,[1]!Query1[Trans_cnt])</f>
        <v>0</v>
      </c>
    </row>
    <row r="2368" spans="1:4" x14ac:dyDescent="0.25">
      <c r="A2368" s="8">
        <f t="shared" si="74"/>
        <v>47293</v>
      </c>
      <c r="B2368" s="74">
        <f>SUMIF([1]!Query1[Date],"="&amp;A2368,[1]!Query1[Quantity])</f>
        <v>0</v>
      </c>
      <c r="C2368" s="75" t="e">
        <f t="shared" si="73"/>
        <v>#DIV/0!</v>
      </c>
      <c r="D2368" s="74">
        <f>SUMIF([1]!Query1[Date],"="&amp;A2368,[1]!Query1[Trans_cnt])</f>
        <v>0</v>
      </c>
    </row>
    <row r="2369" spans="1:4" x14ac:dyDescent="0.25">
      <c r="A2369" s="8">
        <f t="shared" si="74"/>
        <v>47294</v>
      </c>
      <c r="B2369" s="74">
        <f>SUMIF([1]!Query1[Date],"="&amp;A2369,[1]!Query1[Quantity])</f>
        <v>0</v>
      </c>
      <c r="C2369" s="75" t="e">
        <f t="shared" si="73"/>
        <v>#DIV/0!</v>
      </c>
      <c r="D2369" s="74">
        <f>SUMIF([1]!Query1[Date],"="&amp;A2369,[1]!Query1[Trans_cnt])</f>
        <v>0</v>
      </c>
    </row>
    <row r="2370" spans="1:4" x14ac:dyDescent="0.25">
      <c r="A2370" s="8">
        <f t="shared" si="74"/>
        <v>47295</v>
      </c>
      <c r="B2370" s="74">
        <f>SUMIF([1]!Query1[Date],"="&amp;A2370,[1]!Query1[Quantity])</f>
        <v>0</v>
      </c>
      <c r="C2370" s="75" t="e">
        <f t="shared" si="73"/>
        <v>#DIV/0!</v>
      </c>
      <c r="D2370" s="74">
        <f>SUMIF([1]!Query1[Date],"="&amp;A2370,[1]!Query1[Trans_cnt])</f>
        <v>0</v>
      </c>
    </row>
    <row r="2371" spans="1:4" x14ac:dyDescent="0.25">
      <c r="A2371" s="8">
        <f t="shared" si="74"/>
        <v>47296</v>
      </c>
      <c r="B2371" s="74">
        <f>SUMIF([1]!Query1[Date],"="&amp;A2371,[1]!Query1[Quantity])</f>
        <v>0</v>
      </c>
      <c r="C2371" s="75" t="e">
        <f t="shared" ref="C2371:C2434" si="75">B2371/D2371</f>
        <v>#DIV/0!</v>
      </c>
      <c r="D2371" s="74">
        <f>SUMIF([1]!Query1[Date],"="&amp;A2371,[1]!Query1[Trans_cnt])</f>
        <v>0</v>
      </c>
    </row>
    <row r="2372" spans="1:4" x14ac:dyDescent="0.25">
      <c r="A2372" s="8">
        <f t="shared" si="74"/>
        <v>47297</v>
      </c>
      <c r="B2372" s="74">
        <f>SUMIF([1]!Query1[Date],"="&amp;A2372,[1]!Query1[Quantity])</f>
        <v>0</v>
      </c>
      <c r="C2372" s="75" t="e">
        <f t="shared" si="75"/>
        <v>#DIV/0!</v>
      </c>
      <c r="D2372" s="74">
        <f>SUMIF([1]!Query1[Date],"="&amp;A2372,[1]!Query1[Trans_cnt])</f>
        <v>0</v>
      </c>
    </row>
    <row r="2373" spans="1:4" x14ac:dyDescent="0.25">
      <c r="A2373" s="8">
        <f t="shared" si="74"/>
        <v>47298</v>
      </c>
      <c r="B2373" s="74">
        <f>SUMIF([1]!Query1[Date],"="&amp;A2373,[1]!Query1[Quantity])</f>
        <v>0</v>
      </c>
      <c r="C2373" s="75" t="e">
        <f t="shared" si="75"/>
        <v>#DIV/0!</v>
      </c>
      <c r="D2373" s="74">
        <f>SUMIF([1]!Query1[Date],"="&amp;A2373,[1]!Query1[Trans_cnt])</f>
        <v>0</v>
      </c>
    </row>
    <row r="2374" spans="1:4" x14ac:dyDescent="0.25">
      <c r="A2374" s="8">
        <f t="shared" si="74"/>
        <v>47299</v>
      </c>
      <c r="B2374" s="74">
        <f>SUMIF([1]!Query1[Date],"="&amp;A2374,[1]!Query1[Quantity])</f>
        <v>0</v>
      </c>
      <c r="C2374" s="75" t="e">
        <f t="shared" si="75"/>
        <v>#DIV/0!</v>
      </c>
      <c r="D2374" s="74">
        <f>SUMIF([1]!Query1[Date],"="&amp;A2374,[1]!Query1[Trans_cnt])</f>
        <v>0</v>
      </c>
    </row>
    <row r="2375" spans="1:4" x14ac:dyDescent="0.25">
      <c r="A2375" s="8">
        <f t="shared" si="74"/>
        <v>47300</v>
      </c>
      <c r="B2375" s="74">
        <f>SUMIF([1]!Query1[Date],"="&amp;A2375,[1]!Query1[Quantity])</f>
        <v>0</v>
      </c>
      <c r="C2375" s="75" t="e">
        <f t="shared" si="75"/>
        <v>#DIV/0!</v>
      </c>
      <c r="D2375" s="74">
        <f>SUMIF([1]!Query1[Date],"="&amp;A2375,[1]!Query1[Trans_cnt])</f>
        <v>0</v>
      </c>
    </row>
    <row r="2376" spans="1:4" x14ac:dyDescent="0.25">
      <c r="A2376" s="8">
        <f t="shared" si="74"/>
        <v>47301</v>
      </c>
      <c r="B2376" s="74">
        <f>SUMIF([1]!Query1[Date],"="&amp;A2376,[1]!Query1[Quantity])</f>
        <v>0</v>
      </c>
      <c r="C2376" s="75" t="e">
        <f t="shared" si="75"/>
        <v>#DIV/0!</v>
      </c>
      <c r="D2376" s="74">
        <f>SUMIF([1]!Query1[Date],"="&amp;A2376,[1]!Query1[Trans_cnt])</f>
        <v>0</v>
      </c>
    </row>
    <row r="2377" spans="1:4" x14ac:dyDescent="0.25">
      <c r="A2377" s="8">
        <f t="shared" si="74"/>
        <v>47302</v>
      </c>
      <c r="B2377" s="74">
        <f>SUMIF([1]!Query1[Date],"="&amp;A2377,[1]!Query1[Quantity])</f>
        <v>0</v>
      </c>
      <c r="C2377" s="75" t="e">
        <f t="shared" si="75"/>
        <v>#DIV/0!</v>
      </c>
      <c r="D2377" s="74">
        <f>SUMIF([1]!Query1[Date],"="&amp;A2377,[1]!Query1[Trans_cnt])</f>
        <v>0</v>
      </c>
    </row>
    <row r="2378" spans="1:4" x14ac:dyDescent="0.25">
      <c r="A2378" s="8">
        <f t="shared" si="74"/>
        <v>47303</v>
      </c>
      <c r="B2378" s="74">
        <f>SUMIF([1]!Query1[Date],"="&amp;A2378,[1]!Query1[Quantity])</f>
        <v>0</v>
      </c>
      <c r="C2378" s="75" t="e">
        <f t="shared" si="75"/>
        <v>#DIV/0!</v>
      </c>
      <c r="D2378" s="74">
        <f>SUMIF([1]!Query1[Date],"="&amp;A2378,[1]!Query1[Trans_cnt])</f>
        <v>0</v>
      </c>
    </row>
    <row r="2379" spans="1:4" x14ac:dyDescent="0.25">
      <c r="A2379" s="8">
        <f t="shared" si="74"/>
        <v>47304</v>
      </c>
      <c r="B2379" s="74">
        <f>SUMIF([1]!Query1[Date],"="&amp;A2379,[1]!Query1[Quantity])</f>
        <v>0</v>
      </c>
      <c r="C2379" s="75" t="e">
        <f t="shared" si="75"/>
        <v>#DIV/0!</v>
      </c>
      <c r="D2379" s="74">
        <f>SUMIF([1]!Query1[Date],"="&amp;A2379,[1]!Query1[Trans_cnt])</f>
        <v>0</v>
      </c>
    </row>
    <row r="2380" spans="1:4" x14ac:dyDescent="0.25">
      <c r="A2380" s="8">
        <f t="shared" si="74"/>
        <v>47305</v>
      </c>
      <c r="B2380" s="74">
        <f>SUMIF([1]!Query1[Date],"="&amp;A2380,[1]!Query1[Quantity])</f>
        <v>0</v>
      </c>
      <c r="C2380" s="75" t="e">
        <f t="shared" si="75"/>
        <v>#DIV/0!</v>
      </c>
      <c r="D2380" s="74">
        <f>SUMIF([1]!Query1[Date],"="&amp;A2380,[1]!Query1[Trans_cnt])</f>
        <v>0</v>
      </c>
    </row>
    <row r="2381" spans="1:4" x14ac:dyDescent="0.25">
      <c r="A2381" s="8">
        <f t="shared" si="74"/>
        <v>47306</v>
      </c>
      <c r="B2381" s="74">
        <f>SUMIF([1]!Query1[Date],"="&amp;A2381,[1]!Query1[Quantity])</f>
        <v>0</v>
      </c>
      <c r="C2381" s="75" t="e">
        <f t="shared" si="75"/>
        <v>#DIV/0!</v>
      </c>
      <c r="D2381" s="74">
        <f>SUMIF([1]!Query1[Date],"="&amp;A2381,[1]!Query1[Trans_cnt])</f>
        <v>0</v>
      </c>
    </row>
    <row r="2382" spans="1:4" x14ac:dyDescent="0.25">
      <c r="A2382" s="8">
        <f t="shared" si="74"/>
        <v>47307</v>
      </c>
      <c r="B2382" s="74">
        <f>SUMIF([1]!Query1[Date],"="&amp;A2382,[1]!Query1[Quantity])</f>
        <v>0</v>
      </c>
      <c r="C2382" s="75" t="e">
        <f t="shared" si="75"/>
        <v>#DIV/0!</v>
      </c>
      <c r="D2382" s="74">
        <f>SUMIF([1]!Query1[Date],"="&amp;A2382,[1]!Query1[Trans_cnt])</f>
        <v>0</v>
      </c>
    </row>
    <row r="2383" spans="1:4" x14ac:dyDescent="0.25">
      <c r="A2383" s="8">
        <f t="shared" si="74"/>
        <v>47308</v>
      </c>
      <c r="B2383" s="74">
        <f>SUMIF([1]!Query1[Date],"="&amp;A2383,[1]!Query1[Quantity])</f>
        <v>0</v>
      </c>
      <c r="C2383" s="75" t="e">
        <f t="shared" si="75"/>
        <v>#DIV/0!</v>
      </c>
      <c r="D2383" s="74">
        <f>SUMIF([1]!Query1[Date],"="&amp;A2383,[1]!Query1[Trans_cnt])</f>
        <v>0</v>
      </c>
    </row>
    <row r="2384" spans="1:4" x14ac:dyDescent="0.25">
      <c r="A2384" s="8">
        <f t="shared" si="74"/>
        <v>47309</v>
      </c>
      <c r="B2384" s="74">
        <f>SUMIF([1]!Query1[Date],"="&amp;A2384,[1]!Query1[Quantity])</f>
        <v>0</v>
      </c>
      <c r="C2384" s="75" t="e">
        <f t="shared" si="75"/>
        <v>#DIV/0!</v>
      </c>
      <c r="D2384" s="74">
        <f>SUMIF([1]!Query1[Date],"="&amp;A2384,[1]!Query1[Trans_cnt])</f>
        <v>0</v>
      </c>
    </row>
    <row r="2385" spans="1:4" x14ac:dyDescent="0.25">
      <c r="A2385" s="8">
        <f t="shared" si="74"/>
        <v>47310</v>
      </c>
      <c r="B2385" s="74">
        <f>SUMIF([1]!Query1[Date],"="&amp;A2385,[1]!Query1[Quantity])</f>
        <v>0</v>
      </c>
      <c r="C2385" s="75" t="e">
        <f t="shared" si="75"/>
        <v>#DIV/0!</v>
      </c>
      <c r="D2385" s="74">
        <f>SUMIF([1]!Query1[Date],"="&amp;A2385,[1]!Query1[Trans_cnt])</f>
        <v>0</v>
      </c>
    </row>
    <row r="2386" spans="1:4" x14ac:dyDescent="0.25">
      <c r="A2386" s="8">
        <f t="shared" si="74"/>
        <v>47311</v>
      </c>
      <c r="B2386" s="74">
        <f>SUMIF([1]!Query1[Date],"="&amp;A2386,[1]!Query1[Quantity])</f>
        <v>0</v>
      </c>
      <c r="C2386" s="75" t="e">
        <f t="shared" si="75"/>
        <v>#DIV/0!</v>
      </c>
      <c r="D2386" s="74">
        <f>SUMIF([1]!Query1[Date],"="&amp;A2386,[1]!Query1[Trans_cnt])</f>
        <v>0</v>
      </c>
    </row>
    <row r="2387" spans="1:4" x14ac:dyDescent="0.25">
      <c r="A2387" s="8">
        <f t="shared" si="74"/>
        <v>47312</v>
      </c>
      <c r="B2387" s="74">
        <f>SUMIF([1]!Query1[Date],"="&amp;A2387,[1]!Query1[Quantity])</f>
        <v>0</v>
      </c>
      <c r="C2387" s="75" t="e">
        <f t="shared" si="75"/>
        <v>#DIV/0!</v>
      </c>
      <c r="D2387" s="74">
        <f>SUMIF([1]!Query1[Date],"="&amp;A2387,[1]!Query1[Trans_cnt])</f>
        <v>0</v>
      </c>
    </row>
    <row r="2388" spans="1:4" x14ac:dyDescent="0.25">
      <c r="A2388" s="8">
        <f t="shared" si="74"/>
        <v>47313</v>
      </c>
      <c r="B2388" s="74">
        <f>SUMIF([1]!Query1[Date],"="&amp;A2388,[1]!Query1[Quantity])</f>
        <v>0</v>
      </c>
      <c r="C2388" s="75" t="e">
        <f t="shared" si="75"/>
        <v>#DIV/0!</v>
      </c>
      <c r="D2388" s="74">
        <f>SUMIF([1]!Query1[Date],"="&amp;A2388,[1]!Query1[Trans_cnt])</f>
        <v>0</v>
      </c>
    </row>
    <row r="2389" spans="1:4" x14ac:dyDescent="0.25">
      <c r="A2389" s="8">
        <f t="shared" si="74"/>
        <v>47314</v>
      </c>
      <c r="B2389" s="74">
        <f>SUMIF([1]!Query1[Date],"="&amp;A2389,[1]!Query1[Quantity])</f>
        <v>0</v>
      </c>
      <c r="C2389" s="75" t="e">
        <f t="shared" si="75"/>
        <v>#DIV/0!</v>
      </c>
      <c r="D2389" s="74">
        <f>SUMIF([1]!Query1[Date],"="&amp;A2389,[1]!Query1[Trans_cnt])</f>
        <v>0</v>
      </c>
    </row>
    <row r="2390" spans="1:4" x14ac:dyDescent="0.25">
      <c r="A2390" s="8">
        <f t="shared" si="74"/>
        <v>47315</v>
      </c>
      <c r="B2390" s="74">
        <f>SUMIF([1]!Query1[Date],"="&amp;A2390,[1]!Query1[Quantity])</f>
        <v>0</v>
      </c>
      <c r="C2390" s="75" t="e">
        <f t="shared" si="75"/>
        <v>#DIV/0!</v>
      </c>
      <c r="D2390" s="74">
        <f>SUMIF([1]!Query1[Date],"="&amp;A2390,[1]!Query1[Trans_cnt])</f>
        <v>0</v>
      </c>
    </row>
    <row r="2391" spans="1:4" x14ac:dyDescent="0.25">
      <c r="A2391" s="8">
        <f t="shared" ref="A2391:A2454" si="76">A2390+1</f>
        <v>47316</v>
      </c>
      <c r="B2391" s="74">
        <f>SUMIF([1]!Query1[Date],"="&amp;A2391,[1]!Query1[Quantity])</f>
        <v>0</v>
      </c>
      <c r="C2391" s="75" t="e">
        <f t="shared" si="75"/>
        <v>#DIV/0!</v>
      </c>
      <c r="D2391" s="74">
        <f>SUMIF([1]!Query1[Date],"="&amp;A2391,[1]!Query1[Trans_cnt])</f>
        <v>0</v>
      </c>
    </row>
    <row r="2392" spans="1:4" x14ac:dyDescent="0.25">
      <c r="A2392" s="8">
        <f t="shared" si="76"/>
        <v>47317</v>
      </c>
      <c r="B2392" s="74">
        <f>SUMIF([1]!Query1[Date],"="&amp;A2392,[1]!Query1[Quantity])</f>
        <v>0</v>
      </c>
      <c r="C2392" s="75" t="e">
        <f t="shared" si="75"/>
        <v>#DIV/0!</v>
      </c>
      <c r="D2392" s="74">
        <f>SUMIF([1]!Query1[Date],"="&amp;A2392,[1]!Query1[Trans_cnt])</f>
        <v>0</v>
      </c>
    </row>
    <row r="2393" spans="1:4" x14ac:dyDescent="0.25">
      <c r="A2393" s="8">
        <f t="shared" si="76"/>
        <v>47318</v>
      </c>
      <c r="B2393" s="74">
        <f>SUMIF([1]!Query1[Date],"="&amp;A2393,[1]!Query1[Quantity])</f>
        <v>0</v>
      </c>
      <c r="C2393" s="75" t="e">
        <f t="shared" si="75"/>
        <v>#DIV/0!</v>
      </c>
      <c r="D2393" s="74">
        <f>SUMIF([1]!Query1[Date],"="&amp;A2393,[1]!Query1[Trans_cnt])</f>
        <v>0</v>
      </c>
    </row>
    <row r="2394" spans="1:4" x14ac:dyDescent="0.25">
      <c r="A2394" s="8">
        <f t="shared" si="76"/>
        <v>47319</v>
      </c>
      <c r="B2394" s="74">
        <f>SUMIF([1]!Query1[Date],"="&amp;A2394,[1]!Query1[Quantity])</f>
        <v>0</v>
      </c>
      <c r="C2394" s="75" t="e">
        <f t="shared" si="75"/>
        <v>#DIV/0!</v>
      </c>
      <c r="D2394" s="74">
        <f>SUMIF([1]!Query1[Date],"="&amp;A2394,[1]!Query1[Trans_cnt])</f>
        <v>0</v>
      </c>
    </row>
    <row r="2395" spans="1:4" x14ac:dyDescent="0.25">
      <c r="A2395" s="8">
        <f t="shared" si="76"/>
        <v>47320</v>
      </c>
      <c r="B2395" s="74">
        <f>SUMIF([1]!Query1[Date],"="&amp;A2395,[1]!Query1[Quantity])</f>
        <v>0</v>
      </c>
      <c r="C2395" s="75" t="e">
        <f t="shared" si="75"/>
        <v>#DIV/0!</v>
      </c>
      <c r="D2395" s="74">
        <f>SUMIF([1]!Query1[Date],"="&amp;A2395,[1]!Query1[Trans_cnt])</f>
        <v>0</v>
      </c>
    </row>
    <row r="2396" spans="1:4" x14ac:dyDescent="0.25">
      <c r="A2396" s="8">
        <f t="shared" si="76"/>
        <v>47321</v>
      </c>
      <c r="B2396" s="74">
        <f>SUMIF([1]!Query1[Date],"="&amp;A2396,[1]!Query1[Quantity])</f>
        <v>0</v>
      </c>
      <c r="C2396" s="75" t="e">
        <f t="shared" si="75"/>
        <v>#DIV/0!</v>
      </c>
      <c r="D2396" s="74">
        <f>SUMIF([1]!Query1[Date],"="&amp;A2396,[1]!Query1[Trans_cnt])</f>
        <v>0</v>
      </c>
    </row>
    <row r="2397" spans="1:4" x14ac:dyDescent="0.25">
      <c r="A2397" s="8">
        <f t="shared" si="76"/>
        <v>47322</v>
      </c>
      <c r="B2397" s="74">
        <f>SUMIF([1]!Query1[Date],"="&amp;A2397,[1]!Query1[Quantity])</f>
        <v>0</v>
      </c>
      <c r="C2397" s="75" t="e">
        <f t="shared" si="75"/>
        <v>#DIV/0!</v>
      </c>
      <c r="D2397" s="74">
        <f>SUMIF([1]!Query1[Date],"="&amp;A2397,[1]!Query1[Trans_cnt])</f>
        <v>0</v>
      </c>
    </row>
    <row r="2398" spans="1:4" x14ac:dyDescent="0.25">
      <c r="A2398" s="8">
        <f t="shared" si="76"/>
        <v>47323</v>
      </c>
      <c r="B2398" s="74">
        <f>SUMIF([1]!Query1[Date],"="&amp;A2398,[1]!Query1[Quantity])</f>
        <v>0</v>
      </c>
      <c r="C2398" s="75" t="e">
        <f t="shared" si="75"/>
        <v>#DIV/0!</v>
      </c>
      <c r="D2398" s="74">
        <f>SUMIF([1]!Query1[Date],"="&amp;A2398,[1]!Query1[Trans_cnt])</f>
        <v>0</v>
      </c>
    </row>
    <row r="2399" spans="1:4" x14ac:dyDescent="0.25">
      <c r="A2399" s="8">
        <f t="shared" si="76"/>
        <v>47324</v>
      </c>
      <c r="B2399" s="74">
        <f>SUMIF([1]!Query1[Date],"="&amp;A2399,[1]!Query1[Quantity])</f>
        <v>0</v>
      </c>
      <c r="C2399" s="75" t="e">
        <f t="shared" si="75"/>
        <v>#DIV/0!</v>
      </c>
      <c r="D2399" s="74">
        <f>SUMIF([1]!Query1[Date],"="&amp;A2399,[1]!Query1[Trans_cnt])</f>
        <v>0</v>
      </c>
    </row>
    <row r="2400" spans="1:4" x14ac:dyDescent="0.25">
      <c r="A2400" s="8">
        <f t="shared" si="76"/>
        <v>47325</v>
      </c>
      <c r="B2400" s="74">
        <f>SUMIF([1]!Query1[Date],"="&amp;A2400,[1]!Query1[Quantity])</f>
        <v>0</v>
      </c>
      <c r="C2400" s="75" t="e">
        <f t="shared" si="75"/>
        <v>#DIV/0!</v>
      </c>
      <c r="D2400" s="74">
        <f>SUMIF([1]!Query1[Date],"="&amp;A2400,[1]!Query1[Trans_cnt])</f>
        <v>0</v>
      </c>
    </row>
    <row r="2401" spans="1:4" x14ac:dyDescent="0.25">
      <c r="A2401" s="8">
        <f t="shared" si="76"/>
        <v>47326</v>
      </c>
      <c r="B2401" s="74">
        <f>SUMIF([1]!Query1[Date],"="&amp;A2401,[1]!Query1[Quantity])</f>
        <v>0</v>
      </c>
      <c r="C2401" s="75" t="e">
        <f t="shared" si="75"/>
        <v>#DIV/0!</v>
      </c>
      <c r="D2401" s="74">
        <f>SUMIF([1]!Query1[Date],"="&amp;A2401,[1]!Query1[Trans_cnt])</f>
        <v>0</v>
      </c>
    </row>
    <row r="2402" spans="1:4" x14ac:dyDescent="0.25">
      <c r="A2402" s="8">
        <f t="shared" si="76"/>
        <v>47327</v>
      </c>
      <c r="B2402" s="74">
        <f>SUMIF([1]!Query1[Date],"="&amp;A2402,[1]!Query1[Quantity])</f>
        <v>0</v>
      </c>
      <c r="C2402" s="75" t="e">
        <f t="shared" si="75"/>
        <v>#DIV/0!</v>
      </c>
      <c r="D2402" s="74">
        <f>SUMIF([1]!Query1[Date],"="&amp;A2402,[1]!Query1[Trans_cnt])</f>
        <v>0</v>
      </c>
    </row>
    <row r="2403" spans="1:4" x14ac:dyDescent="0.25">
      <c r="A2403" s="8">
        <f t="shared" si="76"/>
        <v>47328</v>
      </c>
      <c r="B2403" s="74">
        <f>SUMIF([1]!Query1[Date],"="&amp;A2403,[1]!Query1[Quantity])</f>
        <v>0</v>
      </c>
      <c r="C2403" s="75" t="e">
        <f t="shared" si="75"/>
        <v>#DIV/0!</v>
      </c>
      <c r="D2403" s="74">
        <f>SUMIF([1]!Query1[Date],"="&amp;A2403,[1]!Query1[Trans_cnt])</f>
        <v>0</v>
      </c>
    </row>
    <row r="2404" spans="1:4" x14ac:dyDescent="0.25">
      <c r="A2404" s="8">
        <f t="shared" si="76"/>
        <v>47329</v>
      </c>
      <c r="B2404" s="74">
        <f>SUMIF([1]!Query1[Date],"="&amp;A2404,[1]!Query1[Quantity])</f>
        <v>0</v>
      </c>
      <c r="C2404" s="75" t="e">
        <f t="shared" si="75"/>
        <v>#DIV/0!</v>
      </c>
      <c r="D2404" s="74">
        <f>SUMIF([1]!Query1[Date],"="&amp;A2404,[1]!Query1[Trans_cnt])</f>
        <v>0</v>
      </c>
    </row>
    <row r="2405" spans="1:4" x14ac:dyDescent="0.25">
      <c r="A2405" s="8">
        <f t="shared" si="76"/>
        <v>47330</v>
      </c>
      <c r="B2405" s="74">
        <f>SUMIF([1]!Query1[Date],"="&amp;A2405,[1]!Query1[Quantity])</f>
        <v>0</v>
      </c>
      <c r="C2405" s="75" t="e">
        <f t="shared" si="75"/>
        <v>#DIV/0!</v>
      </c>
      <c r="D2405" s="74">
        <f>SUMIF([1]!Query1[Date],"="&amp;A2405,[1]!Query1[Trans_cnt])</f>
        <v>0</v>
      </c>
    </row>
    <row r="2406" spans="1:4" x14ac:dyDescent="0.25">
      <c r="A2406" s="8">
        <f t="shared" si="76"/>
        <v>47331</v>
      </c>
      <c r="B2406" s="74">
        <f>SUMIF([1]!Query1[Date],"="&amp;A2406,[1]!Query1[Quantity])</f>
        <v>0</v>
      </c>
      <c r="C2406" s="75" t="e">
        <f t="shared" si="75"/>
        <v>#DIV/0!</v>
      </c>
      <c r="D2406" s="74">
        <f>SUMIF([1]!Query1[Date],"="&amp;A2406,[1]!Query1[Trans_cnt])</f>
        <v>0</v>
      </c>
    </row>
    <row r="2407" spans="1:4" x14ac:dyDescent="0.25">
      <c r="A2407" s="8">
        <f t="shared" si="76"/>
        <v>47332</v>
      </c>
      <c r="B2407" s="74">
        <f>SUMIF([1]!Query1[Date],"="&amp;A2407,[1]!Query1[Quantity])</f>
        <v>0</v>
      </c>
      <c r="C2407" s="75" t="e">
        <f t="shared" si="75"/>
        <v>#DIV/0!</v>
      </c>
      <c r="D2407" s="74">
        <f>SUMIF([1]!Query1[Date],"="&amp;A2407,[1]!Query1[Trans_cnt])</f>
        <v>0</v>
      </c>
    </row>
    <row r="2408" spans="1:4" x14ac:dyDescent="0.25">
      <c r="A2408" s="8">
        <f t="shared" si="76"/>
        <v>47333</v>
      </c>
      <c r="B2408" s="74">
        <f>SUMIF([1]!Query1[Date],"="&amp;A2408,[1]!Query1[Quantity])</f>
        <v>0</v>
      </c>
      <c r="C2408" s="75" t="e">
        <f t="shared" si="75"/>
        <v>#DIV/0!</v>
      </c>
      <c r="D2408" s="74">
        <f>SUMIF([1]!Query1[Date],"="&amp;A2408,[1]!Query1[Trans_cnt])</f>
        <v>0</v>
      </c>
    </row>
    <row r="2409" spans="1:4" x14ac:dyDescent="0.25">
      <c r="A2409" s="8">
        <f t="shared" si="76"/>
        <v>47334</v>
      </c>
      <c r="B2409" s="74">
        <f>SUMIF([1]!Query1[Date],"="&amp;A2409,[1]!Query1[Quantity])</f>
        <v>0</v>
      </c>
      <c r="C2409" s="75" t="e">
        <f t="shared" si="75"/>
        <v>#DIV/0!</v>
      </c>
      <c r="D2409" s="74">
        <f>SUMIF([1]!Query1[Date],"="&amp;A2409,[1]!Query1[Trans_cnt])</f>
        <v>0</v>
      </c>
    </row>
    <row r="2410" spans="1:4" x14ac:dyDescent="0.25">
      <c r="A2410" s="8">
        <f t="shared" si="76"/>
        <v>47335</v>
      </c>
      <c r="B2410" s="74">
        <f>SUMIF([1]!Query1[Date],"="&amp;A2410,[1]!Query1[Quantity])</f>
        <v>0</v>
      </c>
      <c r="C2410" s="75" t="e">
        <f t="shared" si="75"/>
        <v>#DIV/0!</v>
      </c>
      <c r="D2410" s="74">
        <f>SUMIF([1]!Query1[Date],"="&amp;A2410,[1]!Query1[Trans_cnt])</f>
        <v>0</v>
      </c>
    </row>
    <row r="2411" spans="1:4" x14ac:dyDescent="0.25">
      <c r="A2411" s="8">
        <f t="shared" si="76"/>
        <v>47336</v>
      </c>
      <c r="B2411" s="74">
        <f>SUMIF([1]!Query1[Date],"="&amp;A2411,[1]!Query1[Quantity])</f>
        <v>0</v>
      </c>
      <c r="C2411" s="75" t="e">
        <f t="shared" si="75"/>
        <v>#DIV/0!</v>
      </c>
      <c r="D2411" s="74">
        <f>SUMIF([1]!Query1[Date],"="&amp;A2411,[1]!Query1[Trans_cnt])</f>
        <v>0</v>
      </c>
    </row>
    <row r="2412" spans="1:4" x14ac:dyDescent="0.25">
      <c r="A2412" s="8">
        <f t="shared" si="76"/>
        <v>47337</v>
      </c>
      <c r="B2412" s="74">
        <f>SUMIF([1]!Query1[Date],"="&amp;A2412,[1]!Query1[Quantity])</f>
        <v>0</v>
      </c>
      <c r="C2412" s="75" t="e">
        <f t="shared" si="75"/>
        <v>#DIV/0!</v>
      </c>
      <c r="D2412" s="74">
        <f>SUMIF([1]!Query1[Date],"="&amp;A2412,[1]!Query1[Trans_cnt])</f>
        <v>0</v>
      </c>
    </row>
    <row r="2413" spans="1:4" x14ac:dyDescent="0.25">
      <c r="A2413" s="8">
        <f t="shared" si="76"/>
        <v>47338</v>
      </c>
      <c r="B2413" s="74">
        <f>SUMIF([1]!Query1[Date],"="&amp;A2413,[1]!Query1[Quantity])</f>
        <v>0</v>
      </c>
      <c r="C2413" s="75" t="e">
        <f t="shared" si="75"/>
        <v>#DIV/0!</v>
      </c>
      <c r="D2413" s="74">
        <f>SUMIF([1]!Query1[Date],"="&amp;A2413,[1]!Query1[Trans_cnt])</f>
        <v>0</v>
      </c>
    </row>
    <row r="2414" spans="1:4" x14ac:dyDescent="0.25">
      <c r="A2414" s="8">
        <f t="shared" si="76"/>
        <v>47339</v>
      </c>
      <c r="B2414" s="74">
        <f>SUMIF([1]!Query1[Date],"="&amp;A2414,[1]!Query1[Quantity])</f>
        <v>0</v>
      </c>
      <c r="C2414" s="75" t="e">
        <f t="shared" si="75"/>
        <v>#DIV/0!</v>
      </c>
      <c r="D2414" s="74">
        <f>SUMIF([1]!Query1[Date],"="&amp;A2414,[1]!Query1[Trans_cnt])</f>
        <v>0</v>
      </c>
    </row>
    <row r="2415" spans="1:4" x14ac:dyDescent="0.25">
      <c r="A2415" s="8">
        <f t="shared" si="76"/>
        <v>47340</v>
      </c>
      <c r="B2415" s="74">
        <f>SUMIF([1]!Query1[Date],"="&amp;A2415,[1]!Query1[Quantity])</f>
        <v>0</v>
      </c>
      <c r="C2415" s="75" t="e">
        <f t="shared" si="75"/>
        <v>#DIV/0!</v>
      </c>
      <c r="D2415" s="74">
        <f>SUMIF([1]!Query1[Date],"="&amp;A2415,[1]!Query1[Trans_cnt])</f>
        <v>0</v>
      </c>
    </row>
    <row r="2416" spans="1:4" x14ac:dyDescent="0.25">
      <c r="A2416" s="8">
        <f t="shared" si="76"/>
        <v>47341</v>
      </c>
      <c r="B2416" s="74">
        <f>SUMIF([1]!Query1[Date],"="&amp;A2416,[1]!Query1[Quantity])</f>
        <v>0</v>
      </c>
      <c r="C2416" s="75" t="e">
        <f t="shared" si="75"/>
        <v>#DIV/0!</v>
      </c>
      <c r="D2416" s="74">
        <f>SUMIF([1]!Query1[Date],"="&amp;A2416,[1]!Query1[Trans_cnt])</f>
        <v>0</v>
      </c>
    </row>
    <row r="2417" spans="1:4" x14ac:dyDescent="0.25">
      <c r="A2417" s="8">
        <f t="shared" si="76"/>
        <v>47342</v>
      </c>
      <c r="B2417" s="74">
        <f>SUMIF([1]!Query1[Date],"="&amp;A2417,[1]!Query1[Quantity])</f>
        <v>0</v>
      </c>
      <c r="C2417" s="75" t="e">
        <f t="shared" si="75"/>
        <v>#DIV/0!</v>
      </c>
      <c r="D2417" s="74">
        <f>SUMIF([1]!Query1[Date],"="&amp;A2417,[1]!Query1[Trans_cnt])</f>
        <v>0</v>
      </c>
    </row>
    <row r="2418" spans="1:4" x14ac:dyDescent="0.25">
      <c r="A2418" s="8">
        <f t="shared" si="76"/>
        <v>47343</v>
      </c>
      <c r="B2418" s="74">
        <f>SUMIF([1]!Query1[Date],"="&amp;A2418,[1]!Query1[Quantity])</f>
        <v>0</v>
      </c>
      <c r="C2418" s="75" t="e">
        <f t="shared" si="75"/>
        <v>#DIV/0!</v>
      </c>
      <c r="D2418" s="74">
        <f>SUMIF([1]!Query1[Date],"="&amp;A2418,[1]!Query1[Trans_cnt])</f>
        <v>0</v>
      </c>
    </row>
    <row r="2419" spans="1:4" x14ac:dyDescent="0.25">
      <c r="A2419" s="8">
        <f t="shared" si="76"/>
        <v>47344</v>
      </c>
      <c r="B2419" s="74">
        <f>SUMIF([1]!Query1[Date],"="&amp;A2419,[1]!Query1[Quantity])</f>
        <v>0</v>
      </c>
      <c r="C2419" s="75" t="e">
        <f t="shared" si="75"/>
        <v>#DIV/0!</v>
      </c>
      <c r="D2419" s="74">
        <f>SUMIF([1]!Query1[Date],"="&amp;A2419,[1]!Query1[Trans_cnt])</f>
        <v>0</v>
      </c>
    </row>
    <row r="2420" spans="1:4" x14ac:dyDescent="0.25">
      <c r="A2420" s="8">
        <f t="shared" si="76"/>
        <v>47345</v>
      </c>
      <c r="B2420" s="74">
        <f>SUMIF([1]!Query1[Date],"="&amp;A2420,[1]!Query1[Quantity])</f>
        <v>0</v>
      </c>
      <c r="C2420" s="75" t="e">
        <f t="shared" si="75"/>
        <v>#DIV/0!</v>
      </c>
      <c r="D2420" s="74">
        <f>SUMIF([1]!Query1[Date],"="&amp;A2420,[1]!Query1[Trans_cnt])</f>
        <v>0</v>
      </c>
    </row>
    <row r="2421" spans="1:4" x14ac:dyDescent="0.25">
      <c r="A2421" s="8">
        <f t="shared" si="76"/>
        <v>47346</v>
      </c>
      <c r="B2421" s="74">
        <f>SUMIF([1]!Query1[Date],"="&amp;A2421,[1]!Query1[Quantity])</f>
        <v>0</v>
      </c>
      <c r="C2421" s="75" t="e">
        <f t="shared" si="75"/>
        <v>#DIV/0!</v>
      </c>
      <c r="D2421" s="74">
        <f>SUMIF([1]!Query1[Date],"="&amp;A2421,[1]!Query1[Trans_cnt])</f>
        <v>0</v>
      </c>
    </row>
    <row r="2422" spans="1:4" x14ac:dyDescent="0.25">
      <c r="A2422" s="8">
        <f t="shared" si="76"/>
        <v>47347</v>
      </c>
      <c r="B2422" s="74">
        <f>SUMIF([1]!Query1[Date],"="&amp;A2422,[1]!Query1[Quantity])</f>
        <v>0</v>
      </c>
      <c r="C2422" s="75" t="e">
        <f t="shared" si="75"/>
        <v>#DIV/0!</v>
      </c>
      <c r="D2422" s="74">
        <f>SUMIF([1]!Query1[Date],"="&amp;A2422,[1]!Query1[Trans_cnt])</f>
        <v>0</v>
      </c>
    </row>
    <row r="2423" spans="1:4" x14ac:dyDescent="0.25">
      <c r="A2423" s="8">
        <f t="shared" si="76"/>
        <v>47348</v>
      </c>
      <c r="B2423" s="74">
        <f>SUMIF([1]!Query1[Date],"="&amp;A2423,[1]!Query1[Quantity])</f>
        <v>0</v>
      </c>
      <c r="C2423" s="75" t="e">
        <f t="shared" si="75"/>
        <v>#DIV/0!</v>
      </c>
      <c r="D2423" s="74">
        <f>SUMIF([1]!Query1[Date],"="&amp;A2423,[1]!Query1[Trans_cnt])</f>
        <v>0</v>
      </c>
    </row>
    <row r="2424" spans="1:4" x14ac:dyDescent="0.25">
      <c r="A2424" s="8">
        <f t="shared" si="76"/>
        <v>47349</v>
      </c>
      <c r="B2424" s="74">
        <f>SUMIF([1]!Query1[Date],"="&amp;A2424,[1]!Query1[Quantity])</f>
        <v>0</v>
      </c>
      <c r="C2424" s="75" t="e">
        <f t="shared" si="75"/>
        <v>#DIV/0!</v>
      </c>
      <c r="D2424" s="74">
        <f>SUMIF([1]!Query1[Date],"="&amp;A2424,[1]!Query1[Trans_cnt])</f>
        <v>0</v>
      </c>
    </row>
    <row r="2425" spans="1:4" x14ac:dyDescent="0.25">
      <c r="A2425" s="8">
        <f t="shared" si="76"/>
        <v>47350</v>
      </c>
      <c r="B2425" s="74">
        <f>SUMIF([1]!Query1[Date],"="&amp;A2425,[1]!Query1[Quantity])</f>
        <v>0</v>
      </c>
      <c r="C2425" s="75" t="e">
        <f t="shared" si="75"/>
        <v>#DIV/0!</v>
      </c>
      <c r="D2425" s="74">
        <f>SUMIF([1]!Query1[Date],"="&amp;A2425,[1]!Query1[Trans_cnt])</f>
        <v>0</v>
      </c>
    </row>
    <row r="2426" spans="1:4" x14ac:dyDescent="0.25">
      <c r="A2426" s="8">
        <f t="shared" si="76"/>
        <v>47351</v>
      </c>
      <c r="B2426" s="74">
        <f>SUMIF([1]!Query1[Date],"="&amp;A2426,[1]!Query1[Quantity])</f>
        <v>0</v>
      </c>
      <c r="C2426" s="75" t="e">
        <f t="shared" si="75"/>
        <v>#DIV/0!</v>
      </c>
      <c r="D2426" s="74">
        <f>SUMIF([1]!Query1[Date],"="&amp;A2426,[1]!Query1[Trans_cnt])</f>
        <v>0</v>
      </c>
    </row>
    <row r="2427" spans="1:4" x14ac:dyDescent="0.25">
      <c r="A2427" s="8">
        <f t="shared" si="76"/>
        <v>47352</v>
      </c>
      <c r="B2427" s="74">
        <f>SUMIF([1]!Query1[Date],"="&amp;A2427,[1]!Query1[Quantity])</f>
        <v>0</v>
      </c>
      <c r="C2427" s="75" t="e">
        <f t="shared" si="75"/>
        <v>#DIV/0!</v>
      </c>
      <c r="D2427" s="74">
        <f>SUMIF([1]!Query1[Date],"="&amp;A2427,[1]!Query1[Trans_cnt])</f>
        <v>0</v>
      </c>
    </row>
    <row r="2428" spans="1:4" x14ac:dyDescent="0.25">
      <c r="A2428" s="8">
        <f t="shared" si="76"/>
        <v>47353</v>
      </c>
      <c r="B2428" s="74">
        <f>SUMIF([1]!Query1[Date],"="&amp;A2428,[1]!Query1[Quantity])</f>
        <v>0</v>
      </c>
      <c r="C2428" s="75" t="e">
        <f t="shared" si="75"/>
        <v>#DIV/0!</v>
      </c>
      <c r="D2428" s="74">
        <f>SUMIF([1]!Query1[Date],"="&amp;A2428,[1]!Query1[Trans_cnt])</f>
        <v>0</v>
      </c>
    </row>
    <row r="2429" spans="1:4" x14ac:dyDescent="0.25">
      <c r="A2429" s="8">
        <f t="shared" si="76"/>
        <v>47354</v>
      </c>
      <c r="B2429" s="74">
        <f>SUMIF([1]!Query1[Date],"="&amp;A2429,[1]!Query1[Quantity])</f>
        <v>0</v>
      </c>
      <c r="C2429" s="75" t="e">
        <f t="shared" si="75"/>
        <v>#DIV/0!</v>
      </c>
      <c r="D2429" s="74">
        <f>SUMIF([1]!Query1[Date],"="&amp;A2429,[1]!Query1[Trans_cnt])</f>
        <v>0</v>
      </c>
    </row>
    <row r="2430" spans="1:4" x14ac:dyDescent="0.25">
      <c r="A2430" s="8">
        <f t="shared" si="76"/>
        <v>47355</v>
      </c>
      <c r="B2430" s="74">
        <f>SUMIF([1]!Query1[Date],"="&amp;A2430,[1]!Query1[Quantity])</f>
        <v>0</v>
      </c>
      <c r="C2430" s="75" t="e">
        <f t="shared" si="75"/>
        <v>#DIV/0!</v>
      </c>
      <c r="D2430" s="74">
        <f>SUMIF([1]!Query1[Date],"="&amp;A2430,[1]!Query1[Trans_cnt])</f>
        <v>0</v>
      </c>
    </row>
    <row r="2431" spans="1:4" x14ac:dyDescent="0.25">
      <c r="A2431" s="8">
        <f t="shared" si="76"/>
        <v>47356</v>
      </c>
      <c r="B2431" s="74">
        <f>SUMIF([1]!Query1[Date],"="&amp;A2431,[1]!Query1[Quantity])</f>
        <v>0</v>
      </c>
      <c r="C2431" s="75" t="e">
        <f t="shared" si="75"/>
        <v>#DIV/0!</v>
      </c>
      <c r="D2431" s="74">
        <f>SUMIF([1]!Query1[Date],"="&amp;A2431,[1]!Query1[Trans_cnt])</f>
        <v>0</v>
      </c>
    </row>
    <row r="2432" spans="1:4" x14ac:dyDescent="0.25">
      <c r="A2432" s="8">
        <f t="shared" si="76"/>
        <v>47357</v>
      </c>
      <c r="B2432" s="74">
        <f>SUMIF([1]!Query1[Date],"="&amp;A2432,[1]!Query1[Quantity])</f>
        <v>0</v>
      </c>
      <c r="C2432" s="75" t="e">
        <f t="shared" si="75"/>
        <v>#DIV/0!</v>
      </c>
      <c r="D2432" s="74">
        <f>SUMIF([1]!Query1[Date],"="&amp;A2432,[1]!Query1[Trans_cnt])</f>
        <v>0</v>
      </c>
    </row>
    <row r="2433" spans="1:4" x14ac:dyDescent="0.25">
      <c r="A2433" s="8">
        <f t="shared" si="76"/>
        <v>47358</v>
      </c>
      <c r="B2433" s="74">
        <f>SUMIF([1]!Query1[Date],"="&amp;A2433,[1]!Query1[Quantity])</f>
        <v>0</v>
      </c>
      <c r="C2433" s="75" t="e">
        <f t="shared" si="75"/>
        <v>#DIV/0!</v>
      </c>
      <c r="D2433" s="74">
        <f>SUMIF([1]!Query1[Date],"="&amp;A2433,[1]!Query1[Trans_cnt])</f>
        <v>0</v>
      </c>
    </row>
    <row r="2434" spans="1:4" x14ac:dyDescent="0.25">
      <c r="A2434" s="8">
        <f t="shared" si="76"/>
        <v>47359</v>
      </c>
      <c r="B2434" s="74">
        <f>SUMIF([1]!Query1[Date],"="&amp;A2434,[1]!Query1[Quantity])</f>
        <v>0</v>
      </c>
      <c r="C2434" s="75" t="e">
        <f t="shared" si="75"/>
        <v>#DIV/0!</v>
      </c>
      <c r="D2434" s="74">
        <f>SUMIF([1]!Query1[Date],"="&amp;A2434,[1]!Query1[Trans_cnt])</f>
        <v>0</v>
      </c>
    </row>
    <row r="2435" spans="1:4" x14ac:dyDescent="0.25">
      <c r="A2435" s="8">
        <f t="shared" si="76"/>
        <v>47360</v>
      </c>
      <c r="B2435" s="74">
        <f>SUMIF([1]!Query1[Date],"="&amp;A2435,[1]!Query1[Quantity])</f>
        <v>0</v>
      </c>
      <c r="C2435" s="75" t="e">
        <f t="shared" ref="C2435:C2498" si="77">B2435/D2435</f>
        <v>#DIV/0!</v>
      </c>
      <c r="D2435" s="74">
        <f>SUMIF([1]!Query1[Date],"="&amp;A2435,[1]!Query1[Trans_cnt])</f>
        <v>0</v>
      </c>
    </row>
    <row r="2436" spans="1:4" x14ac:dyDescent="0.25">
      <c r="A2436" s="8">
        <f t="shared" si="76"/>
        <v>47361</v>
      </c>
      <c r="B2436" s="74">
        <f>SUMIF([1]!Query1[Date],"="&amp;A2436,[1]!Query1[Quantity])</f>
        <v>0</v>
      </c>
      <c r="C2436" s="75" t="e">
        <f t="shared" si="77"/>
        <v>#DIV/0!</v>
      </c>
      <c r="D2436" s="74">
        <f>SUMIF([1]!Query1[Date],"="&amp;A2436,[1]!Query1[Trans_cnt])</f>
        <v>0</v>
      </c>
    </row>
    <row r="2437" spans="1:4" x14ac:dyDescent="0.25">
      <c r="A2437" s="8">
        <f t="shared" si="76"/>
        <v>47362</v>
      </c>
      <c r="B2437" s="74">
        <f>SUMIF([1]!Query1[Date],"="&amp;A2437,[1]!Query1[Quantity])</f>
        <v>0</v>
      </c>
      <c r="C2437" s="75" t="e">
        <f t="shared" si="77"/>
        <v>#DIV/0!</v>
      </c>
      <c r="D2437" s="74">
        <f>SUMIF([1]!Query1[Date],"="&amp;A2437,[1]!Query1[Trans_cnt])</f>
        <v>0</v>
      </c>
    </row>
    <row r="2438" spans="1:4" x14ac:dyDescent="0.25">
      <c r="A2438" s="8">
        <f t="shared" si="76"/>
        <v>47363</v>
      </c>
      <c r="B2438" s="74">
        <f>SUMIF([1]!Query1[Date],"="&amp;A2438,[1]!Query1[Quantity])</f>
        <v>0</v>
      </c>
      <c r="C2438" s="75" t="e">
        <f t="shared" si="77"/>
        <v>#DIV/0!</v>
      </c>
      <c r="D2438" s="74">
        <f>SUMIF([1]!Query1[Date],"="&amp;A2438,[1]!Query1[Trans_cnt])</f>
        <v>0</v>
      </c>
    </row>
    <row r="2439" spans="1:4" x14ac:dyDescent="0.25">
      <c r="A2439" s="8">
        <f t="shared" si="76"/>
        <v>47364</v>
      </c>
      <c r="B2439" s="74">
        <f>SUMIF([1]!Query1[Date],"="&amp;A2439,[1]!Query1[Quantity])</f>
        <v>0</v>
      </c>
      <c r="C2439" s="75" t="e">
        <f t="shared" si="77"/>
        <v>#DIV/0!</v>
      </c>
      <c r="D2439" s="74">
        <f>SUMIF([1]!Query1[Date],"="&amp;A2439,[1]!Query1[Trans_cnt])</f>
        <v>0</v>
      </c>
    </row>
    <row r="2440" spans="1:4" x14ac:dyDescent="0.25">
      <c r="A2440" s="8">
        <f t="shared" si="76"/>
        <v>47365</v>
      </c>
      <c r="B2440" s="74">
        <f>SUMIF([1]!Query1[Date],"="&amp;A2440,[1]!Query1[Quantity])</f>
        <v>0</v>
      </c>
      <c r="C2440" s="75" t="e">
        <f t="shared" si="77"/>
        <v>#DIV/0!</v>
      </c>
      <c r="D2440" s="74">
        <f>SUMIF([1]!Query1[Date],"="&amp;A2440,[1]!Query1[Trans_cnt])</f>
        <v>0</v>
      </c>
    </row>
    <row r="2441" spans="1:4" x14ac:dyDescent="0.25">
      <c r="A2441" s="8">
        <f t="shared" si="76"/>
        <v>47366</v>
      </c>
      <c r="B2441" s="74">
        <f>SUMIF([1]!Query1[Date],"="&amp;A2441,[1]!Query1[Quantity])</f>
        <v>0</v>
      </c>
      <c r="C2441" s="75" t="e">
        <f t="shared" si="77"/>
        <v>#DIV/0!</v>
      </c>
      <c r="D2441" s="74">
        <f>SUMIF([1]!Query1[Date],"="&amp;A2441,[1]!Query1[Trans_cnt])</f>
        <v>0</v>
      </c>
    </row>
    <row r="2442" spans="1:4" x14ac:dyDescent="0.25">
      <c r="A2442" s="8">
        <f t="shared" si="76"/>
        <v>47367</v>
      </c>
      <c r="B2442" s="74">
        <f>SUMIF([1]!Query1[Date],"="&amp;A2442,[1]!Query1[Quantity])</f>
        <v>0</v>
      </c>
      <c r="C2442" s="75" t="e">
        <f t="shared" si="77"/>
        <v>#DIV/0!</v>
      </c>
      <c r="D2442" s="74">
        <f>SUMIF([1]!Query1[Date],"="&amp;A2442,[1]!Query1[Trans_cnt])</f>
        <v>0</v>
      </c>
    </row>
    <row r="2443" spans="1:4" x14ac:dyDescent="0.25">
      <c r="A2443" s="8">
        <f t="shared" si="76"/>
        <v>47368</v>
      </c>
      <c r="B2443" s="74">
        <f>SUMIF([1]!Query1[Date],"="&amp;A2443,[1]!Query1[Quantity])</f>
        <v>0</v>
      </c>
      <c r="C2443" s="75" t="e">
        <f t="shared" si="77"/>
        <v>#DIV/0!</v>
      </c>
      <c r="D2443" s="74">
        <f>SUMIF([1]!Query1[Date],"="&amp;A2443,[1]!Query1[Trans_cnt])</f>
        <v>0</v>
      </c>
    </row>
    <row r="2444" spans="1:4" x14ac:dyDescent="0.25">
      <c r="A2444" s="8">
        <f t="shared" si="76"/>
        <v>47369</v>
      </c>
      <c r="B2444" s="74">
        <f>SUMIF([1]!Query1[Date],"="&amp;A2444,[1]!Query1[Quantity])</f>
        <v>0</v>
      </c>
      <c r="C2444" s="75" t="e">
        <f t="shared" si="77"/>
        <v>#DIV/0!</v>
      </c>
      <c r="D2444" s="74">
        <f>SUMIF([1]!Query1[Date],"="&amp;A2444,[1]!Query1[Trans_cnt])</f>
        <v>0</v>
      </c>
    </row>
    <row r="2445" spans="1:4" x14ac:dyDescent="0.25">
      <c r="A2445" s="8">
        <f t="shared" si="76"/>
        <v>47370</v>
      </c>
      <c r="B2445" s="74">
        <f>SUMIF([1]!Query1[Date],"="&amp;A2445,[1]!Query1[Quantity])</f>
        <v>0</v>
      </c>
      <c r="C2445" s="75" t="e">
        <f t="shared" si="77"/>
        <v>#DIV/0!</v>
      </c>
      <c r="D2445" s="74">
        <f>SUMIF([1]!Query1[Date],"="&amp;A2445,[1]!Query1[Trans_cnt])</f>
        <v>0</v>
      </c>
    </row>
    <row r="2446" spans="1:4" x14ac:dyDescent="0.25">
      <c r="A2446" s="8">
        <f t="shared" si="76"/>
        <v>47371</v>
      </c>
      <c r="B2446" s="74">
        <f>SUMIF([1]!Query1[Date],"="&amp;A2446,[1]!Query1[Quantity])</f>
        <v>0</v>
      </c>
      <c r="C2446" s="75" t="e">
        <f t="shared" si="77"/>
        <v>#DIV/0!</v>
      </c>
      <c r="D2446" s="74">
        <f>SUMIF([1]!Query1[Date],"="&amp;A2446,[1]!Query1[Trans_cnt])</f>
        <v>0</v>
      </c>
    </row>
    <row r="2447" spans="1:4" x14ac:dyDescent="0.25">
      <c r="A2447" s="8">
        <f t="shared" si="76"/>
        <v>47372</v>
      </c>
      <c r="B2447" s="74">
        <f>SUMIF([1]!Query1[Date],"="&amp;A2447,[1]!Query1[Quantity])</f>
        <v>0</v>
      </c>
      <c r="C2447" s="75" t="e">
        <f t="shared" si="77"/>
        <v>#DIV/0!</v>
      </c>
      <c r="D2447" s="74">
        <f>SUMIF([1]!Query1[Date],"="&amp;A2447,[1]!Query1[Trans_cnt])</f>
        <v>0</v>
      </c>
    </row>
    <row r="2448" spans="1:4" x14ac:dyDescent="0.25">
      <c r="A2448" s="8">
        <f t="shared" si="76"/>
        <v>47373</v>
      </c>
      <c r="B2448" s="74">
        <f>SUMIF([1]!Query1[Date],"="&amp;A2448,[1]!Query1[Quantity])</f>
        <v>0</v>
      </c>
      <c r="C2448" s="75" t="e">
        <f t="shared" si="77"/>
        <v>#DIV/0!</v>
      </c>
      <c r="D2448" s="74">
        <f>SUMIF([1]!Query1[Date],"="&amp;A2448,[1]!Query1[Trans_cnt])</f>
        <v>0</v>
      </c>
    </row>
    <row r="2449" spans="1:4" x14ac:dyDescent="0.25">
      <c r="A2449" s="8">
        <f t="shared" si="76"/>
        <v>47374</v>
      </c>
      <c r="B2449" s="74">
        <f>SUMIF([1]!Query1[Date],"="&amp;A2449,[1]!Query1[Quantity])</f>
        <v>0</v>
      </c>
      <c r="C2449" s="75" t="e">
        <f t="shared" si="77"/>
        <v>#DIV/0!</v>
      </c>
      <c r="D2449" s="74">
        <f>SUMIF([1]!Query1[Date],"="&amp;A2449,[1]!Query1[Trans_cnt])</f>
        <v>0</v>
      </c>
    </row>
    <row r="2450" spans="1:4" x14ac:dyDescent="0.25">
      <c r="A2450" s="8">
        <f t="shared" si="76"/>
        <v>47375</v>
      </c>
      <c r="B2450" s="74">
        <f>SUMIF([1]!Query1[Date],"="&amp;A2450,[1]!Query1[Quantity])</f>
        <v>0</v>
      </c>
      <c r="C2450" s="75" t="e">
        <f t="shared" si="77"/>
        <v>#DIV/0!</v>
      </c>
      <c r="D2450" s="74">
        <f>SUMIF([1]!Query1[Date],"="&amp;A2450,[1]!Query1[Trans_cnt])</f>
        <v>0</v>
      </c>
    </row>
    <row r="2451" spans="1:4" x14ac:dyDescent="0.25">
      <c r="A2451" s="8">
        <f t="shared" si="76"/>
        <v>47376</v>
      </c>
      <c r="B2451" s="74">
        <f>SUMIF([1]!Query1[Date],"="&amp;A2451,[1]!Query1[Quantity])</f>
        <v>0</v>
      </c>
      <c r="C2451" s="75" t="e">
        <f t="shared" si="77"/>
        <v>#DIV/0!</v>
      </c>
      <c r="D2451" s="74">
        <f>SUMIF([1]!Query1[Date],"="&amp;A2451,[1]!Query1[Trans_cnt])</f>
        <v>0</v>
      </c>
    </row>
    <row r="2452" spans="1:4" x14ac:dyDescent="0.25">
      <c r="A2452" s="8">
        <f t="shared" si="76"/>
        <v>47377</v>
      </c>
      <c r="B2452" s="74">
        <f>SUMIF([1]!Query1[Date],"="&amp;A2452,[1]!Query1[Quantity])</f>
        <v>0</v>
      </c>
      <c r="C2452" s="75" t="e">
        <f t="shared" si="77"/>
        <v>#DIV/0!</v>
      </c>
      <c r="D2452" s="74">
        <f>SUMIF([1]!Query1[Date],"="&amp;A2452,[1]!Query1[Trans_cnt])</f>
        <v>0</v>
      </c>
    </row>
    <row r="2453" spans="1:4" x14ac:dyDescent="0.25">
      <c r="A2453" s="8">
        <f t="shared" si="76"/>
        <v>47378</v>
      </c>
      <c r="B2453" s="74">
        <f>SUMIF([1]!Query1[Date],"="&amp;A2453,[1]!Query1[Quantity])</f>
        <v>0</v>
      </c>
      <c r="C2453" s="75" t="e">
        <f t="shared" si="77"/>
        <v>#DIV/0!</v>
      </c>
      <c r="D2453" s="74">
        <f>SUMIF([1]!Query1[Date],"="&amp;A2453,[1]!Query1[Trans_cnt])</f>
        <v>0</v>
      </c>
    </row>
    <row r="2454" spans="1:4" x14ac:dyDescent="0.25">
      <c r="A2454" s="8">
        <f t="shared" si="76"/>
        <v>47379</v>
      </c>
      <c r="B2454" s="74">
        <f>SUMIF([1]!Query1[Date],"="&amp;A2454,[1]!Query1[Quantity])</f>
        <v>0</v>
      </c>
      <c r="C2454" s="75" t="e">
        <f t="shared" si="77"/>
        <v>#DIV/0!</v>
      </c>
      <c r="D2454" s="74">
        <f>SUMIF([1]!Query1[Date],"="&amp;A2454,[1]!Query1[Trans_cnt])</f>
        <v>0</v>
      </c>
    </row>
    <row r="2455" spans="1:4" x14ac:dyDescent="0.25">
      <c r="A2455" s="8">
        <f t="shared" ref="A2455:A2518" si="78">A2454+1</f>
        <v>47380</v>
      </c>
      <c r="B2455" s="74">
        <f>SUMIF([1]!Query1[Date],"="&amp;A2455,[1]!Query1[Quantity])</f>
        <v>0</v>
      </c>
      <c r="C2455" s="75" t="e">
        <f t="shared" si="77"/>
        <v>#DIV/0!</v>
      </c>
      <c r="D2455" s="74">
        <f>SUMIF([1]!Query1[Date],"="&amp;A2455,[1]!Query1[Trans_cnt])</f>
        <v>0</v>
      </c>
    </row>
    <row r="2456" spans="1:4" x14ac:dyDescent="0.25">
      <c r="A2456" s="8">
        <f t="shared" si="78"/>
        <v>47381</v>
      </c>
      <c r="B2456" s="74">
        <f>SUMIF([1]!Query1[Date],"="&amp;A2456,[1]!Query1[Quantity])</f>
        <v>0</v>
      </c>
      <c r="C2456" s="75" t="e">
        <f t="shared" si="77"/>
        <v>#DIV/0!</v>
      </c>
      <c r="D2456" s="74">
        <f>SUMIF([1]!Query1[Date],"="&amp;A2456,[1]!Query1[Trans_cnt])</f>
        <v>0</v>
      </c>
    </row>
    <row r="2457" spans="1:4" x14ac:dyDescent="0.25">
      <c r="A2457" s="8">
        <f t="shared" si="78"/>
        <v>47382</v>
      </c>
      <c r="B2457" s="74">
        <f>SUMIF([1]!Query1[Date],"="&amp;A2457,[1]!Query1[Quantity])</f>
        <v>0</v>
      </c>
      <c r="C2457" s="75" t="e">
        <f t="shared" si="77"/>
        <v>#DIV/0!</v>
      </c>
      <c r="D2457" s="74">
        <f>SUMIF([1]!Query1[Date],"="&amp;A2457,[1]!Query1[Trans_cnt])</f>
        <v>0</v>
      </c>
    </row>
    <row r="2458" spans="1:4" x14ac:dyDescent="0.25">
      <c r="A2458" s="8">
        <f t="shared" si="78"/>
        <v>47383</v>
      </c>
      <c r="B2458" s="74">
        <f>SUMIF([1]!Query1[Date],"="&amp;A2458,[1]!Query1[Quantity])</f>
        <v>0</v>
      </c>
      <c r="C2458" s="75" t="e">
        <f t="shared" si="77"/>
        <v>#DIV/0!</v>
      </c>
      <c r="D2458" s="74">
        <f>SUMIF([1]!Query1[Date],"="&amp;A2458,[1]!Query1[Trans_cnt])</f>
        <v>0</v>
      </c>
    </row>
    <row r="2459" spans="1:4" x14ac:dyDescent="0.25">
      <c r="A2459" s="8">
        <f t="shared" si="78"/>
        <v>47384</v>
      </c>
      <c r="B2459" s="74">
        <f>SUMIF([1]!Query1[Date],"="&amp;A2459,[1]!Query1[Quantity])</f>
        <v>0</v>
      </c>
      <c r="C2459" s="75" t="e">
        <f t="shared" si="77"/>
        <v>#DIV/0!</v>
      </c>
      <c r="D2459" s="74">
        <f>SUMIF([1]!Query1[Date],"="&amp;A2459,[1]!Query1[Trans_cnt])</f>
        <v>0</v>
      </c>
    </row>
    <row r="2460" spans="1:4" x14ac:dyDescent="0.25">
      <c r="A2460" s="8">
        <f t="shared" si="78"/>
        <v>47385</v>
      </c>
      <c r="B2460" s="74">
        <f>SUMIF([1]!Query1[Date],"="&amp;A2460,[1]!Query1[Quantity])</f>
        <v>0</v>
      </c>
      <c r="C2460" s="75" t="e">
        <f t="shared" si="77"/>
        <v>#DIV/0!</v>
      </c>
      <c r="D2460" s="74">
        <f>SUMIF([1]!Query1[Date],"="&amp;A2460,[1]!Query1[Trans_cnt])</f>
        <v>0</v>
      </c>
    </row>
    <row r="2461" spans="1:4" x14ac:dyDescent="0.25">
      <c r="A2461" s="8">
        <f t="shared" si="78"/>
        <v>47386</v>
      </c>
      <c r="B2461" s="74">
        <f>SUMIF([1]!Query1[Date],"="&amp;A2461,[1]!Query1[Quantity])</f>
        <v>0</v>
      </c>
      <c r="C2461" s="75" t="e">
        <f t="shared" si="77"/>
        <v>#DIV/0!</v>
      </c>
      <c r="D2461" s="74">
        <f>SUMIF([1]!Query1[Date],"="&amp;A2461,[1]!Query1[Trans_cnt])</f>
        <v>0</v>
      </c>
    </row>
    <row r="2462" spans="1:4" x14ac:dyDescent="0.25">
      <c r="A2462" s="8">
        <f t="shared" si="78"/>
        <v>47387</v>
      </c>
      <c r="B2462" s="74">
        <f>SUMIF([1]!Query1[Date],"="&amp;A2462,[1]!Query1[Quantity])</f>
        <v>0</v>
      </c>
      <c r="C2462" s="75" t="e">
        <f t="shared" si="77"/>
        <v>#DIV/0!</v>
      </c>
      <c r="D2462" s="74">
        <f>SUMIF([1]!Query1[Date],"="&amp;A2462,[1]!Query1[Trans_cnt])</f>
        <v>0</v>
      </c>
    </row>
    <row r="2463" spans="1:4" x14ac:dyDescent="0.25">
      <c r="A2463" s="8">
        <f t="shared" si="78"/>
        <v>47388</v>
      </c>
      <c r="B2463" s="74">
        <f>SUMIF([1]!Query1[Date],"="&amp;A2463,[1]!Query1[Quantity])</f>
        <v>0</v>
      </c>
      <c r="C2463" s="75" t="e">
        <f t="shared" si="77"/>
        <v>#DIV/0!</v>
      </c>
      <c r="D2463" s="74">
        <f>SUMIF([1]!Query1[Date],"="&amp;A2463,[1]!Query1[Trans_cnt])</f>
        <v>0</v>
      </c>
    </row>
    <row r="2464" spans="1:4" x14ac:dyDescent="0.25">
      <c r="A2464" s="8">
        <f t="shared" si="78"/>
        <v>47389</v>
      </c>
      <c r="B2464" s="74">
        <f>SUMIF([1]!Query1[Date],"="&amp;A2464,[1]!Query1[Quantity])</f>
        <v>0</v>
      </c>
      <c r="C2464" s="75" t="e">
        <f t="shared" si="77"/>
        <v>#DIV/0!</v>
      </c>
      <c r="D2464" s="74">
        <f>SUMIF([1]!Query1[Date],"="&amp;A2464,[1]!Query1[Trans_cnt])</f>
        <v>0</v>
      </c>
    </row>
    <row r="2465" spans="1:4" x14ac:dyDescent="0.25">
      <c r="A2465" s="8">
        <f t="shared" si="78"/>
        <v>47390</v>
      </c>
      <c r="B2465" s="74">
        <f>SUMIF([1]!Query1[Date],"="&amp;A2465,[1]!Query1[Quantity])</f>
        <v>0</v>
      </c>
      <c r="C2465" s="75" t="e">
        <f t="shared" si="77"/>
        <v>#DIV/0!</v>
      </c>
      <c r="D2465" s="74">
        <f>SUMIF([1]!Query1[Date],"="&amp;A2465,[1]!Query1[Trans_cnt])</f>
        <v>0</v>
      </c>
    </row>
    <row r="2466" spans="1:4" x14ac:dyDescent="0.25">
      <c r="A2466" s="8">
        <f t="shared" si="78"/>
        <v>47391</v>
      </c>
      <c r="B2466" s="74">
        <f>SUMIF([1]!Query1[Date],"="&amp;A2466,[1]!Query1[Quantity])</f>
        <v>0</v>
      </c>
      <c r="C2466" s="75" t="e">
        <f t="shared" si="77"/>
        <v>#DIV/0!</v>
      </c>
      <c r="D2466" s="74">
        <f>SUMIF([1]!Query1[Date],"="&amp;A2466,[1]!Query1[Trans_cnt])</f>
        <v>0</v>
      </c>
    </row>
    <row r="2467" spans="1:4" x14ac:dyDescent="0.25">
      <c r="A2467" s="8">
        <f t="shared" si="78"/>
        <v>47392</v>
      </c>
      <c r="B2467" s="74">
        <f>SUMIF([1]!Query1[Date],"="&amp;A2467,[1]!Query1[Quantity])</f>
        <v>0</v>
      </c>
      <c r="C2467" s="75" t="e">
        <f t="shared" si="77"/>
        <v>#DIV/0!</v>
      </c>
      <c r="D2467" s="74">
        <f>SUMIF([1]!Query1[Date],"="&amp;A2467,[1]!Query1[Trans_cnt])</f>
        <v>0</v>
      </c>
    </row>
    <row r="2468" spans="1:4" x14ac:dyDescent="0.25">
      <c r="A2468" s="8">
        <f t="shared" si="78"/>
        <v>47393</v>
      </c>
      <c r="B2468" s="74">
        <f>SUMIF([1]!Query1[Date],"="&amp;A2468,[1]!Query1[Quantity])</f>
        <v>0</v>
      </c>
      <c r="C2468" s="75" t="e">
        <f t="shared" si="77"/>
        <v>#DIV/0!</v>
      </c>
      <c r="D2468" s="74">
        <f>SUMIF([1]!Query1[Date],"="&amp;A2468,[1]!Query1[Trans_cnt])</f>
        <v>0</v>
      </c>
    </row>
    <row r="2469" spans="1:4" x14ac:dyDescent="0.25">
      <c r="A2469" s="8">
        <f t="shared" si="78"/>
        <v>47394</v>
      </c>
      <c r="B2469" s="74">
        <f>SUMIF([1]!Query1[Date],"="&amp;A2469,[1]!Query1[Quantity])</f>
        <v>0</v>
      </c>
      <c r="C2469" s="75" t="e">
        <f t="shared" si="77"/>
        <v>#DIV/0!</v>
      </c>
      <c r="D2469" s="74">
        <f>SUMIF([1]!Query1[Date],"="&amp;A2469,[1]!Query1[Trans_cnt])</f>
        <v>0</v>
      </c>
    </row>
    <row r="2470" spans="1:4" x14ac:dyDescent="0.25">
      <c r="A2470" s="8">
        <f t="shared" si="78"/>
        <v>47395</v>
      </c>
      <c r="B2470" s="74">
        <f>SUMIF([1]!Query1[Date],"="&amp;A2470,[1]!Query1[Quantity])</f>
        <v>0</v>
      </c>
      <c r="C2470" s="75" t="e">
        <f t="shared" si="77"/>
        <v>#DIV/0!</v>
      </c>
      <c r="D2470" s="74">
        <f>SUMIF([1]!Query1[Date],"="&amp;A2470,[1]!Query1[Trans_cnt])</f>
        <v>0</v>
      </c>
    </row>
    <row r="2471" spans="1:4" x14ac:dyDescent="0.25">
      <c r="A2471" s="8">
        <f t="shared" si="78"/>
        <v>47396</v>
      </c>
      <c r="B2471" s="74">
        <f>SUMIF([1]!Query1[Date],"="&amp;A2471,[1]!Query1[Quantity])</f>
        <v>0</v>
      </c>
      <c r="C2471" s="75" t="e">
        <f t="shared" si="77"/>
        <v>#DIV/0!</v>
      </c>
      <c r="D2471" s="74">
        <f>SUMIF([1]!Query1[Date],"="&amp;A2471,[1]!Query1[Trans_cnt])</f>
        <v>0</v>
      </c>
    </row>
    <row r="2472" spans="1:4" x14ac:dyDescent="0.25">
      <c r="A2472" s="8">
        <f t="shared" si="78"/>
        <v>47397</v>
      </c>
      <c r="B2472" s="74">
        <f>SUMIF([1]!Query1[Date],"="&amp;A2472,[1]!Query1[Quantity])</f>
        <v>0</v>
      </c>
      <c r="C2472" s="75" t="e">
        <f t="shared" si="77"/>
        <v>#DIV/0!</v>
      </c>
      <c r="D2472" s="74">
        <f>SUMIF([1]!Query1[Date],"="&amp;A2472,[1]!Query1[Trans_cnt])</f>
        <v>0</v>
      </c>
    </row>
    <row r="2473" spans="1:4" x14ac:dyDescent="0.25">
      <c r="A2473" s="8">
        <f t="shared" si="78"/>
        <v>47398</v>
      </c>
      <c r="B2473" s="74">
        <f>SUMIF([1]!Query1[Date],"="&amp;A2473,[1]!Query1[Quantity])</f>
        <v>0</v>
      </c>
      <c r="C2473" s="75" t="e">
        <f t="shared" si="77"/>
        <v>#DIV/0!</v>
      </c>
      <c r="D2473" s="74">
        <f>SUMIF([1]!Query1[Date],"="&amp;A2473,[1]!Query1[Trans_cnt])</f>
        <v>0</v>
      </c>
    </row>
    <row r="2474" spans="1:4" x14ac:dyDescent="0.25">
      <c r="A2474" s="8">
        <f t="shared" si="78"/>
        <v>47399</v>
      </c>
      <c r="B2474" s="74">
        <f>SUMIF([1]!Query1[Date],"="&amp;A2474,[1]!Query1[Quantity])</f>
        <v>0</v>
      </c>
      <c r="C2474" s="75" t="e">
        <f t="shared" si="77"/>
        <v>#DIV/0!</v>
      </c>
      <c r="D2474" s="74">
        <f>SUMIF([1]!Query1[Date],"="&amp;A2474,[1]!Query1[Trans_cnt])</f>
        <v>0</v>
      </c>
    </row>
    <row r="2475" spans="1:4" x14ac:dyDescent="0.25">
      <c r="A2475" s="8">
        <f t="shared" si="78"/>
        <v>47400</v>
      </c>
      <c r="B2475" s="74">
        <f>SUMIF([1]!Query1[Date],"="&amp;A2475,[1]!Query1[Quantity])</f>
        <v>0</v>
      </c>
      <c r="C2475" s="75" t="e">
        <f t="shared" si="77"/>
        <v>#DIV/0!</v>
      </c>
      <c r="D2475" s="74">
        <f>SUMIF([1]!Query1[Date],"="&amp;A2475,[1]!Query1[Trans_cnt])</f>
        <v>0</v>
      </c>
    </row>
    <row r="2476" spans="1:4" x14ac:dyDescent="0.25">
      <c r="A2476" s="8">
        <f t="shared" si="78"/>
        <v>47401</v>
      </c>
      <c r="B2476" s="74">
        <f>SUMIF([1]!Query1[Date],"="&amp;A2476,[1]!Query1[Quantity])</f>
        <v>0</v>
      </c>
      <c r="C2476" s="75" t="e">
        <f t="shared" si="77"/>
        <v>#DIV/0!</v>
      </c>
      <c r="D2476" s="74">
        <f>SUMIF([1]!Query1[Date],"="&amp;A2476,[1]!Query1[Trans_cnt])</f>
        <v>0</v>
      </c>
    </row>
    <row r="2477" spans="1:4" x14ac:dyDescent="0.25">
      <c r="A2477" s="8">
        <f t="shared" si="78"/>
        <v>47402</v>
      </c>
      <c r="B2477" s="74">
        <f>SUMIF([1]!Query1[Date],"="&amp;A2477,[1]!Query1[Quantity])</f>
        <v>0</v>
      </c>
      <c r="C2477" s="75" t="e">
        <f t="shared" si="77"/>
        <v>#DIV/0!</v>
      </c>
      <c r="D2477" s="74">
        <f>SUMIF([1]!Query1[Date],"="&amp;A2477,[1]!Query1[Trans_cnt])</f>
        <v>0</v>
      </c>
    </row>
    <row r="2478" spans="1:4" x14ac:dyDescent="0.25">
      <c r="A2478" s="8">
        <f t="shared" si="78"/>
        <v>47403</v>
      </c>
      <c r="B2478" s="74">
        <f>SUMIF([1]!Query1[Date],"="&amp;A2478,[1]!Query1[Quantity])</f>
        <v>0</v>
      </c>
      <c r="C2478" s="75" t="e">
        <f t="shared" si="77"/>
        <v>#DIV/0!</v>
      </c>
      <c r="D2478" s="74">
        <f>SUMIF([1]!Query1[Date],"="&amp;A2478,[1]!Query1[Trans_cnt])</f>
        <v>0</v>
      </c>
    </row>
    <row r="2479" spans="1:4" x14ac:dyDescent="0.25">
      <c r="A2479" s="8">
        <f t="shared" si="78"/>
        <v>47404</v>
      </c>
      <c r="B2479" s="74">
        <f>SUMIF([1]!Query1[Date],"="&amp;A2479,[1]!Query1[Quantity])</f>
        <v>0</v>
      </c>
      <c r="C2479" s="75" t="e">
        <f t="shared" si="77"/>
        <v>#DIV/0!</v>
      </c>
      <c r="D2479" s="74">
        <f>SUMIF([1]!Query1[Date],"="&amp;A2479,[1]!Query1[Trans_cnt])</f>
        <v>0</v>
      </c>
    </row>
    <row r="2480" spans="1:4" x14ac:dyDescent="0.25">
      <c r="A2480" s="8">
        <f t="shared" si="78"/>
        <v>47405</v>
      </c>
      <c r="B2480" s="74">
        <f>SUMIF([1]!Query1[Date],"="&amp;A2480,[1]!Query1[Quantity])</f>
        <v>0</v>
      </c>
      <c r="C2480" s="75" t="e">
        <f t="shared" si="77"/>
        <v>#DIV/0!</v>
      </c>
      <c r="D2480" s="74">
        <f>SUMIF([1]!Query1[Date],"="&amp;A2480,[1]!Query1[Trans_cnt])</f>
        <v>0</v>
      </c>
    </row>
    <row r="2481" spans="1:4" x14ac:dyDescent="0.25">
      <c r="A2481" s="8">
        <f t="shared" si="78"/>
        <v>47406</v>
      </c>
      <c r="B2481" s="74">
        <f>SUMIF([1]!Query1[Date],"="&amp;A2481,[1]!Query1[Quantity])</f>
        <v>0</v>
      </c>
      <c r="C2481" s="75" t="e">
        <f t="shared" si="77"/>
        <v>#DIV/0!</v>
      </c>
      <c r="D2481" s="74">
        <f>SUMIF([1]!Query1[Date],"="&amp;A2481,[1]!Query1[Trans_cnt])</f>
        <v>0</v>
      </c>
    </row>
    <row r="2482" spans="1:4" x14ac:dyDescent="0.25">
      <c r="A2482" s="8">
        <f t="shared" si="78"/>
        <v>47407</v>
      </c>
      <c r="B2482" s="74">
        <f>SUMIF([1]!Query1[Date],"="&amp;A2482,[1]!Query1[Quantity])</f>
        <v>0</v>
      </c>
      <c r="C2482" s="75" t="e">
        <f t="shared" si="77"/>
        <v>#DIV/0!</v>
      </c>
      <c r="D2482" s="74">
        <f>SUMIF([1]!Query1[Date],"="&amp;A2482,[1]!Query1[Trans_cnt])</f>
        <v>0</v>
      </c>
    </row>
    <row r="2483" spans="1:4" x14ac:dyDescent="0.25">
      <c r="A2483" s="8">
        <f t="shared" si="78"/>
        <v>47408</v>
      </c>
      <c r="B2483" s="74">
        <f>SUMIF([1]!Query1[Date],"="&amp;A2483,[1]!Query1[Quantity])</f>
        <v>0</v>
      </c>
      <c r="C2483" s="75" t="e">
        <f t="shared" si="77"/>
        <v>#DIV/0!</v>
      </c>
      <c r="D2483" s="74">
        <f>SUMIF([1]!Query1[Date],"="&amp;A2483,[1]!Query1[Trans_cnt])</f>
        <v>0</v>
      </c>
    </row>
    <row r="2484" spans="1:4" x14ac:dyDescent="0.25">
      <c r="A2484" s="8">
        <f t="shared" si="78"/>
        <v>47409</v>
      </c>
      <c r="B2484" s="74">
        <f>SUMIF([1]!Query1[Date],"="&amp;A2484,[1]!Query1[Quantity])</f>
        <v>0</v>
      </c>
      <c r="C2484" s="75" t="e">
        <f t="shared" si="77"/>
        <v>#DIV/0!</v>
      </c>
      <c r="D2484" s="74">
        <f>SUMIF([1]!Query1[Date],"="&amp;A2484,[1]!Query1[Trans_cnt])</f>
        <v>0</v>
      </c>
    </row>
    <row r="2485" spans="1:4" x14ac:dyDescent="0.25">
      <c r="A2485" s="8">
        <f t="shared" si="78"/>
        <v>47410</v>
      </c>
      <c r="B2485" s="74">
        <f>SUMIF([1]!Query1[Date],"="&amp;A2485,[1]!Query1[Quantity])</f>
        <v>0</v>
      </c>
      <c r="C2485" s="75" t="e">
        <f t="shared" si="77"/>
        <v>#DIV/0!</v>
      </c>
      <c r="D2485" s="74">
        <f>SUMIF([1]!Query1[Date],"="&amp;A2485,[1]!Query1[Trans_cnt])</f>
        <v>0</v>
      </c>
    </row>
    <row r="2486" spans="1:4" x14ac:dyDescent="0.25">
      <c r="A2486" s="8">
        <f t="shared" si="78"/>
        <v>47411</v>
      </c>
      <c r="B2486" s="74">
        <f>SUMIF([1]!Query1[Date],"="&amp;A2486,[1]!Query1[Quantity])</f>
        <v>0</v>
      </c>
      <c r="C2486" s="75" t="e">
        <f t="shared" si="77"/>
        <v>#DIV/0!</v>
      </c>
      <c r="D2486" s="74">
        <f>SUMIF([1]!Query1[Date],"="&amp;A2486,[1]!Query1[Trans_cnt])</f>
        <v>0</v>
      </c>
    </row>
    <row r="2487" spans="1:4" x14ac:dyDescent="0.25">
      <c r="A2487" s="8">
        <f t="shared" si="78"/>
        <v>47412</v>
      </c>
      <c r="B2487" s="74">
        <f>SUMIF([1]!Query1[Date],"="&amp;A2487,[1]!Query1[Quantity])</f>
        <v>0</v>
      </c>
      <c r="C2487" s="75" t="e">
        <f t="shared" si="77"/>
        <v>#DIV/0!</v>
      </c>
      <c r="D2487" s="74">
        <f>SUMIF([1]!Query1[Date],"="&amp;A2487,[1]!Query1[Trans_cnt])</f>
        <v>0</v>
      </c>
    </row>
    <row r="2488" spans="1:4" x14ac:dyDescent="0.25">
      <c r="A2488" s="8">
        <f t="shared" si="78"/>
        <v>47413</v>
      </c>
      <c r="B2488" s="74">
        <f>SUMIF([1]!Query1[Date],"="&amp;A2488,[1]!Query1[Quantity])</f>
        <v>0</v>
      </c>
      <c r="C2488" s="75" t="e">
        <f t="shared" si="77"/>
        <v>#DIV/0!</v>
      </c>
      <c r="D2488" s="74">
        <f>SUMIF([1]!Query1[Date],"="&amp;A2488,[1]!Query1[Trans_cnt])</f>
        <v>0</v>
      </c>
    </row>
    <row r="2489" spans="1:4" x14ac:dyDescent="0.25">
      <c r="A2489" s="8">
        <f t="shared" si="78"/>
        <v>47414</v>
      </c>
      <c r="B2489" s="74">
        <f>SUMIF([1]!Query1[Date],"="&amp;A2489,[1]!Query1[Quantity])</f>
        <v>0</v>
      </c>
      <c r="C2489" s="75" t="e">
        <f t="shared" si="77"/>
        <v>#DIV/0!</v>
      </c>
      <c r="D2489" s="74">
        <f>SUMIF([1]!Query1[Date],"="&amp;A2489,[1]!Query1[Trans_cnt])</f>
        <v>0</v>
      </c>
    </row>
    <row r="2490" spans="1:4" x14ac:dyDescent="0.25">
      <c r="A2490" s="8">
        <f t="shared" si="78"/>
        <v>47415</v>
      </c>
      <c r="B2490" s="74">
        <f>SUMIF([1]!Query1[Date],"="&amp;A2490,[1]!Query1[Quantity])</f>
        <v>0</v>
      </c>
      <c r="C2490" s="75" t="e">
        <f t="shared" si="77"/>
        <v>#DIV/0!</v>
      </c>
      <c r="D2490" s="74">
        <f>SUMIF([1]!Query1[Date],"="&amp;A2490,[1]!Query1[Trans_cnt])</f>
        <v>0</v>
      </c>
    </row>
    <row r="2491" spans="1:4" x14ac:dyDescent="0.25">
      <c r="A2491" s="8">
        <f t="shared" si="78"/>
        <v>47416</v>
      </c>
      <c r="B2491" s="74">
        <f>SUMIF([1]!Query1[Date],"="&amp;A2491,[1]!Query1[Quantity])</f>
        <v>0</v>
      </c>
      <c r="C2491" s="75" t="e">
        <f t="shared" si="77"/>
        <v>#DIV/0!</v>
      </c>
      <c r="D2491" s="74">
        <f>SUMIF([1]!Query1[Date],"="&amp;A2491,[1]!Query1[Trans_cnt])</f>
        <v>0</v>
      </c>
    </row>
    <row r="2492" spans="1:4" x14ac:dyDescent="0.25">
      <c r="A2492" s="8">
        <f t="shared" si="78"/>
        <v>47417</v>
      </c>
      <c r="B2492" s="74">
        <f>SUMIF([1]!Query1[Date],"="&amp;A2492,[1]!Query1[Quantity])</f>
        <v>0</v>
      </c>
      <c r="C2492" s="75" t="e">
        <f t="shared" si="77"/>
        <v>#DIV/0!</v>
      </c>
      <c r="D2492" s="74">
        <f>SUMIF([1]!Query1[Date],"="&amp;A2492,[1]!Query1[Trans_cnt])</f>
        <v>0</v>
      </c>
    </row>
    <row r="2493" spans="1:4" x14ac:dyDescent="0.25">
      <c r="A2493" s="8">
        <f t="shared" si="78"/>
        <v>47418</v>
      </c>
      <c r="B2493" s="74">
        <f>SUMIF([1]!Query1[Date],"="&amp;A2493,[1]!Query1[Quantity])</f>
        <v>0</v>
      </c>
      <c r="C2493" s="75" t="e">
        <f t="shared" si="77"/>
        <v>#DIV/0!</v>
      </c>
      <c r="D2493" s="74">
        <f>SUMIF([1]!Query1[Date],"="&amp;A2493,[1]!Query1[Trans_cnt])</f>
        <v>0</v>
      </c>
    </row>
    <row r="2494" spans="1:4" x14ac:dyDescent="0.25">
      <c r="A2494" s="8">
        <f t="shared" si="78"/>
        <v>47419</v>
      </c>
      <c r="B2494" s="74">
        <f>SUMIF([1]!Query1[Date],"="&amp;A2494,[1]!Query1[Quantity])</f>
        <v>0</v>
      </c>
      <c r="C2494" s="75" t="e">
        <f t="shared" si="77"/>
        <v>#DIV/0!</v>
      </c>
      <c r="D2494" s="74">
        <f>SUMIF([1]!Query1[Date],"="&amp;A2494,[1]!Query1[Trans_cnt])</f>
        <v>0</v>
      </c>
    </row>
    <row r="2495" spans="1:4" x14ac:dyDescent="0.25">
      <c r="A2495" s="8">
        <f t="shared" si="78"/>
        <v>47420</v>
      </c>
      <c r="B2495" s="74">
        <f>SUMIF([1]!Query1[Date],"="&amp;A2495,[1]!Query1[Quantity])</f>
        <v>0</v>
      </c>
      <c r="C2495" s="75" t="e">
        <f t="shared" si="77"/>
        <v>#DIV/0!</v>
      </c>
      <c r="D2495" s="74">
        <f>SUMIF([1]!Query1[Date],"="&amp;A2495,[1]!Query1[Trans_cnt])</f>
        <v>0</v>
      </c>
    </row>
    <row r="2496" spans="1:4" x14ac:dyDescent="0.25">
      <c r="A2496" s="8">
        <f t="shared" si="78"/>
        <v>47421</v>
      </c>
      <c r="B2496" s="74">
        <f>SUMIF([1]!Query1[Date],"="&amp;A2496,[1]!Query1[Quantity])</f>
        <v>0</v>
      </c>
      <c r="C2496" s="75" t="e">
        <f t="shared" si="77"/>
        <v>#DIV/0!</v>
      </c>
      <c r="D2496" s="74">
        <f>SUMIF([1]!Query1[Date],"="&amp;A2496,[1]!Query1[Trans_cnt])</f>
        <v>0</v>
      </c>
    </row>
    <row r="2497" spans="1:4" x14ac:dyDescent="0.25">
      <c r="A2497" s="8">
        <f t="shared" si="78"/>
        <v>47422</v>
      </c>
      <c r="B2497" s="74">
        <f>SUMIF([1]!Query1[Date],"="&amp;A2497,[1]!Query1[Quantity])</f>
        <v>0</v>
      </c>
      <c r="C2497" s="75" t="e">
        <f t="shared" si="77"/>
        <v>#DIV/0!</v>
      </c>
      <c r="D2497" s="74">
        <f>SUMIF([1]!Query1[Date],"="&amp;A2497,[1]!Query1[Trans_cnt])</f>
        <v>0</v>
      </c>
    </row>
    <row r="2498" spans="1:4" x14ac:dyDescent="0.25">
      <c r="A2498" s="8">
        <f t="shared" si="78"/>
        <v>47423</v>
      </c>
      <c r="B2498" s="74">
        <f>SUMIF([1]!Query1[Date],"="&amp;A2498,[1]!Query1[Quantity])</f>
        <v>0</v>
      </c>
      <c r="C2498" s="75" t="e">
        <f t="shared" si="77"/>
        <v>#DIV/0!</v>
      </c>
      <c r="D2498" s="74">
        <f>SUMIF([1]!Query1[Date],"="&amp;A2498,[1]!Query1[Trans_cnt])</f>
        <v>0</v>
      </c>
    </row>
    <row r="2499" spans="1:4" x14ac:dyDescent="0.25">
      <c r="A2499" s="8">
        <f t="shared" si="78"/>
        <v>47424</v>
      </c>
      <c r="B2499" s="74">
        <f>SUMIF([1]!Query1[Date],"="&amp;A2499,[1]!Query1[Quantity])</f>
        <v>0</v>
      </c>
      <c r="C2499" s="75" t="e">
        <f t="shared" ref="C2499:C2562" si="79">B2499/D2499</f>
        <v>#DIV/0!</v>
      </c>
      <c r="D2499" s="74">
        <f>SUMIF([1]!Query1[Date],"="&amp;A2499,[1]!Query1[Trans_cnt])</f>
        <v>0</v>
      </c>
    </row>
    <row r="2500" spans="1:4" x14ac:dyDescent="0.25">
      <c r="A2500" s="8">
        <f t="shared" si="78"/>
        <v>47425</v>
      </c>
      <c r="B2500" s="74">
        <f>SUMIF([1]!Query1[Date],"="&amp;A2500,[1]!Query1[Quantity])</f>
        <v>0</v>
      </c>
      <c r="C2500" s="75" t="e">
        <f t="shared" si="79"/>
        <v>#DIV/0!</v>
      </c>
      <c r="D2500" s="74">
        <f>SUMIF([1]!Query1[Date],"="&amp;A2500,[1]!Query1[Trans_cnt])</f>
        <v>0</v>
      </c>
    </row>
    <row r="2501" spans="1:4" x14ac:dyDescent="0.25">
      <c r="A2501" s="8">
        <f t="shared" si="78"/>
        <v>47426</v>
      </c>
      <c r="B2501" s="74">
        <f>SUMIF([1]!Query1[Date],"="&amp;A2501,[1]!Query1[Quantity])</f>
        <v>0</v>
      </c>
      <c r="C2501" s="75" t="e">
        <f t="shared" si="79"/>
        <v>#DIV/0!</v>
      </c>
      <c r="D2501" s="74">
        <f>SUMIF([1]!Query1[Date],"="&amp;A2501,[1]!Query1[Trans_cnt])</f>
        <v>0</v>
      </c>
    </row>
    <row r="2502" spans="1:4" x14ac:dyDescent="0.25">
      <c r="A2502" s="8">
        <f t="shared" si="78"/>
        <v>47427</v>
      </c>
      <c r="B2502" s="74">
        <f>SUMIF([1]!Query1[Date],"="&amp;A2502,[1]!Query1[Quantity])</f>
        <v>0</v>
      </c>
      <c r="C2502" s="75" t="e">
        <f t="shared" si="79"/>
        <v>#DIV/0!</v>
      </c>
      <c r="D2502" s="74">
        <f>SUMIF([1]!Query1[Date],"="&amp;A2502,[1]!Query1[Trans_cnt])</f>
        <v>0</v>
      </c>
    </row>
    <row r="2503" spans="1:4" x14ac:dyDescent="0.25">
      <c r="A2503" s="8">
        <f t="shared" si="78"/>
        <v>47428</v>
      </c>
      <c r="B2503" s="74">
        <f>SUMIF([1]!Query1[Date],"="&amp;A2503,[1]!Query1[Quantity])</f>
        <v>0</v>
      </c>
      <c r="C2503" s="75" t="e">
        <f t="shared" si="79"/>
        <v>#DIV/0!</v>
      </c>
      <c r="D2503" s="74">
        <f>SUMIF([1]!Query1[Date],"="&amp;A2503,[1]!Query1[Trans_cnt])</f>
        <v>0</v>
      </c>
    </row>
    <row r="2504" spans="1:4" x14ac:dyDescent="0.25">
      <c r="A2504" s="8">
        <f t="shared" si="78"/>
        <v>47429</v>
      </c>
      <c r="B2504" s="74">
        <f>SUMIF([1]!Query1[Date],"="&amp;A2504,[1]!Query1[Quantity])</f>
        <v>0</v>
      </c>
      <c r="C2504" s="75" t="e">
        <f t="shared" si="79"/>
        <v>#DIV/0!</v>
      </c>
      <c r="D2504" s="74">
        <f>SUMIF([1]!Query1[Date],"="&amp;A2504,[1]!Query1[Trans_cnt])</f>
        <v>0</v>
      </c>
    </row>
    <row r="2505" spans="1:4" x14ac:dyDescent="0.25">
      <c r="A2505" s="8">
        <f t="shared" si="78"/>
        <v>47430</v>
      </c>
      <c r="B2505" s="74">
        <f>SUMIF([1]!Query1[Date],"="&amp;A2505,[1]!Query1[Quantity])</f>
        <v>0</v>
      </c>
      <c r="C2505" s="75" t="e">
        <f t="shared" si="79"/>
        <v>#DIV/0!</v>
      </c>
      <c r="D2505" s="74">
        <f>SUMIF([1]!Query1[Date],"="&amp;A2505,[1]!Query1[Trans_cnt])</f>
        <v>0</v>
      </c>
    </row>
    <row r="2506" spans="1:4" x14ac:dyDescent="0.25">
      <c r="A2506" s="8">
        <f t="shared" si="78"/>
        <v>47431</v>
      </c>
      <c r="B2506" s="74">
        <f>SUMIF([1]!Query1[Date],"="&amp;A2506,[1]!Query1[Quantity])</f>
        <v>0</v>
      </c>
      <c r="C2506" s="75" t="e">
        <f t="shared" si="79"/>
        <v>#DIV/0!</v>
      </c>
      <c r="D2506" s="74">
        <f>SUMIF([1]!Query1[Date],"="&amp;A2506,[1]!Query1[Trans_cnt])</f>
        <v>0</v>
      </c>
    </row>
    <row r="2507" spans="1:4" x14ac:dyDescent="0.25">
      <c r="A2507" s="8">
        <f t="shared" si="78"/>
        <v>47432</v>
      </c>
      <c r="B2507" s="74">
        <f>SUMIF([1]!Query1[Date],"="&amp;A2507,[1]!Query1[Quantity])</f>
        <v>0</v>
      </c>
      <c r="C2507" s="75" t="e">
        <f t="shared" si="79"/>
        <v>#DIV/0!</v>
      </c>
      <c r="D2507" s="74">
        <f>SUMIF([1]!Query1[Date],"="&amp;A2507,[1]!Query1[Trans_cnt])</f>
        <v>0</v>
      </c>
    </row>
    <row r="2508" spans="1:4" x14ac:dyDescent="0.25">
      <c r="A2508" s="8">
        <f t="shared" si="78"/>
        <v>47433</v>
      </c>
      <c r="B2508" s="74">
        <f>SUMIF([1]!Query1[Date],"="&amp;A2508,[1]!Query1[Quantity])</f>
        <v>0</v>
      </c>
      <c r="C2508" s="75" t="e">
        <f t="shared" si="79"/>
        <v>#DIV/0!</v>
      </c>
      <c r="D2508" s="74">
        <f>SUMIF([1]!Query1[Date],"="&amp;A2508,[1]!Query1[Trans_cnt])</f>
        <v>0</v>
      </c>
    </row>
    <row r="2509" spans="1:4" x14ac:dyDescent="0.25">
      <c r="A2509" s="8">
        <f t="shared" si="78"/>
        <v>47434</v>
      </c>
      <c r="B2509" s="74">
        <f>SUMIF([1]!Query1[Date],"="&amp;A2509,[1]!Query1[Quantity])</f>
        <v>0</v>
      </c>
      <c r="C2509" s="75" t="e">
        <f t="shared" si="79"/>
        <v>#DIV/0!</v>
      </c>
      <c r="D2509" s="74">
        <f>SUMIF([1]!Query1[Date],"="&amp;A2509,[1]!Query1[Trans_cnt])</f>
        <v>0</v>
      </c>
    </row>
    <row r="2510" spans="1:4" x14ac:dyDescent="0.25">
      <c r="A2510" s="8">
        <f t="shared" si="78"/>
        <v>47435</v>
      </c>
      <c r="B2510" s="74">
        <f>SUMIF([1]!Query1[Date],"="&amp;A2510,[1]!Query1[Quantity])</f>
        <v>0</v>
      </c>
      <c r="C2510" s="75" t="e">
        <f t="shared" si="79"/>
        <v>#DIV/0!</v>
      </c>
      <c r="D2510" s="74">
        <f>SUMIF([1]!Query1[Date],"="&amp;A2510,[1]!Query1[Trans_cnt])</f>
        <v>0</v>
      </c>
    </row>
    <row r="2511" spans="1:4" x14ac:dyDescent="0.25">
      <c r="A2511" s="8">
        <f t="shared" si="78"/>
        <v>47436</v>
      </c>
      <c r="B2511" s="74">
        <f>SUMIF([1]!Query1[Date],"="&amp;A2511,[1]!Query1[Quantity])</f>
        <v>0</v>
      </c>
      <c r="C2511" s="75" t="e">
        <f t="shared" si="79"/>
        <v>#DIV/0!</v>
      </c>
      <c r="D2511" s="74">
        <f>SUMIF([1]!Query1[Date],"="&amp;A2511,[1]!Query1[Trans_cnt])</f>
        <v>0</v>
      </c>
    </row>
    <row r="2512" spans="1:4" x14ac:dyDescent="0.25">
      <c r="A2512" s="8">
        <f t="shared" si="78"/>
        <v>47437</v>
      </c>
      <c r="B2512" s="74">
        <f>SUMIF([1]!Query1[Date],"="&amp;A2512,[1]!Query1[Quantity])</f>
        <v>0</v>
      </c>
      <c r="C2512" s="75" t="e">
        <f t="shared" si="79"/>
        <v>#DIV/0!</v>
      </c>
      <c r="D2512" s="74">
        <f>SUMIF([1]!Query1[Date],"="&amp;A2512,[1]!Query1[Trans_cnt])</f>
        <v>0</v>
      </c>
    </row>
    <row r="2513" spans="1:4" x14ac:dyDescent="0.25">
      <c r="A2513" s="8">
        <f t="shared" si="78"/>
        <v>47438</v>
      </c>
      <c r="B2513" s="74">
        <f>SUMIF([1]!Query1[Date],"="&amp;A2513,[1]!Query1[Quantity])</f>
        <v>0</v>
      </c>
      <c r="C2513" s="75" t="e">
        <f t="shared" si="79"/>
        <v>#DIV/0!</v>
      </c>
      <c r="D2513" s="74">
        <f>SUMIF([1]!Query1[Date],"="&amp;A2513,[1]!Query1[Trans_cnt])</f>
        <v>0</v>
      </c>
    </row>
    <row r="2514" spans="1:4" x14ac:dyDescent="0.25">
      <c r="A2514" s="8">
        <f t="shared" si="78"/>
        <v>47439</v>
      </c>
      <c r="B2514" s="74">
        <f>SUMIF([1]!Query1[Date],"="&amp;A2514,[1]!Query1[Quantity])</f>
        <v>0</v>
      </c>
      <c r="C2514" s="75" t="e">
        <f t="shared" si="79"/>
        <v>#DIV/0!</v>
      </c>
      <c r="D2514" s="74">
        <f>SUMIF([1]!Query1[Date],"="&amp;A2514,[1]!Query1[Trans_cnt])</f>
        <v>0</v>
      </c>
    </row>
    <row r="2515" spans="1:4" x14ac:dyDescent="0.25">
      <c r="A2515" s="8">
        <f t="shared" si="78"/>
        <v>47440</v>
      </c>
      <c r="B2515" s="74">
        <f>SUMIF([1]!Query1[Date],"="&amp;A2515,[1]!Query1[Quantity])</f>
        <v>0</v>
      </c>
      <c r="C2515" s="75" t="e">
        <f t="shared" si="79"/>
        <v>#DIV/0!</v>
      </c>
      <c r="D2515" s="74">
        <f>SUMIF([1]!Query1[Date],"="&amp;A2515,[1]!Query1[Trans_cnt])</f>
        <v>0</v>
      </c>
    </row>
    <row r="2516" spans="1:4" x14ac:dyDescent="0.25">
      <c r="A2516" s="8">
        <f t="shared" si="78"/>
        <v>47441</v>
      </c>
      <c r="B2516" s="74">
        <f>SUMIF([1]!Query1[Date],"="&amp;A2516,[1]!Query1[Quantity])</f>
        <v>0</v>
      </c>
      <c r="C2516" s="75" t="e">
        <f t="shared" si="79"/>
        <v>#DIV/0!</v>
      </c>
      <c r="D2516" s="74">
        <f>SUMIF([1]!Query1[Date],"="&amp;A2516,[1]!Query1[Trans_cnt])</f>
        <v>0</v>
      </c>
    </row>
    <row r="2517" spans="1:4" x14ac:dyDescent="0.25">
      <c r="A2517" s="8">
        <f t="shared" si="78"/>
        <v>47442</v>
      </c>
      <c r="B2517" s="74">
        <f>SUMIF([1]!Query1[Date],"="&amp;A2517,[1]!Query1[Quantity])</f>
        <v>0</v>
      </c>
      <c r="C2517" s="75" t="e">
        <f t="shared" si="79"/>
        <v>#DIV/0!</v>
      </c>
      <c r="D2517" s="74">
        <f>SUMIF([1]!Query1[Date],"="&amp;A2517,[1]!Query1[Trans_cnt])</f>
        <v>0</v>
      </c>
    </row>
    <row r="2518" spans="1:4" x14ac:dyDescent="0.25">
      <c r="A2518" s="8">
        <f t="shared" si="78"/>
        <v>47443</v>
      </c>
      <c r="B2518" s="74">
        <f>SUMIF([1]!Query1[Date],"="&amp;A2518,[1]!Query1[Quantity])</f>
        <v>0</v>
      </c>
      <c r="C2518" s="75" t="e">
        <f t="shared" si="79"/>
        <v>#DIV/0!</v>
      </c>
      <c r="D2518" s="74">
        <f>SUMIF([1]!Query1[Date],"="&amp;A2518,[1]!Query1[Trans_cnt])</f>
        <v>0</v>
      </c>
    </row>
    <row r="2519" spans="1:4" x14ac:dyDescent="0.25">
      <c r="A2519" s="8">
        <f t="shared" ref="A2519:A2582" si="80">A2518+1</f>
        <v>47444</v>
      </c>
      <c r="B2519" s="74">
        <f>SUMIF([1]!Query1[Date],"="&amp;A2519,[1]!Query1[Quantity])</f>
        <v>0</v>
      </c>
      <c r="C2519" s="75" t="e">
        <f t="shared" si="79"/>
        <v>#DIV/0!</v>
      </c>
      <c r="D2519" s="74">
        <f>SUMIF([1]!Query1[Date],"="&amp;A2519,[1]!Query1[Trans_cnt])</f>
        <v>0</v>
      </c>
    </row>
    <row r="2520" spans="1:4" x14ac:dyDescent="0.25">
      <c r="A2520" s="8">
        <f t="shared" si="80"/>
        <v>47445</v>
      </c>
      <c r="B2520" s="74">
        <f>SUMIF([1]!Query1[Date],"="&amp;A2520,[1]!Query1[Quantity])</f>
        <v>0</v>
      </c>
      <c r="C2520" s="75" t="e">
        <f t="shared" si="79"/>
        <v>#DIV/0!</v>
      </c>
      <c r="D2520" s="74">
        <f>SUMIF([1]!Query1[Date],"="&amp;A2520,[1]!Query1[Trans_cnt])</f>
        <v>0</v>
      </c>
    </row>
    <row r="2521" spans="1:4" x14ac:dyDescent="0.25">
      <c r="A2521" s="8">
        <f t="shared" si="80"/>
        <v>47446</v>
      </c>
      <c r="B2521" s="74">
        <f>SUMIF([1]!Query1[Date],"="&amp;A2521,[1]!Query1[Quantity])</f>
        <v>0</v>
      </c>
      <c r="C2521" s="75" t="e">
        <f t="shared" si="79"/>
        <v>#DIV/0!</v>
      </c>
      <c r="D2521" s="74">
        <f>SUMIF([1]!Query1[Date],"="&amp;A2521,[1]!Query1[Trans_cnt])</f>
        <v>0</v>
      </c>
    </row>
    <row r="2522" spans="1:4" x14ac:dyDescent="0.25">
      <c r="A2522" s="8">
        <f t="shared" si="80"/>
        <v>47447</v>
      </c>
      <c r="B2522" s="74">
        <f>SUMIF([1]!Query1[Date],"="&amp;A2522,[1]!Query1[Quantity])</f>
        <v>0</v>
      </c>
      <c r="C2522" s="75" t="e">
        <f t="shared" si="79"/>
        <v>#DIV/0!</v>
      </c>
      <c r="D2522" s="74">
        <f>SUMIF([1]!Query1[Date],"="&amp;A2522,[1]!Query1[Trans_cnt])</f>
        <v>0</v>
      </c>
    </row>
    <row r="2523" spans="1:4" x14ac:dyDescent="0.25">
      <c r="A2523" s="8">
        <f t="shared" si="80"/>
        <v>47448</v>
      </c>
      <c r="B2523" s="74">
        <f>SUMIF([1]!Query1[Date],"="&amp;A2523,[1]!Query1[Quantity])</f>
        <v>0</v>
      </c>
      <c r="C2523" s="75" t="e">
        <f t="shared" si="79"/>
        <v>#DIV/0!</v>
      </c>
      <c r="D2523" s="74">
        <f>SUMIF([1]!Query1[Date],"="&amp;A2523,[1]!Query1[Trans_cnt])</f>
        <v>0</v>
      </c>
    </row>
    <row r="2524" spans="1:4" x14ac:dyDescent="0.25">
      <c r="A2524" s="8">
        <f t="shared" si="80"/>
        <v>47449</v>
      </c>
      <c r="B2524" s="74">
        <f>SUMIF([1]!Query1[Date],"="&amp;A2524,[1]!Query1[Quantity])</f>
        <v>0</v>
      </c>
      <c r="C2524" s="75" t="e">
        <f t="shared" si="79"/>
        <v>#DIV/0!</v>
      </c>
      <c r="D2524" s="74">
        <f>SUMIF([1]!Query1[Date],"="&amp;A2524,[1]!Query1[Trans_cnt])</f>
        <v>0</v>
      </c>
    </row>
    <row r="2525" spans="1:4" x14ac:dyDescent="0.25">
      <c r="A2525" s="8">
        <f t="shared" si="80"/>
        <v>47450</v>
      </c>
      <c r="B2525" s="74">
        <f>SUMIF([1]!Query1[Date],"="&amp;A2525,[1]!Query1[Quantity])</f>
        <v>0</v>
      </c>
      <c r="C2525" s="75" t="e">
        <f t="shared" si="79"/>
        <v>#DIV/0!</v>
      </c>
      <c r="D2525" s="74">
        <f>SUMIF([1]!Query1[Date],"="&amp;A2525,[1]!Query1[Trans_cnt])</f>
        <v>0</v>
      </c>
    </row>
    <row r="2526" spans="1:4" x14ac:dyDescent="0.25">
      <c r="A2526" s="8">
        <f t="shared" si="80"/>
        <v>47451</v>
      </c>
      <c r="B2526" s="74">
        <f>SUMIF([1]!Query1[Date],"="&amp;A2526,[1]!Query1[Quantity])</f>
        <v>0</v>
      </c>
      <c r="C2526" s="75" t="e">
        <f t="shared" si="79"/>
        <v>#DIV/0!</v>
      </c>
      <c r="D2526" s="74">
        <f>SUMIF([1]!Query1[Date],"="&amp;A2526,[1]!Query1[Trans_cnt])</f>
        <v>0</v>
      </c>
    </row>
    <row r="2527" spans="1:4" x14ac:dyDescent="0.25">
      <c r="A2527" s="8">
        <f t="shared" si="80"/>
        <v>47452</v>
      </c>
      <c r="B2527" s="74">
        <f>SUMIF([1]!Query1[Date],"="&amp;A2527,[1]!Query1[Quantity])</f>
        <v>0</v>
      </c>
      <c r="C2527" s="75" t="e">
        <f t="shared" si="79"/>
        <v>#DIV/0!</v>
      </c>
      <c r="D2527" s="74">
        <f>SUMIF([1]!Query1[Date],"="&amp;A2527,[1]!Query1[Trans_cnt])</f>
        <v>0</v>
      </c>
    </row>
    <row r="2528" spans="1:4" x14ac:dyDescent="0.25">
      <c r="A2528" s="8">
        <f t="shared" si="80"/>
        <v>47453</v>
      </c>
      <c r="B2528" s="74">
        <f>SUMIF([1]!Query1[Date],"="&amp;A2528,[1]!Query1[Quantity])</f>
        <v>0</v>
      </c>
      <c r="C2528" s="75" t="e">
        <f t="shared" si="79"/>
        <v>#DIV/0!</v>
      </c>
      <c r="D2528" s="74">
        <f>SUMIF([1]!Query1[Date],"="&amp;A2528,[1]!Query1[Trans_cnt])</f>
        <v>0</v>
      </c>
    </row>
    <row r="2529" spans="1:4" x14ac:dyDescent="0.25">
      <c r="A2529" s="8">
        <f t="shared" si="80"/>
        <v>47454</v>
      </c>
      <c r="B2529" s="74">
        <f>SUMIF([1]!Query1[Date],"="&amp;A2529,[1]!Query1[Quantity])</f>
        <v>0</v>
      </c>
      <c r="C2529" s="75" t="e">
        <f t="shared" si="79"/>
        <v>#DIV/0!</v>
      </c>
      <c r="D2529" s="74">
        <f>SUMIF([1]!Query1[Date],"="&amp;A2529,[1]!Query1[Trans_cnt])</f>
        <v>0</v>
      </c>
    </row>
    <row r="2530" spans="1:4" x14ac:dyDescent="0.25">
      <c r="A2530" s="8">
        <f t="shared" si="80"/>
        <v>47455</v>
      </c>
      <c r="B2530" s="74">
        <f>SUMIF([1]!Query1[Date],"="&amp;A2530,[1]!Query1[Quantity])</f>
        <v>0</v>
      </c>
      <c r="C2530" s="75" t="e">
        <f t="shared" si="79"/>
        <v>#DIV/0!</v>
      </c>
      <c r="D2530" s="74">
        <f>SUMIF([1]!Query1[Date],"="&amp;A2530,[1]!Query1[Trans_cnt])</f>
        <v>0</v>
      </c>
    </row>
    <row r="2531" spans="1:4" x14ac:dyDescent="0.25">
      <c r="A2531" s="8">
        <f t="shared" si="80"/>
        <v>47456</v>
      </c>
      <c r="B2531" s="74">
        <f>SUMIF([1]!Query1[Date],"="&amp;A2531,[1]!Query1[Quantity])</f>
        <v>0</v>
      </c>
      <c r="C2531" s="75" t="e">
        <f t="shared" si="79"/>
        <v>#DIV/0!</v>
      </c>
      <c r="D2531" s="74">
        <f>SUMIF([1]!Query1[Date],"="&amp;A2531,[1]!Query1[Trans_cnt])</f>
        <v>0</v>
      </c>
    </row>
    <row r="2532" spans="1:4" x14ac:dyDescent="0.25">
      <c r="A2532" s="8">
        <f t="shared" si="80"/>
        <v>47457</v>
      </c>
      <c r="B2532" s="74">
        <f>SUMIF([1]!Query1[Date],"="&amp;A2532,[1]!Query1[Quantity])</f>
        <v>0</v>
      </c>
      <c r="C2532" s="75" t="e">
        <f t="shared" si="79"/>
        <v>#DIV/0!</v>
      </c>
      <c r="D2532" s="74">
        <f>SUMIF([1]!Query1[Date],"="&amp;A2532,[1]!Query1[Trans_cnt])</f>
        <v>0</v>
      </c>
    </row>
    <row r="2533" spans="1:4" x14ac:dyDescent="0.25">
      <c r="A2533" s="8">
        <f t="shared" si="80"/>
        <v>47458</v>
      </c>
      <c r="B2533" s="74">
        <f>SUMIF([1]!Query1[Date],"="&amp;A2533,[1]!Query1[Quantity])</f>
        <v>0</v>
      </c>
      <c r="C2533" s="75" t="e">
        <f t="shared" si="79"/>
        <v>#DIV/0!</v>
      </c>
      <c r="D2533" s="74">
        <f>SUMIF([1]!Query1[Date],"="&amp;A2533,[1]!Query1[Trans_cnt])</f>
        <v>0</v>
      </c>
    </row>
    <row r="2534" spans="1:4" x14ac:dyDescent="0.25">
      <c r="A2534" s="8">
        <f t="shared" si="80"/>
        <v>47459</v>
      </c>
      <c r="B2534" s="74">
        <f>SUMIF([1]!Query1[Date],"="&amp;A2534,[1]!Query1[Quantity])</f>
        <v>0</v>
      </c>
      <c r="C2534" s="75" t="e">
        <f t="shared" si="79"/>
        <v>#DIV/0!</v>
      </c>
      <c r="D2534" s="74">
        <f>SUMIF([1]!Query1[Date],"="&amp;A2534,[1]!Query1[Trans_cnt])</f>
        <v>0</v>
      </c>
    </row>
    <row r="2535" spans="1:4" x14ac:dyDescent="0.25">
      <c r="A2535" s="8">
        <f t="shared" si="80"/>
        <v>47460</v>
      </c>
      <c r="B2535" s="74">
        <f>SUMIF([1]!Query1[Date],"="&amp;A2535,[1]!Query1[Quantity])</f>
        <v>0</v>
      </c>
      <c r="C2535" s="75" t="e">
        <f t="shared" si="79"/>
        <v>#DIV/0!</v>
      </c>
      <c r="D2535" s="74">
        <f>SUMIF([1]!Query1[Date],"="&amp;A2535,[1]!Query1[Trans_cnt])</f>
        <v>0</v>
      </c>
    </row>
    <row r="2536" spans="1:4" x14ac:dyDescent="0.25">
      <c r="A2536" s="8">
        <f t="shared" si="80"/>
        <v>47461</v>
      </c>
      <c r="B2536" s="74">
        <f>SUMIF([1]!Query1[Date],"="&amp;A2536,[1]!Query1[Quantity])</f>
        <v>0</v>
      </c>
      <c r="C2536" s="75" t="e">
        <f t="shared" si="79"/>
        <v>#DIV/0!</v>
      </c>
      <c r="D2536" s="74">
        <f>SUMIF([1]!Query1[Date],"="&amp;A2536,[1]!Query1[Trans_cnt])</f>
        <v>0</v>
      </c>
    </row>
    <row r="2537" spans="1:4" x14ac:dyDescent="0.25">
      <c r="A2537" s="8">
        <f t="shared" si="80"/>
        <v>47462</v>
      </c>
      <c r="B2537" s="74">
        <f>SUMIF([1]!Query1[Date],"="&amp;A2537,[1]!Query1[Quantity])</f>
        <v>0</v>
      </c>
      <c r="C2537" s="75" t="e">
        <f t="shared" si="79"/>
        <v>#DIV/0!</v>
      </c>
      <c r="D2537" s="74">
        <f>SUMIF([1]!Query1[Date],"="&amp;A2537,[1]!Query1[Trans_cnt])</f>
        <v>0</v>
      </c>
    </row>
    <row r="2538" spans="1:4" x14ac:dyDescent="0.25">
      <c r="A2538" s="8">
        <f t="shared" si="80"/>
        <v>47463</v>
      </c>
      <c r="B2538" s="74">
        <f>SUMIF([1]!Query1[Date],"="&amp;A2538,[1]!Query1[Quantity])</f>
        <v>0</v>
      </c>
      <c r="C2538" s="75" t="e">
        <f t="shared" si="79"/>
        <v>#DIV/0!</v>
      </c>
      <c r="D2538" s="74">
        <f>SUMIF([1]!Query1[Date],"="&amp;A2538,[1]!Query1[Trans_cnt])</f>
        <v>0</v>
      </c>
    </row>
    <row r="2539" spans="1:4" x14ac:dyDescent="0.25">
      <c r="A2539" s="8">
        <f t="shared" si="80"/>
        <v>47464</v>
      </c>
      <c r="B2539" s="74">
        <f>SUMIF([1]!Query1[Date],"="&amp;A2539,[1]!Query1[Quantity])</f>
        <v>0</v>
      </c>
      <c r="C2539" s="75" t="e">
        <f t="shared" si="79"/>
        <v>#DIV/0!</v>
      </c>
      <c r="D2539" s="74">
        <f>SUMIF([1]!Query1[Date],"="&amp;A2539,[1]!Query1[Trans_cnt])</f>
        <v>0</v>
      </c>
    </row>
    <row r="2540" spans="1:4" x14ac:dyDescent="0.25">
      <c r="A2540" s="8">
        <f t="shared" si="80"/>
        <v>47465</v>
      </c>
      <c r="B2540" s="74">
        <f>SUMIF([1]!Query1[Date],"="&amp;A2540,[1]!Query1[Quantity])</f>
        <v>0</v>
      </c>
      <c r="C2540" s="75" t="e">
        <f t="shared" si="79"/>
        <v>#DIV/0!</v>
      </c>
      <c r="D2540" s="74">
        <f>SUMIF([1]!Query1[Date],"="&amp;A2540,[1]!Query1[Trans_cnt])</f>
        <v>0</v>
      </c>
    </row>
    <row r="2541" spans="1:4" x14ac:dyDescent="0.25">
      <c r="A2541" s="8">
        <f t="shared" si="80"/>
        <v>47466</v>
      </c>
      <c r="B2541" s="74">
        <f>SUMIF([1]!Query1[Date],"="&amp;A2541,[1]!Query1[Quantity])</f>
        <v>0</v>
      </c>
      <c r="C2541" s="75" t="e">
        <f t="shared" si="79"/>
        <v>#DIV/0!</v>
      </c>
      <c r="D2541" s="74">
        <f>SUMIF([1]!Query1[Date],"="&amp;A2541,[1]!Query1[Trans_cnt])</f>
        <v>0</v>
      </c>
    </row>
    <row r="2542" spans="1:4" x14ac:dyDescent="0.25">
      <c r="A2542" s="8">
        <f t="shared" si="80"/>
        <v>47467</v>
      </c>
      <c r="B2542" s="74">
        <f>SUMIF([1]!Query1[Date],"="&amp;A2542,[1]!Query1[Quantity])</f>
        <v>0</v>
      </c>
      <c r="C2542" s="75" t="e">
        <f t="shared" si="79"/>
        <v>#DIV/0!</v>
      </c>
      <c r="D2542" s="74">
        <f>SUMIF([1]!Query1[Date],"="&amp;A2542,[1]!Query1[Trans_cnt])</f>
        <v>0</v>
      </c>
    </row>
    <row r="2543" spans="1:4" x14ac:dyDescent="0.25">
      <c r="A2543" s="8">
        <f t="shared" si="80"/>
        <v>47468</v>
      </c>
      <c r="B2543" s="74">
        <f>SUMIF([1]!Query1[Date],"="&amp;A2543,[1]!Query1[Quantity])</f>
        <v>0</v>
      </c>
      <c r="C2543" s="75" t="e">
        <f t="shared" si="79"/>
        <v>#DIV/0!</v>
      </c>
      <c r="D2543" s="74">
        <f>SUMIF([1]!Query1[Date],"="&amp;A2543,[1]!Query1[Trans_cnt])</f>
        <v>0</v>
      </c>
    </row>
    <row r="2544" spans="1:4" x14ac:dyDescent="0.25">
      <c r="A2544" s="8">
        <f t="shared" si="80"/>
        <v>47469</v>
      </c>
      <c r="B2544" s="74">
        <f>SUMIF([1]!Query1[Date],"="&amp;A2544,[1]!Query1[Quantity])</f>
        <v>0</v>
      </c>
      <c r="C2544" s="75" t="e">
        <f t="shared" si="79"/>
        <v>#DIV/0!</v>
      </c>
      <c r="D2544" s="74">
        <f>SUMIF([1]!Query1[Date],"="&amp;A2544,[1]!Query1[Trans_cnt])</f>
        <v>0</v>
      </c>
    </row>
    <row r="2545" spans="1:4" x14ac:dyDescent="0.25">
      <c r="A2545" s="8">
        <f t="shared" si="80"/>
        <v>47470</v>
      </c>
      <c r="B2545" s="74">
        <f>SUMIF([1]!Query1[Date],"="&amp;A2545,[1]!Query1[Quantity])</f>
        <v>0</v>
      </c>
      <c r="C2545" s="75" t="e">
        <f t="shared" si="79"/>
        <v>#DIV/0!</v>
      </c>
      <c r="D2545" s="74">
        <f>SUMIF([1]!Query1[Date],"="&amp;A2545,[1]!Query1[Trans_cnt])</f>
        <v>0</v>
      </c>
    </row>
    <row r="2546" spans="1:4" x14ac:dyDescent="0.25">
      <c r="A2546" s="8">
        <f t="shared" si="80"/>
        <v>47471</v>
      </c>
      <c r="B2546" s="74">
        <f>SUMIF([1]!Query1[Date],"="&amp;A2546,[1]!Query1[Quantity])</f>
        <v>0</v>
      </c>
      <c r="C2546" s="75" t="e">
        <f t="shared" si="79"/>
        <v>#DIV/0!</v>
      </c>
      <c r="D2546" s="74">
        <f>SUMIF([1]!Query1[Date],"="&amp;A2546,[1]!Query1[Trans_cnt])</f>
        <v>0</v>
      </c>
    </row>
    <row r="2547" spans="1:4" x14ac:dyDescent="0.25">
      <c r="A2547" s="8">
        <f t="shared" si="80"/>
        <v>47472</v>
      </c>
      <c r="B2547" s="74">
        <f>SUMIF([1]!Query1[Date],"="&amp;A2547,[1]!Query1[Quantity])</f>
        <v>0</v>
      </c>
      <c r="C2547" s="75" t="e">
        <f t="shared" si="79"/>
        <v>#DIV/0!</v>
      </c>
      <c r="D2547" s="74">
        <f>SUMIF([1]!Query1[Date],"="&amp;A2547,[1]!Query1[Trans_cnt])</f>
        <v>0</v>
      </c>
    </row>
    <row r="2548" spans="1:4" x14ac:dyDescent="0.25">
      <c r="A2548" s="8">
        <f t="shared" si="80"/>
        <v>47473</v>
      </c>
      <c r="B2548" s="74">
        <f>SUMIF([1]!Query1[Date],"="&amp;A2548,[1]!Query1[Quantity])</f>
        <v>0</v>
      </c>
      <c r="C2548" s="75" t="e">
        <f t="shared" si="79"/>
        <v>#DIV/0!</v>
      </c>
      <c r="D2548" s="74">
        <f>SUMIF([1]!Query1[Date],"="&amp;A2548,[1]!Query1[Trans_cnt])</f>
        <v>0</v>
      </c>
    </row>
    <row r="2549" spans="1:4" x14ac:dyDescent="0.25">
      <c r="A2549" s="8">
        <f t="shared" si="80"/>
        <v>47474</v>
      </c>
      <c r="B2549" s="74">
        <f>SUMIF([1]!Query1[Date],"="&amp;A2549,[1]!Query1[Quantity])</f>
        <v>0</v>
      </c>
      <c r="C2549" s="75" t="e">
        <f t="shared" si="79"/>
        <v>#DIV/0!</v>
      </c>
      <c r="D2549" s="74">
        <f>SUMIF([1]!Query1[Date],"="&amp;A2549,[1]!Query1[Trans_cnt])</f>
        <v>0</v>
      </c>
    </row>
    <row r="2550" spans="1:4" x14ac:dyDescent="0.25">
      <c r="A2550" s="8">
        <f t="shared" si="80"/>
        <v>47475</v>
      </c>
      <c r="B2550" s="74">
        <f>SUMIF([1]!Query1[Date],"="&amp;A2550,[1]!Query1[Quantity])</f>
        <v>0</v>
      </c>
      <c r="C2550" s="75" t="e">
        <f t="shared" si="79"/>
        <v>#DIV/0!</v>
      </c>
      <c r="D2550" s="74">
        <f>SUMIF([1]!Query1[Date],"="&amp;A2550,[1]!Query1[Trans_cnt])</f>
        <v>0</v>
      </c>
    </row>
    <row r="2551" spans="1:4" x14ac:dyDescent="0.25">
      <c r="A2551" s="8">
        <f t="shared" si="80"/>
        <v>47476</v>
      </c>
      <c r="B2551" s="74">
        <f>SUMIF([1]!Query1[Date],"="&amp;A2551,[1]!Query1[Quantity])</f>
        <v>0</v>
      </c>
      <c r="C2551" s="75" t="e">
        <f t="shared" si="79"/>
        <v>#DIV/0!</v>
      </c>
      <c r="D2551" s="74">
        <f>SUMIF([1]!Query1[Date],"="&amp;A2551,[1]!Query1[Trans_cnt])</f>
        <v>0</v>
      </c>
    </row>
    <row r="2552" spans="1:4" x14ac:dyDescent="0.25">
      <c r="A2552" s="8">
        <f t="shared" si="80"/>
        <v>47477</v>
      </c>
      <c r="B2552" s="74">
        <f>SUMIF([1]!Query1[Date],"="&amp;A2552,[1]!Query1[Quantity])</f>
        <v>0</v>
      </c>
      <c r="C2552" s="75" t="e">
        <f t="shared" si="79"/>
        <v>#DIV/0!</v>
      </c>
      <c r="D2552" s="74">
        <f>SUMIF([1]!Query1[Date],"="&amp;A2552,[1]!Query1[Trans_cnt])</f>
        <v>0</v>
      </c>
    </row>
    <row r="2553" spans="1:4" x14ac:dyDescent="0.25">
      <c r="A2553" s="8">
        <f t="shared" si="80"/>
        <v>47478</v>
      </c>
      <c r="B2553" s="74">
        <f>SUMIF([1]!Query1[Date],"="&amp;A2553,[1]!Query1[Quantity])</f>
        <v>0</v>
      </c>
      <c r="C2553" s="75" t="e">
        <f t="shared" si="79"/>
        <v>#DIV/0!</v>
      </c>
      <c r="D2553" s="74">
        <f>SUMIF([1]!Query1[Date],"="&amp;A2553,[1]!Query1[Trans_cnt])</f>
        <v>0</v>
      </c>
    </row>
    <row r="2554" spans="1:4" x14ac:dyDescent="0.25">
      <c r="A2554" s="8">
        <f t="shared" si="80"/>
        <v>47479</v>
      </c>
      <c r="B2554" s="74">
        <f>SUMIF([1]!Query1[Date],"="&amp;A2554,[1]!Query1[Quantity])</f>
        <v>0</v>
      </c>
      <c r="C2554" s="75" t="e">
        <f t="shared" si="79"/>
        <v>#DIV/0!</v>
      </c>
      <c r="D2554" s="74">
        <f>SUMIF([1]!Query1[Date],"="&amp;A2554,[1]!Query1[Trans_cnt])</f>
        <v>0</v>
      </c>
    </row>
    <row r="2555" spans="1:4" x14ac:dyDescent="0.25">
      <c r="A2555" s="8">
        <f t="shared" si="80"/>
        <v>47480</v>
      </c>
      <c r="B2555" s="74">
        <f>SUMIF([1]!Query1[Date],"="&amp;A2555,[1]!Query1[Quantity])</f>
        <v>0</v>
      </c>
      <c r="C2555" s="75" t="e">
        <f t="shared" si="79"/>
        <v>#DIV/0!</v>
      </c>
      <c r="D2555" s="74">
        <f>SUMIF([1]!Query1[Date],"="&amp;A2555,[1]!Query1[Trans_cnt])</f>
        <v>0</v>
      </c>
    </row>
    <row r="2556" spans="1:4" x14ac:dyDescent="0.25">
      <c r="A2556" s="8">
        <f t="shared" si="80"/>
        <v>47481</v>
      </c>
      <c r="B2556" s="74">
        <f>SUMIF([1]!Query1[Date],"="&amp;A2556,[1]!Query1[Quantity])</f>
        <v>0</v>
      </c>
      <c r="C2556" s="75" t="e">
        <f t="shared" si="79"/>
        <v>#DIV/0!</v>
      </c>
      <c r="D2556" s="74">
        <f>SUMIF([1]!Query1[Date],"="&amp;A2556,[1]!Query1[Trans_cnt])</f>
        <v>0</v>
      </c>
    </row>
    <row r="2557" spans="1:4" x14ac:dyDescent="0.25">
      <c r="A2557" s="8">
        <f t="shared" si="80"/>
        <v>47482</v>
      </c>
      <c r="B2557" s="74">
        <f>SUMIF([1]!Query1[Date],"="&amp;A2557,[1]!Query1[Quantity])</f>
        <v>0</v>
      </c>
      <c r="C2557" s="75" t="e">
        <f t="shared" si="79"/>
        <v>#DIV/0!</v>
      </c>
      <c r="D2557" s="74">
        <f>SUMIF([1]!Query1[Date],"="&amp;A2557,[1]!Query1[Trans_cnt])</f>
        <v>0</v>
      </c>
    </row>
    <row r="2558" spans="1:4" x14ac:dyDescent="0.25">
      <c r="A2558" s="8">
        <f t="shared" si="80"/>
        <v>47483</v>
      </c>
      <c r="B2558" s="74">
        <f>SUMIF([1]!Query1[Date],"="&amp;A2558,[1]!Query1[Quantity])</f>
        <v>0</v>
      </c>
      <c r="C2558" s="75" t="e">
        <f t="shared" si="79"/>
        <v>#DIV/0!</v>
      </c>
      <c r="D2558" s="74">
        <f>SUMIF([1]!Query1[Date],"="&amp;A2558,[1]!Query1[Trans_cnt])</f>
        <v>0</v>
      </c>
    </row>
    <row r="2559" spans="1:4" x14ac:dyDescent="0.25">
      <c r="A2559" s="8">
        <f t="shared" si="80"/>
        <v>47484</v>
      </c>
      <c r="B2559" s="74">
        <f>SUMIF([1]!Query1[Date],"="&amp;A2559,[1]!Query1[Quantity])</f>
        <v>0</v>
      </c>
      <c r="C2559" s="75" t="e">
        <f t="shared" si="79"/>
        <v>#DIV/0!</v>
      </c>
      <c r="D2559" s="74">
        <f>SUMIF([1]!Query1[Date],"="&amp;A2559,[1]!Query1[Trans_cnt])</f>
        <v>0</v>
      </c>
    </row>
    <row r="2560" spans="1:4" x14ac:dyDescent="0.25">
      <c r="A2560" s="8">
        <f t="shared" si="80"/>
        <v>47485</v>
      </c>
      <c r="B2560" s="74">
        <f>SUMIF([1]!Query1[Date],"="&amp;A2560,[1]!Query1[Quantity])</f>
        <v>0</v>
      </c>
      <c r="C2560" s="75" t="e">
        <f t="shared" si="79"/>
        <v>#DIV/0!</v>
      </c>
      <c r="D2560" s="74">
        <f>SUMIF([1]!Query1[Date],"="&amp;A2560,[1]!Query1[Trans_cnt])</f>
        <v>0</v>
      </c>
    </row>
    <row r="2561" spans="1:4" x14ac:dyDescent="0.25">
      <c r="A2561" s="8">
        <f t="shared" si="80"/>
        <v>47486</v>
      </c>
      <c r="B2561" s="74">
        <f>SUMIF([1]!Query1[Date],"="&amp;A2561,[1]!Query1[Quantity])</f>
        <v>0</v>
      </c>
      <c r="C2561" s="75" t="e">
        <f t="shared" si="79"/>
        <v>#DIV/0!</v>
      </c>
      <c r="D2561" s="74">
        <f>SUMIF([1]!Query1[Date],"="&amp;A2561,[1]!Query1[Trans_cnt])</f>
        <v>0</v>
      </c>
    </row>
    <row r="2562" spans="1:4" x14ac:dyDescent="0.25">
      <c r="A2562" s="8">
        <f t="shared" si="80"/>
        <v>47487</v>
      </c>
      <c r="B2562" s="74">
        <f>SUMIF([1]!Query1[Date],"="&amp;A2562,[1]!Query1[Quantity])</f>
        <v>0</v>
      </c>
      <c r="C2562" s="75" t="e">
        <f t="shared" si="79"/>
        <v>#DIV/0!</v>
      </c>
      <c r="D2562" s="74">
        <f>SUMIF([1]!Query1[Date],"="&amp;A2562,[1]!Query1[Trans_cnt])</f>
        <v>0</v>
      </c>
    </row>
    <row r="2563" spans="1:4" x14ac:dyDescent="0.25">
      <c r="A2563" s="8">
        <f t="shared" si="80"/>
        <v>47488</v>
      </c>
      <c r="B2563" s="74">
        <f>SUMIF([1]!Query1[Date],"="&amp;A2563,[1]!Query1[Quantity])</f>
        <v>0</v>
      </c>
      <c r="C2563" s="75" t="e">
        <f t="shared" ref="C2563:C2626" si="81">B2563/D2563</f>
        <v>#DIV/0!</v>
      </c>
      <c r="D2563" s="74">
        <f>SUMIF([1]!Query1[Date],"="&amp;A2563,[1]!Query1[Trans_cnt])</f>
        <v>0</v>
      </c>
    </row>
    <row r="2564" spans="1:4" x14ac:dyDescent="0.25">
      <c r="A2564" s="8">
        <f t="shared" si="80"/>
        <v>47489</v>
      </c>
      <c r="B2564" s="74">
        <f>SUMIF([1]!Query1[Date],"="&amp;A2564,[1]!Query1[Quantity])</f>
        <v>0</v>
      </c>
      <c r="C2564" s="75" t="e">
        <f t="shared" si="81"/>
        <v>#DIV/0!</v>
      </c>
      <c r="D2564" s="74">
        <f>SUMIF([1]!Query1[Date],"="&amp;A2564,[1]!Query1[Trans_cnt])</f>
        <v>0</v>
      </c>
    </row>
    <row r="2565" spans="1:4" x14ac:dyDescent="0.25">
      <c r="A2565" s="8">
        <f t="shared" si="80"/>
        <v>47490</v>
      </c>
      <c r="B2565" s="74">
        <f>SUMIF([1]!Query1[Date],"="&amp;A2565,[1]!Query1[Quantity])</f>
        <v>0</v>
      </c>
      <c r="C2565" s="75" t="e">
        <f t="shared" si="81"/>
        <v>#DIV/0!</v>
      </c>
      <c r="D2565" s="74">
        <f>SUMIF([1]!Query1[Date],"="&amp;A2565,[1]!Query1[Trans_cnt])</f>
        <v>0</v>
      </c>
    </row>
    <row r="2566" spans="1:4" x14ac:dyDescent="0.25">
      <c r="A2566" s="8">
        <f t="shared" si="80"/>
        <v>47491</v>
      </c>
      <c r="B2566" s="74">
        <f>SUMIF([1]!Query1[Date],"="&amp;A2566,[1]!Query1[Quantity])</f>
        <v>0</v>
      </c>
      <c r="C2566" s="75" t="e">
        <f t="shared" si="81"/>
        <v>#DIV/0!</v>
      </c>
      <c r="D2566" s="74">
        <f>SUMIF([1]!Query1[Date],"="&amp;A2566,[1]!Query1[Trans_cnt])</f>
        <v>0</v>
      </c>
    </row>
    <row r="2567" spans="1:4" x14ac:dyDescent="0.25">
      <c r="A2567" s="8">
        <f t="shared" si="80"/>
        <v>47492</v>
      </c>
      <c r="B2567" s="74">
        <f>SUMIF([1]!Query1[Date],"="&amp;A2567,[1]!Query1[Quantity])</f>
        <v>0</v>
      </c>
      <c r="C2567" s="75" t="e">
        <f t="shared" si="81"/>
        <v>#DIV/0!</v>
      </c>
      <c r="D2567" s="74">
        <f>SUMIF([1]!Query1[Date],"="&amp;A2567,[1]!Query1[Trans_cnt])</f>
        <v>0</v>
      </c>
    </row>
    <row r="2568" spans="1:4" x14ac:dyDescent="0.25">
      <c r="A2568" s="8">
        <f t="shared" si="80"/>
        <v>47493</v>
      </c>
      <c r="B2568" s="74">
        <f>SUMIF([1]!Query1[Date],"="&amp;A2568,[1]!Query1[Quantity])</f>
        <v>0</v>
      </c>
      <c r="C2568" s="75" t="e">
        <f t="shared" si="81"/>
        <v>#DIV/0!</v>
      </c>
      <c r="D2568" s="74">
        <f>SUMIF([1]!Query1[Date],"="&amp;A2568,[1]!Query1[Trans_cnt])</f>
        <v>0</v>
      </c>
    </row>
    <row r="2569" spans="1:4" x14ac:dyDescent="0.25">
      <c r="A2569" s="8">
        <f t="shared" si="80"/>
        <v>47494</v>
      </c>
      <c r="B2569" s="74">
        <f>SUMIF([1]!Query1[Date],"="&amp;A2569,[1]!Query1[Quantity])</f>
        <v>0</v>
      </c>
      <c r="C2569" s="75" t="e">
        <f t="shared" si="81"/>
        <v>#DIV/0!</v>
      </c>
      <c r="D2569" s="74">
        <f>SUMIF([1]!Query1[Date],"="&amp;A2569,[1]!Query1[Trans_cnt])</f>
        <v>0</v>
      </c>
    </row>
    <row r="2570" spans="1:4" x14ac:dyDescent="0.25">
      <c r="A2570" s="8">
        <f t="shared" si="80"/>
        <v>47495</v>
      </c>
      <c r="B2570" s="74">
        <f>SUMIF([1]!Query1[Date],"="&amp;A2570,[1]!Query1[Quantity])</f>
        <v>0</v>
      </c>
      <c r="C2570" s="75" t="e">
        <f t="shared" si="81"/>
        <v>#DIV/0!</v>
      </c>
      <c r="D2570" s="74">
        <f>SUMIF([1]!Query1[Date],"="&amp;A2570,[1]!Query1[Trans_cnt])</f>
        <v>0</v>
      </c>
    </row>
    <row r="2571" spans="1:4" x14ac:dyDescent="0.25">
      <c r="A2571" s="8">
        <f t="shared" si="80"/>
        <v>47496</v>
      </c>
      <c r="B2571" s="74">
        <f>SUMIF([1]!Query1[Date],"="&amp;A2571,[1]!Query1[Quantity])</f>
        <v>0</v>
      </c>
      <c r="C2571" s="75" t="e">
        <f t="shared" si="81"/>
        <v>#DIV/0!</v>
      </c>
      <c r="D2571" s="74">
        <f>SUMIF([1]!Query1[Date],"="&amp;A2571,[1]!Query1[Trans_cnt])</f>
        <v>0</v>
      </c>
    </row>
    <row r="2572" spans="1:4" x14ac:dyDescent="0.25">
      <c r="A2572" s="8">
        <f t="shared" si="80"/>
        <v>47497</v>
      </c>
      <c r="B2572" s="74">
        <f>SUMIF([1]!Query1[Date],"="&amp;A2572,[1]!Query1[Quantity])</f>
        <v>0</v>
      </c>
      <c r="C2572" s="75" t="e">
        <f t="shared" si="81"/>
        <v>#DIV/0!</v>
      </c>
      <c r="D2572" s="74">
        <f>SUMIF([1]!Query1[Date],"="&amp;A2572,[1]!Query1[Trans_cnt])</f>
        <v>0</v>
      </c>
    </row>
    <row r="2573" spans="1:4" x14ac:dyDescent="0.25">
      <c r="A2573" s="8">
        <f t="shared" si="80"/>
        <v>47498</v>
      </c>
      <c r="B2573" s="74">
        <f>SUMIF([1]!Query1[Date],"="&amp;A2573,[1]!Query1[Quantity])</f>
        <v>0</v>
      </c>
      <c r="C2573" s="75" t="e">
        <f t="shared" si="81"/>
        <v>#DIV/0!</v>
      </c>
      <c r="D2573" s="74">
        <f>SUMIF([1]!Query1[Date],"="&amp;A2573,[1]!Query1[Trans_cnt])</f>
        <v>0</v>
      </c>
    </row>
    <row r="2574" spans="1:4" x14ac:dyDescent="0.25">
      <c r="A2574" s="8">
        <f t="shared" si="80"/>
        <v>47499</v>
      </c>
      <c r="B2574" s="74">
        <f>SUMIF([1]!Query1[Date],"="&amp;A2574,[1]!Query1[Quantity])</f>
        <v>0</v>
      </c>
      <c r="C2574" s="75" t="e">
        <f t="shared" si="81"/>
        <v>#DIV/0!</v>
      </c>
      <c r="D2574" s="74">
        <f>SUMIF([1]!Query1[Date],"="&amp;A2574,[1]!Query1[Trans_cnt])</f>
        <v>0</v>
      </c>
    </row>
    <row r="2575" spans="1:4" x14ac:dyDescent="0.25">
      <c r="A2575" s="8">
        <f t="shared" si="80"/>
        <v>47500</v>
      </c>
      <c r="B2575" s="74">
        <f>SUMIF([1]!Query1[Date],"="&amp;A2575,[1]!Query1[Quantity])</f>
        <v>0</v>
      </c>
      <c r="C2575" s="75" t="e">
        <f t="shared" si="81"/>
        <v>#DIV/0!</v>
      </c>
      <c r="D2575" s="74">
        <f>SUMIF([1]!Query1[Date],"="&amp;A2575,[1]!Query1[Trans_cnt])</f>
        <v>0</v>
      </c>
    </row>
    <row r="2576" spans="1:4" x14ac:dyDescent="0.25">
      <c r="A2576" s="8">
        <f t="shared" si="80"/>
        <v>47501</v>
      </c>
      <c r="B2576" s="74">
        <f>SUMIF([1]!Query1[Date],"="&amp;A2576,[1]!Query1[Quantity])</f>
        <v>0</v>
      </c>
      <c r="C2576" s="75" t="e">
        <f t="shared" si="81"/>
        <v>#DIV/0!</v>
      </c>
      <c r="D2576" s="74">
        <f>SUMIF([1]!Query1[Date],"="&amp;A2576,[1]!Query1[Trans_cnt])</f>
        <v>0</v>
      </c>
    </row>
    <row r="2577" spans="1:4" x14ac:dyDescent="0.25">
      <c r="A2577" s="8">
        <f t="shared" si="80"/>
        <v>47502</v>
      </c>
      <c r="B2577" s="74">
        <f>SUMIF([1]!Query1[Date],"="&amp;A2577,[1]!Query1[Quantity])</f>
        <v>0</v>
      </c>
      <c r="C2577" s="75" t="e">
        <f t="shared" si="81"/>
        <v>#DIV/0!</v>
      </c>
      <c r="D2577" s="74">
        <f>SUMIF([1]!Query1[Date],"="&amp;A2577,[1]!Query1[Trans_cnt])</f>
        <v>0</v>
      </c>
    </row>
    <row r="2578" spans="1:4" x14ac:dyDescent="0.25">
      <c r="A2578" s="8">
        <f t="shared" si="80"/>
        <v>47503</v>
      </c>
      <c r="B2578" s="74">
        <f>SUMIF([1]!Query1[Date],"="&amp;A2578,[1]!Query1[Quantity])</f>
        <v>0</v>
      </c>
      <c r="C2578" s="75" t="e">
        <f t="shared" si="81"/>
        <v>#DIV/0!</v>
      </c>
      <c r="D2578" s="74">
        <f>SUMIF([1]!Query1[Date],"="&amp;A2578,[1]!Query1[Trans_cnt])</f>
        <v>0</v>
      </c>
    </row>
    <row r="2579" spans="1:4" x14ac:dyDescent="0.25">
      <c r="A2579" s="8">
        <f t="shared" si="80"/>
        <v>47504</v>
      </c>
      <c r="B2579" s="74">
        <f>SUMIF([1]!Query1[Date],"="&amp;A2579,[1]!Query1[Quantity])</f>
        <v>0</v>
      </c>
      <c r="C2579" s="75" t="e">
        <f t="shared" si="81"/>
        <v>#DIV/0!</v>
      </c>
      <c r="D2579" s="74">
        <f>SUMIF([1]!Query1[Date],"="&amp;A2579,[1]!Query1[Trans_cnt])</f>
        <v>0</v>
      </c>
    </row>
    <row r="2580" spans="1:4" x14ac:dyDescent="0.25">
      <c r="A2580" s="8">
        <f t="shared" si="80"/>
        <v>47505</v>
      </c>
      <c r="B2580" s="74">
        <f>SUMIF([1]!Query1[Date],"="&amp;A2580,[1]!Query1[Quantity])</f>
        <v>0</v>
      </c>
      <c r="C2580" s="75" t="e">
        <f t="shared" si="81"/>
        <v>#DIV/0!</v>
      </c>
      <c r="D2580" s="74">
        <f>SUMIF([1]!Query1[Date],"="&amp;A2580,[1]!Query1[Trans_cnt])</f>
        <v>0</v>
      </c>
    </row>
    <row r="2581" spans="1:4" x14ac:dyDescent="0.25">
      <c r="A2581" s="8">
        <f t="shared" si="80"/>
        <v>47506</v>
      </c>
      <c r="B2581" s="74">
        <f>SUMIF([1]!Query1[Date],"="&amp;A2581,[1]!Query1[Quantity])</f>
        <v>0</v>
      </c>
      <c r="C2581" s="75" t="e">
        <f t="shared" si="81"/>
        <v>#DIV/0!</v>
      </c>
      <c r="D2581" s="74">
        <f>SUMIF([1]!Query1[Date],"="&amp;A2581,[1]!Query1[Trans_cnt])</f>
        <v>0</v>
      </c>
    </row>
    <row r="2582" spans="1:4" x14ac:dyDescent="0.25">
      <c r="A2582" s="8">
        <f t="shared" si="80"/>
        <v>47507</v>
      </c>
      <c r="B2582" s="74">
        <f>SUMIF([1]!Query1[Date],"="&amp;A2582,[1]!Query1[Quantity])</f>
        <v>0</v>
      </c>
      <c r="C2582" s="75" t="e">
        <f t="shared" si="81"/>
        <v>#DIV/0!</v>
      </c>
      <c r="D2582" s="74">
        <f>SUMIF([1]!Query1[Date],"="&amp;A2582,[1]!Query1[Trans_cnt])</f>
        <v>0</v>
      </c>
    </row>
    <row r="2583" spans="1:4" x14ac:dyDescent="0.25">
      <c r="A2583" s="8">
        <f t="shared" ref="A2583:A2646" si="82">A2582+1</f>
        <v>47508</v>
      </c>
      <c r="B2583" s="74">
        <f>SUMIF([1]!Query1[Date],"="&amp;A2583,[1]!Query1[Quantity])</f>
        <v>0</v>
      </c>
      <c r="C2583" s="75" t="e">
        <f t="shared" si="81"/>
        <v>#DIV/0!</v>
      </c>
      <c r="D2583" s="74">
        <f>SUMIF([1]!Query1[Date],"="&amp;A2583,[1]!Query1[Trans_cnt])</f>
        <v>0</v>
      </c>
    </row>
    <row r="2584" spans="1:4" x14ac:dyDescent="0.25">
      <c r="A2584" s="8">
        <f t="shared" si="82"/>
        <v>47509</v>
      </c>
      <c r="B2584" s="74">
        <f>SUMIF([1]!Query1[Date],"="&amp;A2584,[1]!Query1[Quantity])</f>
        <v>0</v>
      </c>
      <c r="C2584" s="75" t="e">
        <f t="shared" si="81"/>
        <v>#DIV/0!</v>
      </c>
      <c r="D2584" s="74">
        <f>SUMIF([1]!Query1[Date],"="&amp;A2584,[1]!Query1[Trans_cnt])</f>
        <v>0</v>
      </c>
    </row>
    <row r="2585" spans="1:4" x14ac:dyDescent="0.25">
      <c r="A2585" s="8">
        <f t="shared" si="82"/>
        <v>47510</v>
      </c>
      <c r="B2585" s="74">
        <f>SUMIF([1]!Query1[Date],"="&amp;A2585,[1]!Query1[Quantity])</f>
        <v>0</v>
      </c>
      <c r="C2585" s="75" t="e">
        <f t="shared" si="81"/>
        <v>#DIV/0!</v>
      </c>
      <c r="D2585" s="74">
        <f>SUMIF([1]!Query1[Date],"="&amp;A2585,[1]!Query1[Trans_cnt])</f>
        <v>0</v>
      </c>
    </row>
    <row r="2586" spans="1:4" x14ac:dyDescent="0.25">
      <c r="A2586" s="8">
        <f t="shared" si="82"/>
        <v>47511</v>
      </c>
      <c r="B2586" s="74">
        <f>SUMIF([1]!Query1[Date],"="&amp;A2586,[1]!Query1[Quantity])</f>
        <v>0</v>
      </c>
      <c r="C2586" s="75" t="e">
        <f t="shared" si="81"/>
        <v>#DIV/0!</v>
      </c>
      <c r="D2586" s="74">
        <f>SUMIF([1]!Query1[Date],"="&amp;A2586,[1]!Query1[Trans_cnt])</f>
        <v>0</v>
      </c>
    </row>
    <row r="2587" spans="1:4" x14ac:dyDescent="0.25">
      <c r="A2587" s="8">
        <f t="shared" si="82"/>
        <v>47512</v>
      </c>
      <c r="B2587" s="74">
        <f>SUMIF([1]!Query1[Date],"="&amp;A2587,[1]!Query1[Quantity])</f>
        <v>0</v>
      </c>
      <c r="C2587" s="75" t="e">
        <f t="shared" si="81"/>
        <v>#DIV/0!</v>
      </c>
      <c r="D2587" s="74">
        <f>SUMIF([1]!Query1[Date],"="&amp;A2587,[1]!Query1[Trans_cnt])</f>
        <v>0</v>
      </c>
    </row>
    <row r="2588" spans="1:4" x14ac:dyDescent="0.25">
      <c r="A2588" s="8">
        <f t="shared" si="82"/>
        <v>47513</v>
      </c>
      <c r="B2588" s="74">
        <f>SUMIF([1]!Query1[Date],"="&amp;A2588,[1]!Query1[Quantity])</f>
        <v>0</v>
      </c>
      <c r="C2588" s="75" t="e">
        <f t="shared" si="81"/>
        <v>#DIV/0!</v>
      </c>
      <c r="D2588" s="74">
        <f>SUMIF([1]!Query1[Date],"="&amp;A2588,[1]!Query1[Trans_cnt])</f>
        <v>0</v>
      </c>
    </row>
    <row r="2589" spans="1:4" x14ac:dyDescent="0.25">
      <c r="A2589" s="8">
        <f t="shared" si="82"/>
        <v>47514</v>
      </c>
      <c r="B2589" s="74">
        <f>SUMIF([1]!Query1[Date],"="&amp;A2589,[1]!Query1[Quantity])</f>
        <v>0</v>
      </c>
      <c r="C2589" s="75" t="e">
        <f t="shared" si="81"/>
        <v>#DIV/0!</v>
      </c>
      <c r="D2589" s="74">
        <f>SUMIF([1]!Query1[Date],"="&amp;A2589,[1]!Query1[Trans_cnt])</f>
        <v>0</v>
      </c>
    </row>
    <row r="2590" spans="1:4" x14ac:dyDescent="0.25">
      <c r="A2590" s="8">
        <f t="shared" si="82"/>
        <v>47515</v>
      </c>
      <c r="B2590" s="74">
        <f>SUMIF([1]!Query1[Date],"="&amp;A2590,[1]!Query1[Quantity])</f>
        <v>0</v>
      </c>
      <c r="C2590" s="75" t="e">
        <f t="shared" si="81"/>
        <v>#DIV/0!</v>
      </c>
      <c r="D2590" s="74">
        <f>SUMIF([1]!Query1[Date],"="&amp;A2590,[1]!Query1[Trans_cnt])</f>
        <v>0</v>
      </c>
    </row>
    <row r="2591" spans="1:4" x14ac:dyDescent="0.25">
      <c r="A2591" s="8">
        <f t="shared" si="82"/>
        <v>47516</v>
      </c>
      <c r="B2591" s="74">
        <f>SUMIF([1]!Query1[Date],"="&amp;A2591,[1]!Query1[Quantity])</f>
        <v>0</v>
      </c>
      <c r="C2591" s="75" t="e">
        <f t="shared" si="81"/>
        <v>#DIV/0!</v>
      </c>
      <c r="D2591" s="74">
        <f>SUMIF([1]!Query1[Date],"="&amp;A2591,[1]!Query1[Trans_cnt])</f>
        <v>0</v>
      </c>
    </row>
    <row r="2592" spans="1:4" x14ac:dyDescent="0.25">
      <c r="A2592" s="8">
        <f t="shared" si="82"/>
        <v>47517</v>
      </c>
      <c r="B2592" s="74">
        <f>SUMIF([1]!Query1[Date],"="&amp;A2592,[1]!Query1[Quantity])</f>
        <v>0</v>
      </c>
      <c r="C2592" s="75" t="e">
        <f t="shared" si="81"/>
        <v>#DIV/0!</v>
      </c>
      <c r="D2592" s="74">
        <f>SUMIF([1]!Query1[Date],"="&amp;A2592,[1]!Query1[Trans_cnt])</f>
        <v>0</v>
      </c>
    </row>
    <row r="2593" spans="1:4" x14ac:dyDescent="0.25">
      <c r="A2593" s="8">
        <f t="shared" si="82"/>
        <v>47518</v>
      </c>
      <c r="B2593" s="74">
        <f>SUMIF([1]!Query1[Date],"="&amp;A2593,[1]!Query1[Quantity])</f>
        <v>0</v>
      </c>
      <c r="C2593" s="75" t="e">
        <f t="shared" si="81"/>
        <v>#DIV/0!</v>
      </c>
      <c r="D2593" s="74">
        <f>SUMIF([1]!Query1[Date],"="&amp;A2593,[1]!Query1[Trans_cnt])</f>
        <v>0</v>
      </c>
    </row>
    <row r="2594" spans="1:4" x14ac:dyDescent="0.25">
      <c r="A2594" s="8">
        <f t="shared" si="82"/>
        <v>47519</v>
      </c>
      <c r="B2594" s="74">
        <f>SUMIF([1]!Query1[Date],"="&amp;A2594,[1]!Query1[Quantity])</f>
        <v>0</v>
      </c>
      <c r="C2594" s="75" t="e">
        <f t="shared" si="81"/>
        <v>#DIV/0!</v>
      </c>
      <c r="D2594" s="74">
        <f>SUMIF([1]!Query1[Date],"="&amp;A2594,[1]!Query1[Trans_cnt])</f>
        <v>0</v>
      </c>
    </row>
    <row r="2595" spans="1:4" x14ac:dyDescent="0.25">
      <c r="A2595" s="8">
        <f t="shared" si="82"/>
        <v>47520</v>
      </c>
      <c r="B2595" s="74">
        <f>SUMIF([1]!Query1[Date],"="&amp;A2595,[1]!Query1[Quantity])</f>
        <v>0</v>
      </c>
      <c r="C2595" s="75" t="e">
        <f t="shared" si="81"/>
        <v>#DIV/0!</v>
      </c>
      <c r="D2595" s="74">
        <f>SUMIF([1]!Query1[Date],"="&amp;A2595,[1]!Query1[Trans_cnt])</f>
        <v>0</v>
      </c>
    </row>
    <row r="2596" spans="1:4" x14ac:dyDescent="0.25">
      <c r="A2596" s="8">
        <f t="shared" si="82"/>
        <v>47521</v>
      </c>
      <c r="B2596" s="74">
        <f>SUMIF([1]!Query1[Date],"="&amp;A2596,[1]!Query1[Quantity])</f>
        <v>0</v>
      </c>
      <c r="C2596" s="75" t="e">
        <f t="shared" si="81"/>
        <v>#DIV/0!</v>
      </c>
      <c r="D2596" s="74">
        <f>SUMIF([1]!Query1[Date],"="&amp;A2596,[1]!Query1[Trans_cnt])</f>
        <v>0</v>
      </c>
    </row>
    <row r="2597" spans="1:4" x14ac:dyDescent="0.25">
      <c r="A2597" s="8">
        <f t="shared" si="82"/>
        <v>47522</v>
      </c>
      <c r="B2597" s="74">
        <f>SUMIF([1]!Query1[Date],"="&amp;A2597,[1]!Query1[Quantity])</f>
        <v>0</v>
      </c>
      <c r="C2597" s="75" t="e">
        <f t="shared" si="81"/>
        <v>#DIV/0!</v>
      </c>
      <c r="D2597" s="74">
        <f>SUMIF([1]!Query1[Date],"="&amp;A2597,[1]!Query1[Trans_cnt])</f>
        <v>0</v>
      </c>
    </row>
    <row r="2598" spans="1:4" x14ac:dyDescent="0.25">
      <c r="A2598" s="8">
        <f t="shared" si="82"/>
        <v>47523</v>
      </c>
      <c r="B2598" s="74">
        <f>SUMIF([1]!Query1[Date],"="&amp;A2598,[1]!Query1[Quantity])</f>
        <v>0</v>
      </c>
      <c r="C2598" s="75" t="e">
        <f t="shared" si="81"/>
        <v>#DIV/0!</v>
      </c>
      <c r="D2598" s="74">
        <f>SUMIF([1]!Query1[Date],"="&amp;A2598,[1]!Query1[Trans_cnt])</f>
        <v>0</v>
      </c>
    </row>
    <row r="2599" spans="1:4" x14ac:dyDescent="0.25">
      <c r="A2599" s="8">
        <f t="shared" si="82"/>
        <v>47524</v>
      </c>
      <c r="B2599" s="74">
        <f>SUMIF([1]!Query1[Date],"="&amp;A2599,[1]!Query1[Quantity])</f>
        <v>0</v>
      </c>
      <c r="C2599" s="75" t="e">
        <f t="shared" si="81"/>
        <v>#DIV/0!</v>
      </c>
      <c r="D2599" s="74">
        <f>SUMIF([1]!Query1[Date],"="&amp;A2599,[1]!Query1[Trans_cnt])</f>
        <v>0</v>
      </c>
    </row>
    <row r="2600" spans="1:4" x14ac:dyDescent="0.25">
      <c r="A2600" s="8">
        <f t="shared" si="82"/>
        <v>47525</v>
      </c>
      <c r="B2600" s="74">
        <f>SUMIF([1]!Query1[Date],"="&amp;A2600,[1]!Query1[Quantity])</f>
        <v>0</v>
      </c>
      <c r="C2600" s="75" t="e">
        <f t="shared" si="81"/>
        <v>#DIV/0!</v>
      </c>
      <c r="D2600" s="74">
        <f>SUMIF([1]!Query1[Date],"="&amp;A2600,[1]!Query1[Trans_cnt])</f>
        <v>0</v>
      </c>
    </row>
    <row r="2601" spans="1:4" x14ac:dyDescent="0.25">
      <c r="A2601" s="8">
        <f t="shared" si="82"/>
        <v>47526</v>
      </c>
      <c r="B2601" s="74">
        <f>SUMIF([1]!Query1[Date],"="&amp;A2601,[1]!Query1[Quantity])</f>
        <v>0</v>
      </c>
      <c r="C2601" s="75" t="e">
        <f t="shared" si="81"/>
        <v>#DIV/0!</v>
      </c>
      <c r="D2601" s="74">
        <f>SUMIF([1]!Query1[Date],"="&amp;A2601,[1]!Query1[Trans_cnt])</f>
        <v>0</v>
      </c>
    </row>
    <row r="2602" spans="1:4" x14ac:dyDescent="0.25">
      <c r="A2602" s="8">
        <f t="shared" si="82"/>
        <v>47527</v>
      </c>
      <c r="B2602" s="74">
        <f>SUMIF([1]!Query1[Date],"="&amp;A2602,[1]!Query1[Quantity])</f>
        <v>0</v>
      </c>
      <c r="C2602" s="75" t="e">
        <f t="shared" si="81"/>
        <v>#DIV/0!</v>
      </c>
      <c r="D2602" s="74">
        <f>SUMIF([1]!Query1[Date],"="&amp;A2602,[1]!Query1[Trans_cnt])</f>
        <v>0</v>
      </c>
    </row>
    <row r="2603" spans="1:4" x14ac:dyDescent="0.25">
      <c r="A2603" s="8">
        <f t="shared" si="82"/>
        <v>47528</v>
      </c>
      <c r="B2603" s="74">
        <f>SUMIF([1]!Query1[Date],"="&amp;A2603,[1]!Query1[Quantity])</f>
        <v>0</v>
      </c>
      <c r="C2603" s="75" t="e">
        <f t="shared" si="81"/>
        <v>#DIV/0!</v>
      </c>
      <c r="D2603" s="74">
        <f>SUMIF([1]!Query1[Date],"="&amp;A2603,[1]!Query1[Trans_cnt])</f>
        <v>0</v>
      </c>
    </row>
    <row r="2604" spans="1:4" x14ac:dyDescent="0.25">
      <c r="A2604" s="8">
        <f t="shared" si="82"/>
        <v>47529</v>
      </c>
      <c r="B2604" s="74">
        <f>SUMIF([1]!Query1[Date],"="&amp;A2604,[1]!Query1[Quantity])</f>
        <v>0</v>
      </c>
      <c r="C2604" s="75" t="e">
        <f t="shared" si="81"/>
        <v>#DIV/0!</v>
      </c>
      <c r="D2604" s="74">
        <f>SUMIF([1]!Query1[Date],"="&amp;A2604,[1]!Query1[Trans_cnt])</f>
        <v>0</v>
      </c>
    </row>
    <row r="2605" spans="1:4" x14ac:dyDescent="0.25">
      <c r="A2605" s="8">
        <f t="shared" si="82"/>
        <v>47530</v>
      </c>
      <c r="B2605" s="74">
        <f>SUMIF([1]!Query1[Date],"="&amp;A2605,[1]!Query1[Quantity])</f>
        <v>0</v>
      </c>
      <c r="C2605" s="75" t="e">
        <f t="shared" si="81"/>
        <v>#DIV/0!</v>
      </c>
      <c r="D2605" s="74">
        <f>SUMIF([1]!Query1[Date],"="&amp;A2605,[1]!Query1[Trans_cnt])</f>
        <v>0</v>
      </c>
    </row>
    <row r="2606" spans="1:4" x14ac:dyDescent="0.25">
      <c r="A2606" s="8">
        <f t="shared" si="82"/>
        <v>47531</v>
      </c>
      <c r="B2606" s="74">
        <f>SUMIF([1]!Query1[Date],"="&amp;A2606,[1]!Query1[Quantity])</f>
        <v>0</v>
      </c>
      <c r="C2606" s="75" t="e">
        <f t="shared" si="81"/>
        <v>#DIV/0!</v>
      </c>
      <c r="D2606" s="74">
        <f>SUMIF([1]!Query1[Date],"="&amp;A2606,[1]!Query1[Trans_cnt])</f>
        <v>0</v>
      </c>
    </row>
    <row r="2607" spans="1:4" x14ac:dyDescent="0.25">
      <c r="A2607" s="8">
        <f t="shared" si="82"/>
        <v>47532</v>
      </c>
      <c r="B2607" s="74">
        <f>SUMIF([1]!Query1[Date],"="&amp;A2607,[1]!Query1[Quantity])</f>
        <v>0</v>
      </c>
      <c r="C2607" s="75" t="e">
        <f t="shared" si="81"/>
        <v>#DIV/0!</v>
      </c>
      <c r="D2607" s="74">
        <f>SUMIF([1]!Query1[Date],"="&amp;A2607,[1]!Query1[Trans_cnt])</f>
        <v>0</v>
      </c>
    </row>
    <row r="2608" spans="1:4" x14ac:dyDescent="0.25">
      <c r="A2608" s="8">
        <f t="shared" si="82"/>
        <v>47533</v>
      </c>
      <c r="B2608" s="74">
        <f>SUMIF([1]!Query1[Date],"="&amp;A2608,[1]!Query1[Quantity])</f>
        <v>0</v>
      </c>
      <c r="C2608" s="75" t="e">
        <f t="shared" si="81"/>
        <v>#DIV/0!</v>
      </c>
      <c r="D2608" s="74">
        <f>SUMIF([1]!Query1[Date],"="&amp;A2608,[1]!Query1[Trans_cnt])</f>
        <v>0</v>
      </c>
    </row>
    <row r="2609" spans="1:4" x14ac:dyDescent="0.25">
      <c r="A2609" s="8">
        <f t="shared" si="82"/>
        <v>47534</v>
      </c>
      <c r="B2609" s="74">
        <f>SUMIF([1]!Query1[Date],"="&amp;A2609,[1]!Query1[Quantity])</f>
        <v>0</v>
      </c>
      <c r="C2609" s="75" t="e">
        <f t="shared" si="81"/>
        <v>#DIV/0!</v>
      </c>
      <c r="D2609" s="74">
        <f>SUMIF([1]!Query1[Date],"="&amp;A2609,[1]!Query1[Trans_cnt])</f>
        <v>0</v>
      </c>
    </row>
    <row r="2610" spans="1:4" x14ac:dyDescent="0.25">
      <c r="A2610" s="8">
        <f t="shared" si="82"/>
        <v>47535</v>
      </c>
      <c r="B2610" s="74">
        <f>SUMIF([1]!Query1[Date],"="&amp;A2610,[1]!Query1[Quantity])</f>
        <v>0</v>
      </c>
      <c r="C2610" s="75" t="e">
        <f t="shared" si="81"/>
        <v>#DIV/0!</v>
      </c>
      <c r="D2610" s="74">
        <f>SUMIF([1]!Query1[Date],"="&amp;A2610,[1]!Query1[Trans_cnt])</f>
        <v>0</v>
      </c>
    </row>
    <row r="2611" spans="1:4" x14ac:dyDescent="0.25">
      <c r="A2611" s="8">
        <f t="shared" si="82"/>
        <v>47536</v>
      </c>
      <c r="B2611" s="74">
        <f>SUMIF([1]!Query1[Date],"="&amp;A2611,[1]!Query1[Quantity])</f>
        <v>0</v>
      </c>
      <c r="C2611" s="75" t="e">
        <f t="shared" si="81"/>
        <v>#DIV/0!</v>
      </c>
      <c r="D2611" s="74">
        <f>SUMIF([1]!Query1[Date],"="&amp;A2611,[1]!Query1[Trans_cnt])</f>
        <v>0</v>
      </c>
    </row>
    <row r="2612" spans="1:4" x14ac:dyDescent="0.25">
      <c r="A2612" s="8">
        <f t="shared" si="82"/>
        <v>47537</v>
      </c>
      <c r="B2612" s="74">
        <f>SUMIF([1]!Query1[Date],"="&amp;A2612,[1]!Query1[Quantity])</f>
        <v>0</v>
      </c>
      <c r="C2612" s="75" t="e">
        <f t="shared" si="81"/>
        <v>#DIV/0!</v>
      </c>
      <c r="D2612" s="74">
        <f>SUMIF([1]!Query1[Date],"="&amp;A2612,[1]!Query1[Trans_cnt])</f>
        <v>0</v>
      </c>
    </row>
    <row r="2613" spans="1:4" x14ac:dyDescent="0.25">
      <c r="A2613" s="8">
        <f t="shared" si="82"/>
        <v>47538</v>
      </c>
      <c r="B2613" s="74">
        <f>SUMIF([1]!Query1[Date],"="&amp;A2613,[1]!Query1[Quantity])</f>
        <v>0</v>
      </c>
      <c r="C2613" s="75" t="e">
        <f t="shared" si="81"/>
        <v>#DIV/0!</v>
      </c>
      <c r="D2613" s="74">
        <f>SUMIF([1]!Query1[Date],"="&amp;A2613,[1]!Query1[Trans_cnt])</f>
        <v>0</v>
      </c>
    </row>
    <row r="2614" spans="1:4" x14ac:dyDescent="0.25">
      <c r="A2614" s="8">
        <f t="shared" si="82"/>
        <v>47539</v>
      </c>
      <c r="B2614" s="74">
        <f>SUMIF([1]!Query1[Date],"="&amp;A2614,[1]!Query1[Quantity])</f>
        <v>0</v>
      </c>
      <c r="C2614" s="75" t="e">
        <f t="shared" si="81"/>
        <v>#DIV/0!</v>
      </c>
      <c r="D2614" s="74">
        <f>SUMIF([1]!Query1[Date],"="&amp;A2614,[1]!Query1[Trans_cnt])</f>
        <v>0</v>
      </c>
    </row>
    <row r="2615" spans="1:4" x14ac:dyDescent="0.25">
      <c r="A2615" s="8">
        <f t="shared" si="82"/>
        <v>47540</v>
      </c>
      <c r="B2615" s="74">
        <f>SUMIF([1]!Query1[Date],"="&amp;A2615,[1]!Query1[Quantity])</f>
        <v>0</v>
      </c>
      <c r="C2615" s="75" t="e">
        <f t="shared" si="81"/>
        <v>#DIV/0!</v>
      </c>
      <c r="D2615" s="74">
        <f>SUMIF([1]!Query1[Date],"="&amp;A2615,[1]!Query1[Trans_cnt])</f>
        <v>0</v>
      </c>
    </row>
    <row r="2616" spans="1:4" x14ac:dyDescent="0.25">
      <c r="A2616" s="8">
        <f t="shared" si="82"/>
        <v>47541</v>
      </c>
      <c r="B2616" s="74">
        <f>SUMIF([1]!Query1[Date],"="&amp;A2616,[1]!Query1[Quantity])</f>
        <v>0</v>
      </c>
      <c r="C2616" s="75" t="e">
        <f t="shared" si="81"/>
        <v>#DIV/0!</v>
      </c>
      <c r="D2616" s="74">
        <f>SUMIF([1]!Query1[Date],"="&amp;A2616,[1]!Query1[Trans_cnt])</f>
        <v>0</v>
      </c>
    </row>
    <row r="2617" spans="1:4" x14ac:dyDescent="0.25">
      <c r="A2617" s="8">
        <f t="shared" si="82"/>
        <v>47542</v>
      </c>
      <c r="B2617" s="74">
        <f>SUMIF([1]!Query1[Date],"="&amp;A2617,[1]!Query1[Quantity])</f>
        <v>0</v>
      </c>
      <c r="C2617" s="75" t="e">
        <f t="shared" si="81"/>
        <v>#DIV/0!</v>
      </c>
      <c r="D2617" s="74">
        <f>SUMIF([1]!Query1[Date],"="&amp;A2617,[1]!Query1[Trans_cnt])</f>
        <v>0</v>
      </c>
    </row>
    <row r="2618" spans="1:4" x14ac:dyDescent="0.25">
      <c r="A2618" s="8">
        <f t="shared" si="82"/>
        <v>47543</v>
      </c>
      <c r="B2618" s="74">
        <f>SUMIF([1]!Query1[Date],"="&amp;A2618,[1]!Query1[Quantity])</f>
        <v>0</v>
      </c>
      <c r="C2618" s="75" t="e">
        <f t="shared" si="81"/>
        <v>#DIV/0!</v>
      </c>
      <c r="D2618" s="74">
        <f>SUMIF([1]!Query1[Date],"="&amp;A2618,[1]!Query1[Trans_cnt])</f>
        <v>0</v>
      </c>
    </row>
    <row r="2619" spans="1:4" x14ac:dyDescent="0.25">
      <c r="A2619" s="8">
        <f t="shared" si="82"/>
        <v>47544</v>
      </c>
      <c r="B2619" s="74">
        <f>SUMIF([1]!Query1[Date],"="&amp;A2619,[1]!Query1[Quantity])</f>
        <v>0</v>
      </c>
      <c r="C2619" s="75" t="e">
        <f t="shared" si="81"/>
        <v>#DIV/0!</v>
      </c>
      <c r="D2619" s="74">
        <f>SUMIF([1]!Query1[Date],"="&amp;A2619,[1]!Query1[Trans_cnt])</f>
        <v>0</v>
      </c>
    </row>
    <row r="2620" spans="1:4" x14ac:dyDescent="0.25">
      <c r="A2620" s="8">
        <f t="shared" si="82"/>
        <v>47545</v>
      </c>
      <c r="B2620" s="74">
        <f>SUMIF([1]!Query1[Date],"="&amp;A2620,[1]!Query1[Quantity])</f>
        <v>0</v>
      </c>
      <c r="C2620" s="75" t="e">
        <f t="shared" si="81"/>
        <v>#DIV/0!</v>
      </c>
      <c r="D2620" s="74">
        <f>SUMIF([1]!Query1[Date],"="&amp;A2620,[1]!Query1[Trans_cnt])</f>
        <v>0</v>
      </c>
    </row>
    <row r="2621" spans="1:4" x14ac:dyDescent="0.25">
      <c r="A2621" s="8">
        <f t="shared" si="82"/>
        <v>47546</v>
      </c>
      <c r="B2621" s="74">
        <f>SUMIF([1]!Query1[Date],"="&amp;A2621,[1]!Query1[Quantity])</f>
        <v>0</v>
      </c>
      <c r="C2621" s="75" t="e">
        <f t="shared" si="81"/>
        <v>#DIV/0!</v>
      </c>
      <c r="D2621" s="74">
        <f>SUMIF([1]!Query1[Date],"="&amp;A2621,[1]!Query1[Trans_cnt])</f>
        <v>0</v>
      </c>
    </row>
    <row r="2622" spans="1:4" x14ac:dyDescent="0.25">
      <c r="A2622" s="8">
        <f t="shared" si="82"/>
        <v>47547</v>
      </c>
      <c r="B2622" s="74">
        <f>SUMIF([1]!Query1[Date],"="&amp;A2622,[1]!Query1[Quantity])</f>
        <v>0</v>
      </c>
      <c r="C2622" s="75" t="e">
        <f t="shared" si="81"/>
        <v>#DIV/0!</v>
      </c>
      <c r="D2622" s="74">
        <f>SUMIF([1]!Query1[Date],"="&amp;A2622,[1]!Query1[Trans_cnt])</f>
        <v>0</v>
      </c>
    </row>
    <row r="2623" spans="1:4" x14ac:dyDescent="0.25">
      <c r="A2623" s="8">
        <f t="shared" si="82"/>
        <v>47548</v>
      </c>
      <c r="B2623" s="74">
        <f>SUMIF([1]!Query1[Date],"="&amp;A2623,[1]!Query1[Quantity])</f>
        <v>0</v>
      </c>
      <c r="C2623" s="75" t="e">
        <f t="shared" si="81"/>
        <v>#DIV/0!</v>
      </c>
      <c r="D2623" s="74">
        <f>SUMIF([1]!Query1[Date],"="&amp;A2623,[1]!Query1[Trans_cnt])</f>
        <v>0</v>
      </c>
    </row>
    <row r="2624" spans="1:4" x14ac:dyDescent="0.25">
      <c r="A2624" s="8">
        <f t="shared" si="82"/>
        <v>47549</v>
      </c>
      <c r="B2624" s="74">
        <f>SUMIF([1]!Query1[Date],"="&amp;A2624,[1]!Query1[Quantity])</f>
        <v>0</v>
      </c>
      <c r="C2624" s="75" t="e">
        <f t="shared" si="81"/>
        <v>#DIV/0!</v>
      </c>
      <c r="D2624" s="74">
        <f>SUMIF([1]!Query1[Date],"="&amp;A2624,[1]!Query1[Trans_cnt])</f>
        <v>0</v>
      </c>
    </row>
    <row r="2625" spans="1:4" x14ac:dyDescent="0.25">
      <c r="A2625" s="8">
        <f t="shared" si="82"/>
        <v>47550</v>
      </c>
      <c r="B2625" s="74">
        <f>SUMIF([1]!Query1[Date],"="&amp;A2625,[1]!Query1[Quantity])</f>
        <v>0</v>
      </c>
      <c r="C2625" s="75" t="e">
        <f t="shared" si="81"/>
        <v>#DIV/0!</v>
      </c>
      <c r="D2625" s="74">
        <f>SUMIF([1]!Query1[Date],"="&amp;A2625,[1]!Query1[Trans_cnt])</f>
        <v>0</v>
      </c>
    </row>
    <row r="2626" spans="1:4" x14ac:dyDescent="0.25">
      <c r="A2626" s="8">
        <f t="shared" si="82"/>
        <v>47551</v>
      </c>
      <c r="B2626" s="74">
        <f>SUMIF([1]!Query1[Date],"="&amp;A2626,[1]!Query1[Quantity])</f>
        <v>0</v>
      </c>
      <c r="C2626" s="75" t="e">
        <f t="shared" si="81"/>
        <v>#DIV/0!</v>
      </c>
      <c r="D2626" s="74">
        <f>SUMIF([1]!Query1[Date],"="&amp;A2626,[1]!Query1[Trans_cnt])</f>
        <v>0</v>
      </c>
    </row>
    <row r="2627" spans="1:4" x14ac:dyDescent="0.25">
      <c r="A2627" s="8">
        <f t="shared" si="82"/>
        <v>47552</v>
      </c>
      <c r="B2627" s="74">
        <f>SUMIF([1]!Query1[Date],"="&amp;A2627,[1]!Query1[Quantity])</f>
        <v>0</v>
      </c>
      <c r="C2627" s="75" t="e">
        <f t="shared" ref="C2627:C2690" si="83">B2627/D2627</f>
        <v>#DIV/0!</v>
      </c>
      <c r="D2627" s="74">
        <f>SUMIF([1]!Query1[Date],"="&amp;A2627,[1]!Query1[Trans_cnt])</f>
        <v>0</v>
      </c>
    </row>
    <row r="2628" spans="1:4" x14ac:dyDescent="0.25">
      <c r="A2628" s="8">
        <f t="shared" si="82"/>
        <v>47553</v>
      </c>
      <c r="B2628" s="74">
        <f>SUMIF([1]!Query1[Date],"="&amp;A2628,[1]!Query1[Quantity])</f>
        <v>0</v>
      </c>
      <c r="C2628" s="75" t="e">
        <f t="shared" si="83"/>
        <v>#DIV/0!</v>
      </c>
      <c r="D2628" s="74">
        <f>SUMIF([1]!Query1[Date],"="&amp;A2628,[1]!Query1[Trans_cnt])</f>
        <v>0</v>
      </c>
    </row>
    <row r="2629" spans="1:4" x14ac:dyDescent="0.25">
      <c r="A2629" s="8">
        <f t="shared" si="82"/>
        <v>47554</v>
      </c>
      <c r="B2629" s="74">
        <f>SUMIF([1]!Query1[Date],"="&amp;A2629,[1]!Query1[Quantity])</f>
        <v>0</v>
      </c>
      <c r="C2629" s="75" t="e">
        <f t="shared" si="83"/>
        <v>#DIV/0!</v>
      </c>
      <c r="D2629" s="74">
        <f>SUMIF([1]!Query1[Date],"="&amp;A2629,[1]!Query1[Trans_cnt])</f>
        <v>0</v>
      </c>
    </row>
    <row r="2630" spans="1:4" x14ac:dyDescent="0.25">
      <c r="A2630" s="8">
        <f t="shared" si="82"/>
        <v>47555</v>
      </c>
      <c r="B2630" s="74">
        <f>SUMIF([1]!Query1[Date],"="&amp;A2630,[1]!Query1[Quantity])</f>
        <v>0</v>
      </c>
      <c r="C2630" s="75" t="e">
        <f t="shared" si="83"/>
        <v>#DIV/0!</v>
      </c>
      <c r="D2630" s="74">
        <f>SUMIF([1]!Query1[Date],"="&amp;A2630,[1]!Query1[Trans_cnt])</f>
        <v>0</v>
      </c>
    </row>
    <row r="2631" spans="1:4" x14ac:dyDescent="0.25">
      <c r="A2631" s="8">
        <f t="shared" si="82"/>
        <v>47556</v>
      </c>
      <c r="B2631" s="74">
        <f>SUMIF([1]!Query1[Date],"="&amp;A2631,[1]!Query1[Quantity])</f>
        <v>0</v>
      </c>
      <c r="C2631" s="75" t="e">
        <f t="shared" si="83"/>
        <v>#DIV/0!</v>
      </c>
      <c r="D2631" s="74">
        <f>SUMIF([1]!Query1[Date],"="&amp;A2631,[1]!Query1[Trans_cnt])</f>
        <v>0</v>
      </c>
    </row>
    <row r="2632" spans="1:4" x14ac:dyDescent="0.25">
      <c r="A2632" s="8">
        <f t="shared" si="82"/>
        <v>47557</v>
      </c>
      <c r="B2632" s="74">
        <f>SUMIF([1]!Query1[Date],"="&amp;A2632,[1]!Query1[Quantity])</f>
        <v>0</v>
      </c>
      <c r="C2632" s="75" t="e">
        <f t="shared" si="83"/>
        <v>#DIV/0!</v>
      </c>
      <c r="D2632" s="74">
        <f>SUMIF([1]!Query1[Date],"="&amp;A2632,[1]!Query1[Trans_cnt])</f>
        <v>0</v>
      </c>
    </row>
    <row r="2633" spans="1:4" x14ac:dyDescent="0.25">
      <c r="A2633" s="8">
        <f t="shared" si="82"/>
        <v>47558</v>
      </c>
      <c r="B2633" s="74">
        <f>SUMIF([1]!Query1[Date],"="&amp;A2633,[1]!Query1[Quantity])</f>
        <v>0</v>
      </c>
      <c r="C2633" s="75" t="e">
        <f t="shared" si="83"/>
        <v>#DIV/0!</v>
      </c>
      <c r="D2633" s="74">
        <f>SUMIF([1]!Query1[Date],"="&amp;A2633,[1]!Query1[Trans_cnt])</f>
        <v>0</v>
      </c>
    </row>
    <row r="2634" spans="1:4" x14ac:dyDescent="0.25">
      <c r="A2634" s="8">
        <f t="shared" si="82"/>
        <v>47559</v>
      </c>
      <c r="B2634" s="74">
        <f>SUMIF([1]!Query1[Date],"="&amp;A2634,[1]!Query1[Quantity])</f>
        <v>0</v>
      </c>
      <c r="C2634" s="75" t="e">
        <f t="shared" si="83"/>
        <v>#DIV/0!</v>
      </c>
      <c r="D2634" s="74">
        <f>SUMIF([1]!Query1[Date],"="&amp;A2634,[1]!Query1[Trans_cnt])</f>
        <v>0</v>
      </c>
    </row>
    <row r="2635" spans="1:4" x14ac:dyDescent="0.25">
      <c r="A2635" s="8">
        <f t="shared" si="82"/>
        <v>47560</v>
      </c>
      <c r="B2635" s="74">
        <f>SUMIF([1]!Query1[Date],"="&amp;A2635,[1]!Query1[Quantity])</f>
        <v>0</v>
      </c>
      <c r="C2635" s="75" t="e">
        <f t="shared" si="83"/>
        <v>#DIV/0!</v>
      </c>
      <c r="D2635" s="74">
        <f>SUMIF([1]!Query1[Date],"="&amp;A2635,[1]!Query1[Trans_cnt])</f>
        <v>0</v>
      </c>
    </row>
    <row r="2636" spans="1:4" x14ac:dyDescent="0.25">
      <c r="A2636" s="8">
        <f t="shared" si="82"/>
        <v>47561</v>
      </c>
      <c r="B2636" s="74">
        <f>SUMIF([1]!Query1[Date],"="&amp;A2636,[1]!Query1[Quantity])</f>
        <v>0</v>
      </c>
      <c r="C2636" s="75" t="e">
        <f t="shared" si="83"/>
        <v>#DIV/0!</v>
      </c>
      <c r="D2636" s="74">
        <f>SUMIF([1]!Query1[Date],"="&amp;A2636,[1]!Query1[Trans_cnt])</f>
        <v>0</v>
      </c>
    </row>
    <row r="2637" spans="1:4" x14ac:dyDescent="0.25">
      <c r="A2637" s="8">
        <f t="shared" si="82"/>
        <v>47562</v>
      </c>
      <c r="B2637" s="74">
        <f>SUMIF([1]!Query1[Date],"="&amp;A2637,[1]!Query1[Quantity])</f>
        <v>0</v>
      </c>
      <c r="C2637" s="75" t="e">
        <f t="shared" si="83"/>
        <v>#DIV/0!</v>
      </c>
      <c r="D2637" s="74">
        <f>SUMIF([1]!Query1[Date],"="&amp;A2637,[1]!Query1[Trans_cnt])</f>
        <v>0</v>
      </c>
    </row>
    <row r="2638" spans="1:4" x14ac:dyDescent="0.25">
      <c r="A2638" s="8">
        <f t="shared" si="82"/>
        <v>47563</v>
      </c>
      <c r="B2638" s="74">
        <f>SUMIF([1]!Query1[Date],"="&amp;A2638,[1]!Query1[Quantity])</f>
        <v>0</v>
      </c>
      <c r="C2638" s="75" t="e">
        <f t="shared" si="83"/>
        <v>#DIV/0!</v>
      </c>
      <c r="D2638" s="74">
        <f>SUMIF([1]!Query1[Date],"="&amp;A2638,[1]!Query1[Trans_cnt])</f>
        <v>0</v>
      </c>
    </row>
    <row r="2639" spans="1:4" x14ac:dyDescent="0.25">
      <c r="A2639" s="8">
        <f t="shared" si="82"/>
        <v>47564</v>
      </c>
      <c r="B2639" s="74">
        <f>SUMIF([1]!Query1[Date],"="&amp;A2639,[1]!Query1[Quantity])</f>
        <v>0</v>
      </c>
      <c r="C2639" s="75" t="e">
        <f t="shared" si="83"/>
        <v>#DIV/0!</v>
      </c>
      <c r="D2639" s="74">
        <f>SUMIF([1]!Query1[Date],"="&amp;A2639,[1]!Query1[Trans_cnt])</f>
        <v>0</v>
      </c>
    </row>
    <row r="2640" spans="1:4" x14ac:dyDescent="0.25">
      <c r="A2640" s="8">
        <f t="shared" si="82"/>
        <v>47565</v>
      </c>
      <c r="B2640" s="74">
        <f>SUMIF([1]!Query1[Date],"="&amp;A2640,[1]!Query1[Quantity])</f>
        <v>0</v>
      </c>
      <c r="C2640" s="75" t="e">
        <f t="shared" si="83"/>
        <v>#DIV/0!</v>
      </c>
      <c r="D2640" s="74">
        <f>SUMIF([1]!Query1[Date],"="&amp;A2640,[1]!Query1[Trans_cnt])</f>
        <v>0</v>
      </c>
    </row>
    <row r="2641" spans="1:4" x14ac:dyDescent="0.25">
      <c r="A2641" s="8">
        <f t="shared" si="82"/>
        <v>47566</v>
      </c>
      <c r="B2641" s="74">
        <f>SUMIF([1]!Query1[Date],"="&amp;A2641,[1]!Query1[Quantity])</f>
        <v>0</v>
      </c>
      <c r="C2641" s="75" t="e">
        <f t="shared" si="83"/>
        <v>#DIV/0!</v>
      </c>
      <c r="D2641" s="74">
        <f>SUMIF([1]!Query1[Date],"="&amp;A2641,[1]!Query1[Trans_cnt])</f>
        <v>0</v>
      </c>
    </row>
    <row r="2642" spans="1:4" x14ac:dyDescent="0.25">
      <c r="A2642" s="8">
        <f t="shared" si="82"/>
        <v>47567</v>
      </c>
      <c r="B2642" s="74">
        <f>SUMIF([1]!Query1[Date],"="&amp;A2642,[1]!Query1[Quantity])</f>
        <v>0</v>
      </c>
      <c r="C2642" s="75" t="e">
        <f t="shared" si="83"/>
        <v>#DIV/0!</v>
      </c>
      <c r="D2642" s="74">
        <f>SUMIF([1]!Query1[Date],"="&amp;A2642,[1]!Query1[Trans_cnt])</f>
        <v>0</v>
      </c>
    </row>
    <row r="2643" spans="1:4" x14ac:dyDescent="0.25">
      <c r="A2643" s="8">
        <f t="shared" si="82"/>
        <v>47568</v>
      </c>
      <c r="B2643" s="74">
        <f>SUMIF([1]!Query1[Date],"="&amp;A2643,[1]!Query1[Quantity])</f>
        <v>0</v>
      </c>
      <c r="C2643" s="75" t="e">
        <f t="shared" si="83"/>
        <v>#DIV/0!</v>
      </c>
      <c r="D2643" s="74">
        <f>SUMIF([1]!Query1[Date],"="&amp;A2643,[1]!Query1[Trans_cnt])</f>
        <v>0</v>
      </c>
    </row>
    <row r="2644" spans="1:4" x14ac:dyDescent="0.25">
      <c r="A2644" s="8">
        <f t="shared" si="82"/>
        <v>47569</v>
      </c>
      <c r="B2644" s="74">
        <f>SUMIF([1]!Query1[Date],"="&amp;A2644,[1]!Query1[Quantity])</f>
        <v>0</v>
      </c>
      <c r="C2644" s="75" t="e">
        <f t="shared" si="83"/>
        <v>#DIV/0!</v>
      </c>
      <c r="D2644" s="74">
        <f>SUMIF([1]!Query1[Date],"="&amp;A2644,[1]!Query1[Trans_cnt])</f>
        <v>0</v>
      </c>
    </row>
    <row r="2645" spans="1:4" x14ac:dyDescent="0.25">
      <c r="A2645" s="8">
        <f t="shared" si="82"/>
        <v>47570</v>
      </c>
      <c r="B2645" s="74">
        <f>SUMIF([1]!Query1[Date],"="&amp;A2645,[1]!Query1[Quantity])</f>
        <v>0</v>
      </c>
      <c r="C2645" s="75" t="e">
        <f t="shared" si="83"/>
        <v>#DIV/0!</v>
      </c>
      <c r="D2645" s="74">
        <f>SUMIF([1]!Query1[Date],"="&amp;A2645,[1]!Query1[Trans_cnt])</f>
        <v>0</v>
      </c>
    </row>
    <row r="2646" spans="1:4" x14ac:dyDescent="0.25">
      <c r="A2646" s="8">
        <f t="shared" si="82"/>
        <v>47571</v>
      </c>
      <c r="B2646" s="74">
        <f>SUMIF([1]!Query1[Date],"="&amp;A2646,[1]!Query1[Quantity])</f>
        <v>0</v>
      </c>
      <c r="C2646" s="75" t="e">
        <f t="shared" si="83"/>
        <v>#DIV/0!</v>
      </c>
      <c r="D2646" s="74">
        <f>SUMIF([1]!Query1[Date],"="&amp;A2646,[1]!Query1[Trans_cnt])</f>
        <v>0</v>
      </c>
    </row>
    <row r="2647" spans="1:4" x14ac:dyDescent="0.25">
      <c r="A2647" s="8">
        <f t="shared" ref="A2647:A2710" si="84">A2646+1</f>
        <v>47572</v>
      </c>
      <c r="B2647" s="74">
        <f>SUMIF([1]!Query1[Date],"="&amp;A2647,[1]!Query1[Quantity])</f>
        <v>0</v>
      </c>
      <c r="C2647" s="75" t="e">
        <f t="shared" si="83"/>
        <v>#DIV/0!</v>
      </c>
      <c r="D2647" s="74">
        <f>SUMIF([1]!Query1[Date],"="&amp;A2647,[1]!Query1[Trans_cnt])</f>
        <v>0</v>
      </c>
    </row>
    <row r="2648" spans="1:4" x14ac:dyDescent="0.25">
      <c r="A2648" s="8">
        <f t="shared" si="84"/>
        <v>47573</v>
      </c>
      <c r="B2648" s="74">
        <f>SUMIF([1]!Query1[Date],"="&amp;A2648,[1]!Query1[Quantity])</f>
        <v>0</v>
      </c>
      <c r="C2648" s="75" t="e">
        <f t="shared" si="83"/>
        <v>#DIV/0!</v>
      </c>
      <c r="D2648" s="74">
        <f>SUMIF([1]!Query1[Date],"="&amp;A2648,[1]!Query1[Trans_cnt])</f>
        <v>0</v>
      </c>
    </row>
    <row r="2649" spans="1:4" x14ac:dyDescent="0.25">
      <c r="A2649" s="8">
        <f t="shared" si="84"/>
        <v>47574</v>
      </c>
      <c r="B2649" s="74">
        <f>SUMIF([1]!Query1[Date],"="&amp;A2649,[1]!Query1[Quantity])</f>
        <v>0</v>
      </c>
      <c r="C2649" s="75" t="e">
        <f t="shared" si="83"/>
        <v>#DIV/0!</v>
      </c>
      <c r="D2649" s="74">
        <f>SUMIF([1]!Query1[Date],"="&amp;A2649,[1]!Query1[Trans_cnt])</f>
        <v>0</v>
      </c>
    </row>
    <row r="2650" spans="1:4" x14ac:dyDescent="0.25">
      <c r="A2650" s="8">
        <f t="shared" si="84"/>
        <v>47575</v>
      </c>
      <c r="B2650" s="74">
        <f>SUMIF([1]!Query1[Date],"="&amp;A2650,[1]!Query1[Quantity])</f>
        <v>0</v>
      </c>
      <c r="C2650" s="75" t="e">
        <f t="shared" si="83"/>
        <v>#DIV/0!</v>
      </c>
      <c r="D2650" s="74">
        <f>SUMIF([1]!Query1[Date],"="&amp;A2650,[1]!Query1[Trans_cnt])</f>
        <v>0</v>
      </c>
    </row>
    <row r="2651" spans="1:4" x14ac:dyDescent="0.25">
      <c r="A2651" s="8">
        <f t="shared" si="84"/>
        <v>47576</v>
      </c>
      <c r="B2651" s="74">
        <f>SUMIF([1]!Query1[Date],"="&amp;A2651,[1]!Query1[Quantity])</f>
        <v>0</v>
      </c>
      <c r="C2651" s="75" t="e">
        <f t="shared" si="83"/>
        <v>#DIV/0!</v>
      </c>
      <c r="D2651" s="74">
        <f>SUMIF([1]!Query1[Date],"="&amp;A2651,[1]!Query1[Trans_cnt])</f>
        <v>0</v>
      </c>
    </row>
    <row r="2652" spans="1:4" x14ac:dyDescent="0.25">
      <c r="A2652" s="8">
        <f t="shared" si="84"/>
        <v>47577</v>
      </c>
      <c r="B2652" s="74">
        <f>SUMIF([1]!Query1[Date],"="&amp;A2652,[1]!Query1[Quantity])</f>
        <v>0</v>
      </c>
      <c r="C2652" s="75" t="e">
        <f t="shared" si="83"/>
        <v>#DIV/0!</v>
      </c>
      <c r="D2652" s="74">
        <f>SUMIF([1]!Query1[Date],"="&amp;A2652,[1]!Query1[Trans_cnt])</f>
        <v>0</v>
      </c>
    </row>
    <row r="2653" spans="1:4" x14ac:dyDescent="0.25">
      <c r="A2653" s="8">
        <f t="shared" si="84"/>
        <v>47578</v>
      </c>
      <c r="B2653" s="74">
        <f>SUMIF([1]!Query1[Date],"="&amp;A2653,[1]!Query1[Quantity])</f>
        <v>0</v>
      </c>
      <c r="C2653" s="75" t="e">
        <f t="shared" si="83"/>
        <v>#DIV/0!</v>
      </c>
      <c r="D2653" s="74">
        <f>SUMIF([1]!Query1[Date],"="&amp;A2653,[1]!Query1[Trans_cnt])</f>
        <v>0</v>
      </c>
    </row>
    <row r="2654" spans="1:4" x14ac:dyDescent="0.25">
      <c r="A2654" s="8">
        <f t="shared" si="84"/>
        <v>47579</v>
      </c>
      <c r="B2654" s="74">
        <f>SUMIF([1]!Query1[Date],"="&amp;A2654,[1]!Query1[Quantity])</f>
        <v>0</v>
      </c>
      <c r="C2654" s="75" t="e">
        <f t="shared" si="83"/>
        <v>#DIV/0!</v>
      </c>
      <c r="D2654" s="74">
        <f>SUMIF([1]!Query1[Date],"="&amp;A2654,[1]!Query1[Trans_cnt])</f>
        <v>0</v>
      </c>
    </row>
    <row r="2655" spans="1:4" x14ac:dyDescent="0.25">
      <c r="A2655" s="8">
        <f t="shared" si="84"/>
        <v>47580</v>
      </c>
      <c r="B2655" s="74">
        <f>SUMIF([1]!Query1[Date],"="&amp;A2655,[1]!Query1[Quantity])</f>
        <v>0</v>
      </c>
      <c r="C2655" s="75" t="e">
        <f t="shared" si="83"/>
        <v>#DIV/0!</v>
      </c>
      <c r="D2655" s="74">
        <f>SUMIF([1]!Query1[Date],"="&amp;A2655,[1]!Query1[Trans_cnt])</f>
        <v>0</v>
      </c>
    </row>
    <row r="2656" spans="1:4" x14ac:dyDescent="0.25">
      <c r="A2656" s="8">
        <f t="shared" si="84"/>
        <v>47581</v>
      </c>
      <c r="B2656" s="74">
        <f>SUMIF([1]!Query1[Date],"="&amp;A2656,[1]!Query1[Quantity])</f>
        <v>0</v>
      </c>
      <c r="C2656" s="75" t="e">
        <f t="shared" si="83"/>
        <v>#DIV/0!</v>
      </c>
      <c r="D2656" s="74">
        <f>SUMIF([1]!Query1[Date],"="&amp;A2656,[1]!Query1[Trans_cnt])</f>
        <v>0</v>
      </c>
    </row>
    <row r="2657" spans="1:4" x14ac:dyDescent="0.25">
      <c r="A2657" s="8">
        <f t="shared" si="84"/>
        <v>47582</v>
      </c>
      <c r="B2657" s="74">
        <f>SUMIF([1]!Query1[Date],"="&amp;A2657,[1]!Query1[Quantity])</f>
        <v>0</v>
      </c>
      <c r="C2657" s="75" t="e">
        <f t="shared" si="83"/>
        <v>#DIV/0!</v>
      </c>
      <c r="D2657" s="74">
        <f>SUMIF([1]!Query1[Date],"="&amp;A2657,[1]!Query1[Trans_cnt])</f>
        <v>0</v>
      </c>
    </row>
    <row r="2658" spans="1:4" x14ac:dyDescent="0.25">
      <c r="A2658" s="8">
        <f t="shared" si="84"/>
        <v>47583</v>
      </c>
      <c r="B2658" s="74">
        <f>SUMIF([1]!Query1[Date],"="&amp;A2658,[1]!Query1[Quantity])</f>
        <v>0</v>
      </c>
      <c r="C2658" s="75" t="e">
        <f t="shared" si="83"/>
        <v>#DIV/0!</v>
      </c>
      <c r="D2658" s="74">
        <f>SUMIF([1]!Query1[Date],"="&amp;A2658,[1]!Query1[Trans_cnt])</f>
        <v>0</v>
      </c>
    </row>
    <row r="2659" spans="1:4" x14ac:dyDescent="0.25">
      <c r="A2659" s="8">
        <f t="shared" si="84"/>
        <v>47584</v>
      </c>
      <c r="B2659" s="74">
        <f>SUMIF([1]!Query1[Date],"="&amp;A2659,[1]!Query1[Quantity])</f>
        <v>0</v>
      </c>
      <c r="C2659" s="75" t="e">
        <f t="shared" si="83"/>
        <v>#DIV/0!</v>
      </c>
      <c r="D2659" s="74">
        <f>SUMIF([1]!Query1[Date],"="&amp;A2659,[1]!Query1[Trans_cnt])</f>
        <v>0</v>
      </c>
    </row>
    <row r="2660" spans="1:4" x14ac:dyDescent="0.25">
      <c r="A2660" s="8">
        <f t="shared" si="84"/>
        <v>47585</v>
      </c>
      <c r="B2660" s="74">
        <f>SUMIF([1]!Query1[Date],"="&amp;A2660,[1]!Query1[Quantity])</f>
        <v>0</v>
      </c>
      <c r="C2660" s="75" t="e">
        <f t="shared" si="83"/>
        <v>#DIV/0!</v>
      </c>
      <c r="D2660" s="74">
        <f>SUMIF([1]!Query1[Date],"="&amp;A2660,[1]!Query1[Trans_cnt])</f>
        <v>0</v>
      </c>
    </row>
    <row r="2661" spans="1:4" x14ac:dyDescent="0.25">
      <c r="A2661" s="8">
        <f t="shared" si="84"/>
        <v>47586</v>
      </c>
      <c r="B2661" s="74">
        <f>SUMIF([1]!Query1[Date],"="&amp;A2661,[1]!Query1[Quantity])</f>
        <v>0</v>
      </c>
      <c r="C2661" s="75" t="e">
        <f t="shared" si="83"/>
        <v>#DIV/0!</v>
      </c>
      <c r="D2661" s="74">
        <f>SUMIF([1]!Query1[Date],"="&amp;A2661,[1]!Query1[Trans_cnt])</f>
        <v>0</v>
      </c>
    </row>
    <row r="2662" spans="1:4" x14ac:dyDescent="0.25">
      <c r="A2662" s="8">
        <f t="shared" si="84"/>
        <v>47587</v>
      </c>
      <c r="B2662" s="74">
        <f>SUMIF([1]!Query1[Date],"="&amp;A2662,[1]!Query1[Quantity])</f>
        <v>0</v>
      </c>
      <c r="C2662" s="75" t="e">
        <f t="shared" si="83"/>
        <v>#DIV/0!</v>
      </c>
      <c r="D2662" s="74">
        <f>SUMIF([1]!Query1[Date],"="&amp;A2662,[1]!Query1[Trans_cnt])</f>
        <v>0</v>
      </c>
    </row>
    <row r="2663" spans="1:4" x14ac:dyDescent="0.25">
      <c r="A2663" s="8">
        <f t="shared" si="84"/>
        <v>47588</v>
      </c>
      <c r="B2663" s="74">
        <f>SUMIF([1]!Query1[Date],"="&amp;A2663,[1]!Query1[Quantity])</f>
        <v>0</v>
      </c>
      <c r="C2663" s="75" t="e">
        <f t="shared" si="83"/>
        <v>#DIV/0!</v>
      </c>
      <c r="D2663" s="74">
        <f>SUMIF([1]!Query1[Date],"="&amp;A2663,[1]!Query1[Trans_cnt])</f>
        <v>0</v>
      </c>
    </row>
    <row r="2664" spans="1:4" x14ac:dyDescent="0.25">
      <c r="A2664" s="8">
        <f t="shared" si="84"/>
        <v>47589</v>
      </c>
      <c r="B2664" s="74">
        <f>SUMIF([1]!Query1[Date],"="&amp;A2664,[1]!Query1[Quantity])</f>
        <v>0</v>
      </c>
      <c r="C2664" s="75" t="e">
        <f t="shared" si="83"/>
        <v>#DIV/0!</v>
      </c>
      <c r="D2664" s="74">
        <f>SUMIF([1]!Query1[Date],"="&amp;A2664,[1]!Query1[Trans_cnt])</f>
        <v>0</v>
      </c>
    </row>
    <row r="2665" spans="1:4" x14ac:dyDescent="0.25">
      <c r="A2665" s="8">
        <f t="shared" si="84"/>
        <v>47590</v>
      </c>
      <c r="B2665" s="74">
        <f>SUMIF([1]!Query1[Date],"="&amp;A2665,[1]!Query1[Quantity])</f>
        <v>0</v>
      </c>
      <c r="C2665" s="75" t="e">
        <f t="shared" si="83"/>
        <v>#DIV/0!</v>
      </c>
      <c r="D2665" s="74">
        <f>SUMIF([1]!Query1[Date],"="&amp;A2665,[1]!Query1[Trans_cnt])</f>
        <v>0</v>
      </c>
    </row>
    <row r="2666" spans="1:4" x14ac:dyDescent="0.25">
      <c r="A2666" s="8">
        <f t="shared" si="84"/>
        <v>47591</v>
      </c>
      <c r="B2666" s="74">
        <f>SUMIF([1]!Query1[Date],"="&amp;A2666,[1]!Query1[Quantity])</f>
        <v>0</v>
      </c>
      <c r="C2666" s="75" t="e">
        <f t="shared" si="83"/>
        <v>#DIV/0!</v>
      </c>
      <c r="D2666" s="74">
        <f>SUMIF([1]!Query1[Date],"="&amp;A2666,[1]!Query1[Trans_cnt])</f>
        <v>0</v>
      </c>
    </row>
    <row r="2667" spans="1:4" x14ac:dyDescent="0.25">
      <c r="A2667" s="8">
        <f t="shared" si="84"/>
        <v>47592</v>
      </c>
      <c r="B2667" s="74">
        <f>SUMIF([1]!Query1[Date],"="&amp;A2667,[1]!Query1[Quantity])</f>
        <v>0</v>
      </c>
      <c r="C2667" s="75" t="e">
        <f t="shared" si="83"/>
        <v>#DIV/0!</v>
      </c>
      <c r="D2667" s="74">
        <f>SUMIF([1]!Query1[Date],"="&amp;A2667,[1]!Query1[Trans_cnt])</f>
        <v>0</v>
      </c>
    </row>
    <row r="2668" spans="1:4" x14ac:dyDescent="0.25">
      <c r="A2668" s="8">
        <f t="shared" si="84"/>
        <v>47593</v>
      </c>
      <c r="B2668" s="74">
        <f>SUMIF([1]!Query1[Date],"="&amp;A2668,[1]!Query1[Quantity])</f>
        <v>0</v>
      </c>
      <c r="C2668" s="75" t="e">
        <f t="shared" si="83"/>
        <v>#DIV/0!</v>
      </c>
      <c r="D2668" s="74">
        <f>SUMIF([1]!Query1[Date],"="&amp;A2668,[1]!Query1[Trans_cnt])</f>
        <v>0</v>
      </c>
    </row>
    <row r="2669" spans="1:4" x14ac:dyDescent="0.25">
      <c r="A2669" s="8">
        <f t="shared" si="84"/>
        <v>47594</v>
      </c>
      <c r="B2669" s="74">
        <f>SUMIF([1]!Query1[Date],"="&amp;A2669,[1]!Query1[Quantity])</f>
        <v>0</v>
      </c>
      <c r="C2669" s="75" t="e">
        <f t="shared" si="83"/>
        <v>#DIV/0!</v>
      </c>
      <c r="D2669" s="74">
        <f>SUMIF([1]!Query1[Date],"="&amp;A2669,[1]!Query1[Trans_cnt])</f>
        <v>0</v>
      </c>
    </row>
    <row r="2670" spans="1:4" x14ac:dyDescent="0.25">
      <c r="A2670" s="8">
        <f t="shared" si="84"/>
        <v>47595</v>
      </c>
      <c r="B2670" s="74">
        <f>SUMIF([1]!Query1[Date],"="&amp;A2670,[1]!Query1[Quantity])</f>
        <v>0</v>
      </c>
      <c r="C2670" s="75" t="e">
        <f t="shared" si="83"/>
        <v>#DIV/0!</v>
      </c>
      <c r="D2670" s="74">
        <f>SUMIF([1]!Query1[Date],"="&amp;A2670,[1]!Query1[Trans_cnt])</f>
        <v>0</v>
      </c>
    </row>
    <row r="2671" spans="1:4" x14ac:dyDescent="0.25">
      <c r="A2671" s="8">
        <f t="shared" si="84"/>
        <v>47596</v>
      </c>
      <c r="B2671" s="74">
        <f>SUMIF([1]!Query1[Date],"="&amp;A2671,[1]!Query1[Quantity])</f>
        <v>0</v>
      </c>
      <c r="C2671" s="75" t="e">
        <f t="shared" si="83"/>
        <v>#DIV/0!</v>
      </c>
      <c r="D2671" s="74">
        <f>SUMIF([1]!Query1[Date],"="&amp;A2671,[1]!Query1[Trans_cnt])</f>
        <v>0</v>
      </c>
    </row>
    <row r="2672" spans="1:4" x14ac:dyDescent="0.25">
      <c r="A2672" s="8">
        <f t="shared" si="84"/>
        <v>47597</v>
      </c>
      <c r="B2672" s="74">
        <f>SUMIF([1]!Query1[Date],"="&amp;A2672,[1]!Query1[Quantity])</f>
        <v>0</v>
      </c>
      <c r="C2672" s="75" t="e">
        <f t="shared" si="83"/>
        <v>#DIV/0!</v>
      </c>
      <c r="D2672" s="74">
        <f>SUMIF([1]!Query1[Date],"="&amp;A2672,[1]!Query1[Trans_cnt])</f>
        <v>0</v>
      </c>
    </row>
    <row r="2673" spans="1:4" x14ac:dyDescent="0.25">
      <c r="A2673" s="8">
        <f t="shared" si="84"/>
        <v>47598</v>
      </c>
      <c r="B2673" s="74">
        <f>SUMIF([1]!Query1[Date],"="&amp;A2673,[1]!Query1[Quantity])</f>
        <v>0</v>
      </c>
      <c r="C2673" s="75" t="e">
        <f t="shared" si="83"/>
        <v>#DIV/0!</v>
      </c>
      <c r="D2673" s="74">
        <f>SUMIF([1]!Query1[Date],"="&amp;A2673,[1]!Query1[Trans_cnt])</f>
        <v>0</v>
      </c>
    </row>
    <row r="2674" spans="1:4" x14ac:dyDescent="0.25">
      <c r="A2674" s="8">
        <f t="shared" si="84"/>
        <v>47599</v>
      </c>
      <c r="B2674" s="74">
        <f>SUMIF([1]!Query1[Date],"="&amp;A2674,[1]!Query1[Quantity])</f>
        <v>0</v>
      </c>
      <c r="C2674" s="75" t="e">
        <f t="shared" si="83"/>
        <v>#DIV/0!</v>
      </c>
      <c r="D2674" s="74">
        <f>SUMIF([1]!Query1[Date],"="&amp;A2674,[1]!Query1[Trans_cnt])</f>
        <v>0</v>
      </c>
    </row>
    <row r="2675" spans="1:4" x14ac:dyDescent="0.25">
      <c r="A2675" s="8">
        <f t="shared" si="84"/>
        <v>47600</v>
      </c>
      <c r="B2675" s="74">
        <f>SUMIF([1]!Query1[Date],"="&amp;A2675,[1]!Query1[Quantity])</f>
        <v>0</v>
      </c>
      <c r="C2675" s="75" t="e">
        <f t="shared" si="83"/>
        <v>#DIV/0!</v>
      </c>
      <c r="D2675" s="74">
        <f>SUMIF([1]!Query1[Date],"="&amp;A2675,[1]!Query1[Trans_cnt])</f>
        <v>0</v>
      </c>
    </row>
    <row r="2676" spans="1:4" x14ac:dyDescent="0.25">
      <c r="A2676" s="8">
        <f t="shared" si="84"/>
        <v>47601</v>
      </c>
      <c r="B2676" s="74">
        <f>SUMIF([1]!Query1[Date],"="&amp;A2676,[1]!Query1[Quantity])</f>
        <v>0</v>
      </c>
      <c r="C2676" s="75" t="e">
        <f t="shared" si="83"/>
        <v>#DIV/0!</v>
      </c>
      <c r="D2676" s="74">
        <f>SUMIF([1]!Query1[Date],"="&amp;A2676,[1]!Query1[Trans_cnt])</f>
        <v>0</v>
      </c>
    </row>
    <row r="2677" spans="1:4" x14ac:dyDescent="0.25">
      <c r="A2677" s="8">
        <f t="shared" si="84"/>
        <v>47602</v>
      </c>
      <c r="B2677" s="74">
        <f>SUMIF([1]!Query1[Date],"="&amp;A2677,[1]!Query1[Quantity])</f>
        <v>0</v>
      </c>
      <c r="C2677" s="75" t="e">
        <f t="shared" si="83"/>
        <v>#DIV/0!</v>
      </c>
      <c r="D2677" s="74">
        <f>SUMIF([1]!Query1[Date],"="&amp;A2677,[1]!Query1[Trans_cnt])</f>
        <v>0</v>
      </c>
    </row>
    <row r="2678" spans="1:4" x14ac:dyDescent="0.25">
      <c r="A2678" s="8">
        <f t="shared" si="84"/>
        <v>47603</v>
      </c>
      <c r="B2678" s="74">
        <f>SUMIF([1]!Query1[Date],"="&amp;A2678,[1]!Query1[Quantity])</f>
        <v>0</v>
      </c>
      <c r="C2678" s="75" t="e">
        <f t="shared" si="83"/>
        <v>#DIV/0!</v>
      </c>
      <c r="D2678" s="74">
        <f>SUMIF([1]!Query1[Date],"="&amp;A2678,[1]!Query1[Trans_cnt])</f>
        <v>0</v>
      </c>
    </row>
    <row r="2679" spans="1:4" x14ac:dyDescent="0.25">
      <c r="A2679" s="8">
        <f t="shared" si="84"/>
        <v>47604</v>
      </c>
      <c r="B2679" s="74">
        <f>SUMIF([1]!Query1[Date],"="&amp;A2679,[1]!Query1[Quantity])</f>
        <v>0</v>
      </c>
      <c r="C2679" s="75" t="e">
        <f t="shared" si="83"/>
        <v>#DIV/0!</v>
      </c>
      <c r="D2679" s="74">
        <f>SUMIF([1]!Query1[Date],"="&amp;A2679,[1]!Query1[Trans_cnt])</f>
        <v>0</v>
      </c>
    </row>
    <row r="2680" spans="1:4" x14ac:dyDescent="0.25">
      <c r="A2680" s="8">
        <f t="shared" si="84"/>
        <v>47605</v>
      </c>
      <c r="B2680" s="74">
        <f>SUMIF([1]!Query1[Date],"="&amp;A2680,[1]!Query1[Quantity])</f>
        <v>0</v>
      </c>
      <c r="C2680" s="75" t="e">
        <f t="shared" si="83"/>
        <v>#DIV/0!</v>
      </c>
      <c r="D2680" s="74">
        <f>SUMIF([1]!Query1[Date],"="&amp;A2680,[1]!Query1[Trans_cnt])</f>
        <v>0</v>
      </c>
    </row>
    <row r="2681" spans="1:4" x14ac:dyDescent="0.25">
      <c r="A2681" s="8">
        <f t="shared" si="84"/>
        <v>47606</v>
      </c>
      <c r="B2681" s="74">
        <f>SUMIF([1]!Query1[Date],"="&amp;A2681,[1]!Query1[Quantity])</f>
        <v>0</v>
      </c>
      <c r="C2681" s="75" t="e">
        <f t="shared" si="83"/>
        <v>#DIV/0!</v>
      </c>
      <c r="D2681" s="74">
        <f>SUMIF([1]!Query1[Date],"="&amp;A2681,[1]!Query1[Trans_cnt])</f>
        <v>0</v>
      </c>
    </row>
    <row r="2682" spans="1:4" x14ac:dyDescent="0.25">
      <c r="A2682" s="8">
        <f t="shared" si="84"/>
        <v>47607</v>
      </c>
      <c r="B2682" s="74">
        <f>SUMIF([1]!Query1[Date],"="&amp;A2682,[1]!Query1[Quantity])</f>
        <v>0</v>
      </c>
      <c r="C2682" s="75" t="e">
        <f t="shared" si="83"/>
        <v>#DIV/0!</v>
      </c>
      <c r="D2682" s="74">
        <f>SUMIF([1]!Query1[Date],"="&amp;A2682,[1]!Query1[Trans_cnt])</f>
        <v>0</v>
      </c>
    </row>
    <row r="2683" spans="1:4" x14ac:dyDescent="0.25">
      <c r="A2683" s="8">
        <f t="shared" si="84"/>
        <v>47608</v>
      </c>
      <c r="B2683" s="74">
        <f>SUMIF([1]!Query1[Date],"="&amp;A2683,[1]!Query1[Quantity])</f>
        <v>0</v>
      </c>
      <c r="C2683" s="75" t="e">
        <f t="shared" si="83"/>
        <v>#DIV/0!</v>
      </c>
      <c r="D2683" s="74">
        <f>SUMIF([1]!Query1[Date],"="&amp;A2683,[1]!Query1[Trans_cnt])</f>
        <v>0</v>
      </c>
    </row>
    <row r="2684" spans="1:4" x14ac:dyDescent="0.25">
      <c r="A2684" s="8">
        <f t="shared" si="84"/>
        <v>47609</v>
      </c>
      <c r="B2684" s="74">
        <f>SUMIF([1]!Query1[Date],"="&amp;A2684,[1]!Query1[Quantity])</f>
        <v>0</v>
      </c>
      <c r="C2684" s="75" t="e">
        <f t="shared" si="83"/>
        <v>#DIV/0!</v>
      </c>
      <c r="D2684" s="74">
        <f>SUMIF([1]!Query1[Date],"="&amp;A2684,[1]!Query1[Trans_cnt])</f>
        <v>0</v>
      </c>
    </row>
    <row r="2685" spans="1:4" x14ac:dyDescent="0.25">
      <c r="A2685" s="8">
        <f t="shared" si="84"/>
        <v>47610</v>
      </c>
      <c r="B2685" s="74">
        <f>SUMIF([1]!Query1[Date],"="&amp;A2685,[1]!Query1[Quantity])</f>
        <v>0</v>
      </c>
      <c r="C2685" s="75" t="e">
        <f t="shared" si="83"/>
        <v>#DIV/0!</v>
      </c>
      <c r="D2685" s="74">
        <f>SUMIF([1]!Query1[Date],"="&amp;A2685,[1]!Query1[Trans_cnt])</f>
        <v>0</v>
      </c>
    </row>
    <row r="2686" spans="1:4" x14ac:dyDescent="0.25">
      <c r="A2686" s="8">
        <f t="shared" si="84"/>
        <v>47611</v>
      </c>
      <c r="B2686" s="74">
        <f>SUMIF([1]!Query1[Date],"="&amp;A2686,[1]!Query1[Quantity])</f>
        <v>0</v>
      </c>
      <c r="C2686" s="75" t="e">
        <f t="shared" si="83"/>
        <v>#DIV/0!</v>
      </c>
      <c r="D2686" s="74">
        <f>SUMIF([1]!Query1[Date],"="&amp;A2686,[1]!Query1[Trans_cnt])</f>
        <v>0</v>
      </c>
    </row>
    <row r="2687" spans="1:4" x14ac:dyDescent="0.25">
      <c r="A2687" s="8">
        <f t="shared" si="84"/>
        <v>47612</v>
      </c>
      <c r="B2687" s="74">
        <f>SUMIF([1]!Query1[Date],"="&amp;A2687,[1]!Query1[Quantity])</f>
        <v>0</v>
      </c>
      <c r="C2687" s="75" t="e">
        <f t="shared" si="83"/>
        <v>#DIV/0!</v>
      </c>
      <c r="D2687" s="74">
        <f>SUMIF([1]!Query1[Date],"="&amp;A2687,[1]!Query1[Trans_cnt])</f>
        <v>0</v>
      </c>
    </row>
    <row r="2688" spans="1:4" x14ac:dyDescent="0.25">
      <c r="A2688" s="8">
        <f t="shared" si="84"/>
        <v>47613</v>
      </c>
      <c r="B2688" s="74">
        <f>SUMIF([1]!Query1[Date],"="&amp;A2688,[1]!Query1[Quantity])</f>
        <v>0</v>
      </c>
      <c r="C2688" s="75" t="e">
        <f t="shared" si="83"/>
        <v>#DIV/0!</v>
      </c>
      <c r="D2688" s="74">
        <f>SUMIF([1]!Query1[Date],"="&amp;A2688,[1]!Query1[Trans_cnt])</f>
        <v>0</v>
      </c>
    </row>
    <row r="2689" spans="1:4" x14ac:dyDescent="0.25">
      <c r="A2689" s="8">
        <f t="shared" si="84"/>
        <v>47614</v>
      </c>
      <c r="B2689" s="74">
        <f>SUMIF([1]!Query1[Date],"="&amp;A2689,[1]!Query1[Quantity])</f>
        <v>0</v>
      </c>
      <c r="C2689" s="75" t="e">
        <f t="shared" si="83"/>
        <v>#DIV/0!</v>
      </c>
      <c r="D2689" s="74">
        <f>SUMIF([1]!Query1[Date],"="&amp;A2689,[1]!Query1[Trans_cnt])</f>
        <v>0</v>
      </c>
    </row>
    <row r="2690" spans="1:4" x14ac:dyDescent="0.25">
      <c r="A2690" s="8">
        <f t="shared" si="84"/>
        <v>47615</v>
      </c>
      <c r="B2690" s="74">
        <f>SUMIF([1]!Query1[Date],"="&amp;A2690,[1]!Query1[Quantity])</f>
        <v>0</v>
      </c>
      <c r="C2690" s="75" t="e">
        <f t="shared" si="83"/>
        <v>#DIV/0!</v>
      </c>
      <c r="D2690" s="74">
        <f>SUMIF([1]!Query1[Date],"="&amp;A2690,[1]!Query1[Trans_cnt])</f>
        <v>0</v>
      </c>
    </row>
    <row r="2691" spans="1:4" x14ac:dyDescent="0.25">
      <c r="A2691" s="8">
        <f t="shared" si="84"/>
        <v>47616</v>
      </c>
      <c r="B2691" s="74">
        <f>SUMIF([1]!Query1[Date],"="&amp;A2691,[1]!Query1[Quantity])</f>
        <v>0</v>
      </c>
      <c r="C2691" s="75" t="e">
        <f t="shared" ref="C2691:C2754" si="85">B2691/D2691</f>
        <v>#DIV/0!</v>
      </c>
      <c r="D2691" s="74">
        <f>SUMIF([1]!Query1[Date],"="&amp;A2691,[1]!Query1[Trans_cnt])</f>
        <v>0</v>
      </c>
    </row>
    <row r="2692" spans="1:4" x14ac:dyDescent="0.25">
      <c r="A2692" s="8">
        <f t="shared" si="84"/>
        <v>47617</v>
      </c>
      <c r="B2692" s="74">
        <f>SUMIF([1]!Query1[Date],"="&amp;A2692,[1]!Query1[Quantity])</f>
        <v>0</v>
      </c>
      <c r="C2692" s="75" t="e">
        <f t="shared" si="85"/>
        <v>#DIV/0!</v>
      </c>
      <c r="D2692" s="74">
        <f>SUMIF([1]!Query1[Date],"="&amp;A2692,[1]!Query1[Trans_cnt])</f>
        <v>0</v>
      </c>
    </row>
    <row r="2693" spans="1:4" x14ac:dyDescent="0.25">
      <c r="A2693" s="8">
        <f t="shared" si="84"/>
        <v>47618</v>
      </c>
      <c r="B2693" s="74">
        <f>SUMIF([1]!Query1[Date],"="&amp;A2693,[1]!Query1[Quantity])</f>
        <v>0</v>
      </c>
      <c r="C2693" s="75" t="e">
        <f t="shared" si="85"/>
        <v>#DIV/0!</v>
      </c>
      <c r="D2693" s="74">
        <f>SUMIF([1]!Query1[Date],"="&amp;A2693,[1]!Query1[Trans_cnt])</f>
        <v>0</v>
      </c>
    </row>
    <row r="2694" spans="1:4" x14ac:dyDescent="0.25">
      <c r="A2694" s="8">
        <f t="shared" si="84"/>
        <v>47619</v>
      </c>
      <c r="B2694" s="74">
        <f>SUMIF([1]!Query1[Date],"="&amp;A2694,[1]!Query1[Quantity])</f>
        <v>0</v>
      </c>
      <c r="C2694" s="75" t="e">
        <f t="shared" si="85"/>
        <v>#DIV/0!</v>
      </c>
      <c r="D2694" s="74">
        <f>SUMIF([1]!Query1[Date],"="&amp;A2694,[1]!Query1[Trans_cnt])</f>
        <v>0</v>
      </c>
    </row>
    <row r="2695" spans="1:4" x14ac:dyDescent="0.25">
      <c r="A2695" s="8">
        <f t="shared" si="84"/>
        <v>47620</v>
      </c>
      <c r="B2695" s="74">
        <f>SUMIF([1]!Query1[Date],"="&amp;A2695,[1]!Query1[Quantity])</f>
        <v>0</v>
      </c>
      <c r="C2695" s="75" t="e">
        <f t="shared" si="85"/>
        <v>#DIV/0!</v>
      </c>
      <c r="D2695" s="74">
        <f>SUMIF([1]!Query1[Date],"="&amp;A2695,[1]!Query1[Trans_cnt])</f>
        <v>0</v>
      </c>
    </row>
    <row r="2696" spans="1:4" x14ac:dyDescent="0.25">
      <c r="A2696" s="8">
        <f t="shared" si="84"/>
        <v>47621</v>
      </c>
      <c r="B2696" s="74">
        <f>SUMIF([1]!Query1[Date],"="&amp;A2696,[1]!Query1[Quantity])</f>
        <v>0</v>
      </c>
      <c r="C2696" s="75" t="e">
        <f t="shared" si="85"/>
        <v>#DIV/0!</v>
      </c>
      <c r="D2696" s="74">
        <f>SUMIF([1]!Query1[Date],"="&amp;A2696,[1]!Query1[Trans_cnt])</f>
        <v>0</v>
      </c>
    </row>
    <row r="2697" spans="1:4" x14ac:dyDescent="0.25">
      <c r="A2697" s="8">
        <f t="shared" si="84"/>
        <v>47622</v>
      </c>
      <c r="B2697" s="74">
        <f>SUMIF([1]!Query1[Date],"="&amp;A2697,[1]!Query1[Quantity])</f>
        <v>0</v>
      </c>
      <c r="C2697" s="75" t="e">
        <f t="shared" si="85"/>
        <v>#DIV/0!</v>
      </c>
      <c r="D2697" s="74">
        <f>SUMIF([1]!Query1[Date],"="&amp;A2697,[1]!Query1[Trans_cnt])</f>
        <v>0</v>
      </c>
    </row>
    <row r="2698" spans="1:4" x14ac:dyDescent="0.25">
      <c r="A2698" s="8">
        <f t="shared" si="84"/>
        <v>47623</v>
      </c>
      <c r="B2698" s="74">
        <f>SUMIF([1]!Query1[Date],"="&amp;A2698,[1]!Query1[Quantity])</f>
        <v>0</v>
      </c>
      <c r="C2698" s="75" t="e">
        <f t="shared" si="85"/>
        <v>#DIV/0!</v>
      </c>
      <c r="D2698" s="74">
        <f>SUMIF([1]!Query1[Date],"="&amp;A2698,[1]!Query1[Trans_cnt])</f>
        <v>0</v>
      </c>
    </row>
    <row r="2699" spans="1:4" x14ac:dyDescent="0.25">
      <c r="A2699" s="8">
        <f t="shared" si="84"/>
        <v>47624</v>
      </c>
      <c r="B2699" s="74">
        <f>SUMIF([1]!Query1[Date],"="&amp;A2699,[1]!Query1[Quantity])</f>
        <v>0</v>
      </c>
      <c r="C2699" s="75" t="e">
        <f t="shared" si="85"/>
        <v>#DIV/0!</v>
      </c>
      <c r="D2699" s="74">
        <f>SUMIF([1]!Query1[Date],"="&amp;A2699,[1]!Query1[Trans_cnt])</f>
        <v>0</v>
      </c>
    </row>
    <row r="2700" spans="1:4" x14ac:dyDescent="0.25">
      <c r="A2700" s="8">
        <f t="shared" si="84"/>
        <v>47625</v>
      </c>
      <c r="B2700" s="74">
        <f>SUMIF([1]!Query1[Date],"="&amp;A2700,[1]!Query1[Quantity])</f>
        <v>0</v>
      </c>
      <c r="C2700" s="75" t="e">
        <f t="shared" si="85"/>
        <v>#DIV/0!</v>
      </c>
      <c r="D2700" s="74">
        <f>SUMIF([1]!Query1[Date],"="&amp;A2700,[1]!Query1[Trans_cnt])</f>
        <v>0</v>
      </c>
    </row>
    <row r="2701" spans="1:4" x14ac:dyDescent="0.25">
      <c r="A2701" s="8">
        <f t="shared" si="84"/>
        <v>47626</v>
      </c>
      <c r="B2701" s="74">
        <f>SUMIF([1]!Query1[Date],"="&amp;A2701,[1]!Query1[Quantity])</f>
        <v>0</v>
      </c>
      <c r="C2701" s="75" t="e">
        <f t="shared" si="85"/>
        <v>#DIV/0!</v>
      </c>
      <c r="D2701" s="74">
        <f>SUMIF([1]!Query1[Date],"="&amp;A2701,[1]!Query1[Trans_cnt])</f>
        <v>0</v>
      </c>
    </row>
    <row r="2702" spans="1:4" x14ac:dyDescent="0.25">
      <c r="A2702" s="8">
        <f t="shared" si="84"/>
        <v>47627</v>
      </c>
      <c r="B2702" s="74">
        <f>SUMIF([1]!Query1[Date],"="&amp;A2702,[1]!Query1[Quantity])</f>
        <v>0</v>
      </c>
      <c r="C2702" s="75" t="e">
        <f t="shared" si="85"/>
        <v>#DIV/0!</v>
      </c>
      <c r="D2702" s="74">
        <f>SUMIF([1]!Query1[Date],"="&amp;A2702,[1]!Query1[Trans_cnt])</f>
        <v>0</v>
      </c>
    </row>
    <row r="2703" spans="1:4" x14ac:dyDescent="0.25">
      <c r="A2703" s="8">
        <f t="shared" si="84"/>
        <v>47628</v>
      </c>
      <c r="B2703" s="74">
        <f>SUMIF([1]!Query1[Date],"="&amp;A2703,[1]!Query1[Quantity])</f>
        <v>0</v>
      </c>
      <c r="C2703" s="75" t="e">
        <f t="shared" si="85"/>
        <v>#DIV/0!</v>
      </c>
      <c r="D2703" s="74">
        <f>SUMIF([1]!Query1[Date],"="&amp;A2703,[1]!Query1[Trans_cnt])</f>
        <v>0</v>
      </c>
    </row>
    <row r="2704" spans="1:4" x14ac:dyDescent="0.25">
      <c r="A2704" s="8">
        <f t="shared" si="84"/>
        <v>47629</v>
      </c>
      <c r="B2704" s="74">
        <f>SUMIF([1]!Query1[Date],"="&amp;A2704,[1]!Query1[Quantity])</f>
        <v>0</v>
      </c>
      <c r="C2704" s="75" t="e">
        <f t="shared" si="85"/>
        <v>#DIV/0!</v>
      </c>
      <c r="D2704" s="74">
        <f>SUMIF([1]!Query1[Date],"="&amp;A2704,[1]!Query1[Trans_cnt])</f>
        <v>0</v>
      </c>
    </row>
    <row r="2705" spans="1:4" x14ac:dyDescent="0.25">
      <c r="A2705" s="8">
        <f t="shared" si="84"/>
        <v>47630</v>
      </c>
      <c r="B2705" s="74">
        <f>SUMIF([1]!Query1[Date],"="&amp;A2705,[1]!Query1[Quantity])</f>
        <v>0</v>
      </c>
      <c r="C2705" s="75" t="e">
        <f t="shared" si="85"/>
        <v>#DIV/0!</v>
      </c>
      <c r="D2705" s="74">
        <f>SUMIF([1]!Query1[Date],"="&amp;A2705,[1]!Query1[Trans_cnt])</f>
        <v>0</v>
      </c>
    </row>
    <row r="2706" spans="1:4" x14ac:dyDescent="0.25">
      <c r="A2706" s="8">
        <f t="shared" si="84"/>
        <v>47631</v>
      </c>
      <c r="B2706" s="74">
        <f>SUMIF([1]!Query1[Date],"="&amp;A2706,[1]!Query1[Quantity])</f>
        <v>0</v>
      </c>
      <c r="C2706" s="75" t="e">
        <f t="shared" si="85"/>
        <v>#DIV/0!</v>
      </c>
      <c r="D2706" s="74">
        <f>SUMIF([1]!Query1[Date],"="&amp;A2706,[1]!Query1[Trans_cnt])</f>
        <v>0</v>
      </c>
    </row>
    <row r="2707" spans="1:4" x14ac:dyDescent="0.25">
      <c r="A2707" s="8">
        <f t="shared" si="84"/>
        <v>47632</v>
      </c>
      <c r="B2707" s="74">
        <f>SUMIF([1]!Query1[Date],"="&amp;A2707,[1]!Query1[Quantity])</f>
        <v>0</v>
      </c>
      <c r="C2707" s="75" t="e">
        <f t="shared" si="85"/>
        <v>#DIV/0!</v>
      </c>
      <c r="D2707" s="74">
        <f>SUMIF([1]!Query1[Date],"="&amp;A2707,[1]!Query1[Trans_cnt])</f>
        <v>0</v>
      </c>
    </row>
    <row r="2708" spans="1:4" x14ac:dyDescent="0.25">
      <c r="A2708" s="8">
        <f t="shared" si="84"/>
        <v>47633</v>
      </c>
      <c r="B2708" s="74">
        <f>SUMIF([1]!Query1[Date],"="&amp;A2708,[1]!Query1[Quantity])</f>
        <v>0</v>
      </c>
      <c r="C2708" s="75" t="e">
        <f t="shared" si="85"/>
        <v>#DIV/0!</v>
      </c>
      <c r="D2708" s="74">
        <f>SUMIF([1]!Query1[Date],"="&amp;A2708,[1]!Query1[Trans_cnt])</f>
        <v>0</v>
      </c>
    </row>
    <row r="2709" spans="1:4" x14ac:dyDescent="0.25">
      <c r="A2709" s="8">
        <f t="shared" si="84"/>
        <v>47634</v>
      </c>
      <c r="B2709" s="74">
        <f>SUMIF([1]!Query1[Date],"="&amp;A2709,[1]!Query1[Quantity])</f>
        <v>0</v>
      </c>
      <c r="C2709" s="75" t="e">
        <f t="shared" si="85"/>
        <v>#DIV/0!</v>
      </c>
      <c r="D2709" s="74">
        <f>SUMIF([1]!Query1[Date],"="&amp;A2709,[1]!Query1[Trans_cnt])</f>
        <v>0</v>
      </c>
    </row>
    <row r="2710" spans="1:4" x14ac:dyDescent="0.25">
      <c r="A2710" s="8">
        <f t="shared" si="84"/>
        <v>47635</v>
      </c>
      <c r="B2710" s="74">
        <f>SUMIF([1]!Query1[Date],"="&amp;A2710,[1]!Query1[Quantity])</f>
        <v>0</v>
      </c>
      <c r="C2710" s="75" t="e">
        <f t="shared" si="85"/>
        <v>#DIV/0!</v>
      </c>
      <c r="D2710" s="74">
        <f>SUMIF([1]!Query1[Date],"="&amp;A2710,[1]!Query1[Trans_cnt])</f>
        <v>0</v>
      </c>
    </row>
    <row r="2711" spans="1:4" x14ac:dyDescent="0.25">
      <c r="A2711" s="8">
        <f t="shared" ref="A2711:A2774" si="86">A2710+1</f>
        <v>47636</v>
      </c>
      <c r="B2711" s="74">
        <f>SUMIF([1]!Query1[Date],"="&amp;A2711,[1]!Query1[Quantity])</f>
        <v>0</v>
      </c>
      <c r="C2711" s="75" t="e">
        <f t="shared" si="85"/>
        <v>#DIV/0!</v>
      </c>
      <c r="D2711" s="74">
        <f>SUMIF([1]!Query1[Date],"="&amp;A2711,[1]!Query1[Trans_cnt])</f>
        <v>0</v>
      </c>
    </row>
    <row r="2712" spans="1:4" x14ac:dyDescent="0.25">
      <c r="A2712" s="8">
        <f t="shared" si="86"/>
        <v>47637</v>
      </c>
      <c r="B2712" s="74">
        <f>SUMIF([1]!Query1[Date],"="&amp;A2712,[1]!Query1[Quantity])</f>
        <v>0</v>
      </c>
      <c r="C2712" s="75" t="e">
        <f t="shared" si="85"/>
        <v>#DIV/0!</v>
      </c>
      <c r="D2712" s="74">
        <f>SUMIF([1]!Query1[Date],"="&amp;A2712,[1]!Query1[Trans_cnt])</f>
        <v>0</v>
      </c>
    </row>
    <row r="2713" spans="1:4" x14ac:dyDescent="0.25">
      <c r="A2713" s="8">
        <f t="shared" si="86"/>
        <v>47638</v>
      </c>
      <c r="B2713" s="74">
        <f>SUMIF([1]!Query1[Date],"="&amp;A2713,[1]!Query1[Quantity])</f>
        <v>0</v>
      </c>
      <c r="C2713" s="75" t="e">
        <f t="shared" si="85"/>
        <v>#DIV/0!</v>
      </c>
      <c r="D2713" s="74">
        <f>SUMIF([1]!Query1[Date],"="&amp;A2713,[1]!Query1[Trans_cnt])</f>
        <v>0</v>
      </c>
    </row>
    <row r="2714" spans="1:4" x14ac:dyDescent="0.25">
      <c r="A2714" s="8">
        <f t="shared" si="86"/>
        <v>47639</v>
      </c>
      <c r="B2714" s="74">
        <f>SUMIF([1]!Query1[Date],"="&amp;A2714,[1]!Query1[Quantity])</f>
        <v>0</v>
      </c>
      <c r="C2714" s="75" t="e">
        <f t="shared" si="85"/>
        <v>#DIV/0!</v>
      </c>
      <c r="D2714" s="74">
        <f>SUMIF([1]!Query1[Date],"="&amp;A2714,[1]!Query1[Trans_cnt])</f>
        <v>0</v>
      </c>
    </row>
    <row r="2715" spans="1:4" x14ac:dyDescent="0.25">
      <c r="A2715" s="8">
        <f t="shared" si="86"/>
        <v>47640</v>
      </c>
      <c r="B2715" s="74">
        <f>SUMIF([1]!Query1[Date],"="&amp;A2715,[1]!Query1[Quantity])</f>
        <v>0</v>
      </c>
      <c r="C2715" s="75" t="e">
        <f t="shared" si="85"/>
        <v>#DIV/0!</v>
      </c>
      <c r="D2715" s="74">
        <f>SUMIF([1]!Query1[Date],"="&amp;A2715,[1]!Query1[Trans_cnt])</f>
        <v>0</v>
      </c>
    </row>
    <row r="2716" spans="1:4" x14ac:dyDescent="0.25">
      <c r="A2716" s="8">
        <f t="shared" si="86"/>
        <v>47641</v>
      </c>
      <c r="B2716" s="74">
        <f>SUMIF([1]!Query1[Date],"="&amp;A2716,[1]!Query1[Quantity])</f>
        <v>0</v>
      </c>
      <c r="C2716" s="75" t="e">
        <f t="shared" si="85"/>
        <v>#DIV/0!</v>
      </c>
      <c r="D2716" s="74">
        <f>SUMIF([1]!Query1[Date],"="&amp;A2716,[1]!Query1[Trans_cnt])</f>
        <v>0</v>
      </c>
    </row>
    <row r="2717" spans="1:4" x14ac:dyDescent="0.25">
      <c r="A2717" s="8">
        <f t="shared" si="86"/>
        <v>47642</v>
      </c>
      <c r="B2717" s="74">
        <f>SUMIF([1]!Query1[Date],"="&amp;A2717,[1]!Query1[Quantity])</f>
        <v>0</v>
      </c>
      <c r="C2717" s="75" t="e">
        <f t="shared" si="85"/>
        <v>#DIV/0!</v>
      </c>
      <c r="D2717" s="74">
        <f>SUMIF([1]!Query1[Date],"="&amp;A2717,[1]!Query1[Trans_cnt])</f>
        <v>0</v>
      </c>
    </row>
    <row r="2718" spans="1:4" x14ac:dyDescent="0.25">
      <c r="A2718" s="8">
        <f t="shared" si="86"/>
        <v>47643</v>
      </c>
      <c r="B2718" s="74">
        <f>SUMIF([1]!Query1[Date],"="&amp;A2718,[1]!Query1[Quantity])</f>
        <v>0</v>
      </c>
      <c r="C2718" s="75" t="e">
        <f t="shared" si="85"/>
        <v>#DIV/0!</v>
      </c>
      <c r="D2718" s="74">
        <f>SUMIF([1]!Query1[Date],"="&amp;A2718,[1]!Query1[Trans_cnt])</f>
        <v>0</v>
      </c>
    </row>
    <row r="2719" spans="1:4" x14ac:dyDescent="0.25">
      <c r="A2719" s="8">
        <f t="shared" si="86"/>
        <v>47644</v>
      </c>
      <c r="B2719" s="74">
        <f>SUMIF([1]!Query1[Date],"="&amp;A2719,[1]!Query1[Quantity])</f>
        <v>0</v>
      </c>
      <c r="C2719" s="75" t="e">
        <f t="shared" si="85"/>
        <v>#DIV/0!</v>
      </c>
      <c r="D2719" s="74">
        <f>SUMIF([1]!Query1[Date],"="&amp;A2719,[1]!Query1[Trans_cnt])</f>
        <v>0</v>
      </c>
    </row>
    <row r="2720" spans="1:4" x14ac:dyDescent="0.25">
      <c r="A2720" s="8">
        <f t="shared" si="86"/>
        <v>47645</v>
      </c>
      <c r="B2720" s="74">
        <f>SUMIF([1]!Query1[Date],"="&amp;A2720,[1]!Query1[Quantity])</f>
        <v>0</v>
      </c>
      <c r="C2720" s="75" t="e">
        <f t="shared" si="85"/>
        <v>#DIV/0!</v>
      </c>
      <c r="D2720" s="74">
        <f>SUMIF([1]!Query1[Date],"="&amp;A2720,[1]!Query1[Trans_cnt])</f>
        <v>0</v>
      </c>
    </row>
    <row r="2721" spans="1:4" x14ac:dyDescent="0.25">
      <c r="A2721" s="8">
        <f t="shared" si="86"/>
        <v>47646</v>
      </c>
      <c r="B2721" s="74">
        <f>SUMIF([1]!Query1[Date],"="&amp;A2721,[1]!Query1[Quantity])</f>
        <v>0</v>
      </c>
      <c r="C2721" s="75" t="e">
        <f t="shared" si="85"/>
        <v>#DIV/0!</v>
      </c>
      <c r="D2721" s="74">
        <f>SUMIF([1]!Query1[Date],"="&amp;A2721,[1]!Query1[Trans_cnt])</f>
        <v>0</v>
      </c>
    </row>
    <row r="2722" spans="1:4" x14ac:dyDescent="0.25">
      <c r="A2722" s="8">
        <f t="shared" si="86"/>
        <v>47647</v>
      </c>
      <c r="B2722" s="74">
        <f>SUMIF([1]!Query1[Date],"="&amp;A2722,[1]!Query1[Quantity])</f>
        <v>0</v>
      </c>
      <c r="C2722" s="75" t="e">
        <f t="shared" si="85"/>
        <v>#DIV/0!</v>
      </c>
      <c r="D2722" s="74">
        <f>SUMIF([1]!Query1[Date],"="&amp;A2722,[1]!Query1[Trans_cnt])</f>
        <v>0</v>
      </c>
    </row>
    <row r="2723" spans="1:4" x14ac:dyDescent="0.25">
      <c r="A2723" s="8">
        <f t="shared" si="86"/>
        <v>47648</v>
      </c>
      <c r="B2723" s="74">
        <f>SUMIF([1]!Query1[Date],"="&amp;A2723,[1]!Query1[Quantity])</f>
        <v>0</v>
      </c>
      <c r="C2723" s="75" t="e">
        <f t="shared" si="85"/>
        <v>#DIV/0!</v>
      </c>
      <c r="D2723" s="74">
        <f>SUMIF([1]!Query1[Date],"="&amp;A2723,[1]!Query1[Trans_cnt])</f>
        <v>0</v>
      </c>
    </row>
    <row r="2724" spans="1:4" x14ac:dyDescent="0.25">
      <c r="A2724" s="8">
        <f t="shared" si="86"/>
        <v>47649</v>
      </c>
      <c r="B2724" s="74">
        <f>SUMIF([1]!Query1[Date],"="&amp;A2724,[1]!Query1[Quantity])</f>
        <v>0</v>
      </c>
      <c r="C2724" s="75" t="e">
        <f t="shared" si="85"/>
        <v>#DIV/0!</v>
      </c>
      <c r="D2724" s="74">
        <f>SUMIF([1]!Query1[Date],"="&amp;A2724,[1]!Query1[Trans_cnt])</f>
        <v>0</v>
      </c>
    </row>
    <row r="2725" spans="1:4" x14ac:dyDescent="0.25">
      <c r="A2725" s="8">
        <f t="shared" si="86"/>
        <v>47650</v>
      </c>
      <c r="B2725" s="74">
        <f>SUMIF([1]!Query1[Date],"="&amp;A2725,[1]!Query1[Quantity])</f>
        <v>0</v>
      </c>
      <c r="C2725" s="75" t="e">
        <f t="shared" si="85"/>
        <v>#DIV/0!</v>
      </c>
      <c r="D2725" s="74">
        <f>SUMIF([1]!Query1[Date],"="&amp;A2725,[1]!Query1[Trans_cnt])</f>
        <v>0</v>
      </c>
    </row>
    <row r="2726" spans="1:4" x14ac:dyDescent="0.25">
      <c r="A2726" s="8">
        <f t="shared" si="86"/>
        <v>47651</v>
      </c>
      <c r="B2726" s="74">
        <f>SUMIF([1]!Query1[Date],"="&amp;A2726,[1]!Query1[Quantity])</f>
        <v>0</v>
      </c>
      <c r="C2726" s="75" t="e">
        <f t="shared" si="85"/>
        <v>#DIV/0!</v>
      </c>
      <c r="D2726" s="74">
        <f>SUMIF([1]!Query1[Date],"="&amp;A2726,[1]!Query1[Trans_cnt])</f>
        <v>0</v>
      </c>
    </row>
    <row r="2727" spans="1:4" x14ac:dyDescent="0.25">
      <c r="A2727" s="8">
        <f t="shared" si="86"/>
        <v>47652</v>
      </c>
      <c r="B2727" s="74">
        <f>SUMIF([1]!Query1[Date],"="&amp;A2727,[1]!Query1[Quantity])</f>
        <v>0</v>
      </c>
      <c r="C2727" s="75" t="e">
        <f t="shared" si="85"/>
        <v>#DIV/0!</v>
      </c>
      <c r="D2727" s="74">
        <f>SUMIF([1]!Query1[Date],"="&amp;A2727,[1]!Query1[Trans_cnt])</f>
        <v>0</v>
      </c>
    </row>
    <row r="2728" spans="1:4" x14ac:dyDescent="0.25">
      <c r="A2728" s="8">
        <f t="shared" si="86"/>
        <v>47653</v>
      </c>
      <c r="B2728" s="74">
        <f>SUMIF([1]!Query1[Date],"="&amp;A2728,[1]!Query1[Quantity])</f>
        <v>0</v>
      </c>
      <c r="C2728" s="75" t="e">
        <f t="shared" si="85"/>
        <v>#DIV/0!</v>
      </c>
      <c r="D2728" s="74">
        <f>SUMIF([1]!Query1[Date],"="&amp;A2728,[1]!Query1[Trans_cnt])</f>
        <v>0</v>
      </c>
    </row>
    <row r="2729" spans="1:4" x14ac:dyDescent="0.25">
      <c r="A2729" s="8">
        <f t="shared" si="86"/>
        <v>47654</v>
      </c>
      <c r="B2729" s="74">
        <f>SUMIF([1]!Query1[Date],"="&amp;A2729,[1]!Query1[Quantity])</f>
        <v>0</v>
      </c>
      <c r="C2729" s="75" t="e">
        <f t="shared" si="85"/>
        <v>#DIV/0!</v>
      </c>
      <c r="D2729" s="74">
        <f>SUMIF([1]!Query1[Date],"="&amp;A2729,[1]!Query1[Trans_cnt])</f>
        <v>0</v>
      </c>
    </row>
    <row r="2730" spans="1:4" x14ac:dyDescent="0.25">
      <c r="A2730" s="8">
        <f t="shared" si="86"/>
        <v>47655</v>
      </c>
      <c r="B2730" s="74">
        <f>SUMIF([1]!Query1[Date],"="&amp;A2730,[1]!Query1[Quantity])</f>
        <v>0</v>
      </c>
      <c r="C2730" s="75" t="e">
        <f t="shared" si="85"/>
        <v>#DIV/0!</v>
      </c>
      <c r="D2730" s="74">
        <f>SUMIF([1]!Query1[Date],"="&amp;A2730,[1]!Query1[Trans_cnt])</f>
        <v>0</v>
      </c>
    </row>
    <row r="2731" spans="1:4" x14ac:dyDescent="0.25">
      <c r="A2731" s="8">
        <f t="shared" si="86"/>
        <v>47656</v>
      </c>
      <c r="B2731" s="74">
        <f>SUMIF([1]!Query1[Date],"="&amp;A2731,[1]!Query1[Quantity])</f>
        <v>0</v>
      </c>
      <c r="C2731" s="75" t="e">
        <f t="shared" si="85"/>
        <v>#DIV/0!</v>
      </c>
      <c r="D2731" s="74">
        <f>SUMIF([1]!Query1[Date],"="&amp;A2731,[1]!Query1[Trans_cnt])</f>
        <v>0</v>
      </c>
    </row>
    <row r="2732" spans="1:4" x14ac:dyDescent="0.25">
      <c r="A2732" s="8">
        <f t="shared" si="86"/>
        <v>47657</v>
      </c>
      <c r="B2732" s="74">
        <f>SUMIF([1]!Query1[Date],"="&amp;A2732,[1]!Query1[Quantity])</f>
        <v>0</v>
      </c>
      <c r="C2732" s="75" t="e">
        <f t="shared" si="85"/>
        <v>#DIV/0!</v>
      </c>
      <c r="D2732" s="74">
        <f>SUMIF([1]!Query1[Date],"="&amp;A2732,[1]!Query1[Trans_cnt])</f>
        <v>0</v>
      </c>
    </row>
    <row r="2733" spans="1:4" x14ac:dyDescent="0.25">
      <c r="A2733" s="8">
        <f t="shared" si="86"/>
        <v>47658</v>
      </c>
      <c r="B2733" s="74">
        <f>SUMIF([1]!Query1[Date],"="&amp;A2733,[1]!Query1[Quantity])</f>
        <v>0</v>
      </c>
      <c r="C2733" s="75" t="e">
        <f t="shared" si="85"/>
        <v>#DIV/0!</v>
      </c>
      <c r="D2733" s="74">
        <f>SUMIF([1]!Query1[Date],"="&amp;A2733,[1]!Query1[Trans_cnt])</f>
        <v>0</v>
      </c>
    </row>
    <row r="2734" spans="1:4" x14ac:dyDescent="0.25">
      <c r="A2734" s="8">
        <f t="shared" si="86"/>
        <v>47659</v>
      </c>
      <c r="B2734" s="74">
        <f>SUMIF([1]!Query1[Date],"="&amp;A2734,[1]!Query1[Quantity])</f>
        <v>0</v>
      </c>
      <c r="C2734" s="75" t="e">
        <f t="shared" si="85"/>
        <v>#DIV/0!</v>
      </c>
      <c r="D2734" s="74">
        <f>SUMIF([1]!Query1[Date],"="&amp;A2734,[1]!Query1[Trans_cnt])</f>
        <v>0</v>
      </c>
    </row>
    <row r="2735" spans="1:4" x14ac:dyDescent="0.25">
      <c r="A2735" s="8">
        <f t="shared" si="86"/>
        <v>47660</v>
      </c>
      <c r="B2735" s="74">
        <f>SUMIF([1]!Query1[Date],"="&amp;A2735,[1]!Query1[Quantity])</f>
        <v>0</v>
      </c>
      <c r="C2735" s="75" t="e">
        <f t="shared" si="85"/>
        <v>#DIV/0!</v>
      </c>
      <c r="D2735" s="74">
        <f>SUMIF([1]!Query1[Date],"="&amp;A2735,[1]!Query1[Trans_cnt])</f>
        <v>0</v>
      </c>
    </row>
    <row r="2736" spans="1:4" x14ac:dyDescent="0.25">
      <c r="A2736" s="8">
        <f t="shared" si="86"/>
        <v>47661</v>
      </c>
      <c r="B2736" s="74">
        <f>SUMIF([1]!Query1[Date],"="&amp;A2736,[1]!Query1[Quantity])</f>
        <v>0</v>
      </c>
      <c r="C2736" s="75" t="e">
        <f t="shared" si="85"/>
        <v>#DIV/0!</v>
      </c>
      <c r="D2736" s="74">
        <f>SUMIF([1]!Query1[Date],"="&amp;A2736,[1]!Query1[Trans_cnt])</f>
        <v>0</v>
      </c>
    </row>
    <row r="2737" spans="1:4" x14ac:dyDescent="0.25">
      <c r="A2737" s="8">
        <f t="shared" si="86"/>
        <v>47662</v>
      </c>
      <c r="B2737" s="74">
        <f>SUMIF([1]!Query1[Date],"="&amp;A2737,[1]!Query1[Quantity])</f>
        <v>0</v>
      </c>
      <c r="C2737" s="75" t="e">
        <f t="shared" si="85"/>
        <v>#DIV/0!</v>
      </c>
      <c r="D2737" s="74">
        <f>SUMIF([1]!Query1[Date],"="&amp;A2737,[1]!Query1[Trans_cnt])</f>
        <v>0</v>
      </c>
    </row>
    <row r="2738" spans="1:4" x14ac:dyDescent="0.25">
      <c r="A2738" s="8">
        <f t="shared" si="86"/>
        <v>47663</v>
      </c>
      <c r="B2738" s="74">
        <f>SUMIF([1]!Query1[Date],"="&amp;A2738,[1]!Query1[Quantity])</f>
        <v>0</v>
      </c>
      <c r="C2738" s="75" t="e">
        <f t="shared" si="85"/>
        <v>#DIV/0!</v>
      </c>
      <c r="D2738" s="74">
        <f>SUMIF([1]!Query1[Date],"="&amp;A2738,[1]!Query1[Trans_cnt])</f>
        <v>0</v>
      </c>
    </row>
    <row r="2739" spans="1:4" x14ac:dyDescent="0.25">
      <c r="A2739" s="8">
        <f t="shared" si="86"/>
        <v>47664</v>
      </c>
      <c r="B2739" s="74">
        <f>SUMIF([1]!Query1[Date],"="&amp;A2739,[1]!Query1[Quantity])</f>
        <v>0</v>
      </c>
      <c r="C2739" s="75" t="e">
        <f t="shared" si="85"/>
        <v>#DIV/0!</v>
      </c>
      <c r="D2739" s="74">
        <f>SUMIF([1]!Query1[Date],"="&amp;A2739,[1]!Query1[Trans_cnt])</f>
        <v>0</v>
      </c>
    </row>
    <row r="2740" spans="1:4" x14ac:dyDescent="0.25">
      <c r="A2740" s="8">
        <f t="shared" si="86"/>
        <v>47665</v>
      </c>
      <c r="B2740" s="74">
        <f>SUMIF([1]!Query1[Date],"="&amp;A2740,[1]!Query1[Quantity])</f>
        <v>0</v>
      </c>
      <c r="C2740" s="75" t="e">
        <f t="shared" si="85"/>
        <v>#DIV/0!</v>
      </c>
      <c r="D2740" s="74">
        <f>SUMIF([1]!Query1[Date],"="&amp;A2740,[1]!Query1[Trans_cnt])</f>
        <v>0</v>
      </c>
    </row>
    <row r="2741" spans="1:4" x14ac:dyDescent="0.25">
      <c r="A2741" s="8">
        <f t="shared" si="86"/>
        <v>47666</v>
      </c>
      <c r="B2741" s="74">
        <f>SUMIF([1]!Query1[Date],"="&amp;A2741,[1]!Query1[Quantity])</f>
        <v>0</v>
      </c>
      <c r="C2741" s="75" t="e">
        <f t="shared" si="85"/>
        <v>#DIV/0!</v>
      </c>
      <c r="D2741" s="74">
        <f>SUMIF([1]!Query1[Date],"="&amp;A2741,[1]!Query1[Trans_cnt])</f>
        <v>0</v>
      </c>
    </row>
    <row r="2742" spans="1:4" x14ac:dyDescent="0.25">
      <c r="A2742" s="8">
        <f t="shared" si="86"/>
        <v>47667</v>
      </c>
      <c r="B2742" s="74">
        <f>SUMIF([1]!Query1[Date],"="&amp;A2742,[1]!Query1[Quantity])</f>
        <v>0</v>
      </c>
      <c r="C2742" s="75" t="e">
        <f t="shared" si="85"/>
        <v>#DIV/0!</v>
      </c>
      <c r="D2742" s="74">
        <f>SUMIF([1]!Query1[Date],"="&amp;A2742,[1]!Query1[Trans_cnt])</f>
        <v>0</v>
      </c>
    </row>
    <row r="2743" spans="1:4" x14ac:dyDescent="0.25">
      <c r="A2743" s="8">
        <f t="shared" si="86"/>
        <v>47668</v>
      </c>
      <c r="B2743" s="74">
        <f>SUMIF([1]!Query1[Date],"="&amp;A2743,[1]!Query1[Quantity])</f>
        <v>0</v>
      </c>
      <c r="C2743" s="75" t="e">
        <f t="shared" si="85"/>
        <v>#DIV/0!</v>
      </c>
      <c r="D2743" s="74">
        <f>SUMIF([1]!Query1[Date],"="&amp;A2743,[1]!Query1[Trans_cnt])</f>
        <v>0</v>
      </c>
    </row>
    <row r="2744" spans="1:4" x14ac:dyDescent="0.25">
      <c r="A2744" s="8">
        <f t="shared" si="86"/>
        <v>47669</v>
      </c>
      <c r="B2744" s="74">
        <f>SUMIF([1]!Query1[Date],"="&amp;A2744,[1]!Query1[Quantity])</f>
        <v>0</v>
      </c>
      <c r="C2744" s="75" t="e">
        <f t="shared" si="85"/>
        <v>#DIV/0!</v>
      </c>
      <c r="D2744" s="74">
        <f>SUMIF([1]!Query1[Date],"="&amp;A2744,[1]!Query1[Trans_cnt])</f>
        <v>0</v>
      </c>
    </row>
    <row r="2745" spans="1:4" x14ac:dyDescent="0.25">
      <c r="A2745" s="8">
        <f t="shared" si="86"/>
        <v>47670</v>
      </c>
      <c r="B2745" s="74">
        <f>SUMIF([1]!Query1[Date],"="&amp;A2745,[1]!Query1[Quantity])</f>
        <v>0</v>
      </c>
      <c r="C2745" s="75" t="e">
        <f t="shared" si="85"/>
        <v>#DIV/0!</v>
      </c>
      <c r="D2745" s="74">
        <f>SUMIF([1]!Query1[Date],"="&amp;A2745,[1]!Query1[Trans_cnt])</f>
        <v>0</v>
      </c>
    </row>
    <row r="2746" spans="1:4" x14ac:dyDescent="0.25">
      <c r="A2746" s="8">
        <f t="shared" si="86"/>
        <v>47671</v>
      </c>
      <c r="B2746" s="74">
        <f>SUMIF([1]!Query1[Date],"="&amp;A2746,[1]!Query1[Quantity])</f>
        <v>0</v>
      </c>
      <c r="C2746" s="75" t="e">
        <f t="shared" si="85"/>
        <v>#DIV/0!</v>
      </c>
      <c r="D2746" s="74">
        <f>SUMIF([1]!Query1[Date],"="&amp;A2746,[1]!Query1[Trans_cnt])</f>
        <v>0</v>
      </c>
    </row>
    <row r="2747" spans="1:4" x14ac:dyDescent="0.25">
      <c r="A2747" s="8">
        <f t="shared" si="86"/>
        <v>47672</v>
      </c>
      <c r="B2747" s="74">
        <f>SUMIF([1]!Query1[Date],"="&amp;A2747,[1]!Query1[Quantity])</f>
        <v>0</v>
      </c>
      <c r="C2747" s="75" t="e">
        <f t="shared" si="85"/>
        <v>#DIV/0!</v>
      </c>
      <c r="D2747" s="74">
        <f>SUMIF([1]!Query1[Date],"="&amp;A2747,[1]!Query1[Trans_cnt])</f>
        <v>0</v>
      </c>
    </row>
    <row r="2748" spans="1:4" x14ac:dyDescent="0.25">
      <c r="A2748" s="8">
        <f t="shared" si="86"/>
        <v>47673</v>
      </c>
      <c r="B2748" s="74">
        <f>SUMIF([1]!Query1[Date],"="&amp;A2748,[1]!Query1[Quantity])</f>
        <v>0</v>
      </c>
      <c r="C2748" s="75" t="e">
        <f t="shared" si="85"/>
        <v>#DIV/0!</v>
      </c>
      <c r="D2748" s="74">
        <f>SUMIF([1]!Query1[Date],"="&amp;A2748,[1]!Query1[Trans_cnt])</f>
        <v>0</v>
      </c>
    </row>
    <row r="2749" spans="1:4" x14ac:dyDescent="0.25">
      <c r="A2749" s="8">
        <f t="shared" si="86"/>
        <v>47674</v>
      </c>
      <c r="B2749" s="74">
        <f>SUMIF([1]!Query1[Date],"="&amp;A2749,[1]!Query1[Quantity])</f>
        <v>0</v>
      </c>
      <c r="C2749" s="75" t="e">
        <f t="shared" si="85"/>
        <v>#DIV/0!</v>
      </c>
      <c r="D2749" s="74">
        <f>SUMIF([1]!Query1[Date],"="&amp;A2749,[1]!Query1[Trans_cnt])</f>
        <v>0</v>
      </c>
    </row>
    <row r="2750" spans="1:4" x14ac:dyDescent="0.25">
      <c r="A2750" s="8">
        <f t="shared" si="86"/>
        <v>47675</v>
      </c>
      <c r="B2750" s="74">
        <f>SUMIF([1]!Query1[Date],"="&amp;A2750,[1]!Query1[Quantity])</f>
        <v>0</v>
      </c>
      <c r="C2750" s="75" t="e">
        <f t="shared" si="85"/>
        <v>#DIV/0!</v>
      </c>
      <c r="D2750" s="74">
        <f>SUMIF([1]!Query1[Date],"="&amp;A2750,[1]!Query1[Trans_cnt])</f>
        <v>0</v>
      </c>
    </row>
    <row r="2751" spans="1:4" x14ac:dyDescent="0.25">
      <c r="A2751" s="8">
        <f t="shared" si="86"/>
        <v>47676</v>
      </c>
      <c r="B2751" s="74">
        <f>SUMIF([1]!Query1[Date],"="&amp;A2751,[1]!Query1[Quantity])</f>
        <v>0</v>
      </c>
      <c r="C2751" s="75" t="e">
        <f t="shared" si="85"/>
        <v>#DIV/0!</v>
      </c>
      <c r="D2751" s="74">
        <f>SUMIF([1]!Query1[Date],"="&amp;A2751,[1]!Query1[Trans_cnt])</f>
        <v>0</v>
      </c>
    </row>
    <row r="2752" spans="1:4" x14ac:dyDescent="0.25">
      <c r="A2752" s="8">
        <f t="shared" si="86"/>
        <v>47677</v>
      </c>
      <c r="B2752" s="74">
        <f>SUMIF([1]!Query1[Date],"="&amp;A2752,[1]!Query1[Quantity])</f>
        <v>0</v>
      </c>
      <c r="C2752" s="75" t="e">
        <f t="shared" si="85"/>
        <v>#DIV/0!</v>
      </c>
      <c r="D2752" s="74">
        <f>SUMIF([1]!Query1[Date],"="&amp;A2752,[1]!Query1[Trans_cnt])</f>
        <v>0</v>
      </c>
    </row>
    <row r="2753" spans="1:4" x14ac:dyDescent="0.25">
      <c r="A2753" s="8">
        <f t="shared" si="86"/>
        <v>47678</v>
      </c>
      <c r="B2753" s="74">
        <f>SUMIF([1]!Query1[Date],"="&amp;A2753,[1]!Query1[Quantity])</f>
        <v>0</v>
      </c>
      <c r="C2753" s="75" t="e">
        <f t="shared" si="85"/>
        <v>#DIV/0!</v>
      </c>
      <c r="D2753" s="74">
        <f>SUMIF([1]!Query1[Date],"="&amp;A2753,[1]!Query1[Trans_cnt])</f>
        <v>0</v>
      </c>
    </row>
    <row r="2754" spans="1:4" x14ac:dyDescent="0.25">
      <c r="A2754" s="8">
        <f t="shared" si="86"/>
        <v>47679</v>
      </c>
      <c r="B2754" s="74">
        <f>SUMIF([1]!Query1[Date],"="&amp;A2754,[1]!Query1[Quantity])</f>
        <v>0</v>
      </c>
      <c r="C2754" s="75" t="e">
        <f t="shared" si="85"/>
        <v>#DIV/0!</v>
      </c>
      <c r="D2754" s="74">
        <f>SUMIF([1]!Query1[Date],"="&amp;A2754,[1]!Query1[Trans_cnt])</f>
        <v>0</v>
      </c>
    </row>
    <row r="2755" spans="1:4" x14ac:dyDescent="0.25">
      <c r="A2755" s="8">
        <f t="shared" si="86"/>
        <v>47680</v>
      </c>
      <c r="B2755" s="74">
        <f>SUMIF([1]!Query1[Date],"="&amp;A2755,[1]!Query1[Quantity])</f>
        <v>0</v>
      </c>
      <c r="C2755" s="75" t="e">
        <f t="shared" ref="C2755:C2818" si="87">B2755/D2755</f>
        <v>#DIV/0!</v>
      </c>
      <c r="D2755" s="74">
        <f>SUMIF([1]!Query1[Date],"="&amp;A2755,[1]!Query1[Trans_cnt])</f>
        <v>0</v>
      </c>
    </row>
    <row r="2756" spans="1:4" x14ac:dyDescent="0.25">
      <c r="A2756" s="8">
        <f t="shared" si="86"/>
        <v>47681</v>
      </c>
      <c r="B2756" s="74">
        <f>SUMIF([1]!Query1[Date],"="&amp;A2756,[1]!Query1[Quantity])</f>
        <v>0</v>
      </c>
      <c r="C2756" s="75" t="e">
        <f t="shared" si="87"/>
        <v>#DIV/0!</v>
      </c>
      <c r="D2756" s="74">
        <f>SUMIF([1]!Query1[Date],"="&amp;A2756,[1]!Query1[Trans_cnt])</f>
        <v>0</v>
      </c>
    </row>
    <row r="2757" spans="1:4" x14ac:dyDescent="0.25">
      <c r="A2757" s="8">
        <f t="shared" si="86"/>
        <v>47682</v>
      </c>
      <c r="B2757" s="74">
        <f>SUMIF([1]!Query1[Date],"="&amp;A2757,[1]!Query1[Quantity])</f>
        <v>0</v>
      </c>
      <c r="C2757" s="75" t="e">
        <f t="shared" si="87"/>
        <v>#DIV/0!</v>
      </c>
      <c r="D2757" s="74">
        <f>SUMIF([1]!Query1[Date],"="&amp;A2757,[1]!Query1[Trans_cnt])</f>
        <v>0</v>
      </c>
    </row>
    <row r="2758" spans="1:4" x14ac:dyDescent="0.25">
      <c r="A2758" s="8">
        <f t="shared" si="86"/>
        <v>47683</v>
      </c>
      <c r="B2758" s="74">
        <f>SUMIF([1]!Query1[Date],"="&amp;A2758,[1]!Query1[Quantity])</f>
        <v>0</v>
      </c>
      <c r="C2758" s="75" t="e">
        <f t="shared" si="87"/>
        <v>#DIV/0!</v>
      </c>
      <c r="D2758" s="74">
        <f>SUMIF([1]!Query1[Date],"="&amp;A2758,[1]!Query1[Trans_cnt])</f>
        <v>0</v>
      </c>
    </row>
    <row r="2759" spans="1:4" x14ac:dyDescent="0.25">
      <c r="A2759" s="8">
        <f t="shared" si="86"/>
        <v>47684</v>
      </c>
      <c r="B2759" s="74">
        <f>SUMIF([1]!Query1[Date],"="&amp;A2759,[1]!Query1[Quantity])</f>
        <v>0</v>
      </c>
      <c r="C2759" s="75" t="e">
        <f t="shared" si="87"/>
        <v>#DIV/0!</v>
      </c>
      <c r="D2759" s="74">
        <f>SUMIF([1]!Query1[Date],"="&amp;A2759,[1]!Query1[Trans_cnt])</f>
        <v>0</v>
      </c>
    </row>
    <row r="2760" spans="1:4" x14ac:dyDescent="0.25">
      <c r="A2760" s="8">
        <f t="shared" si="86"/>
        <v>47685</v>
      </c>
      <c r="B2760" s="74">
        <f>SUMIF([1]!Query1[Date],"="&amp;A2760,[1]!Query1[Quantity])</f>
        <v>0</v>
      </c>
      <c r="C2760" s="75" t="e">
        <f t="shared" si="87"/>
        <v>#DIV/0!</v>
      </c>
      <c r="D2760" s="74">
        <f>SUMIF([1]!Query1[Date],"="&amp;A2760,[1]!Query1[Trans_cnt])</f>
        <v>0</v>
      </c>
    </row>
    <row r="2761" spans="1:4" x14ac:dyDescent="0.25">
      <c r="A2761" s="8">
        <f t="shared" si="86"/>
        <v>47686</v>
      </c>
      <c r="B2761" s="74">
        <f>SUMIF([1]!Query1[Date],"="&amp;A2761,[1]!Query1[Quantity])</f>
        <v>0</v>
      </c>
      <c r="C2761" s="75" t="e">
        <f t="shared" si="87"/>
        <v>#DIV/0!</v>
      </c>
      <c r="D2761" s="74">
        <f>SUMIF([1]!Query1[Date],"="&amp;A2761,[1]!Query1[Trans_cnt])</f>
        <v>0</v>
      </c>
    </row>
    <row r="2762" spans="1:4" x14ac:dyDescent="0.25">
      <c r="A2762" s="8">
        <f t="shared" si="86"/>
        <v>47687</v>
      </c>
      <c r="B2762" s="74">
        <f>SUMIF([1]!Query1[Date],"="&amp;A2762,[1]!Query1[Quantity])</f>
        <v>0</v>
      </c>
      <c r="C2762" s="75" t="e">
        <f t="shared" si="87"/>
        <v>#DIV/0!</v>
      </c>
      <c r="D2762" s="74">
        <f>SUMIF([1]!Query1[Date],"="&amp;A2762,[1]!Query1[Trans_cnt])</f>
        <v>0</v>
      </c>
    </row>
    <row r="2763" spans="1:4" x14ac:dyDescent="0.25">
      <c r="A2763" s="8">
        <f t="shared" si="86"/>
        <v>47688</v>
      </c>
      <c r="B2763" s="74">
        <f>SUMIF([1]!Query1[Date],"="&amp;A2763,[1]!Query1[Quantity])</f>
        <v>0</v>
      </c>
      <c r="C2763" s="75" t="e">
        <f t="shared" si="87"/>
        <v>#DIV/0!</v>
      </c>
      <c r="D2763" s="74">
        <f>SUMIF([1]!Query1[Date],"="&amp;A2763,[1]!Query1[Trans_cnt])</f>
        <v>0</v>
      </c>
    </row>
    <row r="2764" spans="1:4" x14ac:dyDescent="0.25">
      <c r="A2764" s="8">
        <f t="shared" si="86"/>
        <v>47689</v>
      </c>
      <c r="B2764" s="74">
        <f>SUMIF([1]!Query1[Date],"="&amp;A2764,[1]!Query1[Quantity])</f>
        <v>0</v>
      </c>
      <c r="C2764" s="75" t="e">
        <f t="shared" si="87"/>
        <v>#DIV/0!</v>
      </c>
      <c r="D2764" s="74">
        <f>SUMIF([1]!Query1[Date],"="&amp;A2764,[1]!Query1[Trans_cnt])</f>
        <v>0</v>
      </c>
    </row>
    <row r="2765" spans="1:4" x14ac:dyDescent="0.25">
      <c r="A2765" s="8">
        <f t="shared" si="86"/>
        <v>47690</v>
      </c>
      <c r="B2765" s="74">
        <f>SUMIF([1]!Query1[Date],"="&amp;A2765,[1]!Query1[Quantity])</f>
        <v>0</v>
      </c>
      <c r="C2765" s="75" t="e">
        <f t="shared" si="87"/>
        <v>#DIV/0!</v>
      </c>
      <c r="D2765" s="74">
        <f>SUMIF([1]!Query1[Date],"="&amp;A2765,[1]!Query1[Trans_cnt])</f>
        <v>0</v>
      </c>
    </row>
    <row r="2766" spans="1:4" x14ac:dyDescent="0.25">
      <c r="A2766" s="8">
        <f t="shared" si="86"/>
        <v>47691</v>
      </c>
      <c r="B2766" s="74">
        <f>SUMIF([1]!Query1[Date],"="&amp;A2766,[1]!Query1[Quantity])</f>
        <v>0</v>
      </c>
      <c r="C2766" s="75" t="e">
        <f t="shared" si="87"/>
        <v>#DIV/0!</v>
      </c>
      <c r="D2766" s="74">
        <f>SUMIF([1]!Query1[Date],"="&amp;A2766,[1]!Query1[Trans_cnt])</f>
        <v>0</v>
      </c>
    </row>
    <row r="2767" spans="1:4" x14ac:dyDescent="0.25">
      <c r="A2767" s="8">
        <f t="shared" si="86"/>
        <v>47692</v>
      </c>
      <c r="B2767" s="74">
        <f>SUMIF([1]!Query1[Date],"="&amp;A2767,[1]!Query1[Quantity])</f>
        <v>0</v>
      </c>
      <c r="C2767" s="75" t="e">
        <f t="shared" si="87"/>
        <v>#DIV/0!</v>
      </c>
      <c r="D2767" s="74">
        <f>SUMIF([1]!Query1[Date],"="&amp;A2767,[1]!Query1[Trans_cnt])</f>
        <v>0</v>
      </c>
    </row>
    <row r="2768" spans="1:4" x14ac:dyDescent="0.25">
      <c r="A2768" s="8">
        <f t="shared" si="86"/>
        <v>47693</v>
      </c>
      <c r="B2768" s="74">
        <f>SUMIF([1]!Query1[Date],"="&amp;A2768,[1]!Query1[Quantity])</f>
        <v>0</v>
      </c>
      <c r="C2768" s="75" t="e">
        <f t="shared" si="87"/>
        <v>#DIV/0!</v>
      </c>
      <c r="D2768" s="74">
        <f>SUMIF([1]!Query1[Date],"="&amp;A2768,[1]!Query1[Trans_cnt])</f>
        <v>0</v>
      </c>
    </row>
    <row r="2769" spans="1:4" x14ac:dyDescent="0.25">
      <c r="A2769" s="8">
        <f t="shared" si="86"/>
        <v>47694</v>
      </c>
      <c r="B2769" s="74">
        <f>SUMIF([1]!Query1[Date],"="&amp;A2769,[1]!Query1[Quantity])</f>
        <v>0</v>
      </c>
      <c r="C2769" s="75" t="e">
        <f t="shared" si="87"/>
        <v>#DIV/0!</v>
      </c>
      <c r="D2769" s="74">
        <f>SUMIF([1]!Query1[Date],"="&amp;A2769,[1]!Query1[Trans_cnt])</f>
        <v>0</v>
      </c>
    </row>
    <row r="2770" spans="1:4" x14ac:dyDescent="0.25">
      <c r="A2770" s="8">
        <f t="shared" si="86"/>
        <v>47695</v>
      </c>
      <c r="B2770" s="74">
        <f>SUMIF([1]!Query1[Date],"="&amp;A2770,[1]!Query1[Quantity])</f>
        <v>0</v>
      </c>
      <c r="C2770" s="75" t="e">
        <f t="shared" si="87"/>
        <v>#DIV/0!</v>
      </c>
      <c r="D2770" s="74">
        <f>SUMIF([1]!Query1[Date],"="&amp;A2770,[1]!Query1[Trans_cnt])</f>
        <v>0</v>
      </c>
    </row>
    <row r="2771" spans="1:4" x14ac:dyDescent="0.25">
      <c r="A2771" s="8">
        <f t="shared" si="86"/>
        <v>47696</v>
      </c>
      <c r="B2771" s="74">
        <f>SUMIF([1]!Query1[Date],"="&amp;A2771,[1]!Query1[Quantity])</f>
        <v>0</v>
      </c>
      <c r="C2771" s="75" t="e">
        <f t="shared" si="87"/>
        <v>#DIV/0!</v>
      </c>
      <c r="D2771" s="74">
        <f>SUMIF([1]!Query1[Date],"="&amp;A2771,[1]!Query1[Trans_cnt])</f>
        <v>0</v>
      </c>
    </row>
    <row r="2772" spans="1:4" x14ac:dyDescent="0.25">
      <c r="A2772" s="8">
        <f t="shared" si="86"/>
        <v>47697</v>
      </c>
      <c r="B2772" s="74">
        <f>SUMIF([1]!Query1[Date],"="&amp;A2772,[1]!Query1[Quantity])</f>
        <v>0</v>
      </c>
      <c r="C2772" s="75" t="e">
        <f t="shared" si="87"/>
        <v>#DIV/0!</v>
      </c>
      <c r="D2772" s="74">
        <f>SUMIF([1]!Query1[Date],"="&amp;A2772,[1]!Query1[Trans_cnt])</f>
        <v>0</v>
      </c>
    </row>
    <row r="2773" spans="1:4" x14ac:dyDescent="0.25">
      <c r="A2773" s="8">
        <f t="shared" si="86"/>
        <v>47698</v>
      </c>
      <c r="B2773" s="74">
        <f>SUMIF([1]!Query1[Date],"="&amp;A2773,[1]!Query1[Quantity])</f>
        <v>0</v>
      </c>
      <c r="C2773" s="75" t="e">
        <f t="shared" si="87"/>
        <v>#DIV/0!</v>
      </c>
      <c r="D2773" s="74">
        <f>SUMIF([1]!Query1[Date],"="&amp;A2773,[1]!Query1[Trans_cnt])</f>
        <v>0</v>
      </c>
    </row>
    <row r="2774" spans="1:4" x14ac:dyDescent="0.25">
      <c r="A2774" s="8">
        <f t="shared" si="86"/>
        <v>47699</v>
      </c>
      <c r="B2774" s="74">
        <f>SUMIF([1]!Query1[Date],"="&amp;A2774,[1]!Query1[Quantity])</f>
        <v>0</v>
      </c>
      <c r="C2774" s="75" t="e">
        <f t="shared" si="87"/>
        <v>#DIV/0!</v>
      </c>
      <c r="D2774" s="74">
        <f>SUMIF([1]!Query1[Date],"="&amp;A2774,[1]!Query1[Trans_cnt])</f>
        <v>0</v>
      </c>
    </row>
    <row r="2775" spans="1:4" x14ac:dyDescent="0.25">
      <c r="A2775" s="8">
        <f t="shared" ref="A2775:A2838" si="88">A2774+1</f>
        <v>47700</v>
      </c>
      <c r="B2775" s="74">
        <f>SUMIF([1]!Query1[Date],"="&amp;A2775,[1]!Query1[Quantity])</f>
        <v>0</v>
      </c>
      <c r="C2775" s="75" t="e">
        <f t="shared" si="87"/>
        <v>#DIV/0!</v>
      </c>
      <c r="D2775" s="74">
        <f>SUMIF([1]!Query1[Date],"="&amp;A2775,[1]!Query1[Trans_cnt])</f>
        <v>0</v>
      </c>
    </row>
    <row r="2776" spans="1:4" x14ac:dyDescent="0.25">
      <c r="A2776" s="8">
        <f t="shared" si="88"/>
        <v>47701</v>
      </c>
      <c r="B2776" s="74">
        <f>SUMIF([1]!Query1[Date],"="&amp;A2776,[1]!Query1[Quantity])</f>
        <v>0</v>
      </c>
      <c r="C2776" s="75" t="e">
        <f t="shared" si="87"/>
        <v>#DIV/0!</v>
      </c>
      <c r="D2776" s="74">
        <f>SUMIF([1]!Query1[Date],"="&amp;A2776,[1]!Query1[Trans_cnt])</f>
        <v>0</v>
      </c>
    </row>
    <row r="2777" spans="1:4" x14ac:dyDescent="0.25">
      <c r="A2777" s="8">
        <f t="shared" si="88"/>
        <v>47702</v>
      </c>
      <c r="B2777" s="74">
        <f>SUMIF([1]!Query1[Date],"="&amp;A2777,[1]!Query1[Quantity])</f>
        <v>0</v>
      </c>
      <c r="C2777" s="75" t="e">
        <f t="shared" si="87"/>
        <v>#DIV/0!</v>
      </c>
      <c r="D2777" s="74">
        <f>SUMIF([1]!Query1[Date],"="&amp;A2777,[1]!Query1[Trans_cnt])</f>
        <v>0</v>
      </c>
    </row>
    <row r="2778" spans="1:4" x14ac:dyDescent="0.25">
      <c r="A2778" s="8">
        <f t="shared" si="88"/>
        <v>47703</v>
      </c>
      <c r="B2778" s="74">
        <f>SUMIF([1]!Query1[Date],"="&amp;A2778,[1]!Query1[Quantity])</f>
        <v>0</v>
      </c>
      <c r="C2778" s="75" t="e">
        <f t="shared" si="87"/>
        <v>#DIV/0!</v>
      </c>
      <c r="D2778" s="74">
        <f>SUMIF([1]!Query1[Date],"="&amp;A2778,[1]!Query1[Trans_cnt])</f>
        <v>0</v>
      </c>
    </row>
    <row r="2779" spans="1:4" x14ac:dyDescent="0.25">
      <c r="A2779" s="8">
        <f t="shared" si="88"/>
        <v>47704</v>
      </c>
      <c r="B2779" s="74">
        <f>SUMIF([1]!Query1[Date],"="&amp;A2779,[1]!Query1[Quantity])</f>
        <v>0</v>
      </c>
      <c r="C2779" s="75" t="e">
        <f t="shared" si="87"/>
        <v>#DIV/0!</v>
      </c>
      <c r="D2779" s="74">
        <f>SUMIF([1]!Query1[Date],"="&amp;A2779,[1]!Query1[Trans_cnt])</f>
        <v>0</v>
      </c>
    </row>
    <row r="2780" spans="1:4" x14ac:dyDescent="0.25">
      <c r="A2780" s="8">
        <f t="shared" si="88"/>
        <v>47705</v>
      </c>
      <c r="B2780" s="74">
        <f>SUMIF([1]!Query1[Date],"="&amp;A2780,[1]!Query1[Quantity])</f>
        <v>0</v>
      </c>
      <c r="C2780" s="75" t="e">
        <f t="shared" si="87"/>
        <v>#DIV/0!</v>
      </c>
      <c r="D2780" s="74">
        <f>SUMIF([1]!Query1[Date],"="&amp;A2780,[1]!Query1[Trans_cnt])</f>
        <v>0</v>
      </c>
    </row>
    <row r="2781" spans="1:4" x14ac:dyDescent="0.25">
      <c r="A2781" s="8">
        <f t="shared" si="88"/>
        <v>47706</v>
      </c>
      <c r="B2781" s="74">
        <f>SUMIF([1]!Query1[Date],"="&amp;A2781,[1]!Query1[Quantity])</f>
        <v>0</v>
      </c>
      <c r="C2781" s="75" t="e">
        <f t="shared" si="87"/>
        <v>#DIV/0!</v>
      </c>
      <c r="D2781" s="74">
        <f>SUMIF([1]!Query1[Date],"="&amp;A2781,[1]!Query1[Trans_cnt])</f>
        <v>0</v>
      </c>
    </row>
    <row r="2782" spans="1:4" x14ac:dyDescent="0.25">
      <c r="A2782" s="8">
        <f t="shared" si="88"/>
        <v>47707</v>
      </c>
      <c r="B2782" s="74">
        <f>SUMIF([1]!Query1[Date],"="&amp;A2782,[1]!Query1[Quantity])</f>
        <v>0</v>
      </c>
      <c r="C2782" s="75" t="e">
        <f t="shared" si="87"/>
        <v>#DIV/0!</v>
      </c>
      <c r="D2782" s="74">
        <f>SUMIF([1]!Query1[Date],"="&amp;A2782,[1]!Query1[Trans_cnt])</f>
        <v>0</v>
      </c>
    </row>
    <row r="2783" spans="1:4" x14ac:dyDescent="0.25">
      <c r="A2783" s="8">
        <f t="shared" si="88"/>
        <v>47708</v>
      </c>
      <c r="B2783" s="74">
        <f>SUMIF([1]!Query1[Date],"="&amp;A2783,[1]!Query1[Quantity])</f>
        <v>0</v>
      </c>
      <c r="C2783" s="75" t="e">
        <f t="shared" si="87"/>
        <v>#DIV/0!</v>
      </c>
      <c r="D2783" s="74">
        <f>SUMIF([1]!Query1[Date],"="&amp;A2783,[1]!Query1[Trans_cnt])</f>
        <v>0</v>
      </c>
    </row>
    <row r="2784" spans="1:4" x14ac:dyDescent="0.25">
      <c r="A2784" s="8">
        <f t="shared" si="88"/>
        <v>47709</v>
      </c>
      <c r="B2784" s="74">
        <f>SUMIF([1]!Query1[Date],"="&amp;A2784,[1]!Query1[Quantity])</f>
        <v>0</v>
      </c>
      <c r="C2784" s="75" t="e">
        <f t="shared" si="87"/>
        <v>#DIV/0!</v>
      </c>
      <c r="D2784" s="74">
        <f>SUMIF([1]!Query1[Date],"="&amp;A2784,[1]!Query1[Trans_cnt])</f>
        <v>0</v>
      </c>
    </row>
    <row r="2785" spans="1:4" x14ac:dyDescent="0.25">
      <c r="A2785" s="8">
        <f t="shared" si="88"/>
        <v>47710</v>
      </c>
      <c r="B2785" s="74">
        <f>SUMIF([1]!Query1[Date],"="&amp;A2785,[1]!Query1[Quantity])</f>
        <v>0</v>
      </c>
      <c r="C2785" s="75" t="e">
        <f t="shared" si="87"/>
        <v>#DIV/0!</v>
      </c>
      <c r="D2785" s="74">
        <f>SUMIF([1]!Query1[Date],"="&amp;A2785,[1]!Query1[Trans_cnt])</f>
        <v>0</v>
      </c>
    </row>
    <row r="2786" spans="1:4" x14ac:dyDescent="0.25">
      <c r="A2786" s="8">
        <f t="shared" si="88"/>
        <v>47711</v>
      </c>
      <c r="B2786" s="74">
        <f>SUMIF([1]!Query1[Date],"="&amp;A2786,[1]!Query1[Quantity])</f>
        <v>0</v>
      </c>
      <c r="C2786" s="75" t="e">
        <f t="shared" si="87"/>
        <v>#DIV/0!</v>
      </c>
      <c r="D2786" s="74">
        <f>SUMIF([1]!Query1[Date],"="&amp;A2786,[1]!Query1[Trans_cnt])</f>
        <v>0</v>
      </c>
    </row>
    <row r="2787" spans="1:4" x14ac:dyDescent="0.25">
      <c r="A2787" s="8">
        <f t="shared" si="88"/>
        <v>47712</v>
      </c>
      <c r="B2787" s="74">
        <f>SUMIF([1]!Query1[Date],"="&amp;A2787,[1]!Query1[Quantity])</f>
        <v>0</v>
      </c>
      <c r="C2787" s="75" t="e">
        <f t="shared" si="87"/>
        <v>#DIV/0!</v>
      </c>
      <c r="D2787" s="74">
        <f>SUMIF([1]!Query1[Date],"="&amp;A2787,[1]!Query1[Trans_cnt])</f>
        <v>0</v>
      </c>
    </row>
    <row r="2788" spans="1:4" x14ac:dyDescent="0.25">
      <c r="A2788" s="8">
        <f t="shared" si="88"/>
        <v>47713</v>
      </c>
      <c r="B2788" s="74">
        <f>SUMIF([1]!Query1[Date],"="&amp;A2788,[1]!Query1[Quantity])</f>
        <v>0</v>
      </c>
      <c r="C2788" s="75" t="e">
        <f t="shared" si="87"/>
        <v>#DIV/0!</v>
      </c>
      <c r="D2788" s="74">
        <f>SUMIF([1]!Query1[Date],"="&amp;A2788,[1]!Query1[Trans_cnt])</f>
        <v>0</v>
      </c>
    </row>
    <row r="2789" spans="1:4" x14ac:dyDescent="0.25">
      <c r="A2789" s="8">
        <f t="shared" si="88"/>
        <v>47714</v>
      </c>
      <c r="B2789" s="74">
        <f>SUMIF([1]!Query1[Date],"="&amp;A2789,[1]!Query1[Quantity])</f>
        <v>0</v>
      </c>
      <c r="C2789" s="75" t="e">
        <f t="shared" si="87"/>
        <v>#DIV/0!</v>
      </c>
      <c r="D2789" s="74">
        <f>SUMIF([1]!Query1[Date],"="&amp;A2789,[1]!Query1[Trans_cnt])</f>
        <v>0</v>
      </c>
    </row>
    <row r="2790" spans="1:4" x14ac:dyDescent="0.25">
      <c r="A2790" s="8">
        <f t="shared" si="88"/>
        <v>47715</v>
      </c>
      <c r="B2790" s="74">
        <f>SUMIF([1]!Query1[Date],"="&amp;A2790,[1]!Query1[Quantity])</f>
        <v>0</v>
      </c>
      <c r="C2790" s="75" t="e">
        <f t="shared" si="87"/>
        <v>#DIV/0!</v>
      </c>
      <c r="D2790" s="74">
        <f>SUMIF([1]!Query1[Date],"="&amp;A2790,[1]!Query1[Trans_cnt])</f>
        <v>0</v>
      </c>
    </row>
    <row r="2791" spans="1:4" x14ac:dyDescent="0.25">
      <c r="A2791" s="8">
        <f t="shared" si="88"/>
        <v>47716</v>
      </c>
      <c r="B2791" s="74">
        <f>SUMIF([1]!Query1[Date],"="&amp;A2791,[1]!Query1[Quantity])</f>
        <v>0</v>
      </c>
      <c r="C2791" s="75" t="e">
        <f t="shared" si="87"/>
        <v>#DIV/0!</v>
      </c>
      <c r="D2791" s="74">
        <f>SUMIF([1]!Query1[Date],"="&amp;A2791,[1]!Query1[Trans_cnt])</f>
        <v>0</v>
      </c>
    </row>
    <row r="2792" spans="1:4" x14ac:dyDescent="0.25">
      <c r="A2792" s="8">
        <f t="shared" si="88"/>
        <v>47717</v>
      </c>
      <c r="B2792" s="74">
        <f>SUMIF([1]!Query1[Date],"="&amp;A2792,[1]!Query1[Quantity])</f>
        <v>0</v>
      </c>
      <c r="C2792" s="75" t="e">
        <f t="shared" si="87"/>
        <v>#DIV/0!</v>
      </c>
      <c r="D2792" s="74">
        <f>SUMIF([1]!Query1[Date],"="&amp;A2792,[1]!Query1[Trans_cnt])</f>
        <v>0</v>
      </c>
    </row>
    <row r="2793" spans="1:4" x14ac:dyDescent="0.25">
      <c r="A2793" s="8">
        <f t="shared" si="88"/>
        <v>47718</v>
      </c>
      <c r="B2793" s="74">
        <f>SUMIF([1]!Query1[Date],"="&amp;A2793,[1]!Query1[Quantity])</f>
        <v>0</v>
      </c>
      <c r="C2793" s="75" t="e">
        <f t="shared" si="87"/>
        <v>#DIV/0!</v>
      </c>
      <c r="D2793" s="74">
        <f>SUMIF([1]!Query1[Date],"="&amp;A2793,[1]!Query1[Trans_cnt])</f>
        <v>0</v>
      </c>
    </row>
    <row r="2794" spans="1:4" x14ac:dyDescent="0.25">
      <c r="A2794" s="8">
        <f t="shared" si="88"/>
        <v>47719</v>
      </c>
      <c r="B2794" s="74">
        <f>SUMIF([1]!Query1[Date],"="&amp;A2794,[1]!Query1[Quantity])</f>
        <v>0</v>
      </c>
      <c r="C2794" s="75" t="e">
        <f t="shared" si="87"/>
        <v>#DIV/0!</v>
      </c>
      <c r="D2794" s="74">
        <f>SUMIF([1]!Query1[Date],"="&amp;A2794,[1]!Query1[Trans_cnt])</f>
        <v>0</v>
      </c>
    </row>
    <row r="2795" spans="1:4" x14ac:dyDescent="0.25">
      <c r="A2795" s="8">
        <f t="shared" si="88"/>
        <v>47720</v>
      </c>
      <c r="B2795" s="74">
        <f>SUMIF([1]!Query1[Date],"="&amp;A2795,[1]!Query1[Quantity])</f>
        <v>0</v>
      </c>
      <c r="C2795" s="75" t="e">
        <f t="shared" si="87"/>
        <v>#DIV/0!</v>
      </c>
      <c r="D2795" s="74">
        <f>SUMIF([1]!Query1[Date],"="&amp;A2795,[1]!Query1[Trans_cnt])</f>
        <v>0</v>
      </c>
    </row>
    <row r="2796" spans="1:4" x14ac:dyDescent="0.25">
      <c r="A2796" s="8">
        <f t="shared" si="88"/>
        <v>47721</v>
      </c>
      <c r="B2796" s="74">
        <f>SUMIF([1]!Query1[Date],"="&amp;A2796,[1]!Query1[Quantity])</f>
        <v>0</v>
      </c>
      <c r="C2796" s="75" t="e">
        <f t="shared" si="87"/>
        <v>#DIV/0!</v>
      </c>
      <c r="D2796" s="74">
        <f>SUMIF([1]!Query1[Date],"="&amp;A2796,[1]!Query1[Trans_cnt])</f>
        <v>0</v>
      </c>
    </row>
    <row r="2797" spans="1:4" x14ac:dyDescent="0.25">
      <c r="A2797" s="8">
        <f t="shared" si="88"/>
        <v>47722</v>
      </c>
      <c r="B2797" s="74">
        <f>SUMIF([1]!Query1[Date],"="&amp;A2797,[1]!Query1[Quantity])</f>
        <v>0</v>
      </c>
      <c r="C2797" s="75" t="e">
        <f t="shared" si="87"/>
        <v>#DIV/0!</v>
      </c>
      <c r="D2797" s="74">
        <f>SUMIF([1]!Query1[Date],"="&amp;A2797,[1]!Query1[Trans_cnt])</f>
        <v>0</v>
      </c>
    </row>
    <row r="2798" spans="1:4" x14ac:dyDescent="0.25">
      <c r="A2798" s="8">
        <f t="shared" si="88"/>
        <v>47723</v>
      </c>
      <c r="B2798" s="74">
        <f>SUMIF([1]!Query1[Date],"="&amp;A2798,[1]!Query1[Quantity])</f>
        <v>0</v>
      </c>
      <c r="C2798" s="75" t="e">
        <f t="shared" si="87"/>
        <v>#DIV/0!</v>
      </c>
      <c r="D2798" s="74">
        <f>SUMIF([1]!Query1[Date],"="&amp;A2798,[1]!Query1[Trans_cnt])</f>
        <v>0</v>
      </c>
    </row>
    <row r="2799" spans="1:4" x14ac:dyDescent="0.25">
      <c r="A2799" s="8">
        <f t="shared" si="88"/>
        <v>47724</v>
      </c>
      <c r="B2799" s="74">
        <f>SUMIF([1]!Query1[Date],"="&amp;A2799,[1]!Query1[Quantity])</f>
        <v>0</v>
      </c>
      <c r="C2799" s="75" t="e">
        <f t="shared" si="87"/>
        <v>#DIV/0!</v>
      </c>
      <c r="D2799" s="74">
        <f>SUMIF([1]!Query1[Date],"="&amp;A2799,[1]!Query1[Trans_cnt])</f>
        <v>0</v>
      </c>
    </row>
    <row r="2800" spans="1:4" x14ac:dyDescent="0.25">
      <c r="A2800" s="8">
        <f t="shared" si="88"/>
        <v>47725</v>
      </c>
      <c r="B2800" s="74">
        <f>SUMIF([1]!Query1[Date],"="&amp;A2800,[1]!Query1[Quantity])</f>
        <v>0</v>
      </c>
      <c r="C2800" s="75" t="e">
        <f t="shared" si="87"/>
        <v>#DIV/0!</v>
      </c>
      <c r="D2800" s="74">
        <f>SUMIF([1]!Query1[Date],"="&amp;A2800,[1]!Query1[Trans_cnt])</f>
        <v>0</v>
      </c>
    </row>
    <row r="2801" spans="1:4" x14ac:dyDescent="0.25">
      <c r="A2801" s="8">
        <f t="shared" si="88"/>
        <v>47726</v>
      </c>
      <c r="B2801" s="74">
        <f>SUMIF([1]!Query1[Date],"="&amp;A2801,[1]!Query1[Quantity])</f>
        <v>0</v>
      </c>
      <c r="C2801" s="75" t="e">
        <f t="shared" si="87"/>
        <v>#DIV/0!</v>
      </c>
      <c r="D2801" s="74">
        <f>SUMIF([1]!Query1[Date],"="&amp;A2801,[1]!Query1[Trans_cnt])</f>
        <v>0</v>
      </c>
    </row>
    <row r="2802" spans="1:4" x14ac:dyDescent="0.25">
      <c r="A2802" s="8">
        <f t="shared" si="88"/>
        <v>47727</v>
      </c>
      <c r="B2802" s="74">
        <f>SUMIF([1]!Query1[Date],"="&amp;A2802,[1]!Query1[Quantity])</f>
        <v>0</v>
      </c>
      <c r="C2802" s="75" t="e">
        <f t="shared" si="87"/>
        <v>#DIV/0!</v>
      </c>
      <c r="D2802" s="74">
        <f>SUMIF([1]!Query1[Date],"="&amp;A2802,[1]!Query1[Trans_cnt])</f>
        <v>0</v>
      </c>
    </row>
    <row r="2803" spans="1:4" x14ac:dyDescent="0.25">
      <c r="A2803" s="8">
        <f t="shared" si="88"/>
        <v>47728</v>
      </c>
      <c r="B2803" s="74">
        <f>SUMIF([1]!Query1[Date],"="&amp;A2803,[1]!Query1[Quantity])</f>
        <v>0</v>
      </c>
      <c r="C2803" s="75" t="e">
        <f t="shared" si="87"/>
        <v>#DIV/0!</v>
      </c>
      <c r="D2803" s="74">
        <f>SUMIF([1]!Query1[Date],"="&amp;A2803,[1]!Query1[Trans_cnt])</f>
        <v>0</v>
      </c>
    </row>
    <row r="2804" spans="1:4" x14ac:dyDescent="0.25">
      <c r="A2804" s="8">
        <f t="shared" si="88"/>
        <v>47729</v>
      </c>
      <c r="B2804" s="74">
        <f>SUMIF([1]!Query1[Date],"="&amp;A2804,[1]!Query1[Quantity])</f>
        <v>0</v>
      </c>
      <c r="C2804" s="75" t="e">
        <f t="shared" si="87"/>
        <v>#DIV/0!</v>
      </c>
      <c r="D2804" s="74">
        <f>SUMIF([1]!Query1[Date],"="&amp;A2804,[1]!Query1[Trans_cnt])</f>
        <v>0</v>
      </c>
    </row>
    <row r="2805" spans="1:4" x14ac:dyDescent="0.25">
      <c r="A2805" s="8">
        <f t="shared" si="88"/>
        <v>47730</v>
      </c>
      <c r="B2805" s="74">
        <f>SUMIF([1]!Query1[Date],"="&amp;A2805,[1]!Query1[Quantity])</f>
        <v>0</v>
      </c>
      <c r="C2805" s="75" t="e">
        <f t="shared" si="87"/>
        <v>#DIV/0!</v>
      </c>
      <c r="D2805" s="74">
        <f>SUMIF([1]!Query1[Date],"="&amp;A2805,[1]!Query1[Trans_cnt])</f>
        <v>0</v>
      </c>
    </row>
    <row r="2806" spans="1:4" x14ac:dyDescent="0.25">
      <c r="A2806" s="8">
        <f t="shared" si="88"/>
        <v>47731</v>
      </c>
      <c r="B2806" s="74">
        <f>SUMIF([1]!Query1[Date],"="&amp;A2806,[1]!Query1[Quantity])</f>
        <v>0</v>
      </c>
      <c r="C2806" s="75" t="e">
        <f t="shared" si="87"/>
        <v>#DIV/0!</v>
      </c>
      <c r="D2806" s="74">
        <f>SUMIF([1]!Query1[Date],"="&amp;A2806,[1]!Query1[Trans_cnt])</f>
        <v>0</v>
      </c>
    </row>
    <row r="2807" spans="1:4" x14ac:dyDescent="0.25">
      <c r="A2807" s="8">
        <f t="shared" si="88"/>
        <v>47732</v>
      </c>
      <c r="B2807" s="74">
        <f>SUMIF([1]!Query1[Date],"="&amp;A2807,[1]!Query1[Quantity])</f>
        <v>0</v>
      </c>
      <c r="C2807" s="75" t="e">
        <f t="shared" si="87"/>
        <v>#DIV/0!</v>
      </c>
      <c r="D2807" s="74">
        <f>SUMIF([1]!Query1[Date],"="&amp;A2807,[1]!Query1[Trans_cnt])</f>
        <v>0</v>
      </c>
    </row>
    <row r="2808" spans="1:4" x14ac:dyDescent="0.25">
      <c r="A2808" s="8">
        <f t="shared" si="88"/>
        <v>47733</v>
      </c>
      <c r="B2808" s="74">
        <f>SUMIF([1]!Query1[Date],"="&amp;A2808,[1]!Query1[Quantity])</f>
        <v>0</v>
      </c>
      <c r="C2808" s="75" t="e">
        <f t="shared" si="87"/>
        <v>#DIV/0!</v>
      </c>
      <c r="D2808" s="74">
        <f>SUMIF([1]!Query1[Date],"="&amp;A2808,[1]!Query1[Trans_cnt])</f>
        <v>0</v>
      </c>
    </row>
    <row r="2809" spans="1:4" x14ac:dyDescent="0.25">
      <c r="A2809" s="8">
        <f t="shared" si="88"/>
        <v>47734</v>
      </c>
      <c r="B2809" s="74">
        <f>SUMIF([1]!Query1[Date],"="&amp;A2809,[1]!Query1[Quantity])</f>
        <v>0</v>
      </c>
      <c r="C2809" s="75" t="e">
        <f t="shared" si="87"/>
        <v>#DIV/0!</v>
      </c>
      <c r="D2809" s="74">
        <f>SUMIF([1]!Query1[Date],"="&amp;A2809,[1]!Query1[Trans_cnt])</f>
        <v>0</v>
      </c>
    </row>
    <row r="2810" spans="1:4" x14ac:dyDescent="0.25">
      <c r="A2810" s="8">
        <f t="shared" si="88"/>
        <v>47735</v>
      </c>
      <c r="B2810" s="74">
        <f>SUMIF([1]!Query1[Date],"="&amp;A2810,[1]!Query1[Quantity])</f>
        <v>0</v>
      </c>
      <c r="C2810" s="75" t="e">
        <f t="shared" si="87"/>
        <v>#DIV/0!</v>
      </c>
      <c r="D2810" s="74">
        <f>SUMIF([1]!Query1[Date],"="&amp;A2810,[1]!Query1[Trans_cnt])</f>
        <v>0</v>
      </c>
    </row>
    <row r="2811" spans="1:4" x14ac:dyDescent="0.25">
      <c r="A2811" s="8">
        <f t="shared" si="88"/>
        <v>47736</v>
      </c>
      <c r="B2811" s="74">
        <f>SUMIF([1]!Query1[Date],"="&amp;A2811,[1]!Query1[Quantity])</f>
        <v>0</v>
      </c>
      <c r="C2811" s="75" t="e">
        <f t="shared" si="87"/>
        <v>#DIV/0!</v>
      </c>
      <c r="D2811" s="74">
        <f>SUMIF([1]!Query1[Date],"="&amp;A2811,[1]!Query1[Trans_cnt])</f>
        <v>0</v>
      </c>
    </row>
    <row r="2812" spans="1:4" x14ac:dyDescent="0.25">
      <c r="A2812" s="8">
        <f t="shared" si="88"/>
        <v>47737</v>
      </c>
      <c r="B2812" s="74">
        <f>SUMIF([1]!Query1[Date],"="&amp;A2812,[1]!Query1[Quantity])</f>
        <v>0</v>
      </c>
      <c r="C2812" s="75" t="e">
        <f t="shared" si="87"/>
        <v>#DIV/0!</v>
      </c>
      <c r="D2812" s="74">
        <f>SUMIF([1]!Query1[Date],"="&amp;A2812,[1]!Query1[Trans_cnt])</f>
        <v>0</v>
      </c>
    </row>
    <row r="2813" spans="1:4" x14ac:dyDescent="0.25">
      <c r="A2813" s="8">
        <f t="shared" si="88"/>
        <v>47738</v>
      </c>
      <c r="B2813" s="74">
        <f>SUMIF([1]!Query1[Date],"="&amp;A2813,[1]!Query1[Quantity])</f>
        <v>0</v>
      </c>
      <c r="C2813" s="75" t="e">
        <f t="shared" si="87"/>
        <v>#DIV/0!</v>
      </c>
      <c r="D2813" s="74">
        <f>SUMIF([1]!Query1[Date],"="&amp;A2813,[1]!Query1[Trans_cnt])</f>
        <v>0</v>
      </c>
    </row>
    <row r="2814" spans="1:4" x14ac:dyDescent="0.25">
      <c r="A2814" s="8">
        <f t="shared" si="88"/>
        <v>47739</v>
      </c>
      <c r="B2814" s="74">
        <f>SUMIF([1]!Query1[Date],"="&amp;A2814,[1]!Query1[Quantity])</f>
        <v>0</v>
      </c>
      <c r="C2814" s="75" t="e">
        <f t="shared" si="87"/>
        <v>#DIV/0!</v>
      </c>
      <c r="D2814" s="74">
        <f>SUMIF([1]!Query1[Date],"="&amp;A2814,[1]!Query1[Trans_cnt])</f>
        <v>0</v>
      </c>
    </row>
    <row r="2815" spans="1:4" x14ac:dyDescent="0.25">
      <c r="A2815" s="8">
        <f t="shared" si="88"/>
        <v>47740</v>
      </c>
      <c r="B2815" s="74">
        <f>SUMIF([1]!Query1[Date],"="&amp;A2815,[1]!Query1[Quantity])</f>
        <v>0</v>
      </c>
      <c r="C2815" s="75" t="e">
        <f t="shared" si="87"/>
        <v>#DIV/0!</v>
      </c>
      <c r="D2815" s="74">
        <f>SUMIF([1]!Query1[Date],"="&amp;A2815,[1]!Query1[Trans_cnt])</f>
        <v>0</v>
      </c>
    </row>
    <row r="2816" spans="1:4" x14ac:dyDescent="0.25">
      <c r="A2816" s="8">
        <f t="shared" si="88"/>
        <v>47741</v>
      </c>
      <c r="B2816" s="74">
        <f>SUMIF([1]!Query1[Date],"="&amp;A2816,[1]!Query1[Quantity])</f>
        <v>0</v>
      </c>
      <c r="C2816" s="75" t="e">
        <f t="shared" si="87"/>
        <v>#DIV/0!</v>
      </c>
      <c r="D2816" s="74">
        <f>SUMIF([1]!Query1[Date],"="&amp;A2816,[1]!Query1[Trans_cnt])</f>
        <v>0</v>
      </c>
    </row>
    <row r="2817" spans="1:4" x14ac:dyDescent="0.25">
      <c r="A2817" s="8">
        <f t="shared" si="88"/>
        <v>47742</v>
      </c>
      <c r="B2817" s="74">
        <f>SUMIF([1]!Query1[Date],"="&amp;A2817,[1]!Query1[Quantity])</f>
        <v>0</v>
      </c>
      <c r="C2817" s="75" t="e">
        <f t="shared" si="87"/>
        <v>#DIV/0!</v>
      </c>
      <c r="D2817" s="74">
        <f>SUMIF([1]!Query1[Date],"="&amp;A2817,[1]!Query1[Trans_cnt])</f>
        <v>0</v>
      </c>
    </row>
    <row r="2818" spans="1:4" x14ac:dyDescent="0.25">
      <c r="A2818" s="8">
        <f t="shared" si="88"/>
        <v>47743</v>
      </c>
      <c r="B2818" s="74">
        <f>SUMIF([1]!Query1[Date],"="&amp;A2818,[1]!Query1[Quantity])</f>
        <v>0</v>
      </c>
      <c r="C2818" s="75" t="e">
        <f t="shared" si="87"/>
        <v>#DIV/0!</v>
      </c>
      <c r="D2818" s="74">
        <f>SUMIF([1]!Query1[Date],"="&amp;A2818,[1]!Query1[Trans_cnt])</f>
        <v>0</v>
      </c>
    </row>
    <row r="2819" spans="1:4" x14ac:dyDescent="0.25">
      <c r="A2819" s="8">
        <f t="shared" si="88"/>
        <v>47744</v>
      </c>
      <c r="B2819" s="74">
        <f>SUMIF([1]!Query1[Date],"="&amp;A2819,[1]!Query1[Quantity])</f>
        <v>0</v>
      </c>
      <c r="C2819" s="75" t="e">
        <f t="shared" ref="C2819:C2882" si="89">B2819/D2819</f>
        <v>#DIV/0!</v>
      </c>
      <c r="D2819" s="74">
        <f>SUMIF([1]!Query1[Date],"="&amp;A2819,[1]!Query1[Trans_cnt])</f>
        <v>0</v>
      </c>
    </row>
    <row r="2820" spans="1:4" x14ac:dyDescent="0.25">
      <c r="A2820" s="8">
        <f t="shared" si="88"/>
        <v>47745</v>
      </c>
      <c r="B2820" s="74">
        <f>SUMIF([1]!Query1[Date],"="&amp;A2820,[1]!Query1[Quantity])</f>
        <v>0</v>
      </c>
      <c r="C2820" s="75" t="e">
        <f t="shared" si="89"/>
        <v>#DIV/0!</v>
      </c>
      <c r="D2820" s="74">
        <f>SUMIF([1]!Query1[Date],"="&amp;A2820,[1]!Query1[Trans_cnt])</f>
        <v>0</v>
      </c>
    </row>
    <row r="2821" spans="1:4" x14ac:dyDescent="0.25">
      <c r="A2821" s="8">
        <f t="shared" si="88"/>
        <v>47746</v>
      </c>
      <c r="B2821" s="74">
        <f>SUMIF([1]!Query1[Date],"="&amp;A2821,[1]!Query1[Quantity])</f>
        <v>0</v>
      </c>
      <c r="C2821" s="75" t="e">
        <f t="shared" si="89"/>
        <v>#DIV/0!</v>
      </c>
      <c r="D2821" s="74">
        <f>SUMIF([1]!Query1[Date],"="&amp;A2821,[1]!Query1[Trans_cnt])</f>
        <v>0</v>
      </c>
    </row>
    <row r="2822" spans="1:4" x14ac:dyDescent="0.25">
      <c r="A2822" s="8">
        <f t="shared" si="88"/>
        <v>47747</v>
      </c>
      <c r="B2822" s="74">
        <f>SUMIF([1]!Query1[Date],"="&amp;A2822,[1]!Query1[Quantity])</f>
        <v>0</v>
      </c>
      <c r="C2822" s="75" t="e">
        <f t="shared" si="89"/>
        <v>#DIV/0!</v>
      </c>
      <c r="D2822" s="74">
        <f>SUMIF([1]!Query1[Date],"="&amp;A2822,[1]!Query1[Trans_cnt])</f>
        <v>0</v>
      </c>
    </row>
    <row r="2823" spans="1:4" x14ac:dyDescent="0.25">
      <c r="A2823" s="8">
        <f t="shared" si="88"/>
        <v>47748</v>
      </c>
      <c r="B2823" s="74">
        <f>SUMIF([1]!Query1[Date],"="&amp;A2823,[1]!Query1[Quantity])</f>
        <v>0</v>
      </c>
      <c r="C2823" s="75" t="e">
        <f t="shared" si="89"/>
        <v>#DIV/0!</v>
      </c>
      <c r="D2823" s="74">
        <f>SUMIF([1]!Query1[Date],"="&amp;A2823,[1]!Query1[Trans_cnt])</f>
        <v>0</v>
      </c>
    </row>
    <row r="2824" spans="1:4" x14ac:dyDescent="0.25">
      <c r="A2824" s="8">
        <f t="shared" si="88"/>
        <v>47749</v>
      </c>
      <c r="B2824" s="74">
        <f>SUMIF([1]!Query1[Date],"="&amp;A2824,[1]!Query1[Quantity])</f>
        <v>0</v>
      </c>
      <c r="C2824" s="75" t="e">
        <f t="shared" si="89"/>
        <v>#DIV/0!</v>
      </c>
      <c r="D2824" s="74">
        <f>SUMIF([1]!Query1[Date],"="&amp;A2824,[1]!Query1[Trans_cnt])</f>
        <v>0</v>
      </c>
    </row>
    <row r="2825" spans="1:4" x14ac:dyDescent="0.25">
      <c r="A2825" s="8">
        <f t="shared" si="88"/>
        <v>47750</v>
      </c>
      <c r="B2825" s="74">
        <f>SUMIF([1]!Query1[Date],"="&amp;A2825,[1]!Query1[Quantity])</f>
        <v>0</v>
      </c>
      <c r="C2825" s="75" t="e">
        <f t="shared" si="89"/>
        <v>#DIV/0!</v>
      </c>
      <c r="D2825" s="74">
        <f>SUMIF([1]!Query1[Date],"="&amp;A2825,[1]!Query1[Trans_cnt])</f>
        <v>0</v>
      </c>
    </row>
    <row r="2826" spans="1:4" x14ac:dyDescent="0.25">
      <c r="A2826" s="8">
        <f t="shared" si="88"/>
        <v>47751</v>
      </c>
      <c r="B2826" s="74">
        <f>SUMIF([1]!Query1[Date],"="&amp;A2826,[1]!Query1[Quantity])</f>
        <v>0</v>
      </c>
      <c r="C2826" s="75" t="e">
        <f t="shared" si="89"/>
        <v>#DIV/0!</v>
      </c>
      <c r="D2826" s="74">
        <f>SUMIF([1]!Query1[Date],"="&amp;A2826,[1]!Query1[Trans_cnt])</f>
        <v>0</v>
      </c>
    </row>
    <row r="2827" spans="1:4" x14ac:dyDescent="0.25">
      <c r="A2827" s="8">
        <f t="shared" si="88"/>
        <v>47752</v>
      </c>
      <c r="B2827" s="74">
        <f>SUMIF([1]!Query1[Date],"="&amp;A2827,[1]!Query1[Quantity])</f>
        <v>0</v>
      </c>
      <c r="C2827" s="75" t="e">
        <f t="shared" si="89"/>
        <v>#DIV/0!</v>
      </c>
      <c r="D2827" s="74">
        <f>SUMIF([1]!Query1[Date],"="&amp;A2827,[1]!Query1[Trans_cnt])</f>
        <v>0</v>
      </c>
    </row>
    <row r="2828" spans="1:4" x14ac:dyDescent="0.25">
      <c r="A2828" s="8">
        <f t="shared" si="88"/>
        <v>47753</v>
      </c>
      <c r="B2828" s="74">
        <f>SUMIF([1]!Query1[Date],"="&amp;A2828,[1]!Query1[Quantity])</f>
        <v>0</v>
      </c>
      <c r="C2828" s="75" t="e">
        <f t="shared" si="89"/>
        <v>#DIV/0!</v>
      </c>
      <c r="D2828" s="74">
        <f>SUMIF([1]!Query1[Date],"="&amp;A2828,[1]!Query1[Trans_cnt])</f>
        <v>0</v>
      </c>
    </row>
    <row r="2829" spans="1:4" x14ac:dyDescent="0.25">
      <c r="A2829" s="8">
        <f t="shared" si="88"/>
        <v>47754</v>
      </c>
      <c r="B2829" s="74">
        <f>SUMIF([1]!Query1[Date],"="&amp;A2829,[1]!Query1[Quantity])</f>
        <v>0</v>
      </c>
      <c r="C2829" s="75" t="e">
        <f t="shared" si="89"/>
        <v>#DIV/0!</v>
      </c>
      <c r="D2829" s="74">
        <f>SUMIF([1]!Query1[Date],"="&amp;A2829,[1]!Query1[Trans_cnt])</f>
        <v>0</v>
      </c>
    </row>
    <row r="2830" spans="1:4" x14ac:dyDescent="0.25">
      <c r="A2830" s="8">
        <f t="shared" si="88"/>
        <v>47755</v>
      </c>
      <c r="B2830" s="74">
        <f>SUMIF([1]!Query1[Date],"="&amp;A2830,[1]!Query1[Quantity])</f>
        <v>0</v>
      </c>
      <c r="C2830" s="75" t="e">
        <f t="shared" si="89"/>
        <v>#DIV/0!</v>
      </c>
      <c r="D2830" s="74">
        <f>SUMIF([1]!Query1[Date],"="&amp;A2830,[1]!Query1[Trans_cnt])</f>
        <v>0</v>
      </c>
    </row>
    <row r="2831" spans="1:4" x14ac:dyDescent="0.25">
      <c r="A2831" s="8">
        <f t="shared" si="88"/>
        <v>47756</v>
      </c>
      <c r="B2831" s="74">
        <f>SUMIF([1]!Query1[Date],"="&amp;A2831,[1]!Query1[Quantity])</f>
        <v>0</v>
      </c>
      <c r="C2831" s="75" t="e">
        <f t="shared" si="89"/>
        <v>#DIV/0!</v>
      </c>
      <c r="D2831" s="74">
        <f>SUMIF([1]!Query1[Date],"="&amp;A2831,[1]!Query1[Trans_cnt])</f>
        <v>0</v>
      </c>
    </row>
    <row r="2832" spans="1:4" x14ac:dyDescent="0.25">
      <c r="A2832" s="8">
        <f t="shared" si="88"/>
        <v>47757</v>
      </c>
      <c r="B2832" s="74">
        <f>SUMIF([1]!Query1[Date],"="&amp;A2832,[1]!Query1[Quantity])</f>
        <v>0</v>
      </c>
      <c r="C2832" s="75" t="e">
        <f t="shared" si="89"/>
        <v>#DIV/0!</v>
      </c>
      <c r="D2832" s="74">
        <f>SUMIF([1]!Query1[Date],"="&amp;A2832,[1]!Query1[Trans_cnt])</f>
        <v>0</v>
      </c>
    </row>
    <row r="2833" spans="1:4" x14ac:dyDescent="0.25">
      <c r="A2833" s="8">
        <f t="shared" si="88"/>
        <v>47758</v>
      </c>
      <c r="B2833" s="74">
        <f>SUMIF([1]!Query1[Date],"="&amp;A2833,[1]!Query1[Quantity])</f>
        <v>0</v>
      </c>
      <c r="C2833" s="75" t="e">
        <f t="shared" si="89"/>
        <v>#DIV/0!</v>
      </c>
      <c r="D2833" s="74">
        <f>SUMIF([1]!Query1[Date],"="&amp;A2833,[1]!Query1[Trans_cnt])</f>
        <v>0</v>
      </c>
    </row>
    <row r="2834" spans="1:4" x14ac:dyDescent="0.25">
      <c r="A2834" s="8">
        <f t="shared" si="88"/>
        <v>47759</v>
      </c>
      <c r="B2834" s="74">
        <f>SUMIF([1]!Query1[Date],"="&amp;A2834,[1]!Query1[Quantity])</f>
        <v>0</v>
      </c>
      <c r="C2834" s="75" t="e">
        <f t="shared" si="89"/>
        <v>#DIV/0!</v>
      </c>
      <c r="D2834" s="74">
        <f>SUMIF([1]!Query1[Date],"="&amp;A2834,[1]!Query1[Trans_cnt])</f>
        <v>0</v>
      </c>
    </row>
    <row r="2835" spans="1:4" x14ac:dyDescent="0.25">
      <c r="A2835" s="8">
        <f t="shared" si="88"/>
        <v>47760</v>
      </c>
      <c r="B2835" s="74">
        <f>SUMIF([1]!Query1[Date],"="&amp;A2835,[1]!Query1[Quantity])</f>
        <v>0</v>
      </c>
      <c r="C2835" s="75" t="e">
        <f t="shared" si="89"/>
        <v>#DIV/0!</v>
      </c>
      <c r="D2835" s="74">
        <f>SUMIF([1]!Query1[Date],"="&amp;A2835,[1]!Query1[Trans_cnt])</f>
        <v>0</v>
      </c>
    </row>
    <row r="2836" spans="1:4" x14ac:dyDescent="0.25">
      <c r="A2836" s="8">
        <f t="shared" si="88"/>
        <v>47761</v>
      </c>
      <c r="B2836" s="74">
        <f>SUMIF([1]!Query1[Date],"="&amp;A2836,[1]!Query1[Quantity])</f>
        <v>0</v>
      </c>
      <c r="C2836" s="75" t="e">
        <f t="shared" si="89"/>
        <v>#DIV/0!</v>
      </c>
      <c r="D2836" s="74">
        <f>SUMIF([1]!Query1[Date],"="&amp;A2836,[1]!Query1[Trans_cnt])</f>
        <v>0</v>
      </c>
    </row>
    <row r="2837" spans="1:4" x14ac:dyDescent="0.25">
      <c r="A2837" s="8">
        <f t="shared" si="88"/>
        <v>47762</v>
      </c>
      <c r="B2837" s="74">
        <f>SUMIF([1]!Query1[Date],"="&amp;A2837,[1]!Query1[Quantity])</f>
        <v>0</v>
      </c>
      <c r="C2837" s="75" t="e">
        <f t="shared" si="89"/>
        <v>#DIV/0!</v>
      </c>
      <c r="D2837" s="74">
        <f>SUMIF([1]!Query1[Date],"="&amp;A2837,[1]!Query1[Trans_cnt])</f>
        <v>0</v>
      </c>
    </row>
    <row r="2838" spans="1:4" x14ac:dyDescent="0.25">
      <c r="A2838" s="8">
        <f t="shared" si="88"/>
        <v>47763</v>
      </c>
      <c r="B2838" s="74">
        <f>SUMIF([1]!Query1[Date],"="&amp;A2838,[1]!Query1[Quantity])</f>
        <v>0</v>
      </c>
      <c r="C2838" s="75" t="e">
        <f t="shared" si="89"/>
        <v>#DIV/0!</v>
      </c>
      <c r="D2838" s="74">
        <f>SUMIF([1]!Query1[Date],"="&amp;A2838,[1]!Query1[Trans_cnt])</f>
        <v>0</v>
      </c>
    </row>
    <row r="2839" spans="1:4" x14ac:dyDescent="0.25">
      <c r="A2839" s="8">
        <f t="shared" ref="A2839:A2902" si="90">A2838+1</f>
        <v>47764</v>
      </c>
      <c r="B2839" s="74">
        <f>SUMIF([1]!Query1[Date],"="&amp;A2839,[1]!Query1[Quantity])</f>
        <v>0</v>
      </c>
      <c r="C2839" s="75" t="e">
        <f t="shared" si="89"/>
        <v>#DIV/0!</v>
      </c>
      <c r="D2839" s="74">
        <f>SUMIF([1]!Query1[Date],"="&amp;A2839,[1]!Query1[Trans_cnt])</f>
        <v>0</v>
      </c>
    </row>
    <row r="2840" spans="1:4" x14ac:dyDescent="0.25">
      <c r="A2840" s="8">
        <f t="shared" si="90"/>
        <v>47765</v>
      </c>
      <c r="B2840" s="74">
        <f>SUMIF([1]!Query1[Date],"="&amp;A2840,[1]!Query1[Quantity])</f>
        <v>0</v>
      </c>
      <c r="C2840" s="75" t="e">
        <f t="shared" si="89"/>
        <v>#DIV/0!</v>
      </c>
      <c r="D2840" s="74">
        <f>SUMIF([1]!Query1[Date],"="&amp;A2840,[1]!Query1[Trans_cnt])</f>
        <v>0</v>
      </c>
    </row>
    <row r="2841" spans="1:4" x14ac:dyDescent="0.25">
      <c r="A2841" s="8">
        <f t="shared" si="90"/>
        <v>47766</v>
      </c>
      <c r="B2841" s="74">
        <f>SUMIF([1]!Query1[Date],"="&amp;A2841,[1]!Query1[Quantity])</f>
        <v>0</v>
      </c>
      <c r="C2841" s="75" t="e">
        <f t="shared" si="89"/>
        <v>#DIV/0!</v>
      </c>
      <c r="D2841" s="74">
        <f>SUMIF([1]!Query1[Date],"="&amp;A2841,[1]!Query1[Trans_cnt])</f>
        <v>0</v>
      </c>
    </row>
    <row r="2842" spans="1:4" x14ac:dyDescent="0.25">
      <c r="A2842" s="8">
        <f t="shared" si="90"/>
        <v>47767</v>
      </c>
      <c r="B2842" s="74">
        <f>SUMIF([1]!Query1[Date],"="&amp;A2842,[1]!Query1[Quantity])</f>
        <v>0</v>
      </c>
      <c r="C2842" s="75" t="e">
        <f t="shared" si="89"/>
        <v>#DIV/0!</v>
      </c>
      <c r="D2842" s="74">
        <f>SUMIF([1]!Query1[Date],"="&amp;A2842,[1]!Query1[Trans_cnt])</f>
        <v>0</v>
      </c>
    </row>
    <row r="2843" spans="1:4" x14ac:dyDescent="0.25">
      <c r="A2843" s="8">
        <f t="shared" si="90"/>
        <v>47768</v>
      </c>
      <c r="B2843" s="74">
        <f>SUMIF([1]!Query1[Date],"="&amp;A2843,[1]!Query1[Quantity])</f>
        <v>0</v>
      </c>
      <c r="C2843" s="75" t="e">
        <f t="shared" si="89"/>
        <v>#DIV/0!</v>
      </c>
      <c r="D2843" s="74">
        <f>SUMIF([1]!Query1[Date],"="&amp;A2843,[1]!Query1[Trans_cnt])</f>
        <v>0</v>
      </c>
    </row>
    <row r="2844" spans="1:4" x14ac:dyDescent="0.25">
      <c r="A2844" s="8">
        <f t="shared" si="90"/>
        <v>47769</v>
      </c>
      <c r="B2844" s="74">
        <f>SUMIF([1]!Query1[Date],"="&amp;A2844,[1]!Query1[Quantity])</f>
        <v>0</v>
      </c>
      <c r="C2844" s="75" t="e">
        <f t="shared" si="89"/>
        <v>#DIV/0!</v>
      </c>
      <c r="D2844" s="74">
        <f>SUMIF([1]!Query1[Date],"="&amp;A2844,[1]!Query1[Trans_cnt])</f>
        <v>0</v>
      </c>
    </row>
    <row r="2845" spans="1:4" x14ac:dyDescent="0.25">
      <c r="A2845" s="8">
        <f t="shared" si="90"/>
        <v>47770</v>
      </c>
      <c r="B2845" s="74">
        <f>SUMIF([1]!Query1[Date],"="&amp;A2845,[1]!Query1[Quantity])</f>
        <v>0</v>
      </c>
      <c r="C2845" s="75" t="e">
        <f t="shared" si="89"/>
        <v>#DIV/0!</v>
      </c>
      <c r="D2845" s="74">
        <f>SUMIF([1]!Query1[Date],"="&amp;A2845,[1]!Query1[Trans_cnt])</f>
        <v>0</v>
      </c>
    </row>
    <row r="2846" spans="1:4" x14ac:dyDescent="0.25">
      <c r="A2846" s="8">
        <f t="shared" si="90"/>
        <v>47771</v>
      </c>
      <c r="B2846" s="74">
        <f>SUMIF([1]!Query1[Date],"="&amp;A2846,[1]!Query1[Quantity])</f>
        <v>0</v>
      </c>
      <c r="C2846" s="75" t="e">
        <f t="shared" si="89"/>
        <v>#DIV/0!</v>
      </c>
      <c r="D2846" s="74">
        <f>SUMIF([1]!Query1[Date],"="&amp;A2846,[1]!Query1[Trans_cnt])</f>
        <v>0</v>
      </c>
    </row>
    <row r="2847" spans="1:4" x14ac:dyDescent="0.25">
      <c r="A2847" s="8">
        <f t="shared" si="90"/>
        <v>47772</v>
      </c>
      <c r="B2847" s="74">
        <f>SUMIF([1]!Query1[Date],"="&amp;A2847,[1]!Query1[Quantity])</f>
        <v>0</v>
      </c>
      <c r="C2847" s="75" t="e">
        <f t="shared" si="89"/>
        <v>#DIV/0!</v>
      </c>
      <c r="D2847" s="74">
        <f>SUMIF([1]!Query1[Date],"="&amp;A2847,[1]!Query1[Trans_cnt])</f>
        <v>0</v>
      </c>
    </row>
    <row r="2848" spans="1:4" x14ac:dyDescent="0.25">
      <c r="A2848" s="8">
        <f t="shared" si="90"/>
        <v>47773</v>
      </c>
      <c r="B2848" s="74">
        <f>SUMIF([1]!Query1[Date],"="&amp;A2848,[1]!Query1[Quantity])</f>
        <v>0</v>
      </c>
      <c r="C2848" s="75" t="e">
        <f t="shared" si="89"/>
        <v>#DIV/0!</v>
      </c>
      <c r="D2848" s="74">
        <f>SUMIF([1]!Query1[Date],"="&amp;A2848,[1]!Query1[Trans_cnt])</f>
        <v>0</v>
      </c>
    </row>
    <row r="2849" spans="1:4" x14ac:dyDescent="0.25">
      <c r="A2849" s="8">
        <f t="shared" si="90"/>
        <v>47774</v>
      </c>
      <c r="B2849" s="74">
        <f>SUMIF([1]!Query1[Date],"="&amp;A2849,[1]!Query1[Quantity])</f>
        <v>0</v>
      </c>
      <c r="C2849" s="75" t="e">
        <f t="shared" si="89"/>
        <v>#DIV/0!</v>
      </c>
      <c r="D2849" s="74">
        <f>SUMIF([1]!Query1[Date],"="&amp;A2849,[1]!Query1[Trans_cnt])</f>
        <v>0</v>
      </c>
    </row>
    <row r="2850" spans="1:4" x14ac:dyDescent="0.25">
      <c r="A2850" s="8">
        <f t="shared" si="90"/>
        <v>47775</v>
      </c>
      <c r="B2850" s="74">
        <f>SUMIF([1]!Query1[Date],"="&amp;A2850,[1]!Query1[Quantity])</f>
        <v>0</v>
      </c>
      <c r="C2850" s="75" t="e">
        <f t="shared" si="89"/>
        <v>#DIV/0!</v>
      </c>
      <c r="D2850" s="74">
        <f>SUMIF([1]!Query1[Date],"="&amp;A2850,[1]!Query1[Trans_cnt])</f>
        <v>0</v>
      </c>
    </row>
    <row r="2851" spans="1:4" x14ac:dyDescent="0.25">
      <c r="A2851" s="8">
        <f t="shared" si="90"/>
        <v>47776</v>
      </c>
      <c r="B2851" s="74">
        <f>SUMIF([1]!Query1[Date],"="&amp;A2851,[1]!Query1[Quantity])</f>
        <v>0</v>
      </c>
      <c r="C2851" s="75" t="e">
        <f t="shared" si="89"/>
        <v>#DIV/0!</v>
      </c>
      <c r="D2851" s="74">
        <f>SUMIF([1]!Query1[Date],"="&amp;A2851,[1]!Query1[Trans_cnt])</f>
        <v>0</v>
      </c>
    </row>
    <row r="2852" spans="1:4" x14ac:dyDescent="0.25">
      <c r="A2852" s="8">
        <f t="shared" si="90"/>
        <v>47777</v>
      </c>
      <c r="B2852" s="74">
        <f>SUMIF([1]!Query1[Date],"="&amp;A2852,[1]!Query1[Quantity])</f>
        <v>0</v>
      </c>
      <c r="C2852" s="75" t="e">
        <f t="shared" si="89"/>
        <v>#DIV/0!</v>
      </c>
      <c r="D2852" s="74">
        <f>SUMIF([1]!Query1[Date],"="&amp;A2852,[1]!Query1[Trans_cnt])</f>
        <v>0</v>
      </c>
    </row>
    <row r="2853" spans="1:4" x14ac:dyDescent="0.25">
      <c r="A2853" s="8">
        <f t="shared" si="90"/>
        <v>47778</v>
      </c>
      <c r="B2853" s="74">
        <f>SUMIF([1]!Query1[Date],"="&amp;A2853,[1]!Query1[Quantity])</f>
        <v>0</v>
      </c>
      <c r="C2853" s="75" t="e">
        <f t="shared" si="89"/>
        <v>#DIV/0!</v>
      </c>
      <c r="D2853" s="74">
        <f>SUMIF([1]!Query1[Date],"="&amp;A2853,[1]!Query1[Trans_cnt])</f>
        <v>0</v>
      </c>
    </row>
    <row r="2854" spans="1:4" x14ac:dyDescent="0.25">
      <c r="A2854" s="8">
        <f t="shared" si="90"/>
        <v>47779</v>
      </c>
      <c r="B2854" s="74">
        <f>SUMIF([1]!Query1[Date],"="&amp;A2854,[1]!Query1[Quantity])</f>
        <v>0</v>
      </c>
      <c r="C2854" s="75" t="e">
        <f t="shared" si="89"/>
        <v>#DIV/0!</v>
      </c>
      <c r="D2854" s="74">
        <f>SUMIF([1]!Query1[Date],"="&amp;A2854,[1]!Query1[Trans_cnt])</f>
        <v>0</v>
      </c>
    </row>
    <row r="2855" spans="1:4" x14ac:dyDescent="0.25">
      <c r="A2855" s="8">
        <f t="shared" si="90"/>
        <v>47780</v>
      </c>
      <c r="B2855" s="74">
        <f>SUMIF([1]!Query1[Date],"="&amp;A2855,[1]!Query1[Quantity])</f>
        <v>0</v>
      </c>
      <c r="C2855" s="75" t="e">
        <f t="shared" si="89"/>
        <v>#DIV/0!</v>
      </c>
      <c r="D2855" s="74">
        <f>SUMIF([1]!Query1[Date],"="&amp;A2855,[1]!Query1[Trans_cnt])</f>
        <v>0</v>
      </c>
    </row>
    <row r="2856" spans="1:4" x14ac:dyDescent="0.25">
      <c r="A2856" s="8">
        <f t="shared" si="90"/>
        <v>47781</v>
      </c>
      <c r="B2856" s="74">
        <f>SUMIF([1]!Query1[Date],"="&amp;A2856,[1]!Query1[Quantity])</f>
        <v>0</v>
      </c>
      <c r="C2856" s="75" t="e">
        <f t="shared" si="89"/>
        <v>#DIV/0!</v>
      </c>
      <c r="D2856" s="74">
        <f>SUMIF([1]!Query1[Date],"="&amp;A2856,[1]!Query1[Trans_cnt])</f>
        <v>0</v>
      </c>
    </row>
    <row r="2857" spans="1:4" x14ac:dyDescent="0.25">
      <c r="A2857" s="8">
        <f t="shared" si="90"/>
        <v>47782</v>
      </c>
      <c r="B2857" s="74">
        <f>SUMIF([1]!Query1[Date],"="&amp;A2857,[1]!Query1[Quantity])</f>
        <v>0</v>
      </c>
      <c r="C2857" s="75" t="e">
        <f t="shared" si="89"/>
        <v>#DIV/0!</v>
      </c>
      <c r="D2857" s="74">
        <f>SUMIF([1]!Query1[Date],"="&amp;A2857,[1]!Query1[Trans_cnt])</f>
        <v>0</v>
      </c>
    </row>
    <row r="2858" spans="1:4" x14ac:dyDescent="0.25">
      <c r="A2858" s="8">
        <f t="shared" si="90"/>
        <v>47783</v>
      </c>
      <c r="B2858" s="74">
        <f>SUMIF([1]!Query1[Date],"="&amp;A2858,[1]!Query1[Quantity])</f>
        <v>0</v>
      </c>
      <c r="C2858" s="75" t="e">
        <f t="shared" si="89"/>
        <v>#DIV/0!</v>
      </c>
      <c r="D2858" s="74">
        <f>SUMIF([1]!Query1[Date],"="&amp;A2858,[1]!Query1[Trans_cnt])</f>
        <v>0</v>
      </c>
    </row>
    <row r="2859" spans="1:4" x14ac:dyDescent="0.25">
      <c r="A2859" s="8">
        <f t="shared" si="90"/>
        <v>47784</v>
      </c>
      <c r="B2859" s="74">
        <f>SUMIF([1]!Query1[Date],"="&amp;A2859,[1]!Query1[Quantity])</f>
        <v>0</v>
      </c>
      <c r="C2859" s="75" t="e">
        <f t="shared" si="89"/>
        <v>#DIV/0!</v>
      </c>
      <c r="D2859" s="74">
        <f>SUMIF([1]!Query1[Date],"="&amp;A2859,[1]!Query1[Trans_cnt])</f>
        <v>0</v>
      </c>
    </row>
    <row r="2860" spans="1:4" x14ac:dyDescent="0.25">
      <c r="A2860" s="8">
        <f t="shared" si="90"/>
        <v>47785</v>
      </c>
      <c r="B2860" s="74">
        <f>SUMIF([1]!Query1[Date],"="&amp;A2860,[1]!Query1[Quantity])</f>
        <v>0</v>
      </c>
      <c r="C2860" s="75" t="e">
        <f t="shared" si="89"/>
        <v>#DIV/0!</v>
      </c>
      <c r="D2860" s="74">
        <f>SUMIF([1]!Query1[Date],"="&amp;A2860,[1]!Query1[Trans_cnt])</f>
        <v>0</v>
      </c>
    </row>
    <row r="2861" spans="1:4" x14ac:dyDescent="0.25">
      <c r="A2861" s="8">
        <f t="shared" si="90"/>
        <v>47786</v>
      </c>
      <c r="B2861" s="74">
        <f>SUMIF([1]!Query1[Date],"="&amp;A2861,[1]!Query1[Quantity])</f>
        <v>0</v>
      </c>
      <c r="C2861" s="75" t="e">
        <f t="shared" si="89"/>
        <v>#DIV/0!</v>
      </c>
      <c r="D2861" s="74">
        <f>SUMIF([1]!Query1[Date],"="&amp;A2861,[1]!Query1[Trans_cnt])</f>
        <v>0</v>
      </c>
    </row>
    <row r="2862" spans="1:4" x14ac:dyDescent="0.25">
      <c r="A2862" s="8">
        <f t="shared" si="90"/>
        <v>47787</v>
      </c>
      <c r="B2862" s="74">
        <f>SUMIF([1]!Query1[Date],"="&amp;A2862,[1]!Query1[Quantity])</f>
        <v>0</v>
      </c>
      <c r="C2862" s="75" t="e">
        <f t="shared" si="89"/>
        <v>#DIV/0!</v>
      </c>
      <c r="D2862" s="74">
        <f>SUMIF([1]!Query1[Date],"="&amp;A2862,[1]!Query1[Trans_cnt])</f>
        <v>0</v>
      </c>
    </row>
    <row r="2863" spans="1:4" x14ac:dyDescent="0.25">
      <c r="A2863" s="8">
        <f t="shared" si="90"/>
        <v>47788</v>
      </c>
      <c r="B2863" s="74">
        <f>SUMIF([1]!Query1[Date],"="&amp;A2863,[1]!Query1[Quantity])</f>
        <v>0</v>
      </c>
      <c r="C2863" s="75" t="e">
        <f t="shared" si="89"/>
        <v>#DIV/0!</v>
      </c>
      <c r="D2863" s="74">
        <f>SUMIF([1]!Query1[Date],"="&amp;A2863,[1]!Query1[Trans_cnt])</f>
        <v>0</v>
      </c>
    </row>
    <row r="2864" spans="1:4" x14ac:dyDescent="0.25">
      <c r="A2864" s="8">
        <f t="shared" si="90"/>
        <v>47789</v>
      </c>
      <c r="B2864" s="74">
        <f>SUMIF([1]!Query1[Date],"="&amp;A2864,[1]!Query1[Quantity])</f>
        <v>0</v>
      </c>
      <c r="C2864" s="75" t="e">
        <f t="shared" si="89"/>
        <v>#DIV/0!</v>
      </c>
      <c r="D2864" s="74">
        <f>SUMIF([1]!Query1[Date],"="&amp;A2864,[1]!Query1[Trans_cnt])</f>
        <v>0</v>
      </c>
    </row>
    <row r="2865" spans="1:4" x14ac:dyDescent="0.25">
      <c r="A2865" s="8">
        <f t="shared" si="90"/>
        <v>47790</v>
      </c>
      <c r="B2865" s="74">
        <f>SUMIF([1]!Query1[Date],"="&amp;A2865,[1]!Query1[Quantity])</f>
        <v>0</v>
      </c>
      <c r="C2865" s="75" t="e">
        <f t="shared" si="89"/>
        <v>#DIV/0!</v>
      </c>
      <c r="D2865" s="74">
        <f>SUMIF([1]!Query1[Date],"="&amp;A2865,[1]!Query1[Trans_cnt])</f>
        <v>0</v>
      </c>
    </row>
    <row r="2866" spans="1:4" x14ac:dyDescent="0.25">
      <c r="A2866" s="8">
        <f t="shared" si="90"/>
        <v>47791</v>
      </c>
      <c r="B2866" s="74">
        <f>SUMIF([1]!Query1[Date],"="&amp;A2866,[1]!Query1[Quantity])</f>
        <v>0</v>
      </c>
      <c r="C2866" s="75" t="e">
        <f t="shared" si="89"/>
        <v>#DIV/0!</v>
      </c>
      <c r="D2866" s="74">
        <f>SUMIF([1]!Query1[Date],"="&amp;A2866,[1]!Query1[Trans_cnt])</f>
        <v>0</v>
      </c>
    </row>
    <row r="2867" spans="1:4" x14ac:dyDescent="0.25">
      <c r="A2867" s="8">
        <f t="shared" si="90"/>
        <v>47792</v>
      </c>
      <c r="B2867" s="74">
        <f>SUMIF([1]!Query1[Date],"="&amp;A2867,[1]!Query1[Quantity])</f>
        <v>0</v>
      </c>
      <c r="C2867" s="75" t="e">
        <f t="shared" si="89"/>
        <v>#DIV/0!</v>
      </c>
      <c r="D2867" s="74">
        <f>SUMIF([1]!Query1[Date],"="&amp;A2867,[1]!Query1[Trans_cnt])</f>
        <v>0</v>
      </c>
    </row>
    <row r="2868" spans="1:4" x14ac:dyDescent="0.25">
      <c r="A2868" s="8">
        <f t="shared" si="90"/>
        <v>47793</v>
      </c>
      <c r="B2868" s="74">
        <f>SUMIF([1]!Query1[Date],"="&amp;A2868,[1]!Query1[Quantity])</f>
        <v>0</v>
      </c>
      <c r="C2868" s="75" t="e">
        <f t="shared" si="89"/>
        <v>#DIV/0!</v>
      </c>
      <c r="D2868" s="74">
        <f>SUMIF([1]!Query1[Date],"="&amp;A2868,[1]!Query1[Trans_cnt])</f>
        <v>0</v>
      </c>
    </row>
    <row r="2869" spans="1:4" x14ac:dyDescent="0.25">
      <c r="A2869" s="8">
        <f t="shared" si="90"/>
        <v>47794</v>
      </c>
      <c r="B2869" s="74">
        <f>SUMIF([1]!Query1[Date],"="&amp;A2869,[1]!Query1[Quantity])</f>
        <v>0</v>
      </c>
      <c r="C2869" s="75" t="e">
        <f t="shared" si="89"/>
        <v>#DIV/0!</v>
      </c>
      <c r="D2869" s="74">
        <f>SUMIF([1]!Query1[Date],"="&amp;A2869,[1]!Query1[Trans_cnt])</f>
        <v>0</v>
      </c>
    </row>
    <row r="2870" spans="1:4" x14ac:dyDescent="0.25">
      <c r="A2870" s="8">
        <f t="shared" si="90"/>
        <v>47795</v>
      </c>
      <c r="B2870" s="74">
        <f>SUMIF([1]!Query1[Date],"="&amp;A2870,[1]!Query1[Quantity])</f>
        <v>0</v>
      </c>
      <c r="C2870" s="75" t="e">
        <f t="shared" si="89"/>
        <v>#DIV/0!</v>
      </c>
      <c r="D2870" s="74">
        <f>SUMIF([1]!Query1[Date],"="&amp;A2870,[1]!Query1[Trans_cnt])</f>
        <v>0</v>
      </c>
    </row>
    <row r="2871" spans="1:4" x14ac:dyDescent="0.25">
      <c r="A2871" s="8">
        <f t="shared" si="90"/>
        <v>47796</v>
      </c>
      <c r="B2871" s="74">
        <f>SUMIF([1]!Query1[Date],"="&amp;A2871,[1]!Query1[Quantity])</f>
        <v>0</v>
      </c>
      <c r="C2871" s="75" t="e">
        <f t="shared" si="89"/>
        <v>#DIV/0!</v>
      </c>
      <c r="D2871" s="74">
        <f>SUMIF([1]!Query1[Date],"="&amp;A2871,[1]!Query1[Trans_cnt])</f>
        <v>0</v>
      </c>
    </row>
    <row r="2872" spans="1:4" x14ac:dyDescent="0.25">
      <c r="A2872" s="8">
        <f t="shared" si="90"/>
        <v>47797</v>
      </c>
      <c r="B2872" s="74">
        <f>SUMIF([1]!Query1[Date],"="&amp;A2872,[1]!Query1[Quantity])</f>
        <v>0</v>
      </c>
      <c r="C2872" s="75" t="e">
        <f t="shared" si="89"/>
        <v>#DIV/0!</v>
      </c>
      <c r="D2872" s="74">
        <f>SUMIF([1]!Query1[Date],"="&amp;A2872,[1]!Query1[Trans_cnt])</f>
        <v>0</v>
      </c>
    </row>
    <row r="2873" spans="1:4" x14ac:dyDescent="0.25">
      <c r="A2873" s="8">
        <f t="shared" si="90"/>
        <v>47798</v>
      </c>
      <c r="B2873" s="74">
        <f>SUMIF([1]!Query1[Date],"="&amp;A2873,[1]!Query1[Quantity])</f>
        <v>0</v>
      </c>
      <c r="C2873" s="75" t="e">
        <f t="shared" si="89"/>
        <v>#DIV/0!</v>
      </c>
      <c r="D2873" s="74">
        <f>SUMIF([1]!Query1[Date],"="&amp;A2873,[1]!Query1[Trans_cnt])</f>
        <v>0</v>
      </c>
    </row>
    <row r="2874" spans="1:4" x14ac:dyDescent="0.25">
      <c r="A2874" s="8">
        <f t="shared" si="90"/>
        <v>47799</v>
      </c>
      <c r="B2874" s="74">
        <f>SUMIF([1]!Query1[Date],"="&amp;A2874,[1]!Query1[Quantity])</f>
        <v>0</v>
      </c>
      <c r="C2874" s="75" t="e">
        <f t="shared" si="89"/>
        <v>#DIV/0!</v>
      </c>
      <c r="D2874" s="74">
        <f>SUMIF([1]!Query1[Date],"="&amp;A2874,[1]!Query1[Trans_cnt])</f>
        <v>0</v>
      </c>
    </row>
    <row r="2875" spans="1:4" x14ac:dyDescent="0.25">
      <c r="A2875" s="8">
        <f t="shared" si="90"/>
        <v>47800</v>
      </c>
      <c r="B2875" s="74">
        <f>SUMIF([1]!Query1[Date],"="&amp;A2875,[1]!Query1[Quantity])</f>
        <v>0</v>
      </c>
      <c r="C2875" s="75" t="e">
        <f t="shared" si="89"/>
        <v>#DIV/0!</v>
      </c>
      <c r="D2875" s="74">
        <f>SUMIF([1]!Query1[Date],"="&amp;A2875,[1]!Query1[Trans_cnt])</f>
        <v>0</v>
      </c>
    </row>
    <row r="2876" spans="1:4" x14ac:dyDescent="0.25">
      <c r="A2876" s="8">
        <f t="shared" si="90"/>
        <v>47801</v>
      </c>
      <c r="B2876" s="74">
        <f>SUMIF([1]!Query1[Date],"="&amp;A2876,[1]!Query1[Quantity])</f>
        <v>0</v>
      </c>
      <c r="C2876" s="75" t="e">
        <f t="shared" si="89"/>
        <v>#DIV/0!</v>
      </c>
      <c r="D2876" s="74">
        <f>SUMIF([1]!Query1[Date],"="&amp;A2876,[1]!Query1[Trans_cnt])</f>
        <v>0</v>
      </c>
    </row>
    <row r="2877" spans="1:4" x14ac:dyDescent="0.25">
      <c r="A2877" s="8">
        <f t="shared" si="90"/>
        <v>47802</v>
      </c>
      <c r="B2877" s="74">
        <f>SUMIF([1]!Query1[Date],"="&amp;A2877,[1]!Query1[Quantity])</f>
        <v>0</v>
      </c>
      <c r="C2877" s="75" t="e">
        <f t="shared" si="89"/>
        <v>#DIV/0!</v>
      </c>
      <c r="D2877" s="74">
        <f>SUMIF([1]!Query1[Date],"="&amp;A2877,[1]!Query1[Trans_cnt])</f>
        <v>0</v>
      </c>
    </row>
    <row r="2878" spans="1:4" x14ac:dyDescent="0.25">
      <c r="A2878" s="8">
        <f t="shared" si="90"/>
        <v>47803</v>
      </c>
      <c r="B2878" s="74">
        <f>SUMIF([1]!Query1[Date],"="&amp;A2878,[1]!Query1[Quantity])</f>
        <v>0</v>
      </c>
      <c r="C2878" s="75" t="e">
        <f t="shared" si="89"/>
        <v>#DIV/0!</v>
      </c>
      <c r="D2878" s="74">
        <f>SUMIF([1]!Query1[Date],"="&amp;A2878,[1]!Query1[Trans_cnt])</f>
        <v>0</v>
      </c>
    </row>
    <row r="2879" spans="1:4" x14ac:dyDescent="0.25">
      <c r="A2879" s="8">
        <f t="shared" si="90"/>
        <v>47804</v>
      </c>
      <c r="B2879" s="74">
        <f>SUMIF([1]!Query1[Date],"="&amp;A2879,[1]!Query1[Quantity])</f>
        <v>0</v>
      </c>
      <c r="C2879" s="75" t="e">
        <f t="shared" si="89"/>
        <v>#DIV/0!</v>
      </c>
      <c r="D2879" s="74">
        <f>SUMIF([1]!Query1[Date],"="&amp;A2879,[1]!Query1[Trans_cnt])</f>
        <v>0</v>
      </c>
    </row>
    <row r="2880" spans="1:4" x14ac:dyDescent="0.25">
      <c r="A2880" s="8">
        <f t="shared" si="90"/>
        <v>47805</v>
      </c>
      <c r="B2880" s="74">
        <f>SUMIF([1]!Query1[Date],"="&amp;A2880,[1]!Query1[Quantity])</f>
        <v>0</v>
      </c>
      <c r="C2880" s="75" t="e">
        <f t="shared" si="89"/>
        <v>#DIV/0!</v>
      </c>
      <c r="D2880" s="74">
        <f>SUMIF([1]!Query1[Date],"="&amp;A2880,[1]!Query1[Trans_cnt])</f>
        <v>0</v>
      </c>
    </row>
    <row r="2881" spans="1:4" x14ac:dyDescent="0.25">
      <c r="A2881" s="8">
        <f t="shared" si="90"/>
        <v>47806</v>
      </c>
      <c r="B2881" s="74">
        <f>SUMIF([1]!Query1[Date],"="&amp;A2881,[1]!Query1[Quantity])</f>
        <v>0</v>
      </c>
      <c r="C2881" s="75" t="e">
        <f t="shared" si="89"/>
        <v>#DIV/0!</v>
      </c>
      <c r="D2881" s="74">
        <f>SUMIF([1]!Query1[Date],"="&amp;A2881,[1]!Query1[Trans_cnt])</f>
        <v>0</v>
      </c>
    </row>
    <row r="2882" spans="1:4" x14ac:dyDescent="0.25">
      <c r="A2882" s="8">
        <f t="shared" si="90"/>
        <v>47807</v>
      </c>
      <c r="B2882" s="74">
        <f>SUMIF([1]!Query1[Date],"="&amp;A2882,[1]!Query1[Quantity])</f>
        <v>0</v>
      </c>
      <c r="C2882" s="75" t="e">
        <f t="shared" si="89"/>
        <v>#DIV/0!</v>
      </c>
      <c r="D2882" s="74">
        <f>SUMIF([1]!Query1[Date],"="&amp;A2882,[1]!Query1[Trans_cnt])</f>
        <v>0</v>
      </c>
    </row>
    <row r="2883" spans="1:4" x14ac:dyDescent="0.25">
      <c r="A2883" s="8">
        <f t="shared" si="90"/>
        <v>47808</v>
      </c>
      <c r="B2883" s="74">
        <f>SUMIF([1]!Query1[Date],"="&amp;A2883,[1]!Query1[Quantity])</f>
        <v>0</v>
      </c>
      <c r="C2883" s="75" t="e">
        <f t="shared" ref="C2883:C2946" si="91">B2883/D2883</f>
        <v>#DIV/0!</v>
      </c>
      <c r="D2883" s="74">
        <f>SUMIF([1]!Query1[Date],"="&amp;A2883,[1]!Query1[Trans_cnt])</f>
        <v>0</v>
      </c>
    </row>
    <row r="2884" spans="1:4" x14ac:dyDescent="0.25">
      <c r="A2884" s="8">
        <f t="shared" si="90"/>
        <v>47809</v>
      </c>
      <c r="B2884" s="74">
        <f>SUMIF([1]!Query1[Date],"="&amp;A2884,[1]!Query1[Quantity])</f>
        <v>0</v>
      </c>
      <c r="C2884" s="75" t="e">
        <f t="shared" si="91"/>
        <v>#DIV/0!</v>
      </c>
      <c r="D2884" s="74">
        <f>SUMIF([1]!Query1[Date],"="&amp;A2884,[1]!Query1[Trans_cnt])</f>
        <v>0</v>
      </c>
    </row>
    <row r="2885" spans="1:4" x14ac:dyDescent="0.25">
      <c r="A2885" s="8">
        <f t="shared" si="90"/>
        <v>47810</v>
      </c>
      <c r="B2885" s="74">
        <f>SUMIF([1]!Query1[Date],"="&amp;A2885,[1]!Query1[Quantity])</f>
        <v>0</v>
      </c>
      <c r="C2885" s="75" t="e">
        <f t="shared" si="91"/>
        <v>#DIV/0!</v>
      </c>
      <c r="D2885" s="74">
        <f>SUMIF([1]!Query1[Date],"="&amp;A2885,[1]!Query1[Trans_cnt])</f>
        <v>0</v>
      </c>
    </row>
    <row r="2886" spans="1:4" x14ac:dyDescent="0.25">
      <c r="A2886" s="8">
        <f t="shared" si="90"/>
        <v>47811</v>
      </c>
      <c r="B2886" s="74">
        <f>SUMIF([1]!Query1[Date],"="&amp;A2886,[1]!Query1[Quantity])</f>
        <v>0</v>
      </c>
      <c r="C2886" s="75" t="e">
        <f t="shared" si="91"/>
        <v>#DIV/0!</v>
      </c>
      <c r="D2886" s="74">
        <f>SUMIF([1]!Query1[Date],"="&amp;A2886,[1]!Query1[Trans_cnt])</f>
        <v>0</v>
      </c>
    </row>
    <row r="2887" spans="1:4" x14ac:dyDescent="0.25">
      <c r="A2887" s="8">
        <f t="shared" si="90"/>
        <v>47812</v>
      </c>
      <c r="B2887" s="74">
        <f>SUMIF([1]!Query1[Date],"="&amp;A2887,[1]!Query1[Quantity])</f>
        <v>0</v>
      </c>
      <c r="C2887" s="75" t="e">
        <f t="shared" si="91"/>
        <v>#DIV/0!</v>
      </c>
      <c r="D2887" s="74">
        <f>SUMIF([1]!Query1[Date],"="&amp;A2887,[1]!Query1[Trans_cnt])</f>
        <v>0</v>
      </c>
    </row>
    <row r="2888" spans="1:4" x14ac:dyDescent="0.25">
      <c r="A2888" s="8">
        <f t="shared" si="90"/>
        <v>47813</v>
      </c>
      <c r="B2888" s="74">
        <f>SUMIF([1]!Query1[Date],"="&amp;A2888,[1]!Query1[Quantity])</f>
        <v>0</v>
      </c>
      <c r="C2888" s="75" t="e">
        <f t="shared" si="91"/>
        <v>#DIV/0!</v>
      </c>
      <c r="D2888" s="74">
        <f>SUMIF([1]!Query1[Date],"="&amp;A2888,[1]!Query1[Trans_cnt])</f>
        <v>0</v>
      </c>
    </row>
    <row r="2889" spans="1:4" x14ac:dyDescent="0.25">
      <c r="A2889" s="8">
        <f t="shared" si="90"/>
        <v>47814</v>
      </c>
      <c r="B2889" s="74">
        <f>SUMIF([1]!Query1[Date],"="&amp;A2889,[1]!Query1[Quantity])</f>
        <v>0</v>
      </c>
      <c r="C2889" s="75" t="e">
        <f t="shared" si="91"/>
        <v>#DIV/0!</v>
      </c>
      <c r="D2889" s="74">
        <f>SUMIF([1]!Query1[Date],"="&amp;A2889,[1]!Query1[Trans_cnt])</f>
        <v>0</v>
      </c>
    </row>
    <row r="2890" spans="1:4" x14ac:dyDescent="0.25">
      <c r="A2890" s="8">
        <f t="shared" si="90"/>
        <v>47815</v>
      </c>
      <c r="B2890" s="74">
        <f>SUMIF([1]!Query1[Date],"="&amp;A2890,[1]!Query1[Quantity])</f>
        <v>0</v>
      </c>
      <c r="C2890" s="75" t="e">
        <f t="shared" si="91"/>
        <v>#DIV/0!</v>
      </c>
      <c r="D2890" s="74">
        <f>SUMIF([1]!Query1[Date],"="&amp;A2890,[1]!Query1[Trans_cnt])</f>
        <v>0</v>
      </c>
    </row>
    <row r="2891" spans="1:4" x14ac:dyDescent="0.25">
      <c r="A2891" s="8">
        <f t="shared" si="90"/>
        <v>47816</v>
      </c>
      <c r="B2891" s="74">
        <f>SUMIF([1]!Query1[Date],"="&amp;A2891,[1]!Query1[Quantity])</f>
        <v>0</v>
      </c>
      <c r="C2891" s="75" t="e">
        <f t="shared" si="91"/>
        <v>#DIV/0!</v>
      </c>
      <c r="D2891" s="74">
        <f>SUMIF([1]!Query1[Date],"="&amp;A2891,[1]!Query1[Trans_cnt])</f>
        <v>0</v>
      </c>
    </row>
    <row r="2892" spans="1:4" x14ac:dyDescent="0.25">
      <c r="A2892" s="8">
        <f t="shared" si="90"/>
        <v>47817</v>
      </c>
      <c r="B2892" s="74">
        <f>SUMIF([1]!Query1[Date],"="&amp;A2892,[1]!Query1[Quantity])</f>
        <v>0</v>
      </c>
      <c r="C2892" s="75" t="e">
        <f t="shared" si="91"/>
        <v>#DIV/0!</v>
      </c>
      <c r="D2892" s="74">
        <f>SUMIF([1]!Query1[Date],"="&amp;A2892,[1]!Query1[Trans_cnt])</f>
        <v>0</v>
      </c>
    </row>
    <row r="2893" spans="1:4" x14ac:dyDescent="0.25">
      <c r="A2893" s="8">
        <f t="shared" si="90"/>
        <v>47818</v>
      </c>
      <c r="B2893" s="74">
        <f>SUMIF([1]!Query1[Date],"="&amp;A2893,[1]!Query1[Quantity])</f>
        <v>0</v>
      </c>
      <c r="C2893" s="75" t="e">
        <f t="shared" si="91"/>
        <v>#DIV/0!</v>
      </c>
      <c r="D2893" s="74">
        <f>SUMIF([1]!Query1[Date],"="&amp;A2893,[1]!Query1[Trans_cnt])</f>
        <v>0</v>
      </c>
    </row>
    <row r="2894" spans="1:4" x14ac:dyDescent="0.25">
      <c r="A2894" s="8">
        <f t="shared" si="90"/>
        <v>47819</v>
      </c>
      <c r="B2894" s="74">
        <f>SUMIF([1]!Query1[Date],"="&amp;A2894,[1]!Query1[Quantity])</f>
        <v>0</v>
      </c>
      <c r="C2894" s="75" t="e">
        <f t="shared" si="91"/>
        <v>#DIV/0!</v>
      </c>
      <c r="D2894" s="74">
        <f>SUMIF([1]!Query1[Date],"="&amp;A2894,[1]!Query1[Trans_cnt])</f>
        <v>0</v>
      </c>
    </row>
    <row r="2895" spans="1:4" x14ac:dyDescent="0.25">
      <c r="A2895" s="8">
        <f t="shared" si="90"/>
        <v>47820</v>
      </c>
      <c r="B2895" s="74">
        <f>SUMIF([1]!Query1[Date],"="&amp;A2895,[1]!Query1[Quantity])</f>
        <v>0</v>
      </c>
      <c r="C2895" s="75" t="e">
        <f t="shared" si="91"/>
        <v>#DIV/0!</v>
      </c>
      <c r="D2895" s="74">
        <f>SUMIF([1]!Query1[Date],"="&amp;A2895,[1]!Query1[Trans_cnt])</f>
        <v>0</v>
      </c>
    </row>
    <row r="2896" spans="1:4" x14ac:dyDescent="0.25">
      <c r="A2896" s="8">
        <f t="shared" si="90"/>
        <v>47821</v>
      </c>
      <c r="B2896" s="74">
        <f>SUMIF([1]!Query1[Date],"="&amp;A2896,[1]!Query1[Quantity])</f>
        <v>0</v>
      </c>
      <c r="C2896" s="75" t="e">
        <f t="shared" si="91"/>
        <v>#DIV/0!</v>
      </c>
      <c r="D2896" s="74">
        <f>SUMIF([1]!Query1[Date],"="&amp;A2896,[1]!Query1[Trans_cnt])</f>
        <v>0</v>
      </c>
    </row>
    <row r="2897" spans="1:4" x14ac:dyDescent="0.25">
      <c r="A2897" s="8">
        <f t="shared" si="90"/>
        <v>47822</v>
      </c>
      <c r="B2897" s="74">
        <f>SUMIF([1]!Query1[Date],"="&amp;A2897,[1]!Query1[Quantity])</f>
        <v>0</v>
      </c>
      <c r="C2897" s="75" t="e">
        <f t="shared" si="91"/>
        <v>#DIV/0!</v>
      </c>
      <c r="D2897" s="74">
        <f>SUMIF([1]!Query1[Date],"="&amp;A2897,[1]!Query1[Trans_cnt])</f>
        <v>0</v>
      </c>
    </row>
    <row r="2898" spans="1:4" x14ac:dyDescent="0.25">
      <c r="A2898" s="8">
        <f t="shared" si="90"/>
        <v>47823</v>
      </c>
      <c r="B2898" s="74">
        <f>SUMIF([1]!Query1[Date],"="&amp;A2898,[1]!Query1[Quantity])</f>
        <v>0</v>
      </c>
      <c r="C2898" s="75" t="e">
        <f t="shared" si="91"/>
        <v>#DIV/0!</v>
      </c>
      <c r="D2898" s="74">
        <f>SUMIF([1]!Query1[Date],"="&amp;A2898,[1]!Query1[Trans_cnt])</f>
        <v>0</v>
      </c>
    </row>
    <row r="2899" spans="1:4" x14ac:dyDescent="0.25">
      <c r="A2899" s="8">
        <f t="shared" si="90"/>
        <v>47824</v>
      </c>
      <c r="B2899" s="74">
        <f>SUMIF([1]!Query1[Date],"="&amp;A2899,[1]!Query1[Quantity])</f>
        <v>0</v>
      </c>
      <c r="C2899" s="75" t="e">
        <f t="shared" si="91"/>
        <v>#DIV/0!</v>
      </c>
      <c r="D2899" s="74">
        <f>SUMIF([1]!Query1[Date],"="&amp;A2899,[1]!Query1[Trans_cnt])</f>
        <v>0</v>
      </c>
    </row>
    <row r="2900" spans="1:4" x14ac:dyDescent="0.25">
      <c r="A2900" s="8">
        <f t="shared" si="90"/>
        <v>47825</v>
      </c>
      <c r="B2900" s="74">
        <f>SUMIF([1]!Query1[Date],"="&amp;A2900,[1]!Query1[Quantity])</f>
        <v>0</v>
      </c>
      <c r="C2900" s="75" t="e">
        <f t="shared" si="91"/>
        <v>#DIV/0!</v>
      </c>
      <c r="D2900" s="74">
        <f>SUMIF([1]!Query1[Date],"="&amp;A2900,[1]!Query1[Trans_cnt])</f>
        <v>0</v>
      </c>
    </row>
    <row r="2901" spans="1:4" x14ac:dyDescent="0.25">
      <c r="A2901" s="8">
        <f t="shared" si="90"/>
        <v>47826</v>
      </c>
      <c r="B2901" s="74">
        <f>SUMIF([1]!Query1[Date],"="&amp;A2901,[1]!Query1[Quantity])</f>
        <v>0</v>
      </c>
      <c r="C2901" s="75" t="e">
        <f t="shared" si="91"/>
        <v>#DIV/0!</v>
      </c>
      <c r="D2901" s="74">
        <f>SUMIF([1]!Query1[Date],"="&amp;A2901,[1]!Query1[Trans_cnt])</f>
        <v>0</v>
      </c>
    </row>
    <row r="2902" spans="1:4" x14ac:dyDescent="0.25">
      <c r="A2902" s="8">
        <f t="shared" si="90"/>
        <v>47827</v>
      </c>
      <c r="B2902" s="74">
        <f>SUMIF([1]!Query1[Date],"="&amp;A2902,[1]!Query1[Quantity])</f>
        <v>0</v>
      </c>
      <c r="C2902" s="75" t="e">
        <f t="shared" si="91"/>
        <v>#DIV/0!</v>
      </c>
      <c r="D2902" s="74">
        <f>SUMIF([1]!Query1[Date],"="&amp;A2902,[1]!Query1[Trans_cnt])</f>
        <v>0</v>
      </c>
    </row>
    <row r="2903" spans="1:4" x14ac:dyDescent="0.25">
      <c r="A2903" s="8">
        <f t="shared" ref="A2903:A2966" si="92">A2902+1</f>
        <v>47828</v>
      </c>
      <c r="B2903" s="74">
        <f>SUMIF([1]!Query1[Date],"="&amp;A2903,[1]!Query1[Quantity])</f>
        <v>0</v>
      </c>
      <c r="C2903" s="75" t="e">
        <f t="shared" si="91"/>
        <v>#DIV/0!</v>
      </c>
      <c r="D2903" s="74">
        <f>SUMIF([1]!Query1[Date],"="&amp;A2903,[1]!Query1[Trans_cnt])</f>
        <v>0</v>
      </c>
    </row>
    <row r="2904" spans="1:4" x14ac:dyDescent="0.25">
      <c r="A2904" s="8">
        <f t="shared" si="92"/>
        <v>47829</v>
      </c>
      <c r="B2904" s="74">
        <f>SUMIF([1]!Query1[Date],"="&amp;A2904,[1]!Query1[Quantity])</f>
        <v>0</v>
      </c>
      <c r="C2904" s="75" t="e">
        <f t="shared" si="91"/>
        <v>#DIV/0!</v>
      </c>
      <c r="D2904" s="74">
        <f>SUMIF([1]!Query1[Date],"="&amp;A2904,[1]!Query1[Trans_cnt])</f>
        <v>0</v>
      </c>
    </row>
    <row r="2905" spans="1:4" x14ac:dyDescent="0.25">
      <c r="A2905" s="8">
        <f t="shared" si="92"/>
        <v>47830</v>
      </c>
      <c r="B2905" s="74">
        <f>SUMIF([1]!Query1[Date],"="&amp;A2905,[1]!Query1[Quantity])</f>
        <v>0</v>
      </c>
      <c r="C2905" s="75" t="e">
        <f t="shared" si="91"/>
        <v>#DIV/0!</v>
      </c>
      <c r="D2905" s="74">
        <f>SUMIF([1]!Query1[Date],"="&amp;A2905,[1]!Query1[Trans_cnt])</f>
        <v>0</v>
      </c>
    </row>
    <row r="2906" spans="1:4" x14ac:dyDescent="0.25">
      <c r="A2906" s="8">
        <f t="shared" si="92"/>
        <v>47831</v>
      </c>
      <c r="B2906" s="74">
        <f>SUMIF([1]!Query1[Date],"="&amp;A2906,[1]!Query1[Quantity])</f>
        <v>0</v>
      </c>
      <c r="C2906" s="75" t="e">
        <f t="shared" si="91"/>
        <v>#DIV/0!</v>
      </c>
      <c r="D2906" s="74">
        <f>SUMIF([1]!Query1[Date],"="&amp;A2906,[1]!Query1[Trans_cnt])</f>
        <v>0</v>
      </c>
    </row>
    <row r="2907" spans="1:4" x14ac:dyDescent="0.25">
      <c r="A2907" s="8">
        <f t="shared" si="92"/>
        <v>47832</v>
      </c>
      <c r="B2907" s="74">
        <f>SUMIF([1]!Query1[Date],"="&amp;A2907,[1]!Query1[Quantity])</f>
        <v>0</v>
      </c>
      <c r="C2907" s="75" t="e">
        <f t="shared" si="91"/>
        <v>#DIV/0!</v>
      </c>
      <c r="D2907" s="74">
        <f>SUMIF([1]!Query1[Date],"="&amp;A2907,[1]!Query1[Trans_cnt])</f>
        <v>0</v>
      </c>
    </row>
    <row r="2908" spans="1:4" x14ac:dyDescent="0.25">
      <c r="A2908" s="8">
        <f t="shared" si="92"/>
        <v>47833</v>
      </c>
      <c r="B2908" s="74">
        <f>SUMIF([1]!Query1[Date],"="&amp;A2908,[1]!Query1[Quantity])</f>
        <v>0</v>
      </c>
      <c r="C2908" s="75" t="e">
        <f t="shared" si="91"/>
        <v>#DIV/0!</v>
      </c>
      <c r="D2908" s="74">
        <f>SUMIF([1]!Query1[Date],"="&amp;A2908,[1]!Query1[Trans_cnt])</f>
        <v>0</v>
      </c>
    </row>
    <row r="2909" spans="1:4" x14ac:dyDescent="0.25">
      <c r="A2909" s="8">
        <f t="shared" si="92"/>
        <v>47834</v>
      </c>
      <c r="B2909" s="74">
        <f>SUMIF([1]!Query1[Date],"="&amp;A2909,[1]!Query1[Quantity])</f>
        <v>0</v>
      </c>
      <c r="C2909" s="75" t="e">
        <f t="shared" si="91"/>
        <v>#DIV/0!</v>
      </c>
      <c r="D2909" s="74">
        <f>SUMIF([1]!Query1[Date],"="&amp;A2909,[1]!Query1[Trans_cnt])</f>
        <v>0</v>
      </c>
    </row>
    <row r="2910" spans="1:4" x14ac:dyDescent="0.25">
      <c r="A2910" s="8">
        <f t="shared" si="92"/>
        <v>47835</v>
      </c>
      <c r="B2910" s="74">
        <f>SUMIF([1]!Query1[Date],"="&amp;A2910,[1]!Query1[Quantity])</f>
        <v>0</v>
      </c>
      <c r="C2910" s="75" t="e">
        <f t="shared" si="91"/>
        <v>#DIV/0!</v>
      </c>
      <c r="D2910" s="74">
        <f>SUMIF([1]!Query1[Date],"="&amp;A2910,[1]!Query1[Trans_cnt])</f>
        <v>0</v>
      </c>
    </row>
    <row r="2911" spans="1:4" x14ac:dyDescent="0.25">
      <c r="A2911" s="8">
        <f t="shared" si="92"/>
        <v>47836</v>
      </c>
      <c r="B2911" s="74">
        <f>SUMIF([1]!Query1[Date],"="&amp;A2911,[1]!Query1[Quantity])</f>
        <v>0</v>
      </c>
      <c r="C2911" s="75" t="e">
        <f t="shared" si="91"/>
        <v>#DIV/0!</v>
      </c>
      <c r="D2911" s="74">
        <f>SUMIF([1]!Query1[Date],"="&amp;A2911,[1]!Query1[Trans_cnt])</f>
        <v>0</v>
      </c>
    </row>
    <row r="2912" spans="1:4" x14ac:dyDescent="0.25">
      <c r="A2912" s="8">
        <f t="shared" si="92"/>
        <v>47837</v>
      </c>
      <c r="B2912" s="74">
        <f>SUMIF([1]!Query1[Date],"="&amp;A2912,[1]!Query1[Quantity])</f>
        <v>0</v>
      </c>
      <c r="C2912" s="75" t="e">
        <f t="shared" si="91"/>
        <v>#DIV/0!</v>
      </c>
      <c r="D2912" s="74">
        <f>SUMIF([1]!Query1[Date],"="&amp;A2912,[1]!Query1[Trans_cnt])</f>
        <v>0</v>
      </c>
    </row>
    <row r="2913" spans="1:4" x14ac:dyDescent="0.25">
      <c r="A2913" s="8">
        <f t="shared" si="92"/>
        <v>47838</v>
      </c>
      <c r="B2913" s="74">
        <f>SUMIF([1]!Query1[Date],"="&amp;A2913,[1]!Query1[Quantity])</f>
        <v>0</v>
      </c>
      <c r="C2913" s="75" t="e">
        <f t="shared" si="91"/>
        <v>#DIV/0!</v>
      </c>
      <c r="D2913" s="74">
        <f>SUMIF([1]!Query1[Date],"="&amp;A2913,[1]!Query1[Trans_cnt])</f>
        <v>0</v>
      </c>
    </row>
    <row r="2914" spans="1:4" x14ac:dyDescent="0.25">
      <c r="A2914" s="8">
        <f t="shared" si="92"/>
        <v>47839</v>
      </c>
      <c r="B2914" s="74">
        <f>SUMIF([1]!Query1[Date],"="&amp;A2914,[1]!Query1[Quantity])</f>
        <v>0</v>
      </c>
      <c r="C2914" s="75" t="e">
        <f t="shared" si="91"/>
        <v>#DIV/0!</v>
      </c>
      <c r="D2914" s="74">
        <f>SUMIF([1]!Query1[Date],"="&amp;A2914,[1]!Query1[Trans_cnt])</f>
        <v>0</v>
      </c>
    </row>
    <row r="2915" spans="1:4" x14ac:dyDescent="0.25">
      <c r="A2915" s="8">
        <f t="shared" si="92"/>
        <v>47840</v>
      </c>
      <c r="B2915" s="74">
        <f>SUMIF([1]!Query1[Date],"="&amp;A2915,[1]!Query1[Quantity])</f>
        <v>0</v>
      </c>
      <c r="C2915" s="75" t="e">
        <f t="shared" si="91"/>
        <v>#DIV/0!</v>
      </c>
      <c r="D2915" s="74">
        <f>SUMIF([1]!Query1[Date],"="&amp;A2915,[1]!Query1[Trans_cnt])</f>
        <v>0</v>
      </c>
    </row>
    <row r="2916" spans="1:4" x14ac:dyDescent="0.25">
      <c r="A2916" s="8">
        <f t="shared" si="92"/>
        <v>47841</v>
      </c>
      <c r="B2916" s="74">
        <f>SUMIF([1]!Query1[Date],"="&amp;A2916,[1]!Query1[Quantity])</f>
        <v>0</v>
      </c>
      <c r="C2916" s="75" t="e">
        <f t="shared" si="91"/>
        <v>#DIV/0!</v>
      </c>
      <c r="D2916" s="74">
        <f>SUMIF([1]!Query1[Date],"="&amp;A2916,[1]!Query1[Trans_cnt])</f>
        <v>0</v>
      </c>
    </row>
    <row r="2917" spans="1:4" x14ac:dyDescent="0.25">
      <c r="A2917" s="8">
        <f t="shared" si="92"/>
        <v>47842</v>
      </c>
      <c r="B2917" s="74">
        <f>SUMIF([1]!Query1[Date],"="&amp;A2917,[1]!Query1[Quantity])</f>
        <v>0</v>
      </c>
      <c r="C2917" s="75" t="e">
        <f t="shared" si="91"/>
        <v>#DIV/0!</v>
      </c>
      <c r="D2917" s="74">
        <f>SUMIF([1]!Query1[Date],"="&amp;A2917,[1]!Query1[Trans_cnt])</f>
        <v>0</v>
      </c>
    </row>
    <row r="2918" spans="1:4" x14ac:dyDescent="0.25">
      <c r="A2918" s="8">
        <f t="shared" si="92"/>
        <v>47843</v>
      </c>
      <c r="B2918" s="74">
        <f>SUMIF([1]!Query1[Date],"="&amp;A2918,[1]!Query1[Quantity])</f>
        <v>0</v>
      </c>
      <c r="C2918" s="75" t="e">
        <f t="shared" si="91"/>
        <v>#DIV/0!</v>
      </c>
      <c r="D2918" s="74">
        <f>SUMIF([1]!Query1[Date],"="&amp;A2918,[1]!Query1[Trans_cnt])</f>
        <v>0</v>
      </c>
    </row>
    <row r="2919" spans="1:4" x14ac:dyDescent="0.25">
      <c r="A2919" s="8">
        <f t="shared" si="92"/>
        <v>47844</v>
      </c>
      <c r="B2919" s="74">
        <f>SUMIF([1]!Query1[Date],"="&amp;A2919,[1]!Query1[Quantity])</f>
        <v>0</v>
      </c>
      <c r="C2919" s="75" t="e">
        <f t="shared" si="91"/>
        <v>#DIV/0!</v>
      </c>
      <c r="D2919" s="74">
        <f>SUMIF([1]!Query1[Date],"="&amp;A2919,[1]!Query1[Trans_cnt])</f>
        <v>0</v>
      </c>
    </row>
    <row r="2920" spans="1:4" x14ac:dyDescent="0.25">
      <c r="A2920" s="8">
        <f t="shared" si="92"/>
        <v>47845</v>
      </c>
      <c r="B2920" s="74">
        <f>SUMIF([1]!Query1[Date],"="&amp;A2920,[1]!Query1[Quantity])</f>
        <v>0</v>
      </c>
      <c r="C2920" s="75" t="e">
        <f t="shared" si="91"/>
        <v>#DIV/0!</v>
      </c>
      <c r="D2920" s="74">
        <f>SUMIF([1]!Query1[Date],"="&amp;A2920,[1]!Query1[Trans_cnt])</f>
        <v>0</v>
      </c>
    </row>
    <row r="2921" spans="1:4" x14ac:dyDescent="0.25">
      <c r="A2921" s="8">
        <f t="shared" si="92"/>
        <v>47846</v>
      </c>
      <c r="B2921" s="74">
        <f>SUMIF([1]!Query1[Date],"="&amp;A2921,[1]!Query1[Quantity])</f>
        <v>0</v>
      </c>
      <c r="C2921" s="75" t="e">
        <f t="shared" si="91"/>
        <v>#DIV/0!</v>
      </c>
      <c r="D2921" s="74">
        <f>SUMIF([1]!Query1[Date],"="&amp;A2921,[1]!Query1[Trans_cnt])</f>
        <v>0</v>
      </c>
    </row>
    <row r="2922" spans="1:4" x14ac:dyDescent="0.25">
      <c r="A2922" s="8">
        <f t="shared" si="92"/>
        <v>47847</v>
      </c>
      <c r="B2922" s="74">
        <f>SUMIF([1]!Query1[Date],"="&amp;A2922,[1]!Query1[Quantity])</f>
        <v>0</v>
      </c>
      <c r="C2922" s="75" t="e">
        <f t="shared" si="91"/>
        <v>#DIV/0!</v>
      </c>
      <c r="D2922" s="74">
        <f>SUMIF([1]!Query1[Date],"="&amp;A2922,[1]!Query1[Trans_cnt])</f>
        <v>0</v>
      </c>
    </row>
    <row r="2923" spans="1:4" x14ac:dyDescent="0.25">
      <c r="A2923" s="8">
        <f t="shared" si="92"/>
        <v>47848</v>
      </c>
      <c r="B2923" s="74">
        <f>SUMIF([1]!Query1[Date],"="&amp;A2923,[1]!Query1[Quantity])</f>
        <v>0</v>
      </c>
      <c r="C2923" s="75" t="e">
        <f t="shared" si="91"/>
        <v>#DIV/0!</v>
      </c>
      <c r="D2923" s="74">
        <f>SUMIF([1]!Query1[Date],"="&amp;A2923,[1]!Query1[Trans_cnt])</f>
        <v>0</v>
      </c>
    </row>
    <row r="2924" spans="1:4" x14ac:dyDescent="0.25">
      <c r="A2924" s="8">
        <f t="shared" si="92"/>
        <v>47849</v>
      </c>
      <c r="B2924" s="74">
        <f>SUMIF([1]!Query1[Date],"="&amp;A2924,[1]!Query1[Quantity])</f>
        <v>0</v>
      </c>
      <c r="C2924" s="75" t="e">
        <f t="shared" si="91"/>
        <v>#DIV/0!</v>
      </c>
      <c r="D2924" s="74">
        <f>SUMIF([1]!Query1[Date],"="&amp;A2924,[1]!Query1[Trans_cnt])</f>
        <v>0</v>
      </c>
    </row>
    <row r="2925" spans="1:4" x14ac:dyDescent="0.25">
      <c r="A2925" s="8">
        <f t="shared" si="92"/>
        <v>47850</v>
      </c>
      <c r="B2925" s="74">
        <f>SUMIF([1]!Query1[Date],"="&amp;A2925,[1]!Query1[Quantity])</f>
        <v>0</v>
      </c>
      <c r="C2925" s="75" t="e">
        <f t="shared" si="91"/>
        <v>#DIV/0!</v>
      </c>
      <c r="D2925" s="74">
        <f>SUMIF([1]!Query1[Date],"="&amp;A2925,[1]!Query1[Trans_cnt])</f>
        <v>0</v>
      </c>
    </row>
    <row r="2926" spans="1:4" x14ac:dyDescent="0.25">
      <c r="A2926" s="8">
        <f t="shared" si="92"/>
        <v>47851</v>
      </c>
      <c r="B2926" s="74">
        <f>SUMIF([1]!Query1[Date],"="&amp;A2926,[1]!Query1[Quantity])</f>
        <v>0</v>
      </c>
      <c r="C2926" s="75" t="e">
        <f t="shared" si="91"/>
        <v>#DIV/0!</v>
      </c>
      <c r="D2926" s="74">
        <f>SUMIF([1]!Query1[Date],"="&amp;A2926,[1]!Query1[Trans_cnt])</f>
        <v>0</v>
      </c>
    </row>
    <row r="2927" spans="1:4" x14ac:dyDescent="0.25">
      <c r="A2927" s="8">
        <f t="shared" si="92"/>
        <v>47852</v>
      </c>
      <c r="B2927" s="74">
        <f>SUMIF([1]!Query1[Date],"="&amp;A2927,[1]!Query1[Quantity])</f>
        <v>0</v>
      </c>
      <c r="C2927" s="75" t="e">
        <f t="shared" si="91"/>
        <v>#DIV/0!</v>
      </c>
      <c r="D2927" s="74">
        <f>SUMIF([1]!Query1[Date],"="&amp;A2927,[1]!Query1[Trans_cnt])</f>
        <v>0</v>
      </c>
    </row>
    <row r="2928" spans="1:4" x14ac:dyDescent="0.25">
      <c r="A2928" s="8">
        <f t="shared" si="92"/>
        <v>47853</v>
      </c>
      <c r="B2928" s="74">
        <f>SUMIF([1]!Query1[Date],"="&amp;A2928,[1]!Query1[Quantity])</f>
        <v>0</v>
      </c>
      <c r="C2928" s="75" t="e">
        <f t="shared" si="91"/>
        <v>#DIV/0!</v>
      </c>
      <c r="D2928" s="74">
        <f>SUMIF([1]!Query1[Date],"="&amp;A2928,[1]!Query1[Trans_cnt])</f>
        <v>0</v>
      </c>
    </row>
    <row r="2929" spans="1:4" x14ac:dyDescent="0.25">
      <c r="A2929" s="8">
        <f t="shared" si="92"/>
        <v>47854</v>
      </c>
      <c r="B2929" s="74">
        <f>SUMIF([1]!Query1[Date],"="&amp;A2929,[1]!Query1[Quantity])</f>
        <v>0</v>
      </c>
      <c r="C2929" s="75" t="e">
        <f t="shared" si="91"/>
        <v>#DIV/0!</v>
      </c>
      <c r="D2929" s="74">
        <f>SUMIF([1]!Query1[Date],"="&amp;A2929,[1]!Query1[Trans_cnt])</f>
        <v>0</v>
      </c>
    </row>
    <row r="2930" spans="1:4" x14ac:dyDescent="0.25">
      <c r="A2930" s="8">
        <f t="shared" si="92"/>
        <v>47855</v>
      </c>
      <c r="B2930" s="74">
        <f>SUMIF([1]!Query1[Date],"="&amp;A2930,[1]!Query1[Quantity])</f>
        <v>0</v>
      </c>
      <c r="C2930" s="75" t="e">
        <f t="shared" si="91"/>
        <v>#DIV/0!</v>
      </c>
      <c r="D2930" s="74">
        <f>SUMIF([1]!Query1[Date],"="&amp;A2930,[1]!Query1[Trans_cnt])</f>
        <v>0</v>
      </c>
    </row>
    <row r="2931" spans="1:4" x14ac:dyDescent="0.25">
      <c r="A2931" s="8">
        <f t="shared" si="92"/>
        <v>47856</v>
      </c>
      <c r="B2931" s="74">
        <f>SUMIF([1]!Query1[Date],"="&amp;A2931,[1]!Query1[Quantity])</f>
        <v>0</v>
      </c>
      <c r="C2931" s="75" t="e">
        <f t="shared" si="91"/>
        <v>#DIV/0!</v>
      </c>
      <c r="D2931" s="74">
        <f>SUMIF([1]!Query1[Date],"="&amp;A2931,[1]!Query1[Trans_cnt])</f>
        <v>0</v>
      </c>
    </row>
    <row r="2932" spans="1:4" x14ac:dyDescent="0.25">
      <c r="A2932" s="8">
        <f t="shared" si="92"/>
        <v>47857</v>
      </c>
      <c r="B2932" s="74">
        <f>SUMIF([1]!Query1[Date],"="&amp;A2932,[1]!Query1[Quantity])</f>
        <v>0</v>
      </c>
      <c r="C2932" s="75" t="e">
        <f t="shared" si="91"/>
        <v>#DIV/0!</v>
      </c>
      <c r="D2932" s="74">
        <f>SUMIF([1]!Query1[Date],"="&amp;A2932,[1]!Query1[Trans_cnt])</f>
        <v>0</v>
      </c>
    </row>
    <row r="2933" spans="1:4" x14ac:dyDescent="0.25">
      <c r="A2933" s="8">
        <f t="shared" si="92"/>
        <v>47858</v>
      </c>
      <c r="B2933" s="74">
        <f>SUMIF([1]!Query1[Date],"="&amp;A2933,[1]!Query1[Quantity])</f>
        <v>0</v>
      </c>
      <c r="C2933" s="75" t="e">
        <f t="shared" si="91"/>
        <v>#DIV/0!</v>
      </c>
      <c r="D2933" s="74">
        <f>SUMIF([1]!Query1[Date],"="&amp;A2933,[1]!Query1[Trans_cnt])</f>
        <v>0</v>
      </c>
    </row>
    <row r="2934" spans="1:4" x14ac:dyDescent="0.25">
      <c r="A2934" s="8">
        <f t="shared" si="92"/>
        <v>47859</v>
      </c>
      <c r="B2934" s="74">
        <f>SUMIF([1]!Query1[Date],"="&amp;A2934,[1]!Query1[Quantity])</f>
        <v>0</v>
      </c>
      <c r="C2934" s="75" t="e">
        <f t="shared" si="91"/>
        <v>#DIV/0!</v>
      </c>
      <c r="D2934" s="74">
        <f>SUMIF([1]!Query1[Date],"="&amp;A2934,[1]!Query1[Trans_cnt])</f>
        <v>0</v>
      </c>
    </row>
    <row r="2935" spans="1:4" x14ac:dyDescent="0.25">
      <c r="A2935" s="8">
        <f t="shared" si="92"/>
        <v>47860</v>
      </c>
      <c r="B2935" s="74">
        <f>SUMIF([1]!Query1[Date],"="&amp;A2935,[1]!Query1[Quantity])</f>
        <v>0</v>
      </c>
      <c r="C2935" s="75" t="e">
        <f t="shared" si="91"/>
        <v>#DIV/0!</v>
      </c>
      <c r="D2935" s="74">
        <f>SUMIF([1]!Query1[Date],"="&amp;A2935,[1]!Query1[Trans_cnt])</f>
        <v>0</v>
      </c>
    </row>
    <row r="2936" spans="1:4" x14ac:dyDescent="0.25">
      <c r="A2936" s="8">
        <f t="shared" si="92"/>
        <v>47861</v>
      </c>
      <c r="B2936" s="74">
        <f>SUMIF([1]!Query1[Date],"="&amp;A2936,[1]!Query1[Quantity])</f>
        <v>0</v>
      </c>
      <c r="C2936" s="75" t="e">
        <f t="shared" si="91"/>
        <v>#DIV/0!</v>
      </c>
      <c r="D2936" s="74">
        <f>SUMIF([1]!Query1[Date],"="&amp;A2936,[1]!Query1[Trans_cnt])</f>
        <v>0</v>
      </c>
    </row>
    <row r="2937" spans="1:4" x14ac:dyDescent="0.25">
      <c r="A2937" s="8">
        <f t="shared" si="92"/>
        <v>47862</v>
      </c>
      <c r="B2937" s="74">
        <f>SUMIF([1]!Query1[Date],"="&amp;A2937,[1]!Query1[Quantity])</f>
        <v>0</v>
      </c>
      <c r="C2937" s="75" t="e">
        <f t="shared" si="91"/>
        <v>#DIV/0!</v>
      </c>
      <c r="D2937" s="74">
        <f>SUMIF([1]!Query1[Date],"="&amp;A2937,[1]!Query1[Trans_cnt])</f>
        <v>0</v>
      </c>
    </row>
    <row r="2938" spans="1:4" x14ac:dyDescent="0.25">
      <c r="A2938" s="8">
        <f t="shared" si="92"/>
        <v>47863</v>
      </c>
      <c r="B2938" s="74">
        <f>SUMIF([1]!Query1[Date],"="&amp;A2938,[1]!Query1[Quantity])</f>
        <v>0</v>
      </c>
      <c r="C2938" s="75" t="e">
        <f t="shared" si="91"/>
        <v>#DIV/0!</v>
      </c>
      <c r="D2938" s="74">
        <f>SUMIF([1]!Query1[Date],"="&amp;A2938,[1]!Query1[Trans_cnt])</f>
        <v>0</v>
      </c>
    </row>
    <row r="2939" spans="1:4" x14ac:dyDescent="0.25">
      <c r="A2939" s="8">
        <f t="shared" si="92"/>
        <v>47864</v>
      </c>
      <c r="B2939" s="74">
        <f>SUMIF([1]!Query1[Date],"="&amp;A2939,[1]!Query1[Quantity])</f>
        <v>0</v>
      </c>
      <c r="C2939" s="75" t="e">
        <f t="shared" si="91"/>
        <v>#DIV/0!</v>
      </c>
      <c r="D2939" s="74">
        <f>SUMIF([1]!Query1[Date],"="&amp;A2939,[1]!Query1[Trans_cnt])</f>
        <v>0</v>
      </c>
    </row>
    <row r="2940" spans="1:4" x14ac:dyDescent="0.25">
      <c r="A2940" s="8">
        <f t="shared" si="92"/>
        <v>47865</v>
      </c>
      <c r="B2940" s="74">
        <f>SUMIF([1]!Query1[Date],"="&amp;A2940,[1]!Query1[Quantity])</f>
        <v>0</v>
      </c>
      <c r="C2940" s="75" t="e">
        <f t="shared" si="91"/>
        <v>#DIV/0!</v>
      </c>
      <c r="D2940" s="74">
        <f>SUMIF([1]!Query1[Date],"="&amp;A2940,[1]!Query1[Trans_cnt])</f>
        <v>0</v>
      </c>
    </row>
    <row r="2941" spans="1:4" x14ac:dyDescent="0.25">
      <c r="A2941" s="8">
        <f t="shared" si="92"/>
        <v>47866</v>
      </c>
      <c r="B2941" s="74">
        <f>SUMIF([1]!Query1[Date],"="&amp;A2941,[1]!Query1[Quantity])</f>
        <v>0</v>
      </c>
      <c r="C2941" s="75" t="e">
        <f t="shared" si="91"/>
        <v>#DIV/0!</v>
      </c>
      <c r="D2941" s="74">
        <f>SUMIF([1]!Query1[Date],"="&amp;A2941,[1]!Query1[Trans_cnt])</f>
        <v>0</v>
      </c>
    </row>
    <row r="2942" spans="1:4" x14ac:dyDescent="0.25">
      <c r="A2942" s="8">
        <f t="shared" si="92"/>
        <v>47867</v>
      </c>
      <c r="B2942" s="74">
        <f>SUMIF([1]!Query1[Date],"="&amp;A2942,[1]!Query1[Quantity])</f>
        <v>0</v>
      </c>
      <c r="C2942" s="75" t="e">
        <f t="shared" si="91"/>
        <v>#DIV/0!</v>
      </c>
      <c r="D2942" s="74">
        <f>SUMIF([1]!Query1[Date],"="&amp;A2942,[1]!Query1[Trans_cnt])</f>
        <v>0</v>
      </c>
    </row>
    <row r="2943" spans="1:4" x14ac:dyDescent="0.25">
      <c r="A2943" s="8">
        <f t="shared" si="92"/>
        <v>47868</v>
      </c>
      <c r="B2943" s="74">
        <f>SUMIF([1]!Query1[Date],"="&amp;A2943,[1]!Query1[Quantity])</f>
        <v>0</v>
      </c>
      <c r="C2943" s="75" t="e">
        <f t="shared" si="91"/>
        <v>#DIV/0!</v>
      </c>
      <c r="D2943" s="74">
        <f>SUMIF([1]!Query1[Date],"="&amp;A2943,[1]!Query1[Trans_cnt])</f>
        <v>0</v>
      </c>
    </row>
    <row r="2944" spans="1:4" x14ac:dyDescent="0.25">
      <c r="A2944" s="8">
        <f t="shared" si="92"/>
        <v>47869</v>
      </c>
      <c r="B2944" s="74">
        <f>SUMIF([1]!Query1[Date],"="&amp;A2944,[1]!Query1[Quantity])</f>
        <v>0</v>
      </c>
      <c r="C2944" s="75" t="e">
        <f t="shared" si="91"/>
        <v>#DIV/0!</v>
      </c>
      <c r="D2944" s="74">
        <f>SUMIF([1]!Query1[Date],"="&amp;A2944,[1]!Query1[Trans_cnt])</f>
        <v>0</v>
      </c>
    </row>
    <row r="2945" spans="1:4" x14ac:dyDescent="0.25">
      <c r="A2945" s="8">
        <f t="shared" si="92"/>
        <v>47870</v>
      </c>
      <c r="B2945" s="74">
        <f>SUMIF([1]!Query1[Date],"="&amp;A2945,[1]!Query1[Quantity])</f>
        <v>0</v>
      </c>
      <c r="C2945" s="75" t="e">
        <f t="shared" si="91"/>
        <v>#DIV/0!</v>
      </c>
      <c r="D2945" s="74">
        <f>SUMIF([1]!Query1[Date],"="&amp;A2945,[1]!Query1[Trans_cnt])</f>
        <v>0</v>
      </c>
    </row>
    <row r="2946" spans="1:4" x14ac:dyDescent="0.25">
      <c r="A2946" s="8">
        <f t="shared" si="92"/>
        <v>47871</v>
      </c>
      <c r="B2946" s="74">
        <f>SUMIF([1]!Query1[Date],"="&amp;A2946,[1]!Query1[Quantity])</f>
        <v>0</v>
      </c>
      <c r="C2946" s="75" t="e">
        <f t="shared" si="91"/>
        <v>#DIV/0!</v>
      </c>
      <c r="D2946" s="74">
        <f>SUMIF([1]!Query1[Date],"="&amp;A2946,[1]!Query1[Trans_cnt])</f>
        <v>0</v>
      </c>
    </row>
    <row r="2947" spans="1:4" x14ac:dyDescent="0.25">
      <c r="A2947" s="8">
        <f t="shared" si="92"/>
        <v>47872</v>
      </c>
      <c r="B2947" s="74">
        <f>SUMIF([1]!Query1[Date],"="&amp;A2947,[1]!Query1[Quantity])</f>
        <v>0</v>
      </c>
      <c r="C2947" s="75" t="e">
        <f t="shared" ref="C2947:C3010" si="93">B2947/D2947</f>
        <v>#DIV/0!</v>
      </c>
      <c r="D2947" s="74">
        <f>SUMIF([1]!Query1[Date],"="&amp;A2947,[1]!Query1[Trans_cnt])</f>
        <v>0</v>
      </c>
    </row>
    <row r="2948" spans="1:4" x14ac:dyDescent="0.25">
      <c r="A2948" s="8">
        <f t="shared" si="92"/>
        <v>47873</v>
      </c>
      <c r="B2948" s="74">
        <f>SUMIF([1]!Query1[Date],"="&amp;A2948,[1]!Query1[Quantity])</f>
        <v>0</v>
      </c>
      <c r="C2948" s="75" t="e">
        <f t="shared" si="93"/>
        <v>#DIV/0!</v>
      </c>
      <c r="D2948" s="74">
        <f>SUMIF([1]!Query1[Date],"="&amp;A2948,[1]!Query1[Trans_cnt])</f>
        <v>0</v>
      </c>
    </row>
    <row r="2949" spans="1:4" x14ac:dyDescent="0.25">
      <c r="A2949" s="8">
        <f t="shared" si="92"/>
        <v>47874</v>
      </c>
      <c r="B2949" s="74">
        <f>SUMIF([1]!Query1[Date],"="&amp;A2949,[1]!Query1[Quantity])</f>
        <v>0</v>
      </c>
      <c r="C2949" s="75" t="e">
        <f t="shared" si="93"/>
        <v>#DIV/0!</v>
      </c>
      <c r="D2949" s="74">
        <f>SUMIF([1]!Query1[Date],"="&amp;A2949,[1]!Query1[Trans_cnt])</f>
        <v>0</v>
      </c>
    </row>
    <row r="2950" spans="1:4" x14ac:dyDescent="0.25">
      <c r="A2950" s="8">
        <f t="shared" si="92"/>
        <v>47875</v>
      </c>
      <c r="B2950" s="74">
        <f>SUMIF([1]!Query1[Date],"="&amp;A2950,[1]!Query1[Quantity])</f>
        <v>0</v>
      </c>
      <c r="C2950" s="75" t="e">
        <f t="shared" si="93"/>
        <v>#DIV/0!</v>
      </c>
      <c r="D2950" s="74">
        <f>SUMIF([1]!Query1[Date],"="&amp;A2950,[1]!Query1[Trans_cnt])</f>
        <v>0</v>
      </c>
    </row>
    <row r="2951" spans="1:4" x14ac:dyDescent="0.25">
      <c r="A2951" s="8">
        <f t="shared" si="92"/>
        <v>47876</v>
      </c>
      <c r="B2951" s="74">
        <f>SUMIF([1]!Query1[Date],"="&amp;A2951,[1]!Query1[Quantity])</f>
        <v>0</v>
      </c>
      <c r="C2951" s="75" t="e">
        <f t="shared" si="93"/>
        <v>#DIV/0!</v>
      </c>
      <c r="D2951" s="74">
        <f>SUMIF([1]!Query1[Date],"="&amp;A2951,[1]!Query1[Trans_cnt])</f>
        <v>0</v>
      </c>
    </row>
    <row r="2952" spans="1:4" x14ac:dyDescent="0.25">
      <c r="A2952" s="8">
        <f t="shared" si="92"/>
        <v>47877</v>
      </c>
      <c r="B2952" s="74">
        <f>SUMIF([1]!Query1[Date],"="&amp;A2952,[1]!Query1[Quantity])</f>
        <v>0</v>
      </c>
      <c r="C2952" s="75" t="e">
        <f t="shared" si="93"/>
        <v>#DIV/0!</v>
      </c>
      <c r="D2952" s="74">
        <f>SUMIF([1]!Query1[Date],"="&amp;A2952,[1]!Query1[Trans_cnt])</f>
        <v>0</v>
      </c>
    </row>
    <row r="2953" spans="1:4" x14ac:dyDescent="0.25">
      <c r="A2953" s="8">
        <f t="shared" si="92"/>
        <v>47878</v>
      </c>
      <c r="B2953" s="74">
        <f>SUMIF([1]!Query1[Date],"="&amp;A2953,[1]!Query1[Quantity])</f>
        <v>0</v>
      </c>
      <c r="C2953" s="75" t="e">
        <f t="shared" si="93"/>
        <v>#DIV/0!</v>
      </c>
      <c r="D2953" s="74">
        <f>SUMIF([1]!Query1[Date],"="&amp;A2953,[1]!Query1[Trans_cnt])</f>
        <v>0</v>
      </c>
    </row>
    <row r="2954" spans="1:4" x14ac:dyDescent="0.25">
      <c r="A2954" s="8">
        <f t="shared" si="92"/>
        <v>47879</v>
      </c>
      <c r="B2954" s="74">
        <f>SUMIF([1]!Query1[Date],"="&amp;A2954,[1]!Query1[Quantity])</f>
        <v>0</v>
      </c>
      <c r="C2954" s="75" t="e">
        <f t="shared" si="93"/>
        <v>#DIV/0!</v>
      </c>
      <c r="D2954" s="74">
        <f>SUMIF([1]!Query1[Date],"="&amp;A2954,[1]!Query1[Trans_cnt])</f>
        <v>0</v>
      </c>
    </row>
    <row r="2955" spans="1:4" x14ac:dyDescent="0.25">
      <c r="A2955" s="8">
        <f t="shared" si="92"/>
        <v>47880</v>
      </c>
      <c r="B2955" s="74">
        <f>SUMIF([1]!Query1[Date],"="&amp;A2955,[1]!Query1[Quantity])</f>
        <v>0</v>
      </c>
      <c r="C2955" s="75" t="e">
        <f t="shared" si="93"/>
        <v>#DIV/0!</v>
      </c>
      <c r="D2955" s="74">
        <f>SUMIF([1]!Query1[Date],"="&amp;A2955,[1]!Query1[Trans_cnt])</f>
        <v>0</v>
      </c>
    </row>
    <row r="2956" spans="1:4" x14ac:dyDescent="0.25">
      <c r="A2956" s="8">
        <f t="shared" si="92"/>
        <v>47881</v>
      </c>
      <c r="B2956" s="74">
        <f>SUMIF([1]!Query1[Date],"="&amp;A2956,[1]!Query1[Quantity])</f>
        <v>0</v>
      </c>
      <c r="C2956" s="75" t="e">
        <f t="shared" si="93"/>
        <v>#DIV/0!</v>
      </c>
      <c r="D2956" s="74">
        <f>SUMIF([1]!Query1[Date],"="&amp;A2956,[1]!Query1[Trans_cnt])</f>
        <v>0</v>
      </c>
    </row>
    <row r="2957" spans="1:4" x14ac:dyDescent="0.25">
      <c r="A2957" s="8">
        <f t="shared" si="92"/>
        <v>47882</v>
      </c>
      <c r="B2957" s="74">
        <f>SUMIF([1]!Query1[Date],"="&amp;A2957,[1]!Query1[Quantity])</f>
        <v>0</v>
      </c>
      <c r="C2957" s="75" t="e">
        <f t="shared" si="93"/>
        <v>#DIV/0!</v>
      </c>
      <c r="D2957" s="74">
        <f>SUMIF([1]!Query1[Date],"="&amp;A2957,[1]!Query1[Trans_cnt])</f>
        <v>0</v>
      </c>
    </row>
    <row r="2958" spans="1:4" x14ac:dyDescent="0.25">
      <c r="A2958" s="8">
        <f t="shared" si="92"/>
        <v>47883</v>
      </c>
      <c r="B2958" s="74">
        <f>SUMIF([1]!Query1[Date],"="&amp;A2958,[1]!Query1[Quantity])</f>
        <v>0</v>
      </c>
      <c r="C2958" s="75" t="e">
        <f t="shared" si="93"/>
        <v>#DIV/0!</v>
      </c>
      <c r="D2958" s="74">
        <f>SUMIF([1]!Query1[Date],"="&amp;A2958,[1]!Query1[Trans_cnt])</f>
        <v>0</v>
      </c>
    </row>
    <row r="2959" spans="1:4" x14ac:dyDescent="0.25">
      <c r="A2959" s="8">
        <f t="shared" si="92"/>
        <v>47884</v>
      </c>
      <c r="B2959" s="74">
        <f>SUMIF([1]!Query1[Date],"="&amp;A2959,[1]!Query1[Quantity])</f>
        <v>0</v>
      </c>
      <c r="C2959" s="75" t="e">
        <f t="shared" si="93"/>
        <v>#DIV/0!</v>
      </c>
      <c r="D2959" s="74">
        <f>SUMIF([1]!Query1[Date],"="&amp;A2959,[1]!Query1[Trans_cnt])</f>
        <v>0</v>
      </c>
    </row>
    <row r="2960" spans="1:4" x14ac:dyDescent="0.25">
      <c r="A2960" s="8">
        <f t="shared" si="92"/>
        <v>47885</v>
      </c>
      <c r="B2960" s="74">
        <f>SUMIF([1]!Query1[Date],"="&amp;A2960,[1]!Query1[Quantity])</f>
        <v>0</v>
      </c>
      <c r="C2960" s="75" t="e">
        <f t="shared" si="93"/>
        <v>#DIV/0!</v>
      </c>
      <c r="D2960" s="74">
        <f>SUMIF([1]!Query1[Date],"="&amp;A2960,[1]!Query1[Trans_cnt])</f>
        <v>0</v>
      </c>
    </row>
    <row r="2961" spans="1:4" x14ac:dyDescent="0.25">
      <c r="A2961" s="8">
        <f t="shared" si="92"/>
        <v>47886</v>
      </c>
      <c r="B2961" s="74">
        <f>SUMIF([1]!Query1[Date],"="&amp;A2961,[1]!Query1[Quantity])</f>
        <v>0</v>
      </c>
      <c r="C2961" s="75" t="e">
        <f t="shared" si="93"/>
        <v>#DIV/0!</v>
      </c>
      <c r="D2961" s="74">
        <f>SUMIF([1]!Query1[Date],"="&amp;A2961,[1]!Query1[Trans_cnt])</f>
        <v>0</v>
      </c>
    </row>
    <row r="2962" spans="1:4" x14ac:dyDescent="0.25">
      <c r="A2962" s="8">
        <f t="shared" si="92"/>
        <v>47887</v>
      </c>
      <c r="B2962" s="74">
        <f>SUMIF([1]!Query1[Date],"="&amp;A2962,[1]!Query1[Quantity])</f>
        <v>0</v>
      </c>
      <c r="C2962" s="75" t="e">
        <f t="shared" si="93"/>
        <v>#DIV/0!</v>
      </c>
      <c r="D2962" s="74">
        <f>SUMIF([1]!Query1[Date],"="&amp;A2962,[1]!Query1[Trans_cnt])</f>
        <v>0</v>
      </c>
    </row>
    <row r="2963" spans="1:4" x14ac:dyDescent="0.25">
      <c r="A2963" s="8">
        <f t="shared" si="92"/>
        <v>47888</v>
      </c>
      <c r="B2963" s="74">
        <f>SUMIF([1]!Query1[Date],"="&amp;A2963,[1]!Query1[Quantity])</f>
        <v>0</v>
      </c>
      <c r="C2963" s="75" t="e">
        <f t="shared" si="93"/>
        <v>#DIV/0!</v>
      </c>
      <c r="D2963" s="74">
        <f>SUMIF([1]!Query1[Date],"="&amp;A2963,[1]!Query1[Trans_cnt])</f>
        <v>0</v>
      </c>
    </row>
    <row r="2964" spans="1:4" x14ac:dyDescent="0.25">
      <c r="A2964" s="8">
        <f t="shared" si="92"/>
        <v>47889</v>
      </c>
      <c r="B2964" s="74">
        <f>SUMIF([1]!Query1[Date],"="&amp;A2964,[1]!Query1[Quantity])</f>
        <v>0</v>
      </c>
      <c r="C2964" s="75" t="e">
        <f t="shared" si="93"/>
        <v>#DIV/0!</v>
      </c>
      <c r="D2964" s="74">
        <f>SUMIF([1]!Query1[Date],"="&amp;A2964,[1]!Query1[Trans_cnt])</f>
        <v>0</v>
      </c>
    </row>
    <row r="2965" spans="1:4" x14ac:dyDescent="0.25">
      <c r="A2965" s="8">
        <f t="shared" si="92"/>
        <v>47890</v>
      </c>
      <c r="B2965" s="74">
        <f>SUMIF([1]!Query1[Date],"="&amp;A2965,[1]!Query1[Quantity])</f>
        <v>0</v>
      </c>
      <c r="C2965" s="75" t="e">
        <f t="shared" si="93"/>
        <v>#DIV/0!</v>
      </c>
      <c r="D2965" s="74">
        <f>SUMIF([1]!Query1[Date],"="&amp;A2965,[1]!Query1[Trans_cnt])</f>
        <v>0</v>
      </c>
    </row>
    <row r="2966" spans="1:4" x14ac:dyDescent="0.25">
      <c r="A2966" s="8">
        <f t="shared" si="92"/>
        <v>47891</v>
      </c>
      <c r="B2966" s="74">
        <f>SUMIF([1]!Query1[Date],"="&amp;A2966,[1]!Query1[Quantity])</f>
        <v>0</v>
      </c>
      <c r="C2966" s="75" t="e">
        <f t="shared" si="93"/>
        <v>#DIV/0!</v>
      </c>
      <c r="D2966" s="74">
        <f>SUMIF([1]!Query1[Date],"="&amp;A2966,[1]!Query1[Trans_cnt])</f>
        <v>0</v>
      </c>
    </row>
    <row r="2967" spans="1:4" x14ac:dyDescent="0.25">
      <c r="A2967" s="8">
        <f t="shared" ref="A2967:A3030" si="94">A2966+1</f>
        <v>47892</v>
      </c>
      <c r="B2967" s="74">
        <f>SUMIF([1]!Query1[Date],"="&amp;A2967,[1]!Query1[Quantity])</f>
        <v>0</v>
      </c>
      <c r="C2967" s="75" t="e">
        <f t="shared" si="93"/>
        <v>#DIV/0!</v>
      </c>
      <c r="D2967" s="74">
        <f>SUMIF([1]!Query1[Date],"="&amp;A2967,[1]!Query1[Trans_cnt])</f>
        <v>0</v>
      </c>
    </row>
    <row r="2968" spans="1:4" x14ac:dyDescent="0.25">
      <c r="A2968" s="8">
        <f t="shared" si="94"/>
        <v>47893</v>
      </c>
      <c r="B2968" s="74">
        <f>SUMIF([1]!Query1[Date],"="&amp;A2968,[1]!Query1[Quantity])</f>
        <v>0</v>
      </c>
      <c r="C2968" s="75" t="e">
        <f t="shared" si="93"/>
        <v>#DIV/0!</v>
      </c>
      <c r="D2968" s="74">
        <f>SUMIF([1]!Query1[Date],"="&amp;A2968,[1]!Query1[Trans_cnt])</f>
        <v>0</v>
      </c>
    </row>
    <row r="2969" spans="1:4" x14ac:dyDescent="0.25">
      <c r="A2969" s="8">
        <f t="shared" si="94"/>
        <v>47894</v>
      </c>
      <c r="B2969" s="74">
        <f>SUMIF([1]!Query1[Date],"="&amp;A2969,[1]!Query1[Quantity])</f>
        <v>0</v>
      </c>
      <c r="C2969" s="75" t="e">
        <f t="shared" si="93"/>
        <v>#DIV/0!</v>
      </c>
      <c r="D2969" s="74">
        <f>SUMIF([1]!Query1[Date],"="&amp;A2969,[1]!Query1[Trans_cnt])</f>
        <v>0</v>
      </c>
    </row>
    <row r="2970" spans="1:4" x14ac:dyDescent="0.25">
      <c r="A2970" s="8">
        <f t="shared" si="94"/>
        <v>47895</v>
      </c>
      <c r="B2970" s="74">
        <f>SUMIF([1]!Query1[Date],"="&amp;A2970,[1]!Query1[Quantity])</f>
        <v>0</v>
      </c>
      <c r="C2970" s="75" t="e">
        <f t="shared" si="93"/>
        <v>#DIV/0!</v>
      </c>
      <c r="D2970" s="74">
        <f>SUMIF([1]!Query1[Date],"="&amp;A2970,[1]!Query1[Trans_cnt])</f>
        <v>0</v>
      </c>
    </row>
    <row r="2971" spans="1:4" x14ac:dyDescent="0.25">
      <c r="A2971" s="8">
        <f t="shared" si="94"/>
        <v>47896</v>
      </c>
      <c r="B2971" s="74">
        <f>SUMIF([1]!Query1[Date],"="&amp;A2971,[1]!Query1[Quantity])</f>
        <v>0</v>
      </c>
      <c r="C2971" s="75" t="e">
        <f t="shared" si="93"/>
        <v>#DIV/0!</v>
      </c>
      <c r="D2971" s="74">
        <f>SUMIF([1]!Query1[Date],"="&amp;A2971,[1]!Query1[Trans_cnt])</f>
        <v>0</v>
      </c>
    </row>
    <row r="2972" spans="1:4" x14ac:dyDescent="0.25">
      <c r="A2972" s="8">
        <f t="shared" si="94"/>
        <v>47897</v>
      </c>
      <c r="B2972" s="74">
        <f>SUMIF([1]!Query1[Date],"="&amp;A2972,[1]!Query1[Quantity])</f>
        <v>0</v>
      </c>
      <c r="C2972" s="75" t="e">
        <f t="shared" si="93"/>
        <v>#DIV/0!</v>
      </c>
      <c r="D2972" s="74">
        <f>SUMIF([1]!Query1[Date],"="&amp;A2972,[1]!Query1[Trans_cnt])</f>
        <v>0</v>
      </c>
    </row>
    <row r="2973" spans="1:4" x14ac:dyDescent="0.25">
      <c r="A2973" s="8">
        <f t="shared" si="94"/>
        <v>47898</v>
      </c>
      <c r="B2973" s="74">
        <f>SUMIF([1]!Query1[Date],"="&amp;A2973,[1]!Query1[Quantity])</f>
        <v>0</v>
      </c>
      <c r="C2973" s="75" t="e">
        <f t="shared" si="93"/>
        <v>#DIV/0!</v>
      </c>
      <c r="D2973" s="74">
        <f>SUMIF([1]!Query1[Date],"="&amp;A2973,[1]!Query1[Trans_cnt])</f>
        <v>0</v>
      </c>
    </row>
    <row r="2974" spans="1:4" x14ac:dyDescent="0.25">
      <c r="A2974" s="8">
        <f t="shared" si="94"/>
        <v>47899</v>
      </c>
      <c r="B2974" s="74">
        <f>SUMIF([1]!Query1[Date],"="&amp;A2974,[1]!Query1[Quantity])</f>
        <v>0</v>
      </c>
      <c r="C2974" s="75" t="e">
        <f t="shared" si="93"/>
        <v>#DIV/0!</v>
      </c>
      <c r="D2974" s="74">
        <f>SUMIF([1]!Query1[Date],"="&amp;A2974,[1]!Query1[Trans_cnt])</f>
        <v>0</v>
      </c>
    </row>
    <row r="2975" spans="1:4" x14ac:dyDescent="0.25">
      <c r="A2975" s="8">
        <f t="shared" si="94"/>
        <v>47900</v>
      </c>
      <c r="B2975" s="74">
        <f>SUMIF([1]!Query1[Date],"="&amp;A2975,[1]!Query1[Quantity])</f>
        <v>0</v>
      </c>
      <c r="C2975" s="75" t="e">
        <f t="shared" si="93"/>
        <v>#DIV/0!</v>
      </c>
      <c r="D2975" s="74">
        <f>SUMIF([1]!Query1[Date],"="&amp;A2975,[1]!Query1[Trans_cnt])</f>
        <v>0</v>
      </c>
    </row>
    <row r="2976" spans="1:4" x14ac:dyDescent="0.25">
      <c r="A2976" s="8">
        <f t="shared" si="94"/>
        <v>47901</v>
      </c>
      <c r="B2976" s="74">
        <f>SUMIF([1]!Query1[Date],"="&amp;A2976,[1]!Query1[Quantity])</f>
        <v>0</v>
      </c>
      <c r="C2976" s="75" t="e">
        <f t="shared" si="93"/>
        <v>#DIV/0!</v>
      </c>
      <c r="D2976" s="74">
        <f>SUMIF([1]!Query1[Date],"="&amp;A2976,[1]!Query1[Trans_cnt])</f>
        <v>0</v>
      </c>
    </row>
    <row r="2977" spans="1:4" x14ac:dyDescent="0.25">
      <c r="A2977" s="8">
        <f t="shared" si="94"/>
        <v>47902</v>
      </c>
      <c r="B2977" s="74">
        <f>SUMIF([1]!Query1[Date],"="&amp;A2977,[1]!Query1[Quantity])</f>
        <v>0</v>
      </c>
      <c r="C2977" s="75" t="e">
        <f t="shared" si="93"/>
        <v>#DIV/0!</v>
      </c>
      <c r="D2977" s="74">
        <f>SUMIF([1]!Query1[Date],"="&amp;A2977,[1]!Query1[Trans_cnt])</f>
        <v>0</v>
      </c>
    </row>
    <row r="2978" spans="1:4" x14ac:dyDescent="0.25">
      <c r="A2978" s="8">
        <f t="shared" si="94"/>
        <v>47903</v>
      </c>
      <c r="B2978" s="74">
        <f>SUMIF([1]!Query1[Date],"="&amp;A2978,[1]!Query1[Quantity])</f>
        <v>0</v>
      </c>
      <c r="C2978" s="75" t="e">
        <f t="shared" si="93"/>
        <v>#DIV/0!</v>
      </c>
      <c r="D2978" s="74">
        <f>SUMIF([1]!Query1[Date],"="&amp;A2978,[1]!Query1[Trans_cnt])</f>
        <v>0</v>
      </c>
    </row>
    <row r="2979" spans="1:4" x14ac:dyDescent="0.25">
      <c r="A2979" s="8">
        <f t="shared" si="94"/>
        <v>47904</v>
      </c>
      <c r="B2979" s="74">
        <f>SUMIF([1]!Query1[Date],"="&amp;A2979,[1]!Query1[Quantity])</f>
        <v>0</v>
      </c>
      <c r="C2979" s="75" t="e">
        <f t="shared" si="93"/>
        <v>#DIV/0!</v>
      </c>
      <c r="D2979" s="74">
        <f>SUMIF([1]!Query1[Date],"="&amp;A2979,[1]!Query1[Trans_cnt])</f>
        <v>0</v>
      </c>
    </row>
    <row r="2980" spans="1:4" x14ac:dyDescent="0.25">
      <c r="A2980" s="8">
        <f t="shared" si="94"/>
        <v>47905</v>
      </c>
      <c r="B2980" s="74">
        <f>SUMIF([1]!Query1[Date],"="&amp;A2980,[1]!Query1[Quantity])</f>
        <v>0</v>
      </c>
      <c r="C2980" s="75" t="e">
        <f t="shared" si="93"/>
        <v>#DIV/0!</v>
      </c>
      <c r="D2980" s="74">
        <f>SUMIF([1]!Query1[Date],"="&amp;A2980,[1]!Query1[Trans_cnt])</f>
        <v>0</v>
      </c>
    </row>
    <row r="2981" spans="1:4" x14ac:dyDescent="0.25">
      <c r="A2981" s="8">
        <f t="shared" si="94"/>
        <v>47906</v>
      </c>
      <c r="B2981" s="74">
        <f>SUMIF([1]!Query1[Date],"="&amp;A2981,[1]!Query1[Quantity])</f>
        <v>0</v>
      </c>
      <c r="C2981" s="75" t="e">
        <f t="shared" si="93"/>
        <v>#DIV/0!</v>
      </c>
      <c r="D2981" s="74">
        <f>SUMIF([1]!Query1[Date],"="&amp;A2981,[1]!Query1[Trans_cnt])</f>
        <v>0</v>
      </c>
    </row>
    <row r="2982" spans="1:4" x14ac:dyDescent="0.25">
      <c r="A2982" s="8">
        <f t="shared" si="94"/>
        <v>47907</v>
      </c>
      <c r="B2982" s="74">
        <f>SUMIF([1]!Query1[Date],"="&amp;A2982,[1]!Query1[Quantity])</f>
        <v>0</v>
      </c>
      <c r="C2982" s="75" t="e">
        <f t="shared" si="93"/>
        <v>#DIV/0!</v>
      </c>
      <c r="D2982" s="74">
        <f>SUMIF([1]!Query1[Date],"="&amp;A2982,[1]!Query1[Trans_cnt])</f>
        <v>0</v>
      </c>
    </row>
    <row r="2983" spans="1:4" x14ac:dyDescent="0.25">
      <c r="A2983" s="8">
        <f t="shared" si="94"/>
        <v>47908</v>
      </c>
      <c r="B2983" s="74">
        <f>SUMIF([1]!Query1[Date],"="&amp;A2983,[1]!Query1[Quantity])</f>
        <v>0</v>
      </c>
      <c r="C2983" s="75" t="e">
        <f t="shared" si="93"/>
        <v>#DIV/0!</v>
      </c>
      <c r="D2983" s="74">
        <f>SUMIF([1]!Query1[Date],"="&amp;A2983,[1]!Query1[Trans_cnt])</f>
        <v>0</v>
      </c>
    </row>
    <row r="2984" spans="1:4" x14ac:dyDescent="0.25">
      <c r="A2984" s="8">
        <f t="shared" si="94"/>
        <v>47909</v>
      </c>
      <c r="B2984" s="74">
        <f>SUMIF([1]!Query1[Date],"="&amp;A2984,[1]!Query1[Quantity])</f>
        <v>0</v>
      </c>
      <c r="C2984" s="75" t="e">
        <f t="shared" si="93"/>
        <v>#DIV/0!</v>
      </c>
      <c r="D2984" s="74">
        <f>SUMIF([1]!Query1[Date],"="&amp;A2984,[1]!Query1[Trans_cnt])</f>
        <v>0</v>
      </c>
    </row>
    <row r="2985" spans="1:4" x14ac:dyDescent="0.25">
      <c r="A2985" s="8">
        <f t="shared" si="94"/>
        <v>47910</v>
      </c>
      <c r="B2985" s="74">
        <f>SUMIF([1]!Query1[Date],"="&amp;A2985,[1]!Query1[Quantity])</f>
        <v>0</v>
      </c>
      <c r="C2985" s="75" t="e">
        <f t="shared" si="93"/>
        <v>#DIV/0!</v>
      </c>
      <c r="D2985" s="74">
        <f>SUMIF([1]!Query1[Date],"="&amp;A2985,[1]!Query1[Trans_cnt])</f>
        <v>0</v>
      </c>
    </row>
    <row r="2986" spans="1:4" x14ac:dyDescent="0.25">
      <c r="A2986" s="8">
        <f t="shared" si="94"/>
        <v>47911</v>
      </c>
      <c r="B2986" s="74">
        <f>SUMIF([1]!Query1[Date],"="&amp;A2986,[1]!Query1[Quantity])</f>
        <v>0</v>
      </c>
      <c r="C2986" s="75" t="e">
        <f t="shared" si="93"/>
        <v>#DIV/0!</v>
      </c>
      <c r="D2986" s="74">
        <f>SUMIF([1]!Query1[Date],"="&amp;A2986,[1]!Query1[Trans_cnt])</f>
        <v>0</v>
      </c>
    </row>
    <row r="2987" spans="1:4" x14ac:dyDescent="0.25">
      <c r="A2987" s="8">
        <f t="shared" si="94"/>
        <v>47912</v>
      </c>
      <c r="B2987" s="74">
        <f>SUMIF([1]!Query1[Date],"="&amp;A2987,[1]!Query1[Quantity])</f>
        <v>0</v>
      </c>
      <c r="C2987" s="75" t="e">
        <f t="shared" si="93"/>
        <v>#DIV/0!</v>
      </c>
      <c r="D2987" s="74">
        <f>SUMIF([1]!Query1[Date],"="&amp;A2987,[1]!Query1[Trans_cnt])</f>
        <v>0</v>
      </c>
    </row>
    <row r="2988" spans="1:4" x14ac:dyDescent="0.25">
      <c r="A2988" s="8">
        <f t="shared" si="94"/>
        <v>47913</v>
      </c>
      <c r="B2988" s="74">
        <f>SUMIF([1]!Query1[Date],"="&amp;A2988,[1]!Query1[Quantity])</f>
        <v>0</v>
      </c>
      <c r="C2988" s="75" t="e">
        <f t="shared" si="93"/>
        <v>#DIV/0!</v>
      </c>
      <c r="D2988" s="74">
        <f>SUMIF([1]!Query1[Date],"="&amp;A2988,[1]!Query1[Trans_cnt])</f>
        <v>0</v>
      </c>
    </row>
    <row r="2989" spans="1:4" x14ac:dyDescent="0.25">
      <c r="A2989" s="8">
        <f t="shared" si="94"/>
        <v>47914</v>
      </c>
      <c r="B2989" s="74">
        <f>SUMIF([1]!Query1[Date],"="&amp;A2989,[1]!Query1[Quantity])</f>
        <v>0</v>
      </c>
      <c r="C2989" s="75" t="e">
        <f t="shared" si="93"/>
        <v>#DIV/0!</v>
      </c>
      <c r="D2989" s="74">
        <f>SUMIF([1]!Query1[Date],"="&amp;A2989,[1]!Query1[Trans_cnt])</f>
        <v>0</v>
      </c>
    </row>
    <row r="2990" spans="1:4" x14ac:dyDescent="0.25">
      <c r="A2990" s="8">
        <f t="shared" si="94"/>
        <v>47915</v>
      </c>
      <c r="B2990" s="74">
        <f>SUMIF([1]!Query1[Date],"="&amp;A2990,[1]!Query1[Quantity])</f>
        <v>0</v>
      </c>
      <c r="C2990" s="75" t="e">
        <f t="shared" si="93"/>
        <v>#DIV/0!</v>
      </c>
      <c r="D2990" s="74">
        <f>SUMIF([1]!Query1[Date],"="&amp;A2990,[1]!Query1[Trans_cnt])</f>
        <v>0</v>
      </c>
    </row>
    <row r="2991" spans="1:4" x14ac:dyDescent="0.25">
      <c r="A2991" s="8">
        <f t="shared" si="94"/>
        <v>47916</v>
      </c>
      <c r="B2991" s="74">
        <f>SUMIF([1]!Query1[Date],"="&amp;A2991,[1]!Query1[Quantity])</f>
        <v>0</v>
      </c>
      <c r="C2991" s="75" t="e">
        <f t="shared" si="93"/>
        <v>#DIV/0!</v>
      </c>
      <c r="D2991" s="74">
        <f>SUMIF([1]!Query1[Date],"="&amp;A2991,[1]!Query1[Trans_cnt])</f>
        <v>0</v>
      </c>
    </row>
    <row r="2992" spans="1:4" x14ac:dyDescent="0.25">
      <c r="A2992" s="8">
        <f t="shared" si="94"/>
        <v>47917</v>
      </c>
      <c r="B2992" s="74">
        <f>SUMIF([1]!Query1[Date],"="&amp;A2992,[1]!Query1[Quantity])</f>
        <v>0</v>
      </c>
      <c r="C2992" s="75" t="e">
        <f t="shared" si="93"/>
        <v>#DIV/0!</v>
      </c>
      <c r="D2992" s="74">
        <f>SUMIF([1]!Query1[Date],"="&amp;A2992,[1]!Query1[Trans_cnt])</f>
        <v>0</v>
      </c>
    </row>
    <row r="2993" spans="1:4" x14ac:dyDescent="0.25">
      <c r="A2993" s="8">
        <f t="shared" si="94"/>
        <v>47918</v>
      </c>
      <c r="B2993" s="74">
        <f>SUMIF([1]!Query1[Date],"="&amp;A2993,[1]!Query1[Quantity])</f>
        <v>0</v>
      </c>
      <c r="C2993" s="75" t="e">
        <f t="shared" si="93"/>
        <v>#DIV/0!</v>
      </c>
      <c r="D2993" s="74">
        <f>SUMIF([1]!Query1[Date],"="&amp;A2993,[1]!Query1[Trans_cnt])</f>
        <v>0</v>
      </c>
    </row>
    <row r="2994" spans="1:4" x14ac:dyDescent="0.25">
      <c r="A2994" s="8">
        <f t="shared" si="94"/>
        <v>47919</v>
      </c>
      <c r="B2994" s="74">
        <f>SUMIF([1]!Query1[Date],"="&amp;A2994,[1]!Query1[Quantity])</f>
        <v>0</v>
      </c>
      <c r="C2994" s="75" t="e">
        <f t="shared" si="93"/>
        <v>#DIV/0!</v>
      </c>
      <c r="D2994" s="74">
        <f>SUMIF([1]!Query1[Date],"="&amp;A2994,[1]!Query1[Trans_cnt])</f>
        <v>0</v>
      </c>
    </row>
    <row r="2995" spans="1:4" x14ac:dyDescent="0.25">
      <c r="A2995" s="8">
        <f t="shared" si="94"/>
        <v>47920</v>
      </c>
      <c r="B2995" s="74">
        <f>SUMIF([1]!Query1[Date],"="&amp;A2995,[1]!Query1[Quantity])</f>
        <v>0</v>
      </c>
      <c r="C2995" s="75" t="e">
        <f t="shared" si="93"/>
        <v>#DIV/0!</v>
      </c>
      <c r="D2995" s="74">
        <f>SUMIF([1]!Query1[Date],"="&amp;A2995,[1]!Query1[Trans_cnt])</f>
        <v>0</v>
      </c>
    </row>
    <row r="2996" spans="1:4" x14ac:dyDescent="0.25">
      <c r="A2996" s="8">
        <f t="shared" si="94"/>
        <v>47921</v>
      </c>
      <c r="B2996" s="74">
        <f>SUMIF([1]!Query1[Date],"="&amp;A2996,[1]!Query1[Quantity])</f>
        <v>0</v>
      </c>
      <c r="C2996" s="75" t="e">
        <f t="shared" si="93"/>
        <v>#DIV/0!</v>
      </c>
      <c r="D2996" s="74">
        <f>SUMIF([1]!Query1[Date],"="&amp;A2996,[1]!Query1[Trans_cnt])</f>
        <v>0</v>
      </c>
    </row>
    <row r="2997" spans="1:4" x14ac:dyDescent="0.25">
      <c r="A2997" s="8">
        <f t="shared" si="94"/>
        <v>47922</v>
      </c>
      <c r="B2997" s="74">
        <f>SUMIF([1]!Query1[Date],"="&amp;A2997,[1]!Query1[Quantity])</f>
        <v>0</v>
      </c>
      <c r="C2997" s="75" t="e">
        <f t="shared" si="93"/>
        <v>#DIV/0!</v>
      </c>
      <c r="D2997" s="74">
        <f>SUMIF([1]!Query1[Date],"="&amp;A2997,[1]!Query1[Trans_cnt])</f>
        <v>0</v>
      </c>
    </row>
    <row r="2998" spans="1:4" x14ac:dyDescent="0.25">
      <c r="A2998" s="8">
        <f t="shared" si="94"/>
        <v>47923</v>
      </c>
      <c r="B2998" s="74">
        <f>SUMIF([1]!Query1[Date],"="&amp;A2998,[1]!Query1[Quantity])</f>
        <v>0</v>
      </c>
      <c r="C2998" s="75" t="e">
        <f t="shared" si="93"/>
        <v>#DIV/0!</v>
      </c>
      <c r="D2998" s="74">
        <f>SUMIF([1]!Query1[Date],"="&amp;A2998,[1]!Query1[Trans_cnt])</f>
        <v>0</v>
      </c>
    </row>
    <row r="2999" spans="1:4" x14ac:dyDescent="0.25">
      <c r="A2999" s="8">
        <f t="shared" si="94"/>
        <v>47924</v>
      </c>
      <c r="B2999" s="74">
        <f>SUMIF([1]!Query1[Date],"="&amp;A2999,[1]!Query1[Quantity])</f>
        <v>0</v>
      </c>
      <c r="C2999" s="75" t="e">
        <f t="shared" si="93"/>
        <v>#DIV/0!</v>
      </c>
      <c r="D2999" s="74">
        <f>SUMIF([1]!Query1[Date],"="&amp;A2999,[1]!Query1[Trans_cnt])</f>
        <v>0</v>
      </c>
    </row>
    <row r="3000" spans="1:4" x14ac:dyDescent="0.25">
      <c r="A3000" s="8">
        <f t="shared" si="94"/>
        <v>47925</v>
      </c>
      <c r="B3000" s="74">
        <f>SUMIF([1]!Query1[Date],"="&amp;A3000,[1]!Query1[Quantity])</f>
        <v>0</v>
      </c>
      <c r="C3000" s="75" t="e">
        <f t="shared" si="93"/>
        <v>#DIV/0!</v>
      </c>
      <c r="D3000" s="74">
        <f>SUMIF([1]!Query1[Date],"="&amp;A3000,[1]!Query1[Trans_cnt])</f>
        <v>0</v>
      </c>
    </row>
    <row r="3001" spans="1:4" x14ac:dyDescent="0.25">
      <c r="A3001" s="8">
        <f t="shared" si="94"/>
        <v>47926</v>
      </c>
      <c r="B3001" s="74">
        <f>SUMIF([1]!Query1[Date],"="&amp;A3001,[1]!Query1[Quantity])</f>
        <v>0</v>
      </c>
      <c r="C3001" s="75" t="e">
        <f t="shared" si="93"/>
        <v>#DIV/0!</v>
      </c>
      <c r="D3001" s="74">
        <f>SUMIF([1]!Query1[Date],"="&amp;A3001,[1]!Query1[Trans_cnt])</f>
        <v>0</v>
      </c>
    </row>
    <row r="3002" spans="1:4" x14ac:dyDescent="0.25">
      <c r="A3002" s="8">
        <f t="shared" si="94"/>
        <v>47927</v>
      </c>
      <c r="B3002" s="74">
        <f>SUMIF([1]!Query1[Date],"="&amp;A3002,[1]!Query1[Quantity])</f>
        <v>0</v>
      </c>
      <c r="C3002" s="75" t="e">
        <f t="shared" si="93"/>
        <v>#DIV/0!</v>
      </c>
      <c r="D3002" s="74">
        <f>SUMIF([1]!Query1[Date],"="&amp;A3002,[1]!Query1[Trans_cnt])</f>
        <v>0</v>
      </c>
    </row>
    <row r="3003" spans="1:4" x14ac:dyDescent="0.25">
      <c r="A3003" s="8">
        <f t="shared" si="94"/>
        <v>47928</v>
      </c>
      <c r="B3003" s="74">
        <f>SUMIF([1]!Query1[Date],"="&amp;A3003,[1]!Query1[Quantity])</f>
        <v>0</v>
      </c>
      <c r="C3003" s="75" t="e">
        <f t="shared" si="93"/>
        <v>#DIV/0!</v>
      </c>
      <c r="D3003" s="74">
        <f>SUMIF([1]!Query1[Date],"="&amp;A3003,[1]!Query1[Trans_cnt])</f>
        <v>0</v>
      </c>
    </row>
    <row r="3004" spans="1:4" x14ac:dyDescent="0.25">
      <c r="A3004" s="8">
        <f t="shared" si="94"/>
        <v>47929</v>
      </c>
      <c r="B3004" s="74">
        <f>SUMIF([1]!Query1[Date],"="&amp;A3004,[1]!Query1[Quantity])</f>
        <v>0</v>
      </c>
      <c r="C3004" s="75" t="e">
        <f t="shared" si="93"/>
        <v>#DIV/0!</v>
      </c>
      <c r="D3004" s="74">
        <f>SUMIF([1]!Query1[Date],"="&amp;A3004,[1]!Query1[Trans_cnt])</f>
        <v>0</v>
      </c>
    </row>
    <row r="3005" spans="1:4" x14ac:dyDescent="0.25">
      <c r="A3005" s="8">
        <f t="shared" si="94"/>
        <v>47930</v>
      </c>
      <c r="B3005" s="74">
        <f>SUMIF([1]!Query1[Date],"="&amp;A3005,[1]!Query1[Quantity])</f>
        <v>0</v>
      </c>
      <c r="C3005" s="75" t="e">
        <f t="shared" si="93"/>
        <v>#DIV/0!</v>
      </c>
      <c r="D3005" s="74">
        <f>SUMIF([1]!Query1[Date],"="&amp;A3005,[1]!Query1[Trans_cnt])</f>
        <v>0</v>
      </c>
    </row>
    <row r="3006" spans="1:4" x14ac:dyDescent="0.25">
      <c r="A3006" s="8">
        <f t="shared" si="94"/>
        <v>47931</v>
      </c>
      <c r="B3006" s="74">
        <f>SUMIF([1]!Query1[Date],"="&amp;A3006,[1]!Query1[Quantity])</f>
        <v>0</v>
      </c>
      <c r="C3006" s="75" t="e">
        <f t="shared" si="93"/>
        <v>#DIV/0!</v>
      </c>
      <c r="D3006" s="74">
        <f>SUMIF([1]!Query1[Date],"="&amp;A3006,[1]!Query1[Trans_cnt])</f>
        <v>0</v>
      </c>
    </row>
    <row r="3007" spans="1:4" x14ac:dyDescent="0.25">
      <c r="A3007" s="8">
        <f t="shared" si="94"/>
        <v>47932</v>
      </c>
      <c r="B3007" s="74">
        <f>SUMIF([1]!Query1[Date],"="&amp;A3007,[1]!Query1[Quantity])</f>
        <v>0</v>
      </c>
      <c r="C3007" s="75" t="e">
        <f t="shared" si="93"/>
        <v>#DIV/0!</v>
      </c>
      <c r="D3007" s="74">
        <f>SUMIF([1]!Query1[Date],"="&amp;A3007,[1]!Query1[Trans_cnt])</f>
        <v>0</v>
      </c>
    </row>
    <row r="3008" spans="1:4" x14ac:dyDescent="0.25">
      <c r="A3008" s="8">
        <f t="shared" si="94"/>
        <v>47933</v>
      </c>
      <c r="B3008" s="74">
        <f>SUMIF([1]!Query1[Date],"="&amp;A3008,[1]!Query1[Quantity])</f>
        <v>0</v>
      </c>
      <c r="C3008" s="75" t="e">
        <f t="shared" si="93"/>
        <v>#DIV/0!</v>
      </c>
      <c r="D3008" s="74">
        <f>SUMIF([1]!Query1[Date],"="&amp;A3008,[1]!Query1[Trans_cnt])</f>
        <v>0</v>
      </c>
    </row>
    <row r="3009" spans="1:4" x14ac:dyDescent="0.25">
      <c r="A3009" s="8">
        <f t="shared" si="94"/>
        <v>47934</v>
      </c>
      <c r="B3009" s="74">
        <f>SUMIF([1]!Query1[Date],"="&amp;A3009,[1]!Query1[Quantity])</f>
        <v>0</v>
      </c>
      <c r="C3009" s="75" t="e">
        <f t="shared" si="93"/>
        <v>#DIV/0!</v>
      </c>
      <c r="D3009" s="74">
        <f>SUMIF([1]!Query1[Date],"="&amp;A3009,[1]!Query1[Trans_cnt])</f>
        <v>0</v>
      </c>
    </row>
    <row r="3010" spans="1:4" x14ac:dyDescent="0.25">
      <c r="A3010" s="8">
        <f t="shared" si="94"/>
        <v>47935</v>
      </c>
      <c r="B3010" s="74">
        <f>SUMIF([1]!Query1[Date],"="&amp;A3010,[1]!Query1[Quantity])</f>
        <v>0</v>
      </c>
      <c r="C3010" s="75" t="e">
        <f t="shared" si="93"/>
        <v>#DIV/0!</v>
      </c>
      <c r="D3010" s="74">
        <f>SUMIF([1]!Query1[Date],"="&amp;A3010,[1]!Query1[Trans_cnt])</f>
        <v>0</v>
      </c>
    </row>
    <row r="3011" spans="1:4" x14ac:dyDescent="0.25">
      <c r="A3011" s="8">
        <f t="shared" si="94"/>
        <v>47936</v>
      </c>
      <c r="B3011" s="74">
        <f>SUMIF([1]!Query1[Date],"="&amp;A3011,[1]!Query1[Quantity])</f>
        <v>0</v>
      </c>
      <c r="C3011" s="75" t="e">
        <f t="shared" ref="C3011:C3074" si="95">B3011/D3011</f>
        <v>#DIV/0!</v>
      </c>
      <c r="D3011" s="74">
        <f>SUMIF([1]!Query1[Date],"="&amp;A3011,[1]!Query1[Trans_cnt])</f>
        <v>0</v>
      </c>
    </row>
    <row r="3012" spans="1:4" x14ac:dyDescent="0.25">
      <c r="A3012" s="8">
        <f t="shared" si="94"/>
        <v>47937</v>
      </c>
      <c r="B3012" s="74">
        <f>SUMIF([1]!Query1[Date],"="&amp;A3012,[1]!Query1[Quantity])</f>
        <v>0</v>
      </c>
      <c r="C3012" s="75" t="e">
        <f t="shared" si="95"/>
        <v>#DIV/0!</v>
      </c>
      <c r="D3012" s="74">
        <f>SUMIF([1]!Query1[Date],"="&amp;A3012,[1]!Query1[Trans_cnt])</f>
        <v>0</v>
      </c>
    </row>
    <row r="3013" spans="1:4" x14ac:dyDescent="0.25">
      <c r="A3013" s="8">
        <f t="shared" si="94"/>
        <v>47938</v>
      </c>
      <c r="B3013" s="74">
        <f>SUMIF([1]!Query1[Date],"="&amp;A3013,[1]!Query1[Quantity])</f>
        <v>0</v>
      </c>
      <c r="C3013" s="75" t="e">
        <f t="shared" si="95"/>
        <v>#DIV/0!</v>
      </c>
      <c r="D3013" s="74">
        <f>SUMIF([1]!Query1[Date],"="&amp;A3013,[1]!Query1[Trans_cnt])</f>
        <v>0</v>
      </c>
    </row>
    <row r="3014" spans="1:4" x14ac:dyDescent="0.25">
      <c r="A3014" s="8">
        <f t="shared" si="94"/>
        <v>47939</v>
      </c>
      <c r="B3014" s="74">
        <f>SUMIF([1]!Query1[Date],"="&amp;A3014,[1]!Query1[Quantity])</f>
        <v>0</v>
      </c>
      <c r="C3014" s="75" t="e">
        <f t="shared" si="95"/>
        <v>#DIV/0!</v>
      </c>
      <c r="D3014" s="74">
        <f>SUMIF([1]!Query1[Date],"="&amp;A3014,[1]!Query1[Trans_cnt])</f>
        <v>0</v>
      </c>
    </row>
    <row r="3015" spans="1:4" x14ac:dyDescent="0.25">
      <c r="A3015" s="8">
        <f t="shared" si="94"/>
        <v>47940</v>
      </c>
      <c r="B3015" s="74">
        <f>SUMIF([1]!Query1[Date],"="&amp;A3015,[1]!Query1[Quantity])</f>
        <v>0</v>
      </c>
      <c r="C3015" s="75" t="e">
        <f t="shared" si="95"/>
        <v>#DIV/0!</v>
      </c>
      <c r="D3015" s="74">
        <f>SUMIF([1]!Query1[Date],"="&amp;A3015,[1]!Query1[Trans_cnt])</f>
        <v>0</v>
      </c>
    </row>
    <row r="3016" spans="1:4" x14ac:dyDescent="0.25">
      <c r="A3016" s="8">
        <f t="shared" si="94"/>
        <v>47941</v>
      </c>
      <c r="B3016" s="74">
        <f>SUMIF([1]!Query1[Date],"="&amp;A3016,[1]!Query1[Quantity])</f>
        <v>0</v>
      </c>
      <c r="C3016" s="75" t="e">
        <f t="shared" si="95"/>
        <v>#DIV/0!</v>
      </c>
      <c r="D3016" s="74">
        <f>SUMIF([1]!Query1[Date],"="&amp;A3016,[1]!Query1[Trans_cnt])</f>
        <v>0</v>
      </c>
    </row>
    <row r="3017" spans="1:4" x14ac:dyDescent="0.25">
      <c r="A3017" s="8">
        <f t="shared" si="94"/>
        <v>47942</v>
      </c>
      <c r="B3017" s="74">
        <f>SUMIF([1]!Query1[Date],"="&amp;A3017,[1]!Query1[Quantity])</f>
        <v>0</v>
      </c>
      <c r="C3017" s="75" t="e">
        <f t="shared" si="95"/>
        <v>#DIV/0!</v>
      </c>
      <c r="D3017" s="74">
        <f>SUMIF([1]!Query1[Date],"="&amp;A3017,[1]!Query1[Trans_cnt])</f>
        <v>0</v>
      </c>
    </row>
    <row r="3018" spans="1:4" x14ac:dyDescent="0.25">
      <c r="A3018" s="8">
        <f t="shared" si="94"/>
        <v>47943</v>
      </c>
      <c r="B3018" s="74">
        <f>SUMIF([1]!Query1[Date],"="&amp;A3018,[1]!Query1[Quantity])</f>
        <v>0</v>
      </c>
      <c r="C3018" s="75" t="e">
        <f t="shared" si="95"/>
        <v>#DIV/0!</v>
      </c>
      <c r="D3018" s="74">
        <f>SUMIF([1]!Query1[Date],"="&amp;A3018,[1]!Query1[Trans_cnt])</f>
        <v>0</v>
      </c>
    </row>
    <row r="3019" spans="1:4" x14ac:dyDescent="0.25">
      <c r="A3019" s="8">
        <f t="shared" si="94"/>
        <v>47944</v>
      </c>
      <c r="B3019" s="74">
        <f>SUMIF([1]!Query1[Date],"="&amp;A3019,[1]!Query1[Quantity])</f>
        <v>0</v>
      </c>
      <c r="C3019" s="75" t="e">
        <f t="shared" si="95"/>
        <v>#DIV/0!</v>
      </c>
      <c r="D3019" s="74">
        <f>SUMIF([1]!Query1[Date],"="&amp;A3019,[1]!Query1[Trans_cnt])</f>
        <v>0</v>
      </c>
    </row>
    <row r="3020" spans="1:4" x14ac:dyDescent="0.25">
      <c r="A3020" s="8">
        <f t="shared" si="94"/>
        <v>47945</v>
      </c>
      <c r="B3020" s="74">
        <f>SUMIF([1]!Query1[Date],"="&amp;A3020,[1]!Query1[Quantity])</f>
        <v>0</v>
      </c>
      <c r="C3020" s="75" t="e">
        <f t="shared" si="95"/>
        <v>#DIV/0!</v>
      </c>
      <c r="D3020" s="74">
        <f>SUMIF([1]!Query1[Date],"="&amp;A3020,[1]!Query1[Trans_cnt])</f>
        <v>0</v>
      </c>
    </row>
    <row r="3021" spans="1:4" x14ac:dyDescent="0.25">
      <c r="A3021" s="8">
        <f t="shared" si="94"/>
        <v>47946</v>
      </c>
      <c r="B3021" s="74">
        <f>SUMIF([1]!Query1[Date],"="&amp;A3021,[1]!Query1[Quantity])</f>
        <v>0</v>
      </c>
      <c r="C3021" s="75" t="e">
        <f t="shared" si="95"/>
        <v>#DIV/0!</v>
      </c>
      <c r="D3021" s="74">
        <f>SUMIF([1]!Query1[Date],"="&amp;A3021,[1]!Query1[Trans_cnt])</f>
        <v>0</v>
      </c>
    </row>
    <row r="3022" spans="1:4" x14ac:dyDescent="0.25">
      <c r="A3022" s="8">
        <f t="shared" si="94"/>
        <v>47947</v>
      </c>
      <c r="B3022" s="74">
        <f>SUMIF([1]!Query1[Date],"="&amp;A3022,[1]!Query1[Quantity])</f>
        <v>0</v>
      </c>
      <c r="C3022" s="75" t="e">
        <f t="shared" si="95"/>
        <v>#DIV/0!</v>
      </c>
      <c r="D3022" s="74">
        <f>SUMIF([1]!Query1[Date],"="&amp;A3022,[1]!Query1[Trans_cnt])</f>
        <v>0</v>
      </c>
    </row>
    <row r="3023" spans="1:4" x14ac:dyDescent="0.25">
      <c r="A3023" s="8">
        <f t="shared" si="94"/>
        <v>47948</v>
      </c>
      <c r="B3023" s="74">
        <f>SUMIF([1]!Query1[Date],"="&amp;A3023,[1]!Query1[Quantity])</f>
        <v>0</v>
      </c>
      <c r="C3023" s="75" t="e">
        <f t="shared" si="95"/>
        <v>#DIV/0!</v>
      </c>
      <c r="D3023" s="74">
        <f>SUMIF([1]!Query1[Date],"="&amp;A3023,[1]!Query1[Trans_cnt])</f>
        <v>0</v>
      </c>
    </row>
    <row r="3024" spans="1:4" x14ac:dyDescent="0.25">
      <c r="A3024" s="8">
        <f t="shared" si="94"/>
        <v>47949</v>
      </c>
      <c r="B3024" s="74">
        <f>SUMIF([1]!Query1[Date],"="&amp;A3024,[1]!Query1[Quantity])</f>
        <v>0</v>
      </c>
      <c r="C3024" s="75" t="e">
        <f t="shared" si="95"/>
        <v>#DIV/0!</v>
      </c>
      <c r="D3024" s="74">
        <f>SUMIF([1]!Query1[Date],"="&amp;A3024,[1]!Query1[Trans_cnt])</f>
        <v>0</v>
      </c>
    </row>
    <row r="3025" spans="1:4" x14ac:dyDescent="0.25">
      <c r="A3025" s="8">
        <f t="shared" si="94"/>
        <v>47950</v>
      </c>
      <c r="B3025" s="74">
        <f>SUMIF([1]!Query1[Date],"="&amp;A3025,[1]!Query1[Quantity])</f>
        <v>0</v>
      </c>
      <c r="C3025" s="75" t="e">
        <f t="shared" si="95"/>
        <v>#DIV/0!</v>
      </c>
      <c r="D3025" s="74">
        <f>SUMIF([1]!Query1[Date],"="&amp;A3025,[1]!Query1[Trans_cnt])</f>
        <v>0</v>
      </c>
    </row>
    <row r="3026" spans="1:4" x14ac:dyDescent="0.25">
      <c r="A3026" s="8">
        <f t="shared" si="94"/>
        <v>47951</v>
      </c>
      <c r="B3026" s="74">
        <f>SUMIF([1]!Query1[Date],"="&amp;A3026,[1]!Query1[Quantity])</f>
        <v>0</v>
      </c>
      <c r="C3026" s="75" t="e">
        <f t="shared" si="95"/>
        <v>#DIV/0!</v>
      </c>
      <c r="D3026" s="74">
        <f>SUMIF([1]!Query1[Date],"="&amp;A3026,[1]!Query1[Trans_cnt])</f>
        <v>0</v>
      </c>
    </row>
    <row r="3027" spans="1:4" x14ac:dyDescent="0.25">
      <c r="A3027" s="8">
        <f t="shared" si="94"/>
        <v>47952</v>
      </c>
      <c r="B3027" s="74">
        <f>SUMIF([1]!Query1[Date],"="&amp;A3027,[1]!Query1[Quantity])</f>
        <v>0</v>
      </c>
      <c r="C3027" s="75" t="e">
        <f t="shared" si="95"/>
        <v>#DIV/0!</v>
      </c>
      <c r="D3027" s="74">
        <f>SUMIF([1]!Query1[Date],"="&amp;A3027,[1]!Query1[Trans_cnt])</f>
        <v>0</v>
      </c>
    </row>
    <row r="3028" spans="1:4" x14ac:dyDescent="0.25">
      <c r="A3028" s="8">
        <f t="shared" si="94"/>
        <v>47953</v>
      </c>
      <c r="B3028" s="74">
        <f>SUMIF([1]!Query1[Date],"="&amp;A3028,[1]!Query1[Quantity])</f>
        <v>0</v>
      </c>
      <c r="C3028" s="75" t="e">
        <f t="shared" si="95"/>
        <v>#DIV/0!</v>
      </c>
      <c r="D3028" s="74">
        <f>SUMIF([1]!Query1[Date],"="&amp;A3028,[1]!Query1[Trans_cnt])</f>
        <v>0</v>
      </c>
    </row>
    <row r="3029" spans="1:4" x14ac:dyDescent="0.25">
      <c r="A3029" s="8">
        <f t="shared" si="94"/>
        <v>47954</v>
      </c>
      <c r="B3029" s="74">
        <f>SUMIF([1]!Query1[Date],"="&amp;A3029,[1]!Query1[Quantity])</f>
        <v>0</v>
      </c>
      <c r="C3029" s="75" t="e">
        <f t="shared" si="95"/>
        <v>#DIV/0!</v>
      </c>
      <c r="D3029" s="74">
        <f>SUMIF([1]!Query1[Date],"="&amp;A3029,[1]!Query1[Trans_cnt])</f>
        <v>0</v>
      </c>
    </row>
    <row r="3030" spans="1:4" x14ac:dyDescent="0.25">
      <c r="A3030" s="8">
        <f t="shared" si="94"/>
        <v>47955</v>
      </c>
      <c r="B3030" s="74">
        <f>SUMIF([1]!Query1[Date],"="&amp;A3030,[1]!Query1[Quantity])</f>
        <v>0</v>
      </c>
      <c r="C3030" s="75" t="e">
        <f t="shared" si="95"/>
        <v>#DIV/0!</v>
      </c>
      <c r="D3030" s="74">
        <f>SUMIF([1]!Query1[Date],"="&amp;A3030,[1]!Query1[Trans_cnt])</f>
        <v>0</v>
      </c>
    </row>
    <row r="3031" spans="1:4" x14ac:dyDescent="0.25">
      <c r="A3031" s="8">
        <f t="shared" ref="A3031:A3094" si="96">A3030+1</f>
        <v>47956</v>
      </c>
      <c r="B3031" s="74">
        <f>SUMIF([1]!Query1[Date],"="&amp;A3031,[1]!Query1[Quantity])</f>
        <v>0</v>
      </c>
      <c r="C3031" s="75" t="e">
        <f t="shared" si="95"/>
        <v>#DIV/0!</v>
      </c>
      <c r="D3031" s="74">
        <f>SUMIF([1]!Query1[Date],"="&amp;A3031,[1]!Query1[Trans_cnt])</f>
        <v>0</v>
      </c>
    </row>
    <row r="3032" spans="1:4" x14ac:dyDescent="0.25">
      <c r="A3032" s="8">
        <f t="shared" si="96"/>
        <v>47957</v>
      </c>
      <c r="B3032" s="74">
        <f>SUMIF([1]!Query1[Date],"="&amp;A3032,[1]!Query1[Quantity])</f>
        <v>0</v>
      </c>
      <c r="C3032" s="75" t="e">
        <f t="shared" si="95"/>
        <v>#DIV/0!</v>
      </c>
      <c r="D3032" s="74">
        <f>SUMIF([1]!Query1[Date],"="&amp;A3032,[1]!Query1[Trans_cnt])</f>
        <v>0</v>
      </c>
    </row>
    <row r="3033" spans="1:4" x14ac:dyDescent="0.25">
      <c r="A3033" s="8">
        <f t="shared" si="96"/>
        <v>47958</v>
      </c>
      <c r="B3033" s="74">
        <f>SUMIF([1]!Query1[Date],"="&amp;A3033,[1]!Query1[Quantity])</f>
        <v>0</v>
      </c>
      <c r="C3033" s="75" t="e">
        <f t="shared" si="95"/>
        <v>#DIV/0!</v>
      </c>
      <c r="D3033" s="74">
        <f>SUMIF([1]!Query1[Date],"="&amp;A3033,[1]!Query1[Trans_cnt])</f>
        <v>0</v>
      </c>
    </row>
    <row r="3034" spans="1:4" x14ac:dyDescent="0.25">
      <c r="A3034" s="8">
        <f t="shared" si="96"/>
        <v>47959</v>
      </c>
      <c r="B3034" s="74">
        <f>SUMIF([1]!Query1[Date],"="&amp;A3034,[1]!Query1[Quantity])</f>
        <v>0</v>
      </c>
      <c r="C3034" s="75" t="e">
        <f t="shared" si="95"/>
        <v>#DIV/0!</v>
      </c>
      <c r="D3034" s="74">
        <f>SUMIF([1]!Query1[Date],"="&amp;A3034,[1]!Query1[Trans_cnt])</f>
        <v>0</v>
      </c>
    </row>
    <row r="3035" spans="1:4" x14ac:dyDescent="0.25">
      <c r="A3035" s="8">
        <f t="shared" si="96"/>
        <v>47960</v>
      </c>
      <c r="B3035" s="74">
        <f>SUMIF([1]!Query1[Date],"="&amp;A3035,[1]!Query1[Quantity])</f>
        <v>0</v>
      </c>
      <c r="C3035" s="75" t="e">
        <f t="shared" si="95"/>
        <v>#DIV/0!</v>
      </c>
      <c r="D3035" s="74">
        <f>SUMIF([1]!Query1[Date],"="&amp;A3035,[1]!Query1[Trans_cnt])</f>
        <v>0</v>
      </c>
    </row>
    <row r="3036" spans="1:4" x14ac:dyDescent="0.25">
      <c r="A3036" s="8">
        <f t="shared" si="96"/>
        <v>47961</v>
      </c>
      <c r="B3036" s="74">
        <f>SUMIF([1]!Query1[Date],"="&amp;A3036,[1]!Query1[Quantity])</f>
        <v>0</v>
      </c>
      <c r="C3036" s="75" t="e">
        <f t="shared" si="95"/>
        <v>#DIV/0!</v>
      </c>
      <c r="D3036" s="74">
        <f>SUMIF([1]!Query1[Date],"="&amp;A3036,[1]!Query1[Trans_cnt])</f>
        <v>0</v>
      </c>
    </row>
    <row r="3037" spans="1:4" x14ac:dyDescent="0.25">
      <c r="A3037" s="8">
        <f t="shared" si="96"/>
        <v>47962</v>
      </c>
      <c r="B3037" s="74">
        <f>SUMIF([1]!Query1[Date],"="&amp;A3037,[1]!Query1[Quantity])</f>
        <v>0</v>
      </c>
      <c r="C3037" s="75" t="e">
        <f t="shared" si="95"/>
        <v>#DIV/0!</v>
      </c>
      <c r="D3037" s="74">
        <f>SUMIF([1]!Query1[Date],"="&amp;A3037,[1]!Query1[Trans_cnt])</f>
        <v>0</v>
      </c>
    </row>
    <row r="3038" spans="1:4" x14ac:dyDescent="0.25">
      <c r="A3038" s="8">
        <f t="shared" si="96"/>
        <v>47963</v>
      </c>
      <c r="B3038" s="74">
        <f>SUMIF([1]!Query1[Date],"="&amp;A3038,[1]!Query1[Quantity])</f>
        <v>0</v>
      </c>
      <c r="C3038" s="75" t="e">
        <f t="shared" si="95"/>
        <v>#DIV/0!</v>
      </c>
      <c r="D3038" s="74">
        <f>SUMIF([1]!Query1[Date],"="&amp;A3038,[1]!Query1[Trans_cnt])</f>
        <v>0</v>
      </c>
    </row>
    <row r="3039" spans="1:4" x14ac:dyDescent="0.25">
      <c r="A3039" s="8">
        <f t="shared" si="96"/>
        <v>47964</v>
      </c>
      <c r="B3039" s="74">
        <f>SUMIF([1]!Query1[Date],"="&amp;A3039,[1]!Query1[Quantity])</f>
        <v>0</v>
      </c>
      <c r="C3039" s="75" t="e">
        <f t="shared" si="95"/>
        <v>#DIV/0!</v>
      </c>
      <c r="D3039" s="74">
        <f>SUMIF([1]!Query1[Date],"="&amp;A3039,[1]!Query1[Trans_cnt])</f>
        <v>0</v>
      </c>
    </row>
    <row r="3040" spans="1:4" x14ac:dyDescent="0.25">
      <c r="A3040" s="8">
        <f t="shared" si="96"/>
        <v>47965</v>
      </c>
      <c r="B3040" s="74">
        <f>SUMIF([1]!Query1[Date],"="&amp;A3040,[1]!Query1[Quantity])</f>
        <v>0</v>
      </c>
      <c r="C3040" s="75" t="e">
        <f t="shared" si="95"/>
        <v>#DIV/0!</v>
      </c>
      <c r="D3040" s="74">
        <f>SUMIF([1]!Query1[Date],"="&amp;A3040,[1]!Query1[Trans_cnt])</f>
        <v>0</v>
      </c>
    </row>
    <row r="3041" spans="1:4" x14ac:dyDescent="0.25">
      <c r="A3041" s="8">
        <f t="shared" si="96"/>
        <v>47966</v>
      </c>
      <c r="B3041" s="74">
        <f>SUMIF([1]!Query1[Date],"="&amp;A3041,[1]!Query1[Quantity])</f>
        <v>0</v>
      </c>
      <c r="C3041" s="75" t="e">
        <f t="shared" si="95"/>
        <v>#DIV/0!</v>
      </c>
      <c r="D3041" s="74">
        <f>SUMIF([1]!Query1[Date],"="&amp;A3041,[1]!Query1[Trans_cnt])</f>
        <v>0</v>
      </c>
    </row>
    <row r="3042" spans="1:4" x14ac:dyDescent="0.25">
      <c r="A3042" s="8">
        <f t="shared" si="96"/>
        <v>47967</v>
      </c>
      <c r="B3042" s="74">
        <f>SUMIF([1]!Query1[Date],"="&amp;A3042,[1]!Query1[Quantity])</f>
        <v>0</v>
      </c>
      <c r="C3042" s="75" t="e">
        <f t="shared" si="95"/>
        <v>#DIV/0!</v>
      </c>
      <c r="D3042" s="74">
        <f>SUMIF([1]!Query1[Date],"="&amp;A3042,[1]!Query1[Trans_cnt])</f>
        <v>0</v>
      </c>
    </row>
    <row r="3043" spans="1:4" x14ac:dyDescent="0.25">
      <c r="A3043" s="8">
        <f t="shared" si="96"/>
        <v>47968</v>
      </c>
      <c r="B3043" s="74">
        <f>SUMIF([1]!Query1[Date],"="&amp;A3043,[1]!Query1[Quantity])</f>
        <v>0</v>
      </c>
      <c r="C3043" s="75" t="e">
        <f t="shared" si="95"/>
        <v>#DIV/0!</v>
      </c>
      <c r="D3043" s="74">
        <f>SUMIF([1]!Query1[Date],"="&amp;A3043,[1]!Query1[Trans_cnt])</f>
        <v>0</v>
      </c>
    </row>
    <row r="3044" spans="1:4" x14ac:dyDescent="0.25">
      <c r="A3044" s="8">
        <f t="shared" si="96"/>
        <v>47969</v>
      </c>
      <c r="B3044" s="74">
        <f>SUMIF([1]!Query1[Date],"="&amp;A3044,[1]!Query1[Quantity])</f>
        <v>0</v>
      </c>
      <c r="C3044" s="75" t="e">
        <f t="shared" si="95"/>
        <v>#DIV/0!</v>
      </c>
      <c r="D3044" s="74">
        <f>SUMIF([1]!Query1[Date],"="&amp;A3044,[1]!Query1[Trans_cnt])</f>
        <v>0</v>
      </c>
    </row>
    <row r="3045" spans="1:4" x14ac:dyDescent="0.25">
      <c r="A3045" s="8">
        <f t="shared" si="96"/>
        <v>47970</v>
      </c>
      <c r="B3045" s="74">
        <f>SUMIF([1]!Query1[Date],"="&amp;A3045,[1]!Query1[Quantity])</f>
        <v>0</v>
      </c>
      <c r="C3045" s="75" t="e">
        <f t="shared" si="95"/>
        <v>#DIV/0!</v>
      </c>
      <c r="D3045" s="74">
        <f>SUMIF([1]!Query1[Date],"="&amp;A3045,[1]!Query1[Trans_cnt])</f>
        <v>0</v>
      </c>
    </row>
    <row r="3046" spans="1:4" x14ac:dyDescent="0.25">
      <c r="A3046" s="8">
        <f t="shared" si="96"/>
        <v>47971</v>
      </c>
      <c r="B3046" s="74">
        <f>SUMIF([1]!Query1[Date],"="&amp;A3046,[1]!Query1[Quantity])</f>
        <v>0</v>
      </c>
      <c r="C3046" s="75" t="e">
        <f t="shared" si="95"/>
        <v>#DIV/0!</v>
      </c>
      <c r="D3046" s="74">
        <f>SUMIF([1]!Query1[Date],"="&amp;A3046,[1]!Query1[Trans_cnt])</f>
        <v>0</v>
      </c>
    </row>
    <row r="3047" spans="1:4" x14ac:dyDescent="0.25">
      <c r="A3047" s="8">
        <f t="shared" si="96"/>
        <v>47972</v>
      </c>
      <c r="B3047" s="74">
        <f>SUMIF([1]!Query1[Date],"="&amp;A3047,[1]!Query1[Quantity])</f>
        <v>0</v>
      </c>
      <c r="C3047" s="75" t="e">
        <f t="shared" si="95"/>
        <v>#DIV/0!</v>
      </c>
      <c r="D3047" s="74">
        <f>SUMIF([1]!Query1[Date],"="&amp;A3047,[1]!Query1[Trans_cnt])</f>
        <v>0</v>
      </c>
    </row>
    <row r="3048" spans="1:4" x14ac:dyDescent="0.25">
      <c r="A3048" s="8">
        <f t="shared" si="96"/>
        <v>47973</v>
      </c>
      <c r="B3048" s="74">
        <f>SUMIF([1]!Query1[Date],"="&amp;A3048,[1]!Query1[Quantity])</f>
        <v>0</v>
      </c>
      <c r="C3048" s="75" t="e">
        <f t="shared" si="95"/>
        <v>#DIV/0!</v>
      </c>
      <c r="D3048" s="74">
        <f>SUMIF([1]!Query1[Date],"="&amp;A3048,[1]!Query1[Trans_cnt])</f>
        <v>0</v>
      </c>
    </row>
    <row r="3049" spans="1:4" x14ac:dyDescent="0.25">
      <c r="A3049" s="8">
        <f t="shared" si="96"/>
        <v>47974</v>
      </c>
      <c r="B3049" s="74">
        <f>SUMIF([1]!Query1[Date],"="&amp;A3049,[1]!Query1[Quantity])</f>
        <v>0</v>
      </c>
      <c r="C3049" s="75" t="e">
        <f t="shared" si="95"/>
        <v>#DIV/0!</v>
      </c>
      <c r="D3049" s="74">
        <f>SUMIF([1]!Query1[Date],"="&amp;A3049,[1]!Query1[Trans_cnt])</f>
        <v>0</v>
      </c>
    </row>
    <row r="3050" spans="1:4" x14ac:dyDescent="0.25">
      <c r="A3050" s="8">
        <f t="shared" si="96"/>
        <v>47975</v>
      </c>
      <c r="B3050" s="74">
        <f>SUMIF([1]!Query1[Date],"="&amp;A3050,[1]!Query1[Quantity])</f>
        <v>0</v>
      </c>
      <c r="C3050" s="75" t="e">
        <f t="shared" si="95"/>
        <v>#DIV/0!</v>
      </c>
      <c r="D3050" s="74">
        <f>SUMIF([1]!Query1[Date],"="&amp;A3050,[1]!Query1[Trans_cnt])</f>
        <v>0</v>
      </c>
    </row>
    <row r="3051" spans="1:4" x14ac:dyDescent="0.25">
      <c r="A3051" s="8">
        <f t="shared" si="96"/>
        <v>47976</v>
      </c>
      <c r="B3051" s="74">
        <f>SUMIF([1]!Query1[Date],"="&amp;A3051,[1]!Query1[Quantity])</f>
        <v>0</v>
      </c>
      <c r="C3051" s="75" t="e">
        <f t="shared" si="95"/>
        <v>#DIV/0!</v>
      </c>
      <c r="D3051" s="74">
        <f>SUMIF([1]!Query1[Date],"="&amp;A3051,[1]!Query1[Trans_cnt])</f>
        <v>0</v>
      </c>
    </row>
    <row r="3052" spans="1:4" x14ac:dyDescent="0.25">
      <c r="A3052" s="8">
        <f t="shared" si="96"/>
        <v>47977</v>
      </c>
      <c r="B3052" s="74">
        <f>SUMIF([1]!Query1[Date],"="&amp;A3052,[1]!Query1[Quantity])</f>
        <v>0</v>
      </c>
      <c r="C3052" s="75" t="e">
        <f t="shared" si="95"/>
        <v>#DIV/0!</v>
      </c>
      <c r="D3052" s="74">
        <f>SUMIF([1]!Query1[Date],"="&amp;A3052,[1]!Query1[Trans_cnt])</f>
        <v>0</v>
      </c>
    </row>
    <row r="3053" spans="1:4" x14ac:dyDescent="0.25">
      <c r="A3053" s="8">
        <f t="shared" si="96"/>
        <v>47978</v>
      </c>
      <c r="B3053" s="74">
        <f>SUMIF([1]!Query1[Date],"="&amp;A3053,[1]!Query1[Quantity])</f>
        <v>0</v>
      </c>
      <c r="C3053" s="75" t="e">
        <f t="shared" si="95"/>
        <v>#DIV/0!</v>
      </c>
      <c r="D3053" s="74">
        <f>SUMIF([1]!Query1[Date],"="&amp;A3053,[1]!Query1[Trans_cnt])</f>
        <v>0</v>
      </c>
    </row>
    <row r="3054" spans="1:4" x14ac:dyDescent="0.25">
      <c r="A3054" s="8">
        <f t="shared" si="96"/>
        <v>47979</v>
      </c>
      <c r="B3054" s="74">
        <f>SUMIF([1]!Query1[Date],"="&amp;A3054,[1]!Query1[Quantity])</f>
        <v>0</v>
      </c>
      <c r="C3054" s="75" t="e">
        <f t="shared" si="95"/>
        <v>#DIV/0!</v>
      </c>
      <c r="D3054" s="74">
        <f>SUMIF([1]!Query1[Date],"="&amp;A3054,[1]!Query1[Trans_cnt])</f>
        <v>0</v>
      </c>
    </row>
    <row r="3055" spans="1:4" x14ac:dyDescent="0.25">
      <c r="A3055" s="8">
        <f t="shared" si="96"/>
        <v>47980</v>
      </c>
      <c r="B3055" s="74">
        <f>SUMIF([1]!Query1[Date],"="&amp;A3055,[1]!Query1[Quantity])</f>
        <v>0</v>
      </c>
      <c r="C3055" s="75" t="e">
        <f t="shared" si="95"/>
        <v>#DIV/0!</v>
      </c>
      <c r="D3055" s="74">
        <f>SUMIF([1]!Query1[Date],"="&amp;A3055,[1]!Query1[Trans_cnt])</f>
        <v>0</v>
      </c>
    </row>
    <row r="3056" spans="1:4" x14ac:dyDescent="0.25">
      <c r="A3056" s="8">
        <f t="shared" si="96"/>
        <v>47981</v>
      </c>
      <c r="B3056" s="74">
        <f>SUMIF([1]!Query1[Date],"="&amp;A3056,[1]!Query1[Quantity])</f>
        <v>0</v>
      </c>
      <c r="C3056" s="75" t="e">
        <f t="shared" si="95"/>
        <v>#DIV/0!</v>
      </c>
      <c r="D3056" s="74">
        <f>SUMIF([1]!Query1[Date],"="&amp;A3056,[1]!Query1[Trans_cnt])</f>
        <v>0</v>
      </c>
    </row>
    <row r="3057" spans="1:4" x14ac:dyDescent="0.25">
      <c r="A3057" s="8">
        <f t="shared" si="96"/>
        <v>47982</v>
      </c>
      <c r="B3057" s="74">
        <f>SUMIF([1]!Query1[Date],"="&amp;A3057,[1]!Query1[Quantity])</f>
        <v>0</v>
      </c>
      <c r="C3057" s="75" t="e">
        <f t="shared" si="95"/>
        <v>#DIV/0!</v>
      </c>
      <c r="D3057" s="74">
        <f>SUMIF([1]!Query1[Date],"="&amp;A3057,[1]!Query1[Trans_cnt])</f>
        <v>0</v>
      </c>
    </row>
    <row r="3058" spans="1:4" x14ac:dyDescent="0.25">
      <c r="A3058" s="8">
        <f t="shared" si="96"/>
        <v>47983</v>
      </c>
      <c r="B3058" s="74">
        <f>SUMIF([1]!Query1[Date],"="&amp;A3058,[1]!Query1[Quantity])</f>
        <v>0</v>
      </c>
      <c r="C3058" s="75" t="e">
        <f t="shared" si="95"/>
        <v>#DIV/0!</v>
      </c>
      <c r="D3058" s="74">
        <f>SUMIF([1]!Query1[Date],"="&amp;A3058,[1]!Query1[Trans_cnt])</f>
        <v>0</v>
      </c>
    </row>
    <row r="3059" spans="1:4" x14ac:dyDescent="0.25">
      <c r="A3059" s="8">
        <f t="shared" si="96"/>
        <v>47984</v>
      </c>
      <c r="B3059" s="74">
        <f>SUMIF([1]!Query1[Date],"="&amp;A3059,[1]!Query1[Quantity])</f>
        <v>0</v>
      </c>
      <c r="C3059" s="75" t="e">
        <f t="shared" si="95"/>
        <v>#DIV/0!</v>
      </c>
      <c r="D3059" s="74">
        <f>SUMIF([1]!Query1[Date],"="&amp;A3059,[1]!Query1[Trans_cnt])</f>
        <v>0</v>
      </c>
    </row>
    <row r="3060" spans="1:4" x14ac:dyDescent="0.25">
      <c r="A3060" s="8">
        <f t="shared" si="96"/>
        <v>47985</v>
      </c>
      <c r="B3060" s="74">
        <f>SUMIF([1]!Query1[Date],"="&amp;A3060,[1]!Query1[Quantity])</f>
        <v>0</v>
      </c>
      <c r="C3060" s="75" t="e">
        <f t="shared" si="95"/>
        <v>#DIV/0!</v>
      </c>
      <c r="D3060" s="74">
        <f>SUMIF([1]!Query1[Date],"="&amp;A3060,[1]!Query1[Trans_cnt])</f>
        <v>0</v>
      </c>
    </row>
    <row r="3061" spans="1:4" x14ac:dyDescent="0.25">
      <c r="A3061" s="8">
        <f t="shared" si="96"/>
        <v>47986</v>
      </c>
      <c r="B3061" s="74">
        <f>SUMIF([1]!Query1[Date],"="&amp;A3061,[1]!Query1[Quantity])</f>
        <v>0</v>
      </c>
      <c r="C3061" s="75" t="e">
        <f t="shared" si="95"/>
        <v>#DIV/0!</v>
      </c>
      <c r="D3061" s="74">
        <f>SUMIF([1]!Query1[Date],"="&amp;A3061,[1]!Query1[Trans_cnt])</f>
        <v>0</v>
      </c>
    </row>
    <row r="3062" spans="1:4" x14ac:dyDescent="0.25">
      <c r="A3062" s="8">
        <f t="shared" si="96"/>
        <v>47987</v>
      </c>
      <c r="B3062" s="74">
        <f>SUMIF([1]!Query1[Date],"="&amp;A3062,[1]!Query1[Quantity])</f>
        <v>0</v>
      </c>
      <c r="C3062" s="75" t="e">
        <f t="shared" si="95"/>
        <v>#DIV/0!</v>
      </c>
      <c r="D3062" s="74">
        <f>SUMIF([1]!Query1[Date],"="&amp;A3062,[1]!Query1[Trans_cnt])</f>
        <v>0</v>
      </c>
    </row>
    <row r="3063" spans="1:4" x14ac:dyDescent="0.25">
      <c r="A3063" s="8">
        <f t="shared" si="96"/>
        <v>47988</v>
      </c>
      <c r="B3063" s="74">
        <f>SUMIF([1]!Query1[Date],"="&amp;A3063,[1]!Query1[Quantity])</f>
        <v>0</v>
      </c>
      <c r="C3063" s="75" t="e">
        <f t="shared" si="95"/>
        <v>#DIV/0!</v>
      </c>
      <c r="D3063" s="74">
        <f>SUMIF([1]!Query1[Date],"="&amp;A3063,[1]!Query1[Trans_cnt])</f>
        <v>0</v>
      </c>
    </row>
    <row r="3064" spans="1:4" x14ac:dyDescent="0.25">
      <c r="A3064" s="8">
        <f t="shared" si="96"/>
        <v>47989</v>
      </c>
      <c r="B3064" s="74">
        <f>SUMIF([1]!Query1[Date],"="&amp;A3064,[1]!Query1[Quantity])</f>
        <v>0</v>
      </c>
      <c r="C3064" s="75" t="e">
        <f t="shared" si="95"/>
        <v>#DIV/0!</v>
      </c>
      <c r="D3064" s="74">
        <f>SUMIF([1]!Query1[Date],"="&amp;A3064,[1]!Query1[Trans_cnt])</f>
        <v>0</v>
      </c>
    </row>
    <row r="3065" spans="1:4" x14ac:dyDescent="0.25">
      <c r="A3065" s="8">
        <f t="shared" si="96"/>
        <v>47990</v>
      </c>
      <c r="B3065" s="74">
        <f>SUMIF([1]!Query1[Date],"="&amp;A3065,[1]!Query1[Quantity])</f>
        <v>0</v>
      </c>
      <c r="C3065" s="75" t="e">
        <f t="shared" si="95"/>
        <v>#DIV/0!</v>
      </c>
      <c r="D3065" s="74">
        <f>SUMIF([1]!Query1[Date],"="&amp;A3065,[1]!Query1[Trans_cnt])</f>
        <v>0</v>
      </c>
    </row>
    <row r="3066" spans="1:4" x14ac:dyDescent="0.25">
      <c r="A3066" s="8">
        <f t="shared" si="96"/>
        <v>47991</v>
      </c>
      <c r="B3066" s="74">
        <f>SUMIF([1]!Query1[Date],"="&amp;A3066,[1]!Query1[Quantity])</f>
        <v>0</v>
      </c>
      <c r="C3066" s="75" t="e">
        <f t="shared" si="95"/>
        <v>#DIV/0!</v>
      </c>
      <c r="D3066" s="74">
        <f>SUMIF([1]!Query1[Date],"="&amp;A3066,[1]!Query1[Trans_cnt])</f>
        <v>0</v>
      </c>
    </row>
    <row r="3067" spans="1:4" x14ac:dyDescent="0.25">
      <c r="A3067" s="8">
        <f t="shared" si="96"/>
        <v>47992</v>
      </c>
      <c r="B3067" s="74">
        <f>SUMIF([1]!Query1[Date],"="&amp;A3067,[1]!Query1[Quantity])</f>
        <v>0</v>
      </c>
      <c r="C3067" s="75" t="e">
        <f t="shared" si="95"/>
        <v>#DIV/0!</v>
      </c>
      <c r="D3067" s="74">
        <f>SUMIF([1]!Query1[Date],"="&amp;A3067,[1]!Query1[Trans_cnt])</f>
        <v>0</v>
      </c>
    </row>
    <row r="3068" spans="1:4" x14ac:dyDescent="0.25">
      <c r="A3068" s="8">
        <f t="shared" si="96"/>
        <v>47993</v>
      </c>
      <c r="B3068" s="74">
        <f>SUMIF([1]!Query1[Date],"="&amp;A3068,[1]!Query1[Quantity])</f>
        <v>0</v>
      </c>
      <c r="C3068" s="75" t="e">
        <f t="shared" si="95"/>
        <v>#DIV/0!</v>
      </c>
      <c r="D3068" s="74">
        <f>SUMIF([1]!Query1[Date],"="&amp;A3068,[1]!Query1[Trans_cnt])</f>
        <v>0</v>
      </c>
    </row>
    <row r="3069" spans="1:4" x14ac:dyDescent="0.25">
      <c r="A3069" s="8">
        <f t="shared" si="96"/>
        <v>47994</v>
      </c>
      <c r="B3069" s="74">
        <f>SUMIF([1]!Query1[Date],"="&amp;A3069,[1]!Query1[Quantity])</f>
        <v>0</v>
      </c>
      <c r="C3069" s="75" t="e">
        <f t="shared" si="95"/>
        <v>#DIV/0!</v>
      </c>
      <c r="D3069" s="74">
        <f>SUMIF([1]!Query1[Date],"="&amp;A3069,[1]!Query1[Trans_cnt])</f>
        <v>0</v>
      </c>
    </row>
    <row r="3070" spans="1:4" x14ac:dyDescent="0.25">
      <c r="A3070" s="8">
        <f t="shared" si="96"/>
        <v>47995</v>
      </c>
      <c r="B3070" s="74">
        <f>SUMIF([1]!Query1[Date],"="&amp;A3070,[1]!Query1[Quantity])</f>
        <v>0</v>
      </c>
      <c r="C3070" s="75" t="e">
        <f t="shared" si="95"/>
        <v>#DIV/0!</v>
      </c>
      <c r="D3070" s="74">
        <f>SUMIF([1]!Query1[Date],"="&amp;A3070,[1]!Query1[Trans_cnt])</f>
        <v>0</v>
      </c>
    </row>
    <row r="3071" spans="1:4" x14ac:dyDescent="0.25">
      <c r="A3071" s="8">
        <f t="shared" si="96"/>
        <v>47996</v>
      </c>
      <c r="B3071" s="74">
        <f>SUMIF([1]!Query1[Date],"="&amp;A3071,[1]!Query1[Quantity])</f>
        <v>0</v>
      </c>
      <c r="C3071" s="75" t="e">
        <f t="shared" si="95"/>
        <v>#DIV/0!</v>
      </c>
      <c r="D3071" s="74">
        <f>SUMIF([1]!Query1[Date],"="&amp;A3071,[1]!Query1[Trans_cnt])</f>
        <v>0</v>
      </c>
    </row>
    <row r="3072" spans="1:4" x14ac:dyDescent="0.25">
      <c r="A3072" s="8">
        <f t="shared" si="96"/>
        <v>47997</v>
      </c>
      <c r="B3072" s="74">
        <f>SUMIF([1]!Query1[Date],"="&amp;A3072,[1]!Query1[Quantity])</f>
        <v>0</v>
      </c>
      <c r="C3072" s="75" t="e">
        <f t="shared" si="95"/>
        <v>#DIV/0!</v>
      </c>
      <c r="D3072" s="74">
        <f>SUMIF([1]!Query1[Date],"="&amp;A3072,[1]!Query1[Trans_cnt])</f>
        <v>0</v>
      </c>
    </row>
    <row r="3073" spans="1:4" x14ac:dyDescent="0.25">
      <c r="A3073" s="8">
        <f t="shared" si="96"/>
        <v>47998</v>
      </c>
      <c r="B3073" s="74">
        <f>SUMIF([1]!Query1[Date],"="&amp;A3073,[1]!Query1[Quantity])</f>
        <v>0</v>
      </c>
      <c r="C3073" s="75" t="e">
        <f t="shared" si="95"/>
        <v>#DIV/0!</v>
      </c>
      <c r="D3073" s="74">
        <f>SUMIF([1]!Query1[Date],"="&amp;A3073,[1]!Query1[Trans_cnt])</f>
        <v>0</v>
      </c>
    </row>
    <row r="3074" spans="1:4" x14ac:dyDescent="0.25">
      <c r="A3074" s="8">
        <f t="shared" si="96"/>
        <v>47999</v>
      </c>
      <c r="B3074" s="74">
        <f>SUMIF([1]!Query1[Date],"="&amp;A3074,[1]!Query1[Quantity])</f>
        <v>0</v>
      </c>
      <c r="C3074" s="75" t="e">
        <f t="shared" si="95"/>
        <v>#DIV/0!</v>
      </c>
      <c r="D3074" s="74">
        <f>SUMIF([1]!Query1[Date],"="&amp;A3074,[1]!Query1[Trans_cnt])</f>
        <v>0</v>
      </c>
    </row>
    <row r="3075" spans="1:4" x14ac:dyDescent="0.25">
      <c r="A3075" s="8">
        <f t="shared" si="96"/>
        <v>48000</v>
      </c>
      <c r="B3075" s="74">
        <f>SUMIF([1]!Query1[Date],"="&amp;A3075,[1]!Query1[Quantity])</f>
        <v>0</v>
      </c>
      <c r="C3075" s="75" t="e">
        <f t="shared" ref="C3075:C3138" si="97">B3075/D3075</f>
        <v>#DIV/0!</v>
      </c>
      <c r="D3075" s="74">
        <f>SUMIF([1]!Query1[Date],"="&amp;A3075,[1]!Query1[Trans_cnt])</f>
        <v>0</v>
      </c>
    </row>
    <row r="3076" spans="1:4" x14ac:dyDescent="0.25">
      <c r="A3076" s="8">
        <f t="shared" si="96"/>
        <v>48001</v>
      </c>
      <c r="B3076" s="74">
        <f>SUMIF([1]!Query1[Date],"="&amp;A3076,[1]!Query1[Quantity])</f>
        <v>0</v>
      </c>
      <c r="C3076" s="75" t="e">
        <f t="shared" si="97"/>
        <v>#DIV/0!</v>
      </c>
      <c r="D3076" s="74">
        <f>SUMIF([1]!Query1[Date],"="&amp;A3076,[1]!Query1[Trans_cnt])</f>
        <v>0</v>
      </c>
    </row>
    <row r="3077" spans="1:4" x14ac:dyDescent="0.25">
      <c r="A3077" s="8">
        <f t="shared" si="96"/>
        <v>48002</v>
      </c>
      <c r="B3077" s="74">
        <f>SUMIF([1]!Query1[Date],"="&amp;A3077,[1]!Query1[Quantity])</f>
        <v>0</v>
      </c>
      <c r="C3077" s="75" t="e">
        <f t="shared" si="97"/>
        <v>#DIV/0!</v>
      </c>
      <c r="D3077" s="74">
        <f>SUMIF([1]!Query1[Date],"="&amp;A3077,[1]!Query1[Trans_cnt])</f>
        <v>0</v>
      </c>
    </row>
    <row r="3078" spans="1:4" x14ac:dyDescent="0.25">
      <c r="A3078" s="8">
        <f t="shared" si="96"/>
        <v>48003</v>
      </c>
      <c r="B3078" s="74">
        <f>SUMIF([1]!Query1[Date],"="&amp;A3078,[1]!Query1[Quantity])</f>
        <v>0</v>
      </c>
      <c r="C3078" s="75" t="e">
        <f t="shared" si="97"/>
        <v>#DIV/0!</v>
      </c>
      <c r="D3078" s="74">
        <f>SUMIF([1]!Query1[Date],"="&amp;A3078,[1]!Query1[Trans_cnt])</f>
        <v>0</v>
      </c>
    </row>
    <row r="3079" spans="1:4" x14ac:dyDescent="0.25">
      <c r="A3079" s="8">
        <f t="shared" si="96"/>
        <v>48004</v>
      </c>
      <c r="B3079" s="74">
        <f>SUMIF([1]!Query1[Date],"="&amp;A3079,[1]!Query1[Quantity])</f>
        <v>0</v>
      </c>
      <c r="C3079" s="75" t="e">
        <f t="shared" si="97"/>
        <v>#DIV/0!</v>
      </c>
      <c r="D3079" s="74">
        <f>SUMIF([1]!Query1[Date],"="&amp;A3079,[1]!Query1[Trans_cnt])</f>
        <v>0</v>
      </c>
    </row>
    <row r="3080" spans="1:4" x14ac:dyDescent="0.25">
      <c r="A3080" s="8">
        <f t="shared" si="96"/>
        <v>48005</v>
      </c>
      <c r="B3080" s="74">
        <f>SUMIF([1]!Query1[Date],"="&amp;A3080,[1]!Query1[Quantity])</f>
        <v>0</v>
      </c>
      <c r="C3080" s="75" t="e">
        <f t="shared" si="97"/>
        <v>#DIV/0!</v>
      </c>
      <c r="D3080" s="74">
        <f>SUMIF([1]!Query1[Date],"="&amp;A3080,[1]!Query1[Trans_cnt])</f>
        <v>0</v>
      </c>
    </row>
    <row r="3081" spans="1:4" x14ac:dyDescent="0.25">
      <c r="A3081" s="8">
        <f t="shared" si="96"/>
        <v>48006</v>
      </c>
      <c r="B3081" s="74">
        <f>SUMIF([1]!Query1[Date],"="&amp;A3081,[1]!Query1[Quantity])</f>
        <v>0</v>
      </c>
      <c r="C3081" s="75" t="e">
        <f t="shared" si="97"/>
        <v>#DIV/0!</v>
      </c>
      <c r="D3081" s="74">
        <f>SUMIF([1]!Query1[Date],"="&amp;A3081,[1]!Query1[Trans_cnt])</f>
        <v>0</v>
      </c>
    </row>
    <row r="3082" spans="1:4" x14ac:dyDescent="0.25">
      <c r="A3082" s="8">
        <f t="shared" si="96"/>
        <v>48007</v>
      </c>
      <c r="B3082" s="74">
        <f>SUMIF([1]!Query1[Date],"="&amp;A3082,[1]!Query1[Quantity])</f>
        <v>0</v>
      </c>
      <c r="C3082" s="75" t="e">
        <f t="shared" si="97"/>
        <v>#DIV/0!</v>
      </c>
      <c r="D3082" s="74">
        <f>SUMIF([1]!Query1[Date],"="&amp;A3082,[1]!Query1[Trans_cnt])</f>
        <v>0</v>
      </c>
    </row>
    <row r="3083" spans="1:4" x14ac:dyDescent="0.25">
      <c r="A3083" s="8">
        <f t="shared" si="96"/>
        <v>48008</v>
      </c>
      <c r="B3083" s="74">
        <f>SUMIF([1]!Query1[Date],"="&amp;A3083,[1]!Query1[Quantity])</f>
        <v>0</v>
      </c>
      <c r="C3083" s="75" t="e">
        <f t="shared" si="97"/>
        <v>#DIV/0!</v>
      </c>
      <c r="D3083" s="74">
        <f>SUMIF([1]!Query1[Date],"="&amp;A3083,[1]!Query1[Trans_cnt])</f>
        <v>0</v>
      </c>
    </row>
    <row r="3084" spans="1:4" x14ac:dyDescent="0.25">
      <c r="A3084" s="8">
        <f t="shared" si="96"/>
        <v>48009</v>
      </c>
      <c r="B3084" s="74">
        <f>SUMIF([1]!Query1[Date],"="&amp;A3084,[1]!Query1[Quantity])</f>
        <v>0</v>
      </c>
      <c r="C3084" s="75" t="e">
        <f t="shared" si="97"/>
        <v>#DIV/0!</v>
      </c>
      <c r="D3084" s="74">
        <f>SUMIF([1]!Query1[Date],"="&amp;A3084,[1]!Query1[Trans_cnt])</f>
        <v>0</v>
      </c>
    </row>
    <row r="3085" spans="1:4" x14ac:dyDescent="0.25">
      <c r="A3085" s="8">
        <f t="shared" si="96"/>
        <v>48010</v>
      </c>
      <c r="B3085" s="74">
        <f>SUMIF([1]!Query1[Date],"="&amp;A3085,[1]!Query1[Quantity])</f>
        <v>0</v>
      </c>
      <c r="C3085" s="75" t="e">
        <f t="shared" si="97"/>
        <v>#DIV/0!</v>
      </c>
      <c r="D3085" s="74">
        <f>SUMIF([1]!Query1[Date],"="&amp;A3085,[1]!Query1[Trans_cnt])</f>
        <v>0</v>
      </c>
    </row>
    <row r="3086" spans="1:4" x14ac:dyDescent="0.25">
      <c r="A3086" s="8">
        <f t="shared" si="96"/>
        <v>48011</v>
      </c>
      <c r="B3086" s="74">
        <f>SUMIF([1]!Query1[Date],"="&amp;A3086,[1]!Query1[Quantity])</f>
        <v>0</v>
      </c>
      <c r="C3086" s="75" t="e">
        <f t="shared" si="97"/>
        <v>#DIV/0!</v>
      </c>
      <c r="D3086" s="74">
        <f>SUMIF([1]!Query1[Date],"="&amp;A3086,[1]!Query1[Trans_cnt])</f>
        <v>0</v>
      </c>
    </row>
    <row r="3087" spans="1:4" x14ac:dyDescent="0.25">
      <c r="A3087" s="8">
        <f t="shared" si="96"/>
        <v>48012</v>
      </c>
      <c r="B3087" s="74">
        <f>SUMIF([1]!Query1[Date],"="&amp;A3087,[1]!Query1[Quantity])</f>
        <v>0</v>
      </c>
      <c r="C3087" s="75" t="e">
        <f t="shared" si="97"/>
        <v>#DIV/0!</v>
      </c>
      <c r="D3087" s="74">
        <f>SUMIF([1]!Query1[Date],"="&amp;A3087,[1]!Query1[Trans_cnt])</f>
        <v>0</v>
      </c>
    </row>
    <row r="3088" spans="1:4" x14ac:dyDescent="0.25">
      <c r="A3088" s="8">
        <f t="shared" si="96"/>
        <v>48013</v>
      </c>
      <c r="B3088" s="74">
        <f>SUMIF([1]!Query1[Date],"="&amp;A3088,[1]!Query1[Quantity])</f>
        <v>0</v>
      </c>
      <c r="C3088" s="75" t="e">
        <f t="shared" si="97"/>
        <v>#DIV/0!</v>
      </c>
      <c r="D3088" s="74">
        <f>SUMIF([1]!Query1[Date],"="&amp;A3088,[1]!Query1[Trans_cnt])</f>
        <v>0</v>
      </c>
    </row>
    <row r="3089" spans="1:4" x14ac:dyDescent="0.25">
      <c r="A3089" s="8">
        <f t="shared" si="96"/>
        <v>48014</v>
      </c>
      <c r="B3089" s="74">
        <f>SUMIF([1]!Query1[Date],"="&amp;A3089,[1]!Query1[Quantity])</f>
        <v>0</v>
      </c>
      <c r="C3089" s="75" t="e">
        <f t="shared" si="97"/>
        <v>#DIV/0!</v>
      </c>
      <c r="D3089" s="74">
        <f>SUMIF([1]!Query1[Date],"="&amp;A3089,[1]!Query1[Trans_cnt])</f>
        <v>0</v>
      </c>
    </row>
    <row r="3090" spans="1:4" x14ac:dyDescent="0.25">
      <c r="A3090" s="8">
        <f t="shared" si="96"/>
        <v>48015</v>
      </c>
      <c r="B3090" s="74">
        <f>SUMIF([1]!Query1[Date],"="&amp;A3090,[1]!Query1[Quantity])</f>
        <v>0</v>
      </c>
      <c r="C3090" s="75" t="e">
        <f t="shared" si="97"/>
        <v>#DIV/0!</v>
      </c>
      <c r="D3090" s="74">
        <f>SUMIF([1]!Query1[Date],"="&amp;A3090,[1]!Query1[Trans_cnt])</f>
        <v>0</v>
      </c>
    </row>
    <row r="3091" spans="1:4" x14ac:dyDescent="0.25">
      <c r="A3091" s="8">
        <f t="shared" si="96"/>
        <v>48016</v>
      </c>
      <c r="B3091" s="74">
        <f>SUMIF([1]!Query1[Date],"="&amp;A3091,[1]!Query1[Quantity])</f>
        <v>0</v>
      </c>
      <c r="C3091" s="75" t="e">
        <f t="shared" si="97"/>
        <v>#DIV/0!</v>
      </c>
      <c r="D3091" s="74">
        <f>SUMIF([1]!Query1[Date],"="&amp;A3091,[1]!Query1[Trans_cnt])</f>
        <v>0</v>
      </c>
    </row>
    <row r="3092" spans="1:4" x14ac:dyDescent="0.25">
      <c r="A3092" s="8">
        <f t="shared" si="96"/>
        <v>48017</v>
      </c>
      <c r="B3092" s="74">
        <f>SUMIF([1]!Query1[Date],"="&amp;A3092,[1]!Query1[Quantity])</f>
        <v>0</v>
      </c>
      <c r="C3092" s="75" t="e">
        <f t="shared" si="97"/>
        <v>#DIV/0!</v>
      </c>
      <c r="D3092" s="74">
        <f>SUMIF([1]!Query1[Date],"="&amp;A3092,[1]!Query1[Trans_cnt])</f>
        <v>0</v>
      </c>
    </row>
    <row r="3093" spans="1:4" x14ac:dyDescent="0.25">
      <c r="A3093" s="8">
        <f t="shared" si="96"/>
        <v>48018</v>
      </c>
      <c r="B3093" s="74">
        <f>SUMIF([1]!Query1[Date],"="&amp;A3093,[1]!Query1[Quantity])</f>
        <v>0</v>
      </c>
      <c r="C3093" s="75" t="e">
        <f t="shared" si="97"/>
        <v>#DIV/0!</v>
      </c>
      <c r="D3093" s="74">
        <f>SUMIF([1]!Query1[Date],"="&amp;A3093,[1]!Query1[Trans_cnt])</f>
        <v>0</v>
      </c>
    </row>
    <row r="3094" spans="1:4" x14ac:dyDescent="0.25">
      <c r="A3094" s="8">
        <f t="shared" si="96"/>
        <v>48019</v>
      </c>
      <c r="B3094" s="74">
        <f>SUMIF([1]!Query1[Date],"="&amp;A3094,[1]!Query1[Quantity])</f>
        <v>0</v>
      </c>
      <c r="C3094" s="75" t="e">
        <f t="shared" si="97"/>
        <v>#DIV/0!</v>
      </c>
      <c r="D3094" s="74">
        <f>SUMIF([1]!Query1[Date],"="&amp;A3094,[1]!Query1[Trans_cnt])</f>
        <v>0</v>
      </c>
    </row>
    <row r="3095" spans="1:4" x14ac:dyDescent="0.25">
      <c r="A3095" s="8">
        <f t="shared" ref="A3095:A3158" si="98">A3094+1</f>
        <v>48020</v>
      </c>
      <c r="B3095" s="74">
        <f>SUMIF([1]!Query1[Date],"="&amp;A3095,[1]!Query1[Quantity])</f>
        <v>0</v>
      </c>
      <c r="C3095" s="75" t="e">
        <f t="shared" si="97"/>
        <v>#DIV/0!</v>
      </c>
      <c r="D3095" s="74">
        <f>SUMIF([1]!Query1[Date],"="&amp;A3095,[1]!Query1[Trans_cnt])</f>
        <v>0</v>
      </c>
    </row>
    <row r="3096" spans="1:4" x14ac:dyDescent="0.25">
      <c r="A3096" s="8">
        <f t="shared" si="98"/>
        <v>48021</v>
      </c>
      <c r="B3096" s="74">
        <f>SUMIF([1]!Query1[Date],"="&amp;A3096,[1]!Query1[Quantity])</f>
        <v>0</v>
      </c>
      <c r="C3096" s="75" t="e">
        <f t="shared" si="97"/>
        <v>#DIV/0!</v>
      </c>
      <c r="D3096" s="74">
        <f>SUMIF([1]!Query1[Date],"="&amp;A3096,[1]!Query1[Trans_cnt])</f>
        <v>0</v>
      </c>
    </row>
    <row r="3097" spans="1:4" x14ac:dyDescent="0.25">
      <c r="A3097" s="8">
        <f t="shared" si="98"/>
        <v>48022</v>
      </c>
      <c r="B3097" s="74">
        <f>SUMIF([1]!Query1[Date],"="&amp;A3097,[1]!Query1[Quantity])</f>
        <v>0</v>
      </c>
      <c r="C3097" s="75" t="e">
        <f t="shared" si="97"/>
        <v>#DIV/0!</v>
      </c>
      <c r="D3097" s="74">
        <f>SUMIF([1]!Query1[Date],"="&amp;A3097,[1]!Query1[Trans_cnt])</f>
        <v>0</v>
      </c>
    </row>
    <row r="3098" spans="1:4" x14ac:dyDescent="0.25">
      <c r="A3098" s="8">
        <f t="shared" si="98"/>
        <v>48023</v>
      </c>
      <c r="B3098" s="74">
        <f>SUMIF([1]!Query1[Date],"="&amp;A3098,[1]!Query1[Quantity])</f>
        <v>0</v>
      </c>
      <c r="C3098" s="75" t="e">
        <f t="shared" si="97"/>
        <v>#DIV/0!</v>
      </c>
      <c r="D3098" s="74">
        <f>SUMIF([1]!Query1[Date],"="&amp;A3098,[1]!Query1[Trans_cnt])</f>
        <v>0</v>
      </c>
    </row>
    <row r="3099" spans="1:4" x14ac:dyDescent="0.25">
      <c r="A3099" s="8">
        <f t="shared" si="98"/>
        <v>48024</v>
      </c>
      <c r="B3099" s="74">
        <f>SUMIF([1]!Query1[Date],"="&amp;A3099,[1]!Query1[Quantity])</f>
        <v>0</v>
      </c>
      <c r="C3099" s="75" t="e">
        <f t="shared" si="97"/>
        <v>#DIV/0!</v>
      </c>
      <c r="D3099" s="74">
        <f>SUMIF([1]!Query1[Date],"="&amp;A3099,[1]!Query1[Trans_cnt])</f>
        <v>0</v>
      </c>
    </row>
    <row r="3100" spans="1:4" x14ac:dyDescent="0.25">
      <c r="A3100" s="8">
        <f t="shared" si="98"/>
        <v>48025</v>
      </c>
      <c r="B3100" s="74">
        <f>SUMIF([1]!Query1[Date],"="&amp;A3100,[1]!Query1[Quantity])</f>
        <v>0</v>
      </c>
      <c r="C3100" s="75" t="e">
        <f t="shared" si="97"/>
        <v>#DIV/0!</v>
      </c>
      <c r="D3100" s="74">
        <f>SUMIF([1]!Query1[Date],"="&amp;A3100,[1]!Query1[Trans_cnt])</f>
        <v>0</v>
      </c>
    </row>
    <row r="3101" spans="1:4" x14ac:dyDescent="0.25">
      <c r="A3101" s="8">
        <f t="shared" si="98"/>
        <v>48026</v>
      </c>
      <c r="B3101" s="74">
        <f>SUMIF([1]!Query1[Date],"="&amp;A3101,[1]!Query1[Quantity])</f>
        <v>0</v>
      </c>
      <c r="C3101" s="75" t="e">
        <f t="shared" si="97"/>
        <v>#DIV/0!</v>
      </c>
      <c r="D3101" s="74">
        <f>SUMIF([1]!Query1[Date],"="&amp;A3101,[1]!Query1[Trans_cnt])</f>
        <v>0</v>
      </c>
    </row>
    <row r="3102" spans="1:4" x14ac:dyDescent="0.25">
      <c r="A3102" s="8">
        <f t="shared" si="98"/>
        <v>48027</v>
      </c>
      <c r="B3102" s="74">
        <f>SUMIF([1]!Query1[Date],"="&amp;A3102,[1]!Query1[Quantity])</f>
        <v>0</v>
      </c>
      <c r="C3102" s="75" t="e">
        <f t="shared" si="97"/>
        <v>#DIV/0!</v>
      </c>
      <c r="D3102" s="74">
        <f>SUMIF([1]!Query1[Date],"="&amp;A3102,[1]!Query1[Trans_cnt])</f>
        <v>0</v>
      </c>
    </row>
    <row r="3103" spans="1:4" x14ac:dyDescent="0.25">
      <c r="A3103" s="8">
        <f t="shared" si="98"/>
        <v>48028</v>
      </c>
      <c r="B3103" s="74">
        <f>SUMIF([1]!Query1[Date],"="&amp;A3103,[1]!Query1[Quantity])</f>
        <v>0</v>
      </c>
      <c r="C3103" s="75" t="e">
        <f t="shared" si="97"/>
        <v>#DIV/0!</v>
      </c>
      <c r="D3103" s="74">
        <f>SUMIF([1]!Query1[Date],"="&amp;A3103,[1]!Query1[Trans_cnt])</f>
        <v>0</v>
      </c>
    </row>
    <row r="3104" spans="1:4" x14ac:dyDescent="0.25">
      <c r="A3104" s="8">
        <f t="shared" si="98"/>
        <v>48029</v>
      </c>
      <c r="B3104" s="74">
        <f>SUMIF([1]!Query1[Date],"="&amp;A3104,[1]!Query1[Quantity])</f>
        <v>0</v>
      </c>
      <c r="C3104" s="75" t="e">
        <f t="shared" si="97"/>
        <v>#DIV/0!</v>
      </c>
      <c r="D3104" s="74">
        <f>SUMIF([1]!Query1[Date],"="&amp;A3104,[1]!Query1[Trans_cnt])</f>
        <v>0</v>
      </c>
    </row>
    <row r="3105" spans="1:4" x14ac:dyDescent="0.25">
      <c r="A3105" s="8">
        <f t="shared" si="98"/>
        <v>48030</v>
      </c>
      <c r="B3105" s="74">
        <f>SUMIF([1]!Query1[Date],"="&amp;A3105,[1]!Query1[Quantity])</f>
        <v>0</v>
      </c>
      <c r="C3105" s="75" t="e">
        <f t="shared" si="97"/>
        <v>#DIV/0!</v>
      </c>
      <c r="D3105" s="74">
        <f>SUMIF([1]!Query1[Date],"="&amp;A3105,[1]!Query1[Trans_cnt])</f>
        <v>0</v>
      </c>
    </row>
    <row r="3106" spans="1:4" x14ac:dyDescent="0.25">
      <c r="A3106" s="8">
        <f t="shared" si="98"/>
        <v>48031</v>
      </c>
      <c r="B3106" s="74">
        <f>SUMIF([1]!Query1[Date],"="&amp;A3106,[1]!Query1[Quantity])</f>
        <v>0</v>
      </c>
      <c r="C3106" s="75" t="e">
        <f t="shared" si="97"/>
        <v>#DIV/0!</v>
      </c>
      <c r="D3106" s="74">
        <f>SUMIF([1]!Query1[Date],"="&amp;A3106,[1]!Query1[Trans_cnt])</f>
        <v>0</v>
      </c>
    </row>
    <row r="3107" spans="1:4" x14ac:dyDescent="0.25">
      <c r="A3107" s="8">
        <f t="shared" si="98"/>
        <v>48032</v>
      </c>
      <c r="B3107" s="74">
        <f>SUMIF([1]!Query1[Date],"="&amp;A3107,[1]!Query1[Quantity])</f>
        <v>0</v>
      </c>
      <c r="C3107" s="75" t="e">
        <f t="shared" si="97"/>
        <v>#DIV/0!</v>
      </c>
      <c r="D3107" s="74">
        <f>SUMIF([1]!Query1[Date],"="&amp;A3107,[1]!Query1[Trans_cnt])</f>
        <v>0</v>
      </c>
    </row>
    <row r="3108" spans="1:4" x14ac:dyDescent="0.25">
      <c r="A3108" s="8">
        <f t="shared" si="98"/>
        <v>48033</v>
      </c>
      <c r="B3108" s="74">
        <f>SUMIF([1]!Query1[Date],"="&amp;A3108,[1]!Query1[Quantity])</f>
        <v>0</v>
      </c>
      <c r="C3108" s="75" t="e">
        <f t="shared" si="97"/>
        <v>#DIV/0!</v>
      </c>
      <c r="D3108" s="74">
        <f>SUMIF([1]!Query1[Date],"="&amp;A3108,[1]!Query1[Trans_cnt])</f>
        <v>0</v>
      </c>
    </row>
    <row r="3109" spans="1:4" x14ac:dyDescent="0.25">
      <c r="A3109" s="8">
        <f t="shared" si="98"/>
        <v>48034</v>
      </c>
      <c r="B3109" s="74">
        <f>SUMIF([1]!Query1[Date],"="&amp;A3109,[1]!Query1[Quantity])</f>
        <v>0</v>
      </c>
      <c r="C3109" s="75" t="e">
        <f t="shared" si="97"/>
        <v>#DIV/0!</v>
      </c>
      <c r="D3109" s="74">
        <f>SUMIF([1]!Query1[Date],"="&amp;A3109,[1]!Query1[Trans_cnt])</f>
        <v>0</v>
      </c>
    </row>
    <row r="3110" spans="1:4" x14ac:dyDescent="0.25">
      <c r="A3110" s="8">
        <f t="shared" si="98"/>
        <v>48035</v>
      </c>
      <c r="B3110" s="74">
        <f>SUMIF([1]!Query1[Date],"="&amp;A3110,[1]!Query1[Quantity])</f>
        <v>0</v>
      </c>
      <c r="C3110" s="75" t="e">
        <f t="shared" si="97"/>
        <v>#DIV/0!</v>
      </c>
      <c r="D3110" s="74">
        <f>SUMIF([1]!Query1[Date],"="&amp;A3110,[1]!Query1[Trans_cnt])</f>
        <v>0</v>
      </c>
    </row>
    <row r="3111" spans="1:4" x14ac:dyDescent="0.25">
      <c r="A3111" s="8">
        <f t="shared" si="98"/>
        <v>48036</v>
      </c>
      <c r="B3111" s="74">
        <f>SUMIF([1]!Query1[Date],"="&amp;A3111,[1]!Query1[Quantity])</f>
        <v>0</v>
      </c>
      <c r="C3111" s="75" t="e">
        <f t="shared" si="97"/>
        <v>#DIV/0!</v>
      </c>
      <c r="D3111" s="74">
        <f>SUMIF([1]!Query1[Date],"="&amp;A3111,[1]!Query1[Trans_cnt])</f>
        <v>0</v>
      </c>
    </row>
    <row r="3112" spans="1:4" x14ac:dyDescent="0.25">
      <c r="A3112" s="8">
        <f t="shared" si="98"/>
        <v>48037</v>
      </c>
      <c r="B3112" s="74">
        <f>SUMIF([1]!Query1[Date],"="&amp;A3112,[1]!Query1[Quantity])</f>
        <v>0</v>
      </c>
      <c r="C3112" s="75" t="e">
        <f t="shared" si="97"/>
        <v>#DIV/0!</v>
      </c>
      <c r="D3112" s="74">
        <f>SUMIF([1]!Query1[Date],"="&amp;A3112,[1]!Query1[Trans_cnt])</f>
        <v>0</v>
      </c>
    </row>
    <row r="3113" spans="1:4" x14ac:dyDescent="0.25">
      <c r="A3113" s="8">
        <f t="shared" si="98"/>
        <v>48038</v>
      </c>
      <c r="B3113" s="74">
        <f>SUMIF([1]!Query1[Date],"="&amp;A3113,[1]!Query1[Quantity])</f>
        <v>0</v>
      </c>
      <c r="C3113" s="75" t="e">
        <f t="shared" si="97"/>
        <v>#DIV/0!</v>
      </c>
      <c r="D3113" s="74">
        <f>SUMIF([1]!Query1[Date],"="&amp;A3113,[1]!Query1[Trans_cnt])</f>
        <v>0</v>
      </c>
    </row>
    <row r="3114" spans="1:4" x14ac:dyDescent="0.25">
      <c r="A3114" s="8">
        <f t="shared" si="98"/>
        <v>48039</v>
      </c>
      <c r="B3114" s="74">
        <f>SUMIF([1]!Query1[Date],"="&amp;A3114,[1]!Query1[Quantity])</f>
        <v>0</v>
      </c>
      <c r="C3114" s="75" t="e">
        <f t="shared" si="97"/>
        <v>#DIV/0!</v>
      </c>
      <c r="D3114" s="74">
        <f>SUMIF([1]!Query1[Date],"="&amp;A3114,[1]!Query1[Trans_cnt])</f>
        <v>0</v>
      </c>
    </row>
    <row r="3115" spans="1:4" x14ac:dyDescent="0.25">
      <c r="A3115" s="8">
        <f t="shared" si="98"/>
        <v>48040</v>
      </c>
      <c r="B3115" s="74">
        <f>SUMIF([1]!Query1[Date],"="&amp;A3115,[1]!Query1[Quantity])</f>
        <v>0</v>
      </c>
      <c r="C3115" s="75" t="e">
        <f t="shared" si="97"/>
        <v>#DIV/0!</v>
      </c>
      <c r="D3115" s="74">
        <f>SUMIF([1]!Query1[Date],"="&amp;A3115,[1]!Query1[Trans_cnt])</f>
        <v>0</v>
      </c>
    </row>
    <row r="3116" spans="1:4" x14ac:dyDescent="0.25">
      <c r="A3116" s="8">
        <f t="shared" si="98"/>
        <v>48041</v>
      </c>
      <c r="B3116" s="74">
        <f>SUMIF([1]!Query1[Date],"="&amp;A3116,[1]!Query1[Quantity])</f>
        <v>0</v>
      </c>
      <c r="C3116" s="75" t="e">
        <f t="shared" si="97"/>
        <v>#DIV/0!</v>
      </c>
      <c r="D3116" s="74">
        <f>SUMIF([1]!Query1[Date],"="&amp;A3116,[1]!Query1[Trans_cnt])</f>
        <v>0</v>
      </c>
    </row>
    <row r="3117" spans="1:4" x14ac:dyDescent="0.25">
      <c r="A3117" s="8">
        <f t="shared" si="98"/>
        <v>48042</v>
      </c>
      <c r="B3117" s="74">
        <f>SUMIF([1]!Query1[Date],"="&amp;A3117,[1]!Query1[Quantity])</f>
        <v>0</v>
      </c>
      <c r="C3117" s="75" t="e">
        <f t="shared" si="97"/>
        <v>#DIV/0!</v>
      </c>
      <c r="D3117" s="74">
        <f>SUMIF([1]!Query1[Date],"="&amp;A3117,[1]!Query1[Trans_cnt])</f>
        <v>0</v>
      </c>
    </row>
    <row r="3118" spans="1:4" x14ac:dyDescent="0.25">
      <c r="A3118" s="8">
        <f t="shared" si="98"/>
        <v>48043</v>
      </c>
      <c r="B3118" s="74">
        <f>SUMIF([1]!Query1[Date],"="&amp;A3118,[1]!Query1[Quantity])</f>
        <v>0</v>
      </c>
      <c r="C3118" s="75" t="e">
        <f t="shared" si="97"/>
        <v>#DIV/0!</v>
      </c>
      <c r="D3118" s="74">
        <f>SUMIF([1]!Query1[Date],"="&amp;A3118,[1]!Query1[Trans_cnt])</f>
        <v>0</v>
      </c>
    </row>
    <row r="3119" spans="1:4" x14ac:dyDescent="0.25">
      <c r="A3119" s="8">
        <f t="shared" si="98"/>
        <v>48044</v>
      </c>
      <c r="B3119" s="74">
        <f>SUMIF([1]!Query1[Date],"="&amp;A3119,[1]!Query1[Quantity])</f>
        <v>0</v>
      </c>
      <c r="C3119" s="75" t="e">
        <f t="shared" si="97"/>
        <v>#DIV/0!</v>
      </c>
      <c r="D3119" s="74">
        <f>SUMIF([1]!Query1[Date],"="&amp;A3119,[1]!Query1[Trans_cnt])</f>
        <v>0</v>
      </c>
    </row>
    <row r="3120" spans="1:4" x14ac:dyDescent="0.25">
      <c r="A3120" s="8">
        <f t="shared" si="98"/>
        <v>48045</v>
      </c>
      <c r="B3120" s="74">
        <f>SUMIF([1]!Query1[Date],"="&amp;A3120,[1]!Query1[Quantity])</f>
        <v>0</v>
      </c>
      <c r="C3120" s="75" t="e">
        <f t="shared" si="97"/>
        <v>#DIV/0!</v>
      </c>
      <c r="D3120" s="74">
        <f>SUMIF([1]!Query1[Date],"="&amp;A3120,[1]!Query1[Trans_cnt])</f>
        <v>0</v>
      </c>
    </row>
    <row r="3121" spans="1:4" x14ac:dyDescent="0.25">
      <c r="A3121" s="8">
        <f t="shared" si="98"/>
        <v>48046</v>
      </c>
      <c r="B3121" s="74">
        <f>SUMIF([1]!Query1[Date],"="&amp;A3121,[1]!Query1[Quantity])</f>
        <v>0</v>
      </c>
      <c r="C3121" s="75" t="e">
        <f t="shared" si="97"/>
        <v>#DIV/0!</v>
      </c>
      <c r="D3121" s="74">
        <f>SUMIF([1]!Query1[Date],"="&amp;A3121,[1]!Query1[Trans_cnt])</f>
        <v>0</v>
      </c>
    </row>
    <row r="3122" spans="1:4" x14ac:dyDescent="0.25">
      <c r="A3122" s="8">
        <f t="shared" si="98"/>
        <v>48047</v>
      </c>
      <c r="B3122" s="74">
        <f>SUMIF([1]!Query1[Date],"="&amp;A3122,[1]!Query1[Quantity])</f>
        <v>0</v>
      </c>
      <c r="C3122" s="75" t="e">
        <f t="shared" si="97"/>
        <v>#DIV/0!</v>
      </c>
      <c r="D3122" s="74">
        <f>SUMIF([1]!Query1[Date],"="&amp;A3122,[1]!Query1[Trans_cnt])</f>
        <v>0</v>
      </c>
    </row>
    <row r="3123" spans="1:4" x14ac:dyDescent="0.25">
      <c r="A3123" s="8">
        <f t="shared" si="98"/>
        <v>48048</v>
      </c>
      <c r="B3123" s="74">
        <f>SUMIF([1]!Query1[Date],"="&amp;A3123,[1]!Query1[Quantity])</f>
        <v>0</v>
      </c>
      <c r="C3123" s="75" t="e">
        <f t="shared" si="97"/>
        <v>#DIV/0!</v>
      </c>
      <c r="D3123" s="74">
        <f>SUMIF([1]!Query1[Date],"="&amp;A3123,[1]!Query1[Trans_cnt])</f>
        <v>0</v>
      </c>
    </row>
    <row r="3124" spans="1:4" x14ac:dyDescent="0.25">
      <c r="A3124" s="8">
        <f t="shared" si="98"/>
        <v>48049</v>
      </c>
      <c r="B3124" s="74">
        <f>SUMIF([1]!Query1[Date],"="&amp;A3124,[1]!Query1[Quantity])</f>
        <v>0</v>
      </c>
      <c r="C3124" s="75" t="e">
        <f t="shared" si="97"/>
        <v>#DIV/0!</v>
      </c>
      <c r="D3124" s="74">
        <f>SUMIF([1]!Query1[Date],"="&amp;A3124,[1]!Query1[Trans_cnt])</f>
        <v>0</v>
      </c>
    </row>
    <row r="3125" spans="1:4" x14ac:dyDescent="0.25">
      <c r="A3125" s="8">
        <f t="shared" si="98"/>
        <v>48050</v>
      </c>
      <c r="B3125" s="74">
        <f>SUMIF([1]!Query1[Date],"="&amp;A3125,[1]!Query1[Quantity])</f>
        <v>0</v>
      </c>
      <c r="C3125" s="75" t="e">
        <f t="shared" si="97"/>
        <v>#DIV/0!</v>
      </c>
      <c r="D3125" s="74">
        <f>SUMIF([1]!Query1[Date],"="&amp;A3125,[1]!Query1[Trans_cnt])</f>
        <v>0</v>
      </c>
    </row>
    <row r="3126" spans="1:4" x14ac:dyDescent="0.25">
      <c r="A3126" s="8">
        <f t="shared" si="98"/>
        <v>48051</v>
      </c>
      <c r="B3126" s="74">
        <f>SUMIF([1]!Query1[Date],"="&amp;A3126,[1]!Query1[Quantity])</f>
        <v>0</v>
      </c>
      <c r="C3126" s="75" t="e">
        <f t="shared" si="97"/>
        <v>#DIV/0!</v>
      </c>
      <c r="D3126" s="74">
        <f>SUMIF([1]!Query1[Date],"="&amp;A3126,[1]!Query1[Trans_cnt])</f>
        <v>0</v>
      </c>
    </row>
    <row r="3127" spans="1:4" x14ac:dyDescent="0.25">
      <c r="A3127" s="8">
        <f t="shared" si="98"/>
        <v>48052</v>
      </c>
      <c r="B3127" s="74">
        <f>SUMIF([1]!Query1[Date],"="&amp;A3127,[1]!Query1[Quantity])</f>
        <v>0</v>
      </c>
      <c r="C3127" s="75" t="e">
        <f t="shared" si="97"/>
        <v>#DIV/0!</v>
      </c>
      <c r="D3127" s="74">
        <f>SUMIF([1]!Query1[Date],"="&amp;A3127,[1]!Query1[Trans_cnt])</f>
        <v>0</v>
      </c>
    </row>
    <row r="3128" spans="1:4" x14ac:dyDescent="0.25">
      <c r="A3128" s="8">
        <f t="shared" si="98"/>
        <v>48053</v>
      </c>
      <c r="B3128" s="74">
        <f>SUMIF([1]!Query1[Date],"="&amp;A3128,[1]!Query1[Quantity])</f>
        <v>0</v>
      </c>
      <c r="C3128" s="75" t="e">
        <f t="shared" si="97"/>
        <v>#DIV/0!</v>
      </c>
      <c r="D3128" s="74">
        <f>SUMIF([1]!Query1[Date],"="&amp;A3128,[1]!Query1[Trans_cnt])</f>
        <v>0</v>
      </c>
    </row>
    <row r="3129" spans="1:4" x14ac:dyDescent="0.25">
      <c r="A3129" s="8">
        <f t="shared" si="98"/>
        <v>48054</v>
      </c>
      <c r="B3129" s="74">
        <f>SUMIF([1]!Query1[Date],"="&amp;A3129,[1]!Query1[Quantity])</f>
        <v>0</v>
      </c>
      <c r="C3129" s="75" t="e">
        <f t="shared" si="97"/>
        <v>#DIV/0!</v>
      </c>
      <c r="D3129" s="74">
        <f>SUMIF([1]!Query1[Date],"="&amp;A3129,[1]!Query1[Trans_cnt])</f>
        <v>0</v>
      </c>
    </row>
    <row r="3130" spans="1:4" x14ac:dyDescent="0.25">
      <c r="A3130" s="8">
        <f t="shared" si="98"/>
        <v>48055</v>
      </c>
      <c r="B3130" s="74">
        <f>SUMIF([1]!Query1[Date],"="&amp;A3130,[1]!Query1[Quantity])</f>
        <v>0</v>
      </c>
      <c r="C3130" s="75" t="e">
        <f t="shared" si="97"/>
        <v>#DIV/0!</v>
      </c>
      <c r="D3130" s="74">
        <f>SUMIF([1]!Query1[Date],"="&amp;A3130,[1]!Query1[Trans_cnt])</f>
        <v>0</v>
      </c>
    </row>
    <row r="3131" spans="1:4" x14ac:dyDescent="0.25">
      <c r="A3131" s="8">
        <f t="shared" si="98"/>
        <v>48056</v>
      </c>
      <c r="B3131" s="74">
        <f>SUMIF([1]!Query1[Date],"="&amp;A3131,[1]!Query1[Quantity])</f>
        <v>0</v>
      </c>
      <c r="C3131" s="75" t="e">
        <f t="shared" si="97"/>
        <v>#DIV/0!</v>
      </c>
      <c r="D3131" s="74">
        <f>SUMIF([1]!Query1[Date],"="&amp;A3131,[1]!Query1[Trans_cnt])</f>
        <v>0</v>
      </c>
    </row>
    <row r="3132" spans="1:4" x14ac:dyDescent="0.25">
      <c r="A3132" s="8">
        <f t="shared" si="98"/>
        <v>48057</v>
      </c>
      <c r="B3132" s="74">
        <f>SUMIF([1]!Query1[Date],"="&amp;A3132,[1]!Query1[Quantity])</f>
        <v>0</v>
      </c>
      <c r="C3132" s="75" t="e">
        <f t="shared" si="97"/>
        <v>#DIV/0!</v>
      </c>
      <c r="D3132" s="74">
        <f>SUMIF([1]!Query1[Date],"="&amp;A3132,[1]!Query1[Trans_cnt])</f>
        <v>0</v>
      </c>
    </row>
    <row r="3133" spans="1:4" x14ac:dyDescent="0.25">
      <c r="A3133" s="8">
        <f t="shared" si="98"/>
        <v>48058</v>
      </c>
      <c r="B3133" s="74">
        <f>SUMIF([1]!Query1[Date],"="&amp;A3133,[1]!Query1[Quantity])</f>
        <v>0</v>
      </c>
      <c r="C3133" s="75" t="e">
        <f t="shared" si="97"/>
        <v>#DIV/0!</v>
      </c>
      <c r="D3133" s="74">
        <f>SUMIF([1]!Query1[Date],"="&amp;A3133,[1]!Query1[Trans_cnt])</f>
        <v>0</v>
      </c>
    </row>
    <row r="3134" spans="1:4" x14ac:dyDescent="0.25">
      <c r="A3134" s="8">
        <f t="shared" si="98"/>
        <v>48059</v>
      </c>
      <c r="B3134" s="74">
        <f>SUMIF([1]!Query1[Date],"="&amp;A3134,[1]!Query1[Quantity])</f>
        <v>0</v>
      </c>
      <c r="C3134" s="75" t="e">
        <f t="shared" si="97"/>
        <v>#DIV/0!</v>
      </c>
      <c r="D3134" s="74">
        <f>SUMIF([1]!Query1[Date],"="&amp;A3134,[1]!Query1[Trans_cnt])</f>
        <v>0</v>
      </c>
    </row>
    <row r="3135" spans="1:4" x14ac:dyDescent="0.25">
      <c r="A3135" s="8">
        <f t="shared" si="98"/>
        <v>48060</v>
      </c>
      <c r="B3135" s="74">
        <f>SUMIF([1]!Query1[Date],"="&amp;A3135,[1]!Query1[Quantity])</f>
        <v>0</v>
      </c>
      <c r="C3135" s="75" t="e">
        <f t="shared" si="97"/>
        <v>#DIV/0!</v>
      </c>
      <c r="D3135" s="74">
        <f>SUMIF([1]!Query1[Date],"="&amp;A3135,[1]!Query1[Trans_cnt])</f>
        <v>0</v>
      </c>
    </row>
    <row r="3136" spans="1:4" x14ac:dyDescent="0.25">
      <c r="A3136" s="8">
        <f t="shared" si="98"/>
        <v>48061</v>
      </c>
      <c r="B3136" s="74">
        <f>SUMIF([1]!Query1[Date],"="&amp;A3136,[1]!Query1[Quantity])</f>
        <v>0</v>
      </c>
      <c r="C3136" s="75" t="e">
        <f t="shared" si="97"/>
        <v>#DIV/0!</v>
      </c>
      <c r="D3136" s="74">
        <f>SUMIF([1]!Query1[Date],"="&amp;A3136,[1]!Query1[Trans_cnt])</f>
        <v>0</v>
      </c>
    </row>
    <row r="3137" spans="1:4" x14ac:dyDescent="0.25">
      <c r="A3137" s="8">
        <f t="shared" si="98"/>
        <v>48062</v>
      </c>
      <c r="B3137" s="74">
        <f>SUMIF([1]!Query1[Date],"="&amp;A3137,[1]!Query1[Quantity])</f>
        <v>0</v>
      </c>
      <c r="C3137" s="75" t="e">
        <f t="shared" si="97"/>
        <v>#DIV/0!</v>
      </c>
      <c r="D3137" s="74">
        <f>SUMIF([1]!Query1[Date],"="&amp;A3137,[1]!Query1[Trans_cnt])</f>
        <v>0</v>
      </c>
    </row>
    <row r="3138" spans="1:4" x14ac:dyDescent="0.25">
      <c r="A3138" s="8">
        <f t="shared" si="98"/>
        <v>48063</v>
      </c>
      <c r="B3138" s="74">
        <f>SUMIF([1]!Query1[Date],"="&amp;A3138,[1]!Query1[Quantity])</f>
        <v>0</v>
      </c>
      <c r="C3138" s="75" t="e">
        <f t="shared" si="97"/>
        <v>#DIV/0!</v>
      </c>
      <c r="D3138" s="74">
        <f>SUMIF([1]!Query1[Date],"="&amp;A3138,[1]!Query1[Trans_cnt])</f>
        <v>0</v>
      </c>
    </row>
    <row r="3139" spans="1:4" x14ac:dyDescent="0.25">
      <c r="A3139" s="8">
        <f t="shared" si="98"/>
        <v>48064</v>
      </c>
      <c r="B3139" s="74">
        <f>SUMIF([1]!Query1[Date],"="&amp;A3139,[1]!Query1[Quantity])</f>
        <v>0</v>
      </c>
      <c r="C3139" s="75" t="e">
        <f t="shared" ref="C3139:C3202" si="99">B3139/D3139</f>
        <v>#DIV/0!</v>
      </c>
      <c r="D3139" s="74">
        <f>SUMIF([1]!Query1[Date],"="&amp;A3139,[1]!Query1[Trans_cnt])</f>
        <v>0</v>
      </c>
    </row>
    <row r="3140" spans="1:4" x14ac:dyDescent="0.25">
      <c r="A3140" s="8">
        <f t="shared" si="98"/>
        <v>48065</v>
      </c>
      <c r="B3140" s="74">
        <f>SUMIF([1]!Query1[Date],"="&amp;A3140,[1]!Query1[Quantity])</f>
        <v>0</v>
      </c>
      <c r="C3140" s="75" t="e">
        <f t="shared" si="99"/>
        <v>#DIV/0!</v>
      </c>
      <c r="D3140" s="74">
        <f>SUMIF([1]!Query1[Date],"="&amp;A3140,[1]!Query1[Trans_cnt])</f>
        <v>0</v>
      </c>
    </row>
    <row r="3141" spans="1:4" x14ac:dyDescent="0.25">
      <c r="A3141" s="8">
        <f t="shared" si="98"/>
        <v>48066</v>
      </c>
      <c r="B3141" s="74">
        <f>SUMIF([1]!Query1[Date],"="&amp;A3141,[1]!Query1[Quantity])</f>
        <v>0</v>
      </c>
      <c r="C3141" s="75" t="e">
        <f t="shared" si="99"/>
        <v>#DIV/0!</v>
      </c>
      <c r="D3141" s="74">
        <f>SUMIF([1]!Query1[Date],"="&amp;A3141,[1]!Query1[Trans_cnt])</f>
        <v>0</v>
      </c>
    </row>
    <row r="3142" spans="1:4" x14ac:dyDescent="0.25">
      <c r="A3142" s="8">
        <f t="shared" si="98"/>
        <v>48067</v>
      </c>
      <c r="B3142" s="74">
        <f>SUMIF([1]!Query1[Date],"="&amp;A3142,[1]!Query1[Quantity])</f>
        <v>0</v>
      </c>
      <c r="C3142" s="75" t="e">
        <f t="shared" si="99"/>
        <v>#DIV/0!</v>
      </c>
      <c r="D3142" s="74">
        <f>SUMIF([1]!Query1[Date],"="&amp;A3142,[1]!Query1[Trans_cnt])</f>
        <v>0</v>
      </c>
    </row>
    <row r="3143" spans="1:4" x14ac:dyDescent="0.25">
      <c r="A3143" s="8">
        <f t="shared" si="98"/>
        <v>48068</v>
      </c>
      <c r="B3143" s="74">
        <f>SUMIF([1]!Query1[Date],"="&amp;A3143,[1]!Query1[Quantity])</f>
        <v>0</v>
      </c>
      <c r="C3143" s="75" t="e">
        <f t="shared" si="99"/>
        <v>#DIV/0!</v>
      </c>
      <c r="D3143" s="74">
        <f>SUMIF([1]!Query1[Date],"="&amp;A3143,[1]!Query1[Trans_cnt])</f>
        <v>0</v>
      </c>
    </row>
    <row r="3144" spans="1:4" x14ac:dyDescent="0.25">
      <c r="A3144" s="8">
        <f t="shared" si="98"/>
        <v>48069</v>
      </c>
      <c r="B3144" s="74">
        <f>SUMIF([1]!Query1[Date],"="&amp;A3144,[1]!Query1[Quantity])</f>
        <v>0</v>
      </c>
      <c r="C3144" s="75" t="e">
        <f t="shared" si="99"/>
        <v>#DIV/0!</v>
      </c>
      <c r="D3144" s="74">
        <f>SUMIF([1]!Query1[Date],"="&amp;A3144,[1]!Query1[Trans_cnt])</f>
        <v>0</v>
      </c>
    </row>
    <row r="3145" spans="1:4" x14ac:dyDescent="0.25">
      <c r="A3145" s="8">
        <f t="shared" si="98"/>
        <v>48070</v>
      </c>
      <c r="B3145" s="74">
        <f>SUMIF([1]!Query1[Date],"="&amp;A3145,[1]!Query1[Quantity])</f>
        <v>0</v>
      </c>
      <c r="C3145" s="75" t="e">
        <f t="shared" si="99"/>
        <v>#DIV/0!</v>
      </c>
      <c r="D3145" s="74">
        <f>SUMIF([1]!Query1[Date],"="&amp;A3145,[1]!Query1[Trans_cnt])</f>
        <v>0</v>
      </c>
    </row>
    <row r="3146" spans="1:4" x14ac:dyDescent="0.25">
      <c r="A3146" s="8">
        <f t="shared" si="98"/>
        <v>48071</v>
      </c>
      <c r="B3146" s="74">
        <f>SUMIF([1]!Query1[Date],"="&amp;A3146,[1]!Query1[Quantity])</f>
        <v>0</v>
      </c>
      <c r="C3146" s="75" t="e">
        <f t="shared" si="99"/>
        <v>#DIV/0!</v>
      </c>
      <c r="D3146" s="74">
        <f>SUMIF([1]!Query1[Date],"="&amp;A3146,[1]!Query1[Trans_cnt])</f>
        <v>0</v>
      </c>
    </row>
    <row r="3147" spans="1:4" x14ac:dyDescent="0.25">
      <c r="A3147" s="8">
        <f t="shared" si="98"/>
        <v>48072</v>
      </c>
      <c r="B3147" s="74">
        <f>SUMIF([1]!Query1[Date],"="&amp;A3147,[1]!Query1[Quantity])</f>
        <v>0</v>
      </c>
      <c r="C3147" s="75" t="e">
        <f t="shared" si="99"/>
        <v>#DIV/0!</v>
      </c>
      <c r="D3147" s="74">
        <f>SUMIF([1]!Query1[Date],"="&amp;A3147,[1]!Query1[Trans_cnt])</f>
        <v>0</v>
      </c>
    </row>
    <row r="3148" spans="1:4" x14ac:dyDescent="0.25">
      <c r="A3148" s="8">
        <f t="shared" si="98"/>
        <v>48073</v>
      </c>
      <c r="B3148" s="74">
        <f>SUMIF([1]!Query1[Date],"="&amp;A3148,[1]!Query1[Quantity])</f>
        <v>0</v>
      </c>
      <c r="C3148" s="75" t="e">
        <f t="shared" si="99"/>
        <v>#DIV/0!</v>
      </c>
      <c r="D3148" s="74">
        <f>SUMIF([1]!Query1[Date],"="&amp;A3148,[1]!Query1[Trans_cnt])</f>
        <v>0</v>
      </c>
    </row>
    <row r="3149" spans="1:4" x14ac:dyDescent="0.25">
      <c r="A3149" s="8">
        <f t="shared" si="98"/>
        <v>48074</v>
      </c>
      <c r="B3149" s="74">
        <f>SUMIF([1]!Query1[Date],"="&amp;A3149,[1]!Query1[Quantity])</f>
        <v>0</v>
      </c>
      <c r="C3149" s="75" t="e">
        <f t="shared" si="99"/>
        <v>#DIV/0!</v>
      </c>
      <c r="D3149" s="74">
        <f>SUMIF([1]!Query1[Date],"="&amp;A3149,[1]!Query1[Trans_cnt])</f>
        <v>0</v>
      </c>
    </row>
    <row r="3150" spans="1:4" x14ac:dyDescent="0.25">
      <c r="A3150" s="8">
        <f t="shared" si="98"/>
        <v>48075</v>
      </c>
      <c r="B3150" s="74">
        <f>SUMIF([1]!Query1[Date],"="&amp;A3150,[1]!Query1[Quantity])</f>
        <v>0</v>
      </c>
      <c r="C3150" s="75" t="e">
        <f t="shared" si="99"/>
        <v>#DIV/0!</v>
      </c>
      <c r="D3150" s="74">
        <f>SUMIF([1]!Query1[Date],"="&amp;A3150,[1]!Query1[Trans_cnt])</f>
        <v>0</v>
      </c>
    </row>
    <row r="3151" spans="1:4" x14ac:dyDescent="0.25">
      <c r="A3151" s="8">
        <f t="shared" si="98"/>
        <v>48076</v>
      </c>
      <c r="B3151" s="74">
        <f>SUMIF([1]!Query1[Date],"="&amp;A3151,[1]!Query1[Quantity])</f>
        <v>0</v>
      </c>
      <c r="C3151" s="75" t="e">
        <f t="shared" si="99"/>
        <v>#DIV/0!</v>
      </c>
      <c r="D3151" s="74">
        <f>SUMIF([1]!Query1[Date],"="&amp;A3151,[1]!Query1[Trans_cnt])</f>
        <v>0</v>
      </c>
    </row>
    <row r="3152" spans="1:4" x14ac:dyDescent="0.25">
      <c r="A3152" s="8">
        <f t="shared" si="98"/>
        <v>48077</v>
      </c>
      <c r="B3152" s="74">
        <f>SUMIF([1]!Query1[Date],"="&amp;A3152,[1]!Query1[Quantity])</f>
        <v>0</v>
      </c>
      <c r="C3152" s="75" t="e">
        <f t="shared" si="99"/>
        <v>#DIV/0!</v>
      </c>
      <c r="D3152" s="74">
        <f>SUMIF([1]!Query1[Date],"="&amp;A3152,[1]!Query1[Trans_cnt])</f>
        <v>0</v>
      </c>
    </row>
    <row r="3153" spans="1:4" x14ac:dyDescent="0.25">
      <c r="A3153" s="8">
        <f t="shared" si="98"/>
        <v>48078</v>
      </c>
      <c r="B3153" s="74">
        <f>SUMIF([1]!Query1[Date],"="&amp;A3153,[1]!Query1[Quantity])</f>
        <v>0</v>
      </c>
      <c r="C3153" s="75" t="e">
        <f t="shared" si="99"/>
        <v>#DIV/0!</v>
      </c>
      <c r="D3153" s="74">
        <f>SUMIF([1]!Query1[Date],"="&amp;A3153,[1]!Query1[Trans_cnt])</f>
        <v>0</v>
      </c>
    </row>
    <row r="3154" spans="1:4" x14ac:dyDescent="0.25">
      <c r="A3154" s="8">
        <f t="shared" si="98"/>
        <v>48079</v>
      </c>
      <c r="B3154" s="74">
        <f>SUMIF([1]!Query1[Date],"="&amp;A3154,[1]!Query1[Quantity])</f>
        <v>0</v>
      </c>
      <c r="C3154" s="75" t="e">
        <f t="shared" si="99"/>
        <v>#DIV/0!</v>
      </c>
      <c r="D3154" s="74">
        <f>SUMIF([1]!Query1[Date],"="&amp;A3154,[1]!Query1[Trans_cnt])</f>
        <v>0</v>
      </c>
    </row>
    <row r="3155" spans="1:4" x14ac:dyDescent="0.25">
      <c r="A3155" s="8">
        <f t="shared" si="98"/>
        <v>48080</v>
      </c>
      <c r="B3155" s="74">
        <f>SUMIF([1]!Query1[Date],"="&amp;A3155,[1]!Query1[Quantity])</f>
        <v>0</v>
      </c>
      <c r="C3155" s="75" t="e">
        <f t="shared" si="99"/>
        <v>#DIV/0!</v>
      </c>
      <c r="D3155" s="74">
        <f>SUMIF([1]!Query1[Date],"="&amp;A3155,[1]!Query1[Trans_cnt])</f>
        <v>0</v>
      </c>
    </row>
    <row r="3156" spans="1:4" x14ac:dyDescent="0.25">
      <c r="A3156" s="8">
        <f t="shared" si="98"/>
        <v>48081</v>
      </c>
      <c r="B3156" s="74">
        <f>SUMIF([1]!Query1[Date],"="&amp;A3156,[1]!Query1[Quantity])</f>
        <v>0</v>
      </c>
      <c r="C3156" s="75" t="e">
        <f t="shared" si="99"/>
        <v>#DIV/0!</v>
      </c>
      <c r="D3156" s="74">
        <f>SUMIF([1]!Query1[Date],"="&amp;A3156,[1]!Query1[Trans_cnt])</f>
        <v>0</v>
      </c>
    </row>
    <row r="3157" spans="1:4" x14ac:dyDescent="0.25">
      <c r="A3157" s="8">
        <f t="shared" si="98"/>
        <v>48082</v>
      </c>
      <c r="B3157" s="74">
        <f>SUMIF([1]!Query1[Date],"="&amp;A3157,[1]!Query1[Quantity])</f>
        <v>0</v>
      </c>
      <c r="C3157" s="75" t="e">
        <f t="shared" si="99"/>
        <v>#DIV/0!</v>
      </c>
      <c r="D3157" s="74">
        <f>SUMIF([1]!Query1[Date],"="&amp;A3157,[1]!Query1[Trans_cnt])</f>
        <v>0</v>
      </c>
    </row>
    <row r="3158" spans="1:4" x14ac:dyDescent="0.25">
      <c r="A3158" s="8">
        <f t="shared" si="98"/>
        <v>48083</v>
      </c>
      <c r="B3158" s="74">
        <f>SUMIF([1]!Query1[Date],"="&amp;A3158,[1]!Query1[Quantity])</f>
        <v>0</v>
      </c>
      <c r="C3158" s="75" t="e">
        <f t="shared" si="99"/>
        <v>#DIV/0!</v>
      </c>
      <c r="D3158" s="74">
        <f>SUMIF([1]!Query1[Date],"="&amp;A3158,[1]!Query1[Trans_cnt])</f>
        <v>0</v>
      </c>
    </row>
    <row r="3159" spans="1:4" x14ac:dyDescent="0.25">
      <c r="A3159" s="8">
        <f t="shared" ref="A3159:A3222" si="100">A3158+1</f>
        <v>48084</v>
      </c>
      <c r="B3159" s="74">
        <f>SUMIF([1]!Query1[Date],"="&amp;A3159,[1]!Query1[Quantity])</f>
        <v>0</v>
      </c>
      <c r="C3159" s="75" t="e">
        <f t="shared" si="99"/>
        <v>#DIV/0!</v>
      </c>
      <c r="D3159" s="74">
        <f>SUMIF([1]!Query1[Date],"="&amp;A3159,[1]!Query1[Trans_cnt])</f>
        <v>0</v>
      </c>
    </row>
    <row r="3160" spans="1:4" x14ac:dyDescent="0.25">
      <c r="A3160" s="8">
        <f t="shared" si="100"/>
        <v>48085</v>
      </c>
      <c r="B3160" s="74">
        <f>SUMIF([1]!Query1[Date],"="&amp;A3160,[1]!Query1[Quantity])</f>
        <v>0</v>
      </c>
      <c r="C3160" s="75" t="e">
        <f t="shared" si="99"/>
        <v>#DIV/0!</v>
      </c>
      <c r="D3160" s="74">
        <f>SUMIF([1]!Query1[Date],"="&amp;A3160,[1]!Query1[Trans_cnt])</f>
        <v>0</v>
      </c>
    </row>
    <row r="3161" spans="1:4" x14ac:dyDescent="0.25">
      <c r="A3161" s="8">
        <f t="shared" si="100"/>
        <v>48086</v>
      </c>
      <c r="B3161" s="74">
        <f>SUMIF([1]!Query1[Date],"="&amp;A3161,[1]!Query1[Quantity])</f>
        <v>0</v>
      </c>
      <c r="C3161" s="75" t="e">
        <f t="shared" si="99"/>
        <v>#DIV/0!</v>
      </c>
      <c r="D3161" s="74">
        <f>SUMIF([1]!Query1[Date],"="&amp;A3161,[1]!Query1[Trans_cnt])</f>
        <v>0</v>
      </c>
    </row>
    <row r="3162" spans="1:4" x14ac:dyDescent="0.25">
      <c r="A3162" s="8">
        <f t="shared" si="100"/>
        <v>48087</v>
      </c>
      <c r="B3162" s="74">
        <f>SUMIF([1]!Query1[Date],"="&amp;A3162,[1]!Query1[Quantity])</f>
        <v>0</v>
      </c>
      <c r="C3162" s="75" t="e">
        <f t="shared" si="99"/>
        <v>#DIV/0!</v>
      </c>
      <c r="D3162" s="74">
        <f>SUMIF([1]!Query1[Date],"="&amp;A3162,[1]!Query1[Trans_cnt])</f>
        <v>0</v>
      </c>
    </row>
    <row r="3163" spans="1:4" x14ac:dyDescent="0.25">
      <c r="A3163" s="8">
        <f t="shared" si="100"/>
        <v>48088</v>
      </c>
      <c r="B3163" s="74">
        <f>SUMIF([1]!Query1[Date],"="&amp;A3163,[1]!Query1[Quantity])</f>
        <v>0</v>
      </c>
      <c r="C3163" s="75" t="e">
        <f t="shared" si="99"/>
        <v>#DIV/0!</v>
      </c>
      <c r="D3163" s="74">
        <f>SUMIF([1]!Query1[Date],"="&amp;A3163,[1]!Query1[Trans_cnt])</f>
        <v>0</v>
      </c>
    </row>
    <row r="3164" spans="1:4" x14ac:dyDescent="0.25">
      <c r="A3164" s="8">
        <f t="shared" si="100"/>
        <v>48089</v>
      </c>
      <c r="B3164" s="74">
        <f>SUMIF([1]!Query1[Date],"="&amp;A3164,[1]!Query1[Quantity])</f>
        <v>0</v>
      </c>
      <c r="C3164" s="75" t="e">
        <f t="shared" si="99"/>
        <v>#DIV/0!</v>
      </c>
      <c r="D3164" s="74">
        <f>SUMIF([1]!Query1[Date],"="&amp;A3164,[1]!Query1[Trans_cnt])</f>
        <v>0</v>
      </c>
    </row>
    <row r="3165" spans="1:4" x14ac:dyDescent="0.25">
      <c r="A3165" s="8">
        <f t="shared" si="100"/>
        <v>48090</v>
      </c>
      <c r="B3165" s="74">
        <f>SUMIF([1]!Query1[Date],"="&amp;A3165,[1]!Query1[Quantity])</f>
        <v>0</v>
      </c>
      <c r="C3165" s="75" t="e">
        <f t="shared" si="99"/>
        <v>#DIV/0!</v>
      </c>
      <c r="D3165" s="74">
        <f>SUMIF([1]!Query1[Date],"="&amp;A3165,[1]!Query1[Trans_cnt])</f>
        <v>0</v>
      </c>
    </row>
    <row r="3166" spans="1:4" x14ac:dyDescent="0.25">
      <c r="A3166" s="8">
        <f t="shared" si="100"/>
        <v>48091</v>
      </c>
      <c r="B3166" s="74">
        <f>SUMIF([1]!Query1[Date],"="&amp;A3166,[1]!Query1[Quantity])</f>
        <v>0</v>
      </c>
      <c r="C3166" s="75" t="e">
        <f t="shared" si="99"/>
        <v>#DIV/0!</v>
      </c>
      <c r="D3166" s="74">
        <f>SUMIF([1]!Query1[Date],"="&amp;A3166,[1]!Query1[Trans_cnt])</f>
        <v>0</v>
      </c>
    </row>
    <row r="3167" spans="1:4" x14ac:dyDescent="0.25">
      <c r="A3167" s="8">
        <f t="shared" si="100"/>
        <v>48092</v>
      </c>
      <c r="B3167" s="74">
        <f>SUMIF([1]!Query1[Date],"="&amp;A3167,[1]!Query1[Quantity])</f>
        <v>0</v>
      </c>
      <c r="C3167" s="75" t="e">
        <f t="shared" si="99"/>
        <v>#DIV/0!</v>
      </c>
      <c r="D3167" s="74">
        <f>SUMIF([1]!Query1[Date],"="&amp;A3167,[1]!Query1[Trans_cnt])</f>
        <v>0</v>
      </c>
    </row>
    <row r="3168" spans="1:4" x14ac:dyDescent="0.25">
      <c r="A3168" s="8">
        <f t="shared" si="100"/>
        <v>48093</v>
      </c>
      <c r="B3168" s="74">
        <f>SUMIF([1]!Query1[Date],"="&amp;A3168,[1]!Query1[Quantity])</f>
        <v>0</v>
      </c>
      <c r="C3168" s="75" t="e">
        <f t="shared" si="99"/>
        <v>#DIV/0!</v>
      </c>
      <c r="D3168" s="74">
        <f>SUMIF([1]!Query1[Date],"="&amp;A3168,[1]!Query1[Trans_cnt])</f>
        <v>0</v>
      </c>
    </row>
    <row r="3169" spans="1:4" x14ac:dyDescent="0.25">
      <c r="A3169" s="8">
        <f t="shared" si="100"/>
        <v>48094</v>
      </c>
      <c r="B3169" s="74">
        <f>SUMIF([1]!Query1[Date],"="&amp;A3169,[1]!Query1[Quantity])</f>
        <v>0</v>
      </c>
      <c r="C3169" s="75" t="e">
        <f t="shared" si="99"/>
        <v>#DIV/0!</v>
      </c>
      <c r="D3169" s="74">
        <f>SUMIF([1]!Query1[Date],"="&amp;A3169,[1]!Query1[Trans_cnt])</f>
        <v>0</v>
      </c>
    </row>
    <row r="3170" spans="1:4" x14ac:dyDescent="0.25">
      <c r="A3170" s="8">
        <f t="shared" si="100"/>
        <v>48095</v>
      </c>
      <c r="B3170" s="74">
        <f>SUMIF([1]!Query1[Date],"="&amp;A3170,[1]!Query1[Quantity])</f>
        <v>0</v>
      </c>
      <c r="C3170" s="75" t="e">
        <f t="shared" si="99"/>
        <v>#DIV/0!</v>
      </c>
      <c r="D3170" s="74">
        <f>SUMIF([1]!Query1[Date],"="&amp;A3170,[1]!Query1[Trans_cnt])</f>
        <v>0</v>
      </c>
    </row>
    <row r="3171" spans="1:4" x14ac:dyDescent="0.25">
      <c r="A3171" s="8">
        <f t="shared" si="100"/>
        <v>48096</v>
      </c>
      <c r="B3171" s="74">
        <f>SUMIF([1]!Query1[Date],"="&amp;A3171,[1]!Query1[Quantity])</f>
        <v>0</v>
      </c>
      <c r="C3171" s="75" t="e">
        <f t="shared" si="99"/>
        <v>#DIV/0!</v>
      </c>
      <c r="D3171" s="74">
        <f>SUMIF([1]!Query1[Date],"="&amp;A3171,[1]!Query1[Trans_cnt])</f>
        <v>0</v>
      </c>
    </row>
    <row r="3172" spans="1:4" x14ac:dyDescent="0.25">
      <c r="A3172" s="8">
        <f t="shared" si="100"/>
        <v>48097</v>
      </c>
      <c r="B3172" s="74">
        <f>SUMIF([1]!Query1[Date],"="&amp;A3172,[1]!Query1[Quantity])</f>
        <v>0</v>
      </c>
      <c r="C3172" s="75" t="e">
        <f t="shared" si="99"/>
        <v>#DIV/0!</v>
      </c>
      <c r="D3172" s="74">
        <f>SUMIF([1]!Query1[Date],"="&amp;A3172,[1]!Query1[Trans_cnt])</f>
        <v>0</v>
      </c>
    </row>
    <row r="3173" spans="1:4" x14ac:dyDescent="0.25">
      <c r="A3173" s="8">
        <f t="shared" si="100"/>
        <v>48098</v>
      </c>
      <c r="B3173" s="74">
        <f>SUMIF([1]!Query1[Date],"="&amp;A3173,[1]!Query1[Quantity])</f>
        <v>0</v>
      </c>
      <c r="C3173" s="75" t="e">
        <f t="shared" si="99"/>
        <v>#DIV/0!</v>
      </c>
      <c r="D3173" s="74">
        <f>SUMIF([1]!Query1[Date],"="&amp;A3173,[1]!Query1[Trans_cnt])</f>
        <v>0</v>
      </c>
    </row>
    <row r="3174" spans="1:4" x14ac:dyDescent="0.25">
      <c r="A3174" s="8">
        <f t="shared" si="100"/>
        <v>48099</v>
      </c>
      <c r="B3174" s="74">
        <f>SUMIF([1]!Query1[Date],"="&amp;A3174,[1]!Query1[Quantity])</f>
        <v>0</v>
      </c>
      <c r="C3174" s="75" t="e">
        <f t="shared" si="99"/>
        <v>#DIV/0!</v>
      </c>
      <c r="D3174" s="74">
        <f>SUMIF([1]!Query1[Date],"="&amp;A3174,[1]!Query1[Trans_cnt])</f>
        <v>0</v>
      </c>
    </row>
    <row r="3175" spans="1:4" x14ac:dyDescent="0.25">
      <c r="A3175" s="8">
        <f t="shared" si="100"/>
        <v>48100</v>
      </c>
      <c r="B3175" s="74">
        <f>SUMIF([1]!Query1[Date],"="&amp;A3175,[1]!Query1[Quantity])</f>
        <v>0</v>
      </c>
      <c r="C3175" s="75" t="e">
        <f t="shared" si="99"/>
        <v>#DIV/0!</v>
      </c>
      <c r="D3175" s="74">
        <f>SUMIF([1]!Query1[Date],"="&amp;A3175,[1]!Query1[Trans_cnt])</f>
        <v>0</v>
      </c>
    </row>
    <row r="3176" spans="1:4" x14ac:dyDescent="0.25">
      <c r="A3176" s="8">
        <f t="shared" si="100"/>
        <v>48101</v>
      </c>
      <c r="B3176" s="74">
        <f>SUMIF([1]!Query1[Date],"="&amp;A3176,[1]!Query1[Quantity])</f>
        <v>0</v>
      </c>
      <c r="C3176" s="75" t="e">
        <f t="shared" si="99"/>
        <v>#DIV/0!</v>
      </c>
      <c r="D3176" s="74">
        <f>SUMIF([1]!Query1[Date],"="&amp;A3176,[1]!Query1[Trans_cnt])</f>
        <v>0</v>
      </c>
    </row>
    <row r="3177" spans="1:4" x14ac:dyDescent="0.25">
      <c r="A3177" s="8">
        <f t="shared" si="100"/>
        <v>48102</v>
      </c>
      <c r="B3177" s="74">
        <f>SUMIF([1]!Query1[Date],"="&amp;A3177,[1]!Query1[Quantity])</f>
        <v>0</v>
      </c>
      <c r="C3177" s="75" t="e">
        <f t="shared" si="99"/>
        <v>#DIV/0!</v>
      </c>
      <c r="D3177" s="74">
        <f>SUMIF([1]!Query1[Date],"="&amp;A3177,[1]!Query1[Trans_cnt])</f>
        <v>0</v>
      </c>
    </row>
    <row r="3178" spans="1:4" x14ac:dyDescent="0.25">
      <c r="A3178" s="8">
        <f t="shared" si="100"/>
        <v>48103</v>
      </c>
      <c r="B3178" s="74">
        <f>SUMIF([1]!Query1[Date],"="&amp;A3178,[1]!Query1[Quantity])</f>
        <v>0</v>
      </c>
      <c r="C3178" s="75" t="e">
        <f t="shared" si="99"/>
        <v>#DIV/0!</v>
      </c>
      <c r="D3178" s="74">
        <f>SUMIF([1]!Query1[Date],"="&amp;A3178,[1]!Query1[Trans_cnt])</f>
        <v>0</v>
      </c>
    </row>
    <row r="3179" spans="1:4" x14ac:dyDescent="0.25">
      <c r="A3179" s="8">
        <f t="shared" si="100"/>
        <v>48104</v>
      </c>
      <c r="B3179" s="74">
        <f>SUMIF([1]!Query1[Date],"="&amp;A3179,[1]!Query1[Quantity])</f>
        <v>0</v>
      </c>
      <c r="C3179" s="75" t="e">
        <f t="shared" si="99"/>
        <v>#DIV/0!</v>
      </c>
      <c r="D3179" s="74">
        <f>SUMIF([1]!Query1[Date],"="&amp;A3179,[1]!Query1[Trans_cnt])</f>
        <v>0</v>
      </c>
    </row>
    <row r="3180" spans="1:4" x14ac:dyDescent="0.25">
      <c r="A3180" s="8">
        <f t="shared" si="100"/>
        <v>48105</v>
      </c>
      <c r="B3180" s="74">
        <f>SUMIF([1]!Query1[Date],"="&amp;A3180,[1]!Query1[Quantity])</f>
        <v>0</v>
      </c>
      <c r="C3180" s="75" t="e">
        <f t="shared" si="99"/>
        <v>#DIV/0!</v>
      </c>
      <c r="D3180" s="74">
        <f>SUMIF([1]!Query1[Date],"="&amp;A3180,[1]!Query1[Trans_cnt])</f>
        <v>0</v>
      </c>
    </row>
    <row r="3181" spans="1:4" x14ac:dyDescent="0.25">
      <c r="A3181" s="8">
        <f t="shared" si="100"/>
        <v>48106</v>
      </c>
      <c r="B3181" s="74">
        <f>SUMIF([1]!Query1[Date],"="&amp;A3181,[1]!Query1[Quantity])</f>
        <v>0</v>
      </c>
      <c r="C3181" s="75" t="e">
        <f t="shared" si="99"/>
        <v>#DIV/0!</v>
      </c>
      <c r="D3181" s="74">
        <f>SUMIF([1]!Query1[Date],"="&amp;A3181,[1]!Query1[Trans_cnt])</f>
        <v>0</v>
      </c>
    </row>
    <row r="3182" spans="1:4" x14ac:dyDescent="0.25">
      <c r="A3182" s="8">
        <f t="shared" si="100"/>
        <v>48107</v>
      </c>
      <c r="B3182" s="74">
        <f>SUMIF([1]!Query1[Date],"="&amp;A3182,[1]!Query1[Quantity])</f>
        <v>0</v>
      </c>
      <c r="C3182" s="75" t="e">
        <f t="shared" si="99"/>
        <v>#DIV/0!</v>
      </c>
      <c r="D3182" s="74">
        <f>SUMIF([1]!Query1[Date],"="&amp;A3182,[1]!Query1[Trans_cnt])</f>
        <v>0</v>
      </c>
    </row>
    <row r="3183" spans="1:4" x14ac:dyDescent="0.25">
      <c r="A3183" s="8">
        <f t="shared" si="100"/>
        <v>48108</v>
      </c>
      <c r="B3183" s="74">
        <f>SUMIF([1]!Query1[Date],"="&amp;A3183,[1]!Query1[Quantity])</f>
        <v>0</v>
      </c>
      <c r="C3183" s="75" t="e">
        <f t="shared" si="99"/>
        <v>#DIV/0!</v>
      </c>
      <c r="D3183" s="74">
        <f>SUMIF([1]!Query1[Date],"="&amp;A3183,[1]!Query1[Trans_cnt])</f>
        <v>0</v>
      </c>
    </row>
    <row r="3184" spans="1:4" x14ac:dyDescent="0.25">
      <c r="A3184" s="8">
        <f t="shared" si="100"/>
        <v>48109</v>
      </c>
      <c r="B3184" s="74">
        <f>SUMIF([1]!Query1[Date],"="&amp;A3184,[1]!Query1[Quantity])</f>
        <v>0</v>
      </c>
      <c r="C3184" s="75" t="e">
        <f t="shared" si="99"/>
        <v>#DIV/0!</v>
      </c>
      <c r="D3184" s="74">
        <f>SUMIF([1]!Query1[Date],"="&amp;A3184,[1]!Query1[Trans_cnt])</f>
        <v>0</v>
      </c>
    </row>
    <row r="3185" spans="1:4" x14ac:dyDescent="0.25">
      <c r="A3185" s="8">
        <f t="shared" si="100"/>
        <v>48110</v>
      </c>
      <c r="B3185" s="74">
        <f>SUMIF([1]!Query1[Date],"="&amp;A3185,[1]!Query1[Quantity])</f>
        <v>0</v>
      </c>
      <c r="C3185" s="75" t="e">
        <f t="shared" si="99"/>
        <v>#DIV/0!</v>
      </c>
      <c r="D3185" s="74">
        <f>SUMIF([1]!Query1[Date],"="&amp;A3185,[1]!Query1[Trans_cnt])</f>
        <v>0</v>
      </c>
    </row>
    <row r="3186" spans="1:4" x14ac:dyDescent="0.25">
      <c r="A3186" s="8">
        <f t="shared" si="100"/>
        <v>48111</v>
      </c>
      <c r="B3186" s="74">
        <f>SUMIF([1]!Query1[Date],"="&amp;A3186,[1]!Query1[Quantity])</f>
        <v>0</v>
      </c>
      <c r="C3186" s="75" t="e">
        <f t="shared" si="99"/>
        <v>#DIV/0!</v>
      </c>
      <c r="D3186" s="74">
        <f>SUMIF([1]!Query1[Date],"="&amp;A3186,[1]!Query1[Trans_cnt])</f>
        <v>0</v>
      </c>
    </row>
    <row r="3187" spans="1:4" x14ac:dyDescent="0.25">
      <c r="A3187" s="8">
        <f t="shared" si="100"/>
        <v>48112</v>
      </c>
      <c r="B3187" s="74">
        <f>SUMIF([1]!Query1[Date],"="&amp;A3187,[1]!Query1[Quantity])</f>
        <v>0</v>
      </c>
      <c r="C3187" s="75" t="e">
        <f t="shared" si="99"/>
        <v>#DIV/0!</v>
      </c>
      <c r="D3187" s="74">
        <f>SUMIF([1]!Query1[Date],"="&amp;A3187,[1]!Query1[Trans_cnt])</f>
        <v>0</v>
      </c>
    </row>
    <row r="3188" spans="1:4" x14ac:dyDescent="0.25">
      <c r="A3188" s="8">
        <f t="shared" si="100"/>
        <v>48113</v>
      </c>
      <c r="B3188" s="74">
        <f>SUMIF([1]!Query1[Date],"="&amp;A3188,[1]!Query1[Quantity])</f>
        <v>0</v>
      </c>
      <c r="C3188" s="75" t="e">
        <f t="shared" si="99"/>
        <v>#DIV/0!</v>
      </c>
      <c r="D3188" s="74">
        <f>SUMIF([1]!Query1[Date],"="&amp;A3188,[1]!Query1[Trans_cnt])</f>
        <v>0</v>
      </c>
    </row>
    <row r="3189" spans="1:4" x14ac:dyDescent="0.25">
      <c r="A3189" s="8">
        <f t="shared" si="100"/>
        <v>48114</v>
      </c>
      <c r="B3189" s="74">
        <f>SUMIF([1]!Query1[Date],"="&amp;A3189,[1]!Query1[Quantity])</f>
        <v>0</v>
      </c>
      <c r="C3189" s="75" t="e">
        <f t="shared" si="99"/>
        <v>#DIV/0!</v>
      </c>
      <c r="D3189" s="74">
        <f>SUMIF([1]!Query1[Date],"="&amp;A3189,[1]!Query1[Trans_cnt])</f>
        <v>0</v>
      </c>
    </row>
    <row r="3190" spans="1:4" x14ac:dyDescent="0.25">
      <c r="A3190" s="8">
        <f t="shared" si="100"/>
        <v>48115</v>
      </c>
      <c r="B3190" s="74">
        <f>SUMIF([1]!Query1[Date],"="&amp;A3190,[1]!Query1[Quantity])</f>
        <v>0</v>
      </c>
      <c r="C3190" s="75" t="e">
        <f t="shared" si="99"/>
        <v>#DIV/0!</v>
      </c>
      <c r="D3190" s="74">
        <f>SUMIF([1]!Query1[Date],"="&amp;A3190,[1]!Query1[Trans_cnt])</f>
        <v>0</v>
      </c>
    </row>
    <row r="3191" spans="1:4" x14ac:dyDescent="0.25">
      <c r="A3191" s="8">
        <f t="shared" si="100"/>
        <v>48116</v>
      </c>
      <c r="B3191" s="74">
        <f>SUMIF([1]!Query1[Date],"="&amp;A3191,[1]!Query1[Quantity])</f>
        <v>0</v>
      </c>
      <c r="C3191" s="75" t="e">
        <f t="shared" si="99"/>
        <v>#DIV/0!</v>
      </c>
      <c r="D3191" s="74">
        <f>SUMIF([1]!Query1[Date],"="&amp;A3191,[1]!Query1[Trans_cnt])</f>
        <v>0</v>
      </c>
    </row>
    <row r="3192" spans="1:4" x14ac:dyDescent="0.25">
      <c r="A3192" s="8">
        <f t="shared" si="100"/>
        <v>48117</v>
      </c>
      <c r="B3192" s="74">
        <f>SUMIF([1]!Query1[Date],"="&amp;A3192,[1]!Query1[Quantity])</f>
        <v>0</v>
      </c>
      <c r="C3192" s="75" t="e">
        <f t="shared" si="99"/>
        <v>#DIV/0!</v>
      </c>
      <c r="D3192" s="74">
        <f>SUMIF([1]!Query1[Date],"="&amp;A3192,[1]!Query1[Trans_cnt])</f>
        <v>0</v>
      </c>
    </row>
    <row r="3193" spans="1:4" x14ac:dyDescent="0.25">
      <c r="A3193" s="8">
        <f t="shared" si="100"/>
        <v>48118</v>
      </c>
      <c r="B3193" s="74">
        <f>SUMIF([1]!Query1[Date],"="&amp;A3193,[1]!Query1[Quantity])</f>
        <v>0</v>
      </c>
      <c r="C3193" s="75" t="e">
        <f t="shared" si="99"/>
        <v>#DIV/0!</v>
      </c>
      <c r="D3193" s="74">
        <f>SUMIF([1]!Query1[Date],"="&amp;A3193,[1]!Query1[Trans_cnt])</f>
        <v>0</v>
      </c>
    </row>
    <row r="3194" spans="1:4" x14ac:dyDescent="0.25">
      <c r="A3194" s="8">
        <f t="shared" si="100"/>
        <v>48119</v>
      </c>
      <c r="B3194" s="74">
        <f>SUMIF([1]!Query1[Date],"="&amp;A3194,[1]!Query1[Quantity])</f>
        <v>0</v>
      </c>
      <c r="C3194" s="75" t="e">
        <f t="shared" si="99"/>
        <v>#DIV/0!</v>
      </c>
      <c r="D3194" s="74">
        <f>SUMIF([1]!Query1[Date],"="&amp;A3194,[1]!Query1[Trans_cnt])</f>
        <v>0</v>
      </c>
    </row>
    <row r="3195" spans="1:4" x14ac:dyDescent="0.25">
      <c r="A3195" s="8">
        <f t="shared" si="100"/>
        <v>48120</v>
      </c>
      <c r="B3195" s="74">
        <f>SUMIF([1]!Query1[Date],"="&amp;A3195,[1]!Query1[Quantity])</f>
        <v>0</v>
      </c>
      <c r="C3195" s="75" t="e">
        <f t="shared" si="99"/>
        <v>#DIV/0!</v>
      </c>
      <c r="D3195" s="74">
        <f>SUMIF([1]!Query1[Date],"="&amp;A3195,[1]!Query1[Trans_cnt])</f>
        <v>0</v>
      </c>
    </row>
    <row r="3196" spans="1:4" x14ac:dyDescent="0.25">
      <c r="A3196" s="8">
        <f t="shared" si="100"/>
        <v>48121</v>
      </c>
      <c r="B3196" s="74">
        <f>SUMIF([1]!Query1[Date],"="&amp;A3196,[1]!Query1[Quantity])</f>
        <v>0</v>
      </c>
      <c r="C3196" s="75" t="e">
        <f t="shared" si="99"/>
        <v>#DIV/0!</v>
      </c>
      <c r="D3196" s="74">
        <f>SUMIF([1]!Query1[Date],"="&amp;A3196,[1]!Query1[Trans_cnt])</f>
        <v>0</v>
      </c>
    </row>
    <row r="3197" spans="1:4" x14ac:dyDescent="0.25">
      <c r="A3197" s="8">
        <f t="shared" si="100"/>
        <v>48122</v>
      </c>
      <c r="B3197" s="74">
        <f>SUMIF([1]!Query1[Date],"="&amp;A3197,[1]!Query1[Quantity])</f>
        <v>0</v>
      </c>
      <c r="C3197" s="75" t="e">
        <f t="shared" si="99"/>
        <v>#DIV/0!</v>
      </c>
      <c r="D3197" s="74">
        <f>SUMIF([1]!Query1[Date],"="&amp;A3197,[1]!Query1[Trans_cnt])</f>
        <v>0</v>
      </c>
    </row>
    <row r="3198" spans="1:4" x14ac:dyDescent="0.25">
      <c r="A3198" s="8">
        <f t="shared" si="100"/>
        <v>48123</v>
      </c>
      <c r="B3198" s="74">
        <f>SUMIF([1]!Query1[Date],"="&amp;A3198,[1]!Query1[Quantity])</f>
        <v>0</v>
      </c>
      <c r="C3198" s="75" t="e">
        <f t="shared" si="99"/>
        <v>#DIV/0!</v>
      </c>
      <c r="D3198" s="74">
        <f>SUMIF([1]!Query1[Date],"="&amp;A3198,[1]!Query1[Trans_cnt])</f>
        <v>0</v>
      </c>
    </row>
    <row r="3199" spans="1:4" x14ac:dyDescent="0.25">
      <c r="A3199" s="8">
        <f t="shared" si="100"/>
        <v>48124</v>
      </c>
      <c r="B3199" s="74">
        <f>SUMIF([1]!Query1[Date],"="&amp;A3199,[1]!Query1[Quantity])</f>
        <v>0</v>
      </c>
      <c r="C3199" s="75" t="e">
        <f t="shared" si="99"/>
        <v>#DIV/0!</v>
      </c>
      <c r="D3199" s="74">
        <f>SUMIF([1]!Query1[Date],"="&amp;A3199,[1]!Query1[Trans_cnt])</f>
        <v>0</v>
      </c>
    </row>
    <row r="3200" spans="1:4" x14ac:dyDescent="0.25">
      <c r="A3200" s="8">
        <f t="shared" si="100"/>
        <v>48125</v>
      </c>
      <c r="B3200" s="74">
        <f>SUMIF([1]!Query1[Date],"="&amp;A3200,[1]!Query1[Quantity])</f>
        <v>0</v>
      </c>
      <c r="C3200" s="75" t="e">
        <f t="shared" si="99"/>
        <v>#DIV/0!</v>
      </c>
      <c r="D3200" s="74">
        <f>SUMIF([1]!Query1[Date],"="&amp;A3200,[1]!Query1[Trans_cnt])</f>
        <v>0</v>
      </c>
    </row>
    <row r="3201" spans="1:4" x14ac:dyDescent="0.25">
      <c r="A3201" s="8">
        <f t="shared" si="100"/>
        <v>48126</v>
      </c>
      <c r="B3201" s="74">
        <f>SUMIF([1]!Query1[Date],"="&amp;A3201,[1]!Query1[Quantity])</f>
        <v>0</v>
      </c>
      <c r="C3201" s="75" t="e">
        <f t="shared" si="99"/>
        <v>#DIV/0!</v>
      </c>
      <c r="D3201" s="74">
        <f>SUMIF([1]!Query1[Date],"="&amp;A3201,[1]!Query1[Trans_cnt])</f>
        <v>0</v>
      </c>
    </row>
    <row r="3202" spans="1:4" x14ac:dyDescent="0.25">
      <c r="A3202" s="8">
        <f t="shared" si="100"/>
        <v>48127</v>
      </c>
      <c r="B3202" s="74">
        <f>SUMIF([1]!Query1[Date],"="&amp;A3202,[1]!Query1[Quantity])</f>
        <v>0</v>
      </c>
      <c r="C3202" s="75" t="e">
        <f t="shared" si="99"/>
        <v>#DIV/0!</v>
      </c>
      <c r="D3202" s="74">
        <f>SUMIF([1]!Query1[Date],"="&amp;A3202,[1]!Query1[Trans_cnt])</f>
        <v>0</v>
      </c>
    </row>
    <row r="3203" spans="1:4" x14ac:dyDescent="0.25">
      <c r="A3203" s="8">
        <f t="shared" si="100"/>
        <v>48128</v>
      </c>
      <c r="B3203" s="74">
        <f>SUMIF([1]!Query1[Date],"="&amp;A3203,[1]!Query1[Quantity])</f>
        <v>0</v>
      </c>
      <c r="C3203" s="75" t="e">
        <f t="shared" ref="C3203:C3266" si="101">B3203/D3203</f>
        <v>#DIV/0!</v>
      </c>
      <c r="D3203" s="74">
        <f>SUMIF([1]!Query1[Date],"="&amp;A3203,[1]!Query1[Trans_cnt])</f>
        <v>0</v>
      </c>
    </row>
    <row r="3204" spans="1:4" x14ac:dyDescent="0.25">
      <c r="A3204" s="8">
        <f t="shared" si="100"/>
        <v>48129</v>
      </c>
      <c r="B3204" s="74">
        <f>SUMIF([1]!Query1[Date],"="&amp;A3204,[1]!Query1[Quantity])</f>
        <v>0</v>
      </c>
      <c r="C3204" s="75" t="e">
        <f t="shared" si="101"/>
        <v>#DIV/0!</v>
      </c>
      <c r="D3204" s="74">
        <f>SUMIF([1]!Query1[Date],"="&amp;A3204,[1]!Query1[Trans_cnt])</f>
        <v>0</v>
      </c>
    </row>
    <row r="3205" spans="1:4" x14ac:dyDescent="0.25">
      <c r="A3205" s="8">
        <f t="shared" si="100"/>
        <v>48130</v>
      </c>
      <c r="B3205" s="74">
        <f>SUMIF([1]!Query1[Date],"="&amp;A3205,[1]!Query1[Quantity])</f>
        <v>0</v>
      </c>
      <c r="C3205" s="75" t="e">
        <f t="shared" si="101"/>
        <v>#DIV/0!</v>
      </c>
      <c r="D3205" s="74">
        <f>SUMIF([1]!Query1[Date],"="&amp;A3205,[1]!Query1[Trans_cnt])</f>
        <v>0</v>
      </c>
    </row>
    <row r="3206" spans="1:4" x14ac:dyDescent="0.25">
      <c r="A3206" s="8">
        <f t="shared" si="100"/>
        <v>48131</v>
      </c>
      <c r="B3206" s="74">
        <f>SUMIF([1]!Query1[Date],"="&amp;A3206,[1]!Query1[Quantity])</f>
        <v>0</v>
      </c>
      <c r="C3206" s="75" t="e">
        <f t="shared" si="101"/>
        <v>#DIV/0!</v>
      </c>
      <c r="D3206" s="74">
        <f>SUMIF([1]!Query1[Date],"="&amp;A3206,[1]!Query1[Trans_cnt])</f>
        <v>0</v>
      </c>
    </row>
    <row r="3207" spans="1:4" x14ac:dyDescent="0.25">
      <c r="A3207" s="8">
        <f t="shared" si="100"/>
        <v>48132</v>
      </c>
      <c r="B3207" s="74">
        <f>SUMIF([1]!Query1[Date],"="&amp;A3207,[1]!Query1[Quantity])</f>
        <v>0</v>
      </c>
      <c r="C3207" s="75" t="e">
        <f t="shared" si="101"/>
        <v>#DIV/0!</v>
      </c>
      <c r="D3207" s="74">
        <f>SUMIF([1]!Query1[Date],"="&amp;A3207,[1]!Query1[Trans_cnt])</f>
        <v>0</v>
      </c>
    </row>
    <row r="3208" spans="1:4" x14ac:dyDescent="0.25">
      <c r="A3208" s="8">
        <f t="shared" si="100"/>
        <v>48133</v>
      </c>
      <c r="B3208" s="74">
        <f>SUMIF([1]!Query1[Date],"="&amp;A3208,[1]!Query1[Quantity])</f>
        <v>0</v>
      </c>
      <c r="C3208" s="75" t="e">
        <f t="shared" si="101"/>
        <v>#DIV/0!</v>
      </c>
      <c r="D3208" s="74">
        <f>SUMIF([1]!Query1[Date],"="&amp;A3208,[1]!Query1[Trans_cnt])</f>
        <v>0</v>
      </c>
    </row>
    <row r="3209" spans="1:4" x14ac:dyDescent="0.25">
      <c r="A3209" s="8">
        <f t="shared" si="100"/>
        <v>48134</v>
      </c>
      <c r="B3209" s="74">
        <f>SUMIF([1]!Query1[Date],"="&amp;A3209,[1]!Query1[Quantity])</f>
        <v>0</v>
      </c>
      <c r="C3209" s="75" t="e">
        <f t="shared" si="101"/>
        <v>#DIV/0!</v>
      </c>
      <c r="D3209" s="74">
        <f>SUMIF([1]!Query1[Date],"="&amp;A3209,[1]!Query1[Trans_cnt])</f>
        <v>0</v>
      </c>
    </row>
    <row r="3210" spans="1:4" x14ac:dyDescent="0.25">
      <c r="A3210" s="8">
        <f t="shared" si="100"/>
        <v>48135</v>
      </c>
      <c r="B3210" s="74">
        <f>SUMIF([1]!Query1[Date],"="&amp;A3210,[1]!Query1[Quantity])</f>
        <v>0</v>
      </c>
      <c r="C3210" s="75" t="e">
        <f t="shared" si="101"/>
        <v>#DIV/0!</v>
      </c>
      <c r="D3210" s="74">
        <f>SUMIF([1]!Query1[Date],"="&amp;A3210,[1]!Query1[Trans_cnt])</f>
        <v>0</v>
      </c>
    </row>
    <row r="3211" spans="1:4" x14ac:dyDescent="0.25">
      <c r="A3211" s="8">
        <f t="shared" si="100"/>
        <v>48136</v>
      </c>
      <c r="B3211" s="74">
        <f>SUMIF([1]!Query1[Date],"="&amp;A3211,[1]!Query1[Quantity])</f>
        <v>0</v>
      </c>
      <c r="C3211" s="75" t="e">
        <f t="shared" si="101"/>
        <v>#DIV/0!</v>
      </c>
      <c r="D3211" s="74">
        <f>SUMIF([1]!Query1[Date],"="&amp;A3211,[1]!Query1[Trans_cnt])</f>
        <v>0</v>
      </c>
    </row>
    <row r="3212" spans="1:4" x14ac:dyDescent="0.25">
      <c r="A3212" s="8">
        <f t="shared" si="100"/>
        <v>48137</v>
      </c>
      <c r="B3212" s="74">
        <f>SUMIF([1]!Query1[Date],"="&amp;A3212,[1]!Query1[Quantity])</f>
        <v>0</v>
      </c>
      <c r="C3212" s="75" t="e">
        <f t="shared" si="101"/>
        <v>#DIV/0!</v>
      </c>
      <c r="D3212" s="74">
        <f>SUMIF([1]!Query1[Date],"="&amp;A3212,[1]!Query1[Trans_cnt])</f>
        <v>0</v>
      </c>
    </row>
    <row r="3213" spans="1:4" x14ac:dyDescent="0.25">
      <c r="A3213" s="8">
        <f t="shared" si="100"/>
        <v>48138</v>
      </c>
      <c r="B3213" s="74">
        <f>SUMIF([1]!Query1[Date],"="&amp;A3213,[1]!Query1[Quantity])</f>
        <v>0</v>
      </c>
      <c r="C3213" s="75" t="e">
        <f t="shared" si="101"/>
        <v>#DIV/0!</v>
      </c>
      <c r="D3213" s="74">
        <f>SUMIF([1]!Query1[Date],"="&amp;A3213,[1]!Query1[Trans_cnt])</f>
        <v>0</v>
      </c>
    </row>
    <row r="3214" spans="1:4" x14ac:dyDescent="0.25">
      <c r="A3214" s="8">
        <f t="shared" si="100"/>
        <v>48139</v>
      </c>
      <c r="B3214" s="74">
        <f>SUMIF([1]!Query1[Date],"="&amp;A3214,[1]!Query1[Quantity])</f>
        <v>0</v>
      </c>
      <c r="C3214" s="75" t="e">
        <f t="shared" si="101"/>
        <v>#DIV/0!</v>
      </c>
      <c r="D3214" s="74">
        <f>SUMIF([1]!Query1[Date],"="&amp;A3214,[1]!Query1[Trans_cnt])</f>
        <v>0</v>
      </c>
    </row>
    <row r="3215" spans="1:4" x14ac:dyDescent="0.25">
      <c r="A3215" s="8">
        <f t="shared" si="100"/>
        <v>48140</v>
      </c>
      <c r="B3215" s="74">
        <f>SUMIF([1]!Query1[Date],"="&amp;A3215,[1]!Query1[Quantity])</f>
        <v>0</v>
      </c>
      <c r="C3215" s="75" t="e">
        <f t="shared" si="101"/>
        <v>#DIV/0!</v>
      </c>
      <c r="D3215" s="74">
        <f>SUMIF([1]!Query1[Date],"="&amp;A3215,[1]!Query1[Trans_cnt])</f>
        <v>0</v>
      </c>
    </row>
    <row r="3216" spans="1:4" x14ac:dyDescent="0.25">
      <c r="A3216" s="8">
        <f t="shared" si="100"/>
        <v>48141</v>
      </c>
      <c r="B3216" s="74">
        <f>SUMIF([1]!Query1[Date],"="&amp;A3216,[1]!Query1[Quantity])</f>
        <v>0</v>
      </c>
      <c r="C3216" s="75" t="e">
        <f t="shared" si="101"/>
        <v>#DIV/0!</v>
      </c>
      <c r="D3216" s="74">
        <f>SUMIF([1]!Query1[Date],"="&amp;A3216,[1]!Query1[Trans_cnt])</f>
        <v>0</v>
      </c>
    </row>
    <row r="3217" spans="1:4" x14ac:dyDescent="0.25">
      <c r="A3217" s="8">
        <f t="shared" si="100"/>
        <v>48142</v>
      </c>
      <c r="B3217" s="74">
        <f>SUMIF([1]!Query1[Date],"="&amp;A3217,[1]!Query1[Quantity])</f>
        <v>0</v>
      </c>
      <c r="C3217" s="75" t="e">
        <f t="shared" si="101"/>
        <v>#DIV/0!</v>
      </c>
      <c r="D3217" s="74">
        <f>SUMIF([1]!Query1[Date],"="&amp;A3217,[1]!Query1[Trans_cnt])</f>
        <v>0</v>
      </c>
    </row>
    <row r="3218" spans="1:4" x14ac:dyDescent="0.25">
      <c r="A3218" s="8">
        <f t="shared" si="100"/>
        <v>48143</v>
      </c>
      <c r="B3218" s="74">
        <f>SUMIF([1]!Query1[Date],"="&amp;A3218,[1]!Query1[Quantity])</f>
        <v>0</v>
      </c>
      <c r="C3218" s="75" t="e">
        <f t="shared" si="101"/>
        <v>#DIV/0!</v>
      </c>
      <c r="D3218" s="74">
        <f>SUMIF([1]!Query1[Date],"="&amp;A3218,[1]!Query1[Trans_cnt])</f>
        <v>0</v>
      </c>
    </row>
    <row r="3219" spans="1:4" x14ac:dyDescent="0.25">
      <c r="A3219" s="8">
        <f t="shared" si="100"/>
        <v>48144</v>
      </c>
      <c r="B3219" s="74">
        <f>SUMIF([1]!Query1[Date],"="&amp;A3219,[1]!Query1[Quantity])</f>
        <v>0</v>
      </c>
      <c r="C3219" s="75" t="e">
        <f t="shared" si="101"/>
        <v>#DIV/0!</v>
      </c>
      <c r="D3219" s="74">
        <f>SUMIF([1]!Query1[Date],"="&amp;A3219,[1]!Query1[Trans_cnt])</f>
        <v>0</v>
      </c>
    </row>
    <row r="3220" spans="1:4" x14ac:dyDescent="0.25">
      <c r="A3220" s="8">
        <f t="shared" si="100"/>
        <v>48145</v>
      </c>
      <c r="B3220" s="74">
        <f>SUMIF([1]!Query1[Date],"="&amp;A3220,[1]!Query1[Quantity])</f>
        <v>0</v>
      </c>
      <c r="C3220" s="75" t="e">
        <f t="shared" si="101"/>
        <v>#DIV/0!</v>
      </c>
      <c r="D3220" s="74">
        <f>SUMIF([1]!Query1[Date],"="&amp;A3220,[1]!Query1[Trans_cnt])</f>
        <v>0</v>
      </c>
    </row>
    <row r="3221" spans="1:4" x14ac:dyDescent="0.25">
      <c r="A3221" s="8">
        <f t="shared" si="100"/>
        <v>48146</v>
      </c>
      <c r="B3221" s="74">
        <f>SUMIF([1]!Query1[Date],"="&amp;A3221,[1]!Query1[Quantity])</f>
        <v>0</v>
      </c>
      <c r="C3221" s="75" t="e">
        <f t="shared" si="101"/>
        <v>#DIV/0!</v>
      </c>
      <c r="D3221" s="74">
        <f>SUMIF([1]!Query1[Date],"="&amp;A3221,[1]!Query1[Trans_cnt])</f>
        <v>0</v>
      </c>
    </row>
    <row r="3222" spans="1:4" x14ac:dyDescent="0.25">
      <c r="A3222" s="8">
        <f t="shared" si="100"/>
        <v>48147</v>
      </c>
      <c r="B3222" s="74">
        <f>SUMIF([1]!Query1[Date],"="&amp;A3222,[1]!Query1[Quantity])</f>
        <v>0</v>
      </c>
      <c r="C3222" s="75" t="e">
        <f t="shared" si="101"/>
        <v>#DIV/0!</v>
      </c>
      <c r="D3222" s="74">
        <f>SUMIF([1]!Query1[Date],"="&amp;A3222,[1]!Query1[Trans_cnt])</f>
        <v>0</v>
      </c>
    </row>
    <row r="3223" spans="1:4" x14ac:dyDescent="0.25">
      <c r="A3223" s="8">
        <f t="shared" ref="A3223:A3286" si="102">A3222+1</f>
        <v>48148</v>
      </c>
      <c r="B3223" s="74">
        <f>SUMIF([1]!Query1[Date],"="&amp;A3223,[1]!Query1[Quantity])</f>
        <v>0</v>
      </c>
      <c r="C3223" s="75" t="e">
        <f t="shared" si="101"/>
        <v>#DIV/0!</v>
      </c>
      <c r="D3223" s="74">
        <f>SUMIF([1]!Query1[Date],"="&amp;A3223,[1]!Query1[Trans_cnt])</f>
        <v>0</v>
      </c>
    </row>
    <row r="3224" spans="1:4" x14ac:dyDescent="0.25">
      <c r="A3224" s="8">
        <f t="shared" si="102"/>
        <v>48149</v>
      </c>
      <c r="B3224" s="74">
        <f>SUMIF([1]!Query1[Date],"="&amp;A3224,[1]!Query1[Quantity])</f>
        <v>0</v>
      </c>
      <c r="C3224" s="75" t="e">
        <f t="shared" si="101"/>
        <v>#DIV/0!</v>
      </c>
      <c r="D3224" s="74">
        <f>SUMIF([1]!Query1[Date],"="&amp;A3224,[1]!Query1[Trans_cnt])</f>
        <v>0</v>
      </c>
    </row>
    <row r="3225" spans="1:4" x14ac:dyDescent="0.25">
      <c r="A3225" s="8">
        <f t="shared" si="102"/>
        <v>48150</v>
      </c>
      <c r="B3225" s="74">
        <f>SUMIF([1]!Query1[Date],"="&amp;A3225,[1]!Query1[Quantity])</f>
        <v>0</v>
      </c>
      <c r="C3225" s="75" t="e">
        <f t="shared" si="101"/>
        <v>#DIV/0!</v>
      </c>
      <c r="D3225" s="74">
        <f>SUMIF([1]!Query1[Date],"="&amp;A3225,[1]!Query1[Trans_cnt])</f>
        <v>0</v>
      </c>
    </row>
    <row r="3226" spans="1:4" x14ac:dyDescent="0.25">
      <c r="A3226" s="8">
        <f t="shared" si="102"/>
        <v>48151</v>
      </c>
      <c r="B3226" s="74">
        <f>SUMIF([1]!Query1[Date],"="&amp;A3226,[1]!Query1[Quantity])</f>
        <v>0</v>
      </c>
      <c r="C3226" s="75" t="e">
        <f t="shared" si="101"/>
        <v>#DIV/0!</v>
      </c>
      <c r="D3226" s="74">
        <f>SUMIF([1]!Query1[Date],"="&amp;A3226,[1]!Query1[Trans_cnt])</f>
        <v>0</v>
      </c>
    </row>
    <row r="3227" spans="1:4" x14ac:dyDescent="0.25">
      <c r="A3227" s="8">
        <f t="shared" si="102"/>
        <v>48152</v>
      </c>
      <c r="B3227" s="74">
        <f>SUMIF([1]!Query1[Date],"="&amp;A3227,[1]!Query1[Quantity])</f>
        <v>0</v>
      </c>
      <c r="C3227" s="75" t="e">
        <f t="shared" si="101"/>
        <v>#DIV/0!</v>
      </c>
      <c r="D3227" s="74">
        <f>SUMIF([1]!Query1[Date],"="&amp;A3227,[1]!Query1[Trans_cnt])</f>
        <v>0</v>
      </c>
    </row>
    <row r="3228" spans="1:4" x14ac:dyDescent="0.25">
      <c r="A3228" s="8">
        <f t="shared" si="102"/>
        <v>48153</v>
      </c>
      <c r="B3228" s="74">
        <f>SUMIF([1]!Query1[Date],"="&amp;A3228,[1]!Query1[Quantity])</f>
        <v>0</v>
      </c>
      <c r="C3228" s="75" t="e">
        <f t="shared" si="101"/>
        <v>#DIV/0!</v>
      </c>
      <c r="D3228" s="74">
        <f>SUMIF([1]!Query1[Date],"="&amp;A3228,[1]!Query1[Trans_cnt])</f>
        <v>0</v>
      </c>
    </row>
    <row r="3229" spans="1:4" x14ac:dyDescent="0.25">
      <c r="A3229" s="8">
        <f t="shared" si="102"/>
        <v>48154</v>
      </c>
      <c r="B3229" s="74">
        <f>SUMIF([1]!Query1[Date],"="&amp;A3229,[1]!Query1[Quantity])</f>
        <v>0</v>
      </c>
      <c r="C3229" s="75" t="e">
        <f t="shared" si="101"/>
        <v>#DIV/0!</v>
      </c>
      <c r="D3229" s="74">
        <f>SUMIF([1]!Query1[Date],"="&amp;A3229,[1]!Query1[Trans_cnt])</f>
        <v>0</v>
      </c>
    </row>
    <row r="3230" spans="1:4" x14ac:dyDescent="0.25">
      <c r="A3230" s="8">
        <f t="shared" si="102"/>
        <v>48155</v>
      </c>
      <c r="B3230" s="74">
        <f>SUMIF([1]!Query1[Date],"="&amp;A3230,[1]!Query1[Quantity])</f>
        <v>0</v>
      </c>
      <c r="C3230" s="75" t="e">
        <f t="shared" si="101"/>
        <v>#DIV/0!</v>
      </c>
      <c r="D3230" s="74">
        <f>SUMIF([1]!Query1[Date],"="&amp;A3230,[1]!Query1[Trans_cnt])</f>
        <v>0</v>
      </c>
    </row>
    <row r="3231" spans="1:4" x14ac:dyDescent="0.25">
      <c r="A3231" s="8">
        <f t="shared" si="102"/>
        <v>48156</v>
      </c>
      <c r="B3231" s="74">
        <f>SUMIF([1]!Query1[Date],"="&amp;A3231,[1]!Query1[Quantity])</f>
        <v>0</v>
      </c>
      <c r="C3231" s="75" t="e">
        <f t="shared" si="101"/>
        <v>#DIV/0!</v>
      </c>
      <c r="D3231" s="74">
        <f>SUMIF([1]!Query1[Date],"="&amp;A3231,[1]!Query1[Trans_cnt])</f>
        <v>0</v>
      </c>
    </row>
    <row r="3232" spans="1:4" x14ac:dyDescent="0.25">
      <c r="A3232" s="8">
        <f t="shared" si="102"/>
        <v>48157</v>
      </c>
      <c r="B3232" s="74">
        <f>SUMIF([1]!Query1[Date],"="&amp;A3232,[1]!Query1[Quantity])</f>
        <v>0</v>
      </c>
      <c r="C3232" s="75" t="e">
        <f t="shared" si="101"/>
        <v>#DIV/0!</v>
      </c>
      <c r="D3232" s="74">
        <f>SUMIF([1]!Query1[Date],"="&amp;A3232,[1]!Query1[Trans_cnt])</f>
        <v>0</v>
      </c>
    </row>
    <row r="3233" spans="1:4" x14ac:dyDescent="0.25">
      <c r="A3233" s="8">
        <f t="shared" si="102"/>
        <v>48158</v>
      </c>
      <c r="B3233" s="74">
        <f>SUMIF([1]!Query1[Date],"="&amp;A3233,[1]!Query1[Quantity])</f>
        <v>0</v>
      </c>
      <c r="C3233" s="75" t="e">
        <f t="shared" si="101"/>
        <v>#DIV/0!</v>
      </c>
      <c r="D3233" s="74">
        <f>SUMIF([1]!Query1[Date],"="&amp;A3233,[1]!Query1[Trans_cnt])</f>
        <v>0</v>
      </c>
    </row>
    <row r="3234" spans="1:4" x14ac:dyDescent="0.25">
      <c r="A3234" s="8">
        <f t="shared" si="102"/>
        <v>48159</v>
      </c>
      <c r="B3234" s="74">
        <f>SUMIF([1]!Query1[Date],"="&amp;A3234,[1]!Query1[Quantity])</f>
        <v>0</v>
      </c>
      <c r="C3234" s="75" t="e">
        <f t="shared" si="101"/>
        <v>#DIV/0!</v>
      </c>
      <c r="D3234" s="74">
        <f>SUMIF([1]!Query1[Date],"="&amp;A3234,[1]!Query1[Trans_cnt])</f>
        <v>0</v>
      </c>
    </row>
    <row r="3235" spans="1:4" x14ac:dyDescent="0.25">
      <c r="A3235" s="8">
        <f t="shared" si="102"/>
        <v>48160</v>
      </c>
      <c r="B3235" s="74">
        <f>SUMIF([1]!Query1[Date],"="&amp;A3235,[1]!Query1[Quantity])</f>
        <v>0</v>
      </c>
      <c r="C3235" s="75" t="e">
        <f t="shared" si="101"/>
        <v>#DIV/0!</v>
      </c>
      <c r="D3235" s="74">
        <f>SUMIF([1]!Query1[Date],"="&amp;A3235,[1]!Query1[Trans_cnt])</f>
        <v>0</v>
      </c>
    </row>
    <row r="3236" spans="1:4" x14ac:dyDescent="0.25">
      <c r="A3236" s="8">
        <f t="shared" si="102"/>
        <v>48161</v>
      </c>
      <c r="B3236" s="74">
        <f>SUMIF([1]!Query1[Date],"="&amp;A3236,[1]!Query1[Quantity])</f>
        <v>0</v>
      </c>
      <c r="C3236" s="75" t="e">
        <f t="shared" si="101"/>
        <v>#DIV/0!</v>
      </c>
      <c r="D3236" s="74">
        <f>SUMIF([1]!Query1[Date],"="&amp;A3236,[1]!Query1[Trans_cnt])</f>
        <v>0</v>
      </c>
    </row>
    <row r="3237" spans="1:4" x14ac:dyDescent="0.25">
      <c r="A3237" s="8">
        <f t="shared" si="102"/>
        <v>48162</v>
      </c>
      <c r="B3237" s="74">
        <f>SUMIF([1]!Query1[Date],"="&amp;A3237,[1]!Query1[Quantity])</f>
        <v>0</v>
      </c>
      <c r="C3237" s="75" t="e">
        <f t="shared" si="101"/>
        <v>#DIV/0!</v>
      </c>
      <c r="D3237" s="74">
        <f>SUMIF([1]!Query1[Date],"="&amp;A3237,[1]!Query1[Trans_cnt])</f>
        <v>0</v>
      </c>
    </row>
    <row r="3238" spans="1:4" x14ac:dyDescent="0.25">
      <c r="A3238" s="8">
        <f t="shared" si="102"/>
        <v>48163</v>
      </c>
      <c r="B3238" s="74">
        <f>SUMIF([1]!Query1[Date],"="&amp;A3238,[1]!Query1[Quantity])</f>
        <v>0</v>
      </c>
      <c r="C3238" s="75" t="e">
        <f t="shared" si="101"/>
        <v>#DIV/0!</v>
      </c>
      <c r="D3238" s="74">
        <f>SUMIF([1]!Query1[Date],"="&amp;A3238,[1]!Query1[Trans_cnt])</f>
        <v>0</v>
      </c>
    </row>
    <row r="3239" spans="1:4" x14ac:dyDescent="0.25">
      <c r="A3239" s="8">
        <f t="shared" si="102"/>
        <v>48164</v>
      </c>
      <c r="B3239" s="74">
        <f>SUMIF([1]!Query1[Date],"="&amp;A3239,[1]!Query1[Quantity])</f>
        <v>0</v>
      </c>
      <c r="C3239" s="75" t="e">
        <f t="shared" si="101"/>
        <v>#DIV/0!</v>
      </c>
      <c r="D3239" s="74">
        <f>SUMIF([1]!Query1[Date],"="&amp;A3239,[1]!Query1[Trans_cnt])</f>
        <v>0</v>
      </c>
    </row>
    <row r="3240" spans="1:4" x14ac:dyDescent="0.25">
      <c r="A3240" s="8">
        <f t="shared" si="102"/>
        <v>48165</v>
      </c>
      <c r="B3240" s="74">
        <f>SUMIF([1]!Query1[Date],"="&amp;A3240,[1]!Query1[Quantity])</f>
        <v>0</v>
      </c>
      <c r="C3240" s="75" t="e">
        <f t="shared" si="101"/>
        <v>#DIV/0!</v>
      </c>
      <c r="D3240" s="74">
        <f>SUMIF([1]!Query1[Date],"="&amp;A3240,[1]!Query1[Trans_cnt])</f>
        <v>0</v>
      </c>
    </row>
    <row r="3241" spans="1:4" x14ac:dyDescent="0.25">
      <c r="A3241" s="8">
        <f t="shared" si="102"/>
        <v>48166</v>
      </c>
      <c r="B3241" s="74">
        <f>SUMIF([1]!Query1[Date],"="&amp;A3241,[1]!Query1[Quantity])</f>
        <v>0</v>
      </c>
      <c r="C3241" s="75" t="e">
        <f t="shared" si="101"/>
        <v>#DIV/0!</v>
      </c>
      <c r="D3241" s="74">
        <f>SUMIF([1]!Query1[Date],"="&amp;A3241,[1]!Query1[Trans_cnt])</f>
        <v>0</v>
      </c>
    </row>
    <row r="3242" spans="1:4" x14ac:dyDescent="0.25">
      <c r="A3242" s="8">
        <f t="shared" si="102"/>
        <v>48167</v>
      </c>
      <c r="B3242" s="74">
        <f>SUMIF([1]!Query1[Date],"="&amp;A3242,[1]!Query1[Quantity])</f>
        <v>0</v>
      </c>
      <c r="C3242" s="75" t="e">
        <f t="shared" si="101"/>
        <v>#DIV/0!</v>
      </c>
      <c r="D3242" s="74">
        <f>SUMIF([1]!Query1[Date],"="&amp;A3242,[1]!Query1[Trans_cnt])</f>
        <v>0</v>
      </c>
    </row>
    <row r="3243" spans="1:4" x14ac:dyDescent="0.25">
      <c r="A3243" s="8">
        <f t="shared" si="102"/>
        <v>48168</v>
      </c>
      <c r="B3243" s="74">
        <f>SUMIF([1]!Query1[Date],"="&amp;A3243,[1]!Query1[Quantity])</f>
        <v>0</v>
      </c>
      <c r="C3243" s="75" t="e">
        <f t="shared" si="101"/>
        <v>#DIV/0!</v>
      </c>
      <c r="D3243" s="74">
        <f>SUMIF([1]!Query1[Date],"="&amp;A3243,[1]!Query1[Trans_cnt])</f>
        <v>0</v>
      </c>
    </row>
    <row r="3244" spans="1:4" x14ac:dyDescent="0.25">
      <c r="A3244" s="8">
        <f t="shared" si="102"/>
        <v>48169</v>
      </c>
      <c r="B3244" s="74">
        <f>SUMIF([1]!Query1[Date],"="&amp;A3244,[1]!Query1[Quantity])</f>
        <v>0</v>
      </c>
      <c r="C3244" s="75" t="e">
        <f t="shared" si="101"/>
        <v>#DIV/0!</v>
      </c>
      <c r="D3244" s="74">
        <f>SUMIF([1]!Query1[Date],"="&amp;A3244,[1]!Query1[Trans_cnt])</f>
        <v>0</v>
      </c>
    </row>
    <row r="3245" spans="1:4" x14ac:dyDescent="0.25">
      <c r="A3245" s="8">
        <f t="shared" si="102"/>
        <v>48170</v>
      </c>
      <c r="B3245" s="74">
        <f>SUMIF([1]!Query1[Date],"="&amp;A3245,[1]!Query1[Quantity])</f>
        <v>0</v>
      </c>
      <c r="C3245" s="75" t="e">
        <f t="shared" si="101"/>
        <v>#DIV/0!</v>
      </c>
      <c r="D3245" s="74">
        <f>SUMIF([1]!Query1[Date],"="&amp;A3245,[1]!Query1[Trans_cnt])</f>
        <v>0</v>
      </c>
    </row>
    <row r="3246" spans="1:4" x14ac:dyDescent="0.25">
      <c r="A3246" s="8">
        <f t="shared" si="102"/>
        <v>48171</v>
      </c>
      <c r="B3246" s="74">
        <f>SUMIF([1]!Query1[Date],"="&amp;A3246,[1]!Query1[Quantity])</f>
        <v>0</v>
      </c>
      <c r="C3246" s="75" t="e">
        <f t="shared" si="101"/>
        <v>#DIV/0!</v>
      </c>
      <c r="D3246" s="74">
        <f>SUMIF([1]!Query1[Date],"="&amp;A3246,[1]!Query1[Trans_cnt])</f>
        <v>0</v>
      </c>
    </row>
    <row r="3247" spans="1:4" x14ac:dyDescent="0.25">
      <c r="A3247" s="8">
        <f t="shared" si="102"/>
        <v>48172</v>
      </c>
      <c r="B3247" s="74">
        <f>SUMIF([1]!Query1[Date],"="&amp;A3247,[1]!Query1[Quantity])</f>
        <v>0</v>
      </c>
      <c r="C3247" s="75" t="e">
        <f t="shared" si="101"/>
        <v>#DIV/0!</v>
      </c>
      <c r="D3247" s="74">
        <f>SUMIF([1]!Query1[Date],"="&amp;A3247,[1]!Query1[Trans_cnt])</f>
        <v>0</v>
      </c>
    </row>
    <row r="3248" spans="1:4" x14ac:dyDescent="0.25">
      <c r="A3248" s="8">
        <f t="shared" si="102"/>
        <v>48173</v>
      </c>
      <c r="B3248" s="74">
        <f>SUMIF([1]!Query1[Date],"="&amp;A3248,[1]!Query1[Quantity])</f>
        <v>0</v>
      </c>
      <c r="C3248" s="75" t="e">
        <f t="shared" si="101"/>
        <v>#DIV/0!</v>
      </c>
      <c r="D3248" s="74">
        <f>SUMIF([1]!Query1[Date],"="&amp;A3248,[1]!Query1[Trans_cnt])</f>
        <v>0</v>
      </c>
    </row>
    <row r="3249" spans="1:4" x14ac:dyDescent="0.25">
      <c r="A3249" s="8">
        <f t="shared" si="102"/>
        <v>48174</v>
      </c>
      <c r="B3249" s="74">
        <f>SUMIF([1]!Query1[Date],"="&amp;A3249,[1]!Query1[Quantity])</f>
        <v>0</v>
      </c>
      <c r="C3249" s="75" t="e">
        <f t="shared" si="101"/>
        <v>#DIV/0!</v>
      </c>
      <c r="D3249" s="74">
        <f>SUMIF([1]!Query1[Date],"="&amp;A3249,[1]!Query1[Trans_cnt])</f>
        <v>0</v>
      </c>
    </row>
    <row r="3250" spans="1:4" x14ac:dyDescent="0.25">
      <c r="A3250" s="8">
        <f t="shared" si="102"/>
        <v>48175</v>
      </c>
      <c r="B3250" s="74">
        <f>SUMIF([1]!Query1[Date],"="&amp;A3250,[1]!Query1[Quantity])</f>
        <v>0</v>
      </c>
      <c r="C3250" s="75" t="e">
        <f t="shared" si="101"/>
        <v>#DIV/0!</v>
      </c>
      <c r="D3250" s="74">
        <f>SUMIF([1]!Query1[Date],"="&amp;A3250,[1]!Query1[Trans_cnt])</f>
        <v>0</v>
      </c>
    </row>
    <row r="3251" spans="1:4" x14ac:dyDescent="0.25">
      <c r="A3251" s="8">
        <f t="shared" si="102"/>
        <v>48176</v>
      </c>
      <c r="B3251" s="74">
        <f>SUMIF([1]!Query1[Date],"="&amp;A3251,[1]!Query1[Quantity])</f>
        <v>0</v>
      </c>
      <c r="C3251" s="75" t="e">
        <f t="shared" si="101"/>
        <v>#DIV/0!</v>
      </c>
      <c r="D3251" s="74">
        <f>SUMIF([1]!Query1[Date],"="&amp;A3251,[1]!Query1[Trans_cnt])</f>
        <v>0</v>
      </c>
    </row>
    <row r="3252" spans="1:4" x14ac:dyDescent="0.25">
      <c r="A3252" s="8">
        <f t="shared" si="102"/>
        <v>48177</v>
      </c>
      <c r="B3252" s="74">
        <f>SUMIF([1]!Query1[Date],"="&amp;A3252,[1]!Query1[Quantity])</f>
        <v>0</v>
      </c>
      <c r="C3252" s="75" t="e">
        <f t="shared" si="101"/>
        <v>#DIV/0!</v>
      </c>
      <c r="D3252" s="74">
        <f>SUMIF([1]!Query1[Date],"="&amp;A3252,[1]!Query1[Trans_cnt])</f>
        <v>0</v>
      </c>
    </row>
    <row r="3253" spans="1:4" x14ac:dyDescent="0.25">
      <c r="A3253" s="8">
        <f t="shared" si="102"/>
        <v>48178</v>
      </c>
      <c r="B3253" s="74">
        <f>SUMIF([1]!Query1[Date],"="&amp;A3253,[1]!Query1[Quantity])</f>
        <v>0</v>
      </c>
      <c r="C3253" s="75" t="e">
        <f t="shared" si="101"/>
        <v>#DIV/0!</v>
      </c>
      <c r="D3253" s="74">
        <f>SUMIF([1]!Query1[Date],"="&amp;A3253,[1]!Query1[Trans_cnt])</f>
        <v>0</v>
      </c>
    </row>
    <row r="3254" spans="1:4" x14ac:dyDescent="0.25">
      <c r="A3254" s="8">
        <f t="shared" si="102"/>
        <v>48179</v>
      </c>
      <c r="B3254" s="74">
        <f>SUMIF([1]!Query1[Date],"="&amp;A3254,[1]!Query1[Quantity])</f>
        <v>0</v>
      </c>
      <c r="C3254" s="75" t="e">
        <f t="shared" si="101"/>
        <v>#DIV/0!</v>
      </c>
      <c r="D3254" s="74">
        <f>SUMIF([1]!Query1[Date],"="&amp;A3254,[1]!Query1[Trans_cnt])</f>
        <v>0</v>
      </c>
    </row>
    <row r="3255" spans="1:4" x14ac:dyDescent="0.25">
      <c r="A3255" s="8">
        <f t="shared" si="102"/>
        <v>48180</v>
      </c>
      <c r="B3255" s="74">
        <f>SUMIF([1]!Query1[Date],"="&amp;A3255,[1]!Query1[Quantity])</f>
        <v>0</v>
      </c>
      <c r="C3255" s="75" t="e">
        <f t="shared" si="101"/>
        <v>#DIV/0!</v>
      </c>
      <c r="D3255" s="74">
        <f>SUMIF([1]!Query1[Date],"="&amp;A3255,[1]!Query1[Trans_cnt])</f>
        <v>0</v>
      </c>
    </row>
    <row r="3256" spans="1:4" x14ac:dyDescent="0.25">
      <c r="A3256" s="8">
        <f t="shared" si="102"/>
        <v>48181</v>
      </c>
      <c r="B3256" s="74">
        <f>SUMIF([1]!Query1[Date],"="&amp;A3256,[1]!Query1[Quantity])</f>
        <v>0</v>
      </c>
      <c r="C3256" s="75" t="e">
        <f t="shared" si="101"/>
        <v>#DIV/0!</v>
      </c>
      <c r="D3256" s="74">
        <f>SUMIF([1]!Query1[Date],"="&amp;A3256,[1]!Query1[Trans_cnt])</f>
        <v>0</v>
      </c>
    </row>
    <row r="3257" spans="1:4" x14ac:dyDescent="0.25">
      <c r="A3257" s="8">
        <f t="shared" si="102"/>
        <v>48182</v>
      </c>
      <c r="B3257" s="74">
        <f>SUMIF([1]!Query1[Date],"="&amp;A3257,[1]!Query1[Quantity])</f>
        <v>0</v>
      </c>
      <c r="C3257" s="75" t="e">
        <f t="shared" si="101"/>
        <v>#DIV/0!</v>
      </c>
      <c r="D3257" s="74">
        <f>SUMIF([1]!Query1[Date],"="&amp;A3257,[1]!Query1[Trans_cnt])</f>
        <v>0</v>
      </c>
    </row>
    <row r="3258" spans="1:4" x14ac:dyDescent="0.25">
      <c r="A3258" s="8">
        <f t="shared" si="102"/>
        <v>48183</v>
      </c>
      <c r="B3258" s="74">
        <f>SUMIF([1]!Query1[Date],"="&amp;A3258,[1]!Query1[Quantity])</f>
        <v>0</v>
      </c>
      <c r="C3258" s="75" t="e">
        <f t="shared" si="101"/>
        <v>#DIV/0!</v>
      </c>
      <c r="D3258" s="74">
        <f>SUMIF([1]!Query1[Date],"="&amp;A3258,[1]!Query1[Trans_cnt])</f>
        <v>0</v>
      </c>
    </row>
    <row r="3259" spans="1:4" x14ac:dyDescent="0.25">
      <c r="A3259" s="8">
        <f t="shared" si="102"/>
        <v>48184</v>
      </c>
      <c r="B3259" s="74">
        <f>SUMIF([1]!Query1[Date],"="&amp;A3259,[1]!Query1[Quantity])</f>
        <v>0</v>
      </c>
      <c r="C3259" s="75" t="e">
        <f t="shared" si="101"/>
        <v>#DIV/0!</v>
      </c>
      <c r="D3259" s="74">
        <f>SUMIF([1]!Query1[Date],"="&amp;A3259,[1]!Query1[Trans_cnt])</f>
        <v>0</v>
      </c>
    </row>
    <row r="3260" spans="1:4" x14ac:dyDescent="0.25">
      <c r="A3260" s="8">
        <f t="shared" si="102"/>
        <v>48185</v>
      </c>
      <c r="B3260" s="74">
        <f>SUMIF([1]!Query1[Date],"="&amp;A3260,[1]!Query1[Quantity])</f>
        <v>0</v>
      </c>
      <c r="C3260" s="75" t="e">
        <f t="shared" si="101"/>
        <v>#DIV/0!</v>
      </c>
      <c r="D3260" s="74">
        <f>SUMIF([1]!Query1[Date],"="&amp;A3260,[1]!Query1[Trans_cnt])</f>
        <v>0</v>
      </c>
    </row>
    <row r="3261" spans="1:4" x14ac:dyDescent="0.25">
      <c r="A3261" s="8">
        <f t="shared" si="102"/>
        <v>48186</v>
      </c>
      <c r="B3261" s="74">
        <f>SUMIF([1]!Query1[Date],"="&amp;A3261,[1]!Query1[Quantity])</f>
        <v>0</v>
      </c>
      <c r="C3261" s="75" t="e">
        <f t="shared" si="101"/>
        <v>#DIV/0!</v>
      </c>
      <c r="D3261" s="74">
        <f>SUMIF([1]!Query1[Date],"="&amp;A3261,[1]!Query1[Trans_cnt])</f>
        <v>0</v>
      </c>
    </row>
    <row r="3262" spans="1:4" x14ac:dyDescent="0.25">
      <c r="A3262" s="8">
        <f t="shared" si="102"/>
        <v>48187</v>
      </c>
      <c r="B3262" s="74">
        <f>SUMIF([1]!Query1[Date],"="&amp;A3262,[1]!Query1[Quantity])</f>
        <v>0</v>
      </c>
      <c r="C3262" s="75" t="e">
        <f t="shared" si="101"/>
        <v>#DIV/0!</v>
      </c>
      <c r="D3262" s="74">
        <f>SUMIF([1]!Query1[Date],"="&amp;A3262,[1]!Query1[Trans_cnt])</f>
        <v>0</v>
      </c>
    </row>
    <row r="3263" spans="1:4" x14ac:dyDescent="0.25">
      <c r="A3263" s="8">
        <f t="shared" si="102"/>
        <v>48188</v>
      </c>
      <c r="B3263" s="74">
        <f>SUMIF([1]!Query1[Date],"="&amp;A3263,[1]!Query1[Quantity])</f>
        <v>0</v>
      </c>
      <c r="C3263" s="75" t="e">
        <f t="shared" si="101"/>
        <v>#DIV/0!</v>
      </c>
      <c r="D3263" s="74">
        <f>SUMIF([1]!Query1[Date],"="&amp;A3263,[1]!Query1[Trans_cnt])</f>
        <v>0</v>
      </c>
    </row>
    <row r="3264" spans="1:4" x14ac:dyDescent="0.25">
      <c r="A3264" s="8">
        <f t="shared" si="102"/>
        <v>48189</v>
      </c>
      <c r="B3264" s="74">
        <f>SUMIF([1]!Query1[Date],"="&amp;A3264,[1]!Query1[Quantity])</f>
        <v>0</v>
      </c>
      <c r="C3264" s="75" t="e">
        <f t="shared" si="101"/>
        <v>#DIV/0!</v>
      </c>
      <c r="D3264" s="74">
        <f>SUMIF([1]!Query1[Date],"="&amp;A3264,[1]!Query1[Trans_cnt])</f>
        <v>0</v>
      </c>
    </row>
    <row r="3265" spans="1:4" x14ac:dyDescent="0.25">
      <c r="A3265" s="8">
        <f t="shared" si="102"/>
        <v>48190</v>
      </c>
      <c r="B3265" s="74">
        <f>SUMIF([1]!Query1[Date],"="&amp;A3265,[1]!Query1[Quantity])</f>
        <v>0</v>
      </c>
      <c r="C3265" s="75" t="e">
        <f t="shared" si="101"/>
        <v>#DIV/0!</v>
      </c>
      <c r="D3265" s="74">
        <f>SUMIF([1]!Query1[Date],"="&amp;A3265,[1]!Query1[Trans_cnt])</f>
        <v>0</v>
      </c>
    </row>
    <row r="3266" spans="1:4" x14ac:dyDescent="0.25">
      <c r="A3266" s="8">
        <f t="shared" si="102"/>
        <v>48191</v>
      </c>
      <c r="B3266" s="74">
        <f>SUMIF([1]!Query1[Date],"="&amp;A3266,[1]!Query1[Quantity])</f>
        <v>0</v>
      </c>
      <c r="C3266" s="75" t="e">
        <f t="shared" si="101"/>
        <v>#DIV/0!</v>
      </c>
      <c r="D3266" s="74">
        <f>SUMIF([1]!Query1[Date],"="&amp;A3266,[1]!Query1[Trans_cnt])</f>
        <v>0</v>
      </c>
    </row>
    <row r="3267" spans="1:4" x14ac:dyDescent="0.25">
      <c r="A3267" s="8">
        <f t="shared" si="102"/>
        <v>48192</v>
      </c>
      <c r="B3267" s="74">
        <f>SUMIF([1]!Query1[Date],"="&amp;A3267,[1]!Query1[Quantity])</f>
        <v>0</v>
      </c>
      <c r="C3267" s="75" t="e">
        <f t="shared" ref="C3267:C3330" si="103">B3267/D3267</f>
        <v>#DIV/0!</v>
      </c>
      <c r="D3267" s="74">
        <f>SUMIF([1]!Query1[Date],"="&amp;A3267,[1]!Query1[Trans_cnt])</f>
        <v>0</v>
      </c>
    </row>
    <row r="3268" spans="1:4" x14ac:dyDescent="0.25">
      <c r="A3268" s="8">
        <f t="shared" si="102"/>
        <v>48193</v>
      </c>
      <c r="B3268" s="74">
        <f>SUMIF([1]!Query1[Date],"="&amp;A3268,[1]!Query1[Quantity])</f>
        <v>0</v>
      </c>
      <c r="C3268" s="75" t="e">
        <f t="shared" si="103"/>
        <v>#DIV/0!</v>
      </c>
      <c r="D3268" s="74">
        <f>SUMIF([1]!Query1[Date],"="&amp;A3268,[1]!Query1[Trans_cnt])</f>
        <v>0</v>
      </c>
    </row>
    <row r="3269" spans="1:4" x14ac:dyDescent="0.25">
      <c r="A3269" s="8">
        <f t="shared" si="102"/>
        <v>48194</v>
      </c>
      <c r="B3269" s="74">
        <f>SUMIF([1]!Query1[Date],"="&amp;A3269,[1]!Query1[Quantity])</f>
        <v>0</v>
      </c>
      <c r="C3269" s="75" t="e">
        <f t="shared" si="103"/>
        <v>#DIV/0!</v>
      </c>
      <c r="D3269" s="74">
        <f>SUMIF([1]!Query1[Date],"="&amp;A3269,[1]!Query1[Trans_cnt])</f>
        <v>0</v>
      </c>
    </row>
    <row r="3270" spans="1:4" x14ac:dyDescent="0.25">
      <c r="A3270" s="8">
        <f t="shared" si="102"/>
        <v>48195</v>
      </c>
      <c r="B3270" s="74">
        <f>SUMIF([1]!Query1[Date],"="&amp;A3270,[1]!Query1[Quantity])</f>
        <v>0</v>
      </c>
      <c r="C3270" s="75" t="e">
        <f t="shared" si="103"/>
        <v>#DIV/0!</v>
      </c>
      <c r="D3270" s="74">
        <f>SUMIF([1]!Query1[Date],"="&amp;A3270,[1]!Query1[Trans_cnt])</f>
        <v>0</v>
      </c>
    </row>
    <row r="3271" spans="1:4" x14ac:dyDescent="0.25">
      <c r="A3271" s="8">
        <f t="shared" si="102"/>
        <v>48196</v>
      </c>
      <c r="B3271" s="74">
        <f>SUMIF([1]!Query1[Date],"="&amp;A3271,[1]!Query1[Quantity])</f>
        <v>0</v>
      </c>
      <c r="C3271" s="75" t="e">
        <f t="shared" si="103"/>
        <v>#DIV/0!</v>
      </c>
      <c r="D3271" s="74">
        <f>SUMIF([1]!Query1[Date],"="&amp;A3271,[1]!Query1[Trans_cnt])</f>
        <v>0</v>
      </c>
    </row>
    <row r="3272" spans="1:4" x14ac:dyDescent="0.25">
      <c r="A3272" s="8">
        <f t="shared" si="102"/>
        <v>48197</v>
      </c>
      <c r="B3272" s="74">
        <f>SUMIF([1]!Query1[Date],"="&amp;A3272,[1]!Query1[Quantity])</f>
        <v>0</v>
      </c>
      <c r="C3272" s="75" t="e">
        <f t="shared" si="103"/>
        <v>#DIV/0!</v>
      </c>
      <c r="D3272" s="74">
        <f>SUMIF([1]!Query1[Date],"="&amp;A3272,[1]!Query1[Trans_cnt])</f>
        <v>0</v>
      </c>
    </row>
    <row r="3273" spans="1:4" x14ac:dyDescent="0.25">
      <c r="A3273" s="8">
        <f t="shared" si="102"/>
        <v>48198</v>
      </c>
      <c r="B3273" s="74">
        <f>SUMIF([1]!Query1[Date],"="&amp;A3273,[1]!Query1[Quantity])</f>
        <v>0</v>
      </c>
      <c r="C3273" s="75" t="e">
        <f t="shared" si="103"/>
        <v>#DIV/0!</v>
      </c>
      <c r="D3273" s="74">
        <f>SUMIF([1]!Query1[Date],"="&amp;A3273,[1]!Query1[Trans_cnt])</f>
        <v>0</v>
      </c>
    </row>
    <row r="3274" spans="1:4" x14ac:dyDescent="0.25">
      <c r="A3274" s="8">
        <f t="shared" si="102"/>
        <v>48199</v>
      </c>
      <c r="B3274" s="74">
        <f>SUMIF([1]!Query1[Date],"="&amp;A3274,[1]!Query1[Quantity])</f>
        <v>0</v>
      </c>
      <c r="C3274" s="75" t="e">
        <f t="shared" si="103"/>
        <v>#DIV/0!</v>
      </c>
      <c r="D3274" s="74">
        <f>SUMIF([1]!Query1[Date],"="&amp;A3274,[1]!Query1[Trans_cnt])</f>
        <v>0</v>
      </c>
    </row>
    <row r="3275" spans="1:4" x14ac:dyDescent="0.25">
      <c r="A3275" s="8">
        <f t="shared" si="102"/>
        <v>48200</v>
      </c>
      <c r="B3275" s="74">
        <f>SUMIF([1]!Query1[Date],"="&amp;A3275,[1]!Query1[Quantity])</f>
        <v>0</v>
      </c>
      <c r="C3275" s="75" t="e">
        <f t="shared" si="103"/>
        <v>#DIV/0!</v>
      </c>
      <c r="D3275" s="74">
        <f>SUMIF([1]!Query1[Date],"="&amp;A3275,[1]!Query1[Trans_cnt])</f>
        <v>0</v>
      </c>
    </row>
    <row r="3276" spans="1:4" x14ac:dyDescent="0.25">
      <c r="A3276" s="8">
        <f t="shared" si="102"/>
        <v>48201</v>
      </c>
      <c r="B3276" s="74">
        <f>SUMIF([1]!Query1[Date],"="&amp;A3276,[1]!Query1[Quantity])</f>
        <v>0</v>
      </c>
      <c r="C3276" s="75" t="e">
        <f t="shared" si="103"/>
        <v>#DIV/0!</v>
      </c>
      <c r="D3276" s="74">
        <f>SUMIF([1]!Query1[Date],"="&amp;A3276,[1]!Query1[Trans_cnt])</f>
        <v>0</v>
      </c>
    </row>
    <row r="3277" spans="1:4" x14ac:dyDescent="0.25">
      <c r="A3277" s="8">
        <f t="shared" si="102"/>
        <v>48202</v>
      </c>
      <c r="B3277" s="74">
        <f>SUMIF([1]!Query1[Date],"="&amp;A3277,[1]!Query1[Quantity])</f>
        <v>0</v>
      </c>
      <c r="C3277" s="75" t="e">
        <f t="shared" si="103"/>
        <v>#DIV/0!</v>
      </c>
      <c r="D3277" s="74">
        <f>SUMIF([1]!Query1[Date],"="&amp;A3277,[1]!Query1[Trans_cnt])</f>
        <v>0</v>
      </c>
    </row>
    <row r="3278" spans="1:4" x14ac:dyDescent="0.25">
      <c r="A3278" s="8">
        <f t="shared" si="102"/>
        <v>48203</v>
      </c>
      <c r="B3278" s="74">
        <f>SUMIF([1]!Query1[Date],"="&amp;A3278,[1]!Query1[Quantity])</f>
        <v>0</v>
      </c>
      <c r="C3278" s="75" t="e">
        <f t="shared" si="103"/>
        <v>#DIV/0!</v>
      </c>
      <c r="D3278" s="74">
        <f>SUMIF([1]!Query1[Date],"="&amp;A3278,[1]!Query1[Trans_cnt])</f>
        <v>0</v>
      </c>
    </row>
    <row r="3279" spans="1:4" x14ac:dyDescent="0.25">
      <c r="A3279" s="8">
        <f t="shared" si="102"/>
        <v>48204</v>
      </c>
      <c r="B3279" s="74">
        <f>SUMIF([1]!Query1[Date],"="&amp;A3279,[1]!Query1[Quantity])</f>
        <v>0</v>
      </c>
      <c r="C3279" s="75" t="e">
        <f t="shared" si="103"/>
        <v>#DIV/0!</v>
      </c>
      <c r="D3279" s="74">
        <f>SUMIF([1]!Query1[Date],"="&amp;A3279,[1]!Query1[Trans_cnt])</f>
        <v>0</v>
      </c>
    </row>
    <row r="3280" spans="1:4" x14ac:dyDescent="0.25">
      <c r="A3280" s="8">
        <f t="shared" si="102"/>
        <v>48205</v>
      </c>
      <c r="B3280" s="74">
        <f>SUMIF([1]!Query1[Date],"="&amp;A3280,[1]!Query1[Quantity])</f>
        <v>0</v>
      </c>
      <c r="C3280" s="75" t="e">
        <f t="shared" si="103"/>
        <v>#DIV/0!</v>
      </c>
      <c r="D3280" s="74">
        <f>SUMIF([1]!Query1[Date],"="&amp;A3280,[1]!Query1[Trans_cnt])</f>
        <v>0</v>
      </c>
    </row>
    <row r="3281" spans="1:4" x14ac:dyDescent="0.25">
      <c r="A3281" s="8">
        <f t="shared" si="102"/>
        <v>48206</v>
      </c>
      <c r="B3281" s="74">
        <f>SUMIF([1]!Query1[Date],"="&amp;A3281,[1]!Query1[Quantity])</f>
        <v>0</v>
      </c>
      <c r="C3281" s="75" t="e">
        <f t="shared" si="103"/>
        <v>#DIV/0!</v>
      </c>
      <c r="D3281" s="74">
        <f>SUMIF([1]!Query1[Date],"="&amp;A3281,[1]!Query1[Trans_cnt])</f>
        <v>0</v>
      </c>
    </row>
    <row r="3282" spans="1:4" x14ac:dyDescent="0.25">
      <c r="A3282" s="8">
        <f t="shared" si="102"/>
        <v>48207</v>
      </c>
      <c r="B3282" s="74">
        <f>SUMIF([1]!Query1[Date],"="&amp;A3282,[1]!Query1[Quantity])</f>
        <v>0</v>
      </c>
      <c r="C3282" s="75" t="e">
        <f t="shared" si="103"/>
        <v>#DIV/0!</v>
      </c>
      <c r="D3282" s="74">
        <f>SUMIF([1]!Query1[Date],"="&amp;A3282,[1]!Query1[Trans_cnt])</f>
        <v>0</v>
      </c>
    </row>
    <row r="3283" spans="1:4" x14ac:dyDescent="0.25">
      <c r="A3283" s="8">
        <f t="shared" si="102"/>
        <v>48208</v>
      </c>
      <c r="B3283" s="74">
        <f>SUMIF([1]!Query1[Date],"="&amp;A3283,[1]!Query1[Quantity])</f>
        <v>0</v>
      </c>
      <c r="C3283" s="75" t="e">
        <f t="shared" si="103"/>
        <v>#DIV/0!</v>
      </c>
      <c r="D3283" s="74">
        <f>SUMIF([1]!Query1[Date],"="&amp;A3283,[1]!Query1[Trans_cnt])</f>
        <v>0</v>
      </c>
    </row>
    <row r="3284" spans="1:4" x14ac:dyDescent="0.25">
      <c r="A3284" s="8">
        <f t="shared" si="102"/>
        <v>48209</v>
      </c>
      <c r="B3284" s="74">
        <f>SUMIF([1]!Query1[Date],"="&amp;A3284,[1]!Query1[Quantity])</f>
        <v>0</v>
      </c>
      <c r="C3284" s="75" t="e">
        <f t="shared" si="103"/>
        <v>#DIV/0!</v>
      </c>
      <c r="D3284" s="74">
        <f>SUMIF([1]!Query1[Date],"="&amp;A3284,[1]!Query1[Trans_cnt])</f>
        <v>0</v>
      </c>
    </row>
    <row r="3285" spans="1:4" x14ac:dyDescent="0.25">
      <c r="A3285" s="8">
        <f t="shared" si="102"/>
        <v>48210</v>
      </c>
      <c r="B3285" s="74">
        <f>SUMIF([1]!Query1[Date],"="&amp;A3285,[1]!Query1[Quantity])</f>
        <v>0</v>
      </c>
      <c r="C3285" s="75" t="e">
        <f t="shared" si="103"/>
        <v>#DIV/0!</v>
      </c>
      <c r="D3285" s="74">
        <f>SUMIF([1]!Query1[Date],"="&amp;A3285,[1]!Query1[Trans_cnt])</f>
        <v>0</v>
      </c>
    </row>
    <row r="3286" spans="1:4" x14ac:dyDescent="0.25">
      <c r="A3286" s="8">
        <f t="shared" si="102"/>
        <v>48211</v>
      </c>
      <c r="B3286" s="74">
        <f>SUMIF([1]!Query1[Date],"="&amp;A3286,[1]!Query1[Quantity])</f>
        <v>0</v>
      </c>
      <c r="C3286" s="75" t="e">
        <f t="shared" si="103"/>
        <v>#DIV/0!</v>
      </c>
      <c r="D3286" s="74">
        <f>SUMIF([1]!Query1[Date],"="&amp;A3286,[1]!Query1[Trans_cnt])</f>
        <v>0</v>
      </c>
    </row>
    <row r="3287" spans="1:4" x14ac:dyDescent="0.25">
      <c r="A3287" s="8">
        <f t="shared" ref="A3287:A3350" si="104">A3286+1</f>
        <v>48212</v>
      </c>
      <c r="B3287" s="74">
        <f>SUMIF([1]!Query1[Date],"="&amp;A3287,[1]!Query1[Quantity])</f>
        <v>0</v>
      </c>
      <c r="C3287" s="75" t="e">
        <f t="shared" si="103"/>
        <v>#DIV/0!</v>
      </c>
      <c r="D3287" s="74">
        <f>SUMIF([1]!Query1[Date],"="&amp;A3287,[1]!Query1[Trans_cnt])</f>
        <v>0</v>
      </c>
    </row>
    <row r="3288" spans="1:4" x14ac:dyDescent="0.25">
      <c r="A3288" s="8">
        <f t="shared" si="104"/>
        <v>48213</v>
      </c>
      <c r="B3288" s="74">
        <f>SUMIF([1]!Query1[Date],"="&amp;A3288,[1]!Query1[Quantity])</f>
        <v>0</v>
      </c>
      <c r="C3288" s="75" t="e">
        <f t="shared" si="103"/>
        <v>#DIV/0!</v>
      </c>
      <c r="D3288" s="74">
        <f>SUMIF([1]!Query1[Date],"="&amp;A3288,[1]!Query1[Trans_cnt])</f>
        <v>0</v>
      </c>
    </row>
    <row r="3289" spans="1:4" x14ac:dyDescent="0.25">
      <c r="A3289" s="8">
        <f t="shared" si="104"/>
        <v>48214</v>
      </c>
      <c r="B3289" s="74">
        <f>SUMIF([1]!Query1[Date],"="&amp;A3289,[1]!Query1[Quantity])</f>
        <v>0</v>
      </c>
      <c r="C3289" s="75" t="e">
        <f t="shared" si="103"/>
        <v>#DIV/0!</v>
      </c>
      <c r="D3289" s="74">
        <f>SUMIF([1]!Query1[Date],"="&amp;A3289,[1]!Query1[Trans_cnt])</f>
        <v>0</v>
      </c>
    </row>
    <row r="3290" spans="1:4" x14ac:dyDescent="0.25">
      <c r="A3290" s="8">
        <f t="shared" si="104"/>
        <v>48215</v>
      </c>
      <c r="B3290" s="74">
        <f>SUMIF([1]!Query1[Date],"="&amp;A3290,[1]!Query1[Quantity])</f>
        <v>0</v>
      </c>
      <c r="C3290" s="75" t="e">
        <f t="shared" si="103"/>
        <v>#DIV/0!</v>
      </c>
      <c r="D3290" s="74">
        <f>SUMIF([1]!Query1[Date],"="&amp;A3290,[1]!Query1[Trans_cnt])</f>
        <v>0</v>
      </c>
    </row>
    <row r="3291" spans="1:4" x14ac:dyDescent="0.25">
      <c r="A3291" s="8">
        <f t="shared" si="104"/>
        <v>48216</v>
      </c>
      <c r="B3291" s="74">
        <f>SUMIF([1]!Query1[Date],"="&amp;A3291,[1]!Query1[Quantity])</f>
        <v>0</v>
      </c>
      <c r="C3291" s="75" t="e">
        <f t="shared" si="103"/>
        <v>#DIV/0!</v>
      </c>
      <c r="D3291" s="74">
        <f>SUMIF([1]!Query1[Date],"="&amp;A3291,[1]!Query1[Trans_cnt])</f>
        <v>0</v>
      </c>
    </row>
    <row r="3292" spans="1:4" x14ac:dyDescent="0.25">
      <c r="A3292" s="8">
        <f t="shared" si="104"/>
        <v>48217</v>
      </c>
      <c r="B3292" s="74">
        <f>SUMIF([1]!Query1[Date],"="&amp;A3292,[1]!Query1[Quantity])</f>
        <v>0</v>
      </c>
      <c r="C3292" s="75" t="e">
        <f t="shared" si="103"/>
        <v>#DIV/0!</v>
      </c>
      <c r="D3292" s="74">
        <f>SUMIF([1]!Query1[Date],"="&amp;A3292,[1]!Query1[Trans_cnt])</f>
        <v>0</v>
      </c>
    </row>
    <row r="3293" spans="1:4" x14ac:dyDescent="0.25">
      <c r="A3293" s="8">
        <f t="shared" si="104"/>
        <v>48218</v>
      </c>
      <c r="B3293" s="74">
        <f>SUMIF([1]!Query1[Date],"="&amp;A3293,[1]!Query1[Quantity])</f>
        <v>0</v>
      </c>
      <c r="C3293" s="75" t="e">
        <f t="shared" si="103"/>
        <v>#DIV/0!</v>
      </c>
      <c r="D3293" s="74">
        <f>SUMIF([1]!Query1[Date],"="&amp;A3293,[1]!Query1[Trans_cnt])</f>
        <v>0</v>
      </c>
    </row>
    <row r="3294" spans="1:4" x14ac:dyDescent="0.25">
      <c r="A3294" s="8">
        <f t="shared" si="104"/>
        <v>48219</v>
      </c>
      <c r="B3294" s="74">
        <f>SUMIF([1]!Query1[Date],"="&amp;A3294,[1]!Query1[Quantity])</f>
        <v>0</v>
      </c>
      <c r="C3294" s="75" t="e">
        <f t="shared" si="103"/>
        <v>#DIV/0!</v>
      </c>
      <c r="D3294" s="74">
        <f>SUMIF([1]!Query1[Date],"="&amp;A3294,[1]!Query1[Trans_cnt])</f>
        <v>0</v>
      </c>
    </row>
    <row r="3295" spans="1:4" x14ac:dyDescent="0.25">
      <c r="A3295" s="8">
        <f t="shared" si="104"/>
        <v>48220</v>
      </c>
      <c r="B3295" s="74">
        <f>SUMIF([1]!Query1[Date],"="&amp;A3295,[1]!Query1[Quantity])</f>
        <v>0</v>
      </c>
      <c r="C3295" s="75" t="e">
        <f t="shared" si="103"/>
        <v>#DIV/0!</v>
      </c>
      <c r="D3295" s="74">
        <f>SUMIF([1]!Query1[Date],"="&amp;A3295,[1]!Query1[Trans_cnt])</f>
        <v>0</v>
      </c>
    </row>
    <row r="3296" spans="1:4" x14ac:dyDescent="0.25">
      <c r="A3296" s="8">
        <f t="shared" si="104"/>
        <v>48221</v>
      </c>
      <c r="B3296" s="74">
        <f>SUMIF([1]!Query1[Date],"="&amp;A3296,[1]!Query1[Quantity])</f>
        <v>0</v>
      </c>
      <c r="C3296" s="75" t="e">
        <f t="shared" si="103"/>
        <v>#DIV/0!</v>
      </c>
      <c r="D3296" s="74">
        <f>SUMIF([1]!Query1[Date],"="&amp;A3296,[1]!Query1[Trans_cnt])</f>
        <v>0</v>
      </c>
    </row>
    <row r="3297" spans="1:4" x14ac:dyDescent="0.25">
      <c r="A3297" s="8">
        <f t="shared" si="104"/>
        <v>48222</v>
      </c>
      <c r="B3297" s="74">
        <f>SUMIF([1]!Query1[Date],"="&amp;A3297,[1]!Query1[Quantity])</f>
        <v>0</v>
      </c>
      <c r="C3297" s="75" t="e">
        <f t="shared" si="103"/>
        <v>#DIV/0!</v>
      </c>
      <c r="D3297" s="74">
        <f>SUMIF([1]!Query1[Date],"="&amp;A3297,[1]!Query1[Trans_cnt])</f>
        <v>0</v>
      </c>
    </row>
    <row r="3298" spans="1:4" x14ac:dyDescent="0.25">
      <c r="A3298" s="8">
        <f t="shared" si="104"/>
        <v>48223</v>
      </c>
      <c r="B3298" s="74">
        <f>SUMIF([1]!Query1[Date],"="&amp;A3298,[1]!Query1[Quantity])</f>
        <v>0</v>
      </c>
      <c r="C3298" s="75" t="e">
        <f t="shared" si="103"/>
        <v>#DIV/0!</v>
      </c>
      <c r="D3298" s="74">
        <f>SUMIF([1]!Query1[Date],"="&amp;A3298,[1]!Query1[Trans_cnt])</f>
        <v>0</v>
      </c>
    </row>
    <row r="3299" spans="1:4" x14ac:dyDescent="0.25">
      <c r="A3299" s="8">
        <f t="shared" si="104"/>
        <v>48224</v>
      </c>
      <c r="B3299" s="74">
        <f>SUMIF([1]!Query1[Date],"="&amp;A3299,[1]!Query1[Quantity])</f>
        <v>0</v>
      </c>
      <c r="C3299" s="75" t="e">
        <f t="shared" si="103"/>
        <v>#DIV/0!</v>
      </c>
      <c r="D3299" s="74">
        <f>SUMIF([1]!Query1[Date],"="&amp;A3299,[1]!Query1[Trans_cnt])</f>
        <v>0</v>
      </c>
    </row>
    <row r="3300" spans="1:4" x14ac:dyDescent="0.25">
      <c r="A3300" s="8">
        <f t="shared" si="104"/>
        <v>48225</v>
      </c>
      <c r="B3300" s="74">
        <f>SUMIF([1]!Query1[Date],"="&amp;A3300,[1]!Query1[Quantity])</f>
        <v>0</v>
      </c>
      <c r="C3300" s="75" t="e">
        <f t="shared" si="103"/>
        <v>#DIV/0!</v>
      </c>
      <c r="D3300" s="74">
        <f>SUMIF([1]!Query1[Date],"="&amp;A3300,[1]!Query1[Trans_cnt])</f>
        <v>0</v>
      </c>
    </row>
    <row r="3301" spans="1:4" x14ac:dyDescent="0.25">
      <c r="A3301" s="8">
        <f t="shared" si="104"/>
        <v>48226</v>
      </c>
      <c r="B3301" s="74">
        <f>SUMIF([1]!Query1[Date],"="&amp;A3301,[1]!Query1[Quantity])</f>
        <v>0</v>
      </c>
      <c r="C3301" s="75" t="e">
        <f t="shared" si="103"/>
        <v>#DIV/0!</v>
      </c>
      <c r="D3301" s="74">
        <f>SUMIF([1]!Query1[Date],"="&amp;A3301,[1]!Query1[Trans_cnt])</f>
        <v>0</v>
      </c>
    </row>
    <row r="3302" spans="1:4" x14ac:dyDescent="0.25">
      <c r="A3302" s="8">
        <f t="shared" si="104"/>
        <v>48227</v>
      </c>
      <c r="B3302" s="74">
        <f>SUMIF([1]!Query1[Date],"="&amp;A3302,[1]!Query1[Quantity])</f>
        <v>0</v>
      </c>
      <c r="C3302" s="75" t="e">
        <f t="shared" si="103"/>
        <v>#DIV/0!</v>
      </c>
      <c r="D3302" s="74">
        <f>SUMIF([1]!Query1[Date],"="&amp;A3302,[1]!Query1[Trans_cnt])</f>
        <v>0</v>
      </c>
    </row>
    <row r="3303" spans="1:4" x14ac:dyDescent="0.25">
      <c r="A3303" s="8">
        <f t="shared" si="104"/>
        <v>48228</v>
      </c>
      <c r="B3303" s="74">
        <f>SUMIF([1]!Query1[Date],"="&amp;A3303,[1]!Query1[Quantity])</f>
        <v>0</v>
      </c>
      <c r="C3303" s="75" t="e">
        <f t="shared" si="103"/>
        <v>#DIV/0!</v>
      </c>
      <c r="D3303" s="74">
        <f>SUMIF([1]!Query1[Date],"="&amp;A3303,[1]!Query1[Trans_cnt])</f>
        <v>0</v>
      </c>
    </row>
    <row r="3304" spans="1:4" x14ac:dyDescent="0.25">
      <c r="A3304" s="8">
        <f t="shared" si="104"/>
        <v>48229</v>
      </c>
      <c r="B3304" s="74">
        <f>SUMIF([1]!Query1[Date],"="&amp;A3304,[1]!Query1[Quantity])</f>
        <v>0</v>
      </c>
      <c r="C3304" s="75" t="e">
        <f t="shared" si="103"/>
        <v>#DIV/0!</v>
      </c>
      <c r="D3304" s="74">
        <f>SUMIF([1]!Query1[Date],"="&amp;A3304,[1]!Query1[Trans_cnt])</f>
        <v>0</v>
      </c>
    </row>
    <row r="3305" spans="1:4" x14ac:dyDescent="0.25">
      <c r="A3305" s="8">
        <f t="shared" si="104"/>
        <v>48230</v>
      </c>
      <c r="B3305" s="74">
        <f>SUMIF([1]!Query1[Date],"="&amp;A3305,[1]!Query1[Quantity])</f>
        <v>0</v>
      </c>
      <c r="C3305" s="75" t="e">
        <f t="shared" si="103"/>
        <v>#DIV/0!</v>
      </c>
      <c r="D3305" s="74">
        <f>SUMIF([1]!Query1[Date],"="&amp;A3305,[1]!Query1[Trans_cnt])</f>
        <v>0</v>
      </c>
    </row>
    <row r="3306" spans="1:4" x14ac:dyDescent="0.25">
      <c r="A3306" s="8">
        <f t="shared" si="104"/>
        <v>48231</v>
      </c>
      <c r="B3306" s="74">
        <f>SUMIF([1]!Query1[Date],"="&amp;A3306,[1]!Query1[Quantity])</f>
        <v>0</v>
      </c>
      <c r="C3306" s="75" t="e">
        <f t="shared" si="103"/>
        <v>#DIV/0!</v>
      </c>
      <c r="D3306" s="74">
        <f>SUMIF([1]!Query1[Date],"="&amp;A3306,[1]!Query1[Trans_cnt])</f>
        <v>0</v>
      </c>
    </row>
    <row r="3307" spans="1:4" x14ac:dyDescent="0.25">
      <c r="A3307" s="8">
        <f t="shared" si="104"/>
        <v>48232</v>
      </c>
      <c r="B3307" s="74">
        <f>SUMIF([1]!Query1[Date],"="&amp;A3307,[1]!Query1[Quantity])</f>
        <v>0</v>
      </c>
      <c r="C3307" s="75" t="e">
        <f t="shared" si="103"/>
        <v>#DIV/0!</v>
      </c>
      <c r="D3307" s="74">
        <f>SUMIF([1]!Query1[Date],"="&amp;A3307,[1]!Query1[Trans_cnt])</f>
        <v>0</v>
      </c>
    </row>
    <row r="3308" spans="1:4" x14ac:dyDescent="0.25">
      <c r="A3308" s="8">
        <f t="shared" si="104"/>
        <v>48233</v>
      </c>
      <c r="B3308" s="74">
        <f>SUMIF([1]!Query1[Date],"="&amp;A3308,[1]!Query1[Quantity])</f>
        <v>0</v>
      </c>
      <c r="C3308" s="75" t="e">
        <f t="shared" si="103"/>
        <v>#DIV/0!</v>
      </c>
      <c r="D3308" s="74">
        <f>SUMIF([1]!Query1[Date],"="&amp;A3308,[1]!Query1[Trans_cnt])</f>
        <v>0</v>
      </c>
    </row>
    <row r="3309" spans="1:4" x14ac:dyDescent="0.25">
      <c r="A3309" s="8">
        <f t="shared" si="104"/>
        <v>48234</v>
      </c>
      <c r="B3309" s="74">
        <f>SUMIF([1]!Query1[Date],"="&amp;A3309,[1]!Query1[Quantity])</f>
        <v>0</v>
      </c>
      <c r="C3309" s="75" t="e">
        <f t="shared" si="103"/>
        <v>#DIV/0!</v>
      </c>
      <c r="D3309" s="74">
        <f>SUMIF([1]!Query1[Date],"="&amp;A3309,[1]!Query1[Trans_cnt])</f>
        <v>0</v>
      </c>
    </row>
    <row r="3310" spans="1:4" x14ac:dyDescent="0.25">
      <c r="A3310" s="8">
        <f t="shared" si="104"/>
        <v>48235</v>
      </c>
      <c r="B3310" s="74">
        <f>SUMIF([1]!Query1[Date],"="&amp;A3310,[1]!Query1[Quantity])</f>
        <v>0</v>
      </c>
      <c r="C3310" s="75" t="e">
        <f t="shared" si="103"/>
        <v>#DIV/0!</v>
      </c>
      <c r="D3310" s="74">
        <f>SUMIF([1]!Query1[Date],"="&amp;A3310,[1]!Query1[Trans_cnt])</f>
        <v>0</v>
      </c>
    </row>
    <row r="3311" spans="1:4" x14ac:dyDescent="0.25">
      <c r="A3311" s="8">
        <f t="shared" si="104"/>
        <v>48236</v>
      </c>
      <c r="B3311" s="74">
        <f>SUMIF([1]!Query1[Date],"="&amp;A3311,[1]!Query1[Quantity])</f>
        <v>0</v>
      </c>
      <c r="C3311" s="75" t="e">
        <f t="shared" si="103"/>
        <v>#DIV/0!</v>
      </c>
      <c r="D3311" s="74">
        <f>SUMIF([1]!Query1[Date],"="&amp;A3311,[1]!Query1[Trans_cnt])</f>
        <v>0</v>
      </c>
    </row>
    <row r="3312" spans="1:4" x14ac:dyDescent="0.25">
      <c r="A3312" s="8">
        <f t="shared" si="104"/>
        <v>48237</v>
      </c>
      <c r="B3312" s="74">
        <f>SUMIF([1]!Query1[Date],"="&amp;A3312,[1]!Query1[Quantity])</f>
        <v>0</v>
      </c>
      <c r="C3312" s="75" t="e">
        <f t="shared" si="103"/>
        <v>#DIV/0!</v>
      </c>
      <c r="D3312" s="74">
        <f>SUMIF([1]!Query1[Date],"="&amp;A3312,[1]!Query1[Trans_cnt])</f>
        <v>0</v>
      </c>
    </row>
    <row r="3313" spans="1:4" x14ac:dyDescent="0.25">
      <c r="A3313" s="8">
        <f t="shared" si="104"/>
        <v>48238</v>
      </c>
      <c r="B3313" s="74">
        <f>SUMIF([1]!Query1[Date],"="&amp;A3313,[1]!Query1[Quantity])</f>
        <v>0</v>
      </c>
      <c r="C3313" s="75" t="e">
        <f t="shared" si="103"/>
        <v>#DIV/0!</v>
      </c>
      <c r="D3313" s="74">
        <f>SUMIF([1]!Query1[Date],"="&amp;A3313,[1]!Query1[Trans_cnt])</f>
        <v>0</v>
      </c>
    </row>
    <row r="3314" spans="1:4" x14ac:dyDescent="0.25">
      <c r="A3314" s="8">
        <f t="shared" si="104"/>
        <v>48239</v>
      </c>
      <c r="B3314" s="74">
        <f>SUMIF([1]!Query1[Date],"="&amp;A3314,[1]!Query1[Quantity])</f>
        <v>0</v>
      </c>
      <c r="C3314" s="75" t="e">
        <f t="shared" si="103"/>
        <v>#DIV/0!</v>
      </c>
      <c r="D3314" s="74">
        <f>SUMIF([1]!Query1[Date],"="&amp;A3314,[1]!Query1[Trans_cnt])</f>
        <v>0</v>
      </c>
    </row>
    <row r="3315" spans="1:4" x14ac:dyDescent="0.25">
      <c r="A3315" s="8">
        <f t="shared" si="104"/>
        <v>48240</v>
      </c>
      <c r="B3315" s="74">
        <f>SUMIF([1]!Query1[Date],"="&amp;A3315,[1]!Query1[Quantity])</f>
        <v>0</v>
      </c>
      <c r="C3315" s="75" t="e">
        <f t="shared" si="103"/>
        <v>#DIV/0!</v>
      </c>
      <c r="D3315" s="74">
        <f>SUMIF([1]!Query1[Date],"="&amp;A3315,[1]!Query1[Trans_cnt])</f>
        <v>0</v>
      </c>
    </row>
    <row r="3316" spans="1:4" x14ac:dyDescent="0.25">
      <c r="A3316" s="8">
        <f t="shared" si="104"/>
        <v>48241</v>
      </c>
      <c r="B3316" s="74">
        <f>SUMIF([1]!Query1[Date],"="&amp;A3316,[1]!Query1[Quantity])</f>
        <v>0</v>
      </c>
      <c r="C3316" s="75" t="e">
        <f t="shared" si="103"/>
        <v>#DIV/0!</v>
      </c>
      <c r="D3316" s="74">
        <f>SUMIF([1]!Query1[Date],"="&amp;A3316,[1]!Query1[Trans_cnt])</f>
        <v>0</v>
      </c>
    </row>
    <row r="3317" spans="1:4" x14ac:dyDescent="0.25">
      <c r="A3317" s="8">
        <f t="shared" si="104"/>
        <v>48242</v>
      </c>
      <c r="B3317" s="74">
        <f>SUMIF([1]!Query1[Date],"="&amp;A3317,[1]!Query1[Quantity])</f>
        <v>0</v>
      </c>
      <c r="C3317" s="75" t="e">
        <f t="shared" si="103"/>
        <v>#DIV/0!</v>
      </c>
      <c r="D3317" s="74">
        <f>SUMIF([1]!Query1[Date],"="&amp;A3317,[1]!Query1[Trans_cnt])</f>
        <v>0</v>
      </c>
    </row>
    <row r="3318" spans="1:4" x14ac:dyDescent="0.25">
      <c r="A3318" s="8">
        <f t="shared" si="104"/>
        <v>48243</v>
      </c>
      <c r="B3318" s="74">
        <f>SUMIF([1]!Query1[Date],"="&amp;A3318,[1]!Query1[Quantity])</f>
        <v>0</v>
      </c>
      <c r="C3318" s="75" t="e">
        <f t="shared" si="103"/>
        <v>#DIV/0!</v>
      </c>
      <c r="D3318" s="74">
        <f>SUMIF([1]!Query1[Date],"="&amp;A3318,[1]!Query1[Trans_cnt])</f>
        <v>0</v>
      </c>
    </row>
    <row r="3319" spans="1:4" x14ac:dyDescent="0.25">
      <c r="A3319" s="8">
        <f t="shared" si="104"/>
        <v>48244</v>
      </c>
      <c r="B3319" s="74">
        <f>SUMIF([1]!Query1[Date],"="&amp;A3319,[1]!Query1[Quantity])</f>
        <v>0</v>
      </c>
      <c r="C3319" s="75" t="e">
        <f t="shared" si="103"/>
        <v>#DIV/0!</v>
      </c>
      <c r="D3319" s="74">
        <f>SUMIF([1]!Query1[Date],"="&amp;A3319,[1]!Query1[Trans_cnt])</f>
        <v>0</v>
      </c>
    </row>
    <row r="3320" spans="1:4" x14ac:dyDescent="0.25">
      <c r="A3320" s="8">
        <f t="shared" si="104"/>
        <v>48245</v>
      </c>
      <c r="B3320" s="74">
        <f>SUMIF([1]!Query1[Date],"="&amp;A3320,[1]!Query1[Quantity])</f>
        <v>0</v>
      </c>
      <c r="C3320" s="75" t="e">
        <f t="shared" si="103"/>
        <v>#DIV/0!</v>
      </c>
      <c r="D3320" s="74">
        <f>SUMIF([1]!Query1[Date],"="&amp;A3320,[1]!Query1[Trans_cnt])</f>
        <v>0</v>
      </c>
    </row>
    <row r="3321" spans="1:4" x14ac:dyDescent="0.25">
      <c r="A3321" s="8">
        <f t="shared" si="104"/>
        <v>48246</v>
      </c>
      <c r="B3321" s="74">
        <f>SUMIF([1]!Query1[Date],"="&amp;A3321,[1]!Query1[Quantity])</f>
        <v>0</v>
      </c>
      <c r="C3321" s="75" t="e">
        <f t="shared" si="103"/>
        <v>#DIV/0!</v>
      </c>
      <c r="D3321" s="74">
        <f>SUMIF([1]!Query1[Date],"="&amp;A3321,[1]!Query1[Trans_cnt])</f>
        <v>0</v>
      </c>
    </row>
    <row r="3322" spans="1:4" x14ac:dyDescent="0.25">
      <c r="A3322" s="8">
        <f t="shared" si="104"/>
        <v>48247</v>
      </c>
      <c r="B3322" s="74">
        <f>SUMIF([1]!Query1[Date],"="&amp;A3322,[1]!Query1[Quantity])</f>
        <v>0</v>
      </c>
      <c r="C3322" s="75" t="e">
        <f t="shared" si="103"/>
        <v>#DIV/0!</v>
      </c>
      <c r="D3322" s="74">
        <f>SUMIF([1]!Query1[Date],"="&amp;A3322,[1]!Query1[Trans_cnt])</f>
        <v>0</v>
      </c>
    </row>
    <row r="3323" spans="1:4" x14ac:dyDescent="0.25">
      <c r="A3323" s="8">
        <f t="shared" si="104"/>
        <v>48248</v>
      </c>
      <c r="B3323" s="74">
        <f>SUMIF([1]!Query1[Date],"="&amp;A3323,[1]!Query1[Quantity])</f>
        <v>0</v>
      </c>
      <c r="C3323" s="75" t="e">
        <f t="shared" si="103"/>
        <v>#DIV/0!</v>
      </c>
      <c r="D3323" s="74">
        <f>SUMIF([1]!Query1[Date],"="&amp;A3323,[1]!Query1[Trans_cnt])</f>
        <v>0</v>
      </c>
    </row>
    <row r="3324" spans="1:4" x14ac:dyDescent="0.25">
      <c r="A3324" s="8">
        <f t="shared" si="104"/>
        <v>48249</v>
      </c>
      <c r="B3324" s="74">
        <f>SUMIF([1]!Query1[Date],"="&amp;A3324,[1]!Query1[Quantity])</f>
        <v>0</v>
      </c>
      <c r="C3324" s="75" t="e">
        <f t="shared" si="103"/>
        <v>#DIV/0!</v>
      </c>
      <c r="D3324" s="74">
        <f>SUMIF([1]!Query1[Date],"="&amp;A3324,[1]!Query1[Trans_cnt])</f>
        <v>0</v>
      </c>
    </row>
    <row r="3325" spans="1:4" x14ac:dyDescent="0.25">
      <c r="A3325" s="8">
        <f t="shared" si="104"/>
        <v>48250</v>
      </c>
      <c r="B3325" s="74">
        <f>SUMIF([1]!Query1[Date],"="&amp;A3325,[1]!Query1[Quantity])</f>
        <v>0</v>
      </c>
      <c r="C3325" s="75" t="e">
        <f t="shared" si="103"/>
        <v>#DIV/0!</v>
      </c>
      <c r="D3325" s="74">
        <f>SUMIF([1]!Query1[Date],"="&amp;A3325,[1]!Query1[Trans_cnt])</f>
        <v>0</v>
      </c>
    </row>
    <row r="3326" spans="1:4" x14ac:dyDescent="0.25">
      <c r="A3326" s="8">
        <f t="shared" si="104"/>
        <v>48251</v>
      </c>
      <c r="B3326" s="74">
        <f>SUMIF([1]!Query1[Date],"="&amp;A3326,[1]!Query1[Quantity])</f>
        <v>0</v>
      </c>
      <c r="C3326" s="75" t="e">
        <f t="shared" si="103"/>
        <v>#DIV/0!</v>
      </c>
      <c r="D3326" s="74">
        <f>SUMIF([1]!Query1[Date],"="&amp;A3326,[1]!Query1[Trans_cnt])</f>
        <v>0</v>
      </c>
    </row>
    <row r="3327" spans="1:4" x14ac:dyDescent="0.25">
      <c r="A3327" s="8">
        <f t="shared" si="104"/>
        <v>48252</v>
      </c>
      <c r="B3327" s="74">
        <f>SUMIF([1]!Query1[Date],"="&amp;A3327,[1]!Query1[Quantity])</f>
        <v>0</v>
      </c>
      <c r="C3327" s="75" t="e">
        <f t="shared" si="103"/>
        <v>#DIV/0!</v>
      </c>
      <c r="D3327" s="74">
        <f>SUMIF([1]!Query1[Date],"="&amp;A3327,[1]!Query1[Trans_cnt])</f>
        <v>0</v>
      </c>
    </row>
    <row r="3328" spans="1:4" x14ac:dyDescent="0.25">
      <c r="A3328" s="8">
        <f t="shared" si="104"/>
        <v>48253</v>
      </c>
      <c r="B3328" s="74">
        <f>SUMIF([1]!Query1[Date],"="&amp;A3328,[1]!Query1[Quantity])</f>
        <v>0</v>
      </c>
      <c r="C3328" s="75" t="e">
        <f t="shared" si="103"/>
        <v>#DIV/0!</v>
      </c>
      <c r="D3328" s="74">
        <f>SUMIF([1]!Query1[Date],"="&amp;A3328,[1]!Query1[Trans_cnt])</f>
        <v>0</v>
      </c>
    </row>
    <row r="3329" spans="1:4" x14ac:dyDescent="0.25">
      <c r="A3329" s="8">
        <f t="shared" si="104"/>
        <v>48254</v>
      </c>
      <c r="B3329" s="74">
        <f>SUMIF([1]!Query1[Date],"="&amp;A3329,[1]!Query1[Quantity])</f>
        <v>0</v>
      </c>
      <c r="C3329" s="75" t="e">
        <f t="shared" si="103"/>
        <v>#DIV/0!</v>
      </c>
      <c r="D3329" s="74">
        <f>SUMIF([1]!Query1[Date],"="&amp;A3329,[1]!Query1[Trans_cnt])</f>
        <v>0</v>
      </c>
    </row>
    <row r="3330" spans="1:4" x14ac:dyDescent="0.25">
      <c r="A3330" s="8">
        <f t="shared" si="104"/>
        <v>48255</v>
      </c>
      <c r="B3330" s="74">
        <f>SUMIF([1]!Query1[Date],"="&amp;A3330,[1]!Query1[Quantity])</f>
        <v>0</v>
      </c>
      <c r="C3330" s="75" t="e">
        <f t="shared" si="103"/>
        <v>#DIV/0!</v>
      </c>
      <c r="D3330" s="74">
        <f>SUMIF([1]!Query1[Date],"="&amp;A3330,[1]!Query1[Trans_cnt])</f>
        <v>0</v>
      </c>
    </row>
    <row r="3331" spans="1:4" x14ac:dyDescent="0.25">
      <c r="A3331" s="8">
        <f t="shared" si="104"/>
        <v>48256</v>
      </c>
      <c r="B3331" s="74">
        <f>SUMIF([1]!Query1[Date],"="&amp;A3331,[1]!Query1[Quantity])</f>
        <v>0</v>
      </c>
      <c r="C3331" s="75" t="e">
        <f t="shared" ref="C3331:C3394" si="105">B3331/D3331</f>
        <v>#DIV/0!</v>
      </c>
      <c r="D3331" s="74">
        <f>SUMIF([1]!Query1[Date],"="&amp;A3331,[1]!Query1[Trans_cnt])</f>
        <v>0</v>
      </c>
    </row>
    <row r="3332" spans="1:4" x14ac:dyDescent="0.25">
      <c r="A3332" s="8">
        <f t="shared" si="104"/>
        <v>48257</v>
      </c>
      <c r="B3332" s="74">
        <f>SUMIF([1]!Query1[Date],"="&amp;A3332,[1]!Query1[Quantity])</f>
        <v>0</v>
      </c>
      <c r="C3332" s="75" t="e">
        <f t="shared" si="105"/>
        <v>#DIV/0!</v>
      </c>
      <c r="D3332" s="74">
        <f>SUMIF([1]!Query1[Date],"="&amp;A3332,[1]!Query1[Trans_cnt])</f>
        <v>0</v>
      </c>
    </row>
    <row r="3333" spans="1:4" x14ac:dyDescent="0.25">
      <c r="A3333" s="8">
        <f t="shared" si="104"/>
        <v>48258</v>
      </c>
      <c r="B3333" s="74">
        <f>SUMIF([1]!Query1[Date],"="&amp;A3333,[1]!Query1[Quantity])</f>
        <v>0</v>
      </c>
      <c r="C3333" s="75" t="e">
        <f t="shared" si="105"/>
        <v>#DIV/0!</v>
      </c>
      <c r="D3333" s="74">
        <f>SUMIF([1]!Query1[Date],"="&amp;A3333,[1]!Query1[Trans_cnt])</f>
        <v>0</v>
      </c>
    </row>
    <row r="3334" spans="1:4" x14ac:dyDescent="0.25">
      <c r="A3334" s="8">
        <f t="shared" si="104"/>
        <v>48259</v>
      </c>
      <c r="B3334" s="74">
        <f>SUMIF([1]!Query1[Date],"="&amp;A3334,[1]!Query1[Quantity])</f>
        <v>0</v>
      </c>
      <c r="C3334" s="75" t="e">
        <f t="shared" si="105"/>
        <v>#DIV/0!</v>
      </c>
      <c r="D3334" s="74">
        <f>SUMIF([1]!Query1[Date],"="&amp;A3334,[1]!Query1[Trans_cnt])</f>
        <v>0</v>
      </c>
    </row>
    <row r="3335" spans="1:4" x14ac:dyDescent="0.25">
      <c r="A3335" s="8">
        <f t="shared" si="104"/>
        <v>48260</v>
      </c>
      <c r="B3335" s="74">
        <f>SUMIF([1]!Query1[Date],"="&amp;A3335,[1]!Query1[Quantity])</f>
        <v>0</v>
      </c>
      <c r="C3335" s="75" t="e">
        <f t="shared" si="105"/>
        <v>#DIV/0!</v>
      </c>
      <c r="D3335" s="74">
        <f>SUMIF([1]!Query1[Date],"="&amp;A3335,[1]!Query1[Trans_cnt])</f>
        <v>0</v>
      </c>
    </row>
    <row r="3336" spans="1:4" x14ac:dyDescent="0.25">
      <c r="A3336" s="8">
        <f t="shared" si="104"/>
        <v>48261</v>
      </c>
      <c r="B3336" s="74">
        <f>SUMIF([1]!Query1[Date],"="&amp;A3336,[1]!Query1[Quantity])</f>
        <v>0</v>
      </c>
      <c r="C3336" s="75" t="e">
        <f t="shared" si="105"/>
        <v>#DIV/0!</v>
      </c>
      <c r="D3336" s="74">
        <f>SUMIF([1]!Query1[Date],"="&amp;A3336,[1]!Query1[Trans_cnt])</f>
        <v>0</v>
      </c>
    </row>
    <row r="3337" spans="1:4" x14ac:dyDescent="0.25">
      <c r="A3337" s="8">
        <f t="shared" si="104"/>
        <v>48262</v>
      </c>
      <c r="B3337" s="74">
        <f>SUMIF([1]!Query1[Date],"="&amp;A3337,[1]!Query1[Quantity])</f>
        <v>0</v>
      </c>
      <c r="C3337" s="75" t="e">
        <f t="shared" si="105"/>
        <v>#DIV/0!</v>
      </c>
      <c r="D3337" s="74">
        <f>SUMIF([1]!Query1[Date],"="&amp;A3337,[1]!Query1[Trans_cnt])</f>
        <v>0</v>
      </c>
    </row>
    <row r="3338" spans="1:4" x14ac:dyDescent="0.25">
      <c r="A3338" s="8">
        <f t="shared" si="104"/>
        <v>48263</v>
      </c>
      <c r="B3338" s="74">
        <f>SUMIF([1]!Query1[Date],"="&amp;A3338,[1]!Query1[Quantity])</f>
        <v>0</v>
      </c>
      <c r="C3338" s="75" t="e">
        <f t="shared" si="105"/>
        <v>#DIV/0!</v>
      </c>
      <c r="D3338" s="74">
        <f>SUMIF([1]!Query1[Date],"="&amp;A3338,[1]!Query1[Trans_cnt])</f>
        <v>0</v>
      </c>
    </row>
    <row r="3339" spans="1:4" x14ac:dyDescent="0.25">
      <c r="A3339" s="8">
        <f t="shared" si="104"/>
        <v>48264</v>
      </c>
      <c r="B3339" s="74">
        <f>SUMIF([1]!Query1[Date],"="&amp;A3339,[1]!Query1[Quantity])</f>
        <v>0</v>
      </c>
      <c r="C3339" s="75" t="e">
        <f t="shared" si="105"/>
        <v>#DIV/0!</v>
      </c>
      <c r="D3339" s="74">
        <f>SUMIF([1]!Query1[Date],"="&amp;A3339,[1]!Query1[Trans_cnt])</f>
        <v>0</v>
      </c>
    </row>
    <row r="3340" spans="1:4" x14ac:dyDescent="0.25">
      <c r="A3340" s="8">
        <f t="shared" si="104"/>
        <v>48265</v>
      </c>
      <c r="B3340" s="74">
        <f>SUMIF([1]!Query1[Date],"="&amp;A3340,[1]!Query1[Quantity])</f>
        <v>0</v>
      </c>
      <c r="C3340" s="75" t="e">
        <f t="shared" si="105"/>
        <v>#DIV/0!</v>
      </c>
      <c r="D3340" s="74">
        <f>SUMIF([1]!Query1[Date],"="&amp;A3340,[1]!Query1[Trans_cnt])</f>
        <v>0</v>
      </c>
    </row>
    <row r="3341" spans="1:4" x14ac:dyDescent="0.25">
      <c r="A3341" s="8">
        <f t="shared" si="104"/>
        <v>48266</v>
      </c>
      <c r="B3341" s="74">
        <f>SUMIF([1]!Query1[Date],"="&amp;A3341,[1]!Query1[Quantity])</f>
        <v>0</v>
      </c>
      <c r="C3341" s="75" t="e">
        <f t="shared" si="105"/>
        <v>#DIV/0!</v>
      </c>
      <c r="D3341" s="74">
        <f>SUMIF([1]!Query1[Date],"="&amp;A3341,[1]!Query1[Trans_cnt])</f>
        <v>0</v>
      </c>
    </row>
    <row r="3342" spans="1:4" x14ac:dyDescent="0.25">
      <c r="A3342" s="8">
        <f t="shared" si="104"/>
        <v>48267</v>
      </c>
      <c r="B3342" s="74">
        <f>SUMIF([1]!Query1[Date],"="&amp;A3342,[1]!Query1[Quantity])</f>
        <v>0</v>
      </c>
      <c r="C3342" s="75" t="e">
        <f t="shared" si="105"/>
        <v>#DIV/0!</v>
      </c>
      <c r="D3342" s="74">
        <f>SUMIF([1]!Query1[Date],"="&amp;A3342,[1]!Query1[Trans_cnt])</f>
        <v>0</v>
      </c>
    </row>
    <row r="3343" spans="1:4" x14ac:dyDescent="0.25">
      <c r="A3343" s="8">
        <f t="shared" si="104"/>
        <v>48268</v>
      </c>
      <c r="B3343" s="74">
        <f>SUMIF([1]!Query1[Date],"="&amp;A3343,[1]!Query1[Quantity])</f>
        <v>0</v>
      </c>
      <c r="C3343" s="75" t="e">
        <f t="shared" si="105"/>
        <v>#DIV/0!</v>
      </c>
      <c r="D3343" s="74">
        <f>SUMIF([1]!Query1[Date],"="&amp;A3343,[1]!Query1[Trans_cnt])</f>
        <v>0</v>
      </c>
    </row>
    <row r="3344" spans="1:4" x14ac:dyDescent="0.25">
      <c r="A3344" s="8">
        <f t="shared" si="104"/>
        <v>48269</v>
      </c>
      <c r="B3344" s="74">
        <f>SUMIF([1]!Query1[Date],"="&amp;A3344,[1]!Query1[Quantity])</f>
        <v>0</v>
      </c>
      <c r="C3344" s="75" t="e">
        <f t="shared" si="105"/>
        <v>#DIV/0!</v>
      </c>
      <c r="D3344" s="74">
        <f>SUMIF([1]!Query1[Date],"="&amp;A3344,[1]!Query1[Trans_cnt])</f>
        <v>0</v>
      </c>
    </row>
    <row r="3345" spans="1:4" x14ac:dyDescent="0.25">
      <c r="A3345" s="8">
        <f t="shared" si="104"/>
        <v>48270</v>
      </c>
      <c r="B3345" s="74">
        <f>SUMIF([1]!Query1[Date],"="&amp;A3345,[1]!Query1[Quantity])</f>
        <v>0</v>
      </c>
      <c r="C3345" s="75" t="e">
        <f t="shared" si="105"/>
        <v>#DIV/0!</v>
      </c>
      <c r="D3345" s="74">
        <f>SUMIF([1]!Query1[Date],"="&amp;A3345,[1]!Query1[Trans_cnt])</f>
        <v>0</v>
      </c>
    </row>
    <row r="3346" spans="1:4" x14ac:dyDescent="0.25">
      <c r="A3346" s="8">
        <f t="shared" si="104"/>
        <v>48271</v>
      </c>
      <c r="B3346" s="74">
        <f>SUMIF([1]!Query1[Date],"="&amp;A3346,[1]!Query1[Quantity])</f>
        <v>0</v>
      </c>
      <c r="C3346" s="75" t="e">
        <f t="shared" si="105"/>
        <v>#DIV/0!</v>
      </c>
      <c r="D3346" s="74">
        <f>SUMIF([1]!Query1[Date],"="&amp;A3346,[1]!Query1[Trans_cnt])</f>
        <v>0</v>
      </c>
    </row>
    <row r="3347" spans="1:4" x14ac:dyDescent="0.25">
      <c r="A3347" s="8">
        <f t="shared" si="104"/>
        <v>48272</v>
      </c>
      <c r="B3347" s="74">
        <f>SUMIF([1]!Query1[Date],"="&amp;A3347,[1]!Query1[Quantity])</f>
        <v>0</v>
      </c>
      <c r="C3347" s="75" t="e">
        <f t="shared" si="105"/>
        <v>#DIV/0!</v>
      </c>
      <c r="D3347" s="74">
        <f>SUMIF([1]!Query1[Date],"="&amp;A3347,[1]!Query1[Trans_cnt])</f>
        <v>0</v>
      </c>
    </row>
    <row r="3348" spans="1:4" x14ac:dyDescent="0.25">
      <c r="A3348" s="8">
        <f t="shared" si="104"/>
        <v>48273</v>
      </c>
      <c r="B3348" s="74">
        <f>SUMIF([1]!Query1[Date],"="&amp;A3348,[1]!Query1[Quantity])</f>
        <v>0</v>
      </c>
      <c r="C3348" s="75" t="e">
        <f t="shared" si="105"/>
        <v>#DIV/0!</v>
      </c>
      <c r="D3348" s="74">
        <f>SUMIF([1]!Query1[Date],"="&amp;A3348,[1]!Query1[Trans_cnt])</f>
        <v>0</v>
      </c>
    </row>
    <row r="3349" spans="1:4" x14ac:dyDescent="0.25">
      <c r="A3349" s="8">
        <f t="shared" si="104"/>
        <v>48274</v>
      </c>
      <c r="B3349" s="74">
        <f>SUMIF([1]!Query1[Date],"="&amp;A3349,[1]!Query1[Quantity])</f>
        <v>0</v>
      </c>
      <c r="C3349" s="75" t="e">
        <f t="shared" si="105"/>
        <v>#DIV/0!</v>
      </c>
      <c r="D3349" s="74">
        <f>SUMIF([1]!Query1[Date],"="&amp;A3349,[1]!Query1[Trans_cnt])</f>
        <v>0</v>
      </c>
    </row>
    <row r="3350" spans="1:4" x14ac:dyDescent="0.25">
      <c r="A3350" s="8">
        <f t="shared" si="104"/>
        <v>48275</v>
      </c>
      <c r="B3350" s="74">
        <f>SUMIF([1]!Query1[Date],"="&amp;A3350,[1]!Query1[Quantity])</f>
        <v>0</v>
      </c>
      <c r="C3350" s="75" t="e">
        <f t="shared" si="105"/>
        <v>#DIV/0!</v>
      </c>
      <c r="D3350" s="74">
        <f>SUMIF([1]!Query1[Date],"="&amp;A3350,[1]!Query1[Trans_cnt])</f>
        <v>0</v>
      </c>
    </row>
    <row r="3351" spans="1:4" x14ac:dyDescent="0.25">
      <c r="A3351" s="8">
        <f t="shared" ref="A3351:A3414" si="106">A3350+1</f>
        <v>48276</v>
      </c>
      <c r="B3351" s="74">
        <f>SUMIF([1]!Query1[Date],"="&amp;A3351,[1]!Query1[Quantity])</f>
        <v>0</v>
      </c>
      <c r="C3351" s="75" t="e">
        <f t="shared" si="105"/>
        <v>#DIV/0!</v>
      </c>
      <c r="D3351" s="74">
        <f>SUMIF([1]!Query1[Date],"="&amp;A3351,[1]!Query1[Trans_cnt])</f>
        <v>0</v>
      </c>
    </row>
    <row r="3352" spans="1:4" x14ac:dyDescent="0.25">
      <c r="A3352" s="8">
        <f t="shared" si="106"/>
        <v>48277</v>
      </c>
      <c r="B3352" s="74">
        <f>SUMIF([1]!Query1[Date],"="&amp;A3352,[1]!Query1[Quantity])</f>
        <v>0</v>
      </c>
      <c r="C3352" s="75" t="e">
        <f t="shared" si="105"/>
        <v>#DIV/0!</v>
      </c>
      <c r="D3352" s="74">
        <f>SUMIF([1]!Query1[Date],"="&amp;A3352,[1]!Query1[Trans_cnt])</f>
        <v>0</v>
      </c>
    </row>
    <row r="3353" spans="1:4" x14ac:dyDescent="0.25">
      <c r="A3353" s="8">
        <f t="shared" si="106"/>
        <v>48278</v>
      </c>
      <c r="B3353" s="74">
        <f>SUMIF([1]!Query1[Date],"="&amp;A3353,[1]!Query1[Quantity])</f>
        <v>0</v>
      </c>
      <c r="C3353" s="75" t="e">
        <f t="shared" si="105"/>
        <v>#DIV/0!</v>
      </c>
      <c r="D3353" s="74">
        <f>SUMIF([1]!Query1[Date],"="&amp;A3353,[1]!Query1[Trans_cnt])</f>
        <v>0</v>
      </c>
    </row>
    <row r="3354" spans="1:4" x14ac:dyDescent="0.25">
      <c r="A3354" s="8">
        <f t="shared" si="106"/>
        <v>48279</v>
      </c>
      <c r="B3354" s="74">
        <f>SUMIF([1]!Query1[Date],"="&amp;A3354,[1]!Query1[Quantity])</f>
        <v>0</v>
      </c>
      <c r="C3354" s="75" t="e">
        <f t="shared" si="105"/>
        <v>#DIV/0!</v>
      </c>
      <c r="D3354" s="74">
        <f>SUMIF([1]!Query1[Date],"="&amp;A3354,[1]!Query1[Trans_cnt])</f>
        <v>0</v>
      </c>
    </row>
    <row r="3355" spans="1:4" x14ac:dyDescent="0.25">
      <c r="A3355" s="8">
        <f t="shared" si="106"/>
        <v>48280</v>
      </c>
      <c r="B3355" s="74">
        <f>SUMIF([1]!Query1[Date],"="&amp;A3355,[1]!Query1[Quantity])</f>
        <v>0</v>
      </c>
      <c r="C3355" s="75" t="e">
        <f t="shared" si="105"/>
        <v>#DIV/0!</v>
      </c>
      <c r="D3355" s="74">
        <f>SUMIF([1]!Query1[Date],"="&amp;A3355,[1]!Query1[Trans_cnt])</f>
        <v>0</v>
      </c>
    </row>
    <row r="3356" spans="1:4" x14ac:dyDescent="0.25">
      <c r="A3356" s="8">
        <f t="shared" si="106"/>
        <v>48281</v>
      </c>
      <c r="B3356" s="74">
        <f>SUMIF([1]!Query1[Date],"="&amp;A3356,[1]!Query1[Quantity])</f>
        <v>0</v>
      </c>
      <c r="C3356" s="75" t="e">
        <f t="shared" si="105"/>
        <v>#DIV/0!</v>
      </c>
      <c r="D3356" s="74">
        <f>SUMIF([1]!Query1[Date],"="&amp;A3356,[1]!Query1[Trans_cnt])</f>
        <v>0</v>
      </c>
    </row>
    <row r="3357" spans="1:4" x14ac:dyDescent="0.25">
      <c r="A3357" s="8">
        <f t="shared" si="106"/>
        <v>48282</v>
      </c>
      <c r="B3357" s="74">
        <f>SUMIF([1]!Query1[Date],"="&amp;A3357,[1]!Query1[Quantity])</f>
        <v>0</v>
      </c>
      <c r="C3357" s="75" t="e">
        <f t="shared" si="105"/>
        <v>#DIV/0!</v>
      </c>
      <c r="D3357" s="74">
        <f>SUMIF([1]!Query1[Date],"="&amp;A3357,[1]!Query1[Trans_cnt])</f>
        <v>0</v>
      </c>
    </row>
    <row r="3358" spans="1:4" x14ac:dyDescent="0.25">
      <c r="A3358" s="8">
        <f t="shared" si="106"/>
        <v>48283</v>
      </c>
      <c r="B3358" s="74">
        <f>SUMIF([1]!Query1[Date],"="&amp;A3358,[1]!Query1[Quantity])</f>
        <v>0</v>
      </c>
      <c r="C3358" s="75" t="e">
        <f t="shared" si="105"/>
        <v>#DIV/0!</v>
      </c>
      <c r="D3358" s="74">
        <f>SUMIF([1]!Query1[Date],"="&amp;A3358,[1]!Query1[Trans_cnt])</f>
        <v>0</v>
      </c>
    </row>
    <row r="3359" spans="1:4" x14ac:dyDescent="0.25">
      <c r="A3359" s="8">
        <f t="shared" si="106"/>
        <v>48284</v>
      </c>
      <c r="B3359" s="74">
        <f>SUMIF([1]!Query1[Date],"="&amp;A3359,[1]!Query1[Quantity])</f>
        <v>0</v>
      </c>
      <c r="C3359" s="75" t="e">
        <f t="shared" si="105"/>
        <v>#DIV/0!</v>
      </c>
      <c r="D3359" s="74">
        <f>SUMIF([1]!Query1[Date],"="&amp;A3359,[1]!Query1[Trans_cnt])</f>
        <v>0</v>
      </c>
    </row>
    <row r="3360" spans="1:4" x14ac:dyDescent="0.25">
      <c r="A3360" s="8">
        <f t="shared" si="106"/>
        <v>48285</v>
      </c>
      <c r="B3360" s="74">
        <f>SUMIF([1]!Query1[Date],"="&amp;A3360,[1]!Query1[Quantity])</f>
        <v>0</v>
      </c>
      <c r="C3360" s="75" t="e">
        <f t="shared" si="105"/>
        <v>#DIV/0!</v>
      </c>
      <c r="D3360" s="74">
        <f>SUMIF([1]!Query1[Date],"="&amp;A3360,[1]!Query1[Trans_cnt])</f>
        <v>0</v>
      </c>
    </row>
    <row r="3361" spans="1:4" x14ac:dyDescent="0.25">
      <c r="A3361" s="8">
        <f t="shared" si="106"/>
        <v>48286</v>
      </c>
      <c r="B3361" s="74">
        <f>SUMIF([1]!Query1[Date],"="&amp;A3361,[1]!Query1[Quantity])</f>
        <v>0</v>
      </c>
      <c r="C3361" s="75" t="e">
        <f t="shared" si="105"/>
        <v>#DIV/0!</v>
      </c>
      <c r="D3361" s="74">
        <f>SUMIF([1]!Query1[Date],"="&amp;A3361,[1]!Query1[Trans_cnt])</f>
        <v>0</v>
      </c>
    </row>
    <row r="3362" spans="1:4" x14ac:dyDescent="0.25">
      <c r="A3362" s="8">
        <f t="shared" si="106"/>
        <v>48287</v>
      </c>
      <c r="B3362" s="74">
        <f>SUMIF([1]!Query1[Date],"="&amp;A3362,[1]!Query1[Quantity])</f>
        <v>0</v>
      </c>
      <c r="C3362" s="75" t="e">
        <f t="shared" si="105"/>
        <v>#DIV/0!</v>
      </c>
      <c r="D3362" s="74">
        <f>SUMIF([1]!Query1[Date],"="&amp;A3362,[1]!Query1[Trans_cnt])</f>
        <v>0</v>
      </c>
    </row>
    <row r="3363" spans="1:4" x14ac:dyDescent="0.25">
      <c r="A3363" s="8">
        <f t="shared" si="106"/>
        <v>48288</v>
      </c>
      <c r="B3363" s="74">
        <f>SUMIF([1]!Query1[Date],"="&amp;A3363,[1]!Query1[Quantity])</f>
        <v>0</v>
      </c>
      <c r="C3363" s="75" t="e">
        <f t="shared" si="105"/>
        <v>#DIV/0!</v>
      </c>
      <c r="D3363" s="74">
        <f>SUMIF([1]!Query1[Date],"="&amp;A3363,[1]!Query1[Trans_cnt])</f>
        <v>0</v>
      </c>
    </row>
    <row r="3364" spans="1:4" x14ac:dyDescent="0.25">
      <c r="A3364" s="8">
        <f t="shared" si="106"/>
        <v>48289</v>
      </c>
      <c r="B3364" s="74">
        <f>SUMIF([1]!Query1[Date],"="&amp;A3364,[1]!Query1[Quantity])</f>
        <v>0</v>
      </c>
      <c r="C3364" s="75" t="e">
        <f t="shared" si="105"/>
        <v>#DIV/0!</v>
      </c>
      <c r="D3364" s="74">
        <f>SUMIF([1]!Query1[Date],"="&amp;A3364,[1]!Query1[Trans_cnt])</f>
        <v>0</v>
      </c>
    </row>
    <row r="3365" spans="1:4" x14ac:dyDescent="0.25">
      <c r="A3365" s="8">
        <f t="shared" si="106"/>
        <v>48290</v>
      </c>
      <c r="B3365" s="74">
        <f>SUMIF([1]!Query1[Date],"="&amp;A3365,[1]!Query1[Quantity])</f>
        <v>0</v>
      </c>
      <c r="C3365" s="75" t="e">
        <f t="shared" si="105"/>
        <v>#DIV/0!</v>
      </c>
      <c r="D3365" s="74">
        <f>SUMIF([1]!Query1[Date],"="&amp;A3365,[1]!Query1[Trans_cnt])</f>
        <v>0</v>
      </c>
    </row>
    <row r="3366" spans="1:4" x14ac:dyDescent="0.25">
      <c r="A3366" s="8">
        <f t="shared" si="106"/>
        <v>48291</v>
      </c>
      <c r="B3366" s="74">
        <f>SUMIF([1]!Query1[Date],"="&amp;A3366,[1]!Query1[Quantity])</f>
        <v>0</v>
      </c>
      <c r="C3366" s="75" t="e">
        <f t="shared" si="105"/>
        <v>#DIV/0!</v>
      </c>
      <c r="D3366" s="74">
        <f>SUMIF([1]!Query1[Date],"="&amp;A3366,[1]!Query1[Trans_cnt])</f>
        <v>0</v>
      </c>
    </row>
    <row r="3367" spans="1:4" x14ac:dyDescent="0.25">
      <c r="A3367" s="8">
        <f t="shared" si="106"/>
        <v>48292</v>
      </c>
      <c r="B3367" s="74">
        <f>SUMIF([1]!Query1[Date],"="&amp;A3367,[1]!Query1[Quantity])</f>
        <v>0</v>
      </c>
      <c r="C3367" s="75" t="e">
        <f t="shared" si="105"/>
        <v>#DIV/0!</v>
      </c>
      <c r="D3367" s="74">
        <f>SUMIF([1]!Query1[Date],"="&amp;A3367,[1]!Query1[Trans_cnt])</f>
        <v>0</v>
      </c>
    </row>
    <row r="3368" spans="1:4" x14ac:dyDescent="0.25">
      <c r="A3368" s="8">
        <f t="shared" si="106"/>
        <v>48293</v>
      </c>
      <c r="B3368" s="74">
        <f>SUMIF([1]!Query1[Date],"="&amp;A3368,[1]!Query1[Quantity])</f>
        <v>0</v>
      </c>
      <c r="C3368" s="75" t="e">
        <f t="shared" si="105"/>
        <v>#DIV/0!</v>
      </c>
      <c r="D3368" s="74">
        <f>SUMIF([1]!Query1[Date],"="&amp;A3368,[1]!Query1[Trans_cnt])</f>
        <v>0</v>
      </c>
    </row>
    <row r="3369" spans="1:4" x14ac:dyDescent="0.25">
      <c r="A3369" s="8">
        <f t="shared" si="106"/>
        <v>48294</v>
      </c>
      <c r="B3369" s="74">
        <f>SUMIF([1]!Query1[Date],"="&amp;A3369,[1]!Query1[Quantity])</f>
        <v>0</v>
      </c>
      <c r="C3369" s="75" t="e">
        <f t="shared" si="105"/>
        <v>#DIV/0!</v>
      </c>
      <c r="D3369" s="74">
        <f>SUMIF([1]!Query1[Date],"="&amp;A3369,[1]!Query1[Trans_cnt])</f>
        <v>0</v>
      </c>
    </row>
    <row r="3370" spans="1:4" x14ac:dyDescent="0.25">
      <c r="A3370" s="8">
        <f t="shared" si="106"/>
        <v>48295</v>
      </c>
      <c r="B3370" s="74">
        <f>SUMIF([1]!Query1[Date],"="&amp;A3370,[1]!Query1[Quantity])</f>
        <v>0</v>
      </c>
      <c r="C3370" s="75" t="e">
        <f t="shared" si="105"/>
        <v>#DIV/0!</v>
      </c>
      <c r="D3370" s="74">
        <f>SUMIF([1]!Query1[Date],"="&amp;A3370,[1]!Query1[Trans_cnt])</f>
        <v>0</v>
      </c>
    </row>
    <row r="3371" spans="1:4" x14ac:dyDescent="0.25">
      <c r="A3371" s="8">
        <f t="shared" si="106"/>
        <v>48296</v>
      </c>
      <c r="B3371" s="74">
        <f>SUMIF([1]!Query1[Date],"="&amp;A3371,[1]!Query1[Quantity])</f>
        <v>0</v>
      </c>
      <c r="C3371" s="75" t="e">
        <f t="shared" si="105"/>
        <v>#DIV/0!</v>
      </c>
      <c r="D3371" s="74">
        <f>SUMIF([1]!Query1[Date],"="&amp;A3371,[1]!Query1[Trans_cnt])</f>
        <v>0</v>
      </c>
    </row>
    <row r="3372" spans="1:4" x14ac:dyDescent="0.25">
      <c r="A3372" s="8">
        <f t="shared" si="106"/>
        <v>48297</v>
      </c>
      <c r="B3372" s="74">
        <f>SUMIF([1]!Query1[Date],"="&amp;A3372,[1]!Query1[Quantity])</f>
        <v>0</v>
      </c>
      <c r="C3372" s="75" t="e">
        <f t="shared" si="105"/>
        <v>#DIV/0!</v>
      </c>
      <c r="D3372" s="74">
        <f>SUMIF([1]!Query1[Date],"="&amp;A3372,[1]!Query1[Trans_cnt])</f>
        <v>0</v>
      </c>
    </row>
    <row r="3373" spans="1:4" x14ac:dyDescent="0.25">
      <c r="A3373" s="8">
        <f t="shared" si="106"/>
        <v>48298</v>
      </c>
      <c r="B3373" s="74">
        <f>SUMIF([1]!Query1[Date],"="&amp;A3373,[1]!Query1[Quantity])</f>
        <v>0</v>
      </c>
      <c r="C3373" s="75" t="e">
        <f t="shared" si="105"/>
        <v>#DIV/0!</v>
      </c>
      <c r="D3373" s="74">
        <f>SUMIF([1]!Query1[Date],"="&amp;A3373,[1]!Query1[Trans_cnt])</f>
        <v>0</v>
      </c>
    </row>
    <row r="3374" spans="1:4" x14ac:dyDescent="0.25">
      <c r="A3374" s="8">
        <f t="shared" si="106"/>
        <v>48299</v>
      </c>
      <c r="B3374" s="74">
        <f>SUMIF([1]!Query1[Date],"="&amp;A3374,[1]!Query1[Quantity])</f>
        <v>0</v>
      </c>
      <c r="C3374" s="75" t="e">
        <f t="shared" si="105"/>
        <v>#DIV/0!</v>
      </c>
      <c r="D3374" s="74">
        <f>SUMIF([1]!Query1[Date],"="&amp;A3374,[1]!Query1[Trans_cnt])</f>
        <v>0</v>
      </c>
    </row>
    <row r="3375" spans="1:4" x14ac:dyDescent="0.25">
      <c r="A3375" s="8">
        <f t="shared" si="106"/>
        <v>48300</v>
      </c>
      <c r="B3375" s="74">
        <f>SUMIF([1]!Query1[Date],"="&amp;A3375,[1]!Query1[Quantity])</f>
        <v>0</v>
      </c>
      <c r="C3375" s="75" t="e">
        <f t="shared" si="105"/>
        <v>#DIV/0!</v>
      </c>
      <c r="D3375" s="74">
        <f>SUMIF([1]!Query1[Date],"="&amp;A3375,[1]!Query1[Trans_cnt])</f>
        <v>0</v>
      </c>
    </row>
    <row r="3376" spans="1:4" x14ac:dyDescent="0.25">
      <c r="A3376" s="8">
        <f t="shared" si="106"/>
        <v>48301</v>
      </c>
      <c r="B3376" s="74">
        <f>SUMIF([1]!Query1[Date],"="&amp;A3376,[1]!Query1[Quantity])</f>
        <v>0</v>
      </c>
      <c r="C3376" s="75" t="e">
        <f t="shared" si="105"/>
        <v>#DIV/0!</v>
      </c>
      <c r="D3376" s="74">
        <f>SUMIF([1]!Query1[Date],"="&amp;A3376,[1]!Query1[Trans_cnt])</f>
        <v>0</v>
      </c>
    </row>
    <row r="3377" spans="1:4" x14ac:dyDescent="0.25">
      <c r="A3377" s="8">
        <f t="shared" si="106"/>
        <v>48302</v>
      </c>
      <c r="B3377" s="74">
        <f>SUMIF([1]!Query1[Date],"="&amp;A3377,[1]!Query1[Quantity])</f>
        <v>0</v>
      </c>
      <c r="C3377" s="75" t="e">
        <f t="shared" si="105"/>
        <v>#DIV/0!</v>
      </c>
      <c r="D3377" s="74">
        <f>SUMIF([1]!Query1[Date],"="&amp;A3377,[1]!Query1[Trans_cnt])</f>
        <v>0</v>
      </c>
    </row>
    <row r="3378" spans="1:4" x14ac:dyDescent="0.25">
      <c r="A3378" s="8">
        <f t="shared" si="106"/>
        <v>48303</v>
      </c>
      <c r="B3378" s="74">
        <f>SUMIF([1]!Query1[Date],"="&amp;A3378,[1]!Query1[Quantity])</f>
        <v>0</v>
      </c>
      <c r="C3378" s="75" t="e">
        <f t="shared" si="105"/>
        <v>#DIV/0!</v>
      </c>
      <c r="D3378" s="74">
        <f>SUMIF([1]!Query1[Date],"="&amp;A3378,[1]!Query1[Trans_cnt])</f>
        <v>0</v>
      </c>
    </row>
    <row r="3379" spans="1:4" x14ac:dyDescent="0.25">
      <c r="A3379" s="8">
        <f t="shared" si="106"/>
        <v>48304</v>
      </c>
      <c r="B3379" s="74">
        <f>SUMIF([1]!Query1[Date],"="&amp;A3379,[1]!Query1[Quantity])</f>
        <v>0</v>
      </c>
      <c r="C3379" s="75" t="e">
        <f t="shared" si="105"/>
        <v>#DIV/0!</v>
      </c>
      <c r="D3379" s="74">
        <f>SUMIF([1]!Query1[Date],"="&amp;A3379,[1]!Query1[Trans_cnt])</f>
        <v>0</v>
      </c>
    </row>
    <row r="3380" spans="1:4" x14ac:dyDescent="0.25">
      <c r="A3380" s="8">
        <f t="shared" si="106"/>
        <v>48305</v>
      </c>
      <c r="B3380" s="74">
        <f>SUMIF([1]!Query1[Date],"="&amp;A3380,[1]!Query1[Quantity])</f>
        <v>0</v>
      </c>
      <c r="C3380" s="75" t="e">
        <f t="shared" si="105"/>
        <v>#DIV/0!</v>
      </c>
      <c r="D3380" s="74">
        <f>SUMIF([1]!Query1[Date],"="&amp;A3380,[1]!Query1[Trans_cnt])</f>
        <v>0</v>
      </c>
    </row>
    <row r="3381" spans="1:4" x14ac:dyDescent="0.25">
      <c r="A3381" s="8">
        <f t="shared" si="106"/>
        <v>48306</v>
      </c>
      <c r="B3381" s="74">
        <f>SUMIF([1]!Query1[Date],"="&amp;A3381,[1]!Query1[Quantity])</f>
        <v>0</v>
      </c>
      <c r="C3381" s="75" t="e">
        <f t="shared" si="105"/>
        <v>#DIV/0!</v>
      </c>
      <c r="D3381" s="74">
        <f>SUMIF([1]!Query1[Date],"="&amp;A3381,[1]!Query1[Trans_cnt])</f>
        <v>0</v>
      </c>
    </row>
    <row r="3382" spans="1:4" x14ac:dyDescent="0.25">
      <c r="A3382" s="8">
        <f t="shared" si="106"/>
        <v>48307</v>
      </c>
      <c r="B3382" s="74">
        <f>SUMIF([1]!Query1[Date],"="&amp;A3382,[1]!Query1[Quantity])</f>
        <v>0</v>
      </c>
      <c r="C3382" s="75" t="e">
        <f t="shared" si="105"/>
        <v>#DIV/0!</v>
      </c>
      <c r="D3382" s="74">
        <f>SUMIF([1]!Query1[Date],"="&amp;A3382,[1]!Query1[Trans_cnt])</f>
        <v>0</v>
      </c>
    </row>
    <row r="3383" spans="1:4" x14ac:dyDescent="0.25">
      <c r="A3383" s="8">
        <f t="shared" si="106"/>
        <v>48308</v>
      </c>
      <c r="B3383" s="74">
        <f>SUMIF([1]!Query1[Date],"="&amp;A3383,[1]!Query1[Quantity])</f>
        <v>0</v>
      </c>
      <c r="C3383" s="75" t="e">
        <f t="shared" si="105"/>
        <v>#DIV/0!</v>
      </c>
      <c r="D3383" s="74">
        <f>SUMIF([1]!Query1[Date],"="&amp;A3383,[1]!Query1[Trans_cnt])</f>
        <v>0</v>
      </c>
    </row>
    <row r="3384" spans="1:4" x14ac:dyDescent="0.25">
      <c r="A3384" s="8">
        <f t="shared" si="106"/>
        <v>48309</v>
      </c>
      <c r="B3384" s="74">
        <f>SUMIF([1]!Query1[Date],"="&amp;A3384,[1]!Query1[Quantity])</f>
        <v>0</v>
      </c>
      <c r="C3384" s="75" t="e">
        <f t="shared" si="105"/>
        <v>#DIV/0!</v>
      </c>
      <c r="D3384" s="74">
        <f>SUMIF([1]!Query1[Date],"="&amp;A3384,[1]!Query1[Trans_cnt])</f>
        <v>0</v>
      </c>
    </row>
    <row r="3385" spans="1:4" x14ac:dyDescent="0.25">
      <c r="A3385" s="8">
        <f t="shared" si="106"/>
        <v>48310</v>
      </c>
      <c r="B3385" s="74">
        <f>SUMIF([1]!Query1[Date],"="&amp;A3385,[1]!Query1[Quantity])</f>
        <v>0</v>
      </c>
      <c r="C3385" s="75" t="e">
        <f t="shared" si="105"/>
        <v>#DIV/0!</v>
      </c>
      <c r="D3385" s="74">
        <f>SUMIF([1]!Query1[Date],"="&amp;A3385,[1]!Query1[Trans_cnt])</f>
        <v>0</v>
      </c>
    </row>
    <row r="3386" spans="1:4" x14ac:dyDescent="0.25">
      <c r="A3386" s="8">
        <f t="shared" si="106"/>
        <v>48311</v>
      </c>
      <c r="B3386" s="74">
        <f>SUMIF([1]!Query1[Date],"="&amp;A3386,[1]!Query1[Quantity])</f>
        <v>0</v>
      </c>
      <c r="C3386" s="75" t="e">
        <f t="shared" si="105"/>
        <v>#DIV/0!</v>
      </c>
      <c r="D3386" s="74">
        <f>SUMIF([1]!Query1[Date],"="&amp;A3386,[1]!Query1[Trans_cnt])</f>
        <v>0</v>
      </c>
    </row>
    <row r="3387" spans="1:4" x14ac:dyDescent="0.25">
      <c r="A3387" s="8">
        <f t="shared" si="106"/>
        <v>48312</v>
      </c>
      <c r="B3387" s="74">
        <f>SUMIF([1]!Query1[Date],"="&amp;A3387,[1]!Query1[Quantity])</f>
        <v>0</v>
      </c>
      <c r="C3387" s="75" t="e">
        <f t="shared" si="105"/>
        <v>#DIV/0!</v>
      </c>
      <c r="D3387" s="74">
        <f>SUMIF([1]!Query1[Date],"="&amp;A3387,[1]!Query1[Trans_cnt])</f>
        <v>0</v>
      </c>
    </row>
    <row r="3388" spans="1:4" x14ac:dyDescent="0.25">
      <c r="A3388" s="8">
        <f t="shared" si="106"/>
        <v>48313</v>
      </c>
      <c r="B3388" s="74">
        <f>SUMIF([1]!Query1[Date],"="&amp;A3388,[1]!Query1[Quantity])</f>
        <v>0</v>
      </c>
      <c r="C3388" s="75" t="e">
        <f t="shared" si="105"/>
        <v>#DIV/0!</v>
      </c>
      <c r="D3388" s="74">
        <f>SUMIF([1]!Query1[Date],"="&amp;A3388,[1]!Query1[Trans_cnt])</f>
        <v>0</v>
      </c>
    </row>
    <row r="3389" spans="1:4" x14ac:dyDescent="0.25">
      <c r="A3389" s="8">
        <f t="shared" si="106"/>
        <v>48314</v>
      </c>
      <c r="B3389" s="74">
        <f>SUMIF([1]!Query1[Date],"="&amp;A3389,[1]!Query1[Quantity])</f>
        <v>0</v>
      </c>
      <c r="C3389" s="75" t="e">
        <f t="shared" si="105"/>
        <v>#DIV/0!</v>
      </c>
      <c r="D3389" s="74">
        <f>SUMIF([1]!Query1[Date],"="&amp;A3389,[1]!Query1[Trans_cnt])</f>
        <v>0</v>
      </c>
    </row>
    <row r="3390" spans="1:4" x14ac:dyDescent="0.25">
      <c r="A3390" s="8">
        <f t="shared" si="106"/>
        <v>48315</v>
      </c>
      <c r="B3390" s="74">
        <f>SUMIF([1]!Query1[Date],"="&amp;A3390,[1]!Query1[Quantity])</f>
        <v>0</v>
      </c>
      <c r="C3390" s="75" t="e">
        <f t="shared" si="105"/>
        <v>#DIV/0!</v>
      </c>
      <c r="D3390" s="74">
        <f>SUMIF([1]!Query1[Date],"="&amp;A3390,[1]!Query1[Trans_cnt])</f>
        <v>0</v>
      </c>
    </row>
    <row r="3391" spans="1:4" x14ac:dyDescent="0.25">
      <c r="A3391" s="8">
        <f t="shared" si="106"/>
        <v>48316</v>
      </c>
      <c r="B3391" s="74">
        <f>SUMIF([1]!Query1[Date],"="&amp;A3391,[1]!Query1[Quantity])</f>
        <v>0</v>
      </c>
      <c r="C3391" s="75" t="e">
        <f t="shared" si="105"/>
        <v>#DIV/0!</v>
      </c>
      <c r="D3391" s="74">
        <f>SUMIF([1]!Query1[Date],"="&amp;A3391,[1]!Query1[Trans_cnt])</f>
        <v>0</v>
      </c>
    </row>
    <row r="3392" spans="1:4" x14ac:dyDescent="0.25">
      <c r="A3392" s="8">
        <f t="shared" si="106"/>
        <v>48317</v>
      </c>
      <c r="B3392" s="74">
        <f>SUMIF([1]!Query1[Date],"="&amp;A3392,[1]!Query1[Quantity])</f>
        <v>0</v>
      </c>
      <c r="C3392" s="75" t="e">
        <f t="shared" si="105"/>
        <v>#DIV/0!</v>
      </c>
      <c r="D3392" s="74">
        <f>SUMIF([1]!Query1[Date],"="&amp;A3392,[1]!Query1[Trans_cnt])</f>
        <v>0</v>
      </c>
    </row>
    <row r="3393" spans="1:4" x14ac:dyDescent="0.25">
      <c r="A3393" s="8">
        <f t="shared" si="106"/>
        <v>48318</v>
      </c>
      <c r="B3393" s="74">
        <f>SUMIF([1]!Query1[Date],"="&amp;A3393,[1]!Query1[Quantity])</f>
        <v>0</v>
      </c>
      <c r="C3393" s="75" t="e">
        <f t="shared" si="105"/>
        <v>#DIV/0!</v>
      </c>
      <c r="D3393" s="74">
        <f>SUMIF([1]!Query1[Date],"="&amp;A3393,[1]!Query1[Trans_cnt])</f>
        <v>0</v>
      </c>
    </row>
    <row r="3394" spans="1:4" x14ac:dyDescent="0.25">
      <c r="A3394" s="8">
        <f t="shared" si="106"/>
        <v>48319</v>
      </c>
      <c r="B3394" s="74">
        <f>SUMIF([1]!Query1[Date],"="&amp;A3394,[1]!Query1[Quantity])</f>
        <v>0</v>
      </c>
      <c r="C3394" s="75" t="e">
        <f t="shared" si="105"/>
        <v>#DIV/0!</v>
      </c>
      <c r="D3394" s="74">
        <f>SUMIF([1]!Query1[Date],"="&amp;A3394,[1]!Query1[Trans_cnt])</f>
        <v>0</v>
      </c>
    </row>
    <row r="3395" spans="1:4" x14ac:dyDescent="0.25">
      <c r="A3395" s="8">
        <f t="shared" si="106"/>
        <v>48320</v>
      </c>
      <c r="B3395" s="74">
        <f>SUMIF([1]!Query1[Date],"="&amp;A3395,[1]!Query1[Quantity])</f>
        <v>0</v>
      </c>
      <c r="C3395" s="75" t="e">
        <f t="shared" ref="C3395:C3458" si="107">B3395/D3395</f>
        <v>#DIV/0!</v>
      </c>
      <c r="D3395" s="74">
        <f>SUMIF([1]!Query1[Date],"="&amp;A3395,[1]!Query1[Trans_cnt])</f>
        <v>0</v>
      </c>
    </row>
    <row r="3396" spans="1:4" x14ac:dyDescent="0.25">
      <c r="A3396" s="8">
        <f t="shared" si="106"/>
        <v>48321</v>
      </c>
      <c r="B3396" s="74">
        <f>SUMIF([1]!Query1[Date],"="&amp;A3396,[1]!Query1[Quantity])</f>
        <v>0</v>
      </c>
      <c r="C3396" s="75" t="e">
        <f t="shared" si="107"/>
        <v>#DIV/0!</v>
      </c>
      <c r="D3396" s="74">
        <f>SUMIF([1]!Query1[Date],"="&amp;A3396,[1]!Query1[Trans_cnt])</f>
        <v>0</v>
      </c>
    </row>
    <row r="3397" spans="1:4" x14ac:dyDescent="0.25">
      <c r="A3397" s="8">
        <f t="shared" si="106"/>
        <v>48322</v>
      </c>
      <c r="B3397" s="74">
        <f>SUMIF([1]!Query1[Date],"="&amp;A3397,[1]!Query1[Quantity])</f>
        <v>0</v>
      </c>
      <c r="C3397" s="75" t="e">
        <f t="shared" si="107"/>
        <v>#DIV/0!</v>
      </c>
      <c r="D3397" s="74">
        <f>SUMIF([1]!Query1[Date],"="&amp;A3397,[1]!Query1[Trans_cnt])</f>
        <v>0</v>
      </c>
    </row>
    <row r="3398" spans="1:4" x14ac:dyDescent="0.25">
      <c r="A3398" s="8">
        <f t="shared" si="106"/>
        <v>48323</v>
      </c>
      <c r="B3398" s="74">
        <f>SUMIF([1]!Query1[Date],"="&amp;A3398,[1]!Query1[Quantity])</f>
        <v>0</v>
      </c>
      <c r="C3398" s="75" t="e">
        <f t="shared" si="107"/>
        <v>#DIV/0!</v>
      </c>
      <c r="D3398" s="74">
        <f>SUMIF([1]!Query1[Date],"="&amp;A3398,[1]!Query1[Trans_cnt])</f>
        <v>0</v>
      </c>
    </row>
    <row r="3399" spans="1:4" x14ac:dyDescent="0.25">
      <c r="A3399" s="8">
        <f t="shared" si="106"/>
        <v>48324</v>
      </c>
      <c r="B3399" s="74">
        <f>SUMIF([1]!Query1[Date],"="&amp;A3399,[1]!Query1[Quantity])</f>
        <v>0</v>
      </c>
      <c r="C3399" s="75" t="e">
        <f t="shared" si="107"/>
        <v>#DIV/0!</v>
      </c>
      <c r="D3399" s="74">
        <f>SUMIF([1]!Query1[Date],"="&amp;A3399,[1]!Query1[Trans_cnt])</f>
        <v>0</v>
      </c>
    </row>
    <row r="3400" spans="1:4" x14ac:dyDescent="0.25">
      <c r="A3400" s="8">
        <f t="shared" si="106"/>
        <v>48325</v>
      </c>
      <c r="B3400" s="74">
        <f>SUMIF([1]!Query1[Date],"="&amp;A3400,[1]!Query1[Quantity])</f>
        <v>0</v>
      </c>
      <c r="C3400" s="75" t="e">
        <f t="shared" si="107"/>
        <v>#DIV/0!</v>
      </c>
      <c r="D3400" s="74">
        <f>SUMIF([1]!Query1[Date],"="&amp;A3400,[1]!Query1[Trans_cnt])</f>
        <v>0</v>
      </c>
    </row>
    <row r="3401" spans="1:4" x14ac:dyDescent="0.25">
      <c r="A3401" s="8">
        <f t="shared" si="106"/>
        <v>48326</v>
      </c>
      <c r="B3401" s="74">
        <f>SUMIF([1]!Query1[Date],"="&amp;A3401,[1]!Query1[Quantity])</f>
        <v>0</v>
      </c>
      <c r="C3401" s="75" t="e">
        <f t="shared" si="107"/>
        <v>#DIV/0!</v>
      </c>
      <c r="D3401" s="74">
        <f>SUMIF([1]!Query1[Date],"="&amp;A3401,[1]!Query1[Trans_cnt])</f>
        <v>0</v>
      </c>
    </row>
    <row r="3402" spans="1:4" x14ac:dyDescent="0.25">
      <c r="A3402" s="8">
        <f t="shared" si="106"/>
        <v>48327</v>
      </c>
      <c r="B3402" s="74">
        <f>SUMIF([1]!Query1[Date],"="&amp;A3402,[1]!Query1[Quantity])</f>
        <v>0</v>
      </c>
      <c r="C3402" s="75" t="e">
        <f t="shared" si="107"/>
        <v>#DIV/0!</v>
      </c>
      <c r="D3402" s="74">
        <f>SUMIF([1]!Query1[Date],"="&amp;A3402,[1]!Query1[Trans_cnt])</f>
        <v>0</v>
      </c>
    </row>
    <row r="3403" spans="1:4" x14ac:dyDescent="0.25">
      <c r="A3403" s="8">
        <f t="shared" si="106"/>
        <v>48328</v>
      </c>
      <c r="B3403" s="74">
        <f>SUMIF([1]!Query1[Date],"="&amp;A3403,[1]!Query1[Quantity])</f>
        <v>0</v>
      </c>
      <c r="C3403" s="75" t="e">
        <f t="shared" si="107"/>
        <v>#DIV/0!</v>
      </c>
      <c r="D3403" s="74">
        <f>SUMIF([1]!Query1[Date],"="&amp;A3403,[1]!Query1[Trans_cnt])</f>
        <v>0</v>
      </c>
    </row>
    <row r="3404" spans="1:4" x14ac:dyDescent="0.25">
      <c r="A3404" s="8">
        <f t="shared" si="106"/>
        <v>48329</v>
      </c>
      <c r="B3404" s="74">
        <f>SUMIF([1]!Query1[Date],"="&amp;A3404,[1]!Query1[Quantity])</f>
        <v>0</v>
      </c>
      <c r="C3404" s="75" t="e">
        <f t="shared" si="107"/>
        <v>#DIV/0!</v>
      </c>
      <c r="D3404" s="74">
        <f>SUMIF([1]!Query1[Date],"="&amp;A3404,[1]!Query1[Trans_cnt])</f>
        <v>0</v>
      </c>
    </row>
    <row r="3405" spans="1:4" x14ac:dyDescent="0.25">
      <c r="A3405" s="8">
        <f t="shared" si="106"/>
        <v>48330</v>
      </c>
      <c r="B3405" s="74">
        <f>SUMIF([1]!Query1[Date],"="&amp;A3405,[1]!Query1[Quantity])</f>
        <v>0</v>
      </c>
      <c r="C3405" s="75" t="e">
        <f t="shared" si="107"/>
        <v>#DIV/0!</v>
      </c>
      <c r="D3405" s="74">
        <f>SUMIF([1]!Query1[Date],"="&amp;A3405,[1]!Query1[Trans_cnt])</f>
        <v>0</v>
      </c>
    </row>
    <row r="3406" spans="1:4" x14ac:dyDescent="0.25">
      <c r="A3406" s="8">
        <f t="shared" si="106"/>
        <v>48331</v>
      </c>
      <c r="B3406" s="74">
        <f>SUMIF([1]!Query1[Date],"="&amp;A3406,[1]!Query1[Quantity])</f>
        <v>0</v>
      </c>
      <c r="C3406" s="75" t="e">
        <f t="shared" si="107"/>
        <v>#DIV/0!</v>
      </c>
      <c r="D3406" s="74">
        <f>SUMIF([1]!Query1[Date],"="&amp;A3406,[1]!Query1[Trans_cnt])</f>
        <v>0</v>
      </c>
    </row>
    <row r="3407" spans="1:4" x14ac:dyDescent="0.25">
      <c r="A3407" s="8">
        <f t="shared" si="106"/>
        <v>48332</v>
      </c>
      <c r="B3407" s="74">
        <f>SUMIF([1]!Query1[Date],"="&amp;A3407,[1]!Query1[Quantity])</f>
        <v>0</v>
      </c>
      <c r="C3407" s="75" t="e">
        <f t="shared" si="107"/>
        <v>#DIV/0!</v>
      </c>
      <c r="D3407" s="74">
        <f>SUMIF([1]!Query1[Date],"="&amp;A3407,[1]!Query1[Trans_cnt])</f>
        <v>0</v>
      </c>
    </row>
    <row r="3408" spans="1:4" x14ac:dyDescent="0.25">
      <c r="A3408" s="8">
        <f t="shared" si="106"/>
        <v>48333</v>
      </c>
      <c r="B3408" s="74">
        <f>SUMIF([1]!Query1[Date],"="&amp;A3408,[1]!Query1[Quantity])</f>
        <v>0</v>
      </c>
      <c r="C3408" s="75" t="e">
        <f t="shared" si="107"/>
        <v>#DIV/0!</v>
      </c>
      <c r="D3408" s="74">
        <f>SUMIF([1]!Query1[Date],"="&amp;A3408,[1]!Query1[Trans_cnt])</f>
        <v>0</v>
      </c>
    </row>
    <row r="3409" spans="1:4" x14ac:dyDescent="0.25">
      <c r="A3409" s="8">
        <f t="shared" si="106"/>
        <v>48334</v>
      </c>
      <c r="B3409" s="74">
        <f>SUMIF([1]!Query1[Date],"="&amp;A3409,[1]!Query1[Quantity])</f>
        <v>0</v>
      </c>
      <c r="C3409" s="75" t="e">
        <f t="shared" si="107"/>
        <v>#DIV/0!</v>
      </c>
      <c r="D3409" s="74">
        <f>SUMIF([1]!Query1[Date],"="&amp;A3409,[1]!Query1[Trans_cnt])</f>
        <v>0</v>
      </c>
    </row>
    <row r="3410" spans="1:4" x14ac:dyDescent="0.25">
      <c r="A3410" s="8">
        <f t="shared" si="106"/>
        <v>48335</v>
      </c>
      <c r="B3410" s="74">
        <f>SUMIF([1]!Query1[Date],"="&amp;A3410,[1]!Query1[Quantity])</f>
        <v>0</v>
      </c>
      <c r="C3410" s="75" t="e">
        <f t="shared" si="107"/>
        <v>#DIV/0!</v>
      </c>
      <c r="D3410" s="74">
        <f>SUMIF([1]!Query1[Date],"="&amp;A3410,[1]!Query1[Trans_cnt])</f>
        <v>0</v>
      </c>
    </row>
    <row r="3411" spans="1:4" x14ac:dyDescent="0.25">
      <c r="A3411" s="8">
        <f t="shared" si="106"/>
        <v>48336</v>
      </c>
      <c r="B3411" s="74">
        <f>SUMIF([1]!Query1[Date],"="&amp;A3411,[1]!Query1[Quantity])</f>
        <v>0</v>
      </c>
      <c r="C3411" s="75" t="e">
        <f t="shared" si="107"/>
        <v>#DIV/0!</v>
      </c>
      <c r="D3411" s="74">
        <f>SUMIF([1]!Query1[Date],"="&amp;A3411,[1]!Query1[Trans_cnt])</f>
        <v>0</v>
      </c>
    </row>
    <row r="3412" spans="1:4" x14ac:dyDescent="0.25">
      <c r="A3412" s="8">
        <f t="shared" si="106"/>
        <v>48337</v>
      </c>
      <c r="B3412" s="74">
        <f>SUMIF([1]!Query1[Date],"="&amp;A3412,[1]!Query1[Quantity])</f>
        <v>0</v>
      </c>
      <c r="C3412" s="75" t="e">
        <f t="shared" si="107"/>
        <v>#DIV/0!</v>
      </c>
      <c r="D3412" s="74">
        <f>SUMIF([1]!Query1[Date],"="&amp;A3412,[1]!Query1[Trans_cnt])</f>
        <v>0</v>
      </c>
    </row>
    <row r="3413" spans="1:4" x14ac:dyDescent="0.25">
      <c r="A3413" s="8">
        <f t="shared" si="106"/>
        <v>48338</v>
      </c>
      <c r="B3413" s="74">
        <f>SUMIF([1]!Query1[Date],"="&amp;A3413,[1]!Query1[Quantity])</f>
        <v>0</v>
      </c>
      <c r="C3413" s="75" t="e">
        <f t="shared" si="107"/>
        <v>#DIV/0!</v>
      </c>
      <c r="D3413" s="74">
        <f>SUMIF([1]!Query1[Date],"="&amp;A3413,[1]!Query1[Trans_cnt])</f>
        <v>0</v>
      </c>
    </row>
    <row r="3414" spans="1:4" x14ac:dyDescent="0.25">
      <c r="A3414" s="8">
        <f t="shared" si="106"/>
        <v>48339</v>
      </c>
      <c r="B3414" s="74">
        <f>SUMIF([1]!Query1[Date],"="&amp;A3414,[1]!Query1[Quantity])</f>
        <v>0</v>
      </c>
      <c r="C3414" s="75" t="e">
        <f t="shared" si="107"/>
        <v>#DIV/0!</v>
      </c>
      <c r="D3414" s="74">
        <f>SUMIF([1]!Query1[Date],"="&amp;A3414,[1]!Query1[Trans_cnt])</f>
        <v>0</v>
      </c>
    </row>
    <row r="3415" spans="1:4" x14ac:dyDescent="0.25">
      <c r="A3415" s="8">
        <f t="shared" ref="A3415:A3478" si="108">A3414+1</f>
        <v>48340</v>
      </c>
      <c r="B3415" s="74">
        <f>SUMIF([1]!Query1[Date],"="&amp;A3415,[1]!Query1[Quantity])</f>
        <v>0</v>
      </c>
      <c r="C3415" s="75" t="e">
        <f t="shared" si="107"/>
        <v>#DIV/0!</v>
      </c>
      <c r="D3415" s="74">
        <f>SUMIF([1]!Query1[Date],"="&amp;A3415,[1]!Query1[Trans_cnt])</f>
        <v>0</v>
      </c>
    </row>
    <row r="3416" spans="1:4" x14ac:dyDescent="0.25">
      <c r="A3416" s="8">
        <f t="shared" si="108"/>
        <v>48341</v>
      </c>
      <c r="B3416" s="74">
        <f>SUMIF([1]!Query1[Date],"="&amp;A3416,[1]!Query1[Quantity])</f>
        <v>0</v>
      </c>
      <c r="C3416" s="75" t="e">
        <f t="shared" si="107"/>
        <v>#DIV/0!</v>
      </c>
      <c r="D3416" s="74">
        <f>SUMIF([1]!Query1[Date],"="&amp;A3416,[1]!Query1[Trans_cnt])</f>
        <v>0</v>
      </c>
    </row>
    <row r="3417" spans="1:4" x14ac:dyDescent="0.25">
      <c r="A3417" s="8">
        <f t="shared" si="108"/>
        <v>48342</v>
      </c>
      <c r="B3417" s="74">
        <f>SUMIF([1]!Query1[Date],"="&amp;A3417,[1]!Query1[Quantity])</f>
        <v>0</v>
      </c>
      <c r="C3417" s="75" t="e">
        <f t="shared" si="107"/>
        <v>#DIV/0!</v>
      </c>
      <c r="D3417" s="74">
        <f>SUMIF([1]!Query1[Date],"="&amp;A3417,[1]!Query1[Trans_cnt])</f>
        <v>0</v>
      </c>
    </row>
    <row r="3418" spans="1:4" x14ac:dyDescent="0.25">
      <c r="A3418" s="8">
        <f t="shared" si="108"/>
        <v>48343</v>
      </c>
      <c r="B3418" s="74">
        <f>SUMIF([1]!Query1[Date],"="&amp;A3418,[1]!Query1[Quantity])</f>
        <v>0</v>
      </c>
      <c r="C3418" s="75" t="e">
        <f t="shared" si="107"/>
        <v>#DIV/0!</v>
      </c>
      <c r="D3418" s="74">
        <f>SUMIF([1]!Query1[Date],"="&amp;A3418,[1]!Query1[Trans_cnt])</f>
        <v>0</v>
      </c>
    </row>
    <row r="3419" spans="1:4" x14ac:dyDescent="0.25">
      <c r="A3419" s="8">
        <f t="shared" si="108"/>
        <v>48344</v>
      </c>
      <c r="B3419" s="74">
        <f>SUMIF([1]!Query1[Date],"="&amp;A3419,[1]!Query1[Quantity])</f>
        <v>0</v>
      </c>
      <c r="C3419" s="75" t="e">
        <f t="shared" si="107"/>
        <v>#DIV/0!</v>
      </c>
      <c r="D3419" s="74">
        <f>SUMIF([1]!Query1[Date],"="&amp;A3419,[1]!Query1[Trans_cnt])</f>
        <v>0</v>
      </c>
    </row>
    <row r="3420" spans="1:4" x14ac:dyDescent="0.25">
      <c r="A3420" s="8">
        <f t="shared" si="108"/>
        <v>48345</v>
      </c>
      <c r="B3420" s="74">
        <f>SUMIF([1]!Query1[Date],"="&amp;A3420,[1]!Query1[Quantity])</f>
        <v>0</v>
      </c>
      <c r="C3420" s="75" t="e">
        <f t="shared" si="107"/>
        <v>#DIV/0!</v>
      </c>
      <c r="D3420" s="74">
        <f>SUMIF([1]!Query1[Date],"="&amp;A3420,[1]!Query1[Trans_cnt])</f>
        <v>0</v>
      </c>
    </row>
    <row r="3421" spans="1:4" x14ac:dyDescent="0.25">
      <c r="A3421" s="8">
        <f t="shared" si="108"/>
        <v>48346</v>
      </c>
      <c r="B3421" s="74">
        <f>SUMIF([1]!Query1[Date],"="&amp;A3421,[1]!Query1[Quantity])</f>
        <v>0</v>
      </c>
      <c r="C3421" s="75" t="e">
        <f t="shared" si="107"/>
        <v>#DIV/0!</v>
      </c>
      <c r="D3421" s="74">
        <f>SUMIF([1]!Query1[Date],"="&amp;A3421,[1]!Query1[Trans_cnt])</f>
        <v>0</v>
      </c>
    </row>
    <row r="3422" spans="1:4" x14ac:dyDescent="0.25">
      <c r="A3422" s="8">
        <f t="shared" si="108"/>
        <v>48347</v>
      </c>
      <c r="B3422" s="74">
        <f>SUMIF([1]!Query1[Date],"="&amp;A3422,[1]!Query1[Quantity])</f>
        <v>0</v>
      </c>
      <c r="C3422" s="75" t="e">
        <f t="shared" si="107"/>
        <v>#DIV/0!</v>
      </c>
      <c r="D3422" s="74">
        <f>SUMIF([1]!Query1[Date],"="&amp;A3422,[1]!Query1[Trans_cnt])</f>
        <v>0</v>
      </c>
    </row>
    <row r="3423" spans="1:4" x14ac:dyDescent="0.25">
      <c r="A3423" s="8">
        <f t="shared" si="108"/>
        <v>48348</v>
      </c>
      <c r="B3423" s="74">
        <f>SUMIF([1]!Query1[Date],"="&amp;A3423,[1]!Query1[Quantity])</f>
        <v>0</v>
      </c>
      <c r="C3423" s="75" t="e">
        <f t="shared" si="107"/>
        <v>#DIV/0!</v>
      </c>
      <c r="D3423" s="74">
        <f>SUMIF([1]!Query1[Date],"="&amp;A3423,[1]!Query1[Trans_cnt])</f>
        <v>0</v>
      </c>
    </row>
    <row r="3424" spans="1:4" x14ac:dyDescent="0.25">
      <c r="A3424" s="8">
        <f t="shared" si="108"/>
        <v>48349</v>
      </c>
      <c r="B3424" s="74">
        <f>SUMIF([1]!Query1[Date],"="&amp;A3424,[1]!Query1[Quantity])</f>
        <v>0</v>
      </c>
      <c r="C3424" s="75" t="e">
        <f t="shared" si="107"/>
        <v>#DIV/0!</v>
      </c>
      <c r="D3424" s="74">
        <f>SUMIF([1]!Query1[Date],"="&amp;A3424,[1]!Query1[Trans_cnt])</f>
        <v>0</v>
      </c>
    </row>
    <row r="3425" spans="1:4" x14ac:dyDescent="0.25">
      <c r="A3425" s="8">
        <f t="shared" si="108"/>
        <v>48350</v>
      </c>
      <c r="B3425" s="74">
        <f>SUMIF([1]!Query1[Date],"="&amp;A3425,[1]!Query1[Quantity])</f>
        <v>0</v>
      </c>
      <c r="C3425" s="75" t="e">
        <f t="shared" si="107"/>
        <v>#DIV/0!</v>
      </c>
      <c r="D3425" s="74">
        <f>SUMIF([1]!Query1[Date],"="&amp;A3425,[1]!Query1[Trans_cnt])</f>
        <v>0</v>
      </c>
    </row>
    <row r="3426" spans="1:4" x14ac:dyDescent="0.25">
      <c r="A3426" s="8">
        <f t="shared" si="108"/>
        <v>48351</v>
      </c>
      <c r="B3426" s="74">
        <f>SUMIF([1]!Query1[Date],"="&amp;A3426,[1]!Query1[Quantity])</f>
        <v>0</v>
      </c>
      <c r="C3426" s="75" t="e">
        <f t="shared" si="107"/>
        <v>#DIV/0!</v>
      </c>
      <c r="D3426" s="74">
        <f>SUMIF([1]!Query1[Date],"="&amp;A3426,[1]!Query1[Trans_cnt])</f>
        <v>0</v>
      </c>
    </row>
    <row r="3427" spans="1:4" x14ac:dyDescent="0.25">
      <c r="A3427" s="8">
        <f t="shared" si="108"/>
        <v>48352</v>
      </c>
      <c r="B3427" s="74">
        <f>SUMIF([1]!Query1[Date],"="&amp;A3427,[1]!Query1[Quantity])</f>
        <v>0</v>
      </c>
      <c r="C3427" s="75" t="e">
        <f t="shared" si="107"/>
        <v>#DIV/0!</v>
      </c>
      <c r="D3427" s="74">
        <f>SUMIF([1]!Query1[Date],"="&amp;A3427,[1]!Query1[Trans_cnt])</f>
        <v>0</v>
      </c>
    </row>
    <row r="3428" spans="1:4" x14ac:dyDescent="0.25">
      <c r="A3428" s="8">
        <f t="shared" si="108"/>
        <v>48353</v>
      </c>
      <c r="B3428" s="74">
        <f>SUMIF([1]!Query1[Date],"="&amp;A3428,[1]!Query1[Quantity])</f>
        <v>0</v>
      </c>
      <c r="C3428" s="75" t="e">
        <f t="shared" si="107"/>
        <v>#DIV/0!</v>
      </c>
      <c r="D3428" s="74">
        <f>SUMIF([1]!Query1[Date],"="&amp;A3428,[1]!Query1[Trans_cnt])</f>
        <v>0</v>
      </c>
    </row>
    <row r="3429" spans="1:4" x14ac:dyDescent="0.25">
      <c r="A3429" s="8">
        <f t="shared" si="108"/>
        <v>48354</v>
      </c>
      <c r="B3429" s="74">
        <f>SUMIF([1]!Query1[Date],"="&amp;A3429,[1]!Query1[Quantity])</f>
        <v>0</v>
      </c>
      <c r="C3429" s="75" t="e">
        <f t="shared" si="107"/>
        <v>#DIV/0!</v>
      </c>
      <c r="D3429" s="74">
        <f>SUMIF([1]!Query1[Date],"="&amp;A3429,[1]!Query1[Trans_cnt])</f>
        <v>0</v>
      </c>
    </row>
    <row r="3430" spans="1:4" x14ac:dyDescent="0.25">
      <c r="A3430" s="8">
        <f t="shared" si="108"/>
        <v>48355</v>
      </c>
      <c r="B3430" s="74">
        <f>SUMIF([1]!Query1[Date],"="&amp;A3430,[1]!Query1[Quantity])</f>
        <v>0</v>
      </c>
      <c r="C3430" s="75" t="e">
        <f t="shared" si="107"/>
        <v>#DIV/0!</v>
      </c>
      <c r="D3430" s="74">
        <f>SUMIF([1]!Query1[Date],"="&amp;A3430,[1]!Query1[Trans_cnt])</f>
        <v>0</v>
      </c>
    </row>
    <row r="3431" spans="1:4" x14ac:dyDescent="0.25">
      <c r="A3431" s="8">
        <f t="shared" si="108"/>
        <v>48356</v>
      </c>
      <c r="B3431" s="74">
        <f>SUMIF([1]!Query1[Date],"="&amp;A3431,[1]!Query1[Quantity])</f>
        <v>0</v>
      </c>
      <c r="C3431" s="75" t="e">
        <f t="shared" si="107"/>
        <v>#DIV/0!</v>
      </c>
      <c r="D3431" s="74">
        <f>SUMIF([1]!Query1[Date],"="&amp;A3431,[1]!Query1[Trans_cnt])</f>
        <v>0</v>
      </c>
    </row>
    <row r="3432" spans="1:4" x14ac:dyDescent="0.25">
      <c r="A3432" s="8">
        <f t="shared" si="108"/>
        <v>48357</v>
      </c>
      <c r="B3432" s="74">
        <f>SUMIF([1]!Query1[Date],"="&amp;A3432,[1]!Query1[Quantity])</f>
        <v>0</v>
      </c>
      <c r="C3432" s="75" t="e">
        <f t="shared" si="107"/>
        <v>#DIV/0!</v>
      </c>
      <c r="D3432" s="74">
        <f>SUMIF([1]!Query1[Date],"="&amp;A3432,[1]!Query1[Trans_cnt])</f>
        <v>0</v>
      </c>
    </row>
    <row r="3433" spans="1:4" x14ac:dyDescent="0.25">
      <c r="A3433" s="8">
        <f t="shared" si="108"/>
        <v>48358</v>
      </c>
      <c r="B3433" s="74">
        <f>SUMIF([1]!Query1[Date],"="&amp;A3433,[1]!Query1[Quantity])</f>
        <v>0</v>
      </c>
      <c r="C3433" s="75" t="e">
        <f t="shared" si="107"/>
        <v>#DIV/0!</v>
      </c>
      <c r="D3433" s="74">
        <f>SUMIF([1]!Query1[Date],"="&amp;A3433,[1]!Query1[Trans_cnt])</f>
        <v>0</v>
      </c>
    </row>
    <row r="3434" spans="1:4" x14ac:dyDescent="0.25">
      <c r="A3434" s="8">
        <f t="shared" si="108"/>
        <v>48359</v>
      </c>
      <c r="B3434" s="74">
        <f>SUMIF([1]!Query1[Date],"="&amp;A3434,[1]!Query1[Quantity])</f>
        <v>0</v>
      </c>
      <c r="C3434" s="75" t="e">
        <f t="shared" si="107"/>
        <v>#DIV/0!</v>
      </c>
      <c r="D3434" s="74">
        <f>SUMIF([1]!Query1[Date],"="&amp;A3434,[1]!Query1[Trans_cnt])</f>
        <v>0</v>
      </c>
    </row>
    <row r="3435" spans="1:4" x14ac:dyDescent="0.25">
      <c r="A3435" s="8">
        <f t="shared" si="108"/>
        <v>48360</v>
      </c>
      <c r="B3435" s="74">
        <f>SUMIF([1]!Query1[Date],"="&amp;A3435,[1]!Query1[Quantity])</f>
        <v>0</v>
      </c>
      <c r="C3435" s="75" t="e">
        <f t="shared" si="107"/>
        <v>#DIV/0!</v>
      </c>
      <c r="D3435" s="74">
        <f>SUMIF([1]!Query1[Date],"="&amp;A3435,[1]!Query1[Trans_cnt])</f>
        <v>0</v>
      </c>
    </row>
    <row r="3436" spans="1:4" x14ac:dyDescent="0.25">
      <c r="A3436" s="8">
        <f t="shared" si="108"/>
        <v>48361</v>
      </c>
      <c r="B3436" s="74">
        <f>SUMIF([1]!Query1[Date],"="&amp;A3436,[1]!Query1[Quantity])</f>
        <v>0</v>
      </c>
      <c r="C3436" s="75" t="e">
        <f t="shared" si="107"/>
        <v>#DIV/0!</v>
      </c>
      <c r="D3436" s="74">
        <f>SUMIF([1]!Query1[Date],"="&amp;A3436,[1]!Query1[Trans_cnt])</f>
        <v>0</v>
      </c>
    </row>
    <row r="3437" spans="1:4" x14ac:dyDescent="0.25">
      <c r="A3437" s="8">
        <f t="shared" si="108"/>
        <v>48362</v>
      </c>
      <c r="B3437" s="74">
        <f>SUMIF([1]!Query1[Date],"="&amp;A3437,[1]!Query1[Quantity])</f>
        <v>0</v>
      </c>
      <c r="C3437" s="75" t="e">
        <f t="shared" si="107"/>
        <v>#DIV/0!</v>
      </c>
      <c r="D3437" s="74">
        <f>SUMIF([1]!Query1[Date],"="&amp;A3437,[1]!Query1[Trans_cnt])</f>
        <v>0</v>
      </c>
    </row>
    <row r="3438" spans="1:4" x14ac:dyDescent="0.25">
      <c r="A3438" s="8">
        <f t="shared" si="108"/>
        <v>48363</v>
      </c>
      <c r="B3438" s="74">
        <f>SUMIF([1]!Query1[Date],"="&amp;A3438,[1]!Query1[Quantity])</f>
        <v>0</v>
      </c>
      <c r="C3438" s="75" t="e">
        <f t="shared" si="107"/>
        <v>#DIV/0!</v>
      </c>
      <c r="D3438" s="74">
        <f>SUMIF([1]!Query1[Date],"="&amp;A3438,[1]!Query1[Trans_cnt])</f>
        <v>0</v>
      </c>
    </row>
    <row r="3439" spans="1:4" x14ac:dyDescent="0.25">
      <c r="A3439" s="8">
        <f t="shared" si="108"/>
        <v>48364</v>
      </c>
      <c r="B3439" s="74">
        <f>SUMIF([1]!Query1[Date],"="&amp;A3439,[1]!Query1[Quantity])</f>
        <v>0</v>
      </c>
      <c r="C3439" s="75" t="e">
        <f t="shared" si="107"/>
        <v>#DIV/0!</v>
      </c>
      <c r="D3439" s="74">
        <f>SUMIF([1]!Query1[Date],"="&amp;A3439,[1]!Query1[Trans_cnt])</f>
        <v>0</v>
      </c>
    </row>
    <row r="3440" spans="1:4" x14ac:dyDescent="0.25">
      <c r="A3440" s="8">
        <f t="shared" si="108"/>
        <v>48365</v>
      </c>
      <c r="B3440" s="74">
        <f>SUMIF([1]!Query1[Date],"="&amp;A3440,[1]!Query1[Quantity])</f>
        <v>0</v>
      </c>
      <c r="C3440" s="75" t="e">
        <f t="shared" si="107"/>
        <v>#DIV/0!</v>
      </c>
      <c r="D3440" s="74">
        <f>SUMIF([1]!Query1[Date],"="&amp;A3440,[1]!Query1[Trans_cnt])</f>
        <v>0</v>
      </c>
    </row>
    <row r="3441" spans="1:4" x14ac:dyDescent="0.25">
      <c r="A3441" s="8">
        <f t="shared" si="108"/>
        <v>48366</v>
      </c>
      <c r="B3441" s="74">
        <f>SUMIF([1]!Query1[Date],"="&amp;A3441,[1]!Query1[Quantity])</f>
        <v>0</v>
      </c>
      <c r="C3441" s="75" t="e">
        <f t="shared" si="107"/>
        <v>#DIV/0!</v>
      </c>
      <c r="D3441" s="74">
        <f>SUMIF([1]!Query1[Date],"="&amp;A3441,[1]!Query1[Trans_cnt])</f>
        <v>0</v>
      </c>
    </row>
    <row r="3442" spans="1:4" x14ac:dyDescent="0.25">
      <c r="A3442" s="8">
        <f t="shared" si="108"/>
        <v>48367</v>
      </c>
      <c r="B3442" s="74">
        <f>SUMIF([1]!Query1[Date],"="&amp;A3442,[1]!Query1[Quantity])</f>
        <v>0</v>
      </c>
      <c r="C3442" s="75" t="e">
        <f t="shared" si="107"/>
        <v>#DIV/0!</v>
      </c>
      <c r="D3442" s="74">
        <f>SUMIF([1]!Query1[Date],"="&amp;A3442,[1]!Query1[Trans_cnt])</f>
        <v>0</v>
      </c>
    </row>
    <row r="3443" spans="1:4" x14ac:dyDescent="0.25">
      <c r="A3443" s="8">
        <f t="shared" si="108"/>
        <v>48368</v>
      </c>
      <c r="B3443" s="74">
        <f>SUMIF([1]!Query1[Date],"="&amp;A3443,[1]!Query1[Quantity])</f>
        <v>0</v>
      </c>
      <c r="C3443" s="75" t="e">
        <f t="shared" si="107"/>
        <v>#DIV/0!</v>
      </c>
      <c r="D3443" s="74">
        <f>SUMIF([1]!Query1[Date],"="&amp;A3443,[1]!Query1[Trans_cnt])</f>
        <v>0</v>
      </c>
    </row>
    <row r="3444" spans="1:4" x14ac:dyDescent="0.25">
      <c r="A3444" s="8">
        <f t="shared" si="108"/>
        <v>48369</v>
      </c>
      <c r="B3444" s="74">
        <f>SUMIF([1]!Query1[Date],"="&amp;A3444,[1]!Query1[Quantity])</f>
        <v>0</v>
      </c>
      <c r="C3444" s="75" t="e">
        <f t="shared" si="107"/>
        <v>#DIV/0!</v>
      </c>
      <c r="D3444" s="74">
        <f>SUMIF([1]!Query1[Date],"="&amp;A3444,[1]!Query1[Trans_cnt])</f>
        <v>0</v>
      </c>
    </row>
    <row r="3445" spans="1:4" x14ac:dyDescent="0.25">
      <c r="A3445" s="8">
        <f t="shared" si="108"/>
        <v>48370</v>
      </c>
      <c r="B3445" s="74">
        <f>SUMIF([1]!Query1[Date],"="&amp;A3445,[1]!Query1[Quantity])</f>
        <v>0</v>
      </c>
      <c r="C3445" s="75" t="e">
        <f t="shared" si="107"/>
        <v>#DIV/0!</v>
      </c>
      <c r="D3445" s="74">
        <f>SUMIF([1]!Query1[Date],"="&amp;A3445,[1]!Query1[Trans_cnt])</f>
        <v>0</v>
      </c>
    </row>
    <row r="3446" spans="1:4" x14ac:dyDescent="0.25">
      <c r="A3446" s="8">
        <f t="shared" si="108"/>
        <v>48371</v>
      </c>
      <c r="B3446" s="74">
        <f>SUMIF([1]!Query1[Date],"="&amp;A3446,[1]!Query1[Quantity])</f>
        <v>0</v>
      </c>
      <c r="C3446" s="75" t="e">
        <f t="shared" si="107"/>
        <v>#DIV/0!</v>
      </c>
      <c r="D3446" s="74">
        <f>SUMIF([1]!Query1[Date],"="&amp;A3446,[1]!Query1[Trans_cnt])</f>
        <v>0</v>
      </c>
    </row>
    <row r="3447" spans="1:4" x14ac:dyDescent="0.25">
      <c r="A3447" s="8">
        <f t="shared" si="108"/>
        <v>48372</v>
      </c>
      <c r="B3447" s="74">
        <f>SUMIF([1]!Query1[Date],"="&amp;A3447,[1]!Query1[Quantity])</f>
        <v>0</v>
      </c>
      <c r="C3447" s="75" t="e">
        <f t="shared" si="107"/>
        <v>#DIV/0!</v>
      </c>
      <c r="D3447" s="74">
        <f>SUMIF([1]!Query1[Date],"="&amp;A3447,[1]!Query1[Trans_cnt])</f>
        <v>0</v>
      </c>
    </row>
    <row r="3448" spans="1:4" x14ac:dyDescent="0.25">
      <c r="A3448" s="8">
        <f t="shared" si="108"/>
        <v>48373</v>
      </c>
      <c r="B3448" s="74">
        <f>SUMIF([1]!Query1[Date],"="&amp;A3448,[1]!Query1[Quantity])</f>
        <v>0</v>
      </c>
      <c r="C3448" s="75" t="e">
        <f t="shared" si="107"/>
        <v>#DIV/0!</v>
      </c>
      <c r="D3448" s="74">
        <f>SUMIF([1]!Query1[Date],"="&amp;A3448,[1]!Query1[Trans_cnt])</f>
        <v>0</v>
      </c>
    </row>
    <row r="3449" spans="1:4" x14ac:dyDescent="0.25">
      <c r="A3449" s="8">
        <f t="shared" si="108"/>
        <v>48374</v>
      </c>
      <c r="B3449" s="74">
        <f>SUMIF([1]!Query1[Date],"="&amp;A3449,[1]!Query1[Quantity])</f>
        <v>0</v>
      </c>
      <c r="C3449" s="75" t="e">
        <f t="shared" si="107"/>
        <v>#DIV/0!</v>
      </c>
      <c r="D3449" s="74">
        <f>SUMIF([1]!Query1[Date],"="&amp;A3449,[1]!Query1[Trans_cnt])</f>
        <v>0</v>
      </c>
    </row>
    <row r="3450" spans="1:4" x14ac:dyDescent="0.25">
      <c r="A3450" s="8">
        <f t="shared" si="108"/>
        <v>48375</v>
      </c>
      <c r="B3450" s="74">
        <f>SUMIF([1]!Query1[Date],"="&amp;A3450,[1]!Query1[Quantity])</f>
        <v>0</v>
      </c>
      <c r="C3450" s="75" t="e">
        <f t="shared" si="107"/>
        <v>#DIV/0!</v>
      </c>
      <c r="D3450" s="74">
        <f>SUMIF([1]!Query1[Date],"="&amp;A3450,[1]!Query1[Trans_cnt])</f>
        <v>0</v>
      </c>
    </row>
    <row r="3451" spans="1:4" x14ac:dyDescent="0.25">
      <c r="A3451" s="8">
        <f t="shared" si="108"/>
        <v>48376</v>
      </c>
      <c r="B3451" s="74">
        <f>SUMIF([1]!Query1[Date],"="&amp;A3451,[1]!Query1[Quantity])</f>
        <v>0</v>
      </c>
      <c r="C3451" s="75" t="e">
        <f t="shared" si="107"/>
        <v>#DIV/0!</v>
      </c>
      <c r="D3451" s="74">
        <f>SUMIF([1]!Query1[Date],"="&amp;A3451,[1]!Query1[Trans_cnt])</f>
        <v>0</v>
      </c>
    </row>
    <row r="3452" spans="1:4" x14ac:dyDescent="0.25">
      <c r="A3452" s="8">
        <f t="shared" si="108"/>
        <v>48377</v>
      </c>
      <c r="B3452" s="74">
        <f>SUMIF([1]!Query1[Date],"="&amp;A3452,[1]!Query1[Quantity])</f>
        <v>0</v>
      </c>
      <c r="C3452" s="75" t="e">
        <f t="shared" si="107"/>
        <v>#DIV/0!</v>
      </c>
      <c r="D3452" s="74">
        <f>SUMIF([1]!Query1[Date],"="&amp;A3452,[1]!Query1[Trans_cnt])</f>
        <v>0</v>
      </c>
    </row>
    <row r="3453" spans="1:4" x14ac:dyDescent="0.25">
      <c r="A3453" s="8">
        <f t="shared" si="108"/>
        <v>48378</v>
      </c>
      <c r="B3453" s="74">
        <f>SUMIF([1]!Query1[Date],"="&amp;A3453,[1]!Query1[Quantity])</f>
        <v>0</v>
      </c>
      <c r="C3453" s="75" t="e">
        <f t="shared" si="107"/>
        <v>#DIV/0!</v>
      </c>
      <c r="D3453" s="74">
        <f>SUMIF([1]!Query1[Date],"="&amp;A3453,[1]!Query1[Trans_cnt])</f>
        <v>0</v>
      </c>
    </row>
    <row r="3454" spans="1:4" x14ac:dyDescent="0.25">
      <c r="A3454" s="8">
        <f t="shared" si="108"/>
        <v>48379</v>
      </c>
      <c r="B3454" s="74">
        <f>SUMIF([1]!Query1[Date],"="&amp;A3454,[1]!Query1[Quantity])</f>
        <v>0</v>
      </c>
      <c r="C3454" s="75" t="e">
        <f t="shared" si="107"/>
        <v>#DIV/0!</v>
      </c>
      <c r="D3454" s="74">
        <f>SUMIF([1]!Query1[Date],"="&amp;A3454,[1]!Query1[Trans_cnt])</f>
        <v>0</v>
      </c>
    </row>
    <row r="3455" spans="1:4" x14ac:dyDescent="0.25">
      <c r="A3455" s="8">
        <f t="shared" si="108"/>
        <v>48380</v>
      </c>
      <c r="B3455" s="74">
        <f>SUMIF([1]!Query1[Date],"="&amp;A3455,[1]!Query1[Quantity])</f>
        <v>0</v>
      </c>
      <c r="C3455" s="75" t="e">
        <f t="shared" si="107"/>
        <v>#DIV/0!</v>
      </c>
      <c r="D3455" s="74">
        <f>SUMIF([1]!Query1[Date],"="&amp;A3455,[1]!Query1[Trans_cnt])</f>
        <v>0</v>
      </c>
    </row>
    <row r="3456" spans="1:4" x14ac:dyDescent="0.25">
      <c r="A3456" s="8">
        <f t="shared" si="108"/>
        <v>48381</v>
      </c>
      <c r="B3456" s="74">
        <f>SUMIF([1]!Query1[Date],"="&amp;A3456,[1]!Query1[Quantity])</f>
        <v>0</v>
      </c>
      <c r="C3456" s="75" t="e">
        <f t="shared" si="107"/>
        <v>#DIV/0!</v>
      </c>
      <c r="D3456" s="74">
        <f>SUMIF([1]!Query1[Date],"="&amp;A3456,[1]!Query1[Trans_cnt])</f>
        <v>0</v>
      </c>
    </row>
    <row r="3457" spans="1:4" x14ac:dyDescent="0.25">
      <c r="A3457" s="8">
        <f t="shared" si="108"/>
        <v>48382</v>
      </c>
      <c r="B3457" s="74">
        <f>SUMIF([1]!Query1[Date],"="&amp;A3457,[1]!Query1[Quantity])</f>
        <v>0</v>
      </c>
      <c r="C3457" s="75" t="e">
        <f t="shared" si="107"/>
        <v>#DIV/0!</v>
      </c>
      <c r="D3457" s="74">
        <f>SUMIF([1]!Query1[Date],"="&amp;A3457,[1]!Query1[Trans_cnt])</f>
        <v>0</v>
      </c>
    </row>
    <row r="3458" spans="1:4" x14ac:dyDescent="0.25">
      <c r="A3458" s="8">
        <f t="shared" si="108"/>
        <v>48383</v>
      </c>
      <c r="B3458" s="74">
        <f>SUMIF([1]!Query1[Date],"="&amp;A3458,[1]!Query1[Quantity])</f>
        <v>0</v>
      </c>
      <c r="C3458" s="75" t="e">
        <f t="shared" si="107"/>
        <v>#DIV/0!</v>
      </c>
      <c r="D3458" s="74">
        <f>SUMIF([1]!Query1[Date],"="&amp;A3458,[1]!Query1[Trans_cnt])</f>
        <v>0</v>
      </c>
    </row>
    <row r="3459" spans="1:4" x14ac:dyDescent="0.25">
      <c r="A3459" s="8">
        <f t="shared" si="108"/>
        <v>48384</v>
      </c>
      <c r="B3459" s="74">
        <f>SUMIF([1]!Query1[Date],"="&amp;A3459,[1]!Query1[Quantity])</f>
        <v>0</v>
      </c>
      <c r="C3459" s="75" t="e">
        <f t="shared" ref="C3459:C3522" si="109">B3459/D3459</f>
        <v>#DIV/0!</v>
      </c>
      <c r="D3459" s="74">
        <f>SUMIF([1]!Query1[Date],"="&amp;A3459,[1]!Query1[Trans_cnt])</f>
        <v>0</v>
      </c>
    </row>
    <row r="3460" spans="1:4" x14ac:dyDescent="0.25">
      <c r="A3460" s="8">
        <f t="shared" si="108"/>
        <v>48385</v>
      </c>
      <c r="B3460" s="74">
        <f>SUMIF([1]!Query1[Date],"="&amp;A3460,[1]!Query1[Quantity])</f>
        <v>0</v>
      </c>
      <c r="C3460" s="75" t="e">
        <f t="shared" si="109"/>
        <v>#DIV/0!</v>
      </c>
      <c r="D3460" s="74">
        <f>SUMIF([1]!Query1[Date],"="&amp;A3460,[1]!Query1[Trans_cnt])</f>
        <v>0</v>
      </c>
    </row>
    <row r="3461" spans="1:4" x14ac:dyDescent="0.25">
      <c r="A3461" s="8">
        <f t="shared" si="108"/>
        <v>48386</v>
      </c>
      <c r="B3461" s="74">
        <f>SUMIF([1]!Query1[Date],"="&amp;A3461,[1]!Query1[Quantity])</f>
        <v>0</v>
      </c>
      <c r="C3461" s="75" t="e">
        <f t="shared" si="109"/>
        <v>#DIV/0!</v>
      </c>
      <c r="D3461" s="74">
        <f>SUMIF([1]!Query1[Date],"="&amp;A3461,[1]!Query1[Trans_cnt])</f>
        <v>0</v>
      </c>
    </row>
    <row r="3462" spans="1:4" x14ac:dyDescent="0.25">
      <c r="A3462" s="8">
        <f t="shared" si="108"/>
        <v>48387</v>
      </c>
      <c r="B3462" s="74">
        <f>SUMIF([1]!Query1[Date],"="&amp;A3462,[1]!Query1[Quantity])</f>
        <v>0</v>
      </c>
      <c r="C3462" s="75" t="e">
        <f t="shared" si="109"/>
        <v>#DIV/0!</v>
      </c>
      <c r="D3462" s="74">
        <f>SUMIF([1]!Query1[Date],"="&amp;A3462,[1]!Query1[Trans_cnt])</f>
        <v>0</v>
      </c>
    </row>
    <row r="3463" spans="1:4" x14ac:dyDescent="0.25">
      <c r="A3463" s="8">
        <f t="shared" si="108"/>
        <v>48388</v>
      </c>
      <c r="B3463" s="74">
        <f>SUMIF([1]!Query1[Date],"="&amp;A3463,[1]!Query1[Quantity])</f>
        <v>0</v>
      </c>
      <c r="C3463" s="75" t="e">
        <f t="shared" si="109"/>
        <v>#DIV/0!</v>
      </c>
      <c r="D3463" s="74">
        <f>SUMIF([1]!Query1[Date],"="&amp;A3463,[1]!Query1[Trans_cnt])</f>
        <v>0</v>
      </c>
    </row>
    <row r="3464" spans="1:4" x14ac:dyDescent="0.25">
      <c r="A3464" s="8">
        <f t="shared" si="108"/>
        <v>48389</v>
      </c>
      <c r="B3464" s="74">
        <f>SUMIF([1]!Query1[Date],"="&amp;A3464,[1]!Query1[Quantity])</f>
        <v>0</v>
      </c>
      <c r="C3464" s="75" t="e">
        <f t="shared" si="109"/>
        <v>#DIV/0!</v>
      </c>
      <c r="D3464" s="74">
        <f>SUMIF([1]!Query1[Date],"="&amp;A3464,[1]!Query1[Trans_cnt])</f>
        <v>0</v>
      </c>
    </row>
    <row r="3465" spans="1:4" x14ac:dyDescent="0.25">
      <c r="A3465" s="8">
        <f t="shared" si="108"/>
        <v>48390</v>
      </c>
      <c r="B3465" s="74">
        <f>SUMIF([1]!Query1[Date],"="&amp;A3465,[1]!Query1[Quantity])</f>
        <v>0</v>
      </c>
      <c r="C3465" s="75" t="e">
        <f t="shared" si="109"/>
        <v>#DIV/0!</v>
      </c>
      <c r="D3465" s="74">
        <f>SUMIF([1]!Query1[Date],"="&amp;A3465,[1]!Query1[Trans_cnt])</f>
        <v>0</v>
      </c>
    </row>
    <row r="3466" spans="1:4" x14ac:dyDescent="0.25">
      <c r="A3466" s="8">
        <f t="shared" si="108"/>
        <v>48391</v>
      </c>
      <c r="B3466" s="74">
        <f>SUMIF([1]!Query1[Date],"="&amp;A3466,[1]!Query1[Quantity])</f>
        <v>0</v>
      </c>
      <c r="C3466" s="75" t="e">
        <f t="shared" si="109"/>
        <v>#DIV/0!</v>
      </c>
      <c r="D3466" s="74">
        <f>SUMIF([1]!Query1[Date],"="&amp;A3466,[1]!Query1[Trans_cnt])</f>
        <v>0</v>
      </c>
    </row>
    <row r="3467" spans="1:4" x14ac:dyDescent="0.25">
      <c r="A3467" s="8">
        <f t="shared" si="108"/>
        <v>48392</v>
      </c>
      <c r="B3467" s="74">
        <f>SUMIF([1]!Query1[Date],"="&amp;A3467,[1]!Query1[Quantity])</f>
        <v>0</v>
      </c>
      <c r="C3467" s="75" t="e">
        <f t="shared" si="109"/>
        <v>#DIV/0!</v>
      </c>
      <c r="D3467" s="74">
        <f>SUMIF([1]!Query1[Date],"="&amp;A3467,[1]!Query1[Trans_cnt])</f>
        <v>0</v>
      </c>
    </row>
    <row r="3468" spans="1:4" x14ac:dyDescent="0.25">
      <c r="A3468" s="8">
        <f t="shared" si="108"/>
        <v>48393</v>
      </c>
      <c r="B3468" s="74">
        <f>SUMIF([1]!Query1[Date],"="&amp;A3468,[1]!Query1[Quantity])</f>
        <v>0</v>
      </c>
      <c r="C3468" s="75" t="e">
        <f t="shared" si="109"/>
        <v>#DIV/0!</v>
      </c>
      <c r="D3468" s="74">
        <f>SUMIF([1]!Query1[Date],"="&amp;A3468,[1]!Query1[Trans_cnt])</f>
        <v>0</v>
      </c>
    </row>
    <row r="3469" spans="1:4" x14ac:dyDescent="0.25">
      <c r="A3469" s="8">
        <f t="shared" si="108"/>
        <v>48394</v>
      </c>
      <c r="B3469" s="74">
        <f>SUMIF([1]!Query1[Date],"="&amp;A3469,[1]!Query1[Quantity])</f>
        <v>0</v>
      </c>
      <c r="C3469" s="75" t="e">
        <f t="shared" si="109"/>
        <v>#DIV/0!</v>
      </c>
      <c r="D3469" s="74">
        <f>SUMIF([1]!Query1[Date],"="&amp;A3469,[1]!Query1[Trans_cnt])</f>
        <v>0</v>
      </c>
    </row>
    <row r="3470" spans="1:4" x14ac:dyDescent="0.25">
      <c r="A3470" s="8">
        <f t="shared" si="108"/>
        <v>48395</v>
      </c>
      <c r="B3470" s="74">
        <f>SUMIF([1]!Query1[Date],"="&amp;A3470,[1]!Query1[Quantity])</f>
        <v>0</v>
      </c>
      <c r="C3470" s="75" t="e">
        <f t="shared" si="109"/>
        <v>#DIV/0!</v>
      </c>
      <c r="D3470" s="74">
        <f>SUMIF([1]!Query1[Date],"="&amp;A3470,[1]!Query1[Trans_cnt])</f>
        <v>0</v>
      </c>
    </row>
    <row r="3471" spans="1:4" x14ac:dyDescent="0.25">
      <c r="A3471" s="8">
        <f t="shared" si="108"/>
        <v>48396</v>
      </c>
      <c r="B3471" s="74">
        <f>SUMIF([1]!Query1[Date],"="&amp;A3471,[1]!Query1[Quantity])</f>
        <v>0</v>
      </c>
      <c r="C3471" s="75" t="e">
        <f t="shared" si="109"/>
        <v>#DIV/0!</v>
      </c>
      <c r="D3471" s="74">
        <f>SUMIF([1]!Query1[Date],"="&amp;A3471,[1]!Query1[Trans_cnt])</f>
        <v>0</v>
      </c>
    </row>
    <row r="3472" spans="1:4" x14ac:dyDescent="0.25">
      <c r="A3472" s="8">
        <f t="shared" si="108"/>
        <v>48397</v>
      </c>
      <c r="B3472" s="74">
        <f>SUMIF([1]!Query1[Date],"="&amp;A3472,[1]!Query1[Quantity])</f>
        <v>0</v>
      </c>
      <c r="C3472" s="75" t="e">
        <f t="shared" si="109"/>
        <v>#DIV/0!</v>
      </c>
      <c r="D3472" s="74">
        <f>SUMIF([1]!Query1[Date],"="&amp;A3472,[1]!Query1[Trans_cnt])</f>
        <v>0</v>
      </c>
    </row>
    <row r="3473" spans="1:4" x14ac:dyDescent="0.25">
      <c r="A3473" s="8">
        <f t="shared" si="108"/>
        <v>48398</v>
      </c>
      <c r="B3473" s="74">
        <f>SUMIF([1]!Query1[Date],"="&amp;A3473,[1]!Query1[Quantity])</f>
        <v>0</v>
      </c>
      <c r="C3473" s="75" t="e">
        <f t="shared" si="109"/>
        <v>#DIV/0!</v>
      </c>
      <c r="D3473" s="74">
        <f>SUMIF([1]!Query1[Date],"="&amp;A3473,[1]!Query1[Trans_cnt])</f>
        <v>0</v>
      </c>
    </row>
    <row r="3474" spans="1:4" x14ac:dyDescent="0.25">
      <c r="A3474" s="8">
        <f t="shared" si="108"/>
        <v>48399</v>
      </c>
      <c r="B3474" s="74">
        <f>SUMIF([1]!Query1[Date],"="&amp;A3474,[1]!Query1[Quantity])</f>
        <v>0</v>
      </c>
      <c r="C3474" s="75" t="e">
        <f t="shared" si="109"/>
        <v>#DIV/0!</v>
      </c>
      <c r="D3474" s="74">
        <f>SUMIF([1]!Query1[Date],"="&amp;A3474,[1]!Query1[Trans_cnt])</f>
        <v>0</v>
      </c>
    </row>
    <row r="3475" spans="1:4" x14ac:dyDescent="0.25">
      <c r="A3475" s="8">
        <f t="shared" si="108"/>
        <v>48400</v>
      </c>
      <c r="B3475" s="74">
        <f>SUMIF([1]!Query1[Date],"="&amp;A3475,[1]!Query1[Quantity])</f>
        <v>0</v>
      </c>
      <c r="C3475" s="75" t="e">
        <f t="shared" si="109"/>
        <v>#DIV/0!</v>
      </c>
      <c r="D3475" s="74">
        <f>SUMIF([1]!Query1[Date],"="&amp;A3475,[1]!Query1[Trans_cnt])</f>
        <v>0</v>
      </c>
    </row>
    <row r="3476" spans="1:4" x14ac:dyDescent="0.25">
      <c r="A3476" s="8">
        <f t="shared" si="108"/>
        <v>48401</v>
      </c>
      <c r="B3476" s="74">
        <f>SUMIF([1]!Query1[Date],"="&amp;A3476,[1]!Query1[Quantity])</f>
        <v>0</v>
      </c>
      <c r="C3476" s="75" t="e">
        <f t="shared" si="109"/>
        <v>#DIV/0!</v>
      </c>
      <c r="D3476" s="74">
        <f>SUMIF([1]!Query1[Date],"="&amp;A3476,[1]!Query1[Trans_cnt])</f>
        <v>0</v>
      </c>
    </row>
    <row r="3477" spans="1:4" x14ac:dyDescent="0.25">
      <c r="A3477" s="8">
        <f t="shared" si="108"/>
        <v>48402</v>
      </c>
      <c r="B3477" s="74">
        <f>SUMIF([1]!Query1[Date],"="&amp;A3477,[1]!Query1[Quantity])</f>
        <v>0</v>
      </c>
      <c r="C3477" s="75" t="e">
        <f t="shared" si="109"/>
        <v>#DIV/0!</v>
      </c>
      <c r="D3477" s="74">
        <f>SUMIF([1]!Query1[Date],"="&amp;A3477,[1]!Query1[Trans_cnt])</f>
        <v>0</v>
      </c>
    </row>
    <row r="3478" spans="1:4" x14ac:dyDescent="0.25">
      <c r="A3478" s="8">
        <f t="shared" si="108"/>
        <v>48403</v>
      </c>
      <c r="B3478" s="74">
        <f>SUMIF([1]!Query1[Date],"="&amp;A3478,[1]!Query1[Quantity])</f>
        <v>0</v>
      </c>
      <c r="C3478" s="75" t="e">
        <f t="shared" si="109"/>
        <v>#DIV/0!</v>
      </c>
      <c r="D3478" s="74">
        <f>SUMIF([1]!Query1[Date],"="&amp;A3478,[1]!Query1[Trans_cnt])</f>
        <v>0</v>
      </c>
    </row>
    <row r="3479" spans="1:4" x14ac:dyDescent="0.25">
      <c r="A3479" s="8">
        <f t="shared" ref="A3479:A3542" si="110">A3478+1</f>
        <v>48404</v>
      </c>
      <c r="B3479" s="74">
        <f>SUMIF([1]!Query1[Date],"="&amp;A3479,[1]!Query1[Quantity])</f>
        <v>0</v>
      </c>
      <c r="C3479" s="75" t="e">
        <f t="shared" si="109"/>
        <v>#DIV/0!</v>
      </c>
      <c r="D3479" s="74">
        <f>SUMIF([1]!Query1[Date],"="&amp;A3479,[1]!Query1[Trans_cnt])</f>
        <v>0</v>
      </c>
    </row>
    <row r="3480" spans="1:4" x14ac:dyDescent="0.25">
      <c r="A3480" s="8">
        <f t="shared" si="110"/>
        <v>48405</v>
      </c>
      <c r="B3480" s="74">
        <f>SUMIF([1]!Query1[Date],"="&amp;A3480,[1]!Query1[Quantity])</f>
        <v>0</v>
      </c>
      <c r="C3480" s="75" t="e">
        <f t="shared" si="109"/>
        <v>#DIV/0!</v>
      </c>
      <c r="D3480" s="74">
        <f>SUMIF([1]!Query1[Date],"="&amp;A3480,[1]!Query1[Trans_cnt])</f>
        <v>0</v>
      </c>
    </row>
    <row r="3481" spans="1:4" x14ac:dyDescent="0.25">
      <c r="A3481" s="8">
        <f t="shared" si="110"/>
        <v>48406</v>
      </c>
      <c r="B3481" s="74">
        <f>SUMIF([1]!Query1[Date],"="&amp;A3481,[1]!Query1[Quantity])</f>
        <v>0</v>
      </c>
      <c r="C3481" s="75" t="e">
        <f t="shared" si="109"/>
        <v>#DIV/0!</v>
      </c>
      <c r="D3481" s="74">
        <f>SUMIF([1]!Query1[Date],"="&amp;A3481,[1]!Query1[Trans_cnt])</f>
        <v>0</v>
      </c>
    </row>
    <row r="3482" spans="1:4" x14ac:dyDescent="0.25">
      <c r="A3482" s="8">
        <f t="shared" si="110"/>
        <v>48407</v>
      </c>
      <c r="B3482" s="74">
        <f>SUMIF([1]!Query1[Date],"="&amp;A3482,[1]!Query1[Quantity])</f>
        <v>0</v>
      </c>
      <c r="C3482" s="75" t="e">
        <f t="shared" si="109"/>
        <v>#DIV/0!</v>
      </c>
      <c r="D3482" s="74">
        <f>SUMIF([1]!Query1[Date],"="&amp;A3482,[1]!Query1[Trans_cnt])</f>
        <v>0</v>
      </c>
    </row>
    <row r="3483" spans="1:4" x14ac:dyDescent="0.25">
      <c r="A3483" s="8">
        <f t="shared" si="110"/>
        <v>48408</v>
      </c>
      <c r="B3483" s="74">
        <f>SUMIF([1]!Query1[Date],"="&amp;A3483,[1]!Query1[Quantity])</f>
        <v>0</v>
      </c>
      <c r="C3483" s="75" t="e">
        <f t="shared" si="109"/>
        <v>#DIV/0!</v>
      </c>
      <c r="D3483" s="74">
        <f>SUMIF([1]!Query1[Date],"="&amp;A3483,[1]!Query1[Trans_cnt])</f>
        <v>0</v>
      </c>
    </row>
    <row r="3484" spans="1:4" x14ac:dyDescent="0.25">
      <c r="A3484" s="8">
        <f t="shared" si="110"/>
        <v>48409</v>
      </c>
      <c r="B3484" s="74">
        <f>SUMIF([1]!Query1[Date],"="&amp;A3484,[1]!Query1[Quantity])</f>
        <v>0</v>
      </c>
      <c r="C3484" s="75" t="e">
        <f t="shared" si="109"/>
        <v>#DIV/0!</v>
      </c>
      <c r="D3484" s="74">
        <f>SUMIF([1]!Query1[Date],"="&amp;A3484,[1]!Query1[Trans_cnt])</f>
        <v>0</v>
      </c>
    </row>
    <row r="3485" spans="1:4" x14ac:dyDescent="0.25">
      <c r="A3485" s="8">
        <f t="shared" si="110"/>
        <v>48410</v>
      </c>
      <c r="B3485" s="74">
        <f>SUMIF([1]!Query1[Date],"="&amp;A3485,[1]!Query1[Quantity])</f>
        <v>0</v>
      </c>
      <c r="C3485" s="75" t="e">
        <f t="shared" si="109"/>
        <v>#DIV/0!</v>
      </c>
      <c r="D3485" s="74">
        <f>SUMIF([1]!Query1[Date],"="&amp;A3485,[1]!Query1[Trans_cnt])</f>
        <v>0</v>
      </c>
    </row>
    <row r="3486" spans="1:4" x14ac:dyDescent="0.25">
      <c r="A3486" s="8">
        <f t="shared" si="110"/>
        <v>48411</v>
      </c>
      <c r="B3486" s="74">
        <f>SUMIF([1]!Query1[Date],"="&amp;A3486,[1]!Query1[Quantity])</f>
        <v>0</v>
      </c>
      <c r="C3486" s="75" t="e">
        <f t="shared" si="109"/>
        <v>#DIV/0!</v>
      </c>
      <c r="D3486" s="74">
        <f>SUMIF([1]!Query1[Date],"="&amp;A3486,[1]!Query1[Trans_cnt])</f>
        <v>0</v>
      </c>
    </row>
    <row r="3487" spans="1:4" x14ac:dyDescent="0.25">
      <c r="A3487" s="8">
        <f t="shared" si="110"/>
        <v>48412</v>
      </c>
      <c r="B3487" s="74">
        <f>SUMIF([1]!Query1[Date],"="&amp;A3487,[1]!Query1[Quantity])</f>
        <v>0</v>
      </c>
      <c r="C3487" s="75" t="e">
        <f t="shared" si="109"/>
        <v>#DIV/0!</v>
      </c>
      <c r="D3487" s="74">
        <f>SUMIF([1]!Query1[Date],"="&amp;A3487,[1]!Query1[Trans_cnt])</f>
        <v>0</v>
      </c>
    </row>
    <row r="3488" spans="1:4" x14ac:dyDescent="0.25">
      <c r="A3488" s="8">
        <f t="shared" si="110"/>
        <v>48413</v>
      </c>
      <c r="B3488" s="74">
        <f>SUMIF([1]!Query1[Date],"="&amp;A3488,[1]!Query1[Quantity])</f>
        <v>0</v>
      </c>
      <c r="C3488" s="75" t="e">
        <f t="shared" si="109"/>
        <v>#DIV/0!</v>
      </c>
      <c r="D3488" s="74">
        <f>SUMIF([1]!Query1[Date],"="&amp;A3488,[1]!Query1[Trans_cnt])</f>
        <v>0</v>
      </c>
    </row>
    <row r="3489" spans="1:4" x14ac:dyDescent="0.25">
      <c r="A3489" s="8">
        <f t="shared" si="110"/>
        <v>48414</v>
      </c>
      <c r="B3489" s="74">
        <f>SUMIF([1]!Query1[Date],"="&amp;A3489,[1]!Query1[Quantity])</f>
        <v>0</v>
      </c>
      <c r="C3489" s="75" t="e">
        <f t="shared" si="109"/>
        <v>#DIV/0!</v>
      </c>
      <c r="D3489" s="74">
        <f>SUMIF([1]!Query1[Date],"="&amp;A3489,[1]!Query1[Trans_cnt])</f>
        <v>0</v>
      </c>
    </row>
    <row r="3490" spans="1:4" x14ac:dyDescent="0.25">
      <c r="A3490" s="8">
        <f t="shared" si="110"/>
        <v>48415</v>
      </c>
      <c r="B3490" s="74">
        <f>SUMIF([1]!Query1[Date],"="&amp;A3490,[1]!Query1[Quantity])</f>
        <v>0</v>
      </c>
      <c r="C3490" s="75" t="e">
        <f t="shared" si="109"/>
        <v>#DIV/0!</v>
      </c>
      <c r="D3490" s="74">
        <f>SUMIF([1]!Query1[Date],"="&amp;A3490,[1]!Query1[Trans_cnt])</f>
        <v>0</v>
      </c>
    </row>
    <row r="3491" spans="1:4" x14ac:dyDescent="0.25">
      <c r="A3491" s="8">
        <f t="shared" si="110"/>
        <v>48416</v>
      </c>
      <c r="B3491" s="74">
        <f>SUMIF([1]!Query1[Date],"="&amp;A3491,[1]!Query1[Quantity])</f>
        <v>0</v>
      </c>
      <c r="C3491" s="75" t="e">
        <f t="shared" si="109"/>
        <v>#DIV/0!</v>
      </c>
      <c r="D3491" s="74">
        <f>SUMIF([1]!Query1[Date],"="&amp;A3491,[1]!Query1[Trans_cnt])</f>
        <v>0</v>
      </c>
    </row>
    <row r="3492" spans="1:4" x14ac:dyDescent="0.25">
      <c r="A3492" s="8">
        <f t="shared" si="110"/>
        <v>48417</v>
      </c>
      <c r="B3492" s="74">
        <f>SUMIF([1]!Query1[Date],"="&amp;A3492,[1]!Query1[Quantity])</f>
        <v>0</v>
      </c>
      <c r="C3492" s="75" t="e">
        <f t="shared" si="109"/>
        <v>#DIV/0!</v>
      </c>
      <c r="D3492" s="74">
        <f>SUMIF([1]!Query1[Date],"="&amp;A3492,[1]!Query1[Trans_cnt])</f>
        <v>0</v>
      </c>
    </row>
    <row r="3493" spans="1:4" x14ac:dyDescent="0.25">
      <c r="A3493" s="8">
        <f t="shared" si="110"/>
        <v>48418</v>
      </c>
      <c r="B3493" s="74">
        <f>SUMIF([1]!Query1[Date],"="&amp;A3493,[1]!Query1[Quantity])</f>
        <v>0</v>
      </c>
      <c r="C3493" s="75" t="e">
        <f t="shared" si="109"/>
        <v>#DIV/0!</v>
      </c>
      <c r="D3493" s="74">
        <f>SUMIF([1]!Query1[Date],"="&amp;A3493,[1]!Query1[Trans_cnt])</f>
        <v>0</v>
      </c>
    </row>
    <row r="3494" spans="1:4" x14ac:dyDescent="0.25">
      <c r="A3494" s="8">
        <f t="shared" si="110"/>
        <v>48419</v>
      </c>
      <c r="B3494" s="74">
        <f>SUMIF([1]!Query1[Date],"="&amp;A3494,[1]!Query1[Quantity])</f>
        <v>0</v>
      </c>
      <c r="C3494" s="75" t="e">
        <f t="shared" si="109"/>
        <v>#DIV/0!</v>
      </c>
      <c r="D3494" s="74">
        <f>SUMIF([1]!Query1[Date],"="&amp;A3494,[1]!Query1[Trans_cnt])</f>
        <v>0</v>
      </c>
    </row>
    <row r="3495" spans="1:4" x14ac:dyDescent="0.25">
      <c r="A3495" s="8">
        <f t="shared" si="110"/>
        <v>48420</v>
      </c>
      <c r="B3495" s="74">
        <f>SUMIF([1]!Query1[Date],"="&amp;A3495,[1]!Query1[Quantity])</f>
        <v>0</v>
      </c>
      <c r="C3495" s="75" t="e">
        <f t="shared" si="109"/>
        <v>#DIV/0!</v>
      </c>
      <c r="D3495" s="74">
        <f>SUMIF([1]!Query1[Date],"="&amp;A3495,[1]!Query1[Trans_cnt])</f>
        <v>0</v>
      </c>
    </row>
    <row r="3496" spans="1:4" x14ac:dyDescent="0.25">
      <c r="A3496" s="8">
        <f t="shared" si="110"/>
        <v>48421</v>
      </c>
      <c r="B3496" s="74">
        <f>SUMIF([1]!Query1[Date],"="&amp;A3496,[1]!Query1[Quantity])</f>
        <v>0</v>
      </c>
      <c r="C3496" s="75" t="e">
        <f t="shared" si="109"/>
        <v>#DIV/0!</v>
      </c>
      <c r="D3496" s="74">
        <f>SUMIF([1]!Query1[Date],"="&amp;A3496,[1]!Query1[Trans_cnt])</f>
        <v>0</v>
      </c>
    </row>
    <row r="3497" spans="1:4" x14ac:dyDescent="0.25">
      <c r="A3497" s="8">
        <f t="shared" si="110"/>
        <v>48422</v>
      </c>
      <c r="B3497" s="74">
        <f>SUMIF([1]!Query1[Date],"="&amp;A3497,[1]!Query1[Quantity])</f>
        <v>0</v>
      </c>
      <c r="C3497" s="75" t="e">
        <f t="shared" si="109"/>
        <v>#DIV/0!</v>
      </c>
      <c r="D3497" s="74">
        <f>SUMIF([1]!Query1[Date],"="&amp;A3497,[1]!Query1[Trans_cnt])</f>
        <v>0</v>
      </c>
    </row>
    <row r="3498" spans="1:4" x14ac:dyDescent="0.25">
      <c r="A3498" s="8">
        <f t="shared" si="110"/>
        <v>48423</v>
      </c>
      <c r="B3498" s="74">
        <f>SUMIF([1]!Query1[Date],"="&amp;A3498,[1]!Query1[Quantity])</f>
        <v>0</v>
      </c>
      <c r="C3498" s="75" t="e">
        <f t="shared" si="109"/>
        <v>#DIV/0!</v>
      </c>
      <c r="D3498" s="74">
        <f>SUMIF([1]!Query1[Date],"="&amp;A3498,[1]!Query1[Trans_cnt])</f>
        <v>0</v>
      </c>
    </row>
    <row r="3499" spans="1:4" x14ac:dyDescent="0.25">
      <c r="A3499" s="8">
        <f t="shared" si="110"/>
        <v>48424</v>
      </c>
      <c r="B3499" s="74">
        <f>SUMIF([1]!Query1[Date],"="&amp;A3499,[1]!Query1[Quantity])</f>
        <v>0</v>
      </c>
      <c r="C3499" s="75" t="e">
        <f t="shared" si="109"/>
        <v>#DIV/0!</v>
      </c>
      <c r="D3499" s="74">
        <f>SUMIF([1]!Query1[Date],"="&amp;A3499,[1]!Query1[Trans_cnt])</f>
        <v>0</v>
      </c>
    </row>
    <row r="3500" spans="1:4" x14ac:dyDescent="0.25">
      <c r="A3500" s="8">
        <f t="shared" si="110"/>
        <v>48425</v>
      </c>
      <c r="B3500" s="74">
        <f>SUMIF([1]!Query1[Date],"="&amp;A3500,[1]!Query1[Quantity])</f>
        <v>0</v>
      </c>
      <c r="C3500" s="75" t="e">
        <f t="shared" si="109"/>
        <v>#DIV/0!</v>
      </c>
      <c r="D3500" s="74">
        <f>SUMIF([1]!Query1[Date],"="&amp;A3500,[1]!Query1[Trans_cnt])</f>
        <v>0</v>
      </c>
    </row>
    <row r="3501" spans="1:4" x14ac:dyDescent="0.25">
      <c r="A3501" s="8">
        <f t="shared" si="110"/>
        <v>48426</v>
      </c>
      <c r="B3501" s="74">
        <f>SUMIF([1]!Query1[Date],"="&amp;A3501,[1]!Query1[Quantity])</f>
        <v>0</v>
      </c>
      <c r="C3501" s="75" t="e">
        <f t="shared" si="109"/>
        <v>#DIV/0!</v>
      </c>
      <c r="D3501" s="74">
        <f>SUMIF([1]!Query1[Date],"="&amp;A3501,[1]!Query1[Trans_cnt])</f>
        <v>0</v>
      </c>
    </row>
    <row r="3502" spans="1:4" x14ac:dyDescent="0.25">
      <c r="A3502" s="8">
        <f t="shared" si="110"/>
        <v>48427</v>
      </c>
      <c r="B3502" s="74">
        <f>SUMIF([1]!Query1[Date],"="&amp;A3502,[1]!Query1[Quantity])</f>
        <v>0</v>
      </c>
      <c r="C3502" s="75" t="e">
        <f t="shared" si="109"/>
        <v>#DIV/0!</v>
      </c>
      <c r="D3502" s="74">
        <f>SUMIF([1]!Query1[Date],"="&amp;A3502,[1]!Query1[Trans_cnt])</f>
        <v>0</v>
      </c>
    </row>
    <row r="3503" spans="1:4" x14ac:dyDescent="0.25">
      <c r="A3503" s="8">
        <f t="shared" si="110"/>
        <v>48428</v>
      </c>
      <c r="B3503" s="74">
        <f>SUMIF([1]!Query1[Date],"="&amp;A3503,[1]!Query1[Quantity])</f>
        <v>0</v>
      </c>
      <c r="C3503" s="75" t="e">
        <f t="shared" si="109"/>
        <v>#DIV/0!</v>
      </c>
      <c r="D3503" s="74">
        <f>SUMIF([1]!Query1[Date],"="&amp;A3503,[1]!Query1[Trans_cnt])</f>
        <v>0</v>
      </c>
    </row>
    <row r="3504" spans="1:4" x14ac:dyDescent="0.25">
      <c r="A3504" s="8">
        <f t="shared" si="110"/>
        <v>48429</v>
      </c>
      <c r="B3504" s="74">
        <f>SUMIF([1]!Query1[Date],"="&amp;A3504,[1]!Query1[Quantity])</f>
        <v>0</v>
      </c>
      <c r="C3504" s="75" t="e">
        <f t="shared" si="109"/>
        <v>#DIV/0!</v>
      </c>
      <c r="D3504" s="74">
        <f>SUMIF([1]!Query1[Date],"="&amp;A3504,[1]!Query1[Trans_cnt])</f>
        <v>0</v>
      </c>
    </row>
    <row r="3505" spans="1:4" x14ac:dyDescent="0.25">
      <c r="A3505" s="8">
        <f t="shared" si="110"/>
        <v>48430</v>
      </c>
      <c r="B3505" s="74">
        <f>SUMIF([1]!Query1[Date],"="&amp;A3505,[1]!Query1[Quantity])</f>
        <v>0</v>
      </c>
      <c r="C3505" s="75" t="e">
        <f t="shared" si="109"/>
        <v>#DIV/0!</v>
      </c>
      <c r="D3505" s="74">
        <f>SUMIF([1]!Query1[Date],"="&amp;A3505,[1]!Query1[Trans_cnt])</f>
        <v>0</v>
      </c>
    </row>
    <row r="3506" spans="1:4" x14ac:dyDescent="0.25">
      <c r="A3506" s="8">
        <f t="shared" si="110"/>
        <v>48431</v>
      </c>
      <c r="B3506" s="74">
        <f>SUMIF([1]!Query1[Date],"="&amp;A3506,[1]!Query1[Quantity])</f>
        <v>0</v>
      </c>
      <c r="C3506" s="75" t="e">
        <f t="shared" si="109"/>
        <v>#DIV/0!</v>
      </c>
      <c r="D3506" s="74">
        <f>SUMIF([1]!Query1[Date],"="&amp;A3506,[1]!Query1[Trans_cnt])</f>
        <v>0</v>
      </c>
    </row>
    <row r="3507" spans="1:4" x14ac:dyDescent="0.25">
      <c r="A3507" s="8">
        <f t="shared" si="110"/>
        <v>48432</v>
      </c>
      <c r="B3507" s="74">
        <f>SUMIF([1]!Query1[Date],"="&amp;A3507,[1]!Query1[Quantity])</f>
        <v>0</v>
      </c>
      <c r="C3507" s="75" t="e">
        <f t="shared" si="109"/>
        <v>#DIV/0!</v>
      </c>
      <c r="D3507" s="74">
        <f>SUMIF([1]!Query1[Date],"="&amp;A3507,[1]!Query1[Trans_cnt])</f>
        <v>0</v>
      </c>
    </row>
    <row r="3508" spans="1:4" x14ac:dyDescent="0.25">
      <c r="A3508" s="8">
        <f t="shared" si="110"/>
        <v>48433</v>
      </c>
      <c r="B3508" s="74">
        <f>SUMIF([1]!Query1[Date],"="&amp;A3508,[1]!Query1[Quantity])</f>
        <v>0</v>
      </c>
      <c r="C3508" s="75" t="e">
        <f t="shared" si="109"/>
        <v>#DIV/0!</v>
      </c>
      <c r="D3508" s="74">
        <f>SUMIF([1]!Query1[Date],"="&amp;A3508,[1]!Query1[Trans_cnt])</f>
        <v>0</v>
      </c>
    </row>
    <row r="3509" spans="1:4" x14ac:dyDescent="0.25">
      <c r="A3509" s="8">
        <f t="shared" si="110"/>
        <v>48434</v>
      </c>
      <c r="B3509" s="74">
        <f>SUMIF([1]!Query1[Date],"="&amp;A3509,[1]!Query1[Quantity])</f>
        <v>0</v>
      </c>
      <c r="C3509" s="75" t="e">
        <f t="shared" si="109"/>
        <v>#DIV/0!</v>
      </c>
      <c r="D3509" s="74">
        <f>SUMIF([1]!Query1[Date],"="&amp;A3509,[1]!Query1[Trans_cnt])</f>
        <v>0</v>
      </c>
    </row>
    <row r="3510" spans="1:4" x14ac:dyDescent="0.25">
      <c r="A3510" s="8">
        <f t="shared" si="110"/>
        <v>48435</v>
      </c>
      <c r="B3510" s="74">
        <f>SUMIF([1]!Query1[Date],"="&amp;A3510,[1]!Query1[Quantity])</f>
        <v>0</v>
      </c>
      <c r="C3510" s="75" t="e">
        <f t="shared" si="109"/>
        <v>#DIV/0!</v>
      </c>
      <c r="D3510" s="74">
        <f>SUMIF([1]!Query1[Date],"="&amp;A3510,[1]!Query1[Trans_cnt])</f>
        <v>0</v>
      </c>
    </row>
    <row r="3511" spans="1:4" x14ac:dyDescent="0.25">
      <c r="A3511" s="8">
        <f t="shared" si="110"/>
        <v>48436</v>
      </c>
      <c r="B3511" s="74">
        <f>SUMIF([1]!Query1[Date],"="&amp;A3511,[1]!Query1[Quantity])</f>
        <v>0</v>
      </c>
      <c r="C3511" s="75" t="e">
        <f t="shared" si="109"/>
        <v>#DIV/0!</v>
      </c>
      <c r="D3511" s="74">
        <f>SUMIF([1]!Query1[Date],"="&amp;A3511,[1]!Query1[Trans_cnt])</f>
        <v>0</v>
      </c>
    </row>
    <row r="3512" spans="1:4" x14ac:dyDescent="0.25">
      <c r="A3512" s="8">
        <f t="shared" si="110"/>
        <v>48437</v>
      </c>
      <c r="B3512" s="74">
        <f>SUMIF([1]!Query1[Date],"="&amp;A3512,[1]!Query1[Quantity])</f>
        <v>0</v>
      </c>
      <c r="C3512" s="75" t="e">
        <f t="shared" si="109"/>
        <v>#DIV/0!</v>
      </c>
      <c r="D3512" s="74">
        <f>SUMIF([1]!Query1[Date],"="&amp;A3512,[1]!Query1[Trans_cnt])</f>
        <v>0</v>
      </c>
    </row>
    <row r="3513" spans="1:4" x14ac:dyDescent="0.25">
      <c r="A3513" s="8">
        <f t="shared" si="110"/>
        <v>48438</v>
      </c>
      <c r="B3513" s="74">
        <f>SUMIF([1]!Query1[Date],"="&amp;A3513,[1]!Query1[Quantity])</f>
        <v>0</v>
      </c>
      <c r="C3513" s="75" t="e">
        <f t="shared" si="109"/>
        <v>#DIV/0!</v>
      </c>
      <c r="D3513" s="74">
        <f>SUMIF([1]!Query1[Date],"="&amp;A3513,[1]!Query1[Trans_cnt])</f>
        <v>0</v>
      </c>
    </row>
    <row r="3514" spans="1:4" x14ac:dyDescent="0.25">
      <c r="A3514" s="8">
        <f t="shared" si="110"/>
        <v>48439</v>
      </c>
      <c r="B3514" s="74">
        <f>SUMIF([1]!Query1[Date],"="&amp;A3514,[1]!Query1[Quantity])</f>
        <v>0</v>
      </c>
      <c r="C3514" s="75" t="e">
        <f t="shared" si="109"/>
        <v>#DIV/0!</v>
      </c>
      <c r="D3514" s="74">
        <f>SUMIF([1]!Query1[Date],"="&amp;A3514,[1]!Query1[Trans_cnt])</f>
        <v>0</v>
      </c>
    </row>
    <row r="3515" spans="1:4" x14ac:dyDescent="0.25">
      <c r="A3515" s="8">
        <f t="shared" si="110"/>
        <v>48440</v>
      </c>
      <c r="B3515" s="74">
        <f>SUMIF([1]!Query1[Date],"="&amp;A3515,[1]!Query1[Quantity])</f>
        <v>0</v>
      </c>
      <c r="C3515" s="75" t="e">
        <f t="shared" si="109"/>
        <v>#DIV/0!</v>
      </c>
      <c r="D3515" s="74">
        <f>SUMIF([1]!Query1[Date],"="&amp;A3515,[1]!Query1[Trans_cnt])</f>
        <v>0</v>
      </c>
    </row>
    <row r="3516" spans="1:4" x14ac:dyDescent="0.25">
      <c r="A3516" s="8">
        <f t="shared" si="110"/>
        <v>48441</v>
      </c>
      <c r="B3516" s="74">
        <f>SUMIF([1]!Query1[Date],"="&amp;A3516,[1]!Query1[Quantity])</f>
        <v>0</v>
      </c>
      <c r="C3516" s="75" t="e">
        <f t="shared" si="109"/>
        <v>#DIV/0!</v>
      </c>
      <c r="D3516" s="74">
        <f>SUMIF([1]!Query1[Date],"="&amp;A3516,[1]!Query1[Trans_cnt])</f>
        <v>0</v>
      </c>
    </row>
    <row r="3517" spans="1:4" x14ac:dyDescent="0.25">
      <c r="A3517" s="8">
        <f t="shared" si="110"/>
        <v>48442</v>
      </c>
      <c r="B3517" s="74">
        <f>SUMIF([1]!Query1[Date],"="&amp;A3517,[1]!Query1[Quantity])</f>
        <v>0</v>
      </c>
      <c r="C3517" s="75" t="e">
        <f t="shared" si="109"/>
        <v>#DIV/0!</v>
      </c>
      <c r="D3517" s="74">
        <f>SUMIF([1]!Query1[Date],"="&amp;A3517,[1]!Query1[Trans_cnt])</f>
        <v>0</v>
      </c>
    </row>
    <row r="3518" spans="1:4" x14ac:dyDescent="0.25">
      <c r="A3518" s="8">
        <f t="shared" si="110"/>
        <v>48443</v>
      </c>
      <c r="B3518" s="74">
        <f>SUMIF([1]!Query1[Date],"="&amp;A3518,[1]!Query1[Quantity])</f>
        <v>0</v>
      </c>
      <c r="C3518" s="75" t="e">
        <f t="shared" si="109"/>
        <v>#DIV/0!</v>
      </c>
      <c r="D3518" s="74">
        <f>SUMIF([1]!Query1[Date],"="&amp;A3518,[1]!Query1[Trans_cnt])</f>
        <v>0</v>
      </c>
    </row>
    <row r="3519" spans="1:4" x14ac:dyDescent="0.25">
      <c r="A3519" s="8">
        <f t="shared" si="110"/>
        <v>48444</v>
      </c>
      <c r="B3519" s="74">
        <f>SUMIF([1]!Query1[Date],"="&amp;A3519,[1]!Query1[Quantity])</f>
        <v>0</v>
      </c>
      <c r="C3519" s="75" t="e">
        <f t="shared" si="109"/>
        <v>#DIV/0!</v>
      </c>
      <c r="D3519" s="74">
        <f>SUMIF([1]!Query1[Date],"="&amp;A3519,[1]!Query1[Trans_cnt])</f>
        <v>0</v>
      </c>
    </row>
    <row r="3520" spans="1:4" x14ac:dyDescent="0.25">
      <c r="A3520" s="8">
        <f t="shared" si="110"/>
        <v>48445</v>
      </c>
      <c r="B3520" s="74">
        <f>SUMIF([1]!Query1[Date],"="&amp;A3520,[1]!Query1[Quantity])</f>
        <v>0</v>
      </c>
      <c r="C3520" s="75" t="e">
        <f t="shared" si="109"/>
        <v>#DIV/0!</v>
      </c>
      <c r="D3520" s="74">
        <f>SUMIF([1]!Query1[Date],"="&amp;A3520,[1]!Query1[Trans_cnt])</f>
        <v>0</v>
      </c>
    </row>
    <row r="3521" spans="1:4" x14ac:dyDescent="0.25">
      <c r="A3521" s="8">
        <f t="shared" si="110"/>
        <v>48446</v>
      </c>
      <c r="B3521" s="74">
        <f>SUMIF([1]!Query1[Date],"="&amp;A3521,[1]!Query1[Quantity])</f>
        <v>0</v>
      </c>
      <c r="C3521" s="75" t="e">
        <f t="shared" si="109"/>
        <v>#DIV/0!</v>
      </c>
      <c r="D3521" s="74">
        <f>SUMIF([1]!Query1[Date],"="&amp;A3521,[1]!Query1[Trans_cnt])</f>
        <v>0</v>
      </c>
    </row>
    <row r="3522" spans="1:4" x14ac:dyDescent="0.25">
      <c r="A3522" s="8">
        <f t="shared" si="110"/>
        <v>48447</v>
      </c>
      <c r="B3522" s="74">
        <f>SUMIF([1]!Query1[Date],"="&amp;A3522,[1]!Query1[Quantity])</f>
        <v>0</v>
      </c>
      <c r="C3522" s="75" t="e">
        <f t="shared" si="109"/>
        <v>#DIV/0!</v>
      </c>
      <c r="D3522" s="74">
        <f>SUMIF([1]!Query1[Date],"="&amp;A3522,[1]!Query1[Trans_cnt])</f>
        <v>0</v>
      </c>
    </row>
    <row r="3523" spans="1:4" x14ac:dyDescent="0.25">
      <c r="A3523" s="8">
        <f t="shared" si="110"/>
        <v>48448</v>
      </c>
      <c r="B3523" s="74">
        <f>SUMIF([1]!Query1[Date],"="&amp;A3523,[1]!Query1[Quantity])</f>
        <v>0</v>
      </c>
      <c r="C3523" s="75" t="e">
        <f t="shared" ref="C3523:C3586" si="111">B3523/D3523</f>
        <v>#DIV/0!</v>
      </c>
      <c r="D3523" s="74">
        <f>SUMIF([1]!Query1[Date],"="&amp;A3523,[1]!Query1[Trans_cnt])</f>
        <v>0</v>
      </c>
    </row>
    <row r="3524" spans="1:4" x14ac:dyDescent="0.25">
      <c r="A3524" s="8">
        <f t="shared" si="110"/>
        <v>48449</v>
      </c>
      <c r="B3524" s="74">
        <f>SUMIF([1]!Query1[Date],"="&amp;A3524,[1]!Query1[Quantity])</f>
        <v>0</v>
      </c>
      <c r="C3524" s="75" t="e">
        <f t="shared" si="111"/>
        <v>#DIV/0!</v>
      </c>
      <c r="D3524" s="74">
        <f>SUMIF([1]!Query1[Date],"="&amp;A3524,[1]!Query1[Trans_cnt])</f>
        <v>0</v>
      </c>
    </row>
    <row r="3525" spans="1:4" x14ac:dyDescent="0.25">
      <c r="A3525" s="8">
        <f t="shared" si="110"/>
        <v>48450</v>
      </c>
      <c r="B3525" s="74">
        <f>SUMIF([1]!Query1[Date],"="&amp;A3525,[1]!Query1[Quantity])</f>
        <v>0</v>
      </c>
      <c r="C3525" s="75" t="e">
        <f t="shared" si="111"/>
        <v>#DIV/0!</v>
      </c>
      <c r="D3525" s="74">
        <f>SUMIF([1]!Query1[Date],"="&amp;A3525,[1]!Query1[Trans_cnt])</f>
        <v>0</v>
      </c>
    </row>
    <row r="3526" spans="1:4" x14ac:dyDescent="0.25">
      <c r="A3526" s="8">
        <f t="shared" si="110"/>
        <v>48451</v>
      </c>
      <c r="B3526" s="74">
        <f>SUMIF([1]!Query1[Date],"="&amp;A3526,[1]!Query1[Quantity])</f>
        <v>0</v>
      </c>
      <c r="C3526" s="75" t="e">
        <f t="shared" si="111"/>
        <v>#DIV/0!</v>
      </c>
      <c r="D3526" s="74">
        <f>SUMIF([1]!Query1[Date],"="&amp;A3526,[1]!Query1[Trans_cnt])</f>
        <v>0</v>
      </c>
    </row>
    <row r="3527" spans="1:4" x14ac:dyDescent="0.25">
      <c r="A3527" s="8">
        <f t="shared" si="110"/>
        <v>48452</v>
      </c>
      <c r="B3527" s="74">
        <f>SUMIF([1]!Query1[Date],"="&amp;A3527,[1]!Query1[Quantity])</f>
        <v>0</v>
      </c>
      <c r="C3527" s="75" t="e">
        <f t="shared" si="111"/>
        <v>#DIV/0!</v>
      </c>
      <c r="D3527" s="74">
        <f>SUMIF([1]!Query1[Date],"="&amp;A3527,[1]!Query1[Trans_cnt])</f>
        <v>0</v>
      </c>
    </row>
    <row r="3528" spans="1:4" x14ac:dyDescent="0.25">
      <c r="A3528" s="8">
        <f t="shared" si="110"/>
        <v>48453</v>
      </c>
      <c r="B3528" s="74">
        <f>SUMIF([1]!Query1[Date],"="&amp;A3528,[1]!Query1[Quantity])</f>
        <v>0</v>
      </c>
      <c r="C3528" s="75" t="e">
        <f t="shared" si="111"/>
        <v>#DIV/0!</v>
      </c>
      <c r="D3528" s="74">
        <f>SUMIF([1]!Query1[Date],"="&amp;A3528,[1]!Query1[Trans_cnt])</f>
        <v>0</v>
      </c>
    </row>
    <row r="3529" spans="1:4" x14ac:dyDescent="0.25">
      <c r="A3529" s="8">
        <f t="shared" si="110"/>
        <v>48454</v>
      </c>
      <c r="B3529" s="74">
        <f>SUMIF([1]!Query1[Date],"="&amp;A3529,[1]!Query1[Quantity])</f>
        <v>0</v>
      </c>
      <c r="C3529" s="75" t="e">
        <f t="shared" si="111"/>
        <v>#DIV/0!</v>
      </c>
      <c r="D3529" s="74">
        <f>SUMIF([1]!Query1[Date],"="&amp;A3529,[1]!Query1[Trans_cnt])</f>
        <v>0</v>
      </c>
    </row>
    <row r="3530" spans="1:4" x14ac:dyDescent="0.25">
      <c r="A3530" s="8">
        <f t="shared" si="110"/>
        <v>48455</v>
      </c>
      <c r="B3530" s="74">
        <f>SUMIF([1]!Query1[Date],"="&amp;A3530,[1]!Query1[Quantity])</f>
        <v>0</v>
      </c>
      <c r="C3530" s="75" t="e">
        <f t="shared" si="111"/>
        <v>#DIV/0!</v>
      </c>
      <c r="D3530" s="74">
        <f>SUMIF([1]!Query1[Date],"="&amp;A3530,[1]!Query1[Trans_cnt])</f>
        <v>0</v>
      </c>
    </row>
    <row r="3531" spans="1:4" x14ac:dyDescent="0.25">
      <c r="A3531" s="8">
        <f t="shared" si="110"/>
        <v>48456</v>
      </c>
      <c r="B3531" s="74">
        <f>SUMIF([1]!Query1[Date],"="&amp;A3531,[1]!Query1[Quantity])</f>
        <v>0</v>
      </c>
      <c r="C3531" s="75" t="e">
        <f t="shared" si="111"/>
        <v>#DIV/0!</v>
      </c>
      <c r="D3531" s="74">
        <f>SUMIF([1]!Query1[Date],"="&amp;A3531,[1]!Query1[Trans_cnt])</f>
        <v>0</v>
      </c>
    </row>
    <row r="3532" spans="1:4" x14ac:dyDescent="0.25">
      <c r="A3532" s="8">
        <f t="shared" si="110"/>
        <v>48457</v>
      </c>
      <c r="B3532" s="74">
        <f>SUMIF([1]!Query1[Date],"="&amp;A3532,[1]!Query1[Quantity])</f>
        <v>0</v>
      </c>
      <c r="C3532" s="75" t="e">
        <f t="shared" si="111"/>
        <v>#DIV/0!</v>
      </c>
      <c r="D3532" s="74">
        <f>SUMIF([1]!Query1[Date],"="&amp;A3532,[1]!Query1[Trans_cnt])</f>
        <v>0</v>
      </c>
    </row>
    <row r="3533" spans="1:4" x14ac:dyDescent="0.25">
      <c r="A3533" s="8">
        <f t="shared" si="110"/>
        <v>48458</v>
      </c>
      <c r="B3533" s="74">
        <f>SUMIF([1]!Query1[Date],"="&amp;A3533,[1]!Query1[Quantity])</f>
        <v>0</v>
      </c>
      <c r="C3533" s="75" t="e">
        <f t="shared" si="111"/>
        <v>#DIV/0!</v>
      </c>
      <c r="D3533" s="74">
        <f>SUMIF([1]!Query1[Date],"="&amp;A3533,[1]!Query1[Trans_cnt])</f>
        <v>0</v>
      </c>
    </row>
    <row r="3534" spans="1:4" x14ac:dyDescent="0.25">
      <c r="A3534" s="8">
        <f t="shared" si="110"/>
        <v>48459</v>
      </c>
      <c r="B3534" s="74">
        <f>SUMIF([1]!Query1[Date],"="&amp;A3534,[1]!Query1[Quantity])</f>
        <v>0</v>
      </c>
      <c r="C3534" s="75" t="e">
        <f t="shared" si="111"/>
        <v>#DIV/0!</v>
      </c>
      <c r="D3534" s="74">
        <f>SUMIF([1]!Query1[Date],"="&amp;A3534,[1]!Query1[Trans_cnt])</f>
        <v>0</v>
      </c>
    </row>
    <row r="3535" spans="1:4" x14ac:dyDescent="0.25">
      <c r="A3535" s="8">
        <f t="shared" si="110"/>
        <v>48460</v>
      </c>
      <c r="B3535" s="74">
        <f>SUMIF([1]!Query1[Date],"="&amp;A3535,[1]!Query1[Quantity])</f>
        <v>0</v>
      </c>
      <c r="C3535" s="75" t="e">
        <f t="shared" si="111"/>
        <v>#DIV/0!</v>
      </c>
      <c r="D3535" s="74">
        <f>SUMIF([1]!Query1[Date],"="&amp;A3535,[1]!Query1[Trans_cnt])</f>
        <v>0</v>
      </c>
    </row>
    <row r="3536" spans="1:4" x14ac:dyDescent="0.25">
      <c r="A3536" s="8">
        <f t="shared" si="110"/>
        <v>48461</v>
      </c>
      <c r="B3536" s="74">
        <f>SUMIF([1]!Query1[Date],"="&amp;A3536,[1]!Query1[Quantity])</f>
        <v>0</v>
      </c>
      <c r="C3536" s="75" t="e">
        <f t="shared" si="111"/>
        <v>#DIV/0!</v>
      </c>
      <c r="D3536" s="74">
        <f>SUMIF([1]!Query1[Date],"="&amp;A3536,[1]!Query1[Trans_cnt])</f>
        <v>0</v>
      </c>
    </row>
    <row r="3537" spans="1:4" x14ac:dyDescent="0.25">
      <c r="A3537" s="8">
        <f t="shared" si="110"/>
        <v>48462</v>
      </c>
      <c r="B3537" s="74">
        <f>SUMIF([1]!Query1[Date],"="&amp;A3537,[1]!Query1[Quantity])</f>
        <v>0</v>
      </c>
      <c r="C3537" s="75" t="e">
        <f t="shared" si="111"/>
        <v>#DIV/0!</v>
      </c>
      <c r="D3537" s="74">
        <f>SUMIF([1]!Query1[Date],"="&amp;A3537,[1]!Query1[Trans_cnt])</f>
        <v>0</v>
      </c>
    </row>
    <row r="3538" spans="1:4" x14ac:dyDescent="0.25">
      <c r="A3538" s="8">
        <f t="shared" si="110"/>
        <v>48463</v>
      </c>
      <c r="B3538" s="74">
        <f>SUMIF([1]!Query1[Date],"="&amp;A3538,[1]!Query1[Quantity])</f>
        <v>0</v>
      </c>
      <c r="C3538" s="75" t="e">
        <f t="shared" si="111"/>
        <v>#DIV/0!</v>
      </c>
      <c r="D3538" s="74">
        <f>SUMIF([1]!Query1[Date],"="&amp;A3538,[1]!Query1[Trans_cnt])</f>
        <v>0</v>
      </c>
    </row>
    <row r="3539" spans="1:4" x14ac:dyDescent="0.25">
      <c r="A3539" s="8">
        <f t="shared" si="110"/>
        <v>48464</v>
      </c>
      <c r="B3539" s="74">
        <f>SUMIF([1]!Query1[Date],"="&amp;A3539,[1]!Query1[Quantity])</f>
        <v>0</v>
      </c>
      <c r="C3539" s="75" t="e">
        <f t="shared" si="111"/>
        <v>#DIV/0!</v>
      </c>
      <c r="D3539" s="74">
        <f>SUMIF([1]!Query1[Date],"="&amp;A3539,[1]!Query1[Trans_cnt])</f>
        <v>0</v>
      </c>
    </row>
    <row r="3540" spans="1:4" x14ac:dyDescent="0.25">
      <c r="A3540" s="8">
        <f t="shared" si="110"/>
        <v>48465</v>
      </c>
      <c r="B3540" s="74">
        <f>SUMIF([1]!Query1[Date],"="&amp;A3540,[1]!Query1[Quantity])</f>
        <v>0</v>
      </c>
      <c r="C3540" s="75" t="e">
        <f t="shared" si="111"/>
        <v>#DIV/0!</v>
      </c>
      <c r="D3540" s="74">
        <f>SUMIF([1]!Query1[Date],"="&amp;A3540,[1]!Query1[Trans_cnt])</f>
        <v>0</v>
      </c>
    </row>
    <row r="3541" spans="1:4" x14ac:dyDescent="0.25">
      <c r="A3541" s="8">
        <f t="shared" si="110"/>
        <v>48466</v>
      </c>
      <c r="B3541" s="74">
        <f>SUMIF([1]!Query1[Date],"="&amp;A3541,[1]!Query1[Quantity])</f>
        <v>0</v>
      </c>
      <c r="C3541" s="75" t="e">
        <f t="shared" si="111"/>
        <v>#DIV/0!</v>
      </c>
      <c r="D3541" s="74">
        <f>SUMIF([1]!Query1[Date],"="&amp;A3541,[1]!Query1[Trans_cnt])</f>
        <v>0</v>
      </c>
    </row>
    <row r="3542" spans="1:4" x14ac:dyDescent="0.25">
      <c r="A3542" s="8">
        <f t="shared" si="110"/>
        <v>48467</v>
      </c>
      <c r="B3542" s="74">
        <f>SUMIF([1]!Query1[Date],"="&amp;A3542,[1]!Query1[Quantity])</f>
        <v>0</v>
      </c>
      <c r="C3542" s="75" t="e">
        <f t="shared" si="111"/>
        <v>#DIV/0!</v>
      </c>
      <c r="D3542" s="74">
        <f>SUMIF([1]!Query1[Date],"="&amp;A3542,[1]!Query1[Trans_cnt])</f>
        <v>0</v>
      </c>
    </row>
    <row r="3543" spans="1:4" x14ac:dyDescent="0.25">
      <c r="A3543" s="8">
        <f t="shared" ref="A3543:A3606" si="112">A3542+1</f>
        <v>48468</v>
      </c>
      <c r="B3543" s="74">
        <f>SUMIF([1]!Query1[Date],"="&amp;A3543,[1]!Query1[Quantity])</f>
        <v>0</v>
      </c>
      <c r="C3543" s="75" t="e">
        <f t="shared" si="111"/>
        <v>#DIV/0!</v>
      </c>
      <c r="D3543" s="74">
        <f>SUMIF([1]!Query1[Date],"="&amp;A3543,[1]!Query1[Trans_cnt])</f>
        <v>0</v>
      </c>
    </row>
    <row r="3544" spans="1:4" x14ac:dyDescent="0.25">
      <c r="A3544" s="8">
        <f t="shared" si="112"/>
        <v>48469</v>
      </c>
      <c r="B3544" s="74">
        <f>SUMIF([1]!Query1[Date],"="&amp;A3544,[1]!Query1[Quantity])</f>
        <v>0</v>
      </c>
      <c r="C3544" s="75" t="e">
        <f t="shared" si="111"/>
        <v>#DIV/0!</v>
      </c>
      <c r="D3544" s="74">
        <f>SUMIF([1]!Query1[Date],"="&amp;A3544,[1]!Query1[Trans_cnt])</f>
        <v>0</v>
      </c>
    </row>
    <row r="3545" spans="1:4" x14ac:dyDescent="0.25">
      <c r="A3545" s="8">
        <f t="shared" si="112"/>
        <v>48470</v>
      </c>
      <c r="B3545" s="74">
        <f>SUMIF([1]!Query1[Date],"="&amp;A3545,[1]!Query1[Quantity])</f>
        <v>0</v>
      </c>
      <c r="C3545" s="75" t="e">
        <f t="shared" si="111"/>
        <v>#DIV/0!</v>
      </c>
      <c r="D3545" s="74">
        <f>SUMIF([1]!Query1[Date],"="&amp;A3545,[1]!Query1[Trans_cnt])</f>
        <v>0</v>
      </c>
    </row>
    <row r="3546" spans="1:4" x14ac:dyDescent="0.25">
      <c r="A3546" s="8">
        <f t="shared" si="112"/>
        <v>48471</v>
      </c>
      <c r="B3546" s="74">
        <f>SUMIF([1]!Query1[Date],"="&amp;A3546,[1]!Query1[Quantity])</f>
        <v>0</v>
      </c>
      <c r="C3546" s="75" t="e">
        <f t="shared" si="111"/>
        <v>#DIV/0!</v>
      </c>
      <c r="D3546" s="74">
        <f>SUMIF([1]!Query1[Date],"="&amp;A3546,[1]!Query1[Trans_cnt])</f>
        <v>0</v>
      </c>
    </row>
    <row r="3547" spans="1:4" x14ac:dyDescent="0.25">
      <c r="A3547" s="8">
        <f t="shared" si="112"/>
        <v>48472</v>
      </c>
      <c r="B3547" s="74">
        <f>SUMIF([1]!Query1[Date],"="&amp;A3547,[1]!Query1[Quantity])</f>
        <v>0</v>
      </c>
      <c r="C3547" s="75" t="e">
        <f t="shared" si="111"/>
        <v>#DIV/0!</v>
      </c>
      <c r="D3547" s="74">
        <f>SUMIF([1]!Query1[Date],"="&amp;A3547,[1]!Query1[Trans_cnt])</f>
        <v>0</v>
      </c>
    </row>
    <row r="3548" spans="1:4" x14ac:dyDescent="0.25">
      <c r="A3548" s="8">
        <f t="shared" si="112"/>
        <v>48473</v>
      </c>
      <c r="B3548" s="74">
        <f>SUMIF([1]!Query1[Date],"="&amp;A3548,[1]!Query1[Quantity])</f>
        <v>0</v>
      </c>
      <c r="C3548" s="75" t="e">
        <f t="shared" si="111"/>
        <v>#DIV/0!</v>
      </c>
      <c r="D3548" s="74">
        <f>SUMIF([1]!Query1[Date],"="&amp;A3548,[1]!Query1[Trans_cnt])</f>
        <v>0</v>
      </c>
    </row>
    <row r="3549" spans="1:4" x14ac:dyDescent="0.25">
      <c r="A3549" s="8">
        <f t="shared" si="112"/>
        <v>48474</v>
      </c>
      <c r="B3549" s="74">
        <f>SUMIF([1]!Query1[Date],"="&amp;A3549,[1]!Query1[Quantity])</f>
        <v>0</v>
      </c>
      <c r="C3549" s="75" t="e">
        <f t="shared" si="111"/>
        <v>#DIV/0!</v>
      </c>
      <c r="D3549" s="74">
        <f>SUMIF([1]!Query1[Date],"="&amp;A3549,[1]!Query1[Trans_cnt])</f>
        <v>0</v>
      </c>
    </row>
    <row r="3550" spans="1:4" x14ac:dyDescent="0.25">
      <c r="A3550" s="8">
        <f t="shared" si="112"/>
        <v>48475</v>
      </c>
      <c r="B3550" s="74">
        <f>SUMIF([1]!Query1[Date],"="&amp;A3550,[1]!Query1[Quantity])</f>
        <v>0</v>
      </c>
      <c r="C3550" s="75" t="e">
        <f t="shared" si="111"/>
        <v>#DIV/0!</v>
      </c>
      <c r="D3550" s="74">
        <f>SUMIF([1]!Query1[Date],"="&amp;A3550,[1]!Query1[Trans_cnt])</f>
        <v>0</v>
      </c>
    </row>
    <row r="3551" spans="1:4" x14ac:dyDescent="0.25">
      <c r="A3551" s="8">
        <f t="shared" si="112"/>
        <v>48476</v>
      </c>
      <c r="B3551" s="74">
        <f>SUMIF([1]!Query1[Date],"="&amp;A3551,[1]!Query1[Quantity])</f>
        <v>0</v>
      </c>
      <c r="C3551" s="75" t="e">
        <f t="shared" si="111"/>
        <v>#DIV/0!</v>
      </c>
      <c r="D3551" s="74">
        <f>SUMIF([1]!Query1[Date],"="&amp;A3551,[1]!Query1[Trans_cnt])</f>
        <v>0</v>
      </c>
    </row>
    <row r="3552" spans="1:4" x14ac:dyDescent="0.25">
      <c r="A3552" s="8">
        <f t="shared" si="112"/>
        <v>48477</v>
      </c>
      <c r="B3552" s="74">
        <f>SUMIF([1]!Query1[Date],"="&amp;A3552,[1]!Query1[Quantity])</f>
        <v>0</v>
      </c>
      <c r="C3552" s="75" t="e">
        <f t="shared" si="111"/>
        <v>#DIV/0!</v>
      </c>
      <c r="D3552" s="74">
        <f>SUMIF([1]!Query1[Date],"="&amp;A3552,[1]!Query1[Trans_cnt])</f>
        <v>0</v>
      </c>
    </row>
    <row r="3553" spans="1:4" x14ac:dyDescent="0.25">
      <c r="A3553" s="8">
        <f t="shared" si="112"/>
        <v>48478</v>
      </c>
      <c r="B3553" s="74">
        <f>SUMIF([1]!Query1[Date],"="&amp;A3553,[1]!Query1[Quantity])</f>
        <v>0</v>
      </c>
      <c r="C3553" s="75" t="e">
        <f t="shared" si="111"/>
        <v>#DIV/0!</v>
      </c>
      <c r="D3553" s="74">
        <f>SUMIF([1]!Query1[Date],"="&amp;A3553,[1]!Query1[Trans_cnt])</f>
        <v>0</v>
      </c>
    </row>
    <row r="3554" spans="1:4" x14ac:dyDescent="0.25">
      <c r="A3554" s="8">
        <f t="shared" si="112"/>
        <v>48479</v>
      </c>
      <c r="B3554" s="74">
        <f>SUMIF([1]!Query1[Date],"="&amp;A3554,[1]!Query1[Quantity])</f>
        <v>0</v>
      </c>
      <c r="C3554" s="75" t="e">
        <f t="shared" si="111"/>
        <v>#DIV/0!</v>
      </c>
      <c r="D3554" s="74">
        <f>SUMIF([1]!Query1[Date],"="&amp;A3554,[1]!Query1[Trans_cnt])</f>
        <v>0</v>
      </c>
    </row>
    <row r="3555" spans="1:4" x14ac:dyDescent="0.25">
      <c r="A3555" s="8">
        <f t="shared" si="112"/>
        <v>48480</v>
      </c>
      <c r="B3555" s="74">
        <f>SUMIF([1]!Query1[Date],"="&amp;A3555,[1]!Query1[Quantity])</f>
        <v>0</v>
      </c>
      <c r="C3555" s="75" t="e">
        <f t="shared" si="111"/>
        <v>#DIV/0!</v>
      </c>
      <c r="D3555" s="74">
        <f>SUMIF([1]!Query1[Date],"="&amp;A3555,[1]!Query1[Trans_cnt])</f>
        <v>0</v>
      </c>
    </row>
    <row r="3556" spans="1:4" x14ac:dyDescent="0.25">
      <c r="A3556" s="8">
        <f t="shared" si="112"/>
        <v>48481</v>
      </c>
      <c r="B3556" s="74">
        <f>SUMIF([1]!Query1[Date],"="&amp;A3556,[1]!Query1[Quantity])</f>
        <v>0</v>
      </c>
      <c r="C3556" s="75" t="e">
        <f t="shared" si="111"/>
        <v>#DIV/0!</v>
      </c>
      <c r="D3556" s="74">
        <f>SUMIF([1]!Query1[Date],"="&amp;A3556,[1]!Query1[Trans_cnt])</f>
        <v>0</v>
      </c>
    </row>
    <row r="3557" spans="1:4" x14ac:dyDescent="0.25">
      <c r="A3557" s="8">
        <f t="shared" si="112"/>
        <v>48482</v>
      </c>
      <c r="B3557" s="74">
        <f>SUMIF([1]!Query1[Date],"="&amp;A3557,[1]!Query1[Quantity])</f>
        <v>0</v>
      </c>
      <c r="C3557" s="75" t="e">
        <f t="shared" si="111"/>
        <v>#DIV/0!</v>
      </c>
      <c r="D3557" s="74">
        <f>SUMIF([1]!Query1[Date],"="&amp;A3557,[1]!Query1[Trans_cnt])</f>
        <v>0</v>
      </c>
    </row>
    <row r="3558" spans="1:4" x14ac:dyDescent="0.25">
      <c r="A3558" s="8">
        <f t="shared" si="112"/>
        <v>48483</v>
      </c>
      <c r="B3558" s="74">
        <f>SUMIF([1]!Query1[Date],"="&amp;A3558,[1]!Query1[Quantity])</f>
        <v>0</v>
      </c>
      <c r="C3558" s="75" t="e">
        <f t="shared" si="111"/>
        <v>#DIV/0!</v>
      </c>
      <c r="D3558" s="74">
        <f>SUMIF([1]!Query1[Date],"="&amp;A3558,[1]!Query1[Trans_cnt])</f>
        <v>0</v>
      </c>
    </row>
    <row r="3559" spans="1:4" x14ac:dyDescent="0.25">
      <c r="A3559" s="8">
        <f t="shared" si="112"/>
        <v>48484</v>
      </c>
      <c r="B3559" s="74">
        <f>SUMIF([1]!Query1[Date],"="&amp;A3559,[1]!Query1[Quantity])</f>
        <v>0</v>
      </c>
      <c r="C3559" s="75" t="e">
        <f t="shared" si="111"/>
        <v>#DIV/0!</v>
      </c>
      <c r="D3559" s="74">
        <f>SUMIF([1]!Query1[Date],"="&amp;A3559,[1]!Query1[Trans_cnt])</f>
        <v>0</v>
      </c>
    </row>
    <row r="3560" spans="1:4" x14ac:dyDescent="0.25">
      <c r="A3560" s="8">
        <f t="shared" si="112"/>
        <v>48485</v>
      </c>
      <c r="B3560" s="74">
        <f>SUMIF([1]!Query1[Date],"="&amp;A3560,[1]!Query1[Quantity])</f>
        <v>0</v>
      </c>
      <c r="C3560" s="75" t="e">
        <f t="shared" si="111"/>
        <v>#DIV/0!</v>
      </c>
      <c r="D3560" s="74">
        <f>SUMIF([1]!Query1[Date],"="&amp;A3560,[1]!Query1[Trans_cnt])</f>
        <v>0</v>
      </c>
    </row>
    <row r="3561" spans="1:4" x14ac:dyDescent="0.25">
      <c r="A3561" s="8">
        <f t="shared" si="112"/>
        <v>48486</v>
      </c>
      <c r="B3561" s="74">
        <f>SUMIF([1]!Query1[Date],"="&amp;A3561,[1]!Query1[Quantity])</f>
        <v>0</v>
      </c>
      <c r="C3561" s="75" t="e">
        <f t="shared" si="111"/>
        <v>#DIV/0!</v>
      </c>
      <c r="D3561" s="74">
        <f>SUMIF([1]!Query1[Date],"="&amp;A3561,[1]!Query1[Trans_cnt])</f>
        <v>0</v>
      </c>
    </row>
    <row r="3562" spans="1:4" x14ac:dyDescent="0.25">
      <c r="A3562" s="8">
        <f t="shared" si="112"/>
        <v>48487</v>
      </c>
      <c r="B3562" s="74">
        <f>SUMIF([1]!Query1[Date],"="&amp;A3562,[1]!Query1[Quantity])</f>
        <v>0</v>
      </c>
      <c r="C3562" s="75" t="e">
        <f t="shared" si="111"/>
        <v>#DIV/0!</v>
      </c>
      <c r="D3562" s="74">
        <f>SUMIF([1]!Query1[Date],"="&amp;A3562,[1]!Query1[Trans_cnt])</f>
        <v>0</v>
      </c>
    </row>
    <row r="3563" spans="1:4" x14ac:dyDescent="0.25">
      <c r="A3563" s="8">
        <f t="shared" si="112"/>
        <v>48488</v>
      </c>
      <c r="B3563" s="74">
        <f>SUMIF([1]!Query1[Date],"="&amp;A3563,[1]!Query1[Quantity])</f>
        <v>0</v>
      </c>
      <c r="C3563" s="75" t="e">
        <f t="shared" si="111"/>
        <v>#DIV/0!</v>
      </c>
      <c r="D3563" s="74">
        <f>SUMIF([1]!Query1[Date],"="&amp;A3563,[1]!Query1[Trans_cnt])</f>
        <v>0</v>
      </c>
    </row>
    <row r="3564" spans="1:4" x14ac:dyDescent="0.25">
      <c r="A3564" s="8">
        <f t="shared" si="112"/>
        <v>48489</v>
      </c>
      <c r="B3564" s="74">
        <f>SUMIF([1]!Query1[Date],"="&amp;A3564,[1]!Query1[Quantity])</f>
        <v>0</v>
      </c>
      <c r="C3564" s="75" t="e">
        <f t="shared" si="111"/>
        <v>#DIV/0!</v>
      </c>
      <c r="D3564" s="74">
        <f>SUMIF([1]!Query1[Date],"="&amp;A3564,[1]!Query1[Trans_cnt])</f>
        <v>0</v>
      </c>
    </row>
    <row r="3565" spans="1:4" x14ac:dyDescent="0.25">
      <c r="A3565" s="8">
        <f t="shared" si="112"/>
        <v>48490</v>
      </c>
      <c r="B3565" s="74">
        <f>SUMIF([1]!Query1[Date],"="&amp;A3565,[1]!Query1[Quantity])</f>
        <v>0</v>
      </c>
      <c r="C3565" s="75" t="e">
        <f t="shared" si="111"/>
        <v>#DIV/0!</v>
      </c>
      <c r="D3565" s="74">
        <f>SUMIF([1]!Query1[Date],"="&amp;A3565,[1]!Query1[Trans_cnt])</f>
        <v>0</v>
      </c>
    </row>
    <row r="3566" spans="1:4" x14ac:dyDescent="0.25">
      <c r="A3566" s="8">
        <f t="shared" si="112"/>
        <v>48491</v>
      </c>
      <c r="B3566" s="74">
        <f>SUMIF([1]!Query1[Date],"="&amp;A3566,[1]!Query1[Quantity])</f>
        <v>0</v>
      </c>
      <c r="C3566" s="75" t="e">
        <f t="shared" si="111"/>
        <v>#DIV/0!</v>
      </c>
      <c r="D3566" s="74">
        <f>SUMIF([1]!Query1[Date],"="&amp;A3566,[1]!Query1[Trans_cnt])</f>
        <v>0</v>
      </c>
    </row>
    <row r="3567" spans="1:4" x14ac:dyDescent="0.25">
      <c r="A3567" s="8">
        <f t="shared" si="112"/>
        <v>48492</v>
      </c>
      <c r="B3567" s="74">
        <f>SUMIF([1]!Query1[Date],"="&amp;A3567,[1]!Query1[Quantity])</f>
        <v>0</v>
      </c>
      <c r="C3567" s="75" t="e">
        <f t="shared" si="111"/>
        <v>#DIV/0!</v>
      </c>
      <c r="D3567" s="74">
        <f>SUMIF([1]!Query1[Date],"="&amp;A3567,[1]!Query1[Trans_cnt])</f>
        <v>0</v>
      </c>
    </row>
    <row r="3568" spans="1:4" x14ac:dyDescent="0.25">
      <c r="A3568" s="8">
        <f t="shared" si="112"/>
        <v>48493</v>
      </c>
      <c r="B3568" s="74">
        <f>SUMIF([1]!Query1[Date],"="&amp;A3568,[1]!Query1[Quantity])</f>
        <v>0</v>
      </c>
      <c r="C3568" s="75" t="e">
        <f t="shared" si="111"/>
        <v>#DIV/0!</v>
      </c>
      <c r="D3568" s="74">
        <f>SUMIF([1]!Query1[Date],"="&amp;A3568,[1]!Query1[Trans_cnt])</f>
        <v>0</v>
      </c>
    </row>
    <row r="3569" spans="1:4" x14ac:dyDescent="0.25">
      <c r="A3569" s="8">
        <f t="shared" si="112"/>
        <v>48494</v>
      </c>
      <c r="B3569" s="74">
        <f>SUMIF([1]!Query1[Date],"="&amp;A3569,[1]!Query1[Quantity])</f>
        <v>0</v>
      </c>
      <c r="C3569" s="75" t="e">
        <f t="shared" si="111"/>
        <v>#DIV/0!</v>
      </c>
      <c r="D3569" s="74">
        <f>SUMIF([1]!Query1[Date],"="&amp;A3569,[1]!Query1[Trans_cnt])</f>
        <v>0</v>
      </c>
    </row>
    <row r="3570" spans="1:4" x14ac:dyDescent="0.25">
      <c r="A3570" s="8">
        <f t="shared" si="112"/>
        <v>48495</v>
      </c>
      <c r="B3570" s="74">
        <f>SUMIF([1]!Query1[Date],"="&amp;A3570,[1]!Query1[Quantity])</f>
        <v>0</v>
      </c>
      <c r="C3570" s="75" t="e">
        <f t="shared" si="111"/>
        <v>#DIV/0!</v>
      </c>
      <c r="D3570" s="74">
        <f>SUMIF([1]!Query1[Date],"="&amp;A3570,[1]!Query1[Trans_cnt])</f>
        <v>0</v>
      </c>
    </row>
    <row r="3571" spans="1:4" x14ac:dyDescent="0.25">
      <c r="A3571" s="8">
        <f t="shared" si="112"/>
        <v>48496</v>
      </c>
      <c r="B3571" s="74">
        <f>SUMIF([1]!Query1[Date],"="&amp;A3571,[1]!Query1[Quantity])</f>
        <v>0</v>
      </c>
      <c r="C3571" s="75" t="e">
        <f t="shared" si="111"/>
        <v>#DIV/0!</v>
      </c>
      <c r="D3571" s="74">
        <f>SUMIF([1]!Query1[Date],"="&amp;A3571,[1]!Query1[Trans_cnt])</f>
        <v>0</v>
      </c>
    </row>
    <row r="3572" spans="1:4" x14ac:dyDescent="0.25">
      <c r="A3572" s="8">
        <f t="shared" si="112"/>
        <v>48497</v>
      </c>
      <c r="B3572" s="74">
        <f>SUMIF([1]!Query1[Date],"="&amp;A3572,[1]!Query1[Quantity])</f>
        <v>0</v>
      </c>
      <c r="C3572" s="75" t="e">
        <f t="shared" si="111"/>
        <v>#DIV/0!</v>
      </c>
      <c r="D3572" s="74">
        <f>SUMIF([1]!Query1[Date],"="&amp;A3572,[1]!Query1[Trans_cnt])</f>
        <v>0</v>
      </c>
    </row>
    <row r="3573" spans="1:4" x14ac:dyDescent="0.25">
      <c r="A3573" s="8">
        <f t="shared" si="112"/>
        <v>48498</v>
      </c>
      <c r="B3573" s="74">
        <f>SUMIF([1]!Query1[Date],"="&amp;A3573,[1]!Query1[Quantity])</f>
        <v>0</v>
      </c>
      <c r="C3573" s="75" t="e">
        <f t="shared" si="111"/>
        <v>#DIV/0!</v>
      </c>
      <c r="D3573" s="74">
        <f>SUMIF([1]!Query1[Date],"="&amp;A3573,[1]!Query1[Trans_cnt])</f>
        <v>0</v>
      </c>
    </row>
    <row r="3574" spans="1:4" x14ac:dyDescent="0.25">
      <c r="A3574" s="8">
        <f t="shared" si="112"/>
        <v>48499</v>
      </c>
      <c r="B3574" s="74">
        <f>SUMIF([1]!Query1[Date],"="&amp;A3574,[1]!Query1[Quantity])</f>
        <v>0</v>
      </c>
      <c r="C3574" s="75" t="e">
        <f t="shared" si="111"/>
        <v>#DIV/0!</v>
      </c>
      <c r="D3574" s="74">
        <f>SUMIF([1]!Query1[Date],"="&amp;A3574,[1]!Query1[Trans_cnt])</f>
        <v>0</v>
      </c>
    </row>
    <row r="3575" spans="1:4" x14ac:dyDescent="0.25">
      <c r="A3575" s="8">
        <f t="shared" si="112"/>
        <v>48500</v>
      </c>
      <c r="B3575" s="74">
        <f>SUMIF([1]!Query1[Date],"="&amp;A3575,[1]!Query1[Quantity])</f>
        <v>0</v>
      </c>
      <c r="C3575" s="75" t="e">
        <f t="shared" si="111"/>
        <v>#DIV/0!</v>
      </c>
      <c r="D3575" s="74">
        <f>SUMIF([1]!Query1[Date],"="&amp;A3575,[1]!Query1[Trans_cnt])</f>
        <v>0</v>
      </c>
    </row>
    <row r="3576" spans="1:4" x14ac:dyDescent="0.25">
      <c r="A3576" s="8">
        <f t="shared" si="112"/>
        <v>48501</v>
      </c>
      <c r="B3576" s="74">
        <f>SUMIF([1]!Query1[Date],"="&amp;A3576,[1]!Query1[Quantity])</f>
        <v>0</v>
      </c>
      <c r="C3576" s="75" t="e">
        <f t="shared" si="111"/>
        <v>#DIV/0!</v>
      </c>
      <c r="D3576" s="74">
        <f>SUMIF([1]!Query1[Date],"="&amp;A3576,[1]!Query1[Trans_cnt])</f>
        <v>0</v>
      </c>
    </row>
    <row r="3577" spans="1:4" x14ac:dyDescent="0.25">
      <c r="A3577" s="8">
        <f t="shared" si="112"/>
        <v>48502</v>
      </c>
      <c r="B3577" s="74">
        <f>SUMIF([1]!Query1[Date],"="&amp;A3577,[1]!Query1[Quantity])</f>
        <v>0</v>
      </c>
      <c r="C3577" s="75" t="e">
        <f t="shared" si="111"/>
        <v>#DIV/0!</v>
      </c>
      <c r="D3577" s="74">
        <f>SUMIF([1]!Query1[Date],"="&amp;A3577,[1]!Query1[Trans_cnt])</f>
        <v>0</v>
      </c>
    </row>
    <row r="3578" spans="1:4" x14ac:dyDescent="0.25">
      <c r="A3578" s="8">
        <f t="shared" si="112"/>
        <v>48503</v>
      </c>
      <c r="B3578" s="74">
        <f>SUMIF([1]!Query1[Date],"="&amp;A3578,[1]!Query1[Quantity])</f>
        <v>0</v>
      </c>
      <c r="C3578" s="75" t="e">
        <f t="shared" si="111"/>
        <v>#DIV/0!</v>
      </c>
      <c r="D3578" s="74">
        <f>SUMIF([1]!Query1[Date],"="&amp;A3578,[1]!Query1[Trans_cnt])</f>
        <v>0</v>
      </c>
    </row>
    <row r="3579" spans="1:4" x14ac:dyDescent="0.25">
      <c r="A3579" s="8">
        <f t="shared" si="112"/>
        <v>48504</v>
      </c>
      <c r="B3579" s="74">
        <f>SUMIF([1]!Query1[Date],"="&amp;A3579,[1]!Query1[Quantity])</f>
        <v>0</v>
      </c>
      <c r="C3579" s="75" t="e">
        <f t="shared" si="111"/>
        <v>#DIV/0!</v>
      </c>
      <c r="D3579" s="74">
        <f>SUMIF([1]!Query1[Date],"="&amp;A3579,[1]!Query1[Trans_cnt])</f>
        <v>0</v>
      </c>
    </row>
    <row r="3580" spans="1:4" x14ac:dyDescent="0.25">
      <c r="A3580" s="8">
        <f t="shared" si="112"/>
        <v>48505</v>
      </c>
      <c r="B3580" s="74">
        <f>SUMIF([1]!Query1[Date],"="&amp;A3580,[1]!Query1[Quantity])</f>
        <v>0</v>
      </c>
      <c r="C3580" s="75" t="e">
        <f t="shared" si="111"/>
        <v>#DIV/0!</v>
      </c>
      <c r="D3580" s="74">
        <f>SUMIF([1]!Query1[Date],"="&amp;A3580,[1]!Query1[Trans_cnt])</f>
        <v>0</v>
      </c>
    </row>
    <row r="3581" spans="1:4" x14ac:dyDescent="0.25">
      <c r="A3581" s="8">
        <f t="shared" si="112"/>
        <v>48506</v>
      </c>
      <c r="B3581" s="74">
        <f>SUMIF([1]!Query1[Date],"="&amp;A3581,[1]!Query1[Quantity])</f>
        <v>0</v>
      </c>
      <c r="C3581" s="75" t="e">
        <f t="shared" si="111"/>
        <v>#DIV/0!</v>
      </c>
      <c r="D3581" s="74">
        <f>SUMIF([1]!Query1[Date],"="&amp;A3581,[1]!Query1[Trans_cnt])</f>
        <v>0</v>
      </c>
    </row>
    <row r="3582" spans="1:4" x14ac:dyDescent="0.25">
      <c r="A3582" s="8">
        <f t="shared" si="112"/>
        <v>48507</v>
      </c>
      <c r="B3582" s="74">
        <f>SUMIF([1]!Query1[Date],"="&amp;A3582,[1]!Query1[Quantity])</f>
        <v>0</v>
      </c>
      <c r="C3582" s="75" t="e">
        <f t="shared" si="111"/>
        <v>#DIV/0!</v>
      </c>
      <c r="D3582" s="74">
        <f>SUMIF([1]!Query1[Date],"="&amp;A3582,[1]!Query1[Trans_cnt])</f>
        <v>0</v>
      </c>
    </row>
    <row r="3583" spans="1:4" x14ac:dyDescent="0.25">
      <c r="A3583" s="8">
        <f t="shared" si="112"/>
        <v>48508</v>
      </c>
      <c r="B3583" s="74">
        <f>SUMIF([1]!Query1[Date],"="&amp;A3583,[1]!Query1[Quantity])</f>
        <v>0</v>
      </c>
      <c r="C3583" s="75" t="e">
        <f t="shared" si="111"/>
        <v>#DIV/0!</v>
      </c>
      <c r="D3583" s="74">
        <f>SUMIF([1]!Query1[Date],"="&amp;A3583,[1]!Query1[Trans_cnt])</f>
        <v>0</v>
      </c>
    </row>
    <row r="3584" spans="1:4" x14ac:dyDescent="0.25">
      <c r="A3584" s="8">
        <f t="shared" si="112"/>
        <v>48509</v>
      </c>
      <c r="B3584" s="74">
        <f>SUMIF([1]!Query1[Date],"="&amp;A3584,[1]!Query1[Quantity])</f>
        <v>0</v>
      </c>
      <c r="C3584" s="75" t="e">
        <f t="shared" si="111"/>
        <v>#DIV/0!</v>
      </c>
      <c r="D3584" s="74">
        <f>SUMIF([1]!Query1[Date],"="&amp;A3584,[1]!Query1[Trans_cnt])</f>
        <v>0</v>
      </c>
    </row>
    <row r="3585" spans="1:4" x14ac:dyDescent="0.25">
      <c r="A3585" s="8">
        <f t="shared" si="112"/>
        <v>48510</v>
      </c>
      <c r="B3585" s="74">
        <f>SUMIF([1]!Query1[Date],"="&amp;A3585,[1]!Query1[Quantity])</f>
        <v>0</v>
      </c>
      <c r="C3585" s="75" t="e">
        <f t="shared" si="111"/>
        <v>#DIV/0!</v>
      </c>
      <c r="D3585" s="74">
        <f>SUMIF([1]!Query1[Date],"="&amp;A3585,[1]!Query1[Trans_cnt])</f>
        <v>0</v>
      </c>
    </row>
    <row r="3586" spans="1:4" x14ac:dyDescent="0.25">
      <c r="A3586" s="8">
        <f t="shared" si="112"/>
        <v>48511</v>
      </c>
      <c r="B3586" s="74">
        <f>SUMIF([1]!Query1[Date],"="&amp;A3586,[1]!Query1[Quantity])</f>
        <v>0</v>
      </c>
      <c r="C3586" s="75" t="e">
        <f t="shared" si="111"/>
        <v>#DIV/0!</v>
      </c>
      <c r="D3586" s="74">
        <f>SUMIF([1]!Query1[Date],"="&amp;A3586,[1]!Query1[Trans_cnt])</f>
        <v>0</v>
      </c>
    </row>
    <row r="3587" spans="1:4" x14ac:dyDescent="0.25">
      <c r="A3587" s="8">
        <f t="shared" si="112"/>
        <v>48512</v>
      </c>
      <c r="B3587" s="74">
        <f>SUMIF([1]!Query1[Date],"="&amp;A3587,[1]!Query1[Quantity])</f>
        <v>0</v>
      </c>
      <c r="C3587" s="75" t="e">
        <f t="shared" ref="C3587:C3650" si="113">B3587/D3587</f>
        <v>#DIV/0!</v>
      </c>
      <c r="D3587" s="74">
        <f>SUMIF([1]!Query1[Date],"="&amp;A3587,[1]!Query1[Trans_cnt])</f>
        <v>0</v>
      </c>
    </row>
    <row r="3588" spans="1:4" x14ac:dyDescent="0.25">
      <c r="A3588" s="8">
        <f t="shared" si="112"/>
        <v>48513</v>
      </c>
      <c r="B3588" s="74">
        <f>SUMIF([1]!Query1[Date],"="&amp;A3588,[1]!Query1[Quantity])</f>
        <v>0</v>
      </c>
      <c r="C3588" s="75" t="e">
        <f t="shared" si="113"/>
        <v>#DIV/0!</v>
      </c>
      <c r="D3588" s="74">
        <f>SUMIF([1]!Query1[Date],"="&amp;A3588,[1]!Query1[Trans_cnt])</f>
        <v>0</v>
      </c>
    </row>
    <row r="3589" spans="1:4" x14ac:dyDescent="0.25">
      <c r="A3589" s="8">
        <f t="shared" si="112"/>
        <v>48514</v>
      </c>
      <c r="B3589" s="74">
        <f>SUMIF([1]!Query1[Date],"="&amp;A3589,[1]!Query1[Quantity])</f>
        <v>0</v>
      </c>
      <c r="C3589" s="75" t="e">
        <f t="shared" si="113"/>
        <v>#DIV/0!</v>
      </c>
      <c r="D3589" s="74">
        <f>SUMIF([1]!Query1[Date],"="&amp;A3589,[1]!Query1[Trans_cnt])</f>
        <v>0</v>
      </c>
    </row>
    <row r="3590" spans="1:4" x14ac:dyDescent="0.25">
      <c r="A3590" s="8">
        <f t="shared" si="112"/>
        <v>48515</v>
      </c>
      <c r="B3590" s="74">
        <f>SUMIF([1]!Query1[Date],"="&amp;A3590,[1]!Query1[Quantity])</f>
        <v>0</v>
      </c>
      <c r="C3590" s="75" t="e">
        <f t="shared" si="113"/>
        <v>#DIV/0!</v>
      </c>
      <c r="D3590" s="74">
        <f>SUMIF([1]!Query1[Date],"="&amp;A3590,[1]!Query1[Trans_cnt])</f>
        <v>0</v>
      </c>
    </row>
    <row r="3591" spans="1:4" x14ac:dyDescent="0.25">
      <c r="A3591" s="8">
        <f t="shared" si="112"/>
        <v>48516</v>
      </c>
      <c r="B3591" s="74">
        <f>SUMIF([1]!Query1[Date],"="&amp;A3591,[1]!Query1[Quantity])</f>
        <v>0</v>
      </c>
      <c r="C3591" s="75" t="e">
        <f t="shared" si="113"/>
        <v>#DIV/0!</v>
      </c>
      <c r="D3591" s="74">
        <f>SUMIF([1]!Query1[Date],"="&amp;A3591,[1]!Query1[Trans_cnt])</f>
        <v>0</v>
      </c>
    </row>
    <row r="3592" spans="1:4" x14ac:dyDescent="0.25">
      <c r="A3592" s="8">
        <f t="shared" si="112"/>
        <v>48517</v>
      </c>
      <c r="B3592" s="74">
        <f>SUMIF([1]!Query1[Date],"="&amp;A3592,[1]!Query1[Quantity])</f>
        <v>0</v>
      </c>
      <c r="C3592" s="75" t="e">
        <f t="shared" si="113"/>
        <v>#DIV/0!</v>
      </c>
      <c r="D3592" s="74">
        <f>SUMIF([1]!Query1[Date],"="&amp;A3592,[1]!Query1[Trans_cnt])</f>
        <v>0</v>
      </c>
    </row>
    <row r="3593" spans="1:4" x14ac:dyDescent="0.25">
      <c r="A3593" s="8">
        <f t="shared" si="112"/>
        <v>48518</v>
      </c>
      <c r="B3593" s="74">
        <f>SUMIF([1]!Query1[Date],"="&amp;A3593,[1]!Query1[Quantity])</f>
        <v>0</v>
      </c>
      <c r="C3593" s="75" t="e">
        <f t="shared" si="113"/>
        <v>#DIV/0!</v>
      </c>
      <c r="D3593" s="74">
        <f>SUMIF([1]!Query1[Date],"="&amp;A3593,[1]!Query1[Trans_cnt])</f>
        <v>0</v>
      </c>
    </row>
    <row r="3594" spans="1:4" x14ac:dyDescent="0.25">
      <c r="A3594" s="8">
        <f t="shared" si="112"/>
        <v>48519</v>
      </c>
      <c r="B3594" s="74">
        <f>SUMIF([1]!Query1[Date],"="&amp;A3594,[1]!Query1[Quantity])</f>
        <v>0</v>
      </c>
      <c r="C3594" s="75" t="e">
        <f t="shared" si="113"/>
        <v>#DIV/0!</v>
      </c>
      <c r="D3594" s="74">
        <f>SUMIF([1]!Query1[Date],"="&amp;A3594,[1]!Query1[Trans_cnt])</f>
        <v>0</v>
      </c>
    </row>
    <row r="3595" spans="1:4" x14ac:dyDescent="0.25">
      <c r="A3595" s="8">
        <f t="shared" si="112"/>
        <v>48520</v>
      </c>
      <c r="B3595" s="74">
        <f>SUMIF([1]!Query1[Date],"="&amp;A3595,[1]!Query1[Quantity])</f>
        <v>0</v>
      </c>
      <c r="C3595" s="75" t="e">
        <f t="shared" si="113"/>
        <v>#DIV/0!</v>
      </c>
      <c r="D3595" s="74">
        <f>SUMIF([1]!Query1[Date],"="&amp;A3595,[1]!Query1[Trans_cnt])</f>
        <v>0</v>
      </c>
    </row>
    <row r="3596" spans="1:4" x14ac:dyDescent="0.25">
      <c r="A3596" s="8">
        <f t="shared" si="112"/>
        <v>48521</v>
      </c>
      <c r="B3596" s="74">
        <f>SUMIF([1]!Query1[Date],"="&amp;A3596,[1]!Query1[Quantity])</f>
        <v>0</v>
      </c>
      <c r="C3596" s="75" t="e">
        <f t="shared" si="113"/>
        <v>#DIV/0!</v>
      </c>
      <c r="D3596" s="74">
        <f>SUMIF([1]!Query1[Date],"="&amp;A3596,[1]!Query1[Trans_cnt])</f>
        <v>0</v>
      </c>
    </row>
    <row r="3597" spans="1:4" x14ac:dyDescent="0.25">
      <c r="A3597" s="8">
        <f t="shared" si="112"/>
        <v>48522</v>
      </c>
      <c r="B3597" s="74">
        <f>SUMIF([1]!Query1[Date],"="&amp;A3597,[1]!Query1[Quantity])</f>
        <v>0</v>
      </c>
      <c r="C3597" s="75" t="e">
        <f t="shared" si="113"/>
        <v>#DIV/0!</v>
      </c>
      <c r="D3597" s="74">
        <f>SUMIF([1]!Query1[Date],"="&amp;A3597,[1]!Query1[Trans_cnt])</f>
        <v>0</v>
      </c>
    </row>
    <row r="3598" spans="1:4" x14ac:dyDescent="0.25">
      <c r="A3598" s="8">
        <f t="shared" si="112"/>
        <v>48523</v>
      </c>
      <c r="B3598" s="74">
        <f>SUMIF([1]!Query1[Date],"="&amp;A3598,[1]!Query1[Quantity])</f>
        <v>0</v>
      </c>
      <c r="C3598" s="75" t="e">
        <f t="shared" si="113"/>
        <v>#DIV/0!</v>
      </c>
      <c r="D3598" s="74">
        <f>SUMIF([1]!Query1[Date],"="&amp;A3598,[1]!Query1[Trans_cnt])</f>
        <v>0</v>
      </c>
    </row>
    <row r="3599" spans="1:4" x14ac:dyDescent="0.25">
      <c r="A3599" s="8">
        <f t="shared" si="112"/>
        <v>48524</v>
      </c>
      <c r="B3599" s="74">
        <f>SUMIF([1]!Query1[Date],"="&amp;A3599,[1]!Query1[Quantity])</f>
        <v>0</v>
      </c>
      <c r="C3599" s="75" t="e">
        <f t="shared" si="113"/>
        <v>#DIV/0!</v>
      </c>
      <c r="D3599" s="74">
        <f>SUMIF([1]!Query1[Date],"="&amp;A3599,[1]!Query1[Trans_cnt])</f>
        <v>0</v>
      </c>
    </row>
    <row r="3600" spans="1:4" x14ac:dyDescent="0.25">
      <c r="A3600" s="8">
        <f t="shared" si="112"/>
        <v>48525</v>
      </c>
      <c r="B3600" s="74">
        <f>SUMIF([1]!Query1[Date],"="&amp;A3600,[1]!Query1[Quantity])</f>
        <v>0</v>
      </c>
      <c r="C3600" s="75" t="e">
        <f t="shared" si="113"/>
        <v>#DIV/0!</v>
      </c>
      <c r="D3600" s="74">
        <f>SUMIF([1]!Query1[Date],"="&amp;A3600,[1]!Query1[Trans_cnt])</f>
        <v>0</v>
      </c>
    </row>
    <row r="3601" spans="1:4" x14ac:dyDescent="0.25">
      <c r="A3601" s="8">
        <f t="shared" si="112"/>
        <v>48526</v>
      </c>
      <c r="B3601" s="74">
        <f>SUMIF([1]!Query1[Date],"="&amp;A3601,[1]!Query1[Quantity])</f>
        <v>0</v>
      </c>
      <c r="C3601" s="75" t="e">
        <f t="shared" si="113"/>
        <v>#DIV/0!</v>
      </c>
      <c r="D3601" s="74">
        <f>SUMIF([1]!Query1[Date],"="&amp;A3601,[1]!Query1[Trans_cnt])</f>
        <v>0</v>
      </c>
    </row>
    <row r="3602" spans="1:4" x14ac:dyDescent="0.25">
      <c r="A3602" s="8">
        <f t="shared" si="112"/>
        <v>48527</v>
      </c>
      <c r="B3602" s="74">
        <f>SUMIF([1]!Query1[Date],"="&amp;A3602,[1]!Query1[Quantity])</f>
        <v>0</v>
      </c>
      <c r="C3602" s="75" t="e">
        <f t="shared" si="113"/>
        <v>#DIV/0!</v>
      </c>
      <c r="D3602" s="74">
        <f>SUMIF([1]!Query1[Date],"="&amp;A3602,[1]!Query1[Trans_cnt])</f>
        <v>0</v>
      </c>
    </row>
    <row r="3603" spans="1:4" x14ac:dyDescent="0.25">
      <c r="A3603" s="8">
        <f t="shared" si="112"/>
        <v>48528</v>
      </c>
      <c r="B3603" s="74">
        <f>SUMIF([1]!Query1[Date],"="&amp;A3603,[1]!Query1[Quantity])</f>
        <v>0</v>
      </c>
      <c r="C3603" s="75" t="e">
        <f t="shared" si="113"/>
        <v>#DIV/0!</v>
      </c>
      <c r="D3603" s="74">
        <f>SUMIF([1]!Query1[Date],"="&amp;A3603,[1]!Query1[Trans_cnt])</f>
        <v>0</v>
      </c>
    </row>
    <row r="3604" spans="1:4" x14ac:dyDescent="0.25">
      <c r="A3604" s="8">
        <f t="shared" si="112"/>
        <v>48529</v>
      </c>
      <c r="B3604" s="74">
        <f>SUMIF([1]!Query1[Date],"="&amp;A3604,[1]!Query1[Quantity])</f>
        <v>0</v>
      </c>
      <c r="C3604" s="75" t="e">
        <f t="shared" si="113"/>
        <v>#DIV/0!</v>
      </c>
      <c r="D3604" s="74">
        <f>SUMIF([1]!Query1[Date],"="&amp;A3604,[1]!Query1[Trans_cnt])</f>
        <v>0</v>
      </c>
    </row>
    <row r="3605" spans="1:4" x14ac:dyDescent="0.25">
      <c r="A3605" s="8">
        <f t="shared" si="112"/>
        <v>48530</v>
      </c>
      <c r="B3605" s="74">
        <f>SUMIF([1]!Query1[Date],"="&amp;A3605,[1]!Query1[Quantity])</f>
        <v>0</v>
      </c>
      <c r="C3605" s="75" t="e">
        <f t="shared" si="113"/>
        <v>#DIV/0!</v>
      </c>
      <c r="D3605" s="74">
        <f>SUMIF([1]!Query1[Date],"="&amp;A3605,[1]!Query1[Trans_cnt])</f>
        <v>0</v>
      </c>
    </row>
    <row r="3606" spans="1:4" x14ac:dyDescent="0.25">
      <c r="A3606" s="8">
        <f t="shared" si="112"/>
        <v>48531</v>
      </c>
      <c r="B3606" s="74">
        <f>SUMIF([1]!Query1[Date],"="&amp;A3606,[1]!Query1[Quantity])</f>
        <v>0</v>
      </c>
      <c r="C3606" s="75" t="e">
        <f t="shared" si="113"/>
        <v>#DIV/0!</v>
      </c>
      <c r="D3606" s="74">
        <f>SUMIF([1]!Query1[Date],"="&amp;A3606,[1]!Query1[Trans_cnt])</f>
        <v>0</v>
      </c>
    </row>
    <row r="3607" spans="1:4" x14ac:dyDescent="0.25">
      <c r="A3607" s="8">
        <f t="shared" ref="A3607:A3670" si="114">A3606+1</f>
        <v>48532</v>
      </c>
      <c r="B3607" s="74">
        <f>SUMIF([1]!Query1[Date],"="&amp;A3607,[1]!Query1[Quantity])</f>
        <v>0</v>
      </c>
      <c r="C3607" s="75" t="e">
        <f t="shared" si="113"/>
        <v>#DIV/0!</v>
      </c>
      <c r="D3607" s="74">
        <f>SUMIF([1]!Query1[Date],"="&amp;A3607,[1]!Query1[Trans_cnt])</f>
        <v>0</v>
      </c>
    </row>
    <row r="3608" spans="1:4" x14ac:dyDescent="0.25">
      <c r="A3608" s="8">
        <f t="shared" si="114"/>
        <v>48533</v>
      </c>
      <c r="B3608" s="74">
        <f>SUMIF([1]!Query1[Date],"="&amp;A3608,[1]!Query1[Quantity])</f>
        <v>0</v>
      </c>
      <c r="C3608" s="75" t="e">
        <f t="shared" si="113"/>
        <v>#DIV/0!</v>
      </c>
      <c r="D3608" s="74">
        <f>SUMIF([1]!Query1[Date],"="&amp;A3608,[1]!Query1[Trans_cnt])</f>
        <v>0</v>
      </c>
    </row>
    <row r="3609" spans="1:4" x14ac:dyDescent="0.25">
      <c r="A3609" s="8">
        <f t="shared" si="114"/>
        <v>48534</v>
      </c>
      <c r="B3609" s="74">
        <f>SUMIF([1]!Query1[Date],"="&amp;A3609,[1]!Query1[Quantity])</f>
        <v>0</v>
      </c>
      <c r="C3609" s="75" t="e">
        <f t="shared" si="113"/>
        <v>#DIV/0!</v>
      </c>
      <c r="D3609" s="74">
        <f>SUMIF([1]!Query1[Date],"="&amp;A3609,[1]!Query1[Trans_cnt])</f>
        <v>0</v>
      </c>
    </row>
    <row r="3610" spans="1:4" x14ac:dyDescent="0.25">
      <c r="A3610" s="8">
        <f t="shared" si="114"/>
        <v>48535</v>
      </c>
      <c r="B3610" s="74">
        <f>SUMIF([1]!Query1[Date],"="&amp;A3610,[1]!Query1[Quantity])</f>
        <v>0</v>
      </c>
      <c r="C3610" s="75" t="e">
        <f t="shared" si="113"/>
        <v>#DIV/0!</v>
      </c>
      <c r="D3610" s="74">
        <f>SUMIF([1]!Query1[Date],"="&amp;A3610,[1]!Query1[Trans_cnt])</f>
        <v>0</v>
      </c>
    </row>
    <row r="3611" spans="1:4" x14ac:dyDescent="0.25">
      <c r="A3611" s="8">
        <f t="shared" si="114"/>
        <v>48536</v>
      </c>
      <c r="B3611" s="74">
        <f>SUMIF([1]!Query1[Date],"="&amp;A3611,[1]!Query1[Quantity])</f>
        <v>0</v>
      </c>
      <c r="C3611" s="75" t="e">
        <f t="shared" si="113"/>
        <v>#DIV/0!</v>
      </c>
      <c r="D3611" s="74">
        <f>SUMIF([1]!Query1[Date],"="&amp;A3611,[1]!Query1[Trans_cnt])</f>
        <v>0</v>
      </c>
    </row>
    <row r="3612" spans="1:4" x14ac:dyDescent="0.25">
      <c r="A3612" s="8">
        <f t="shared" si="114"/>
        <v>48537</v>
      </c>
      <c r="B3612" s="74">
        <f>SUMIF([1]!Query1[Date],"="&amp;A3612,[1]!Query1[Quantity])</f>
        <v>0</v>
      </c>
      <c r="C3612" s="75" t="e">
        <f t="shared" si="113"/>
        <v>#DIV/0!</v>
      </c>
      <c r="D3612" s="74">
        <f>SUMIF([1]!Query1[Date],"="&amp;A3612,[1]!Query1[Trans_cnt])</f>
        <v>0</v>
      </c>
    </row>
    <row r="3613" spans="1:4" x14ac:dyDescent="0.25">
      <c r="A3613" s="8">
        <f t="shared" si="114"/>
        <v>48538</v>
      </c>
      <c r="B3613" s="74">
        <f>SUMIF([1]!Query1[Date],"="&amp;A3613,[1]!Query1[Quantity])</f>
        <v>0</v>
      </c>
      <c r="C3613" s="75" t="e">
        <f t="shared" si="113"/>
        <v>#DIV/0!</v>
      </c>
      <c r="D3613" s="74">
        <f>SUMIF([1]!Query1[Date],"="&amp;A3613,[1]!Query1[Trans_cnt])</f>
        <v>0</v>
      </c>
    </row>
    <row r="3614" spans="1:4" x14ac:dyDescent="0.25">
      <c r="A3614" s="8">
        <f t="shared" si="114"/>
        <v>48539</v>
      </c>
      <c r="B3614" s="74">
        <f>SUMIF([1]!Query1[Date],"="&amp;A3614,[1]!Query1[Quantity])</f>
        <v>0</v>
      </c>
      <c r="C3614" s="75" t="e">
        <f t="shared" si="113"/>
        <v>#DIV/0!</v>
      </c>
      <c r="D3614" s="74">
        <f>SUMIF([1]!Query1[Date],"="&amp;A3614,[1]!Query1[Trans_cnt])</f>
        <v>0</v>
      </c>
    </row>
    <row r="3615" spans="1:4" x14ac:dyDescent="0.25">
      <c r="A3615" s="8">
        <f t="shared" si="114"/>
        <v>48540</v>
      </c>
      <c r="B3615" s="74">
        <f>SUMIF([1]!Query1[Date],"="&amp;A3615,[1]!Query1[Quantity])</f>
        <v>0</v>
      </c>
      <c r="C3615" s="75" t="e">
        <f t="shared" si="113"/>
        <v>#DIV/0!</v>
      </c>
      <c r="D3615" s="74">
        <f>SUMIF([1]!Query1[Date],"="&amp;A3615,[1]!Query1[Trans_cnt])</f>
        <v>0</v>
      </c>
    </row>
    <row r="3616" spans="1:4" x14ac:dyDescent="0.25">
      <c r="A3616" s="8">
        <f t="shared" si="114"/>
        <v>48541</v>
      </c>
      <c r="B3616" s="74">
        <f>SUMIF([1]!Query1[Date],"="&amp;A3616,[1]!Query1[Quantity])</f>
        <v>0</v>
      </c>
      <c r="C3616" s="75" t="e">
        <f t="shared" si="113"/>
        <v>#DIV/0!</v>
      </c>
      <c r="D3616" s="74">
        <f>SUMIF([1]!Query1[Date],"="&amp;A3616,[1]!Query1[Trans_cnt])</f>
        <v>0</v>
      </c>
    </row>
    <row r="3617" spans="1:4" x14ac:dyDescent="0.25">
      <c r="A3617" s="8">
        <f t="shared" si="114"/>
        <v>48542</v>
      </c>
      <c r="B3617" s="74">
        <f>SUMIF([1]!Query1[Date],"="&amp;A3617,[1]!Query1[Quantity])</f>
        <v>0</v>
      </c>
      <c r="C3617" s="75" t="e">
        <f t="shared" si="113"/>
        <v>#DIV/0!</v>
      </c>
      <c r="D3617" s="74">
        <f>SUMIF([1]!Query1[Date],"="&amp;A3617,[1]!Query1[Trans_cnt])</f>
        <v>0</v>
      </c>
    </row>
    <row r="3618" spans="1:4" x14ac:dyDescent="0.25">
      <c r="A3618" s="8">
        <f t="shared" si="114"/>
        <v>48543</v>
      </c>
      <c r="B3618" s="74">
        <f>SUMIF([1]!Query1[Date],"="&amp;A3618,[1]!Query1[Quantity])</f>
        <v>0</v>
      </c>
      <c r="C3618" s="75" t="e">
        <f t="shared" si="113"/>
        <v>#DIV/0!</v>
      </c>
      <c r="D3618" s="74">
        <f>SUMIF([1]!Query1[Date],"="&amp;A3618,[1]!Query1[Trans_cnt])</f>
        <v>0</v>
      </c>
    </row>
    <row r="3619" spans="1:4" x14ac:dyDescent="0.25">
      <c r="A3619" s="8">
        <f t="shared" si="114"/>
        <v>48544</v>
      </c>
      <c r="B3619" s="74">
        <f>SUMIF([1]!Query1[Date],"="&amp;A3619,[1]!Query1[Quantity])</f>
        <v>0</v>
      </c>
      <c r="C3619" s="75" t="e">
        <f t="shared" si="113"/>
        <v>#DIV/0!</v>
      </c>
      <c r="D3619" s="74">
        <f>SUMIF([1]!Query1[Date],"="&amp;A3619,[1]!Query1[Trans_cnt])</f>
        <v>0</v>
      </c>
    </row>
    <row r="3620" spans="1:4" x14ac:dyDescent="0.25">
      <c r="A3620" s="8">
        <f t="shared" si="114"/>
        <v>48545</v>
      </c>
      <c r="B3620" s="74">
        <f>SUMIF([1]!Query1[Date],"="&amp;A3620,[1]!Query1[Quantity])</f>
        <v>0</v>
      </c>
      <c r="C3620" s="75" t="e">
        <f t="shared" si="113"/>
        <v>#DIV/0!</v>
      </c>
      <c r="D3620" s="74">
        <f>SUMIF([1]!Query1[Date],"="&amp;A3620,[1]!Query1[Trans_cnt])</f>
        <v>0</v>
      </c>
    </row>
    <row r="3621" spans="1:4" x14ac:dyDescent="0.25">
      <c r="A3621" s="8">
        <f t="shared" si="114"/>
        <v>48546</v>
      </c>
      <c r="B3621" s="74">
        <f>SUMIF([1]!Query1[Date],"="&amp;A3621,[1]!Query1[Quantity])</f>
        <v>0</v>
      </c>
      <c r="C3621" s="75" t="e">
        <f t="shared" si="113"/>
        <v>#DIV/0!</v>
      </c>
      <c r="D3621" s="74">
        <f>SUMIF([1]!Query1[Date],"="&amp;A3621,[1]!Query1[Trans_cnt])</f>
        <v>0</v>
      </c>
    </row>
    <row r="3622" spans="1:4" x14ac:dyDescent="0.25">
      <c r="A3622" s="8">
        <f t="shared" si="114"/>
        <v>48547</v>
      </c>
      <c r="B3622" s="74">
        <f>SUMIF([1]!Query1[Date],"="&amp;A3622,[1]!Query1[Quantity])</f>
        <v>0</v>
      </c>
      <c r="C3622" s="75" t="e">
        <f t="shared" si="113"/>
        <v>#DIV/0!</v>
      </c>
      <c r="D3622" s="74">
        <f>SUMIF([1]!Query1[Date],"="&amp;A3622,[1]!Query1[Trans_cnt])</f>
        <v>0</v>
      </c>
    </row>
    <row r="3623" spans="1:4" x14ac:dyDescent="0.25">
      <c r="A3623" s="8">
        <f t="shared" si="114"/>
        <v>48548</v>
      </c>
      <c r="B3623" s="74">
        <f>SUMIF([1]!Query1[Date],"="&amp;A3623,[1]!Query1[Quantity])</f>
        <v>0</v>
      </c>
      <c r="C3623" s="75" t="e">
        <f t="shared" si="113"/>
        <v>#DIV/0!</v>
      </c>
      <c r="D3623" s="74">
        <f>SUMIF([1]!Query1[Date],"="&amp;A3623,[1]!Query1[Trans_cnt])</f>
        <v>0</v>
      </c>
    </row>
    <row r="3624" spans="1:4" x14ac:dyDescent="0.25">
      <c r="A3624" s="8">
        <f t="shared" si="114"/>
        <v>48549</v>
      </c>
      <c r="B3624" s="74">
        <f>SUMIF([1]!Query1[Date],"="&amp;A3624,[1]!Query1[Quantity])</f>
        <v>0</v>
      </c>
      <c r="C3624" s="75" t="e">
        <f t="shared" si="113"/>
        <v>#DIV/0!</v>
      </c>
      <c r="D3624" s="74">
        <f>SUMIF([1]!Query1[Date],"="&amp;A3624,[1]!Query1[Trans_cnt])</f>
        <v>0</v>
      </c>
    </row>
    <row r="3625" spans="1:4" x14ac:dyDescent="0.25">
      <c r="A3625" s="8">
        <f t="shared" si="114"/>
        <v>48550</v>
      </c>
      <c r="B3625" s="74">
        <f>SUMIF([1]!Query1[Date],"="&amp;A3625,[1]!Query1[Quantity])</f>
        <v>0</v>
      </c>
      <c r="C3625" s="75" t="e">
        <f t="shared" si="113"/>
        <v>#DIV/0!</v>
      </c>
      <c r="D3625" s="74">
        <f>SUMIF([1]!Query1[Date],"="&amp;A3625,[1]!Query1[Trans_cnt])</f>
        <v>0</v>
      </c>
    </row>
    <row r="3626" spans="1:4" x14ac:dyDescent="0.25">
      <c r="A3626" s="8">
        <f t="shared" si="114"/>
        <v>48551</v>
      </c>
      <c r="B3626" s="74">
        <f>SUMIF([1]!Query1[Date],"="&amp;A3626,[1]!Query1[Quantity])</f>
        <v>0</v>
      </c>
      <c r="C3626" s="75" t="e">
        <f t="shared" si="113"/>
        <v>#DIV/0!</v>
      </c>
      <c r="D3626" s="74">
        <f>SUMIF([1]!Query1[Date],"="&amp;A3626,[1]!Query1[Trans_cnt])</f>
        <v>0</v>
      </c>
    </row>
    <row r="3627" spans="1:4" x14ac:dyDescent="0.25">
      <c r="A3627" s="8">
        <f t="shared" si="114"/>
        <v>48552</v>
      </c>
      <c r="B3627" s="74">
        <f>SUMIF([1]!Query1[Date],"="&amp;A3627,[1]!Query1[Quantity])</f>
        <v>0</v>
      </c>
      <c r="C3627" s="75" t="e">
        <f t="shared" si="113"/>
        <v>#DIV/0!</v>
      </c>
      <c r="D3627" s="74">
        <f>SUMIF([1]!Query1[Date],"="&amp;A3627,[1]!Query1[Trans_cnt])</f>
        <v>0</v>
      </c>
    </row>
    <row r="3628" spans="1:4" x14ac:dyDescent="0.25">
      <c r="A3628" s="8">
        <f t="shared" si="114"/>
        <v>48553</v>
      </c>
      <c r="B3628" s="74">
        <f>SUMIF([1]!Query1[Date],"="&amp;A3628,[1]!Query1[Quantity])</f>
        <v>0</v>
      </c>
      <c r="C3628" s="75" t="e">
        <f t="shared" si="113"/>
        <v>#DIV/0!</v>
      </c>
      <c r="D3628" s="74">
        <f>SUMIF([1]!Query1[Date],"="&amp;A3628,[1]!Query1[Trans_cnt])</f>
        <v>0</v>
      </c>
    </row>
    <row r="3629" spans="1:4" x14ac:dyDescent="0.25">
      <c r="A3629" s="8">
        <f t="shared" si="114"/>
        <v>48554</v>
      </c>
      <c r="B3629" s="74">
        <f>SUMIF([1]!Query1[Date],"="&amp;A3629,[1]!Query1[Quantity])</f>
        <v>0</v>
      </c>
      <c r="C3629" s="75" t="e">
        <f t="shared" si="113"/>
        <v>#DIV/0!</v>
      </c>
      <c r="D3629" s="74">
        <f>SUMIF([1]!Query1[Date],"="&amp;A3629,[1]!Query1[Trans_cnt])</f>
        <v>0</v>
      </c>
    </row>
    <row r="3630" spans="1:4" x14ac:dyDescent="0.25">
      <c r="A3630" s="8">
        <f t="shared" si="114"/>
        <v>48555</v>
      </c>
      <c r="B3630" s="74">
        <f>SUMIF([1]!Query1[Date],"="&amp;A3630,[1]!Query1[Quantity])</f>
        <v>0</v>
      </c>
      <c r="C3630" s="75" t="e">
        <f t="shared" si="113"/>
        <v>#DIV/0!</v>
      </c>
      <c r="D3630" s="74">
        <f>SUMIF([1]!Query1[Date],"="&amp;A3630,[1]!Query1[Trans_cnt])</f>
        <v>0</v>
      </c>
    </row>
    <row r="3631" spans="1:4" x14ac:dyDescent="0.25">
      <c r="A3631" s="8">
        <f t="shared" si="114"/>
        <v>48556</v>
      </c>
      <c r="B3631" s="74">
        <f>SUMIF([1]!Query1[Date],"="&amp;A3631,[1]!Query1[Quantity])</f>
        <v>0</v>
      </c>
      <c r="C3631" s="75" t="e">
        <f t="shared" si="113"/>
        <v>#DIV/0!</v>
      </c>
      <c r="D3631" s="74">
        <f>SUMIF([1]!Query1[Date],"="&amp;A3631,[1]!Query1[Trans_cnt])</f>
        <v>0</v>
      </c>
    </row>
    <row r="3632" spans="1:4" x14ac:dyDescent="0.25">
      <c r="A3632" s="8">
        <f t="shared" si="114"/>
        <v>48557</v>
      </c>
      <c r="B3632" s="74">
        <f>SUMIF([1]!Query1[Date],"="&amp;A3632,[1]!Query1[Quantity])</f>
        <v>0</v>
      </c>
      <c r="C3632" s="75" t="e">
        <f t="shared" si="113"/>
        <v>#DIV/0!</v>
      </c>
      <c r="D3632" s="74">
        <f>SUMIF([1]!Query1[Date],"="&amp;A3632,[1]!Query1[Trans_cnt])</f>
        <v>0</v>
      </c>
    </row>
    <row r="3633" spans="1:4" x14ac:dyDescent="0.25">
      <c r="A3633" s="8">
        <f t="shared" si="114"/>
        <v>48558</v>
      </c>
      <c r="B3633" s="74">
        <f>SUMIF([1]!Query1[Date],"="&amp;A3633,[1]!Query1[Quantity])</f>
        <v>0</v>
      </c>
      <c r="C3633" s="75" t="e">
        <f t="shared" si="113"/>
        <v>#DIV/0!</v>
      </c>
      <c r="D3633" s="74">
        <f>SUMIF([1]!Query1[Date],"="&amp;A3633,[1]!Query1[Trans_cnt])</f>
        <v>0</v>
      </c>
    </row>
    <row r="3634" spans="1:4" x14ac:dyDescent="0.25">
      <c r="A3634" s="8">
        <f t="shared" si="114"/>
        <v>48559</v>
      </c>
      <c r="B3634" s="74">
        <f>SUMIF([1]!Query1[Date],"="&amp;A3634,[1]!Query1[Quantity])</f>
        <v>0</v>
      </c>
      <c r="C3634" s="75" t="e">
        <f t="shared" si="113"/>
        <v>#DIV/0!</v>
      </c>
      <c r="D3634" s="74">
        <f>SUMIF([1]!Query1[Date],"="&amp;A3634,[1]!Query1[Trans_cnt])</f>
        <v>0</v>
      </c>
    </row>
    <row r="3635" spans="1:4" x14ac:dyDescent="0.25">
      <c r="A3635" s="8">
        <f t="shared" si="114"/>
        <v>48560</v>
      </c>
      <c r="B3635" s="74">
        <f>SUMIF([1]!Query1[Date],"="&amp;A3635,[1]!Query1[Quantity])</f>
        <v>0</v>
      </c>
      <c r="C3635" s="75" t="e">
        <f t="shared" si="113"/>
        <v>#DIV/0!</v>
      </c>
      <c r="D3635" s="74">
        <f>SUMIF([1]!Query1[Date],"="&amp;A3635,[1]!Query1[Trans_cnt])</f>
        <v>0</v>
      </c>
    </row>
    <row r="3636" spans="1:4" x14ac:dyDescent="0.25">
      <c r="A3636" s="8">
        <f t="shared" si="114"/>
        <v>48561</v>
      </c>
      <c r="B3636" s="74">
        <f>SUMIF([1]!Query1[Date],"="&amp;A3636,[1]!Query1[Quantity])</f>
        <v>0</v>
      </c>
      <c r="C3636" s="75" t="e">
        <f t="shared" si="113"/>
        <v>#DIV/0!</v>
      </c>
      <c r="D3636" s="74">
        <f>SUMIF([1]!Query1[Date],"="&amp;A3636,[1]!Query1[Trans_cnt])</f>
        <v>0</v>
      </c>
    </row>
    <row r="3637" spans="1:4" x14ac:dyDescent="0.25">
      <c r="A3637" s="8">
        <f t="shared" si="114"/>
        <v>48562</v>
      </c>
      <c r="B3637" s="74">
        <f>SUMIF([1]!Query1[Date],"="&amp;A3637,[1]!Query1[Quantity])</f>
        <v>0</v>
      </c>
      <c r="C3637" s="75" t="e">
        <f t="shared" si="113"/>
        <v>#DIV/0!</v>
      </c>
      <c r="D3637" s="74">
        <f>SUMIF([1]!Query1[Date],"="&amp;A3637,[1]!Query1[Trans_cnt])</f>
        <v>0</v>
      </c>
    </row>
    <row r="3638" spans="1:4" x14ac:dyDescent="0.25">
      <c r="A3638" s="8">
        <f t="shared" si="114"/>
        <v>48563</v>
      </c>
      <c r="B3638" s="74">
        <f>SUMIF([1]!Query1[Date],"="&amp;A3638,[1]!Query1[Quantity])</f>
        <v>0</v>
      </c>
      <c r="C3638" s="75" t="e">
        <f t="shared" si="113"/>
        <v>#DIV/0!</v>
      </c>
      <c r="D3638" s="74">
        <f>SUMIF([1]!Query1[Date],"="&amp;A3638,[1]!Query1[Trans_cnt])</f>
        <v>0</v>
      </c>
    </row>
    <row r="3639" spans="1:4" x14ac:dyDescent="0.25">
      <c r="A3639" s="8">
        <f t="shared" si="114"/>
        <v>48564</v>
      </c>
      <c r="B3639" s="74">
        <f>SUMIF([1]!Query1[Date],"="&amp;A3639,[1]!Query1[Quantity])</f>
        <v>0</v>
      </c>
      <c r="C3639" s="75" t="e">
        <f t="shared" si="113"/>
        <v>#DIV/0!</v>
      </c>
      <c r="D3639" s="74">
        <f>SUMIF([1]!Query1[Date],"="&amp;A3639,[1]!Query1[Trans_cnt])</f>
        <v>0</v>
      </c>
    </row>
    <row r="3640" spans="1:4" x14ac:dyDescent="0.25">
      <c r="A3640" s="8">
        <f t="shared" si="114"/>
        <v>48565</v>
      </c>
      <c r="B3640" s="74">
        <f>SUMIF([1]!Query1[Date],"="&amp;A3640,[1]!Query1[Quantity])</f>
        <v>0</v>
      </c>
      <c r="C3640" s="75" t="e">
        <f t="shared" si="113"/>
        <v>#DIV/0!</v>
      </c>
      <c r="D3640" s="74">
        <f>SUMIF([1]!Query1[Date],"="&amp;A3640,[1]!Query1[Trans_cnt])</f>
        <v>0</v>
      </c>
    </row>
    <row r="3641" spans="1:4" x14ac:dyDescent="0.25">
      <c r="A3641" s="8">
        <f t="shared" si="114"/>
        <v>48566</v>
      </c>
      <c r="B3641" s="74">
        <f>SUMIF([1]!Query1[Date],"="&amp;A3641,[1]!Query1[Quantity])</f>
        <v>0</v>
      </c>
      <c r="C3641" s="75" t="e">
        <f t="shared" si="113"/>
        <v>#DIV/0!</v>
      </c>
      <c r="D3641" s="74">
        <f>SUMIF([1]!Query1[Date],"="&amp;A3641,[1]!Query1[Trans_cnt])</f>
        <v>0</v>
      </c>
    </row>
    <row r="3642" spans="1:4" x14ac:dyDescent="0.25">
      <c r="A3642" s="8">
        <f t="shared" si="114"/>
        <v>48567</v>
      </c>
      <c r="B3642" s="74">
        <f>SUMIF([1]!Query1[Date],"="&amp;A3642,[1]!Query1[Quantity])</f>
        <v>0</v>
      </c>
      <c r="C3642" s="75" t="e">
        <f t="shared" si="113"/>
        <v>#DIV/0!</v>
      </c>
      <c r="D3642" s="74">
        <f>SUMIF([1]!Query1[Date],"="&amp;A3642,[1]!Query1[Trans_cnt])</f>
        <v>0</v>
      </c>
    </row>
    <row r="3643" spans="1:4" x14ac:dyDescent="0.25">
      <c r="A3643" s="8">
        <f t="shared" si="114"/>
        <v>48568</v>
      </c>
      <c r="B3643" s="74">
        <f>SUMIF([1]!Query1[Date],"="&amp;A3643,[1]!Query1[Quantity])</f>
        <v>0</v>
      </c>
      <c r="C3643" s="75" t="e">
        <f t="shared" si="113"/>
        <v>#DIV/0!</v>
      </c>
      <c r="D3643" s="74">
        <f>SUMIF([1]!Query1[Date],"="&amp;A3643,[1]!Query1[Trans_cnt])</f>
        <v>0</v>
      </c>
    </row>
    <row r="3644" spans="1:4" x14ac:dyDescent="0.25">
      <c r="A3644" s="8">
        <f t="shared" si="114"/>
        <v>48569</v>
      </c>
      <c r="B3644" s="74">
        <f>SUMIF([1]!Query1[Date],"="&amp;A3644,[1]!Query1[Quantity])</f>
        <v>0</v>
      </c>
      <c r="C3644" s="75" t="e">
        <f t="shared" si="113"/>
        <v>#DIV/0!</v>
      </c>
      <c r="D3644" s="74">
        <f>SUMIF([1]!Query1[Date],"="&amp;A3644,[1]!Query1[Trans_cnt])</f>
        <v>0</v>
      </c>
    </row>
    <row r="3645" spans="1:4" x14ac:dyDescent="0.25">
      <c r="A3645" s="8">
        <f t="shared" si="114"/>
        <v>48570</v>
      </c>
      <c r="B3645" s="74">
        <f>SUMIF([1]!Query1[Date],"="&amp;A3645,[1]!Query1[Quantity])</f>
        <v>0</v>
      </c>
      <c r="C3645" s="75" t="e">
        <f t="shared" si="113"/>
        <v>#DIV/0!</v>
      </c>
      <c r="D3645" s="74">
        <f>SUMIF([1]!Query1[Date],"="&amp;A3645,[1]!Query1[Trans_cnt])</f>
        <v>0</v>
      </c>
    </row>
    <row r="3646" spans="1:4" x14ac:dyDescent="0.25">
      <c r="A3646" s="8">
        <f t="shared" si="114"/>
        <v>48571</v>
      </c>
      <c r="B3646" s="74">
        <f>SUMIF([1]!Query1[Date],"="&amp;A3646,[1]!Query1[Quantity])</f>
        <v>0</v>
      </c>
      <c r="C3646" s="75" t="e">
        <f t="shared" si="113"/>
        <v>#DIV/0!</v>
      </c>
      <c r="D3646" s="74">
        <f>SUMIF([1]!Query1[Date],"="&amp;A3646,[1]!Query1[Trans_cnt])</f>
        <v>0</v>
      </c>
    </row>
    <row r="3647" spans="1:4" x14ac:dyDescent="0.25">
      <c r="A3647" s="8">
        <f t="shared" si="114"/>
        <v>48572</v>
      </c>
      <c r="B3647" s="74">
        <f>SUMIF([1]!Query1[Date],"="&amp;A3647,[1]!Query1[Quantity])</f>
        <v>0</v>
      </c>
      <c r="C3647" s="75" t="e">
        <f t="shared" si="113"/>
        <v>#DIV/0!</v>
      </c>
      <c r="D3647" s="74">
        <f>SUMIF([1]!Query1[Date],"="&amp;A3647,[1]!Query1[Trans_cnt])</f>
        <v>0</v>
      </c>
    </row>
    <row r="3648" spans="1:4" x14ac:dyDescent="0.25">
      <c r="A3648" s="8">
        <f t="shared" si="114"/>
        <v>48573</v>
      </c>
      <c r="B3648" s="74">
        <f>SUMIF([1]!Query1[Date],"="&amp;A3648,[1]!Query1[Quantity])</f>
        <v>0</v>
      </c>
      <c r="C3648" s="75" t="e">
        <f t="shared" si="113"/>
        <v>#DIV/0!</v>
      </c>
      <c r="D3648" s="74">
        <f>SUMIF([1]!Query1[Date],"="&amp;A3648,[1]!Query1[Trans_cnt])</f>
        <v>0</v>
      </c>
    </row>
    <row r="3649" spans="1:4" x14ac:dyDescent="0.25">
      <c r="A3649" s="8">
        <f t="shared" si="114"/>
        <v>48574</v>
      </c>
      <c r="B3649" s="74">
        <f>SUMIF([1]!Query1[Date],"="&amp;A3649,[1]!Query1[Quantity])</f>
        <v>0</v>
      </c>
      <c r="C3649" s="75" t="e">
        <f t="shared" si="113"/>
        <v>#DIV/0!</v>
      </c>
      <c r="D3649" s="74">
        <f>SUMIF([1]!Query1[Date],"="&amp;A3649,[1]!Query1[Trans_cnt])</f>
        <v>0</v>
      </c>
    </row>
    <row r="3650" spans="1:4" x14ac:dyDescent="0.25">
      <c r="A3650" s="8">
        <f t="shared" si="114"/>
        <v>48575</v>
      </c>
      <c r="B3650" s="74">
        <f>SUMIF([1]!Query1[Date],"="&amp;A3650,[1]!Query1[Quantity])</f>
        <v>0</v>
      </c>
      <c r="C3650" s="75" t="e">
        <f t="shared" si="113"/>
        <v>#DIV/0!</v>
      </c>
      <c r="D3650" s="74">
        <f>SUMIF([1]!Query1[Date],"="&amp;A3650,[1]!Query1[Trans_cnt])</f>
        <v>0</v>
      </c>
    </row>
    <row r="3651" spans="1:4" x14ac:dyDescent="0.25">
      <c r="A3651" s="8">
        <f t="shared" si="114"/>
        <v>48576</v>
      </c>
      <c r="B3651" s="74">
        <f>SUMIF([1]!Query1[Date],"="&amp;A3651,[1]!Query1[Quantity])</f>
        <v>0</v>
      </c>
      <c r="C3651" s="75" t="e">
        <f t="shared" ref="C3651:C3714" si="115">B3651/D3651</f>
        <v>#DIV/0!</v>
      </c>
      <c r="D3651" s="74">
        <f>SUMIF([1]!Query1[Date],"="&amp;A3651,[1]!Query1[Trans_cnt])</f>
        <v>0</v>
      </c>
    </row>
    <row r="3652" spans="1:4" x14ac:dyDescent="0.25">
      <c r="A3652" s="8">
        <f t="shared" si="114"/>
        <v>48577</v>
      </c>
      <c r="B3652" s="74">
        <f>SUMIF([1]!Query1[Date],"="&amp;A3652,[1]!Query1[Quantity])</f>
        <v>0</v>
      </c>
      <c r="C3652" s="75" t="e">
        <f t="shared" si="115"/>
        <v>#DIV/0!</v>
      </c>
      <c r="D3652" s="74">
        <f>SUMIF([1]!Query1[Date],"="&amp;A3652,[1]!Query1[Trans_cnt])</f>
        <v>0</v>
      </c>
    </row>
    <row r="3653" spans="1:4" x14ac:dyDescent="0.25">
      <c r="A3653" s="8">
        <f t="shared" si="114"/>
        <v>48578</v>
      </c>
      <c r="B3653" s="74">
        <f>SUMIF([1]!Query1[Date],"="&amp;A3653,[1]!Query1[Quantity])</f>
        <v>0</v>
      </c>
      <c r="C3653" s="75" t="e">
        <f t="shared" si="115"/>
        <v>#DIV/0!</v>
      </c>
      <c r="D3653" s="74">
        <f>SUMIF([1]!Query1[Date],"="&amp;A3653,[1]!Query1[Trans_cnt])</f>
        <v>0</v>
      </c>
    </row>
    <row r="3654" spans="1:4" x14ac:dyDescent="0.25">
      <c r="A3654" s="8">
        <f t="shared" si="114"/>
        <v>48579</v>
      </c>
      <c r="B3654" s="74">
        <f>SUMIF([1]!Query1[Date],"="&amp;A3654,[1]!Query1[Quantity])</f>
        <v>0</v>
      </c>
      <c r="C3654" s="75" t="e">
        <f t="shared" si="115"/>
        <v>#DIV/0!</v>
      </c>
      <c r="D3654" s="74">
        <f>SUMIF([1]!Query1[Date],"="&amp;A3654,[1]!Query1[Trans_cnt])</f>
        <v>0</v>
      </c>
    </row>
    <row r="3655" spans="1:4" x14ac:dyDescent="0.25">
      <c r="A3655" s="8">
        <f t="shared" si="114"/>
        <v>48580</v>
      </c>
      <c r="B3655" s="74">
        <f>SUMIF([1]!Query1[Date],"="&amp;A3655,[1]!Query1[Quantity])</f>
        <v>0</v>
      </c>
      <c r="C3655" s="75" t="e">
        <f t="shared" si="115"/>
        <v>#DIV/0!</v>
      </c>
      <c r="D3655" s="74">
        <f>SUMIF([1]!Query1[Date],"="&amp;A3655,[1]!Query1[Trans_cnt])</f>
        <v>0</v>
      </c>
    </row>
    <row r="3656" spans="1:4" x14ac:dyDescent="0.25">
      <c r="A3656" s="8">
        <f t="shared" si="114"/>
        <v>48581</v>
      </c>
      <c r="B3656" s="74">
        <f>SUMIF([1]!Query1[Date],"="&amp;A3656,[1]!Query1[Quantity])</f>
        <v>0</v>
      </c>
      <c r="C3656" s="75" t="e">
        <f t="shared" si="115"/>
        <v>#DIV/0!</v>
      </c>
      <c r="D3656" s="74">
        <f>SUMIF([1]!Query1[Date],"="&amp;A3656,[1]!Query1[Trans_cnt])</f>
        <v>0</v>
      </c>
    </row>
    <row r="3657" spans="1:4" x14ac:dyDescent="0.25">
      <c r="A3657" s="8">
        <f t="shared" si="114"/>
        <v>48582</v>
      </c>
      <c r="B3657" s="74">
        <f>SUMIF([1]!Query1[Date],"="&amp;A3657,[1]!Query1[Quantity])</f>
        <v>0</v>
      </c>
      <c r="C3657" s="75" t="e">
        <f t="shared" si="115"/>
        <v>#DIV/0!</v>
      </c>
      <c r="D3657" s="74">
        <f>SUMIF([1]!Query1[Date],"="&amp;A3657,[1]!Query1[Trans_cnt])</f>
        <v>0</v>
      </c>
    </row>
    <row r="3658" spans="1:4" x14ac:dyDescent="0.25">
      <c r="A3658" s="8">
        <f t="shared" si="114"/>
        <v>48583</v>
      </c>
      <c r="B3658" s="74">
        <f>SUMIF([1]!Query1[Date],"="&amp;A3658,[1]!Query1[Quantity])</f>
        <v>0</v>
      </c>
      <c r="C3658" s="75" t="e">
        <f t="shared" si="115"/>
        <v>#DIV/0!</v>
      </c>
      <c r="D3658" s="74">
        <f>SUMIF([1]!Query1[Date],"="&amp;A3658,[1]!Query1[Trans_cnt])</f>
        <v>0</v>
      </c>
    </row>
    <row r="3659" spans="1:4" x14ac:dyDescent="0.25">
      <c r="A3659" s="8">
        <f t="shared" si="114"/>
        <v>48584</v>
      </c>
      <c r="B3659" s="74">
        <f>SUMIF([1]!Query1[Date],"="&amp;A3659,[1]!Query1[Quantity])</f>
        <v>0</v>
      </c>
      <c r="C3659" s="75" t="e">
        <f t="shared" si="115"/>
        <v>#DIV/0!</v>
      </c>
      <c r="D3659" s="74">
        <f>SUMIF([1]!Query1[Date],"="&amp;A3659,[1]!Query1[Trans_cnt])</f>
        <v>0</v>
      </c>
    </row>
    <row r="3660" spans="1:4" x14ac:dyDescent="0.25">
      <c r="A3660" s="8">
        <f t="shared" si="114"/>
        <v>48585</v>
      </c>
      <c r="B3660" s="74">
        <f>SUMIF([1]!Query1[Date],"="&amp;A3660,[1]!Query1[Quantity])</f>
        <v>0</v>
      </c>
      <c r="C3660" s="75" t="e">
        <f t="shared" si="115"/>
        <v>#DIV/0!</v>
      </c>
      <c r="D3660" s="74">
        <f>SUMIF([1]!Query1[Date],"="&amp;A3660,[1]!Query1[Trans_cnt])</f>
        <v>0</v>
      </c>
    </row>
    <row r="3661" spans="1:4" x14ac:dyDescent="0.25">
      <c r="A3661" s="8">
        <f t="shared" si="114"/>
        <v>48586</v>
      </c>
      <c r="B3661" s="74">
        <f>SUMIF([1]!Query1[Date],"="&amp;A3661,[1]!Query1[Quantity])</f>
        <v>0</v>
      </c>
      <c r="C3661" s="75" t="e">
        <f t="shared" si="115"/>
        <v>#DIV/0!</v>
      </c>
      <c r="D3661" s="74">
        <f>SUMIF([1]!Query1[Date],"="&amp;A3661,[1]!Query1[Trans_cnt])</f>
        <v>0</v>
      </c>
    </row>
    <row r="3662" spans="1:4" x14ac:dyDescent="0.25">
      <c r="A3662" s="8">
        <f t="shared" si="114"/>
        <v>48587</v>
      </c>
      <c r="B3662" s="74">
        <f>SUMIF([1]!Query1[Date],"="&amp;A3662,[1]!Query1[Quantity])</f>
        <v>0</v>
      </c>
      <c r="C3662" s="75" t="e">
        <f t="shared" si="115"/>
        <v>#DIV/0!</v>
      </c>
      <c r="D3662" s="74">
        <f>SUMIF([1]!Query1[Date],"="&amp;A3662,[1]!Query1[Trans_cnt])</f>
        <v>0</v>
      </c>
    </row>
    <row r="3663" spans="1:4" x14ac:dyDescent="0.25">
      <c r="A3663" s="8">
        <f t="shared" si="114"/>
        <v>48588</v>
      </c>
      <c r="B3663" s="74">
        <f>SUMIF([1]!Query1[Date],"="&amp;A3663,[1]!Query1[Quantity])</f>
        <v>0</v>
      </c>
      <c r="C3663" s="75" t="e">
        <f t="shared" si="115"/>
        <v>#DIV/0!</v>
      </c>
      <c r="D3663" s="74">
        <f>SUMIF([1]!Query1[Date],"="&amp;A3663,[1]!Query1[Trans_cnt])</f>
        <v>0</v>
      </c>
    </row>
    <row r="3664" spans="1:4" x14ac:dyDescent="0.25">
      <c r="A3664" s="8">
        <f t="shared" si="114"/>
        <v>48589</v>
      </c>
      <c r="B3664" s="74">
        <f>SUMIF([1]!Query1[Date],"="&amp;A3664,[1]!Query1[Quantity])</f>
        <v>0</v>
      </c>
      <c r="C3664" s="75" t="e">
        <f t="shared" si="115"/>
        <v>#DIV/0!</v>
      </c>
      <c r="D3664" s="74">
        <f>SUMIF([1]!Query1[Date],"="&amp;A3664,[1]!Query1[Trans_cnt])</f>
        <v>0</v>
      </c>
    </row>
    <row r="3665" spans="1:4" x14ac:dyDescent="0.25">
      <c r="A3665" s="8">
        <f t="shared" si="114"/>
        <v>48590</v>
      </c>
      <c r="B3665" s="74">
        <f>SUMIF([1]!Query1[Date],"="&amp;A3665,[1]!Query1[Quantity])</f>
        <v>0</v>
      </c>
      <c r="C3665" s="75" t="e">
        <f t="shared" si="115"/>
        <v>#DIV/0!</v>
      </c>
      <c r="D3665" s="74">
        <f>SUMIF([1]!Query1[Date],"="&amp;A3665,[1]!Query1[Trans_cnt])</f>
        <v>0</v>
      </c>
    </row>
    <row r="3666" spans="1:4" x14ac:dyDescent="0.25">
      <c r="A3666" s="8">
        <f t="shared" si="114"/>
        <v>48591</v>
      </c>
      <c r="B3666" s="74">
        <f>SUMIF([1]!Query1[Date],"="&amp;A3666,[1]!Query1[Quantity])</f>
        <v>0</v>
      </c>
      <c r="C3666" s="75" t="e">
        <f t="shared" si="115"/>
        <v>#DIV/0!</v>
      </c>
      <c r="D3666" s="74">
        <f>SUMIF([1]!Query1[Date],"="&amp;A3666,[1]!Query1[Trans_cnt])</f>
        <v>0</v>
      </c>
    </row>
    <row r="3667" spans="1:4" x14ac:dyDescent="0.25">
      <c r="A3667" s="8">
        <f t="shared" si="114"/>
        <v>48592</v>
      </c>
      <c r="B3667" s="74">
        <f>SUMIF([1]!Query1[Date],"="&amp;A3667,[1]!Query1[Quantity])</f>
        <v>0</v>
      </c>
      <c r="C3667" s="75" t="e">
        <f t="shared" si="115"/>
        <v>#DIV/0!</v>
      </c>
      <c r="D3667" s="74">
        <f>SUMIF([1]!Query1[Date],"="&amp;A3667,[1]!Query1[Trans_cnt])</f>
        <v>0</v>
      </c>
    </row>
    <row r="3668" spans="1:4" x14ac:dyDescent="0.25">
      <c r="A3668" s="8">
        <f t="shared" si="114"/>
        <v>48593</v>
      </c>
      <c r="B3668" s="74">
        <f>SUMIF([1]!Query1[Date],"="&amp;A3668,[1]!Query1[Quantity])</f>
        <v>0</v>
      </c>
      <c r="C3668" s="75" t="e">
        <f t="shared" si="115"/>
        <v>#DIV/0!</v>
      </c>
      <c r="D3668" s="74">
        <f>SUMIF([1]!Query1[Date],"="&amp;A3668,[1]!Query1[Trans_cnt])</f>
        <v>0</v>
      </c>
    </row>
    <row r="3669" spans="1:4" x14ac:dyDescent="0.25">
      <c r="A3669" s="8">
        <f t="shared" si="114"/>
        <v>48594</v>
      </c>
      <c r="B3669" s="74">
        <f>SUMIF([1]!Query1[Date],"="&amp;A3669,[1]!Query1[Quantity])</f>
        <v>0</v>
      </c>
      <c r="C3669" s="75" t="e">
        <f t="shared" si="115"/>
        <v>#DIV/0!</v>
      </c>
      <c r="D3669" s="74">
        <f>SUMIF([1]!Query1[Date],"="&amp;A3669,[1]!Query1[Trans_cnt])</f>
        <v>0</v>
      </c>
    </row>
    <row r="3670" spans="1:4" x14ac:dyDescent="0.25">
      <c r="A3670" s="8">
        <f t="shared" si="114"/>
        <v>48595</v>
      </c>
      <c r="B3670" s="74">
        <f>SUMIF([1]!Query1[Date],"="&amp;A3670,[1]!Query1[Quantity])</f>
        <v>0</v>
      </c>
      <c r="C3670" s="75" t="e">
        <f t="shared" si="115"/>
        <v>#DIV/0!</v>
      </c>
      <c r="D3670" s="74">
        <f>SUMIF([1]!Query1[Date],"="&amp;A3670,[1]!Query1[Trans_cnt])</f>
        <v>0</v>
      </c>
    </row>
    <row r="3671" spans="1:4" x14ac:dyDescent="0.25">
      <c r="A3671" s="8">
        <f t="shared" ref="A3671:A3734" si="116">A3670+1</f>
        <v>48596</v>
      </c>
      <c r="B3671" s="74">
        <f>SUMIF([1]!Query1[Date],"="&amp;A3671,[1]!Query1[Quantity])</f>
        <v>0</v>
      </c>
      <c r="C3671" s="75" t="e">
        <f t="shared" si="115"/>
        <v>#DIV/0!</v>
      </c>
      <c r="D3671" s="74">
        <f>SUMIF([1]!Query1[Date],"="&amp;A3671,[1]!Query1[Trans_cnt])</f>
        <v>0</v>
      </c>
    </row>
    <row r="3672" spans="1:4" x14ac:dyDescent="0.25">
      <c r="A3672" s="8">
        <f t="shared" si="116"/>
        <v>48597</v>
      </c>
      <c r="B3672" s="74">
        <f>SUMIF([1]!Query1[Date],"="&amp;A3672,[1]!Query1[Quantity])</f>
        <v>0</v>
      </c>
      <c r="C3672" s="75" t="e">
        <f t="shared" si="115"/>
        <v>#DIV/0!</v>
      </c>
      <c r="D3672" s="74">
        <f>SUMIF([1]!Query1[Date],"="&amp;A3672,[1]!Query1[Trans_cnt])</f>
        <v>0</v>
      </c>
    </row>
    <row r="3673" spans="1:4" x14ac:dyDescent="0.25">
      <c r="A3673" s="8">
        <f t="shared" si="116"/>
        <v>48598</v>
      </c>
      <c r="B3673" s="74">
        <f>SUMIF([1]!Query1[Date],"="&amp;A3673,[1]!Query1[Quantity])</f>
        <v>0</v>
      </c>
      <c r="C3673" s="75" t="e">
        <f t="shared" si="115"/>
        <v>#DIV/0!</v>
      </c>
      <c r="D3673" s="74">
        <f>SUMIF([1]!Query1[Date],"="&amp;A3673,[1]!Query1[Trans_cnt])</f>
        <v>0</v>
      </c>
    </row>
    <row r="3674" spans="1:4" x14ac:dyDescent="0.25">
      <c r="A3674" s="8">
        <f t="shared" si="116"/>
        <v>48599</v>
      </c>
      <c r="B3674" s="74">
        <f>SUMIF([1]!Query1[Date],"="&amp;A3674,[1]!Query1[Quantity])</f>
        <v>0</v>
      </c>
      <c r="C3674" s="75" t="e">
        <f t="shared" si="115"/>
        <v>#DIV/0!</v>
      </c>
      <c r="D3674" s="74">
        <f>SUMIF([1]!Query1[Date],"="&amp;A3674,[1]!Query1[Trans_cnt])</f>
        <v>0</v>
      </c>
    </row>
    <row r="3675" spans="1:4" x14ac:dyDescent="0.25">
      <c r="A3675" s="8">
        <f t="shared" si="116"/>
        <v>48600</v>
      </c>
      <c r="B3675" s="74">
        <f>SUMIF([1]!Query1[Date],"="&amp;A3675,[1]!Query1[Quantity])</f>
        <v>0</v>
      </c>
      <c r="C3675" s="75" t="e">
        <f t="shared" si="115"/>
        <v>#DIV/0!</v>
      </c>
      <c r="D3675" s="74">
        <f>SUMIF([1]!Query1[Date],"="&amp;A3675,[1]!Query1[Trans_cnt])</f>
        <v>0</v>
      </c>
    </row>
    <row r="3676" spans="1:4" x14ac:dyDescent="0.25">
      <c r="A3676" s="8">
        <f t="shared" si="116"/>
        <v>48601</v>
      </c>
      <c r="B3676" s="74">
        <f>SUMIF([1]!Query1[Date],"="&amp;A3676,[1]!Query1[Quantity])</f>
        <v>0</v>
      </c>
      <c r="C3676" s="75" t="e">
        <f t="shared" si="115"/>
        <v>#DIV/0!</v>
      </c>
      <c r="D3676" s="74">
        <f>SUMIF([1]!Query1[Date],"="&amp;A3676,[1]!Query1[Trans_cnt])</f>
        <v>0</v>
      </c>
    </row>
    <row r="3677" spans="1:4" x14ac:dyDescent="0.25">
      <c r="A3677" s="8">
        <f t="shared" si="116"/>
        <v>48602</v>
      </c>
      <c r="B3677" s="74">
        <f>SUMIF([1]!Query1[Date],"="&amp;A3677,[1]!Query1[Quantity])</f>
        <v>0</v>
      </c>
      <c r="C3677" s="75" t="e">
        <f t="shared" si="115"/>
        <v>#DIV/0!</v>
      </c>
      <c r="D3677" s="74">
        <f>SUMIF([1]!Query1[Date],"="&amp;A3677,[1]!Query1[Trans_cnt])</f>
        <v>0</v>
      </c>
    </row>
    <row r="3678" spans="1:4" x14ac:dyDescent="0.25">
      <c r="A3678" s="8">
        <f t="shared" si="116"/>
        <v>48603</v>
      </c>
      <c r="B3678" s="74">
        <f>SUMIF([1]!Query1[Date],"="&amp;A3678,[1]!Query1[Quantity])</f>
        <v>0</v>
      </c>
      <c r="C3678" s="75" t="e">
        <f t="shared" si="115"/>
        <v>#DIV/0!</v>
      </c>
      <c r="D3678" s="74">
        <f>SUMIF([1]!Query1[Date],"="&amp;A3678,[1]!Query1[Trans_cnt])</f>
        <v>0</v>
      </c>
    </row>
    <row r="3679" spans="1:4" x14ac:dyDescent="0.25">
      <c r="A3679" s="8">
        <f t="shared" si="116"/>
        <v>48604</v>
      </c>
      <c r="B3679" s="74">
        <f>SUMIF([1]!Query1[Date],"="&amp;A3679,[1]!Query1[Quantity])</f>
        <v>0</v>
      </c>
      <c r="C3679" s="75" t="e">
        <f t="shared" si="115"/>
        <v>#DIV/0!</v>
      </c>
      <c r="D3679" s="74">
        <f>SUMIF([1]!Query1[Date],"="&amp;A3679,[1]!Query1[Trans_cnt])</f>
        <v>0</v>
      </c>
    </row>
    <row r="3680" spans="1:4" x14ac:dyDescent="0.25">
      <c r="A3680" s="8">
        <f t="shared" si="116"/>
        <v>48605</v>
      </c>
      <c r="B3680" s="74">
        <f>SUMIF([1]!Query1[Date],"="&amp;A3680,[1]!Query1[Quantity])</f>
        <v>0</v>
      </c>
      <c r="C3680" s="75" t="e">
        <f t="shared" si="115"/>
        <v>#DIV/0!</v>
      </c>
      <c r="D3680" s="74">
        <f>SUMIF([1]!Query1[Date],"="&amp;A3680,[1]!Query1[Trans_cnt])</f>
        <v>0</v>
      </c>
    </row>
    <row r="3681" spans="1:4" x14ac:dyDescent="0.25">
      <c r="A3681" s="8">
        <f t="shared" si="116"/>
        <v>48606</v>
      </c>
      <c r="B3681" s="74">
        <f>SUMIF([1]!Query1[Date],"="&amp;A3681,[1]!Query1[Quantity])</f>
        <v>0</v>
      </c>
      <c r="C3681" s="75" t="e">
        <f t="shared" si="115"/>
        <v>#DIV/0!</v>
      </c>
      <c r="D3681" s="74">
        <f>SUMIF([1]!Query1[Date],"="&amp;A3681,[1]!Query1[Trans_cnt])</f>
        <v>0</v>
      </c>
    </row>
    <row r="3682" spans="1:4" x14ac:dyDescent="0.25">
      <c r="A3682" s="8">
        <f t="shared" si="116"/>
        <v>48607</v>
      </c>
      <c r="B3682" s="74">
        <f>SUMIF([1]!Query1[Date],"="&amp;A3682,[1]!Query1[Quantity])</f>
        <v>0</v>
      </c>
      <c r="C3682" s="75" t="e">
        <f t="shared" si="115"/>
        <v>#DIV/0!</v>
      </c>
      <c r="D3682" s="74">
        <f>SUMIF([1]!Query1[Date],"="&amp;A3682,[1]!Query1[Trans_cnt])</f>
        <v>0</v>
      </c>
    </row>
    <row r="3683" spans="1:4" x14ac:dyDescent="0.25">
      <c r="A3683" s="8">
        <f t="shared" si="116"/>
        <v>48608</v>
      </c>
      <c r="B3683" s="74">
        <f>SUMIF([1]!Query1[Date],"="&amp;A3683,[1]!Query1[Quantity])</f>
        <v>0</v>
      </c>
      <c r="C3683" s="75" t="e">
        <f t="shared" si="115"/>
        <v>#DIV/0!</v>
      </c>
      <c r="D3683" s="74">
        <f>SUMIF([1]!Query1[Date],"="&amp;A3683,[1]!Query1[Trans_cnt])</f>
        <v>0</v>
      </c>
    </row>
    <row r="3684" spans="1:4" x14ac:dyDescent="0.25">
      <c r="A3684" s="8">
        <f t="shared" si="116"/>
        <v>48609</v>
      </c>
      <c r="B3684" s="74">
        <f>SUMIF([1]!Query1[Date],"="&amp;A3684,[1]!Query1[Quantity])</f>
        <v>0</v>
      </c>
      <c r="C3684" s="75" t="e">
        <f t="shared" si="115"/>
        <v>#DIV/0!</v>
      </c>
      <c r="D3684" s="74">
        <f>SUMIF([1]!Query1[Date],"="&amp;A3684,[1]!Query1[Trans_cnt])</f>
        <v>0</v>
      </c>
    </row>
    <row r="3685" spans="1:4" x14ac:dyDescent="0.25">
      <c r="A3685" s="8">
        <f t="shared" si="116"/>
        <v>48610</v>
      </c>
      <c r="B3685" s="74">
        <f>SUMIF([1]!Query1[Date],"="&amp;A3685,[1]!Query1[Quantity])</f>
        <v>0</v>
      </c>
      <c r="C3685" s="75" t="e">
        <f t="shared" si="115"/>
        <v>#DIV/0!</v>
      </c>
      <c r="D3685" s="74">
        <f>SUMIF([1]!Query1[Date],"="&amp;A3685,[1]!Query1[Trans_cnt])</f>
        <v>0</v>
      </c>
    </row>
    <row r="3686" spans="1:4" x14ac:dyDescent="0.25">
      <c r="A3686" s="8">
        <f t="shared" si="116"/>
        <v>48611</v>
      </c>
      <c r="B3686" s="74">
        <f>SUMIF([1]!Query1[Date],"="&amp;A3686,[1]!Query1[Quantity])</f>
        <v>0</v>
      </c>
      <c r="C3686" s="75" t="e">
        <f t="shared" si="115"/>
        <v>#DIV/0!</v>
      </c>
      <c r="D3686" s="74">
        <f>SUMIF([1]!Query1[Date],"="&amp;A3686,[1]!Query1[Trans_cnt])</f>
        <v>0</v>
      </c>
    </row>
    <row r="3687" spans="1:4" x14ac:dyDescent="0.25">
      <c r="A3687" s="8">
        <f t="shared" si="116"/>
        <v>48612</v>
      </c>
      <c r="B3687" s="74">
        <f>SUMIF([1]!Query1[Date],"="&amp;A3687,[1]!Query1[Quantity])</f>
        <v>0</v>
      </c>
      <c r="C3687" s="75" t="e">
        <f t="shared" si="115"/>
        <v>#DIV/0!</v>
      </c>
      <c r="D3687" s="74">
        <f>SUMIF([1]!Query1[Date],"="&amp;A3687,[1]!Query1[Trans_cnt])</f>
        <v>0</v>
      </c>
    </row>
    <row r="3688" spans="1:4" x14ac:dyDescent="0.25">
      <c r="A3688" s="8">
        <f t="shared" si="116"/>
        <v>48613</v>
      </c>
      <c r="B3688" s="74">
        <f>SUMIF([1]!Query1[Date],"="&amp;A3688,[1]!Query1[Quantity])</f>
        <v>0</v>
      </c>
      <c r="C3688" s="75" t="e">
        <f t="shared" si="115"/>
        <v>#DIV/0!</v>
      </c>
      <c r="D3688" s="74">
        <f>SUMIF([1]!Query1[Date],"="&amp;A3688,[1]!Query1[Trans_cnt])</f>
        <v>0</v>
      </c>
    </row>
    <row r="3689" spans="1:4" x14ac:dyDescent="0.25">
      <c r="A3689" s="8">
        <f t="shared" si="116"/>
        <v>48614</v>
      </c>
      <c r="B3689" s="74">
        <f>SUMIF([1]!Query1[Date],"="&amp;A3689,[1]!Query1[Quantity])</f>
        <v>0</v>
      </c>
      <c r="C3689" s="75" t="e">
        <f t="shared" si="115"/>
        <v>#DIV/0!</v>
      </c>
      <c r="D3689" s="74">
        <f>SUMIF([1]!Query1[Date],"="&amp;A3689,[1]!Query1[Trans_cnt])</f>
        <v>0</v>
      </c>
    </row>
    <row r="3690" spans="1:4" x14ac:dyDescent="0.25">
      <c r="A3690" s="8">
        <f t="shared" si="116"/>
        <v>48615</v>
      </c>
      <c r="B3690" s="74">
        <f>SUMIF([1]!Query1[Date],"="&amp;A3690,[1]!Query1[Quantity])</f>
        <v>0</v>
      </c>
      <c r="C3690" s="75" t="e">
        <f t="shared" si="115"/>
        <v>#DIV/0!</v>
      </c>
      <c r="D3690" s="74">
        <f>SUMIF([1]!Query1[Date],"="&amp;A3690,[1]!Query1[Trans_cnt])</f>
        <v>0</v>
      </c>
    </row>
    <row r="3691" spans="1:4" x14ac:dyDescent="0.25">
      <c r="A3691" s="8">
        <f t="shared" si="116"/>
        <v>48616</v>
      </c>
      <c r="B3691" s="74">
        <f>SUMIF([1]!Query1[Date],"="&amp;A3691,[1]!Query1[Quantity])</f>
        <v>0</v>
      </c>
      <c r="C3691" s="75" t="e">
        <f t="shared" si="115"/>
        <v>#DIV/0!</v>
      </c>
      <c r="D3691" s="74">
        <f>SUMIF([1]!Query1[Date],"="&amp;A3691,[1]!Query1[Trans_cnt])</f>
        <v>0</v>
      </c>
    </row>
    <row r="3692" spans="1:4" x14ac:dyDescent="0.25">
      <c r="A3692" s="8">
        <f t="shared" si="116"/>
        <v>48617</v>
      </c>
      <c r="B3692" s="74">
        <f>SUMIF([1]!Query1[Date],"="&amp;A3692,[1]!Query1[Quantity])</f>
        <v>0</v>
      </c>
      <c r="C3692" s="75" t="e">
        <f t="shared" si="115"/>
        <v>#DIV/0!</v>
      </c>
      <c r="D3692" s="74">
        <f>SUMIF([1]!Query1[Date],"="&amp;A3692,[1]!Query1[Trans_cnt])</f>
        <v>0</v>
      </c>
    </row>
    <row r="3693" spans="1:4" x14ac:dyDescent="0.25">
      <c r="A3693" s="8">
        <f t="shared" si="116"/>
        <v>48618</v>
      </c>
      <c r="B3693" s="74">
        <f>SUMIF([1]!Query1[Date],"="&amp;A3693,[1]!Query1[Quantity])</f>
        <v>0</v>
      </c>
      <c r="C3693" s="75" t="e">
        <f t="shared" si="115"/>
        <v>#DIV/0!</v>
      </c>
      <c r="D3693" s="74">
        <f>SUMIF([1]!Query1[Date],"="&amp;A3693,[1]!Query1[Trans_cnt])</f>
        <v>0</v>
      </c>
    </row>
    <row r="3694" spans="1:4" x14ac:dyDescent="0.25">
      <c r="A3694" s="8">
        <f t="shared" si="116"/>
        <v>48619</v>
      </c>
      <c r="B3694" s="74">
        <f>SUMIF([1]!Query1[Date],"="&amp;A3694,[1]!Query1[Quantity])</f>
        <v>0</v>
      </c>
      <c r="C3694" s="75" t="e">
        <f t="shared" si="115"/>
        <v>#DIV/0!</v>
      </c>
      <c r="D3694" s="74">
        <f>SUMIF([1]!Query1[Date],"="&amp;A3694,[1]!Query1[Trans_cnt])</f>
        <v>0</v>
      </c>
    </row>
    <row r="3695" spans="1:4" x14ac:dyDescent="0.25">
      <c r="A3695" s="8">
        <f t="shared" si="116"/>
        <v>48620</v>
      </c>
      <c r="B3695" s="74">
        <f>SUMIF([1]!Query1[Date],"="&amp;A3695,[1]!Query1[Quantity])</f>
        <v>0</v>
      </c>
      <c r="C3695" s="75" t="e">
        <f t="shared" si="115"/>
        <v>#DIV/0!</v>
      </c>
      <c r="D3695" s="74">
        <f>SUMIF([1]!Query1[Date],"="&amp;A3695,[1]!Query1[Trans_cnt])</f>
        <v>0</v>
      </c>
    </row>
    <row r="3696" spans="1:4" x14ac:dyDescent="0.25">
      <c r="A3696" s="8">
        <f t="shared" si="116"/>
        <v>48621</v>
      </c>
      <c r="B3696" s="74">
        <f>SUMIF([1]!Query1[Date],"="&amp;A3696,[1]!Query1[Quantity])</f>
        <v>0</v>
      </c>
      <c r="C3696" s="75" t="e">
        <f t="shared" si="115"/>
        <v>#DIV/0!</v>
      </c>
      <c r="D3696" s="74">
        <f>SUMIF([1]!Query1[Date],"="&amp;A3696,[1]!Query1[Trans_cnt])</f>
        <v>0</v>
      </c>
    </row>
    <row r="3697" spans="1:4" x14ac:dyDescent="0.25">
      <c r="A3697" s="8">
        <f t="shared" si="116"/>
        <v>48622</v>
      </c>
      <c r="B3697" s="74">
        <f>SUMIF([1]!Query1[Date],"="&amp;A3697,[1]!Query1[Quantity])</f>
        <v>0</v>
      </c>
      <c r="C3697" s="75" t="e">
        <f t="shared" si="115"/>
        <v>#DIV/0!</v>
      </c>
      <c r="D3697" s="74">
        <f>SUMIF([1]!Query1[Date],"="&amp;A3697,[1]!Query1[Trans_cnt])</f>
        <v>0</v>
      </c>
    </row>
    <row r="3698" spans="1:4" x14ac:dyDescent="0.25">
      <c r="A3698" s="8">
        <f t="shared" si="116"/>
        <v>48623</v>
      </c>
      <c r="B3698" s="74">
        <f>SUMIF([1]!Query1[Date],"="&amp;A3698,[1]!Query1[Quantity])</f>
        <v>0</v>
      </c>
      <c r="C3698" s="75" t="e">
        <f t="shared" si="115"/>
        <v>#DIV/0!</v>
      </c>
      <c r="D3698" s="74">
        <f>SUMIF([1]!Query1[Date],"="&amp;A3698,[1]!Query1[Trans_cnt])</f>
        <v>0</v>
      </c>
    </row>
    <row r="3699" spans="1:4" x14ac:dyDescent="0.25">
      <c r="A3699" s="8">
        <f t="shared" si="116"/>
        <v>48624</v>
      </c>
      <c r="B3699" s="74">
        <f>SUMIF([1]!Query1[Date],"="&amp;A3699,[1]!Query1[Quantity])</f>
        <v>0</v>
      </c>
      <c r="C3699" s="75" t="e">
        <f t="shared" si="115"/>
        <v>#DIV/0!</v>
      </c>
      <c r="D3699" s="74">
        <f>SUMIF([1]!Query1[Date],"="&amp;A3699,[1]!Query1[Trans_cnt])</f>
        <v>0</v>
      </c>
    </row>
    <row r="3700" spans="1:4" x14ac:dyDescent="0.25">
      <c r="A3700" s="8">
        <f t="shared" si="116"/>
        <v>48625</v>
      </c>
      <c r="B3700" s="74">
        <f>SUMIF([1]!Query1[Date],"="&amp;A3700,[1]!Query1[Quantity])</f>
        <v>0</v>
      </c>
      <c r="C3700" s="75" t="e">
        <f t="shared" si="115"/>
        <v>#DIV/0!</v>
      </c>
      <c r="D3700" s="74">
        <f>SUMIF([1]!Query1[Date],"="&amp;A3700,[1]!Query1[Trans_cnt])</f>
        <v>0</v>
      </c>
    </row>
    <row r="3701" spans="1:4" x14ac:dyDescent="0.25">
      <c r="A3701" s="8">
        <f t="shared" si="116"/>
        <v>48626</v>
      </c>
      <c r="B3701" s="74">
        <f>SUMIF([1]!Query1[Date],"="&amp;A3701,[1]!Query1[Quantity])</f>
        <v>0</v>
      </c>
      <c r="C3701" s="75" t="e">
        <f t="shared" si="115"/>
        <v>#DIV/0!</v>
      </c>
      <c r="D3701" s="74">
        <f>SUMIF([1]!Query1[Date],"="&amp;A3701,[1]!Query1[Trans_cnt])</f>
        <v>0</v>
      </c>
    </row>
    <row r="3702" spans="1:4" x14ac:dyDescent="0.25">
      <c r="A3702" s="8">
        <f t="shared" si="116"/>
        <v>48627</v>
      </c>
      <c r="B3702" s="74">
        <f>SUMIF([1]!Query1[Date],"="&amp;A3702,[1]!Query1[Quantity])</f>
        <v>0</v>
      </c>
      <c r="C3702" s="75" t="e">
        <f t="shared" si="115"/>
        <v>#DIV/0!</v>
      </c>
      <c r="D3702" s="74">
        <f>SUMIF([1]!Query1[Date],"="&amp;A3702,[1]!Query1[Trans_cnt])</f>
        <v>0</v>
      </c>
    </row>
    <row r="3703" spans="1:4" x14ac:dyDescent="0.25">
      <c r="A3703" s="8">
        <f t="shared" si="116"/>
        <v>48628</v>
      </c>
      <c r="B3703" s="74">
        <f>SUMIF([1]!Query1[Date],"="&amp;A3703,[1]!Query1[Quantity])</f>
        <v>0</v>
      </c>
      <c r="C3703" s="75" t="e">
        <f t="shared" si="115"/>
        <v>#DIV/0!</v>
      </c>
      <c r="D3703" s="74">
        <f>SUMIF([1]!Query1[Date],"="&amp;A3703,[1]!Query1[Trans_cnt])</f>
        <v>0</v>
      </c>
    </row>
    <row r="3704" spans="1:4" x14ac:dyDescent="0.25">
      <c r="A3704" s="8">
        <f t="shared" si="116"/>
        <v>48629</v>
      </c>
      <c r="B3704" s="74">
        <f>SUMIF([1]!Query1[Date],"="&amp;A3704,[1]!Query1[Quantity])</f>
        <v>0</v>
      </c>
      <c r="C3704" s="75" t="e">
        <f t="shared" si="115"/>
        <v>#DIV/0!</v>
      </c>
      <c r="D3704" s="74">
        <f>SUMIF([1]!Query1[Date],"="&amp;A3704,[1]!Query1[Trans_cnt])</f>
        <v>0</v>
      </c>
    </row>
    <row r="3705" spans="1:4" x14ac:dyDescent="0.25">
      <c r="A3705" s="8">
        <f t="shared" si="116"/>
        <v>48630</v>
      </c>
      <c r="B3705" s="74">
        <f>SUMIF([1]!Query1[Date],"="&amp;A3705,[1]!Query1[Quantity])</f>
        <v>0</v>
      </c>
      <c r="C3705" s="75" t="e">
        <f t="shared" si="115"/>
        <v>#DIV/0!</v>
      </c>
      <c r="D3705" s="74">
        <f>SUMIF([1]!Query1[Date],"="&amp;A3705,[1]!Query1[Trans_cnt])</f>
        <v>0</v>
      </c>
    </row>
    <row r="3706" spans="1:4" x14ac:dyDescent="0.25">
      <c r="A3706" s="8">
        <f t="shared" si="116"/>
        <v>48631</v>
      </c>
      <c r="B3706" s="74">
        <f>SUMIF([1]!Query1[Date],"="&amp;A3706,[1]!Query1[Quantity])</f>
        <v>0</v>
      </c>
      <c r="C3706" s="75" t="e">
        <f t="shared" si="115"/>
        <v>#DIV/0!</v>
      </c>
      <c r="D3706" s="74">
        <f>SUMIF([1]!Query1[Date],"="&amp;A3706,[1]!Query1[Trans_cnt])</f>
        <v>0</v>
      </c>
    </row>
    <row r="3707" spans="1:4" x14ac:dyDescent="0.25">
      <c r="A3707" s="8">
        <f t="shared" si="116"/>
        <v>48632</v>
      </c>
      <c r="B3707" s="74">
        <f>SUMIF([1]!Query1[Date],"="&amp;A3707,[1]!Query1[Quantity])</f>
        <v>0</v>
      </c>
      <c r="C3707" s="75" t="e">
        <f t="shared" si="115"/>
        <v>#DIV/0!</v>
      </c>
      <c r="D3707" s="74">
        <f>SUMIF([1]!Query1[Date],"="&amp;A3707,[1]!Query1[Trans_cnt])</f>
        <v>0</v>
      </c>
    </row>
    <row r="3708" spans="1:4" x14ac:dyDescent="0.25">
      <c r="A3708" s="8">
        <f t="shared" si="116"/>
        <v>48633</v>
      </c>
      <c r="B3708" s="74">
        <f>SUMIF([1]!Query1[Date],"="&amp;A3708,[1]!Query1[Quantity])</f>
        <v>0</v>
      </c>
      <c r="C3708" s="75" t="e">
        <f t="shared" si="115"/>
        <v>#DIV/0!</v>
      </c>
      <c r="D3708" s="74">
        <f>SUMIF([1]!Query1[Date],"="&amp;A3708,[1]!Query1[Trans_cnt])</f>
        <v>0</v>
      </c>
    </row>
    <row r="3709" spans="1:4" x14ac:dyDescent="0.25">
      <c r="A3709" s="8">
        <f t="shared" si="116"/>
        <v>48634</v>
      </c>
      <c r="B3709" s="74">
        <f>SUMIF([1]!Query1[Date],"="&amp;A3709,[1]!Query1[Quantity])</f>
        <v>0</v>
      </c>
      <c r="C3709" s="75" t="e">
        <f t="shared" si="115"/>
        <v>#DIV/0!</v>
      </c>
      <c r="D3709" s="74">
        <f>SUMIF([1]!Query1[Date],"="&amp;A3709,[1]!Query1[Trans_cnt])</f>
        <v>0</v>
      </c>
    </row>
    <row r="3710" spans="1:4" x14ac:dyDescent="0.25">
      <c r="A3710" s="8">
        <f t="shared" si="116"/>
        <v>48635</v>
      </c>
      <c r="B3710" s="74">
        <f>SUMIF([1]!Query1[Date],"="&amp;A3710,[1]!Query1[Quantity])</f>
        <v>0</v>
      </c>
      <c r="C3710" s="75" t="e">
        <f t="shared" si="115"/>
        <v>#DIV/0!</v>
      </c>
      <c r="D3710" s="74">
        <f>SUMIF([1]!Query1[Date],"="&amp;A3710,[1]!Query1[Trans_cnt])</f>
        <v>0</v>
      </c>
    </row>
    <row r="3711" spans="1:4" x14ac:dyDescent="0.25">
      <c r="A3711" s="8">
        <f t="shared" si="116"/>
        <v>48636</v>
      </c>
      <c r="B3711" s="74">
        <f>SUMIF([1]!Query1[Date],"="&amp;A3711,[1]!Query1[Quantity])</f>
        <v>0</v>
      </c>
      <c r="C3711" s="75" t="e">
        <f t="shared" si="115"/>
        <v>#DIV/0!</v>
      </c>
      <c r="D3711" s="74">
        <f>SUMIF([1]!Query1[Date],"="&amp;A3711,[1]!Query1[Trans_cnt])</f>
        <v>0</v>
      </c>
    </row>
    <row r="3712" spans="1:4" x14ac:dyDescent="0.25">
      <c r="A3712" s="8">
        <f t="shared" si="116"/>
        <v>48637</v>
      </c>
      <c r="B3712" s="74">
        <f>SUMIF([1]!Query1[Date],"="&amp;A3712,[1]!Query1[Quantity])</f>
        <v>0</v>
      </c>
      <c r="C3712" s="75" t="e">
        <f t="shared" si="115"/>
        <v>#DIV/0!</v>
      </c>
      <c r="D3712" s="74">
        <f>SUMIF([1]!Query1[Date],"="&amp;A3712,[1]!Query1[Trans_cnt])</f>
        <v>0</v>
      </c>
    </row>
    <row r="3713" spans="1:4" x14ac:dyDescent="0.25">
      <c r="A3713" s="8">
        <f t="shared" si="116"/>
        <v>48638</v>
      </c>
      <c r="B3713" s="74">
        <f>SUMIF([1]!Query1[Date],"="&amp;A3713,[1]!Query1[Quantity])</f>
        <v>0</v>
      </c>
      <c r="C3713" s="75" t="e">
        <f t="shared" si="115"/>
        <v>#DIV/0!</v>
      </c>
      <c r="D3713" s="74">
        <f>SUMIF([1]!Query1[Date],"="&amp;A3713,[1]!Query1[Trans_cnt])</f>
        <v>0</v>
      </c>
    </row>
    <row r="3714" spans="1:4" x14ac:dyDescent="0.25">
      <c r="A3714" s="8">
        <f t="shared" si="116"/>
        <v>48639</v>
      </c>
      <c r="B3714" s="74">
        <f>SUMIF([1]!Query1[Date],"="&amp;A3714,[1]!Query1[Quantity])</f>
        <v>0</v>
      </c>
      <c r="C3714" s="75" t="e">
        <f t="shared" si="115"/>
        <v>#DIV/0!</v>
      </c>
      <c r="D3714" s="74">
        <f>SUMIF([1]!Query1[Date],"="&amp;A3714,[1]!Query1[Trans_cnt])</f>
        <v>0</v>
      </c>
    </row>
    <row r="3715" spans="1:4" x14ac:dyDescent="0.25">
      <c r="A3715" s="8">
        <f t="shared" si="116"/>
        <v>48640</v>
      </c>
      <c r="B3715" s="74">
        <f>SUMIF([1]!Query1[Date],"="&amp;A3715,[1]!Query1[Quantity])</f>
        <v>0</v>
      </c>
      <c r="C3715" s="75" t="e">
        <f t="shared" ref="C3715:C3778" si="117">B3715/D3715</f>
        <v>#DIV/0!</v>
      </c>
      <c r="D3715" s="74">
        <f>SUMIF([1]!Query1[Date],"="&amp;A3715,[1]!Query1[Trans_cnt])</f>
        <v>0</v>
      </c>
    </row>
    <row r="3716" spans="1:4" x14ac:dyDescent="0.25">
      <c r="A3716" s="8">
        <f t="shared" si="116"/>
        <v>48641</v>
      </c>
      <c r="B3716" s="74">
        <f>SUMIF([1]!Query1[Date],"="&amp;A3716,[1]!Query1[Quantity])</f>
        <v>0</v>
      </c>
      <c r="C3716" s="75" t="e">
        <f t="shared" si="117"/>
        <v>#DIV/0!</v>
      </c>
      <c r="D3716" s="74">
        <f>SUMIF([1]!Query1[Date],"="&amp;A3716,[1]!Query1[Trans_cnt])</f>
        <v>0</v>
      </c>
    </row>
    <row r="3717" spans="1:4" x14ac:dyDescent="0.25">
      <c r="A3717" s="8">
        <f t="shared" si="116"/>
        <v>48642</v>
      </c>
      <c r="B3717" s="74">
        <f>SUMIF([1]!Query1[Date],"="&amp;A3717,[1]!Query1[Quantity])</f>
        <v>0</v>
      </c>
      <c r="C3717" s="75" t="e">
        <f t="shared" si="117"/>
        <v>#DIV/0!</v>
      </c>
      <c r="D3717" s="74">
        <f>SUMIF([1]!Query1[Date],"="&amp;A3717,[1]!Query1[Trans_cnt])</f>
        <v>0</v>
      </c>
    </row>
    <row r="3718" spans="1:4" x14ac:dyDescent="0.25">
      <c r="A3718" s="8">
        <f t="shared" si="116"/>
        <v>48643</v>
      </c>
      <c r="B3718" s="74">
        <f>SUMIF([1]!Query1[Date],"="&amp;A3718,[1]!Query1[Quantity])</f>
        <v>0</v>
      </c>
      <c r="C3718" s="75" t="e">
        <f t="shared" si="117"/>
        <v>#DIV/0!</v>
      </c>
      <c r="D3718" s="74">
        <f>SUMIF([1]!Query1[Date],"="&amp;A3718,[1]!Query1[Trans_cnt])</f>
        <v>0</v>
      </c>
    </row>
    <row r="3719" spans="1:4" x14ac:dyDescent="0.25">
      <c r="A3719" s="8">
        <f t="shared" si="116"/>
        <v>48644</v>
      </c>
      <c r="B3719" s="74">
        <f>SUMIF([1]!Query1[Date],"="&amp;A3719,[1]!Query1[Quantity])</f>
        <v>0</v>
      </c>
      <c r="C3719" s="75" t="e">
        <f t="shared" si="117"/>
        <v>#DIV/0!</v>
      </c>
      <c r="D3719" s="74">
        <f>SUMIF([1]!Query1[Date],"="&amp;A3719,[1]!Query1[Trans_cnt])</f>
        <v>0</v>
      </c>
    </row>
    <row r="3720" spans="1:4" x14ac:dyDescent="0.25">
      <c r="A3720" s="8">
        <f t="shared" si="116"/>
        <v>48645</v>
      </c>
      <c r="B3720" s="74">
        <f>SUMIF([1]!Query1[Date],"="&amp;A3720,[1]!Query1[Quantity])</f>
        <v>0</v>
      </c>
      <c r="C3720" s="75" t="e">
        <f t="shared" si="117"/>
        <v>#DIV/0!</v>
      </c>
      <c r="D3720" s="74">
        <f>SUMIF([1]!Query1[Date],"="&amp;A3720,[1]!Query1[Trans_cnt])</f>
        <v>0</v>
      </c>
    </row>
    <row r="3721" spans="1:4" x14ac:dyDescent="0.25">
      <c r="A3721" s="8">
        <f t="shared" si="116"/>
        <v>48646</v>
      </c>
      <c r="B3721" s="74">
        <f>SUMIF([1]!Query1[Date],"="&amp;A3721,[1]!Query1[Quantity])</f>
        <v>0</v>
      </c>
      <c r="C3721" s="75" t="e">
        <f t="shared" si="117"/>
        <v>#DIV/0!</v>
      </c>
      <c r="D3721" s="74">
        <f>SUMIF([1]!Query1[Date],"="&amp;A3721,[1]!Query1[Trans_cnt])</f>
        <v>0</v>
      </c>
    </row>
    <row r="3722" spans="1:4" x14ac:dyDescent="0.25">
      <c r="A3722" s="8">
        <f t="shared" si="116"/>
        <v>48647</v>
      </c>
      <c r="B3722" s="74">
        <f>SUMIF([1]!Query1[Date],"="&amp;A3722,[1]!Query1[Quantity])</f>
        <v>0</v>
      </c>
      <c r="C3722" s="75" t="e">
        <f t="shared" si="117"/>
        <v>#DIV/0!</v>
      </c>
      <c r="D3722" s="74">
        <f>SUMIF([1]!Query1[Date],"="&amp;A3722,[1]!Query1[Trans_cnt])</f>
        <v>0</v>
      </c>
    </row>
    <row r="3723" spans="1:4" x14ac:dyDescent="0.25">
      <c r="A3723" s="8">
        <f t="shared" si="116"/>
        <v>48648</v>
      </c>
      <c r="B3723" s="74">
        <f>SUMIF([1]!Query1[Date],"="&amp;A3723,[1]!Query1[Quantity])</f>
        <v>0</v>
      </c>
      <c r="C3723" s="75" t="e">
        <f t="shared" si="117"/>
        <v>#DIV/0!</v>
      </c>
      <c r="D3723" s="74">
        <f>SUMIF([1]!Query1[Date],"="&amp;A3723,[1]!Query1[Trans_cnt])</f>
        <v>0</v>
      </c>
    </row>
    <row r="3724" spans="1:4" x14ac:dyDescent="0.25">
      <c r="A3724" s="8">
        <f t="shared" si="116"/>
        <v>48649</v>
      </c>
      <c r="B3724" s="74">
        <f>SUMIF([1]!Query1[Date],"="&amp;A3724,[1]!Query1[Quantity])</f>
        <v>0</v>
      </c>
      <c r="C3724" s="75" t="e">
        <f t="shared" si="117"/>
        <v>#DIV/0!</v>
      </c>
      <c r="D3724" s="74">
        <f>SUMIF([1]!Query1[Date],"="&amp;A3724,[1]!Query1[Trans_cnt])</f>
        <v>0</v>
      </c>
    </row>
    <row r="3725" spans="1:4" x14ac:dyDescent="0.25">
      <c r="A3725" s="8">
        <f t="shared" si="116"/>
        <v>48650</v>
      </c>
      <c r="B3725" s="74">
        <f>SUMIF([1]!Query1[Date],"="&amp;A3725,[1]!Query1[Quantity])</f>
        <v>0</v>
      </c>
      <c r="C3725" s="75" t="e">
        <f t="shared" si="117"/>
        <v>#DIV/0!</v>
      </c>
      <c r="D3725" s="74">
        <f>SUMIF([1]!Query1[Date],"="&amp;A3725,[1]!Query1[Trans_cnt])</f>
        <v>0</v>
      </c>
    </row>
    <row r="3726" spans="1:4" x14ac:dyDescent="0.25">
      <c r="A3726" s="8">
        <f t="shared" si="116"/>
        <v>48651</v>
      </c>
      <c r="B3726" s="74">
        <f>SUMIF([1]!Query1[Date],"="&amp;A3726,[1]!Query1[Quantity])</f>
        <v>0</v>
      </c>
      <c r="C3726" s="75" t="e">
        <f t="shared" si="117"/>
        <v>#DIV/0!</v>
      </c>
      <c r="D3726" s="74">
        <f>SUMIF([1]!Query1[Date],"="&amp;A3726,[1]!Query1[Trans_cnt])</f>
        <v>0</v>
      </c>
    </row>
    <row r="3727" spans="1:4" x14ac:dyDescent="0.25">
      <c r="A3727" s="8">
        <f t="shared" si="116"/>
        <v>48652</v>
      </c>
      <c r="B3727" s="74">
        <f>SUMIF([1]!Query1[Date],"="&amp;A3727,[1]!Query1[Quantity])</f>
        <v>0</v>
      </c>
      <c r="C3727" s="75" t="e">
        <f t="shared" si="117"/>
        <v>#DIV/0!</v>
      </c>
      <c r="D3727" s="74">
        <f>SUMIF([1]!Query1[Date],"="&amp;A3727,[1]!Query1[Trans_cnt])</f>
        <v>0</v>
      </c>
    </row>
    <row r="3728" spans="1:4" x14ac:dyDescent="0.25">
      <c r="A3728" s="8">
        <f t="shared" si="116"/>
        <v>48653</v>
      </c>
      <c r="B3728" s="74">
        <f>SUMIF([1]!Query1[Date],"="&amp;A3728,[1]!Query1[Quantity])</f>
        <v>0</v>
      </c>
      <c r="C3728" s="75" t="e">
        <f t="shared" si="117"/>
        <v>#DIV/0!</v>
      </c>
      <c r="D3728" s="74">
        <f>SUMIF([1]!Query1[Date],"="&amp;A3728,[1]!Query1[Trans_cnt])</f>
        <v>0</v>
      </c>
    </row>
    <row r="3729" spans="1:4" x14ac:dyDescent="0.25">
      <c r="A3729" s="8">
        <f t="shared" si="116"/>
        <v>48654</v>
      </c>
      <c r="B3729" s="74">
        <f>SUMIF([1]!Query1[Date],"="&amp;A3729,[1]!Query1[Quantity])</f>
        <v>0</v>
      </c>
      <c r="C3729" s="75" t="e">
        <f t="shared" si="117"/>
        <v>#DIV/0!</v>
      </c>
      <c r="D3729" s="74">
        <f>SUMIF([1]!Query1[Date],"="&amp;A3729,[1]!Query1[Trans_cnt])</f>
        <v>0</v>
      </c>
    </row>
    <row r="3730" spans="1:4" x14ac:dyDescent="0.25">
      <c r="A3730" s="8">
        <f t="shared" si="116"/>
        <v>48655</v>
      </c>
      <c r="B3730" s="74">
        <f>SUMIF([1]!Query1[Date],"="&amp;A3730,[1]!Query1[Quantity])</f>
        <v>0</v>
      </c>
      <c r="C3730" s="75" t="e">
        <f t="shared" si="117"/>
        <v>#DIV/0!</v>
      </c>
      <c r="D3730" s="74">
        <f>SUMIF([1]!Query1[Date],"="&amp;A3730,[1]!Query1[Trans_cnt])</f>
        <v>0</v>
      </c>
    </row>
    <row r="3731" spans="1:4" x14ac:dyDescent="0.25">
      <c r="A3731" s="8">
        <f t="shared" si="116"/>
        <v>48656</v>
      </c>
      <c r="B3731" s="74">
        <f>SUMIF([1]!Query1[Date],"="&amp;A3731,[1]!Query1[Quantity])</f>
        <v>0</v>
      </c>
      <c r="C3731" s="75" t="e">
        <f t="shared" si="117"/>
        <v>#DIV/0!</v>
      </c>
      <c r="D3731" s="74">
        <f>SUMIF([1]!Query1[Date],"="&amp;A3731,[1]!Query1[Trans_cnt])</f>
        <v>0</v>
      </c>
    </row>
    <row r="3732" spans="1:4" x14ac:dyDescent="0.25">
      <c r="A3732" s="8">
        <f t="shared" si="116"/>
        <v>48657</v>
      </c>
      <c r="B3732" s="74">
        <f>SUMIF([1]!Query1[Date],"="&amp;A3732,[1]!Query1[Quantity])</f>
        <v>0</v>
      </c>
      <c r="C3732" s="75" t="e">
        <f t="shared" si="117"/>
        <v>#DIV/0!</v>
      </c>
      <c r="D3732" s="74">
        <f>SUMIF([1]!Query1[Date],"="&amp;A3732,[1]!Query1[Trans_cnt])</f>
        <v>0</v>
      </c>
    </row>
    <row r="3733" spans="1:4" x14ac:dyDescent="0.25">
      <c r="A3733" s="8">
        <f t="shared" si="116"/>
        <v>48658</v>
      </c>
      <c r="B3733" s="74">
        <f>SUMIF([1]!Query1[Date],"="&amp;A3733,[1]!Query1[Quantity])</f>
        <v>0</v>
      </c>
      <c r="C3733" s="75" t="e">
        <f t="shared" si="117"/>
        <v>#DIV/0!</v>
      </c>
      <c r="D3733" s="74">
        <f>SUMIF([1]!Query1[Date],"="&amp;A3733,[1]!Query1[Trans_cnt])</f>
        <v>0</v>
      </c>
    </row>
    <row r="3734" spans="1:4" x14ac:dyDescent="0.25">
      <c r="A3734" s="8">
        <f t="shared" si="116"/>
        <v>48659</v>
      </c>
      <c r="B3734" s="74">
        <f>SUMIF([1]!Query1[Date],"="&amp;A3734,[1]!Query1[Quantity])</f>
        <v>0</v>
      </c>
      <c r="C3734" s="75" t="e">
        <f t="shared" si="117"/>
        <v>#DIV/0!</v>
      </c>
      <c r="D3734" s="74">
        <f>SUMIF([1]!Query1[Date],"="&amp;A3734,[1]!Query1[Trans_cnt])</f>
        <v>0</v>
      </c>
    </row>
    <row r="3735" spans="1:4" x14ac:dyDescent="0.25">
      <c r="A3735" s="8">
        <f t="shared" ref="A3735:A3798" si="118">A3734+1</f>
        <v>48660</v>
      </c>
      <c r="B3735" s="74">
        <f>SUMIF([1]!Query1[Date],"="&amp;A3735,[1]!Query1[Quantity])</f>
        <v>0</v>
      </c>
      <c r="C3735" s="75" t="e">
        <f t="shared" si="117"/>
        <v>#DIV/0!</v>
      </c>
      <c r="D3735" s="74">
        <f>SUMIF([1]!Query1[Date],"="&amp;A3735,[1]!Query1[Trans_cnt])</f>
        <v>0</v>
      </c>
    </row>
    <row r="3736" spans="1:4" x14ac:dyDescent="0.25">
      <c r="A3736" s="8">
        <f t="shared" si="118"/>
        <v>48661</v>
      </c>
      <c r="B3736" s="74">
        <f>SUMIF([1]!Query1[Date],"="&amp;A3736,[1]!Query1[Quantity])</f>
        <v>0</v>
      </c>
      <c r="C3736" s="75" t="e">
        <f t="shared" si="117"/>
        <v>#DIV/0!</v>
      </c>
      <c r="D3736" s="74">
        <f>SUMIF([1]!Query1[Date],"="&amp;A3736,[1]!Query1[Trans_cnt])</f>
        <v>0</v>
      </c>
    </row>
    <row r="3737" spans="1:4" x14ac:dyDescent="0.25">
      <c r="A3737" s="8">
        <f t="shared" si="118"/>
        <v>48662</v>
      </c>
      <c r="B3737" s="74">
        <f>SUMIF([1]!Query1[Date],"="&amp;A3737,[1]!Query1[Quantity])</f>
        <v>0</v>
      </c>
      <c r="C3737" s="75" t="e">
        <f t="shared" si="117"/>
        <v>#DIV/0!</v>
      </c>
      <c r="D3737" s="74">
        <f>SUMIF([1]!Query1[Date],"="&amp;A3737,[1]!Query1[Trans_cnt])</f>
        <v>0</v>
      </c>
    </row>
    <row r="3738" spans="1:4" x14ac:dyDescent="0.25">
      <c r="A3738" s="8">
        <f t="shared" si="118"/>
        <v>48663</v>
      </c>
      <c r="B3738" s="74">
        <f>SUMIF([1]!Query1[Date],"="&amp;A3738,[1]!Query1[Quantity])</f>
        <v>0</v>
      </c>
      <c r="C3738" s="75" t="e">
        <f t="shared" si="117"/>
        <v>#DIV/0!</v>
      </c>
      <c r="D3738" s="74">
        <f>SUMIF([1]!Query1[Date],"="&amp;A3738,[1]!Query1[Trans_cnt])</f>
        <v>0</v>
      </c>
    </row>
    <row r="3739" spans="1:4" x14ac:dyDescent="0.25">
      <c r="A3739" s="8">
        <f t="shared" si="118"/>
        <v>48664</v>
      </c>
      <c r="B3739" s="74">
        <f>SUMIF([1]!Query1[Date],"="&amp;A3739,[1]!Query1[Quantity])</f>
        <v>0</v>
      </c>
      <c r="C3739" s="75" t="e">
        <f t="shared" si="117"/>
        <v>#DIV/0!</v>
      </c>
      <c r="D3739" s="74">
        <f>SUMIF([1]!Query1[Date],"="&amp;A3739,[1]!Query1[Trans_cnt])</f>
        <v>0</v>
      </c>
    </row>
    <row r="3740" spans="1:4" x14ac:dyDescent="0.25">
      <c r="A3740" s="8">
        <f t="shared" si="118"/>
        <v>48665</v>
      </c>
      <c r="B3740" s="74">
        <f>SUMIF([1]!Query1[Date],"="&amp;A3740,[1]!Query1[Quantity])</f>
        <v>0</v>
      </c>
      <c r="C3740" s="75" t="e">
        <f t="shared" si="117"/>
        <v>#DIV/0!</v>
      </c>
      <c r="D3740" s="74">
        <f>SUMIF([1]!Query1[Date],"="&amp;A3740,[1]!Query1[Trans_cnt])</f>
        <v>0</v>
      </c>
    </row>
    <row r="3741" spans="1:4" x14ac:dyDescent="0.25">
      <c r="A3741" s="8">
        <f t="shared" si="118"/>
        <v>48666</v>
      </c>
      <c r="B3741" s="74">
        <f>SUMIF([1]!Query1[Date],"="&amp;A3741,[1]!Query1[Quantity])</f>
        <v>0</v>
      </c>
      <c r="C3741" s="75" t="e">
        <f t="shared" si="117"/>
        <v>#DIV/0!</v>
      </c>
      <c r="D3741" s="74">
        <f>SUMIF([1]!Query1[Date],"="&amp;A3741,[1]!Query1[Trans_cnt])</f>
        <v>0</v>
      </c>
    </row>
    <row r="3742" spans="1:4" x14ac:dyDescent="0.25">
      <c r="A3742" s="8">
        <f t="shared" si="118"/>
        <v>48667</v>
      </c>
      <c r="B3742" s="74">
        <f>SUMIF([1]!Query1[Date],"="&amp;A3742,[1]!Query1[Quantity])</f>
        <v>0</v>
      </c>
      <c r="C3742" s="75" t="e">
        <f t="shared" si="117"/>
        <v>#DIV/0!</v>
      </c>
      <c r="D3742" s="74">
        <f>SUMIF([1]!Query1[Date],"="&amp;A3742,[1]!Query1[Trans_cnt])</f>
        <v>0</v>
      </c>
    </row>
    <row r="3743" spans="1:4" x14ac:dyDescent="0.25">
      <c r="A3743" s="8">
        <f t="shared" si="118"/>
        <v>48668</v>
      </c>
      <c r="B3743" s="74">
        <f>SUMIF([1]!Query1[Date],"="&amp;A3743,[1]!Query1[Quantity])</f>
        <v>0</v>
      </c>
      <c r="C3743" s="75" t="e">
        <f t="shared" si="117"/>
        <v>#DIV/0!</v>
      </c>
      <c r="D3743" s="74">
        <f>SUMIF([1]!Query1[Date],"="&amp;A3743,[1]!Query1[Trans_cnt])</f>
        <v>0</v>
      </c>
    </row>
    <row r="3744" spans="1:4" x14ac:dyDescent="0.25">
      <c r="A3744" s="8">
        <f t="shared" si="118"/>
        <v>48669</v>
      </c>
      <c r="B3744" s="74">
        <f>SUMIF([1]!Query1[Date],"="&amp;A3744,[1]!Query1[Quantity])</f>
        <v>0</v>
      </c>
      <c r="C3744" s="75" t="e">
        <f t="shared" si="117"/>
        <v>#DIV/0!</v>
      </c>
      <c r="D3744" s="74">
        <f>SUMIF([1]!Query1[Date],"="&amp;A3744,[1]!Query1[Trans_cnt])</f>
        <v>0</v>
      </c>
    </row>
    <row r="3745" spans="1:4" x14ac:dyDescent="0.25">
      <c r="A3745" s="8">
        <f t="shared" si="118"/>
        <v>48670</v>
      </c>
      <c r="B3745" s="74">
        <f>SUMIF([1]!Query1[Date],"="&amp;A3745,[1]!Query1[Quantity])</f>
        <v>0</v>
      </c>
      <c r="C3745" s="75" t="e">
        <f t="shared" si="117"/>
        <v>#DIV/0!</v>
      </c>
      <c r="D3745" s="74">
        <f>SUMIF([1]!Query1[Date],"="&amp;A3745,[1]!Query1[Trans_cnt])</f>
        <v>0</v>
      </c>
    </row>
    <row r="3746" spans="1:4" x14ac:dyDescent="0.25">
      <c r="A3746" s="8">
        <f t="shared" si="118"/>
        <v>48671</v>
      </c>
      <c r="B3746" s="74">
        <f>SUMIF([1]!Query1[Date],"="&amp;A3746,[1]!Query1[Quantity])</f>
        <v>0</v>
      </c>
      <c r="C3746" s="75" t="e">
        <f t="shared" si="117"/>
        <v>#DIV/0!</v>
      </c>
      <c r="D3746" s="74">
        <f>SUMIF([1]!Query1[Date],"="&amp;A3746,[1]!Query1[Trans_cnt])</f>
        <v>0</v>
      </c>
    </row>
    <row r="3747" spans="1:4" x14ac:dyDescent="0.25">
      <c r="A3747" s="8">
        <f t="shared" si="118"/>
        <v>48672</v>
      </c>
      <c r="B3747" s="74">
        <f>SUMIF([1]!Query1[Date],"="&amp;A3747,[1]!Query1[Quantity])</f>
        <v>0</v>
      </c>
      <c r="C3747" s="75" t="e">
        <f t="shared" si="117"/>
        <v>#DIV/0!</v>
      </c>
      <c r="D3747" s="74">
        <f>SUMIF([1]!Query1[Date],"="&amp;A3747,[1]!Query1[Trans_cnt])</f>
        <v>0</v>
      </c>
    </row>
    <row r="3748" spans="1:4" x14ac:dyDescent="0.25">
      <c r="A3748" s="8">
        <f t="shared" si="118"/>
        <v>48673</v>
      </c>
      <c r="B3748" s="74">
        <f>SUMIF([1]!Query1[Date],"="&amp;A3748,[1]!Query1[Quantity])</f>
        <v>0</v>
      </c>
      <c r="C3748" s="75" t="e">
        <f t="shared" si="117"/>
        <v>#DIV/0!</v>
      </c>
      <c r="D3748" s="74">
        <f>SUMIF([1]!Query1[Date],"="&amp;A3748,[1]!Query1[Trans_cnt])</f>
        <v>0</v>
      </c>
    </row>
    <row r="3749" spans="1:4" x14ac:dyDescent="0.25">
      <c r="A3749" s="8">
        <f t="shared" si="118"/>
        <v>48674</v>
      </c>
      <c r="B3749" s="74">
        <f>SUMIF([1]!Query1[Date],"="&amp;A3749,[1]!Query1[Quantity])</f>
        <v>0</v>
      </c>
      <c r="C3749" s="75" t="e">
        <f t="shared" si="117"/>
        <v>#DIV/0!</v>
      </c>
      <c r="D3749" s="74">
        <f>SUMIF([1]!Query1[Date],"="&amp;A3749,[1]!Query1[Trans_cnt])</f>
        <v>0</v>
      </c>
    </row>
    <row r="3750" spans="1:4" x14ac:dyDescent="0.25">
      <c r="A3750" s="8">
        <f t="shared" si="118"/>
        <v>48675</v>
      </c>
      <c r="B3750" s="74">
        <f>SUMIF([1]!Query1[Date],"="&amp;A3750,[1]!Query1[Quantity])</f>
        <v>0</v>
      </c>
      <c r="C3750" s="75" t="e">
        <f t="shared" si="117"/>
        <v>#DIV/0!</v>
      </c>
      <c r="D3750" s="74">
        <f>SUMIF([1]!Query1[Date],"="&amp;A3750,[1]!Query1[Trans_cnt])</f>
        <v>0</v>
      </c>
    </row>
    <row r="3751" spans="1:4" x14ac:dyDescent="0.25">
      <c r="A3751" s="8">
        <f t="shared" si="118"/>
        <v>48676</v>
      </c>
      <c r="B3751" s="74">
        <f>SUMIF([1]!Query1[Date],"="&amp;A3751,[1]!Query1[Quantity])</f>
        <v>0</v>
      </c>
      <c r="C3751" s="75" t="e">
        <f t="shared" si="117"/>
        <v>#DIV/0!</v>
      </c>
      <c r="D3751" s="74">
        <f>SUMIF([1]!Query1[Date],"="&amp;A3751,[1]!Query1[Trans_cnt])</f>
        <v>0</v>
      </c>
    </row>
    <row r="3752" spans="1:4" x14ac:dyDescent="0.25">
      <c r="A3752" s="8">
        <f t="shared" si="118"/>
        <v>48677</v>
      </c>
      <c r="B3752" s="74">
        <f>SUMIF([1]!Query1[Date],"="&amp;A3752,[1]!Query1[Quantity])</f>
        <v>0</v>
      </c>
      <c r="C3752" s="75" t="e">
        <f t="shared" si="117"/>
        <v>#DIV/0!</v>
      </c>
      <c r="D3752" s="74">
        <f>SUMIF([1]!Query1[Date],"="&amp;A3752,[1]!Query1[Trans_cnt])</f>
        <v>0</v>
      </c>
    </row>
    <row r="3753" spans="1:4" x14ac:dyDescent="0.25">
      <c r="A3753" s="8">
        <f t="shared" si="118"/>
        <v>48678</v>
      </c>
      <c r="B3753" s="74">
        <f>SUMIF([1]!Query1[Date],"="&amp;A3753,[1]!Query1[Quantity])</f>
        <v>0</v>
      </c>
      <c r="C3753" s="75" t="e">
        <f t="shared" si="117"/>
        <v>#DIV/0!</v>
      </c>
      <c r="D3753" s="74">
        <f>SUMIF([1]!Query1[Date],"="&amp;A3753,[1]!Query1[Trans_cnt])</f>
        <v>0</v>
      </c>
    </row>
    <row r="3754" spans="1:4" x14ac:dyDescent="0.25">
      <c r="A3754" s="8">
        <f t="shared" si="118"/>
        <v>48679</v>
      </c>
      <c r="B3754" s="74">
        <f>SUMIF([1]!Query1[Date],"="&amp;A3754,[1]!Query1[Quantity])</f>
        <v>0</v>
      </c>
      <c r="C3754" s="75" t="e">
        <f t="shared" si="117"/>
        <v>#DIV/0!</v>
      </c>
      <c r="D3754" s="74">
        <f>SUMIF([1]!Query1[Date],"="&amp;A3754,[1]!Query1[Trans_cnt])</f>
        <v>0</v>
      </c>
    </row>
    <row r="3755" spans="1:4" x14ac:dyDescent="0.25">
      <c r="A3755" s="8">
        <f t="shared" si="118"/>
        <v>48680</v>
      </c>
      <c r="B3755" s="74">
        <f>SUMIF([1]!Query1[Date],"="&amp;A3755,[1]!Query1[Quantity])</f>
        <v>0</v>
      </c>
      <c r="C3755" s="75" t="e">
        <f t="shared" si="117"/>
        <v>#DIV/0!</v>
      </c>
      <c r="D3755" s="74">
        <f>SUMIF([1]!Query1[Date],"="&amp;A3755,[1]!Query1[Trans_cnt])</f>
        <v>0</v>
      </c>
    </row>
    <row r="3756" spans="1:4" x14ac:dyDescent="0.25">
      <c r="A3756" s="8">
        <f t="shared" si="118"/>
        <v>48681</v>
      </c>
      <c r="B3756" s="74">
        <f>SUMIF([1]!Query1[Date],"="&amp;A3756,[1]!Query1[Quantity])</f>
        <v>0</v>
      </c>
      <c r="C3756" s="75" t="e">
        <f t="shared" si="117"/>
        <v>#DIV/0!</v>
      </c>
      <c r="D3756" s="74">
        <f>SUMIF([1]!Query1[Date],"="&amp;A3756,[1]!Query1[Trans_cnt])</f>
        <v>0</v>
      </c>
    </row>
    <row r="3757" spans="1:4" x14ac:dyDescent="0.25">
      <c r="A3757" s="8">
        <f t="shared" si="118"/>
        <v>48682</v>
      </c>
      <c r="B3757" s="74">
        <f>SUMIF([1]!Query1[Date],"="&amp;A3757,[1]!Query1[Quantity])</f>
        <v>0</v>
      </c>
      <c r="C3757" s="75" t="e">
        <f t="shared" si="117"/>
        <v>#DIV/0!</v>
      </c>
      <c r="D3757" s="74">
        <f>SUMIF([1]!Query1[Date],"="&amp;A3757,[1]!Query1[Trans_cnt])</f>
        <v>0</v>
      </c>
    </row>
    <row r="3758" spans="1:4" x14ac:dyDescent="0.25">
      <c r="A3758" s="8">
        <f t="shared" si="118"/>
        <v>48683</v>
      </c>
      <c r="B3758" s="74">
        <f>SUMIF([1]!Query1[Date],"="&amp;A3758,[1]!Query1[Quantity])</f>
        <v>0</v>
      </c>
      <c r="C3758" s="75" t="e">
        <f t="shared" si="117"/>
        <v>#DIV/0!</v>
      </c>
      <c r="D3758" s="74">
        <f>SUMIF([1]!Query1[Date],"="&amp;A3758,[1]!Query1[Trans_cnt])</f>
        <v>0</v>
      </c>
    </row>
    <row r="3759" spans="1:4" x14ac:dyDescent="0.25">
      <c r="A3759" s="8">
        <f t="shared" si="118"/>
        <v>48684</v>
      </c>
      <c r="B3759" s="74">
        <f>SUMIF([1]!Query1[Date],"="&amp;A3759,[1]!Query1[Quantity])</f>
        <v>0</v>
      </c>
      <c r="C3759" s="75" t="e">
        <f t="shared" si="117"/>
        <v>#DIV/0!</v>
      </c>
      <c r="D3759" s="74">
        <f>SUMIF([1]!Query1[Date],"="&amp;A3759,[1]!Query1[Trans_cnt])</f>
        <v>0</v>
      </c>
    </row>
    <row r="3760" spans="1:4" x14ac:dyDescent="0.25">
      <c r="A3760" s="8">
        <f t="shared" si="118"/>
        <v>48685</v>
      </c>
      <c r="B3760" s="74">
        <f>SUMIF([1]!Query1[Date],"="&amp;A3760,[1]!Query1[Quantity])</f>
        <v>0</v>
      </c>
      <c r="C3760" s="75" t="e">
        <f t="shared" si="117"/>
        <v>#DIV/0!</v>
      </c>
      <c r="D3760" s="74">
        <f>SUMIF([1]!Query1[Date],"="&amp;A3760,[1]!Query1[Trans_cnt])</f>
        <v>0</v>
      </c>
    </row>
    <row r="3761" spans="1:4" x14ac:dyDescent="0.25">
      <c r="A3761" s="8">
        <f t="shared" si="118"/>
        <v>48686</v>
      </c>
      <c r="B3761" s="74">
        <f>SUMIF([1]!Query1[Date],"="&amp;A3761,[1]!Query1[Quantity])</f>
        <v>0</v>
      </c>
      <c r="C3761" s="75" t="e">
        <f t="shared" si="117"/>
        <v>#DIV/0!</v>
      </c>
      <c r="D3761" s="74">
        <f>SUMIF([1]!Query1[Date],"="&amp;A3761,[1]!Query1[Trans_cnt])</f>
        <v>0</v>
      </c>
    </row>
    <row r="3762" spans="1:4" x14ac:dyDescent="0.25">
      <c r="A3762" s="8">
        <f t="shared" si="118"/>
        <v>48687</v>
      </c>
      <c r="B3762" s="74">
        <f>SUMIF([1]!Query1[Date],"="&amp;A3762,[1]!Query1[Quantity])</f>
        <v>0</v>
      </c>
      <c r="C3762" s="75" t="e">
        <f t="shared" si="117"/>
        <v>#DIV/0!</v>
      </c>
      <c r="D3762" s="74">
        <f>SUMIF([1]!Query1[Date],"="&amp;A3762,[1]!Query1[Trans_cnt])</f>
        <v>0</v>
      </c>
    </row>
    <row r="3763" spans="1:4" x14ac:dyDescent="0.25">
      <c r="A3763" s="8">
        <f t="shared" si="118"/>
        <v>48688</v>
      </c>
      <c r="B3763" s="74">
        <f>SUMIF([1]!Query1[Date],"="&amp;A3763,[1]!Query1[Quantity])</f>
        <v>0</v>
      </c>
      <c r="C3763" s="75" t="e">
        <f t="shared" si="117"/>
        <v>#DIV/0!</v>
      </c>
      <c r="D3763" s="74">
        <f>SUMIF([1]!Query1[Date],"="&amp;A3763,[1]!Query1[Trans_cnt])</f>
        <v>0</v>
      </c>
    </row>
    <row r="3764" spans="1:4" x14ac:dyDescent="0.25">
      <c r="A3764" s="8">
        <f t="shared" si="118"/>
        <v>48689</v>
      </c>
      <c r="B3764" s="74">
        <f>SUMIF([1]!Query1[Date],"="&amp;A3764,[1]!Query1[Quantity])</f>
        <v>0</v>
      </c>
      <c r="C3764" s="75" t="e">
        <f t="shared" si="117"/>
        <v>#DIV/0!</v>
      </c>
      <c r="D3764" s="74">
        <f>SUMIF([1]!Query1[Date],"="&amp;A3764,[1]!Query1[Trans_cnt])</f>
        <v>0</v>
      </c>
    </row>
    <row r="3765" spans="1:4" x14ac:dyDescent="0.25">
      <c r="A3765" s="8">
        <f t="shared" si="118"/>
        <v>48690</v>
      </c>
      <c r="B3765" s="74">
        <f>SUMIF([1]!Query1[Date],"="&amp;A3765,[1]!Query1[Quantity])</f>
        <v>0</v>
      </c>
      <c r="C3765" s="75" t="e">
        <f t="shared" si="117"/>
        <v>#DIV/0!</v>
      </c>
      <c r="D3765" s="74">
        <f>SUMIF([1]!Query1[Date],"="&amp;A3765,[1]!Query1[Trans_cnt])</f>
        <v>0</v>
      </c>
    </row>
    <row r="3766" spans="1:4" x14ac:dyDescent="0.25">
      <c r="A3766" s="8">
        <f t="shared" si="118"/>
        <v>48691</v>
      </c>
      <c r="B3766" s="74">
        <f>SUMIF([1]!Query1[Date],"="&amp;A3766,[1]!Query1[Quantity])</f>
        <v>0</v>
      </c>
      <c r="C3766" s="75" t="e">
        <f t="shared" si="117"/>
        <v>#DIV/0!</v>
      </c>
      <c r="D3766" s="74">
        <f>SUMIF([1]!Query1[Date],"="&amp;A3766,[1]!Query1[Trans_cnt])</f>
        <v>0</v>
      </c>
    </row>
    <row r="3767" spans="1:4" x14ac:dyDescent="0.25">
      <c r="A3767" s="8">
        <f t="shared" si="118"/>
        <v>48692</v>
      </c>
      <c r="B3767" s="74">
        <f>SUMIF([1]!Query1[Date],"="&amp;A3767,[1]!Query1[Quantity])</f>
        <v>0</v>
      </c>
      <c r="C3767" s="75" t="e">
        <f t="shared" si="117"/>
        <v>#DIV/0!</v>
      </c>
      <c r="D3767" s="74">
        <f>SUMIF([1]!Query1[Date],"="&amp;A3767,[1]!Query1[Trans_cnt])</f>
        <v>0</v>
      </c>
    </row>
    <row r="3768" spans="1:4" x14ac:dyDescent="0.25">
      <c r="A3768" s="8">
        <f t="shared" si="118"/>
        <v>48693</v>
      </c>
      <c r="B3768" s="74">
        <f>SUMIF([1]!Query1[Date],"="&amp;A3768,[1]!Query1[Quantity])</f>
        <v>0</v>
      </c>
      <c r="C3768" s="75" t="e">
        <f t="shared" si="117"/>
        <v>#DIV/0!</v>
      </c>
      <c r="D3768" s="74">
        <f>SUMIF([1]!Query1[Date],"="&amp;A3768,[1]!Query1[Trans_cnt])</f>
        <v>0</v>
      </c>
    </row>
    <row r="3769" spans="1:4" x14ac:dyDescent="0.25">
      <c r="A3769" s="8">
        <f t="shared" si="118"/>
        <v>48694</v>
      </c>
      <c r="B3769" s="74">
        <f>SUMIF([1]!Query1[Date],"="&amp;A3769,[1]!Query1[Quantity])</f>
        <v>0</v>
      </c>
      <c r="C3769" s="75" t="e">
        <f t="shared" si="117"/>
        <v>#DIV/0!</v>
      </c>
      <c r="D3769" s="74">
        <f>SUMIF([1]!Query1[Date],"="&amp;A3769,[1]!Query1[Trans_cnt])</f>
        <v>0</v>
      </c>
    </row>
    <row r="3770" spans="1:4" x14ac:dyDescent="0.25">
      <c r="A3770" s="8">
        <f t="shared" si="118"/>
        <v>48695</v>
      </c>
      <c r="B3770" s="74">
        <f>SUMIF([1]!Query1[Date],"="&amp;A3770,[1]!Query1[Quantity])</f>
        <v>0</v>
      </c>
      <c r="C3770" s="75" t="e">
        <f t="shared" si="117"/>
        <v>#DIV/0!</v>
      </c>
      <c r="D3770" s="74">
        <f>SUMIF([1]!Query1[Date],"="&amp;A3770,[1]!Query1[Trans_cnt])</f>
        <v>0</v>
      </c>
    </row>
    <row r="3771" spans="1:4" x14ac:dyDescent="0.25">
      <c r="A3771" s="8">
        <f t="shared" si="118"/>
        <v>48696</v>
      </c>
      <c r="B3771" s="74">
        <f>SUMIF([1]!Query1[Date],"="&amp;A3771,[1]!Query1[Quantity])</f>
        <v>0</v>
      </c>
      <c r="C3771" s="75" t="e">
        <f t="shared" si="117"/>
        <v>#DIV/0!</v>
      </c>
      <c r="D3771" s="74">
        <f>SUMIF([1]!Query1[Date],"="&amp;A3771,[1]!Query1[Trans_cnt])</f>
        <v>0</v>
      </c>
    </row>
    <row r="3772" spans="1:4" x14ac:dyDescent="0.25">
      <c r="A3772" s="8">
        <f t="shared" si="118"/>
        <v>48697</v>
      </c>
      <c r="B3772" s="74">
        <f>SUMIF([1]!Query1[Date],"="&amp;A3772,[1]!Query1[Quantity])</f>
        <v>0</v>
      </c>
      <c r="C3772" s="75" t="e">
        <f t="shared" si="117"/>
        <v>#DIV/0!</v>
      </c>
      <c r="D3772" s="74">
        <f>SUMIF([1]!Query1[Date],"="&amp;A3772,[1]!Query1[Trans_cnt])</f>
        <v>0</v>
      </c>
    </row>
    <row r="3773" spans="1:4" x14ac:dyDescent="0.25">
      <c r="A3773" s="8">
        <f t="shared" si="118"/>
        <v>48698</v>
      </c>
      <c r="B3773" s="74">
        <f>SUMIF([1]!Query1[Date],"="&amp;A3773,[1]!Query1[Quantity])</f>
        <v>0</v>
      </c>
      <c r="C3773" s="75" t="e">
        <f t="shared" si="117"/>
        <v>#DIV/0!</v>
      </c>
      <c r="D3773" s="74">
        <f>SUMIF([1]!Query1[Date],"="&amp;A3773,[1]!Query1[Trans_cnt])</f>
        <v>0</v>
      </c>
    </row>
    <row r="3774" spans="1:4" x14ac:dyDescent="0.25">
      <c r="A3774" s="8">
        <f t="shared" si="118"/>
        <v>48699</v>
      </c>
      <c r="B3774" s="74">
        <f>SUMIF([1]!Query1[Date],"="&amp;A3774,[1]!Query1[Quantity])</f>
        <v>0</v>
      </c>
      <c r="C3774" s="75" t="e">
        <f t="shared" si="117"/>
        <v>#DIV/0!</v>
      </c>
      <c r="D3774" s="74">
        <f>SUMIF([1]!Query1[Date],"="&amp;A3774,[1]!Query1[Trans_cnt])</f>
        <v>0</v>
      </c>
    </row>
    <row r="3775" spans="1:4" x14ac:dyDescent="0.25">
      <c r="A3775" s="8">
        <f t="shared" si="118"/>
        <v>48700</v>
      </c>
      <c r="B3775" s="74">
        <f>SUMIF([1]!Query1[Date],"="&amp;A3775,[1]!Query1[Quantity])</f>
        <v>0</v>
      </c>
      <c r="C3775" s="75" t="e">
        <f t="shared" si="117"/>
        <v>#DIV/0!</v>
      </c>
      <c r="D3775" s="74">
        <f>SUMIF([1]!Query1[Date],"="&amp;A3775,[1]!Query1[Trans_cnt])</f>
        <v>0</v>
      </c>
    </row>
    <row r="3776" spans="1:4" x14ac:dyDescent="0.25">
      <c r="A3776" s="8">
        <f t="shared" si="118"/>
        <v>48701</v>
      </c>
      <c r="B3776" s="74">
        <f>SUMIF([1]!Query1[Date],"="&amp;A3776,[1]!Query1[Quantity])</f>
        <v>0</v>
      </c>
      <c r="C3776" s="75" t="e">
        <f t="shared" si="117"/>
        <v>#DIV/0!</v>
      </c>
      <c r="D3776" s="74">
        <f>SUMIF([1]!Query1[Date],"="&amp;A3776,[1]!Query1[Trans_cnt])</f>
        <v>0</v>
      </c>
    </row>
    <row r="3777" spans="1:4" x14ac:dyDescent="0.25">
      <c r="A3777" s="8">
        <f t="shared" si="118"/>
        <v>48702</v>
      </c>
      <c r="B3777" s="74">
        <f>SUMIF([1]!Query1[Date],"="&amp;A3777,[1]!Query1[Quantity])</f>
        <v>0</v>
      </c>
      <c r="C3777" s="75" t="e">
        <f t="shared" si="117"/>
        <v>#DIV/0!</v>
      </c>
      <c r="D3777" s="74">
        <f>SUMIF([1]!Query1[Date],"="&amp;A3777,[1]!Query1[Trans_cnt])</f>
        <v>0</v>
      </c>
    </row>
    <row r="3778" spans="1:4" x14ac:dyDescent="0.25">
      <c r="A3778" s="8">
        <f t="shared" si="118"/>
        <v>48703</v>
      </c>
      <c r="B3778" s="74">
        <f>SUMIF([1]!Query1[Date],"="&amp;A3778,[1]!Query1[Quantity])</f>
        <v>0</v>
      </c>
      <c r="C3778" s="75" t="e">
        <f t="shared" si="117"/>
        <v>#DIV/0!</v>
      </c>
      <c r="D3778" s="74">
        <f>SUMIF([1]!Query1[Date],"="&amp;A3778,[1]!Query1[Trans_cnt])</f>
        <v>0</v>
      </c>
    </row>
    <row r="3779" spans="1:4" x14ac:dyDescent="0.25">
      <c r="A3779" s="8">
        <f t="shared" si="118"/>
        <v>48704</v>
      </c>
      <c r="B3779" s="74">
        <f>SUMIF([1]!Query1[Date],"="&amp;A3779,[1]!Query1[Quantity])</f>
        <v>0</v>
      </c>
      <c r="C3779" s="75" t="e">
        <f t="shared" ref="C3779:C3842" si="119">B3779/D3779</f>
        <v>#DIV/0!</v>
      </c>
      <c r="D3779" s="74">
        <f>SUMIF([1]!Query1[Date],"="&amp;A3779,[1]!Query1[Trans_cnt])</f>
        <v>0</v>
      </c>
    </row>
    <row r="3780" spans="1:4" x14ac:dyDescent="0.25">
      <c r="A3780" s="8">
        <f t="shared" si="118"/>
        <v>48705</v>
      </c>
      <c r="B3780" s="74">
        <f>SUMIF([1]!Query1[Date],"="&amp;A3780,[1]!Query1[Quantity])</f>
        <v>0</v>
      </c>
      <c r="C3780" s="75" t="e">
        <f t="shared" si="119"/>
        <v>#DIV/0!</v>
      </c>
      <c r="D3780" s="74">
        <f>SUMIF([1]!Query1[Date],"="&amp;A3780,[1]!Query1[Trans_cnt])</f>
        <v>0</v>
      </c>
    </row>
    <row r="3781" spans="1:4" x14ac:dyDescent="0.25">
      <c r="A3781" s="8">
        <f t="shared" si="118"/>
        <v>48706</v>
      </c>
      <c r="B3781" s="74">
        <f>SUMIF([1]!Query1[Date],"="&amp;A3781,[1]!Query1[Quantity])</f>
        <v>0</v>
      </c>
      <c r="C3781" s="75" t="e">
        <f t="shared" si="119"/>
        <v>#DIV/0!</v>
      </c>
      <c r="D3781" s="74">
        <f>SUMIF([1]!Query1[Date],"="&amp;A3781,[1]!Query1[Trans_cnt])</f>
        <v>0</v>
      </c>
    </row>
    <row r="3782" spans="1:4" x14ac:dyDescent="0.25">
      <c r="A3782" s="8">
        <f t="shared" si="118"/>
        <v>48707</v>
      </c>
      <c r="B3782" s="74">
        <f>SUMIF([1]!Query1[Date],"="&amp;A3782,[1]!Query1[Quantity])</f>
        <v>0</v>
      </c>
      <c r="C3782" s="75" t="e">
        <f t="shared" si="119"/>
        <v>#DIV/0!</v>
      </c>
      <c r="D3782" s="74">
        <f>SUMIF([1]!Query1[Date],"="&amp;A3782,[1]!Query1[Trans_cnt])</f>
        <v>0</v>
      </c>
    </row>
    <row r="3783" spans="1:4" x14ac:dyDescent="0.25">
      <c r="A3783" s="8">
        <f t="shared" si="118"/>
        <v>48708</v>
      </c>
      <c r="B3783" s="74">
        <f>SUMIF([1]!Query1[Date],"="&amp;A3783,[1]!Query1[Quantity])</f>
        <v>0</v>
      </c>
      <c r="C3783" s="75" t="e">
        <f t="shared" si="119"/>
        <v>#DIV/0!</v>
      </c>
      <c r="D3783" s="74">
        <f>SUMIF([1]!Query1[Date],"="&amp;A3783,[1]!Query1[Trans_cnt])</f>
        <v>0</v>
      </c>
    </row>
    <row r="3784" spans="1:4" x14ac:dyDescent="0.25">
      <c r="A3784" s="8">
        <f t="shared" si="118"/>
        <v>48709</v>
      </c>
      <c r="B3784" s="74">
        <f>SUMIF([1]!Query1[Date],"="&amp;A3784,[1]!Query1[Quantity])</f>
        <v>0</v>
      </c>
      <c r="C3784" s="75" t="e">
        <f t="shared" si="119"/>
        <v>#DIV/0!</v>
      </c>
      <c r="D3784" s="74">
        <f>SUMIF([1]!Query1[Date],"="&amp;A3784,[1]!Query1[Trans_cnt])</f>
        <v>0</v>
      </c>
    </row>
    <row r="3785" spans="1:4" x14ac:dyDescent="0.25">
      <c r="A3785" s="8">
        <f t="shared" si="118"/>
        <v>48710</v>
      </c>
      <c r="B3785" s="74">
        <f>SUMIF([1]!Query1[Date],"="&amp;A3785,[1]!Query1[Quantity])</f>
        <v>0</v>
      </c>
      <c r="C3785" s="75" t="e">
        <f t="shared" si="119"/>
        <v>#DIV/0!</v>
      </c>
      <c r="D3785" s="74">
        <f>SUMIF([1]!Query1[Date],"="&amp;A3785,[1]!Query1[Trans_cnt])</f>
        <v>0</v>
      </c>
    </row>
    <row r="3786" spans="1:4" x14ac:dyDescent="0.25">
      <c r="A3786" s="8">
        <f t="shared" si="118"/>
        <v>48711</v>
      </c>
      <c r="B3786" s="74">
        <f>SUMIF([1]!Query1[Date],"="&amp;A3786,[1]!Query1[Quantity])</f>
        <v>0</v>
      </c>
      <c r="C3786" s="75" t="e">
        <f t="shared" si="119"/>
        <v>#DIV/0!</v>
      </c>
      <c r="D3786" s="74">
        <f>SUMIF([1]!Query1[Date],"="&amp;A3786,[1]!Query1[Trans_cnt])</f>
        <v>0</v>
      </c>
    </row>
    <row r="3787" spans="1:4" x14ac:dyDescent="0.25">
      <c r="A3787" s="8">
        <f t="shared" si="118"/>
        <v>48712</v>
      </c>
      <c r="B3787" s="74">
        <f>SUMIF([1]!Query1[Date],"="&amp;A3787,[1]!Query1[Quantity])</f>
        <v>0</v>
      </c>
      <c r="C3787" s="75" t="e">
        <f t="shared" si="119"/>
        <v>#DIV/0!</v>
      </c>
      <c r="D3787" s="74">
        <f>SUMIF([1]!Query1[Date],"="&amp;A3787,[1]!Query1[Trans_cnt])</f>
        <v>0</v>
      </c>
    </row>
    <row r="3788" spans="1:4" x14ac:dyDescent="0.25">
      <c r="A3788" s="8">
        <f t="shared" si="118"/>
        <v>48713</v>
      </c>
      <c r="B3788" s="74">
        <f>SUMIF([1]!Query1[Date],"="&amp;A3788,[1]!Query1[Quantity])</f>
        <v>0</v>
      </c>
      <c r="C3788" s="75" t="e">
        <f t="shared" si="119"/>
        <v>#DIV/0!</v>
      </c>
      <c r="D3788" s="74">
        <f>SUMIF([1]!Query1[Date],"="&amp;A3788,[1]!Query1[Trans_cnt])</f>
        <v>0</v>
      </c>
    </row>
    <row r="3789" spans="1:4" x14ac:dyDescent="0.25">
      <c r="A3789" s="8">
        <f t="shared" si="118"/>
        <v>48714</v>
      </c>
      <c r="B3789" s="74">
        <f>SUMIF([1]!Query1[Date],"="&amp;A3789,[1]!Query1[Quantity])</f>
        <v>0</v>
      </c>
      <c r="C3789" s="75" t="e">
        <f t="shared" si="119"/>
        <v>#DIV/0!</v>
      </c>
      <c r="D3789" s="74">
        <f>SUMIF([1]!Query1[Date],"="&amp;A3789,[1]!Query1[Trans_cnt])</f>
        <v>0</v>
      </c>
    </row>
    <row r="3790" spans="1:4" x14ac:dyDescent="0.25">
      <c r="A3790" s="8">
        <f t="shared" si="118"/>
        <v>48715</v>
      </c>
      <c r="B3790" s="74">
        <f>SUMIF([1]!Query1[Date],"="&amp;A3790,[1]!Query1[Quantity])</f>
        <v>0</v>
      </c>
      <c r="C3790" s="75" t="e">
        <f t="shared" si="119"/>
        <v>#DIV/0!</v>
      </c>
      <c r="D3790" s="74">
        <f>SUMIF([1]!Query1[Date],"="&amp;A3790,[1]!Query1[Trans_cnt])</f>
        <v>0</v>
      </c>
    </row>
    <row r="3791" spans="1:4" x14ac:dyDescent="0.25">
      <c r="A3791" s="8">
        <f t="shared" si="118"/>
        <v>48716</v>
      </c>
      <c r="B3791" s="74">
        <f>SUMIF([1]!Query1[Date],"="&amp;A3791,[1]!Query1[Quantity])</f>
        <v>0</v>
      </c>
      <c r="C3791" s="75" t="e">
        <f t="shared" si="119"/>
        <v>#DIV/0!</v>
      </c>
      <c r="D3791" s="74">
        <f>SUMIF([1]!Query1[Date],"="&amp;A3791,[1]!Query1[Trans_cnt])</f>
        <v>0</v>
      </c>
    </row>
    <row r="3792" spans="1:4" x14ac:dyDescent="0.25">
      <c r="A3792" s="8">
        <f t="shared" si="118"/>
        <v>48717</v>
      </c>
      <c r="B3792" s="74">
        <f>SUMIF([1]!Query1[Date],"="&amp;A3792,[1]!Query1[Quantity])</f>
        <v>0</v>
      </c>
      <c r="C3792" s="75" t="e">
        <f t="shared" si="119"/>
        <v>#DIV/0!</v>
      </c>
      <c r="D3792" s="74">
        <f>SUMIF([1]!Query1[Date],"="&amp;A3792,[1]!Query1[Trans_cnt])</f>
        <v>0</v>
      </c>
    </row>
    <row r="3793" spans="1:4" x14ac:dyDescent="0.25">
      <c r="A3793" s="8">
        <f t="shared" si="118"/>
        <v>48718</v>
      </c>
      <c r="B3793" s="74">
        <f>SUMIF([1]!Query1[Date],"="&amp;A3793,[1]!Query1[Quantity])</f>
        <v>0</v>
      </c>
      <c r="C3793" s="75" t="e">
        <f t="shared" si="119"/>
        <v>#DIV/0!</v>
      </c>
      <c r="D3793" s="74">
        <f>SUMIF([1]!Query1[Date],"="&amp;A3793,[1]!Query1[Trans_cnt])</f>
        <v>0</v>
      </c>
    </row>
    <row r="3794" spans="1:4" x14ac:dyDescent="0.25">
      <c r="A3794" s="8">
        <f t="shared" si="118"/>
        <v>48719</v>
      </c>
      <c r="B3794" s="74">
        <f>SUMIF([1]!Query1[Date],"="&amp;A3794,[1]!Query1[Quantity])</f>
        <v>0</v>
      </c>
      <c r="C3794" s="75" t="e">
        <f t="shared" si="119"/>
        <v>#DIV/0!</v>
      </c>
      <c r="D3794" s="74">
        <f>SUMIF([1]!Query1[Date],"="&amp;A3794,[1]!Query1[Trans_cnt])</f>
        <v>0</v>
      </c>
    </row>
    <row r="3795" spans="1:4" x14ac:dyDescent="0.25">
      <c r="A3795" s="8">
        <f t="shared" si="118"/>
        <v>48720</v>
      </c>
      <c r="B3795" s="74">
        <f>SUMIF([1]!Query1[Date],"="&amp;A3795,[1]!Query1[Quantity])</f>
        <v>0</v>
      </c>
      <c r="C3795" s="75" t="e">
        <f t="shared" si="119"/>
        <v>#DIV/0!</v>
      </c>
      <c r="D3795" s="74">
        <f>SUMIF([1]!Query1[Date],"="&amp;A3795,[1]!Query1[Trans_cnt])</f>
        <v>0</v>
      </c>
    </row>
    <row r="3796" spans="1:4" x14ac:dyDescent="0.25">
      <c r="A3796" s="8">
        <f t="shared" si="118"/>
        <v>48721</v>
      </c>
      <c r="B3796" s="74">
        <f>SUMIF([1]!Query1[Date],"="&amp;A3796,[1]!Query1[Quantity])</f>
        <v>0</v>
      </c>
      <c r="C3796" s="75" t="e">
        <f t="shared" si="119"/>
        <v>#DIV/0!</v>
      </c>
      <c r="D3796" s="74">
        <f>SUMIF([1]!Query1[Date],"="&amp;A3796,[1]!Query1[Trans_cnt])</f>
        <v>0</v>
      </c>
    </row>
    <row r="3797" spans="1:4" x14ac:dyDescent="0.25">
      <c r="A3797" s="8">
        <f t="shared" si="118"/>
        <v>48722</v>
      </c>
      <c r="B3797" s="74">
        <f>SUMIF([1]!Query1[Date],"="&amp;A3797,[1]!Query1[Quantity])</f>
        <v>0</v>
      </c>
      <c r="C3797" s="75" t="e">
        <f t="shared" si="119"/>
        <v>#DIV/0!</v>
      </c>
      <c r="D3797" s="74">
        <f>SUMIF([1]!Query1[Date],"="&amp;A3797,[1]!Query1[Trans_cnt])</f>
        <v>0</v>
      </c>
    </row>
    <row r="3798" spans="1:4" x14ac:dyDescent="0.25">
      <c r="A3798" s="8">
        <f t="shared" si="118"/>
        <v>48723</v>
      </c>
      <c r="B3798" s="74">
        <f>SUMIF([1]!Query1[Date],"="&amp;A3798,[1]!Query1[Quantity])</f>
        <v>0</v>
      </c>
      <c r="C3798" s="75" t="e">
        <f t="shared" si="119"/>
        <v>#DIV/0!</v>
      </c>
      <c r="D3798" s="74">
        <f>SUMIF([1]!Query1[Date],"="&amp;A3798,[1]!Query1[Trans_cnt])</f>
        <v>0</v>
      </c>
    </row>
    <row r="3799" spans="1:4" x14ac:dyDescent="0.25">
      <c r="A3799" s="8">
        <f t="shared" ref="A3799:A3862" si="120">A3798+1</f>
        <v>48724</v>
      </c>
      <c r="B3799" s="74">
        <f>SUMIF([1]!Query1[Date],"="&amp;A3799,[1]!Query1[Quantity])</f>
        <v>0</v>
      </c>
      <c r="C3799" s="75" t="e">
        <f t="shared" si="119"/>
        <v>#DIV/0!</v>
      </c>
      <c r="D3799" s="74">
        <f>SUMIF([1]!Query1[Date],"="&amp;A3799,[1]!Query1[Trans_cnt])</f>
        <v>0</v>
      </c>
    </row>
    <row r="3800" spans="1:4" x14ac:dyDescent="0.25">
      <c r="A3800" s="8">
        <f t="shared" si="120"/>
        <v>48725</v>
      </c>
      <c r="B3800" s="74">
        <f>SUMIF([1]!Query1[Date],"="&amp;A3800,[1]!Query1[Quantity])</f>
        <v>0</v>
      </c>
      <c r="C3800" s="75" t="e">
        <f t="shared" si="119"/>
        <v>#DIV/0!</v>
      </c>
      <c r="D3800" s="74">
        <f>SUMIF([1]!Query1[Date],"="&amp;A3800,[1]!Query1[Trans_cnt])</f>
        <v>0</v>
      </c>
    </row>
    <row r="3801" spans="1:4" x14ac:dyDescent="0.25">
      <c r="A3801" s="8">
        <f t="shared" si="120"/>
        <v>48726</v>
      </c>
      <c r="B3801" s="74">
        <f>SUMIF([1]!Query1[Date],"="&amp;A3801,[1]!Query1[Quantity])</f>
        <v>0</v>
      </c>
      <c r="C3801" s="75" t="e">
        <f t="shared" si="119"/>
        <v>#DIV/0!</v>
      </c>
      <c r="D3801" s="74">
        <f>SUMIF([1]!Query1[Date],"="&amp;A3801,[1]!Query1[Trans_cnt])</f>
        <v>0</v>
      </c>
    </row>
    <row r="3802" spans="1:4" x14ac:dyDescent="0.25">
      <c r="A3802" s="8">
        <f t="shared" si="120"/>
        <v>48727</v>
      </c>
      <c r="B3802" s="74">
        <f>SUMIF([1]!Query1[Date],"="&amp;A3802,[1]!Query1[Quantity])</f>
        <v>0</v>
      </c>
      <c r="C3802" s="75" t="e">
        <f t="shared" si="119"/>
        <v>#DIV/0!</v>
      </c>
      <c r="D3802" s="74">
        <f>SUMIF([1]!Query1[Date],"="&amp;A3802,[1]!Query1[Trans_cnt])</f>
        <v>0</v>
      </c>
    </row>
    <row r="3803" spans="1:4" x14ac:dyDescent="0.25">
      <c r="A3803" s="8">
        <f t="shared" si="120"/>
        <v>48728</v>
      </c>
      <c r="B3803" s="74">
        <f>SUMIF([1]!Query1[Date],"="&amp;A3803,[1]!Query1[Quantity])</f>
        <v>0</v>
      </c>
      <c r="C3803" s="75" t="e">
        <f t="shared" si="119"/>
        <v>#DIV/0!</v>
      </c>
      <c r="D3803" s="74">
        <f>SUMIF([1]!Query1[Date],"="&amp;A3803,[1]!Query1[Trans_cnt])</f>
        <v>0</v>
      </c>
    </row>
    <row r="3804" spans="1:4" x14ac:dyDescent="0.25">
      <c r="A3804" s="8">
        <f t="shared" si="120"/>
        <v>48729</v>
      </c>
      <c r="B3804" s="74">
        <f>SUMIF([1]!Query1[Date],"="&amp;A3804,[1]!Query1[Quantity])</f>
        <v>0</v>
      </c>
      <c r="C3804" s="75" t="e">
        <f t="shared" si="119"/>
        <v>#DIV/0!</v>
      </c>
      <c r="D3804" s="74">
        <f>SUMIF([1]!Query1[Date],"="&amp;A3804,[1]!Query1[Trans_cnt])</f>
        <v>0</v>
      </c>
    </row>
    <row r="3805" spans="1:4" x14ac:dyDescent="0.25">
      <c r="A3805" s="8">
        <f t="shared" si="120"/>
        <v>48730</v>
      </c>
      <c r="B3805" s="74">
        <f>SUMIF([1]!Query1[Date],"="&amp;A3805,[1]!Query1[Quantity])</f>
        <v>0</v>
      </c>
      <c r="C3805" s="75" t="e">
        <f t="shared" si="119"/>
        <v>#DIV/0!</v>
      </c>
      <c r="D3805" s="74">
        <f>SUMIF([1]!Query1[Date],"="&amp;A3805,[1]!Query1[Trans_cnt])</f>
        <v>0</v>
      </c>
    </row>
    <row r="3806" spans="1:4" x14ac:dyDescent="0.25">
      <c r="A3806" s="8">
        <f t="shared" si="120"/>
        <v>48731</v>
      </c>
      <c r="B3806" s="74">
        <f>SUMIF([1]!Query1[Date],"="&amp;A3806,[1]!Query1[Quantity])</f>
        <v>0</v>
      </c>
      <c r="C3806" s="75" t="e">
        <f t="shared" si="119"/>
        <v>#DIV/0!</v>
      </c>
      <c r="D3806" s="74">
        <f>SUMIF([1]!Query1[Date],"="&amp;A3806,[1]!Query1[Trans_cnt])</f>
        <v>0</v>
      </c>
    </row>
    <row r="3807" spans="1:4" x14ac:dyDescent="0.25">
      <c r="A3807" s="8">
        <f t="shared" si="120"/>
        <v>48732</v>
      </c>
      <c r="B3807" s="74">
        <f>SUMIF([1]!Query1[Date],"="&amp;A3807,[1]!Query1[Quantity])</f>
        <v>0</v>
      </c>
      <c r="C3807" s="75" t="e">
        <f t="shared" si="119"/>
        <v>#DIV/0!</v>
      </c>
      <c r="D3807" s="74">
        <f>SUMIF([1]!Query1[Date],"="&amp;A3807,[1]!Query1[Trans_cnt])</f>
        <v>0</v>
      </c>
    </row>
    <row r="3808" spans="1:4" x14ac:dyDescent="0.25">
      <c r="A3808" s="8">
        <f t="shared" si="120"/>
        <v>48733</v>
      </c>
      <c r="B3808" s="74">
        <f>SUMIF([1]!Query1[Date],"="&amp;A3808,[1]!Query1[Quantity])</f>
        <v>0</v>
      </c>
      <c r="C3808" s="75" t="e">
        <f t="shared" si="119"/>
        <v>#DIV/0!</v>
      </c>
      <c r="D3808" s="74">
        <f>SUMIF([1]!Query1[Date],"="&amp;A3808,[1]!Query1[Trans_cnt])</f>
        <v>0</v>
      </c>
    </row>
    <row r="3809" spans="1:4" x14ac:dyDescent="0.25">
      <c r="A3809" s="8">
        <f t="shared" si="120"/>
        <v>48734</v>
      </c>
      <c r="B3809" s="74">
        <f>SUMIF([1]!Query1[Date],"="&amp;A3809,[1]!Query1[Quantity])</f>
        <v>0</v>
      </c>
      <c r="C3809" s="75" t="e">
        <f t="shared" si="119"/>
        <v>#DIV/0!</v>
      </c>
      <c r="D3809" s="74">
        <f>SUMIF([1]!Query1[Date],"="&amp;A3809,[1]!Query1[Trans_cnt])</f>
        <v>0</v>
      </c>
    </row>
    <row r="3810" spans="1:4" x14ac:dyDescent="0.25">
      <c r="A3810" s="8">
        <f t="shared" si="120"/>
        <v>48735</v>
      </c>
      <c r="B3810" s="74">
        <f>SUMIF([1]!Query1[Date],"="&amp;A3810,[1]!Query1[Quantity])</f>
        <v>0</v>
      </c>
      <c r="C3810" s="75" t="e">
        <f t="shared" si="119"/>
        <v>#DIV/0!</v>
      </c>
      <c r="D3810" s="74">
        <f>SUMIF([1]!Query1[Date],"="&amp;A3810,[1]!Query1[Trans_cnt])</f>
        <v>0</v>
      </c>
    </row>
    <row r="3811" spans="1:4" x14ac:dyDescent="0.25">
      <c r="A3811" s="8">
        <f t="shared" si="120"/>
        <v>48736</v>
      </c>
      <c r="B3811" s="74">
        <f>SUMIF([1]!Query1[Date],"="&amp;A3811,[1]!Query1[Quantity])</f>
        <v>0</v>
      </c>
      <c r="C3811" s="75" t="e">
        <f t="shared" si="119"/>
        <v>#DIV/0!</v>
      </c>
      <c r="D3811" s="74">
        <f>SUMIF([1]!Query1[Date],"="&amp;A3811,[1]!Query1[Trans_cnt])</f>
        <v>0</v>
      </c>
    </row>
    <row r="3812" spans="1:4" x14ac:dyDescent="0.25">
      <c r="A3812" s="8">
        <f t="shared" si="120"/>
        <v>48737</v>
      </c>
      <c r="B3812" s="74">
        <f>SUMIF([1]!Query1[Date],"="&amp;A3812,[1]!Query1[Quantity])</f>
        <v>0</v>
      </c>
      <c r="C3812" s="75" t="e">
        <f t="shared" si="119"/>
        <v>#DIV/0!</v>
      </c>
      <c r="D3812" s="74">
        <f>SUMIF([1]!Query1[Date],"="&amp;A3812,[1]!Query1[Trans_cnt])</f>
        <v>0</v>
      </c>
    </row>
    <row r="3813" spans="1:4" x14ac:dyDescent="0.25">
      <c r="A3813" s="8">
        <f t="shared" si="120"/>
        <v>48738</v>
      </c>
      <c r="B3813" s="74">
        <f>SUMIF([1]!Query1[Date],"="&amp;A3813,[1]!Query1[Quantity])</f>
        <v>0</v>
      </c>
      <c r="C3813" s="75" t="e">
        <f t="shared" si="119"/>
        <v>#DIV/0!</v>
      </c>
      <c r="D3813" s="74">
        <f>SUMIF([1]!Query1[Date],"="&amp;A3813,[1]!Query1[Trans_cnt])</f>
        <v>0</v>
      </c>
    </row>
    <row r="3814" spans="1:4" x14ac:dyDescent="0.25">
      <c r="A3814" s="8">
        <f t="shared" si="120"/>
        <v>48739</v>
      </c>
      <c r="B3814" s="74">
        <f>SUMIF([1]!Query1[Date],"="&amp;A3814,[1]!Query1[Quantity])</f>
        <v>0</v>
      </c>
      <c r="C3814" s="75" t="e">
        <f t="shared" si="119"/>
        <v>#DIV/0!</v>
      </c>
      <c r="D3814" s="74">
        <f>SUMIF([1]!Query1[Date],"="&amp;A3814,[1]!Query1[Trans_cnt])</f>
        <v>0</v>
      </c>
    </row>
    <row r="3815" spans="1:4" x14ac:dyDescent="0.25">
      <c r="A3815" s="8">
        <f t="shared" si="120"/>
        <v>48740</v>
      </c>
      <c r="B3815" s="74">
        <f>SUMIF([1]!Query1[Date],"="&amp;A3815,[1]!Query1[Quantity])</f>
        <v>0</v>
      </c>
      <c r="C3815" s="75" t="e">
        <f t="shared" si="119"/>
        <v>#DIV/0!</v>
      </c>
      <c r="D3815" s="74">
        <f>SUMIF([1]!Query1[Date],"="&amp;A3815,[1]!Query1[Trans_cnt])</f>
        <v>0</v>
      </c>
    </row>
    <row r="3816" spans="1:4" x14ac:dyDescent="0.25">
      <c r="A3816" s="8">
        <f t="shared" si="120"/>
        <v>48741</v>
      </c>
      <c r="B3816" s="74">
        <f>SUMIF([1]!Query1[Date],"="&amp;A3816,[1]!Query1[Quantity])</f>
        <v>0</v>
      </c>
      <c r="C3816" s="75" t="e">
        <f t="shared" si="119"/>
        <v>#DIV/0!</v>
      </c>
      <c r="D3816" s="74">
        <f>SUMIF([1]!Query1[Date],"="&amp;A3816,[1]!Query1[Trans_cnt])</f>
        <v>0</v>
      </c>
    </row>
    <row r="3817" spans="1:4" x14ac:dyDescent="0.25">
      <c r="A3817" s="8">
        <f t="shared" si="120"/>
        <v>48742</v>
      </c>
      <c r="B3817" s="74">
        <f>SUMIF([1]!Query1[Date],"="&amp;A3817,[1]!Query1[Quantity])</f>
        <v>0</v>
      </c>
      <c r="C3817" s="75" t="e">
        <f t="shared" si="119"/>
        <v>#DIV/0!</v>
      </c>
      <c r="D3817" s="74">
        <f>SUMIF([1]!Query1[Date],"="&amp;A3817,[1]!Query1[Trans_cnt])</f>
        <v>0</v>
      </c>
    </row>
    <row r="3818" spans="1:4" x14ac:dyDescent="0.25">
      <c r="A3818" s="8">
        <f t="shared" si="120"/>
        <v>48743</v>
      </c>
      <c r="B3818" s="74">
        <f>SUMIF([1]!Query1[Date],"="&amp;A3818,[1]!Query1[Quantity])</f>
        <v>0</v>
      </c>
      <c r="C3818" s="75" t="e">
        <f t="shared" si="119"/>
        <v>#DIV/0!</v>
      </c>
      <c r="D3818" s="74">
        <f>SUMIF([1]!Query1[Date],"="&amp;A3818,[1]!Query1[Trans_cnt])</f>
        <v>0</v>
      </c>
    </row>
    <row r="3819" spans="1:4" x14ac:dyDescent="0.25">
      <c r="A3819" s="8">
        <f t="shared" si="120"/>
        <v>48744</v>
      </c>
      <c r="B3819" s="74">
        <f>SUMIF([1]!Query1[Date],"="&amp;A3819,[1]!Query1[Quantity])</f>
        <v>0</v>
      </c>
      <c r="C3819" s="75" t="e">
        <f t="shared" si="119"/>
        <v>#DIV/0!</v>
      </c>
      <c r="D3819" s="74">
        <f>SUMIF([1]!Query1[Date],"="&amp;A3819,[1]!Query1[Trans_cnt])</f>
        <v>0</v>
      </c>
    </row>
    <row r="3820" spans="1:4" x14ac:dyDescent="0.25">
      <c r="A3820" s="8">
        <f t="shared" si="120"/>
        <v>48745</v>
      </c>
      <c r="B3820" s="74">
        <f>SUMIF([1]!Query1[Date],"="&amp;A3820,[1]!Query1[Quantity])</f>
        <v>0</v>
      </c>
      <c r="C3820" s="75" t="e">
        <f t="shared" si="119"/>
        <v>#DIV/0!</v>
      </c>
      <c r="D3820" s="74">
        <f>SUMIF([1]!Query1[Date],"="&amp;A3820,[1]!Query1[Trans_cnt])</f>
        <v>0</v>
      </c>
    </row>
    <row r="3821" spans="1:4" x14ac:dyDescent="0.25">
      <c r="A3821" s="8">
        <f t="shared" si="120"/>
        <v>48746</v>
      </c>
      <c r="B3821" s="74">
        <f>SUMIF([1]!Query1[Date],"="&amp;A3821,[1]!Query1[Quantity])</f>
        <v>0</v>
      </c>
      <c r="C3821" s="75" t="e">
        <f t="shared" si="119"/>
        <v>#DIV/0!</v>
      </c>
      <c r="D3821" s="74">
        <f>SUMIF([1]!Query1[Date],"="&amp;A3821,[1]!Query1[Trans_cnt])</f>
        <v>0</v>
      </c>
    </row>
    <row r="3822" spans="1:4" x14ac:dyDescent="0.25">
      <c r="A3822" s="8">
        <f t="shared" si="120"/>
        <v>48747</v>
      </c>
      <c r="B3822" s="74">
        <f>SUMIF([1]!Query1[Date],"="&amp;A3822,[1]!Query1[Quantity])</f>
        <v>0</v>
      </c>
      <c r="C3822" s="75" t="e">
        <f t="shared" si="119"/>
        <v>#DIV/0!</v>
      </c>
      <c r="D3822" s="74">
        <f>SUMIF([1]!Query1[Date],"="&amp;A3822,[1]!Query1[Trans_cnt])</f>
        <v>0</v>
      </c>
    </row>
    <row r="3823" spans="1:4" x14ac:dyDescent="0.25">
      <c r="A3823" s="8">
        <f t="shared" si="120"/>
        <v>48748</v>
      </c>
      <c r="B3823" s="74">
        <f>SUMIF([1]!Query1[Date],"="&amp;A3823,[1]!Query1[Quantity])</f>
        <v>0</v>
      </c>
      <c r="C3823" s="75" t="e">
        <f t="shared" si="119"/>
        <v>#DIV/0!</v>
      </c>
      <c r="D3823" s="74">
        <f>SUMIF([1]!Query1[Date],"="&amp;A3823,[1]!Query1[Trans_cnt])</f>
        <v>0</v>
      </c>
    </row>
    <row r="3824" spans="1:4" x14ac:dyDescent="0.25">
      <c r="A3824" s="8">
        <f t="shared" si="120"/>
        <v>48749</v>
      </c>
      <c r="B3824" s="74">
        <f>SUMIF([1]!Query1[Date],"="&amp;A3824,[1]!Query1[Quantity])</f>
        <v>0</v>
      </c>
      <c r="C3824" s="75" t="e">
        <f t="shared" si="119"/>
        <v>#DIV/0!</v>
      </c>
      <c r="D3824" s="74">
        <f>SUMIF([1]!Query1[Date],"="&amp;A3824,[1]!Query1[Trans_cnt])</f>
        <v>0</v>
      </c>
    </row>
    <row r="3825" spans="1:4" x14ac:dyDescent="0.25">
      <c r="A3825" s="8">
        <f t="shared" si="120"/>
        <v>48750</v>
      </c>
      <c r="B3825" s="74">
        <f>SUMIF([1]!Query1[Date],"="&amp;A3825,[1]!Query1[Quantity])</f>
        <v>0</v>
      </c>
      <c r="C3825" s="75" t="e">
        <f t="shared" si="119"/>
        <v>#DIV/0!</v>
      </c>
      <c r="D3825" s="74">
        <f>SUMIF([1]!Query1[Date],"="&amp;A3825,[1]!Query1[Trans_cnt])</f>
        <v>0</v>
      </c>
    </row>
    <row r="3826" spans="1:4" x14ac:dyDescent="0.25">
      <c r="A3826" s="8">
        <f t="shared" si="120"/>
        <v>48751</v>
      </c>
      <c r="B3826" s="74">
        <f>SUMIF([1]!Query1[Date],"="&amp;A3826,[1]!Query1[Quantity])</f>
        <v>0</v>
      </c>
      <c r="C3826" s="75" t="e">
        <f t="shared" si="119"/>
        <v>#DIV/0!</v>
      </c>
      <c r="D3826" s="74">
        <f>SUMIF([1]!Query1[Date],"="&amp;A3826,[1]!Query1[Trans_cnt])</f>
        <v>0</v>
      </c>
    </row>
    <row r="3827" spans="1:4" x14ac:dyDescent="0.25">
      <c r="A3827" s="8">
        <f t="shared" si="120"/>
        <v>48752</v>
      </c>
      <c r="B3827" s="74">
        <f>SUMIF([1]!Query1[Date],"="&amp;A3827,[1]!Query1[Quantity])</f>
        <v>0</v>
      </c>
      <c r="C3827" s="75" t="e">
        <f t="shared" si="119"/>
        <v>#DIV/0!</v>
      </c>
      <c r="D3827" s="74">
        <f>SUMIF([1]!Query1[Date],"="&amp;A3827,[1]!Query1[Trans_cnt])</f>
        <v>0</v>
      </c>
    </row>
    <row r="3828" spans="1:4" x14ac:dyDescent="0.25">
      <c r="A3828" s="8">
        <f t="shared" si="120"/>
        <v>48753</v>
      </c>
      <c r="B3828" s="74">
        <f>SUMIF([1]!Query1[Date],"="&amp;A3828,[1]!Query1[Quantity])</f>
        <v>0</v>
      </c>
      <c r="C3828" s="75" t="e">
        <f t="shared" si="119"/>
        <v>#DIV/0!</v>
      </c>
      <c r="D3828" s="74">
        <f>SUMIF([1]!Query1[Date],"="&amp;A3828,[1]!Query1[Trans_cnt])</f>
        <v>0</v>
      </c>
    </row>
    <row r="3829" spans="1:4" x14ac:dyDescent="0.25">
      <c r="A3829" s="8">
        <f t="shared" si="120"/>
        <v>48754</v>
      </c>
      <c r="B3829" s="74">
        <f>SUMIF([1]!Query1[Date],"="&amp;A3829,[1]!Query1[Quantity])</f>
        <v>0</v>
      </c>
      <c r="C3829" s="75" t="e">
        <f t="shared" si="119"/>
        <v>#DIV/0!</v>
      </c>
      <c r="D3829" s="74">
        <f>SUMIF([1]!Query1[Date],"="&amp;A3829,[1]!Query1[Trans_cnt])</f>
        <v>0</v>
      </c>
    </row>
    <row r="3830" spans="1:4" x14ac:dyDescent="0.25">
      <c r="A3830" s="8">
        <f t="shared" si="120"/>
        <v>48755</v>
      </c>
      <c r="B3830" s="74">
        <f>SUMIF([1]!Query1[Date],"="&amp;A3830,[1]!Query1[Quantity])</f>
        <v>0</v>
      </c>
      <c r="C3830" s="75" t="e">
        <f t="shared" si="119"/>
        <v>#DIV/0!</v>
      </c>
      <c r="D3830" s="74">
        <f>SUMIF([1]!Query1[Date],"="&amp;A3830,[1]!Query1[Trans_cnt])</f>
        <v>0</v>
      </c>
    </row>
    <row r="3831" spans="1:4" x14ac:dyDescent="0.25">
      <c r="A3831" s="8">
        <f t="shared" si="120"/>
        <v>48756</v>
      </c>
      <c r="B3831" s="74">
        <f>SUMIF([1]!Query1[Date],"="&amp;A3831,[1]!Query1[Quantity])</f>
        <v>0</v>
      </c>
      <c r="C3831" s="75" t="e">
        <f t="shared" si="119"/>
        <v>#DIV/0!</v>
      </c>
      <c r="D3831" s="74">
        <f>SUMIF([1]!Query1[Date],"="&amp;A3831,[1]!Query1[Trans_cnt])</f>
        <v>0</v>
      </c>
    </row>
    <row r="3832" spans="1:4" x14ac:dyDescent="0.25">
      <c r="A3832" s="8">
        <f t="shared" si="120"/>
        <v>48757</v>
      </c>
      <c r="B3832" s="74">
        <f>SUMIF([1]!Query1[Date],"="&amp;A3832,[1]!Query1[Quantity])</f>
        <v>0</v>
      </c>
      <c r="C3832" s="75" t="e">
        <f t="shared" si="119"/>
        <v>#DIV/0!</v>
      </c>
      <c r="D3832" s="74">
        <f>SUMIF([1]!Query1[Date],"="&amp;A3832,[1]!Query1[Trans_cnt])</f>
        <v>0</v>
      </c>
    </row>
    <row r="3833" spans="1:4" x14ac:dyDescent="0.25">
      <c r="A3833" s="8">
        <f t="shared" si="120"/>
        <v>48758</v>
      </c>
      <c r="B3833" s="74">
        <f>SUMIF([1]!Query1[Date],"="&amp;A3833,[1]!Query1[Quantity])</f>
        <v>0</v>
      </c>
      <c r="C3833" s="75" t="e">
        <f t="shared" si="119"/>
        <v>#DIV/0!</v>
      </c>
      <c r="D3833" s="74">
        <f>SUMIF([1]!Query1[Date],"="&amp;A3833,[1]!Query1[Trans_cnt])</f>
        <v>0</v>
      </c>
    </row>
    <row r="3834" spans="1:4" x14ac:dyDescent="0.25">
      <c r="A3834" s="8">
        <f t="shared" si="120"/>
        <v>48759</v>
      </c>
      <c r="B3834" s="74">
        <f>SUMIF([1]!Query1[Date],"="&amp;A3834,[1]!Query1[Quantity])</f>
        <v>0</v>
      </c>
      <c r="C3834" s="75" t="e">
        <f t="shared" si="119"/>
        <v>#DIV/0!</v>
      </c>
      <c r="D3834" s="74">
        <f>SUMIF([1]!Query1[Date],"="&amp;A3834,[1]!Query1[Trans_cnt])</f>
        <v>0</v>
      </c>
    </row>
    <row r="3835" spans="1:4" x14ac:dyDescent="0.25">
      <c r="A3835" s="8">
        <f t="shared" si="120"/>
        <v>48760</v>
      </c>
      <c r="B3835" s="74">
        <f>SUMIF([1]!Query1[Date],"="&amp;A3835,[1]!Query1[Quantity])</f>
        <v>0</v>
      </c>
      <c r="C3835" s="75" t="e">
        <f t="shared" si="119"/>
        <v>#DIV/0!</v>
      </c>
      <c r="D3835" s="74">
        <f>SUMIF([1]!Query1[Date],"="&amp;A3835,[1]!Query1[Trans_cnt])</f>
        <v>0</v>
      </c>
    </row>
    <row r="3836" spans="1:4" x14ac:dyDescent="0.25">
      <c r="A3836" s="8">
        <f t="shared" si="120"/>
        <v>48761</v>
      </c>
      <c r="B3836" s="74">
        <f>SUMIF([1]!Query1[Date],"="&amp;A3836,[1]!Query1[Quantity])</f>
        <v>0</v>
      </c>
      <c r="C3836" s="75" t="e">
        <f t="shared" si="119"/>
        <v>#DIV/0!</v>
      </c>
      <c r="D3836" s="74">
        <f>SUMIF([1]!Query1[Date],"="&amp;A3836,[1]!Query1[Trans_cnt])</f>
        <v>0</v>
      </c>
    </row>
    <row r="3837" spans="1:4" x14ac:dyDescent="0.25">
      <c r="A3837" s="8">
        <f t="shared" si="120"/>
        <v>48762</v>
      </c>
      <c r="B3837" s="74">
        <f>SUMIF([1]!Query1[Date],"="&amp;A3837,[1]!Query1[Quantity])</f>
        <v>0</v>
      </c>
      <c r="C3837" s="75" t="e">
        <f t="shared" si="119"/>
        <v>#DIV/0!</v>
      </c>
      <c r="D3837" s="74">
        <f>SUMIF([1]!Query1[Date],"="&amp;A3837,[1]!Query1[Trans_cnt])</f>
        <v>0</v>
      </c>
    </row>
    <row r="3838" spans="1:4" x14ac:dyDescent="0.25">
      <c r="A3838" s="8">
        <f t="shared" si="120"/>
        <v>48763</v>
      </c>
      <c r="B3838" s="74">
        <f>SUMIF([1]!Query1[Date],"="&amp;A3838,[1]!Query1[Quantity])</f>
        <v>0</v>
      </c>
      <c r="C3838" s="75" t="e">
        <f t="shared" si="119"/>
        <v>#DIV/0!</v>
      </c>
      <c r="D3838" s="74">
        <f>SUMIF([1]!Query1[Date],"="&amp;A3838,[1]!Query1[Trans_cnt])</f>
        <v>0</v>
      </c>
    </row>
    <row r="3839" spans="1:4" x14ac:dyDescent="0.25">
      <c r="A3839" s="8">
        <f t="shared" si="120"/>
        <v>48764</v>
      </c>
      <c r="B3839" s="74">
        <f>SUMIF([1]!Query1[Date],"="&amp;A3839,[1]!Query1[Quantity])</f>
        <v>0</v>
      </c>
      <c r="C3839" s="75" t="e">
        <f t="shared" si="119"/>
        <v>#DIV/0!</v>
      </c>
      <c r="D3839" s="74">
        <f>SUMIF([1]!Query1[Date],"="&amp;A3839,[1]!Query1[Trans_cnt])</f>
        <v>0</v>
      </c>
    </row>
    <row r="3840" spans="1:4" x14ac:dyDescent="0.25">
      <c r="A3840" s="8">
        <f t="shared" si="120"/>
        <v>48765</v>
      </c>
      <c r="B3840" s="74">
        <f>SUMIF([1]!Query1[Date],"="&amp;A3840,[1]!Query1[Quantity])</f>
        <v>0</v>
      </c>
      <c r="C3840" s="75" t="e">
        <f t="shared" si="119"/>
        <v>#DIV/0!</v>
      </c>
      <c r="D3840" s="74">
        <f>SUMIF([1]!Query1[Date],"="&amp;A3840,[1]!Query1[Trans_cnt])</f>
        <v>0</v>
      </c>
    </row>
    <row r="3841" spans="1:4" x14ac:dyDescent="0.25">
      <c r="A3841" s="8">
        <f t="shared" si="120"/>
        <v>48766</v>
      </c>
      <c r="B3841" s="74">
        <f>SUMIF([1]!Query1[Date],"="&amp;A3841,[1]!Query1[Quantity])</f>
        <v>0</v>
      </c>
      <c r="C3841" s="75" t="e">
        <f t="shared" si="119"/>
        <v>#DIV/0!</v>
      </c>
      <c r="D3841" s="74">
        <f>SUMIF([1]!Query1[Date],"="&amp;A3841,[1]!Query1[Trans_cnt])</f>
        <v>0</v>
      </c>
    </row>
    <row r="3842" spans="1:4" x14ac:dyDescent="0.25">
      <c r="A3842" s="8">
        <f t="shared" si="120"/>
        <v>48767</v>
      </c>
      <c r="B3842" s="74">
        <f>SUMIF([1]!Query1[Date],"="&amp;A3842,[1]!Query1[Quantity])</f>
        <v>0</v>
      </c>
      <c r="C3842" s="75" t="e">
        <f t="shared" si="119"/>
        <v>#DIV/0!</v>
      </c>
      <c r="D3842" s="74">
        <f>SUMIF([1]!Query1[Date],"="&amp;A3842,[1]!Query1[Trans_cnt])</f>
        <v>0</v>
      </c>
    </row>
    <row r="3843" spans="1:4" x14ac:dyDescent="0.25">
      <c r="A3843" s="8">
        <f t="shared" si="120"/>
        <v>48768</v>
      </c>
      <c r="B3843" s="74">
        <f>SUMIF([1]!Query1[Date],"="&amp;A3843,[1]!Query1[Quantity])</f>
        <v>0</v>
      </c>
      <c r="C3843" s="75" t="e">
        <f t="shared" ref="C3843:C3906" si="121">B3843/D3843</f>
        <v>#DIV/0!</v>
      </c>
      <c r="D3843" s="74">
        <f>SUMIF([1]!Query1[Date],"="&amp;A3843,[1]!Query1[Trans_cnt])</f>
        <v>0</v>
      </c>
    </row>
    <row r="3844" spans="1:4" x14ac:dyDescent="0.25">
      <c r="A3844" s="8">
        <f t="shared" si="120"/>
        <v>48769</v>
      </c>
      <c r="B3844" s="74">
        <f>SUMIF([1]!Query1[Date],"="&amp;A3844,[1]!Query1[Quantity])</f>
        <v>0</v>
      </c>
      <c r="C3844" s="75" t="e">
        <f t="shared" si="121"/>
        <v>#DIV/0!</v>
      </c>
      <c r="D3844" s="74">
        <f>SUMIF([1]!Query1[Date],"="&amp;A3844,[1]!Query1[Trans_cnt])</f>
        <v>0</v>
      </c>
    </row>
    <row r="3845" spans="1:4" x14ac:dyDescent="0.25">
      <c r="A3845" s="8">
        <f t="shared" si="120"/>
        <v>48770</v>
      </c>
      <c r="B3845" s="74">
        <f>SUMIF([1]!Query1[Date],"="&amp;A3845,[1]!Query1[Quantity])</f>
        <v>0</v>
      </c>
      <c r="C3845" s="75" t="e">
        <f t="shared" si="121"/>
        <v>#DIV/0!</v>
      </c>
      <c r="D3845" s="74">
        <f>SUMIF([1]!Query1[Date],"="&amp;A3845,[1]!Query1[Trans_cnt])</f>
        <v>0</v>
      </c>
    </row>
    <row r="3846" spans="1:4" x14ac:dyDescent="0.25">
      <c r="A3846" s="8">
        <f t="shared" si="120"/>
        <v>48771</v>
      </c>
      <c r="B3846" s="74">
        <f>SUMIF([1]!Query1[Date],"="&amp;A3846,[1]!Query1[Quantity])</f>
        <v>0</v>
      </c>
      <c r="C3846" s="75" t="e">
        <f t="shared" si="121"/>
        <v>#DIV/0!</v>
      </c>
      <c r="D3846" s="74">
        <f>SUMIF([1]!Query1[Date],"="&amp;A3846,[1]!Query1[Trans_cnt])</f>
        <v>0</v>
      </c>
    </row>
    <row r="3847" spans="1:4" x14ac:dyDescent="0.25">
      <c r="A3847" s="8">
        <f t="shared" si="120"/>
        <v>48772</v>
      </c>
      <c r="B3847" s="74">
        <f>SUMIF([1]!Query1[Date],"="&amp;A3847,[1]!Query1[Quantity])</f>
        <v>0</v>
      </c>
      <c r="C3847" s="75" t="e">
        <f t="shared" si="121"/>
        <v>#DIV/0!</v>
      </c>
      <c r="D3847" s="74">
        <f>SUMIF([1]!Query1[Date],"="&amp;A3847,[1]!Query1[Trans_cnt])</f>
        <v>0</v>
      </c>
    </row>
    <row r="3848" spans="1:4" x14ac:dyDescent="0.25">
      <c r="A3848" s="8">
        <f t="shared" si="120"/>
        <v>48773</v>
      </c>
      <c r="B3848" s="74">
        <f>SUMIF([1]!Query1[Date],"="&amp;A3848,[1]!Query1[Quantity])</f>
        <v>0</v>
      </c>
      <c r="C3848" s="75" t="e">
        <f t="shared" si="121"/>
        <v>#DIV/0!</v>
      </c>
      <c r="D3848" s="74">
        <f>SUMIF([1]!Query1[Date],"="&amp;A3848,[1]!Query1[Trans_cnt])</f>
        <v>0</v>
      </c>
    </row>
    <row r="3849" spans="1:4" x14ac:dyDescent="0.25">
      <c r="A3849" s="8">
        <f t="shared" si="120"/>
        <v>48774</v>
      </c>
      <c r="B3849" s="74">
        <f>SUMIF([1]!Query1[Date],"="&amp;A3849,[1]!Query1[Quantity])</f>
        <v>0</v>
      </c>
      <c r="C3849" s="75" t="e">
        <f t="shared" si="121"/>
        <v>#DIV/0!</v>
      </c>
      <c r="D3849" s="74">
        <f>SUMIF([1]!Query1[Date],"="&amp;A3849,[1]!Query1[Trans_cnt])</f>
        <v>0</v>
      </c>
    </row>
    <row r="3850" spans="1:4" x14ac:dyDescent="0.25">
      <c r="A3850" s="8">
        <f t="shared" si="120"/>
        <v>48775</v>
      </c>
      <c r="B3850" s="74">
        <f>SUMIF([1]!Query1[Date],"="&amp;A3850,[1]!Query1[Quantity])</f>
        <v>0</v>
      </c>
      <c r="C3850" s="75" t="e">
        <f t="shared" si="121"/>
        <v>#DIV/0!</v>
      </c>
      <c r="D3850" s="74">
        <f>SUMIF([1]!Query1[Date],"="&amp;A3850,[1]!Query1[Trans_cnt])</f>
        <v>0</v>
      </c>
    </row>
    <row r="3851" spans="1:4" x14ac:dyDescent="0.25">
      <c r="A3851" s="8">
        <f t="shared" si="120"/>
        <v>48776</v>
      </c>
      <c r="B3851" s="74">
        <f>SUMIF([1]!Query1[Date],"="&amp;A3851,[1]!Query1[Quantity])</f>
        <v>0</v>
      </c>
      <c r="C3851" s="75" t="e">
        <f t="shared" si="121"/>
        <v>#DIV/0!</v>
      </c>
      <c r="D3851" s="74">
        <f>SUMIF([1]!Query1[Date],"="&amp;A3851,[1]!Query1[Trans_cnt])</f>
        <v>0</v>
      </c>
    </row>
    <row r="3852" spans="1:4" x14ac:dyDescent="0.25">
      <c r="A3852" s="8">
        <f t="shared" si="120"/>
        <v>48777</v>
      </c>
      <c r="B3852" s="74">
        <f>SUMIF([1]!Query1[Date],"="&amp;A3852,[1]!Query1[Quantity])</f>
        <v>0</v>
      </c>
      <c r="C3852" s="75" t="e">
        <f t="shared" si="121"/>
        <v>#DIV/0!</v>
      </c>
      <c r="D3852" s="74">
        <f>SUMIF([1]!Query1[Date],"="&amp;A3852,[1]!Query1[Trans_cnt])</f>
        <v>0</v>
      </c>
    </row>
    <row r="3853" spans="1:4" x14ac:dyDescent="0.25">
      <c r="A3853" s="8">
        <f t="shared" si="120"/>
        <v>48778</v>
      </c>
      <c r="B3853" s="74">
        <f>SUMIF([1]!Query1[Date],"="&amp;A3853,[1]!Query1[Quantity])</f>
        <v>0</v>
      </c>
      <c r="C3853" s="75" t="e">
        <f t="shared" si="121"/>
        <v>#DIV/0!</v>
      </c>
      <c r="D3853" s="74">
        <f>SUMIF([1]!Query1[Date],"="&amp;A3853,[1]!Query1[Trans_cnt])</f>
        <v>0</v>
      </c>
    </row>
    <row r="3854" spans="1:4" x14ac:dyDescent="0.25">
      <c r="A3854" s="8">
        <f t="shared" si="120"/>
        <v>48779</v>
      </c>
      <c r="B3854" s="74">
        <f>SUMIF([1]!Query1[Date],"="&amp;A3854,[1]!Query1[Quantity])</f>
        <v>0</v>
      </c>
      <c r="C3854" s="75" t="e">
        <f t="shared" si="121"/>
        <v>#DIV/0!</v>
      </c>
      <c r="D3854" s="74">
        <f>SUMIF([1]!Query1[Date],"="&amp;A3854,[1]!Query1[Trans_cnt])</f>
        <v>0</v>
      </c>
    </row>
    <row r="3855" spans="1:4" x14ac:dyDescent="0.25">
      <c r="A3855" s="8">
        <f t="shared" si="120"/>
        <v>48780</v>
      </c>
      <c r="B3855" s="74">
        <f>SUMIF([1]!Query1[Date],"="&amp;A3855,[1]!Query1[Quantity])</f>
        <v>0</v>
      </c>
      <c r="C3855" s="75" t="e">
        <f t="shared" si="121"/>
        <v>#DIV/0!</v>
      </c>
      <c r="D3855" s="74">
        <f>SUMIF([1]!Query1[Date],"="&amp;A3855,[1]!Query1[Trans_cnt])</f>
        <v>0</v>
      </c>
    </row>
    <row r="3856" spans="1:4" x14ac:dyDescent="0.25">
      <c r="A3856" s="8">
        <f t="shared" si="120"/>
        <v>48781</v>
      </c>
      <c r="B3856" s="74">
        <f>SUMIF([1]!Query1[Date],"="&amp;A3856,[1]!Query1[Quantity])</f>
        <v>0</v>
      </c>
      <c r="C3856" s="75" t="e">
        <f t="shared" si="121"/>
        <v>#DIV/0!</v>
      </c>
      <c r="D3856" s="74">
        <f>SUMIF([1]!Query1[Date],"="&amp;A3856,[1]!Query1[Trans_cnt])</f>
        <v>0</v>
      </c>
    </row>
    <row r="3857" spans="1:4" x14ac:dyDescent="0.25">
      <c r="A3857" s="8">
        <f t="shared" si="120"/>
        <v>48782</v>
      </c>
      <c r="B3857" s="74">
        <f>SUMIF([1]!Query1[Date],"="&amp;A3857,[1]!Query1[Quantity])</f>
        <v>0</v>
      </c>
      <c r="C3857" s="75" t="e">
        <f t="shared" si="121"/>
        <v>#DIV/0!</v>
      </c>
      <c r="D3857" s="74">
        <f>SUMIF([1]!Query1[Date],"="&amp;A3857,[1]!Query1[Trans_cnt])</f>
        <v>0</v>
      </c>
    </row>
    <row r="3858" spans="1:4" x14ac:dyDescent="0.25">
      <c r="A3858" s="8">
        <f t="shared" si="120"/>
        <v>48783</v>
      </c>
      <c r="B3858" s="74">
        <f>SUMIF([1]!Query1[Date],"="&amp;A3858,[1]!Query1[Quantity])</f>
        <v>0</v>
      </c>
      <c r="C3858" s="75" t="e">
        <f t="shared" si="121"/>
        <v>#DIV/0!</v>
      </c>
      <c r="D3858" s="74">
        <f>SUMIF([1]!Query1[Date],"="&amp;A3858,[1]!Query1[Trans_cnt])</f>
        <v>0</v>
      </c>
    </row>
    <row r="3859" spans="1:4" x14ac:dyDescent="0.25">
      <c r="A3859" s="8">
        <f t="shared" si="120"/>
        <v>48784</v>
      </c>
      <c r="B3859" s="74">
        <f>SUMIF([1]!Query1[Date],"="&amp;A3859,[1]!Query1[Quantity])</f>
        <v>0</v>
      </c>
      <c r="C3859" s="75" t="e">
        <f t="shared" si="121"/>
        <v>#DIV/0!</v>
      </c>
      <c r="D3859" s="74">
        <f>SUMIF([1]!Query1[Date],"="&amp;A3859,[1]!Query1[Trans_cnt])</f>
        <v>0</v>
      </c>
    </row>
    <row r="3860" spans="1:4" x14ac:dyDescent="0.25">
      <c r="A3860" s="8">
        <f t="shared" si="120"/>
        <v>48785</v>
      </c>
      <c r="B3860" s="74">
        <f>SUMIF([1]!Query1[Date],"="&amp;A3860,[1]!Query1[Quantity])</f>
        <v>0</v>
      </c>
      <c r="C3860" s="75" t="e">
        <f t="shared" si="121"/>
        <v>#DIV/0!</v>
      </c>
      <c r="D3860" s="74">
        <f>SUMIF([1]!Query1[Date],"="&amp;A3860,[1]!Query1[Trans_cnt])</f>
        <v>0</v>
      </c>
    </row>
    <row r="3861" spans="1:4" x14ac:dyDescent="0.25">
      <c r="A3861" s="8">
        <f t="shared" si="120"/>
        <v>48786</v>
      </c>
      <c r="B3861" s="74">
        <f>SUMIF([1]!Query1[Date],"="&amp;A3861,[1]!Query1[Quantity])</f>
        <v>0</v>
      </c>
      <c r="C3861" s="75" t="e">
        <f t="shared" si="121"/>
        <v>#DIV/0!</v>
      </c>
      <c r="D3861" s="74">
        <f>SUMIF([1]!Query1[Date],"="&amp;A3861,[1]!Query1[Trans_cnt])</f>
        <v>0</v>
      </c>
    </row>
    <row r="3862" spans="1:4" x14ac:dyDescent="0.25">
      <c r="A3862" s="8">
        <f t="shared" si="120"/>
        <v>48787</v>
      </c>
      <c r="B3862" s="74">
        <f>SUMIF([1]!Query1[Date],"="&amp;A3862,[1]!Query1[Quantity])</f>
        <v>0</v>
      </c>
      <c r="C3862" s="75" t="e">
        <f t="shared" si="121"/>
        <v>#DIV/0!</v>
      </c>
      <c r="D3862" s="74">
        <f>SUMIF([1]!Query1[Date],"="&amp;A3862,[1]!Query1[Trans_cnt])</f>
        <v>0</v>
      </c>
    </row>
    <row r="3863" spans="1:4" x14ac:dyDescent="0.25">
      <c r="A3863" s="8">
        <f t="shared" ref="A3863:A3926" si="122">A3862+1</f>
        <v>48788</v>
      </c>
      <c r="B3863" s="74">
        <f>SUMIF([1]!Query1[Date],"="&amp;A3863,[1]!Query1[Quantity])</f>
        <v>0</v>
      </c>
      <c r="C3863" s="75" t="e">
        <f t="shared" si="121"/>
        <v>#DIV/0!</v>
      </c>
      <c r="D3863" s="74">
        <f>SUMIF([1]!Query1[Date],"="&amp;A3863,[1]!Query1[Trans_cnt])</f>
        <v>0</v>
      </c>
    </row>
    <row r="3864" spans="1:4" x14ac:dyDescent="0.25">
      <c r="A3864" s="8">
        <f t="shared" si="122"/>
        <v>48789</v>
      </c>
      <c r="B3864" s="74">
        <f>SUMIF([1]!Query1[Date],"="&amp;A3864,[1]!Query1[Quantity])</f>
        <v>0</v>
      </c>
      <c r="C3864" s="75" t="e">
        <f t="shared" si="121"/>
        <v>#DIV/0!</v>
      </c>
      <c r="D3864" s="74">
        <f>SUMIF([1]!Query1[Date],"="&amp;A3864,[1]!Query1[Trans_cnt])</f>
        <v>0</v>
      </c>
    </row>
    <row r="3865" spans="1:4" x14ac:dyDescent="0.25">
      <c r="A3865" s="8">
        <f t="shared" si="122"/>
        <v>48790</v>
      </c>
      <c r="B3865" s="74">
        <f>SUMIF([1]!Query1[Date],"="&amp;A3865,[1]!Query1[Quantity])</f>
        <v>0</v>
      </c>
      <c r="C3865" s="75" t="e">
        <f t="shared" si="121"/>
        <v>#DIV/0!</v>
      </c>
      <c r="D3865" s="74">
        <f>SUMIF([1]!Query1[Date],"="&amp;A3865,[1]!Query1[Trans_cnt])</f>
        <v>0</v>
      </c>
    </row>
    <row r="3866" spans="1:4" x14ac:dyDescent="0.25">
      <c r="A3866" s="8">
        <f t="shared" si="122"/>
        <v>48791</v>
      </c>
      <c r="B3866" s="74">
        <f>SUMIF([1]!Query1[Date],"="&amp;A3866,[1]!Query1[Quantity])</f>
        <v>0</v>
      </c>
      <c r="C3866" s="75" t="e">
        <f t="shared" si="121"/>
        <v>#DIV/0!</v>
      </c>
      <c r="D3866" s="74">
        <f>SUMIF([1]!Query1[Date],"="&amp;A3866,[1]!Query1[Trans_cnt])</f>
        <v>0</v>
      </c>
    </row>
    <row r="3867" spans="1:4" x14ac:dyDescent="0.25">
      <c r="A3867" s="8">
        <f t="shared" si="122"/>
        <v>48792</v>
      </c>
      <c r="B3867" s="74">
        <f>SUMIF([1]!Query1[Date],"="&amp;A3867,[1]!Query1[Quantity])</f>
        <v>0</v>
      </c>
      <c r="C3867" s="75" t="e">
        <f t="shared" si="121"/>
        <v>#DIV/0!</v>
      </c>
      <c r="D3867" s="74">
        <f>SUMIF([1]!Query1[Date],"="&amp;A3867,[1]!Query1[Trans_cnt])</f>
        <v>0</v>
      </c>
    </row>
    <row r="3868" spans="1:4" x14ac:dyDescent="0.25">
      <c r="A3868" s="8">
        <f t="shared" si="122"/>
        <v>48793</v>
      </c>
      <c r="B3868" s="74">
        <f>SUMIF([1]!Query1[Date],"="&amp;A3868,[1]!Query1[Quantity])</f>
        <v>0</v>
      </c>
      <c r="C3868" s="75" t="e">
        <f t="shared" si="121"/>
        <v>#DIV/0!</v>
      </c>
      <c r="D3868" s="74">
        <f>SUMIF([1]!Query1[Date],"="&amp;A3868,[1]!Query1[Trans_cnt])</f>
        <v>0</v>
      </c>
    </row>
    <row r="3869" spans="1:4" x14ac:dyDescent="0.25">
      <c r="A3869" s="8">
        <f t="shared" si="122"/>
        <v>48794</v>
      </c>
      <c r="B3869" s="74">
        <f>SUMIF([1]!Query1[Date],"="&amp;A3869,[1]!Query1[Quantity])</f>
        <v>0</v>
      </c>
      <c r="C3869" s="75" t="e">
        <f t="shared" si="121"/>
        <v>#DIV/0!</v>
      </c>
      <c r="D3869" s="74">
        <f>SUMIF([1]!Query1[Date],"="&amp;A3869,[1]!Query1[Trans_cnt])</f>
        <v>0</v>
      </c>
    </row>
    <row r="3870" spans="1:4" x14ac:dyDescent="0.25">
      <c r="A3870" s="8">
        <f t="shared" si="122"/>
        <v>48795</v>
      </c>
      <c r="B3870" s="74">
        <f>SUMIF([1]!Query1[Date],"="&amp;A3870,[1]!Query1[Quantity])</f>
        <v>0</v>
      </c>
      <c r="C3870" s="75" t="e">
        <f t="shared" si="121"/>
        <v>#DIV/0!</v>
      </c>
      <c r="D3870" s="74">
        <f>SUMIF([1]!Query1[Date],"="&amp;A3870,[1]!Query1[Trans_cnt])</f>
        <v>0</v>
      </c>
    </row>
    <row r="3871" spans="1:4" x14ac:dyDescent="0.25">
      <c r="A3871" s="8">
        <f t="shared" si="122"/>
        <v>48796</v>
      </c>
      <c r="B3871" s="74">
        <f>SUMIF([1]!Query1[Date],"="&amp;A3871,[1]!Query1[Quantity])</f>
        <v>0</v>
      </c>
      <c r="C3871" s="75" t="e">
        <f t="shared" si="121"/>
        <v>#DIV/0!</v>
      </c>
      <c r="D3871" s="74">
        <f>SUMIF([1]!Query1[Date],"="&amp;A3871,[1]!Query1[Trans_cnt])</f>
        <v>0</v>
      </c>
    </row>
    <row r="3872" spans="1:4" x14ac:dyDescent="0.25">
      <c r="A3872" s="8">
        <f t="shared" si="122"/>
        <v>48797</v>
      </c>
      <c r="B3872" s="74">
        <f>SUMIF([1]!Query1[Date],"="&amp;A3872,[1]!Query1[Quantity])</f>
        <v>0</v>
      </c>
      <c r="C3872" s="75" t="e">
        <f t="shared" si="121"/>
        <v>#DIV/0!</v>
      </c>
      <c r="D3872" s="74">
        <f>SUMIF([1]!Query1[Date],"="&amp;A3872,[1]!Query1[Trans_cnt])</f>
        <v>0</v>
      </c>
    </row>
    <row r="3873" spans="1:4" x14ac:dyDescent="0.25">
      <c r="A3873" s="8">
        <f t="shared" si="122"/>
        <v>48798</v>
      </c>
      <c r="B3873" s="74">
        <f>SUMIF([1]!Query1[Date],"="&amp;A3873,[1]!Query1[Quantity])</f>
        <v>0</v>
      </c>
      <c r="C3873" s="75" t="e">
        <f t="shared" si="121"/>
        <v>#DIV/0!</v>
      </c>
      <c r="D3873" s="74">
        <f>SUMIF([1]!Query1[Date],"="&amp;A3873,[1]!Query1[Trans_cnt])</f>
        <v>0</v>
      </c>
    </row>
    <row r="3874" spans="1:4" x14ac:dyDescent="0.25">
      <c r="A3874" s="8">
        <f t="shared" si="122"/>
        <v>48799</v>
      </c>
      <c r="B3874" s="74">
        <f>SUMIF([1]!Query1[Date],"="&amp;A3874,[1]!Query1[Quantity])</f>
        <v>0</v>
      </c>
      <c r="C3874" s="75" t="e">
        <f t="shared" si="121"/>
        <v>#DIV/0!</v>
      </c>
      <c r="D3874" s="74">
        <f>SUMIF([1]!Query1[Date],"="&amp;A3874,[1]!Query1[Trans_cnt])</f>
        <v>0</v>
      </c>
    </row>
    <row r="3875" spans="1:4" x14ac:dyDescent="0.25">
      <c r="A3875" s="8">
        <f t="shared" si="122"/>
        <v>48800</v>
      </c>
      <c r="B3875" s="74">
        <f>SUMIF([1]!Query1[Date],"="&amp;A3875,[1]!Query1[Quantity])</f>
        <v>0</v>
      </c>
      <c r="C3875" s="75" t="e">
        <f t="shared" si="121"/>
        <v>#DIV/0!</v>
      </c>
      <c r="D3875" s="74">
        <f>SUMIF([1]!Query1[Date],"="&amp;A3875,[1]!Query1[Trans_cnt])</f>
        <v>0</v>
      </c>
    </row>
    <row r="3876" spans="1:4" x14ac:dyDescent="0.25">
      <c r="A3876" s="8">
        <f t="shared" si="122"/>
        <v>48801</v>
      </c>
      <c r="B3876" s="74">
        <f>SUMIF([1]!Query1[Date],"="&amp;A3876,[1]!Query1[Quantity])</f>
        <v>0</v>
      </c>
      <c r="C3876" s="75" t="e">
        <f t="shared" si="121"/>
        <v>#DIV/0!</v>
      </c>
      <c r="D3876" s="74">
        <f>SUMIF([1]!Query1[Date],"="&amp;A3876,[1]!Query1[Trans_cnt])</f>
        <v>0</v>
      </c>
    </row>
    <row r="3877" spans="1:4" x14ac:dyDescent="0.25">
      <c r="A3877" s="8">
        <f t="shared" si="122"/>
        <v>48802</v>
      </c>
      <c r="B3877" s="74">
        <f>SUMIF([1]!Query1[Date],"="&amp;A3877,[1]!Query1[Quantity])</f>
        <v>0</v>
      </c>
      <c r="C3877" s="75" t="e">
        <f t="shared" si="121"/>
        <v>#DIV/0!</v>
      </c>
      <c r="D3877" s="74">
        <f>SUMIF([1]!Query1[Date],"="&amp;A3877,[1]!Query1[Trans_cnt])</f>
        <v>0</v>
      </c>
    </row>
    <row r="3878" spans="1:4" x14ac:dyDescent="0.25">
      <c r="A3878" s="8">
        <f t="shared" si="122"/>
        <v>48803</v>
      </c>
      <c r="B3878" s="74">
        <f>SUMIF([1]!Query1[Date],"="&amp;A3878,[1]!Query1[Quantity])</f>
        <v>0</v>
      </c>
      <c r="C3878" s="75" t="e">
        <f t="shared" si="121"/>
        <v>#DIV/0!</v>
      </c>
      <c r="D3878" s="74">
        <f>SUMIF([1]!Query1[Date],"="&amp;A3878,[1]!Query1[Trans_cnt])</f>
        <v>0</v>
      </c>
    </row>
    <row r="3879" spans="1:4" x14ac:dyDescent="0.25">
      <c r="A3879" s="8">
        <f t="shared" si="122"/>
        <v>48804</v>
      </c>
      <c r="B3879" s="74">
        <f>SUMIF([1]!Query1[Date],"="&amp;A3879,[1]!Query1[Quantity])</f>
        <v>0</v>
      </c>
      <c r="C3879" s="75" t="e">
        <f t="shared" si="121"/>
        <v>#DIV/0!</v>
      </c>
      <c r="D3879" s="74">
        <f>SUMIF([1]!Query1[Date],"="&amp;A3879,[1]!Query1[Trans_cnt])</f>
        <v>0</v>
      </c>
    </row>
    <row r="3880" spans="1:4" x14ac:dyDescent="0.25">
      <c r="A3880" s="8">
        <f t="shared" si="122"/>
        <v>48805</v>
      </c>
      <c r="B3880" s="74">
        <f>SUMIF([1]!Query1[Date],"="&amp;A3880,[1]!Query1[Quantity])</f>
        <v>0</v>
      </c>
      <c r="C3880" s="75" t="e">
        <f t="shared" si="121"/>
        <v>#DIV/0!</v>
      </c>
      <c r="D3880" s="74">
        <f>SUMIF([1]!Query1[Date],"="&amp;A3880,[1]!Query1[Trans_cnt])</f>
        <v>0</v>
      </c>
    </row>
    <row r="3881" spans="1:4" x14ac:dyDescent="0.25">
      <c r="A3881" s="8">
        <f t="shared" si="122"/>
        <v>48806</v>
      </c>
      <c r="B3881" s="74">
        <f>SUMIF([1]!Query1[Date],"="&amp;A3881,[1]!Query1[Quantity])</f>
        <v>0</v>
      </c>
      <c r="C3881" s="75" t="e">
        <f t="shared" si="121"/>
        <v>#DIV/0!</v>
      </c>
      <c r="D3881" s="74">
        <f>SUMIF([1]!Query1[Date],"="&amp;A3881,[1]!Query1[Trans_cnt])</f>
        <v>0</v>
      </c>
    </row>
    <row r="3882" spans="1:4" x14ac:dyDescent="0.25">
      <c r="A3882" s="8">
        <f t="shared" si="122"/>
        <v>48807</v>
      </c>
      <c r="B3882" s="74">
        <f>SUMIF([1]!Query1[Date],"="&amp;A3882,[1]!Query1[Quantity])</f>
        <v>0</v>
      </c>
      <c r="C3882" s="75" t="e">
        <f t="shared" si="121"/>
        <v>#DIV/0!</v>
      </c>
      <c r="D3882" s="74">
        <f>SUMIF([1]!Query1[Date],"="&amp;A3882,[1]!Query1[Trans_cnt])</f>
        <v>0</v>
      </c>
    </row>
    <row r="3883" spans="1:4" x14ac:dyDescent="0.25">
      <c r="A3883" s="8">
        <f t="shared" si="122"/>
        <v>48808</v>
      </c>
      <c r="B3883" s="74">
        <f>SUMIF([1]!Query1[Date],"="&amp;A3883,[1]!Query1[Quantity])</f>
        <v>0</v>
      </c>
      <c r="C3883" s="75" t="e">
        <f t="shared" si="121"/>
        <v>#DIV/0!</v>
      </c>
      <c r="D3883" s="74">
        <f>SUMIF([1]!Query1[Date],"="&amp;A3883,[1]!Query1[Trans_cnt])</f>
        <v>0</v>
      </c>
    </row>
    <row r="3884" spans="1:4" x14ac:dyDescent="0.25">
      <c r="A3884" s="8">
        <f t="shared" si="122"/>
        <v>48809</v>
      </c>
      <c r="B3884" s="74">
        <f>SUMIF([1]!Query1[Date],"="&amp;A3884,[1]!Query1[Quantity])</f>
        <v>0</v>
      </c>
      <c r="C3884" s="75" t="e">
        <f t="shared" si="121"/>
        <v>#DIV/0!</v>
      </c>
      <c r="D3884" s="74">
        <f>SUMIF([1]!Query1[Date],"="&amp;A3884,[1]!Query1[Trans_cnt])</f>
        <v>0</v>
      </c>
    </row>
    <row r="3885" spans="1:4" x14ac:dyDescent="0.25">
      <c r="A3885" s="8">
        <f t="shared" si="122"/>
        <v>48810</v>
      </c>
      <c r="B3885" s="74">
        <f>SUMIF([1]!Query1[Date],"="&amp;A3885,[1]!Query1[Quantity])</f>
        <v>0</v>
      </c>
      <c r="C3885" s="75" t="e">
        <f t="shared" si="121"/>
        <v>#DIV/0!</v>
      </c>
      <c r="D3885" s="74">
        <f>SUMIF([1]!Query1[Date],"="&amp;A3885,[1]!Query1[Trans_cnt])</f>
        <v>0</v>
      </c>
    </row>
    <row r="3886" spans="1:4" x14ac:dyDescent="0.25">
      <c r="A3886" s="8">
        <f t="shared" si="122"/>
        <v>48811</v>
      </c>
      <c r="B3886" s="74">
        <f>SUMIF([1]!Query1[Date],"="&amp;A3886,[1]!Query1[Quantity])</f>
        <v>0</v>
      </c>
      <c r="C3886" s="75" t="e">
        <f t="shared" si="121"/>
        <v>#DIV/0!</v>
      </c>
      <c r="D3886" s="74">
        <f>SUMIF([1]!Query1[Date],"="&amp;A3886,[1]!Query1[Trans_cnt])</f>
        <v>0</v>
      </c>
    </row>
    <row r="3887" spans="1:4" x14ac:dyDescent="0.25">
      <c r="A3887" s="8">
        <f t="shared" si="122"/>
        <v>48812</v>
      </c>
      <c r="B3887" s="74">
        <f>SUMIF([1]!Query1[Date],"="&amp;A3887,[1]!Query1[Quantity])</f>
        <v>0</v>
      </c>
      <c r="C3887" s="75" t="e">
        <f t="shared" si="121"/>
        <v>#DIV/0!</v>
      </c>
      <c r="D3887" s="74">
        <f>SUMIF([1]!Query1[Date],"="&amp;A3887,[1]!Query1[Trans_cnt])</f>
        <v>0</v>
      </c>
    </row>
    <row r="3888" spans="1:4" x14ac:dyDescent="0.25">
      <c r="A3888" s="8">
        <f t="shared" si="122"/>
        <v>48813</v>
      </c>
      <c r="B3888" s="74">
        <f>SUMIF([1]!Query1[Date],"="&amp;A3888,[1]!Query1[Quantity])</f>
        <v>0</v>
      </c>
      <c r="C3888" s="75" t="e">
        <f t="shared" si="121"/>
        <v>#DIV/0!</v>
      </c>
      <c r="D3888" s="74">
        <f>SUMIF([1]!Query1[Date],"="&amp;A3888,[1]!Query1[Trans_cnt])</f>
        <v>0</v>
      </c>
    </row>
    <row r="3889" spans="1:4" x14ac:dyDescent="0.25">
      <c r="A3889" s="8">
        <f t="shared" si="122"/>
        <v>48814</v>
      </c>
      <c r="B3889" s="74">
        <f>SUMIF([1]!Query1[Date],"="&amp;A3889,[1]!Query1[Quantity])</f>
        <v>0</v>
      </c>
      <c r="C3889" s="75" t="e">
        <f t="shared" si="121"/>
        <v>#DIV/0!</v>
      </c>
      <c r="D3889" s="74">
        <f>SUMIF([1]!Query1[Date],"="&amp;A3889,[1]!Query1[Trans_cnt])</f>
        <v>0</v>
      </c>
    </row>
    <row r="3890" spans="1:4" x14ac:dyDescent="0.25">
      <c r="A3890" s="8">
        <f t="shared" si="122"/>
        <v>48815</v>
      </c>
      <c r="B3890" s="74">
        <f>SUMIF([1]!Query1[Date],"="&amp;A3890,[1]!Query1[Quantity])</f>
        <v>0</v>
      </c>
      <c r="C3890" s="75" t="e">
        <f t="shared" si="121"/>
        <v>#DIV/0!</v>
      </c>
      <c r="D3890" s="74">
        <f>SUMIF([1]!Query1[Date],"="&amp;A3890,[1]!Query1[Trans_cnt])</f>
        <v>0</v>
      </c>
    </row>
    <row r="3891" spans="1:4" x14ac:dyDescent="0.25">
      <c r="A3891" s="8">
        <f t="shared" si="122"/>
        <v>48816</v>
      </c>
      <c r="B3891" s="74">
        <f>SUMIF([1]!Query1[Date],"="&amp;A3891,[1]!Query1[Quantity])</f>
        <v>0</v>
      </c>
      <c r="C3891" s="75" t="e">
        <f t="shared" si="121"/>
        <v>#DIV/0!</v>
      </c>
      <c r="D3891" s="74">
        <f>SUMIF([1]!Query1[Date],"="&amp;A3891,[1]!Query1[Trans_cnt])</f>
        <v>0</v>
      </c>
    </row>
    <row r="3892" spans="1:4" x14ac:dyDescent="0.25">
      <c r="A3892" s="8">
        <f t="shared" si="122"/>
        <v>48817</v>
      </c>
      <c r="B3892" s="74">
        <f>SUMIF([1]!Query1[Date],"="&amp;A3892,[1]!Query1[Quantity])</f>
        <v>0</v>
      </c>
      <c r="C3892" s="75" t="e">
        <f t="shared" si="121"/>
        <v>#DIV/0!</v>
      </c>
      <c r="D3892" s="74">
        <f>SUMIF([1]!Query1[Date],"="&amp;A3892,[1]!Query1[Trans_cnt])</f>
        <v>0</v>
      </c>
    </row>
    <row r="3893" spans="1:4" x14ac:dyDescent="0.25">
      <c r="A3893" s="8">
        <f t="shared" si="122"/>
        <v>48818</v>
      </c>
      <c r="B3893" s="74">
        <f>SUMIF([1]!Query1[Date],"="&amp;A3893,[1]!Query1[Quantity])</f>
        <v>0</v>
      </c>
      <c r="C3893" s="75" t="e">
        <f t="shared" si="121"/>
        <v>#DIV/0!</v>
      </c>
      <c r="D3893" s="74">
        <f>SUMIF([1]!Query1[Date],"="&amp;A3893,[1]!Query1[Trans_cnt])</f>
        <v>0</v>
      </c>
    </row>
    <row r="3894" spans="1:4" x14ac:dyDescent="0.25">
      <c r="A3894" s="8">
        <f t="shared" si="122"/>
        <v>48819</v>
      </c>
      <c r="B3894" s="74">
        <f>SUMIF([1]!Query1[Date],"="&amp;A3894,[1]!Query1[Quantity])</f>
        <v>0</v>
      </c>
      <c r="C3894" s="75" t="e">
        <f t="shared" si="121"/>
        <v>#DIV/0!</v>
      </c>
      <c r="D3894" s="74">
        <f>SUMIF([1]!Query1[Date],"="&amp;A3894,[1]!Query1[Trans_cnt])</f>
        <v>0</v>
      </c>
    </row>
    <row r="3895" spans="1:4" x14ac:dyDescent="0.25">
      <c r="A3895" s="8">
        <f t="shared" si="122"/>
        <v>48820</v>
      </c>
      <c r="B3895" s="74">
        <f>SUMIF([1]!Query1[Date],"="&amp;A3895,[1]!Query1[Quantity])</f>
        <v>0</v>
      </c>
      <c r="C3895" s="75" t="e">
        <f t="shared" si="121"/>
        <v>#DIV/0!</v>
      </c>
      <c r="D3895" s="74">
        <f>SUMIF([1]!Query1[Date],"="&amp;A3895,[1]!Query1[Trans_cnt])</f>
        <v>0</v>
      </c>
    </row>
    <row r="3896" spans="1:4" x14ac:dyDescent="0.25">
      <c r="A3896" s="8">
        <f t="shared" si="122"/>
        <v>48821</v>
      </c>
      <c r="B3896" s="74">
        <f>SUMIF([1]!Query1[Date],"="&amp;A3896,[1]!Query1[Quantity])</f>
        <v>0</v>
      </c>
      <c r="C3896" s="75" t="e">
        <f t="shared" si="121"/>
        <v>#DIV/0!</v>
      </c>
      <c r="D3896" s="74">
        <f>SUMIF([1]!Query1[Date],"="&amp;A3896,[1]!Query1[Trans_cnt])</f>
        <v>0</v>
      </c>
    </row>
    <row r="3897" spans="1:4" x14ac:dyDescent="0.25">
      <c r="A3897" s="8">
        <f t="shared" si="122"/>
        <v>48822</v>
      </c>
      <c r="B3897" s="74">
        <f>SUMIF([1]!Query1[Date],"="&amp;A3897,[1]!Query1[Quantity])</f>
        <v>0</v>
      </c>
      <c r="C3897" s="75" t="e">
        <f t="shared" si="121"/>
        <v>#DIV/0!</v>
      </c>
      <c r="D3897" s="74">
        <f>SUMIF([1]!Query1[Date],"="&amp;A3897,[1]!Query1[Trans_cnt])</f>
        <v>0</v>
      </c>
    </row>
    <row r="3898" spans="1:4" x14ac:dyDescent="0.25">
      <c r="A3898" s="8">
        <f t="shared" si="122"/>
        <v>48823</v>
      </c>
      <c r="B3898" s="74">
        <f>SUMIF([1]!Query1[Date],"="&amp;A3898,[1]!Query1[Quantity])</f>
        <v>0</v>
      </c>
      <c r="C3898" s="75" t="e">
        <f t="shared" si="121"/>
        <v>#DIV/0!</v>
      </c>
      <c r="D3898" s="74">
        <f>SUMIF([1]!Query1[Date],"="&amp;A3898,[1]!Query1[Trans_cnt])</f>
        <v>0</v>
      </c>
    </row>
    <row r="3899" spans="1:4" x14ac:dyDescent="0.25">
      <c r="A3899" s="8">
        <f t="shared" si="122"/>
        <v>48824</v>
      </c>
      <c r="B3899" s="74">
        <f>SUMIF([1]!Query1[Date],"="&amp;A3899,[1]!Query1[Quantity])</f>
        <v>0</v>
      </c>
      <c r="C3899" s="75" t="e">
        <f t="shared" si="121"/>
        <v>#DIV/0!</v>
      </c>
      <c r="D3899" s="74">
        <f>SUMIF([1]!Query1[Date],"="&amp;A3899,[1]!Query1[Trans_cnt])</f>
        <v>0</v>
      </c>
    </row>
    <row r="3900" spans="1:4" x14ac:dyDescent="0.25">
      <c r="A3900" s="8">
        <f t="shared" si="122"/>
        <v>48825</v>
      </c>
      <c r="B3900" s="74">
        <f>SUMIF([1]!Query1[Date],"="&amp;A3900,[1]!Query1[Quantity])</f>
        <v>0</v>
      </c>
      <c r="C3900" s="75" t="e">
        <f t="shared" si="121"/>
        <v>#DIV/0!</v>
      </c>
      <c r="D3900" s="74">
        <f>SUMIF([1]!Query1[Date],"="&amp;A3900,[1]!Query1[Trans_cnt])</f>
        <v>0</v>
      </c>
    </row>
    <row r="3901" spans="1:4" x14ac:dyDescent="0.25">
      <c r="A3901" s="8">
        <f t="shared" si="122"/>
        <v>48826</v>
      </c>
      <c r="B3901" s="74">
        <f>SUMIF([1]!Query1[Date],"="&amp;A3901,[1]!Query1[Quantity])</f>
        <v>0</v>
      </c>
      <c r="C3901" s="75" t="e">
        <f t="shared" si="121"/>
        <v>#DIV/0!</v>
      </c>
      <c r="D3901" s="74">
        <f>SUMIF([1]!Query1[Date],"="&amp;A3901,[1]!Query1[Trans_cnt])</f>
        <v>0</v>
      </c>
    </row>
    <row r="3902" spans="1:4" x14ac:dyDescent="0.25">
      <c r="A3902" s="8">
        <f t="shared" si="122"/>
        <v>48827</v>
      </c>
      <c r="B3902" s="74">
        <f>SUMIF([1]!Query1[Date],"="&amp;A3902,[1]!Query1[Quantity])</f>
        <v>0</v>
      </c>
      <c r="C3902" s="75" t="e">
        <f t="shared" si="121"/>
        <v>#DIV/0!</v>
      </c>
      <c r="D3902" s="74">
        <f>SUMIF([1]!Query1[Date],"="&amp;A3902,[1]!Query1[Trans_cnt])</f>
        <v>0</v>
      </c>
    </row>
    <row r="3903" spans="1:4" x14ac:dyDescent="0.25">
      <c r="A3903" s="8">
        <f t="shared" si="122"/>
        <v>48828</v>
      </c>
      <c r="B3903" s="74">
        <f>SUMIF([1]!Query1[Date],"="&amp;A3903,[1]!Query1[Quantity])</f>
        <v>0</v>
      </c>
      <c r="C3903" s="75" t="e">
        <f t="shared" si="121"/>
        <v>#DIV/0!</v>
      </c>
      <c r="D3903" s="74">
        <f>SUMIF([1]!Query1[Date],"="&amp;A3903,[1]!Query1[Trans_cnt])</f>
        <v>0</v>
      </c>
    </row>
    <row r="3904" spans="1:4" x14ac:dyDescent="0.25">
      <c r="A3904" s="8">
        <f t="shared" si="122"/>
        <v>48829</v>
      </c>
      <c r="B3904" s="74">
        <f>SUMIF([1]!Query1[Date],"="&amp;A3904,[1]!Query1[Quantity])</f>
        <v>0</v>
      </c>
      <c r="C3904" s="75" t="e">
        <f t="shared" si="121"/>
        <v>#DIV/0!</v>
      </c>
      <c r="D3904" s="74">
        <f>SUMIF([1]!Query1[Date],"="&amp;A3904,[1]!Query1[Trans_cnt])</f>
        <v>0</v>
      </c>
    </row>
    <row r="3905" spans="1:4" x14ac:dyDescent="0.25">
      <c r="A3905" s="8">
        <f t="shared" si="122"/>
        <v>48830</v>
      </c>
      <c r="B3905" s="74">
        <f>SUMIF([1]!Query1[Date],"="&amp;A3905,[1]!Query1[Quantity])</f>
        <v>0</v>
      </c>
      <c r="C3905" s="75" t="e">
        <f t="shared" si="121"/>
        <v>#DIV/0!</v>
      </c>
      <c r="D3905" s="74">
        <f>SUMIF([1]!Query1[Date],"="&amp;A3905,[1]!Query1[Trans_cnt])</f>
        <v>0</v>
      </c>
    </row>
    <row r="3906" spans="1:4" x14ac:dyDescent="0.25">
      <c r="A3906" s="8">
        <f t="shared" si="122"/>
        <v>48831</v>
      </c>
      <c r="B3906" s="74">
        <f>SUMIF([1]!Query1[Date],"="&amp;A3906,[1]!Query1[Quantity])</f>
        <v>0</v>
      </c>
      <c r="C3906" s="75" t="e">
        <f t="shared" si="121"/>
        <v>#DIV/0!</v>
      </c>
      <c r="D3906" s="74">
        <f>SUMIF([1]!Query1[Date],"="&amp;A3906,[1]!Query1[Trans_cnt])</f>
        <v>0</v>
      </c>
    </row>
    <row r="3907" spans="1:4" x14ac:dyDescent="0.25">
      <c r="A3907" s="8">
        <f t="shared" si="122"/>
        <v>48832</v>
      </c>
      <c r="B3907" s="74">
        <f>SUMIF([1]!Query1[Date],"="&amp;A3907,[1]!Query1[Quantity])</f>
        <v>0</v>
      </c>
      <c r="C3907" s="75" t="e">
        <f t="shared" ref="C3907:C3970" si="123">B3907/D3907</f>
        <v>#DIV/0!</v>
      </c>
      <c r="D3907" s="74">
        <f>SUMIF([1]!Query1[Date],"="&amp;A3907,[1]!Query1[Trans_cnt])</f>
        <v>0</v>
      </c>
    </row>
    <row r="3908" spans="1:4" x14ac:dyDescent="0.25">
      <c r="A3908" s="8">
        <f t="shared" si="122"/>
        <v>48833</v>
      </c>
      <c r="B3908" s="74">
        <f>SUMIF([1]!Query1[Date],"="&amp;A3908,[1]!Query1[Quantity])</f>
        <v>0</v>
      </c>
      <c r="C3908" s="75" t="e">
        <f t="shared" si="123"/>
        <v>#DIV/0!</v>
      </c>
      <c r="D3908" s="74">
        <f>SUMIF([1]!Query1[Date],"="&amp;A3908,[1]!Query1[Trans_cnt])</f>
        <v>0</v>
      </c>
    </row>
    <row r="3909" spans="1:4" x14ac:dyDescent="0.25">
      <c r="A3909" s="8">
        <f t="shared" si="122"/>
        <v>48834</v>
      </c>
      <c r="B3909" s="74">
        <f>SUMIF([1]!Query1[Date],"="&amp;A3909,[1]!Query1[Quantity])</f>
        <v>0</v>
      </c>
      <c r="C3909" s="75" t="e">
        <f t="shared" si="123"/>
        <v>#DIV/0!</v>
      </c>
      <c r="D3909" s="74">
        <f>SUMIF([1]!Query1[Date],"="&amp;A3909,[1]!Query1[Trans_cnt])</f>
        <v>0</v>
      </c>
    </row>
    <row r="3910" spans="1:4" x14ac:dyDescent="0.25">
      <c r="A3910" s="8">
        <f t="shared" si="122"/>
        <v>48835</v>
      </c>
      <c r="B3910" s="74">
        <f>SUMIF([1]!Query1[Date],"="&amp;A3910,[1]!Query1[Quantity])</f>
        <v>0</v>
      </c>
      <c r="C3910" s="75" t="e">
        <f t="shared" si="123"/>
        <v>#DIV/0!</v>
      </c>
      <c r="D3910" s="74">
        <f>SUMIF([1]!Query1[Date],"="&amp;A3910,[1]!Query1[Trans_cnt])</f>
        <v>0</v>
      </c>
    </row>
    <row r="3911" spans="1:4" x14ac:dyDescent="0.25">
      <c r="A3911" s="8">
        <f t="shared" si="122"/>
        <v>48836</v>
      </c>
      <c r="B3911" s="74">
        <f>SUMIF([1]!Query1[Date],"="&amp;A3911,[1]!Query1[Quantity])</f>
        <v>0</v>
      </c>
      <c r="C3911" s="75" t="e">
        <f t="shared" si="123"/>
        <v>#DIV/0!</v>
      </c>
      <c r="D3911" s="74">
        <f>SUMIF([1]!Query1[Date],"="&amp;A3911,[1]!Query1[Trans_cnt])</f>
        <v>0</v>
      </c>
    </row>
    <row r="3912" spans="1:4" x14ac:dyDescent="0.25">
      <c r="A3912" s="8">
        <f t="shared" si="122"/>
        <v>48837</v>
      </c>
      <c r="B3912" s="74">
        <f>SUMIF([1]!Query1[Date],"="&amp;A3912,[1]!Query1[Quantity])</f>
        <v>0</v>
      </c>
      <c r="C3912" s="75" t="e">
        <f t="shared" si="123"/>
        <v>#DIV/0!</v>
      </c>
      <c r="D3912" s="74">
        <f>SUMIF([1]!Query1[Date],"="&amp;A3912,[1]!Query1[Trans_cnt])</f>
        <v>0</v>
      </c>
    </row>
    <row r="3913" spans="1:4" x14ac:dyDescent="0.25">
      <c r="A3913" s="8">
        <f t="shared" si="122"/>
        <v>48838</v>
      </c>
      <c r="B3913" s="74">
        <f>SUMIF([1]!Query1[Date],"="&amp;A3913,[1]!Query1[Quantity])</f>
        <v>0</v>
      </c>
      <c r="C3913" s="75" t="e">
        <f t="shared" si="123"/>
        <v>#DIV/0!</v>
      </c>
      <c r="D3913" s="74">
        <f>SUMIF([1]!Query1[Date],"="&amp;A3913,[1]!Query1[Trans_cnt])</f>
        <v>0</v>
      </c>
    </row>
    <row r="3914" spans="1:4" x14ac:dyDescent="0.25">
      <c r="A3914" s="8">
        <f t="shared" si="122"/>
        <v>48839</v>
      </c>
      <c r="B3914" s="74">
        <f>SUMIF([1]!Query1[Date],"="&amp;A3914,[1]!Query1[Quantity])</f>
        <v>0</v>
      </c>
      <c r="C3914" s="75" t="e">
        <f t="shared" si="123"/>
        <v>#DIV/0!</v>
      </c>
      <c r="D3914" s="74">
        <f>SUMIF([1]!Query1[Date],"="&amp;A3914,[1]!Query1[Trans_cnt])</f>
        <v>0</v>
      </c>
    </row>
    <row r="3915" spans="1:4" x14ac:dyDescent="0.25">
      <c r="A3915" s="8">
        <f t="shared" si="122"/>
        <v>48840</v>
      </c>
      <c r="B3915" s="74">
        <f>SUMIF([1]!Query1[Date],"="&amp;A3915,[1]!Query1[Quantity])</f>
        <v>0</v>
      </c>
      <c r="C3915" s="75" t="e">
        <f t="shared" si="123"/>
        <v>#DIV/0!</v>
      </c>
      <c r="D3915" s="74">
        <f>SUMIF([1]!Query1[Date],"="&amp;A3915,[1]!Query1[Trans_cnt])</f>
        <v>0</v>
      </c>
    </row>
    <row r="3916" spans="1:4" x14ac:dyDescent="0.25">
      <c r="A3916" s="8">
        <f t="shared" si="122"/>
        <v>48841</v>
      </c>
      <c r="B3916" s="74">
        <f>SUMIF([1]!Query1[Date],"="&amp;A3916,[1]!Query1[Quantity])</f>
        <v>0</v>
      </c>
      <c r="C3916" s="75" t="e">
        <f t="shared" si="123"/>
        <v>#DIV/0!</v>
      </c>
      <c r="D3916" s="74">
        <f>SUMIF([1]!Query1[Date],"="&amp;A3916,[1]!Query1[Trans_cnt])</f>
        <v>0</v>
      </c>
    </row>
    <row r="3917" spans="1:4" x14ac:dyDescent="0.25">
      <c r="A3917" s="8">
        <f t="shared" si="122"/>
        <v>48842</v>
      </c>
      <c r="B3917" s="74">
        <f>SUMIF([1]!Query1[Date],"="&amp;A3917,[1]!Query1[Quantity])</f>
        <v>0</v>
      </c>
      <c r="C3917" s="75" t="e">
        <f t="shared" si="123"/>
        <v>#DIV/0!</v>
      </c>
      <c r="D3917" s="74">
        <f>SUMIF([1]!Query1[Date],"="&amp;A3917,[1]!Query1[Trans_cnt])</f>
        <v>0</v>
      </c>
    </row>
    <row r="3918" spans="1:4" x14ac:dyDescent="0.25">
      <c r="A3918" s="8">
        <f t="shared" si="122"/>
        <v>48843</v>
      </c>
      <c r="B3918" s="74">
        <f>SUMIF([1]!Query1[Date],"="&amp;A3918,[1]!Query1[Quantity])</f>
        <v>0</v>
      </c>
      <c r="C3918" s="75" t="e">
        <f t="shared" si="123"/>
        <v>#DIV/0!</v>
      </c>
      <c r="D3918" s="74">
        <f>SUMIF([1]!Query1[Date],"="&amp;A3918,[1]!Query1[Trans_cnt])</f>
        <v>0</v>
      </c>
    </row>
    <row r="3919" spans="1:4" x14ac:dyDescent="0.25">
      <c r="A3919" s="8">
        <f t="shared" si="122"/>
        <v>48844</v>
      </c>
      <c r="B3919" s="74">
        <f>SUMIF([1]!Query1[Date],"="&amp;A3919,[1]!Query1[Quantity])</f>
        <v>0</v>
      </c>
      <c r="C3919" s="75" t="e">
        <f t="shared" si="123"/>
        <v>#DIV/0!</v>
      </c>
      <c r="D3919" s="74">
        <f>SUMIF([1]!Query1[Date],"="&amp;A3919,[1]!Query1[Trans_cnt])</f>
        <v>0</v>
      </c>
    </row>
    <row r="3920" spans="1:4" x14ac:dyDescent="0.25">
      <c r="A3920" s="8">
        <f t="shared" si="122"/>
        <v>48845</v>
      </c>
      <c r="B3920" s="74">
        <f>SUMIF([1]!Query1[Date],"="&amp;A3920,[1]!Query1[Quantity])</f>
        <v>0</v>
      </c>
      <c r="C3920" s="75" t="e">
        <f t="shared" si="123"/>
        <v>#DIV/0!</v>
      </c>
      <c r="D3920" s="74">
        <f>SUMIF([1]!Query1[Date],"="&amp;A3920,[1]!Query1[Trans_cnt])</f>
        <v>0</v>
      </c>
    </row>
    <row r="3921" spans="1:4" x14ac:dyDescent="0.25">
      <c r="A3921" s="8">
        <f t="shared" si="122"/>
        <v>48846</v>
      </c>
      <c r="B3921" s="74">
        <f>SUMIF([1]!Query1[Date],"="&amp;A3921,[1]!Query1[Quantity])</f>
        <v>0</v>
      </c>
      <c r="C3921" s="75" t="e">
        <f t="shared" si="123"/>
        <v>#DIV/0!</v>
      </c>
      <c r="D3921" s="74">
        <f>SUMIF([1]!Query1[Date],"="&amp;A3921,[1]!Query1[Trans_cnt])</f>
        <v>0</v>
      </c>
    </row>
    <row r="3922" spans="1:4" x14ac:dyDescent="0.25">
      <c r="A3922" s="8">
        <f t="shared" si="122"/>
        <v>48847</v>
      </c>
      <c r="B3922" s="74">
        <f>SUMIF([1]!Query1[Date],"="&amp;A3922,[1]!Query1[Quantity])</f>
        <v>0</v>
      </c>
      <c r="C3922" s="75" t="e">
        <f t="shared" si="123"/>
        <v>#DIV/0!</v>
      </c>
      <c r="D3922" s="74">
        <f>SUMIF([1]!Query1[Date],"="&amp;A3922,[1]!Query1[Trans_cnt])</f>
        <v>0</v>
      </c>
    </row>
    <row r="3923" spans="1:4" x14ac:dyDescent="0.25">
      <c r="A3923" s="8">
        <f t="shared" si="122"/>
        <v>48848</v>
      </c>
      <c r="B3923" s="74">
        <f>SUMIF([1]!Query1[Date],"="&amp;A3923,[1]!Query1[Quantity])</f>
        <v>0</v>
      </c>
      <c r="C3923" s="75" t="e">
        <f t="shared" si="123"/>
        <v>#DIV/0!</v>
      </c>
      <c r="D3923" s="74">
        <f>SUMIF([1]!Query1[Date],"="&amp;A3923,[1]!Query1[Trans_cnt])</f>
        <v>0</v>
      </c>
    </row>
    <row r="3924" spans="1:4" x14ac:dyDescent="0.25">
      <c r="A3924" s="8">
        <f t="shared" si="122"/>
        <v>48849</v>
      </c>
      <c r="B3924" s="74">
        <f>SUMIF([1]!Query1[Date],"="&amp;A3924,[1]!Query1[Quantity])</f>
        <v>0</v>
      </c>
      <c r="C3924" s="75" t="e">
        <f t="shared" si="123"/>
        <v>#DIV/0!</v>
      </c>
      <c r="D3924" s="74">
        <f>SUMIF([1]!Query1[Date],"="&amp;A3924,[1]!Query1[Trans_cnt])</f>
        <v>0</v>
      </c>
    </row>
    <row r="3925" spans="1:4" x14ac:dyDescent="0.25">
      <c r="A3925" s="8">
        <f t="shared" si="122"/>
        <v>48850</v>
      </c>
      <c r="B3925" s="74">
        <f>SUMIF([1]!Query1[Date],"="&amp;A3925,[1]!Query1[Quantity])</f>
        <v>0</v>
      </c>
      <c r="C3925" s="75" t="e">
        <f t="shared" si="123"/>
        <v>#DIV/0!</v>
      </c>
      <c r="D3925" s="74">
        <f>SUMIF([1]!Query1[Date],"="&amp;A3925,[1]!Query1[Trans_cnt])</f>
        <v>0</v>
      </c>
    </row>
    <row r="3926" spans="1:4" x14ac:dyDescent="0.25">
      <c r="A3926" s="8">
        <f t="shared" si="122"/>
        <v>48851</v>
      </c>
      <c r="B3926" s="74">
        <f>SUMIF([1]!Query1[Date],"="&amp;A3926,[1]!Query1[Quantity])</f>
        <v>0</v>
      </c>
      <c r="C3926" s="75" t="e">
        <f t="shared" si="123"/>
        <v>#DIV/0!</v>
      </c>
      <c r="D3926" s="74">
        <f>SUMIF([1]!Query1[Date],"="&amp;A3926,[1]!Query1[Trans_cnt])</f>
        <v>0</v>
      </c>
    </row>
    <row r="3927" spans="1:4" x14ac:dyDescent="0.25">
      <c r="A3927" s="8">
        <f t="shared" ref="A3927:A3990" si="124">A3926+1</f>
        <v>48852</v>
      </c>
      <c r="B3927" s="74">
        <f>SUMIF([1]!Query1[Date],"="&amp;A3927,[1]!Query1[Quantity])</f>
        <v>0</v>
      </c>
      <c r="C3927" s="75" t="e">
        <f t="shared" si="123"/>
        <v>#DIV/0!</v>
      </c>
      <c r="D3927" s="74">
        <f>SUMIF([1]!Query1[Date],"="&amp;A3927,[1]!Query1[Trans_cnt])</f>
        <v>0</v>
      </c>
    </row>
    <row r="3928" spans="1:4" x14ac:dyDescent="0.25">
      <c r="A3928" s="8">
        <f t="shared" si="124"/>
        <v>48853</v>
      </c>
      <c r="B3928" s="74">
        <f>SUMIF([1]!Query1[Date],"="&amp;A3928,[1]!Query1[Quantity])</f>
        <v>0</v>
      </c>
      <c r="C3928" s="75" t="e">
        <f t="shared" si="123"/>
        <v>#DIV/0!</v>
      </c>
      <c r="D3928" s="74">
        <f>SUMIF([1]!Query1[Date],"="&amp;A3928,[1]!Query1[Trans_cnt])</f>
        <v>0</v>
      </c>
    </row>
    <row r="3929" spans="1:4" x14ac:dyDescent="0.25">
      <c r="A3929" s="8">
        <f t="shared" si="124"/>
        <v>48854</v>
      </c>
      <c r="B3929" s="74">
        <f>SUMIF([1]!Query1[Date],"="&amp;A3929,[1]!Query1[Quantity])</f>
        <v>0</v>
      </c>
      <c r="C3929" s="75" t="e">
        <f t="shared" si="123"/>
        <v>#DIV/0!</v>
      </c>
      <c r="D3929" s="74">
        <f>SUMIF([1]!Query1[Date],"="&amp;A3929,[1]!Query1[Trans_cnt])</f>
        <v>0</v>
      </c>
    </row>
    <row r="3930" spans="1:4" x14ac:dyDescent="0.25">
      <c r="A3930" s="8">
        <f t="shared" si="124"/>
        <v>48855</v>
      </c>
      <c r="B3930" s="74">
        <f>SUMIF([1]!Query1[Date],"="&amp;A3930,[1]!Query1[Quantity])</f>
        <v>0</v>
      </c>
      <c r="C3930" s="75" t="e">
        <f t="shared" si="123"/>
        <v>#DIV/0!</v>
      </c>
      <c r="D3930" s="74">
        <f>SUMIF([1]!Query1[Date],"="&amp;A3930,[1]!Query1[Trans_cnt])</f>
        <v>0</v>
      </c>
    </row>
    <row r="3931" spans="1:4" x14ac:dyDescent="0.25">
      <c r="A3931" s="8">
        <f t="shared" si="124"/>
        <v>48856</v>
      </c>
      <c r="B3931" s="74">
        <f>SUMIF([1]!Query1[Date],"="&amp;A3931,[1]!Query1[Quantity])</f>
        <v>0</v>
      </c>
      <c r="C3931" s="75" t="e">
        <f t="shared" si="123"/>
        <v>#DIV/0!</v>
      </c>
      <c r="D3931" s="74">
        <f>SUMIF([1]!Query1[Date],"="&amp;A3931,[1]!Query1[Trans_cnt])</f>
        <v>0</v>
      </c>
    </row>
    <row r="3932" spans="1:4" x14ac:dyDescent="0.25">
      <c r="A3932" s="8">
        <f t="shared" si="124"/>
        <v>48857</v>
      </c>
      <c r="B3932" s="74">
        <f>SUMIF([1]!Query1[Date],"="&amp;A3932,[1]!Query1[Quantity])</f>
        <v>0</v>
      </c>
      <c r="C3932" s="75" t="e">
        <f t="shared" si="123"/>
        <v>#DIV/0!</v>
      </c>
      <c r="D3932" s="74">
        <f>SUMIF([1]!Query1[Date],"="&amp;A3932,[1]!Query1[Trans_cnt])</f>
        <v>0</v>
      </c>
    </row>
    <row r="3933" spans="1:4" x14ac:dyDescent="0.25">
      <c r="A3933" s="8">
        <f t="shared" si="124"/>
        <v>48858</v>
      </c>
      <c r="B3933" s="74">
        <f>SUMIF([1]!Query1[Date],"="&amp;A3933,[1]!Query1[Quantity])</f>
        <v>0</v>
      </c>
      <c r="C3933" s="75" t="e">
        <f t="shared" si="123"/>
        <v>#DIV/0!</v>
      </c>
      <c r="D3933" s="74">
        <f>SUMIF([1]!Query1[Date],"="&amp;A3933,[1]!Query1[Trans_cnt])</f>
        <v>0</v>
      </c>
    </row>
    <row r="3934" spans="1:4" x14ac:dyDescent="0.25">
      <c r="A3934" s="8">
        <f t="shared" si="124"/>
        <v>48859</v>
      </c>
      <c r="B3934" s="74">
        <f>SUMIF([1]!Query1[Date],"="&amp;A3934,[1]!Query1[Quantity])</f>
        <v>0</v>
      </c>
      <c r="C3934" s="75" t="e">
        <f t="shared" si="123"/>
        <v>#DIV/0!</v>
      </c>
      <c r="D3934" s="74">
        <f>SUMIF([1]!Query1[Date],"="&amp;A3934,[1]!Query1[Trans_cnt])</f>
        <v>0</v>
      </c>
    </row>
    <row r="3935" spans="1:4" x14ac:dyDescent="0.25">
      <c r="A3935" s="8">
        <f t="shared" si="124"/>
        <v>48860</v>
      </c>
      <c r="B3935" s="74">
        <f>SUMIF([1]!Query1[Date],"="&amp;A3935,[1]!Query1[Quantity])</f>
        <v>0</v>
      </c>
      <c r="C3935" s="75" t="e">
        <f t="shared" si="123"/>
        <v>#DIV/0!</v>
      </c>
      <c r="D3935" s="74">
        <f>SUMIF([1]!Query1[Date],"="&amp;A3935,[1]!Query1[Trans_cnt])</f>
        <v>0</v>
      </c>
    </row>
    <row r="3936" spans="1:4" x14ac:dyDescent="0.25">
      <c r="A3936" s="8">
        <f t="shared" si="124"/>
        <v>48861</v>
      </c>
      <c r="B3936" s="74">
        <f>SUMIF([1]!Query1[Date],"="&amp;A3936,[1]!Query1[Quantity])</f>
        <v>0</v>
      </c>
      <c r="C3936" s="75" t="e">
        <f t="shared" si="123"/>
        <v>#DIV/0!</v>
      </c>
      <c r="D3936" s="74">
        <f>SUMIF([1]!Query1[Date],"="&amp;A3936,[1]!Query1[Trans_cnt])</f>
        <v>0</v>
      </c>
    </row>
    <row r="3937" spans="1:4" x14ac:dyDescent="0.25">
      <c r="A3937" s="8">
        <f t="shared" si="124"/>
        <v>48862</v>
      </c>
      <c r="B3937" s="74">
        <f>SUMIF([1]!Query1[Date],"="&amp;A3937,[1]!Query1[Quantity])</f>
        <v>0</v>
      </c>
      <c r="C3937" s="75" t="e">
        <f t="shared" si="123"/>
        <v>#DIV/0!</v>
      </c>
      <c r="D3937" s="74">
        <f>SUMIF([1]!Query1[Date],"="&amp;A3937,[1]!Query1[Trans_cnt])</f>
        <v>0</v>
      </c>
    </row>
    <row r="3938" spans="1:4" x14ac:dyDescent="0.25">
      <c r="A3938" s="8">
        <f t="shared" si="124"/>
        <v>48863</v>
      </c>
      <c r="B3938" s="74">
        <f>SUMIF([1]!Query1[Date],"="&amp;A3938,[1]!Query1[Quantity])</f>
        <v>0</v>
      </c>
      <c r="C3938" s="75" t="e">
        <f t="shared" si="123"/>
        <v>#DIV/0!</v>
      </c>
      <c r="D3938" s="74">
        <f>SUMIF([1]!Query1[Date],"="&amp;A3938,[1]!Query1[Trans_cnt])</f>
        <v>0</v>
      </c>
    </row>
    <row r="3939" spans="1:4" x14ac:dyDescent="0.25">
      <c r="A3939" s="8">
        <f t="shared" si="124"/>
        <v>48864</v>
      </c>
      <c r="B3939" s="74">
        <f>SUMIF([1]!Query1[Date],"="&amp;A3939,[1]!Query1[Quantity])</f>
        <v>0</v>
      </c>
      <c r="C3939" s="75" t="e">
        <f t="shared" si="123"/>
        <v>#DIV/0!</v>
      </c>
      <c r="D3939" s="74">
        <f>SUMIF([1]!Query1[Date],"="&amp;A3939,[1]!Query1[Trans_cnt])</f>
        <v>0</v>
      </c>
    </row>
    <row r="3940" spans="1:4" x14ac:dyDescent="0.25">
      <c r="A3940" s="8">
        <f t="shared" si="124"/>
        <v>48865</v>
      </c>
      <c r="B3940" s="74">
        <f>SUMIF([1]!Query1[Date],"="&amp;A3940,[1]!Query1[Quantity])</f>
        <v>0</v>
      </c>
      <c r="C3940" s="75" t="e">
        <f t="shared" si="123"/>
        <v>#DIV/0!</v>
      </c>
      <c r="D3940" s="74">
        <f>SUMIF([1]!Query1[Date],"="&amp;A3940,[1]!Query1[Trans_cnt])</f>
        <v>0</v>
      </c>
    </row>
    <row r="3941" spans="1:4" x14ac:dyDescent="0.25">
      <c r="A3941" s="8">
        <f t="shared" si="124"/>
        <v>48866</v>
      </c>
      <c r="B3941" s="74">
        <f>SUMIF([1]!Query1[Date],"="&amp;A3941,[1]!Query1[Quantity])</f>
        <v>0</v>
      </c>
      <c r="C3941" s="75" t="e">
        <f t="shared" si="123"/>
        <v>#DIV/0!</v>
      </c>
      <c r="D3941" s="74">
        <f>SUMIF([1]!Query1[Date],"="&amp;A3941,[1]!Query1[Trans_cnt])</f>
        <v>0</v>
      </c>
    </row>
    <row r="3942" spans="1:4" x14ac:dyDescent="0.25">
      <c r="A3942" s="8">
        <f t="shared" si="124"/>
        <v>48867</v>
      </c>
      <c r="B3942" s="74">
        <f>SUMIF([1]!Query1[Date],"="&amp;A3942,[1]!Query1[Quantity])</f>
        <v>0</v>
      </c>
      <c r="C3942" s="75" t="e">
        <f t="shared" si="123"/>
        <v>#DIV/0!</v>
      </c>
      <c r="D3942" s="74">
        <f>SUMIF([1]!Query1[Date],"="&amp;A3942,[1]!Query1[Trans_cnt])</f>
        <v>0</v>
      </c>
    </row>
    <row r="3943" spans="1:4" x14ac:dyDescent="0.25">
      <c r="A3943" s="8">
        <f t="shared" si="124"/>
        <v>48868</v>
      </c>
      <c r="B3943" s="74">
        <f>SUMIF([1]!Query1[Date],"="&amp;A3943,[1]!Query1[Quantity])</f>
        <v>0</v>
      </c>
      <c r="C3943" s="75" t="e">
        <f t="shared" si="123"/>
        <v>#DIV/0!</v>
      </c>
      <c r="D3943" s="74">
        <f>SUMIF([1]!Query1[Date],"="&amp;A3943,[1]!Query1[Trans_cnt])</f>
        <v>0</v>
      </c>
    </row>
    <row r="3944" spans="1:4" x14ac:dyDescent="0.25">
      <c r="A3944" s="8">
        <f t="shared" si="124"/>
        <v>48869</v>
      </c>
      <c r="B3944" s="74">
        <f>SUMIF([1]!Query1[Date],"="&amp;A3944,[1]!Query1[Quantity])</f>
        <v>0</v>
      </c>
      <c r="C3944" s="75" t="e">
        <f t="shared" si="123"/>
        <v>#DIV/0!</v>
      </c>
      <c r="D3944" s="74">
        <f>SUMIF([1]!Query1[Date],"="&amp;A3944,[1]!Query1[Trans_cnt])</f>
        <v>0</v>
      </c>
    </row>
    <row r="3945" spans="1:4" x14ac:dyDescent="0.25">
      <c r="A3945" s="8">
        <f t="shared" si="124"/>
        <v>48870</v>
      </c>
      <c r="B3945" s="74">
        <f>SUMIF([1]!Query1[Date],"="&amp;A3945,[1]!Query1[Quantity])</f>
        <v>0</v>
      </c>
      <c r="C3945" s="75" t="e">
        <f t="shared" si="123"/>
        <v>#DIV/0!</v>
      </c>
      <c r="D3945" s="74">
        <f>SUMIF([1]!Query1[Date],"="&amp;A3945,[1]!Query1[Trans_cnt])</f>
        <v>0</v>
      </c>
    </row>
    <row r="3946" spans="1:4" x14ac:dyDescent="0.25">
      <c r="A3946" s="8">
        <f t="shared" si="124"/>
        <v>48871</v>
      </c>
      <c r="B3946" s="74">
        <f>SUMIF([1]!Query1[Date],"="&amp;A3946,[1]!Query1[Quantity])</f>
        <v>0</v>
      </c>
      <c r="C3946" s="75" t="e">
        <f t="shared" si="123"/>
        <v>#DIV/0!</v>
      </c>
      <c r="D3946" s="74">
        <f>SUMIF([1]!Query1[Date],"="&amp;A3946,[1]!Query1[Trans_cnt])</f>
        <v>0</v>
      </c>
    </row>
    <row r="3947" spans="1:4" x14ac:dyDescent="0.25">
      <c r="A3947" s="8">
        <f t="shared" si="124"/>
        <v>48872</v>
      </c>
      <c r="B3947" s="74">
        <f>SUMIF([1]!Query1[Date],"="&amp;A3947,[1]!Query1[Quantity])</f>
        <v>0</v>
      </c>
      <c r="C3947" s="75" t="e">
        <f t="shared" si="123"/>
        <v>#DIV/0!</v>
      </c>
      <c r="D3947" s="74">
        <f>SUMIF([1]!Query1[Date],"="&amp;A3947,[1]!Query1[Trans_cnt])</f>
        <v>0</v>
      </c>
    </row>
    <row r="3948" spans="1:4" x14ac:dyDescent="0.25">
      <c r="A3948" s="8">
        <f t="shared" si="124"/>
        <v>48873</v>
      </c>
      <c r="B3948" s="74">
        <f>SUMIF([1]!Query1[Date],"="&amp;A3948,[1]!Query1[Quantity])</f>
        <v>0</v>
      </c>
      <c r="C3948" s="75" t="e">
        <f t="shared" si="123"/>
        <v>#DIV/0!</v>
      </c>
      <c r="D3948" s="74">
        <f>SUMIF([1]!Query1[Date],"="&amp;A3948,[1]!Query1[Trans_cnt])</f>
        <v>0</v>
      </c>
    </row>
    <row r="3949" spans="1:4" x14ac:dyDescent="0.25">
      <c r="A3949" s="8">
        <f t="shared" si="124"/>
        <v>48874</v>
      </c>
      <c r="B3949" s="74">
        <f>SUMIF([1]!Query1[Date],"="&amp;A3949,[1]!Query1[Quantity])</f>
        <v>0</v>
      </c>
      <c r="C3949" s="75" t="e">
        <f t="shared" si="123"/>
        <v>#DIV/0!</v>
      </c>
      <c r="D3949" s="74">
        <f>SUMIF([1]!Query1[Date],"="&amp;A3949,[1]!Query1[Trans_cnt])</f>
        <v>0</v>
      </c>
    </row>
    <row r="3950" spans="1:4" x14ac:dyDescent="0.25">
      <c r="A3950" s="8">
        <f t="shared" si="124"/>
        <v>48875</v>
      </c>
      <c r="B3950" s="74">
        <f>SUMIF([1]!Query1[Date],"="&amp;A3950,[1]!Query1[Quantity])</f>
        <v>0</v>
      </c>
      <c r="C3950" s="75" t="e">
        <f t="shared" si="123"/>
        <v>#DIV/0!</v>
      </c>
      <c r="D3950" s="74">
        <f>SUMIF([1]!Query1[Date],"="&amp;A3950,[1]!Query1[Trans_cnt])</f>
        <v>0</v>
      </c>
    </row>
    <row r="3951" spans="1:4" x14ac:dyDescent="0.25">
      <c r="A3951" s="8">
        <f t="shared" si="124"/>
        <v>48876</v>
      </c>
      <c r="B3951" s="74">
        <f>SUMIF([1]!Query1[Date],"="&amp;A3951,[1]!Query1[Quantity])</f>
        <v>0</v>
      </c>
      <c r="C3951" s="75" t="e">
        <f t="shared" si="123"/>
        <v>#DIV/0!</v>
      </c>
      <c r="D3951" s="74">
        <f>SUMIF([1]!Query1[Date],"="&amp;A3951,[1]!Query1[Trans_cnt])</f>
        <v>0</v>
      </c>
    </row>
    <row r="3952" spans="1:4" x14ac:dyDescent="0.25">
      <c r="A3952" s="8">
        <f t="shared" si="124"/>
        <v>48877</v>
      </c>
      <c r="B3952" s="74">
        <f>SUMIF([1]!Query1[Date],"="&amp;A3952,[1]!Query1[Quantity])</f>
        <v>0</v>
      </c>
      <c r="C3952" s="75" t="e">
        <f t="shared" si="123"/>
        <v>#DIV/0!</v>
      </c>
      <c r="D3952" s="74">
        <f>SUMIF([1]!Query1[Date],"="&amp;A3952,[1]!Query1[Trans_cnt])</f>
        <v>0</v>
      </c>
    </row>
    <row r="3953" spans="1:4" x14ac:dyDescent="0.25">
      <c r="A3953" s="8">
        <f t="shared" si="124"/>
        <v>48878</v>
      </c>
      <c r="B3953" s="74">
        <f>SUMIF([1]!Query1[Date],"="&amp;A3953,[1]!Query1[Quantity])</f>
        <v>0</v>
      </c>
      <c r="C3953" s="75" t="e">
        <f t="shared" si="123"/>
        <v>#DIV/0!</v>
      </c>
      <c r="D3953" s="74">
        <f>SUMIF([1]!Query1[Date],"="&amp;A3953,[1]!Query1[Trans_cnt])</f>
        <v>0</v>
      </c>
    </row>
    <row r="3954" spans="1:4" x14ac:dyDescent="0.25">
      <c r="A3954" s="8">
        <f t="shared" si="124"/>
        <v>48879</v>
      </c>
      <c r="B3954" s="74">
        <f>SUMIF([1]!Query1[Date],"="&amp;A3954,[1]!Query1[Quantity])</f>
        <v>0</v>
      </c>
      <c r="C3954" s="75" t="e">
        <f t="shared" si="123"/>
        <v>#DIV/0!</v>
      </c>
      <c r="D3954" s="74">
        <f>SUMIF([1]!Query1[Date],"="&amp;A3954,[1]!Query1[Trans_cnt])</f>
        <v>0</v>
      </c>
    </row>
    <row r="3955" spans="1:4" x14ac:dyDescent="0.25">
      <c r="A3955" s="8">
        <f t="shared" si="124"/>
        <v>48880</v>
      </c>
      <c r="B3955" s="74">
        <f>SUMIF([1]!Query1[Date],"="&amp;A3955,[1]!Query1[Quantity])</f>
        <v>0</v>
      </c>
      <c r="C3955" s="75" t="e">
        <f t="shared" si="123"/>
        <v>#DIV/0!</v>
      </c>
      <c r="D3955" s="74">
        <f>SUMIF([1]!Query1[Date],"="&amp;A3955,[1]!Query1[Trans_cnt])</f>
        <v>0</v>
      </c>
    </row>
    <row r="3956" spans="1:4" x14ac:dyDescent="0.25">
      <c r="A3956" s="8">
        <f t="shared" si="124"/>
        <v>48881</v>
      </c>
      <c r="B3956" s="74">
        <f>SUMIF([1]!Query1[Date],"="&amp;A3956,[1]!Query1[Quantity])</f>
        <v>0</v>
      </c>
      <c r="C3956" s="75" t="e">
        <f t="shared" si="123"/>
        <v>#DIV/0!</v>
      </c>
      <c r="D3956" s="74">
        <f>SUMIF([1]!Query1[Date],"="&amp;A3956,[1]!Query1[Trans_cnt])</f>
        <v>0</v>
      </c>
    </row>
    <row r="3957" spans="1:4" x14ac:dyDescent="0.25">
      <c r="A3957" s="8">
        <f t="shared" si="124"/>
        <v>48882</v>
      </c>
      <c r="B3957" s="74">
        <f>SUMIF([1]!Query1[Date],"="&amp;A3957,[1]!Query1[Quantity])</f>
        <v>0</v>
      </c>
      <c r="C3957" s="75" t="e">
        <f t="shared" si="123"/>
        <v>#DIV/0!</v>
      </c>
      <c r="D3957" s="74">
        <f>SUMIF([1]!Query1[Date],"="&amp;A3957,[1]!Query1[Trans_cnt])</f>
        <v>0</v>
      </c>
    </row>
    <row r="3958" spans="1:4" x14ac:dyDescent="0.25">
      <c r="A3958" s="8">
        <f t="shared" si="124"/>
        <v>48883</v>
      </c>
      <c r="B3958" s="74">
        <f>SUMIF([1]!Query1[Date],"="&amp;A3958,[1]!Query1[Quantity])</f>
        <v>0</v>
      </c>
      <c r="C3958" s="75" t="e">
        <f t="shared" si="123"/>
        <v>#DIV/0!</v>
      </c>
      <c r="D3958" s="74">
        <f>SUMIF([1]!Query1[Date],"="&amp;A3958,[1]!Query1[Trans_cnt])</f>
        <v>0</v>
      </c>
    </row>
    <row r="3959" spans="1:4" x14ac:dyDescent="0.25">
      <c r="A3959" s="8">
        <f t="shared" si="124"/>
        <v>48884</v>
      </c>
      <c r="B3959" s="74">
        <f>SUMIF([1]!Query1[Date],"="&amp;A3959,[1]!Query1[Quantity])</f>
        <v>0</v>
      </c>
      <c r="C3959" s="75" t="e">
        <f t="shared" si="123"/>
        <v>#DIV/0!</v>
      </c>
      <c r="D3959" s="74">
        <f>SUMIF([1]!Query1[Date],"="&amp;A3959,[1]!Query1[Trans_cnt])</f>
        <v>0</v>
      </c>
    </row>
    <row r="3960" spans="1:4" x14ac:dyDescent="0.25">
      <c r="A3960" s="8">
        <f t="shared" si="124"/>
        <v>48885</v>
      </c>
      <c r="B3960" s="74">
        <f>SUMIF([1]!Query1[Date],"="&amp;A3960,[1]!Query1[Quantity])</f>
        <v>0</v>
      </c>
      <c r="C3960" s="75" t="e">
        <f t="shared" si="123"/>
        <v>#DIV/0!</v>
      </c>
      <c r="D3960" s="74">
        <f>SUMIF([1]!Query1[Date],"="&amp;A3960,[1]!Query1[Trans_cnt])</f>
        <v>0</v>
      </c>
    </row>
    <row r="3961" spans="1:4" x14ac:dyDescent="0.25">
      <c r="A3961" s="8">
        <f t="shared" si="124"/>
        <v>48886</v>
      </c>
      <c r="B3961" s="74">
        <f>SUMIF([1]!Query1[Date],"="&amp;A3961,[1]!Query1[Quantity])</f>
        <v>0</v>
      </c>
      <c r="C3961" s="75" t="e">
        <f t="shared" si="123"/>
        <v>#DIV/0!</v>
      </c>
      <c r="D3961" s="74">
        <f>SUMIF([1]!Query1[Date],"="&amp;A3961,[1]!Query1[Trans_cnt])</f>
        <v>0</v>
      </c>
    </row>
    <row r="3962" spans="1:4" x14ac:dyDescent="0.25">
      <c r="A3962" s="8">
        <f t="shared" si="124"/>
        <v>48887</v>
      </c>
      <c r="B3962" s="74">
        <f>SUMIF([1]!Query1[Date],"="&amp;A3962,[1]!Query1[Quantity])</f>
        <v>0</v>
      </c>
      <c r="C3962" s="75" t="e">
        <f t="shared" si="123"/>
        <v>#DIV/0!</v>
      </c>
      <c r="D3962" s="74">
        <f>SUMIF([1]!Query1[Date],"="&amp;A3962,[1]!Query1[Trans_cnt])</f>
        <v>0</v>
      </c>
    </row>
    <row r="3963" spans="1:4" x14ac:dyDescent="0.25">
      <c r="A3963" s="8">
        <f t="shared" si="124"/>
        <v>48888</v>
      </c>
      <c r="B3963" s="74">
        <f>SUMIF([1]!Query1[Date],"="&amp;A3963,[1]!Query1[Quantity])</f>
        <v>0</v>
      </c>
      <c r="C3963" s="75" t="e">
        <f t="shared" si="123"/>
        <v>#DIV/0!</v>
      </c>
      <c r="D3963" s="74">
        <f>SUMIF([1]!Query1[Date],"="&amp;A3963,[1]!Query1[Trans_cnt])</f>
        <v>0</v>
      </c>
    </row>
    <row r="3964" spans="1:4" x14ac:dyDescent="0.25">
      <c r="A3964" s="8">
        <f t="shared" si="124"/>
        <v>48889</v>
      </c>
      <c r="B3964" s="74">
        <f>SUMIF([1]!Query1[Date],"="&amp;A3964,[1]!Query1[Quantity])</f>
        <v>0</v>
      </c>
      <c r="C3964" s="75" t="e">
        <f t="shared" si="123"/>
        <v>#DIV/0!</v>
      </c>
      <c r="D3964" s="74">
        <f>SUMIF([1]!Query1[Date],"="&amp;A3964,[1]!Query1[Trans_cnt])</f>
        <v>0</v>
      </c>
    </row>
    <row r="3965" spans="1:4" x14ac:dyDescent="0.25">
      <c r="A3965" s="8">
        <f t="shared" si="124"/>
        <v>48890</v>
      </c>
      <c r="B3965" s="74">
        <f>SUMIF([1]!Query1[Date],"="&amp;A3965,[1]!Query1[Quantity])</f>
        <v>0</v>
      </c>
      <c r="C3965" s="75" t="e">
        <f t="shared" si="123"/>
        <v>#DIV/0!</v>
      </c>
      <c r="D3965" s="74">
        <f>SUMIF([1]!Query1[Date],"="&amp;A3965,[1]!Query1[Trans_cnt])</f>
        <v>0</v>
      </c>
    </row>
    <row r="3966" spans="1:4" x14ac:dyDescent="0.25">
      <c r="A3966" s="8">
        <f t="shared" si="124"/>
        <v>48891</v>
      </c>
      <c r="B3966" s="74">
        <f>SUMIF([1]!Query1[Date],"="&amp;A3966,[1]!Query1[Quantity])</f>
        <v>0</v>
      </c>
      <c r="C3966" s="75" t="e">
        <f t="shared" si="123"/>
        <v>#DIV/0!</v>
      </c>
      <c r="D3966" s="74">
        <f>SUMIF([1]!Query1[Date],"="&amp;A3966,[1]!Query1[Trans_cnt])</f>
        <v>0</v>
      </c>
    </row>
    <row r="3967" spans="1:4" x14ac:dyDescent="0.25">
      <c r="A3967" s="8">
        <f t="shared" si="124"/>
        <v>48892</v>
      </c>
      <c r="B3967" s="74">
        <f>SUMIF([1]!Query1[Date],"="&amp;A3967,[1]!Query1[Quantity])</f>
        <v>0</v>
      </c>
      <c r="C3967" s="75" t="e">
        <f t="shared" si="123"/>
        <v>#DIV/0!</v>
      </c>
      <c r="D3967" s="74">
        <f>SUMIF([1]!Query1[Date],"="&amp;A3967,[1]!Query1[Trans_cnt])</f>
        <v>0</v>
      </c>
    </row>
    <row r="3968" spans="1:4" x14ac:dyDescent="0.25">
      <c r="A3968" s="8">
        <f t="shared" si="124"/>
        <v>48893</v>
      </c>
      <c r="B3968" s="74">
        <f>SUMIF([1]!Query1[Date],"="&amp;A3968,[1]!Query1[Quantity])</f>
        <v>0</v>
      </c>
      <c r="C3968" s="75" t="e">
        <f t="shared" si="123"/>
        <v>#DIV/0!</v>
      </c>
      <c r="D3968" s="74">
        <f>SUMIF([1]!Query1[Date],"="&amp;A3968,[1]!Query1[Trans_cnt])</f>
        <v>0</v>
      </c>
    </row>
    <row r="3969" spans="1:4" x14ac:dyDescent="0.25">
      <c r="A3969" s="8">
        <f t="shared" si="124"/>
        <v>48894</v>
      </c>
      <c r="B3969" s="74">
        <f>SUMIF([1]!Query1[Date],"="&amp;A3969,[1]!Query1[Quantity])</f>
        <v>0</v>
      </c>
      <c r="C3969" s="75" t="e">
        <f t="shared" si="123"/>
        <v>#DIV/0!</v>
      </c>
      <c r="D3969" s="74">
        <f>SUMIF([1]!Query1[Date],"="&amp;A3969,[1]!Query1[Trans_cnt])</f>
        <v>0</v>
      </c>
    </row>
    <row r="3970" spans="1:4" x14ac:dyDescent="0.25">
      <c r="A3970" s="8">
        <f t="shared" si="124"/>
        <v>48895</v>
      </c>
      <c r="B3970" s="74">
        <f>SUMIF([1]!Query1[Date],"="&amp;A3970,[1]!Query1[Quantity])</f>
        <v>0</v>
      </c>
      <c r="C3970" s="75" t="e">
        <f t="shared" si="123"/>
        <v>#DIV/0!</v>
      </c>
      <c r="D3970" s="74">
        <f>SUMIF([1]!Query1[Date],"="&amp;A3970,[1]!Query1[Trans_cnt])</f>
        <v>0</v>
      </c>
    </row>
    <row r="3971" spans="1:4" x14ac:dyDescent="0.25">
      <c r="A3971" s="8">
        <f t="shared" si="124"/>
        <v>48896</v>
      </c>
      <c r="B3971" s="74">
        <f>SUMIF([1]!Query1[Date],"="&amp;A3971,[1]!Query1[Quantity])</f>
        <v>0</v>
      </c>
      <c r="C3971" s="75" t="e">
        <f t="shared" ref="C3971:C4034" si="125">B3971/D3971</f>
        <v>#DIV/0!</v>
      </c>
      <c r="D3971" s="74">
        <f>SUMIF([1]!Query1[Date],"="&amp;A3971,[1]!Query1[Trans_cnt])</f>
        <v>0</v>
      </c>
    </row>
    <row r="3972" spans="1:4" x14ac:dyDescent="0.25">
      <c r="A3972" s="8">
        <f t="shared" si="124"/>
        <v>48897</v>
      </c>
      <c r="B3972" s="74">
        <f>SUMIF([1]!Query1[Date],"="&amp;A3972,[1]!Query1[Quantity])</f>
        <v>0</v>
      </c>
      <c r="C3972" s="75" t="e">
        <f t="shared" si="125"/>
        <v>#DIV/0!</v>
      </c>
      <c r="D3972" s="74">
        <f>SUMIF([1]!Query1[Date],"="&amp;A3972,[1]!Query1[Trans_cnt])</f>
        <v>0</v>
      </c>
    </row>
    <row r="3973" spans="1:4" x14ac:dyDescent="0.25">
      <c r="A3973" s="8">
        <f t="shared" si="124"/>
        <v>48898</v>
      </c>
      <c r="B3973" s="74">
        <f>SUMIF([1]!Query1[Date],"="&amp;A3973,[1]!Query1[Quantity])</f>
        <v>0</v>
      </c>
      <c r="C3973" s="75" t="e">
        <f t="shared" si="125"/>
        <v>#DIV/0!</v>
      </c>
      <c r="D3973" s="74">
        <f>SUMIF([1]!Query1[Date],"="&amp;A3973,[1]!Query1[Trans_cnt])</f>
        <v>0</v>
      </c>
    </row>
    <row r="3974" spans="1:4" x14ac:dyDescent="0.25">
      <c r="A3974" s="8">
        <f t="shared" si="124"/>
        <v>48899</v>
      </c>
      <c r="B3974" s="74">
        <f>SUMIF([1]!Query1[Date],"="&amp;A3974,[1]!Query1[Quantity])</f>
        <v>0</v>
      </c>
      <c r="C3974" s="75" t="e">
        <f t="shared" si="125"/>
        <v>#DIV/0!</v>
      </c>
      <c r="D3974" s="74">
        <f>SUMIF([1]!Query1[Date],"="&amp;A3974,[1]!Query1[Trans_cnt])</f>
        <v>0</v>
      </c>
    </row>
    <row r="3975" spans="1:4" x14ac:dyDescent="0.25">
      <c r="A3975" s="8">
        <f t="shared" si="124"/>
        <v>48900</v>
      </c>
      <c r="B3975" s="74">
        <f>SUMIF([1]!Query1[Date],"="&amp;A3975,[1]!Query1[Quantity])</f>
        <v>0</v>
      </c>
      <c r="C3975" s="75" t="e">
        <f t="shared" si="125"/>
        <v>#DIV/0!</v>
      </c>
      <c r="D3975" s="74">
        <f>SUMIF([1]!Query1[Date],"="&amp;A3975,[1]!Query1[Trans_cnt])</f>
        <v>0</v>
      </c>
    </row>
    <row r="3976" spans="1:4" x14ac:dyDescent="0.25">
      <c r="A3976" s="8">
        <f t="shared" si="124"/>
        <v>48901</v>
      </c>
      <c r="B3976" s="74">
        <f>SUMIF([1]!Query1[Date],"="&amp;A3976,[1]!Query1[Quantity])</f>
        <v>0</v>
      </c>
      <c r="C3976" s="75" t="e">
        <f t="shared" si="125"/>
        <v>#DIV/0!</v>
      </c>
      <c r="D3976" s="74">
        <f>SUMIF([1]!Query1[Date],"="&amp;A3976,[1]!Query1[Trans_cnt])</f>
        <v>0</v>
      </c>
    </row>
    <row r="3977" spans="1:4" x14ac:dyDescent="0.25">
      <c r="A3977" s="8">
        <f t="shared" si="124"/>
        <v>48902</v>
      </c>
      <c r="B3977" s="74">
        <f>SUMIF([1]!Query1[Date],"="&amp;A3977,[1]!Query1[Quantity])</f>
        <v>0</v>
      </c>
      <c r="C3977" s="75" t="e">
        <f t="shared" si="125"/>
        <v>#DIV/0!</v>
      </c>
      <c r="D3977" s="74">
        <f>SUMIF([1]!Query1[Date],"="&amp;A3977,[1]!Query1[Trans_cnt])</f>
        <v>0</v>
      </c>
    </row>
    <row r="3978" spans="1:4" x14ac:dyDescent="0.25">
      <c r="A3978" s="8">
        <f t="shared" si="124"/>
        <v>48903</v>
      </c>
      <c r="B3978" s="74">
        <f>SUMIF([1]!Query1[Date],"="&amp;A3978,[1]!Query1[Quantity])</f>
        <v>0</v>
      </c>
      <c r="C3978" s="75" t="e">
        <f t="shared" si="125"/>
        <v>#DIV/0!</v>
      </c>
      <c r="D3978" s="74">
        <f>SUMIF([1]!Query1[Date],"="&amp;A3978,[1]!Query1[Trans_cnt])</f>
        <v>0</v>
      </c>
    </row>
    <row r="3979" spans="1:4" x14ac:dyDescent="0.25">
      <c r="A3979" s="8">
        <f t="shared" si="124"/>
        <v>48904</v>
      </c>
      <c r="B3979" s="74">
        <f>SUMIF([1]!Query1[Date],"="&amp;A3979,[1]!Query1[Quantity])</f>
        <v>0</v>
      </c>
      <c r="C3979" s="75" t="e">
        <f t="shared" si="125"/>
        <v>#DIV/0!</v>
      </c>
      <c r="D3979" s="74">
        <f>SUMIF([1]!Query1[Date],"="&amp;A3979,[1]!Query1[Trans_cnt])</f>
        <v>0</v>
      </c>
    </row>
    <row r="3980" spans="1:4" x14ac:dyDescent="0.25">
      <c r="A3980" s="8">
        <f t="shared" si="124"/>
        <v>48905</v>
      </c>
      <c r="B3980" s="74">
        <f>SUMIF([1]!Query1[Date],"="&amp;A3980,[1]!Query1[Quantity])</f>
        <v>0</v>
      </c>
      <c r="C3980" s="75" t="e">
        <f t="shared" si="125"/>
        <v>#DIV/0!</v>
      </c>
      <c r="D3980" s="74">
        <f>SUMIF([1]!Query1[Date],"="&amp;A3980,[1]!Query1[Trans_cnt])</f>
        <v>0</v>
      </c>
    </row>
    <row r="3981" spans="1:4" x14ac:dyDescent="0.25">
      <c r="A3981" s="8">
        <f t="shared" si="124"/>
        <v>48906</v>
      </c>
      <c r="B3981" s="74">
        <f>SUMIF([1]!Query1[Date],"="&amp;A3981,[1]!Query1[Quantity])</f>
        <v>0</v>
      </c>
      <c r="C3981" s="75" t="e">
        <f t="shared" si="125"/>
        <v>#DIV/0!</v>
      </c>
      <c r="D3981" s="74">
        <f>SUMIF([1]!Query1[Date],"="&amp;A3981,[1]!Query1[Trans_cnt])</f>
        <v>0</v>
      </c>
    </row>
    <row r="3982" spans="1:4" x14ac:dyDescent="0.25">
      <c r="A3982" s="8">
        <f t="shared" si="124"/>
        <v>48907</v>
      </c>
      <c r="B3982" s="74">
        <f>SUMIF([1]!Query1[Date],"="&amp;A3982,[1]!Query1[Quantity])</f>
        <v>0</v>
      </c>
      <c r="C3982" s="75" t="e">
        <f t="shared" si="125"/>
        <v>#DIV/0!</v>
      </c>
      <c r="D3982" s="74">
        <f>SUMIF([1]!Query1[Date],"="&amp;A3982,[1]!Query1[Trans_cnt])</f>
        <v>0</v>
      </c>
    </row>
    <row r="3983" spans="1:4" x14ac:dyDescent="0.25">
      <c r="A3983" s="8">
        <f t="shared" si="124"/>
        <v>48908</v>
      </c>
      <c r="B3983" s="74">
        <f>SUMIF([1]!Query1[Date],"="&amp;A3983,[1]!Query1[Quantity])</f>
        <v>0</v>
      </c>
      <c r="C3983" s="75" t="e">
        <f t="shared" si="125"/>
        <v>#DIV/0!</v>
      </c>
      <c r="D3983" s="74">
        <f>SUMIF([1]!Query1[Date],"="&amp;A3983,[1]!Query1[Trans_cnt])</f>
        <v>0</v>
      </c>
    </row>
    <row r="3984" spans="1:4" x14ac:dyDescent="0.25">
      <c r="A3984" s="8">
        <f t="shared" si="124"/>
        <v>48909</v>
      </c>
      <c r="B3984" s="74">
        <f>SUMIF([1]!Query1[Date],"="&amp;A3984,[1]!Query1[Quantity])</f>
        <v>0</v>
      </c>
      <c r="C3984" s="75" t="e">
        <f t="shared" si="125"/>
        <v>#DIV/0!</v>
      </c>
      <c r="D3984" s="74">
        <f>SUMIF([1]!Query1[Date],"="&amp;A3984,[1]!Query1[Trans_cnt])</f>
        <v>0</v>
      </c>
    </row>
    <row r="3985" spans="1:4" x14ac:dyDescent="0.25">
      <c r="A3985" s="8">
        <f t="shared" si="124"/>
        <v>48910</v>
      </c>
      <c r="B3985" s="74">
        <f>SUMIF([1]!Query1[Date],"="&amp;A3985,[1]!Query1[Quantity])</f>
        <v>0</v>
      </c>
      <c r="C3985" s="75" t="e">
        <f t="shared" si="125"/>
        <v>#DIV/0!</v>
      </c>
      <c r="D3985" s="74">
        <f>SUMIF([1]!Query1[Date],"="&amp;A3985,[1]!Query1[Trans_cnt])</f>
        <v>0</v>
      </c>
    </row>
    <row r="3986" spans="1:4" x14ac:dyDescent="0.25">
      <c r="A3986" s="8">
        <f t="shared" si="124"/>
        <v>48911</v>
      </c>
      <c r="B3986" s="74">
        <f>SUMIF([1]!Query1[Date],"="&amp;A3986,[1]!Query1[Quantity])</f>
        <v>0</v>
      </c>
      <c r="C3986" s="75" t="e">
        <f t="shared" si="125"/>
        <v>#DIV/0!</v>
      </c>
      <c r="D3986" s="74">
        <f>SUMIF([1]!Query1[Date],"="&amp;A3986,[1]!Query1[Trans_cnt])</f>
        <v>0</v>
      </c>
    </row>
    <row r="3987" spans="1:4" x14ac:dyDescent="0.25">
      <c r="A3987" s="8">
        <f t="shared" si="124"/>
        <v>48912</v>
      </c>
      <c r="B3987" s="74">
        <f>SUMIF([1]!Query1[Date],"="&amp;A3987,[1]!Query1[Quantity])</f>
        <v>0</v>
      </c>
      <c r="C3987" s="75" t="e">
        <f t="shared" si="125"/>
        <v>#DIV/0!</v>
      </c>
      <c r="D3987" s="74">
        <f>SUMIF([1]!Query1[Date],"="&amp;A3987,[1]!Query1[Trans_cnt])</f>
        <v>0</v>
      </c>
    </row>
    <row r="3988" spans="1:4" x14ac:dyDescent="0.25">
      <c r="A3988" s="8">
        <f t="shared" si="124"/>
        <v>48913</v>
      </c>
      <c r="B3988" s="74">
        <f>SUMIF([1]!Query1[Date],"="&amp;A3988,[1]!Query1[Quantity])</f>
        <v>0</v>
      </c>
      <c r="C3988" s="75" t="e">
        <f t="shared" si="125"/>
        <v>#DIV/0!</v>
      </c>
      <c r="D3988" s="74">
        <f>SUMIF([1]!Query1[Date],"="&amp;A3988,[1]!Query1[Trans_cnt])</f>
        <v>0</v>
      </c>
    </row>
    <row r="3989" spans="1:4" x14ac:dyDescent="0.25">
      <c r="A3989" s="8">
        <f t="shared" si="124"/>
        <v>48914</v>
      </c>
      <c r="B3989" s="74">
        <f>SUMIF([1]!Query1[Date],"="&amp;A3989,[1]!Query1[Quantity])</f>
        <v>0</v>
      </c>
      <c r="C3989" s="75" t="e">
        <f t="shared" si="125"/>
        <v>#DIV/0!</v>
      </c>
      <c r="D3989" s="74">
        <f>SUMIF([1]!Query1[Date],"="&amp;A3989,[1]!Query1[Trans_cnt])</f>
        <v>0</v>
      </c>
    </row>
    <row r="3990" spans="1:4" x14ac:dyDescent="0.25">
      <c r="A3990" s="8">
        <f t="shared" si="124"/>
        <v>48915</v>
      </c>
      <c r="B3990" s="74">
        <f>SUMIF([1]!Query1[Date],"="&amp;A3990,[1]!Query1[Quantity])</f>
        <v>0</v>
      </c>
      <c r="C3990" s="75" t="e">
        <f t="shared" si="125"/>
        <v>#DIV/0!</v>
      </c>
      <c r="D3990" s="74">
        <f>SUMIF([1]!Query1[Date],"="&amp;A3990,[1]!Query1[Trans_cnt])</f>
        <v>0</v>
      </c>
    </row>
    <row r="3991" spans="1:4" x14ac:dyDescent="0.25">
      <c r="A3991" s="8">
        <f t="shared" ref="A3991:A4054" si="126">A3990+1</f>
        <v>48916</v>
      </c>
      <c r="B3991" s="74">
        <f>SUMIF([1]!Query1[Date],"="&amp;A3991,[1]!Query1[Quantity])</f>
        <v>0</v>
      </c>
      <c r="C3991" s="75" t="e">
        <f t="shared" si="125"/>
        <v>#DIV/0!</v>
      </c>
      <c r="D3991" s="74">
        <f>SUMIF([1]!Query1[Date],"="&amp;A3991,[1]!Query1[Trans_cnt])</f>
        <v>0</v>
      </c>
    </row>
    <row r="3992" spans="1:4" x14ac:dyDescent="0.25">
      <c r="A3992" s="8">
        <f t="shared" si="126"/>
        <v>48917</v>
      </c>
      <c r="B3992" s="74">
        <f>SUMIF([1]!Query1[Date],"="&amp;A3992,[1]!Query1[Quantity])</f>
        <v>0</v>
      </c>
      <c r="C3992" s="75" t="e">
        <f t="shared" si="125"/>
        <v>#DIV/0!</v>
      </c>
      <c r="D3992" s="74">
        <f>SUMIF([1]!Query1[Date],"="&amp;A3992,[1]!Query1[Trans_cnt])</f>
        <v>0</v>
      </c>
    </row>
    <row r="3993" spans="1:4" x14ac:dyDescent="0.25">
      <c r="A3993" s="8">
        <f t="shared" si="126"/>
        <v>48918</v>
      </c>
      <c r="B3993" s="74">
        <f>SUMIF([1]!Query1[Date],"="&amp;A3993,[1]!Query1[Quantity])</f>
        <v>0</v>
      </c>
      <c r="C3993" s="75" t="e">
        <f t="shared" si="125"/>
        <v>#DIV/0!</v>
      </c>
      <c r="D3993" s="74">
        <f>SUMIF([1]!Query1[Date],"="&amp;A3993,[1]!Query1[Trans_cnt])</f>
        <v>0</v>
      </c>
    </row>
    <row r="3994" spans="1:4" x14ac:dyDescent="0.25">
      <c r="A3994" s="8">
        <f t="shared" si="126"/>
        <v>48919</v>
      </c>
      <c r="B3994" s="74">
        <f>SUMIF([1]!Query1[Date],"="&amp;A3994,[1]!Query1[Quantity])</f>
        <v>0</v>
      </c>
      <c r="C3994" s="75" t="e">
        <f t="shared" si="125"/>
        <v>#DIV/0!</v>
      </c>
      <c r="D3994" s="74">
        <f>SUMIF([1]!Query1[Date],"="&amp;A3994,[1]!Query1[Trans_cnt])</f>
        <v>0</v>
      </c>
    </row>
    <row r="3995" spans="1:4" x14ac:dyDescent="0.25">
      <c r="A3995" s="8">
        <f t="shared" si="126"/>
        <v>48920</v>
      </c>
      <c r="B3995" s="74">
        <f>SUMIF([1]!Query1[Date],"="&amp;A3995,[1]!Query1[Quantity])</f>
        <v>0</v>
      </c>
      <c r="C3995" s="75" t="e">
        <f t="shared" si="125"/>
        <v>#DIV/0!</v>
      </c>
      <c r="D3995" s="74">
        <f>SUMIF([1]!Query1[Date],"="&amp;A3995,[1]!Query1[Trans_cnt])</f>
        <v>0</v>
      </c>
    </row>
    <row r="3996" spans="1:4" x14ac:dyDescent="0.25">
      <c r="A3996" s="8">
        <f t="shared" si="126"/>
        <v>48921</v>
      </c>
      <c r="B3996" s="74">
        <f>SUMIF([1]!Query1[Date],"="&amp;A3996,[1]!Query1[Quantity])</f>
        <v>0</v>
      </c>
      <c r="C3996" s="75" t="e">
        <f t="shared" si="125"/>
        <v>#DIV/0!</v>
      </c>
      <c r="D3996" s="74">
        <f>SUMIF([1]!Query1[Date],"="&amp;A3996,[1]!Query1[Trans_cnt])</f>
        <v>0</v>
      </c>
    </row>
    <row r="3997" spans="1:4" x14ac:dyDescent="0.25">
      <c r="A3997" s="8">
        <f t="shared" si="126"/>
        <v>48922</v>
      </c>
      <c r="B3997" s="74">
        <f>SUMIF([1]!Query1[Date],"="&amp;A3997,[1]!Query1[Quantity])</f>
        <v>0</v>
      </c>
      <c r="C3997" s="75" t="e">
        <f t="shared" si="125"/>
        <v>#DIV/0!</v>
      </c>
      <c r="D3997" s="74">
        <f>SUMIF([1]!Query1[Date],"="&amp;A3997,[1]!Query1[Trans_cnt])</f>
        <v>0</v>
      </c>
    </row>
    <row r="3998" spans="1:4" x14ac:dyDescent="0.25">
      <c r="A3998" s="8">
        <f t="shared" si="126"/>
        <v>48923</v>
      </c>
      <c r="B3998" s="74">
        <f>SUMIF([1]!Query1[Date],"="&amp;A3998,[1]!Query1[Quantity])</f>
        <v>0</v>
      </c>
      <c r="C3998" s="75" t="e">
        <f t="shared" si="125"/>
        <v>#DIV/0!</v>
      </c>
      <c r="D3998" s="74">
        <f>SUMIF([1]!Query1[Date],"="&amp;A3998,[1]!Query1[Trans_cnt])</f>
        <v>0</v>
      </c>
    </row>
    <row r="3999" spans="1:4" x14ac:dyDescent="0.25">
      <c r="A3999" s="8">
        <f t="shared" si="126"/>
        <v>48924</v>
      </c>
      <c r="B3999" s="74">
        <f>SUMIF([1]!Query1[Date],"="&amp;A3999,[1]!Query1[Quantity])</f>
        <v>0</v>
      </c>
      <c r="C3999" s="75" t="e">
        <f t="shared" si="125"/>
        <v>#DIV/0!</v>
      </c>
      <c r="D3999" s="74">
        <f>SUMIF([1]!Query1[Date],"="&amp;A3999,[1]!Query1[Trans_cnt])</f>
        <v>0</v>
      </c>
    </row>
    <row r="4000" spans="1:4" x14ac:dyDescent="0.25">
      <c r="A4000" s="8">
        <f t="shared" si="126"/>
        <v>48925</v>
      </c>
      <c r="B4000" s="74">
        <f>SUMIF([1]!Query1[Date],"="&amp;A4000,[1]!Query1[Quantity])</f>
        <v>0</v>
      </c>
      <c r="C4000" s="75" t="e">
        <f t="shared" si="125"/>
        <v>#DIV/0!</v>
      </c>
      <c r="D4000" s="74">
        <f>SUMIF([1]!Query1[Date],"="&amp;A4000,[1]!Query1[Trans_cnt])</f>
        <v>0</v>
      </c>
    </row>
    <row r="4001" spans="1:4" x14ac:dyDescent="0.25">
      <c r="A4001" s="8">
        <f t="shared" si="126"/>
        <v>48926</v>
      </c>
      <c r="B4001" s="74">
        <f>SUMIF([1]!Query1[Date],"="&amp;A4001,[1]!Query1[Quantity])</f>
        <v>0</v>
      </c>
      <c r="C4001" s="75" t="e">
        <f t="shared" si="125"/>
        <v>#DIV/0!</v>
      </c>
      <c r="D4001" s="74">
        <f>SUMIF([1]!Query1[Date],"="&amp;A4001,[1]!Query1[Trans_cnt])</f>
        <v>0</v>
      </c>
    </row>
    <row r="4002" spans="1:4" x14ac:dyDescent="0.25">
      <c r="A4002" s="8">
        <f t="shared" si="126"/>
        <v>48927</v>
      </c>
      <c r="B4002" s="74">
        <f>SUMIF([1]!Query1[Date],"="&amp;A4002,[1]!Query1[Quantity])</f>
        <v>0</v>
      </c>
      <c r="C4002" s="75" t="e">
        <f t="shared" si="125"/>
        <v>#DIV/0!</v>
      </c>
      <c r="D4002" s="74">
        <f>SUMIF([1]!Query1[Date],"="&amp;A4002,[1]!Query1[Trans_cnt])</f>
        <v>0</v>
      </c>
    </row>
    <row r="4003" spans="1:4" x14ac:dyDescent="0.25">
      <c r="A4003" s="8">
        <f t="shared" si="126"/>
        <v>48928</v>
      </c>
      <c r="B4003" s="74">
        <f>SUMIF([1]!Query1[Date],"="&amp;A4003,[1]!Query1[Quantity])</f>
        <v>0</v>
      </c>
      <c r="C4003" s="75" t="e">
        <f t="shared" si="125"/>
        <v>#DIV/0!</v>
      </c>
      <c r="D4003" s="74">
        <f>SUMIF([1]!Query1[Date],"="&amp;A4003,[1]!Query1[Trans_cnt])</f>
        <v>0</v>
      </c>
    </row>
    <row r="4004" spans="1:4" x14ac:dyDescent="0.25">
      <c r="A4004" s="8">
        <f t="shared" si="126"/>
        <v>48929</v>
      </c>
      <c r="B4004" s="74">
        <f>SUMIF([1]!Query1[Date],"="&amp;A4004,[1]!Query1[Quantity])</f>
        <v>0</v>
      </c>
      <c r="C4004" s="75" t="e">
        <f t="shared" si="125"/>
        <v>#DIV/0!</v>
      </c>
      <c r="D4004" s="74">
        <f>SUMIF([1]!Query1[Date],"="&amp;A4004,[1]!Query1[Trans_cnt])</f>
        <v>0</v>
      </c>
    </row>
    <row r="4005" spans="1:4" x14ac:dyDescent="0.25">
      <c r="A4005" s="8">
        <f t="shared" si="126"/>
        <v>48930</v>
      </c>
      <c r="B4005" s="74">
        <f>SUMIF([1]!Query1[Date],"="&amp;A4005,[1]!Query1[Quantity])</f>
        <v>0</v>
      </c>
      <c r="C4005" s="75" t="e">
        <f t="shared" si="125"/>
        <v>#DIV/0!</v>
      </c>
      <c r="D4005" s="74">
        <f>SUMIF([1]!Query1[Date],"="&amp;A4005,[1]!Query1[Trans_cnt])</f>
        <v>0</v>
      </c>
    </row>
    <row r="4006" spans="1:4" x14ac:dyDescent="0.25">
      <c r="A4006" s="8">
        <f t="shared" si="126"/>
        <v>48931</v>
      </c>
      <c r="B4006" s="74">
        <f>SUMIF([1]!Query1[Date],"="&amp;A4006,[1]!Query1[Quantity])</f>
        <v>0</v>
      </c>
      <c r="C4006" s="75" t="e">
        <f t="shared" si="125"/>
        <v>#DIV/0!</v>
      </c>
      <c r="D4006" s="74">
        <f>SUMIF([1]!Query1[Date],"="&amp;A4006,[1]!Query1[Trans_cnt])</f>
        <v>0</v>
      </c>
    </row>
    <row r="4007" spans="1:4" x14ac:dyDescent="0.25">
      <c r="A4007" s="8">
        <f t="shared" si="126"/>
        <v>48932</v>
      </c>
      <c r="B4007" s="74">
        <f>SUMIF([1]!Query1[Date],"="&amp;A4007,[1]!Query1[Quantity])</f>
        <v>0</v>
      </c>
      <c r="C4007" s="75" t="e">
        <f t="shared" si="125"/>
        <v>#DIV/0!</v>
      </c>
      <c r="D4007" s="74">
        <f>SUMIF([1]!Query1[Date],"="&amp;A4007,[1]!Query1[Trans_cnt])</f>
        <v>0</v>
      </c>
    </row>
    <row r="4008" spans="1:4" x14ac:dyDescent="0.25">
      <c r="A4008" s="8">
        <f t="shared" si="126"/>
        <v>48933</v>
      </c>
      <c r="B4008" s="74">
        <f>SUMIF([1]!Query1[Date],"="&amp;A4008,[1]!Query1[Quantity])</f>
        <v>0</v>
      </c>
      <c r="C4008" s="75" t="e">
        <f t="shared" si="125"/>
        <v>#DIV/0!</v>
      </c>
      <c r="D4008" s="74">
        <f>SUMIF([1]!Query1[Date],"="&amp;A4008,[1]!Query1[Trans_cnt])</f>
        <v>0</v>
      </c>
    </row>
    <row r="4009" spans="1:4" x14ac:dyDescent="0.25">
      <c r="A4009" s="8">
        <f t="shared" si="126"/>
        <v>48934</v>
      </c>
      <c r="B4009" s="74">
        <f>SUMIF([1]!Query1[Date],"="&amp;A4009,[1]!Query1[Quantity])</f>
        <v>0</v>
      </c>
      <c r="C4009" s="75" t="e">
        <f t="shared" si="125"/>
        <v>#DIV/0!</v>
      </c>
      <c r="D4009" s="74">
        <f>SUMIF([1]!Query1[Date],"="&amp;A4009,[1]!Query1[Trans_cnt])</f>
        <v>0</v>
      </c>
    </row>
    <row r="4010" spans="1:4" x14ac:dyDescent="0.25">
      <c r="A4010" s="8">
        <f t="shared" si="126"/>
        <v>48935</v>
      </c>
      <c r="B4010" s="74">
        <f>SUMIF([1]!Query1[Date],"="&amp;A4010,[1]!Query1[Quantity])</f>
        <v>0</v>
      </c>
      <c r="C4010" s="75" t="e">
        <f t="shared" si="125"/>
        <v>#DIV/0!</v>
      </c>
      <c r="D4010" s="74">
        <f>SUMIF([1]!Query1[Date],"="&amp;A4010,[1]!Query1[Trans_cnt])</f>
        <v>0</v>
      </c>
    </row>
    <row r="4011" spans="1:4" x14ac:dyDescent="0.25">
      <c r="A4011" s="8">
        <f t="shared" si="126"/>
        <v>48936</v>
      </c>
      <c r="B4011" s="74">
        <f>SUMIF([1]!Query1[Date],"="&amp;A4011,[1]!Query1[Quantity])</f>
        <v>0</v>
      </c>
      <c r="C4011" s="75" t="e">
        <f t="shared" si="125"/>
        <v>#DIV/0!</v>
      </c>
      <c r="D4011" s="74">
        <f>SUMIF([1]!Query1[Date],"="&amp;A4011,[1]!Query1[Trans_cnt])</f>
        <v>0</v>
      </c>
    </row>
    <row r="4012" spans="1:4" x14ac:dyDescent="0.25">
      <c r="A4012" s="8">
        <f t="shared" si="126"/>
        <v>48937</v>
      </c>
      <c r="B4012" s="74">
        <f>SUMIF([1]!Query1[Date],"="&amp;A4012,[1]!Query1[Quantity])</f>
        <v>0</v>
      </c>
      <c r="C4012" s="75" t="e">
        <f t="shared" si="125"/>
        <v>#DIV/0!</v>
      </c>
      <c r="D4012" s="74">
        <f>SUMIF([1]!Query1[Date],"="&amp;A4012,[1]!Query1[Trans_cnt])</f>
        <v>0</v>
      </c>
    </row>
    <row r="4013" spans="1:4" x14ac:dyDescent="0.25">
      <c r="A4013" s="8">
        <f t="shared" si="126"/>
        <v>48938</v>
      </c>
      <c r="B4013" s="74">
        <f>SUMIF([1]!Query1[Date],"="&amp;A4013,[1]!Query1[Quantity])</f>
        <v>0</v>
      </c>
      <c r="C4013" s="75" t="e">
        <f t="shared" si="125"/>
        <v>#DIV/0!</v>
      </c>
      <c r="D4013" s="74">
        <f>SUMIF([1]!Query1[Date],"="&amp;A4013,[1]!Query1[Trans_cnt])</f>
        <v>0</v>
      </c>
    </row>
    <row r="4014" spans="1:4" x14ac:dyDescent="0.25">
      <c r="A4014" s="8">
        <f t="shared" si="126"/>
        <v>48939</v>
      </c>
      <c r="B4014" s="74">
        <f>SUMIF([1]!Query1[Date],"="&amp;A4014,[1]!Query1[Quantity])</f>
        <v>0</v>
      </c>
      <c r="C4014" s="75" t="e">
        <f t="shared" si="125"/>
        <v>#DIV/0!</v>
      </c>
      <c r="D4014" s="74">
        <f>SUMIF([1]!Query1[Date],"="&amp;A4014,[1]!Query1[Trans_cnt])</f>
        <v>0</v>
      </c>
    </row>
    <row r="4015" spans="1:4" x14ac:dyDescent="0.25">
      <c r="A4015" s="8">
        <f t="shared" si="126"/>
        <v>48940</v>
      </c>
      <c r="B4015" s="74">
        <f>SUMIF([1]!Query1[Date],"="&amp;A4015,[1]!Query1[Quantity])</f>
        <v>0</v>
      </c>
      <c r="C4015" s="75" t="e">
        <f t="shared" si="125"/>
        <v>#DIV/0!</v>
      </c>
      <c r="D4015" s="74">
        <f>SUMIF([1]!Query1[Date],"="&amp;A4015,[1]!Query1[Trans_cnt])</f>
        <v>0</v>
      </c>
    </row>
    <row r="4016" spans="1:4" x14ac:dyDescent="0.25">
      <c r="A4016" s="8">
        <f t="shared" si="126"/>
        <v>48941</v>
      </c>
      <c r="B4016" s="74">
        <f>SUMIF([1]!Query1[Date],"="&amp;A4016,[1]!Query1[Quantity])</f>
        <v>0</v>
      </c>
      <c r="C4016" s="75" t="e">
        <f t="shared" si="125"/>
        <v>#DIV/0!</v>
      </c>
      <c r="D4016" s="74">
        <f>SUMIF([1]!Query1[Date],"="&amp;A4016,[1]!Query1[Trans_cnt])</f>
        <v>0</v>
      </c>
    </row>
    <row r="4017" spans="1:4" x14ac:dyDescent="0.25">
      <c r="A4017" s="8">
        <f t="shared" si="126"/>
        <v>48942</v>
      </c>
      <c r="B4017" s="74">
        <f>SUMIF([1]!Query1[Date],"="&amp;A4017,[1]!Query1[Quantity])</f>
        <v>0</v>
      </c>
      <c r="C4017" s="75" t="e">
        <f t="shared" si="125"/>
        <v>#DIV/0!</v>
      </c>
      <c r="D4017" s="74">
        <f>SUMIF([1]!Query1[Date],"="&amp;A4017,[1]!Query1[Trans_cnt])</f>
        <v>0</v>
      </c>
    </row>
    <row r="4018" spans="1:4" x14ac:dyDescent="0.25">
      <c r="A4018" s="8">
        <f t="shared" si="126"/>
        <v>48943</v>
      </c>
      <c r="B4018" s="74">
        <f>SUMIF([1]!Query1[Date],"="&amp;A4018,[1]!Query1[Quantity])</f>
        <v>0</v>
      </c>
      <c r="C4018" s="75" t="e">
        <f t="shared" si="125"/>
        <v>#DIV/0!</v>
      </c>
      <c r="D4018" s="74">
        <f>SUMIF([1]!Query1[Date],"="&amp;A4018,[1]!Query1[Trans_cnt])</f>
        <v>0</v>
      </c>
    </row>
    <row r="4019" spans="1:4" x14ac:dyDescent="0.25">
      <c r="A4019" s="8">
        <f t="shared" si="126"/>
        <v>48944</v>
      </c>
      <c r="B4019" s="74">
        <f>SUMIF([1]!Query1[Date],"="&amp;A4019,[1]!Query1[Quantity])</f>
        <v>0</v>
      </c>
      <c r="C4019" s="75" t="e">
        <f t="shared" si="125"/>
        <v>#DIV/0!</v>
      </c>
      <c r="D4019" s="74">
        <f>SUMIF([1]!Query1[Date],"="&amp;A4019,[1]!Query1[Trans_cnt])</f>
        <v>0</v>
      </c>
    </row>
    <row r="4020" spans="1:4" x14ac:dyDescent="0.25">
      <c r="A4020" s="8">
        <f t="shared" si="126"/>
        <v>48945</v>
      </c>
      <c r="B4020" s="74">
        <f>SUMIF([1]!Query1[Date],"="&amp;A4020,[1]!Query1[Quantity])</f>
        <v>0</v>
      </c>
      <c r="C4020" s="75" t="e">
        <f t="shared" si="125"/>
        <v>#DIV/0!</v>
      </c>
      <c r="D4020" s="74">
        <f>SUMIF([1]!Query1[Date],"="&amp;A4020,[1]!Query1[Trans_cnt])</f>
        <v>0</v>
      </c>
    </row>
    <row r="4021" spans="1:4" x14ac:dyDescent="0.25">
      <c r="A4021" s="8">
        <f t="shared" si="126"/>
        <v>48946</v>
      </c>
      <c r="B4021" s="74">
        <f>SUMIF([1]!Query1[Date],"="&amp;A4021,[1]!Query1[Quantity])</f>
        <v>0</v>
      </c>
      <c r="C4021" s="75" t="e">
        <f t="shared" si="125"/>
        <v>#DIV/0!</v>
      </c>
      <c r="D4021" s="74">
        <f>SUMIF([1]!Query1[Date],"="&amp;A4021,[1]!Query1[Trans_cnt])</f>
        <v>0</v>
      </c>
    </row>
    <row r="4022" spans="1:4" x14ac:dyDescent="0.25">
      <c r="A4022" s="8">
        <f t="shared" si="126"/>
        <v>48947</v>
      </c>
      <c r="B4022" s="74">
        <f>SUMIF([1]!Query1[Date],"="&amp;A4022,[1]!Query1[Quantity])</f>
        <v>0</v>
      </c>
      <c r="C4022" s="75" t="e">
        <f t="shared" si="125"/>
        <v>#DIV/0!</v>
      </c>
      <c r="D4022" s="74">
        <f>SUMIF([1]!Query1[Date],"="&amp;A4022,[1]!Query1[Trans_cnt])</f>
        <v>0</v>
      </c>
    </row>
    <row r="4023" spans="1:4" x14ac:dyDescent="0.25">
      <c r="A4023" s="8">
        <f t="shared" si="126"/>
        <v>48948</v>
      </c>
      <c r="B4023" s="74">
        <f>SUMIF([1]!Query1[Date],"="&amp;A4023,[1]!Query1[Quantity])</f>
        <v>0</v>
      </c>
      <c r="C4023" s="75" t="e">
        <f t="shared" si="125"/>
        <v>#DIV/0!</v>
      </c>
      <c r="D4023" s="74">
        <f>SUMIF([1]!Query1[Date],"="&amp;A4023,[1]!Query1[Trans_cnt])</f>
        <v>0</v>
      </c>
    </row>
    <row r="4024" spans="1:4" x14ac:dyDescent="0.25">
      <c r="A4024" s="8">
        <f t="shared" si="126"/>
        <v>48949</v>
      </c>
      <c r="B4024" s="74">
        <f>SUMIF([1]!Query1[Date],"="&amp;A4024,[1]!Query1[Quantity])</f>
        <v>0</v>
      </c>
      <c r="C4024" s="75" t="e">
        <f t="shared" si="125"/>
        <v>#DIV/0!</v>
      </c>
      <c r="D4024" s="74">
        <f>SUMIF([1]!Query1[Date],"="&amp;A4024,[1]!Query1[Trans_cnt])</f>
        <v>0</v>
      </c>
    </row>
    <row r="4025" spans="1:4" x14ac:dyDescent="0.25">
      <c r="A4025" s="8">
        <f t="shared" si="126"/>
        <v>48950</v>
      </c>
      <c r="B4025" s="74">
        <f>SUMIF([1]!Query1[Date],"="&amp;A4025,[1]!Query1[Quantity])</f>
        <v>0</v>
      </c>
      <c r="C4025" s="75" t="e">
        <f t="shared" si="125"/>
        <v>#DIV/0!</v>
      </c>
      <c r="D4025" s="74">
        <f>SUMIF([1]!Query1[Date],"="&amp;A4025,[1]!Query1[Trans_cnt])</f>
        <v>0</v>
      </c>
    </row>
    <row r="4026" spans="1:4" x14ac:dyDescent="0.25">
      <c r="A4026" s="8">
        <f t="shared" si="126"/>
        <v>48951</v>
      </c>
      <c r="B4026" s="74">
        <f>SUMIF([1]!Query1[Date],"="&amp;A4026,[1]!Query1[Quantity])</f>
        <v>0</v>
      </c>
      <c r="C4026" s="75" t="e">
        <f t="shared" si="125"/>
        <v>#DIV/0!</v>
      </c>
      <c r="D4026" s="74">
        <f>SUMIF([1]!Query1[Date],"="&amp;A4026,[1]!Query1[Trans_cnt])</f>
        <v>0</v>
      </c>
    </row>
    <row r="4027" spans="1:4" x14ac:dyDescent="0.25">
      <c r="A4027" s="8">
        <f t="shared" si="126"/>
        <v>48952</v>
      </c>
      <c r="B4027" s="74">
        <f>SUMIF([1]!Query1[Date],"="&amp;A4027,[1]!Query1[Quantity])</f>
        <v>0</v>
      </c>
      <c r="C4027" s="75" t="e">
        <f t="shared" si="125"/>
        <v>#DIV/0!</v>
      </c>
      <c r="D4027" s="74">
        <f>SUMIF([1]!Query1[Date],"="&amp;A4027,[1]!Query1[Trans_cnt])</f>
        <v>0</v>
      </c>
    </row>
    <row r="4028" spans="1:4" x14ac:dyDescent="0.25">
      <c r="A4028" s="8">
        <f t="shared" si="126"/>
        <v>48953</v>
      </c>
      <c r="B4028" s="74">
        <f>SUMIF([1]!Query1[Date],"="&amp;A4028,[1]!Query1[Quantity])</f>
        <v>0</v>
      </c>
      <c r="C4028" s="75" t="e">
        <f t="shared" si="125"/>
        <v>#DIV/0!</v>
      </c>
      <c r="D4028" s="74">
        <f>SUMIF([1]!Query1[Date],"="&amp;A4028,[1]!Query1[Trans_cnt])</f>
        <v>0</v>
      </c>
    </row>
    <row r="4029" spans="1:4" x14ac:dyDescent="0.25">
      <c r="A4029" s="8">
        <f t="shared" si="126"/>
        <v>48954</v>
      </c>
      <c r="B4029" s="74">
        <f>SUMIF([1]!Query1[Date],"="&amp;A4029,[1]!Query1[Quantity])</f>
        <v>0</v>
      </c>
      <c r="C4029" s="75" t="e">
        <f t="shared" si="125"/>
        <v>#DIV/0!</v>
      </c>
      <c r="D4029" s="74">
        <f>SUMIF([1]!Query1[Date],"="&amp;A4029,[1]!Query1[Trans_cnt])</f>
        <v>0</v>
      </c>
    </row>
    <row r="4030" spans="1:4" x14ac:dyDescent="0.25">
      <c r="A4030" s="8">
        <f t="shared" si="126"/>
        <v>48955</v>
      </c>
      <c r="B4030" s="74">
        <f>SUMIF([1]!Query1[Date],"="&amp;A4030,[1]!Query1[Quantity])</f>
        <v>0</v>
      </c>
      <c r="C4030" s="75" t="e">
        <f t="shared" si="125"/>
        <v>#DIV/0!</v>
      </c>
      <c r="D4030" s="74">
        <f>SUMIF([1]!Query1[Date],"="&amp;A4030,[1]!Query1[Trans_cnt])</f>
        <v>0</v>
      </c>
    </row>
    <row r="4031" spans="1:4" x14ac:dyDescent="0.25">
      <c r="A4031" s="8">
        <f t="shared" si="126"/>
        <v>48956</v>
      </c>
      <c r="B4031" s="74">
        <f>SUMIF([1]!Query1[Date],"="&amp;A4031,[1]!Query1[Quantity])</f>
        <v>0</v>
      </c>
      <c r="C4031" s="75" t="e">
        <f t="shared" si="125"/>
        <v>#DIV/0!</v>
      </c>
      <c r="D4031" s="74">
        <f>SUMIF([1]!Query1[Date],"="&amp;A4031,[1]!Query1[Trans_cnt])</f>
        <v>0</v>
      </c>
    </row>
    <row r="4032" spans="1:4" x14ac:dyDescent="0.25">
      <c r="A4032" s="8">
        <f t="shared" si="126"/>
        <v>48957</v>
      </c>
      <c r="B4032" s="74">
        <f>SUMIF([1]!Query1[Date],"="&amp;A4032,[1]!Query1[Quantity])</f>
        <v>0</v>
      </c>
      <c r="C4032" s="75" t="e">
        <f t="shared" si="125"/>
        <v>#DIV/0!</v>
      </c>
      <c r="D4032" s="74">
        <f>SUMIF([1]!Query1[Date],"="&amp;A4032,[1]!Query1[Trans_cnt])</f>
        <v>0</v>
      </c>
    </row>
    <row r="4033" spans="1:4" x14ac:dyDescent="0.25">
      <c r="A4033" s="8">
        <f t="shared" si="126"/>
        <v>48958</v>
      </c>
      <c r="B4033" s="74">
        <f>SUMIF([1]!Query1[Date],"="&amp;A4033,[1]!Query1[Quantity])</f>
        <v>0</v>
      </c>
      <c r="C4033" s="75" t="e">
        <f t="shared" si="125"/>
        <v>#DIV/0!</v>
      </c>
      <c r="D4033" s="74">
        <f>SUMIF([1]!Query1[Date],"="&amp;A4033,[1]!Query1[Trans_cnt])</f>
        <v>0</v>
      </c>
    </row>
    <row r="4034" spans="1:4" x14ac:dyDescent="0.25">
      <c r="A4034" s="8">
        <f t="shared" si="126"/>
        <v>48959</v>
      </c>
      <c r="B4034" s="74">
        <f>SUMIF([1]!Query1[Date],"="&amp;A4034,[1]!Query1[Quantity])</f>
        <v>0</v>
      </c>
      <c r="C4034" s="75" t="e">
        <f t="shared" si="125"/>
        <v>#DIV/0!</v>
      </c>
      <c r="D4034" s="74">
        <f>SUMIF([1]!Query1[Date],"="&amp;A4034,[1]!Query1[Trans_cnt])</f>
        <v>0</v>
      </c>
    </row>
    <row r="4035" spans="1:4" x14ac:dyDescent="0.25">
      <c r="A4035" s="8">
        <f t="shared" si="126"/>
        <v>48960</v>
      </c>
      <c r="B4035" s="74">
        <f>SUMIF([1]!Query1[Date],"="&amp;A4035,[1]!Query1[Quantity])</f>
        <v>0</v>
      </c>
      <c r="C4035" s="75" t="e">
        <f t="shared" ref="C4035:C4098" si="127">B4035/D4035</f>
        <v>#DIV/0!</v>
      </c>
      <c r="D4035" s="74">
        <f>SUMIF([1]!Query1[Date],"="&amp;A4035,[1]!Query1[Trans_cnt])</f>
        <v>0</v>
      </c>
    </row>
    <row r="4036" spans="1:4" x14ac:dyDescent="0.25">
      <c r="A4036" s="8">
        <f t="shared" si="126"/>
        <v>48961</v>
      </c>
      <c r="B4036" s="74">
        <f>SUMIF([1]!Query1[Date],"="&amp;A4036,[1]!Query1[Quantity])</f>
        <v>0</v>
      </c>
      <c r="C4036" s="75" t="e">
        <f t="shared" si="127"/>
        <v>#DIV/0!</v>
      </c>
      <c r="D4036" s="74">
        <f>SUMIF([1]!Query1[Date],"="&amp;A4036,[1]!Query1[Trans_cnt])</f>
        <v>0</v>
      </c>
    </row>
    <row r="4037" spans="1:4" x14ac:dyDescent="0.25">
      <c r="A4037" s="8">
        <f t="shared" si="126"/>
        <v>48962</v>
      </c>
      <c r="B4037" s="74">
        <f>SUMIF([1]!Query1[Date],"="&amp;A4037,[1]!Query1[Quantity])</f>
        <v>0</v>
      </c>
      <c r="C4037" s="75" t="e">
        <f t="shared" si="127"/>
        <v>#DIV/0!</v>
      </c>
      <c r="D4037" s="74">
        <f>SUMIF([1]!Query1[Date],"="&amp;A4037,[1]!Query1[Trans_cnt])</f>
        <v>0</v>
      </c>
    </row>
    <row r="4038" spans="1:4" x14ac:dyDescent="0.25">
      <c r="A4038" s="8">
        <f t="shared" si="126"/>
        <v>48963</v>
      </c>
      <c r="B4038" s="74">
        <f>SUMIF([1]!Query1[Date],"="&amp;A4038,[1]!Query1[Quantity])</f>
        <v>0</v>
      </c>
      <c r="C4038" s="75" t="e">
        <f t="shared" si="127"/>
        <v>#DIV/0!</v>
      </c>
      <c r="D4038" s="74">
        <f>SUMIF([1]!Query1[Date],"="&amp;A4038,[1]!Query1[Trans_cnt])</f>
        <v>0</v>
      </c>
    </row>
    <row r="4039" spans="1:4" x14ac:dyDescent="0.25">
      <c r="A4039" s="8">
        <f t="shared" si="126"/>
        <v>48964</v>
      </c>
      <c r="B4039" s="74">
        <f>SUMIF([1]!Query1[Date],"="&amp;A4039,[1]!Query1[Quantity])</f>
        <v>0</v>
      </c>
      <c r="C4039" s="75" t="e">
        <f t="shared" si="127"/>
        <v>#DIV/0!</v>
      </c>
      <c r="D4039" s="74">
        <f>SUMIF([1]!Query1[Date],"="&amp;A4039,[1]!Query1[Trans_cnt])</f>
        <v>0</v>
      </c>
    </row>
    <row r="4040" spans="1:4" x14ac:dyDescent="0.25">
      <c r="A4040" s="8">
        <f t="shared" si="126"/>
        <v>48965</v>
      </c>
      <c r="B4040" s="74">
        <f>SUMIF([1]!Query1[Date],"="&amp;A4040,[1]!Query1[Quantity])</f>
        <v>0</v>
      </c>
      <c r="C4040" s="75" t="e">
        <f t="shared" si="127"/>
        <v>#DIV/0!</v>
      </c>
      <c r="D4040" s="74">
        <f>SUMIF([1]!Query1[Date],"="&amp;A4040,[1]!Query1[Trans_cnt])</f>
        <v>0</v>
      </c>
    </row>
    <row r="4041" spans="1:4" x14ac:dyDescent="0.25">
      <c r="A4041" s="8">
        <f t="shared" si="126"/>
        <v>48966</v>
      </c>
      <c r="B4041" s="74">
        <f>SUMIF([1]!Query1[Date],"="&amp;A4041,[1]!Query1[Quantity])</f>
        <v>0</v>
      </c>
      <c r="C4041" s="75" t="e">
        <f t="shared" si="127"/>
        <v>#DIV/0!</v>
      </c>
      <c r="D4041" s="74">
        <f>SUMIF([1]!Query1[Date],"="&amp;A4041,[1]!Query1[Trans_cnt])</f>
        <v>0</v>
      </c>
    </row>
    <row r="4042" spans="1:4" x14ac:dyDescent="0.25">
      <c r="A4042" s="8">
        <f t="shared" si="126"/>
        <v>48967</v>
      </c>
      <c r="B4042" s="74">
        <f>SUMIF([1]!Query1[Date],"="&amp;A4042,[1]!Query1[Quantity])</f>
        <v>0</v>
      </c>
      <c r="C4042" s="75" t="e">
        <f t="shared" si="127"/>
        <v>#DIV/0!</v>
      </c>
      <c r="D4042" s="74">
        <f>SUMIF([1]!Query1[Date],"="&amp;A4042,[1]!Query1[Trans_cnt])</f>
        <v>0</v>
      </c>
    </row>
    <row r="4043" spans="1:4" x14ac:dyDescent="0.25">
      <c r="A4043" s="8">
        <f t="shared" si="126"/>
        <v>48968</v>
      </c>
      <c r="B4043" s="74">
        <f>SUMIF([1]!Query1[Date],"="&amp;A4043,[1]!Query1[Quantity])</f>
        <v>0</v>
      </c>
      <c r="C4043" s="75" t="e">
        <f t="shared" si="127"/>
        <v>#DIV/0!</v>
      </c>
      <c r="D4043" s="74">
        <f>SUMIF([1]!Query1[Date],"="&amp;A4043,[1]!Query1[Trans_cnt])</f>
        <v>0</v>
      </c>
    </row>
    <row r="4044" spans="1:4" x14ac:dyDescent="0.25">
      <c r="A4044" s="8">
        <f t="shared" si="126"/>
        <v>48969</v>
      </c>
      <c r="B4044" s="74">
        <f>SUMIF([1]!Query1[Date],"="&amp;A4044,[1]!Query1[Quantity])</f>
        <v>0</v>
      </c>
      <c r="C4044" s="75" t="e">
        <f t="shared" si="127"/>
        <v>#DIV/0!</v>
      </c>
      <c r="D4044" s="74">
        <f>SUMIF([1]!Query1[Date],"="&amp;A4044,[1]!Query1[Trans_cnt])</f>
        <v>0</v>
      </c>
    </row>
    <row r="4045" spans="1:4" x14ac:dyDescent="0.25">
      <c r="A4045" s="8">
        <f t="shared" si="126"/>
        <v>48970</v>
      </c>
      <c r="B4045" s="74">
        <f>SUMIF([1]!Query1[Date],"="&amp;A4045,[1]!Query1[Quantity])</f>
        <v>0</v>
      </c>
      <c r="C4045" s="75" t="e">
        <f t="shared" si="127"/>
        <v>#DIV/0!</v>
      </c>
      <c r="D4045" s="74">
        <f>SUMIF([1]!Query1[Date],"="&amp;A4045,[1]!Query1[Trans_cnt])</f>
        <v>0</v>
      </c>
    </row>
    <row r="4046" spans="1:4" x14ac:dyDescent="0.25">
      <c r="A4046" s="8">
        <f t="shared" si="126"/>
        <v>48971</v>
      </c>
      <c r="B4046" s="74">
        <f>SUMIF([1]!Query1[Date],"="&amp;A4046,[1]!Query1[Quantity])</f>
        <v>0</v>
      </c>
      <c r="C4046" s="75" t="e">
        <f t="shared" si="127"/>
        <v>#DIV/0!</v>
      </c>
      <c r="D4046" s="74">
        <f>SUMIF([1]!Query1[Date],"="&amp;A4046,[1]!Query1[Trans_cnt])</f>
        <v>0</v>
      </c>
    </row>
    <row r="4047" spans="1:4" x14ac:dyDescent="0.25">
      <c r="A4047" s="8">
        <f t="shared" si="126"/>
        <v>48972</v>
      </c>
      <c r="B4047" s="74">
        <f>SUMIF([1]!Query1[Date],"="&amp;A4047,[1]!Query1[Quantity])</f>
        <v>0</v>
      </c>
      <c r="C4047" s="75" t="e">
        <f t="shared" si="127"/>
        <v>#DIV/0!</v>
      </c>
      <c r="D4047" s="74">
        <f>SUMIF([1]!Query1[Date],"="&amp;A4047,[1]!Query1[Trans_cnt])</f>
        <v>0</v>
      </c>
    </row>
    <row r="4048" spans="1:4" x14ac:dyDescent="0.25">
      <c r="A4048" s="8">
        <f t="shared" si="126"/>
        <v>48973</v>
      </c>
      <c r="B4048" s="74">
        <f>SUMIF([1]!Query1[Date],"="&amp;A4048,[1]!Query1[Quantity])</f>
        <v>0</v>
      </c>
      <c r="C4048" s="75" t="e">
        <f t="shared" si="127"/>
        <v>#DIV/0!</v>
      </c>
      <c r="D4048" s="74">
        <f>SUMIF([1]!Query1[Date],"="&amp;A4048,[1]!Query1[Trans_cnt])</f>
        <v>0</v>
      </c>
    </row>
    <row r="4049" spans="1:4" x14ac:dyDescent="0.25">
      <c r="A4049" s="8">
        <f t="shared" si="126"/>
        <v>48974</v>
      </c>
      <c r="B4049" s="74">
        <f>SUMIF([1]!Query1[Date],"="&amp;A4049,[1]!Query1[Quantity])</f>
        <v>0</v>
      </c>
      <c r="C4049" s="75" t="e">
        <f t="shared" si="127"/>
        <v>#DIV/0!</v>
      </c>
      <c r="D4049" s="74">
        <f>SUMIF([1]!Query1[Date],"="&amp;A4049,[1]!Query1[Trans_cnt])</f>
        <v>0</v>
      </c>
    </row>
    <row r="4050" spans="1:4" x14ac:dyDescent="0.25">
      <c r="A4050" s="8">
        <f t="shared" si="126"/>
        <v>48975</v>
      </c>
      <c r="B4050" s="74">
        <f>SUMIF([1]!Query1[Date],"="&amp;A4050,[1]!Query1[Quantity])</f>
        <v>0</v>
      </c>
      <c r="C4050" s="75" t="e">
        <f t="shared" si="127"/>
        <v>#DIV/0!</v>
      </c>
      <c r="D4050" s="74">
        <f>SUMIF([1]!Query1[Date],"="&amp;A4050,[1]!Query1[Trans_cnt])</f>
        <v>0</v>
      </c>
    </row>
    <row r="4051" spans="1:4" x14ac:dyDescent="0.25">
      <c r="A4051" s="8">
        <f t="shared" si="126"/>
        <v>48976</v>
      </c>
      <c r="B4051" s="74">
        <f>SUMIF([1]!Query1[Date],"="&amp;A4051,[1]!Query1[Quantity])</f>
        <v>0</v>
      </c>
      <c r="C4051" s="75" t="e">
        <f t="shared" si="127"/>
        <v>#DIV/0!</v>
      </c>
      <c r="D4051" s="74">
        <f>SUMIF([1]!Query1[Date],"="&amp;A4051,[1]!Query1[Trans_cnt])</f>
        <v>0</v>
      </c>
    </row>
    <row r="4052" spans="1:4" x14ac:dyDescent="0.25">
      <c r="A4052" s="8">
        <f t="shared" si="126"/>
        <v>48977</v>
      </c>
      <c r="B4052" s="74">
        <f>SUMIF([1]!Query1[Date],"="&amp;A4052,[1]!Query1[Quantity])</f>
        <v>0</v>
      </c>
      <c r="C4052" s="75" t="e">
        <f t="shared" si="127"/>
        <v>#DIV/0!</v>
      </c>
      <c r="D4052" s="74">
        <f>SUMIF([1]!Query1[Date],"="&amp;A4052,[1]!Query1[Trans_cnt])</f>
        <v>0</v>
      </c>
    </row>
    <row r="4053" spans="1:4" x14ac:dyDescent="0.25">
      <c r="A4053" s="8">
        <f t="shared" si="126"/>
        <v>48978</v>
      </c>
      <c r="B4053" s="74">
        <f>SUMIF([1]!Query1[Date],"="&amp;A4053,[1]!Query1[Quantity])</f>
        <v>0</v>
      </c>
      <c r="C4053" s="75" t="e">
        <f t="shared" si="127"/>
        <v>#DIV/0!</v>
      </c>
      <c r="D4053" s="74">
        <f>SUMIF([1]!Query1[Date],"="&amp;A4053,[1]!Query1[Trans_cnt])</f>
        <v>0</v>
      </c>
    </row>
    <row r="4054" spans="1:4" x14ac:dyDescent="0.25">
      <c r="A4054" s="8">
        <f t="shared" si="126"/>
        <v>48979</v>
      </c>
      <c r="B4054" s="74">
        <f>SUMIF([1]!Query1[Date],"="&amp;A4054,[1]!Query1[Quantity])</f>
        <v>0</v>
      </c>
      <c r="C4054" s="75" t="e">
        <f t="shared" si="127"/>
        <v>#DIV/0!</v>
      </c>
      <c r="D4054" s="74">
        <f>SUMIF([1]!Query1[Date],"="&amp;A4054,[1]!Query1[Trans_cnt])</f>
        <v>0</v>
      </c>
    </row>
    <row r="4055" spans="1:4" x14ac:dyDescent="0.25">
      <c r="A4055" s="8">
        <f t="shared" ref="A4055:A4118" si="128">A4054+1</f>
        <v>48980</v>
      </c>
      <c r="B4055" s="74">
        <f>SUMIF([1]!Query1[Date],"="&amp;A4055,[1]!Query1[Quantity])</f>
        <v>0</v>
      </c>
      <c r="C4055" s="75" t="e">
        <f t="shared" si="127"/>
        <v>#DIV/0!</v>
      </c>
      <c r="D4055" s="74">
        <f>SUMIF([1]!Query1[Date],"="&amp;A4055,[1]!Query1[Trans_cnt])</f>
        <v>0</v>
      </c>
    </row>
    <row r="4056" spans="1:4" x14ac:dyDescent="0.25">
      <c r="A4056" s="8">
        <f t="shared" si="128"/>
        <v>48981</v>
      </c>
      <c r="B4056" s="74">
        <f>SUMIF([1]!Query1[Date],"="&amp;A4056,[1]!Query1[Quantity])</f>
        <v>0</v>
      </c>
      <c r="C4056" s="75" t="e">
        <f t="shared" si="127"/>
        <v>#DIV/0!</v>
      </c>
      <c r="D4056" s="74">
        <f>SUMIF([1]!Query1[Date],"="&amp;A4056,[1]!Query1[Trans_cnt])</f>
        <v>0</v>
      </c>
    </row>
    <row r="4057" spans="1:4" x14ac:dyDescent="0.25">
      <c r="A4057" s="8">
        <f t="shared" si="128"/>
        <v>48982</v>
      </c>
      <c r="B4057" s="74">
        <f>SUMIF([1]!Query1[Date],"="&amp;A4057,[1]!Query1[Quantity])</f>
        <v>0</v>
      </c>
      <c r="C4057" s="75" t="e">
        <f t="shared" si="127"/>
        <v>#DIV/0!</v>
      </c>
      <c r="D4057" s="74">
        <f>SUMIF([1]!Query1[Date],"="&amp;A4057,[1]!Query1[Trans_cnt])</f>
        <v>0</v>
      </c>
    </row>
    <row r="4058" spans="1:4" x14ac:dyDescent="0.25">
      <c r="A4058" s="8">
        <f t="shared" si="128"/>
        <v>48983</v>
      </c>
      <c r="B4058" s="74">
        <f>SUMIF([1]!Query1[Date],"="&amp;A4058,[1]!Query1[Quantity])</f>
        <v>0</v>
      </c>
      <c r="C4058" s="75" t="e">
        <f t="shared" si="127"/>
        <v>#DIV/0!</v>
      </c>
      <c r="D4058" s="74">
        <f>SUMIF([1]!Query1[Date],"="&amp;A4058,[1]!Query1[Trans_cnt])</f>
        <v>0</v>
      </c>
    </row>
    <row r="4059" spans="1:4" x14ac:dyDescent="0.25">
      <c r="A4059" s="8">
        <f t="shared" si="128"/>
        <v>48984</v>
      </c>
      <c r="B4059" s="74">
        <f>SUMIF([1]!Query1[Date],"="&amp;A4059,[1]!Query1[Quantity])</f>
        <v>0</v>
      </c>
      <c r="C4059" s="75" t="e">
        <f t="shared" si="127"/>
        <v>#DIV/0!</v>
      </c>
      <c r="D4059" s="74">
        <f>SUMIF([1]!Query1[Date],"="&amp;A4059,[1]!Query1[Trans_cnt])</f>
        <v>0</v>
      </c>
    </row>
    <row r="4060" spans="1:4" x14ac:dyDescent="0.25">
      <c r="A4060" s="8">
        <f t="shared" si="128"/>
        <v>48985</v>
      </c>
      <c r="B4060" s="74">
        <f>SUMIF([1]!Query1[Date],"="&amp;A4060,[1]!Query1[Quantity])</f>
        <v>0</v>
      </c>
      <c r="C4060" s="75" t="e">
        <f t="shared" si="127"/>
        <v>#DIV/0!</v>
      </c>
      <c r="D4060" s="74">
        <f>SUMIF([1]!Query1[Date],"="&amp;A4060,[1]!Query1[Trans_cnt])</f>
        <v>0</v>
      </c>
    </row>
    <row r="4061" spans="1:4" x14ac:dyDescent="0.25">
      <c r="A4061" s="8">
        <f t="shared" si="128"/>
        <v>48986</v>
      </c>
      <c r="B4061" s="74">
        <f>SUMIF([1]!Query1[Date],"="&amp;A4061,[1]!Query1[Quantity])</f>
        <v>0</v>
      </c>
      <c r="C4061" s="75" t="e">
        <f t="shared" si="127"/>
        <v>#DIV/0!</v>
      </c>
      <c r="D4061" s="74">
        <f>SUMIF([1]!Query1[Date],"="&amp;A4061,[1]!Query1[Trans_cnt])</f>
        <v>0</v>
      </c>
    </row>
    <row r="4062" spans="1:4" x14ac:dyDescent="0.25">
      <c r="A4062" s="8">
        <f t="shared" si="128"/>
        <v>48987</v>
      </c>
      <c r="B4062" s="74">
        <f>SUMIF([1]!Query1[Date],"="&amp;A4062,[1]!Query1[Quantity])</f>
        <v>0</v>
      </c>
      <c r="C4062" s="75" t="e">
        <f t="shared" si="127"/>
        <v>#DIV/0!</v>
      </c>
      <c r="D4062" s="74">
        <f>SUMIF([1]!Query1[Date],"="&amp;A4062,[1]!Query1[Trans_cnt])</f>
        <v>0</v>
      </c>
    </row>
    <row r="4063" spans="1:4" x14ac:dyDescent="0.25">
      <c r="A4063" s="8">
        <f t="shared" si="128"/>
        <v>48988</v>
      </c>
      <c r="B4063" s="74">
        <f>SUMIF([1]!Query1[Date],"="&amp;A4063,[1]!Query1[Quantity])</f>
        <v>0</v>
      </c>
      <c r="C4063" s="75" t="e">
        <f t="shared" si="127"/>
        <v>#DIV/0!</v>
      </c>
      <c r="D4063" s="74">
        <f>SUMIF([1]!Query1[Date],"="&amp;A4063,[1]!Query1[Trans_cnt])</f>
        <v>0</v>
      </c>
    </row>
    <row r="4064" spans="1:4" x14ac:dyDescent="0.25">
      <c r="A4064" s="8">
        <f t="shared" si="128"/>
        <v>48989</v>
      </c>
      <c r="B4064" s="74">
        <f>SUMIF([1]!Query1[Date],"="&amp;A4064,[1]!Query1[Quantity])</f>
        <v>0</v>
      </c>
      <c r="C4064" s="75" t="e">
        <f t="shared" si="127"/>
        <v>#DIV/0!</v>
      </c>
      <c r="D4064" s="74">
        <f>SUMIF([1]!Query1[Date],"="&amp;A4064,[1]!Query1[Trans_cnt])</f>
        <v>0</v>
      </c>
    </row>
    <row r="4065" spans="1:4" x14ac:dyDescent="0.25">
      <c r="A4065" s="8">
        <f t="shared" si="128"/>
        <v>48990</v>
      </c>
      <c r="B4065" s="74">
        <f>SUMIF([1]!Query1[Date],"="&amp;A4065,[1]!Query1[Quantity])</f>
        <v>0</v>
      </c>
      <c r="C4065" s="75" t="e">
        <f t="shared" si="127"/>
        <v>#DIV/0!</v>
      </c>
      <c r="D4065" s="74">
        <f>SUMIF([1]!Query1[Date],"="&amp;A4065,[1]!Query1[Trans_cnt])</f>
        <v>0</v>
      </c>
    </row>
    <row r="4066" spans="1:4" x14ac:dyDescent="0.25">
      <c r="A4066" s="8">
        <f t="shared" si="128"/>
        <v>48991</v>
      </c>
      <c r="B4066" s="74">
        <f>SUMIF([1]!Query1[Date],"="&amp;A4066,[1]!Query1[Quantity])</f>
        <v>0</v>
      </c>
      <c r="C4066" s="75" t="e">
        <f t="shared" si="127"/>
        <v>#DIV/0!</v>
      </c>
      <c r="D4066" s="74">
        <f>SUMIF([1]!Query1[Date],"="&amp;A4066,[1]!Query1[Trans_cnt])</f>
        <v>0</v>
      </c>
    </row>
    <row r="4067" spans="1:4" x14ac:dyDescent="0.25">
      <c r="A4067" s="8">
        <f t="shared" si="128"/>
        <v>48992</v>
      </c>
      <c r="B4067" s="74">
        <f>SUMIF([1]!Query1[Date],"="&amp;A4067,[1]!Query1[Quantity])</f>
        <v>0</v>
      </c>
      <c r="C4067" s="75" t="e">
        <f t="shared" si="127"/>
        <v>#DIV/0!</v>
      </c>
      <c r="D4067" s="74">
        <f>SUMIF([1]!Query1[Date],"="&amp;A4067,[1]!Query1[Trans_cnt])</f>
        <v>0</v>
      </c>
    </row>
    <row r="4068" spans="1:4" x14ac:dyDescent="0.25">
      <c r="A4068" s="8">
        <f t="shared" si="128"/>
        <v>48993</v>
      </c>
      <c r="B4068" s="74">
        <f>SUMIF([1]!Query1[Date],"="&amp;A4068,[1]!Query1[Quantity])</f>
        <v>0</v>
      </c>
      <c r="C4068" s="75" t="e">
        <f t="shared" si="127"/>
        <v>#DIV/0!</v>
      </c>
      <c r="D4068" s="74">
        <f>SUMIF([1]!Query1[Date],"="&amp;A4068,[1]!Query1[Trans_cnt])</f>
        <v>0</v>
      </c>
    </row>
    <row r="4069" spans="1:4" x14ac:dyDescent="0.25">
      <c r="A4069" s="8">
        <f t="shared" si="128"/>
        <v>48994</v>
      </c>
      <c r="B4069" s="74">
        <f>SUMIF([1]!Query1[Date],"="&amp;A4069,[1]!Query1[Quantity])</f>
        <v>0</v>
      </c>
      <c r="C4069" s="75" t="e">
        <f t="shared" si="127"/>
        <v>#DIV/0!</v>
      </c>
      <c r="D4069" s="74">
        <f>SUMIF([1]!Query1[Date],"="&amp;A4069,[1]!Query1[Trans_cnt])</f>
        <v>0</v>
      </c>
    </row>
    <row r="4070" spans="1:4" x14ac:dyDescent="0.25">
      <c r="A4070" s="8">
        <f t="shared" si="128"/>
        <v>48995</v>
      </c>
      <c r="B4070" s="74">
        <f>SUMIF([1]!Query1[Date],"="&amp;A4070,[1]!Query1[Quantity])</f>
        <v>0</v>
      </c>
      <c r="C4070" s="75" t="e">
        <f t="shared" si="127"/>
        <v>#DIV/0!</v>
      </c>
      <c r="D4070" s="74">
        <f>SUMIF([1]!Query1[Date],"="&amp;A4070,[1]!Query1[Trans_cnt])</f>
        <v>0</v>
      </c>
    </row>
    <row r="4071" spans="1:4" x14ac:dyDescent="0.25">
      <c r="A4071" s="8">
        <f t="shared" si="128"/>
        <v>48996</v>
      </c>
      <c r="B4071" s="74">
        <f>SUMIF([1]!Query1[Date],"="&amp;A4071,[1]!Query1[Quantity])</f>
        <v>0</v>
      </c>
      <c r="C4071" s="75" t="e">
        <f t="shared" si="127"/>
        <v>#DIV/0!</v>
      </c>
      <c r="D4071" s="74">
        <f>SUMIF([1]!Query1[Date],"="&amp;A4071,[1]!Query1[Trans_cnt])</f>
        <v>0</v>
      </c>
    </row>
    <row r="4072" spans="1:4" x14ac:dyDescent="0.25">
      <c r="A4072" s="8">
        <f t="shared" si="128"/>
        <v>48997</v>
      </c>
      <c r="B4072" s="74">
        <f>SUMIF([1]!Query1[Date],"="&amp;A4072,[1]!Query1[Quantity])</f>
        <v>0</v>
      </c>
      <c r="C4072" s="75" t="e">
        <f t="shared" si="127"/>
        <v>#DIV/0!</v>
      </c>
      <c r="D4072" s="74">
        <f>SUMIF([1]!Query1[Date],"="&amp;A4072,[1]!Query1[Trans_cnt])</f>
        <v>0</v>
      </c>
    </row>
    <row r="4073" spans="1:4" x14ac:dyDescent="0.25">
      <c r="A4073" s="8">
        <f t="shared" si="128"/>
        <v>48998</v>
      </c>
      <c r="B4073" s="74">
        <f>SUMIF([1]!Query1[Date],"="&amp;A4073,[1]!Query1[Quantity])</f>
        <v>0</v>
      </c>
      <c r="C4073" s="75" t="e">
        <f t="shared" si="127"/>
        <v>#DIV/0!</v>
      </c>
      <c r="D4073" s="74">
        <f>SUMIF([1]!Query1[Date],"="&amp;A4073,[1]!Query1[Trans_cnt])</f>
        <v>0</v>
      </c>
    </row>
    <row r="4074" spans="1:4" x14ac:dyDescent="0.25">
      <c r="A4074" s="8">
        <f t="shared" si="128"/>
        <v>48999</v>
      </c>
      <c r="B4074" s="74">
        <f>SUMIF([1]!Query1[Date],"="&amp;A4074,[1]!Query1[Quantity])</f>
        <v>0</v>
      </c>
      <c r="C4074" s="75" t="e">
        <f t="shared" si="127"/>
        <v>#DIV/0!</v>
      </c>
      <c r="D4074" s="74">
        <f>SUMIF([1]!Query1[Date],"="&amp;A4074,[1]!Query1[Trans_cnt])</f>
        <v>0</v>
      </c>
    </row>
    <row r="4075" spans="1:4" x14ac:dyDescent="0.25">
      <c r="A4075" s="8">
        <f t="shared" si="128"/>
        <v>49000</v>
      </c>
      <c r="B4075" s="74">
        <f>SUMIF([1]!Query1[Date],"="&amp;A4075,[1]!Query1[Quantity])</f>
        <v>0</v>
      </c>
      <c r="C4075" s="75" t="e">
        <f t="shared" si="127"/>
        <v>#DIV/0!</v>
      </c>
      <c r="D4075" s="74">
        <f>SUMIF([1]!Query1[Date],"="&amp;A4075,[1]!Query1[Trans_cnt])</f>
        <v>0</v>
      </c>
    </row>
    <row r="4076" spans="1:4" x14ac:dyDescent="0.25">
      <c r="A4076" s="8">
        <f t="shared" si="128"/>
        <v>49001</v>
      </c>
      <c r="B4076" s="74">
        <f>SUMIF([1]!Query1[Date],"="&amp;A4076,[1]!Query1[Quantity])</f>
        <v>0</v>
      </c>
      <c r="C4076" s="75" t="e">
        <f t="shared" si="127"/>
        <v>#DIV/0!</v>
      </c>
      <c r="D4076" s="74">
        <f>SUMIF([1]!Query1[Date],"="&amp;A4076,[1]!Query1[Trans_cnt])</f>
        <v>0</v>
      </c>
    </row>
    <row r="4077" spans="1:4" x14ac:dyDescent="0.25">
      <c r="A4077" s="8">
        <f t="shared" si="128"/>
        <v>49002</v>
      </c>
      <c r="B4077" s="74">
        <f>SUMIF([1]!Query1[Date],"="&amp;A4077,[1]!Query1[Quantity])</f>
        <v>0</v>
      </c>
      <c r="C4077" s="75" t="e">
        <f t="shared" si="127"/>
        <v>#DIV/0!</v>
      </c>
      <c r="D4077" s="74">
        <f>SUMIF([1]!Query1[Date],"="&amp;A4077,[1]!Query1[Trans_cnt])</f>
        <v>0</v>
      </c>
    </row>
    <row r="4078" spans="1:4" x14ac:dyDescent="0.25">
      <c r="A4078" s="8">
        <f t="shared" si="128"/>
        <v>49003</v>
      </c>
      <c r="B4078" s="74">
        <f>SUMIF([1]!Query1[Date],"="&amp;A4078,[1]!Query1[Quantity])</f>
        <v>0</v>
      </c>
      <c r="C4078" s="75" t="e">
        <f t="shared" si="127"/>
        <v>#DIV/0!</v>
      </c>
      <c r="D4078" s="74">
        <f>SUMIF([1]!Query1[Date],"="&amp;A4078,[1]!Query1[Trans_cnt])</f>
        <v>0</v>
      </c>
    </row>
    <row r="4079" spans="1:4" x14ac:dyDescent="0.25">
      <c r="A4079" s="8">
        <f t="shared" si="128"/>
        <v>49004</v>
      </c>
      <c r="B4079" s="74">
        <f>SUMIF([1]!Query1[Date],"="&amp;A4079,[1]!Query1[Quantity])</f>
        <v>0</v>
      </c>
      <c r="C4079" s="75" t="e">
        <f t="shared" si="127"/>
        <v>#DIV/0!</v>
      </c>
      <c r="D4079" s="74">
        <f>SUMIF([1]!Query1[Date],"="&amp;A4079,[1]!Query1[Trans_cnt])</f>
        <v>0</v>
      </c>
    </row>
    <row r="4080" spans="1:4" x14ac:dyDescent="0.25">
      <c r="A4080" s="8">
        <f t="shared" si="128"/>
        <v>49005</v>
      </c>
      <c r="B4080" s="74">
        <f>SUMIF([1]!Query1[Date],"="&amp;A4080,[1]!Query1[Quantity])</f>
        <v>0</v>
      </c>
      <c r="C4080" s="75" t="e">
        <f t="shared" si="127"/>
        <v>#DIV/0!</v>
      </c>
      <c r="D4080" s="74">
        <f>SUMIF([1]!Query1[Date],"="&amp;A4080,[1]!Query1[Trans_cnt])</f>
        <v>0</v>
      </c>
    </row>
    <row r="4081" spans="1:4" x14ac:dyDescent="0.25">
      <c r="A4081" s="8">
        <f t="shared" si="128"/>
        <v>49006</v>
      </c>
      <c r="B4081" s="74">
        <f>SUMIF([1]!Query1[Date],"="&amp;A4081,[1]!Query1[Quantity])</f>
        <v>0</v>
      </c>
      <c r="C4081" s="75" t="e">
        <f t="shared" si="127"/>
        <v>#DIV/0!</v>
      </c>
      <c r="D4081" s="74">
        <f>SUMIF([1]!Query1[Date],"="&amp;A4081,[1]!Query1[Trans_cnt])</f>
        <v>0</v>
      </c>
    </row>
    <row r="4082" spans="1:4" x14ac:dyDescent="0.25">
      <c r="A4082" s="8">
        <f t="shared" si="128"/>
        <v>49007</v>
      </c>
      <c r="B4082" s="74">
        <f>SUMIF([1]!Query1[Date],"="&amp;A4082,[1]!Query1[Quantity])</f>
        <v>0</v>
      </c>
      <c r="C4082" s="75" t="e">
        <f t="shared" si="127"/>
        <v>#DIV/0!</v>
      </c>
      <c r="D4082" s="74">
        <f>SUMIF([1]!Query1[Date],"="&amp;A4082,[1]!Query1[Trans_cnt])</f>
        <v>0</v>
      </c>
    </row>
    <row r="4083" spans="1:4" x14ac:dyDescent="0.25">
      <c r="A4083" s="8">
        <f t="shared" si="128"/>
        <v>49008</v>
      </c>
      <c r="B4083" s="74">
        <f>SUMIF([1]!Query1[Date],"="&amp;A4083,[1]!Query1[Quantity])</f>
        <v>0</v>
      </c>
      <c r="C4083" s="75" t="e">
        <f t="shared" si="127"/>
        <v>#DIV/0!</v>
      </c>
      <c r="D4083" s="74">
        <f>SUMIF([1]!Query1[Date],"="&amp;A4083,[1]!Query1[Trans_cnt])</f>
        <v>0</v>
      </c>
    </row>
    <row r="4084" spans="1:4" x14ac:dyDescent="0.25">
      <c r="A4084" s="8">
        <f t="shared" si="128"/>
        <v>49009</v>
      </c>
      <c r="B4084" s="74">
        <f>SUMIF([1]!Query1[Date],"="&amp;A4084,[1]!Query1[Quantity])</f>
        <v>0</v>
      </c>
      <c r="C4084" s="75" t="e">
        <f t="shared" si="127"/>
        <v>#DIV/0!</v>
      </c>
      <c r="D4084" s="74">
        <f>SUMIF([1]!Query1[Date],"="&amp;A4084,[1]!Query1[Trans_cnt])</f>
        <v>0</v>
      </c>
    </row>
    <row r="4085" spans="1:4" x14ac:dyDescent="0.25">
      <c r="A4085" s="8">
        <f t="shared" si="128"/>
        <v>49010</v>
      </c>
      <c r="B4085" s="74">
        <f>SUMIF([1]!Query1[Date],"="&amp;A4085,[1]!Query1[Quantity])</f>
        <v>0</v>
      </c>
      <c r="C4085" s="75" t="e">
        <f t="shared" si="127"/>
        <v>#DIV/0!</v>
      </c>
      <c r="D4085" s="74">
        <f>SUMIF([1]!Query1[Date],"="&amp;A4085,[1]!Query1[Trans_cnt])</f>
        <v>0</v>
      </c>
    </row>
    <row r="4086" spans="1:4" x14ac:dyDescent="0.25">
      <c r="A4086" s="8">
        <f t="shared" si="128"/>
        <v>49011</v>
      </c>
      <c r="B4086" s="74">
        <f>SUMIF([1]!Query1[Date],"="&amp;A4086,[1]!Query1[Quantity])</f>
        <v>0</v>
      </c>
      <c r="C4086" s="75" t="e">
        <f t="shared" si="127"/>
        <v>#DIV/0!</v>
      </c>
      <c r="D4086" s="74">
        <f>SUMIF([1]!Query1[Date],"="&amp;A4086,[1]!Query1[Trans_cnt])</f>
        <v>0</v>
      </c>
    </row>
    <row r="4087" spans="1:4" x14ac:dyDescent="0.25">
      <c r="A4087" s="8">
        <f t="shared" si="128"/>
        <v>49012</v>
      </c>
      <c r="B4087" s="74">
        <f>SUMIF([1]!Query1[Date],"="&amp;A4087,[1]!Query1[Quantity])</f>
        <v>0</v>
      </c>
      <c r="C4087" s="75" t="e">
        <f t="shared" si="127"/>
        <v>#DIV/0!</v>
      </c>
      <c r="D4087" s="74">
        <f>SUMIF([1]!Query1[Date],"="&amp;A4087,[1]!Query1[Trans_cnt])</f>
        <v>0</v>
      </c>
    </row>
    <row r="4088" spans="1:4" x14ac:dyDescent="0.25">
      <c r="A4088" s="8">
        <f t="shared" si="128"/>
        <v>49013</v>
      </c>
      <c r="B4088" s="74">
        <f>SUMIF([1]!Query1[Date],"="&amp;A4088,[1]!Query1[Quantity])</f>
        <v>0</v>
      </c>
      <c r="C4088" s="75" t="e">
        <f t="shared" si="127"/>
        <v>#DIV/0!</v>
      </c>
      <c r="D4088" s="74">
        <f>SUMIF([1]!Query1[Date],"="&amp;A4088,[1]!Query1[Trans_cnt])</f>
        <v>0</v>
      </c>
    </row>
    <row r="4089" spans="1:4" x14ac:dyDescent="0.25">
      <c r="A4089" s="8">
        <f t="shared" si="128"/>
        <v>49014</v>
      </c>
      <c r="B4089" s="74">
        <f>SUMIF([1]!Query1[Date],"="&amp;A4089,[1]!Query1[Quantity])</f>
        <v>0</v>
      </c>
      <c r="C4089" s="75" t="e">
        <f t="shared" si="127"/>
        <v>#DIV/0!</v>
      </c>
      <c r="D4089" s="74">
        <f>SUMIF([1]!Query1[Date],"="&amp;A4089,[1]!Query1[Trans_cnt])</f>
        <v>0</v>
      </c>
    </row>
    <row r="4090" spans="1:4" x14ac:dyDescent="0.25">
      <c r="A4090" s="8">
        <f t="shared" si="128"/>
        <v>49015</v>
      </c>
      <c r="B4090" s="74">
        <f>SUMIF([1]!Query1[Date],"="&amp;A4090,[1]!Query1[Quantity])</f>
        <v>0</v>
      </c>
      <c r="C4090" s="75" t="e">
        <f t="shared" si="127"/>
        <v>#DIV/0!</v>
      </c>
      <c r="D4090" s="74">
        <f>SUMIF([1]!Query1[Date],"="&amp;A4090,[1]!Query1[Trans_cnt])</f>
        <v>0</v>
      </c>
    </row>
    <row r="4091" spans="1:4" x14ac:dyDescent="0.25">
      <c r="A4091" s="8">
        <f t="shared" si="128"/>
        <v>49016</v>
      </c>
      <c r="B4091" s="74">
        <f>SUMIF([1]!Query1[Date],"="&amp;A4091,[1]!Query1[Quantity])</f>
        <v>0</v>
      </c>
      <c r="C4091" s="75" t="e">
        <f t="shared" si="127"/>
        <v>#DIV/0!</v>
      </c>
      <c r="D4091" s="74">
        <f>SUMIF([1]!Query1[Date],"="&amp;A4091,[1]!Query1[Trans_cnt])</f>
        <v>0</v>
      </c>
    </row>
    <row r="4092" spans="1:4" x14ac:dyDescent="0.25">
      <c r="A4092" s="8">
        <f t="shared" si="128"/>
        <v>49017</v>
      </c>
      <c r="B4092" s="74">
        <f>SUMIF([1]!Query1[Date],"="&amp;A4092,[1]!Query1[Quantity])</f>
        <v>0</v>
      </c>
      <c r="C4092" s="75" t="e">
        <f t="shared" si="127"/>
        <v>#DIV/0!</v>
      </c>
      <c r="D4092" s="74">
        <f>SUMIF([1]!Query1[Date],"="&amp;A4092,[1]!Query1[Trans_cnt])</f>
        <v>0</v>
      </c>
    </row>
    <row r="4093" spans="1:4" x14ac:dyDescent="0.25">
      <c r="A4093" s="8">
        <f t="shared" si="128"/>
        <v>49018</v>
      </c>
      <c r="B4093" s="74">
        <f>SUMIF([1]!Query1[Date],"="&amp;A4093,[1]!Query1[Quantity])</f>
        <v>0</v>
      </c>
      <c r="C4093" s="75" t="e">
        <f t="shared" si="127"/>
        <v>#DIV/0!</v>
      </c>
      <c r="D4093" s="74">
        <f>SUMIF([1]!Query1[Date],"="&amp;A4093,[1]!Query1[Trans_cnt])</f>
        <v>0</v>
      </c>
    </row>
    <row r="4094" spans="1:4" x14ac:dyDescent="0.25">
      <c r="A4094" s="8">
        <f t="shared" si="128"/>
        <v>49019</v>
      </c>
      <c r="B4094" s="74">
        <f>SUMIF([1]!Query1[Date],"="&amp;A4094,[1]!Query1[Quantity])</f>
        <v>0</v>
      </c>
      <c r="C4094" s="75" t="e">
        <f t="shared" si="127"/>
        <v>#DIV/0!</v>
      </c>
      <c r="D4094" s="74">
        <f>SUMIF([1]!Query1[Date],"="&amp;A4094,[1]!Query1[Trans_cnt])</f>
        <v>0</v>
      </c>
    </row>
    <row r="4095" spans="1:4" x14ac:dyDescent="0.25">
      <c r="A4095" s="8">
        <f t="shared" si="128"/>
        <v>49020</v>
      </c>
      <c r="B4095" s="74">
        <f>SUMIF([1]!Query1[Date],"="&amp;A4095,[1]!Query1[Quantity])</f>
        <v>0</v>
      </c>
      <c r="C4095" s="75" t="e">
        <f t="shared" si="127"/>
        <v>#DIV/0!</v>
      </c>
      <c r="D4095" s="74">
        <f>SUMIF([1]!Query1[Date],"="&amp;A4095,[1]!Query1[Trans_cnt])</f>
        <v>0</v>
      </c>
    </row>
    <row r="4096" spans="1:4" x14ac:dyDescent="0.25">
      <c r="A4096" s="8">
        <f t="shared" si="128"/>
        <v>49021</v>
      </c>
      <c r="B4096" s="74">
        <f>SUMIF([1]!Query1[Date],"="&amp;A4096,[1]!Query1[Quantity])</f>
        <v>0</v>
      </c>
      <c r="C4096" s="75" t="e">
        <f t="shared" si="127"/>
        <v>#DIV/0!</v>
      </c>
      <c r="D4096" s="74">
        <f>SUMIF([1]!Query1[Date],"="&amp;A4096,[1]!Query1[Trans_cnt])</f>
        <v>0</v>
      </c>
    </row>
    <row r="4097" spans="1:4" x14ac:dyDescent="0.25">
      <c r="A4097" s="8">
        <f t="shared" si="128"/>
        <v>49022</v>
      </c>
      <c r="B4097" s="74">
        <f>SUMIF([1]!Query1[Date],"="&amp;A4097,[1]!Query1[Quantity])</f>
        <v>0</v>
      </c>
      <c r="C4097" s="75" t="e">
        <f t="shared" si="127"/>
        <v>#DIV/0!</v>
      </c>
      <c r="D4097" s="74">
        <f>SUMIF([1]!Query1[Date],"="&amp;A4097,[1]!Query1[Trans_cnt])</f>
        <v>0</v>
      </c>
    </row>
    <row r="4098" spans="1:4" x14ac:dyDescent="0.25">
      <c r="A4098" s="8">
        <f t="shared" si="128"/>
        <v>49023</v>
      </c>
      <c r="B4098" s="74">
        <f>SUMIF([1]!Query1[Date],"="&amp;A4098,[1]!Query1[Quantity])</f>
        <v>0</v>
      </c>
      <c r="C4098" s="75" t="e">
        <f t="shared" si="127"/>
        <v>#DIV/0!</v>
      </c>
      <c r="D4098" s="74">
        <f>SUMIF([1]!Query1[Date],"="&amp;A4098,[1]!Query1[Trans_cnt])</f>
        <v>0</v>
      </c>
    </row>
    <row r="4099" spans="1:4" x14ac:dyDescent="0.25">
      <c r="A4099" s="8">
        <f t="shared" si="128"/>
        <v>49024</v>
      </c>
      <c r="B4099" s="74">
        <f>SUMIF([1]!Query1[Date],"="&amp;A4099,[1]!Query1[Quantity])</f>
        <v>0</v>
      </c>
      <c r="C4099" s="75" t="e">
        <f t="shared" ref="C4099:C4162" si="129">B4099/D4099</f>
        <v>#DIV/0!</v>
      </c>
      <c r="D4099" s="74">
        <f>SUMIF([1]!Query1[Date],"="&amp;A4099,[1]!Query1[Trans_cnt])</f>
        <v>0</v>
      </c>
    </row>
    <row r="4100" spans="1:4" x14ac:dyDescent="0.25">
      <c r="A4100" s="8">
        <f t="shared" si="128"/>
        <v>49025</v>
      </c>
      <c r="B4100" s="74">
        <f>SUMIF([1]!Query1[Date],"="&amp;A4100,[1]!Query1[Quantity])</f>
        <v>0</v>
      </c>
      <c r="C4100" s="75" t="e">
        <f t="shared" si="129"/>
        <v>#DIV/0!</v>
      </c>
      <c r="D4100" s="74">
        <f>SUMIF([1]!Query1[Date],"="&amp;A4100,[1]!Query1[Trans_cnt])</f>
        <v>0</v>
      </c>
    </row>
    <row r="4101" spans="1:4" x14ac:dyDescent="0.25">
      <c r="A4101" s="8">
        <f t="shared" si="128"/>
        <v>49026</v>
      </c>
      <c r="B4101" s="74">
        <f>SUMIF([1]!Query1[Date],"="&amp;A4101,[1]!Query1[Quantity])</f>
        <v>0</v>
      </c>
      <c r="C4101" s="75" t="e">
        <f t="shared" si="129"/>
        <v>#DIV/0!</v>
      </c>
      <c r="D4101" s="74">
        <f>SUMIF([1]!Query1[Date],"="&amp;A4101,[1]!Query1[Trans_cnt])</f>
        <v>0</v>
      </c>
    </row>
    <row r="4102" spans="1:4" x14ac:dyDescent="0.25">
      <c r="A4102" s="8">
        <f t="shared" si="128"/>
        <v>49027</v>
      </c>
      <c r="B4102" s="74">
        <f>SUMIF([1]!Query1[Date],"="&amp;A4102,[1]!Query1[Quantity])</f>
        <v>0</v>
      </c>
      <c r="C4102" s="75" t="e">
        <f t="shared" si="129"/>
        <v>#DIV/0!</v>
      </c>
      <c r="D4102" s="74">
        <f>SUMIF([1]!Query1[Date],"="&amp;A4102,[1]!Query1[Trans_cnt])</f>
        <v>0</v>
      </c>
    </row>
    <row r="4103" spans="1:4" x14ac:dyDescent="0.25">
      <c r="A4103" s="8">
        <f t="shared" si="128"/>
        <v>49028</v>
      </c>
      <c r="B4103" s="74">
        <f>SUMIF([1]!Query1[Date],"="&amp;A4103,[1]!Query1[Quantity])</f>
        <v>0</v>
      </c>
      <c r="C4103" s="75" t="e">
        <f t="shared" si="129"/>
        <v>#DIV/0!</v>
      </c>
      <c r="D4103" s="74">
        <f>SUMIF([1]!Query1[Date],"="&amp;A4103,[1]!Query1[Trans_cnt])</f>
        <v>0</v>
      </c>
    </row>
    <row r="4104" spans="1:4" x14ac:dyDescent="0.25">
      <c r="A4104" s="8">
        <f t="shared" si="128"/>
        <v>49029</v>
      </c>
      <c r="B4104" s="74">
        <f>SUMIF([1]!Query1[Date],"="&amp;A4104,[1]!Query1[Quantity])</f>
        <v>0</v>
      </c>
      <c r="C4104" s="75" t="e">
        <f t="shared" si="129"/>
        <v>#DIV/0!</v>
      </c>
      <c r="D4104" s="74">
        <f>SUMIF([1]!Query1[Date],"="&amp;A4104,[1]!Query1[Trans_cnt])</f>
        <v>0</v>
      </c>
    </row>
    <row r="4105" spans="1:4" x14ac:dyDescent="0.25">
      <c r="A4105" s="8">
        <f t="shared" si="128"/>
        <v>49030</v>
      </c>
      <c r="B4105" s="74">
        <f>SUMIF([1]!Query1[Date],"="&amp;A4105,[1]!Query1[Quantity])</f>
        <v>0</v>
      </c>
      <c r="C4105" s="75" t="e">
        <f t="shared" si="129"/>
        <v>#DIV/0!</v>
      </c>
      <c r="D4105" s="74">
        <f>SUMIF([1]!Query1[Date],"="&amp;A4105,[1]!Query1[Trans_cnt])</f>
        <v>0</v>
      </c>
    </row>
    <row r="4106" spans="1:4" x14ac:dyDescent="0.25">
      <c r="A4106" s="8">
        <f t="shared" si="128"/>
        <v>49031</v>
      </c>
      <c r="B4106" s="74">
        <f>SUMIF([1]!Query1[Date],"="&amp;A4106,[1]!Query1[Quantity])</f>
        <v>0</v>
      </c>
      <c r="C4106" s="75" t="e">
        <f t="shared" si="129"/>
        <v>#DIV/0!</v>
      </c>
      <c r="D4106" s="74">
        <f>SUMIF([1]!Query1[Date],"="&amp;A4106,[1]!Query1[Trans_cnt])</f>
        <v>0</v>
      </c>
    </row>
    <row r="4107" spans="1:4" x14ac:dyDescent="0.25">
      <c r="A4107" s="8">
        <f t="shared" si="128"/>
        <v>49032</v>
      </c>
      <c r="B4107" s="74">
        <f>SUMIF([1]!Query1[Date],"="&amp;A4107,[1]!Query1[Quantity])</f>
        <v>0</v>
      </c>
      <c r="C4107" s="75" t="e">
        <f t="shared" si="129"/>
        <v>#DIV/0!</v>
      </c>
      <c r="D4107" s="74">
        <f>SUMIF([1]!Query1[Date],"="&amp;A4107,[1]!Query1[Trans_cnt])</f>
        <v>0</v>
      </c>
    </row>
    <row r="4108" spans="1:4" x14ac:dyDescent="0.25">
      <c r="A4108" s="8">
        <f t="shared" si="128"/>
        <v>49033</v>
      </c>
      <c r="B4108" s="74">
        <f>SUMIF([1]!Query1[Date],"="&amp;A4108,[1]!Query1[Quantity])</f>
        <v>0</v>
      </c>
      <c r="C4108" s="75" t="e">
        <f t="shared" si="129"/>
        <v>#DIV/0!</v>
      </c>
      <c r="D4108" s="74">
        <f>SUMIF([1]!Query1[Date],"="&amp;A4108,[1]!Query1[Trans_cnt])</f>
        <v>0</v>
      </c>
    </row>
    <row r="4109" spans="1:4" x14ac:dyDescent="0.25">
      <c r="A4109" s="8">
        <f t="shared" si="128"/>
        <v>49034</v>
      </c>
      <c r="B4109" s="74">
        <f>SUMIF([1]!Query1[Date],"="&amp;A4109,[1]!Query1[Quantity])</f>
        <v>0</v>
      </c>
      <c r="C4109" s="75" t="e">
        <f t="shared" si="129"/>
        <v>#DIV/0!</v>
      </c>
      <c r="D4109" s="74">
        <f>SUMIF([1]!Query1[Date],"="&amp;A4109,[1]!Query1[Trans_cnt])</f>
        <v>0</v>
      </c>
    </row>
    <row r="4110" spans="1:4" x14ac:dyDescent="0.25">
      <c r="A4110" s="8">
        <f t="shared" si="128"/>
        <v>49035</v>
      </c>
      <c r="B4110" s="74">
        <f>SUMIF([1]!Query1[Date],"="&amp;A4110,[1]!Query1[Quantity])</f>
        <v>0</v>
      </c>
      <c r="C4110" s="75" t="e">
        <f t="shared" si="129"/>
        <v>#DIV/0!</v>
      </c>
      <c r="D4110" s="74">
        <f>SUMIF([1]!Query1[Date],"="&amp;A4110,[1]!Query1[Trans_cnt])</f>
        <v>0</v>
      </c>
    </row>
    <row r="4111" spans="1:4" x14ac:dyDescent="0.25">
      <c r="A4111" s="8">
        <f t="shared" si="128"/>
        <v>49036</v>
      </c>
      <c r="B4111" s="74">
        <f>SUMIF([1]!Query1[Date],"="&amp;A4111,[1]!Query1[Quantity])</f>
        <v>0</v>
      </c>
      <c r="C4111" s="75" t="e">
        <f t="shared" si="129"/>
        <v>#DIV/0!</v>
      </c>
      <c r="D4111" s="74">
        <f>SUMIF([1]!Query1[Date],"="&amp;A4111,[1]!Query1[Trans_cnt])</f>
        <v>0</v>
      </c>
    </row>
    <row r="4112" spans="1:4" x14ac:dyDescent="0.25">
      <c r="A4112" s="8">
        <f t="shared" si="128"/>
        <v>49037</v>
      </c>
      <c r="B4112" s="74">
        <f>SUMIF([1]!Query1[Date],"="&amp;A4112,[1]!Query1[Quantity])</f>
        <v>0</v>
      </c>
      <c r="C4112" s="75" t="e">
        <f t="shared" si="129"/>
        <v>#DIV/0!</v>
      </c>
      <c r="D4112" s="74">
        <f>SUMIF([1]!Query1[Date],"="&amp;A4112,[1]!Query1[Trans_cnt])</f>
        <v>0</v>
      </c>
    </row>
    <row r="4113" spans="1:4" x14ac:dyDescent="0.25">
      <c r="A4113" s="8">
        <f t="shared" si="128"/>
        <v>49038</v>
      </c>
      <c r="B4113" s="74">
        <f>SUMIF([1]!Query1[Date],"="&amp;A4113,[1]!Query1[Quantity])</f>
        <v>0</v>
      </c>
      <c r="C4113" s="75" t="e">
        <f t="shared" si="129"/>
        <v>#DIV/0!</v>
      </c>
      <c r="D4113" s="74">
        <f>SUMIF([1]!Query1[Date],"="&amp;A4113,[1]!Query1[Trans_cnt])</f>
        <v>0</v>
      </c>
    </row>
    <row r="4114" spans="1:4" x14ac:dyDescent="0.25">
      <c r="A4114" s="8">
        <f t="shared" si="128"/>
        <v>49039</v>
      </c>
      <c r="B4114" s="74">
        <f>SUMIF([1]!Query1[Date],"="&amp;A4114,[1]!Query1[Quantity])</f>
        <v>0</v>
      </c>
      <c r="C4114" s="75" t="e">
        <f t="shared" si="129"/>
        <v>#DIV/0!</v>
      </c>
      <c r="D4114" s="74">
        <f>SUMIF([1]!Query1[Date],"="&amp;A4114,[1]!Query1[Trans_cnt])</f>
        <v>0</v>
      </c>
    </row>
    <row r="4115" spans="1:4" x14ac:dyDescent="0.25">
      <c r="A4115" s="8">
        <f t="shared" si="128"/>
        <v>49040</v>
      </c>
      <c r="B4115" s="74">
        <f>SUMIF([1]!Query1[Date],"="&amp;A4115,[1]!Query1[Quantity])</f>
        <v>0</v>
      </c>
      <c r="C4115" s="75" t="e">
        <f t="shared" si="129"/>
        <v>#DIV/0!</v>
      </c>
      <c r="D4115" s="74">
        <f>SUMIF([1]!Query1[Date],"="&amp;A4115,[1]!Query1[Trans_cnt])</f>
        <v>0</v>
      </c>
    </row>
    <row r="4116" spans="1:4" x14ac:dyDescent="0.25">
      <c r="A4116" s="8">
        <f t="shared" si="128"/>
        <v>49041</v>
      </c>
      <c r="B4116" s="74">
        <f>SUMIF([1]!Query1[Date],"="&amp;A4116,[1]!Query1[Quantity])</f>
        <v>0</v>
      </c>
      <c r="C4116" s="75" t="e">
        <f t="shared" si="129"/>
        <v>#DIV/0!</v>
      </c>
      <c r="D4116" s="74">
        <f>SUMIF([1]!Query1[Date],"="&amp;A4116,[1]!Query1[Trans_cnt])</f>
        <v>0</v>
      </c>
    </row>
    <row r="4117" spans="1:4" x14ac:dyDescent="0.25">
      <c r="A4117" s="8">
        <f t="shared" si="128"/>
        <v>49042</v>
      </c>
      <c r="B4117" s="74">
        <f>SUMIF([1]!Query1[Date],"="&amp;A4117,[1]!Query1[Quantity])</f>
        <v>0</v>
      </c>
      <c r="C4117" s="75" t="e">
        <f t="shared" si="129"/>
        <v>#DIV/0!</v>
      </c>
      <c r="D4117" s="74">
        <f>SUMIF([1]!Query1[Date],"="&amp;A4117,[1]!Query1[Trans_cnt])</f>
        <v>0</v>
      </c>
    </row>
    <row r="4118" spans="1:4" x14ac:dyDescent="0.25">
      <c r="A4118" s="8">
        <f t="shared" si="128"/>
        <v>49043</v>
      </c>
      <c r="B4118" s="74">
        <f>SUMIF([1]!Query1[Date],"="&amp;A4118,[1]!Query1[Quantity])</f>
        <v>0</v>
      </c>
      <c r="C4118" s="75" t="e">
        <f t="shared" si="129"/>
        <v>#DIV/0!</v>
      </c>
      <c r="D4118" s="74">
        <f>SUMIF([1]!Query1[Date],"="&amp;A4118,[1]!Query1[Trans_cnt])</f>
        <v>0</v>
      </c>
    </row>
    <row r="4119" spans="1:4" x14ac:dyDescent="0.25">
      <c r="A4119" s="8">
        <f t="shared" ref="A4119:A4182" si="130">A4118+1</f>
        <v>49044</v>
      </c>
      <c r="B4119" s="74">
        <f>SUMIF([1]!Query1[Date],"="&amp;A4119,[1]!Query1[Quantity])</f>
        <v>0</v>
      </c>
      <c r="C4119" s="75" t="e">
        <f t="shared" si="129"/>
        <v>#DIV/0!</v>
      </c>
      <c r="D4119" s="74">
        <f>SUMIF([1]!Query1[Date],"="&amp;A4119,[1]!Query1[Trans_cnt])</f>
        <v>0</v>
      </c>
    </row>
    <row r="4120" spans="1:4" x14ac:dyDescent="0.25">
      <c r="A4120" s="8">
        <f t="shared" si="130"/>
        <v>49045</v>
      </c>
      <c r="B4120" s="74">
        <f>SUMIF([1]!Query1[Date],"="&amp;A4120,[1]!Query1[Quantity])</f>
        <v>0</v>
      </c>
      <c r="C4120" s="75" t="e">
        <f t="shared" si="129"/>
        <v>#DIV/0!</v>
      </c>
      <c r="D4120" s="74">
        <f>SUMIF([1]!Query1[Date],"="&amp;A4120,[1]!Query1[Trans_cnt])</f>
        <v>0</v>
      </c>
    </row>
    <row r="4121" spans="1:4" x14ac:dyDescent="0.25">
      <c r="A4121" s="8">
        <f t="shared" si="130"/>
        <v>49046</v>
      </c>
      <c r="B4121" s="74">
        <f>SUMIF([1]!Query1[Date],"="&amp;A4121,[1]!Query1[Quantity])</f>
        <v>0</v>
      </c>
      <c r="C4121" s="75" t="e">
        <f t="shared" si="129"/>
        <v>#DIV/0!</v>
      </c>
      <c r="D4121" s="74">
        <f>SUMIF([1]!Query1[Date],"="&amp;A4121,[1]!Query1[Trans_cnt])</f>
        <v>0</v>
      </c>
    </row>
    <row r="4122" spans="1:4" x14ac:dyDescent="0.25">
      <c r="A4122" s="8">
        <f t="shared" si="130"/>
        <v>49047</v>
      </c>
      <c r="B4122" s="74">
        <f>SUMIF([1]!Query1[Date],"="&amp;A4122,[1]!Query1[Quantity])</f>
        <v>0</v>
      </c>
      <c r="C4122" s="75" t="e">
        <f t="shared" si="129"/>
        <v>#DIV/0!</v>
      </c>
      <c r="D4122" s="74">
        <f>SUMIF([1]!Query1[Date],"="&amp;A4122,[1]!Query1[Trans_cnt])</f>
        <v>0</v>
      </c>
    </row>
    <row r="4123" spans="1:4" x14ac:dyDescent="0.25">
      <c r="A4123" s="8">
        <f t="shared" si="130"/>
        <v>49048</v>
      </c>
      <c r="B4123" s="74">
        <f>SUMIF([1]!Query1[Date],"="&amp;A4123,[1]!Query1[Quantity])</f>
        <v>0</v>
      </c>
      <c r="C4123" s="75" t="e">
        <f t="shared" si="129"/>
        <v>#DIV/0!</v>
      </c>
      <c r="D4123" s="74">
        <f>SUMIF([1]!Query1[Date],"="&amp;A4123,[1]!Query1[Trans_cnt])</f>
        <v>0</v>
      </c>
    </row>
    <row r="4124" spans="1:4" x14ac:dyDescent="0.25">
      <c r="A4124" s="8">
        <f t="shared" si="130"/>
        <v>49049</v>
      </c>
      <c r="B4124" s="74">
        <f>SUMIF([1]!Query1[Date],"="&amp;A4124,[1]!Query1[Quantity])</f>
        <v>0</v>
      </c>
      <c r="C4124" s="75" t="e">
        <f t="shared" si="129"/>
        <v>#DIV/0!</v>
      </c>
      <c r="D4124" s="74">
        <f>SUMIF([1]!Query1[Date],"="&amp;A4124,[1]!Query1[Trans_cnt])</f>
        <v>0</v>
      </c>
    </row>
    <row r="4125" spans="1:4" x14ac:dyDescent="0.25">
      <c r="A4125" s="8">
        <f t="shared" si="130"/>
        <v>49050</v>
      </c>
      <c r="B4125" s="74">
        <f>SUMIF([1]!Query1[Date],"="&amp;A4125,[1]!Query1[Quantity])</f>
        <v>0</v>
      </c>
      <c r="C4125" s="75" t="e">
        <f t="shared" si="129"/>
        <v>#DIV/0!</v>
      </c>
      <c r="D4125" s="74">
        <f>SUMIF([1]!Query1[Date],"="&amp;A4125,[1]!Query1[Trans_cnt])</f>
        <v>0</v>
      </c>
    </row>
    <row r="4126" spans="1:4" x14ac:dyDescent="0.25">
      <c r="A4126" s="8">
        <f t="shared" si="130"/>
        <v>49051</v>
      </c>
      <c r="B4126" s="74">
        <f>SUMIF([1]!Query1[Date],"="&amp;A4126,[1]!Query1[Quantity])</f>
        <v>0</v>
      </c>
      <c r="C4126" s="75" t="e">
        <f t="shared" si="129"/>
        <v>#DIV/0!</v>
      </c>
      <c r="D4126" s="74">
        <f>SUMIF([1]!Query1[Date],"="&amp;A4126,[1]!Query1[Trans_cnt])</f>
        <v>0</v>
      </c>
    </row>
    <row r="4127" spans="1:4" x14ac:dyDescent="0.25">
      <c r="A4127" s="8">
        <f t="shared" si="130"/>
        <v>49052</v>
      </c>
      <c r="B4127" s="74">
        <f>SUMIF([1]!Query1[Date],"="&amp;A4127,[1]!Query1[Quantity])</f>
        <v>0</v>
      </c>
      <c r="C4127" s="75" t="e">
        <f t="shared" si="129"/>
        <v>#DIV/0!</v>
      </c>
      <c r="D4127" s="74">
        <f>SUMIF([1]!Query1[Date],"="&amp;A4127,[1]!Query1[Trans_cnt])</f>
        <v>0</v>
      </c>
    </row>
    <row r="4128" spans="1:4" x14ac:dyDescent="0.25">
      <c r="A4128" s="8">
        <f t="shared" si="130"/>
        <v>49053</v>
      </c>
      <c r="B4128" s="74">
        <f>SUMIF([1]!Query1[Date],"="&amp;A4128,[1]!Query1[Quantity])</f>
        <v>0</v>
      </c>
      <c r="C4128" s="75" t="e">
        <f t="shared" si="129"/>
        <v>#DIV/0!</v>
      </c>
      <c r="D4128" s="74">
        <f>SUMIF([1]!Query1[Date],"="&amp;A4128,[1]!Query1[Trans_cnt])</f>
        <v>0</v>
      </c>
    </row>
    <row r="4129" spans="1:4" x14ac:dyDescent="0.25">
      <c r="A4129" s="8">
        <f t="shared" si="130"/>
        <v>49054</v>
      </c>
      <c r="B4129" s="74">
        <f>SUMIF([1]!Query1[Date],"="&amp;A4129,[1]!Query1[Quantity])</f>
        <v>0</v>
      </c>
      <c r="C4129" s="75" t="e">
        <f t="shared" si="129"/>
        <v>#DIV/0!</v>
      </c>
      <c r="D4129" s="74">
        <f>SUMIF([1]!Query1[Date],"="&amp;A4129,[1]!Query1[Trans_cnt])</f>
        <v>0</v>
      </c>
    </row>
    <row r="4130" spans="1:4" x14ac:dyDescent="0.25">
      <c r="A4130" s="8">
        <f t="shared" si="130"/>
        <v>49055</v>
      </c>
      <c r="B4130" s="74">
        <f>SUMIF([1]!Query1[Date],"="&amp;A4130,[1]!Query1[Quantity])</f>
        <v>0</v>
      </c>
      <c r="C4130" s="75" t="e">
        <f t="shared" si="129"/>
        <v>#DIV/0!</v>
      </c>
      <c r="D4130" s="74">
        <f>SUMIF([1]!Query1[Date],"="&amp;A4130,[1]!Query1[Trans_cnt])</f>
        <v>0</v>
      </c>
    </row>
    <row r="4131" spans="1:4" x14ac:dyDescent="0.25">
      <c r="A4131" s="8">
        <f t="shared" si="130"/>
        <v>49056</v>
      </c>
      <c r="B4131" s="74">
        <f>SUMIF([1]!Query1[Date],"="&amp;A4131,[1]!Query1[Quantity])</f>
        <v>0</v>
      </c>
      <c r="C4131" s="75" t="e">
        <f t="shared" si="129"/>
        <v>#DIV/0!</v>
      </c>
      <c r="D4131" s="74">
        <f>SUMIF([1]!Query1[Date],"="&amp;A4131,[1]!Query1[Trans_cnt])</f>
        <v>0</v>
      </c>
    </row>
    <row r="4132" spans="1:4" x14ac:dyDescent="0.25">
      <c r="A4132" s="8">
        <f t="shared" si="130"/>
        <v>49057</v>
      </c>
      <c r="B4132" s="74">
        <f>SUMIF([1]!Query1[Date],"="&amp;A4132,[1]!Query1[Quantity])</f>
        <v>0</v>
      </c>
      <c r="C4132" s="75" t="e">
        <f t="shared" si="129"/>
        <v>#DIV/0!</v>
      </c>
      <c r="D4132" s="74">
        <f>SUMIF([1]!Query1[Date],"="&amp;A4132,[1]!Query1[Trans_cnt])</f>
        <v>0</v>
      </c>
    </row>
    <row r="4133" spans="1:4" x14ac:dyDescent="0.25">
      <c r="A4133" s="8">
        <f t="shared" si="130"/>
        <v>49058</v>
      </c>
      <c r="B4133" s="74">
        <f>SUMIF([1]!Query1[Date],"="&amp;A4133,[1]!Query1[Quantity])</f>
        <v>0</v>
      </c>
      <c r="C4133" s="75" t="e">
        <f t="shared" si="129"/>
        <v>#DIV/0!</v>
      </c>
      <c r="D4133" s="74">
        <f>SUMIF([1]!Query1[Date],"="&amp;A4133,[1]!Query1[Trans_cnt])</f>
        <v>0</v>
      </c>
    </row>
    <row r="4134" spans="1:4" x14ac:dyDescent="0.25">
      <c r="A4134" s="8">
        <f t="shared" si="130"/>
        <v>49059</v>
      </c>
      <c r="B4134" s="74">
        <f>SUMIF([1]!Query1[Date],"="&amp;A4134,[1]!Query1[Quantity])</f>
        <v>0</v>
      </c>
      <c r="C4134" s="75" t="e">
        <f t="shared" si="129"/>
        <v>#DIV/0!</v>
      </c>
      <c r="D4134" s="74">
        <f>SUMIF([1]!Query1[Date],"="&amp;A4134,[1]!Query1[Trans_cnt])</f>
        <v>0</v>
      </c>
    </row>
    <row r="4135" spans="1:4" x14ac:dyDescent="0.25">
      <c r="A4135" s="8">
        <f t="shared" si="130"/>
        <v>49060</v>
      </c>
      <c r="B4135" s="74">
        <f>SUMIF([1]!Query1[Date],"="&amp;A4135,[1]!Query1[Quantity])</f>
        <v>0</v>
      </c>
      <c r="C4135" s="75" t="e">
        <f t="shared" si="129"/>
        <v>#DIV/0!</v>
      </c>
      <c r="D4135" s="74">
        <f>SUMIF([1]!Query1[Date],"="&amp;A4135,[1]!Query1[Trans_cnt])</f>
        <v>0</v>
      </c>
    </row>
    <row r="4136" spans="1:4" x14ac:dyDescent="0.25">
      <c r="A4136" s="8">
        <f t="shared" si="130"/>
        <v>49061</v>
      </c>
      <c r="B4136" s="74">
        <f>SUMIF([1]!Query1[Date],"="&amp;A4136,[1]!Query1[Quantity])</f>
        <v>0</v>
      </c>
      <c r="C4136" s="75" t="e">
        <f t="shared" si="129"/>
        <v>#DIV/0!</v>
      </c>
      <c r="D4136" s="74">
        <f>SUMIF([1]!Query1[Date],"="&amp;A4136,[1]!Query1[Trans_cnt])</f>
        <v>0</v>
      </c>
    </row>
    <row r="4137" spans="1:4" x14ac:dyDescent="0.25">
      <c r="A4137" s="8">
        <f t="shared" si="130"/>
        <v>49062</v>
      </c>
      <c r="B4137" s="74">
        <f>SUMIF([1]!Query1[Date],"="&amp;A4137,[1]!Query1[Quantity])</f>
        <v>0</v>
      </c>
      <c r="C4137" s="75" t="e">
        <f t="shared" si="129"/>
        <v>#DIV/0!</v>
      </c>
      <c r="D4137" s="74">
        <f>SUMIF([1]!Query1[Date],"="&amp;A4137,[1]!Query1[Trans_cnt])</f>
        <v>0</v>
      </c>
    </row>
    <row r="4138" spans="1:4" x14ac:dyDescent="0.25">
      <c r="A4138" s="8">
        <f t="shared" si="130"/>
        <v>49063</v>
      </c>
      <c r="B4138" s="74">
        <f>SUMIF([1]!Query1[Date],"="&amp;A4138,[1]!Query1[Quantity])</f>
        <v>0</v>
      </c>
      <c r="C4138" s="75" t="e">
        <f t="shared" si="129"/>
        <v>#DIV/0!</v>
      </c>
      <c r="D4138" s="74">
        <f>SUMIF([1]!Query1[Date],"="&amp;A4138,[1]!Query1[Trans_cnt])</f>
        <v>0</v>
      </c>
    </row>
    <row r="4139" spans="1:4" x14ac:dyDescent="0.25">
      <c r="A4139" s="8">
        <f t="shared" si="130"/>
        <v>49064</v>
      </c>
      <c r="B4139" s="74">
        <f>SUMIF([1]!Query1[Date],"="&amp;A4139,[1]!Query1[Quantity])</f>
        <v>0</v>
      </c>
      <c r="C4139" s="75" t="e">
        <f t="shared" si="129"/>
        <v>#DIV/0!</v>
      </c>
      <c r="D4139" s="74">
        <f>SUMIF([1]!Query1[Date],"="&amp;A4139,[1]!Query1[Trans_cnt])</f>
        <v>0</v>
      </c>
    </row>
    <row r="4140" spans="1:4" x14ac:dyDescent="0.25">
      <c r="A4140" s="8">
        <f t="shared" si="130"/>
        <v>49065</v>
      </c>
      <c r="B4140" s="74">
        <f>SUMIF([1]!Query1[Date],"="&amp;A4140,[1]!Query1[Quantity])</f>
        <v>0</v>
      </c>
      <c r="C4140" s="75" t="e">
        <f t="shared" si="129"/>
        <v>#DIV/0!</v>
      </c>
      <c r="D4140" s="74">
        <f>SUMIF([1]!Query1[Date],"="&amp;A4140,[1]!Query1[Trans_cnt])</f>
        <v>0</v>
      </c>
    </row>
    <row r="4141" spans="1:4" x14ac:dyDescent="0.25">
      <c r="A4141" s="8">
        <f t="shared" si="130"/>
        <v>49066</v>
      </c>
      <c r="B4141" s="74">
        <f>SUMIF([1]!Query1[Date],"="&amp;A4141,[1]!Query1[Quantity])</f>
        <v>0</v>
      </c>
      <c r="C4141" s="75" t="e">
        <f t="shared" si="129"/>
        <v>#DIV/0!</v>
      </c>
      <c r="D4141" s="74">
        <f>SUMIF([1]!Query1[Date],"="&amp;A4141,[1]!Query1[Trans_cnt])</f>
        <v>0</v>
      </c>
    </row>
    <row r="4142" spans="1:4" x14ac:dyDescent="0.25">
      <c r="A4142" s="8">
        <f t="shared" si="130"/>
        <v>49067</v>
      </c>
      <c r="B4142" s="74">
        <f>SUMIF([1]!Query1[Date],"="&amp;A4142,[1]!Query1[Quantity])</f>
        <v>0</v>
      </c>
      <c r="C4142" s="75" t="e">
        <f t="shared" si="129"/>
        <v>#DIV/0!</v>
      </c>
      <c r="D4142" s="74">
        <f>SUMIF([1]!Query1[Date],"="&amp;A4142,[1]!Query1[Trans_cnt])</f>
        <v>0</v>
      </c>
    </row>
    <row r="4143" spans="1:4" x14ac:dyDescent="0.25">
      <c r="A4143" s="8">
        <f t="shared" si="130"/>
        <v>49068</v>
      </c>
      <c r="B4143" s="74">
        <f>SUMIF([1]!Query1[Date],"="&amp;A4143,[1]!Query1[Quantity])</f>
        <v>0</v>
      </c>
      <c r="C4143" s="75" t="e">
        <f t="shared" si="129"/>
        <v>#DIV/0!</v>
      </c>
      <c r="D4143" s="74">
        <f>SUMIF([1]!Query1[Date],"="&amp;A4143,[1]!Query1[Trans_cnt])</f>
        <v>0</v>
      </c>
    </row>
    <row r="4144" spans="1:4" x14ac:dyDescent="0.25">
      <c r="A4144" s="8">
        <f t="shared" si="130"/>
        <v>49069</v>
      </c>
      <c r="B4144" s="74">
        <f>SUMIF([1]!Query1[Date],"="&amp;A4144,[1]!Query1[Quantity])</f>
        <v>0</v>
      </c>
      <c r="C4144" s="75" t="e">
        <f t="shared" si="129"/>
        <v>#DIV/0!</v>
      </c>
      <c r="D4144" s="74">
        <f>SUMIF([1]!Query1[Date],"="&amp;A4144,[1]!Query1[Trans_cnt])</f>
        <v>0</v>
      </c>
    </row>
    <row r="4145" spans="1:4" x14ac:dyDescent="0.25">
      <c r="A4145" s="8">
        <f t="shared" si="130"/>
        <v>49070</v>
      </c>
      <c r="B4145" s="74">
        <f>SUMIF([1]!Query1[Date],"="&amp;A4145,[1]!Query1[Quantity])</f>
        <v>0</v>
      </c>
      <c r="C4145" s="75" t="e">
        <f t="shared" si="129"/>
        <v>#DIV/0!</v>
      </c>
      <c r="D4145" s="74">
        <f>SUMIF([1]!Query1[Date],"="&amp;A4145,[1]!Query1[Trans_cnt])</f>
        <v>0</v>
      </c>
    </row>
    <row r="4146" spans="1:4" x14ac:dyDescent="0.25">
      <c r="A4146" s="8">
        <f t="shared" si="130"/>
        <v>49071</v>
      </c>
      <c r="B4146" s="74">
        <f>SUMIF([1]!Query1[Date],"="&amp;A4146,[1]!Query1[Quantity])</f>
        <v>0</v>
      </c>
      <c r="C4146" s="75" t="e">
        <f t="shared" si="129"/>
        <v>#DIV/0!</v>
      </c>
      <c r="D4146" s="74">
        <f>SUMIF([1]!Query1[Date],"="&amp;A4146,[1]!Query1[Trans_cnt])</f>
        <v>0</v>
      </c>
    </row>
    <row r="4147" spans="1:4" x14ac:dyDescent="0.25">
      <c r="A4147" s="8">
        <f t="shared" si="130"/>
        <v>49072</v>
      </c>
      <c r="B4147" s="74">
        <f>SUMIF([1]!Query1[Date],"="&amp;A4147,[1]!Query1[Quantity])</f>
        <v>0</v>
      </c>
      <c r="C4147" s="75" t="e">
        <f t="shared" si="129"/>
        <v>#DIV/0!</v>
      </c>
      <c r="D4147" s="74">
        <f>SUMIF([1]!Query1[Date],"="&amp;A4147,[1]!Query1[Trans_cnt])</f>
        <v>0</v>
      </c>
    </row>
    <row r="4148" spans="1:4" x14ac:dyDescent="0.25">
      <c r="A4148" s="8">
        <f t="shared" si="130"/>
        <v>49073</v>
      </c>
      <c r="B4148" s="74">
        <f>SUMIF([1]!Query1[Date],"="&amp;A4148,[1]!Query1[Quantity])</f>
        <v>0</v>
      </c>
      <c r="C4148" s="75" t="e">
        <f t="shared" si="129"/>
        <v>#DIV/0!</v>
      </c>
      <c r="D4148" s="74">
        <f>SUMIF([1]!Query1[Date],"="&amp;A4148,[1]!Query1[Trans_cnt])</f>
        <v>0</v>
      </c>
    </row>
    <row r="4149" spans="1:4" x14ac:dyDescent="0.25">
      <c r="A4149" s="8">
        <f t="shared" si="130"/>
        <v>49074</v>
      </c>
      <c r="B4149" s="74">
        <f>SUMIF([1]!Query1[Date],"="&amp;A4149,[1]!Query1[Quantity])</f>
        <v>0</v>
      </c>
      <c r="C4149" s="75" t="e">
        <f t="shared" si="129"/>
        <v>#DIV/0!</v>
      </c>
      <c r="D4149" s="74">
        <f>SUMIF([1]!Query1[Date],"="&amp;A4149,[1]!Query1[Trans_cnt])</f>
        <v>0</v>
      </c>
    </row>
    <row r="4150" spans="1:4" x14ac:dyDescent="0.25">
      <c r="A4150" s="8">
        <f t="shared" si="130"/>
        <v>49075</v>
      </c>
      <c r="B4150" s="74">
        <f>SUMIF([1]!Query1[Date],"="&amp;A4150,[1]!Query1[Quantity])</f>
        <v>0</v>
      </c>
      <c r="C4150" s="75" t="e">
        <f t="shared" si="129"/>
        <v>#DIV/0!</v>
      </c>
      <c r="D4150" s="74">
        <f>SUMIF([1]!Query1[Date],"="&amp;A4150,[1]!Query1[Trans_cnt])</f>
        <v>0</v>
      </c>
    </row>
    <row r="4151" spans="1:4" x14ac:dyDescent="0.25">
      <c r="A4151" s="8">
        <f t="shared" si="130"/>
        <v>49076</v>
      </c>
      <c r="B4151" s="74">
        <f>SUMIF([1]!Query1[Date],"="&amp;A4151,[1]!Query1[Quantity])</f>
        <v>0</v>
      </c>
      <c r="C4151" s="75" t="e">
        <f t="shared" si="129"/>
        <v>#DIV/0!</v>
      </c>
      <c r="D4151" s="74">
        <f>SUMIF([1]!Query1[Date],"="&amp;A4151,[1]!Query1[Trans_cnt])</f>
        <v>0</v>
      </c>
    </row>
    <row r="4152" spans="1:4" x14ac:dyDescent="0.25">
      <c r="A4152" s="8">
        <f t="shared" si="130"/>
        <v>49077</v>
      </c>
      <c r="B4152" s="74">
        <f>SUMIF([1]!Query1[Date],"="&amp;A4152,[1]!Query1[Quantity])</f>
        <v>0</v>
      </c>
      <c r="C4152" s="75" t="e">
        <f t="shared" si="129"/>
        <v>#DIV/0!</v>
      </c>
      <c r="D4152" s="74">
        <f>SUMIF([1]!Query1[Date],"="&amp;A4152,[1]!Query1[Trans_cnt])</f>
        <v>0</v>
      </c>
    </row>
    <row r="4153" spans="1:4" x14ac:dyDescent="0.25">
      <c r="A4153" s="8">
        <f t="shared" si="130"/>
        <v>49078</v>
      </c>
      <c r="B4153" s="74">
        <f>SUMIF([1]!Query1[Date],"="&amp;A4153,[1]!Query1[Quantity])</f>
        <v>0</v>
      </c>
      <c r="C4153" s="75" t="e">
        <f t="shared" si="129"/>
        <v>#DIV/0!</v>
      </c>
      <c r="D4153" s="74">
        <f>SUMIF([1]!Query1[Date],"="&amp;A4153,[1]!Query1[Trans_cnt])</f>
        <v>0</v>
      </c>
    </row>
    <row r="4154" spans="1:4" x14ac:dyDescent="0.25">
      <c r="A4154" s="8">
        <f t="shared" si="130"/>
        <v>49079</v>
      </c>
      <c r="B4154" s="74">
        <f>SUMIF([1]!Query1[Date],"="&amp;A4154,[1]!Query1[Quantity])</f>
        <v>0</v>
      </c>
      <c r="C4154" s="75" t="e">
        <f t="shared" si="129"/>
        <v>#DIV/0!</v>
      </c>
      <c r="D4154" s="74">
        <f>SUMIF([1]!Query1[Date],"="&amp;A4154,[1]!Query1[Trans_cnt])</f>
        <v>0</v>
      </c>
    </row>
    <row r="4155" spans="1:4" x14ac:dyDescent="0.25">
      <c r="A4155" s="8">
        <f t="shared" si="130"/>
        <v>49080</v>
      </c>
      <c r="B4155" s="74">
        <f>SUMIF([1]!Query1[Date],"="&amp;A4155,[1]!Query1[Quantity])</f>
        <v>0</v>
      </c>
      <c r="C4155" s="75" t="e">
        <f t="shared" si="129"/>
        <v>#DIV/0!</v>
      </c>
      <c r="D4155" s="74">
        <f>SUMIF([1]!Query1[Date],"="&amp;A4155,[1]!Query1[Trans_cnt])</f>
        <v>0</v>
      </c>
    </row>
    <row r="4156" spans="1:4" x14ac:dyDescent="0.25">
      <c r="A4156" s="8">
        <f t="shared" si="130"/>
        <v>49081</v>
      </c>
      <c r="B4156" s="74">
        <f>SUMIF([1]!Query1[Date],"="&amp;A4156,[1]!Query1[Quantity])</f>
        <v>0</v>
      </c>
      <c r="C4156" s="75" t="e">
        <f t="shared" si="129"/>
        <v>#DIV/0!</v>
      </c>
      <c r="D4156" s="74">
        <f>SUMIF([1]!Query1[Date],"="&amp;A4156,[1]!Query1[Trans_cnt])</f>
        <v>0</v>
      </c>
    </row>
    <row r="4157" spans="1:4" x14ac:dyDescent="0.25">
      <c r="A4157" s="8">
        <f t="shared" si="130"/>
        <v>49082</v>
      </c>
      <c r="B4157" s="74">
        <f>SUMIF([1]!Query1[Date],"="&amp;A4157,[1]!Query1[Quantity])</f>
        <v>0</v>
      </c>
      <c r="C4157" s="75" t="e">
        <f t="shared" si="129"/>
        <v>#DIV/0!</v>
      </c>
      <c r="D4157" s="74">
        <f>SUMIF([1]!Query1[Date],"="&amp;A4157,[1]!Query1[Trans_cnt])</f>
        <v>0</v>
      </c>
    </row>
    <row r="4158" spans="1:4" x14ac:dyDescent="0.25">
      <c r="A4158" s="8">
        <f t="shared" si="130"/>
        <v>49083</v>
      </c>
      <c r="B4158" s="74">
        <f>SUMIF([1]!Query1[Date],"="&amp;A4158,[1]!Query1[Quantity])</f>
        <v>0</v>
      </c>
      <c r="C4158" s="75" t="e">
        <f t="shared" si="129"/>
        <v>#DIV/0!</v>
      </c>
      <c r="D4158" s="74">
        <f>SUMIF([1]!Query1[Date],"="&amp;A4158,[1]!Query1[Trans_cnt])</f>
        <v>0</v>
      </c>
    </row>
    <row r="4159" spans="1:4" x14ac:dyDescent="0.25">
      <c r="A4159" s="8">
        <f t="shared" si="130"/>
        <v>49084</v>
      </c>
      <c r="B4159" s="74">
        <f>SUMIF([1]!Query1[Date],"="&amp;A4159,[1]!Query1[Quantity])</f>
        <v>0</v>
      </c>
      <c r="C4159" s="75" t="e">
        <f t="shared" si="129"/>
        <v>#DIV/0!</v>
      </c>
      <c r="D4159" s="74">
        <f>SUMIF([1]!Query1[Date],"="&amp;A4159,[1]!Query1[Trans_cnt])</f>
        <v>0</v>
      </c>
    </row>
    <row r="4160" spans="1:4" x14ac:dyDescent="0.25">
      <c r="A4160" s="8">
        <f t="shared" si="130"/>
        <v>49085</v>
      </c>
      <c r="B4160" s="74">
        <f>SUMIF([1]!Query1[Date],"="&amp;A4160,[1]!Query1[Quantity])</f>
        <v>0</v>
      </c>
      <c r="C4160" s="75" t="e">
        <f t="shared" si="129"/>
        <v>#DIV/0!</v>
      </c>
      <c r="D4160" s="74">
        <f>SUMIF([1]!Query1[Date],"="&amp;A4160,[1]!Query1[Trans_cnt])</f>
        <v>0</v>
      </c>
    </row>
    <row r="4161" spans="1:4" x14ac:dyDescent="0.25">
      <c r="A4161" s="8">
        <f t="shared" si="130"/>
        <v>49086</v>
      </c>
      <c r="B4161" s="74">
        <f>SUMIF([1]!Query1[Date],"="&amp;A4161,[1]!Query1[Quantity])</f>
        <v>0</v>
      </c>
      <c r="C4161" s="75" t="e">
        <f t="shared" si="129"/>
        <v>#DIV/0!</v>
      </c>
      <c r="D4161" s="74">
        <f>SUMIF([1]!Query1[Date],"="&amp;A4161,[1]!Query1[Trans_cnt])</f>
        <v>0</v>
      </c>
    </row>
    <row r="4162" spans="1:4" x14ac:dyDescent="0.25">
      <c r="A4162" s="8">
        <f t="shared" si="130"/>
        <v>49087</v>
      </c>
      <c r="B4162" s="74">
        <f>SUMIF([1]!Query1[Date],"="&amp;A4162,[1]!Query1[Quantity])</f>
        <v>0</v>
      </c>
      <c r="C4162" s="75" t="e">
        <f t="shared" si="129"/>
        <v>#DIV/0!</v>
      </c>
      <c r="D4162" s="74">
        <f>SUMIF([1]!Query1[Date],"="&amp;A4162,[1]!Query1[Trans_cnt])</f>
        <v>0</v>
      </c>
    </row>
    <row r="4163" spans="1:4" x14ac:dyDescent="0.25">
      <c r="A4163" s="8">
        <f t="shared" si="130"/>
        <v>49088</v>
      </c>
      <c r="B4163" s="74">
        <f>SUMIF([1]!Query1[Date],"="&amp;A4163,[1]!Query1[Quantity])</f>
        <v>0</v>
      </c>
      <c r="C4163" s="75" t="e">
        <f t="shared" ref="C4163:C4226" si="131">B4163/D4163</f>
        <v>#DIV/0!</v>
      </c>
      <c r="D4163" s="74">
        <f>SUMIF([1]!Query1[Date],"="&amp;A4163,[1]!Query1[Trans_cnt])</f>
        <v>0</v>
      </c>
    </row>
    <row r="4164" spans="1:4" x14ac:dyDescent="0.25">
      <c r="A4164" s="8">
        <f t="shared" si="130"/>
        <v>49089</v>
      </c>
      <c r="B4164" s="74">
        <f>SUMIF([1]!Query1[Date],"="&amp;A4164,[1]!Query1[Quantity])</f>
        <v>0</v>
      </c>
      <c r="C4164" s="75" t="e">
        <f t="shared" si="131"/>
        <v>#DIV/0!</v>
      </c>
      <c r="D4164" s="74">
        <f>SUMIF([1]!Query1[Date],"="&amp;A4164,[1]!Query1[Trans_cnt])</f>
        <v>0</v>
      </c>
    </row>
    <row r="4165" spans="1:4" x14ac:dyDescent="0.25">
      <c r="A4165" s="8">
        <f t="shared" si="130"/>
        <v>49090</v>
      </c>
      <c r="B4165" s="74">
        <f>SUMIF([1]!Query1[Date],"="&amp;A4165,[1]!Query1[Quantity])</f>
        <v>0</v>
      </c>
      <c r="C4165" s="75" t="e">
        <f t="shared" si="131"/>
        <v>#DIV/0!</v>
      </c>
      <c r="D4165" s="74">
        <f>SUMIF([1]!Query1[Date],"="&amp;A4165,[1]!Query1[Trans_cnt])</f>
        <v>0</v>
      </c>
    </row>
    <row r="4166" spans="1:4" x14ac:dyDescent="0.25">
      <c r="A4166" s="8">
        <f t="shared" si="130"/>
        <v>49091</v>
      </c>
      <c r="B4166" s="74">
        <f>SUMIF([1]!Query1[Date],"="&amp;A4166,[1]!Query1[Quantity])</f>
        <v>0</v>
      </c>
      <c r="C4166" s="75" t="e">
        <f t="shared" si="131"/>
        <v>#DIV/0!</v>
      </c>
      <c r="D4166" s="74">
        <f>SUMIF([1]!Query1[Date],"="&amp;A4166,[1]!Query1[Trans_cnt])</f>
        <v>0</v>
      </c>
    </row>
    <row r="4167" spans="1:4" x14ac:dyDescent="0.25">
      <c r="A4167" s="8">
        <f t="shared" si="130"/>
        <v>49092</v>
      </c>
      <c r="B4167" s="74">
        <f>SUMIF([1]!Query1[Date],"="&amp;A4167,[1]!Query1[Quantity])</f>
        <v>0</v>
      </c>
      <c r="C4167" s="75" t="e">
        <f t="shared" si="131"/>
        <v>#DIV/0!</v>
      </c>
      <c r="D4167" s="74">
        <f>SUMIF([1]!Query1[Date],"="&amp;A4167,[1]!Query1[Trans_cnt])</f>
        <v>0</v>
      </c>
    </row>
    <row r="4168" spans="1:4" x14ac:dyDescent="0.25">
      <c r="A4168" s="8">
        <f t="shared" si="130"/>
        <v>49093</v>
      </c>
      <c r="B4168" s="74">
        <f>SUMIF([1]!Query1[Date],"="&amp;A4168,[1]!Query1[Quantity])</f>
        <v>0</v>
      </c>
      <c r="C4168" s="75" t="e">
        <f t="shared" si="131"/>
        <v>#DIV/0!</v>
      </c>
      <c r="D4168" s="74">
        <f>SUMIF([1]!Query1[Date],"="&amp;A4168,[1]!Query1[Trans_cnt])</f>
        <v>0</v>
      </c>
    </row>
    <row r="4169" spans="1:4" x14ac:dyDescent="0.25">
      <c r="A4169" s="8">
        <f t="shared" si="130"/>
        <v>49094</v>
      </c>
      <c r="B4169" s="74">
        <f>SUMIF([1]!Query1[Date],"="&amp;A4169,[1]!Query1[Quantity])</f>
        <v>0</v>
      </c>
      <c r="C4169" s="75" t="e">
        <f t="shared" si="131"/>
        <v>#DIV/0!</v>
      </c>
      <c r="D4169" s="74">
        <f>SUMIF([1]!Query1[Date],"="&amp;A4169,[1]!Query1[Trans_cnt])</f>
        <v>0</v>
      </c>
    </row>
    <row r="4170" spans="1:4" x14ac:dyDescent="0.25">
      <c r="A4170" s="8">
        <f t="shared" si="130"/>
        <v>49095</v>
      </c>
      <c r="B4170" s="74">
        <f>SUMIF([1]!Query1[Date],"="&amp;A4170,[1]!Query1[Quantity])</f>
        <v>0</v>
      </c>
      <c r="C4170" s="75" t="e">
        <f t="shared" si="131"/>
        <v>#DIV/0!</v>
      </c>
      <c r="D4170" s="74">
        <f>SUMIF([1]!Query1[Date],"="&amp;A4170,[1]!Query1[Trans_cnt])</f>
        <v>0</v>
      </c>
    </row>
    <row r="4171" spans="1:4" x14ac:dyDescent="0.25">
      <c r="A4171" s="8">
        <f t="shared" si="130"/>
        <v>49096</v>
      </c>
      <c r="B4171" s="74">
        <f>SUMIF([1]!Query1[Date],"="&amp;A4171,[1]!Query1[Quantity])</f>
        <v>0</v>
      </c>
      <c r="C4171" s="75" t="e">
        <f t="shared" si="131"/>
        <v>#DIV/0!</v>
      </c>
      <c r="D4171" s="74">
        <f>SUMIF([1]!Query1[Date],"="&amp;A4171,[1]!Query1[Trans_cnt])</f>
        <v>0</v>
      </c>
    </row>
    <row r="4172" spans="1:4" x14ac:dyDescent="0.25">
      <c r="A4172" s="8">
        <f t="shared" si="130"/>
        <v>49097</v>
      </c>
      <c r="B4172" s="74">
        <f>SUMIF([1]!Query1[Date],"="&amp;A4172,[1]!Query1[Quantity])</f>
        <v>0</v>
      </c>
      <c r="C4172" s="75" t="e">
        <f t="shared" si="131"/>
        <v>#DIV/0!</v>
      </c>
      <c r="D4172" s="74">
        <f>SUMIF([1]!Query1[Date],"="&amp;A4172,[1]!Query1[Trans_cnt])</f>
        <v>0</v>
      </c>
    </row>
    <row r="4173" spans="1:4" x14ac:dyDescent="0.25">
      <c r="A4173" s="8">
        <f t="shared" si="130"/>
        <v>49098</v>
      </c>
      <c r="B4173" s="74">
        <f>SUMIF([1]!Query1[Date],"="&amp;A4173,[1]!Query1[Quantity])</f>
        <v>0</v>
      </c>
      <c r="C4173" s="75" t="e">
        <f t="shared" si="131"/>
        <v>#DIV/0!</v>
      </c>
      <c r="D4173" s="74">
        <f>SUMIF([1]!Query1[Date],"="&amp;A4173,[1]!Query1[Trans_cnt])</f>
        <v>0</v>
      </c>
    </row>
    <row r="4174" spans="1:4" x14ac:dyDescent="0.25">
      <c r="A4174" s="8">
        <f t="shared" si="130"/>
        <v>49099</v>
      </c>
      <c r="B4174" s="74">
        <f>SUMIF([1]!Query1[Date],"="&amp;A4174,[1]!Query1[Quantity])</f>
        <v>0</v>
      </c>
      <c r="C4174" s="75" t="e">
        <f t="shared" si="131"/>
        <v>#DIV/0!</v>
      </c>
      <c r="D4174" s="74">
        <f>SUMIF([1]!Query1[Date],"="&amp;A4174,[1]!Query1[Trans_cnt])</f>
        <v>0</v>
      </c>
    </row>
    <row r="4175" spans="1:4" x14ac:dyDescent="0.25">
      <c r="A4175" s="8">
        <f t="shared" si="130"/>
        <v>49100</v>
      </c>
      <c r="B4175" s="74">
        <f>SUMIF([1]!Query1[Date],"="&amp;A4175,[1]!Query1[Quantity])</f>
        <v>0</v>
      </c>
      <c r="C4175" s="75" t="e">
        <f t="shared" si="131"/>
        <v>#DIV/0!</v>
      </c>
      <c r="D4175" s="74">
        <f>SUMIF([1]!Query1[Date],"="&amp;A4175,[1]!Query1[Trans_cnt])</f>
        <v>0</v>
      </c>
    </row>
    <row r="4176" spans="1:4" x14ac:dyDescent="0.25">
      <c r="A4176" s="8">
        <f t="shared" si="130"/>
        <v>49101</v>
      </c>
      <c r="B4176" s="74">
        <f>SUMIF([1]!Query1[Date],"="&amp;A4176,[1]!Query1[Quantity])</f>
        <v>0</v>
      </c>
      <c r="C4176" s="75" t="e">
        <f t="shared" si="131"/>
        <v>#DIV/0!</v>
      </c>
      <c r="D4176" s="74">
        <f>SUMIF([1]!Query1[Date],"="&amp;A4176,[1]!Query1[Trans_cnt])</f>
        <v>0</v>
      </c>
    </row>
    <row r="4177" spans="1:4" x14ac:dyDescent="0.25">
      <c r="A4177" s="8">
        <f t="shared" si="130"/>
        <v>49102</v>
      </c>
      <c r="B4177" s="74">
        <f>SUMIF([1]!Query1[Date],"="&amp;A4177,[1]!Query1[Quantity])</f>
        <v>0</v>
      </c>
      <c r="C4177" s="75" t="e">
        <f t="shared" si="131"/>
        <v>#DIV/0!</v>
      </c>
      <c r="D4177" s="74">
        <f>SUMIF([1]!Query1[Date],"="&amp;A4177,[1]!Query1[Trans_cnt])</f>
        <v>0</v>
      </c>
    </row>
    <row r="4178" spans="1:4" x14ac:dyDescent="0.25">
      <c r="A4178" s="8">
        <f t="shared" si="130"/>
        <v>49103</v>
      </c>
      <c r="B4178" s="74">
        <f>SUMIF([1]!Query1[Date],"="&amp;A4178,[1]!Query1[Quantity])</f>
        <v>0</v>
      </c>
      <c r="C4178" s="75" t="e">
        <f t="shared" si="131"/>
        <v>#DIV/0!</v>
      </c>
      <c r="D4178" s="74">
        <f>SUMIF([1]!Query1[Date],"="&amp;A4178,[1]!Query1[Trans_cnt])</f>
        <v>0</v>
      </c>
    </row>
    <row r="4179" spans="1:4" x14ac:dyDescent="0.25">
      <c r="A4179" s="8">
        <f t="shared" si="130"/>
        <v>49104</v>
      </c>
      <c r="B4179" s="74">
        <f>SUMIF([1]!Query1[Date],"="&amp;A4179,[1]!Query1[Quantity])</f>
        <v>0</v>
      </c>
      <c r="C4179" s="75" t="e">
        <f t="shared" si="131"/>
        <v>#DIV/0!</v>
      </c>
      <c r="D4179" s="74">
        <f>SUMIF([1]!Query1[Date],"="&amp;A4179,[1]!Query1[Trans_cnt])</f>
        <v>0</v>
      </c>
    </row>
    <row r="4180" spans="1:4" x14ac:dyDescent="0.25">
      <c r="A4180" s="8">
        <f t="shared" si="130"/>
        <v>49105</v>
      </c>
      <c r="B4180" s="74">
        <f>SUMIF([1]!Query1[Date],"="&amp;A4180,[1]!Query1[Quantity])</f>
        <v>0</v>
      </c>
      <c r="C4180" s="75" t="e">
        <f t="shared" si="131"/>
        <v>#DIV/0!</v>
      </c>
      <c r="D4180" s="74">
        <f>SUMIF([1]!Query1[Date],"="&amp;A4180,[1]!Query1[Trans_cnt])</f>
        <v>0</v>
      </c>
    </row>
    <row r="4181" spans="1:4" x14ac:dyDescent="0.25">
      <c r="A4181" s="8">
        <f t="shared" si="130"/>
        <v>49106</v>
      </c>
      <c r="B4181" s="74">
        <f>SUMIF([1]!Query1[Date],"="&amp;A4181,[1]!Query1[Quantity])</f>
        <v>0</v>
      </c>
      <c r="C4181" s="75" t="e">
        <f t="shared" si="131"/>
        <v>#DIV/0!</v>
      </c>
      <c r="D4181" s="74">
        <f>SUMIF([1]!Query1[Date],"="&amp;A4181,[1]!Query1[Trans_cnt])</f>
        <v>0</v>
      </c>
    </row>
    <row r="4182" spans="1:4" x14ac:dyDescent="0.25">
      <c r="A4182" s="8">
        <f t="shared" si="130"/>
        <v>49107</v>
      </c>
      <c r="B4182" s="74">
        <f>SUMIF([1]!Query1[Date],"="&amp;A4182,[1]!Query1[Quantity])</f>
        <v>0</v>
      </c>
      <c r="C4182" s="75" t="e">
        <f t="shared" si="131"/>
        <v>#DIV/0!</v>
      </c>
      <c r="D4182" s="74">
        <f>SUMIF([1]!Query1[Date],"="&amp;A4182,[1]!Query1[Trans_cnt])</f>
        <v>0</v>
      </c>
    </row>
    <row r="4183" spans="1:4" x14ac:dyDescent="0.25">
      <c r="A4183" s="8">
        <f t="shared" ref="A4183:A4246" si="132">A4182+1</f>
        <v>49108</v>
      </c>
      <c r="B4183" s="74">
        <f>SUMIF([1]!Query1[Date],"="&amp;A4183,[1]!Query1[Quantity])</f>
        <v>0</v>
      </c>
      <c r="C4183" s="75" t="e">
        <f t="shared" si="131"/>
        <v>#DIV/0!</v>
      </c>
      <c r="D4183" s="74">
        <f>SUMIF([1]!Query1[Date],"="&amp;A4183,[1]!Query1[Trans_cnt])</f>
        <v>0</v>
      </c>
    </row>
    <row r="4184" spans="1:4" x14ac:dyDescent="0.25">
      <c r="A4184" s="8">
        <f t="shared" si="132"/>
        <v>49109</v>
      </c>
      <c r="B4184" s="74">
        <f>SUMIF([1]!Query1[Date],"="&amp;A4184,[1]!Query1[Quantity])</f>
        <v>0</v>
      </c>
      <c r="C4184" s="75" t="e">
        <f t="shared" si="131"/>
        <v>#DIV/0!</v>
      </c>
      <c r="D4184" s="74">
        <f>SUMIF([1]!Query1[Date],"="&amp;A4184,[1]!Query1[Trans_cnt])</f>
        <v>0</v>
      </c>
    </row>
    <row r="4185" spans="1:4" x14ac:dyDescent="0.25">
      <c r="A4185" s="8">
        <f t="shared" si="132"/>
        <v>49110</v>
      </c>
      <c r="B4185" s="74">
        <f>SUMIF([1]!Query1[Date],"="&amp;A4185,[1]!Query1[Quantity])</f>
        <v>0</v>
      </c>
      <c r="C4185" s="75" t="e">
        <f t="shared" si="131"/>
        <v>#DIV/0!</v>
      </c>
      <c r="D4185" s="74">
        <f>SUMIF([1]!Query1[Date],"="&amp;A4185,[1]!Query1[Trans_cnt])</f>
        <v>0</v>
      </c>
    </row>
    <row r="4186" spans="1:4" x14ac:dyDescent="0.25">
      <c r="A4186" s="8">
        <f t="shared" si="132"/>
        <v>49111</v>
      </c>
      <c r="B4186" s="74">
        <f>SUMIF([1]!Query1[Date],"="&amp;A4186,[1]!Query1[Quantity])</f>
        <v>0</v>
      </c>
      <c r="C4186" s="75" t="e">
        <f t="shared" si="131"/>
        <v>#DIV/0!</v>
      </c>
      <c r="D4186" s="74">
        <f>SUMIF([1]!Query1[Date],"="&amp;A4186,[1]!Query1[Trans_cnt])</f>
        <v>0</v>
      </c>
    </row>
    <row r="4187" spans="1:4" x14ac:dyDescent="0.25">
      <c r="A4187" s="8">
        <f t="shared" si="132"/>
        <v>49112</v>
      </c>
      <c r="B4187" s="74">
        <f>SUMIF([1]!Query1[Date],"="&amp;A4187,[1]!Query1[Quantity])</f>
        <v>0</v>
      </c>
      <c r="C4187" s="75" t="e">
        <f t="shared" si="131"/>
        <v>#DIV/0!</v>
      </c>
      <c r="D4187" s="74">
        <f>SUMIF([1]!Query1[Date],"="&amp;A4187,[1]!Query1[Trans_cnt])</f>
        <v>0</v>
      </c>
    </row>
    <row r="4188" spans="1:4" x14ac:dyDescent="0.25">
      <c r="A4188" s="8">
        <f t="shared" si="132"/>
        <v>49113</v>
      </c>
      <c r="B4188" s="74">
        <f>SUMIF([1]!Query1[Date],"="&amp;A4188,[1]!Query1[Quantity])</f>
        <v>0</v>
      </c>
      <c r="C4188" s="75" t="e">
        <f t="shared" si="131"/>
        <v>#DIV/0!</v>
      </c>
      <c r="D4188" s="74">
        <f>SUMIF([1]!Query1[Date],"="&amp;A4188,[1]!Query1[Trans_cnt])</f>
        <v>0</v>
      </c>
    </row>
    <row r="4189" spans="1:4" x14ac:dyDescent="0.25">
      <c r="A4189" s="8">
        <f t="shared" si="132"/>
        <v>49114</v>
      </c>
      <c r="B4189" s="74">
        <f>SUMIF([1]!Query1[Date],"="&amp;A4189,[1]!Query1[Quantity])</f>
        <v>0</v>
      </c>
      <c r="C4189" s="75" t="e">
        <f t="shared" si="131"/>
        <v>#DIV/0!</v>
      </c>
      <c r="D4189" s="74">
        <f>SUMIF([1]!Query1[Date],"="&amp;A4189,[1]!Query1[Trans_cnt])</f>
        <v>0</v>
      </c>
    </row>
    <row r="4190" spans="1:4" x14ac:dyDescent="0.25">
      <c r="A4190" s="8">
        <f t="shared" si="132"/>
        <v>49115</v>
      </c>
      <c r="B4190" s="74">
        <f>SUMIF([1]!Query1[Date],"="&amp;A4190,[1]!Query1[Quantity])</f>
        <v>0</v>
      </c>
      <c r="C4190" s="75" t="e">
        <f t="shared" si="131"/>
        <v>#DIV/0!</v>
      </c>
      <c r="D4190" s="74">
        <f>SUMIF([1]!Query1[Date],"="&amp;A4190,[1]!Query1[Trans_cnt])</f>
        <v>0</v>
      </c>
    </row>
    <row r="4191" spans="1:4" x14ac:dyDescent="0.25">
      <c r="A4191" s="8">
        <f t="shared" si="132"/>
        <v>49116</v>
      </c>
      <c r="B4191" s="74">
        <f>SUMIF([1]!Query1[Date],"="&amp;A4191,[1]!Query1[Quantity])</f>
        <v>0</v>
      </c>
      <c r="C4191" s="75" t="e">
        <f t="shared" si="131"/>
        <v>#DIV/0!</v>
      </c>
      <c r="D4191" s="74">
        <f>SUMIF([1]!Query1[Date],"="&amp;A4191,[1]!Query1[Trans_cnt])</f>
        <v>0</v>
      </c>
    </row>
    <row r="4192" spans="1:4" x14ac:dyDescent="0.25">
      <c r="A4192" s="8">
        <f t="shared" si="132"/>
        <v>49117</v>
      </c>
      <c r="B4192" s="74">
        <f>SUMIF([1]!Query1[Date],"="&amp;A4192,[1]!Query1[Quantity])</f>
        <v>0</v>
      </c>
      <c r="C4192" s="75" t="e">
        <f t="shared" si="131"/>
        <v>#DIV/0!</v>
      </c>
      <c r="D4192" s="74">
        <f>SUMIF([1]!Query1[Date],"="&amp;A4192,[1]!Query1[Trans_cnt])</f>
        <v>0</v>
      </c>
    </row>
    <row r="4193" spans="1:4" x14ac:dyDescent="0.25">
      <c r="A4193" s="8">
        <f t="shared" si="132"/>
        <v>49118</v>
      </c>
      <c r="B4193" s="74">
        <f>SUMIF([1]!Query1[Date],"="&amp;A4193,[1]!Query1[Quantity])</f>
        <v>0</v>
      </c>
      <c r="C4193" s="75" t="e">
        <f t="shared" si="131"/>
        <v>#DIV/0!</v>
      </c>
      <c r="D4193" s="74">
        <f>SUMIF([1]!Query1[Date],"="&amp;A4193,[1]!Query1[Trans_cnt])</f>
        <v>0</v>
      </c>
    </row>
    <row r="4194" spans="1:4" x14ac:dyDescent="0.25">
      <c r="A4194" s="8">
        <f t="shared" si="132"/>
        <v>49119</v>
      </c>
      <c r="B4194" s="74">
        <f>SUMIF([1]!Query1[Date],"="&amp;A4194,[1]!Query1[Quantity])</f>
        <v>0</v>
      </c>
      <c r="C4194" s="75" t="e">
        <f t="shared" si="131"/>
        <v>#DIV/0!</v>
      </c>
      <c r="D4194" s="74">
        <f>SUMIF([1]!Query1[Date],"="&amp;A4194,[1]!Query1[Trans_cnt])</f>
        <v>0</v>
      </c>
    </row>
    <row r="4195" spans="1:4" x14ac:dyDescent="0.25">
      <c r="A4195" s="8">
        <f t="shared" si="132"/>
        <v>49120</v>
      </c>
      <c r="B4195" s="74">
        <f>SUMIF([1]!Query1[Date],"="&amp;A4195,[1]!Query1[Quantity])</f>
        <v>0</v>
      </c>
      <c r="C4195" s="75" t="e">
        <f t="shared" si="131"/>
        <v>#DIV/0!</v>
      </c>
      <c r="D4195" s="74">
        <f>SUMIF([1]!Query1[Date],"="&amp;A4195,[1]!Query1[Trans_cnt])</f>
        <v>0</v>
      </c>
    </row>
    <row r="4196" spans="1:4" x14ac:dyDescent="0.25">
      <c r="A4196" s="8">
        <f t="shared" si="132"/>
        <v>49121</v>
      </c>
      <c r="B4196" s="74">
        <f>SUMIF([1]!Query1[Date],"="&amp;A4196,[1]!Query1[Quantity])</f>
        <v>0</v>
      </c>
      <c r="C4196" s="75" t="e">
        <f t="shared" si="131"/>
        <v>#DIV/0!</v>
      </c>
      <c r="D4196" s="74">
        <f>SUMIF([1]!Query1[Date],"="&amp;A4196,[1]!Query1[Trans_cnt])</f>
        <v>0</v>
      </c>
    </row>
    <row r="4197" spans="1:4" x14ac:dyDescent="0.25">
      <c r="A4197" s="8">
        <f t="shared" si="132"/>
        <v>49122</v>
      </c>
      <c r="B4197" s="74">
        <f>SUMIF([1]!Query1[Date],"="&amp;A4197,[1]!Query1[Quantity])</f>
        <v>0</v>
      </c>
      <c r="C4197" s="75" t="e">
        <f t="shared" si="131"/>
        <v>#DIV/0!</v>
      </c>
      <c r="D4197" s="74">
        <f>SUMIF([1]!Query1[Date],"="&amp;A4197,[1]!Query1[Trans_cnt])</f>
        <v>0</v>
      </c>
    </row>
    <row r="4198" spans="1:4" x14ac:dyDescent="0.25">
      <c r="A4198" s="8">
        <f t="shared" si="132"/>
        <v>49123</v>
      </c>
      <c r="B4198" s="74">
        <f>SUMIF([1]!Query1[Date],"="&amp;A4198,[1]!Query1[Quantity])</f>
        <v>0</v>
      </c>
      <c r="C4198" s="75" t="e">
        <f t="shared" si="131"/>
        <v>#DIV/0!</v>
      </c>
      <c r="D4198" s="74">
        <f>SUMIF([1]!Query1[Date],"="&amp;A4198,[1]!Query1[Trans_cnt])</f>
        <v>0</v>
      </c>
    </row>
    <row r="4199" spans="1:4" x14ac:dyDescent="0.25">
      <c r="A4199" s="8">
        <f t="shared" si="132"/>
        <v>49124</v>
      </c>
      <c r="B4199" s="74">
        <f>SUMIF([1]!Query1[Date],"="&amp;A4199,[1]!Query1[Quantity])</f>
        <v>0</v>
      </c>
      <c r="C4199" s="75" t="e">
        <f t="shared" si="131"/>
        <v>#DIV/0!</v>
      </c>
      <c r="D4199" s="74">
        <f>SUMIF([1]!Query1[Date],"="&amp;A4199,[1]!Query1[Trans_cnt])</f>
        <v>0</v>
      </c>
    </row>
    <row r="4200" spans="1:4" x14ac:dyDescent="0.25">
      <c r="A4200" s="8">
        <f t="shared" si="132"/>
        <v>49125</v>
      </c>
      <c r="B4200" s="74">
        <f>SUMIF([1]!Query1[Date],"="&amp;A4200,[1]!Query1[Quantity])</f>
        <v>0</v>
      </c>
      <c r="C4200" s="75" t="e">
        <f t="shared" si="131"/>
        <v>#DIV/0!</v>
      </c>
      <c r="D4200" s="74">
        <f>SUMIF([1]!Query1[Date],"="&amp;A4200,[1]!Query1[Trans_cnt])</f>
        <v>0</v>
      </c>
    </row>
    <row r="4201" spans="1:4" x14ac:dyDescent="0.25">
      <c r="A4201" s="8">
        <f t="shared" si="132"/>
        <v>49126</v>
      </c>
      <c r="B4201" s="74">
        <f>SUMIF([1]!Query1[Date],"="&amp;A4201,[1]!Query1[Quantity])</f>
        <v>0</v>
      </c>
      <c r="C4201" s="75" t="e">
        <f t="shared" si="131"/>
        <v>#DIV/0!</v>
      </c>
      <c r="D4201" s="74">
        <f>SUMIF([1]!Query1[Date],"="&amp;A4201,[1]!Query1[Trans_cnt])</f>
        <v>0</v>
      </c>
    </row>
    <row r="4202" spans="1:4" x14ac:dyDescent="0.25">
      <c r="A4202" s="8">
        <f t="shared" si="132"/>
        <v>49127</v>
      </c>
      <c r="B4202" s="74">
        <f>SUMIF([1]!Query1[Date],"="&amp;A4202,[1]!Query1[Quantity])</f>
        <v>0</v>
      </c>
      <c r="C4202" s="75" t="e">
        <f t="shared" si="131"/>
        <v>#DIV/0!</v>
      </c>
      <c r="D4202" s="74">
        <f>SUMIF([1]!Query1[Date],"="&amp;A4202,[1]!Query1[Trans_cnt])</f>
        <v>0</v>
      </c>
    </row>
    <row r="4203" spans="1:4" x14ac:dyDescent="0.25">
      <c r="A4203" s="8">
        <f t="shared" si="132"/>
        <v>49128</v>
      </c>
      <c r="B4203" s="74">
        <f>SUMIF([1]!Query1[Date],"="&amp;A4203,[1]!Query1[Quantity])</f>
        <v>0</v>
      </c>
      <c r="C4203" s="75" t="e">
        <f t="shared" si="131"/>
        <v>#DIV/0!</v>
      </c>
      <c r="D4203" s="74">
        <f>SUMIF([1]!Query1[Date],"="&amp;A4203,[1]!Query1[Trans_cnt])</f>
        <v>0</v>
      </c>
    </row>
    <row r="4204" spans="1:4" x14ac:dyDescent="0.25">
      <c r="A4204" s="8">
        <f t="shared" si="132"/>
        <v>49129</v>
      </c>
      <c r="B4204" s="74">
        <f>SUMIF([1]!Query1[Date],"="&amp;A4204,[1]!Query1[Quantity])</f>
        <v>0</v>
      </c>
      <c r="C4204" s="75" t="e">
        <f t="shared" si="131"/>
        <v>#DIV/0!</v>
      </c>
      <c r="D4204" s="74">
        <f>SUMIF([1]!Query1[Date],"="&amp;A4204,[1]!Query1[Trans_cnt])</f>
        <v>0</v>
      </c>
    </row>
    <row r="4205" spans="1:4" x14ac:dyDescent="0.25">
      <c r="A4205" s="8">
        <f t="shared" si="132"/>
        <v>49130</v>
      </c>
      <c r="B4205" s="74">
        <f>SUMIF([1]!Query1[Date],"="&amp;A4205,[1]!Query1[Quantity])</f>
        <v>0</v>
      </c>
      <c r="C4205" s="75" t="e">
        <f t="shared" si="131"/>
        <v>#DIV/0!</v>
      </c>
      <c r="D4205" s="74">
        <f>SUMIF([1]!Query1[Date],"="&amp;A4205,[1]!Query1[Trans_cnt])</f>
        <v>0</v>
      </c>
    </row>
    <row r="4206" spans="1:4" x14ac:dyDescent="0.25">
      <c r="A4206" s="8">
        <f t="shared" si="132"/>
        <v>49131</v>
      </c>
      <c r="B4206" s="74">
        <f>SUMIF([1]!Query1[Date],"="&amp;A4206,[1]!Query1[Quantity])</f>
        <v>0</v>
      </c>
      <c r="C4206" s="75" t="e">
        <f t="shared" si="131"/>
        <v>#DIV/0!</v>
      </c>
      <c r="D4206" s="74">
        <f>SUMIF([1]!Query1[Date],"="&amp;A4206,[1]!Query1[Trans_cnt])</f>
        <v>0</v>
      </c>
    </row>
    <row r="4207" spans="1:4" x14ac:dyDescent="0.25">
      <c r="A4207" s="8">
        <f t="shared" si="132"/>
        <v>49132</v>
      </c>
      <c r="B4207" s="74">
        <f>SUMIF([1]!Query1[Date],"="&amp;A4207,[1]!Query1[Quantity])</f>
        <v>0</v>
      </c>
      <c r="C4207" s="75" t="e">
        <f t="shared" si="131"/>
        <v>#DIV/0!</v>
      </c>
      <c r="D4207" s="74">
        <f>SUMIF([1]!Query1[Date],"="&amp;A4207,[1]!Query1[Trans_cnt])</f>
        <v>0</v>
      </c>
    </row>
    <row r="4208" spans="1:4" x14ac:dyDescent="0.25">
      <c r="A4208" s="8">
        <f t="shared" si="132"/>
        <v>49133</v>
      </c>
      <c r="B4208" s="74">
        <f>SUMIF([1]!Query1[Date],"="&amp;A4208,[1]!Query1[Quantity])</f>
        <v>0</v>
      </c>
      <c r="C4208" s="75" t="e">
        <f t="shared" si="131"/>
        <v>#DIV/0!</v>
      </c>
      <c r="D4208" s="74">
        <f>SUMIF([1]!Query1[Date],"="&amp;A4208,[1]!Query1[Trans_cnt])</f>
        <v>0</v>
      </c>
    </row>
    <row r="4209" spans="1:4" x14ac:dyDescent="0.25">
      <c r="A4209" s="8">
        <f t="shared" si="132"/>
        <v>49134</v>
      </c>
      <c r="B4209" s="74">
        <f>SUMIF([1]!Query1[Date],"="&amp;A4209,[1]!Query1[Quantity])</f>
        <v>0</v>
      </c>
      <c r="C4209" s="75" t="e">
        <f t="shared" si="131"/>
        <v>#DIV/0!</v>
      </c>
      <c r="D4209" s="74">
        <f>SUMIF([1]!Query1[Date],"="&amp;A4209,[1]!Query1[Trans_cnt])</f>
        <v>0</v>
      </c>
    </row>
    <row r="4210" spans="1:4" x14ac:dyDescent="0.25">
      <c r="A4210" s="8">
        <f t="shared" si="132"/>
        <v>49135</v>
      </c>
      <c r="B4210" s="74">
        <f>SUMIF([1]!Query1[Date],"="&amp;A4210,[1]!Query1[Quantity])</f>
        <v>0</v>
      </c>
      <c r="C4210" s="75" t="e">
        <f t="shared" si="131"/>
        <v>#DIV/0!</v>
      </c>
      <c r="D4210" s="74">
        <f>SUMIF([1]!Query1[Date],"="&amp;A4210,[1]!Query1[Trans_cnt])</f>
        <v>0</v>
      </c>
    </row>
    <row r="4211" spans="1:4" x14ac:dyDescent="0.25">
      <c r="A4211" s="8">
        <f t="shared" si="132"/>
        <v>49136</v>
      </c>
      <c r="B4211" s="74">
        <f>SUMIF([1]!Query1[Date],"="&amp;A4211,[1]!Query1[Quantity])</f>
        <v>0</v>
      </c>
      <c r="C4211" s="75" t="e">
        <f t="shared" si="131"/>
        <v>#DIV/0!</v>
      </c>
      <c r="D4211" s="74">
        <f>SUMIF([1]!Query1[Date],"="&amp;A4211,[1]!Query1[Trans_cnt])</f>
        <v>0</v>
      </c>
    </row>
    <row r="4212" spans="1:4" x14ac:dyDescent="0.25">
      <c r="A4212" s="8">
        <f t="shared" si="132"/>
        <v>49137</v>
      </c>
      <c r="B4212" s="74">
        <f>SUMIF([1]!Query1[Date],"="&amp;A4212,[1]!Query1[Quantity])</f>
        <v>0</v>
      </c>
      <c r="C4212" s="75" t="e">
        <f t="shared" si="131"/>
        <v>#DIV/0!</v>
      </c>
      <c r="D4212" s="74">
        <f>SUMIF([1]!Query1[Date],"="&amp;A4212,[1]!Query1[Trans_cnt])</f>
        <v>0</v>
      </c>
    </row>
    <row r="4213" spans="1:4" x14ac:dyDescent="0.25">
      <c r="A4213" s="8">
        <f t="shared" si="132"/>
        <v>49138</v>
      </c>
      <c r="B4213" s="74">
        <f>SUMIF([1]!Query1[Date],"="&amp;A4213,[1]!Query1[Quantity])</f>
        <v>0</v>
      </c>
      <c r="C4213" s="75" t="e">
        <f t="shared" si="131"/>
        <v>#DIV/0!</v>
      </c>
      <c r="D4213" s="74">
        <f>SUMIF([1]!Query1[Date],"="&amp;A4213,[1]!Query1[Trans_cnt])</f>
        <v>0</v>
      </c>
    </row>
    <row r="4214" spans="1:4" x14ac:dyDescent="0.25">
      <c r="A4214" s="8">
        <f t="shared" si="132"/>
        <v>49139</v>
      </c>
      <c r="B4214" s="74">
        <f>SUMIF([1]!Query1[Date],"="&amp;A4214,[1]!Query1[Quantity])</f>
        <v>0</v>
      </c>
      <c r="C4214" s="75" t="e">
        <f t="shared" si="131"/>
        <v>#DIV/0!</v>
      </c>
      <c r="D4214" s="74">
        <f>SUMIF([1]!Query1[Date],"="&amp;A4214,[1]!Query1[Trans_cnt])</f>
        <v>0</v>
      </c>
    </row>
    <row r="4215" spans="1:4" x14ac:dyDescent="0.25">
      <c r="A4215" s="8">
        <f t="shared" si="132"/>
        <v>49140</v>
      </c>
      <c r="B4215" s="74">
        <f>SUMIF([1]!Query1[Date],"="&amp;A4215,[1]!Query1[Quantity])</f>
        <v>0</v>
      </c>
      <c r="C4215" s="75" t="e">
        <f t="shared" si="131"/>
        <v>#DIV/0!</v>
      </c>
      <c r="D4215" s="74">
        <f>SUMIF([1]!Query1[Date],"="&amp;A4215,[1]!Query1[Trans_cnt])</f>
        <v>0</v>
      </c>
    </row>
    <row r="4216" spans="1:4" x14ac:dyDescent="0.25">
      <c r="A4216" s="8">
        <f t="shared" si="132"/>
        <v>49141</v>
      </c>
      <c r="B4216" s="74">
        <f>SUMIF([1]!Query1[Date],"="&amp;A4216,[1]!Query1[Quantity])</f>
        <v>0</v>
      </c>
      <c r="C4216" s="75" t="e">
        <f t="shared" si="131"/>
        <v>#DIV/0!</v>
      </c>
      <c r="D4216" s="74">
        <f>SUMIF([1]!Query1[Date],"="&amp;A4216,[1]!Query1[Trans_cnt])</f>
        <v>0</v>
      </c>
    </row>
    <row r="4217" spans="1:4" x14ac:dyDescent="0.25">
      <c r="A4217" s="8">
        <f t="shared" si="132"/>
        <v>49142</v>
      </c>
      <c r="B4217" s="74">
        <f>SUMIF([1]!Query1[Date],"="&amp;A4217,[1]!Query1[Quantity])</f>
        <v>0</v>
      </c>
      <c r="C4217" s="75" t="e">
        <f t="shared" si="131"/>
        <v>#DIV/0!</v>
      </c>
      <c r="D4217" s="74">
        <f>SUMIF([1]!Query1[Date],"="&amp;A4217,[1]!Query1[Trans_cnt])</f>
        <v>0</v>
      </c>
    </row>
    <row r="4218" spans="1:4" x14ac:dyDescent="0.25">
      <c r="A4218" s="8">
        <f t="shared" si="132"/>
        <v>49143</v>
      </c>
      <c r="B4218" s="74">
        <f>SUMIF([1]!Query1[Date],"="&amp;A4218,[1]!Query1[Quantity])</f>
        <v>0</v>
      </c>
      <c r="C4218" s="75" t="e">
        <f t="shared" si="131"/>
        <v>#DIV/0!</v>
      </c>
      <c r="D4218" s="74">
        <f>SUMIF([1]!Query1[Date],"="&amp;A4218,[1]!Query1[Trans_cnt])</f>
        <v>0</v>
      </c>
    </row>
    <row r="4219" spans="1:4" x14ac:dyDescent="0.25">
      <c r="A4219" s="8">
        <f t="shared" si="132"/>
        <v>49144</v>
      </c>
      <c r="B4219" s="74">
        <f>SUMIF([1]!Query1[Date],"="&amp;A4219,[1]!Query1[Quantity])</f>
        <v>0</v>
      </c>
      <c r="C4219" s="75" t="e">
        <f t="shared" si="131"/>
        <v>#DIV/0!</v>
      </c>
      <c r="D4219" s="74">
        <f>SUMIF([1]!Query1[Date],"="&amp;A4219,[1]!Query1[Trans_cnt])</f>
        <v>0</v>
      </c>
    </row>
    <row r="4220" spans="1:4" x14ac:dyDescent="0.25">
      <c r="A4220" s="8">
        <f t="shared" si="132"/>
        <v>49145</v>
      </c>
      <c r="B4220" s="74">
        <f>SUMIF([1]!Query1[Date],"="&amp;A4220,[1]!Query1[Quantity])</f>
        <v>0</v>
      </c>
      <c r="C4220" s="75" t="e">
        <f t="shared" si="131"/>
        <v>#DIV/0!</v>
      </c>
      <c r="D4220" s="74">
        <f>SUMIF([1]!Query1[Date],"="&amp;A4220,[1]!Query1[Trans_cnt])</f>
        <v>0</v>
      </c>
    </row>
    <row r="4221" spans="1:4" x14ac:dyDescent="0.25">
      <c r="A4221" s="8">
        <f t="shared" si="132"/>
        <v>49146</v>
      </c>
      <c r="B4221" s="74">
        <f>SUMIF([1]!Query1[Date],"="&amp;A4221,[1]!Query1[Quantity])</f>
        <v>0</v>
      </c>
      <c r="C4221" s="75" t="e">
        <f t="shared" si="131"/>
        <v>#DIV/0!</v>
      </c>
      <c r="D4221" s="74">
        <f>SUMIF([1]!Query1[Date],"="&amp;A4221,[1]!Query1[Trans_cnt])</f>
        <v>0</v>
      </c>
    </row>
    <row r="4222" spans="1:4" x14ac:dyDescent="0.25">
      <c r="A4222" s="8">
        <f t="shared" si="132"/>
        <v>49147</v>
      </c>
      <c r="B4222" s="74">
        <f>SUMIF([1]!Query1[Date],"="&amp;A4222,[1]!Query1[Quantity])</f>
        <v>0</v>
      </c>
      <c r="C4222" s="75" t="e">
        <f t="shared" si="131"/>
        <v>#DIV/0!</v>
      </c>
      <c r="D4222" s="74">
        <f>SUMIF([1]!Query1[Date],"="&amp;A4222,[1]!Query1[Trans_cnt])</f>
        <v>0</v>
      </c>
    </row>
    <row r="4223" spans="1:4" x14ac:dyDescent="0.25">
      <c r="A4223" s="8">
        <f t="shared" si="132"/>
        <v>49148</v>
      </c>
      <c r="B4223" s="74">
        <f>SUMIF([1]!Query1[Date],"="&amp;A4223,[1]!Query1[Quantity])</f>
        <v>0</v>
      </c>
      <c r="C4223" s="75" t="e">
        <f t="shared" si="131"/>
        <v>#DIV/0!</v>
      </c>
      <c r="D4223" s="74">
        <f>SUMIF([1]!Query1[Date],"="&amp;A4223,[1]!Query1[Trans_cnt])</f>
        <v>0</v>
      </c>
    </row>
    <row r="4224" spans="1:4" x14ac:dyDescent="0.25">
      <c r="A4224" s="8">
        <f t="shared" si="132"/>
        <v>49149</v>
      </c>
      <c r="B4224" s="74">
        <f>SUMIF([1]!Query1[Date],"="&amp;A4224,[1]!Query1[Quantity])</f>
        <v>0</v>
      </c>
      <c r="C4224" s="75" t="e">
        <f t="shared" si="131"/>
        <v>#DIV/0!</v>
      </c>
      <c r="D4224" s="74">
        <f>SUMIF([1]!Query1[Date],"="&amp;A4224,[1]!Query1[Trans_cnt])</f>
        <v>0</v>
      </c>
    </row>
    <row r="4225" spans="1:4" x14ac:dyDescent="0.25">
      <c r="A4225" s="8">
        <f t="shared" si="132"/>
        <v>49150</v>
      </c>
      <c r="B4225" s="74">
        <f>SUMIF([1]!Query1[Date],"="&amp;A4225,[1]!Query1[Quantity])</f>
        <v>0</v>
      </c>
      <c r="C4225" s="75" t="e">
        <f t="shared" si="131"/>
        <v>#DIV/0!</v>
      </c>
      <c r="D4225" s="74">
        <f>SUMIF([1]!Query1[Date],"="&amp;A4225,[1]!Query1[Trans_cnt])</f>
        <v>0</v>
      </c>
    </row>
    <row r="4226" spans="1:4" x14ac:dyDescent="0.25">
      <c r="A4226" s="8">
        <f t="shared" si="132"/>
        <v>49151</v>
      </c>
      <c r="B4226" s="74">
        <f>SUMIF([1]!Query1[Date],"="&amp;A4226,[1]!Query1[Quantity])</f>
        <v>0</v>
      </c>
      <c r="C4226" s="75" t="e">
        <f t="shared" si="131"/>
        <v>#DIV/0!</v>
      </c>
      <c r="D4226" s="74">
        <f>SUMIF([1]!Query1[Date],"="&amp;A4226,[1]!Query1[Trans_cnt])</f>
        <v>0</v>
      </c>
    </row>
    <row r="4227" spans="1:4" x14ac:dyDescent="0.25">
      <c r="A4227" s="8">
        <f t="shared" si="132"/>
        <v>49152</v>
      </c>
      <c r="B4227" s="74">
        <f>SUMIF([1]!Query1[Date],"="&amp;A4227,[1]!Query1[Quantity])</f>
        <v>0</v>
      </c>
      <c r="C4227" s="75" t="e">
        <f t="shared" ref="C4227:C4290" si="133">B4227/D4227</f>
        <v>#DIV/0!</v>
      </c>
      <c r="D4227" s="74">
        <f>SUMIF([1]!Query1[Date],"="&amp;A4227,[1]!Query1[Trans_cnt])</f>
        <v>0</v>
      </c>
    </row>
    <row r="4228" spans="1:4" x14ac:dyDescent="0.25">
      <c r="A4228" s="8">
        <f t="shared" si="132"/>
        <v>49153</v>
      </c>
      <c r="B4228" s="74">
        <f>SUMIF([1]!Query1[Date],"="&amp;A4228,[1]!Query1[Quantity])</f>
        <v>0</v>
      </c>
      <c r="C4228" s="75" t="e">
        <f t="shared" si="133"/>
        <v>#DIV/0!</v>
      </c>
      <c r="D4228" s="74">
        <f>SUMIF([1]!Query1[Date],"="&amp;A4228,[1]!Query1[Trans_cnt])</f>
        <v>0</v>
      </c>
    </row>
    <row r="4229" spans="1:4" x14ac:dyDescent="0.25">
      <c r="A4229" s="8">
        <f t="shared" si="132"/>
        <v>49154</v>
      </c>
      <c r="B4229" s="74">
        <f>SUMIF([1]!Query1[Date],"="&amp;A4229,[1]!Query1[Quantity])</f>
        <v>0</v>
      </c>
      <c r="C4229" s="75" t="e">
        <f t="shared" si="133"/>
        <v>#DIV/0!</v>
      </c>
      <c r="D4229" s="74">
        <f>SUMIF([1]!Query1[Date],"="&amp;A4229,[1]!Query1[Trans_cnt])</f>
        <v>0</v>
      </c>
    </row>
    <row r="4230" spans="1:4" x14ac:dyDescent="0.25">
      <c r="A4230" s="8">
        <f t="shared" si="132"/>
        <v>49155</v>
      </c>
      <c r="B4230" s="74">
        <f>SUMIF([1]!Query1[Date],"="&amp;A4230,[1]!Query1[Quantity])</f>
        <v>0</v>
      </c>
      <c r="C4230" s="75" t="e">
        <f t="shared" si="133"/>
        <v>#DIV/0!</v>
      </c>
      <c r="D4230" s="74">
        <f>SUMIF([1]!Query1[Date],"="&amp;A4230,[1]!Query1[Trans_cnt])</f>
        <v>0</v>
      </c>
    </row>
    <row r="4231" spans="1:4" x14ac:dyDescent="0.25">
      <c r="A4231" s="8">
        <f t="shared" si="132"/>
        <v>49156</v>
      </c>
      <c r="B4231" s="74">
        <f>SUMIF([1]!Query1[Date],"="&amp;A4231,[1]!Query1[Quantity])</f>
        <v>0</v>
      </c>
      <c r="C4231" s="75" t="e">
        <f t="shared" si="133"/>
        <v>#DIV/0!</v>
      </c>
      <c r="D4231" s="74">
        <f>SUMIF([1]!Query1[Date],"="&amp;A4231,[1]!Query1[Trans_cnt])</f>
        <v>0</v>
      </c>
    </row>
    <row r="4232" spans="1:4" x14ac:dyDescent="0.25">
      <c r="A4232" s="8">
        <f t="shared" si="132"/>
        <v>49157</v>
      </c>
      <c r="B4232" s="74">
        <f>SUMIF([1]!Query1[Date],"="&amp;A4232,[1]!Query1[Quantity])</f>
        <v>0</v>
      </c>
      <c r="C4232" s="75" t="e">
        <f t="shared" si="133"/>
        <v>#DIV/0!</v>
      </c>
      <c r="D4232" s="74">
        <f>SUMIF([1]!Query1[Date],"="&amp;A4232,[1]!Query1[Trans_cnt])</f>
        <v>0</v>
      </c>
    </row>
    <row r="4233" spans="1:4" x14ac:dyDescent="0.25">
      <c r="A4233" s="8">
        <f t="shared" si="132"/>
        <v>49158</v>
      </c>
      <c r="B4233" s="74">
        <f>SUMIF([1]!Query1[Date],"="&amp;A4233,[1]!Query1[Quantity])</f>
        <v>0</v>
      </c>
      <c r="C4233" s="75" t="e">
        <f t="shared" si="133"/>
        <v>#DIV/0!</v>
      </c>
      <c r="D4233" s="74">
        <f>SUMIF([1]!Query1[Date],"="&amp;A4233,[1]!Query1[Trans_cnt])</f>
        <v>0</v>
      </c>
    </row>
    <row r="4234" spans="1:4" x14ac:dyDescent="0.25">
      <c r="A4234" s="8">
        <f t="shared" si="132"/>
        <v>49159</v>
      </c>
      <c r="B4234" s="74">
        <f>SUMIF([1]!Query1[Date],"="&amp;A4234,[1]!Query1[Quantity])</f>
        <v>0</v>
      </c>
      <c r="C4234" s="75" t="e">
        <f t="shared" si="133"/>
        <v>#DIV/0!</v>
      </c>
      <c r="D4234" s="74">
        <f>SUMIF([1]!Query1[Date],"="&amp;A4234,[1]!Query1[Trans_cnt])</f>
        <v>0</v>
      </c>
    </row>
    <row r="4235" spans="1:4" x14ac:dyDescent="0.25">
      <c r="A4235" s="8">
        <f t="shared" si="132"/>
        <v>49160</v>
      </c>
      <c r="B4235" s="74">
        <f>SUMIF([1]!Query1[Date],"="&amp;A4235,[1]!Query1[Quantity])</f>
        <v>0</v>
      </c>
      <c r="C4235" s="75" t="e">
        <f t="shared" si="133"/>
        <v>#DIV/0!</v>
      </c>
      <c r="D4235" s="74">
        <f>SUMIF([1]!Query1[Date],"="&amp;A4235,[1]!Query1[Trans_cnt])</f>
        <v>0</v>
      </c>
    </row>
    <row r="4236" spans="1:4" x14ac:dyDescent="0.25">
      <c r="A4236" s="8">
        <f t="shared" si="132"/>
        <v>49161</v>
      </c>
      <c r="B4236" s="74">
        <f>SUMIF([1]!Query1[Date],"="&amp;A4236,[1]!Query1[Quantity])</f>
        <v>0</v>
      </c>
      <c r="C4236" s="75" t="e">
        <f t="shared" si="133"/>
        <v>#DIV/0!</v>
      </c>
      <c r="D4236" s="74">
        <f>SUMIF([1]!Query1[Date],"="&amp;A4236,[1]!Query1[Trans_cnt])</f>
        <v>0</v>
      </c>
    </row>
    <row r="4237" spans="1:4" x14ac:dyDescent="0.25">
      <c r="A4237" s="8">
        <f t="shared" si="132"/>
        <v>49162</v>
      </c>
      <c r="B4237" s="74">
        <f>SUMIF([1]!Query1[Date],"="&amp;A4237,[1]!Query1[Quantity])</f>
        <v>0</v>
      </c>
      <c r="C4237" s="75" t="e">
        <f t="shared" si="133"/>
        <v>#DIV/0!</v>
      </c>
      <c r="D4237" s="74">
        <f>SUMIF([1]!Query1[Date],"="&amp;A4237,[1]!Query1[Trans_cnt])</f>
        <v>0</v>
      </c>
    </row>
    <row r="4238" spans="1:4" x14ac:dyDescent="0.25">
      <c r="A4238" s="8">
        <f t="shared" si="132"/>
        <v>49163</v>
      </c>
      <c r="B4238" s="74">
        <f>SUMIF([1]!Query1[Date],"="&amp;A4238,[1]!Query1[Quantity])</f>
        <v>0</v>
      </c>
      <c r="C4238" s="75" t="e">
        <f t="shared" si="133"/>
        <v>#DIV/0!</v>
      </c>
      <c r="D4238" s="74">
        <f>SUMIF([1]!Query1[Date],"="&amp;A4238,[1]!Query1[Trans_cnt])</f>
        <v>0</v>
      </c>
    </row>
    <row r="4239" spans="1:4" x14ac:dyDescent="0.25">
      <c r="A4239" s="8">
        <f t="shared" si="132"/>
        <v>49164</v>
      </c>
      <c r="B4239" s="74">
        <f>SUMIF([1]!Query1[Date],"="&amp;A4239,[1]!Query1[Quantity])</f>
        <v>0</v>
      </c>
      <c r="C4239" s="75" t="e">
        <f t="shared" si="133"/>
        <v>#DIV/0!</v>
      </c>
      <c r="D4239" s="74">
        <f>SUMIF([1]!Query1[Date],"="&amp;A4239,[1]!Query1[Trans_cnt])</f>
        <v>0</v>
      </c>
    </row>
    <row r="4240" spans="1:4" x14ac:dyDescent="0.25">
      <c r="A4240" s="8">
        <f t="shared" si="132"/>
        <v>49165</v>
      </c>
      <c r="B4240" s="74">
        <f>SUMIF([1]!Query1[Date],"="&amp;A4240,[1]!Query1[Quantity])</f>
        <v>0</v>
      </c>
      <c r="C4240" s="75" t="e">
        <f t="shared" si="133"/>
        <v>#DIV/0!</v>
      </c>
      <c r="D4240" s="74">
        <f>SUMIF([1]!Query1[Date],"="&amp;A4240,[1]!Query1[Trans_cnt])</f>
        <v>0</v>
      </c>
    </row>
    <row r="4241" spans="1:4" x14ac:dyDescent="0.25">
      <c r="A4241" s="8">
        <f t="shared" si="132"/>
        <v>49166</v>
      </c>
      <c r="B4241" s="74">
        <f>SUMIF([1]!Query1[Date],"="&amp;A4241,[1]!Query1[Quantity])</f>
        <v>0</v>
      </c>
      <c r="C4241" s="75" t="e">
        <f t="shared" si="133"/>
        <v>#DIV/0!</v>
      </c>
      <c r="D4241" s="74">
        <f>SUMIF([1]!Query1[Date],"="&amp;A4241,[1]!Query1[Trans_cnt])</f>
        <v>0</v>
      </c>
    </row>
    <row r="4242" spans="1:4" x14ac:dyDescent="0.25">
      <c r="A4242" s="8">
        <f t="shared" si="132"/>
        <v>49167</v>
      </c>
      <c r="B4242" s="74">
        <f>SUMIF([1]!Query1[Date],"="&amp;A4242,[1]!Query1[Quantity])</f>
        <v>0</v>
      </c>
      <c r="C4242" s="75" t="e">
        <f t="shared" si="133"/>
        <v>#DIV/0!</v>
      </c>
      <c r="D4242" s="74">
        <f>SUMIF([1]!Query1[Date],"="&amp;A4242,[1]!Query1[Trans_cnt])</f>
        <v>0</v>
      </c>
    </row>
    <row r="4243" spans="1:4" x14ac:dyDescent="0.25">
      <c r="A4243" s="8">
        <f t="shared" si="132"/>
        <v>49168</v>
      </c>
      <c r="B4243" s="74">
        <f>SUMIF([1]!Query1[Date],"="&amp;A4243,[1]!Query1[Quantity])</f>
        <v>0</v>
      </c>
      <c r="C4243" s="75" t="e">
        <f t="shared" si="133"/>
        <v>#DIV/0!</v>
      </c>
      <c r="D4243" s="74">
        <f>SUMIF([1]!Query1[Date],"="&amp;A4243,[1]!Query1[Trans_cnt])</f>
        <v>0</v>
      </c>
    </row>
    <row r="4244" spans="1:4" x14ac:dyDescent="0.25">
      <c r="A4244" s="8">
        <f t="shared" si="132"/>
        <v>49169</v>
      </c>
      <c r="B4244" s="74">
        <f>SUMIF([1]!Query1[Date],"="&amp;A4244,[1]!Query1[Quantity])</f>
        <v>0</v>
      </c>
      <c r="C4244" s="75" t="e">
        <f t="shared" si="133"/>
        <v>#DIV/0!</v>
      </c>
      <c r="D4244" s="74">
        <f>SUMIF([1]!Query1[Date],"="&amp;A4244,[1]!Query1[Trans_cnt])</f>
        <v>0</v>
      </c>
    </row>
    <row r="4245" spans="1:4" x14ac:dyDescent="0.25">
      <c r="A4245" s="8">
        <f t="shared" si="132"/>
        <v>49170</v>
      </c>
      <c r="B4245" s="74">
        <f>SUMIF([1]!Query1[Date],"="&amp;A4245,[1]!Query1[Quantity])</f>
        <v>0</v>
      </c>
      <c r="C4245" s="75" t="e">
        <f t="shared" si="133"/>
        <v>#DIV/0!</v>
      </c>
      <c r="D4245" s="74">
        <f>SUMIF([1]!Query1[Date],"="&amp;A4245,[1]!Query1[Trans_cnt])</f>
        <v>0</v>
      </c>
    </row>
    <row r="4246" spans="1:4" x14ac:dyDescent="0.25">
      <c r="A4246" s="8">
        <f t="shared" si="132"/>
        <v>49171</v>
      </c>
      <c r="B4246" s="74">
        <f>SUMIF([1]!Query1[Date],"="&amp;A4246,[1]!Query1[Quantity])</f>
        <v>0</v>
      </c>
      <c r="C4246" s="75" t="e">
        <f t="shared" si="133"/>
        <v>#DIV/0!</v>
      </c>
      <c r="D4246" s="74">
        <f>SUMIF([1]!Query1[Date],"="&amp;A4246,[1]!Query1[Trans_cnt])</f>
        <v>0</v>
      </c>
    </row>
    <row r="4247" spans="1:4" x14ac:dyDescent="0.25">
      <c r="A4247" s="8">
        <f t="shared" ref="A4247:A4310" si="134">A4246+1</f>
        <v>49172</v>
      </c>
      <c r="B4247" s="74">
        <f>SUMIF([1]!Query1[Date],"="&amp;A4247,[1]!Query1[Quantity])</f>
        <v>0</v>
      </c>
      <c r="C4247" s="75" t="e">
        <f t="shared" si="133"/>
        <v>#DIV/0!</v>
      </c>
      <c r="D4247" s="74">
        <f>SUMIF([1]!Query1[Date],"="&amp;A4247,[1]!Query1[Trans_cnt])</f>
        <v>0</v>
      </c>
    </row>
    <row r="4248" spans="1:4" x14ac:dyDescent="0.25">
      <c r="A4248" s="8">
        <f t="shared" si="134"/>
        <v>49173</v>
      </c>
      <c r="B4248" s="74">
        <f>SUMIF([1]!Query1[Date],"="&amp;A4248,[1]!Query1[Quantity])</f>
        <v>0</v>
      </c>
      <c r="C4248" s="75" t="e">
        <f t="shared" si="133"/>
        <v>#DIV/0!</v>
      </c>
      <c r="D4248" s="74">
        <f>SUMIF([1]!Query1[Date],"="&amp;A4248,[1]!Query1[Trans_cnt])</f>
        <v>0</v>
      </c>
    </row>
    <row r="4249" spans="1:4" x14ac:dyDescent="0.25">
      <c r="A4249" s="8">
        <f t="shared" si="134"/>
        <v>49174</v>
      </c>
      <c r="B4249" s="74">
        <f>SUMIF([1]!Query1[Date],"="&amp;A4249,[1]!Query1[Quantity])</f>
        <v>0</v>
      </c>
      <c r="C4249" s="75" t="e">
        <f t="shared" si="133"/>
        <v>#DIV/0!</v>
      </c>
      <c r="D4249" s="74">
        <f>SUMIF([1]!Query1[Date],"="&amp;A4249,[1]!Query1[Trans_cnt])</f>
        <v>0</v>
      </c>
    </row>
    <row r="4250" spans="1:4" x14ac:dyDescent="0.25">
      <c r="A4250" s="8">
        <f t="shared" si="134"/>
        <v>49175</v>
      </c>
      <c r="B4250" s="74">
        <f>SUMIF([1]!Query1[Date],"="&amp;A4250,[1]!Query1[Quantity])</f>
        <v>0</v>
      </c>
      <c r="C4250" s="75" t="e">
        <f t="shared" si="133"/>
        <v>#DIV/0!</v>
      </c>
      <c r="D4250" s="74">
        <f>SUMIF([1]!Query1[Date],"="&amp;A4250,[1]!Query1[Trans_cnt])</f>
        <v>0</v>
      </c>
    </row>
    <row r="4251" spans="1:4" x14ac:dyDescent="0.25">
      <c r="A4251" s="8">
        <f t="shared" si="134"/>
        <v>49176</v>
      </c>
      <c r="B4251" s="74">
        <f>SUMIF([1]!Query1[Date],"="&amp;A4251,[1]!Query1[Quantity])</f>
        <v>0</v>
      </c>
      <c r="C4251" s="75" t="e">
        <f t="shared" si="133"/>
        <v>#DIV/0!</v>
      </c>
      <c r="D4251" s="74">
        <f>SUMIF([1]!Query1[Date],"="&amp;A4251,[1]!Query1[Trans_cnt])</f>
        <v>0</v>
      </c>
    </row>
    <row r="4252" spans="1:4" x14ac:dyDescent="0.25">
      <c r="A4252" s="8">
        <f t="shared" si="134"/>
        <v>49177</v>
      </c>
      <c r="B4252" s="74">
        <f>SUMIF([1]!Query1[Date],"="&amp;A4252,[1]!Query1[Quantity])</f>
        <v>0</v>
      </c>
      <c r="C4252" s="75" t="e">
        <f t="shared" si="133"/>
        <v>#DIV/0!</v>
      </c>
      <c r="D4252" s="74">
        <f>SUMIF([1]!Query1[Date],"="&amp;A4252,[1]!Query1[Trans_cnt])</f>
        <v>0</v>
      </c>
    </row>
    <row r="4253" spans="1:4" x14ac:dyDescent="0.25">
      <c r="A4253" s="8">
        <f t="shared" si="134"/>
        <v>49178</v>
      </c>
      <c r="B4253" s="74">
        <f>SUMIF([1]!Query1[Date],"="&amp;A4253,[1]!Query1[Quantity])</f>
        <v>0</v>
      </c>
      <c r="C4253" s="75" t="e">
        <f t="shared" si="133"/>
        <v>#DIV/0!</v>
      </c>
      <c r="D4253" s="74">
        <f>SUMIF([1]!Query1[Date],"="&amp;A4253,[1]!Query1[Trans_cnt])</f>
        <v>0</v>
      </c>
    </row>
    <row r="4254" spans="1:4" x14ac:dyDescent="0.25">
      <c r="A4254" s="8">
        <f t="shared" si="134"/>
        <v>49179</v>
      </c>
      <c r="B4254" s="74">
        <f>SUMIF([1]!Query1[Date],"="&amp;A4254,[1]!Query1[Quantity])</f>
        <v>0</v>
      </c>
      <c r="C4254" s="75" t="e">
        <f t="shared" si="133"/>
        <v>#DIV/0!</v>
      </c>
      <c r="D4254" s="74">
        <f>SUMIF([1]!Query1[Date],"="&amp;A4254,[1]!Query1[Trans_cnt])</f>
        <v>0</v>
      </c>
    </row>
    <row r="4255" spans="1:4" x14ac:dyDescent="0.25">
      <c r="A4255" s="8">
        <f t="shared" si="134"/>
        <v>49180</v>
      </c>
      <c r="B4255" s="74">
        <f>SUMIF([1]!Query1[Date],"="&amp;A4255,[1]!Query1[Quantity])</f>
        <v>0</v>
      </c>
      <c r="C4255" s="75" t="e">
        <f t="shared" si="133"/>
        <v>#DIV/0!</v>
      </c>
      <c r="D4255" s="74">
        <f>SUMIF([1]!Query1[Date],"="&amp;A4255,[1]!Query1[Trans_cnt])</f>
        <v>0</v>
      </c>
    </row>
    <row r="4256" spans="1:4" x14ac:dyDescent="0.25">
      <c r="A4256" s="8">
        <f t="shared" si="134"/>
        <v>49181</v>
      </c>
      <c r="B4256" s="74">
        <f>SUMIF([1]!Query1[Date],"="&amp;A4256,[1]!Query1[Quantity])</f>
        <v>0</v>
      </c>
      <c r="C4256" s="75" t="e">
        <f t="shared" si="133"/>
        <v>#DIV/0!</v>
      </c>
      <c r="D4256" s="74">
        <f>SUMIF([1]!Query1[Date],"="&amp;A4256,[1]!Query1[Trans_cnt])</f>
        <v>0</v>
      </c>
    </row>
    <row r="4257" spans="1:4" x14ac:dyDescent="0.25">
      <c r="A4257" s="8">
        <f t="shared" si="134"/>
        <v>49182</v>
      </c>
      <c r="B4257" s="74">
        <f>SUMIF([1]!Query1[Date],"="&amp;A4257,[1]!Query1[Quantity])</f>
        <v>0</v>
      </c>
      <c r="C4257" s="75" t="e">
        <f t="shared" si="133"/>
        <v>#DIV/0!</v>
      </c>
      <c r="D4257" s="74">
        <f>SUMIF([1]!Query1[Date],"="&amp;A4257,[1]!Query1[Trans_cnt])</f>
        <v>0</v>
      </c>
    </row>
    <row r="4258" spans="1:4" x14ac:dyDescent="0.25">
      <c r="A4258" s="8">
        <f t="shared" si="134"/>
        <v>49183</v>
      </c>
      <c r="B4258" s="74">
        <f>SUMIF([1]!Query1[Date],"="&amp;A4258,[1]!Query1[Quantity])</f>
        <v>0</v>
      </c>
      <c r="C4258" s="75" t="e">
        <f t="shared" si="133"/>
        <v>#DIV/0!</v>
      </c>
      <c r="D4258" s="74">
        <f>SUMIF([1]!Query1[Date],"="&amp;A4258,[1]!Query1[Trans_cnt])</f>
        <v>0</v>
      </c>
    </row>
    <row r="4259" spans="1:4" x14ac:dyDescent="0.25">
      <c r="A4259" s="8">
        <f t="shared" si="134"/>
        <v>49184</v>
      </c>
      <c r="B4259" s="74">
        <f>SUMIF([1]!Query1[Date],"="&amp;A4259,[1]!Query1[Quantity])</f>
        <v>0</v>
      </c>
      <c r="C4259" s="75" t="e">
        <f t="shared" si="133"/>
        <v>#DIV/0!</v>
      </c>
      <c r="D4259" s="74">
        <f>SUMIF([1]!Query1[Date],"="&amp;A4259,[1]!Query1[Trans_cnt])</f>
        <v>0</v>
      </c>
    </row>
    <row r="4260" spans="1:4" x14ac:dyDescent="0.25">
      <c r="A4260" s="8">
        <f t="shared" si="134"/>
        <v>49185</v>
      </c>
      <c r="B4260" s="74">
        <f>SUMIF([1]!Query1[Date],"="&amp;A4260,[1]!Query1[Quantity])</f>
        <v>0</v>
      </c>
      <c r="C4260" s="75" t="e">
        <f t="shared" si="133"/>
        <v>#DIV/0!</v>
      </c>
      <c r="D4260" s="74">
        <f>SUMIF([1]!Query1[Date],"="&amp;A4260,[1]!Query1[Trans_cnt])</f>
        <v>0</v>
      </c>
    </row>
    <row r="4261" spans="1:4" x14ac:dyDescent="0.25">
      <c r="A4261" s="8">
        <f t="shared" si="134"/>
        <v>49186</v>
      </c>
      <c r="B4261" s="74">
        <f>SUMIF([1]!Query1[Date],"="&amp;A4261,[1]!Query1[Quantity])</f>
        <v>0</v>
      </c>
      <c r="C4261" s="75" t="e">
        <f t="shared" si="133"/>
        <v>#DIV/0!</v>
      </c>
      <c r="D4261" s="74">
        <f>SUMIF([1]!Query1[Date],"="&amp;A4261,[1]!Query1[Trans_cnt])</f>
        <v>0</v>
      </c>
    </row>
    <row r="4262" spans="1:4" x14ac:dyDescent="0.25">
      <c r="A4262" s="8">
        <f t="shared" si="134"/>
        <v>49187</v>
      </c>
      <c r="B4262" s="74">
        <f>SUMIF([1]!Query1[Date],"="&amp;A4262,[1]!Query1[Quantity])</f>
        <v>0</v>
      </c>
      <c r="C4262" s="75" t="e">
        <f t="shared" si="133"/>
        <v>#DIV/0!</v>
      </c>
      <c r="D4262" s="74">
        <f>SUMIF([1]!Query1[Date],"="&amp;A4262,[1]!Query1[Trans_cnt])</f>
        <v>0</v>
      </c>
    </row>
    <row r="4263" spans="1:4" x14ac:dyDescent="0.25">
      <c r="A4263" s="8">
        <f t="shared" si="134"/>
        <v>49188</v>
      </c>
      <c r="B4263" s="74">
        <f>SUMIF([1]!Query1[Date],"="&amp;A4263,[1]!Query1[Quantity])</f>
        <v>0</v>
      </c>
      <c r="C4263" s="75" t="e">
        <f t="shared" si="133"/>
        <v>#DIV/0!</v>
      </c>
      <c r="D4263" s="74">
        <f>SUMIF([1]!Query1[Date],"="&amp;A4263,[1]!Query1[Trans_cnt])</f>
        <v>0</v>
      </c>
    </row>
    <row r="4264" spans="1:4" x14ac:dyDescent="0.25">
      <c r="A4264" s="8">
        <f t="shared" si="134"/>
        <v>49189</v>
      </c>
      <c r="B4264" s="74">
        <f>SUMIF([1]!Query1[Date],"="&amp;A4264,[1]!Query1[Quantity])</f>
        <v>0</v>
      </c>
      <c r="C4264" s="75" t="e">
        <f t="shared" si="133"/>
        <v>#DIV/0!</v>
      </c>
      <c r="D4264" s="74">
        <f>SUMIF([1]!Query1[Date],"="&amp;A4264,[1]!Query1[Trans_cnt])</f>
        <v>0</v>
      </c>
    </row>
    <row r="4265" spans="1:4" x14ac:dyDescent="0.25">
      <c r="A4265" s="8">
        <f t="shared" si="134"/>
        <v>49190</v>
      </c>
      <c r="B4265" s="74">
        <f>SUMIF([1]!Query1[Date],"="&amp;A4265,[1]!Query1[Quantity])</f>
        <v>0</v>
      </c>
      <c r="C4265" s="75" t="e">
        <f t="shared" si="133"/>
        <v>#DIV/0!</v>
      </c>
      <c r="D4265" s="74">
        <f>SUMIF([1]!Query1[Date],"="&amp;A4265,[1]!Query1[Trans_cnt])</f>
        <v>0</v>
      </c>
    </row>
    <row r="4266" spans="1:4" x14ac:dyDescent="0.25">
      <c r="A4266" s="8">
        <f t="shared" si="134"/>
        <v>49191</v>
      </c>
      <c r="B4266" s="74">
        <f>SUMIF([1]!Query1[Date],"="&amp;A4266,[1]!Query1[Quantity])</f>
        <v>0</v>
      </c>
      <c r="C4266" s="75" t="e">
        <f t="shared" si="133"/>
        <v>#DIV/0!</v>
      </c>
      <c r="D4266" s="74">
        <f>SUMIF([1]!Query1[Date],"="&amp;A4266,[1]!Query1[Trans_cnt])</f>
        <v>0</v>
      </c>
    </row>
    <row r="4267" spans="1:4" x14ac:dyDescent="0.25">
      <c r="A4267" s="8">
        <f t="shared" si="134"/>
        <v>49192</v>
      </c>
      <c r="B4267" s="74">
        <f>SUMIF([1]!Query1[Date],"="&amp;A4267,[1]!Query1[Quantity])</f>
        <v>0</v>
      </c>
      <c r="C4267" s="75" t="e">
        <f t="shared" si="133"/>
        <v>#DIV/0!</v>
      </c>
      <c r="D4267" s="74">
        <f>SUMIF([1]!Query1[Date],"="&amp;A4267,[1]!Query1[Trans_cnt])</f>
        <v>0</v>
      </c>
    </row>
    <row r="4268" spans="1:4" x14ac:dyDescent="0.25">
      <c r="A4268" s="8">
        <f t="shared" si="134"/>
        <v>49193</v>
      </c>
      <c r="B4268" s="74">
        <f>SUMIF([1]!Query1[Date],"="&amp;A4268,[1]!Query1[Quantity])</f>
        <v>0</v>
      </c>
      <c r="C4268" s="75" t="e">
        <f t="shared" si="133"/>
        <v>#DIV/0!</v>
      </c>
      <c r="D4268" s="74">
        <f>SUMIF([1]!Query1[Date],"="&amp;A4268,[1]!Query1[Trans_cnt])</f>
        <v>0</v>
      </c>
    </row>
    <row r="4269" spans="1:4" x14ac:dyDescent="0.25">
      <c r="A4269" s="8">
        <f t="shared" si="134"/>
        <v>49194</v>
      </c>
      <c r="B4269" s="74">
        <f>SUMIF([1]!Query1[Date],"="&amp;A4269,[1]!Query1[Quantity])</f>
        <v>0</v>
      </c>
      <c r="C4269" s="75" t="e">
        <f t="shared" si="133"/>
        <v>#DIV/0!</v>
      </c>
      <c r="D4269" s="74">
        <f>SUMIF([1]!Query1[Date],"="&amp;A4269,[1]!Query1[Trans_cnt])</f>
        <v>0</v>
      </c>
    </row>
    <row r="4270" spans="1:4" x14ac:dyDescent="0.25">
      <c r="A4270" s="8">
        <f t="shared" si="134"/>
        <v>49195</v>
      </c>
      <c r="B4270" s="74">
        <f>SUMIF([1]!Query1[Date],"="&amp;A4270,[1]!Query1[Quantity])</f>
        <v>0</v>
      </c>
      <c r="C4270" s="75" t="e">
        <f t="shared" si="133"/>
        <v>#DIV/0!</v>
      </c>
      <c r="D4270" s="74">
        <f>SUMIF([1]!Query1[Date],"="&amp;A4270,[1]!Query1[Trans_cnt])</f>
        <v>0</v>
      </c>
    </row>
    <row r="4271" spans="1:4" x14ac:dyDescent="0.25">
      <c r="A4271" s="8">
        <f t="shared" si="134"/>
        <v>49196</v>
      </c>
      <c r="B4271" s="74">
        <f>SUMIF([1]!Query1[Date],"="&amp;A4271,[1]!Query1[Quantity])</f>
        <v>0</v>
      </c>
      <c r="C4271" s="75" t="e">
        <f t="shared" si="133"/>
        <v>#DIV/0!</v>
      </c>
      <c r="D4271" s="74">
        <f>SUMIF([1]!Query1[Date],"="&amp;A4271,[1]!Query1[Trans_cnt])</f>
        <v>0</v>
      </c>
    </row>
    <row r="4272" spans="1:4" x14ac:dyDescent="0.25">
      <c r="A4272" s="8">
        <f t="shared" si="134"/>
        <v>49197</v>
      </c>
      <c r="B4272" s="74">
        <f>SUMIF([1]!Query1[Date],"="&amp;A4272,[1]!Query1[Quantity])</f>
        <v>0</v>
      </c>
      <c r="C4272" s="75" t="e">
        <f t="shared" si="133"/>
        <v>#DIV/0!</v>
      </c>
      <c r="D4272" s="74">
        <f>SUMIF([1]!Query1[Date],"="&amp;A4272,[1]!Query1[Trans_cnt])</f>
        <v>0</v>
      </c>
    </row>
    <row r="4273" spans="1:4" x14ac:dyDescent="0.25">
      <c r="A4273" s="8">
        <f t="shared" si="134"/>
        <v>49198</v>
      </c>
      <c r="B4273" s="74">
        <f>SUMIF([1]!Query1[Date],"="&amp;A4273,[1]!Query1[Quantity])</f>
        <v>0</v>
      </c>
      <c r="C4273" s="75" t="e">
        <f t="shared" si="133"/>
        <v>#DIV/0!</v>
      </c>
      <c r="D4273" s="74">
        <f>SUMIF([1]!Query1[Date],"="&amp;A4273,[1]!Query1[Trans_cnt])</f>
        <v>0</v>
      </c>
    </row>
    <row r="4274" spans="1:4" x14ac:dyDescent="0.25">
      <c r="A4274" s="8">
        <f t="shared" si="134"/>
        <v>49199</v>
      </c>
      <c r="B4274" s="74">
        <f>SUMIF([1]!Query1[Date],"="&amp;A4274,[1]!Query1[Quantity])</f>
        <v>0</v>
      </c>
      <c r="C4274" s="75" t="e">
        <f t="shared" si="133"/>
        <v>#DIV/0!</v>
      </c>
      <c r="D4274" s="74">
        <f>SUMIF([1]!Query1[Date],"="&amp;A4274,[1]!Query1[Trans_cnt])</f>
        <v>0</v>
      </c>
    </row>
    <row r="4275" spans="1:4" x14ac:dyDescent="0.25">
      <c r="A4275" s="8">
        <f t="shared" si="134"/>
        <v>49200</v>
      </c>
      <c r="B4275" s="74">
        <f>SUMIF([1]!Query1[Date],"="&amp;A4275,[1]!Query1[Quantity])</f>
        <v>0</v>
      </c>
      <c r="C4275" s="75" t="e">
        <f t="shared" si="133"/>
        <v>#DIV/0!</v>
      </c>
      <c r="D4275" s="74">
        <f>SUMIF([1]!Query1[Date],"="&amp;A4275,[1]!Query1[Trans_cnt])</f>
        <v>0</v>
      </c>
    </row>
    <row r="4276" spans="1:4" x14ac:dyDescent="0.25">
      <c r="A4276" s="8">
        <f t="shared" si="134"/>
        <v>49201</v>
      </c>
      <c r="B4276" s="74">
        <f>SUMIF([1]!Query1[Date],"="&amp;A4276,[1]!Query1[Quantity])</f>
        <v>0</v>
      </c>
      <c r="C4276" s="75" t="e">
        <f t="shared" si="133"/>
        <v>#DIV/0!</v>
      </c>
      <c r="D4276" s="74">
        <f>SUMIF([1]!Query1[Date],"="&amp;A4276,[1]!Query1[Trans_cnt])</f>
        <v>0</v>
      </c>
    </row>
    <row r="4277" spans="1:4" x14ac:dyDescent="0.25">
      <c r="A4277" s="8">
        <f t="shared" si="134"/>
        <v>49202</v>
      </c>
      <c r="B4277" s="74">
        <f>SUMIF([1]!Query1[Date],"="&amp;A4277,[1]!Query1[Quantity])</f>
        <v>0</v>
      </c>
      <c r="C4277" s="75" t="e">
        <f t="shared" si="133"/>
        <v>#DIV/0!</v>
      </c>
      <c r="D4277" s="74">
        <f>SUMIF([1]!Query1[Date],"="&amp;A4277,[1]!Query1[Trans_cnt])</f>
        <v>0</v>
      </c>
    </row>
    <row r="4278" spans="1:4" x14ac:dyDescent="0.25">
      <c r="A4278" s="8">
        <f t="shared" si="134"/>
        <v>49203</v>
      </c>
      <c r="B4278" s="74">
        <f>SUMIF([1]!Query1[Date],"="&amp;A4278,[1]!Query1[Quantity])</f>
        <v>0</v>
      </c>
      <c r="C4278" s="75" t="e">
        <f t="shared" si="133"/>
        <v>#DIV/0!</v>
      </c>
      <c r="D4278" s="74">
        <f>SUMIF([1]!Query1[Date],"="&amp;A4278,[1]!Query1[Trans_cnt])</f>
        <v>0</v>
      </c>
    </row>
    <row r="4279" spans="1:4" x14ac:dyDescent="0.25">
      <c r="A4279" s="8">
        <f t="shared" si="134"/>
        <v>49204</v>
      </c>
      <c r="B4279" s="74">
        <f>SUMIF([1]!Query1[Date],"="&amp;A4279,[1]!Query1[Quantity])</f>
        <v>0</v>
      </c>
      <c r="C4279" s="75" t="e">
        <f t="shared" si="133"/>
        <v>#DIV/0!</v>
      </c>
      <c r="D4279" s="74">
        <f>SUMIF([1]!Query1[Date],"="&amp;A4279,[1]!Query1[Trans_cnt])</f>
        <v>0</v>
      </c>
    </row>
    <row r="4280" spans="1:4" x14ac:dyDescent="0.25">
      <c r="A4280" s="8">
        <f t="shared" si="134"/>
        <v>49205</v>
      </c>
      <c r="B4280" s="74">
        <f>SUMIF([1]!Query1[Date],"="&amp;A4280,[1]!Query1[Quantity])</f>
        <v>0</v>
      </c>
      <c r="C4280" s="75" t="e">
        <f t="shared" si="133"/>
        <v>#DIV/0!</v>
      </c>
      <c r="D4280" s="74">
        <f>SUMIF([1]!Query1[Date],"="&amp;A4280,[1]!Query1[Trans_cnt])</f>
        <v>0</v>
      </c>
    </row>
    <row r="4281" spans="1:4" x14ac:dyDescent="0.25">
      <c r="A4281" s="8">
        <f t="shared" si="134"/>
        <v>49206</v>
      </c>
      <c r="B4281" s="74">
        <f>SUMIF([1]!Query1[Date],"="&amp;A4281,[1]!Query1[Quantity])</f>
        <v>0</v>
      </c>
      <c r="C4281" s="75" t="e">
        <f t="shared" si="133"/>
        <v>#DIV/0!</v>
      </c>
      <c r="D4281" s="74">
        <f>SUMIF([1]!Query1[Date],"="&amp;A4281,[1]!Query1[Trans_cnt])</f>
        <v>0</v>
      </c>
    </row>
    <row r="4282" spans="1:4" x14ac:dyDescent="0.25">
      <c r="A4282" s="8">
        <f t="shared" si="134"/>
        <v>49207</v>
      </c>
      <c r="B4282" s="74">
        <f>SUMIF([1]!Query1[Date],"="&amp;A4282,[1]!Query1[Quantity])</f>
        <v>0</v>
      </c>
      <c r="C4282" s="75" t="e">
        <f t="shared" si="133"/>
        <v>#DIV/0!</v>
      </c>
      <c r="D4282" s="74">
        <f>SUMIF([1]!Query1[Date],"="&amp;A4282,[1]!Query1[Trans_cnt])</f>
        <v>0</v>
      </c>
    </row>
    <row r="4283" spans="1:4" x14ac:dyDescent="0.25">
      <c r="A4283" s="8">
        <f t="shared" si="134"/>
        <v>49208</v>
      </c>
      <c r="B4283" s="74">
        <f>SUMIF([1]!Query1[Date],"="&amp;A4283,[1]!Query1[Quantity])</f>
        <v>0</v>
      </c>
      <c r="C4283" s="75" t="e">
        <f t="shared" si="133"/>
        <v>#DIV/0!</v>
      </c>
      <c r="D4283" s="74">
        <f>SUMIF([1]!Query1[Date],"="&amp;A4283,[1]!Query1[Trans_cnt])</f>
        <v>0</v>
      </c>
    </row>
    <row r="4284" spans="1:4" x14ac:dyDescent="0.25">
      <c r="A4284" s="8">
        <f t="shared" si="134"/>
        <v>49209</v>
      </c>
      <c r="B4284" s="74">
        <f>SUMIF([1]!Query1[Date],"="&amp;A4284,[1]!Query1[Quantity])</f>
        <v>0</v>
      </c>
      <c r="C4284" s="75" t="e">
        <f t="shared" si="133"/>
        <v>#DIV/0!</v>
      </c>
      <c r="D4284" s="74">
        <f>SUMIF([1]!Query1[Date],"="&amp;A4284,[1]!Query1[Trans_cnt])</f>
        <v>0</v>
      </c>
    </row>
    <row r="4285" spans="1:4" x14ac:dyDescent="0.25">
      <c r="A4285" s="8">
        <f t="shared" si="134"/>
        <v>49210</v>
      </c>
      <c r="B4285" s="74">
        <f>SUMIF([1]!Query1[Date],"="&amp;A4285,[1]!Query1[Quantity])</f>
        <v>0</v>
      </c>
      <c r="C4285" s="75" t="e">
        <f t="shared" si="133"/>
        <v>#DIV/0!</v>
      </c>
      <c r="D4285" s="74">
        <f>SUMIF([1]!Query1[Date],"="&amp;A4285,[1]!Query1[Trans_cnt])</f>
        <v>0</v>
      </c>
    </row>
    <row r="4286" spans="1:4" x14ac:dyDescent="0.25">
      <c r="A4286" s="8">
        <f t="shared" si="134"/>
        <v>49211</v>
      </c>
      <c r="B4286" s="74">
        <f>SUMIF([1]!Query1[Date],"="&amp;A4286,[1]!Query1[Quantity])</f>
        <v>0</v>
      </c>
      <c r="C4286" s="75" t="e">
        <f t="shared" si="133"/>
        <v>#DIV/0!</v>
      </c>
      <c r="D4286" s="74">
        <f>SUMIF([1]!Query1[Date],"="&amp;A4286,[1]!Query1[Trans_cnt])</f>
        <v>0</v>
      </c>
    </row>
    <row r="4287" spans="1:4" x14ac:dyDescent="0.25">
      <c r="A4287" s="8">
        <f t="shared" si="134"/>
        <v>49212</v>
      </c>
      <c r="B4287" s="74">
        <f>SUMIF([1]!Query1[Date],"="&amp;A4287,[1]!Query1[Quantity])</f>
        <v>0</v>
      </c>
      <c r="C4287" s="75" t="e">
        <f t="shared" si="133"/>
        <v>#DIV/0!</v>
      </c>
      <c r="D4287" s="74">
        <f>SUMIF([1]!Query1[Date],"="&amp;A4287,[1]!Query1[Trans_cnt])</f>
        <v>0</v>
      </c>
    </row>
    <row r="4288" spans="1:4" x14ac:dyDescent="0.25">
      <c r="A4288" s="8">
        <f t="shared" si="134"/>
        <v>49213</v>
      </c>
      <c r="B4288" s="74">
        <f>SUMIF([1]!Query1[Date],"="&amp;A4288,[1]!Query1[Quantity])</f>
        <v>0</v>
      </c>
      <c r="C4288" s="75" t="e">
        <f t="shared" si="133"/>
        <v>#DIV/0!</v>
      </c>
      <c r="D4288" s="74">
        <f>SUMIF([1]!Query1[Date],"="&amp;A4288,[1]!Query1[Trans_cnt])</f>
        <v>0</v>
      </c>
    </row>
    <row r="4289" spans="1:4" x14ac:dyDescent="0.25">
      <c r="A4289" s="8">
        <f t="shared" si="134"/>
        <v>49214</v>
      </c>
      <c r="B4289" s="74">
        <f>SUMIF([1]!Query1[Date],"="&amp;A4289,[1]!Query1[Quantity])</f>
        <v>0</v>
      </c>
      <c r="C4289" s="75" t="e">
        <f t="shared" si="133"/>
        <v>#DIV/0!</v>
      </c>
      <c r="D4289" s="74">
        <f>SUMIF([1]!Query1[Date],"="&amp;A4289,[1]!Query1[Trans_cnt])</f>
        <v>0</v>
      </c>
    </row>
    <row r="4290" spans="1:4" x14ac:dyDescent="0.25">
      <c r="A4290" s="8">
        <f t="shared" si="134"/>
        <v>49215</v>
      </c>
      <c r="B4290" s="74">
        <f>SUMIF([1]!Query1[Date],"="&amp;A4290,[1]!Query1[Quantity])</f>
        <v>0</v>
      </c>
      <c r="C4290" s="75" t="e">
        <f t="shared" si="133"/>
        <v>#DIV/0!</v>
      </c>
      <c r="D4290" s="74">
        <f>SUMIF([1]!Query1[Date],"="&amp;A4290,[1]!Query1[Trans_cnt])</f>
        <v>0</v>
      </c>
    </row>
    <row r="4291" spans="1:4" x14ac:dyDescent="0.25">
      <c r="A4291" s="8">
        <f t="shared" si="134"/>
        <v>49216</v>
      </c>
      <c r="B4291" s="74">
        <f>SUMIF([1]!Query1[Date],"="&amp;A4291,[1]!Query1[Quantity])</f>
        <v>0</v>
      </c>
      <c r="C4291" s="75" t="e">
        <f t="shared" ref="C4291:C4354" si="135">B4291/D4291</f>
        <v>#DIV/0!</v>
      </c>
      <c r="D4291" s="74">
        <f>SUMIF([1]!Query1[Date],"="&amp;A4291,[1]!Query1[Trans_cnt])</f>
        <v>0</v>
      </c>
    </row>
    <row r="4292" spans="1:4" x14ac:dyDescent="0.25">
      <c r="A4292" s="8">
        <f t="shared" si="134"/>
        <v>49217</v>
      </c>
      <c r="B4292" s="74">
        <f>SUMIF([1]!Query1[Date],"="&amp;A4292,[1]!Query1[Quantity])</f>
        <v>0</v>
      </c>
      <c r="C4292" s="75" t="e">
        <f t="shared" si="135"/>
        <v>#DIV/0!</v>
      </c>
      <c r="D4292" s="74">
        <f>SUMIF([1]!Query1[Date],"="&amp;A4292,[1]!Query1[Trans_cnt])</f>
        <v>0</v>
      </c>
    </row>
    <row r="4293" spans="1:4" x14ac:dyDescent="0.25">
      <c r="A4293" s="8">
        <f t="shared" si="134"/>
        <v>49218</v>
      </c>
      <c r="B4293" s="74">
        <f>SUMIF([1]!Query1[Date],"="&amp;A4293,[1]!Query1[Quantity])</f>
        <v>0</v>
      </c>
      <c r="C4293" s="75" t="e">
        <f t="shared" si="135"/>
        <v>#DIV/0!</v>
      </c>
      <c r="D4293" s="74">
        <f>SUMIF([1]!Query1[Date],"="&amp;A4293,[1]!Query1[Trans_cnt])</f>
        <v>0</v>
      </c>
    </row>
    <row r="4294" spans="1:4" x14ac:dyDescent="0.25">
      <c r="A4294" s="8">
        <f t="shared" si="134"/>
        <v>49219</v>
      </c>
      <c r="B4294" s="74">
        <f>SUMIF([1]!Query1[Date],"="&amp;A4294,[1]!Query1[Quantity])</f>
        <v>0</v>
      </c>
      <c r="C4294" s="75" t="e">
        <f t="shared" si="135"/>
        <v>#DIV/0!</v>
      </c>
      <c r="D4294" s="74">
        <f>SUMIF([1]!Query1[Date],"="&amp;A4294,[1]!Query1[Trans_cnt])</f>
        <v>0</v>
      </c>
    </row>
    <row r="4295" spans="1:4" x14ac:dyDescent="0.25">
      <c r="A4295" s="8">
        <f t="shared" si="134"/>
        <v>49220</v>
      </c>
      <c r="B4295" s="74">
        <f>SUMIF([1]!Query1[Date],"="&amp;A4295,[1]!Query1[Quantity])</f>
        <v>0</v>
      </c>
      <c r="C4295" s="75" t="e">
        <f t="shared" si="135"/>
        <v>#DIV/0!</v>
      </c>
      <c r="D4295" s="74">
        <f>SUMIF([1]!Query1[Date],"="&amp;A4295,[1]!Query1[Trans_cnt])</f>
        <v>0</v>
      </c>
    </row>
    <row r="4296" spans="1:4" x14ac:dyDescent="0.25">
      <c r="A4296" s="8">
        <f t="shared" si="134"/>
        <v>49221</v>
      </c>
      <c r="B4296" s="74">
        <f>SUMIF([1]!Query1[Date],"="&amp;A4296,[1]!Query1[Quantity])</f>
        <v>0</v>
      </c>
      <c r="C4296" s="75" t="e">
        <f t="shared" si="135"/>
        <v>#DIV/0!</v>
      </c>
      <c r="D4296" s="74">
        <f>SUMIF([1]!Query1[Date],"="&amp;A4296,[1]!Query1[Trans_cnt])</f>
        <v>0</v>
      </c>
    </row>
    <row r="4297" spans="1:4" x14ac:dyDescent="0.25">
      <c r="A4297" s="8">
        <f t="shared" si="134"/>
        <v>49222</v>
      </c>
      <c r="B4297" s="74">
        <f>SUMIF([1]!Query1[Date],"="&amp;A4297,[1]!Query1[Quantity])</f>
        <v>0</v>
      </c>
      <c r="C4297" s="75" t="e">
        <f t="shared" si="135"/>
        <v>#DIV/0!</v>
      </c>
      <c r="D4297" s="74">
        <f>SUMIF([1]!Query1[Date],"="&amp;A4297,[1]!Query1[Trans_cnt])</f>
        <v>0</v>
      </c>
    </row>
    <row r="4298" spans="1:4" x14ac:dyDescent="0.25">
      <c r="A4298" s="8">
        <f t="shared" si="134"/>
        <v>49223</v>
      </c>
      <c r="B4298" s="74">
        <f>SUMIF([1]!Query1[Date],"="&amp;A4298,[1]!Query1[Quantity])</f>
        <v>0</v>
      </c>
      <c r="C4298" s="75" t="e">
        <f t="shared" si="135"/>
        <v>#DIV/0!</v>
      </c>
      <c r="D4298" s="74">
        <f>SUMIF([1]!Query1[Date],"="&amp;A4298,[1]!Query1[Trans_cnt])</f>
        <v>0</v>
      </c>
    </row>
    <row r="4299" spans="1:4" x14ac:dyDescent="0.25">
      <c r="A4299" s="8">
        <f t="shared" si="134"/>
        <v>49224</v>
      </c>
      <c r="B4299" s="74">
        <f>SUMIF([1]!Query1[Date],"="&amp;A4299,[1]!Query1[Quantity])</f>
        <v>0</v>
      </c>
      <c r="C4299" s="75" t="e">
        <f t="shared" si="135"/>
        <v>#DIV/0!</v>
      </c>
      <c r="D4299" s="74">
        <f>SUMIF([1]!Query1[Date],"="&amp;A4299,[1]!Query1[Trans_cnt])</f>
        <v>0</v>
      </c>
    </row>
    <row r="4300" spans="1:4" x14ac:dyDescent="0.25">
      <c r="A4300" s="8">
        <f t="shared" si="134"/>
        <v>49225</v>
      </c>
      <c r="B4300" s="74">
        <f>SUMIF([1]!Query1[Date],"="&amp;A4300,[1]!Query1[Quantity])</f>
        <v>0</v>
      </c>
      <c r="C4300" s="75" t="e">
        <f t="shared" si="135"/>
        <v>#DIV/0!</v>
      </c>
      <c r="D4300" s="74">
        <f>SUMIF([1]!Query1[Date],"="&amp;A4300,[1]!Query1[Trans_cnt])</f>
        <v>0</v>
      </c>
    </row>
    <row r="4301" spans="1:4" x14ac:dyDescent="0.25">
      <c r="A4301" s="8">
        <f t="shared" si="134"/>
        <v>49226</v>
      </c>
      <c r="B4301" s="74">
        <f>SUMIF([1]!Query1[Date],"="&amp;A4301,[1]!Query1[Quantity])</f>
        <v>0</v>
      </c>
      <c r="C4301" s="75" t="e">
        <f t="shared" si="135"/>
        <v>#DIV/0!</v>
      </c>
      <c r="D4301" s="74">
        <f>SUMIF([1]!Query1[Date],"="&amp;A4301,[1]!Query1[Trans_cnt])</f>
        <v>0</v>
      </c>
    </row>
    <row r="4302" spans="1:4" x14ac:dyDescent="0.25">
      <c r="A4302" s="8">
        <f t="shared" si="134"/>
        <v>49227</v>
      </c>
      <c r="B4302" s="74">
        <f>SUMIF([1]!Query1[Date],"="&amp;A4302,[1]!Query1[Quantity])</f>
        <v>0</v>
      </c>
      <c r="C4302" s="75" t="e">
        <f t="shared" si="135"/>
        <v>#DIV/0!</v>
      </c>
      <c r="D4302" s="74">
        <f>SUMIF([1]!Query1[Date],"="&amp;A4302,[1]!Query1[Trans_cnt])</f>
        <v>0</v>
      </c>
    </row>
    <row r="4303" spans="1:4" x14ac:dyDescent="0.25">
      <c r="A4303" s="8">
        <f t="shared" si="134"/>
        <v>49228</v>
      </c>
      <c r="B4303" s="74">
        <f>SUMIF([1]!Query1[Date],"="&amp;A4303,[1]!Query1[Quantity])</f>
        <v>0</v>
      </c>
      <c r="C4303" s="75" t="e">
        <f t="shared" si="135"/>
        <v>#DIV/0!</v>
      </c>
      <c r="D4303" s="74">
        <f>SUMIF([1]!Query1[Date],"="&amp;A4303,[1]!Query1[Trans_cnt])</f>
        <v>0</v>
      </c>
    </row>
    <row r="4304" spans="1:4" x14ac:dyDescent="0.25">
      <c r="A4304" s="8">
        <f t="shared" si="134"/>
        <v>49229</v>
      </c>
      <c r="B4304" s="74">
        <f>SUMIF([1]!Query1[Date],"="&amp;A4304,[1]!Query1[Quantity])</f>
        <v>0</v>
      </c>
      <c r="C4304" s="75" t="e">
        <f t="shared" si="135"/>
        <v>#DIV/0!</v>
      </c>
      <c r="D4304" s="74">
        <f>SUMIF([1]!Query1[Date],"="&amp;A4304,[1]!Query1[Trans_cnt])</f>
        <v>0</v>
      </c>
    </row>
    <row r="4305" spans="1:4" x14ac:dyDescent="0.25">
      <c r="A4305" s="8">
        <f t="shared" si="134"/>
        <v>49230</v>
      </c>
      <c r="B4305" s="74">
        <f>SUMIF([1]!Query1[Date],"="&amp;A4305,[1]!Query1[Quantity])</f>
        <v>0</v>
      </c>
      <c r="C4305" s="75" t="e">
        <f t="shared" si="135"/>
        <v>#DIV/0!</v>
      </c>
      <c r="D4305" s="74">
        <f>SUMIF([1]!Query1[Date],"="&amp;A4305,[1]!Query1[Trans_cnt])</f>
        <v>0</v>
      </c>
    </row>
    <row r="4306" spans="1:4" x14ac:dyDescent="0.25">
      <c r="A4306" s="8">
        <f t="shared" si="134"/>
        <v>49231</v>
      </c>
      <c r="B4306" s="74">
        <f>SUMIF([1]!Query1[Date],"="&amp;A4306,[1]!Query1[Quantity])</f>
        <v>0</v>
      </c>
      <c r="C4306" s="75" t="e">
        <f t="shared" si="135"/>
        <v>#DIV/0!</v>
      </c>
      <c r="D4306" s="74">
        <f>SUMIF([1]!Query1[Date],"="&amp;A4306,[1]!Query1[Trans_cnt])</f>
        <v>0</v>
      </c>
    </row>
    <row r="4307" spans="1:4" x14ac:dyDescent="0.25">
      <c r="A4307" s="8">
        <f t="shared" si="134"/>
        <v>49232</v>
      </c>
      <c r="B4307" s="74">
        <f>SUMIF([1]!Query1[Date],"="&amp;A4307,[1]!Query1[Quantity])</f>
        <v>0</v>
      </c>
      <c r="C4307" s="75" t="e">
        <f t="shared" si="135"/>
        <v>#DIV/0!</v>
      </c>
      <c r="D4307" s="74">
        <f>SUMIF([1]!Query1[Date],"="&amp;A4307,[1]!Query1[Trans_cnt])</f>
        <v>0</v>
      </c>
    </row>
    <row r="4308" spans="1:4" x14ac:dyDescent="0.25">
      <c r="A4308" s="8">
        <f t="shared" si="134"/>
        <v>49233</v>
      </c>
      <c r="B4308" s="74">
        <f>SUMIF([1]!Query1[Date],"="&amp;A4308,[1]!Query1[Quantity])</f>
        <v>0</v>
      </c>
      <c r="C4308" s="75" t="e">
        <f t="shared" si="135"/>
        <v>#DIV/0!</v>
      </c>
      <c r="D4308" s="74">
        <f>SUMIF([1]!Query1[Date],"="&amp;A4308,[1]!Query1[Trans_cnt])</f>
        <v>0</v>
      </c>
    </row>
    <row r="4309" spans="1:4" x14ac:dyDescent="0.25">
      <c r="A4309" s="8">
        <f t="shared" si="134"/>
        <v>49234</v>
      </c>
      <c r="B4309" s="74">
        <f>SUMIF([1]!Query1[Date],"="&amp;A4309,[1]!Query1[Quantity])</f>
        <v>0</v>
      </c>
      <c r="C4309" s="75" t="e">
        <f t="shared" si="135"/>
        <v>#DIV/0!</v>
      </c>
      <c r="D4309" s="74">
        <f>SUMIF([1]!Query1[Date],"="&amp;A4309,[1]!Query1[Trans_cnt])</f>
        <v>0</v>
      </c>
    </row>
    <row r="4310" spans="1:4" x14ac:dyDescent="0.25">
      <c r="A4310" s="8">
        <f t="shared" si="134"/>
        <v>49235</v>
      </c>
      <c r="B4310" s="74">
        <f>SUMIF([1]!Query1[Date],"="&amp;A4310,[1]!Query1[Quantity])</f>
        <v>0</v>
      </c>
      <c r="C4310" s="75" t="e">
        <f t="shared" si="135"/>
        <v>#DIV/0!</v>
      </c>
      <c r="D4310" s="74">
        <f>SUMIF([1]!Query1[Date],"="&amp;A4310,[1]!Query1[Trans_cnt])</f>
        <v>0</v>
      </c>
    </row>
    <row r="4311" spans="1:4" x14ac:dyDescent="0.25">
      <c r="A4311" s="8">
        <f t="shared" ref="A4311:A4374" si="136">A4310+1</f>
        <v>49236</v>
      </c>
      <c r="B4311" s="74">
        <f>SUMIF([1]!Query1[Date],"="&amp;A4311,[1]!Query1[Quantity])</f>
        <v>0</v>
      </c>
      <c r="C4311" s="75" t="e">
        <f t="shared" si="135"/>
        <v>#DIV/0!</v>
      </c>
      <c r="D4311" s="74">
        <f>SUMIF([1]!Query1[Date],"="&amp;A4311,[1]!Query1[Trans_cnt])</f>
        <v>0</v>
      </c>
    </row>
    <row r="4312" spans="1:4" x14ac:dyDescent="0.25">
      <c r="A4312" s="8">
        <f t="shared" si="136"/>
        <v>49237</v>
      </c>
      <c r="B4312" s="74">
        <f>SUMIF([1]!Query1[Date],"="&amp;A4312,[1]!Query1[Quantity])</f>
        <v>0</v>
      </c>
      <c r="C4312" s="75" t="e">
        <f t="shared" si="135"/>
        <v>#DIV/0!</v>
      </c>
      <c r="D4312" s="74">
        <f>SUMIF([1]!Query1[Date],"="&amp;A4312,[1]!Query1[Trans_cnt])</f>
        <v>0</v>
      </c>
    </row>
    <row r="4313" spans="1:4" x14ac:dyDescent="0.25">
      <c r="A4313" s="8">
        <f t="shared" si="136"/>
        <v>49238</v>
      </c>
      <c r="B4313" s="74">
        <f>SUMIF([1]!Query1[Date],"="&amp;A4313,[1]!Query1[Quantity])</f>
        <v>0</v>
      </c>
      <c r="C4313" s="75" t="e">
        <f t="shared" si="135"/>
        <v>#DIV/0!</v>
      </c>
      <c r="D4313" s="74">
        <f>SUMIF([1]!Query1[Date],"="&amp;A4313,[1]!Query1[Trans_cnt])</f>
        <v>0</v>
      </c>
    </row>
    <row r="4314" spans="1:4" x14ac:dyDescent="0.25">
      <c r="A4314" s="8">
        <f t="shared" si="136"/>
        <v>49239</v>
      </c>
      <c r="B4314" s="74">
        <f>SUMIF([1]!Query1[Date],"="&amp;A4314,[1]!Query1[Quantity])</f>
        <v>0</v>
      </c>
      <c r="C4314" s="75" t="e">
        <f t="shared" si="135"/>
        <v>#DIV/0!</v>
      </c>
      <c r="D4314" s="74">
        <f>SUMIF([1]!Query1[Date],"="&amp;A4314,[1]!Query1[Trans_cnt])</f>
        <v>0</v>
      </c>
    </row>
    <row r="4315" spans="1:4" x14ac:dyDescent="0.25">
      <c r="A4315" s="8">
        <f t="shared" si="136"/>
        <v>49240</v>
      </c>
      <c r="B4315" s="74">
        <f>SUMIF([1]!Query1[Date],"="&amp;A4315,[1]!Query1[Quantity])</f>
        <v>0</v>
      </c>
      <c r="C4315" s="75" t="e">
        <f t="shared" si="135"/>
        <v>#DIV/0!</v>
      </c>
      <c r="D4315" s="74">
        <f>SUMIF([1]!Query1[Date],"="&amp;A4315,[1]!Query1[Trans_cnt])</f>
        <v>0</v>
      </c>
    </row>
    <row r="4316" spans="1:4" x14ac:dyDescent="0.25">
      <c r="A4316" s="8">
        <f t="shared" si="136"/>
        <v>49241</v>
      </c>
      <c r="B4316" s="74">
        <f>SUMIF([1]!Query1[Date],"="&amp;A4316,[1]!Query1[Quantity])</f>
        <v>0</v>
      </c>
      <c r="C4316" s="75" t="e">
        <f t="shared" si="135"/>
        <v>#DIV/0!</v>
      </c>
      <c r="D4316" s="74">
        <f>SUMIF([1]!Query1[Date],"="&amp;A4316,[1]!Query1[Trans_cnt])</f>
        <v>0</v>
      </c>
    </row>
    <row r="4317" spans="1:4" x14ac:dyDescent="0.25">
      <c r="A4317" s="8">
        <f t="shared" si="136"/>
        <v>49242</v>
      </c>
      <c r="B4317" s="74">
        <f>SUMIF([1]!Query1[Date],"="&amp;A4317,[1]!Query1[Quantity])</f>
        <v>0</v>
      </c>
      <c r="C4317" s="75" t="e">
        <f t="shared" si="135"/>
        <v>#DIV/0!</v>
      </c>
      <c r="D4317" s="74">
        <f>SUMIF([1]!Query1[Date],"="&amp;A4317,[1]!Query1[Trans_cnt])</f>
        <v>0</v>
      </c>
    </row>
    <row r="4318" spans="1:4" x14ac:dyDescent="0.25">
      <c r="A4318" s="8">
        <f t="shared" si="136"/>
        <v>49243</v>
      </c>
      <c r="B4318" s="74">
        <f>SUMIF([1]!Query1[Date],"="&amp;A4318,[1]!Query1[Quantity])</f>
        <v>0</v>
      </c>
      <c r="C4318" s="75" t="e">
        <f t="shared" si="135"/>
        <v>#DIV/0!</v>
      </c>
      <c r="D4318" s="74">
        <f>SUMIF([1]!Query1[Date],"="&amp;A4318,[1]!Query1[Trans_cnt])</f>
        <v>0</v>
      </c>
    </row>
    <row r="4319" spans="1:4" x14ac:dyDescent="0.25">
      <c r="A4319" s="8">
        <f t="shared" si="136"/>
        <v>49244</v>
      </c>
      <c r="B4319" s="74">
        <f>SUMIF([1]!Query1[Date],"="&amp;A4319,[1]!Query1[Quantity])</f>
        <v>0</v>
      </c>
      <c r="C4319" s="75" t="e">
        <f t="shared" si="135"/>
        <v>#DIV/0!</v>
      </c>
      <c r="D4319" s="74">
        <f>SUMIF([1]!Query1[Date],"="&amp;A4319,[1]!Query1[Trans_cnt])</f>
        <v>0</v>
      </c>
    </row>
    <row r="4320" spans="1:4" x14ac:dyDescent="0.25">
      <c r="A4320" s="8">
        <f t="shared" si="136"/>
        <v>49245</v>
      </c>
      <c r="B4320" s="74">
        <f>SUMIF([1]!Query1[Date],"="&amp;A4320,[1]!Query1[Quantity])</f>
        <v>0</v>
      </c>
      <c r="C4320" s="75" t="e">
        <f t="shared" si="135"/>
        <v>#DIV/0!</v>
      </c>
      <c r="D4320" s="74">
        <f>SUMIF([1]!Query1[Date],"="&amp;A4320,[1]!Query1[Trans_cnt])</f>
        <v>0</v>
      </c>
    </row>
    <row r="4321" spans="1:4" x14ac:dyDescent="0.25">
      <c r="A4321" s="8">
        <f t="shared" si="136"/>
        <v>49246</v>
      </c>
      <c r="B4321" s="74">
        <f>SUMIF([1]!Query1[Date],"="&amp;A4321,[1]!Query1[Quantity])</f>
        <v>0</v>
      </c>
      <c r="C4321" s="75" t="e">
        <f t="shared" si="135"/>
        <v>#DIV/0!</v>
      </c>
      <c r="D4321" s="74">
        <f>SUMIF([1]!Query1[Date],"="&amp;A4321,[1]!Query1[Trans_cnt])</f>
        <v>0</v>
      </c>
    </row>
    <row r="4322" spans="1:4" x14ac:dyDescent="0.25">
      <c r="A4322" s="8">
        <f t="shared" si="136"/>
        <v>49247</v>
      </c>
      <c r="B4322" s="74">
        <f>SUMIF([1]!Query1[Date],"="&amp;A4322,[1]!Query1[Quantity])</f>
        <v>0</v>
      </c>
      <c r="C4322" s="75" t="e">
        <f t="shared" si="135"/>
        <v>#DIV/0!</v>
      </c>
      <c r="D4322" s="74">
        <f>SUMIF([1]!Query1[Date],"="&amp;A4322,[1]!Query1[Trans_cnt])</f>
        <v>0</v>
      </c>
    </row>
    <row r="4323" spans="1:4" x14ac:dyDescent="0.25">
      <c r="A4323" s="8">
        <f t="shared" si="136"/>
        <v>49248</v>
      </c>
      <c r="B4323" s="74">
        <f>SUMIF([1]!Query1[Date],"="&amp;A4323,[1]!Query1[Quantity])</f>
        <v>0</v>
      </c>
      <c r="C4323" s="75" t="e">
        <f t="shared" si="135"/>
        <v>#DIV/0!</v>
      </c>
      <c r="D4323" s="74">
        <f>SUMIF([1]!Query1[Date],"="&amp;A4323,[1]!Query1[Trans_cnt])</f>
        <v>0</v>
      </c>
    </row>
    <row r="4324" spans="1:4" x14ac:dyDescent="0.25">
      <c r="A4324" s="8">
        <f t="shared" si="136"/>
        <v>49249</v>
      </c>
      <c r="B4324" s="74">
        <f>SUMIF([1]!Query1[Date],"="&amp;A4324,[1]!Query1[Quantity])</f>
        <v>0</v>
      </c>
      <c r="C4324" s="75" t="e">
        <f t="shared" si="135"/>
        <v>#DIV/0!</v>
      </c>
      <c r="D4324" s="74">
        <f>SUMIF([1]!Query1[Date],"="&amp;A4324,[1]!Query1[Trans_cnt])</f>
        <v>0</v>
      </c>
    </row>
    <row r="4325" spans="1:4" x14ac:dyDescent="0.25">
      <c r="A4325" s="8">
        <f t="shared" si="136"/>
        <v>49250</v>
      </c>
      <c r="B4325" s="74">
        <f>SUMIF([1]!Query1[Date],"="&amp;A4325,[1]!Query1[Quantity])</f>
        <v>0</v>
      </c>
      <c r="C4325" s="75" t="e">
        <f t="shared" si="135"/>
        <v>#DIV/0!</v>
      </c>
      <c r="D4325" s="74">
        <f>SUMIF([1]!Query1[Date],"="&amp;A4325,[1]!Query1[Trans_cnt])</f>
        <v>0</v>
      </c>
    </row>
    <row r="4326" spans="1:4" x14ac:dyDescent="0.25">
      <c r="A4326" s="8">
        <f t="shared" si="136"/>
        <v>49251</v>
      </c>
      <c r="B4326" s="74">
        <f>SUMIF([1]!Query1[Date],"="&amp;A4326,[1]!Query1[Quantity])</f>
        <v>0</v>
      </c>
      <c r="C4326" s="75" t="e">
        <f t="shared" si="135"/>
        <v>#DIV/0!</v>
      </c>
      <c r="D4326" s="74">
        <f>SUMIF([1]!Query1[Date],"="&amp;A4326,[1]!Query1[Trans_cnt])</f>
        <v>0</v>
      </c>
    </row>
    <row r="4327" spans="1:4" x14ac:dyDescent="0.25">
      <c r="A4327" s="8">
        <f t="shared" si="136"/>
        <v>49252</v>
      </c>
      <c r="B4327" s="74">
        <f>SUMIF([1]!Query1[Date],"="&amp;A4327,[1]!Query1[Quantity])</f>
        <v>0</v>
      </c>
      <c r="C4327" s="75" t="e">
        <f t="shared" si="135"/>
        <v>#DIV/0!</v>
      </c>
      <c r="D4327" s="74">
        <f>SUMIF([1]!Query1[Date],"="&amp;A4327,[1]!Query1[Trans_cnt])</f>
        <v>0</v>
      </c>
    </row>
    <row r="4328" spans="1:4" x14ac:dyDescent="0.25">
      <c r="A4328" s="8">
        <f t="shared" si="136"/>
        <v>49253</v>
      </c>
      <c r="B4328" s="74">
        <f>SUMIF([1]!Query1[Date],"="&amp;A4328,[1]!Query1[Quantity])</f>
        <v>0</v>
      </c>
      <c r="C4328" s="75" t="e">
        <f t="shared" si="135"/>
        <v>#DIV/0!</v>
      </c>
      <c r="D4328" s="74">
        <f>SUMIF([1]!Query1[Date],"="&amp;A4328,[1]!Query1[Trans_cnt])</f>
        <v>0</v>
      </c>
    </row>
    <row r="4329" spans="1:4" x14ac:dyDescent="0.25">
      <c r="A4329" s="8">
        <f t="shared" si="136"/>
        <v>49254</v>
      </c>
      <c r="B4329" s="74">
        <f>SUMIF([1]!Query1[Date],"="&amp;A4329,[1]!Query1[Quantity])</f>
        <v>0</v>
      </c>
      <c r="C4329" s="75" t="e">
        <f t="shared" si="135"/>
        <v>#DIV/0!</v>
      </c>
      <c r="D4329" s="74">
        <f>SUMIF([1]!Query1[Date],"="&amp;A4329,[1]!Query1[Trans_cnt])</f>
        <v>0</v>
      </c>
    </row>
    <row r="4330" spans="1:4" x14ac:dyDescent="0.25">
      <c r="A4330" s="8">
        <f t="shared" si="136"/>
        <v>49255</v>
      </c>
      <c r="B4330" s="74">
        <f>SUMIF([1]!Query1[Date],"="&amp;A4330,[1]!Query1[Quantity])</f>
        <v>0</v>
      </c>
      <c r="C4330" s="75" t="e">
        <f t="shared" si="135"/>
        <v>#DIV/0!</v>
      </c>
      <c r="D4330" s="74">
        <f>SUMIF([1]!Query1[Date],"="&amp;A4330,[1]!Query1[Trans_cnt])</f>
        <v>0</v>
      </c>
    </row>
    <row r="4331" spans="1:4" x14ac:dyDescent="0.25">
      <c r="A4331" s="8">
        <f t="shared" si="136"/>
        <v>49256</v>
      </c>
      <c r="B4331" s="74">
        <f>SUMIF([1]!Query1[Date],"="&amp;A4331,[1]!Query1[Quantity])</f>
        <v>0</v>
      </c>
      <c r="C4331" s="75" t="e">
        <f t="shared" si="135"/>
        <v>#DIV/0!</v>
      </c>
      <c r="D4331" s="74">
        <f>SUMIF([1]!Query1[Date],"="&amp;A4331,[1]!Query1[Trans_cnt])</f>
        <v>0</v>
      </c>
    </row>
    <row r="4332" spans="1:4" x14ac:dyDescent="0.25">
      <c r="A4332" s="8">
        <f t="shared" si="136"/>
        <v>49257</v>
      </c>
      <c r="B4332" s="74">
        <f>SUMIF([1]!Query1[Date],"="&amp;A4332,[1]!Query1[Quantity])</f>
        <v>0</v>
      </c>
      <c r="C4332" s="75" t="e">
        <f t="shared" si="135"/>
        <v>#DIV/0!</v>
      </c>
      <c r="D4332" s="74">
        <f>SUMIF([1]!Query1[Date],"="&amp;A4332,[1]!Query1[Trans_cnt])</f>
        <v>0</v>
      </c>
    </row>
    <row r="4333" spans="1:4" x14ac:dyDescent="0.25">
      <c r="A4333" s="8">
        <f t="shared" si="136"/>
        <v>49258</v>
      </c>
      <c r="B4333" s="74">
        <f>SUMIF([1]!Query1[Date],"="&amp;A4333,[1]!Query1[Quantity])</f>
        <v>0</v>
      </c>
      <c r="C4333" s="75" t="e">
        <f t="shared" si="135"/>
        <v>#DIV/0!</v>
      </c>
      <c r="D4333" s="74">
        <f>SUMIF([1]!Query1[Date],"="&amp;A4333,[1]!Query1[Trans_cnt])</f>
        <v>0</v>
      </c>
    </row>
    <row r="4334" spans="1:4" x14ac:dyDescent="0.25">
      <c r="A4334" s="8">
        <f t="shared" si="136"/>
        <v>49259</v>
      </c>
      <c r="B4334" s="74">
        <f>SUMIF([1]!Query1[Date],"="&amp;A4334,[1]!Query1[Quantity])</f>
        <v>0</v>
      </c>
      <c r="C4334" s="75" t="e">
        <f t="shared" si="135"/>
        <v>#DIV/0!</v>
      </c>
      <c r="D4334" s="74">
        <f>SUMIF([1]!Query1[Date],"="&amp;A4334,[1]!Query1[Trans_cnt])</f>
        <v>0</v>
      </c>
    </row>
    <row r="4335" spans="1:4" x14ac:dyDescent="0.25">
      <c r="A4335" s="8">
        <f t="shared" si="136"/>
        <v>49260</v>
      </c>
      <c r="B4335" s="74">
        <f>SUMIF([1]!Query1[Date],"="&amp;A4335,[1]!Query1[Quantity])</f>
        <v>0</v>
      </c>
      <c r="C4335" s="75" t="e">
        <f t="shared" si="135"/>
        <v>#DIV/0!</v>
      </c>
      <c r="D4335" s="74">
        <f>SUMIF([1]!Query1[Date],"="&amp;A4335,[1]!Query1[Trans_cnt])</f>
        <v>0</v>
      </c>
    </row>
    <row r="4336" spans="1:4" x14ac:dyDescent="0.25">
      <c r="A4336" s="8">
        <f t="shared" si="136"/>
        <v>49261</v>
      </c>
      <c r="B4336" s="74">
        <f>SUMIF([1]!Query1[Date],"="&amp;A4336,[1]!Query1[Quantity])</f>
        <v>0</v>
      </c>
      <c r="C4336" s="75" t="e">
        <f t="shared" si="135"/>
        <v>#DIV/0!</v>
      </c>
      <c r="D4336" s="74">
        <f>SUMIF([1]!Query1[Date],"="&amp;A4336,[1]!Query1[Trans_cnt])</f>
        <v>0</v>
      </c>
    </row>
    <row r="4337" spans="1:4" x14ac:dyDescent="0.25">
      <c r="A4337" s="8">
        <f t="shared" si="136"/>
        <v>49262</v>
      </c>
      <c r="B4337" s="74">
        <f>SUMIF([1]!Query1[Date],"="&amp;A4337,[1]!Query1[Quantity])</f>
        <v>0</v>
      </c>
      <c r="C4337" s="75" t="e">
        <f t="shared" si="135"/>
        <v>#DIV/0!</v>
      </c>
      <c r="D4337" s="74">
        <f>SUMIF([1]!Query1[Date],"="&amp;A4337,[1]!Query1[Trans_cnt])</f>
        <v>0</v>
      </c>
    </row>
    <row r="4338" spans="1:4" x14ac:dyDescent="0.25">
      <c r="A4338" s="8">
        <f t="shared" si="136"/>
        <v>49263</v>
      </c>
      <c r="B4338" s="74">
        <f>SUMIF([1]!Query1[Date],"="&amp;A4338,[1]!Query1[Quantity])</f>
        <v>0</v>
      </c>
      <c r="C4338" s="75" t="e">
        <f t="shared" si="135"/>
        <v>#DIV/0!</v>
      </c>
      <c r="D4338" s="74">
        <f>SUMIF([1]!Query1[Date],"="&amp;A4338,[1]!Query1[Trans_cnt])</f>
        <v>0</v>
      </c>
    </row>
    <row r="4339" spans="1:4" x14ac:dyDescent="0.25">
      <c r="A4339" s="8">
        <f t="shared" si="136"/>
        <v>49264</v>
      </c>
      <c r="B4339" s="74">
        <f>SUMIF([1]!Query1[Date],"="&amp;A4339,[1]!Query1[Quantity])</f>
        <v>0</v>
      </c>
      <c r="C4339" s="75" t="e">
        <f t="shared" si="135"/>
        <v>#DIV/0!</v>
      </c>
      <c r="D4339" s="74">
        <f>SUMIF([1]!Query1[Date],"="&amp;A4339,[1]!Query1[Trans_cnt])</f>
        <v>0</v>
      </c>
    </row>
    <row r="4340" spans="1:4" x14ac:dyDescent="0.25">
      <c r="A4340" s="8">
        <f t="shared" si="136"/>
        <v>49265</v>
      </c>
      <c r="B4340" s="74">
        <f>SUMIF([1]!Query1[Date],"="&amp;A4340,[1]!Query1[Quantity])</f>
        <v>0</v>
      </c>
      <c r="C4340" s="75" t="e">
        <f t="shared" si="135"/>
        <v>#DIV/0!</v>
      </c>
      <c r="D4340" s="74">
        <f>SUMIF([1]!Query1[Date],"="&amp;A4340,[1]!Query1[Trans_cnt])</f>
        <v>0</v>
      </c>
    </row>
    <row r="4341" spans="1:4" x14ac:dyDescent="0.25">
      <c r="A4341" s="8">
        <f t="shared" si="136"/>
        <v>49266</v>
      </c>
      <c r="B4341" s="74">
        <f>SUMIF([1]!Query1[Date],"="&amp;A4341,[1]!Query1[Quantity])</f>
        <v>0</v>
      </c>
      <c r="C4341" s="75" t="e">
        <f t="shared" si="135"/>
        <v>#DIV/0!</v>
      </c>
      <c r="D4341" s="74">
        <f>SUMIF([1]!Query1[Date],"="&amp;A4341,[1]!Query1[Trans_cnt])</f>
        <v>0</v>
      </c>
    </row>
    <row r="4342" spans="1:4" x14ac:dyDescent="0.25">
      <c r="A4342" s="8">
        <f t="shared" si="136"/>
        <v>49267</v>
      </c>
      <c r="B4342" s="74">
        <f>SUMIF([1]!Query1[Date],"="&amp;A4342,[1]!Query1[Quantity])</f>
        <v>0</v>
      </c>
      <c r="C4342" s="75" t="e">
        <f t="shared" si="135"/>
        <v>#DIV/0!</v>
      </c>
      <c r="D4342" s="74">
        <f>SUMIF([1]!Query1[Date],"="&amp;A4342,[1]!Query1[Trans_cnt])</f>
        <v>0</v>
      </c>
    </row>
    <row r="4343" spans="1:4" x14ac:dyDescent="0.25">
      <c r="A4343" s="8">
        <f t="shared" si="136"/>
        <v>49268</v>
      </c>
      <c r="B4343" s="74">
        <f>SUMIF([1]!Query1[Date],"="&amp;A4343,[1]!Query1[Quantity])</f>
        <v>0</v>
      </c>
      <c r="C4343" s="75" t="e">
        <f t="shared" si="135"/>
        <v>#DIV/0!</v>
      </c>
      <c r="D4343" s="74">
        <f>SUMIF([1]!Query1[Date],"="&amp;A4343,[1]!Query1[Trans_cnt])</f>
        <v>0</v>
      </c>
    </row>
    <row r="4344" spans="1:4" x14ac:dyDescent="0.25">
      <c r="A4344" s="8">
        <f t="shared" si="136"/>
        <v>49269</v>
      </c>
      <c r="B4344" s="74">
        <f>SUMIF([1]!Query1[Date],"="&amp;A4344,[1]!Query1[Quantity])</f>
        <v>0</v>
      </c>
      <c r="C4344" s="75" t="e">
        <f t="shared" si="135"/>
        <v>#DIV/0!</v>
      </c>
      <c r="D4344" s="74">
        <f>SUMIF([1]!Query1[Date],"="&amp;A4344,[1]!Query1[Trans_cnt])</f>
        <v>0</v>
      </c>
    </row>
    <row r="4345" spans="1:4" x14ac:dyDescent="0.25">
      <c r="A4345" s="8">
        <f t="shared" si="136"/>
        <v>49270</v>
      </c>
      <c r="B4345" s="74">
        <f>SUMIF([1]!Query1[Date],"="&amp;A4345,[1]!Query1[Quantity])</f>
        <v>0</v>
      </c>
      <c r="C4345" s="75" t="e">
        <f t="shared" si="135"/>
        <v>#DIV/0!</v>
      </c>
      <c r="D4345" s="74">
        <f>SUMIF([1]!Query1[Date],"="&amp;A4345,[1]!Query1[Trans_cnt])</f>
        <v>0</v>
      </c>
    </row>
    <row r="4346" spans="1:4" x14ac:dyDescent="0.25">
      <c r="A4346" s="8">
        <f t="shared" si="136"/>
        <v>49271</v>
      </c>
      <c r="B4346" s="74">
        <f>SUMIF([1]!Query1[Date],"="&amp;A4346,[1]!Query1[Quantity])</f>
        <v>0</v>
      </c>
      <c r="C4346" s="75" t="e">
        <f t="shared" si="135"/>
        <v>#DIV/0!</v>
      </c>
      <c r="D4346" s="74">
        <f>SUMIF([1]!Query1[Date],"="&amp;A4346,[1]!Query1[Trans_cnt])</f>
        <v>0</v>
      </c>
    </row>
    <row r="4347" spans="1:4" x14ac:dyDescent="0.25">
      <c r="A4347" s="8">
        <f t="shared" si="136"/>
        <v>49272</v>
      </c>
      <c r="B4347" s="74">
        <f>SUMIF([1]!Query1[Date],"="&amp;A4347,[1]!Query1[Quantity])</f>
        <v>0</v>
      </c>
      <c r="C4347" s="75" t="e">
        <f t="shared" si="135"/>
        <v>#DIV/0!</v>
      </c>
      <c r="D4347" s="74">
        <f>SUMIF([1]!Query1[Date],"="&amp;A4347,[1]!Query1[Trans_cnt])</f>
        <v>0</v>
      </c>
    </row>
    <row r="4348" spans="1:4" x14ac:dyDescent="0.25">
      <c r="A4348" s="8">
        <f t="shared" si="136"/>
        <v>49273</v>
      </c>
      <c r="B4348" s="74">
        <f>SUMIF([1]!Query1[Date],"="&amp;A4348,[1]!Query1[Quantity])</f>
        <v>0</v>
      </c>
      <c r="C4348" s="75" t="e">
        <f t="shared" si="135"/>
        <v>#DIV/0!</v>
      </c>
      <c r="D4348" s="74">
        <f>SUMIF([1]!Query1[Date],"="&amp;A4348,[1]!Query1[Trans_cnt])</f>
        <v>0</v>
      </c>
    </row>
    <row r="4349" spans="1:4" x14ac:dyDescent="0.25">
      <c r="A4349" s="8">
        <f t="shared" si="136"/>
        <v>49274</v>
      </c>
      <c r="B4349" s="74">
        <f>SUMIF([1]!Query1[Date],"="&amp;A4349,[1]!Query1[Quantity])</f>
        <v>0</v>
      </c>
      <c r="C4349" s="75" t="e">
        <f t="shared" si="135"/>
        <v>#DIV/0!</v>
      </c>
      <c r="D4349" s="74">
        <f>SUMIF([1]!Query1[Date],"="&amp;A4349,[1]!Query1[Trans_cnt])</f>
        <v>0</v>
      </c>
    </row>
    <row r="4350" spans="1:4" x14ac:dyDescent="0.25">
      <c r="A4350" s="8">
        <f t="shared" si="136"/>
        <v>49275</v>
      </c>
      <c r="B4350" s="74">
        <f>SUMIF([1]!Query1[Date],"="&amp;A4350,[1]!Query1[Quantity])</f>
        <v>0</v>
      </c>
      <c r="C4350" s="75" t="e">
        <f t="shared" si="135"/>
        <v>#DIV/0!</v>
      </c>
      <c r="D4350" s="74">
        <f>SUMIF([1]!Query1[Date],"="&amp;A4350,[1]!Query1[Trans_cnt])</f>
        <v>0</v>
      </c>
    </row>
    <row r="4351" spans="1:4" x14ac:dyDescent="0.25">
      <c r="A4351" s="8">
        <f t="shared" si="136"/>
        <v>49276</v>
      </c>
      <c r="B4351" s="74">
        <f>SUMIF([1]!Query1[Date],"="&amp;A4351,[1]!Query1[Quantity])</f>
        <v>0</v>
      </c>
      <c r="C4351" s="75" t="e">
        <f t="shared" si="135"/>
        <v>#DIV/0!</v>
      </c>
      <c r="D4351" s="74">
        <f>SUMIF([1]!Query1[Date],"="&amp;A4351,[1]!Query1[Trans_cnt])</f>
        <v>0</v>
      </c>
    </row>
    <row r="4352" spans="1:4" x14ac:dyDescent="0.25">
      <c r="A4352" s="8">
        <f t="shared" si="136"/>
        <v>49277</v>
      </c>
      <c r="B4352" s="74">
        <f>SUMIF([1]!Query1[Date],"="&amp;A4352,[1]!Query1[Quantity])</f>
        <v>0</v>
      </c>
      <c r="C4352" s="75" t="e">
        <f t="shared" si="135"/>
        <v>#DIV/0!</v>
      </c>
      <c r="D4352" s="74">
        <f>SUMIF([1]!Query1[Date],"="&amp;A4352,[1]!Query1[Trans_cnt])</f>
        <v>0</v>
      </c>
    </row>
    <row r="4353" spans="1:4" x14ac:dyDescent="0.25">
      <c r="A4353" s="8">
        <f t="shared" si="136"/>
        <v>49278</v>
      </c>
      <c r="B4353" s="74">
        <f>SUMIF([1]!Query1[Date],"="&amp;A4353,[1]!Query1[Quantity])</f>
        <v>0</v>
      </c>
      <c r="C4353" s="75" t="e">
        <f t="shared" si="135"/>
        <v>#DIV/0!</v>
      </c>
      <c r="D4353" s="74">
        <f>SUMIF([1]!Query1[Date],"="&amp;A4353,[1]!Query1[Trans_cnt])</f>
        <v>0</v>
      </c>
    </row>
    <row r="4354" spans="1:4" x14ac:dyDescent="0.25">
      <c r="A4354" s="8">
        <f t="shared" si="136"/>
        <v>49279</v>
      </c>
      <c r="B4354" s="74">
        <f>SUMIF([1]!Query1[Date],"="&amp;A4354,[1]!Query1[Quantity])</f>
        <v>0</v>
      </c>
      <c r="C4354" s="75" t="e">
        <f t="shared" si="135"/>
        <v>#DIV/0!</v>
      </c>
      <c r="D4354" s="74">
        <f>SUMIF([1]!Query1[Date],"="&amp;A4354,[1]!Query1[Trans_cnt])</f>
        <v>0</v>
      </c>
    </row>
    <row r="4355" spans="1:4" x14ac:dyDescent="0.25">
      <c r="A4355" s="8">
        <f t="shared" si="136"/>
        <v>49280</v>
      </c>
      <c r="B4355" s="74">
        <f>SUMIF([1]!Query1[Date],"="&amp;A4355,[1]!Query1[Quantity])</f>
        <v>0</v>
      </c>
      <c r="C4355" s="75" t="e">
        <f t="shared" ref="C4355:C4418" si="137">B4355/D4355</f>
        <v>#DIV/0!</v>
      </c>
      <c r="D4355" s="74">
        <f>SUMIF([1]!Query1[Date],"="&amp;A4355,[1]!Query1[Trans_cnt])</f>
        <v>0</v>
      </c>
    </row>
    <row r="4356" spans="1:4" x14ac:dyDescent="0.25">
      <c r="A4356" s="8">
        <f t="shared" si="136"/>
        <v>49281</v>
      </c>
      <c r="B4356" s="74">
        <f>SUMIF([1]!Query1[Date],"="&amp;A4356,[1]!Query1[Quantity])</f>
        <v>0</v>
      </c>
      <c r="C4356" s="75" t="e">
        <f t="shared" si="137"/>
        <v>#DIV/0!</v>
      </c>
      <c r="D4356" s="74">
        <f>SUMIF([1]!Query1[Date],"="&amp;A4356,[1]!Query1[Trans_cnt])</f>
        <v>0</v>
      </c>
    </row>
    <row r="4357" spans="1:4" x14ac:dyDescent="0.25">
      <c r="A4357" s="8">
        <f t="shared" si="136"/>
        <v>49282</v>
      </c>
      <c r="B4357" s="74">
        <f>SUMIF([1]!Query1[Date],"="&amp;A4357,[1]!Query1[Quantity])</f>
        <v>0</v>
      </c>
      <c r="C4357" s="75" t="e">
        <f t="shared" si="137"/>
        <v>#DIV/0!</v>
      </c>
      <c r="D4357" s="74">
        <f>SUMIF([1]!Query1[Date],"="&amp;A4357,[1]!Query1[Trans_cnt])</f>
        <v>0</v>
      </c>
    </row>
    <row r="4358" spans="1:4" x14ac:dyDescent="0.25">
      <c r="A4358" s="8">
        <f t="shared" si="136"/>
        <v>49283</v>
      </c>
      <c r="B4358" s="74">
        <f>SUMIF([1]!Query1[Date],"="&amp;A4358,[1]!Query1[Quantity])</f>
        <v>0</v>
      </c>
      <c r="C4358" s="75" t="e">
        <f t="shared" si="137"/>
        <v>#DIV/0!</v>
      </c>
      <c r="D4358" s="74">
        <f>SUMIF([1]!Query1[Date],"="&amp;A4358,[1]!Query1[Trans_cnt])</f>
        <v>0</v>
      </c>
    </row>
    <row r="4359" spans="1:4" x14ac:dyDescent="0.25">
      <c r="A4359" s="8">
        <f t="shared" si="136"/>
        <v>49284</v>
      </c>
      <c r="B4359" s="74">
        <f>SUMIF([1]!Query1[Date],"="&amp;A4359,[1]!Query1[Quantity])</f>
        <v>0</v>
      </c>
      <c r="C4359" s="75" t="e">
        <f t="shared" si="137"/>
        <v>#DIV/0!</v>
      </c>
      <c r="D4359" s="74">
        <f>SUMIF([1]!Query1[Date],"="&amp;A4359,[1]!Query1[Trans_cnt])</f>
        <v>0</v>
      </c>
    </row>
    <row r="4360" spans="1:4" x14ac:dyDescent="0.25">
      <c r="A4360" s="8">
        <f t="shared" si="136"/>
        <v>49285</v>
      </c>
      <c r="B4360" s="74">
        <f>SUMIF([1]!Query1[Date],"="&amp;A4360,[1]!Query1[Quantity])</f>
        <v>0</v>
      </c>
      <c r="C4360" s="75" t="e">
        <f t="shared" si="137"/>
        <v>#DIV/0!</v>
      </c>
      <c r="D4360" s="74">
        <f>SUMIF([1]!Query1[Date],"="&amp;A4360,[1]!Query1[Trans_cnt])</f>
        <v>0</v>
      </c>
    </row>
    <row r="4361" spans="1:4" x14ac:dyDescent="0.25">
      <c r="A4361" s="8">
        <f t="shared" si="136"/>
        <v>49286</v>
      </c>
      <c r="B4361" s="74">
        <f>SUMIF([1]!Query1[Date],"="&amp;A4361,[1]!Query1[Quantity])</f>
        <v>0</v>
      </c>
      <c r="C4361" s="75" t="e">
        <f t="shared" si="137"/>
        <v>#DIV/0!</v>
      </c>
      <c r="D4361" s="74">
        <f>SUMIF([1]!Query1[Date],"="&amp;A4361,[1]!Query1[Trans_cnt])</f>
        <v>0</v>
      </c>
    </row>
    <row r="4362" spans="1:4" x14ac:dyDescent="0.25">
      <c r="A4362" s="8">
        <f t="shared" si="136"/>
        <v>49287</v>
      </c>
      <c r="B4362" s="74">
        <f>SUMIF([1]!Query1[Date],"="&amp;A4362,[1]!Query1[Quantity])</f>
        <v>0</v>
      </c>
      <c r="C4362" s="75" t="e">
        <f t="shared" si="137"/>
        <v>#DIV/0!</v>
      </c>
      <c r="D4362" s="74">
        <f>SUMIF([1]!Query1[Date],"="&amp;A4362,[1]!Query1[Trans_cnt])</f>
        <v>0</v>
      </c>
    </row>
    <row r="4363" spans="1:4" x14ac:dyDescent="0.25">
      <c r="A4363" s="8">
        <f t="shared" si="136"/>
        <v>49288</v>
      </c>
      <c r="B4363" s="74">
        <f>SUMIF([1]!Query1[Date],"="&amp;A4363,[1]!Query1[Quantity])</f>
        <v>0</v>
      </c>
      <c r="C4363" s="75" t="e">
        <f t="shared" si="137"/>
        <v>#DIV/0!</v>
      </c>
      <c r="D4363" s="74">
        <f>SUMIF([1]!Query1[Date],"="&amp;A4363,[1]!Query1[Trans_cnt])</f>
        <v>0</v>
      </c>
    </row>
    <row r="4364" spans="1:4" x14ac:dyDescent="0.25">
      <c r="A4364" s="8">
        <f t="shared" si="136"/>
        <v>49289</v>
      </c>
      <c r="B4364" s="74">
        <f>SUMIF([1]!Query1[Date],"="&amp;A4364,[1]!Query1[Quantity])</f>
        <v>0</v>
      </c>
      <c r="C4364" s="75" t="e">
        <f t="shared" si="137"/>
        <v>#DIV/0!</v>
      </c>
      <c r="D4364" s="74">
        <f>SUMIF([1]!Query1[Date],"="&amp;A4364,[1]!Query1[Trans_cnt])</f>
        <v>0</v>
      </c>
    </row>
    <row r="4365" spans="1:4" x14ac:dyDescent="0.25">
      <c r="A4365" s="8">
        <f t="shared" si="136"/>
        <v>49290</v>
      </c>
      <c r="B4365" s="74">
        <f>SUMIF([1]!Query1[Date],"="&amp;A4365,[1]!Query1[Quantity])</f>
        <v>0</v>
      </c>
      <c r="C4365" s="75" t="e">
        <f t="shared" si="137"/>
        <v>#DIV/0!</v>
      </c>
      <c r="D4365" s="74">
        <f>SUMIF([1]!Query1[Date],"="&amp;A4365,[1]!Query1[Trans_cnt])</f>
        <v>0</v>
      </c>
    </row>
    <row r="4366" spans="1:4" x14ac:dyDescent="0.25">
      <c r="A4366" s="8">
        <f t="shared" si="136"/>
        <v>49291</v>
      </c>
      <c r="B4366" s="74">
        <f>SUMIF([1]!Query1[Date],"="&amp;A4366,[1]!Query1[Quantity])</f>
        <v>0</v>
      </c>
      <c r="C4366" s="75" t="e">
        <f t="shared" si="137"/>
        <v>#DIV/0!</v>
      </c>
      <c r="D4366" s="74">
        <f>SUMIF([1]!Query1[Date],"="&amp;A4366,[1]!Query1[Trans_cnt])</f>
        <v>0</v>
      </c>
    </row>
    <row r="4367" spans="1:4" x14ac:dyDescent="0.25">
      <c r="A4367" s="8">
        <f t="shared" si="136"/>
        <v>49292</v>
      </c>
      <c r="B4367" s="74">
        <f>SUMIF([1]!Query1[Date],"="&amp;A4367,[1]!Query1[Quantity])</f>
        <v>0</v>
      </c>
      <c r="C4367" s="75" t="e">
        <f t="shared" si="137"/>
        <v>#DIV/0!</v>
      </c>
      <c r="D4367" s="74">
        <f>SUMIF([1]!Query1[Date],"="&amp;A4367,[1]!Query1[Trans_cnt])</f>
        <v>0</v>
      </c>
    </row>
    <row r="4368" spans="1:4" x14ac:dyDescent="0.25">
      <c r="A4368" s="8">
        <f t="shared" si="136"/>
        <v>49293</v>
      </c>
      <c r="B4368" s="74">
        <f>SUMIF([1]!Query1[Date],"="&amp;A4368,[1]!Query1[Quantity])</f>
        <v>0</v>
      </c>
      <c r="C4368" s="75" t="e">
        <f t="shared" si="137"/>
        <v>#DIV/0!</v>
      </c>
      <c r="D4368" s="74">
        <f>SUMIF([1]!Query1[Date],"="&amp;A4368,[1]!Query1[Trans_cnt])</f>
        <v>0</v>
      </c>
    </row>
    <row r="4369" spans="1:4" x14ac:dyDescent="0.25">
      <c r="A4369" s="8">
        <f t="shared" si="136"/>
        <v>49294</v>
      </c>
      <c r="B4369" s="74">
        <f>SUMIF([1]!Query1[Date],"="&amp;A4369,[1]!Query1[Quantity])</f>
        <v>0</v>
      </c>
      <c r="C4369" s="75" t="e">
        <f t="shared" si="137"/>
        <v>#DIV/0!</v>
      </c>
      <c r="D4369" s="74">
        <f>SUMIF([1]!Query1[Date],"="&amp;A4369,[1]!Query1[Trans_cnt])</f>
        <v>0</v>
      </c>
    </row>
    <row r="4370" spans="1:4" x14ac:dyDescent="0.25">
      <c r="A4370" s="8">
        <f t="shared" si="136"/>
        <v>49295</v>
      </c>
      <c r="B4370" s="74">
        <f>SUMIF([1]!Query1[Date],"="&amp;A4370,[1]!Query1[Quantity])</f>
        <v>0</v>
      </c>
      <c r="C4370" s="75" t="e">
        <f t="shared" si="137"/>
        <v>#DIV/0!</v>
      </c>
      <c r="D4370" s="74">
        <f>SUMIF([1]!Query1[Date],"="&amp;A4370,[1]!Query1[Trans_cnt])</f>
        <v>0</v>
      </c>
    </row>
    <row r="4371" spans="1:4" x14ac:dyDescent="0.25">
      <c r="A4371" s="8">
        <f t="shared" si="136"/>
        <v>49296</v>
      </c>
      <c r="B4371" s="74">
        <f>SUMIF([1]!Query1[Date],"="&amp;A4371,[1]!Query1[Quantity])</f>
        <v>0</v>
      </c>
      <c r="C4371" s="75" t="e">
        <f t="shared" si="137"/>
        <v>#DIV/0!</v>
      </c>
      <c r="D4371" s="74">
        <f>SUMIF([1]!Query1[Date],"="&amp;A4371,[1]!Query1[Trans_cnt])</f>
        <v>0</v>
      </c>
    </row>
    <row r="4372" spans="1:4" x14ac:dyDescent="0.25">
      <c r="A4372" s="8">
        <f t="shared" si="136"/>
        <v>49297</v>
      </c>
      <c r="B4372" s="74">
        <f>SUMIF([1]!Query1[Date],"="&amp;A4372,[1]!Query1[Quantity])</f>
        <v>0</v>
      </c>
      <c r="C4372" s="75" t="e">
        <f t="shared" si="137"/>
        <v>#DIV/0!</v>
      </c>
      <c r="D4372" s="74">
        <f>SUMIF([1]!Query1[Date],"="&amp;A4372,[1]!Query1[Trans_cnt])</f>
        <v>0</v>
      </c>
    </row>
    <row r="4373" spans="1:4" x14ac:dyDescent="0.25">
      <c r="A4373" s="8">
        <f t="shared" si="136"/>
        <v>49298</v>
      </c>
      <c r="B4373" s="74">
        <f>SUMIF([1]!Query1[Date],"="&amp;A4373,[1]!Query1[Quantity])</f>
        <v>0</v>
      </c>
      <c r="C4373" s="75" t="e">
        <f t="shared" si="137"/>
        <v>#DIV/0!</v>
      </c>
      <c r="D4373" s="74">
        <f>SUMIF([1]!Query1[Date],"="&amp;A4373,[1]!Query1[Trans_cnt])</f>
        <v>0</v>
      </c>
    </row>
    <row r="4374" spans="1:4" x14ac:dyDescent="0.25">
      <c r="A4374" s="8">
        <f t="shared" si="136"/>
        <v>49299</v>
      </c>
      <c r="B4374" s="74">
        <f>SUMIF([1]!Query1[Date],"="&amp;A4374,[1]!Query1[Quantity])</f>
        <v>0</v>
      </c>
      <c r="C4374" s="75" t="e">
        <f t="shared" si="137"/>
        <v>#DIV/0!</v>
      </c>
      <c r="D4374" s="74">
        <f>SUMIF([1]!Query1[Date],"="&amp;A4374,[1]!Query1[Trans_cnt])</f>
        <v>0</v>
      </c>
    </row>
    <row r="4375" spans="1:4" x14ac:dyDescent="0.25">
      <c r="A4375" s="8">
        <f t="shared" ref="A4375:A4438" si="138">A4374+1</f>
        <v>49300</v>
      </c>
      <c r="B4375" s="74">
        <f>SUMIF([1]!Query1[Date],"="&amp;A4375,[1]!Query1[Quantity])</f>
        <v>0</v>
      </c>
      <c r="C4375" s="75" t="e">
        <f t="shared" si="137"/>
        <v>#DIV/0!</v>
      </c>
      <c r="D4375" s="74">
        <f>SUMIF([1]!Query1[Date],"="&amp;A4375,[1]!Query1[Trans_cnt])</f>
        <v>0</v>
      </c>
    </row>
    <row r="4376" spans="1:4" x14ac:dyDescent="0.25">
      <c r="A4376" s="8">
        <f t="shared" si="138"/>
        <v>49301</v>
      </c>
      <c r="B4376" s="74">
        <f>SUMIF([1]!Query1[Date],"="&amp;A4376,[1]!Query1[Quantity])</f>
        <v>0</v>
      </c>
      <c r="C4376" s="75" t="e">
        <f t="shared" si="137"/>
        <v>#DIV/0!</v>
      </c>
      <c r="D4376" s="74">
        <f>SUMIF([1]!Query1[Date],"="&amp;A4376,[1]!Query1[Trans_cnt])</f>
        <v>0</v>
      </c>
    </row>
    <row r="4377" spans="1:4" x14ac:dyDescent="0.25">
      <c r="A4377" s="8">
        <f t="shared" si="138"/>
        <v>49302</v>
      </c>
      <c r="B4377" s="74">
        <f>SUMIF([1]!Query1[Date],"="&amp;A4377,[1]!Query1[Quantity])</f>
        <v>0</v>
      </c>
      <c r="C4377" s="75" t="e">
        <f t="shared" si="137"/>
        <v>#DIV/0!</v>
      </c>
      <c r="D4377" s="74">
        <f>SUMIF([1]!Query1[Date],"="&amp;A4377,[1]!Query1[Trans_cnt])</f>
        <v>0</v>
      </c>
    </row>
    <row r="4378" spans="1:4" x14ac:dyDescent="0.25">
      <c r="A4378" s="8">
        <f t="shared" si="138"/>
        <v>49303</v>
      </c>
      <c r="B4378" s="74">
        <f>SUMIF([1]!Query1[Date],"="&amp;A4378,[1]!Query1[Quantity])</f>
        <v>0</v>
      </c>
      <c r="C4378" s="75" t="e">
        <f t="shared" si="137"/>
        <v>#DIV/0!</v>
      </c>
      <c r="D4378" s="74">
        <f>SUMIF([1]!Query1[Date],"="&amp;A4378,[1]!Query1[Trans_cnt])</f>
        <v>0</v>
      </c>
    </row>
    <row r="4379" spans="1:4" x14ac:dyDescent="0.25">
      <c r="A4379" s="8">
        <f t="shared" si="138"/>
        <v>49304</v>
      </c>
      <c r="B4379" s="74">
        <f>SUMIF([1]!Query1[Date],"="&amp;A4379,[1]!Query1[Quantity])</f>
        <v>0</v>
      </c>
      <c r="C4379" s="75" t="e">
        <f t="shared" si="137"/>
        <v>#DIV/0!</v>
      </c>
      <c r="D4379" s="74">
        <f>SUMIF([1]!Query1[Date],"="&amp;A4379,[1]!Query1[Trans_cnt])</f>
        <v>0</v>
      </c>
    </row>
    <row r="4380" spans="1:4" x14ac:dyDescent="0.25">
      <c r="A4380" s="8">
        <f t="shared" si="138"/>
        <v>49305</v>
      </c>
      <c r="B4380" s="74">
        <f>SUMIF([1]!Query1[Date],"="&amp;A4380,[1]!Query1[Quantity])</f>
        <v>0</v>
      </c>
      <c r="C4380" s="75" t="e">
        <f t="shared" si="137"/>
        <v>#DIV/0!</v>
      </c>
      <c r="D4380" s="74">
        <f>SUMIF([1]!Query1[Date],"="&amp;A4380,[1]!Query1[Trans_cnt])</f>
        <v>0</v>
      </c>
    </row>
    <row r="4381" spans="1:4" x14ac:dyDescent="0.25">
      <c r="A4381" s="8">
        <f t="shared" si="138"/>
        <v>49306</v>
      </c>
      <c r="B4381" s="74">
        <f>SUMIF([1]!Query1[Date],"="&amp;A4381,[1]!Query1[Quantity])</f>
        <v>0</v>
      </c>
      <c r="C4381" s="75" t="e">
        <f t="shared" si="137"/>
        <v>#DIV/0!</v>
      </c>
      <c r="D4381" s="74">
        <f>SUMIF([1]!Query1[Date],"="&amp;A4381,[1]!Query1[Trans_cnt])</f>
        <v>0</v>
      </c>
    </row>
    <row r="4382" spans="1:4" x14ac:dyDescent="0.25">
      <c r="A4382" s="8">
        <f t="shared" si="138"/>
        <v>49307</v>
      </c>
      <c r="B4382" s="74">
        <f>SUMIF([1]!Query1[Date],"="&amp;A4382,[1]!Query1[Quantity])</f>
        <v>0</v>
      </c>
      <c r="C4382" s="75" t="e">
        <f t="shared" si="137"/>
        <v>#DIV/0!</v>
      </c>
      <c r="D4382" s="74">
        <f>SUMIF([1]!Query1[Date],"="&amp;A4382,[1]!Query1[Trans_cnt])</f>
        <v>0</v>
      </c>
    </row>
    <row r="4383" spans="1:4" x14ac:dyDescent="0.25">
      <c r="A4383" s="8">
        <f t="shared" si="138"/>
        <v>49308</v>
      </c>
      <c r="B4383" s="74">
        <f>SUMIF([1]!Query1[Date],"="&amp;A4383,[1]!Query1[Quantity])</f>
        <v>0</v>
      </c>
      <c r="C4383" s="75" t="e">
        <f t="shared" si="137"/>
        <v>#DIV/0!</v>
      </c>
      <c r="D4383" s="74">
        <f>SUMIF([1]!Query1[Date],"="&amp;A4383,[1]!Query1[Trans_cnt])</f>
        <v>0</v>
      </c>
    </row>
    <row r="4384" spans="1:4" x14ac:dyDescent="0.25">
      <c r="A4384" s="8">
        <f t="shared" si="138"/>
        <v>49309</v>
      </c>
      <c r="B4384" s="74">
        <f>SUMIF([1]!Query1[Date],"="&amp;A4384,[1]!Query1[Quantity])</f>
        <v>0</v>
      </c>
      <c r="C4384" s="75" t="e">
        <f t="shared" si="137"/>
        <v>#DIV/0!</v>
      </c>
      <c r="D4384" s="74">
        <f>SUMIF([1]!Query1[Date],"="&amp;A4384,[1]!Query1[Trans_cnt])</f>
        <v>0</v>
      </c>
    </row>
    <row r="4385" spans="1:4" x14ac:dyDescent="0.25">
      <c r="A4385" s="8">
        <f t="shared" si="138"/>
        <v>49310</v>
      </c>
      <c r="B4385" s="74">
        <f>SUMIF([1]!Query1[Date],"="&amp;A4385,[1]!Query1[Quantity])</f>
        <v>0</v>
      </c>
      <c r="C4385" s="75" t="e">
        <f t="shared" si="137"/>
        <v>#DIV/0!</v>
      </c>
      <c r="D4385" s="74">
        <f>SUMIF([1]!Query1[Date],"="&amp;A4385,[1]!Query1[Trans_cnt])</f>
        <v>0</v>
      </c>
    </row>
    <row r="4386" spans="1:4" x14ac:dyDescent="0.25">
      <c r="A4386" s="8">
        <f t="shared" si="138"/>
        <v>49311</v>
      </c>
      <c r="B4386" s="74">
        <f>SUMIF([1]!Query1[Date],"="&amp;A4386,[1]!Query1[Quantity])</f>
        <v>0</v>
      </c>
      <c r="C4386" s="75" t="e">
        <f t="shared" si="137"/>
        <v>#DIV/0!</v>
      </c>
      <c r="D4386" s="74">
        <f>SUMIF([1]!Query1[Date],"="&amp;A4386,[1]!Query1[Trans_cnt])</f>
        <v>0</v>
      </c>
    </row>
    <row r="4387" spans="1:4" x14ac:dyDescent="0.25">
      <c r="A4387" s="8">
        <f t="shared" si="138"/>
        <v>49312</v>
      </c>
      <c r="B4387" s="74">
        <f>SUMIF([1]!Query1[Date],"="&amp;A4387,[1]!Query1[Quantity])</f>
        <v>0</v>
      </c>
      <c r="C4387" s="75" t="e">
        <f t="shared" si="137"/>
        <v>#DIV/0!</v>
      </c>
      <c r="D4387" s="74">
        <f>SUMIF([1]!Query1[Date],"="&amp;A4387,[1]!Query1[Trans_cnt])</f>
        <v>0</v>
      </c>
    </row>
    <row r="4388" spans="1:4" x14ac:dyDescent="0.25">
      <c r="A4388" s="8">
        <f t="shared" si="138"/>
        <v>49313</v>
      </c>
      <c r="B4388" s="74">
        <f>SUMIF([1]!Query1[Date],"="&amp;A4388,[1]!Query1[Quantity])</f>
        <v>0</v>
      </c>
      <c r="C4388" s="75" t="e">
        <f t="shared" si="137"/>
        <v>#DIV/0!</v>
      </c>
      <c r="D4388" s="74">
        <f>SUMIF([1]!Query1[Date],"="&amp;A4388,[1]!Query1[Trans_cnt])</f>
        <v>0</v>
      </c>
    </row>
    <row r="4389" spans="1:4" x14ac:dyDescent="0.25">
      <c r="A4389" s="8">
        <f t="shared" si="138"/>
        <v>49314</v>
      </c>
      <c r="B4389" s="74">
        <f>SUMIF([1]!Query1[Date],"="&amp;A4389,[1]!Query1[Quantity])</f>
        <v>0</v>
      </c>
      <c r="C4389" s="75" t="e">
        <f t="shared" si="137"/>
        <v>#DIV/0!</v>
      </c>
      <c r="D4389" s="74">
        <f>SUMIF([1]!Query1[Date],"="&amp;A4389,[1]!Query1[Trans_cnt])</f>
        <v>0</v>
      </c>
    </row>
    <row r="4390" spans="1:4" x14ac:dyDescent="0.25">
      <c r="A4390" s="8">
        <f t="shared" si="138"/>
        <v>49315</v>
      </c>
      <c r="B4390" s="74">
        <f>SUMIF([1]!Query1[Date],"="&amp;A4390,[1]!Query1[Quantity])</f>
        <v>0</v>
      </c>
      <c r="C4390" s="75" t="e">
        <f t="shared" si="137"/>
        <v>#DIV/0!</v>
      </c>
      <c r="D4390" s="74">
        <f>SUMIF([1]!Query1[Date],"="&amp;A4390,[1]!Query1[Trans_cnt])</f>
        <v>0</v>
      </c>
    </row>
    <row r="4391" spans="1:4" x14ac:dyDescent="0.25">
      <c r="A4391" s="8">
        <f t="shared" si="138"/>
        <v>49316</v>
      </c>
      <c r="B4391" s="74">
        <f>SUMIF([1]!Query1[Date],"="&amp;A4391,[1]!Query1[Quantity])</f>
        <v>0</v>
      </c>
      <c r="C4391" s="75" t="e">
        <f t="shared" si="137"/>
        <v>#DIV/0!</v>
      </c>
      <c r="D4391" s="74">
        <f>SUMIF([1]!Query1[Date],"="&amp;A4391,[1]!Query1[Trans_cnt])</f>
        <v>0</v>
      </c>
    </row>
    <row r="4392" spans="1:4" x14ac:dyDescent="0.25">
      <c r="A4392" s="8">
        <f t="shared" si="138"/>
        <v>49317</v>
      </c>
      <c r="B4392" s="74">
        <f>SUMIF([1]!Query1[Date],"="&amp;A4392,[1]!Query1[Quantity])</f>
        <v>0</v>
      </c>
      <c r="C4392" s="75" t="e">
        <f t="shared" si="137"/>
        <v>#DIV/0!</v>
      </c>
      <c r="D4392" s="74">
        <f>SUMIF([1]!Query1[Date],"="&amp;A4392,[1]!Query1[Trans_cnt])</f>
        <v>0</v>
      </c>
    </row>
    <row r="4393" spans="1:4" x14ac:dyDescent="0.25">
      <c r="A4393" s="8">
        <f t="shared" si="138"/>
        <v>49318</v>
      </c>
      <c r="B4393" s="74">
        <f>SUMIF([1]!Query1[Date],"="&amp;A4393,[1]!Query1[Quantity])</f>
        <v>0</v>
      </c>
      <c r="C4393" s="75" t="e">
        <f t="shared" si="137"/>
        <v>#DIV/0!</v>
      </c>
      <c r="D4393" s="74">
        <f>SUMIF([1]!Query1[Date],"="&amp;A4393,[1]!Query1[Trans_cnt])</f>
        <v>0</v>
      </c>
    </row>
    <row r="4394" spans="1:4" x14ac:dyDescent="0.25">
      <c r="A4394" s="8">
        <f t="shared" si="138"/>
        <v>49319</v>
      </c>
      <c r="B4394" s="74">
        <f>SUMIF([1]!Query1[Date],"="&amp;A4394,[1]!Query1[Quantity])</f>
        <v>0</v>
      </c>
      <c r="C4394" s="75" t="e">
        <f t="shared" si="137"/>
        <v>#DIV/0!</v>
      </c>
      <c r="D4394" s="74">
        <f>SUMIF([1]!Query1[Date],"="&amp;A4394,[1]!Query1[Trans_cnt])</f>
        <v>0</v>
      </c>
    </row>
    <row r="4395" spans="1:4" x14ac:dyDescent="0.25">
      <c r="A4395" s="8">
        <f t="shared" si="138"/>
        <v>49320</v>
      </c>
      <c r="B4395" s="74">
        <f>SUMIF([1]!Query1[Date],"="&amp;A4395,[1]!Query1[Quantity])</f>
        <v>0</v>
      </c>
      <c r="C4395" s="75" t="e">
        <f t="shared" si="137"/>
        <v>#DIV/0!</v>
      </c>
      <c r="D4395" s="74">
        <f>SUMIF([1]!Query1[Date],"="&amp;A4395,[1]!Query1[Trans_cnt])</f>
        <v>0</v>
      </c>
    </row>
    <row r="4396" spans="1:4" x14ac:dyDescent="0.25">
      <c r="A4396" s="8">
        <f t="shared" si="138"/>
        <v>49321</v>
      </c>
      <c r="B4396" s="74">
        <f>SUMIF([1]!Query1[Date],"="&amp;A4396,[1]!Query1[Quantity])</f>
        <v>0</v>
      </c>
      <c r="C4396" s="75" t="e">
        <f t="shared" si="137"/>
        <v>#DIV/0!</v>
      </c>
      <c r="D4396" s="74">
        <f>SUMIF([1]!Query1[Date],"="&amp;A4396,[1]!Query1[Trans_cnt])</f>
        <v>0</v>
      </c>
    </row>
    <row r="4397" spans="1:4" x14ac:dyDescent="0.25">
      <c r="A4397" s="8">
        <f t="shared" si="138"/>
        <v>49322</v>
      </c>
      <c r="B4397" s="74">
        <f>SUMIF([1]!Query1[Date],"="&amp;A4397,[1]!Query1[Quantity])</f>
        <v>0</v>
      </c>
      <c r="C4397" s="75" t="e">
        <f t="shared" si="137"/>
        <v>#DIV/0!</v>
      </c>
      <c r="D4397" s="74">
        <f>SUMIF([1]!Query1[Date],"="&amp;A4397,[1]!Query1[Trans_cnt])</f>
        <v>0</v>
      </c>
    </row>
    <row r="4398" spans="1:4" x14ac:dyDescent="0.25">
      <c r="A4398" s="8">
        <f t="shared" si="138"/>
        <v>49323</v>
      </c>
      <c r="B4398" s="74">
        <f>SUMIF([1]!Query1[Date],"="&amp;A4398,[1]!Query1[Quantity])</f>
        <v>0</v>
      </c>
      <c r="C4398" s="75" t="e">
        <f t="shared" si="137"/>
        <v>#DIV/0!</v>
      </c>
      <c r="D4398" s="74">
        <f>SUMIF([1]!Query1[Date],"="&amp;A4398,[1]!Query1[Trans_cnt])</f>
        <v>0</v>
      </c>
    </row>
    <row r="4399" spans="1:4" x14ac:dyDescent="0.25">
      <c r="A4399" s="8">
        <f t="shared" si="138"/>
        <v>49324</v>
      </c>
      <c r="B4399" s="74">
        <f>SUMIF([1]!Query1[Date],"="&amp;A4399,[1]!Query1[Quantity])</f>
        <v>0</v>
      </c>
      <c r="C4399" s="75" t="e">
        <f t="shared" si="137"/>
        <v>#DIV/0!</v>
      </c>
      <c r="D4399" s="74">
        <f>SUMIF([1]!Query1[Date],"="&amp;A4399,[1]!Query1[Trans_cnt])</f>
        <v>0</v>
      </c>
    </row>
    <row r="4400" spans="1:4" x14ac:dyDescent="0.25">
      <c r="A4400" s="8">
        <f t="shared" si="138"/>
        <v>49325</v>
      </c>
      <c r="B4400" s="74">
        <f>SUMIF([1]!Query1[Date],"="&amp;A4400,[1]!Query1[Quantity])</f>
        <v>0</v>
      </c>
      <c r="C4400" s="75" t="e">
        <f t="shared" si="137"/>
        <v>#DIV/0!</v>
      </c>
      <c r="D4400" s="74">
        <f>SUMIF([1]!Query1[Date],"="&amp;A4400,[1]!Query1[Trans_cnt])</f>
        <v>0</v>
      </c>
    </row>
    <row r="4401" spans="1:4" x14ac:dyDescent="0.25">
      <c r="A4401" s="8">
        <f t="shared" si="138"/>
        <v>49326</v>
      </c>
      <c r="B4401" s="74">
        <f>SUMIF([1]!Query1[Date],"="&amp;A4401,[1]!Query1[Quantity])</f>
        <v>0</v>
      </c>
      <c r="C4401" s="75" t="e">
        <f t="shared" si="137"/>
        <v>#DIV/0!</v>
      </c>
      <c r="D4401" s="74">
        <f>SUMIF([1]!Query1[Date],"="&amp;A4401,[1]!Query1[Trans_cnt])</f>
        <v>0</v>
      </c>
    </row>
    <row r="4402" spans="1:4" x14ac:dyDescent="0.25">
      <c r="A4402" s="8">
        <f t="shared" si="138"/>
        <v>49327</v>
      </c>
      <c r="B4402" s="74">
        <f>SUMIF([1]!Query1[Date],"="&amp;A4402,[1]!Query1[Quantity])</f>
        <v>0</v>
      </c>
      <c r="C4402" s="75" t="e">
        <f t="shared" si="137"/>
        <v>#DIV/0!</v>
      </c>
      <c r="D4402" s="74">
        <f>SUMIF([1]!Query1[Date],"="&amp;A4402,[1]!Query1[Trans_cnt])</f>
        <v>0</v>
      </c>
    </row>
    <row r="4403" spans="1:4" x14ac:dyDescent="0.25">
      <c r="A4403" s="8">
        <f t="shared" si="138"/>
        <v>49328</v>
      </c>
      <c r="B4403" s="74">
        <f>SUMIF([1]!Query1[Date],"="&amp;A4403,[1]!Query1[Quantity])</f>
        <v>0</v>
      </c>
      <c r="C4403" s="75" t="e">
        <f t="shared" si="137"/>
        <v>#DIV/0!</v>
      </c>
      <c r="D4403" s="74">
        <f>SUMIF([1]!Query1[Date],"="&amp;A4403,[1]!Query1[Trans_cnt])</f>
        <v>0</v>
      </c>
    </row>
    <row r="4404" spans="1:4" x14ac:dyDescent="0.25">
      <c r="A4404" s="8">
        <f t="shared" si="138"/>
        <v>49329</v>
      </c>
      <c r="B4404" s="74">
        <f>SUMIF([1]!Query1[Date],"="&amp;A4404,[1]!Query1[Quantity])</f>
        <v>0</v>
      </c>
      <c r="C4404" s="75" t="e">
        <f t="shared" si="137"/>
        <v>#DIV/0!</v>
      </c>
      <c r="D4404" s="74">
        <f>SUMIF([1]!Query1[Date],"="&amp;A4404,[1]!Query1[Trans_cnt])</f>
        <v>0</v>
      </c>
    </row>
    <row r="4405" spans="1:4" x14ac:dyDescent="0.25">
      <c r="A4405" s="8">
        <f t="shared" si="138"/>
        <v>49330</v>
      </c>
      <c r="B4405" s="74">
        <f>SUMIF([1]!Query1[Date],"="&amp;A4405,[1]!Query1[Quantity])</f>
        <v>0</v>
      </c>
      <c r="C4405" s="75" t="e">
        <f t="shared" si="137"/>
        <v>#DIV/0!</v>
      </c>
      <c r="D4405" s="74">
        <f>SUMIF([1]!Query1[Date],"="&amp;A4405,[1]!Query1[Trans_cnt])</f>
        <v>0</v>
      </c>
    </row>
    <row r="4406" spans="1:4" x14ac:dyDescent="0.25">
      <c r="A4406" s="8">
        <f t="shared" si="138"/>
        <v>49331</v>
      </c>
      <c r="B4406" s="74">
        <f>SUMIF([1]!Query1[Date],"="&amp;A4406,[1]!Query1[Quantity])</f>
        <v>0</v>
      </c>
      <c r="C4406" s="75" t="e">
        <f t="shared" si="137"/>
        <v>#DIV/0!</v>
      </c>
      <c r="D4406" s="74">
        <f>SUMIF([1]!Query1[Date],"="&amp;A4406,[1]!Query1[Trans_cnt])</f>
        <v>0</v>
      </c>
    </row>
    <row r="4407" spans="1:4" x14ac:dyDescent="0.25">
      <c r="A4407" s="8">
        <f t="shared" si="138"/>
        <v>49332</v>
      </c>
      <c r="B4407" s="74">
        <f>SUMIF([1]!Query1[Date],"="&amp;A4407,[1]!Query1[Quantity])</f>
        <v>0</v>
      </c>
      <c r="C4407" s="75" t="e">
        <f t="shared" si="137"/>
        <v>#DIV/0!</v>
      </c>
      <c r="D4407" s="74">
        <f>SUMIF([1]!Query1[Date],"="&amp;A4407,[1]!Query1[Trans_cnt])</f>
        <v>0</v>
      </c>
    </row>
    <row r="4408" spans="1:4" x14ac:dyDescent="0.25">
      <c r="A4408" s="8">
        <f t="shared" si="138"/>
        <v>49333</v>
      </c>
      <c r="B4408" s="74">
        <f>SUMIF([1]!Query1[Date],"="&amp;A4408,[1]!Query1[Quantity])</f>
        <v>0</v>
      </c>
      <c r="C4408" s="75" t="e">
        <f t="shared" si="137"/>
        <v>#DIV/0!</v>
      </c>
      <c r="D4408" s="74">
        <f>SUMIF([1]!Query1[Date],"="&amp;A4408,[1]!Query1[Trans_cnt])</f>
        <v>0</v>
      </c>
    </row>
    <row r="4409" spans="1:4" x14ac:dyDescent="0.25">
      <c r="A4409" s="8">
        <f t="shared" si="138"/>
        <v>49334</v>
      </c>
      <c r="B4409" s="74">
        <f>SUMIF([1]!Query1[Date],"="&amp;A4409,[1]!Query1[Quantity])</f>
        <v>0</v>
      </c>
      <c r="C4409" s="75" t="e">
        <f t="shared" si="137"/>
        <v>#DIV/0!</v>
      </c>
      <c r="D4409" s="74">
        <f>SUMIF([1]!Query1[Date],"="&amp;A4409,[1]!Query1[Trans_cnt])</f>
        <v>0</v>
      </c>
    </row>
    <row r="4410" spans="1:4" x14ac:dyDescent="0.25">
      <c r="A4410" s="8">
        <f t="shared" si="138"/>
        <v>49335</v>
      </c>
      <c r="B4410" s="74">
        <f>SUMIF([1]!Query1[Date],"="&amp;A4410,[1]!Query1[Quantity])</f>
        <v>0</v>
      </c>
      <c r="C4410" s="75" t="e">
        <f t="shared" si="137"/>
        <v>#DIV/0!</v>
      </c>
      <c r="D4410" s="74">
        <f>SUMIF([1]!Query1[Date],"="&amp;A4410,[1]!Query1[Trans_cnt])</f>
        <v>0</v>
      </c>
    </row>
    <row r="4411" spans="1:4" x14ac:dyDescent="0.25">
      <c r="A4411" s="8">
        <f t="shared" si="138"/>
        <v>49336</v>
      </c>
      <c r="B4411" s="74">
        <f>SUMIF([1]!Query1[Date],"="&amp;A4411,[1]!Query1[Quantity])</f>
        <v>0</v>
      </c>
      <c r="C4411" s="75" t="e">
        <f t="shared" si="137"/>
        <v>#DIV/0!</v>
      </c>
      <c r="D4411" s="74">
        <f>SUMIF([1]!Query1[Date],"="&amp;A4411,[1]!Query1[Trans_cnt])</f>
        <v>0</v>
      </c>
    </row>
    <row r="4412" spans="1:4" x14ac:dyDescent="0.25">
      <c r="A4412" s="8">
        <f t="shared" si="138"/>
        <v>49337</v>
      </c>
      <c r="B4412" s="74">
        <f>SUMIF([1]!Query1[Date],"="&amp;A4412,[1]!Query1[Quantity])</f>
        <v>0</v>
      </c>
      <c r="C4412" s="75" t="e">
        <f t="shared" si="137"/>
        <v>#DIV/0!</v>
      </c>
      <c r="D4412" s="74">
        <f>SUMIF([1]!Query1[Date],"="&amp;A4412,[1]!Query1[Trans_cnt])</f>
        <v>0</v>
      </c>
    </row>
    <row r="4413" spans="1:4" x14ac:dyDescent="0.25">
      <c r="A4413" s="8">
        <f t="shared" si="138"/>
        <v>49338</v>
      </c>
      <c r="B4413" s="74">
        <f>SUMIF([1]!Query1[Date],"="&amp;A4413,[1]!Query1[Quantity])</f>
        <v>0</v>
      </c>
      <c r="C4413" s="75" t="e">
        <f t="shared" si="137"/>
        <v>#DIV/0!</v>
      </c>
      <c r="D4413" s="74">
        <f>SUMIF([1]!Query1[Date],"="&amp;A4413,[1]!Query1[Trans_cnt])</f>
        <v>0</v>
      </c>
    </row>
    <row r="4414" spans="1:4" x14ac:dyDescent="0.25">
      <c r="A4414" s="8">
        <f t="shared" si="138"/>
        <v>49339</v>
      </c>
      <c r="B4414" s="74">
        <f>SUMIF([1]!Query1[Date],"="&amp;A4414,[1]!Query1[Quantity])</f>
        <v>0</v>
      </c>
      <c r="C4414" s="75" t="e">
        <f t="shared" si="137"/>
        <v>#DIV/0!</v>
      </c>
      <c r="D4414" s="74">
        <f>SUMIF([1]!Query1[Date],"="&amp;A4414,[1]!Query1[Trans_cnt])</f>
        <v>0</v>
      </c>
    </row>
    <row r="4415" spans="1:4" x14ac:dyDescent="0.25">
      <c r="A4415" s="8">
        <f t="shared" si="138"/>
        <v>49340</v>
      </c>
      <c r="B4415" s="74">
        <f>SUMIF([1]!Query1[Date],"="&amp;A4415,[1]!Query1[Quantity])</f>
        <v>0</v>
      </c>
      <c r="C4415" s="75" t="e">
        <f t="shared" si="137"/>
        <v>#DIV/0!</v>
      </c>
      <c r="D4415" s="74">
        <f>SUMIF([1]!Query1[Date],"="&amp;A4415,[1]!Query1[Trans_cnt])</f>
        <v>0</v>
      </c>
    </row>
    <row r="4416" spans="1:4" x14ac:dyDescent="0.25">
      <c r="A4416" s="8">
        <f t="shared" si="138"/>
        <v>49341</v>
      </c>
      <c r="B4416" s="74">
        <f>SUMIF([1]!Query1[Date],"="&amp;A4416,[1]!Query1[Quantity])</f>
        <v>0</v>
      </c>
      <c r="C4416" s="75" t="e">
        <f t="shared" si="137"/>
        <v>#DIV/0!</v>
      </c>
      <c r="D4416" s="74">
        <f>SUMIF([1]!Query1[Date],"="&amp;A4416,[1]!Query1[Trans_cnt])</f>
        <v>0</v>
      </c>
    </row>
    <row r="4417" spans="1:4" x14ac:dyDescent="0.25">
      <c r="A4417" s="8">
        <f t="shared" si="138"/>
        <v>49342</v>
      </c>
      <c r="B4417" s="74">
        <f>SUMIF([1]!Query1[Date],"="&amp;A4417,[1]!Query1[Quantity])</f>
        <v>0</v>
      </c>
      <c r="C4417" s="75" t="e">
        <f t="shared" si="137"/>
        <v>#DIV/0!</v>
      </c>
      <c r="D4417" s="74">
        <f>SUMIF([1]!Query1[Date],"="&amp;A4417,[1]!Query1[Trans_cnt])</f>
        <v>0</v>
      </c>
    </row>
    <row r="4418" spans="1:4" x14ac:dyDescent="0.25">
      <c r="A4418" s="8">
        <f t="shared" si="138"/>
        <v>49343</v>
      </c>
      <c r="B4418" s="74">
        <f>SUMIF([1]!Query1[Date],"="&amp;A4418,[1]!Query1[Quantity])</f>
        <v>0</v>
      </c>
      <c r="C4418" s="75" t="e">
        <f t="shared" si="137"/>
        <v>#DIV/0!</v>
      </c>
      <c r="D4418" s="74">
        <f>SUMIF([1]!Query1[Date],"="&amp;A4418,[1]!Query1[Trans_cnt])</f>
        <v>0</v>
      </c>
    </row>
    <row r="4419" spans="1:4" x14ac:dyDescent="0.25">
      <c r="A4419" s="8">
        <f t="shared" si="138"/>
        <v>49344</v>
      </c>
      <c r="B4419" s="74">
        <f>SUMIF([1]!Query1[Date],"="&amp;A4419,[1]!Query1[Quantity])</f>
        <v>0</v>
      </c>
      <c r="C4419" s="75" t="e">
        <f t="shared" ref="C4419:C4482" si="139">B4419/D4419</f>
        <v>#DIV/0!</v>
      </c>
      <c r="D4419" s="74">
        <f>SUMIF([1]!Query1[Date],"="&amp;A4419,[1]!Query1[Trans_cnt])</f>
        <v>0</v>
      </c>
    </row>
    <row r="4420" spans="1:4" x14ac:dyDescent="0.25">
      <c r="A4420" s="8">
        <f t="shared" si="138"/>
        <v>49345</v>
      </c>
      <c r="B4420" s="74">
        <f>SUMIF([1]!Query1[Date],"="&amp;A4420,[1]!Query1[Quantity])</f>
        <v>0</v>
      </c>
      <c r="C4420" s="75" t="e">
        <f t="shared" si="139"/>
        <v>#DIV/0!</v>
      </c>
      <c r="D4420" s="74">
        <f>SUMIF([1]!Query1[Date],"="&amp;A4420,[1]!Query1[Trans_cnt])</f>
        <v>0</v>
      </c>
    </row>
    <row r="4421" spans="1:4" x14ac:dyDescent="0.25">
      <c r="A4421" s="8">
        <f t="shared" si="138"/>
        <v>49346</v>
      </c>
      <c r="B4421" s="74">
        <f>SUMIF([1]!Query1[Date],"="&amp;A4421,[1]!Query1[Quantity])</f>
        <v>0</v>
      </c>
      <c r="C4421" s="75" t="e">
        <f t="shared" si="139"/>
        <v>#DIV/0!</v>
      </c>
      <c r="D4421" s="74">
        <f>SUMIF([1]!Query1[Date],"="&amp;A4421,[1]!Query1[Trans_cnt])</f>
        <v>0</v>
      </c>
    </row>
    <row r="4422" spans="1:4" x14ac:dyDescent="0.25">
      <c r="A4422" s="8">
        <f t="shared" si="138"/>
        <v>49347</v>
      </c>
      <c r="B4422" s="74">
        <f>SUMIF([1]!Query1[Date],"="&amp;A4422,[1]!Query1[Quantity])</f>
        <v>0</v>
      </c>
      <c r="C4422" s="75" t="e">
        <f t="shared" si="139"/>
        <v>#DIV/0!</v>
      </c>
      <c r="D4422" s="74">
        <f>SUMIF([1]!Query1[Date],"="&amp;A4422,[1]!Query1[Trans_cnt])</f>
        <v>0</v>
      </c>
    </row>
    <row r="4423" spans="1:4" x14ac:dyDescent="0.25">
      <c r="A4423" s="8">
        <f t="shared" si="138"/>
        <v>49348</v>
      </c>
      <c r="B4423" s="74">
        <f>SUMIF([1]!Query1[Date],"="&amp;A4423,[1]!Query1[Quantity])</f>
        <v>0</v>
      </c>
      <c r="C4423" s="75" t="e">
        <f t="shared" si="139"/>
        <v>#DIV/0!</v>
      </c>
      <c r="D4423" s="74">
        <f>SUMIF([1]!Query1[Date],"="&amp;A4423,[1]!Query1[Trans_cnt])</f>
        <v>0</v>
      </c>
    </row>
    <row r="4424" spans="1:4" x14ac:dyDescent="0.25">
      <c r="A4424" s="8">
        <f t="shared" si="138"/>
        <v>49349</v>
      </c>
      <c r="B4424" s="74">
        <f>SUMIF([1]!Query1[Date],"="&amp;A4424,[1]!Query1[Quantity])</f>
        <v>0</v>
      </c>
      <c r="C4424" s="75" t="e">
        <f t="shared" si="139"/>
        <v>#DIV/0!</v>
      </c>
      <c r="D4424" s="74">
        <f>SUMIF([1]!Query1[Date],"="&amp;A4424,[1]!Query1[Trans_cnt])</f>
        <v>0</v>
      </c>
    </row>
    <row r="4425" spans="1:4" x14ac:dyDescent="0.25">
      <c r="A4425" s="8">
        <f t="shared" si="138"/>
        <v>49350</v>
      </c>
      <c r="B4425" s="74">
        <f>SUMIF([1]!Query1[Date],"="&amp;A4425,[1]!Query1[Quantity])</f>
        <v>0</v>
      </c>
      <c r="C4425" s="75" t="e">
        <f t="shared" si="139"/>
        <v>#DIV/0!</v>
      </c>
      <c r="D4425" s="74">
        <f>SUMIF([1]!Query1[Date],"="&amp;A4425,[1]!Query1[Trans_cnt])</f>
        <v>0</v>
      </c>
    </row>
    <row r="4426" spans="1:4" x14ac:dyDescent="0.25">
      <c r="A4426" s="8">
        <f t="shared" si="138"/>
        <v>49351</v>
      </c>
      <c r="B4426" s="74">
        <f>SUMIF([1]!Query1[Date],"="&amp;A4426,[1]!Query1[Quantity])</f>
        <v>0</v>
      </c>
      <c r="C4426" s="75" t="e">
        <f t="shared" si="139"/>
        <v>#DIV/0!</v>
      </c>
      <c r="D4426" s="74">
        <f>SUMIF([1]!Query1[Date],"="&amp;A4426,[1]!Query1[Trans_cnt])</f>
        <v>0</v>
      </c>
    </row>
    <row r="4427" spans="1:4" x14ac:dyDescent="0.25">
      <c r="A4427" s="8">
        <f t="shared" si="138"/>
        <v>49352</v>
      </c>
      <c r="B4427" s="74">
        <f>SUMIF([1]!Query1[Date],"="&amp;A4427,[1]!Query1[Quantity])</f>
        <v>0</v>
      </c>
      <c r="C4427" s="75" t="e">
        <f t="shared" si="139"/>
        <v>#DIV/0!</v>
      </c>
      <c r="D4427" s="74">
        <f>SUMIF([1]!Query1[Date],"="&amp;A4427,[1]!Query1[Trans_cnt])</f>
        <v>0</v>
      </c>
    </row>
    <row r="4428" spans="1:4" x14ac:dyDescent="0.25">
      <c r="A4428" s="8">
        <f t="shared" si="138"/>
        <v>49353</v>
      </c>
      <c r="B4428" s="74">
        <f>SUMIF([1]!Query1[Date],"="&amp;A4428,[1]!Query1[Quantity])</f>
        <v>0</v>
      </c>
      <c r="C4428" s="75" t="e">
        <f t="shared" si="139"/>
        <v>#DIV/0!</v>
      </c>
      <c r="D4428" s="74">
        <f>SUMIF([1]!Query1[Date],"="&amp;A4428,[1]!Query1[Trans_cnt])</f>
        <v>0</v>
      </c>
    </row>
    <row r="4429" spans="1:4" x14ac:dyDescent="0.25">
      <c r="A4429" s="8">
        <f t="shared" si="138"/>
        <v>49354</v>
      </c>
      <c r="B4429" s="74">
        <f>SUMIF([1]!Query1[Date],"="&amp;A4429,[1]!Query1[Quantity])</f>
        <v>0</v>
      </c>
      <c r="C4429" s="75" t="e">
        <f t="shared" si="139"/>
        <v>#DIV/0!</v>
      </c>
      <c r="D4429" s="74">
        <f>SUMIF([1]!Query1[Date],"="&amp;A4429,[1]!Query1[Trans_cnt])</f>
        <v>0</v>
      </c>
    </row>
    <row r="4430" spans="1:4" x14ac:dyDescent="0.25">
      <c r="A4430" s="8">
        <f t="shared" si="138"/>
        <v>49355</v>
      </c>
      <c r="B4430" s="74">
        <f>SUMIF([1]!Query1[Date],"="&amp;A4430,[1]!Query1[Quantity])</f>
        <v>0</v>
      </c>
      <c r="C4430" s="75" t="e">
        <f t="shared" si="139"/>
        <v>#DIV/0!</v>
      </c>
      <c r="D4430" s="74">
        <f>SUMIF([1]!Query1[Date],"="&amp;A4430,[1]!Query1[Trans_cnt])</f>
        <v>0</v>
      </c>
    </row>
    <row r="4431" spans="1:4" x14ac:dyDescent="0.25">
      <c r="A4431" s="8">
        <f t="shared" si="138"/>
        <v>49356</v>
      </c>
      <c r="B4431" s="74">
        <f>SUMIF([1]!Query1[Date],"="&amp;A4431,[1]!Query1[Quantity])</f>
        <v>0</v>
      </c>
      <c r="C4431" s="75" t="e">
        <f t="shared" si="139"/>
        <v>#DIV/0!</v>
      </c>
      <c r="D4431" s="74">
        <f>SUMIF([1]!Query1[Date],"="&amp;A4431,[1]!Query1[Trans_cnt])</f>
        <v>0</v>
      </c>
    </row>
    <row r="4432" spans="1:4" x14ac:dyDescent="0.25">
      <c r="A4432" s="8">
        <f t="shared" si="138"/>
        <v>49357</v>
      </c>
      <c r="B4432" s="74">
        <f>SUMIF([1]!Query1[Date],"="&amp;A4432,[1]!Query1[Quantity])</f>
        <v>0</v>
      </c>
      <c r="C4432" s="75" t="e">
        <f t="shared" si="139"/>
        <v>#DIV/0!</v>
      </c>
      <c r="D4432" s="74">
        <f>SUMIF([1]!Query1[Date],"="&amp;A4432,[1]!Query1[Trans_cnt])</f>
        <v>0</v>
      </c>
    </row>
    <row r="4433" spans="1:4" x14ac:dyDescent="0.25">
      <c r="A4433" s="8">
        <f t="shared" si="138"/>
        <v>49358</v>
      </c>
      <c r="B4433" s="74">
        <f>SUMIF([1]!Query1[Date],"="&amp;A4433,[1]!Query1[Quantity])</f>
        <v>0</v>
      </c>
      <c r="C4433" s="75" t="e">
        <f t="shared" si="139"/>
        <v>#DIV/0!</v>
      </c>
      <c r="D4433" s="74">
        <f>SUMIF([1]!Query1[Date],"="&amp;A4433,[1]!Query1[Trans_cnt])</f>
        <v>0</v>
      </c>
    </row>
    <row r="4434" spans="1:4" x14ac:dyDescent="0.25">
      <c r="A4434" s="8">
        <f t="shared" si="138"/>
        <v>49359</v>
      </c>
      <c r="B4434" s="74">
        <f>SUMIF([1]!Query1[Date],"="&amp;A4434,[1]!Query1[Quantity])</f>
        <v>0</v>
      </c>
      <c r="C4434" s="75" t="e">
        <f t="shared" si="139"/>
        <v>#DIV/0!</v>
      </c>
      <c r="D4434" s="74">
        <f>SUMIF([1]!Query1[Date],"="&amp;A4434,[1]!Query1[Trans_cnt])</f>
        <v>0</v>
      </c>
    </row>
    <row r="4435" spans="1:4" x14ac:dyDescent="0.25">
      <c r="A4435" s="8">
        <f t="shared" si="138"/>
        <v>49360</v>
      </c>
      <c r="B4435" s="74">
        <f>SUMIF([1]!Query1[Date],"="&amp;A4435,[1]!Query1[Quantity])</f>
        <v>0</v>
      </c>
      <c r="C4435" s="75" t="e">
        <f t="shared" si="139"/>
        <v>#DIV/0!</v>
      </c>
      <c r="D4435" s="74">
        <f>SUMIF([1]!Query1[Date],"="&amp;A4435,[1]!Query1[Trans_cnt])</f>
        <v>0</v>
      </c>
    </row>
    <row r="4436" spans="1:4" x14ac:dyDescent="0.25">
      <c r="A4436" s="8">
        <f t="shared" si="138"/>
        <v>49361</v>
      </c>
      <c r="B4436" s="74">
        <f>SUMIF([1]!Query1[Date],"="&amp;A4436,[1]!Query1[Quantity])</f>
        <v>0</v>
      </c>
      <c r="C4436" s="75" t="e">
        <f t="shared" si="139"/>
        <v>#DIV/0!</v>
      </c>
      <c r="D4436" s="74">
        <f>SUMIF([1]!Query1[Date],"="&amp;A4436,[1]!Query1[Trans_cnt])</f>
        <v>0</v>
      </c>
    </row>
    <row r="4437" spans="1:4" x14ac:dyDescent="0.25">
      <c r="A4437" s="8">
        <f t="shared" si="138"/>
        <v>49362</v>
      </c>
      <c r="B4437" s="74">
        <f>SUMIF([1]!Query1[Date],"="&amp;A4437,[1]!Query1[Quantity])</f>
        <v>0</v>
      </c>
      <c r="C4437" s="75" t="e">
        <f t="shared" si="139"/>
        <v>#DIV/0!</v>
      </c>
      <c r="D4437" s="74">
        <f>SUMIF([1]!Query1[Date],"="&amp;A4437,[1]!Query1[Trans_cnt])</f>
        <v>0</v>
      </c>
    </row>
    <row r="4438" spans="1:4" x14ac:dyDescent="0.25">
      <c r="A4438" s="8">
        <f t="shared" si="138"/>
        <v>49363</v>
      </c>
      <c r="B4438" s="74">
        <f>SUMIF([1]!Query1[Date],"="&amp;A4438,[1]!Query1[Quantity])</f>
        <v>0</v>
      </c>
      <c r="C4438" s="75" t="e">
        <f t="shared" si="139"/>
        <v>#DIV/0!</v>
      </c>
      <c r="D4438" s="74">
        <f>SUMIF([1]!Query1[Date],"="&amp;A4438,[1]!Query1[Trans_cnt])</f>
        <v>0</v>
      </c>
    </row>
    <row r="4439" spans="1:4" x14ac:dyDescent="0.25">
      <c r="A4439" s="8">
        <f t="shared" ref="A4439:A4502" si="140">A4438+1</f>
        <v>49364</v>
      </c>
      <c r="B4439" s="74">
        <f>SUMIF([1]!Query1[Date],"="&amp;A4439,[1]!Query1[Quantity])</f>
        <v>0</v>
      </c>
      <c r="C4439" s="75" t="e">
        <f t="shared" si="139"/>
        <v>#DIV/0!</v>
      </c>
      <c r="D4439" s="74">
        <f>SUMIF([1]!Query1[Date],"="&amp;A4439,[1]!Query1[Trans_cnt])</f>
        <v>0</v>
      </c>
    </row>
    <row r="4440" spans="1:4" x14ac:dyDescent="0.25">
      <c r="A4440" s="8">
        <f t="shared" si="140"/>
        <v>49365</v>
      </c>
      <c r="B4440" s="74">
        <f>SUMIF([1]!Query1[Date],"="&amp;A4440,[1]!Query1[Quantity])</f>
        <v>0</v>
      </c>
      <c r="C4440" s="75" t="e">
        <f t="shared" si="139"/>
        <v>#DIV/0!</v>
      </c>
      <c r="D4440" s="74">
        <f>SUMIF([1]!Query1[Date],"="&amp;A4440,[1]!Query1[Trans_cnt])</f>
        <v>0</v>
      </c>
    </row>
    <row r="4441" spans="1:4" x14ac:dyDescent="0.25">
      <c r="A4441" s="8">
        <f t="shared" si="140"/>
        <v>49366</v>
      </c>
      <c r="B4441" s="74">
        <f>SUMIF([1]!Query1[Date],"="&amp;A4441,[1]!Query1[Quantity])</f>
        <v>0</v>
      </c>
      <c r="C4441" s="75" t="e">
        <f t="shared" si="139"/>
        <v>#DIV/0!</v>
      </c>
      <c r="D4441" s="74">
        <f>SUMIF([1]!Query1[Date],"="&amp;A4441,[1]!Query1[Trans_cnt])</f>
        <v>0</v>
      </c>
    </row>
    <row r="4442" spans="1:4" x14ac:dyDescent="0.25">
      <c r="A4442" s="8">
        <f t="shared" si="140"/>
        <v>49367</v>
      </c>
      <c r="B4442" s="74">
        <f>SUMIF([1]!Query1[Date],"="&amp;A4442,[1]!Query1[Quantity])</f>
        <v>0</v>
      </c>
      <c r="C4442" s="75" t="e">
        <f t="shared" si="139"/>
        <v>#DIV/0!</v>
      </c>
      <c r="D4442" s="74">
        <f>SUMIF([1]!Query1[Date],"="&amp;A4442,[1]!Query1[Trans_cnt])</f>
        <v>0</v>
      </c>
    </row>
    <row r="4443" spans="1:4" x14ac:dyDescent="0.25">
      <c r="A4443" s="8">
        <f t="shared" si="140"/>
        <v>49368</v>
      </c>
      <c r="B4443" s="74">
        <f>SUMIF([1]!Query1[Date],"="&amp;A4443,[1]!Query1[Quantity])</f>
        <v>0</v>
      </c>
      <c r="C4443" s="75" t="e">
        <f t="shared" si="139"/>
        <v>#DIV/0!</v>
      </c>
      <c r="D4443" s="74">
        <f>SUMIF([1]!Query1[Date],"="&amp;A4443,[1]!Query1[Trans_cnt])</f>
        <v>0</v>
      </c>
    </row>
    <row r="4444" spans="1:4" x14ac:dyDescent="0.25">
      <c r="A4444" s="8">
        <f t="shared" si="140"/>
        <v>49369</v>
      </c>
      <c r="B4444" s="74">
        <f>SUMIF([1]!Query1[Date],"="&amp;A4444,[1]!Query1[Quantity])</f>
        <v>0</v>
      </c>
      <c r="C4444" s="75" t="e">
        <f t="shared" si="139"/>
        <v>#DIV/0!</v>
      </c>
      <c r="D4444" s="74">
        <f>SUMIF([1]!Query1[Date],"="&amp;A4444,[1]!Query1[Trans_cnt])</f>
        <v>0</v>
      </c>
    </row>
    <row r="4445" spans="1:4" x14ac:dyDescent="0.25">
      <c r="A4445" s="8">
        <f t="shared" si="140"/>
        <v>49370</v>
      </c>
      <c r="B4445" s="74">
        <f>SUMIF([1]!Query1[Date],"="&amp;A4445,[1]!Query1[Quantity])</f>
        <v>0</v>
      </c>
      <c r="C4445" s="75" t="e">
        <f t="shared" si="139"/>
        <v>#DIV/0!</v>
      </c>
      <c r="D4445" s="74">
        <f>SUMIF([1]!Query1[Date],"="&amp;A4445,[1]!Query1[Trans_cnt])</f>
        <v>0</v>
      </c>
    </row>
    <row r="4446" spans="1:4" x14ac:dyDescent="0.25">
      <c r="A4446" s="8">
        <f t="shared" si="140"/>
        <v>49371</v>
      </c>
      <c r="B4446" s="74">
        <f>SUMIF([1]!Query1[Date],"="&amp;A4446,[1]!Query1[Quantity])</f>
        <v>0</v>
      </c>
      <c r="C4446" s="75" t="e">
        <f t="shared" si="139"/>
        <v>#DIV/0!</v>
      </c>
      <c r="D4446" s="74">
        <f>SUMIF([1]!Query1[Date],"="&amp;A4446,[1]!Query1[Trans_cnt])</f>
        <v>0</v>
      </c>
    </row>
    <row r="4447" spans="1:4" x14ac:dyDescent="0.25">
      <c r="A4447" s="8">
        <f t="shared" si="140"/>
        <v>49372</v>
      </c>
      <c r="B4447" s="74">
        <f>SUMIF([1]!Query1[Date],"="&amp;A4447,[1]!Query1[Quantity])</f>
        <v>0</v>
      </c>
      <c r="C4447" s="75" t="e">
        <f t="shared" si="139"/>
        <v>#DIV/0!</v>
      </c>
      <c r="D4447" s="74">
        <f>SUMIF([1]!Query1[Date],"="&amp;A4447,[1]!Query1[Trans_cnt])</f>
        <v>0</v>
      </c>
    </row>
    <row r="4448" spans="1:4" x14ac:dyDescent="0.25">
      <c r="A4448" s="8">
        <f t="shared" si="140"/>
        <v>49373</v>
      </c>
      <c r="B4448" s="74">
        <f>SUMIF([1]!Query1[Date],"="&amp;A4448,[1]!Query1[Quantity])</f>
        <v>0</v>
      </c>
      <c r="C4448" s="75" t="e">
        <f t="shared" si="139"/>
        <v>#DIV/0!</v>
      </c>
      <c r="D4448" s="74">
        <f>SUMIF([1]!Query1[Date],"="&amp;A4448,[1]!Query1[Trans_cnt])</f>
        <v>0</v>
      </c>
    </row>
    <row r="4449" spans="1:4" x14ac:dyDescent="0.25">
      <c r="A4449" s="8">
        <f t="shared" si="140"/>
        <v>49374</v>
      </c>
      <c r="B4449" s="74">
        <f>SUMIF([1]!Query1[Date],"="&amp;A4449,[1]!Query1[Quantity])</f>
        <v>0</v>
      </c>
      <c r="C4449" s="75" t="e">
        <f t="shared" si="139"/>
        <v>#DIV/0!</v>
      </c>
      <c r="D4449" s="74">
        <f>SUMIF([1]!Query1[Date],"="&amp;A4449,[1]!Query1[Trans_cnt])</f>
        <v>0</v>
      </c>
    </row>
    <row r="4450" spans="1:4" x14ac:dyDescent="0.25">
      <c r="A4450" s="8">
        <f t="shared" si="140"/>
        <v>49375</v>
      </c>
      <c r="B4450" s="74">
        <f>SUMIF([1]!Query1[Date],"="&amp;A4450,[1]!Query1[Quantity])</f>
        <v>0</v>
      </c>
      <c r="C4450" s="75" t="e">
        <f t="shared" si="139"/>
        <v>#DIV/0!</v>
      </c>
      <c r="D4450" s="74">
        <f>SUMIF([1]!Query1[Date],"="&amp;A4450,[1]!Query1[Trans_cnt])</f>
        <v>0</v>
      </c>
    </row>
    <row r="4451" spans="1:4" x14ac:dyDescent="0.25">
      <c r="A4451" s="8">
        <f t="shared" si="140"/>
        <v>49376</v>
      </c>
      <c r="B4451" s="74">
        <f>SUMIF([1]!Query1[Date],"="&amp;A4451,[1]!Query1[Quantity])</f>
        <v>0</v>
      </c>
      <c r="C4451" s="75" t="e">
        <f t="shared" si="139"/>
        <v>#DIV/0!</v>
      </c>
      <c r="D4451" s="74">
        <f>SUMIF([1]!Query1[Date],"="&amp;A4451,[1]!Query1[Trans_cnt])</f>
        <v>0</v>
      </c>
    </row>
    <row r="4452" spans="1:4" x14ac:dyDescent="0.25">
      <c r="A4452" s="8">
        <f t="shared" si="140"/>
        <v>49377</v>
      </c>
      <c r="B4452" s="74">
        <f>SUMIF([1]!Query1[Date],"="&amp;A4452,[1]!Query1[Quantity])</f>
        <v>0</v>
      </c>
      <c r="C4452" s="75" t="e">
        <f t="shared" si="139"/>
        <v>#DIV/0!</v>
      </c>
      <c r="D4452" s="74">
        <f>SUMIF([1]!Query1[Date],"="&amp;A4452,[1]!Query1[Trans_cnt])</f>
        <v>0</v>
      </c>
    </row>
    <row r="4453" spans="1:4" x14ac:dyDescent="0.25">
      <c r="A4453" s="8">
        <f t="shared" si="140"/>
        <v>49378</v>
      </c>
      <c r="B4453" s="74">
        <f>SUMIF([1]!Query1[Date],"="&amp;A4453,[1]!Query1[Quantity])</f>
        <v>0</v>
      </c>
      <c r="C4453" s="75" t="e">
        <f t="shared" si="139"/>
        <v>#DIV/0!</v>
      </c>
      <c r="D4453" s="74">
        <f>SUMIF([1]!Query1[Date],"="&amp;A4453,[1]!Query1[Trans_cnt])</f>
        <v>0</v>
      </c>
    </row>
    <row r="4454" spans="1:4" x14ac:dyDescent="0.25">
      <c r="A4454" s="8">
        <f t="shared" si="140"/>
        <v>49379</v>
      </c>
      <c r="B4454" s="74">
        <f>SUMIF([1]!Query1[Date],"="&amp;A4454,[1]!Query1[Quantity])</f>
        <v>0</v>
      </c>
      <c r="C4454" s="75" t="e">
        <f t="shared" si="139"/>
        <v>#DIV/0!</v>
      </c>
      <c r="D4454" s="74">
        <f>SUMIF([1]!Query1[Date],"="&amp;A4454,[1]!Query1[Trans_cnt])</f>
        <v>0</v>
      </c>
    </row>
    <row r="4455" spans="1:4" x14ac:dyDescent="0.25">
      <c r="A4455" s="8">
        <f t="shared" si="140"/>
        <v>49380</v>
      </c>
      <c r="B4455" s="74">
        <f>SUMIF([1]!Query1[Date],"="&amp;A4455,[1]!Query1[Quantity])</f>
        <v>0</v>
      </c>
      <c r="C4455" s="75" t="e">
        <f t="shared" si="139"/>
        <v>#DIV/0!</v>
      </c>
      <c r="D4455" s="74">
        <f>SUMIF([1]!Query1[Date],"="&amp;A4455,[1]!Query1[Trans_cnt])</f>
        <v>0</v>
      </c>
    </row>
    <row r="4456" spans="1:4" x14ac:dyDescent="0.25">
      <c r="A4456" s="8">
        <f t="shared" si="140"/>
        <v>49381</v>
      </c>
      <c r="B4456" s="74">
        <f>SUMIF([1]!Query1[Date],"="&amp;A4456,[1]!Query1[Quantity])</f>
        <v>0</v>
      </c>
      <c r="C4456" s="75" t="e">
        <f t="shared" si="139"/>
        <v>#DIV/0!</v>
      </c>
      <c r="D4456" s="74">
        <f>SUMIF([1]!Query1[Date],"="&amp;A4456,[1]!Query1[Trans_cnt])</f>
        <v>0</v>
      </c>
    </row>
    <row r="4457" spans="1:4" x14ac:dyDescent="0.25">
      <c r="A4457" s="8">
        <f t="shared" si="140"/>
        <v>49382</v>
      </c>
      <c r="B4457" s="74">
        <f>SUMIF([1]!Query1[Date],"="&amp;A4457,[1]!Query1[Quantity])</f>
        <v>0</v>
      </c>
      <c r="C4457" s="75" t="e">
        <f t="shared" si="139"/>
        <v>#DIV/0!</v>
      </c>
      <c r="D4457" s="74">
        <f>SUMIF([1]!Query1[Date],"="&amp;A4457,[1]!Query1[Trans_cnt])</f>
        <v>0</v>
      </c>
    </row>
    <row r="4458" spans="1:4" x14ac:dyDescent="0.25">
      <c r="A4458" s="8">
        <f t="shared" si="140"/>
        <v>49383</v>
      </c>
      <c r="B4458" s="74">
        <f>SUMIF([1]!Query1[Date],"="&amp;A4458,[1]!Query1[Quantity])</f>
        <v>0</v>
      </c>
      <c r="C4458" s="75" t="e">
        <f t="shared" si="139"/>
        <v>#DIV/0!</v>
      </c>
      <c r="D4458" s="74">
        <f>SUMIF([1]!Query1[Date],"="&amp;A4458,[1]!Query1[Trans_cnt])</f>
        <v>0</v>
      </c>
    </row>
    <row r="4459" spans="1:4" x14ac:dyDescent="0.25">
      <c r="A4459" s="8">
        <f t="shared" si="140"/>
        <v>49384</v>
      </c>
      <c r="B4459" s="74">
        <f>SUMIF([1]!Query1[Date],"="&amp;A4459,[1]!Query1[Quantity])</f>
        <v>0</v>
      </c>
      <c r="C4459" s="75" t="e">
        <f t="shared" si="139"/>
        <v>#DIV/0!</v>
      </c>
      <c r="D4459" s="74">
        <f>SUMIF([1]!Query1[Date],"="&amp;A4459,[1]!Query1[Trans_cnt])</f>
        <v>0</v>
      </c>
    </row>
    <row r="4460" spans="1:4" x14ac:dyDescent="0.25">
      <c r="A4460" s="8">
        <f t="shared" si="140"/>
        <v>49385</v>
      </c>
      <c r="B4460" s="74">
        <f>SUMIF([1]!Query1[Date],"="&amp;A4460,[1]!Query1[Quantity])</f>
        <v>0</v>
      </c>
      <c r="C4460" s="75" t="e">
        <f t="shared" si="139"/>
        <v>#DIV/0!</v>
      </c>
      <c r="D4460" s="74">
        <f>SUMIF([1]!Query1[Date],"="&amp;A4460,[1]!Query1[Trans_cnt])</f>
        <v>0</v>
      </c>
    </row>
    <row r="4461" spans="1:4" x14ac:dyDescent="0.25">
      <c r="A4461" s="8">
        <f t="shared" si="140"/>
        <v>49386</v>
      </c>
      <c r="B4461" s="74">
        <f>SUMIF([1]!Query1[Date],"="&amp;A4461,[1]!Query1[Quantity])</f>
        <v>0</v>
      </c>
      <c r="C4461" s="75" t="e">
        <f t="shared" si="139"/>
        <v>#DIV/0!</v>
      </c>
      <c r="D4461" s="74">
        <f>SUMIF([1]!Query1[Date],"="&amp;A4461,[1]!Query1[Trans_cnt])</f>
        <v>0</v>
      </c>
    </row>
    <row r="4462" spans="1:4" x14ac:dyDescent="0.25">
      <c r="A4462" s="8">
        <f t="shared" si="140"/>
        <v>49387</v>
      </c>
      <c r="B4462" s="74">
        <f>SUMIF([1]!Query1[Date],"="&amp;A4462,[1]!Query1[Quantity])</f>
        <v>0</v>
      </c>
      <c r="C4462" s="75" t="e">
        <f t="shared" si="139"/>
        <v>#DIV/0!</v>
      </c>
      <c r="D4462" s="74">
        <f>SUMIF([1]!Query1[Date],"="&amp;A4462,[1]!Query1[Trans_cnt])</f>
        <v>0</v>
      </c>
    </row>
    <row r="4463" spans="1:4" x14ac:dyDescent="0.25">
      <c r="A4463" s="8">
        <f t="shared" si="140"/>
        <v>49388</v>
      </c>
      <c r="B4463" s="74">
        <f>SUMIF([1]!Query1[Date],"="&amp;A4463,[1]!Query1[Quantity])</f>
        <v>0</v>
      </c>
      <c r="C4463" s="75" t="e">
        <f t="shared" si="139"/>
        <v>#DIV/0!</v>
      </c>
      <c r="D4463" s="74">
        <f>SUMIF([1]!Query1[Date],"="&amp;A4463,[1]!Query1[Trans_cnt])</f>
        <v>0</v>
      </c>
    </row>
    <row r="4464" spans="1:4" x14ac:dyDescent="0.25">
      <c r="A4464" s="8">
        <f t="shared" si="140"/>
        <v>49389</v>
      </c>
      <c r="B4464" s="74">
        <f>SUMIF([1]!Query1[Date],"="&amp;A4464,[1]!Query1[Quantity])</f>
        <v>0</v>
      </c>
      <c r="C4464" s="75" t="e">
        <f t="shared" si="139"/>
        <v>#DIV/0!</v>
      </c>
      <c r="D4464" s="74">
        <f>SUMIF([1]!Query1[Date],"="&amp;A4464,[1]!Query1[Trans_cnt])</f>
        <v>0</v>
      </c>
    </row>
    <row r="4465" spans="1:4" x14ac:dyDescent="0.25">
      <c r="A4465" s="8">
        <f t="shared" si="140"/>
        <v>49390</v>
      </c>
      <c r="B4465" s="74">
        <f>SUMIF([1]!Query1[Date],"="&amp;A4465,[1]!Query1[Quantity])</f>
        <v>0</v>
      </c>
      <c r="C4465" s="75" t="e">
        <f t="shared" si="139"/>
        <v>#DIV/0!</v>
      </c>
      <c r="D4465" s="74">
        <f>SUMIF([1]!Query1[Date],"="&amp;A4465,[1]!Query1[Trans_cnt])</f>
        <v>0</v>
      </c>
    </row>
    <row r="4466" spans="1:4" x14ac:dyDescent="0.25">
      <c r="A4466" s="8">
        <f t="shared" si="140"/>
        <v>49391</v>
      </c>
      <c r="B4466" s="74">
        <f>SUMIF([1]!Query1[Date],"="&amp;A4466,[1]!Query1[Quantity])</f>
        <v>0</v>
      </c>
      <c r="C4466" s="75" t="e">
        <f t="shared" si="139"/>
        <v>#DIV/0!</v>
      </c>
      <c r="D4466" s="74">
        <f>SUMIF([1]!Query1[Date],"="&amp;A4466,[1]!Query1[Trans_cnt])</f>
        <v>0</v>
      </c>
    </row>
    <row r="4467" spans="1:4" x14ac:dyDescent="0.25">
      <c r="A4467" s="8">
        <f t="shared" si="140"/>
        <v>49392</v>
      </c>
      <c r="B4467" s="74">
        <f>SUMIF([1]!Query1[Date],"="&amp;A4467,[1]!Query1[Quantity])</f>
        <v>0</v>
      </c>
      <c r="C4467" s="75" t="e">
        <f t="shared" si="139"/>
        <v>#DIV/0!</v>
      </c>
      <c r="D4467" s="74">
        <f>SUMIF([1]!Query1[Date],"="&amp;A4467,[1]!Query1[Trans_cnt])</f>
        <v>0</v>
      </c>
    </row>
    <row r="4468" spans="1:4" x14ac:dyDescent="0.25">
      <c r="A4468" s="8">
        <f t="shared" si="140"/>
        <v>49393</v>
      </c>
      <c r="B4468" s="74">
        <f>SUMIF([1]!Query1[Date],"="&amp;A4468,[1]!Query1[Quantity])</f>
        <v>0</v>
      </c>
      <c r="C4468" s="75" t="e">
        <f t="shared" si="139"/>
        <v>#DIV/0!</v>
      </c>
      <c r="D4468" s="74">
        <f>SUMIF([1]!Query1[Date],"="&amp;A4468,[1]!Query1[Trans_cnt])</f>
        <v>0</v>
      </c>
    </row>
    <row r="4469" spans="1:4" x14ac:dyDescent="0.25">
      <c r="A4469" s="8">
        <f t="shared" si="140"/>
        <v>49394</v>
      </c>
      <c r="B4469" s="74">
        <f>SUMIF([1]!Query1[Date],"="&amp;A4469,[1]!Query1[Quantity])</f>
        <v>0</v>
      </c>
      <c r="C4469" s="75" t="e">
        <f t="shared" si="139"/>
        <v>#DIV/0!</v>
      </c>
      <c r="D4469" s="74">
        <f>SUMIF([1]!Query1[Date],"="&amp;A4469,[1]!Query1[Trans_cnt])</f>
        <v>0</v>
      </c>
    </row>
    <row r="4470" spans="1:4" x14ac:dyDescent="0.25">
      <c r="A4470" s="8">
        <f t="shared" si="140"/>
        <v>49395</v>
      </c>
      <c r="B4470" s="74">
        <f>SUMIF([1]!Query1[Date],"="&amp;A4470,[1]!Query1[Quantity])</f>
        <v>0</v>
      </c>
      <c r="C4470" s="75" t="e">
        <f t="shared" si="139"/>
        <v>#DIV/0!</v>
      </c>
      <c r="D4470" s="74">
        <f>SUMIF([1]!Query1[Date],"="&amp;A4470,[1]!Query1[Trans_cnt])</f>
        <v>0</v>
      </c>
    </row>
    <row r="4471" spans="1:4" x14ac:dyDescent="0.25">
      <c r="A4471" s="8">
        <f t="shared" si="140"/>
        <v>49396</v>
      </c>
      <c r="B4471" s="74">
        <f>SUMIF([1]!Query1[Date],"="&amp;A4471,[1]!Query1[Quantity])</f>
        <v>0</v>
      </c>
      <c r="C4471" s="75" t="e">
        <f t="shared" si="139"/>
        <v>#DIV/0!</v>
      </c>
      <c r="D4471" s="74">
        <f>SUMIF([1]!Query1[Date],"="&amp;A4471,[1]!Query1[Trans_cnt])</f>
        <v>0</v>
      </c>
    </row>
    <row r="4472" spans="1:4" x14ac:dyDescent="0.25">
      <c r="A4472" s="8">
        <f t="shared" si="140"/>
        <v>49397</v>
      </c>
      <c r="B4472" s="74">
        <f>SUMIF([1]!Query1[Date],"="&amp;A4472,[1]!Query1[Quantity])</f>
        <v>0</v>
      </c>
      <c r="C4472" s="75" t="e">
        <f t="shared" si="139"/>
        <v>#DIV/0!</v>
      </c>
      <c r="D4472" s="74">
        <f>SUMIF([1]!Query1[Date],"="&amp;A4472,[1]!Query1[Trans_cnt])</f>
        <v>0</v>
      </c>
    </row>
    <row r="4473" spans="1:4" x14ac:dyDescent="0.25">
      <c r="A4473" s="8">
        <f t="shared" si="140"/>
        <v>49398</v>
      </c>
      <c r="B4473" s="74">
        <f>SUMIF([1]!Query1[Date],"="&amp;A4473,[1]!Query1[Quantity])</f>
        <v>0</v>
      </c>
      <c r="C4473" s="75" t="e">
        <f t="shared" si="139"/>
        <v>#DIV/0!</v>
      </c>
      <c r="D4473" s="74">
        <f>SUMIF([1]!Query1[Date],"="&amp;A4473,[1]!Query1[Trans_cnt])</f>
        <v>0</v>
      </c>
    </row>
    <row r="4474" spans="1:4" x14ac:dyDescent="0.25">
      <c r="A4474" s="8">
        <f t="shared" si="140"/>
        <v>49399</v>
      </c>
      <c r="B4474" s="74">
        <f>SUMIF([1]!Query1[Date],"="&amp;A4474,[1]!Query1[Quantity])</f>
        <v>0</v>
      </c>
      <c r="C4474" s="75" t="e">
        <f t="shared" si="139"/>
        <v>#DIV/0!</v>
      </c>
      <c r="D4474" s="74">
        <f>SUMIF([1]!Query1[Date],"="&amp;A4474,[1]!Query1[Trans_cnt])</f>
        <v>0</v>
      </c>
    </row>
    <row r="4475" spans="1:4" x14ac:dyDescent="0.25">
      <c r="A4475" s="8">
        <f t="shared" si="140"/>
        <v>49400</v>
      </c>
      <c r="B4475" s="74">
        <f>SUMIF([1]!Query1[Date],"="&amp;A4475,[1]!Query1[Quantity])</f>
        <v>0</v>
      </c>
      <c r="C4475" s="75" t="e">
        <f t="shared" si="139"/>
        <v>#DIV/0!</v>
      </c>
      <c r="D4475" s="74">
        <f>SUMIF([1]!Query1[Date],"="&amp;A4475,[1]!Query1[Trans_cnt])</f>
        <v>0</v>
      </c>
    </row>
    <row r="4476" spans="1:4" x14ac:dyDescent="0.25">
      <c r="A4476" s="8">
        <f t="shared" si="140"/>
        <v>49401</v>
      </c>
      <c r="B4476" s="74">
        <f>SUMIF([1]!Query1[Date],"="&amp;A4476,[1]!Query1[Quantity])</f>
        <v>0</v>
      </c>
      <c r="C4476" s="75" t="e">
        <f t="shared" si="139"/>
        <v>#DIV/0!</v>
      </c>
      <c r="D4476" s="74">
        <f>SUMIF([1]!Query1[Date],"="&amp;A4476,[1]!Query1[Trans_cnt])</f>
        <v>0</v>
      </c>
    </row>
    <row r="4477" spans="1:4" x14ac:dyDescent="0.25">
      <c r="A4477" s="8">
        <f t="shared" si="140"/>
        <v>49402</v>
      </c>
      <c r="B4477" s="74">
        <f>SUMIF([1]!Query1[Date],"="&amp;A4477,[1]!Query1[Quantity])</f>
        <v>0</v>
      </c>
      <c r="C4477" s="75" t="e">
        <f t="shared" si="139"/>
        <v>#DIV/0!</v>
      </c>
      <c r="D4477" s="74">
        <f>SUMIF([1]!Query1[Date],"="&amp;A4477,[1]!Query1[Trans_cnt])</f>
        <v>0</v>
      </c>
    </row>
    <row r="4478" spans="1:4" x14ac:dyDescent="0.25">
      <c r="A4478" s="8">
        <f t="shared" si="140"/>
        <v>49403</v>
      </c>
      <c r="B4478" s="74">
        <f>SUMIF([1]!Query1[Date],"="&amp;A4478,[1]!Query1[Quantity])</f>
        <v>0</v>
      </c>
      <c r="C4478" s="75" t="e">
        <f t="shared" si="139"/>
        <v>#DIV/0!</v>
      </c>
      <c r="D4478" s="74">
        <f>SUMIF([1]!Query1[Date],"="&amp;A4478,[1]!Query1[Trans_cnt])</f>
        <v>0</v>
      </c>
    </row>
    <row r="4479" spans="1:4" x14ac:dyDescent="0.25">
      <c r="A4479" s="8">
        <f t="shared" si="140"/>
        <v>49404</v>
      </c>
      <c r="B4479" s="74">
        <f>SUMIF([1]!Query1[Date],"="&amp;A4479,[1]!Query1[Quantity])</f>
        <v>0</v>
      </c>
      <c r="C4479" s="75" t="e">
        <f t="shared" si="139"/>
        <v>#DIV/0!</v>
      </c>
      <c r="D4479" s="74">
        <f>SUMIF([1]!Query1[Date],"="&amp;A4479,[1]!Query1[Trans_cnt])</f>
        <v>0</v>
      </c>
    </row>
    <row r="4480" spans="1:4" x14ac:dyDescent="0.25">
      <c r="A4480" s="8">
        <f t="shared" si="140"/>
        <v>49405</v>
      </c>
      <c r="B4480" s="74">
        <f>SUMIF([1]!Query1[Date],"="&amp;A4480,[1]!Query1[Quantity])</f>
        <v>0</v>
      </c>
      <c r="C4480" s="75" t="e">
        <f t="shared" si="139"/>
        <v>#DIV/0!</v>
      </c>
      <c r="D4480" s="74">
        <f>SUMIF([1]!Query1[Date],"="&amp;A4480,[1]!Query1[Trans_cnt])</f>
        <v>0</v>
      </c>
    </row>
    <row r="4481" spans="1:4" x14ac:dyDescent="0.25">
      <c r="A4481" s="8">
        <f t="shared" si="140"/>
        <v>49406</v>
      </c>
      <c r="B4481" s="74">
        <f>SUMIF([1]!Query1[Date],"="&amp;A4481,[1]!Query1[Quantity])</f>
        <v>0</v>
      </c>
      <c r="C4481" s="75" t="e">
        <f t="shared" si="139"/>
        <v>#DIV/0!</v>
      </c>
      <c r="D4481" s="74">
        <f>SUMIF([1]!Query1[Date],"="&amp;A4481,[1]!Query1[Trans_cnt])</f>
        <v>0</v>
      </c>
    </row>
    <row r="4482" spans="1:4" x14ac:dyDescent="0.25">
      <c r="A4482" s="8">
        <f t="shared" si="140"/>
        <v>49407</v>
      </c>
      <c r="B4482" s="74">
        <f>SUMIF([1]!Query1[Date],"="&amp;A4482,[1]!Query1[Quantity])</f>
        <v>0</v>
      </c>
      <c r="C4482" s="75" t="e">
        <f t="shared" si="139"/>
        <v>#DIV/0!</v>
      </c>
      <c r="D4482" s="74">
        <f>SUMIF([1]!Query1[Date],"="&amp;A4482,[1]!Query1[Trans_cnt])</f>
        <v>0</v>
      </c>
    </row>
    <row r="4483" spans="1:4" x14ac:dyDescent="0.25">
      <c r="A4483" s="8">
        <f t="shared" si="140"/>
        <v>49408</v>
      </c>
      <c r="B4483" s="74">
        <f>SUMIF([1]!Query1[Date],"="&amp;A4483,[1]!Query1[Quantity])</f>
        <v>0</v>
      </c>
      <c r="C4483" s="75" t="e">
        <f t="shared" ref="C4483:C4546" si="141">B4483/D4483</f>
        <v>#DIV/0!</v>
      </c>
      <c r="D4483" s="74">
        <f>SUMIF([1]!Query1[Date],"="&amp;A4483,[1]!Query1[Trans_cnt])</f>
        <v>0</v>
      </c>
    </row>
    <row r="4484" spans="1:4" x14ac:dyDescent="0.25">
      <c r="A4484" s="8">
        <f t="shared" si="140"/>
        <v>49409</v>
      </c>
      <c r="B4484" s="74">
        <f>SUMIF([1]!Query1[Date],"="&amp;A4484,[1]!Query1[Quantity])</f>
        <v>0</v>
      </c>
      <c r="C4484" s="75" t="e">
        <f t="shared" si="141"/>
        <v>#DIV/0!</v>
      </c>
      <c r="D4484" s="74">
        <f>SUMIF([1]!Query1[Date],"="&amp;A4484,[1]!Query1[Trans_cnt])</f>
        <v>0</v>
      </c>
    </row>
    <row r="4485" spans="1:4" x14ac:dyDescent="0.25">
      <c r="A4485" s="8">
        <f t="shared" si="140"/>
        <v>49410</v>
      </c>
      <c r="B4485" s="74">
        <f>SUMIF([1]!Query1[Date],"="&amp;A4485,[1]!Query1[Quantity])</f>
        <v>0</v>
      </c>
      <c r="C4485" s="75" t="e">
        <f t="shared" si="141"/>
        <v>#DIV/0!</v>
      </c>
      <c r="D4485" s="74">
        <f>SUMIF([1]!Query1[Date],"="&amp;A4485,[1]!Query1[Trans_cnt])</f>
        <v>0</v>
      </c>
    </row>
    <row r="4486" spans="1:4" x14ac:dyDescent="0.25">
      <c r="A4486" s="8">
        <f t="shared" si="140"/>
        <v>49411</v>
      </c>
      <c r="B4486" s="74">
        <f>SUMIF([1]!Query1[Date],"="&amp;A4486,[1]!Query1[Quantity])</f>
        <v>0</v>
      </c>
      <c r="C4486" s="75" t="e">
        <f t="shared" si="141"/>
        <v>#DIV/0!</v>
      </c>
      <c r="D4486" s="74">
        <f>SUMIF([1]!Query1[Date],"="&amp;A4486,[1]!Query1[Trans_cnt])</f>
        <v>0</v>
      </c>
    </row>
    <row r="4487" spans="1:4" x14ac:dyDescent="0.25">
      <c r="A4487" s="8">
        <f t="shared" si="140"/>
        <v>49412</v>
      </c>
      <c r="B4487" s="74">
        <f>SUMIF([1]!Query1[Date],"="&amp;A4487,[1]!Query1[Quantity])</f>
        <v>0</v>
      </c>
      <c r="C4487" s="75" t="e">
        <f t="shared" si="141"/>
        <v>#DIV/0!</v>
      </c>
      <c r="D4487" s="74">
        <f>SUMIF([1]!Query1[Date],"="&amp;A4487,[1]!Query1[Trans_cnt])</f>
        <v>0</v>
      </c>
    </row>
    <row r="4488" spans="1:4" x14ac:dyDescent="0.25">
      <c r="A4488" s="8">
        <f t="shared" si="140"/>
        <v>49413</v>
      </c>
      <c r="B4488" s="74">
        <f>SUMIF([1]!Query1[Date],"="&amp;A4488,[1]!Query1[Quantity])</f>
        <v>0</v>
      </c>
      <c r="C4488" s="75" t="e">
        <f t="shared" si="141"/>
        <v>#DIV/0!</v>
      </c>
      <c r="D4488" s="74">
        <f>SUMIF([1]!Query1[Date],"="&amp;A4488,[1]!Query1[Trans_cnt])</f>
        <v>0</v>
      </c>
    </row>
    <row r="4489" spans="1:4" x14ac:dyDescent="0.25">
      <c r="A4489" s="8">
        <f t="shared" si="140"/>
        <v>49414</v>
      </c>
      <c r="B4489" s="74">
        <f>SUMIF([1]!Query1[Date],"="&amp;A4489,[1]!Query1[Quantity])</f>
        <v>0</v>
      </c>
      <c r="C4489" s="75" t="e">
        <f t="shared" si="141"/>
        <v>#DIV/0!</v>
      </c>
      <c r="D4489" s="74">
        <f>SUMIF([1]!Query1[Date],"="&amp;A4489,[1]!Query1[Trans_cnt])</f>
        <v>0</v>
      </c>
    </row>
    <row r="4490" spans="1:4" x14ac:dyDescent="0.25">
      <c r="A4490" s="8">
        <f t="shared" si="140"/>
        <v>49415</v>
      </c>
      <c r="B4490" s="74">
        <f>SUMIF([1]!Query1[Date],"="&amp;A4490,[1]!Query1[Quantity])</f>
        <v>0</v>
      </c>
      <c r="C4490" s="75" t="e">
        <f t="shared" si="141"/>
        <v>#DIV/0!</v>
      </c>
      <c r="D4490" s="74">
        <f>SUMIF([1]!Query1[Date],"="&amp;A4490,[1]!Query1[Trans_cnt])</f>
        <v>0</v>
      </c>
    </row>
    <row r="4491" spans="1:4" x14ac:dyDescent="0.25">
      <c r="A4491" s="8">
        <f t="shared" si="140"/>
        <v>49416</v>
      </c>
      <c r="B4491" s="74">
        <f>SUMIF([1]!Query1[Date],"="&amp;A4491,[1]!Query1[Quantity])</f>
        <v>0</v>
      </c>
      <c r="C4491" s="75" t="e">
        <f t="shared" si="141"/>
        <v>#DIV/0!</v>
      </c>
      <c r="D4491" s="74">
        <f>SUMIF([1]!Query1[Date],"="&amp;A4491,[1]!Query1[Trans_cnt])</f>
        <v>0</v>
      </c>
    </row>
    <row r="4492" spans="1:4" x14ac:dyDescent="0.25">
      <c r="A4492" s="8">
        <f t="shared" si="140"/>
        <v>49417</v>
      </c>
      <c r="B4492" s="74">
        <f>SUMIF([1]!Query1[Date],"="&amp;A4492,[1]!Query1[Quantity])</f>
        <v>0</v>
      </c>
      <c r="C4492" s="75" t="e">
        <f t="shared" si="141"/>
        <v>#DIV/0!</v>
      </c>
      <c r="D4492" s="74">
        <f>SUMIF([1]!Query1[Date],"="&amp;A4492,[1]!Query1[Trans_cnt])</f>
        <v>0</v>
      </c>
    </row>
    <row r="4493" spans="1:4" x14ac:dyDescent="0.25">
      <c r="A4493" s="8">
        <f t="shared" si="140"/>
        <v>49418</v>
      </c>
      <c r="B4493" s="74">
        <f>SUMIF([1]!Query1[Date],"="&amp;A4493,[1]!Query1[Quantity])</f>
        <v>0</v>
      </c>
      <c r="C4493" s="75" t="e">
        <f t="shared" si="141"/>
        <v>#DIV/0!</v>
      </c>
      <c r="D4493" s="74">
        <f>SUMIF([1]!Query1[Date],"="&amp;A4493,[1]!Query1[Trans_cnt])</f>
        <v>0</v>
      </c>
    </row>
    <row r="4494" spans="1:4" x14ac:dyDescent="0.25">
      <c r="A4494" s="8">
        <f t="shared" si="140"/>
        <v>49419</v>
      </c>
      <c r="B4494" s="74">
        <f>SUMIF([1]!Query1[Date],"="&amp;A4494,[1]!Query1[Quantity])</f>
        <v>0</v>
      </c>
      <c r="C4494" s="75" t="e">
        <f t="shared" si="141"/>
        <v>#DIV/0!</v>
      </c>
      <c r="D4494" s="74">
        <f>SUMIF([1]!Query1[Date],"="&amp;A4494,[1]!Query1[Trans_cnt])</f>
        <v>0</v>
      </c>
    </row>
    <row r="4495" spans="1:4" x14ac:dyDescent="0.25">
      <c r="A4495" s="8">
        <f t="shared" si="140"/>
        <v>49420</v>
      </c>
      <c r="B4495" s="74">
        <f>SUMIF([1]!Query1[Date],"="&amp;A4495,[1]!Query1[Quantity])</f>
        <v>0</v>
      </c>
      <c r="C4495" s="75" t="e">
        <f t="shared" si="141"/>
        <v>#DIV/0!</v>
      </c>
      <c r="D4495" s="74">
        <f>SUMIF([1]!Query1[Date],"="&amp;A4495,[1]!Query1[Trans_cnt])</f>
        <v>0</v>
      </c>
    </row>
    <row r="4496" spans="1:4" x14ac:dyDescent="0.25">
      <c r="A4496" s="8">
        <f t="shared" si="140"/>
        <v>49421</v>
      </c>
      <c r="B4496" s="74">
        <f>SUMIF([1]!Query1[Date],"="&amp;A4496,[1]!Query1[Quantity])</f>
        <v>0</v>
      </c>
      <c r="C4496" s="75" t="e">
        <f t="shared" si="141"/>
        <v>#DIV/0!</v>
      </c>
      <c r="D4496" s="74">
        <f>SUMIF([1]!Query1[Date],"="&amp;A4496,[1]!Query1[Trans_cnt])</f>
        <v>0</v>
      </c>
    </row>
    <row r="4497" spans="1:4" x14ac:dyDescent="0.25">
      <c r="A4497" s="8">
        <f t="shared" si="140"/>
        <v>49422</v>
      </c>
      <c r="B4497" s="74">
        <f>SUMIF([1]!Query1[Date],"="&amp;A4497,[1]!Query1[Quantity])</f>
        <v>0</v>
      </c>
      <c r="C4497" s="75" t="e">
        <f t="shared" si="141"/>
        <v>#DIV/0!</v>
      </c>
      <c r="D4497" s="74">
        <f>SUMIF([1]!Query1[Date],"="&amp;A4497,[1]!Query1[Trans_cnt])</f>
        <v>0</v>
      </c>
    </row>
    <row r="4498" spans="1:4" x14ac:dyDescent="0.25">
      <c r="A4498" s="8">
        <f t="shared" si="140"/>
        <v>49423</v>
      </c>
      <c r="B4498" s="74">
        <f>SUMIF([1]!Query1[Date],"="&amp;A4498,[1]!Query1[Quantity])</f>
        <v>0</v>
      </c>
      <c r="C4498" s="75" t="e">
        <f t="shared" si="141"/>
        <v>#DIV/0!</v>
      </c>
      <c r="D4498" s="74">
        <f>SUMIF([1]!Query1[Date],"="&amp;A4498,[1]!Query1[Trans_cnt])</f>
        <v>0</v>
      </c>
    </row>
    <row r="4499" spans="1:4" x14ac:dyDescent="0.25">
      <c r="A4499" s="8">
        <f t="shared" si="140"/>
        <v>49424</v>
      </c>
      <c r="B4499" s="74">
        <f>SUMIF([1]!Query1[Date],"="&amp;A4499,[1]!Query1[Quantity])</f>
        <v>0</v>
      </c>
      <c r="C4499" s="75" t="e">
        <f t="shared" si="141"/>
        <v>#DIV/0!</v>
      </c>
      <c r="D4499" s="74">
        <f>SUMIF([1]!Query1[Date],"="&amp;A4499,[1]!Query1[Trans_cnt])</f>
        <v>0</v>
      </c>
    </row>
    <row r="4500" spans="1:4" x14ac:dyDescent="0.25">
      <c r="A4500" s="8">
        <f t="shared" si="140"/>
        <v>49425</v>
      </c>
      <c r="B4500" s="74">
        <f>SUMIF([1]!Query1[Date],"="&amp;A4500,[1]!Query1[Quantity])</f>
        <v>0</v>
      </c>
      <c r="C4500" s="75" t="e">
        <f t="shared" si="141"/>
        <v>#DIV/0!</v>
      </c>
      <c r="D4500" s="74">
        <f>SUMIF([1]!Query1[Date],"="&amp;A4500,[1]!Query1[Trans_cnt])</f>
        <v>0</v>
      </c>
    </row>
    <row r="4501" spans="1:4" x14ac:dyDescent="0.25">
      <c r="A4501" s="8">
        <f t="shared" si="140"/>
        <v>49426</v>
      </c>
      <c r="B4501" s="74">
        <f>SUMIF([1]!Query1[Date],"="&amp;A4501,[1]!Query1[Quantity])</f>
        <v>0</v>
      </c>
      <c r="C4501" s="75" t="e">
        <f t="shared" si="141"/>
        <v>#DIV/0!</v>
      </c>
      <c r="D4501" s="74">
        <f>SUMIF([1]!Query1[Date],"="&amp;A4501,[1]!Query1[Trans_cnt])</f>
        <v>0</v>
      </c>
    </row>
    <row r="4502" spans="1:4" x14ac:dyDescent="0.25">
      <c r="A4502" s="8">
        <f t="shared" si="140"/>
        <v>49427</v>
      </c>
      <c r="B4502" s="74">
        <f>SUMIF([1]!Query1[Date],"="&amp;A4502,[1]!Query1[Quantity])</f>
        <v>0</v>
      </c>
      <c r="C4502" s="75" t="e">
        <f t="shared" si="141"/>
        <v>#DIV/0!</v>
      </c>
      <c r="D4502" s="74">
        <f>SUMIF([1]!Query1[Date],"="&amp;A4502,[1]!Query1[Trans_cnt])</f>
        <v>0</v>
      </c>
    </row>
    <row r="4503" spans="1:4" x14ac:dyDescent="0.25">
      <c r="A4503" s="8">
        <f t="shared" ref="A4503:A4566" si="142">A4502+1</f>
        <v>49428</v>
      </c>
      <c r="B4503" s="74">
        <f>SUMIF([1]!Query1[Date],"="&amp;A4503,[1]!Query1[Quantity])</f>
        <v>0</v>
      </c>
      <c r="C4503" s="75" t="e">
        <f t="shared" si="141"/>
        <v>#DIV/0!</v>
      </c>
      <c r="D4503" s="74">
        <f>SUMIF([1]!Query1[Date],"="&amp;A4503,[1]!Query1[Trans_cnt])</f>
        <v>0</v>
      </c>
    </row>
    <row r="4504" spans="1:4" x14ac:dyDescent="0.25">
      <c r="A4504" s="8">
        <f t="shared" si="142"/>
        <v>49429</v>
      </c>
      <c r="B4504" s="74">
        <f>SUMIF([1]!Query1[Date],"="&amp;A4504,[1]!Query1[Quantity])</f>
        <v>0</v>
      </c>
      <c r="C4504" s="75" t="e">
        <f t="shared" si="141"/>
        <v>#DIV/0!</v>
      </c>
      <c r="D4504" s="74">
        <f>SUMIF([1]!Query1[Date],"="&amp;A4504,[1]!Query1[Trans_cnt])</f>
        <v>0</v>
      </c>
    </row>
    <row r="4505" spans="1:4" x14ac:dyDescent="0.25">
      <c r="A4505" s="8">
        <f t="shared" si="142"/>
        <v>49430</v>
      </c>
      <c r="B4505" s="74">
        <f>SUMIF([1]!Query1[Date],"="&amp;A4505,[1]!Query1[Quantity])</f>
        <v>0</v>
      </c>
      <c r="C4505" s="75" t="e">
        <f t="shared" si="141"/>
        <v>#DIV/0!</v>
      </c>
      <c r="D4505" s="74">
        <f>SUMIF([1]!Query1[Date],"="&amp;A4505,[1]!Query1[Trans_cnt])</f>
        <v>0</v>
      </c>
    </row>
    <row r="4506" spans="1:4" x14ac:dyDescent="0.25">
      <c r="A4506" s="8">
        <f t="shared" si="142"/>
        <v>49431</v>
      </c>
      <c r="B4506" s="74">
        <f>SUMIF([1]!Query1[Date],"="&amp;A4506,[1]!Query1[Quantity])</f>
        <v>0</v>
      </c>
      <c r="C4506" s="75" t="e">
        <f t="shared" si="141"/>
        <v>#DIV/0!</v>
      </c>
      <c r="D4506" s="74">
        <f>SUMIF([1]!Query1[Date],"="&amp;A4506,[1]!Query1[Trans_cnt])</f>
        <v>0</v>
      </c>
    </row>
    <row r="4507" spans="1:4" x14ac:dyDescent="0.25">
      <c r="A4507" s="8">
        <f t="shared" si="142"/>
        <v>49432</v>
      </c>
      <c r="B4507" s="74">
        <f>SUMIF([1]!Query1[Date],"="&amp;A4507,[1]!Query1[Quantity])</f>
        <v>0</v>
      </c>
      <c r="C4507" s="75" t="e">
        <f t="shared" si="141"/>
        <v>#DIV/0!</v>
      </c>
      <c r="D4507" s="74">
        <f>SUMIF([1]!Query1[Date],"="&amp;A4507,[1]!Query1[Trans_cnt])</f>
        <v>0</v>
      </c>
    </row>
    <row r="4508" spans="1:4" x14ac:dyDescent="0.25">
      <c r="A4508" s="8">
        <f t="shared" si="142"/>
        <v>49433</v>
      </c>
      <c r="B4508" s="74">
        <f>SUMIF([1]!Query1[Date],"="&amp;A4508,[1]!Query1[Quantity])</f>
        <v>0</v>
      </c>
      <c r="C4508" s="75" t="e">
        <f t="shared" si="141"/>
        <v>#DIV/0!</v>
      </c>
      <c r="D4508" s="74">
        <f>SUMIF([1]!Query1[Date],"="&amp;A4508,[1]!Query1[Trans_cnt])</f>
        <v>0</v>
      </c>
    </row>
    <row r="4509" spans="1:4" x14ac:dyDescent="0.25">
      <c r="A4509" s="8">
        <f t="shared" si="142"/>
        <v>49434</v>
      </c>
      <c r="B4509" s="74">
        <f>SUMIF([1]!Query1[Date],"="&amp;A4509,[1]!Query1[Quantity])</f>
        <v>0</v>
      </c>
      <c r="C4509" s="75" t="e">
        <f t="shared" si="141"/>
        <v>#DIV/0!</v>
      </c>
      <c r="D4509" s="74">
        <f>SUMIF([1]!Query1[Date],"="&amp;A4509,[1]!Query1[Trans_cnt])</f>
        <v>0</v>
      </c>
    </row>
    <row r="4510" spans="1:4" x14ac:dyDescent="0.25">
      <c r="A4510" s="8">
        <f t="shared" si="142"/>
        <v>49435</v>
      </c>
      <c r="B4510" s="74">
        <f>SUMIF([1]!Query1[Date],"="&amp;A4510,[1]!Query1[Quantity])</f>
        <v>0</v>
      </c>
      <c r="C4510" s="75" t="e">
        <f t="shared" si="141"/>
        <v>#DIV/0!</v>
      </c>
      <c r="D4510" s="74">
        <f>SUMIF([1]!Query1[Date],"="&amp;A4510,[1]!Query1[Trans_cnt])</f>
        <v>0</v>
      </c>
    </row>
    <row r="4511" spans="1:4" x14ac:dyDescent="0.25">
      <c r="A4511" s="8">
        <f t="shared" si="142"/>
        <v>49436</v>
      </c>
      <c r="B4511" s="74">
        <f>SUMIF([1]!Query1[Date],"="&amp;A4511,[1]!Query1[Quantity])</f>
        <v>0</v>
      </c>
      <c r="C4511" s="75" t="e">
        <f t="shared" si="141"/>
        <v>#DIV/0!</v>
      </c>
      <c r="D4511" s="74">
        <f>SUMIF([1]!Query1[Date],"="&amp;A4511,[1]!Query1[Trans_cnt])</f>
        <v>0</v>
      </c>
    </row>
    <row r="4512" spans="1:4" x14ac:dyDescent="0.25">
      <c r="A4512" s="8">
        <f t="shared" si="142"/>
        <v>49437</v>
      </c>
      <c r="B4512" s="74">
        <f>SUMIF([1]!Query1[Date],"="&amp;A4512,[1]!Query1[Quantity])</f>
        <v>0</v>
      </c>
      <c r="C4512" s="75" t="e">
        <f t="shared" si="141"/>
        <v>#DIV/0!</v>
      </c>
      <c r="D4512" s="74">
        <f>SUMIF([1]!Query1[Date],"="&amp;A4512,[1]!Query1[Trans_cnt])</f>
        <v>0</v>
      </c>
    </row>
    <row r="4513" spans="1:4" x14ac:dyDescent="0.25">
      <c r="A4513" s="8">
        <f t="shared" si="142"/>
        <v>49438</v>
      </c>
      <c r="B4513" s="74">
        <f>SUMIF([1]!Query1[Date],"="&amp;A4513,[1]!Query1[Quantity])</f>
        <v>0</v>
      </c>
      <c r="C4513" s="75" t="e">
        <f t="shared" si="141"/>
        <v>#DIV/0!</v>
      </c>
      <c r="D4513" s="74">
        <f>SUMIF([1]!Query1[Date],"="&amp;A4513,[1]!Query1[Trans_cnt])</f>
        <v>0</v>
      </c>
    </row>
    <row r="4514" spans="1:4" x14ac:dyDescent="0.25">
      <c r="A4514" s="8">
        <f t="shared" si="142"/>
        <v>49439</v>
      </c>
      <c r="B4514" s="74">
        <f>SUMIF([1]!Query1[Date],"="&amp;A4514,[1]!Query1[Quantity])</f>
        <v>0</v>
      </c>
      <c r="C4514" s="75" t="e">
        <f t="shared" si="141"/>
        <v>#DIV/0!</v>
      </c>
      <c r="D4514" s="74">
        <f>SUMIF([1]!Query1[Date],"="&amp;A4514,[1]!Query1[Trans_cnt])</f>
        <v>0</v>
      </c>
    </row>
    <row r="4515" spans="1:4" x14ac:dyDescent="0.25">
      <c r="A4515" s="8">
        <f t="shared" si="142"/>
        <v>49440</v>
      </c>
      <c r="B4515" s="74">
        <f>SUMIF([1]!Query1[Date],"="&amp;A4515,[1]!Query1[Quantity])</f>
        <v>0</v>
      </c>
      <c r="C4515" s="75" t="e">
        <f t="shared" si="141"/>
        <v>#DIV/0!</v>
      </c>
      <c r="D4515" s="74">
        <f>SUMIF([1]!Query1[Date],"="&amp;A4515,[1]!Query1[Trans_cnt])</f>
        <v>0</v>
      </c>
    </row>
    <row r="4516" spans="1:4" x14ac:dyDescent="0.25">
      <c r="A4516" s="8">
        <f t="shared" si="142"/>
        <v>49441</v>
      </c>
      <c r="B4516" s="74">
        <f>SUMIF([1]!Query1[Date],"="&amp;A4516,[1]!Query1[Quantity])</f>
        <v>0</v>
      </c>
      <c r="C4516" s="75" t="e">
        <f t="shared" si="141"/>
        <v>#DIV/0!</v>
      </c>
      <c r="D4516" s="74">
        <f>SUMIF([1]!Query1[Date],"="&amp;A4516,[1]!Query1[Trans_cnt])</f>
        <v>0</v>
      </c>
    </row>
    <row r="4517" spans="1:4" x14ac:dyDescent="0.25">
      <c r="A4517" s="8">
        <f t="shared" si="142"/>
        <v>49442</v>
      </c>
      <c r="B4517" s="74">
        <f>SUMIF([1]!Query1[Date],"="&amp;A4517,[1]!Query1[Quantity])</f>
        <v>0</v>
      </c>
      <c r="C4517" s="75" t="e">
        <f t="shared" si="141"/>
        <v>#DIV/0!</v>
      </c>
      <c r="D4517" s="74">
        <f>SUMIF([1]!Query1[Date],"="&amp;A4517,[1]!Query1[Trans_cnt])</f>
        <v>0</v>
      </c>
    </row>
    <row r="4518" spans="1:4" x14ac:dyDescent="0.25">
      <c r="A4518" s="8">
        <f t="shared" si="142"/>
        <v>49443</v>
      </c>
      <c r="B4518" s="74">
        <f>SUMIF([1]!Query1[Date],"="&amp;A4518,[1]!Query1[Quantity])</f>
        <v>0</v>
      </c>
      <c r="C4518" s="75" t="e">
        <f t="shared" si="141"/>
        <v>#DIV/0!</v>
      </c>
      <c r="D4518" s="74">
        <f>SUMIF([1]!Query1[Date],"="&amp;A4518,[1]!Query1[Trans_cnt])</f>
        <v>0</v>
      </c>
    </row>
    <row r="4519" spans="1:4" x14ac:dyDescent="0.25">
      <c r="A4519" s="8">
        <f t="shared" si="142"/>
        <v>49444</v>
      </c>
      <c r="B4519" s="74">
        <f>SUMIF([1]!Query1[Date],"="&amp;A4519,[1]!Query1[Quantity])</f>
        <v>0</v>
      </c>
      <c r="C4519" s="75" t="e">
        <f t="shared" si="141"/>
        <v>#DIV/0!</v>
      </c>
      <c r="D4519" s="74">
        <f>SUMIF([1]!Query1[Date],"="&amp;A4519,[1]!Query1[Trans_cnt])</f>
        <v>0</v>
      </c>
    </row>
    <row r="4520" spans="1:4" x14ac:dyDescent="0.25">
      <c r="A4520" s="8">
        <f t="shared" si="142"/>
        <v>49445</v>
      </c>
      <c r="B4520" s="74">
        <f>SUMIF([1]!Query1[Date],"="&amp;A4520,[1]!Query1[Quantity])</f>
        <v>0</v>
      </c>
      <c r="C4520" s="75" t="e">
        <f t="shared" si="141"/>
        <v>#DIV/0!</v>
      </c>
      <c r="D4520" s="74">
        <f>SUMIF([1]!Query1[Date],"="&amp;A4520,[1]!Query1[Trans_cnt])</f>
        <v>0</v>
      </c>
    </row>
    <row r="4521" spans="1:4" x14ac:dyDescent="0.25">
      <c r="A4521" s="8">
        <f t="shared" si="142"/>
        <v>49446</v>
      </c>
      <c r="B4521" s="74">
        <f>SUMIF([1]!Query1[Date],"="&amp;A4521,[1]!Query1[Quantity])</f>
        <v>0</v>
      </c>
      <c r="C4521" s="75" t="e">
        <f t="shared" si="141"/>
        <v>#DIV/0!</v>
      </c>
      <c r="D4521" s="74">
        <f>SUMIF([1]!Query1[Date],"="&amp;A4521,[1]!Query1[Trans_cnt])</f>
        <v>0</v>
      </c>
    </row>
    <row r="4522" spans="1:4" x14ac:dyDescent="0.25">
      <c r="A4522" s="8">
        <f t="shared" si="142"/>
        <v>49447</v>
      </c>
      <c r="B4522" s="74">
        <f>SUMIF([1]!Query1[Date],"="&amp;A4522,[1]!Query1[Quantity])</f>
        <v>0</v>
      </c>
      <c r="C4522" s="75" t="e">
        <f t="shared" si="141"/>
        <v>#DIV/0!</v>
      </c>
      <c r="D4522" s="74">
        <f>SUMIF([1]!Query1[Date],"="&amp;A4522,[1]!Query1[Trans_cnt])</f>
        <v>0</v>
      </c>
    </row>
    <row r="4523" spans="1:4" x14ac:dyDescent="0.25">
      <c r="A4523" s="8">
        <f t="shared" si="142"/>
        <v>49448</v>
      </c>
      <c r="B4523" s="74">
        <f>SUMIF([1]!Query1[Date],"="&amp;A4523,[1]!Query1[Quantity])</f>
        <v>0</v>
      </c>
      <c r="C4523" s="75" t="e">
        <f t="shared" si="141"/>
        <v>#DIV/0!</v>
      </c>
      <c r="D4523" s="74">
        <f>SUMIF([1]!Query1[Date],"="&amp;A4523,[1]!Query1[Trans_cnt])</f>
        <v>0</v>
      </c>
    </row>
    <row r="4524" spans="1:4" x14ac:dyDescent="0.25">
      <c r="A4524" s="8">
        <f t="shared" si="142"/>
        <v>49449</v>
      </c>
      <c r="B4524" s="74">
        <f>SUMIF([1]!Query1[Date],"="&amp;A4524,[1]!Query1[Quantity])</f>
        <v>0</v>
      </c>
      <c r="C4524" s="75" t="e">
        <f t="shared" si="141"/>
        <v>#DIV/0!</v>
      </c>
      <c r="D4524" s="74">
        <f>SUMIF([1]!Query1[Date],"="&amp;A4524,[1]!Query1[Trans_cnt])</f>
        <v>0</v>
      </c>
    </row>
    <row r="4525" spans="1:4" x14ac:dyDescent="0.25">
      <c r="A4525" s="8">
        <f t="shared" si="142"/>
        <v>49450</v>
      </c>
      <c r="B4525" s="74">
        <f>SUMIF([1]!Query1[Date],"="&amp;A4525,[1]!Query1[Quantity])</f>
        <v>0</v>
      </c>
      <c r="C4525" s="75" t="e">
        <f t="shared" si="141"/>
        <v>#DIV/0!</v>
      </c>
      <c r="D4525" s="74">
        <f>SUMIF([1]!Query1[Date],"="&amp;A4525,[1]!Query1[Trans_cnt])</f>
        <v>0</v>
      </c>
    </row>
    <row r="4526" spans="1:4" x14ac:dyDescent="0.25">
      <c r="A4526" s="8">
        <f t="shared" si="142"/>
        <v>49451</v>
      </c>
      <c r="B4526" s="74">
        <f>SUMIF([1]!Query1[Date],"="&amp;A4526,[1]!Query1[Quantity])</f>
        <v>0</v>
      </c>
      <c r="C4526" s="75" t="e">
        <f t="shared" si="141"/>
        <v>#DIV/0!</v>
      </c>
      <c r="D4526" s="74">
        <f>SUMIF([1]!Query1[Date],"="&amp;A4526,[1]!Query1[Trans_cnt])</f>
        <v>0</v>
      </c>
    </row>
    <row r="4527" spans="1:4" x14ac:dyDescent="0.25">
      <c r="A4527" s="8">
        <f t="shared" si="142"/>
        <v>49452</v>
      </c>
      <c r="B4527" s="74">
        <f>SUMIF([1]!Query1[Date],"="&amp;A4527,[1]!Query1[Quantity])</f>
        <v>0</v>
      </c>
      <c r="C4527" s="75" t="e">
        <f t="shared" si="141"/>
        <v>#DIV/0!</v>
      </c>
      <c r="D4527" s="74">
        <f>SUMIF([1]!Query1[Date],"="&amp;A4527,[1]!Query1[Trans_cnt])</f>
        <v>0</v>
      </c>
    </row>
    <row r="4528" spans="1:4" x14ac:dyDescent="0.25">
      <c r="A4528" s="8">
        <f t="shared" si="142"/>
        <v>49453</v>
      </c>
      <c r="B4528" s="74">
        <f>SUMIF([1]!Query1[Date],"="&amp;A4528,[1]!Query1[Quantity])</f>
        <v>0</v>
      </c>
      <c r="C4528" s="75" t="e">
        <f t="shared" si="141"/>
        <v>#DIV/0!</v>
      </c>
      <c r="D4528" s="74">
        <f>SUMIF([1]!Query1[Date],"="&amp;A4528,[1]!Query1[Trans_cnt])</f>
        <v>0</v>
      </c>
    </row>
    <row r="4529" spans="1:4" x14ac:dyDescent="0.25">
      <c r="A4529" s="8">
        <f t="shared" si="142"/>
        <v>49454</v>
      </c>
      <c r="B4529" s="74">
        <f>SUMIF([1]!Query1[Date],"="&amp;A4529,[1]!Query1[Quantity])</f>
        <v>0</v>
      </c>
      <c r="C4529" s="75" t="e">
        <f t="shared" si="141"/>
        <v>#DIV/0!</v>
      </c>
      <c r="D4529" s="74">
        <f>SUMIF([1]!Query1[Date],"="&amp;A4529,[1]!Query1[Trans_cnt])</f>
        <v>0</v>
      </c>
    </row>
    <row r="4530" spans="1:4" x14ac:dyDescent="0.25">
      <c r="A4530" s="8">
        <f t="shared" si="142"/>
        <v>49455</v>
      </c>
      <c r="B4530" s="74">
        <f>SUMIF([1]!Query1[Date],"="&amp;A4530,[1]!Query1[Quantity])</f>
        <v>0</v>
      </c>
      <c r="C4530" s="75" t="e">
        <f t="shared" si="141"/>
        <v>#DIV/0!</v>
      </c>
      <c r="D4530" s="74">
        <f>SUMIF([1]!Query1[Date],"="&amp;A4530,[1]!Query1[Trans_cnt])</f>
        <v>0</v>
      </c>
    </row>
    <row r="4531" spans="1:4" x14ac:dyDescent="0.25">
      <c r="A4531" s="8">
        <f t="shared" si="142"/>
        <v>49456</v>
      </c>
      <c r="B4531" s="74">
        <f>SUMIF([1]!Query1[Date],"="&amp;A4531,[1]!Query1[Quantity])</f>
        <v>0</v>
      </c>
      <c r="C4531" s="75" t="e">
        <f t="shared" si="141"/>
        <v>#DIV/0!</v>
      </c>
      <c r="D4531" s="74">
        <f>SUMIF([1]!Query1[Date],"="&amp;A4531,[1]!Query1[Trans_cnt])</f>
        <v>0</v>
      </c>
    </row>
    <row r="4532" spans="1:4" x14ac:dyDescent="0.25">
      <c r="A4532" s="8">
        <f t="shared" si="142"/>
        <v>49457</v>
      </c>
      <c r="B4532" s="74">
        <f>SUMIF([1]!Query1[Date],"="&amp;A4532,[1]!Query1[Quantity])</f>
        <v>0</v>
      </c>
      <c r="C4532" s="75" t="e">
        <f t="shared" si="141"/>
        <v>#DIV/0!</v>
      </c>
      <c r="D4532" s="74">
        <f>SUMIF([1]!Query1[Date],"="&amp;A4532,[1]!Query1[Trans_cnt])</f>
        <v>0</v>
      </c>
    </row>
    <row r="4533" spans="1:4" x14ac:dyDescent="0.25">
      <c r="A4533" s="8">
        <f t="shared" si="142"/>
        <v>49458</v>
      </c>
      <c r="B4533" s="74">
        <f>SUMIF([1]!Query1[Date],"="&amp;A4533,[1]!Query1[Quantity])</f>
        <v>0</v>
      </c>
      <c r="C4533" s="75" t="e">
        <f t="shared" si="141"/>
        <v>#DIV/0!</v>
      </c>
      <c r="D4533" s="74">
        <f>SUMIF([1]!Query1[Date],"="&amp;A4533,[1]!Query1[Trans_cnt])</f>
        <v>0</v>
      </c>
    </row>
    <row r="4534" spans="1:4" x14ac:dyDescent="0.25">
      <c r="A4534" s="8">
        <f t="shared" si="142"/>
        <v>49459</v>
      </c>
      <c r="B4534" s="74">
        <f>SUMIF([1]!Query1[Date],"="&amp;A4534,[1]!Query1[Quantity])</f>
        <v>0</v>
      </c>
      <c r="C4534" s="75" t="e">
        <f t="shared" si="141"/>
        <v>#DIV/0!</v>
      </c>
      <c r="D4534" s="74">
        <f>SUMIF([1]!Query1[Date],"="&amp;A4534,[1]!Query1[Trans_cnt])</f>
        <v>0</v>
      </c>
    </row>
    <row r="4535" spans="1:4" x14ac:dyDescent="0.25">
      <c r="A4535" s="8">
        <f t="shared" si="142"/>
        <v>49460</v>
      </c>
      <c r="B4535" s="74">
        <f>SUMIF([1]!Query1[Date],"="&amp;A4535,[1]!Query1[Quantity])</f>
        <v>0</v>
      </c>
      <c r="C4535" s="75" t="e">
        <f t="shared" si="141"/>
        <v>#DIV/0!</v>
      </c>
      <c r="D4535" s="74">
        <f>SUMIF([1]!Query1[Date],"="&amp;A4535,[1]!Query1[Trans_cnt])</f>
        <v>0</v>
      </c>
    </row>
    <row r="4536" spans="1:4" x14ac:dyDescent="0.25">
      <c r="A4536" s="8">
        <f t="shared" si="142"/>
        <v>49461</v>
      </c>
      <c r="B4536" s="74">
        <f>SUMIF([1]!Query1[Date],"="&amp;A4536,[1]!Query1[Quantity])</f>
        <v>0</v>
      </c>
      <c r="C4536" s="75" t="e">
        <f t="shared" si="141"/>
        <v>#DIV/0!</v>
      </c>
      <c r="D4536" s="74">
        <f>SUMIF([1]!Query1[Date],"="&amp;A4536,[1]!Query1[Trans_cnt])</f>
        <v>0</v>
      </c>
    </row>
    <row r="4537" spans="1:4" x14ac:dyDescent="0.25">
      <c r="A4537" s="8">
        <f t="shared" si="142"/>
        <v>49462</v>
      </c>
      <c r="B4537" s="74">
        <f>SUMIF([1]!Query1[Date],"="&amp;A4537,[1]!Query1[Quantity])</f>
        <v>0</v>
      </c>
      <c r="C4537" s="75" t="e">
        <f t="shared" si="141"/>
        <v>#DIV/0!</v>
      </c>
      <c r="D4537" s="74">
        <f>SUMIF([1]!Query1[Date],"="&amp;A4537,[1]!Query1[Trans_cnt])</f>
        <v>0</v>
      </c>
    </row>
    <row r="4538" spans="1:4" x14ac:dyDescent="0.25">
      <c r="A4538" s="8">
        <f t="shared" si="142"/>
        <v>49463</v>
      </c>
      <c r="B4538" s="74">
        <f>SUMIF([1]!Query1[Date],"="&amp;A4538,[1]!Query1[Quantity])</f>
        <v>0</v>
      </c>
      <c r="C4538" s="75" t="e">
        <f t="shared" si="141"/>
        <v>#DIV/0!</v>
      </c>
      <c r="D4538" s="74">
        <f>SUMIF([1]!Query1[Date],"="&amp;A4538,[1]!Query1[Trans_cnt])</f>
        <v>0</v>
      </c>
    </row>
    <row r="4539" spans="1:4" x14ac:dyDescent="0.25">
      <c r="A4539" s="8">
        <f t="shared" si="142"/>
        <v>49464</v>
      </c>
      <c r="B4539" s="74">
        <f>SUMIF([1]!Query1[Date],"="&amp;A4539,[1]!Query1[Quantity])</f>
        <v>0</v>
      </c>
      <c r="C4539" s="75" t="e">
        <f t="shared" si="141"/>
        <v>#DIV/0!</v>
      </c>
      <c r="D4539" s="74">
        <f>SUMIF([1]!Query1[Date],"="&amp;A4539,[1]!Query1[Trans_cnt])</f>
        <v>0</v>
      </c>
    </row>
    <row r="4540" spans="1:4" x14ac:dyDescent="0.25">
      <c r="A4540" s="8">
        <f t="shared" si="142"/>
        <v>49465</v>
      </c>
      <c r="B4540" s="74">
        <f>SUMIF([1]!Query1[Date],"="&amp;A4540,[1]!Query1[Quantity])</f>
        <v>0</v>
      </c>
      <c r="C4540" s="75" t="e">
        <f t="shared" si="141"/>
        <v>#DIV/0!</v>
      </c>
      <c r="D4540" s="74">
        <f>SUMIF([1]!Query1[Date],"="&amp;A4540,[1]!Query1[Trans_cnt])</f>
        <v>0</v>
      </c>
    </row>
    <row r="4541" spans="1:4" x14ac:dyDescent="0.25">
      <c r="A4541" s="8">
        <f t="shared" si="142"/>
        <v>49466</v>
      </c>
      <c r="B4541" s="74">
        <f>SUMIF([1]!Query1[Date],"="&amp;A4541,[1]!Query1[Quantity])</f>
        <v>0</v>
      </c>
      <c r="C4541" s="75" t="e">
        <f t="shared" si="141"/>
        <v>#DIV/0!</v>
      </c>
      <c r="D4541" s="74">
        <f>SUMIF([1]!Query1[Date],"="&amp;A4541,[1]!Query1[Trans_cnt])</f>
        <v>0</v>
      </c>
    </row>
    <row r="4542" spans="1:4" x14ac:dyDescent="0.25">
      <c r="A4542" s="8">
        <f t="shared" si="142"/>
        <v>49467</v>
      </c>
      <c r="B4542" s="74">
        <f>SUMIF([1]!Query1[Date],"="&amp;A4542,[1]!Query1[Quantity])</f>
        <v>0</v>
      </c>
      <c r="C4542" s="75" t="e">
        <f t="shared" si="141"/>
        <v>#DIV/0!</v>
      </c>
      <c r="D4542" s="74">
        <f>SUMIF([1]!Query1[Date],"="&amp;A4542,[1]!Query1[Trans_cnt])</f>
        <v>0</v>
      </c>
    </row>
    <row r="4543" spans="1:4" x14ac:dyDescent="0.25">
      <c r="A4543" s="8">
        <f t="shared" si="142"/>
        <v>49468</v>
      </c>
      <c r="B4543" s="74">
        <f>SUMIF([1]!Query1[Date],"="&amp;A4543,[1]!Query1[Quantity])</f>
        <v>0</v>
      </c>
      <c r="C4543" s="75" t="e">
        <f t="shared" si="141"/>
        <v>#DIV/0!</v>
      </c>
      <c r="D4543" s="74">
        <f>SUMIF([1]!Query1[Date],"="&amp;A4543,[1]!Query1[Trans_cnt])</f>
        <v>0</v>
      </c>
    </row>
    <row r="4544" spans="1:4" x14ac:dyDescent="0.25">
      <c r="A4544" s="8">
        <f t="shared" si="142"/>
        <v>49469</v>
      </c>
      <c r="B4544" s="74">
        <f>SUMIF([1]!Query1[Date],"="&amp;A4544,[1]!Query1[Quantity])</f>
        <v>0</v>
      </c>
      <c r="C4544" s="75" t="e">
        <f t="shared" si="141"/>
        <v>#DIV/0!</v>
      </c>
      <c r="D4544" s="74">
        <f>SUMIF([1]!Query1[Date],"="&amp;A4544,[1]!Query1[Trans_cnt])</f>
        <v>0</v>
      </c>
    </row>
    <row r="4545" spans="1:4" x14ac:dyDescent="0.25">
      <c r="A4545" s="8">
        <f t="shared" si="142"/>
        <v>49470</v>
      </c>
      <c r="B4545" s="74">
        <f>SUMIF([1]!Query1[Date],"="&amp;A4545,[1]!Query1[Quantity])</f>
        <v>0</v>
      </c>
      <c r="C4545" s="75" t="e">
        <f t="shared" si="141"/>
        <v>#DIV/0!</v>
      </c>
      <c r="D4545" s="74">
        <f>SUMIF([1]!Query1[Date],"="&amp;A4545,[1]!Query1[Trans_cnt])</f>
        <v>0</v>
      </c>
    </row>
    <row r="4546" spans="1:4" x14ac:dyDescent="0.25">
      <c r="A4546" s="8">
        <f t="shared" si="142"/>
        <v>49471</v>
      </c>
      <c r="B4546" s="74">
        <f>SUMIF([1]!Query1[Date],"="&amp;A4546,[1]!Query1[Quantity])</f>
        <v>0</v>
      </c>
      <c r="C4546" s="75" t="e">
        <f t="shared" si="141"/>
        <v>#DIV/0!</v>
      </c>
      <c r="D4546" s="74">
        <f>SUMIF([1]!Query1[Date],"="&amp;A4546,[1]!Query1[Trans_cnt])</f>
        <v>0</v>
      </c>
    </row>
    <row r="4547" spans="1:4" x14ac:dyDescent="0.25">
      <c r="A4547" s="8">
        <f t="shared" si="142"/>
        <v>49472</v>
      </c>
      <c r="B4547" s="74">
        <f>SUMIF([1]!Query1[Date],"="&amp;A4547,[1]!Query1[Quantity])</f>
        <v>0</v>
      </c>
      <c r="C4547" s="75" t="e">
        <f t="shared" ref="C4547:C4610" si="143">B4547/D4547</f>
        <v>#DIV/0!</v>
      </c>
      <c r="D4547" s="74">
        <f>SUMIF([1]!Query1[Date],"="&amp;A4547,[1]!Query1[Trans_cnt])</f>
        <v>0</v>
      </c>
    </row>
    <row r="4548" spans="1:4" x14ac:dyDescent="0.25">
      <c r="A4548" s="8">
        <f t="shared" si="142"/>
        <v>49473</v>
      </c>
      <c r="B4548" s="74">
        <f>SUMIF([1]!Query1[Date],"="&amp;A4548,[1]!Query1[Quantity])</f>
        <v>0</v>
      </c>
      <c r="C4548" s="75" t="e">
        <f t="shared" si="143"/>
        <v>#DIV/0!</v>
      </c>
      <c r="D4548" s="74">
        <f>SUMIF([1]!Query1[Date],"="&amp;A4548,[1]!Query1[Trans_cnt])</f>
        <v>0</v>
      </c>
    </row>
    <row r="4549" spans="1:4" x14ac:dyDescent="0.25">
      <c r="A4549" s="8">
        <f t="shared" si="142"/>
        <v>49474</v>
      </c>
      <c r="B4549" s="74">
        <f>SUMIF([1]!Query1[Date],"="&amp;A4549,[1]!Query1[Quantity])</f>
        <v>0</v>
      </c>
      <c r="C4549" s="75" t="e">
        <f t="shared" si="143"/>
        <v>#DIV/0!</v>
      </c>
      <c r="D4549" s="74">
        <f>SUMIF([1]!Query1[Date],"="&amp;A4549,[1]!Query1[Trans_cnt])</f>
        <v>0</v>
      </c>
    </row>
    <row r="4550" spans="1:4" x14ac:dyDescent="0.25">
      <c r="A4550" s="8">
        <f t="shared" si="142"/>
        <v>49475</v>
      </c>
      <c r="B4550" s="74">
        <f>SUMIF([1]!Query1[Date],"="&amp;A4550,[1]!Query1[Quantity])</f>
        <v>0</v>
      </c>
      <c r="C4550" s="75" t="e">
        <f t="shared" si="143"/>
        <v>#DIV/0!</v>
      </c>
      <c r="D4550" s="74">
        <f>SUMIF([1]!Query1[Date],"="&amp;A4550,[1]!Query1[Trans_cnt])</f>
        <v>0</v>
      </c>
    </row>
    <row r="4551" spans="1:4" x14ac:dyDescent="0.25">
      <c r="A4551" s="8">
        <f t="shared" si="142"/>
        <v>49476</v>
      </c>
      <c r="B4551" s="74">
        <f>SUMIF([1]!Query1[Date],"="&amp;A4551,[1]!Query1[Quantity])</f>
        <v>0</v>
      </c>
      <c r="C4551" s="75" t="e">
        <f t="shared" si="143"/>
        <v>#DIV/0!</v>
      </c>
      <c r="D4551" s="74">
        <f>SUMIF([1]!Query1[Date],"="&amp;A4551,[1]!Query1[Trans_cnt])</f>
        <v>0</v>
      </c>
    </row>
    <row r="4552" spans="1:4" x14ac:dyDescent="0.25">
      <c r="A4552" s="8">
        <f t="shared" si="142"/>
        <v>49477</v>
      </c>
      <c r="B4552" s="74">
        <f>SUMIF([1]!Query1[Date],"="&amp;A4552,[1]!Query1[Quantity])</f>
        <v>0</v>
      </c>
      <c r="C4552" s="75" t="e">
        <f t="shared" si="143"/>
        <v>#DIV/0!</v>
      </c>
      <c r="D4552" s="74">
        <f>SUMIF([1]!Query1[Date],"="&amp;A4552,[1]!Query1[Trans_cnt])</f>
        <v>0</v>
      </c>
    </row>
    <row r="4553" spans="1:4" x14ac:dyDescent="0.25">
      <c r="A4553" s="8">
        <f t="shared" si="142"/>
        <v>49478</v>
      </c>
      <c r="B4553" s="74">
        <f>SUMIF([1]!Query1[Date],"="&amp;A4553,[1]!Query1[Quantity])</f>
        <v>0</v>
      </c>
      <c r="C4553" s="75" t="e">
        <f t="shared" si="143"/>
        <v>#DIV/0!</v>
      </c>
      <c r="D4553" s="74">
        <f>SUMIF([1]!Query1[Date],"="&amp;A4553,[1]!Query1[Trans_cnt])</f>
        <v>0</v>
      </c>
    </row>
    <row r="4554" spans="1:4" x14ac:dyDescent="0.25">
      <c r="A4554" s="8">
        <f t="shared" si="142"/>
        <v>49479</v>
      </c>
      <c r="B4554" s="74">
        <f>SUMIF([1]!Query1[Date],"="&amp;A4554,[1]!Query1[Quantity])</f>
        <v>0</v>
      </c>
      <c r="C4554" s="75" t="e">
        <f t="shared" si="143"/>
        <v>#DIV/0!</v>
      </c>
      <c r="D4554" s="74">
        <f>SUMIF([1]!Query1[Date],"="&amp;A4554,[1]!Query1[Trans_cnt])</f>
        <v>0</v>
      </c>
    </row>
    <row r="4555" spans="1:4" x14ac:dyDescent="0.25">
      <c r="A4555" s="8">
        <f t="shared" si="142"/>
        <v>49480</v>
      </c>
      <c r="B4555" s="74">
        <f>SUMIF([1]!Query1[Date],"="&amp;A4555,[1]!Query1[Quantity])</f>
        <v>0</v>
      </c>
      <c r="C4555" s="75" t="e">
        <f t="shared" si="143"/>
        <v>#DIV/0!</v>
      </c>
      <c r="D4555" s="74">
        <f>SUMIF([1]!Query1[Date],"="&amp;A4555,[1]!Query1[Trans_cnt])</f>
        <v>0</v>
      </c>
    </row>
    <row r="4556" spans="1:4" x14ac:dyDescent="0.25">
      <c r="A4556" s="8">
        <f t="shared" si="142"/>
        <v>49481</v>
      </c>
      <c r="B4556" s="74">
        <f>SUMIF([1]!Query1[Date],"="&amp;A4556,[1]!Query1[Quantity])</f>
        <v>0</v>
      </c>
      <c r="C4556" s="75" t="e">
        <f t="shared" si="143"/>
        <v>#DIV/0!</v>
      </c>
      <c r="D4556" s="74">
        <f>SUMIF([1]!Query1[Date],"="&amp;A4556,[1]!Query1[Trans_cnt])</f>
        <v>0</v>
      </c>
    </row>
    <row r="4557" spans="1:4" x14ac:dyDescent="0.25">
      <c r="A4557" s="8">
        <f t="shared" si="142"/>
        <v>49482</v>
      </c>
      <c r="B4557" s="74">
        <f>SUMIF([1]!Query1[Date],"="&amp;A4557,[1]!Query1[Quantity])</f>
        <v>0</v>
      </c>
      <c r="C4557" s="75" t="e">
        <f t="shared" si="143"/>
        <v>#DIV/0!</v>
      </c>
      <c r="D4557" s="74">
        <f>SUMIF([1]!Query1[Date],"="&amp;A4557,[1]!Query1[Trans_cnt])</f>
        <v>0</v>
      </c>
    </row>
    <row r="4558" spans="1:4" x14ac:dyDescent="0.25">
      <c r="A4558" s="8">
        <f t="shared" si="142"/>
        <v>49483</v>
      </c>
      <c r="B4558" s="74">
        <f>SUMIF([1]!Query1[Date],"="&amp;A4558,[1]!Query1[Quantity])</f>
        <v>0</v>
      </c>
      <c r="C4558" s="75" t="e">
        <f t="shared" si="143"/>
        <v>#DIV/0!</v>
      </c>
      <c r="D4558" s="74">
        <f>SUMIF([1]!Query1[Date],"="&amp;A4558,[1]!Query1[Trans_cnt])</f>
        <v>0</v>
      </c>
    </row>
    <row r="4559" spans="1:4" x14ac:dyDescent="0.25">
      <c r="A4559" s="8">
        <f t="shared" si="142"/>
        <v>49484</v>
      </c>
      <c r="B4559" s="74">
        <f>SUMIF([1]!Query1[Date],"="&amp;A4559,[1]!Query1[Quantity])</f>
        <v>0</v>
      </c>
      <c r="C4559" s="75" t="e">
        <f t="shared" si="143"/>
        <v>#DIV/0!</v>
      </c>
      <c r="D4559" s="74">
        <f>SUMIF([1]!Query1[Date],"="&amp;A4559,[1]!Query1[Trans_cnt])</f>
        <v>0</v>
      </c>
    </row>
    <row r="4560" spans="1:4" x14ac:dyDescent="0.25">
      <c r="A4560" s="8">
        <f t="shared" si="142"/>
        <v>49485</v>
      </c>
      <c r="B4560" s="74">
        <f>SUMIF([1]!Query1[Date],"="&amp;A4560,[1]!Query1[Quantity])</f>
        <v>0</v>
      </c>
      <c r="C4560" s="75" t="e">
        <f t="shared" si="143"/>
        <v>#DIV/0!</v>
      </c>
      <c r="D4560" s="74">
        <f>SUMIF([1]!Query1[Date],"="&amp;A4560,[1]!Query1[Trans_cnt])</f>
        <v>0</v>
      </c>
    </row>
    <row r="4561" spans="1:4" x14ac:dyDescent="0.25">
      <c r="A4561" s="8">
        <f t="shared" si="142"/>
        <v>49486</v>
      </c>
      <c r="B4561" s="74">
        <f>SUMIF([1]!Query1[Date],"="&amp;A4561,[1]!Query1[Quantity])</f>
        <v>0</v>
      </c>
      <c r="C4561" s="75" t="e">
        <f t="shared" si="143"/>
        <v>#DIV/0!</v>
      </c>
      <c r="D4561" s="74">
        <f>SUMIF([1]!Query1[Date],"="&amp;A4561,[1]!Query1[Trans_cnt])</f>
        <v>0</v>
      </c>
    </row>
    <row r="4562" spans="1:4" x14ac:dyDescent="0.25">
      <c r="A4562" s="8">
        <f t="shared" si="142"/>
        <v>49487</v>
      </c>
      <c r="B4562" s="74">
        <f>SUMIF([1]!Query1[Date],"="&amp;A4562,[1]!Query1[Quantity])</f>
        <v>0</v>
      </c>
      <c r="C4562" s="75" t="e">
        <f t="shared" si="143"/>
        <v>#DIV/0!</v>
      </c>
      <c r="D4562" s="74">
        <f>SUMIF([1]!Query1[Date],"="&amp;A4562,[1]!Query1[Trans_cnt])</f>
        <v>0</v>
      </c>
    </row>
    <row r="4563" spans="1:4" x14ac:dyDescent="0.25">
      <c r="A4563" s="8">
        <f t="shared" si="142"/>
        <v>49488</v>
      </c>
      <c r="B4563" s="74">
        <f>SUMIF([1]!Query1[Date],"="&amp;A4563,[1]!Query1[Quantity])</f>
        <v>0</v>
      </c>
      <c r="C4563" s="75" t="e">
        <f t="shared" si="143"/>
        <v>#DIV/0!</v>
      </c>
      <c r="D4563" s="74">
        <f>SUMIF([1]!Query1[Date],"="&amp;A4563,[1]!Query1[Trans_cnt])</f>
        <v>0</v>
      </c>
    </row>
    <row r="4564" spans="1:4" x14ac:dyDescent="0.25">
      <c r="A4564" s="8">
        <f t="shared" si="142"/>
        <v>49489</v>
      </c>
      <c r="B4564" s="74">
        <f>SUMIF([1]!Query1[Date],"="&amp;A4564,[1]!Query1[Quantity])</f>
        <v>0</v>
      </c>
      <c r="C4564" s="75" t="e">
        <f t="shared" si="143"/>
        <v>#DIV/0!</v>
      </c>
      <c r="D4564" s="74">
        <f>SUMIF([1]!Query1[Date],"="&amp;A4564,[1]!Query1[Trans_cnt])</f>
        <v>0</v>
      </c>
    </row>
    <row r="4565" spans="1:4" x14ac:dyDescent="0.25">
      <c r="A4565" s="8">
        <f t="shared" si="142"/>
        <v>49490</v>
      </c>
      <c r="B4565" s="74">
        <f>SUMIF([1]!Query1[Date],"="&amp;A4565,[1]!Query1[Quantity])</f>
        <v>0</v>
      </c>
      <c r="C4565" s="75" t="e">
        <f t="shared" si="143"/>
        <v>#DIV/0!</v>
      </c>
      <c r="D4565" s="74">
        <f>SUMIF([1]!Query1[Date],"="&amp;A4565,[1]!Query1[Trans_cnt])</f>
        <v>0</v>
      </c>
    </row>
    <row r="4566" spans="1:4" x14ac:dyDescent="0.25">
      <c r="A4566" s="8">
        <f t="shared" si="142"/>
        <v>49491</v>
      </c>
      <c r="B4566" s="74">
        <f>SUMIF([1]!Query1[Date],"="&amp;A4566,[1]!Query1[Quantity])</f>
        <v>0</v>
      </c>
      <c r="C4566" s="75" t="e">
        <f t="shared" si="143"/>
        <v>#DIV/0!</v>
      </c>
      <c r="D4566" s="74">
        <f>SUMIF([1]!Query1[Date],"="&amp;A4566,[1]!Query1[Trans_cnt])</f>
        <v>0</v>
      </c>
    </row>
    <row r="4567" spans="1:4" x14ac:dyDescent="0.25">
      <c r="A4567" s="8">
        <f t="shared" ref="A4567:A4630" si="144">A4566+1</f>
        <v>49492</v>
      </c>
      <c r="B4567" s="74">
        <f>SUMIF([1]!Query1[Date],"="&amp;A4567,[1]!Query1[Quantity])</f>
        <v>0</v>
      </c>
      <c r="C4567" s="75" t="e">
        <f t="shared" si="143"/>
        <v>#DIV/0!</v>
      </c>
      <c r="D4567" s="74">
        <f>SUMIF([1]!Query1[Date],"="&amp;A4567,[1]!Query1[Trans_cnt])</f>
        <v>0</v>
      </c>
    </row>
    <row r="4568" spans="1:4" x14ac:dyDescent="0.25">
      <c r="A4568" s="8">
        <f t="shared" si="144"/>
        <v>49493</v>
      </c>
      <c r="B4568" s="74">
        <f>SUMIF([1]!Query1[Date],"="&amp;A4568,[1]!Query1[Quantity])</f>
        <v>0</v>
      </c>
      <c r="C4568" s="75" t="e">
        <f t="shared" si="143"/>
        <v>#DIV/0!</v>
      </c>
      <c r="D4568" s="74">
        <f>SUMIF([1]!Query1[Date],"="&amp;A4568,[1]!Query1[Trans_cnt])</f>
        <v>0</v>
      </c>
    </row>
    <row r="4569" spans="1:4" x14ac:dyDescent="0.25">
      <c r="A4569" s="8">
        <f t="shared" si="144"/>
        <v>49494</v>
      </c>
      <c r="B4569" s="74">
        <f>SUMIF([1]!Query1[Date],"="&amp;A4569,[1]!Query1[Quantity])</f>
        <v>0</v>
      </c>
      <c r="C4569" s="75" t="e">
        <f t="shared" si="143"/>
        <v>#DIV/0!</v>
      </c>
      <c r="D4569" s="74">
        <f>SUMIF([1]!Query1[Date],"="&amp;A4569,[1]!Query1[Trans_cnt])</f>
        <v>0</v>
      </c>
    </row>
    <row r="4570" spans="1:4" x14ac:dyDescent="0.25">
      <c r="A4570" s="8">
        <f t="shared" si="144"/>
        <v>49495</v>
      </c>
      <c r="B4570" s="74">
        <f>SUMIF([1]!Query1[Date],"="&amp;A4570,[1]!Query1[Quantity])</f>
        <v>0</v>
      </c>
      <c r="C4570" s="75" t="e">
        <f t="shared" si="143"/>
        <v>#DIV/0!</v>
      </c>
      <c r="D4570" s="74">
        <f>SUMIF([1]!Query1[Date],"="&amp;A4570,[1]!Query1[Trans_cnt])</f>
        <v>0</v>
      </c>
    </row>
    <row r="4571" spans="1:4" x14ac:dyDescent="0.25">
      <c r="A4571" s="8">
        <f t="shared" si="144"/>
        <v>49496</v>
      </c>
      <c r="B4571" s="74">
        <f>SUMIF([1]!Query1[Date],"="&amp;A4571,[1]!Query1[Quantity])</f>
        <v>0</v>
      </c>
      <c r="C4571" s="75" t="e">
        <f t="shared" si="143"/>
        <v>#DIV/0!</v>
      </c>
      <c r="D4571" s="74">
        <f>SUMIF([1]!Query1[Date],"="&amp;A4571,[1]!Query1[Trans_cnt])</f>
        <v>0</v>
      </c>
    </row>
    <row r="4572" spans="1:4" x14ac:dyDescent="0.25">
      <c r="A4572" s="8">
        <f t="shared" si="144"/>
        <v>49497</v>
      </c>
      <c r="B4572" s="74">
        <f>SUMIF([1]!Query1[Date],"="&amp;A4572,[1]!Query1[Quantity])</f>
        <v>0</v>
      </c>
      <c r="C4572" s="75" t="e">
        <f t="shared" si="143"/>
        <v>#DIV/0!</v>
      </c>
      <c r="D4572" s="74">
        <f>SUMIF([1]!Query1[Date],"="&amp;A4572,[1]!Query1[Trans_cnt])</f>
        <v>0</v>
      </c>
    </row>
    <row r="4573" spans="1:4" x14ac:dyDescent="0.25">
      <c r="A4573" s="8">
        <f t="shared" si="144"/>
        <v>49498</v>
      </c>
      <c r="B4573" s="74">
        <f>SUMIF([1]!Query1[Date],"="&amp;A4573,[1]!Query1[Quantity])</f>
        <v>0</v>
      </c>
      <c r="C4573" s="75" t="e">
        <f t="shared" si="143"/>
        <v>#DIV/0!</v>
      </c>
      <c r="D4573" s="74">
        <f>SUMIF([1]!Query1[Date],"="&amp;A4573,[1]!Query1[Trans_cnt])</f>
        <v>0</v>
      </c>
    </row>
    <row r="4574" spans="1:4" x14ac:dyDescent="0.25">
      <c r="A4574" s="8">
        <f t="shared" si="144"/>
        <v>49499</v>
      </c>
      <c r="B4574" s="74">
        <f>SUMIF([1]!Query1[Date],"="&amp;A4574,[1]!Query1[Quantity])</f>
        <v>0</v>
      </c>
      <c r="C4574" s="75" t="e">
        <f t="shared" si="143"/>
        <v>#DIV/0!</v>
      </c>
      <c r="D4574" s="74">
        <f>SUMIF([1]!Query1[Date],"="&amp;A4574,[1]!Query1[Trans_cnt])</f>
        <v>0</v>
      </c>
    </row>
    <row r="4575" spans="1:4" x14ac:dyDescent="0.25">
      <c r="A4575" s="8">
        <f t="shared" si="144"/>
        <v>49500</v>
      </c>
      <c r="B4575" s="74">
        <f>SUMIF([1]!Query1[Date],"="&amp;A4575,[1]!Query1[Quantity])</f>
        <v>0</v>
      </c>
      <c r="C4575" s="75" t="e">
        <f t="shared" si="143"/>
        <v>#DIV/0!</v>
      </c>
      <c r="D4575" s="74">
        <f>SUMIF([1]!Query1[Date],"="&amp;A4575,[1]!Query1[Trans_cnt])</f>
        <v>0</v>
      </c>
    </row>
    <row r="4576" spans="1:4" x14ac:dyDescent="0.25">
      <c r="A4576" s="8">
        <f t="shared" si="144"/>
        <v>49501</v>
      </c>
      <c r="B4576" s="74">
        <f>SUMIF([1]!Query1[Date],"="&amp;A4576,[1]!Query1[Quantity])</f>
        <v>0</v>
      </c>
      <c r="C4576" s="75" t="e">
        <f t="shared" si="143"/>
        <v>#DIV/0!</v>
      </c>
      <c r="D4576" s="74">
        <f>SUMIF([1]!Query1[Date],"="&amp;A4576,[1]!Query1[Trans_cnt])</f>
        <v>0</v>
      </c>
    </row>
    <row r="4577" spans="1:4" x14ac:dyDescent="0.25">
      <c r="A4577" s="8">
        <f t="shared" si="144"/>
        <v>49502</v>
      </c>
      <c r="B4577" s="74">
        <f>SUMIF([1]!Query1[Date],"="&amp;A4577,[1]!Query1[Quantity])</f>
        <v>0</v>
      </c>
      <c r="C4577" s="75" t="e">
        <f t="shared" si="143"/>
        <v>#DIV/0!</v>
      </c>
      <c r="D4577" s="74">
        <f>SUMIF([1]!Query1[Date],"="&amp;A4577,[1]!Query1[Trans_cnt])</f>
        <v>0</v>
      </c>
    </row>
    <row r="4578" spans="1:4" x14ac:dyDescent="0.25">
      <c r="A4578" s="8">
        <f t="shared" si="144"/>
        <v>49503</v>
      </c>
      <c r="B4578" s="74">
        <f>SUMIF([1]!Query1[Date],"="&amp;A4578,[1]!Query1[Quantity])</f>
        <v>0</v>
      </c>
      <c r="C4578" s="75" t="e">
        <f t="shared" si="143"/>
        <v>#DIV/0!</v>
      </c>
      <c r="D4578" s="74">
        <f>SUMIF([1]!Query1[Date],"="&amp;A4578,[1]!Query1[Trans_cnt])</f>
        <v>0</v>
      </c>
    </row>
    <row r="4579" spans="1:4" x14ac:dyDescent="0.25">
      <c r="A4579" s="8">
        <f t="shared" si="144"/>
        <v>49504</v>
      </c>
      <c r="B4579" s="74">
        <f>SUMIF([1]!Query1[Date],"="&amp;A4579,[1]!Query1[Quantity])</f>
        <v>0</v>
      </c>
      <c r="C4579" s="75" t="e">
        <f t="shared" si="143"/>
        <v>#DIV/0!</v>
      </c>
      <c r="D4579" s="74">
        <f>SUMIF([1]!Query1[Date],"="&amp;A4579,[1]!Query1[Trans_cnt])</f>
        <v>0</v>
      </c>
    </row>
    <row r="4580" spans="1:4" x14ac:dyDescent="0.25">
      <c r="A4580" s="8">
        <f t="shared" si="144"/>
        <v>49505</v>
      </c>
      <c r="B4580" s="74">
        <f>SUMIF([1]!Query1[Date],"="&amp;A4580,[1]!Query1[Quantity])</f>
        <v>0</v>
      </c>
      <c r="C4580" s="75" t="e">
        <f t="shared" si="143"/>
        <v>#DIV/0!</v>
      </c>
      <c r="D4580" s="74">
        <f>SUMIF([1]!Query1[Date],"="&amp;A4580,[1]!Query1[Trans_cnt])</f>
        <v>0</v>
      </c>
    </row>
    <row r="4581" spans="1:4" x14ac:dyDescent="0.25">
      <c r="A4581" s="8">
        <f t="shared" si="144"/>
        <v>49506</v>
      </c>
      <c r="B4581" s="74">
        <f>SUMIF([1]!Query1[Date],"="&amp;A4581,[1]!Query1[Quantity])</f>
        <v>0</v>
      </c>
      <c r="C4581" s="75" t="e">
        <f t="shared" si="143"/>
        <v>#DIV/0!</v>
      </c>
      <c r="D4581" s="74">
        <f>SUMIF([1]!Query1[Date],"="&amp;A4581,[1]!Query1[Trans_cnt])</f>
        <v>0</v>
      </c>
    </row>
    <row r="4582" spans="1:4" x14ac:dyDescent="0.25">
      <c r="A4582" s="8">
        <f t="shared" si="144"/>
        <v>49507</v>
      </c>
      <c r="B4582" s="74">
        <f>SUMIF([1]!Query1[Date],"="&amp;A4582,[1]!Query1[Quantity])</f>
        <v>0</v>
      </c>
      <c r="C4582" s="75" t="e">
        <f t="shared" si="143"/>
        <v>#DIV/0!</v>
      </c>
      <c r="D4582" s="74">
        <f>SUMIF([1]!Query1[Date],"="&amp;A4582,[1]!Query1[Trans_cnt])</f>
        <v>0</v>
      </c>
    </row>
    <row r="4583" spans="1:4" x14ac:dyDescent="0.25">
      <c r="A4583" s="8">
        <f t="shared" si="144"/>
        <v>49508</v>
      </c>
      <c r="B4583" s="74">
        <f>SUMIF([1]!Query1[Date],"="&amp;A4583,[1]!Query1[Quantity])</f>
        <v>0</v>
      </c>
      <c r="C4583" s="75" t="e">
        <f t="shared" si="143"/>
        <v>#DIV/0!</v>
      </c>
      <c r="D4583" s="74">
        <f>SUMIF([1]!Query1[Date],"="&amp;A4583,[1]!Query1[Trans_cnt])</f>
        <v>0</v>
      </c>
    </row>
    <row r="4584" spans="1:4" x14ac:dyDescent="0.25">
      <c r="A4584" s="8">
        <f t="shared" si="144"/>
        <v>49509</v>
      </c>
      <c r="B4584" s="74">
        <f>SUMIF([1]!Query1[Date],"="&amp;A4584,[1]!Query1[Quantity])</f>
        <v>0</v>
      </c>
      <c r="C4584" s="75" t="e">
        <f t="shared" si="143"/>
        <v>#DIV/0!</v>
      </c>
      <c r="D4584" s="74">
        <f>SUMIF([1]!Query1[Date],"="&amp;A4584,[1]!Query1[Trans_cnt])</f>
        <v>0</v>
      </c>
    </row>
    <row r="4585" spans="1:4" x14ac:dyDescent="0.25">
      <c r="A4585" s="8">
        <f t="shared" si="144"/>
        <v>49510</v>
      </c>
      <c r="B4585" s="74">
        <f>SUMIF([1]!Query1[Date],"="&amp;A4585,[1]!Query1[Quantity])</f>
        <v>0</v>
      </c>
      <c r="C4585" s="75" t="e">
        <f t="shared" si="143"/>
        <v>#DIV/0!</v>
      </c>
      <c r="D4585" s="74">
        <f>SUMIF([1]!Query1[Date],"="&amp;A4585,[1]!Query1[Trans_cnt])</f>
        <v>0</v>
      </c>
    </row>
    <row r="4586" spans="1:4" x14ac:dyDescent="0.25">
      <c r="A4586" s="8">
        <f t="shared" si="144"/>
        <v>49511</v>
      </c>
      <c r="B4586" s="74">
        <f>SUMIF([1]!Query1[Date],"="&amp;A4586,[1]!Query1[Quantity])</f>
        <v>0</v>
      </c>
      <c r="C4586" s="75" t="e">
        <f t="shared" si="143"/>
        <v>#DIV/0!</v>
      </c>
      <c r="D4586" s="74">
        <f>SUMIF([1]!Query1[Date],"="&amp;A4586,[1]!Query1[Trans_cnt])</f>
        <v>0</v>
      </c>
    </row>
    <row r="4587" spans="1:4" x14ac:dyDescent="0.25">
      <c r="A4587" s="8">
        <f t="shared" si="144"/>
        <v>49512</v>
      </c>
      <c r="B4587" s="74">
        <f>SUMIF([1]!Query1[Date],"="&amp;A4587,[1]!Query1[Quantity])</f>
        <v>0</v>
      </c>
      <c r="C4587" s="75" t="e">
        <f t="shared" si="143"/>
        <v>#DIV/0!</v>
      </c>
      <c r="D4587" s="74">
        <f>SUMIF([1]!Query1[Date],"="&amp;A4587,[1]!Query1[Trans_cnt])</f>
        <v>0</v>
      </c>
    </row>
    <row r="4588" spans="1:4" x14ac:dyDescent="0.25">
      <c r="A4588" s="8">
        <f t="shared" si="144"/>
        <v>49513</v>
      </c>
      <c r="B4588" s="74">
        <f>SUMIF([1]!Query1[Date],"="&amp;A4588,[1]!Query1[Quantity])</f>
        <v>0</v>
      </c>
      <c r="C4588" s="75" t="e">
        <f t="shared" si="143"/>
        <v>#DIV/0!</v>
      </c>
      <c r="D4588" s="74">
        <f>SUMIF([1]!Query1[Date],"="&amp;A4588,[1]!Query1[Trans_cnt])</f>
        <v>0</v>
      </c>
    </row>
    <row r="4589" spans="1:4" x14ac:dyDescent="0.25">
      <c r="A4589" s="8">
        <f t="shared" si="144"/>
        <v>49514</v>
      </c>
      <c r="B4589" s="74">
        <f>SUMIF([1]!Query1[Date],"="&amp;A4589,[1]!Query1[Quantity])</f>
        <v>0</v>
      </c>
      <c r="C4589" s="75" t="e">
        <f t="shared" si="143"/>
        <v>#DIV/0!</v>
      </c>
      <c r="D4589" s="74">
        <f>SUMIF([1]!Query1[Date],"="&amp;A4589,[1]!Query1[Trans_cnt])</f>
        <v>0</v>
      </c>
    </row>
    <row r="4590" spans="1:4" x14ac:dyDescent="0.25">
      <c r="A4590" s="8">
        <f t="shared" si="144"/>
        <v>49515</v>
      </c>
      <c r="B4590" s="74">
        <f>SUMIF([1]!Query1[Date],"="&amp;A4590,[1]!Query1[Quantity])</f>
        <v>0</v>
      </c>
      <c r="C4590" s="75" t="e">
        <f t="shared" si="143"/>
        <v>#DIV/0!</v>
      </c>
      <c r="D4590" s="74">
        <f>SUMIF([1]!Query1[Date],"="&amp;A4590,[1]!Query1[Trans_cnt])</f>
        <v>0</v>
      </c>
    </row>
    <row r="4591" spans="1:4" x14ac:dyDescent="0.25">
      <c r="A4591" s="8">
        <f t="shared" si="144"/>
        <v>49516</v>
      </c>
      <c r="B4591" s="74">
        <f>SUMIF([1]!Query1[Date],"="&amp;A4591,[1]!Query1[Quantity])</f>
        <v>0</v>
      </c>
      <c r="C4591" s="75" t="e">
        <f t="shared" si="143"/>
        <v>#DIV/0!</v>
      </c>
      <c r="D4591" s="74">
        <f>SUMIF([1]!Query1[Date],"="&amp;A4591,[1]!Query1[Trans_cnt])</f>
        <v>0</v>
      </c>
    </row>
    <row r="4592" spans="1:4" x14ac:dyDescent="0.25">
      <c r="A4592" s="8">
        <f t="shared" si="144"/>
        <v>49517</v>
      </c>
      <c r="B4592" s="74">
        <f>SUMIF([1]!Query1[Date],"="&amp;A4592,[1]!Query1[Quantity])</f>
        <v>0</v>
      </c>
      <c r="C4592" s="75" t="e">
        <f t="shared" si="143"/>
        <v>#DIV/0!</v>
      </c>
      <c r="D4592" s="74">
        <f>SUMIF([1]!Query1[Date],"="&amp;A4592,[1]!Query1[Trans_cnt])</f>
        <v>0</v>
      </c>
    </row>
    <row r="4593" spans="1:4" x14ac:dyDescent="0.25">
      <c r="A4593" s="8">
        <f t="shared" si="144"/>
        <v>49518</v>
      </c>
      <c r="B4593" s="74">
        <f>SUMIF([1]!Query1[Date],"="&amp;A4593,[1]!Query1[Quantity])</f>
        <v>0</v>
      </c>
      <c r="C4593" s="75" t="e">
        <f t="shared" si="143"/>
        <v>#DIV/0!</v>
      </c>
      <c r="D4593" s="74">
        <f>SUMIF([1]!Query1[Date],"="&amp;A4593,[1]!Query1[Trans_cnt])</f>
        <v>0</v>
      </c>
    </row>
    <row r="4594" spans="1:4" x14ac:dyDescent="0.25">
      <c r="A4594" s="8">
        <f t="shared" si="144"/>
        <v>49519</v>
      </c>
      <c r="B4594" s="74">
        <f>SUMIF([1]!Query1[Date],"="&amp;A4594,[1]!Query1[Quantity])</f>
        <v>0</v>
      </c>
      <c r="C4594" s="75" t="e">
        <f t="shared" si="143"/>
        <v>#DIV/0!</v>
      </c>
      <c r="D4594" s="74">
        <f>SUMIF([1]!Query1[Date],"="&amp;A4594,[1]!Query1[Trans_cnt])</f>
        <v>0</v>
      </c>
    </row>
    <row r="4595" spans="1:4" x14ac:dyDescent="0.25">
      <c r="A4595" s="8">
        <f t="shared" si="144"/>
        <v>49520</v>
      </c>
      <c r="B4595" s="74">
        <f>SUMIF([1]!Query1[Date],"="&amp;A4595,[1]!Query1[Quantity])</f>
        <v>0</v>
      </c>
      <c r="C4595" s="75" t="e">
        <f t="shared" si="143"/>
        <v>#DIV/0!</v>
      </c>
      <c r="D4595" s="74">
        <f>SUMIF([1]!Query1[Date],"="&amp;A4595,[1]!Query1[Trans_cnt])</f>
        <v>0</v>
      </c>
    </row>
    <row r="4596" spans="1:4" x14ac:dyDescent="0.25">
      <c r="A4596" s="8">
        <f t="shared" si="144"/>
        <v>49521</v>
      </c>
      <c r="B4596" s="74">
        <f>SUMIF([1]!Query1[Date],"="&amp;A4596,[1]!Query1[Quantity])</f>
        <v>0</v>
      </c>
      <c r="C4596" s="75" t="e">
        <f t="shared" si="143"/>
        <v>#DIV/0!</v>
      </c>
      <c r="D4596" s="74">
        <f>SUMIF([1]!Query1[Date],"="&amp;A4596,[1]!Query1[Trans_cnt])</f>
        <v>0</v>
      </c>
    </row>
    <row r="4597" spans="1:4" x14ac:dyDescent="0.25">
      <c r="A4597" s="8">
        <f t="shared" si="144"/>
        <v>49522</v>
      </c>
      <c r="B4597" s="74">
        <f>SUMIF([1]!Query1[Date],"="&amp;A4597,[1]!Query1[Quantity])</f>
        <v>0</v>
      </c>
      <c r="C4597" s="75" t="e">
        <f t="shared" si="143"/>
        <v>#DIV/0!</v>
      </c>
      <c r="D4597" s="74">
        <f>SUMIF([1]!Query1[Date],"="&amp;A4597,[1]!Query1[Trans_cnt])</f>
        <v>0</v>
      </c>
    </row>
    <row r="4598" spans="1:4" x14ac:dyDescent="0.25">
      <c r="A4598" s="8">
        <f t="shared" si="144"/>
        <v>49523</v>
      </c>
      <c r="B4598" s="74">
        <f>SUMIF([1]!Query1[Date],"="&amp;A4598,[1]!Query1[Quantity])</f>
        <v>0</v>
      </c>
      <c r="C4598" s="75" t="e">
        <f t="shared" si="143"/>
        <v>#DIV/0!</v>
      </c>
      <c r="D4598" s="74">
        <f>SUMIF([1]!Query1[Date],"="&amp;A4598,[1]!Query1[Trans_cnt])</f>
        <v>0</v>
      </c>
    </row>
    <row r="4599" spans="1:4" x14ac:dyDescent="0.25">
      <c r="A4599" s="8">
        <f t="shared" si="144"/>
        <v>49524</v>
      </c>
      <c r="B4599" s="74">
        <f>SUMIF([1]!Query1[Date],"="&amp;A4599,[1]!Query1[Quantity])</f>
        <v>0</v>
      </c>
      <c r="C4599" s="75" t="e">
        <f t="shared" si="143"/>
        <v>#DIV/0!</v>
      </c>
      <c r="D4599" s="74">
        <f>SUMIF([1]!Query1[Date],"="&amp;A4599,[1]!Query1[Trans_cnt])</f>
        <v>0</v>
      </c>
    </row>
    <row r="4600" spans="1:4" x14ac:dyDescent="0.25">
      <c r="A4600" s="8">
        <f t="shared" si="144"/>
        <v>49525</v>
      </c>
      <c r="B4600" s="74">
        <f>SUMIF([1]!Query1[Date],"="&amp;A4600,[1]!Query1[Quantity])</f>
        <v>0</v>
      </c>
      <c r="C4600" s="75" t="e">
        <f t="shared" si="143"/>
        <v>#DIV/0!</v>
      </c>
      <c r="D4600" s="74">
        <f>SUMIF([1]!Query1[Date],"="&amp;A4600,[1]!Query1[Trans_cnt])</f>
        <v>0</v>
      </c>
    </row>
    <row r="4601" spans="1:4" x14ac:dyDescent="0.25">
      <c r="A4601" s="8">
        <f t="shared" si="144"/>
        <v>49526</v>
      </c>
      <c r="B4601" s="74">
        <f>SUMIF([1]!Query1[Date],"="&amp;A4601,[1]!Query1[Quantity])</f>
        <v>0</v>
      </c>
      <c r="C4601" s="75" t="e">
        <f t="shared" si="143"/>
        <v>#DIV/0!</v>
      </c>
      <c r="D4601" s="74">
        <f>SUMIF([1]!Query1[Date],"="&amp;A4601,[1]!Query1[Trans_cnt])</f>
        <v>0</v>
      </c>
    </row>
    <row r="4602" spans="1:4" x14ac:dyDescent="0.25">
      <c r="A4602" s="8">
        <f t="shared" si="144"/>
        <v>49527</v>
      </c>
      <c r="B4602" s="74">
        <f>SUMIF([1]!Query1[Date],"="&amp;A4602,[1]!Query1[Quantity])</f>
        <v>0</v>
      </c>
      <c r="C4602" s="75" t="e">
        <f t="shared" si="143"/>
        <v>#DIV/0!</v>
      </c>
      <c r="D4602" s="74">
        <f>SUMIF([1]!Query1[Date],"="&amp;A4602,[1]!Query1[Trans_cnt])</f>
        <v>0</v>
      </c>
    </row>
    <row r="4603" spans="1:4" x14ac:dyDescent="0.25">
      <c r="A4603" s="8">
        <f t="shared" si="144"/>
        <v>49528</v>
      </c>
      <c r="B4603" s="74">
        <f>SUMIF([1]!Query1[Date],"="&amp;A4603,[1]!Query1[Quantity])</f>
        <v>0</v>
      </c>
      <c r="C4603" s="75" t="e">
        <f t="shared" si="143"/>
        <v>#DIV/0!</v>
      </c>
      <c r="D4603" s="74">
        <f>SUMIF([1]!Query1[Date],"="&amp;A4603,[1]!Query1[Trans_cnt])</f>
        <v>0</v>
      </c>
    </row>
    <row r="4604" spans="1:4" x14ac:dyDescent="0.25">
      <c r="A4604" s="8">
        <f t="shared" si="144"/>
        <v>49529</v>
      </c>
      <c r="B4604" s="74">
        <f>SUMIF([1]!Query1[Date],"="&amp;A4604,[1]!Query1[Quantity])</f>
        <v>0</v>
      </c>
      <c r="C4604" s="75" t="e">
        <f t="shared" si="143"/>
        <v>#DIV/0!</v>
      </c>
      <c r="D4604" s="74">
        <f>SUMIF([1]!Query1[Date],"="&amp;A4604,[1]!Query1[Trans_cnt])</f>
        <v>0</v>
      </c>
    </row>
    <row r="4605" spans="1:4" x14ac:dyDescent="0.25">
      <c r="A4605" s="8">
        <f t="shared" si="144"/>
        <v>49530</v>
      </c>
      <c r="B4605" s="74">
        <f>SUMIF([1]!Query1[Date],"="&amp;A4605,[1]!Query1[Quantity])</f>
        <v>0</v>
      </c>
      <c r="C4605" s="75" t="e">
        <f t="shared" si="143"/>
        <v>#DIV/0!</v>
      </c>
      <c r="D4605" s="74">
        <f>SUMIF([1]!Query1[Date],"="&amp;A4605,[1]!Query1[Trans_cnt])</f>
        <v>0</v>
      </c>
    </row>
    <row r="4606" spans="1:4" x14ac:dyDescent="0.25">
      <c r="A4606" s="8">
        <f t="shared" si="144"/>
        <v>49531</v>
      </c>
      <c r="B4606" s="74">
        <f>SUMIF([1]!Query1[Date],"="&amp;A4606,[1]!Query1[Quantity])</f>
        <v>0</v>
      </c>
      <c r="C4606" s="75" t="e">
        <f t="shared" si="143"/>
        <v>#DIV/0!</v>
      </c>
      <c r="D4606" s="74">
        <f>SUMIF([1]!Query1[Date],"="&amp;A4606,[1]!Query1[Trans_cnt])</f>
        <v>0</v>
      </c>
    </row>
    <row r="4607" spans="1:4" x14ac:dyDescent="0.25">
      <c r="A4607" s="8">
        <f t="shared" si="144"/>
        <v>49532</v>
      </c>
      <c r="B4607" s="74">
        <f>SUMIF([1]!Query1[Date],"="&amp;A4607,[1]!Query1[Quantity])</f>
        <v>0</v>
      </c>
      <c r="C4607" s="75" t="e">
        <f t="shared" si="143"/>
        <v>#DIV/0!</v>
      </c>
      <c r="D4607" s="74">
        <f>SUMIF([1]!Query1[Date],"="&amp;A4607,[1]!Query1[Trans_cnt])</f>
        <v>0</v>
      </c>
    </row>
    <row r="4608" spans="1:4" x14ac:dyDescent="0.25">
      <c r="A4608" s="8">
        <f t="shared" si="144"/>
        <v>49533</v>
      </c>
      <c r="B4608" s="74">
        <f>SUMIF([1]!Query1[Date],"="&amp;A4608,[1]!Query1[Quantity])</f>
        <v>0</v>
      </c>
      <c r="C4608" s="75" t="e">
        <f t="shared" si="143"/>
        <v>#DIV/0!</v>
      </c>
      <c r="D4608" s="74">
        <f>SUMIF([1]!Query1[Date],"="&amp;A4608,[1]!Query1[Trans_cnt])</f>
        <v>0</v>
      </c>
    </row>
    <row r="4609" spans="1:4" x14ac:dyDescent="0.25">
      <c r="A4609" s="8">
        <f t="shared" si="144"/>
        <v>49534</v>
      </c>
      <c r="B4609" s="74">
        <f>SUMIF([1]!Query1[Date],"="&amp;A4609,[1]!Query1[Quantity])</f>
        <v>0</v>
      </c>
      <c r="C4609" s="75" t="e">
        <f t="shared" si="143"/>
        <v>#DIV/0!</v>
      </c>
      <c r="D4609" s="74">
        <f>SUMIF([1]!Query1[Date],"="&amp;A4609,[1]!Query1[Trans_cnt])</f>
        <v>0</v>
      </c>
    </row>
    <row r="4610" spans="1:4" x14ac:dyDescent="0.25">
      <c r="A4610" s="8">
        <f t="shared" si="144"/>
        <v>49535</v>
      </c>
      <c r="B4610" s="74">
        <f>SUMIF([1]!Query1[Date],"="&amp;A4610,[1]!Query1[Quantity])</f>
        <v>0</v>
      </c>
      <c r="C4610" s="75" t="e">
        <f t="shared" si="143"/>
        <v>#DIV/0!</v>
      </c>
      <c r="D4610" s="74">
        <f>SUMIF([1]!Query1[Date],"="&amp;A4610,[1]!Query1[Trans_cnt])</f>
        <v>0</v>
      </c>
    </row>
    <row r="4611" spans="1:4" x14ac:dyDescent="0.25">
      <c r="A4611" s="8">
        <f t="shared" si="144"/>
        <v>49536</v>
      </c>
      <c r="B4611" s="74">
        <f>SUMIF([1]!Query1[Date],"="&amp;A4611,[1]!Query1[Quantity])</f>
        <v>0</v>
      </c>
      <c r="C4611" s="75" t="e">
        <f t="shared" ref="C4611:C4674" si="145">B4611/D4611</f>
        <v>#DIV/0!</v>
      </c>
      <c r="D4611" s="74">
        <f>SUMIF([1]!Query1[Date],"="&amp;A4611,[1]!Query1[Trans_cnt])</f>
        <v>0</v>
      </c>
    </row>
    <row r="4612" spans="1:4" x14ac:dyDescent="0.25">
      <c r="A4612" s="8">
        <f t="shared" si="144"/>
        <v>49537</v>
      </c>
      <c r="B4612" s="74">
        <f>SUMIF([1]!Query1[Date],"="&amp;A4612,[1]!Query1[Quantity])</f>
        <v>0</v>
      </c>
      <c r="C4612" s="75" t="e">
        <f t="shared" si="145"/>
        <v>#DIV/0!</v>
      </c>
      <c r="D4612" s="74">
        <f>SUMIF([1]!Query1[Date],"="&amp;A4612,[1]!Query1[Trans_cnt])</f>
        <v>0</v>
      </c>
    </row>
    <row r="4613" spans="1:4" x14ac:dyDescent="0.25">
      <c r="A4613" s="8">
        <f t="shared" si="144"/>
        <v>49538</v>
      </c>
      <c r="B4613" s="74">
        <f>SUMIF([1]!Query1[Date],"="&amp;A4613,[1]!Query1[Quantity])</f>
        <v>0</v>
      </c>
      <c r="C4613" s="75" t="e">
        <f t="shared" si="145"/>
        <v>#DIV/0!</v>
      </c>
      <c r="D4613" s="74">
        <f>SUMIF([1]!Query1[Date],"="&amp;A4613,[1]!Query1[Trans_cnt])</f>
        <v>0</v>
      </c>
    </row>
    <row r="4614" spans="1:4" x14ac:dyDescent="0.25">
      <c r="A4614" s="8">
        <f t="shared" si="144"/>
        <v>49539</v>
      </c>
      <c r="B4614" s="74">
        <f>SUMIF([1]!Query1[Date],"="&amp;A4614,[1]!Query1[Quantity])</f>
        <v>0</v>
      </c>
      <c r="C4614" s="75" t="e">
        <f t="shared" si="145"/>
        <v>#DIV/0!</v>
      </c>
      <c r="D4614" s="74">
        <f>SUMIF([1]!Query1[Date],"="&amp;A4614,[1]!Query1[Trans_cnt])</f>
        <v>0</v>
      </c>
    </row>
    <row r="4615" spans="1:4" x14ac:dyDescent="0.25">
      <c r="A4615" s="8">
        <f t="shared" si="144"/>
        <v>49540</v>
      </c>
      <c r="B4615" s="74">
        <f>SUMIF([1]!Query1[Date],"="&amp;A4615,[1]!Query1[Quantity])</f>
        <v>0</v>
      </c>
      <c r="C4615" s="75" t="e">
        <f t="shared" si="145"/>
        <v>#DIV/0!</v>
      </c>
      <c r="D4615" s="74">
        <f>SUMIF([1]!Query1[Date],"="&amp;A4615,[1]!Query1[Trans_cnt])</f>
        <v>0</v>
      </c>
    </row>
    <row r="4616" spans="1:4" x14ac:dyDescent="0.25">
      <c r="A4616" s="8">
        <f t="shared" si="144"/>
        <v>49541</v>
      </c>
      <c r="B4616" s="74">
        <f>SUMIF([1]!Query1[Date],"="&amp;A4616,[1]!Query1[Quantity])</f>
        <v>0</v>
      </c>
      <c r="C4616" s="75" t="e">
        <f t="shared" si="145"/>
        <v>#DIV/0!</v>
      </c>
      <c r="D4616" s="74">
        <f>SUMIF([1]!Query1[Date],"="&amp;A4616,[1]!Query1[Trans_cnt])</f>
        <v>0</v>
      </c>
    </row>
    <row r="4617" spans="1:4" x14ac:dyDescent="0.25">
      <c r="A4617" s="8">
        <f t="shared" si="144"/>
        <v>49542</v>
      </c>
      <c r="B4617" s="74">
        <f>SUMIF([1]!Query1[Date],"="&amp;A4617,[1]!Query1[Quantity])</f>
        <v>0</v>
      </c>
      <c r="C4617" s="75" t="e">
        <f t="shared" si="145"/>
        <v>#DIV/0!</v>
      </c>
      <c r="D4617" s="74">
        <f>SUMIF([1]!Query1[Date],"="&amp;A4617,[1]!Query1[Trans_cnt])</f>
        <v>0</v>
      </c>
    </row>
    <row r="4618" spans="1:4" x14ac:dyDescent="0.25">
      <c r="A4618" s="8">
        <f t="shared" si="144"/>
        <v>49543</v>
      </c>
      <c r="B4618" s="74">
        <f>SUMIF([1]!Query1[Date],"="&amp;A4618,[1]!Query1[Quantity])</f>
        <v>0</v>
      </c>
      <c r="C4618" s="75" t="e">
        <f t="shared" si="145"/>
        <v>#DIV/0!</v>
      </c>
      <c r="D4618" s="74">
        <f>SUMIF([1]!Query1[Date],"="&amp;A4618,[1]!Query1[Trans_cnt])</f>
        <v>0</v>
      </c>
    </row>
    <row r="4619" spans="1:4" x14ac:dyDescent="0.25">
      <c r="A4619" s="8">
        <f t="shared" si="144"/>
        <v>49544</v>
      </c>
      <c r="B4619" s="74">
        <f>SUMIF([1]!Query1[Date],"="&amp;A4619,[1]!Query1[Quantity])</f>
        <v>0</v>
      </c>
      <c r="C4619" s="75" t="e">
        <f t="shared" si="145"/>
        <v>#DIV/0!</v>
      </c>
      <c r="D4619" s="74">
        <f>SUMIF([1]!Query1[Date],"="&amp;A4619,[1]!Query1[Trans_cnt])</f>
        <v>0</v>
      </c>
    </row>
    <row r="4620" spans="1:4" x14ac:dyDescent="0.25">
      <c r="A4620" s="8">
        <f t="shared" si="144"/>
        <v>49545</v>
      </c>
      <c r="B4620" s="74">
        <f>SUMIF([1]!Query1[Date],"="&amp;A4620,[1]!Query1[Quantity])</f>
        <v>0</v>
      </c>
      <c r="C4620" s="75" t="e">
        <f t="shared" si="145"/>
        <v>#DIV/0!</v>
      </c>
      <c r="D4620" s="74">
        <f>SUMIF([1]!Query1[Date],"="&amp;A4620,[1]!Query1[Trans_cnt])</f>
        <v>0</v>
      </c>
    </row>
    <row r="4621" spans="1:4" x14ac:dyDescent="0.25">
      <c r="A4621" s="8">
        <f t="shared" si="144"/>
        <v>49546</v>
      </c>
      <c r="B4621" s="74">
        <f>SUMIF([1]!Query1[Date],"="&amp;A4621,[1]!Query1[Quantity])</f>
        <v>0</v>
      </c>
      <c r="C4621" s="75" t="e">
        <f t="shared" si="145"/>
        <v>#DIV/0!</v>
      </c>
      <c r="D4621" s="74">
        <f>SUMIF([1]!Query1[Date],"="&amp;A4621,[1]!Query1[Trans_cnt])</f>
        <v>0</v>
      </c>
    </row>
    <row r="4622" spans="1:4" x14ac:dyDescent="0.25">
      <c r="A4622" s="8">
        <f t="shared" si="144"/>
        <v>49547</v>
      </c>
      <c r="B4622" s="74">
        <f>SUMIF([1]!Query1[Date],"="&amp;A4622,[1]!Query1[Quantity])</f>
        <v>0</v>
      </c>
      <c r="C4622" s="75" t="e">
        <f t="shared" si="145"/>
        <v>#DIV/0!</v>
      </c>
      <c r="D4622" s="74">
        <f>SUMIF([1]!Query1[Date],"="&amp;A4622,[1]!Query1[Trans_cnt])</f>
        <v>0</v>
      </c>
    </row>
    <row r="4623" spans="1:4" x14ac:dyDescent="0.25">
      <c r="A4623" s="8">
        <f t="shared" si="144"/>
        <v>49548</v>
      </c>
      <c r="B4623" s="74">
        <f>SUMIF([1]!Query1[Date],"="&amp;A4623,[1]!Query1[Quantity])</f>
        <v>0</v>
      </c>
      <c r="C4623" s="75" t="e">
        <f t="shared" si="145"/>
        <v>#DIV/0!</v>
      </c>
      <c r="D4623" s="74">
        <f>SUMIF([1]!Query1[Date],"="&amp;A4623,[1]!Query1[Trans_cnt])</f>
        <v>0</v>
      </c>
    </row>
    <row r="4624" spans="1:4" x14ac:dyDescent="0.25">
      <c r="A4624" s="8">
        <f t="shared" si="144"/>
        <v>49549</v>
      </c>
      <c r="B4624" s="74">
        <f>SUMIF([1]!Query1[Date],"="&amp;A4624,[1]!Query1[Quantity])</f>
        <v>0</v>
      </c>
      <c r="C4624" s="75" t="e">
        <f t="shared" si="145"/>
        <v>#DIV/0!</v>
      </c>
      <c r="D4624" s="74">
        <f>SUMIF([1]!Query1[Date],"="&amp;A4624,[1]!Query1[Trans_cnt])</f>
        <v>0</v>
      </c>
    </row>
    <row r="4625" spans="1:4" x14ac:dyDescent="0.25">
      <c r="A4625" s="8">
        <f t="shared" si="144"/>
        <v>49550</v>
      </c>
      <c r="B4625" s="74">
        <f>SUMIF([1]!Query1[Date],"="&amp;A4625,[1]!Query1[Quantity])</f>
        <v>0</v>
      </c>
      <c r="C4625" s="75" t="e">
        <f t="shared" si="145"/>
        <v>#DIV/0!</v>
      </c>
      <c r="D4625" s="74">
        <f>SUMIF([1]!Query1[Date],"="&amp;A4625,[1]!Query1[Trans_cnt])</f>
        <v>0</v>
      </c>
    </row>
    <row r="4626" spans="1:4" x14ac:dyDescent="0.25">
      <c r="A4626" s="8">
        <f t="shared" si="144"/>
        <v>49551</v>
      </c>
      <c r="B4626" s="74">
        <f>SUMIF([1]!Query1[Date],"="&amp;A4626,[1]!Query1[Quantity])</f>
        <v>0</v>
      </c>
      <c r="C4626" s="75" t="e">
        <f t="shared" si="145"/>
        <v>#DIV/0!</v>
      </c>
      <c r="D4626" s="74">
        <f>SUMIF([1]!Query1[Date],"="&amp;A4626,[1]!Query1[Trans_cnt])</f>
        <v>0</v>
      </c>
    </row>
    <row r="4627" spans="1:4" x14ac:dyDescent="0.25">
      <c r="A4627" s="8">
        <f t="shared" si="144"/>
        <v>49552</v>
      </c>
      <c r="B4627" s="74">
        <f>SUMIF([1]!Query1[Date],"="&amp;A4627,[1]!Query1[Quantity])</f>
        <v>0</v>
      </c>
      <c r="C4627" s="75" t="e">
        <f t="shared" si="145"/>
        <v>#DIV/0!</v>
      </c>
      <c r="D4627" s="74">
        <f>SUMIF([1]!Query1[Date],"="&amp;A4627,[1]!Query1[Trans_cnt])</f>
        <v>0</v>
      </c>
    </row>
    <row r="4628" spans="1:4" x14ac:dyDescent="0.25">
      <c r="A4628" s="8">
        <f t="shared" si="144"/>
        <v>49553</v>
      </c>
      <c r="B4628" s="74">
        <f>SUMIF([1]!Query1[Date],"="&amp;A4628,[1]!Query1[Quantity])</f>
        <v>0</v>
      </c>
      <c r="C4628" s="75" t="e">
        <f t="shared" si="145"/>
        <v>#DIV/0!</v>
      </c>
      <c r="D4628" s="74">
        <f>SUMIF([1]!Query1[Date],"="&amp;A4628,[1]!Query1[Trans_cnt])</f>
        <v>0</v>
      </c>
    </row>
    <row r="4629" spans="1:4" x14ac:dyDescent="0.25">
      <c r="A4629" s="8">
        <f t="shared" si="144"/>
        <v>49554</v>
      </c>
      <c r="B4629" s="74">
        <f>SUMIF([1]!Query1[Date],"="&amp;A4629,[1]!Query1[Quantity])</f>
        <v>0</v>
      </c>
      <c r="C4629" s="75" t="e">
        <f t="shared" si="145"/>
        <v>#DIV/0!</v>
      </c>
      <c r="D4629" s="74">
        <f>SUMIF([1]!Query1[Date],"="&amp;A4629,[1]!Query1[Trans_cnt])</f>
        <v>0</v>
      </c>
    </row>
    <row r="4630" spans="1:4" x14ac:dyDescent="0.25">
      <c r="A4630" s="8">
        <f t="shared" si="144"/>
        <v>49555</v>
      </c>
      <c r="B4630" s="74">
        <f>SUMIF([1]!Query1[Date],"="&amp;A4630,[1]!Query1[Quantity])</f>
        <v>0</v>
      </c>
      <c r="C4630" s="75" t="e">
        <f t="shared" si="145"/>
        <v>#DIV/0!</v>
      </c>
      <c r="D4630" s="74">
        <f>SUMIF([1]!Query1[Date],"="&amp;A4630,[1]!Query1[Trans_cnt])</f>
        <v>0</v>
      </c>
    </row>
    <row r="4631" spans="1:4" x14ac:dyDescent="0.25">
      <c r="A4631" s="8">
        <f t="shared" ref="A4631:A4694" si="146">A4630+1</f>
        <v>49556</v>
      </c>
      <c r="B4631" s="74">
        <f>SUMIF([1]!Query1[Date],"="&amp;A4631,[1]!Query1[Quantity])</f>
        <v>0</v>
      </c>
      <c r="C4631" s="75" t="e">
        <f t="shared" si="145"/>
        <v>#DIV/0!</v>
      </c>
      <c r="D4631" s="74">
        <f>SUMIF([1]!Query1[Date],"="&amp;A4631,[1]!Query1[Trans_cnt])</f>
        <v>0</v>
      </c>
    </row>
    <row r="4632" spans="1:4" x14ac:dyDescent="0.25">
      <c r="A4632" s="8">
        <f t="shared" si="146"/>
        <v>49557</v>
      </c>
      <c r="B4632" s="74">
        <f>SUMIF([1]!Query1[Date],"="&amp;A4632,[1]!Query1[Quantity])</f>
        <v>0</v>
      </c>
      <c r="C4632" s="75" t="e">
        <f t="shared" si="145"/>
        <v>#DIV/0!</v>
      </c>
      <c r="D4632" s="74">
        <f>SUMIF([1]!Query1[Date],"="&amp;A4632,[1]!Query1[Trans_cnt])</f>
        <v>0</v>
      </c>
    </row>
    <row r="4633" spans="1:4" x14ac:dyDescent="0.25">
      <c r="A4633" s="8">
        <f t="shared" si="146"/>
        <v>49558</v>
      </c>
      <c r="B4633" s="74">
        <f>SUMIF([1]!Query1[Date],"="&amp;A4633,[1]!Query1[Quantity])</f>
        <v>0</v>
      </c>
      <c r="C4633" s="75" t="e">
        <f t="shared" si="145"/>
        <v>#DIV/0!</v>
      </c>
      <c r="D4633" s="74">
        <f>SUMIF([1]!Query1[Date],"="&amp;A4633,[1]!Query1[Trans_cnt])</f>
        <v>0</v>
      </c>
    </row>
    <row r="4634" spans="1:4" x14ac:dyDescent="0.25">
      <c r="A4634" s="8">
        <f t="shared" si="146"/>
        <v>49559</v>
      </c>
      <c r="B4634" s="74">
        <f>SUMIF([1]!Query1[Date],"="&amp;A4634,[1]!Query1[Quantity])</f>
        <v>0</v>
      </c>
      <c r="C4634" s="75" t="e">
        <f t="shared" si="145"/>
        <v>#DIV/0!</v>
      </c>
      <c r="D4634" s="74">
        <f>SUMIF([1]!Query1[Date],"="&amp;A4634,[1]!Query1[Trans_cnt])</f>
        <v>0</v>
      </c>
    </row>
    <row r="4635" spans="1:4" x14ac:dyDescent="0.25">
      <c r="A4635" s="8">
        <f t="shared" si="146"/>
        <v>49560</v>
      </c>
      <c r="B4635" s="74">
        <f>SUMIF([1]!Query1[Date],"="&amp;A4635,[1]!Query1[Quantity])</f>
        <v>0</v>
      </c>
      <c r="C4635" s="75" t="e">
        <f t="shared" si="145"/>
        <v>#DIV/0!</v>
      </c>
      <c r="D4635" s="74">
        <f>SUMIF([1]!Query1[Date],"="&amp;A4635,[1]!Query1[Trans_cnt])</f>
        <v>0</v>
      </c>
    </row>
    <row r="4636" spans="1:4" x14ac:dyDescent="0.25">
      <c r="A4636" s="8">
        <f t="shared" si="146"/>
        <v>49561</v>
      </c>
      <c r="B4636" s="74">
        <f>SUMIF([1]!Query1[Date],"="&amp;A4636,[1]!Query1[Quantity])</f>
        <v>0</v>
      </c>
      <c r="C4636" s="75" t="e">
        <f t="shared" si="145"/>
        <v>#DIV/0!</v>
      </c>
      <c r="D4636" s="74">
        <f>SUMIF([1]!Query1[Date],"="&amp;A4636,[1]!Query1[Trans_cnt])</f>
        <v>0</v>
      </c>
    </row>
    <row r="4637" spans="1:4" x14ac:dyDescent="0.25">
      <c r="A4637" s="8">
        <f t="shared" si="146"/>
        <v>49562</v>
      </c>
      <c r="B4637" s="74">
        <f>SUMIF([1]!Query1[Date],"="&amp;A4637,[1]!Query1[Quantity])</f>
        <v>0</v>
      </c>
      <c r="C4637" s="75" t="e">
        <f t="shared" si="145"/>
        <v>#DIV/0!</v>
      </c>
      <c r="D4637" s="74">
        <f>SUMIF([1]!Query1[Date],"="&amp;A4637,[1]!Query1[Trans_cnt])</f>
        <v>0</v>
      </c>
    </row>
    <row r="4638" spans="1:4" x14ac:dyDescent="0.25">
      <c r="A4638" s="8">
        <f t="shared" si="146"/>
        <v>49563</v>
      </c>
      <c r="B4638" s="74">
        <f>SUMIF([1]!Query1[Date],"="&amp;A4638,[1]!Query1[Quantity])</f>
        <v>0</v>
      </c>
      <c r="C4638" s="75" t="e">
        <f t="shared" si="145"/>
        <v>#DIV/0!</v>
      </c>
      <c r="D4638" s="74">
        <f>SUMIF([1]!Query1[Date],"="&amp;A4638,[1]!Query1[Trans_cnt])</f>
        <v>0</v>
      </c>
    </row>
    <row r="4639" spans="1:4" x14ac:dyDescent="0.25">
      <c r="A4639" s="8">
        <f t="shared" si="146"/>
        <v>49564</v>
      </c>
      <c r="B4639" s="74">
        <f>SUMIF([1]!Query1[Date],"="&amp;A4639,[1]!Query1[Quantity])</f>
        <v>0</v>
      </c>
      <c r="C4639" s="75" t="e">
        <f t="shared" si="145"/>
        <v>#DIV/0!</v>
      </c>
      <c r="D4639" s="74">
        <f>SUMIF([1]!Query1[Date],"="&amp;A4639,[1]!Query1[Trans_cnt])</f>
        <v>0</v>
      </c>
    </row>
    <row r="4640" spans="1:4" x14ac:dyDescent="0.25">
      <c r="A4640" s="8">
        <f t="shared" si="146"/>
        <v>49565</v>
      </c>
      <c r="B4640" s="74">
        <f>SUMIF([1]!Query1[Date],"="&amp;A4640,[1]!Query1[Quantity])</f>
        <v>0</v>
      </c>
      <c r="C4640" s="75" t="e">
        <f t="shared" si="145"/>
        <v>#DIV/0!</v>
      </c>
      <c r="D4640" s="74">
        <f>SUMIF([1]!Query1[Date],"="&amp;A4640,[1]!Query1[Trans_cnt])</f>
        <v>0</v>
      </c>
    </row>
    <row r="4641" spans="1:4" x14ac:dyDescent="0.25">
      <c r="A4641" s="8">
        <f t="shared" si="146"/>
        <v>49566</v>
      </c>
      <c r="B4641" s="74">
        <f>SUMIF([1]!Query1[Date],"="&amp;A4641,[1]!Query1[Quantity])</f>
        <v>0</v>
      </c>
      <c r="C4641" s="75" t="e">
        <f t="shared" si="145"/>
        <v>#DIV/0!</v>
      </c>
      <c r="D4641" s="74">
        <f>SUMIF([1]!Query1[Date],"="&amp;A4641,[1]!Query1[Trans_cnt])</f>
        <v>0</v>
      </c>
    </row>
    <row r="4642" spans="1:4" x14ac:dyDescent="0.25">
      <c r="A4642" s="8">
        <f t="shared" si="146"/>
        <v>49567</v>
      </c>
      <c r="B4642" s="74">
        <f>SUMIF([1]!Query1[Date],"="&amp;A4642,[1]!Query1[Quantity])</f>
        <v>0</v>
      </c>
      <c r="C4642" s="75" t="e">
        <f t="shared" si="145"/>
        <v>#DIV/0!</v>
      </c>
      <c r="D4642" s="74">
        <f>SUMIF([1]!Query1[Date],"="&amp;A4642,[1]!Query1[Trans_cnt])</f>
        <v>0</v>
      </c>
    </row>
    <row r="4643" spans="1:4" x14ac:dyDescent="0.25">
      <c r="A4643" s="8">
        <f t="shared" si="146"/>
        <v>49568</v>
      </c>
      <c r="B4643" s="74">
        <f>SUMIF([1]!Query1[Date],"="&amp;A4643,[1]!Query1[Quantity])</f>
        <v>0</v>
      </c>
      <c r="C4643" s="75" t="e">
        <f t="shared" si="145"/>
        <v>#DIV/0!</v>
      </c>
      <c r="D4643" s="74">
        <f>SUMIF([1]!Query1[Date],"="&amp;A4643,[1]!Query1[Trans_cnt])</f>
        <v>0</v>
      </c>
    </row>
    <row r="4644" spans="1:4" x14ac:dyDescent="0.25">
      <c r="A4644" s="8">
        <f t="shared" si="146"/>
        <v>49569</v>
      </c>
      <c r="B4644" s="74">
        <f>SUMIF([1]!Query1[Date],"="&amp;A4644,[1]!Query1[Quantity])</f>
        <v>0</v>
      </c>
      <c r="C4644" s="75" t="e">
        <f t="shared" si="145"/>
        <v>#DIV/0!</v>
      </c>
      <c r="D4644" s="74">
        <f>SUMIF([1]!Query1[Date],"="&amp;A4644,[1]!Query1[Trans_cnt])</f>
        <v>0</v>
      </c>
    </row>
    <row r="4645" spans="1:4" x14ac:dyDescent="0.25">
      <c r="A4645" s="8">
        <f t="shared" si="146"/>
        <v>49570</v>
      </c>
      <c r="B4645" s="74">
        <f>SUMIF([1]!Query1[Date],"="&amp;A4645,[1]!Query1[Quantity])</f>
        <v>0</v>
      </c>
      <c r="C4645" s="75" t="e">
        <f t="shared" si="145"/>
        <v>#DIV/0!</v>
      </c>
      <c r="D4645" s="74">
        <f>SUMIF([1]!Query1[Date],"="&amp;A4645,[1]!Query1[Trans_cnt])</f>
        <v>0</v>
      </c>
    </row>
    <row r="4646" spans="1:4" x14ac:dyDescent="0.25">
      <c r="A4646" s="8">
        <f t="shared" si="146"/>
        <v>49571</v>
      </c>
      <c r="B4646" s="74">
        <f>SUMIF([1]!Query1[Date],"="&amp;A4646,[1]!Query1[Quantity])</f>
        <v>0</v>
      </c>
      <c r="C4646" s="75" t="e">
        <f t="shared" si="145"/>
        <v>#DIV/0!</v>
      </c>
      <c r="D4646" s="74">
        <f>SUMIF([1]!Query1[Date],"="&amp;A4646,[1]!Query1[Trans_cnt])</f>
        <v>0</v>
      </c>
    </row>
    <row r="4647" spans="1:4" x14ac:dyDescent="0.25">
      <c r="A4647" s="8">
        <f t="shared" si="146"/>
        <v>49572</v>
      </c>
      <c r="B4647" s="74">
        <f>SUMIF([1]!Query1[Date],"="&amp;A4647,[1]!Query1[Quantity])</f>
        <v>0</v>
      </c>
      <c r="C4647" s="75" t="e">
        <f t="shared" si="145"/>
        <v>#DIV/0!</v>
      </c>
      <c r="D4647" s="74">
        <f>SUMIF([1]!Query1[Date],"="&amp;A4647,[1]!Query1[Trans_cnt])</f>
        <v>0</v>
      </c>
    </row>
    <row r="4648" spans="1:4" x14ac:dyDescent="0.25">
      <c r="A4648" s="8">
        <f t="shared" si="146"/>
        <v>49573</v>
      </c>
      <c r="B4648" s="74">
        <f>SUMIF([1]!Query1[Date],"="&amp;A4648,[1]!Query1[Quantity])</f>
        <v>0</v>
      </c>
      <c r="C4648" s="75" t="e">
        <f t="shared" si="145"/>
        <v>#DIV/0!</v>
      </c>
      <c r="D4648" s="74">
        <f>SUMIF([1]!Query1[Date],"="&amp;A4648,[1]!Query1[Trans_cnt])</f>
        <v>0</v>
      </c>
    </row>
    <row r="4649" spans="1:4" x14ac:dyDescent="0.25">
      <c r="A4649" s="8">
        <f t="shared" si="146"/>
        <v>49574</v>
      </c>
      <c r="B4649" s="74">
        <f>SUMIF([1]!Query1[Date],"="&amp;A4649,[1]!Query1[Quantity])</f>
        <v>0</v>
      </c>
      <c r="C4649" s="75" t="e">
        <f t="shared" si="145"/>
        <v>#DIV/0!</v>
      </c>
      <c r="D4649" s="74">
        <f>SUMIF([1]!Query1[Date],"="&amp;A4649,[1]!Query1[Trans_cnt])</f>
        <v>0</v>
      </c>
    </row>
    <row r="4650" spans="1:4" x14ac:dyDescent="0.25">
      <c r="A4650" s="8">
        <f t="shared" si="146"/>
        <v>49575</v>
      </c>
      <c r="B4650" s="74">
        <f>SUMIF([1]!Query1[Date],"="&amp;A4650,[1]!Query1[Quantity])</f>
        <v>0</v>
      </c>
      <c r="C4650" s="75" t="e">
        <f t="shared" si="145"/>
        <v>#DIV/0!</v>
      </c>
      <c r="D4650" s="74">
        <f>SUMIF([1]!Query1[Date],"="&amp;A4650,[1]!Query1[Trans_cnt])</f>
        <v>0</v>
      </c>
    </row>
    <row r="4651" spans="1:4" x14ac:dyDescent="0.25">
      <c r="A4651" s="8">
        <f t="shared" si="146"/>
        <v>49576</v>
      </c>
      <c r="B4651" s="74">
        <f>SUMIF([1]!Query1[Date],"="&amp;A4651,[1]!Query1[Quantity])</f>
        <v>0</v>
      </c>
      <c r="C4651" s="75" t="e">
        <f t="shared" si="145"/>
        <v>#DIV/0!</v>
      </c>
      <c r="D4651" s="74">
        <f>SUMIF([1]!Query1[Date],"="&amp;A4651,[1]!Query1[Trans_cnt])</f>
        <v>0</v>
      </c>
    </row>
    <row r="4652" spans="1:4" x14ac:dyDescent="0.25">
      <c r="A4652" s="8">
        <f t="shared" si="146"/>
        <v>49577</v>
      </c>
      <c r="B4652" s="74">
        <f>SUMIF([1]!Query1[Date],"="&amp;A4652,[1]!Query1[Quantity])</f>
        <v>0</v>
      </c>
      <c r="C4652" s="75" t="e">
        <f t="shared" si="145"/>
        <v>#DIV/0!</v>
      </c>
      <c r="D4652" s="74">
        <f>SUMIF([1]!Query1[Date],"="&amp;A4652,[1]!Query1[Trans_cnt])</f>
        <v>0</v>
      </c>
    </row>
    <row r="4653" spans="1:4" x14ac:dyDescent="0.25">
      <c r="A4653" s="8">
        <f t="shared" si="146"/>
        <v>49578</v>
      </c>
      <c r="B4653" s="74">
        <f>SUMIF([1]!Query1[Date],"="&amp;A4653,[1]!Query1[Quantity])</f>
        <v>0</v>
      </c>
      <c r="C4653" s="75" t="e">
        <f t="shared" si="145"/>
        <v>#DIV/0!</v>
      </c>
      <c r="D4653" s="74">
        <f>SUMIF([1]!Query1[Date],"="&amp;A4653,[1]!Query1[Trans_cnt])</f>
        <v>0</v>
      </c>
    </row>
    <row r="4654" spans="1:4" x14ac:dyDescent="0.25">
      <c r="A4654" s="8">
        <f t="shared" si="146"/>
        <v>49579</v>
      </c>
      <c r="B4654" s="74">
        <f>SUMIF([1]!Query1[Date],"="&amp;A4654,[1]!Query1[Quantity])</f>
        <v>0</v>
      </c>
      <c r="C4654" s="75" t="e">
        <f t="shared" si="145"/>
        <v>#DIV/0!</v>
      </c>
      <c r="D4654" s="74">
        <f>SUMIF([1]!Query1[Date],"="&amp;A4654,[1]!Query1[Trans_cnt])</f>
        <v>0</v>
      </c>
    </row>
    <row r="4655" spans="1:4" x14ac:dyDescent="0.25">
      <c r="A4655" s="8">
        <f t="shared" si="146"/>
        <v>49580</v>
      </c>
      <c r="B4655" s="74">
        <f>SUMIF([1]!Query1[Date],"="&amp;A4655,[1]!Query1[Quantity])</f>
        <v>0</v>
      </c>
      <c r="C4655" s="75" t="e">
        <f t="shared" si="145"/>
        <v>#DIV/0!</v>
      </c>
      <c r="D4655" s="74">
        <f>SUMIF([1]!Query1[Date],"="&amp;A4655,[1]!Query1[Trans_cnt])</f>
        <v>0</v>
      </c>
    </row>
    <row r="4656" spans="1:4" x14ac:dyDescent="0.25">
      <c r="A4656" s="8">
        <f t="shared" si="146"/>
        <v>49581</v>
      </c>
      <c r="B4656" s="74">
        <f>SUMIF([1]!Query1[Date],"="&amp;A4656,[1]!Query1[Quantity])</f>
        <v>0</v>
      </c>
      <c r="C4656" s="75" t="e">
        <f t="shared" si="145"/>
        <v>#DIV/0!</v>
      </c>
      <c r="D4656" s="74">
        <f>SUMIF([1]!Query1[Date],"="&amp;A4656,[1]!Query1[Trans_cnt])</f>
        <v>0</v>
      </c>
    </row>
    <row r="4657" spans="1:4" x14ac:dyDescent="0.25">
      <c r="A4657" s="8">
        <f t="shared" si="146"/>
        <v>49582</v>
      </c>
      <c r="B4657" s="74">
        <f>SUMIF([1]!Query1[Date],"="&amp;A4657,[1]!Query1[Quantity])</f>
        <v>0</v>
      </c>
      <c r="C4657" s="75" t="e">
        <f t="shared" si="145"/>
        <v>#DIV/0!</v>
      </c>
      <c r="D4657" s="74">
        <f>SUMIF([1]!Query1[Date],"="&amp;A4657,[1]!Query1[Trans_cnt])</f>
        <v>0</v>
      </c>
    </row>
    <row r="4658" spans="1:4" x14ac:dyDescent="0.25">
      <c r="A4658" s="8">
        <f t="shared" si="146"/>
        <v>49583</v>
      </c>
      <c r="B4658" s="74">
        <f>SUMIF([1]!Query1[Date],"="&amp;A4658,[1]!Query1[Quantity])</f>
        <v>0</v>
      </c>
      <c r="C4658" s="75" t="e">
        <f t="shared" si="145"/>
        <v>#DIV/0!</v>
      </c>
      <c r="D4658" s="74">
        <f>SUMIF([1]!Query1[Date],"="&amp;A4658,[1]!Query1[Trans_cnt])</f>
        <v>0</v>
      </c>
    </row>
    <row r="4659" spans="1:4" x14ac:dyDescent="0.25">
      <c r="A4659" s="8">
        <f t="shared" si="146"/>
        <v>49584</v>
      </c>
      <c r="B4659" s="74">
        <f>SUMIF([1]!Query1[Date],"="&amp;A4659,[1]!Query1[Quantity])</f>
        <v>0</v>
      </c>
      <c r="C4659" s="75" t="e">
        <f t="shared" si="145"/>
        <v>#DIV/0!</v>
      </c>
      <c r="D4659" s="74">
        <f>SUMIF([1]!Query1[Date],"="&amp;A4659,[1]!Query1[Trans_cnt])</f>
        <v>0</v>
      </c>
    </row>
    <row r="4660" spans="1:4" x14ac:dyDescent="0.25">
      <c r="A4660" s="8">
        <f t="shared" si="146"/>
        <v>49585</v>
      </c>
      <c r="B4660" s="74">
        <f>SUMIF([1]!Query1[Date],"="&amp;A4660,[1]!Query1[Quantity])</f>
        <v>0</v>
      </c>
      <c r="C4660" s="75" t="e">
        <f t="shared" si="145"/>
        <v>#DIV/0!</v>
      </c>
      <c r="D4660" s="74">
        <f>SUMIF([1]!Query1[Date],"="&amp;A4660,[1]!Query1[Trans_cnt])</f>
        <v>0</v>
      </c>
    </row>
    <row r="4661" spans="1:4" x14ac:dyDescent="0.25">
      <c r="A4661" s="8">
        <f t="shared" si="146"/>
        <v>49586</v>
      </c>
      <c r="B4661" s="74">
        <f>SUMIF([1]!Query1[Date],"="&amp;A4661,[1]!Query1[Quantity])</f>
        <v>0</v>
      </c>
      <c r="C4661" s="75" t="e">
        <f t="shared" si="145"/>
        <v>#DIV/0!</v>
      </c>
      <c r="D4661" s="74">
        <f>SUMIF([1]!Query1[Date],"="&amp;A4661,[1]!Query1[Trans_cnt])</f>
        <v>0</v>
      </c>
    </row>
    <row r="4662" spans="1:4" x14ac:dyDescent="0.25">
      <c r="A4662" s="8">
        <f t="shared" si="146"/>
        <v>49587</v>
      </c>
      <c r="B4662" s="74">
        <f>SUMIF([1]!Query1[Date],"="&amp;A4662,[1]!Query1[Quantity])</f>
        <v>0</v>
      </c>
      <c r="C4662" s="75" t="e">
        <f t="shared" si="145"/>
        <v>#DIV/0!</v>
      </c>
      <c r="D4662" s="74">
        <f>SUMIF([1]!Query1[Date],"="&amp;A4662,[1]!Query1[Trans_cnt])</f>
        <v>0</v>
      </c>
    </row>
    <row r="4663" spans="1:4" x14ac:dyDescent="0.25">
      <c r="A4663" s="8">
        <f t="shared" si="146"/>
        <v>49588</v>
      </c>
      <c r="B4663" s="74">
        <f>SUMIF([1]!Query1[Date],"="&amp;A4663,[1]!Query1[Quantity])</f>
        <v>0</v>
      </c>
      <c r="C4663" s="75" t="e">
        <f t="shared" si="145"/>
        <v>#DIV/0!</v>
      </c>
      <c r="D4663" s="74">
        <f>SUMIF([1]!Query1[Date],"="&amp;A4663,[1]!Query1[Trans_cnt])</f>
        <v>0</v>
      </c>
    </row>
    <row r="4664" spans="1:4" x14ac:dyDescent="0.25">
      <c r="A4664" s="8">
        <f t="shared" si="146"/>
        <v>49589</v>
      </c>
      <c r="B4664" s="74">
        <f>SUMIF([1]!Query1[Date],"="&amp;A4664,[1]!Query1[Quantity])</f>
        <v>0</v>
      </c>
      <c r="C4664" s="75" t="e">
        <f t="shared" si="145"/>
        <v>#DIV/0!</v>
      </c>
      <c r="D4664" s="74">
        <f>SUMIF([1]!Query1[Date],"="&amp;A4664,[1]!Query1[Trans_cnt])</f>
        <v>0</v>
      </c>
    </row>
    <row r="4665" spans="1:4" x14ac:dyDescent="0.25">
      <c r="A4665" s="8">
        <f t="shared" si="146"/>
        <v>49590</v>
      </c>
      <c r="B4665" s="74">
        <f>SUMIF([1]!Query1[Date],"="&amp;A4665,[1]!Query1[Quantity])</f>
        <v>0</v>
      </c>
      <c r="C4665" s="75" t="e">
        <f t="shared" si="145"/>
        <v>#DIV/0!</v>
      </c>
      <c r="D4665" s="74">
        <f>SUMIF([1]!Query1[Date],"="&amp;A4665,[1]!Query1[Trans_cnt])</f>
        <v>0</v>
      </c>
    </row>
    <row r="4666" spans="1:4" x14ac:dyDescent="0.25">
      <c r="A4666" s="8">
        <f t="shared" si="146"/>
        <v>49591</v>
      </c>
      <c r="B4666" s="74">
        <f>SUMIF([1]!Query1[Date],"="&amp;A4666,[1]!Query1[Quantity])</f>
        <v>0</v>
      </c>
      <c r="C4666" s="75" t="e">
        <f t="shared" si="145"/>
        <v>#DIV/0!</v>
      </c>
      <c r="D4666" s="74">
        <f>SUMIF([1]!Query1[Date],"="&amp;A4666,[1]!Query1[Trans_cnt])</f>
        <v>0</v>
      </c>
    </row>
    <row r="4667" spans="1:4" x14ac:dyDescent="0.25">
      <c r="A4667" s="8">
        <f t="shared" si="146"/>
        <v>49592</v>
      </c>
      <c r="B4667" s="74">
        <f>SUMIF([1]!Query1[Date],"="&amp;A4667,[1]!Query1[Quantity])</f>
        <v>0</v>
      </c>
      <c r="C4667" s="75" t="e">
        <f t="shared" si="145"/>
        <v>#DIV/0!</v>
      </c>
      <c r="D4667" s="74">
        <f>SUMIF([1]!Query1[Date],"="&amp;A4667,[1]!Query1[Trans_cnt])</f>
        <v>0</v>
      </c>
    </row>
    <row r="4668" spans="1:4" x14ac:dyDescent="0.25">
      <c r="A4668" s="8">
        <f t="shared" si="146"/>
        <v>49593</v>
      </c>
      <c r="B4668" s="74">
        <f>SUMIF([1]!Query1[Date],"="&amp;A4668,[1]!Query1[Quantity])</f>
        <v>0</v>
      </c>
      <c r="C4668" s="75" t="e">
        <f t="shared" si="145"/>
        <v>#DIV/0!</v>
      </c>
      <c r="D4668" s="74">
        <f>SUMIF([1]!Query1[Date],"="&amp;A4668,[1]!Query1[Trans_cnt])</f>
        <v>0</v>
      </c>
    </row>
    <row r="4669" spans="1:4" x14ac:dyDescent="0.25">
      <c r="A4669" s="8">
        <f t="shared" si="146"/>
        <v>49594</v>
      </c>
      <c r="B4669" s="74">
        <f>SUMIF([1]!Query1[Date],"="&amp;A4669,[1]!Query1[Quantity])</f>
        <v>0</v>
      </c>
      <c r="C4669" s="75" t="e">
        <f t="shared" si="145"/>
        <v>#DIV/0!</v>
      </c>
      <c r="D4669" s="74">
        <f>SUMIF([1]!Query1[Date],"="&amp;A4669,[1]!Query1[Trans_cnt])</f>
        <v>0</v>
      </c>
    </row>
    <row r="4670" spans="1:4" x14ac:dyDescent="0.25">
      <c r="A4670" s="8">
        <f t="shared" si="146"/>
        <v>49595</v>
      </c>
      <c r="B4670" s="74">
        <f>SUMIF([1]!Query1[Date],"="&amp;A4670,[1]!Query1[Quantity])</f>
        <v>0</v>
      </c>
      <c r="C4670" s="75" t="e">
        <f t="shared" si="145"/>
        <v>#DIV/0!</v>
      </c>
      <c r="D4670" s="74">
        <f>SUMIF([1]!Query1[Date],"="&amp;A4670,[1]!Query1[Trans_cnt])</f>
        <v>0</v>
      </c>
    </row>
    <row r="4671" spans="1:4" x14ac:dyDescent="0.25">
      <c r="A4671" s="8">
        <f t="shared" si="146"/>
        <v>49596</v>
      </c>
      <c r="B4671" s="74">
        <f>SUMIF([1]!Query1[Date],"="&amp;A4671,[1]!Query1[Quantity])</f>
        <v>0</v>
      </c>
      <c r="C4671" s="75" t="e">
        <f t="shared" si="145"/>
        <v>#DIV/0!</v>
      </c>
      <c r="D4671" s="74">
        <f>SUMIF([1]!Query1[Date],"="&amp;A4671,[1]!Query1[Trans_cnt])</f>
        <v>0</v>
      </c>
    </row>
    <row r="4672" spans="1:4" x14ac:dyDescent="0.25">
      <c r="A4672" s="8">
        <f t="shared" si="146"/>
        <v>49597</v>
      </c>
      <c r="B4672" s="74">
        <f>SUMIF([1]!Query1[Date],"="&amp;A4672,[1]!Query1[Quantity])</f>
        <v>0</v>
      </c>
      <c r="C4672" s="75" t="e">
        <f t="shared" si="145"/>
        <v>#DIV/0!</v>
      </c>
      <c r="D4672" s="74">
        <f>SUMIF([1]!Query1[Date],"="&amp;A4672,[1]!Query1[Trans_cnt])</f>
        <v>0</v>
      </c>
    </row>
    <row r="4673" spans="1:4" x14ac:dyDescent="0.25">
      <c r="A4673" s="8">
        <f t="shared" si="146"/>
        <v>49598</v>
      </c>
      <c r="B4673" s="74">
        <f>SUMIF([1]!Query1[Date],"="&amp;A4673,[1]!Query1[Quantity])</f>
        <v>0</v>
      </c>
      <c r="C4673" s="75" t="e">
        <f t="shared" si="145"/>
        <v>#DIV/0!</v>
      </c>
      <c r="D4673" s="74">
        <f>SUMIF([1]!Query1[Date],"="&amp;A4673,[1]!Query1[Trans_cnt])</f>
        <v>0</v>
      </c>
    </row>
    <row r="4674" spans="1:4" x14ac:dyDescent="0.25">
      <c r="A4674" s="8">
        <f t="shared" si="146"/>
        <v>49599</v>
      </c>
      <c r="B4674" s="74">
        <f>SUMIF([1]!Query1[Date],"="&amp;A4674,[1]!Query1[Quantity])</f>
        <v>0</v>
      </c>
      <c r="C4674" s="75" t="e">
        <f t="shared" si="145"/>
        <v>#DIV/0!</v>
      </c>
      <c r="D4674" s="74">
        <f>SUMIF([1]!Query1[Date],"="&amp;A4674,[1]!Query1[Trans_cnt])</f>
        <v>0</v>
      </c>
    </row>
    <row r="4675" spans="1:4" x14ac:dyDescent="0.25">
      <c r="A4675" s="8">
        <f t="shared" si="146"/>
        <v>49600</v>
      </c>
      <c r="B4675" s="74">
        <f>SUMIF([1]!Query1[Date],"="&amp;A4675,[1]!Query1[Quantity])</f>
        <v>0</v>
      </c>
      <c r="C4675" s="75" t="e">
        <f t="shared" ref="C4675:C4738" si="147">B4675/D4675</f>
        <v>#DIV/0!</v>
      </c>
      <c r="D4675" s="74">
        <f>SUMIF([1]!Query1[Date],"="&amp;A4675,[1]!Query1[Trans_cnt])</f>
        <v>0</v>
      </c>
    </row>
    <row r="4676" spans="1:4" x14ac:dyDescent="0.25">
      <c r="A4676" s="8">
        <f t="shared" si="146"/>
        <v>49601</v>
      </c>
      <c r="B4676" s="74">
        <f>SUMIF([1]!Query1[Date],"="&amp;A4676,[1]!Query1[Quantity])</f>
        <v>0</v>
      </c>
      <c r="C4676" s="75" t="e">
        <f t="shared" si="147"/>
        <v>#DIV/0!</v>
      </c>
      <c r="D4676" s="74">
        <f>SUMIF([1]!Query1[Date],"="&amp;A4676,[1]!Query1[Trans_cnt])</f>
        <v>0</v>
      </c>
    </row>
    <row r="4677" spans="1:4" x14ac:dyDescent="0.25">
      <c r="A4677" s="8">
        <f t="shared" si="146"/>
        <v>49602</v>
      </c>
      <c r="B4677" s="74">
        <f>SUMIF([1]!Query1[Date],"="&amp;A4677,[1]!Query1[Quantity])</f>
        <v>0</v>
      </c>
      <c r="C4677" s="75" t="e">
        <f t="shared" si="147"/>
        <v>#DIV/0!</v>
      </c>
      <c r="D4677" s="74">
        <f>SUMIF([1]!Query1[Date],"="&amp;A4677,[1]!Query1[Trans_cnt])</f>
        <v>0</v>
      </c>
    </row>
    <row r="4678" spans="1:4" x14ac:dyDescent="0.25">
      <c r="A4678" s="8">
        <f t="shared" si="146"/>
        <v>49603</v>
      </c>
      <c r="B4678" s="74">
        <f>SUMIF([1]!Query1[Date],"="&amp;A4678,[1]!Query1[Quantity])</f>
        <v>0</v>
      </c>
      <c r="C4678" s="75" t="e">
        <f t="shared" si="147"/>
        <v>#DIV/0!</v>
      </c>
      <c r="D4678" s="74">
        <f>SUMIF([1]!Query1[Date],"="&amp;A4678,[1]!Query1[Trans_cnt])</f>
        <v>0</v>
      </c>
    </row>
    <row r="4679" spans="1:4" x14ac:dyDescent="0.25">
      <c r="A4679" s="8">
        <f t="shared" si="146"/>
        <v>49604</v>
      </c>
      <c r="B4679" s="74">
        <f>SUMIF([1]!Query1[Date],"="&amp;A4679,[1]!Query1[Quantity])</f>
        <v>0</v>
      </c>
      <c r="C4679" s="75" t="e">
        <f t="shared" si="147"/>
        <v>#DIV/0!</v>
      </c>
      <c r="D4679" s="74">
        <f>SUMIF([1]!Query1[Date],"="&amp;A4679,[1]!Query1[Trans_cnt])</f>
        <v>0</v>
      </c>
    </row>
    <row r="4680" spans="1:4" x14ac:dyDescent="0.25">
      <c r="A4680" s="8">
        <f t="shared" si="146"/>
        <v>49605</v>
      </c>
      <c r="B4680" s="74">
        <f>SUMIF([1]!Query1[Date],"="&amp;A4680,[1]!Query1[Quantity])</f>
        <v>0</v>
      </c>
      <c r="C4680" s="75" t="e">
        <f t="shared" si="147"/>
        <v>#DIV/0!</v>
      </c>
      <c r="D4680" s="74">
        <f>SUMIF([1]!Query1[Date],"="&amp;A4680,[1]!Query1[Trans_cnt])</f>
        <v>0</v>
      </c>
    </row>
    <row r="4681" spans="1:4" x14ac:dyDescent="0.25">
      <c r="A4681" s="8">
        <f t="shared" si="146"/>
        <v>49606</v>
      </c>
      <c r="B4681" s="74">
        <f>SUMIF([1]!Query1[Date],"="&amp;A4681,[1]!Query1[Quantity])</f>
        <v>0</v>
      </c>
      <c r="C4681" s="75" t="e">
        <f t="shared" si="147"/>
        <v>#DIV/0!</v>
      </c>
      <c r="D4681" s="74">
        <f>SUMIF([1]!Query1[Date],"="&amp;A4681,[1]!Query1[Trans_cnt])</f>
        <v>0</v>
      </c>
    </row>
    <row r="4682" spans="1:4" x14ac:dyDescent="0.25">
      <c r="A4682" s="8">
        <f t="shared" si="146"/>
        <v>49607</v>
      </c>
      <c r="B4682" s="74">
        <f>SUMIF([1]!Query1[Date],"="&amp;A4682,[1]!Query1[Quantity])</f>
        <v>0</v>
      </c>
      <c r="C4682" s="75" t="e">
        <f t="shared" si="147"/>
        <v>#DIV/0!</v>
      </c>
      <c r="D4682" s="74">
        <f>SUMIF([1]!Query1[Date],"="&amp;A4682,[1]!Query1[Trans_cnt])</f>
        <v>0</v>
      </c>
    </row>
    <row r="4683" spans="1:4" x14ac:dyDescent="0.25">
      <c r="A4683" s="8">
        <f t="shared" si="146"/>
        <v>49608</v>
      </c>
      <c r="B4683" s="74">
        <f>SUMIF([1]!Query1[Date],"="&amp;A4683,[1]!Query1[Quantity])</f>
        <v>0</v>
      </c>
      <c r="C4683" s="75" t="e">
        <f t="shared" si="147"/>
        <v>#DIV/0!</v>
      </c>
      <c r="D4683" s="74">
        <f>SUMIF([1]!Query1[Date],"="&amp;A4683,[1]!Query1[Trans_cnt])</f>
        <v>0</v>
      </c>
    </row>
    <row r="4684" spans="1:4" x14ac:dyDescent="0.25">
      <c r="A4684" s="8">
        <f t="shared" si="146"/>
        <v>49609</v>
      </c>
      <c r="B4684" s="74">
        <f>SUMIF([1]!Query1[Date],"="&amp;A4684,[1]!Query1[Quantity])</f>
        <v>0</v>
      </c>
      <c r="C4684" s="75" t="e">
        <f t="shared" si="147"/>
        <v>#DIV/0!</v>
      </c>
      <c r="D4684" s="74">
        <f>SUMIF([1]!Query1[Date],"="&amp;A4684,[1]!Query1[Trans_cnt])</f>
        <v>0</v>
      </c>
    </row>
    <row r="4685" spans="1:4" x14ac:dyDescent="0.25">
      <c r="A4685" s="8">
        <f t="shared" si="146"/>
        <v>49610</v>
      </c>
      <c r="B4685" s="74">
        <f>SUMIF([1]!Query1[Date],"="&amp;A4685,[1]!Query1[Quantity])</f>
        <v>0</v>
      </c>
      <c r="C4685" s="75" t="e">
        <f t="shared" si="147"/>
        <v>#DIV/0!</v>
      </c>
      <c r="D4685" s="74">
        <f>SUMIF([1]!Query1[Date],"="&amp;A4685,[1]!Query1[Trans_cnt])</f>
        <v>0</v>
      </c>
    </row>
    <row r="4686" spans="1:4" x14ac:dyDescent="0.25">
      <c r="A4686" s="8">
        <f t="shared" si="146"/>
        <v>49611</v>
      </c>
      <c r="B4686" s="74">
        <f>SUMIF([1]!Query1[Date],"="&amp;A4686,[1]!Query1[Quantity])</f>
        <v>0</v>
      </c>
      <c r="C4686" s="75" t="e">
        <f t="shared" si="147"/>
        <v>#DIV/0!</v>
      </c>
      <c r="D4686" s="74">
        <f>SUMIF([1]!Query1[Date],"="&amp;A4686,[1]!Query1[Trans_cnt])</f>
        <v>0</v>
      </c>
    </row>
    <row r="4687" spans="1:4" x14ac:dyDescent="0.25">
      <c r="A4687" s="8">
        <f t="shared" si="146"/>
        <v>49612</v>
      </c>
      <c r="B4687" s="74">
        <f>SUMIF([1]!Query1[Date],"="&amp;A4687,[1]!Query1[Quantity])</f>
        <v>0</v>
      </c>
      <c r="C4687" s="75" t="e">
        <f t="shared" si="147"/>
        <v>#DIV/0!</v>
      </c>
      <c r="D4687" s="74">
        <f>SUMIF([1]!Query1[Date],"="&amp;A4687,[1]!Query1[Trans_cnt])</f>
        <v>0</v>
      </c>
    </row>
    <row r="4688" spans="1:4" x14ac:dyDescent="0.25">
      <c r="A4688" s="8">
        <f t="shared" si="146"/>
        <v>49613</v>
      </c>
      <c r="B4688" s="74">
        <f>SUMIF([1]!Query1[Date],"="&amp;A4688,[1]!Query1[Quantity])</f>
        <v>0</v>
      </c>
      <c r="C4688" s="75" t="e">
        <f t="shared" si="147"/>
        <v>#DIV/0!</v>
      </c>
      <c r="D4688" s="74">
        <f>SUMIF([1]!Query1[Date],"="&amp;A4688,[1]!Query1[Trans_cnt])</f>
        <v>0</v>
      </c>
    </row>
    <row r="4689" spans="1:4" x14ac:dyDescent="0.25">
      <c r="A4689" s="8">
        <f t="shared" si="146"/>
        <v>49614</v>
      </c>
      <c r="B4689" s="74">
        <f>SUMIF([1]!Query1[Date],"="&amp;A4689,[1]!Query1[Quantity])</f>
        <v>0</v>
      </c>
      <c r="C4689" s="75" t="e">
        <f t="shared" si="147"/>
        <v>#DIV/0!</v>
      </c>
      <c r="D4689" s="74">
        <f>SUMIF([1]!Query1[Date],"="&amp;A4689,[1]!Query1[Trans_cnt])</f>
        <v>0</v>
      </c>
    </row>
    <row r="4690" spans="1:4" x14ac:dyDescent="0.25">
      <c r="A4690" s="8">
        <f t="shared" si="146"/>
        <v>49615</v>
      </c>
      <c r="B4690" s="74">
        <f>SUMIF([1]!Query1[Date],"="&amp;A4690,[1]!Query1[Quantity])</f>
        <v>0</v>
      </c>
      <c r="C4690" s="75" t="e">
        <f t="shared" si="147"/>
        <v>#DIV/0!</v>
      </c>
      <c r="D4690" s="74">
        <f>SUMIF([1]!Query1[Date],"="&amp;A4690,[1]!Query1[Trans_cnt])</f>
        <v>0</v>
      </c>
    </row>
    <row r="4691" spans="1:4" x14ac:dyDescent="0.25">
      <c r="A4691" s="8">
        <f t="shared" si="146"/>
        <v>49616</v>
      </c>
      <c r="B4691" s="74">
        <f>SUMIF([1]!Query1[Date],"="&amp;A4691,[1]!Query1[Quantity])</f>
        <v>0</v>
      </c>
      <c r="C4691" s="75" t="e">
        <f t="shared" si="147"/>
        <v>#DIV/0!</v>
      </c>
      <c r="D4691" s="74">
        <f>SUMIF([1]!Query1[Date],"="&amp;A4691,[1]!Query1[Trans_cnt])</f>
        <v>0</v>
      </c>
    </row>
    <row r="4692" spans="1:4" x14ac:dyDescent="0.25">
      <c r="A4692" s="8">
        <f t="shared" si="146"/>
        <v>49617</v>
      </c>
      <c r="B4692" s="74">
        <f>SUMIF([1]!Query1[Date],"="&amp;A4692,[1]!Query1[Quantity])</f>
        <v>0</v>
      </c>
      <c r="C4692" s="75" t="e">
        <f t="shared" si="147"/>
        <v>#DIV/0!</v>
      </c>
      <c r="D4692" s="74">
        <f>SUMIF([1]!Query1[Date],"="&amp;A4692,[1]!Query1[Trans_cnt])</f>
        <v>0</v>
      </c>
    </row>
    <row r="4693" spans="1:4" x14ac:dyDescent="0.25">
      <c r="A4693" s="8">
        <f t="shared" si="146"/>
        <v>49618</v>
      </c>
      <c r="B4693" s="74">
        <f>SUMIF([1]!Query1[Date],"="&amp;A4693,[1]!Query1[Quantity])</f>
        <v>0</v>
      </c>
      <c r="C4693" s="75" t="e">
        <f t="shared" si="147"/>
        <v>#DIV/0!</v>
      </c>
      <c r="D4693" s="74">
        <f>SUMIF([1]!Query1[Date],"="&amp;A4693,[1]!Query1[Trans_cnt])</f>
        <v>0</v>
      </c>
    </row>
    <row r="4694" spans="1:4" x14ac:dyDescent="0.25">
      <c r="A4694" s="8">
        <f t="shared" si="146"/>
        <v>49619</v>
      </c>
      <c r="B4694" s="74">
        <f>SUMIF([1]!Query1[Date],"="&amp;A4694,[1]!Query1[Quantity])</f>
        <v>0</v>
      </c>
      <c r="C4694" s="75" t="e">
        <f t="shared" si="147"/>
        <v>#DIV/0!</v>
      </c>
      <c r="D4694" s="74">
        <f>SUMIF([1]!Query1[Date],"="&amp;A4694,[1]!Query1[Trans_cnt])</f>
        <v>0</v>
      </c>
    </row>
    <row r="4695" spans="1:4" x14ac:dyDescent="0.25">
      <c r="A4695" s="8">
        <f t="shared" ref="A4695:A4758" si="148">A4694+1</f>
        <v>49620</v>
      </c>
      <c r="B4695" s="74">
        <f>SUMIF([1]!Query1[Date],"="&amp;A4695,[1]!Query1[Quantity])</f>
        <v>0</v>
      </c>
      <c r="C4695" s="75" t="e">
        <f t="shared" si="147"/>
        <v>#DIV/0!</v>
      </c>
      <c r="D4695" s="74">
        <f>SUMIF([1]!Query1[Date],"="&amp;A4695,[1]!Query1[Trans_cnt])</f>
        <v>0</v>
      </c>
    </row>
    <row r="4696" spans="1:4" x14ac:dyDescent="0.25">
      <c r="A4696" s="8">
        <f t="shared" si="148"/>
        <v>49621</v>
      </c>
      <c r="B4696" s="74">
        <f>SUMIF([1]!Query1[Date],"="&amp;A4696,[1]!Query1[Quantity])</f>
        <v>0</v>
      </c>
      <c r="C4696" s="75" t="e">
        <f t="shared" si="147"/>
        <v>#DIV/0!</v>
      </c>
      <c r="D4696" s="74">
        <f>SUMIF([1]!Query1[Date],"="&amp;A4696,[1]!Query1[Trans_cnt])</f>
        <v>0</v>
      </c>
    </row>
    <row r="4697" spans="1:4" x14ac:dyDescent="0.25">
      <c r="A4697" s="8">
        <f t="shared" si="148"/>
        <v>49622</v>
      </c>
      <c r="B4697" s="74">
        <f>SUMIF([1]!Query1[Date],"="&amp;A4697,[1]!Query1[Quantity])</f>
        <v>0</v>
      </c>
      <c r="C4697" s="75" t="e">
        <f t="shared" si="147"/>
        <v>#DIV/0!</v>
      </c>
      <c r="D4697" s="74">
        <f>SUMIF([1]!Query1[Date],"="&amp;A4697,[1]!Query1[Trans_cnt])</f>
        <v>0</v>
      </c>
    </row>
    <row r="4698" spans="1:4" x14ac:dyDescent="0.25">
      <c r="A4698" s="8">
        <f t="shared" si="148"/>
        <v>49623</v>
      </c>
      <c r="B4698" s="74">
        <f>SUMIF([1]!Query1[Date],"="&amp;A4698,[1]!Query1[Quantity])</f>
        <v>0</v>
      </c>
      <c r="C4698" s="75" t="e">
        <f t="shared" si="147"/>
        <v>#DIV/0!</v>
      </c>
      <c r="D4698" s="74">
        <f>SUMIF([1]!Query1[Date],"="&amp;A4698,[1]!Query1[Trans_cnt])</f>
        <v>0</v>
      </c>
    </row>
    <row r="4699" spans="1:4" x14ac:dyDescent="0.25">
      <c r="A4699" s="8">
        <f t="shared" si="148"/>
        <v>49624</v>
      </c>
      <c r="B4699" s="74">
        <f>SUMIF([1]!Query1[Date],"="&amp;A4699,[1]!Query1[Quantity])</f>
        <v>0</v>
      </c>
      <c r="C4699" s="75" t="e">
        <f t="shared" si="147"/>
        <v>#DIV/0!</v>
      </c>
      <c r="D4699" s="74">
        <f>SUMIF([1]!Query1[Date],"="&amp;A4699,[1]!Query1[Trans_cnt])</f>
        <v>0</v>
      </c>
    </row>
    <row r="4700" spans="1:4" x14ac:dyDescent="0.25">
      <c r="A4700" s="8">
        <f t="shared" si="148"/>
        <v>49625</v>
      </c>
      <c r="B4700" s="74">
        <f>SUMIF([1]!Query1[Date],"="&amp;A4700,[1]!Query1[Quantity])</f>
        <v>0</v>
      </c>
      <c r="C4700" s="75" t="e">
        <f t="shared" si="147"/>
        <v>#DIV/0!</v>
      </c>
      <c r="D4700" s="74">
        <f>SUMIF([1]!Query1[Date],"="&amp;A4700,[1]!Query1[Trans_cnt])</f>
        <v>0</v>
      </c>
    </row>
    <row r="4701" spans="1:4" x14ac:dyDescent="0.25">
      <c r="A4701" s="8">
        <f t="shared" si="148"/>
        <v>49626</v>
      </c>
      <c r="B4701" s="74">
        <f>SUMIF([1]!Query1[Date],"="&amp;A4701,[1]!Query1[Quantity])</f>
        <v>0</v>
      </c>
      <c r="C4701" s="75" t="e">
        <f t="shared" si="147"/>
        <v>#DIV/0!</v>
      </c>
      <c r="D4701" s="74">
        <f>SUMIF([1]!Query1[Date],"="&amp;A4701,[1]!Query1[Trans_cnt])</f>
        <v>0</v>
      </c>
    </row>
    <row r="4702" spans="1:4" x14ac:dyDescent="0.25">
      <c r="A4702" s="8">
        <f t="shared" si="148"/>
        <v>49627</v>
      </c>
      <c r="B4702" s="74">
        <f>SUMIF([1]!Query1[Date],"="&amp;A4702,[1]!Query1[Quantity])</f>
        <v>0</v>
      </c>
      <c r="C4702" s="75" t="e">
        <f t="shared" si="147"/>
        <v>#DIV/0!</v>
      </c>
      <c r="D4702" s="74">
        <f>SUMIF([1]!Query1[Date],"="&amp;A4702,[1]!Query1[Trans_cnt])</f>
        <v>0</v>
      </c>
    </row>
    <row r="4703" spans="1:4" x14ac:dyDescent="0.25">
      <c r="A4703" s="8">
        <f t="shared" si="148"/>
        <v>49628</v>
      </c>
      <c r="B4703" s="74">
        <f>SUMIF([1]!Query1[Date],"="&amp;A4703,[1]!Query1[Quantity])</f>
        <v>0</v>
      </c>
      <c r="C4703" s="75" t="e">
        <f t="shared" si="147"/>
        <v>#DIV/0!</v>
      </c>
      <c r="D4703" s="74">
        <f>SUMIF([1]!Query1[Date],"="&amp;A4703,[1]!Query1[Trans_cnt])</f>
        <v>0</v>
      </c>
    </row>
    <row r="4704" spans="1:4" x14ac:dyDescent="0.25">
      <c r="A4704" s="8">
        <f t="shared" si="148"/>
        <v>49629</v>
      </c>
      <c r="B4704" s="74">
        <f>SUMIF([1]!Query1[Date],"="&amp;A4704,[1]!Query1[Quantity])</f>
        <v>0</v>
      </c>
      <c r="C4704" s="75" t="e">
        <f t="shared" si="147"/>
        <v>#DIV/0!</v>
      </c>
      <c r="D4704" s="74">
        <f>SUMIF([1]!Query1[Date],"="&amp;A4704,[1]!Query1[Trans_cnt])</f>
        <v>0</v>
      </c>
    </row>
    <row r="4705" spans="1:4" x14ac:dyDescent="0.25">
      <c r="A4705" s="8">
        <f t="shared" si="148"/>
        <v>49630</v>
      </c>
      <c r="B4705" s="74">
        <f>SUMIF([1]!Query1[Date],"="&amp;A4705,[1]!Query1[Quantity])</f>
        <v>0</v>
      </c>
      <c r="C4705" s="75" t="e">
        <f t="shared" si="147"/>
        <v>#DIV/0!</v>
      </c>
      <c r="D4705" s="74">
        <f>SUMIF([1]!Query1[Date],"="&amp;A4705,[1]!Query1[Trans_cnt])</f>
        <v>0</v>
      </c>
    </row>
    <row r="4706" spans="1:4" x14ac:dyDescent="0.25">
      <c r="A4706" s="8">
        <f t="shared" si="148"/>
        <v>49631</v>
      </c>
      <c r="B4706" s="74">
        <f>SUMIF([1]!Query1[Date],"="&amp;A4706,[1]!Query1[Quantity])</f>
        <v>0</v>
      </c>
      <c r="C4706" s="75" t="e">
        <f t="shared" si="147"/>
        <v>#DIV/0!</v>
      </c>
      <c r="D4706" s="74">
        <f>SUMIF([1]!Query1[Date],"="&amp;A4706,[1]!Query1[Trans_cnt])</f>
        <v>0</v>
      </c>
    </row>
    <row r="4707" spans="1:4" x14ac:dyDescent="0.25">
      <c r="A4707" s="8">
        <f t="shared" si="148"/>
        <v>49632</v>
      </c>
      <c r="B4707" s="74">
        <f>SUMIF([1]!Query1[Date],"="&amp;A4707,[1]!Query1[Quantity])</f>
        <v>0</v>
      </c>
      <c r="C4707" s="75" t="e">
        <f t="shared" si="147"/>
        <v>#DIV/0!</v>
      </c>
      <c r="D4707" s="74">
        <f>SUMIF([1]!Query1[Date],"="&amp;A4707,[1]!Query1[Trans_cnt])</f>
        <v>0</v>
      </c>
    </row>
    <row r="4708" spans="1:4" x14ac:dyDescent="0.25">
      <c r="A4708" s="8">
        <f t="shared" si="148"/>
        <v>49633</v>
      </c>
      <c r="B4708" s="74">
        <f>SUMIF([1]!Query1[Date],"="&amp;A4708,[1]!Query1[Quantity])</f>
        <v>0</v>
      </c>
      <c r="C4708" s="75" t="e">
        <f t="shared" si="147"/>
        <v>#DIV/0!</v>
      </c>
      <c r="D4708" s="74">
        <f>SUMIF([1]!Query1[Date],"="&amp;A4708,[1]!Query1[Trans_cnt])</f>
        <v>0</v>
      </c>
    </row>
    <row r="4709" spans="1:4" x14ac:dyDescent="0.25">
      <c r="A4709" s="8">
        <f t="shared" si="148"/>
        <v>49634</v>
      </c>
      <c r="B4709" s="74">
        <f>SUMIF([1]!Query1[Date],"="&amp;A4709,[1]!Query1[Quantity])</f>
        <v>0</v>
      </c>
      <c r="C4709" s="75" t="e">
        <f t="shared" si="147"/>
        <v>#DIV/0!</v>
      </c>
      <c r="D4709" s="74">
        <f>SUMIF([1]!Query1[Date],"="&amp;A4709,[1]!Query1[Trans_cnt])</f>
        <v>0</v>
      </c>
    </row>
    <row r="4710" spans="1:4" x14ac:dyDescent="0.25">
      <c r="A4710" s="8">
        <f t="shared" si="148"/>
        <v>49635</v>
      </c>
      <c r="B4710" s="74">
        <f>SUMIF([1]!Query1[Date],"="&amp;A4710,[1]!Query1[Quantity])</f>
        <v>0</v>
      </c>
      <c r="C4710" s="75" t="e">
        <f t="shared" si="147"/>
        <v>#DIV/0!</v>
      </c>
      <c r="D4710" s="74">
        <f>SUMIF([1]!Query1[Date],"="&amp;A4710,[1]!Query1[Trans_cnt])</f>
        <v>0</v>
      </c>
    </row>
    <row r="4711" spans="1:4" x14ac:dyDescent="0.25">
      <c r="A4711" s="8">
        <f t="shared" si="148"/>
        <v>49636</v>
      </c>
      <c r="B4711" s="74">
        <f>SUMIF([1]!Query1[Date],"="&amp;A4711,[1]!Query1[Quantity])</f>
        <v>0</v>
      </c>
      <c r="C4711" s="75" t="e">
        <f t="shared" si="147"/>
        <v>#DIV/0!</v>
      </c>
      <c r="D4711" s="74">
        <f>SUMIF([1]!Query1[Date],"="&amp;A4711,[1]!Query1[Trans_cnt])</f>
        <v>0</v>
      </c>
    </row>
    <row r="4712" spans="1:4" x14ac:dyDescent="0.25">
      <c r="A4712" s="8">
        <f t="shared" si="148"/>
        <v>49637</v>
      </c>
      <c r="B4712" s="74">
        <f>SUMIF([1]!Query1[Date],"="&amp;A4712,[1]!Query1[Quantity])</f>
        <v>0</v>
      </c>
      <c r="C4712" s="75" t="e">
        <f t="shared" si="147"/>
        <v>#DIV/0!</v>
      </c>
      <c r="D4712" s="74">
        <f>SUMIF([1]!Query1[Date],"="&amp;A4712,[1]!Query1[Trans_cnt])</f>
        <v>0</v>
      </c>
    </row>
    <row r="4713" spans="1:4" x14ac:dyDescent="0.25">
      <c r="A4713" s="8">
        <f t="shared" si="148"/>
        <v>49638</v>
      </c>
      <c r="B4713" s="74">
        <f>SUMIF([1]!Query1[Date],"="&amp;A4713,[1]!Query1[Quantity])</f>
        <v>0</v>
      </c>
      <c r="C4713" s="75" t="e">
        <f t="shared" si="147"/>
        <v>#DIV/0!</v>
      </c>
      <c r="D4713" s="74">
        <f>SUMIF([1]!Query1[Date],"="&amp;A4713,[1]!Query1[Trans_cnt])</f>
        <v>0</v>
      </c>
    </row>
    <row r="4714" spans="1:4" x14ac:dyDescent="0.25">
      <c r="A4714" s="8">
        <f t="shared" si="148"/>
        <v>49639</v>
      </c>
      <c r="B4714" s="74">
        <f>SUMIF([1]!Query1[Date],"="&amp;A4714,[1]!Query1[Quantity])</f>
        <v>0</v>
      </c>
      <c r="C4714" s="75" t="e">
        <f t="shared" si="147"/>
        <v>#DIV/0!</v>
      </c>
      <c r="D4714" s="74">
        <f>SUMIF([1]!Query1[Date],"="&amp;A4714,[1]!Query1[Trans_cnt])</f>
        <v>0</v>
      </c>
    </row>
    <row r="4715" spans="1:4" x14ac:dyDescent="0.25">
      <c r="A4715" s="8">
        <f t="shared" si="148"/>
        <v>49640</v>
      </c>
      <c r="B4715" s="74">
        <f>SUMIF([1]!Query1[Date],"="&amp;A4715,[1]!Query1[Quantity])</f>
        <v>0</v>
      </c>
      <c r="C4715" s="75" t="e">
        <f t="shared" si="147"/>
        <v>#DIV/0!</v>
      </c>
      <c r="D4715" s="74">
        <f>SUMIF([1]!Query1[Date],"="&amp;A4715,[1]!Query1[Trans_cnt])</f>
        <v>0</v>
      </c>
    </row>
    <row r="4716" spans="1:4" x14ac:dyDescent="0.25">
      <c r="A4716" s="8">
        <f t="shared" si="148"/>
        <v>49641</v>
      </c>
      <c r="B4716" s="74">
        <f>SUMIF([1]!Query1[Date],"="&amp;A4716,[1]!Query1[Quantity])</f>
        <v>0</v>
      </c>
      <c r="C4716" s="75" t="e">
        <f t="shared" si="147"/>
        <v>#DIV/0!</v>
      </c>
      <c r="D4716" s="74">
        <f>SUMIF([1]!Query1[Date],"="&amp;A4716,[1]!Query1[Trans_cnt])</f>
        <v>0</v>
      </c>
    </row>
    <row r="4717" spans="1:4" x14ac:dyDescent="0.25">
      <c r="A4717" s="8">
        <f t="shared" si="148"/>
        <v>49642</v>
      </c>
      <c r="B4717" s="74">
        <f>SUMIF([1]!Query1[Date],"="&amp;A4717,[1]!Query1[Quantity])</f>
        <v>0</v>
      </c>
      <c r="C4717" s="75" t="e">
        <f t="shared" si="147"/>
        <v>#DIV/0!</v>
      </c>
      <c r="D4717" s="74">
        <f>SUMIF([1]!Query1[Date],"="&amp;A4717,[1]!Query1[Trans_cnt])</f>
        <v>0</v>
      </c>
    </row>
    <row r="4718" spans="1:4" x14ac:dyDescent="0.25">
      <c r="A4718" s="8">
        <f t="shared" si="148"/>
        <v>49643</v>
      </c>
      <c r="B4718" s="74">
        <f>SUMIF([1]!Query1[Date],"="&amp;A4718,[1]!Query1[Quantity])</f>
        <v>0</v>
      </c>
      <c r="C4718" s="75" t="e">
        <f t="shared" si="147"/>
        <v>#DIV/0!</v>
      </c>
      <c r="D4718" s="74">
        <f>SUMIF([1]!Query1[Date],"="&amp;A4718,[1]!Query1[Trans_cnt])</f>
        <v>0</v>
      </c>
    </row>
    <row r="4719" spans="1:4" x14ac:dyDescent="0.25">
      <c r="A4719" s="8">
        <f t="shared" si="148"/>
        <v>49644</v>
      </c>
      <c r="B4719" s="74">
        <f>SUMIF([1]!Query1[Date],"="&amp;A4719,[1]!Query1[Quantity])</f>
        <v>0</v>
      </c>
      <c r="C4719" s="75" t="e">
        <f t="shared" si="147"/>
        <v>#DIV/0!</v>
      </c>
      <c r="D4719" s="74">
        <f>SUMIF([1]!Query1[Date],"="&amp;A4719,[1]!Query1[Trans_cnt])</f>
        <v>0</v>
      </c>
    </row>
    <row r="4720" spans="1:4" x14ac:dyDescent="0.25">
      <c r="A4720" s="8">
        <f t="shared" si="148"/>
        <v>49645</v>
      </c>
      <c r="B4720" s="74">
        <f>SUMIF([1]!Query1[Date],"="&amp;A4720,[1]!Query1[Quantity])</f>
        <v>0</v>
      </c>
      <c r="C4720" s="75" t="e">
        <f t="shared" si="147"/>
        <v>#DIV/0!</v>
      </c>
      <c r="D4720" s="74">
        <f>SUMIF([1]!Query1[Date],"="&amp;A4720,[1]!Query1[Trans_cnt])</f>
        <v>0</v>
      </c>
    </row>
    <row r="4721" spans="1:4" x14ac:dyDescent="0.25">
      <c r="A4721" s="8">
        <f t="shared" si="148"/>
        <v>49646</v>
      </c>
      <c r="B4721" s="74">
        <f>SUMIF([1]!Query1[Date],"="&amp;A4721,[1]!Query1[Quantity])</f>
        <v>0</v>
      </c>
      <c r="C4721" s="75" t="e">
        <f t="shared" si="147"/>
        <v>#DIV/0!</v>
      </c>
      <c r="D4721" s="74">
        <f>SUMIF([1]!Query1[Date],"="&amp;A4721,[1]!Query1[Trans_cnt])</f>
        <v>0</v>
      </c>
    </row>
    <row r="4722" spans="1:4" x14ac:dyDescent="0.25">
      <c r="A4722" s="8">
        <f t="shared" si="148"/>
        <v>49647</v>
      </c>
      <c r="B4722" s="74">
        <f>SUMIF([1]!Query1[Date],"="&amp;A4722,[1]!Query1[Quantity])</f>
        <v>0</v>
      </c>
      <c r="C4722" s="75" t="e">
        <f t="shared" si="147"/>
        <v>#DIV/0!</v>
      </c>
      <c r="D4722" s="74">
        <f>SUMIF([1]!Query1[Date],"="&amp;A4722,[1]!Query1[Trans_cnt])</f>
        <v>0</v>
      </c>
    </row>
    <row r="4723" spans="1:4" x14ac:dyDescent="0.25">
      <c r="A4723" s="8">
        <f t="shared" si="148"/>
        <v>49648</v>
      </c>
      <c r="B4723" s="74">
        <f>SUMIF([1]!Query1[Date],"="&amp;A4723,[1]!Query1[Quantity])</f>
        <v>0</v>
      </c>
      <c r="C4723" s="75" t="e">
        <f t="shared" si="147"/>
        <v>#DIV/0!</v>
      </c>
      <c r="D4723" s="74">
        <f>SUMIF([1]!Query1[Date],"="&amp;A4723,[1]!Query1[Trans_cnt])</f>
        <v>0</v>
      </c>
    </row>
    <row r="4724" spans="1:4" x14ac:dyDescent="0.25">
      <c r="A4724" s="8">
        <f t="shared" si="148"/>
        <v>49649</v>
      </c>
      <c r="B4724" s="74">
        <f>SUMIF([1]!Query1[Date],"="&amp;A4724,[1]!Query1[Quantity])</f>
        <v>0</v>
      </c>
      <c r="C4724" s="75" t="e">
        <f t="shared" si="147"/>
        <v>#DIV/0!</v>
      </c>
      <c r="D4724" s="74">
        <f>SUMIF([1]!Query1[Date],"="&amp;A4724,[1]!Query1[Trans_cnt])</f>
        <v>0</v>
      </c>
    </row>
    <row r="4725" spans="1:4" x14ac:dyDescent="0.25">
      <c r="A4725" s="8">
        <f t="shared" si="148"/>
        <v>49650</v>
      </c>
      <c r="B4725" s="74">
        <f>SUMIF([1]!Query1[Date],"="&amp;A4725,[1]!Query1[Quantity])</f>
        <v>0</v>
      </c>
      <c r="C4725" s="75" t="e">
        <f t="shared" si="147"/>
        <v>#DIV/0!</v>
      </c>
      <c r="D4725" s="74">
        <f>SUMIF([1]!Query1[Date],"="&amp;A4725,[1]!Query1[Trans_cnt])</f>
        <v>0</v>
      </c>
    </row>
    <row r="4726" spans="1:4" x14ac:dyDescent="0.25">
      <c r="A4726" s="8">
        <f t="shared" si="148"/>
        <v>49651</v>
      </c>
      <c r="B4726" s="74">
        <f>SUMIF([1]!Query1[Date],"="&amp;A4726,[1]!Query1[Quantity])</f>
        <v>0</v>
      </c>
      <c r="C4726" s="75" t="e">
        <f t="shared" si="147"/>
        <v>#DIV/0!</v>
      </c>
      <c r="D4726" s="74">
        <f>SUMIF([1]!Query1[Date],"="&amp;A4726,[1]!Query1[Trans_cnt])</f>
        <v>0</v>
      </c>
    </row>
    <row r="4727" spans="1:4" x14ac:dyDescent="0.25">
      <c r="A4727" s="8">
        <f t="shared" si="148"/>
        <v>49652</v>
      </c>
      <c r="B4727" s="74">
        <f>SUMIF([1]!Query1[Date],"="&amp;A4727,[1]!Query1[Quantity])</f>
        <v>0</v>
      </c>
      <c r="C4727" s="75" t="e">
        <f t="shared" si="147"/>
        <v>#DIV/0!</v>
      </c>
      <c r="D4727" s="74">
        <f>SUMIF([1]!Query1[Date],"="&amp;A4727,[1]!Query1[Trans_cnt])</f>
        <v>0</v>
      </c>
    </row>
    <row r="4728" spans="1:4" x14ac:dyDescent="0.25">
      <c r="A4728" s="8">
        <f t="shared" si="148"/>
        <v>49653</v>
      </c>
      <c r="B4728" s="74">
        <f>SUMIF([1]!Query1[Date],"="&amp;A4728,[1]!Query1[Quantity])</f>
        <v>0</v>
      </c>
      <c r="C4728" s="75" t="e">
        <f t="shared" si="147"/>
        <v>#DIV/0!</v>
      </c>
      <c r="D4728" s="74">
        <f>SUMIF([1]!Query1[Date],"="&amp;A4728,[1]!Query1[Trans_cnt])</f>
        <v>0</v>
      </c>
    </row>
    <row r="4729" spans="1:4" x14ac:dyDescent="0.25">
      <c r="A4729" s="8">
        <f t="shared" si="148"/>
        <v>49654</v>
      </c>
      <c r="B4729" s="74">
        <f>SUMIF([1]!Query1[Date],"="&amp;A4729,[1]!Query1[Quantity])</f>
        <v>0</v>
      </c>
      <c r="C4729" s="75" t="e">
        <f t="shared" si="147"/>
        <v>#DIV/0!</v>
      </c>
      <c r="D4729" s="74">
        <f>SUMIF([1]!Query1[Date],"="&amp;A4729,[1]!Query1[Trans_cnt])</f>
        <v>0</v>
      </c>
    </row>
    <row r="4730" spans="1:4" x14ac:dyDescent="0.25">
      <c r="A4730" s="8">
        <f t="shared" si="148"/>
        <v>49655</v>
      </c>
      <c r="B4730" s="74">
        <f>SUMIF([1]!Query1[Date],"="&amp;A4730,[1]!Query1[Quantity])</f>
        <v>0</v>
      </c>
      <c r="C4730" s="75" t="e">
        <f t="shared" si="147"/>
        <v>#DIV/0!</v>
      </c>
      <c r="D4730" s="74">
        <f>SUMIF([1]!Query1[Date],"="&amp;A4730,[1]!Query1[Trans_cnt])</f>
        <v>0</v>
      </c>
    </row>
    <row r="4731" spans="1:4" x14ac:dyDescent="0.25">
      <c r="A4731" s="8">
        <f t="shared" si="148"/>
        <v>49656</v>
      </c>
      <c r="B4731" s="74">
        <f>SUMIF([1]!Query1[Date],"="&amp;A4731,[1]!Query1[Quantity])</f>
        <v>0</v>
      </c>
      <c r="C4731" s="75" t="e">
        <f t="shared" si="147"/>
        <v>#DIV/0!</v>
      </c>
      <c r="D4731" s="74">
        <f>SUMIF([1]!Query1[Date],"="&amp;A4731,[1]!Query1[Trans_cnt])</f>
        <v>0</v>
      </c>
    </row>
    <row r="4732" spans="1:4" x14ac:dyDescent="0.25">
      <c r="A4732" s="8">
        <f t="shared" si="148"/>
        <v>49657</v>
      </c>
      <c r="B4732" s="74">
        <f>SUMIF([1]!Query1[Date],"="&amp;A4732,[1]!Query1[Quantity])</f>
        <v>0</v>
      </c>
      <c r="C4732" s="75" t="e">
        <f t="shared" si="147"/>
        <v>#DIV/0!</v>
      </c>
      <c r="D4732" s="74">
        <f>SUMIF([1]!Query1[Date],"="&amp;A4732,[1]!Query1[Trans_cnt])</f>
        <v>0</v>
      </c>
    </row>
    <row r="4733" spans="1:4" x14ac:dyDescent="0.25">
      <c r="A4733" s="8">
        <f t="shared" si="148"/>
        <v>49658</v>
      </c>
      <c r="B4733" s="74">
        <f>SUMIF([1]!Query1[Date],"="&amp;A4733,[1]!Query1[Quantity])</f>
        <v>0</v>
      </c>
      <c r="C4733" s="75" t="e">
        <f t="shared" si="147"/>
        <v>#DIV/0!</v>
      </c>
      <c r="D4733" s="74">
        <f>SUMIF([1]!Query1[Date],"="&amp;A4733,[1]!Query1[Trans_cnt])</f>
        <v>0</v>
      </c>
    </row>
    <row r="4734" spans="1:4" x14ac:dyDescent="0.25">
      <c r="A4734" s="8">
        <f t="shared" si="148"/>
        <v>49659</v>
      </c>
      <c r="B4734" s="74">
        <f>SUMIF([1]!Query1[Date],"="&amp;A4734,[1]!Query1[Quantity])</f>
        <v>0</v>
      </c>
      <c r="C4734" s="75" t="e">
        <f t="shared" si="147"/>
        <v>#DIV/0!</v>
      </c>
      <c r="D4734" s="74">
        <f>SUMIF([1]!Query1[Date],"="&amp;A4734,[1]!Query1[Trans_cnt])</f>
        <v>0</v>
      </c>
    </row>
    <row r="4735" spans="1:4" x14ac:dyDescent="0.25">
      <c r="A4735" s="8">
        <f t="shared" si="148"/>
        <v>49660</v>
      </c>
      <c r="B4735" s="74">
        <f>SUMIF([1]!Query1[Date],"="&amp;A4735,[1]!Query1[Quantity])</f>
        <v>0</v>
      </c>
      <c r="C4735" s="75" t="e">
        <f t="shared" si="147"/>
        <v>#DIV/0!</v>
      </c>
      <c r="D4735" s="74">
        <f>SUMIF([1]!Query1[Date],"="&amp;A4735,[1]!Query1[Trans_cnt])</f>
        <v>0</v>
      </c>
    </row>
    <row r="4736" spans="1:4" x14ac:dyDescent="0.25">
      <c r="A4736" s="8">
        <f t="shared" si="148"/>
        <v>49661</v>
      </c>
      <c r="B4736" s="74">
        <f>SUMIF([1]!Query1[Date],"="&amp;A4736,[1]!Query1[Quantity])</f>
        <v>0</v>
      </c>
      <c r="C4736" s="75" t="e">
        <f t="shared" si="147"/>
        <v>#DIV/0!</v>
      </c>
      <c r="D4736" s="74">
        <f>SUMIF([1]!Query1[Date],"="&amp;A4736,[1]!Query1[Trans_cnt])</f>
        <v>0</v>
      </c>
    </row>
    <row r="4737" spans="1:4" x14ac:dyDescent="0.25">
      <c r="A4737" s="8">
        <f t="shared" si="148"/>
        <v>49662</v>
      </c>
      <c r="B4737" s="74">
        <f>SUMIF([1]!Query1[Date],"="&amp;A4737,[1]!Query1[Quantity])</f>
        <v>0</v>
      </c>
      <c r="C4737" s="75" t="e">
        <f t="shared" si="147"/>
        <v>#DIV/0!</v>
      </c>
      <c r="D4737" s="74">
        <f>SUMIF([1]!Query1[Date],"="&amp;A4737,[1]!Query1[Trans_cnt])</f>
        <v>0</v>
      </c>
    </row>
    <row r="4738" spans="1:4" x14ac:dyDescent="0.25">
      <c r="A4738" s="8">
        <f t="shared" si="148"/>
        <v>49663</v>
      </c>
      <c r="B4738" s="74">
        <f>SUMIF([1]!Query1[Date],"="&amp;A4738,[1]!Query1[Quantity])</f>
        <v>0</v>
      </c>
      <c r="C4738" s="75" t="e">
        <f t="shared" si="147"/>
        <v>#DIV/0!</v>
      </c>
      <c r="D4738" s="74">
        <f>SUMIF([1]!Query1[Date],"="&amp;A4738,[1]!Query1[Trans_cnt])</f>
        <v>0</v>
      </c>
    </row>
    <row r="4739" spans="1:4" x14ac:dyDescent="0.25">
      <c r="A4739" s="8">
        <f t="shared" si="148"/>
        <v>49664</v>
      </c>
      <c r="B4739" s="74">
        <f>SUMIF([1]!Query1[Date],"="&amp;A4739,[1]!Query1[Quantity])</f>
        <v>0</v>
      </c>
      <c r="C4739" s="75" t="e">
        <f t="shared" ref="C4739:C4802" si="149">B4739/D4739</f>
        <v>#DIV/0!</v>
      </c>
      <c r="D4739" s="74">
        <f>SUMIF([1]!Query1[Date],"="&amp;A4739,[1]!Query1[Trans_cnt])</f>
        <v>0</v>
      </c>
    </row>
    <row r="4740" spans="1:4" x14ac:dyDescent="0.25">
      <c r="A4740" s="8">
        <f t="shared" si="148"/>
        <v>49665</v>
      </c>
      <c r="B4740" s="74">
        <f>SUMIF([1]!Query1[Date],"="&amp;A4740,[1]!Query1[Quantity])</f>
        <v>0</v>
      </c>
      <c r="C4740" s="75" t="e">
        <f t="shared" si="149"/>
        <v>#DIV/0!</v>
      </c>
      <c r="D4740" s="74">
        <f>SUMIF([1]!Query1[Date],"="&amp;A4740,[1]!Query1[Trans_cnt])</f>
        <v>0</v>
      </c>
    </row>
    <row r="4741" spans="1:4" x14ac:dyDescent="0.25">
      <c r="A4741" s="8">
        <f t="shared" si="148"/>
        <v>49666</v>
      </c>
      <c r="B4741" s="74">
        <f>SUMIF([1]!Query1[Date],"="&amp;A4741,[1]!Query1[Quantity])</f>
        <v>0</v>
      </c>
      <c r="C4741" s="75" t="e">
        <f t="shared" si="149"/>
        <v>#DIV/0!</v>
      </c>
      <c r="D4741" s="74">
        <f>SUMIF([1]!Query1[Date],"="&amp;A4741,[1]!Query1[Trans_cnt])</f>
        <v>0</v>
      </c>
    </row>
    <row r="4742" spans="1:4" x14ac:dyDescent="0.25">
      <c r="A4742" s="8">
        <f t="shared" si="148"/>
        <v>49667</v>
      </c>
      <c r="B4742" s="74">
        <f>SUMIF([1]!Query1[Date],"="&amp;A4742,[1]!Query1[Quantity])</f>
        <v>0</v>
      </c>
      <c r="C4742" s="75" t="e">
        <f t="shared" si="149"/>
        <v>#DIV/0!</v>
      </c>
      <c r="D4742" s="74">
        <f>SUMIF([1]!Query1[Date],"="&amp;A4742,[1]!Query1[Trans_cnt])</f>
        <v>0</v>
      </c>
    </row>
    <row r="4743" spans="1:4" x14ac:dyDescent="0.25">
      <c r="A4743" s="8">
        <f t="shared" si="148"/>
        <v>49668</v>
      </c>
      <c r="B4743" s="74">
        <f>SUMIF([1]!Query1[Date],"="&amp;A4743,[1]!Query1[Quantity])</f>
        <v>0</v>
      </c>
      <c r="C4743" s="75" t="e">
        <f t="shared" si="149"/>
        <v>#DIV/0!</v>
      </c>
      <c r="D4743" s="74">
        <f>SUMIF([1]!Query1[Date],"="&amp;A4743,[1]!Query1[Trans_cnt])</f>
        <v>0</v>
      </c>
    </row>
    <row r="4744" spans="1:4" x14ac:dyDescent="0.25">
      <c r="A4744" s="8">
        <f t="shared" si="148"/>
        <v>49669</v>
      </c>
      <c r="B4744" s="74">
        <f>SUMIF([1]!Query1[Date],"="&amp;A4744,[1]!Query1[Quantity])</f>
        <v>0</v>
      </c>
      <c r="C4744" s="75" t="e">
        <f t="shared" si="149"/>
        <v>#DIV/0!</v>
      </c>
      <c r="D4744" s="74">
        <f>SUMIF([1]!Query1[Date],"="&amp;A4744,[1]!Query1[Trans_cnt])</f>
        <v>0</v>
      </c>
    </row>
    <row r="4745" spans="1:4" x14ac:dyDescent="0.25">
      <c r="A4745" s="8">
        <f t="shared" si="148"/>
        <v>49670</v>
      </c>
      <c r="B4745" s="74">
        <f>SUMIF([1]!Query1[Date],"="&amp;A4745,[1]!Query1[Quantity])</f>
        <v>0</v>
      </c>
      <c r="C4745" s="75" t="e">
        <f t="shared" si="149"/>
        <v>#DIV/0!</v>
      </c>
      <c r="D4745" s="74">
        <f>SUMIF([1]!Query1[Date],"="&amp;A4745,[1]!Query1[Trans_cnt])</f>
        <v>0</v>
      </c>
    </row>
    <row r="4746" spans="1:4" x14ac:dyDescent="0.25">
      <c r="A4746" s="8">
        <f t="shared" si="148"/>
        <v>49671</v>
      </c>
      <c r="B4746" s="74">
        <f>SUMIF([1]!Query1[Date],"="&amp;A4746,[1]!Query1[Quantity])</f>
        <v>0</v>
      </c>
      <c r="C4746" s="75" t="e">
        <f t="shared" si="149"/>
        <v>#DIV/0!</v>
      </c>
      <c r="D4746" s="74">
        <f>SUMIF([1]!Query1[Date],"="&amp;A4746,[1]!Query1[Trans_cnt])</f>
        <v>0</v>
      </c>
    </row>
    <row r="4747" spans="1:4" x14ac:dyDescent="0.25">
      <c r="A4747" s="8">
        <f t="shared" si="148"/>
        <v>49672</v>
      </c>
      <c r="B4747" s="74">
        <f>SUMIF([1]!Query1[Date],"="&amp;A4747,[1]!Query1[Quantity])</f>
        <v>0</v>
      </c>
      <c r="C4747" s="75" t="e">
        <f t="shared" si="149"/>
        <v>#DIV/0!</v>
      </c>
      <c r="D4747" s="74">
        <f>SUMIF([1]!Query1[Date],"="&amp;A4747,[1]!Query1[Trans_cnt])</f>
        <v>0</v>
      </c>
    </row>
    <row r="4748" spans="1:4" x14ac:dyDescent="0.25">
      <c r="A4748" s="8">
        <f t="shared" si="148"/>
        <v>49673</v>
      </c>
      <c r="B4748" s="74">
        <f>SUMIF([1]!Query1[Date],"="&amp;A4748,[1]!Query1[Quantity])</f>
        <v>0</v>
      </c>
      <c r="C4748" s="75" t="e">
        <f t="shared" si="149"/>
        <v>#DIV/0!</v>
      </c>
      <c r="D4748" s="74">
        <f>SUMIF([1]!Query1[Date],"="&amp;A4748,[1]!Query1[Trans_cnt])</f>
        <v>0</v>
      </c>
    </row>
    <row r="4749" spans="1:4" x14ac:dyDescent="0.25">
      <c r="A4749" s="8">
        <f t="shared" si="148"/>
        <v>49674</v>
      </c>
      <c r="B4749" s="74">
        <f>SUMIF([1]!Query1[Date],"="&amp;A4749,[1]!Query1[Quantity])</f>
        <v>0</v>
      </c>
      <c r="C4749" s="75" t="e">
        <f t="shared" si="149"/>
        <v>#DIV/0!</v>
      </c>
      <c r="D4749" s="74">
        <f>SUMIF([1]!Query1[Date],"="&amp;A4749,[1]!Query1[Trans_cnt])</f>
        <v>0</v>
      </c>
    </row>
    <row r="4750" spans="1:4" x14ac:dyDescent="0.25">
      <c r="A4750" s="8">
        <f t="shared" si="148"/>
        <v>49675</v>
      </c>
      <c r="B4750" s="74">
        <f>SUMIF([1]!Query1[Date],"="&amp;A4750,[1]!Query1[Quantity])</f>
        <v>0</v>
      </c>
      <c r="C4750" s="75" t="e">
        <f t="shared" si="149"/>
        <v>#DIV/0!</v>
      </c>
      <c r="D4750" s="74">
        <f>SUMIF([1]!Query1[Date],"="&amp;A4750,[1]!Query1[Trans_cnt])</f>
        <v>0</v>
      </c>
    </row>
    <row r="4751" spans="1:4" x14ac:dyDescent="0.25">
      <c r="A4751" s="8">
        <f t="shared" si="148"/>
        <v>49676</v>
      </c>
      <c r="B4751" s="74">
        <f>SUMIF([1]!Query1[Date],"="&amp;A4751,[1]!Query1[Quantity])</f>
        <v>0</v>
      </c>
      <c r="C4751" s="75" t="e">
        <f t="shared" si="149"/>
        <v>#DIV/0!</v>
      </c>
      <c r="D4751" s="74">
        <f>SUMIF([1]!Query1[Date],"="&amp;A4751,[1]!Query1[Trans_cnt])</f>
        <v>0</v>
      </c>
    </row>
    <row r="4752" spans="1:4" x14ac:dyDescent="0.25">
      <c r="A4752" s="8">
        <f t="shared" si="148"/>
        <v>49677</v>
      </c>
      <c r="B4752" s="74">
        <f>SUMIF([1]!Query1[Date],"="&amp;A4752,[1]!Query1[Quantity])</f>
        <v>0</v>
      </c>
      <c r="C4752" s="75" t="e">
        <f t="shared" si="149"/>
        <v>#DIV/0!</v>
      </c>
      <c r="D4752" s="74">
        <f>SUMIF([1]!Query1[Date],"="&amp;A4752,[1]!Query1[Trans_cnt])</f>
        <v>0</v>
      </c>
    </row>
    <row r="4753" spans="1:4" x14ac:dyDescent="0.25">
      <c r="A4753" s="8">
        <f t="shared" si="148"/>
        <v>49678</v>
      </c>
      <c r="B4753" s="74">
        <f>SUMIF([1]!Query1[Date],"="&amp;A4753,[1]!Query1[Quantity])</f>
        <v>0</v>
      </c>
      <c r="C4753" s="75" t="e">
        <f t="shared" si="149"/>
        <v>#DIV/0!</v>
      </c>
      <c r="D4753" s="74">
        <f>SUMIF([1]!Query1[Date],"="&amp;A4753,[1]!Query1[Trans_cnt])</f>
        <v>0</v>
      </c>
    </row>
    <row r="4754" spans="1:4" x14ac:dyDescent="0.25">
      <c r="A4754" s="8">
        <f t="shared" si="148"/>
        <v>49679</v>
      </c>
      <c r="B4754" s="74">
        <f>SUMIF([1]!Query1[Date],"="&amp;A4754,[1]!Query1[Quantity])</f>
        <v>0</v>
      </c>
      <c r="C4754" s="75" t="e">
        <f t="shared" si="149"/>
        <v>#DIV/0!</v>
      </c>
      <c r="D4754" s="74">
        <f>SUMIF([1]!Query1[Date],"="&amp;A4754,[1]!Query1[Trans_cnt])</f>
        <v>0</v>
      </c>
    </row>
    <row r="4755" spans="1:4" x14ac:dyDescent="0.25">
      <c r="A4755" s="8">
        <f t="shared" si="148"/>
        <v>49680</v>
      </c>
      <c r="B4755" s="74">
        <f>SUMIF([1]!Query1[Date],"="&amp;A4755,[1]!Query1[Quantity])</f>
        <v>0</v>
      </c>
      <c r="C4755" s="75" t="e">
        <f t="shared" si="149"/>
        <v>#DIV/0!</v>
      </c>
      <c r="D4755" s="74">
        <f>SUMIF([1]!Query1[Date],"="&amp;A4755,[1]!Query1[Trans_cnt])</f>
        <v>0</v>
      </c>
    </row>
    <row r="4756" spans="1:4" x14ac:dyDescent="0.25">
      <c r="A4756" s="8">
        <f t="shared" si="148"/>
        <v>49681</v>
      </c>
      <c r="B4756" s="74">
        <f>SUMIF([1]!Query1[Date],"="&amp;A4756,[1]!Query1[Quantity])</f>
        <v>0</v>
      </c>
      <c r="C4756" s="75" t="e">
        <f t="shared" si="149"/>
        <v>#DIV/0!</v>
      </c>
      <c r="D4756" s="74">
        <f>SUMIF([1]!Query1[Date],"="&amp;A4756,[1]!Query1[Trans_cnt])</f>
        <v>0</v>
      </c>
    </row>
    <row r="4757" spans="1:4" x14ac:dyDescent="0.25">
      <c r="A4757" s="8">
        <f t="shared" si="148"/>
        <v>49682</v>
      </c>
      <c r="B4757" s="74">
        <f>SUMIF([1]!Query1[Date],"="&amp;A4757,[1]!Query1[Quantity])</f>
        <v>0</v>
      </c>
      <c r="C4757" s="75" t="e">
        <f t="shared" si="149"/>
        <v>#DIV/0!</v>
      </c>
      <c r="D4757" s="74">
        <f>SUMIF([1]!Query1[Date],"="&amp;A4757,[1]!Query1[Trans_cnt])</f>
        <v>0</v>
      </c>
    </row>
    <row r="4758" spans="1:4" x14ac:dyDescent="0.25">
      <c r="A4758" s="8">
        <f t="shared" si="148"/>
        <v>49683</v>
      </c>
      <c r="B4758" s="74">
        <f>SUMIF([1]!Query1[Date],"="&amp;A4758,[1]!Query1[Quantity])</f>
        <v>0</v>
      </c>
      <c r="C4758" s="75" t="e">
        <f t="shared" si="149"/>
        <v>#DIV/0!</v>
      </c>
      <c r="D4758" s="74">
        <f>SUMIF([1]!Query1[Date],"="&amp;A4758,[1]!Query1[Trans_cnt])</f>
        <v>0</v>
      </c>
    </row>
    <row r="4759" spans="1:4" x14ac:dyDescent="0.25">
      <c r="A4759" s="8">
        <f t="shared" ref="A4759:A4822" si="150">A4758+1</f>
        <v>49684</v>
      </c>
      <c r="B4759" s="74">
        <f>SUMIF([1]!Query1[Date],"="&amp;A4759,[1]!Query1[Quantity])</f>
        <v>0</v>
      </c>
      <c r="C4759" s="75" t="e">
        <f t="shared" si="149"/>
        <v>#DIV/0!</v>
      </c>
      <c r="D4759" s="74">
        <f>SUMIF([1]!Query1[Date],"="&amp;A4759,[1]!Query1[Trans_cnt])</f>
        <v>0</v>
      </c>
    </row>
    <row r="4760" spans="1:4" x14ac:dyDescent="0.25">
      <c r="A4760" s="8">
        <f t="shared" si="150"/>
        <v>49685</v>
      </c>
      <c r="B4760" s="74">
        <f>SUMIF([1]!Query1[Date],"="&amp;A4760,[1]!Query1[Quantity])</f>
        <v>0</v>
      </c>
      <c r="C4760" s="75" t="e">
        <f t="shared" si="149"/>
        <v>#DIV/0!</v>
      </c>
      <c r="D4760" s="74">
        <f>SUMIF([1]!Query1[Date],"="&amp;A4760,[1]!Query1[Trans_cnt])</f>
        <v>0</v>
      </c>
    </row>
    <row r="4761" spans="1:4" x14ac:dyDescent="0.25">
      <c r="A4761" s="8">
        <f t="shared" si="150"/>
        <v>49686</v>
      </c>
      <c r="B4761" s="74">
        <f>SUMIF([1]!Query1[Date],"="&amp;A4761,[1]!Query1[Quantity])</f>
        <v>0</v>
      </c>
      <c r="C4761" s="75" t="e">
        <f t="shared" si="149"/>
        <v>#DIV/0!</v>
      </c>
      <c r="D4761" s="74">
        <f>SUMIF([1]!Query1[Date],"="&amp;A4761,[1]!Query1[Trans_cnt])</f>
        <v>0</v>
      </c>
    </row>
    <row r="4762" spans="1:4" x14ac:dyDescent="0.25">
      <c r="A4762" s="8">
        <f t="shared" si="150"/>
        <v>49687</v>
      </c>
      <c r="B4762" s="74">
        <f>SUMIF([1]!Query1[Date],"="&amp;A4762,[1]!Query1[Quantity])</f>
        <v>0</v>
      </c>
      <c r="C4762" s="75" t="e">
        <f t="shared" si="149"/>
        <v>#DIV/0!</v>
      </c>
      <c r="D4762" s="74">
        <f>SUMIF([1]!Query1[Date],"="&amp;A4762,[1]!Query1[Trans_cnt])</f>
        <v>0</v>
      </c>
    </row>
    <row r="4763" spans="1:4" x14ac:dyDescent="0.25">
      <c r="A4763" s="8">
        <f t="shared" si="150"/>
        <v>49688</v>
      </c>
      <c r="B4763" s="74">
        <f>SUMIF([1]!Query1[Date],"="&amp;A4763,[1]!Query1[Quantity])</f>
        <v>0</v>
      </c>
      <c r="C4763" s="75" t="e">
        <f t="shared" si="149"/>
        <v>#DIV/0!</v>
      </c>
      <c r="D4763" s="74">
        <f>SUMIF([1]!Query1[Date],"="&amp;A4763,[1]!Query1[Trans_cnt])</f>
        <v>0</v>
      </c>
    </row>
    <row r="4764" spans="1:4" x14ac:dyDescent="0.25">
      <c r="A4764" s="8">
        <f t="shared" si="150"/>
        <v>49689</v>
      </c>
      <c r="B4764" s="74">
        <f>SUMIF([1]!Query1[Date],"="&amp;A4764,[1]!Query1[Quantity])</f>
        <v>0</v>
      </c>
      <c r="C4764" s="75" t="e">
        <f t="shared" si="149"/>
        <v>#DIV/0!</v>
      </c>
      <c r="D4764" s="74">
        <f>SUMIF([1]!Query1[Date],"="&amp;A4764,[1]!Query1[Trans_cnt])</f>
        <v>0</v>
      </c>
    </row>
    <row r="4765" spans="1:4" x14ac:dyDescent="0.25">
      <c r="A4765" s="8">
        <f t="shared" si="150"/>
        <v>49690</v>
      </c>
      <c r="B4765" s="74">
        <f>SUMIF([1]!Query1[Date],"="&amp;A4765,[1]!Query1[Quantity])</f>
        <v>0</v>
      </c>
      <c r="C4765" s="75" t="e">
        <f t="shared" si="149"/>
        <v>#DIV/0!</v>
      </c>
      <c r="D4765" s="74">
        <f>SUMIF([1]!Query1[Date],"="&amp;A4765,[1]!Query1[Trans_cnt])</f>
        <v>0</v>
      </c>
    </row>
    <row r="4766" spans="1:4" x14ac:dyDescent="0.25">
      <c r="A4766" s="8">
        <f t="shared" si="150"/>
        <v>49691</v>
      </c>
      <c r="B4766" s="74">
        <f>SUMIF([1]!Query1[Date],"="&amp;A4766,[1]!Query1[Quantity])</f>
        <v>0</v>
      </c>
      <c r="C4766" s="75" t="e">
        <f t="shared" si="149"/>
        <v>#DIV/0!</v>
      </c>
      <c r="D4766" s="74">
        <f>SUMIF([1]!Query1[Date],"="&amp;A4766,[1]!Query1[Trans_cnt])</f>
        <v>0</v>
      </c>
    </row>
    <row r="4767" spans="1:4" x14ac:dyDescent="0.25">
      <c r="A4767" s="8">
        <f t="shared" si="150"/>
        <v>49692</v>
      </c>
      <c r="B4767" s="74">
        <f>SUMIF([1]!Query1[Date],"="&amp;A4767,[1]!Query1[Quantity])</f>
        <v>0</v>
      </c>
      <c r="C4767" s="75" t="e">
        <f t="shared" si="149"/>
        <v>#DIV/0!</v>
      </c>
      <c r="D4767" s="74">
        <f>SUMIF([1]!Query1[Date],"="&amp;A4767,[1]!Query1[Trans_cnt])</f>
        <v>0</v>
      </c>
    </row>
    <row r="4768" spans="1:4" x14ac:dyDescent="0.25">
      <c r="A4768" s="8">
        <f t="shared" si="150"/>
        <v>49693</v>
      </c>
      <c r="B4768" s="74">
        <f>SUMIF([1]!Query1[Date],"="&amp;A4768,[1]!Query1[Quantity])</f>
        <v>0</v>
      </c>
      <c r="C4768" s="75" t="e">
        <f t="shared" si="149"/>
        <v>#DIV/0!</v>
      </c>
      <c r="D4768" s="74">
        <f>SUMIF([1]!Query1[Date],"="&amp;A4768,[1]!Query1[Trans_cnt])</f>
        <v>0</v>
      </c>
    </row>
    <row r="4769" spans="1:4" x14ac:dyDescent="0.25">
      <c r="A4769" s="8">
        <f t="shared" si="150"/>
        <v>49694</v>
      </c>
      <c r="B4769" s="74">
        <f>SUMIF([1]!Query1[Date],"="&amp;A4769,[1]!Query1[Quantity])</f>
        <v>0</v>
      </c>
      <c r="C4769" s="75" t="e">
        <f t="shared" si="149"/>
        <v>#DIV/0!</v>
      </c>
      <c r="D4769" s="74">
        <f>SUMIF([1]!Query1[Date],"="&amp;A4769,[1]!Query1[Trans_cnt])</f>
        <v>0</v>
      </c>
    </row>
    <row r="4770" spans="1:4" x14ac:dyDescent="0.25">
      <c r="A4770" s="8">
        <f t="shared" si="150"/>
        <v>49695</v>
      </c>
      <c r="B4770" s="74">
        <f>SUMIF([1]!Query1[Date],"="&amp;A4770,[1]!Query1[Quantity])</f>
        <v>0</v>
      </c>
      <c r="C4770" s="75" t="e">
        <f t="shared" si="149"/>
        <v>#DIV/0!</v>
      </c>
      <c r="D4770" s="74">
        <f>SUMIF([1]!Query1[Date],"="&amp;A4770,[1]!Query1[Trans_cnt])</f>
        <v>0</v>
      </c>
    </row>
    <row r="4771" spans="1:4" x14ac:dyDescent="0.25">
      <c r="A4771" s="8">
        <f t="shared" si="150"/>
        <v>49696</v>
      </c>
      <c r="B4771" s="74">
        <f>SUMIF([1]!Query1[Date],"="&amp;A4771,[1]!Query1[Quantity])</f>
        <v>0</v>
      </c>
      <c r="C4771" s="75" t="e">
        <f t="shared" si="149"/>
        <v>#DIV/0!</v>
      </c>
      <c r="D4771" s="74">
        <f>SUMIF([1]!Query1[Date],"="&amp;A4771,[1]!Query1[Trans_cnt])</f>
        <v>0</v>
      </c>
    </row>
    <row r="4772" spans="1:4" x14ac:dyDescent="0.25">
      <c r="A4772" s="8">
        <f t="shared" si="150"/>
        <v>49697</v>
      </c>
      <c r="B4772" s="74">
        <f>SUMIF([1]!Query1[Date],"="&amp;A4772,[1]!Query1[Quantity])</f>
        <v>0</v>
      </c>
      <c r="C4772" s="75" t="e">
        <f t="shared" si="149"/>
        <v>#DIV/0!</v>
      </c>
      <c r="D4772" s="74">
        <f>SUMIF([1]!Query1[Date],"="&amp;A4772,[1]!Query1[Trans_cnt])</f>
        <v>0</v>
      </c>
    </row>
    <row r="4773" spans="1:4" x14ac:dyDescent="0.25">
      <c r="A4773" s="8">
        <f t="shared" si="150"/>
        <v>49698</v>
      </c>
      <c r="B4773" s="74">
        <f>SUMIF([1]!Query1[Date],"="&amp;A4773,[1]!Query1[Quantity])</f>
        <v>0</v>
      </c>
      <c r="C4773" s="75" t="e">
        <f t="shared" si="149"/>
        <v>#DIV/0!</v>
      </c>
      <c r="D4773" s="74">
        <f>SUMIF([1]!Query1[Date],"="&amp;A4773,[1]!Query1[Trans_cnt])</f>
        <v>0</v>
      </c>
    </row>
    <row r="4774" spans="1:4" x14ac:dyDescent="0.25">
      <c r="A4774" s="8">
        <f t="shared" si="150"/>
        <v>49699</v>
      </c>
      <c r="B4774" s="74">
        <f>SUMIF([1]!Query1[Date],"="&amp;A4774,[1]!Query1[Quantity])</f>
        <v>0</v>
      </c>
      <c r="C4774" s="75" t="e">
        <f t="shared" si="149"/>
        <v>#DIV/0!</v>
      </c>
      <c r="D4774" s="74">
        <f>SUMIF([1]!Query1[Date],"="&amp;A4774,[1]!Query1[Trans_cnt])</f>
        <v>0</v>
      </c>
    </row>
    <row r="4775" spans="1:4" x14ac:dyDescent="0.25">
      <c r="A4775" s="8">
        <f t="shared" si="150"/>
        <v>49700</v>
      </c>
      <c r="B4775" s="74">
        <f>SUMIF([1]!Query1[Date],"="&amp;A4775,[1]!Query1[Quantity])</f>
        <v>0</v>
      </c>
      <c r="C4775" s="75" t="e">
        <f t="shared" si="149"/>
        <v>#DIV/0!</v>
      </c>
      <c r="D4775" s="74">
        <f>SUMIF([1]!Query1[Date],"="&amp;A4775,[1]!Query1[Trans_cnt])</f>
        <v>0</v>
      </c>
    </row>
    <row r="4776" spans="1:4" x14ac:dyDescent="0.25">
      <c r="A4776" s="8">
        <f t="shared" si="150"/>
        <v>49701</v>
      </c>
      <c r="B4776" s="74">
        <f>SUMIF([1]!Query1[Date],"="&amp;A4776,[1]!Query1[Quantity])</f>
        <v>0</v>
      </c>
      <c r="C4776" s="75" t="e">
        <f t="shared" si="149"/>
        <v>#DIV/0!</v>
      </c>
      <c r="D4776" s="74">
        <f>SUMIF([1]!Query1[Date],"="&amp;A4776,[1]!Query1[Trans_cnt])</f>
        <v>0</v>
      </c>
    </row>
    <row r="4777" spans="1:4" x14ac:dyDescent="0.25">
      <c r="A4777" s="8">
        <f t="shared" si="150"/>
        <v>49702</v>
      </c>
      <c r="B4777" s="74">
        <f>SUMIF([1]!Query1[Date],"="&amp;A4777,[1]!Query1[Quantity])</f>
        <v>0</v>
      </c>
      <c r="C4777" s="75" t="e">
        <f t="shared" si="149"/>
        <v>#DIV/0!</v>
      </c>
      <c r="D4777" s="74">
        <f>SUMIF([1]!Query1[Date],"="&amp;A4777,[1]!Query1[Trans_cnt])</f>
        <v>0</v>
      </c>
    </row>
    <row r="4778" spans="1:4" x14ac:dyDescent="0.25">
      <c r="A4778" s="8">
        <f t="shared" si="150"/>
        <v>49703</v>
      </c>
      <c r="B4778" s="74">
        <f>SUMIF([1]!Query1[Date],"="&amp;A4778,[1]!Query1[Quantity])</f>
        <v>0</v>
      </c>
      <c r="C4778" s="75" t="e">
        <f t="shared" si="149"/>
        <v>#DIV/0!</v>
      </c>
      <c r="D4778" s="74">
        <f>SUMIF([1]!Query1[Date],"="&amp;A4778,[1]!Query1[Trans_cnt])</f>
        <v>0</v>
      </c>
    </row>
    <row r="4779" spans="1:4" x14ac:dyDescent="0.25">
      <c r="A4779" s="8">
        <f t="shared" si="150"/>
        <v>49704</v>
      </c>
      <c r="B4779" s="74">
        <f>SUMIF([1]!Query1[Date],"="&amp;A4779,[1]!Query1[Quantity])</f>
        <v>0</v>
      </c>
      <c r="C4779" s="75" t="e">
        <f t="shared" si="149"/>
        <v>#DIV/0!</v>
      </c>
      <c r="D4779" s="74">
        <f>SUMIF([1]!Query1[Date],"="&amp;A4779,[1]!Query1[Trans_cnt])</f>
        <v>0</v>
      </c>
    </row>
    <row r="4780" spans="1:4" x14ac:dyDescent="0.25">
      <c r="A4780" s="8">
        <f t="shared" si="150"/>
        <v>49705</v>
      </c>
      <c r="B4780" s="74">
        <f>SUMIF([1]!Query1[Date],"="&amp;A4780,[1]!Query1[Quantity])</f>
        <v>0</v>
      </c>
      <c r="C4780" s="75" t="e">
        <f t="shared" si="149"/>
        <v>#DIV/0!</v>
      </c>
      <c r="D4780" s="74">
        <f>SUMIF([1]!Query1[Date],"="&amp;A4780,[1]!Query1[Trans_cnt])</f>
        <v>0</v>
      </c>
    </row>
    <row r="4781" spans="1:4" x14ac:dyDescent="0.25">
      <c r="A4781" s="8">
        <f t="shared" si="150"/>
        <v>49706</v>
      </c>
      <c r="B4781" s="74">
        <f>SUMIF([1]!Query1[Date],"="&amp;A4781,[1]!Query1[Quantity])</f>
        <v>0</v>
      </c>
      <c r="C4781" s="75" t="e">
        <f t="shared" si="149"/>
        <v>#DIV/0!</v>
      </c>
      <c r="D4781" s="74">
        <f>SUMIF([1]!Query1[Date],"="&amp;A4781,[1]!Query1[Trans_cnt])</f>
        <v>0</v>
      </c>
    </row>
    <row r="4782" spans="1:4" x14ac:dyDescent="0.25">
      <c r="A4782" s="8">
        <f t="shared" si="150"/>
        <v>49707</v>
      </c>
      <c r="B4782" s="74">
        <f>SUMIF([1]!Query1[Date],"="&amp;A4782,[1]!Query1[Quantity])</f>
        <v>0</v>
      </c>
      <c r="C4782" s="75" t="e">
        <f t="shared" si="149"/>
        <v>#DIV/0!</v>
      </c>
      <c r="D4782" s="74">
        <f>SUMIF([1]!Query1[Date],"="&amp;A4782,[1]!Query1[Trans_cnt])</f>
        <v>0</v>
      </c>
    </row>
    <row r="4783" spans="1:4" x14ac:dyDescent="0.25">
      <c r="A4783" s="8">
        <f t="shared" si="150"/>
        <v>49708</v>
      </c>
      <c r="B4783" s="74">
        <f>SUMIF([1]!Query1[Date],"="&amp;A4783,[1]!Query1[Quantity])</f>
        <v>0</v>
      </c>
      <c r="C4783" s="75" t="e">
        <f t="shared" si="149"/>
        <v>#DIV/0!</v>
      </c>
      <c r="D4783" s="74">
        <f>SUMIF([1]!Query1[Date],"="&amp;A4783,[1]!Query1[Trans_cnt])</f>
        <v>0</v>
      </c>
    </row>
    <row r="4784" spans="1:4" x14ac:dyDescent="0.25">
      <c r="A4784" s="8">
        <f t="shared" si="150"/>
        <v>49709</v>
      </c>
      <c r="B4784" s="74">
        <f>SUMIF([1]!Query1[Date],"="&amp;A4784,[1]!Query1[Quantity])</f>
        <v>0</v>
      </c>
      <c r="C4784" s="75" t="e">
        <f t="shared" si="149"/>
        <v>#DIV/0!</v>
      </c>
      <c r="D4784" s="74">
        <f>SUMIF([1]!Query1[Date],"="&amp;A4784,[1]!Query1[Trans_cnt])</f>
        <v>0</v>
      </c>
    </row>
    <row r="4785" spans="1:4" x14ac:dyDescent="0.25">
      <c r="A4785" s="8">
        <f t="shared" si="150"/>
        <v>49710</v>
      </c>
      <c r="B4785" s="74">
        <f>SUMIF([1]!Query1[Date],"="&amp;A4785,[1]!Query1[Quantity])</f>
        <v>0</v>
      </c>
      <c r="C4785" s="75" t="e">
        <f t="shared" si="149"/>
        <v>#DIV/0!</v>
      </c>
      <c r="D4785" s="74">
        <f>SUMIF([1]!Query1[Date],"="&amp;A4785,[1]!Query1[Trans_cnt])</f>
        <v>0</v>
      </c>
    </row>
    <row r="4786" spans="1:4" x14ac:dyDescent="0.25">
      <c r="A4786" s="8">
        <f t="shared" si="150"/>
        <v>49711</v>
      </c>
      <c r="B4786" s="74">
        <f>SUMIF([1]!Query1[Date],"="&amp;A4786,[1]!Query1[Quantity])</f>
        <v>0</v>
      </c>
      <c r="C4786" s="75" t="e">
        <f t="shared" si="149"/>
        <v>#DIV/0!</v>
      </c>
      <c r="D4786" s="74">
        <f>SUMIF([1]!Query1[Date],"="&amp;A4786,[1]!Query1[Trans_cnt])</f>
        <v>0</v>
      </c>
    </row>
    <row r="4787" spans="1:4" x14ac:dyDescent="0.25">
      <c r="A4787" s="8">
        <f t="shared" si="150"/>
        <v>49712</v>
      </c>
      <c r="B4787" s="74">
        <f>SUMIF([1]!Query1[Date],"="&amp;A4787,[1]!Query1[Quantity])</f>
        <v>0</v>
      </c>
      <c r="C4787" s="75" t="e">
        <f t="shared" si="149"/>
        <v>#DIV/0!</v>
      </c>
      <c r="D4787" s="74">
        <f>SUMIF([1]!Query1[Date],"="&amp;A4787,[1]!Query1[Trans_cnt])</f>
        <v>0</v>
      </c>
    </row>
    <row r="4788" spans="1:4" x14ac:dyDescent="0.25">
      <c r="A4788" s="8">
        <f t="shared" si="150"/>
        <v>49713</v>
      </c>
      <c r="B4788" s="74">
        <f>SUMIF([1]!Query1[Date],"="&amp;A4788,[1]!Query1[Quantity])</f>
        <v>0</v>
      </c>
      <c r="C4788" s="75" t="e">
        <f t="shared" si="149"/>
        <v>#DIV/0!</v>
      </c>
      <c r="D4788" s="74">
        <f>SUMIF([1]!Query1[Date],"="&amp;A4788,[1]!Query1[Trans_cnt])</f>
        <v>0</v>
      </c>
    </row>
    <row r="4789" spans="1:4" x14ac:dyDescent="0.25">
      <c r="A4789" s="8">
        <f t="shared" si="150"/>
        <v>49714</v>
      </c>
      <c r="B4789" s="74">
        <f>SUMIF([1]!Query1[Date],"="&amp;A4789,[1]!Query1[Quantity])</f>
        <v>0</v>
      </c>
      <c r="C4789" s="75" t="e">
        <f t="shared" si="149"/>
        <v>#DIV/0!</v>
      </c>
      <c r="D4789" s="74">
        <f>SUMIF([1]!Query1[Date],"="&amp;A4789,[1]!Query1[Trans_cnt])</f>
        <v>0</v>
      </c>
    </row>
    <row r="4790" spans="1:4" x14ac:dyDescent="0.25">
      <c r="A4790" s="8">
        <f t="shared" si="150"/>
        <v>49715</v>
      </c>
      <c r="B4790" s="74">
        <f>SUMIF([1]!Query1[Date],"="&amp;A4790,[1]!Query1[Quantity])</f>
        <v>0</v>
      </c>
      <c r="C4790" s="75" t="e">
        <f t="shared" si="149"/>
        <v>#DIV/0!</v>
      </c>
      <c r="D4790" s="74">
        <f>SUMIF([1]!Query1[Date],"="&amp;A4790,[1]!Query1[Trans_cnt])</f>
        <v>0</v>
      </c>
    </row>
    <row r="4791" spans="1:4" x14ac:dyDescent="0.25">
      <c r="A4791" s="8">
        <f t="shared" si="150"/>
        <v>49716</v>
      </c>
      <c r="B4791" s="74">
        <f>SUMIF([1]!Query1[Date],"="&amp;A4791,[1]!Query1[Quantity])</f>
        <v>0</v>
      </c>
      <c r="C4791" s="75" t="e">
        <f t="shared" si="149"/>
        <v>#DIV/0!</v>
      </c>
      <c r="D4791" s="74">
        <f>SUMIF([1]!Query1[Date],"="&amp;A4791,[1]!Query1[Trans_cnt])</f>
        <v>0</v>
      </c>
    </row>
    <row r="4792" spans="1:4" x14ac:dyDescent="0.25">
      <c r="A4792" s="8">
        <f t="shared" si="150"/>
        <v>49717</v>
      </c>
      <c r="B4792" s="74">
        <f>SUMIF([1]!Query1[Date],"="&amp;A4792,[1]!Query1[Quantity])</f>
        <v>0</v>
      </c>
      <c r="C4792" s="75" t="e">
        <f t="shared" si="149"/>
        <v>#DIV/0!</v>
      </c>
      <c r="D4792" s="74">
        <f>SUMIF([1]!Query1[Date],"="&amp;A4792,[1]!Query1[Trans_cnt])</f>
        <v>0</v>
      </c>
    </row>
    <row r="4793" spans="1:4" x14ac:dyDescent="0.25">
      <c r="A4793" s="8">
        <f t="shared" si="150"/>
        <v>49718</v>
      </c>
      <c r="B4793" s="74">
        <f>SUMIF([1]!Query1[Date],"="&amp;A4793,[1]!Query1[Quantity])</f>
        <v>0</v>
      </c>
      <c r="C4793" s="75" t="e">
        <f t="shared" si="149"/>
        <v>#DIV/0!</v>
      </c>
      <c r="D4793" s="74">
        <f>SUMIF([1]!Query1[Date],"="&amp;A4793,[1]!Query1[Trans_cnt])</f>
        <v>0</v>
      </c>
    </row>
    <row r="4794" spans="1:4" x14ac:dyDescent="0.25">
      <c r="A4794" s="8">
        <f t="shared" si="150"/>
        <v>49719</v>
      </c>
      <c r="B4794" s="74">
        <f>SUMIF([1]!Query1[Date],"="&amp;A4794,[1]!Query1[Quantity])</f>
        <v>0</v>
      </c>
      <c r="C4794" s="75" t="e">
        <f t="shared" si="149"/>
        <v>#DIV/0!</v>
      </c>
      <c r="D4794" s="74">
        <f>SUMIF([1]!Query1[Date],"="&amp;A4794,[1]!Query1[Trans_cnt])</f>
        <v>0</v>
      </c>
    </row>
    <row r="4795" spans="1:4" x14ac:dyDescent="0.25">
      <c r="A4795" s="8">
        <f t="shared" si="150"/>
        <v>49720</v>
      </c>
      <c r="B4795" s="74">
        <f>SUMIF([1]!Query1[Date],"="&amp;A4795,[1]!Query1[Quantity])</f>
        <v>0</v>
      </c>
      <c r="C4795" s="75" t="e">
        <f t="shared" si="149"/>
        <v>#DIV/0!</v>
      </c>
      <c r="D4795" s="74">
        <f>SUMIF([1]!Query1[Date],"="&amp;A4795,[1]!Query1[Trans_cnt])</f>
        <v>0</v>
      </c>
    </row>
    <row r="4796" spans="1:4" x14ac:dyDescent="0.25">
      <c r="A4796" s="8">
        <f t="shared" si="150"/>
        <v>49721</v>
      </c>
      <c r="B4796" s="74">
        <f>SUMIF([1]!Query1[Date],"="&amp;A4796,[1]!Query1[Quantity])</f>
        <v>0</v>
      </c>
      <c r="C4796" s="75" t="e">
        <f t="shared" si="149"/>
        <v>#DIV/0!</v>
      </c>
      <c r="D4796" s="74">
        <f>SUMIF([1]!Query1[Date],"="&amp;A4796,[1]!Query1[Trans_cnt])</f>
        <v>0</v>
      </c>
    </row>
    <row r="4797" spans="1:4" x14ac:dyDescent="0.25">
      <c r="A4797" s="8">
        <f t="shared" si="150"/>
        <v>49722</v>
      </c>
      <c r="B4797" s="74">
        <f>SUMIF([1]!Query1[Date],"="&amp;A4797,[1]!Query1[Quantity])</f>
        <v>0</v>
      </c>
      <c r="C4797" s="75" t="e">
        <f t="shared" si="149"/>
        <v>#DIV/0!</v>
      </c>
      <c r="D4797" s="74">
        <f>SUMIF([1]!Query1[Date],"="&amp;A4797,[1]!Query1[Trans_cnt])</f>
        <v>0</v>
      </c>
    </row>
    <row r="4798" spans="1:4" x14ac:dyDescent="0.25">
      <c r="A4798" s="8">
        <f t="shared" si="150"/>
        <v>49723</v>
      </c>
      <c r="B4798" s="74">
        <f>SUMIF([1]!Query1[Date],"="&amp;A4798,[1]!Query1[Quantity])</f>
        <v>0</v>
      </c>
      <c r="C4798" s="75" t="e">
        <f t="shared" si="149"/>
        <v>#DIV/0!</v>
      </c>
      <c r="D4798" s="74">
        <f>SUMIF([1]!Query1[Date],"="&amp;A4798,[1]!Query1[Trans_cnt])</f>
        <v>0</v>
      </c>
    </row>
    <row r="4799" spans="1:4" x14ac:dyDescent="0.25">
      <c r="A4799" s="8">
        <f t="shared" si="150"/>
        <v>49724</v>
      </c>
      <c r="B4799" s="74">
        <f>SUMIF([1]!Query1[Date],"="&amp;A4799,[1]!Query1[Quantity])</f>
        <v>0</v>
      </c>
      <c r="C4799" s="75" t="e">
        <f t="shared" si="149"/>
        <v>#DIV/0!</v>
      </c>
      <c r="D4799" s="74">
        <f>SUMIF([1]!Query1[Date],"="&amp;A4799,[1]!Query1[Trans_cnt])</f>
        <v>0</v>
      </c>
    </row>
    <row r="4800" spans="1:4" x14ac:dyDescent="0.25">
      <c r="A4800" s="8">
        <f t="shared" si="150"/>
        <v>49725</v>
      </c>
      <c r="B4800" s="74">
        <f>SUMIF([1]!Query1[Date],"="&amp;A4800,[1]!Query1[Quantity])</f>
        <v>0</v>
      </c>
      <c r="C4800" s="75" t="e">
        <f t="shared" si="149"/>
        <v>#DIV/0!</v>
      </c>
      <c r="D4800" s="74">
        <f>SUMIF([1]!Query1[Date],"="&amp;A4800,[1]!Query1[Trans_cnt])</f>
        <v>0</v>
      </c>
    </row>
    <row r="4801" spans="1:4" x14ac:dyDescent="0.25">
      <c r="A4801" s="8">
        <f t="shared" si="150"/>
        <v>49726</v>
      </c>
      <c r="B4801" s="74">
        <f>SUMIF([1]!Query1[Date],"="&amp;A4801,[1]!Query1[Quantity])</f>
        <v>0</v>
      </c>
      <c r="C4801" s="75" t="e">
        <f t="shared" si="149"/>
        <v>#DIV/0!</v>
      </c>
      <c r="D4801" s="74">
        <f>SUMIF([1]!Query1[Date],"="&amp;A4801,[1]!Query1[Trans_cnt])</f>
        <v>0</v>
      </c>
    </row>
    <row r="4802" spans="1:4" x14ac:dyDescent="0.25">
      <c r="A4802" s="8">
        <f t="shared" si="150"/>
        <v>49727</v>
      </c>
      <c r="B4802" s="74">
        <f>SUMIF([1]!Query1[Date],"="&amp;A4802,[1]!Query1[Quantity])</f>
        <v>0</v>
      </c>
      <c r="C4802" s="75" t="e">
        <f t="shared" si="149"/>
        <v>#DIV/0!</v>
      </c>
      <c r="D4802" s="74">
        <f>SUMIF([1]!Query1[Date],"="&amp;A4802,[1]!Query1[Trans_cnt])</f>
        <v>0</v>
      </c>
    </row>
    <row r="4803" spans="1:4" x14ac:dyDescent="0.25">
      <c r="A4803" s="8">
        <f t="shared" si="150"/>
        <v>49728</v>
      </c>
      <c r="B4803" s="74">
        <f>SUMIF([1]!Query1[Date],"="&amp;A4803,[1]!Query1[Quantity])</f>
        <v>0</v>
      </c>
      <c r="C4803" s="75" t="e">
        <f t="shared" ref="C4803:C4866" si="151">B4803/D4803</f>
        <v>#DIV/0!</v>
      </c>
      <c r="D4803" s="74">
        <f>SUMIF([1]!Query1[Date],"="&amp;A4803,[1]!Query1[Trans_cnt])</f>
        <v>0</v>
      </c>
    </row>
    <row r="4804" spans="1:4" x14ac:dyDescent="0.25">
      <c r="A4804" s="8">
        <f t="shared" si="150"/>
        <v>49729</v>
      </c>
      <c r="B4804" s="74">
        <f>SUMIF([1]!Query1[Date],"="&amp;A4804,[1]!Query1[Quantity])</f>
        <v>0</v>
      </c>
      <c r="C4804" s="75" t="e">
        <f t="shared" si="151"/>
        <v>#DIV/0!</v>
      </c>
      <c r="D4804" s="74">
        <f>SUMIF([1]!Query1[Date],"="&amp;A4804,[1]!Query1[Trans_cnt])</f>
        <v>0</v>
      </c>
    </row>
    <row r="4805" spans="1:4" x14ac:dyDescent="0.25">
      <c r="A4805" s="8">
        <f t="shared" si="150"/>
        <v>49730</v>
      </c>
      <c r="B4805" s="74">
        <f>SUMIF([1]!Query1[Date],"="&amp;A4805,[1]!Query1[Quantity])</f>
        <v>0</v>
      </c>
      <c r="C4805" s="75" t="e">
        <f t="shared" si="151"/>
        <v>#DIV/0!</v>
      </c>
      <c r="D4805" s="74">
        <f>SUMIF([1]!Query1[Date],"="&amp;A4805,[1]!Query1[Trans_cnt])</f>
        <v>0</v>
      </c>
    </row>
    <row r="4806" spans="1:4" x14ac:dyDescent="0.25">
      <c r="A4806" s="8">
        <f t="shared" si="150"/>
        <v>49731</v>
      </c>
      <c r="B4806" s="74">
        <f>SUMIF([1]!Query1[Date],"="&amp;A4806,[1]!Query1[Quantity])</f>
        <v>0</v>
      </c>
      <c r="C4806" s="75" t="e">
        <f t="shared" si="151"/>
        <v>#DIV/0!</v>
      </c>
      <c r="D4806" s="74">
        <f>SUMIF([1]!Query1[Date],"="&amp;A4806,[1]!Query1[Trans_cnt])</f>
        <v>0</v>
      </c>
    </row>
    <row r="4807" spans="1:4" x14ac:dyDescent="0.25">
      <c r="A4807" s="8">
        <f t="shared" si="150"/>
        <v>49732</v>
      </c>
      <c r="B4807" s="74">
        <f>SUMIF([1]!Query1[Date],"="&amp;A4807,[1]!Query1[Quantity])</f>
        <v>0</v>
      </c>
      <c r="C4807" s="75" t="e">
        <f t="shared" si="151"/>
        <v>#DIV/0!</v>
      </c>
      <c r="D4807" s="74">
        <f>SUMIF([1]!Query1[Date],"="&amp;A4807,[1]!Query1[Trans_cnt])</f>
        <v>0</v>
      </c>
    </row>
    <row r="4808" spans="1:4" x14ac:dyDescent="0.25">
      <c r="A4808" s="8">
        <f t="shared" si="150"/>
        <v>49733</v>
      </c>
      <c r="B4808" s="74">
        <f>SUMIF([1]!Query1[Date],"="&amp;A4808,[1]!Query1[Quantity])</f>
        <v>0</v>
      </c>
      <c r="C4808" s="75" t="e">
        <f t="shared" si="151"/>
        <v>#DIV/0!</v>
      </c>
      <c r="D4808" s="74">
        <f>SUMIF([1]!Query1[Date],"="&amp;A4808,[1]!Query1[Trans_cnt])</f>
        <v>0</v>
      </c>
    </row>
    <row r="4809" spans="1:4" x14ac:dyDescent="0.25">
      <c r="A4809" s="8">
        <f t="shared" si="150"/>
        <v>49734</v>
      </c>
      <c r="B4809" s="74">
        <f>SUMIF([1]!Query1[Date],"="&amp;A4809,[1]!Query1[Quantity])</f>
        <v>0</v>
      </c>
      <c r="C4809" s="75" t="e">
        <f t="shared" si="151"/>
        <v>#DIV/0!</v>
      </c>
      <c r="D4809" s="74">
        <f>SUMIF([1]!Query1[Date],"="&amp;A4809,[1]!Query1[Trans_cnt])</f>
        <v>0</v>
      </c>
    </row>
    <row r="4810" spans="1:4" x14ac:dyDescent="0.25">
      <c r="A4810" s="8">
        <f t="shared" si="150"/>
        <v>49735</v>
      </c>
      <c r="B4810" s="74">
        <f>SUMIF([1]!Query1[Date],"="&amp;A4810,[1]!Query1[Quantity])</f>
        <v>0</v>
      </c>
      <c r="C4810" s="75" t="e">
        <f t="shared" si="151"/>
        <v>#DIV/0!</v>
      </c>
      <c r="D4810" s="74">
        <f>SUMIF([1]!Query1[Date],"="&amp;A4810,[1]!Query1[Trans_cnt])</f>
        <v>0</v>
      </c>
    </row>
    <row r="4811" spans="1:4" x14ac:dyDescent="0.25">
      <c r="A4811" s="8">
        <f t="shared" si="150"/>
        <v>49736</v>
      </c>
      <c r="B4811" s="74">
        <f>SUMIF([1]!Query1[Date],"="&amp;A4811,[1]!Query1[Quantity])</f>
        <v>0</v>
      </c>
      <c r="C4811" s="75" t="e">
        <f t="shared" si="151"/>
        <v>#DIV/0!</v>
      </c>
      <c r="D4811" s="74">
        <f>SUMIF([1]!Query1[Date],"="&amp;A4811,[1]!Query1[Trans_cnt])</f>
        <v>0</v>
      </c>
    </row>
    <row r="4812" spans="1:4" x14ac:dyDescent="0.25">
      <c r="A4812" s="8">
        <f t="shared" si="150"/>
        <v>49737</v>
      </c>
      <c r="B4812" s="74">
        <f>SUMIF([1]!Query1[Date],"="&amp;A4812,[1]!Query1[Quantity])</f>
        <v>0</v>
      </c>
      <c r="C4812" s="75" t="e">
        <f t="shared" si="151"/>
        <v>#DIV/0!</v>
      </c>
      <c r="D4812" s="74">
        <f>SUMIF([1]!Query1[Date],"="&amp;A4812,[1]!Query1[Trans_cnt])</f>
        <v>0</v>
      </c>
    </row>
    <row r="4813" spans="1:4" x14ac:dyDescent="0.25">
      <c r="A4813" s="8">
        <f t="shared" si="150"/>
        <v>49738</v>
      </c>
      <c r="B4813" s="74">
        <f>SUMIF([1]!Query1[Date],"="&amp;A4813,[1]!Query1[Quantity])</f>
        <v>0</v>
      </c>
      <c r="C4813" s="75" t="e">
        <f t="shared" si="151"/>
        <v>#DIV/0!</v>
      </c>
      <c r="D4813" s="74">
        <f>SUMIF([1]!Query1[Date],"="&amp;A4813,[1]!Query1[Trans_cnt])</f>
        <v>0</v>
      </c>
    </row>
    <row r="4814" spans="1:4" x14ac:dyDescent="0.25">
      <c r="A4814" s="8">
        <f t="shared" si="150"/>
        <v>49739</v>
      </c>
      <c r="B4814" s="74">
        <f>SUMIF([1]!Query1[Date],"="&amp;A4814,[1]!Query1[Quantity])</f>
        <v>0</v>
      </c>
      <c r="C4814" s="75" t="e">
        <f t="shared" si="151"/>
        <v>#DIV/0!</v>
      </c>
      <c r="D4814" s="74">
        <f>SUMIF([1]!Query1[Date],"="&amp;A4814,[1]!Query1[Trans_cnt])</f>
        <v>0</v>
      </c>
    </row>
    <row r="4815" spans="1:4" x14ac:dyDescent="0.25">
      <c r="A4815" s="8">
        <f t="shared" si="150"/>
        <v>49740</v>
      </c>
      <c r="B4815" s="74">
        <f>SUMIF([1]!Query1[Date],"="&amp;A4815,[1]!Query1[Quantity])</f>
        <v>0</v>
      </c>
      <c r="C4815" s="75" t="e">
        <f t="shared" si="151"/>
        <v>#DIV/0!</v>
      </c>
      <c r="D4815" s="74">
        <f>SUMIF([1]!Query1[Date],"="&amp;A4815,[1]!Query1[Trans_cnt])</f>
        <v>0</v>
      </c>
    </row>
    <row r="4816" spans="1:4" x14ac:dyDescent="0.25">
      <c r="A4816" s="8">
        <f t="shared" si="150"/>
        <v>49741</v>
      </c>
      <c r="B4816" s="74">
        <f>SUMIF([1]!Query1[Date],"="&amp;A4816,[1]!Query1[Quantity])</f>
        <v>0</v>
      </c>
      <c r="C4816" s="75" t="e">
        <f t="shared" si="151"/>
        <v>#DIV/0!</v>
      </c>
      <c r="D4816" s="74">
        <f>SUMIF([1]!Query1[Date],"="&amp;A4816,[1]!Query1[Trans_cnt])</f>
        <v>0</v>
      </c>
    </row>
    <row r="4817" spans="1:4" x14ac:dyDescent="0.25">
      <c r="A4817" s="8">
        <f t="shared" si="150"/>
        <v>49742</v>
      </c>
      <c r="B4817" s="74">
        <f>SUMIF([1]!Query1[Date],"="&amp;A4817,[1]!Query1[Quantity])</f>
        <v>0</v>
      </c>
      <c r="C4817" s="75" t="e">
        <f t="shared" si="151"/>
        <v>#DIV/0!</v>
      </c>
      <c r="D4817" s="74">
        <f>SUMIF([1]!Query1[Date],"="&amp;A4817,[1]!Query1[Trans_cnt])</f>
        <v>0</v>
      </c>
    </row>
    <row r="4818" spans="1:4" x14ac:dyDescent="0.25">
      <c r="A4818" s="8">
        <f t="shared" si="150"/>
        <v>49743</v>
      </c>
      <c r="B4818" s="74">
        <f>SUMIF([1]!Query1[Date],"="&amp;A4818,[1]!Query1[Quantity])</f>
        <v>0</v>
      </c>
      <c r="C4818" s="75" t="e">
        <f t="shared" si="151"/>
        <v>#DIV/0!</v>
      </c>
      <c r="D4818" s="74">
        <f>SUMIF([1]!Query1[Date],"="&amp;A4818,[1]!Query1[Trans_cnt])</f>
        <v>0</v>
      </c>
    </row>
    <row r="4819" spans="1:4" x14ac:dyDescent="0.25">
      <c r="A4819" s="8">
        <f t="shared" si="150"/>
        <v>49744</v>
      </c>
      <c r="B4819" s="74">
        <f>SUMIF([1]!Query1[Date],"="&amp;A4819,[1]!Query1[Quantity])</f>
        <v>0</v>
      </c>
      <c r="C4819" s="75" t="e">
        <f t="shared" si="151"/>
        <v>#DIV/0!</v>
      </c>
      <c r="D4819" s="74">
        <f>SUMIF([1]!Query1[Date],"="&amp;A4819,[1]!Query1[Trans_cnt])</f>
        <v>0</v>
      </c>
    </row>
    <row r="4820" spans="1:4" x14ac:dyDescent="0.25">
      <c r="A4820" s="8">
        <f t="shared" si="150"/>
        <v>49745</v>
      </c>
      <c r="B4820" s="74">
        <f>SUMIF([1]!Query1[Date],"="&amp;A4820,[1]!Query1[Quantity])</f>
        <v>0</v>
      </c>
      <c r="C4820" s="75" t="e">
        <f t="shared" si="151"/>
        <v>#DIV/0!</v>
      </c>
      <c r="D4820" s="74">
        <f>SUMIF([1]!Query1[Date],"="&amp;A4820,[1]!Query1[Trans_cnt])</f>
        <v>0</v>
      </c>
    </row>
    <row r="4821" spans="1:4" x14ac:dyDescent="0.25">
      <c r="A4821" s="8">
        <f t="shared" si="150"/>
        <v>49746</v>
      </c>
      <c r="B4821" s="74">
        <f>SUMIF([1]!Query1[Date],"="&amp;A4821,[1]!Query1[Quantity])</f>
        <v>0</v>
      </c>
      <c r="C4821" s="75" t="e">
        <f t="shared" si="151"/>
        <v>#DIV/0!</v>
      </c>
      <c r="D4821" s="74">
        <f>SUMIF([1]!Query1[Date],"="&amp;A4821,[1]!Query1[Trans_cnt])</f>
        <v>0</v>
      </c>
    </row>
    <row r="4822" spans="1:4" x14ac:dyDescent="0.25">
      <c r="A4822" s="8">
        <f t="shared" si="150"/>
        <v>49747</v>
      </c>
      <c r="B4822" s="74">
        <f>SUMIF([1]!Query1[Date],"="&amp;A4822,[1]!Query1[Quantity])</f>
        <v>0</v>
      </c>
      <c r="C4822" s="75" t="e">
        <f t="shared" si="151"/>
        <v>#DIV/0!</v>
      </c>
      <c r="D4822" s="74">
        <f>SUMIF([1]!Query1[Date],"="&amp;A4822,[1]!Query1[Trans_cnt])</f>
        <v>0</v>
      </c>
    </row>
    <row r="4823" spans="1:4" x14ac:dyDescent="0.25">
      <c r="A4823" s="8">
        <f t="shared" ref="A4823:A4886" si="152">A4822+1</f>
        <v>49748</v>
      </c>
      <c r="B4823" s="74">
        <f>SUMIF([1]!Query1[Date],"="&amp;A4823,[1]!Query1[Quantity])</f>
        <v>0</v>
      </c>
      <c r="C4823" s="75" t="e">
        <f t="shared" si="151"/>
        <v>#DIV/0!</v>
      </c>
      <c r="D4823" s="74">
        <f>SUMIF([1]!Query1[Date],"="&amp;A4823,[1]!Query1[Trans_cnt])</f>
        <v>0</v>
      </c>
    </row>
    <row r="4824" spans="1:4" x14ac:dyDescent="0.25">
      <c r="A4824" s="8">
        <f t="shared" si="152"/>
        <v>49749</v>
      </c>
      <c r="B4824" s="74">
        <f>SUMIF([1]!Query1[Date],"="&amp;A4824,[1]!Query1[Quantity])</f>
        <v>0</v>
      </c>
      <c r="C4824" s="75" t="e">
        <f t="shared" si="151"/>
        <v>#DIV/0!</v>
      </c>
      <c r="D4824" s="74">
        <f>SUMIF([1]!Query1[Date],"="&amp;A4824,[1]!Query1[Trans_cnt])</f>
        <v>0</v>
      </c>
    </row>
    <row r="4825" spans="1:4" x14ac:dyDescent="0.25">
      <c r="A4825" s="8">
        <f t="shared" si="152"/>
        <v>49750</v>
      </c>
      <c r="B4825" s="74">
        <f>SUMIF([1]!Query1[Date],"="&amp;A4825,[1]!Query1[Quantity])</f>
        <v>0</v>
      </c>
      <c r="C4825" s="75" t="e">
        <f t="shared" si="151"/>
        <v>#DIV/0!</v>
      </c>
      <c r="D4825" s="74">
        <f>SUMIF([1]!Query1[Date],"="&amp;A4825,[1]!Query1[Trans_cnt])</f>
        <v>0</v>
      </c>
    </row>
    <row r="4826" spans="1:4" x14ac:dyDescent="0.25">
      <c r="A4826" s="8">
        <f t="shared" si="152"/>
        <v>49751</v>
      </c>
      <c r="B4826" s="74">
        <f>SUMIF([1]!Query1[Date],"="&amp;A4826,[1]!Query1[Quantity])</f>
        <v>0</v>
      </c>
      <c r="C4826" s="75" t="e">
        <f t="shared" si="151"/>
        <v>#DIV/0!</v>
      </c>
      <c r="D4826" s="74">
        <f>SUMIF([1]!Query1[Date],"="&amp;A4826,[1]!Query1[Trans_cnt])</f>
        <v>0</v>
      </c>
    </row>
    <row r="4827" spans="1:4" x14ac:dyDescent="0.25">
      <c r="A4827" s="8">
        <f t="shared" si="152"/>
        <v>49752</v>
      </c>
      <c r="B4827" s="74">
        <f>SUMIF([1]!Query1[Date],"="&amp;A4827,[1]!Query1[Quantity])</f>
        <v>0</v>
      </c>
      <c r="C4827" s="75" t="e">
        <f t="shared" si="151"/>
        <v>#DIV/0!</v>
      </c>
      <c r="D4827" s="74">
        <f>SUMIF([1]!Query1[Date],"="&amp;A4827,[1]!Query1[Trans_cnt])</f>
        <v>0</v>
      </c>
    </row>
    <row r="4828" spans="1:4" x14ac:dyDescent="0.25">
      <c r="A4828" s="8">
        <f t="shared" si="152"/>
        <v>49753</v>
      </c>
      <c r="B4828" s="74">
        <f>SUMIF([1]!Query1[Date],"="&amp;A4828,[1]!Query1[Quantity])</f>
        <v>0</v>
      </c>
      <c r="C4828" s="75" t="e">
        <f t="shared" si="151"/>
        <v>#DIV/0!</v>
      </c>
      <c r="D4828" s="74">
        <f>SUMIF([1]!Query1[Date],"="&amp;A4828,[1]!Query1[Trans_cnt])</f>
        <v>0</v>
      </c>
    </row>
    <row r="4829" spans="1:4" x14ac:dyDescent="0.25">
      <c r="A4829" s="8">
        <f t="shared" si="152"/>
        <v>49754</v>
      </c>
      <c r="B4829" s="74">
        <f>SUMIF([1]!Query1[Date],"="&amp;A4829,[1]!Query1[Quantity])</f>
        <v>0</v>
      </c>
      <c r="C4829" s="75" t="e">
        <f t="shared" si="151"/>
        <v>#DIV/0!</v>
      </c>
      <c r="D4829" s="74">
        <f>SUMIF([1]!Query1[Date],"="&amp;A4829,[1]!Query1[Trans_cnt])</f>
        <v>0</v>
      </c>
    </row>
    <row r="4830" spans="1:4" x14ac:dyDescent="0.25">
      <c r="A4830" s="8">
        <f t="shared" si="152"/>
        <v>49755</v>
      </c>
      <c r="B4830" s="74">
        <f>SUMIF([1]!Query1[Date],"="&amp;A4830,[1]!Query1[Quantity])</f>
        <v>0</v>
      </c>
      <c r="C4830" s="75" t="e">
        <f t="shared" si="151"/>
        <v>#DIV/0!</v>
      </c>
      <c r="D4830" s="74">
        <f>SUMIF([1]!Query1[Date],"="&amp;A4830,[1]!Query1[Trans_cnt])</f>
        <v>0</v>
      </c>
    </row>
    <row r="4831" spans="1:4" x14ac:dyDescent="0.25">
      <c r="A4831" s="8">
        <f t="shared" si="152"/>
        <v>49756</v>
      </c>
      <c r="B4831" s="74">
        <f>SUMIF([1]!Query1[Date],"="&amp;A4831,[1]!Query1[Quantity])</f>
        <v>0</v>
      </c>
      <c r="C4831" s="75" t="e">
        <f t="shared" si="151"/>
        <v>#DIV/0!</v>
      </c>
      <c r="D4831" s="74">
        <f>SUMIF([1]!Query1[Date],"="&amp;A4831,[1]!Query1[Trans_cnt])</f>
        <v>0</v>
      </c>
    </row>
    <row r="4832" spans="1:4" x14ac:dyDescent="0.25">
      <c r="A4832" s="8">
        <f t="shared" si="152"/>
        <v>49757</v>
      </c>
      <c r="B4832" s="74">
        <f>SUMIF([1]!Query1[Date],"="&amp;A4832,[1]!Query1[Quantity])</f>
        <v>0</v>
      </c>
      <c r="C4832" s="75" t="e">
        <f t="shared" si="151"/>
        <v>#DIV/0!</v>
      </c>
      <c r="D4832" s="74">
        <f>SUMIF([1]!Query1[Date],"="&amp;A4832,[1]!Query1[Trans_cnt])</f>
        <v>0</v>
      </c>
    </row>
    <row r="4833" spans="1:4" x14ac:dyDescent="0.25">
      <c r="A4833" s="8">
        <f t="shared" si="152"/>
        <v>49758</v>
      </c>
      <c r="B4833" s="74">
        <f>SUMIF([1]!Query1[Date],"="&amp;A4833,[1]!Query1[Quantity])</f>
        <v>0</v>
      </c>
      <c r="C4833" s="75" t="e">
        <f t="shared" si="151"/>
        <v>#DIV/0!</v>
      </c>
      <c r="D4833" s="74">
        <f>SUMIF([1]!Query1[Date],"="&amp;A4833,[1]!Query1[Trans_cnt])</f>
        <v>0</v>
      </c>
    </row>
    <row r="4834" spans="1:4" x14ac:dyDescent="0.25">
      <c r="A4834" s="8">
        <f t="shared" si="152"/>
        <v>49759</v>
      </c>
      <c r="B4834" s="74">
        <f>SUMIF([1]!Query1[Date],"="&amp;A4834,[1]!Query1[Quantity])</f>
        <v>0</v>
      </c>
      <c r="C4834" s="75" t="e">
        <f t="shared" si="151"/>
        <v>#DIV/0!</v>
      </c>
      <c r="D4834" s="74">
        <f>SUMIF([1]!Query1[Date],"="&amp;A4834,[1]!Query1[Trans_cnt])</f>
        <v>0</v>
      </c>
    </row>
    <row r="4835" spans="1:4" x14ac:dyDescent="0.25">
      <c r="A4835" s="8">
        <f t="shared" si="152"/>
        <v>49760</v>
      </c>
      <c r="B4835" s="74">
        <f>SUMIF([1]!Query1[Date],"="&amp;A4835,[1]!Query1[Quantity])</f>
        <v>0</v>
      </c>
      <c r="C4835" s="75" t="e">
        <f t="shared" si="151"/>
        <v>#DIV/0!</v>
      </c>
      <c r="D4835" s="74">
        <f>SUMIF([1]!Query1[Date],"="&amp;A4835,[1]!Query1[Trans_cnt])</f>
        <v>0</v>
      </c>
    </row>
    <row r="4836" spans="1:4" x14ac:dyDescent="0.25">
      <c r="A4836" s="8">
        <f t="shared" si="152"/>
        <v>49761</v>
      </c>
      <c r="B4836" s="74">
        <f>SUMIF([1]!Query1[Date],"="&amp;A4836,[1]!Query1[Quantity])</f>
        <v>0</v>
      </c>
      <c r="C4836" s="75" t="e">
        <f t="shared" si="151"/>
        <v>#DIV/0!</v>
      </c>
      <c r="D4836" s="74">
        <f>SUMIF([1]!Query1[Date],"="&amp;A4836,[1]!Query1[Trans_cnt])</f>
        <v>0</v>
      </c>
    </row>
    <row r="4837" spans="1:4" x14ac:dyDescent="0.25">
      <c r="A4837" s="8">
        <f t="shared" si="152"/>
        <v>49762</v>
      </c>
      <c r="B4837" s="74">
        <f>SUMIF([1]!Query1[Date],"="&amp;A4837,[1]!Query1[Quantity])</f>
        <v>0</v>
      </c>
      <c r="C4837" s="75" t="e">
        <f t="shared" si="151"/>
        <v>#DIV/0!</v>
      </c>
      <c r="D4837" s="74">
        <f>SUMIF([1]!Query1[Date],"="&amp;A4837,[1]!Query1[Trans_cnt])</f>
        <v>0</v>
      </c>
    </row>
    <row r="4838" spans="1:4" x14ac:dyDescent="0.25">
      <c r="A4838" s="8">
        <f t="shared" si="152"/>
        <v>49763</v>
      </c>
      <c r="B4838" s="74">
        <f>SUMIF([1]!Query1[Date],"="&amp;A4838,[1]!Query1[Quantity])</f>
        <v>0</v>
      </c>
      <c r="C4838" s="75" t="e">
        <f t="shared" si="151"/>
        <v>#DIV/0!</v>
      </c>
      <c r="D4838" s="74">
        <f>SUMIF([1]!Query1[Date],"="&amp;A4838,[1]!Query1[Trans_cnt])</f>
        <v>0</v>
      </c>
    </row>
    <row r="4839" spans="1:4" x14ac:dyDescent="0.25">
      <c r="A4839" s="8">
        <f t="shared" si="152"/>
        <v>49764</v>
      </c>
      <c r="B4839" s="74">
        <f>SUMIF([1]!Query1[Date],"="&amp;A4839,[1]!Query1[Quantity])</f>
        <v>0</v>
      </c>
      <c r="C4839" s="75" t="e">
        <f t="shared" si="151"/>
        <v>#DIV/0!</v>
      </c>
      <c r="D4839" s="74">
        <f>SUMIF([1]!Query1[Date],"="&amp;A4839,[1]!Query1[Trans_cnt])</f>
        <v>0</v>
      </c>
    </row>
    <row r="4840" spans="1:4" x14ac:dyDescent="0.25">
      <c r="A4840" s="8">
        <f t="shared" si="152"/>
        <v>49765</v>
      </c>
      <c r="B4840" s="74">
        <f>SUMIF([1]!Query1[Date],"="&amp;A4840,[1]!Query1[Quantity])</f>
        <v>0</v>
      </c>
      <c r="C4840" s="75" t="e">
        <f t="shared" si="151"/>
        <v>#DIV/0!</v>
      </c>
      <c r="D4840" s="74">
        <f>SUMIF([1]!Query1[Date],"="&amp;A4840,[1]!Query1[Trans_cnt])</f>
        <v>0</v>
      </c>
    </row>
    <row r="4841" spans="1:4" x14ac:dyDescent="0.25">
      <c r="A4841" s="8">
        <f t="shared" si="152"/>
        <v>49766</v>
      </c>
      <c r="B4841" s="74">
        <f>SUMIF([1]!Query1[Date],"="&amp;A4841,[1]!Query1[Quantity])</f>
        <v>0</v>
      </c>
      <c r="C4841" s="75" t="e">
        <f t="shared" si="151"/>
        <v>#DIV/0!</v>
      </c>
      <c r="D4841" s="74">
        <f>SUMIF([1]!Query1[Date],"="&amp;A4841,[1]!Query1[Trans_cnt])</f>
        <v>0</v>
      </c>
    </row>
    <row r="4842" spans="1:4" x14ac:dyDescent="0.25">
      <c r="A4842" s="8">
        <f t="shared" si="152"/>
        <v>49767</v>
      </c>
      <c r="B4842" s="74">
        <f>SUMIF([1]!Query1[Date],"="&amp;A4842,[1]!Query1[Quantity])</f>
        <v>0</v>
      </c>
      <c r="C4842" s="75" t="e">
        <f t="shared" si="151"/>
        <v>#DIV/0!</v>
      </c>
      <c r="D4842" s="74">
        <f>SUMIF([1]!Query1[Date],"="&amp;A4842,[1]!Query1[Trans_cnt])</f>
        <v>0</v>
      </c>
    </row>
    <row r="4843" spans="1:4" x14ac:dyDescent="0.25">
      <c r="A4843" s="8">
        <f t="shared" si="152"/>
        <v>49768</v>
      </c>
      <c r="B4843" s="74">
        <f>SUMIF([1]!Query1[Date],"="&amp;A4843,[1]!Query1[Quantity])</f>
        <v>0</v>
      </c>
      <c r="C4843" s="75" t="e">
        <f t="shared" si="151"/>
        <v>#DIV/0!</v>
      </c>
      <c r="D4843" s="74">
        <f>SUMIF([1]!Query1[Date],"="&amp;A4843,[1]!Query1[Trans_cnt])</f>
        <v>0</v>
      </c>
    </row>
    <row r="4844" spans="1:4" x14ac:dyDescent="0.25">
      <c r="A4844" s="8">
        <f t="shared" si="152"/>
        <v>49769</v>
      </c>
      <c r="B4844" s="74">
        <f>SUMIF([1]!Query1[Date],"="&amp;A4844,[1]!Query1[Quantity])</f>
        <v>0</v>
      </c>
      <c r="C4844" s="75" t="e">
        <f t="shared" si="151"/>
        <v>#DIV/0!</v>
      </c>
      <c r="D4844" s="74">
        <f>SUMIF([1]!Query1[Date],"="&amp;A4844,[1]!Query1[Trans_cnt])</f>
        <v>0</v>
      </c>
    </row>
    <row r="4845" spans="1:4" x14ac:dyDescent="0.25">
      <c r="A4845" s="8">
        <f t="shared" si="152"/>
        <v>49770</v>
      </c>
      <c r="B4845" s="74">
        <f>SUMIF([1]!Query1[Date],"="&amp;A4845,[1]!Query1[Quantity])</f>
        <v>0</v>
      </c>
      <c r="C4845" s="75" t="e">
        <f t="shared" si="151"/>
        <v>#DIV/0!</v>
      </c>
      <c r="D4845" s="74">
        <f>SUMIF([1]!Query1[Date],"="&amp;A4845,[1]!Query1[Trans_cnt])</f>
        <v>0</v>
      </c>
    </row>
    <row r="4846" spans="1:4" x14ac:dyDescent="0.25">
      <c r="A4846" s="8">
        <f t="shared" si="152"/>
        <v>49771</v>
      </c>
      <c r="B4846" s="74">
        <f>SUMIF([1]!Query1[Date],"="&amp;A4846,[1]!Query1[Quantity])</f>
        <v>0</v>
      </c>
      <c r="C4846" s="75" t="e">
        <f t="shared" si="151"/>
        <v>#DIV/0!</v>
      </c>
      <c r="D4846" s="74">
        <f>SUMIF([1]!Query1[Date],"="&amp;A4846,[1]!Query1[Trans_cnt])</f>
        <v>0</v>
      </c>
    </row>
    <row r="4847" spans="1:4" x14ac:dyDescent="0.25">
      <c r="A4847" s="8">
        <f t="shared" si="152"/>
        <v>49772</v>
      </c>
      <c r="B4847" s="74">
        <f>SUMIF([1]!Query1[Date],"="&amp;A4847,[1]!Query1[Quantity])</f>
        <v>0</v>
      </c>
      <c r="C4847" s="75" t="e">
        <f t="shared" si="151"/>
        <v>#DIV/0!</v>
      </c>
      <c r="D4847" s="74">
        <f>SUMIF([1]!Query1[Date],"="&amp;A4847,[1]!Query1[Trans_cnt])</f>
        <v>0</v>
      </c>
    </row>
    <row r="4848" spans="1:4" x14ac:dyDescent="0.25">
      <c r="A4848" s="8">
        <f t="shared" si="152"/>
        <v>49773</v>
      </c>
      <c r="B4848" s="74">
        <f>SUMIF([1]!Query1[Date],"="&amp;A4848,[1]!Query1[Quantity])</f>
        <v>0</v>
      </c>
      <c r="C4848" s="75" t="e">
        <f t="shared" si="151"/>
        <v>#DIV/0!</v>
      </c>
      <c r="D4848" s="74">
        <f>SUMIF([1]!Query1[Date],"="&amp;A4848,[1]!Query1[Trans_cnt])</f>
        <v>0</v>
      </c>
    </row>
    <row r="4849" spans="1:4" x14ac:dyDescent="0.25">
      <c r="A4849" s="8">
        <f t="shared" si="152"/>
        <v>49774</v>
      </c>
      <c r="B4849" s="74">
        <f>SUMIF([1]!Query1[Date],"="&amp;A4849,[1]!Query1[Quantity])</f>
        <v>0</v>
      </c>
      <c r="C4849" s="75" t="e">
        <f t="shared" si="151"/>
        <v>#DIV/0!</v>
      </c>
      <c r="D4849" s="74">
        <f>SUMIF([1]!Query1[Date],"="&amp;A4849,[1]!Query1[Trans_cnt])</f>
        <v>0</v>
      </c>
    </row>
    <row r="4850" spans="1:4" x14ac:dyDescent="0.25">
      <c r="A4850" s="8">
        <f t="shared" si="152"/>
        <v>49775</v>
      </c>
      <c r="B4850" s="74">
        <f>SUMIF([1]!Query1[Date],"="&amp;A4850,[1]!Query1[Quantity])</f>
        <v>0</v>
      </c>
      <c r="C4850" s="75" t="e">
        <f t="shared" si="151"/>
        <v>#DIV/0!</v>
      </c>
      <c r="D4850" s="74">
        <f>SUMIF([1]!Query1[Date],"="&amp;A4850,[1]!Query1[Trans_cnt])</f>
        <v>0</v>
      </c>
    </row>
    <row r="4851" spans="1:4" x14ac:dyDescent="0.25">
      <c r="A4851" s="8">
        <f t="shared" si="152"/>
        <v>49776</v>
      </c>
      <c r="B4851" s="74">
        <f>SUMIF([1]!Query1[Date],"="&amp;A4851,[1]!Query1[Quantity])</f>
        <v>0</v>
      </c>
      <c r="C4851" s="75" t="e">
        <f t="shared" si="151"/>
        <v>#DIV/0!</v>
      </c>
      <c r="D4851" s="74">
        <f>SUMIF([1]!Query1[Date],"="&amp;A4851,[1]!Query1[Trans_cnt])</f>
        <v>0</v>
      </c>
    </row>
    <row r="4852" spans="1:4" x14ac:dyDescent="0.25">
      <c r="A4852" s="8">
        <f t="shared" si="152"/>
        <v>49777</v>
      </c>
      <c r="B4852" s="74">
        <f>SUMIF([1]!Query1[Date],"="&amp;A4852,[1]!Query1[Quantity])</f>
        <v>0</v>
      </c>
      <c r="C4852" s="75" t="e">
        <f t="shared" si="151"/>
        <v>#DIV/0!</v>
      </c>
      <c r="D4852" s="74">
        <f>SUMIF([1]!Query1[Date],"="&amp;A4852,[1]!Query1[Trans_cnt])</f>
        <v>0</v>
      </c>
    </row>
    <row r="4853" spans="1:4" x14ac:dyDescent="0.25">
      <c r="A4853" s="8">
        <f t="shared" si="152"/>
        <v>49778</v>
      </c>
      <c r="B4853" s="74">
        <f>SUMIF([1]!Query1[Date],"="&amp;A4853,[1]!Query1[Quantity])</f>
        <v>0</v>
      </c>
      <c r="C4853" s="75" t="e">
        <f t="shared" si="151"/>
        <v>#DIV/0!</v>
      </c>
      <c r="D4853" s="74">
        <f>SUMIF([1]!Query1[Date],"="&amp;A4853,[1]!Query1[Trans_cnt])</f>
        <v>0</v>
      </c>
    </row>
    <row r="4854" spans="1:4" x14ac:dyDescent="0.25">
      <c r="A4854" s="8">
        <f t="shared" si="152"/>
        <v>49779</v>
      </c>
      <c r="B4854" s="74">
        <f>SUMIF([1]!Query1[Date],"="&amp;A4854,[1]!Query1[Quantity])</f>
        <v>0</v>
      </c>
      <c r="C4854" s="75" t="e">
        <f t="shared" si="151"/>
        <v>#DIV/0!</v>
      </c>
      <c r="D4854" s="74">
        <f>SUMIF([1]!Query1[Date],"="&amp;A4854,[1]!Query1[Trans_cnt])</f>
        <v>0</v>
      </c>
    </row>
    <row r="4855" spans="1:4" x14ac:dyDescent="0.25">
      <c r="A4855" s="8">
        <f t="shared" si="152"/>
        <v>49780</v>
      </c>
      <c r="B4855" s="74">
        <f>SUMIF([1]!Query1[Date],"="&amp;A4855,[1]!Query1[Quantity])</f>
        <v>0</v>
      </c>
      <c r="C4855" s="75" t="e">
        <f t="shared" si="151"/>
        <v>#DIV/0!</v>
      </c>
      <c r="D4855" s="74">
        <f>SUMIF([1]!Query1[Date],"="&amp;A4855,[1]!Query1[Trans_cnt])</f>
        <v>0</v>
      </c>
    </row>
    <row r="4856" spans="1:4" x14ac:dyDescent="0.25">
      <c r="A4856" s="8">
        <f t="shared" si="152"/>
        <v>49781</v>
      </c>
      <c r="B4856" s="74">
        <f>SUMIF([1]!Query1[Date],"="&amp;A4856,[1]!Query1[Quantity])</f>
        <v>0</v>
      </c>
      <c r="C4856" s="75" t="e">
        <f t="shared" si="151"/>
        <v>#DIV/0!</v>
      </c>
      <c r="D4856" s="74">
        <f>SUMIF([1]!Query1[Date],"="&amp;A4856,[1]!Query1[Trans_cnt])</f>
        <v>0</v>
      </c>
    </row>
    <row r="4857" spans="1:4" x14ac:dyDescent="0.25">
      <c r="A4857" s="8">
        <f t="shared" si="152"/>
        <v>49782</v>
      </c>
      <c r="B4857" s="74">
        <f>SUMIF([1]!Query1[Date],"="&amp;A4857,[1]!Query1[Quantity])</f>
        <v>0</v>
      </c>
      <c r="C4857" s="75" t="e">
        <f t="shared" si="151"/>
        <v>#DIV/0!</v>
      </c>
      <c r="D4857" s="74">
        <f>SUMIF([1]!Query1[Date],"="&amp;A4857,[1]!Query1[Trans_cnt])</f>
        <v>0</v>
      </c>
    </row>
    <row r="4858" spans="1:4" x14ac:dyDescent="0.25">
      <c r="A4858" s="8">
        <f t="shared" si="152"/>
        <v>49783</v>
      </c>
      <c r="B4858" s="74">
        <f>SUMIF([1]!Query1[Date],"="&amp;A4858,[1]!Query1[Quantity])</f>
        <v>0</v>
      </c>
      <c r="C4858" s="75" t="e">
        <f t="shared" si="151"/>
        <v>#DIV/0!</v>
      </c>
      <c r="D4858" s="74">
        <f>SUMIF([1]!Query1[Date],"="&amp;A4858,[1]!Query1[Trans_cnt])</f>
        <v>0</v>
      </c>
    </row>
    <row r="4859" spans="1:4" x14ac:dyDescent="0.25">
      <c r="A4859" s="8">
        <f t="shared" si="152"/>
        <v>49784</v>
      </c>
      <c r="B4859" s="74">
        <f>SUMIF([1]!Query1[Date],"="&amp;A4859,[1]!Query1[Quantity])</f>
        <v>0</v>
      </c>
      <c r="C4859" s="75" t="e">
        <f t="shared" si="151"/>
        <v>#DIV/0!</v>
      </c>
      <c r="D4859" s="74">
        <f>SUMIF([1]!Query1[Date],"="&amp;A4859,[1]!Query1[Trans_cnt])</f>
        <v>0</v>
      </c>
    </row>
    <row r="4860" spans="1:4" x14ac:dyDescent="0.25">
      <c r="A4860" s="8">
        <f t="shared" si="152"/>
        <v>49785</v>
      </c>
      <c r="B4860" s="74">
        <f>SUMIF([1]!Query1[Date],"="&amp;A4860,[1]!Query1[Quantity])</f>
        <v>0</v>
      </c>
      <c r="C4860" s="75" t="e">
        <f t="shared" si="151"/>
        <v>#DIV/0!</v>
      </c>
      <c r="D4860" s="74">
        <f>SUMIF([1]!Query1[Date],"="&amp;A4860,[1]!Query1[Trans_cnt])</f>
        <v>0</v>
      </c>
    </row>
    <row r="4861" spans="1:4" x14ac:dyDescent="0.25">
      <c r="A4861" s="8">
        <f t="shared" si="152"/>
        <v>49786</v>
      </c>
      <c r="B4861" s="74">
        <f>SUMIF([1]!Query1[Date],"="&amp;A4861,[1]!Query1[Quantity])</f>
        <v>0</v>
      </c>
      <c r="C4861" s="75" t="e">
        <f t="shared" si="151"/>
        <v>#DIV/0!</v>
      </c>
      <c r="D4861" s="74">
        <f>SUMIF([1]!Query1[Date],"="&amp;A4861,[1]!Query1[Trans_cnt])</f>
        <v>0</v>
      </c>
    </row>
    <row r="4862" spans="1:4" x14ac:dyDescent="0.25">
      <c r="A4862" s="8">
        <f t="shared" si="152"/>
        <v>49787</v>
      </c>
      <c r="B4862" s="74">
        <f>SUMIF([1]!Query1[Date],"="&amp;A4862,[1]!Query1[Quantity])</f>
        <v>0</v>
      </c>
      <c r="C4862" s="75" t="e">
        <f t="shared" si="151"/>
        <v>#DIV/0!</v>
      </c>
      <c r="D4862" s="74">
        <f>SUMIF([1]!Query1[Date],"="&amp;A4862,[1]!Query1[Trans_cnt])</f>
        <v>0</v>
      </c>
    </row>
    <row r="4863" spans="1:4" x14ac:dyDescent="0.25">
      <c r="A4863" s="8">
        <f t="shared" si="152"/>
        <v>49788</v>
      </c>
      <c r="B4863" s="74">
        <f>SUMIF([1]!Query1[Date],"="&amp;A4863,[1]!Query1[Quantity])</f>
        <v>0</v>
      </c>
      <c r="C4863" s="75" t="e">
        <f t="shared" si="151"/>
        <v>#DIV/0!</v>
      </c>
      <c r="D4863" s="74">
        <f>SUMIF([1]!Query1[Date],"="&amp;A4863,[1]!Query1[Trans_cnt])</f>
        <v>0</v>
      </c>
    </row>
    <row r="4864" spans="1:4" x14ac:dyDescent="0.25">
      <c r="A4864" s="8">
        <f t="shared" si="152"/>
        <v>49789</v>
      </c>
      <c r="B4864" s="74">
        <f>SUMIF([1]!Query1[Date],"="&amp;A4864,[1]!Query1[Quantity])</f>
        <v>0</v>
      </c>
      <c r="C4864" s="75" t="e">
        <f t="shared" si="151"/>
        <v>#DIV/0!</v>
      </c>
      <c r="D4864" s="74">
        <f>SUMIF([1]!Query1[Date],"="&amp;A4864,[1]!Query1[Trans_cnt])</f>
        <v>0</v>
      </c>
    </row>
    <row r="4865" spans="1:4" x14ac:dyDescent="0.25">
      <c r="A4865" s="8">
        <f t="shared" si="152"/>
        <v>49790</v>
      </c>
      <c r="B4865" s="74">
        <f>SUMIF([1]!Query1[Date],"="&amp;A4865,[1]!Query1[Quantity])</f>
        <v>0</v>
      </c>
      <c r="C4865" s="75" t="e">
        <f t="shared" si="151"/>
        <v>#DIV/0!</v>
      </c>
      <c r="D4865" s="74">
        <f>SUMIF([1]!Query1[Date],"="&amp;A4865,[1]!Query1[Trans_cnt])</f>
        <v>0</v>
      </c>
    </row>
    <row r="4866" spans="1:4" x14ac:dyDescent="0.25">
      <c r="A4866" s="8">
        <f t="shared" si="152"/>
        <v>49791</v>
      </c>
      <c r="B4866" s="74">
        <f>SUMIF([1]!Query1[Date],"="&amp;A4866,[1]!Query1[Quantity])</f>
        <v>0</v>
      </c>
      <c r="C4866" s="75" t="e">
        <f t="shared" si="151"/>
        <v>#DIV/0!</v>
      </c>
      <c r="D4866" s="74">
        <f>SUMIF([1]!Query1[Date],"="&amp;A4866,[1]!Query1[Trans_cnt])</f>
        <v>0</v>
      </c>
    </row>
    <row r="4867" spans="1:4" x14ac:dyDescent="0.25">
      <c r="A4867" s="8">
        <f t="shared" si="152"/>
        <v>49792</v>
      </c>
      <c r="B4867" s="74">
        <f>SUMIF([1]!Query1[Date],"="&amp;A4867,[1]!Query1[Quantity])</f>
        <v>0</v>
      </c>
      <c r="C4867" s="75" t="e">
        <f t="shared" ref="C4867:C4930" si="153">B4867/D4867</f>
        <v>#DIV/0!</v>
      </c>
      <c r="D4867" s="74">
        <f>SUMIF([1]!Query1[Date],"="&amp;A4867,[1]!Query1[Trans_cnt])</f>
        <v>0</v>
      </c>
    </row>
    <row r="4868" spans="1:4" x14ac:dyDescent="0.25">
      <c r="A4868" s="8">
        <f t="shared" si="152"/>
        <v>49793</v>
      </c>
      <c r="B4868" s="74">
        <f>SUMIF([1]!Query1[Date],"="&amp;A4868,[1]!Query1[Quantity])</f>
        <v>0</v>
      </c>
      <c r="C4868" s="75" t="e">
        <f t="shared" si="153"/>
        <v>#DIV/0!</v>
      </c>
      <c r="D4868" s="74">
        <f>SUMIF([1]!Query1[Date],"="&amp;A4868,[1]!Query1[Trans_cnt])</f>
        <v>0</v>
      </c>
    </row>
    <row r="4869" spans="1:4" x14ac:dyDescent="0.25">
      <c r="A4869" s="8">
        <f t="shared" si="152"/>
        <v>49794</v>
      </c>
      <c r="B4869" s="74">
        <f>SUMIF([1]!Query1[Date],"="&amp;A4869,[1]!Query1[Quantity])</f>
        <v>0</v>
      </c>
      <c r="C4869" s="75" t="e">
        <f t="shared" si="153"/>
        <v>#DIV/0!</v>
      </c>
      <c r="D4869" s="74">
        <f>SUMIF([1]!Query1[Date],"="&amp;A4869,[1]!Query1[Trans_cnt])</f>
        <v>0</v>
      </c>
    </row>
    <row r="4870" spans="1:4" x14ac:dyDescent="0.25">
      <c r="A4870" s="8">
        <f t="shared" si="152"/>
        <v>49795</v>
      </c>
      <c r="B4870" s="74">
        <f>SUMIF([1]!Query1[Date],"="&amp;A4870,[1]!Query1[Quantity])</f>
        <v>0</v>
      </c>
      <c r="C4870" s="75" t="e">
        <f t="shared" si="153"/>
        <v>#DIV/0!</v>
      </c>
      <c r="D4870" s="74">
        <f>SUMIF([1]!Query1[Date],"="&amp;A4870,[1]!Query1[Trans_cnt])</f>
        <v>0</v>
      </c>
    </row>
    <row r="4871" spans="1:4" x14ac:dyDescent="0.25">
      <c r="A4871" s="8">
        <f t="shared" si="152"/>
        <v>49796</v>
      </c>
      <c r="B4871" s="74">
        <f>SUMIF([1]!Query1[Date],"="&amp;A4871,[1]!Query1[Quantity])</f>
        <v>0</v>
      </c>
      <c r="C4871" s="75" t="e">
        <f t="shared" si="153"/>
        <v>#DIV/0!</v>
      </c>
      <c r="D4871" s="74">
        <f>SUMIF([1]!Query1[Date],"="&amp;A4871,[1]!Query1[Trans_cnt])</f>
        <v>0</v>
      </c>
    </row>
    <row r="4872" spans="1:4" x14ac:dyDescent="0.25">
      <c r="A4872" s="8">
        <f t="shared" si="152"/>
        <v>49797</v>
      </c>
      <c r="B4872" s="74">
        <f>SUMIF([1]!Query1[Date],"="&amp;A4872,[1]!Query1[Quantity])</f>
        <v>0</v>
      </c>
      <c r="C4872" s="75" t="e">
        <f t="shared" si="153"/>
        <v>#DIV/0!</v>
      </c>
      <c r="D4872" s="74">
        <f>SUMIF([1]!Query1[Date],"="&amp;A4872,[1]!Query1[Trans_cnt])</f>
        <v>0</v>
      </c>
    </row>
    <row r="4873" spans="1:4" x14ac:dyDescent="0.25">
      <c r="A4873" s="8">
        <f t="shared" si="152"/>
        <v>49798</v>
      </c>
      <c r="B4873" s="74">
        <f>SUMIF([1]!Query1[Date],"="&amp;A4873,[1]!Query1[Quantity])</f>
        <v>0</v>
      </c>
      <c r="C4873" s="75" t="e">
        <f t="shared" si="153"/>
        <v>#DIV/0!</v>
      </c>
      <c r="D4873" s="74">
        <f>SUMIF([1]!Query1[Date],"="&amp;A4873,[1]!Query1[Trans_cnt])</f>
        <v>0</v>
      </c>
    </row>
    <row r="4874" spans="1:4" x14ac:dyDescent="0.25">
      <c r="A4874" s="8">
        <f t="shared" si="152"/>
        <v>49799</v>
      </c>
      <c r="B4874" s="74">
        <f>SUMIF([1]!Query1[Date],"="&amp;A4874,[1]!Query1[Quantity])</f>
        <v>0</v>
      </c>
      <c r="C4874" s="75" t="e">
        <f t="shared" si="153"/>
        <v>#DIV/0!</v>
      </c>
      <c r="D4874" s="74">
        <f>SUMIF([1]!Query1[Date],"="&amp;A4874,[1]!Query1[Trans_cnt])</f>
        <v>0</v>
      </c>
    </row>
    <row r="4875" spans="1:4" x14ac:dyDescent="0.25">
      <c r="A4875" s="8">
        <f t="shared" si="152"/>
        <v>49800</v>
      </c>
      <c r="B4875" s="74">
        <f>SUMIF([1]!Query1[Date],"="&amp;A4875,[1]!Query1[Quantity])</f>
        <v>0</v>
      </c>
      <c r="C4875" s="75" t="e">
        <f t="shared" si="153"/>
        <v>#DIV/0!</v>
      </c>
      <c r="D4875" s="74">
        <f>SUMIF([1]!Query1[Date],"="&amp;A4875,[1]!Query1[Trans_cnt])</f>
        <v>0</v>
      </c>
    </row>
    <row r="4876" spans="1:4" x14ac:dyDescent="0.25">
      <c r="A4876" s="8">
        <f t="shared" si="152"/>
        <v>49801</v>
      </c>
      <c r="B4876" s="74">
        <f>SUMIF([1]!Query1[Date],"="&amp;A4876,[1]!Query1[Quantity])</f>
        <v>0</v>
      </c>
      <c r="C4876" s="75" t="e">
        <f t="shared" si="153"/>
        <v>#DIV/0!</v>
      </c>
      <c r="D4876" s="74">
        <f>SUMIF([1]!Query1[Date],"="&amp;A4876,[1]!Query1[Trans_cnt])</f>
        <v>0</v>
      </c>
    </row>
    <row r="4877" spans="1:4" x14ac:dyDescent="0.25">
      <c r="A4877" s="8">
        <f t="shared" si="152"/>
        <v>49802</v>
      </c>
      <c r="B4877" s="74">
        <f>SUMIF([1]!Query1[Date],"="&amp;A4877,[1]!Query1[Quantity])</f>
        <v>0</v>
      </c>
      <c r="C4877" s="75" t="e">
        <f t="shared" si="153"/>
        <v>#DIV/0!</v>
      </c>
      <c r="D4877" s="74">
        <f>SUMIF([1]!Query1[Date],"="&amp;A4877,[1]!Query1[Trans_cnt])</f>
        <v>0</v>
      </c>
    </row>
    <row r="4878" spans="1:4" x14ac:dyDescent="0.25">
      <c r="A4878" s="8">
        <f t="shared" si="152"/>
        <v>49803</v>
      </c>
      <c r="B4878" s="74">
        <f>SUMIF([1]!Query1[Date],"="&amp;A4878,[1]!Query1[Quantity])</f>
        <v>0</v>
      </c>
      <c r="C4878" s="75" t="e">
        <f t="shared" si="153"/>
        <v>#DIV/0!</v>
      </c>
      <c r="D4878" s="74">
        <f>SUMIF([1]!Query1[Date],"="&amp;A4878,[1]!Query1[Trans_cnt])</f>
        <v>0</v>
      </c>
    </row>
    <row r="4879" spans="1:4" x14ac:dyDescent="0.25">
      <c r="A4879" s="8">
        <f t="shared" si="152"/>
        <v>49804</v>
      </c>
      <c r="B4879" s="74">
        <f>SUMIF([1]!Query1[Date],"="&amp;A4879,[1]!Query1[Quantity])</f>
        <v>0</v>
      </c>
      <c r="C4879" s="75" t="e">
        <f t="shared" si="153"/>
        <v>#DIV/0!</v>
      </c>
      <c r="D4879" s="74">
        <f>SUMIF([1]!Query1[Date],"="&amp;A4879,[1]!Query1[Trans_cnt])</f>
        <v>0</v>
      </c>
    </row>
    <row r="4880" spans="1:4" x14ac:dyDescent="0.25">
      <c r="A4880" s="8">
        <f t="shared" si="152"/>
        <v>49805</v>
      </c>
      <c r="B4880" s="74">
        <f>SUMIF([1]!Query1[Date],"="&amp;A4880,[1]!Query1[Quantity])</f>
        <v>0</v>
      </c>
      <c r="C4880" s="75" t="e">
        <f t="shared" si="153"/>
        <v>#DIV/0!</v>
      </c>
      <c r="D4880" s="74">
        <f>SUMIF([1]!Query1[Date],"="&amp;A4880,[1]!Query1[Trans_cnt])</f>
        <v>0</v>
      </c>
    </row>
    <row r="4881" spans="1:4" x14ac:dyDescent="0.25">
      <c r="A4881" s="8">
        <f t="shared" si="152"/>
        <v>49806</v>
      </c>
      <c r="B4881" s="74">
        <f>SUMIF([1]!Query1[Date],"="&amp;A4881,[1]!Query1[Quantity])</f>
        <v>0</v>
      </c>
      <c r="C4881" s="75" t="e">
        <f t="shared" si="153"/>
        <v>#DIV/0!</v>
      </c>
      <c r="D4881" s="74">
        <f>SUMIF([1]!Query1[Date],"="&amp;A4881,[1]!Query1[Trans_cnt])</f>
        <v>0</v>
      </c>
    </row>
    <row r="4882" spans="1:4" x14ac:dyDescent="0.25">
      <c r="A4882" s="8">
        <f t="shared" si="152"/>
        <v>49807</v>
      </c>
      <c r="B4882" s="74">
        <f>SUMIF([1]!Query1[Date],"="&amp;A4882,[1]!Query1[Quantity])</f>
        <v>0</v>
      </c>
      <c r="C4882" s="75" t="e">
        <f t="shared" si="153"/>
        <v>#DIV/0!</v>
      </c>
      <c r="D4882" s="74">
        <f>SUMIF([1]!Query1[Date],"="&amp;A4882,[1]!Query1[Trans_cnt])</f>
        <v>0</v>
      </c>
    </row>
    <row r="4883" spans="1:4" x14ac:dyDescent="0.25">
      <c r="A4883" s="8">
        <f t="shared" si="152"/>
        <v>49808</v>
      </c>
      <c r="B4883" s="74">
        <f>SUMIF([1]!Query1[Date],"="&amp;A4883,[1]!Query1[Quantity])</f>
        <v>0</v>
      </c>
      <c r="C4883" s="75" t="e">
        <f t="shared" si="153"/>
        <v>#DIV/0!</v>
      </c>
      <c r="D4883" s="74">
        <f>SUMIF([1]!Query1[Date],"="&amp;A4883,[1]!Query1[Trans_cnt])</f>
        <v>0</v>
      </c>
    </row>
    <row r="4884" spans="1:4" x14ac:dyDescent="0.25">
      <c r="A4884" s="8">
        <f t="shared" si="152"/>
        <v>49809</v>
      </c>
      <c r="B4884" s="74">
        <f>SUMIF([1]!Query1[Date],"="&amp;A4884,[1]!Query1[Quantity])</f>
        <v>0</v>
      </c>
      <c r="C4884" s="75" t="e">
        <f t="shared" si="153"/>
        <v>#DIV/0!</v>
      </c>
      <c r="D4884" s="74">
        <f>SUMIF([1]!Query1[Date],"="&amp;A4884,[1]!Query1[Trans_cnt])</f>
        <v>0</v>
      </c>
    </row>
    <row r="4885" spans="1:4" x14ac:dyDescent="0.25">
      <c r="A4885" s="8">
        <f t="shared" si="152"/>
        <v>49810</v>
      </c>
      <c r="B4885" s="74">
        <f>SUMIF([1]!Query1[Date],"="&amp;A4885,[1]!Query1[Quantity])</f>
        <v>0</v>
      </c>
      <c r="C4885" s="75" t="e">
        <f t="shared" si="153"/>
        <v>#DIV/0!</v>
      </c>
      <c r="D4885" s="74">
        <f>SUMIF([1]!Query1[Date],"="&amp;A4885,[1]!Query1[Trans_cnt])</f>
        <v>0</v>
      </c>
    </row>
    <row r="4886" spans="1:4" x14ac:dyDescent="0.25">
      <c r="A4886" s="8">
        <f t="shared" si="152"/>
        <v>49811</v>
      </c>
      <c r="B4886" s="74">
        <f>SUMIF([1]!Query1[Date],"="&amp;A4886,[1]!Query1[Quantity])</f>
        <v>0</v>
      </c>
      <c r="C4886" s="75" t="e">
        <f t="shared" si="153"/>
        <v>#DIV/0!</v>
      </c>
      <c r="D4886" s="74">
        <f>SUMIF([1]!Query1[Date],"="&amp;A4886,[1]!Query1[Trans_cnt])</f>
        <v>0</v>
      </c>
    </row>
    <row r="4887" spans="1:4" x14ac:dyDescent="0.25">
      <c r="A4887" s="8">
        <f t="shared" ref="A4887:A4950" si="154">A4886+1</f>
        <v>49812</v>
      </c>
      <c r="B4887" s="74">
        <f>SUMIF([1]!Query1[Date],"="&amp;A4887,[1]!Query1[Quantity])</f>
        <v>0</v>
      </c>
      <c r="C4887" s="75" t="e">
        <f t="shared" si="153"/>
        <v>#DIV/0!</v>
      </c>
      <c r="D4887" s="74">
        <f>SUMIF([1]!Query1[Date],"="&amp;A4887,[1]!Query1[Trans_cnt])</f>
        <v>0</v>
      </c>
    </row>
    <row r="4888" spans="1:4" x14ac:dyDescent="0.25">
      <c r="A4888" s="8">
        <f t="shared" si="154"/>
        <v>49813</v>
      </c>
      <c r="B4888" s="74">
        <f>SUMIF([1]!Query1[Date],"="&amp;A4888,[1]!Query1[Quantity])</f>
        <v>0</v>
      </c>
      <c r="C4888" s="75" t="e">
        <f t="shared" si="153"/>
        <v>#DIV/0!</v>
      </c>
      <c r="D4888" s="74">
        <f>SUMIF([1]!Query1[Date],"="&amp;A4888,[1]!Query1[Trans_cnt])</f>
        <v>0</v>
      </c>
    </row>
    <row r="4889" spans="1:4" x14ac:dyDescent="0.25">
      <c r="A4889" s="8">
        <f t="shared" si="154"/>
        <v>49814</v>
      </c>
      <c r="B4889" s="74">
        <f>SUMIF([1]!Query1[Date],"="&amp;A4889,[1]!Query1[Quantity])</f>
        <v>0</v>
      </c>
      <c r="C4889" s="75" t="e">
        <f t="shared" si="153"/>
        <v>#DIV/0!</v>
      </c>
      <c r="D4889" s="74">
        <f>SUMIF([1]!Query1[Date],"="&amp;A4889,[1]!Query1[Trans_cnt])</f>
        <v>0</v>
      </c>
    </row>
    <row r="4890" spans="1:4" x14ac:dyDescent="0.25">
      <c r="A4890" s="8">
        <f t="shared" si="154"/>
        <v>49815</v>
      </c>
      <c r="B4890" s="74">
        <f>SUMIF([1]!Query1[Date],"="&amp;A4890,[1]!Query1[Quantity])</f>
        <v>0</v>
      </c>
      <c r="C4890" s="75" t="e">
        <f t="shared" si="153"/>
        <v>#DIV/0!</v>
      </c>
      <c r="D4890" s="74">
        <f>SUMIF([1]!Query1[Date],"="&amp;A4890,[1]!Query1[Trans_cnt])</f>
        <v>0</v>
      </c>
    </row>
    <row r="4891" spans="1:4" x14ac:dyDescent="0.25">
      <c r="A4891" s="8">
        <f t="shared" si="154"/>
        <v>49816</v>
      </c>
      <c r="B4891" s="74">
        <f>SUMIF([1]!Query1[Date],"="&amp;A4891,[1]!Query1[Quantity])</f>
        <v>0</v>
      </c>
      <c r="C4891" s="75" t="e">
        <f t="shared" si="153"/>
        <v>#DIV/0!</v>
      </c>
      <c r="D4891" s="74">
        <f>SUMIF([1]!Query1[Date],"="&amp;A4891,[1]!Query1[Trans_cnt])</f>
        <v>0</v>
      </c>
    </row>
    <row r="4892" spans="1:4" x14ac:dyDescent="0.25">
      <c r="A4892" s="8">
        <f t="shared" si="154"/>
        <v>49817</v>
      </c>
      <c r="B4892" s="74">
        <f>SUMIF([1]!Query1[Date],"="&amp;A4892,[1]!Query1[Quantity])</f>
        <v>0</v>
      </c>
      <c r="C4892" s="75" t="e">
        <f t="shared" si="153"/>
        <v>#DIV/0!</v>
      </c>
      <c r="D4892" s="74">
        <f>SUMIF([1]!Query1[Date],"="&amp;A4892,[1]!Query1[Trans_cnt])</f>
        <v>0</v>
      </c>
    </row>
    <row r="4893" spans="1:4" x14ac:dyDescent="0.25">
      <c r="A4893" s="8">
        <f t="shared" si="154"/>
        <v>49818</v>
      </c>
      <c r="B4893" s="74">
        <f>SUMIF([1]!Query1[Date],"="&amp;A4893,[1]!Query1[Quantity])</f>
        <v>0</v>
      </c>
      <c r="C4893" s="75" t="e">
        <f t="shared" si="153"/>
        <v>#DIV/0!</v>
      </c>
      <c r="D4893" s="74">
        <f>SUMIF([1]!Query1[Date],"="&amp;A4893,[1]!Query1[Trans_cnt])</f>
        <v>0</v>
      </c>
    </row>
    <row r="4894" spans="1:4" x14ac:dyDescent="0.25">
      <c r="A4894" s="8">
        <f t="shared" si="154"/>
        <v>49819</v>
      </c>
      <c r="B4894" s="74">
        <f>SUMIF([1]!Query1[Date],"="&amp;A4894,[1]!Query1[Quantity])</f>
        <v>0</v>
      </c>
      <c r="C4894" s="75" t="e">
        <f t="shared" si="153"/>
        <v>#DIV/0!</v>
      </c>
      <c r="D4894" s="74">
        <f>SUMIF([1]!Query1[Date],"="&amp;A4894,[1]!Query1[Trans_cnt])</f>
        <v>0</v>
      </c>
    </row>
    <row r="4895" spans="1:4" x14ac:dyDescent="0.25">
      <c r="A4895" s="8">
        <f t="shared" si="154"/>
        <v>49820</v>
      </c>
      <c r="B4895" s="74">
        <f>SUMIF([1]!Query1[Date],"="&amp;A4895,[1]!Query1[Quantity])</f>
        <v>0</v>
      </c>
      <c r="C4895" s="75" t="e">
        <f t="shared" si="153"/>
        <v>#DIV/0!</v>
      </c>
      <c r="D4895" s="74">
        <f>SUMIF([1]!Query1[Date],"="&amp;A4895,[1]!Query1[Trans_cnt])</f>
        <v>0</v>
      </c>
    </row>
    <row r="4896" spans="1:4" x14ac:dyDescent="0.25">
      <c r="A4896" s="8">
        <f t="shared" si="154"/>
        <v>49821</v>
      </c>
      <c r="B4896" s="74">
        <f>SUMIF([1]!Query1[Date],"="&amp;A4896,[1]!Query1[Quantity])</f>
        <v>0</v>
      </c>
      <c r="C4896" s="75" t="e">
        <f t="shared" si="153"/>
        <v>#DIV/0!</v>
      </c>
      <c r="D4896" s="74">
        <f>SUMIF([1]!Query1[Date],"="&amp;A4896,[1]!Query1[Trans_cnt])</f>
        <v>0</v>
      </c>
    </row>
    <row r="4897" spans="1:4" x14ac:dyDescent="0.25">
      <c r="A4897" s="8">
        <f t="shared" si="154"/>
        <v>49822</v>
      </c>
      <c r="B4897" s="74">
        <f>SUMIF([1]!Query1[Date],"="&amp;A4897,[1]!Query1[Quantity])</f>
        <v>0</v>
      </c>
      <c r="C4897" s="75" t="e">
        <f t="shared" si="153"/>
        <v>#DIV/0!</v>
      </c>
      <c r="D4897" s="74">
        <f>SUMIF([1]!Query1[Date],"="&amp;A4897,[1]!Query1[Trans_cnt])</f>
        <v>0</v>
      </c>
    </row>
    <row r="4898" spans="1:4" x14ac:dyDescent="0.25">
      <c r="A4898" s="8">
        <f t="shared" si="154"/>
        <v>49823</v>
      </c>
      <c r="B4898" s="74">
        <f>SUMIF([1]!Query1[Date],"="&amp;A4898,[1]!Query1[Quantity])</f>
        <v>0</v>
      </c>
      <c r="C4898" s="75" t="e">
        <f t="shared" si="153"/>
        <v>#DIV/0!</v>
      </c>
      <c r="D4898" s="74">
        <f>SUMIF([1]!Query1[Date],"="&amp;A4898,[1]!Query1[Trans_cnt])</f>
        <v>0</v>
      </c>
    </row>
    <row r="4899" spans="1:4" x14ac:dyDescent="0.25">
      <c r="A4899" s="8">
        <f t="shared" si="154"/>
        <v>49824</v>
      </c>
      <c r="B4899" s="74">
        <f>SUMIF([1]!Query1[Date],"="&amp;A4899,[1]!Query1[Quantity])</f>
        <v>0</v>
      </c>
      <c r="C4899" s="75" t="e">
        <f t="shared" si="153"/>
        <v>#DIV/0!</v>
      </c>
      <c r="D4899" s="74">
        <f>SUMIF([1]!Query1[Date],"="&amp;A4899,[1]!Query1[Trans_cnt])</f>
        <v>0</v>
      </c>
    </row>
    <row r="4900" spans="1:4" x14ac:dyDescent="0.25">
      <c r="A4900" s="8">
        <f t="shared" si="154"/>
        <v>49825</v>
      </c>
      <c r="B4900" s="74">
        <f>SUMIF([1]!Query1[Date],"="&amp;A4900,[1]!Query1[Quantity])</f>
        <v>0</v>
      </c>
      <c r="C4900" s="75" t="e">
        <f t="shared" si="153"/>
        <v>#DIV/0!</v>
      </c>
      <c r="D4900" s="74">
        <f>SUMIF([1]!Query1[Date],"="&amp;A4900,[1]!Query1[Trans_cnt])</f>
        <v>0</v>
      </c>
    </row>
    <row r="4901" spans="1:4" x14ac:dyDescent="0.25">
      <c r="A4901" s="8">
        <f t="shared" si="154"/>
        <v>49826</v>
      </c>
      <c r="B4901" s="74">
        <f>SUMIF([1]!Query1[Date],"="&amp;A4901,[1]!Query1[Quantity])</f>
        <v>0</v>
      </c>
      <c r="C4901" s="75" t="e">
        <f t="shared" si="153"/>
        <v>#DIV/0!</v>
      </c>
      <c r="D4901" s="74">
        <f>SUMIF([1]!Query1[Date],"="&amp;A4901,[1]!Query1[Trans_cnt])</f>
        <v>0</v>
      </c>
    </row>
    <row r="4902" spans="1:4" x14ac:dyDescent="0.25">
      <c r="A4902" s="8">
        <f t="shared" si="154"/>
        <v>49827</v>
      </c>
      <c r="B4902" s="74">
        <f>SUMIF([1]!Query1[Date],"="&amp;A4902,[1]!Query1[Quantity])</f>
        <v>0</v>
      </c>
      <c r="C4902" s="75" t="e">
        <f t="shared" si="153"/>
        <v>#DIV/0!</v>
      </c>
      <c r="D4902" s="74">
        <f>SUMIF([1]!Query1[Date],"="&amp;A4902,[1]!Query1[Trans_cnt])</f>
        <v>0</v>
      </c>
    </row>
    <row r="4903" spans="1:4" x14ac:dyDescent="0.25">
      <c r="A4903" s="8">
        <f t="shared" si="154"/>
        <v>49828</v>
      </c>
      <c r="B4903" s="74">
        <f>SUMIF([1]!Query1[Date],"="&amp;A4903,[1]!Query1[Quantity])</f>
        <v>0</v>
      </c>
      <c r="C4903" s="75" t="e">
        <f t="shared" si="153"/>
        <v>#DIV/0!</v>
      </c>
      <c r="D4903" s="74">
        <f>SUMIF([1]!Query1[Date],"="&amp;A4903,[1]!Query1[Trans_cnt])</f>
        <v>0</v>
      </c>
    </row>
    <row r="4904" spans="1:4" x14ac:dyDescent="0.25">
      <c r="A4904" s="8">
        <f t="shared" si="154"/>
        <v>49829</v>
      </c>
      <c r="B4904" s="74">
        <f>SUMIF([1]!Query1[Date],"="&amp;A4904,[1]!Query1[Quantity])</f>
        <v>0</v>
      </c>
      <c r="C4904" s="75" t="e">
        <f t="shared" si="153"/>
        <v>#DIV/0!</v>
      </c>
      <c r="D4904" s="74">
        <f>SUMIF([1]!Query1[Date],"="&amp;A4904,[1]!Query1[Trans_cnt])</f>
        <v>0</v>
      </c>
    </row>
    <row r="4905" spans="1:4" x14ac:dyDescent="0.25">
      <c r="A4905" s="8">
        <f t="shared" si="154"/>
        <v>49830</v>
      </c>
      <c r="B4905" s="74">
        <f>SUMIF([1]!Query1[Date],"="&amp;A4905,[1]!Query1[Quantity])</f>
        <v>0</v>
      </c>
      <c r="C4905" s="75" t="e">
        <f t="shared" si="153"/>
        <v>#DIV/0!</v>
      </c>
      <c r="D4905" s="74">
        <f>SUMIF([1]!Query1[Date],"="&amp;A4905,[1]!Query1[Trans_cnt])</f>
        <v>0</v>
      </c>
    </row>
    <row r="4906" spans="1:4" x14ac:dyDescent="0.25">
      <c r="A4906" s="8">
        <f t="shared" si="154"/>
        <v>49831</v>
      </c>
      <c r="B4906" s="74">
        <f>SUMIF([1]!Query1[Date],"="&amp;A4906,[1]!Query1[Quantity])</f>
        <v>0</v>
      </c>
      <c r="C4906" s="75" t="e">
        <f t="shared" si="153"/>
        <v>#DIV/0!</v>
      </c>
      <c r="D4906" s="74">
        <f>SUMIF([1]!Query1[Date],"="&amp;A4906,[1]!Query1[Trans_cnt])</f>
        <v>0</v>
      </c>
    </row>
    <row r="4907" spans="1:4" x14ac:dyDescent="0.25">
      <c r="A4907" s="8">
        <f t="shared" si="154"/>
        <v>49832</v>
      </c>
      <c r="B4907" s="74">
        <f>SUMIF([1]!Query1[Date],"="&amp;A4907,[1]!Query1[Quantity])</f>
        <v>0</v>
      </c>
      <c r="C4907" s="75" t="e">
        <f t="shared" si="153"/>
        <v>#DIV/0!</v>
      </c>
      <c r="D4907" s="74">
        <f>SUMIF([1]!Query1[Date],"="&amp;A4907,[1]!Query1[Trans_cnt])</f>
        <v>0</v>
      </c>
    </row>
    <row r="4908" spans="1:4" x14ac:dyDescent="0.25">
      <c r="A4908" s="8">
        <f t="shared" si="154"/>
        <v>49833</v>
      </c>
      <c r="B4908" s="74">
        <f>SUMIF([1]!Query1[Date],"="&amp;A4908,[1]!Query1[Quantity])</f>
        <v>0</v>
      </c>
      <c r="C4908" s="75" t="e">
        <f t="shared" si="153"/>
        <v>#DIV/0!</v>
      </c>
      <c r="D4908" s="74">
        <f>SUMIF([1]!Query1[Date],"="&amp;A4908,[1]!Query1[Trans_cnt])</f>
        <v>0</v>
      </c>
    </row>
    <row r="4909" spans="1:4" x14ac:dyDescent="0.25">
      <c r="A4909" s="8">
        <f t="shared" si="154"/>
        <v>49834</v>
      </c>
      <c r="B4909" s="74">
        <f>SUMIF([1]!Query1[Date],"="&amp;A4909,[1]!Query1[Quantity])</f>
        <v>0</v>
      </c>
      <c r="C4909" s="75" t="e">
        <f t="shared" si="153"/>
        <v>#DIV/0!</v>
      </c>
      <c r="D4909" s="74">
        <f>SUMIF([1]!Query1[Date],"="&amp;A4909,[1]!Query1[Trans_cnt])</f>
        <v>0</v>
      </c>
    </row>
    <row r="4910" spans="1:4" x14ac:dyDescent="0.25">
      <c r="A4910" s="8">
        <f t="shared" si="154"/>
        <v>49835</v>
      </c>
      <c r="B4910" s="74">
        <f>SUMIF([1]!Query1[Date],"="&amp;A4910,[1]!Query1[Quantity])</f>
        <v>0</v>
      </c>
      <c r="C4910" s="75" t="e">
        <f t="shared" si="153"/>
        <v>#DIV/0!</v>
      </c>
      <c r="D4910" s="74">
        <f>SUMIF([1]!Query1[Date],"="&amp;A4910,[1]!Query1[Trans_cnt])</f>
        <v>0</v>
      </c>
    </row>
    <row r="4911" spans="1:4" x14ac:dyDescent="0.25">
      <c r="A4911" s="8">
        <f t="shared" si="154"/>
        <v>49836</v>
      </c>
      <c r="B4911" s="74">
        <f>SUMIF([1]!Query1[Date],"="&amp;A4911,[1]!Query1[Quantity])</f>
        <v>0</v>
      </c>
      <c r="C4911" s="75" t="e">
        <f t="shared" si="153"/>
        <v>#DIV/0!</v>
      </c>
      <c r="D4911" s="74">
        <f>SUMIF([1]!Query1[Date],"="&amp;A4911,[1]!Query1[Trans_cnt])</f>
        <v>0</v>
      </c>
    </row>
    <row r="4912" spans="1:4" x14ac:dyDescent="0.25">
      <c r="A4912" s="8">
        <f t="shared" si="154"/>
        <v>49837</v>
      </c>
      <c r="B4912" s="74">
        <f>SUMIF([1]!Query1[Date],"="&amp;A4912,[1]!Query1[Quantity])</f>
        <v>0</v>
      </c>
      <c r="C4912" s="75" t="e">
        <f t="shared" si="153"/>
        <v>#DIV/0!</v>
      </c>
      <c r="D4912" s="74">
        <f>SUMIF([1]!Query1[Date],"="&amp;A4912,[1]!Query1[Trans_cnt])</f>
        <v>0</v>
      </c>
    </row>
    <row r="4913" spans="1:4" x14ac:dyDescent="0.25">
      <c r="A4913" s="8">
        <f t="shared" si="154"/>
        <v>49838</v>
      </c>
      <c r="B4913" s="74">
        <f>SUMIF([1]!Query1[Date],"="&amp;A4913,[1]!Query1[Quantity])</f>
        <v>0</v>
      </c>
      <c r="C4913" s="75" t="e">
        <f t="shared" si="153"/>
        <v>#DIV/0!</v>
      </c>
      <c r="D4913" s="74">
        <f>SUMIF([1]!Query1[Date],"="&amp;A4913,[1]!Query1[Trans_cnt])</f>
        <v>0</v>
      </c>
    </row>
    <row r="4914" spans="1:4" x14ac:dyDescent="0.25">
      <c r="A4914" s="8">
        <f t="shared" si="154"/>
        <v>49839</v>
      </c>
      <c r="B4914" s="74">
        <f>SUMIF([1]!Query1[Date],"="&amp;A4914,[1]!Query1[Quantity])</f>
        <v>0</v>
      </c>
      <c r="C4914" s="75" t="e">
        <f t="shared" si="153"/>
        <v>#DIV/0!</v>
      </c>
      <c r="D4914" s="74">
        <f>SUMIF([1]!Query1[Date],"="&amp;A4914,[1]!Query1[Trans_cnt])</f>
        <v>0</v>
      </c>
    </row>
    <row r="4915" spans="1:4" x14ac:dyDescent="0.25">
      <c r="A4915" s="8">
        <f t="shared" si="154"/>
        <v>49840</v>
      </c>
      <c r="B4915" s="74">
        <f>SUMIF([1]!Query1[Date],"="&amp;A4915,[1]!Query1[Quantity])</f>
        <v>0</v>
      </c>
      <c r="C4915" s="75" t="e">
        <f t="shared" si="153"/>
        <v>#DIV/0!</v>
      </c>
      <c r="D4915" s="74">
        <f>SUMIF([1]!Query1[Date],"="&amp;A4915,[1]!Query1[Trans_cnt])</f>
        <v>0</v>
      </c>
    </row>
    <row r="4916" spans="1:4" x14ac:dyDescent="0.25">
      <c r="A4916" s="8">
        <f t="shared" si="154"/>
        <v>49841</v>
      </c>
      <c r="B4916" s="74">
        <f>SUMIF([1]!Query1[Date],"="&amp;A4916,[1]!Query1[Quantity])</f>
        <v>0</v>
      </c>
      <c r="C4916" s="75" t="e">
        <f t="shared" si="153"/>
        <v>#DIV/0!</v>
      </c>
      <c r="D4916" s="74">
        <f>SUMIF([1]!Query1[Date],"="&amp;A4916,[1]!Query1[Trans_cnt])</f>
        <v>0</v>
      </c>
    </row>
    <row r="4917" spans="1:4" x14ac:dyDescent="0.25">
      <c r="A4917" s="8">
        <f t="shared" si="154"/>
        <v>49842</v>
      </c>
      <c r="B4917" s="74">
        <f>SUMIF([1]!Query1[Date],"="&amp;A4917,[1]!Query1[Quantity])</f>
        <v>0</v>
      </c>
      <c r="C4917" s="75" t="e">
        <f t="shared" si="153"/>
        <v>#DIV/0!</v>
      </c>
      <c r="D4917" s="74">
        <f>SUMIF([1]!Query1[Date],"="&amp;A4917,[1]!Query1[Trans_cnt])</f>
        <v>0</v>
      </c>
    </row>
    <row r="4918" spans="1:4" x14ac:dyDescent="0.25">
      <c r="A4918" s="8">
        <f t="shared" si="154"/>
        <v>49843</v>
      </c>
      <c r="B4918" s="74">
        <f>SUMIF([1]!Query1[Date],"="&amp;A4918,[1]!Query1[Quantity])</f>
        <v>0</v>
      </c>
      <c r="C4918" s="75" t="e">
        <f t="shared" si="153"/>
        <v>#DIV/0!</v>
      </c>
      <c r="D4918" s="74">
        <f>SUMIF([1]!Query1[Date],"="&amp;A4918,[1]!Query1[Trans_cnt])</f>
        <v>0</v>
      </c>
    </row>
    <row r="4919" spans="1:4" x14ac:dyDescent="0.25">
      <c r="A4919" s="8">
        <f t="shared" si="154"/>
        <v>49844</v>
      </c>
      <c r="B4919" s="74">
        <f>SUMIF([1]!Query1[Date],"="&amp;A4919,[1]!Query1[Quantity])</f>
        <v>0</v>
      </c>
      <c r="C4919" s="75" t="e">
        <f t="shared" si="153"/>
        <v>#DIV/0!</v>
      </c>
      <c r="D4919" s="74">
        <f>SUMIF([1]!Query1[Date],"="&amp;A4919,[1]!Query1[Trans_cnt])</f>
        <v>0</v>
      </c>
    </row>
    <row r="4920" spans="1:4" x14ac:dyDescent="0.25">
      <c r="A4920" s="8">
        <f t="shared" si="154"/>
        <v>49845</v>
      </c>
      <c r="B4920" s="74">
        <f>SUMIF([1]!Query1[Date],"="&amp;A4920,[1]!Query1[Quantity])</f>
        <v>0</v>
      </c>
      <c r="C4920" s="75" t="e">
        <f t="shared" si="153"/>
        <v>#DIV/0!</v>
      </c>
      <c r="D4920" s="74">
        <f>SUMIF([1]!Query1[Date],"="&amp;A4920,[1]!Query1[Trans_cnt])</f>
        <v>0</v>
      </c>
    </row>
    <row r="4921" spans="1:4" x14ac:dyDescent="0.25">
      <c r="A4921" s="8">
        <f t="shared" si="154"/>
        <v>49846</v>
      </c>
      <c r="B4921" s="74">
        <f>SUMIF([1]!Query1[Date],"="&amp;A4921,[1]!Query1[Quantity])</f>
        <v>0</v>
      </c>
      <c r="C4921" s="75" t="e">
        <f t="shared" si="153"/>
        <v>#DIV/0!</v>
      </c>
      <c r="D4921" s="74">
        <f>SUMIF([1]!Query1[Date],"="&amp;A4921,[1]!Query1[Trans_cnt])</f>
        <v>0</v>
      </c>
    </row>
    <row r="4922" spans="1:4" x14ac:dyDescent="0.25">
      <c r="A4922" s="8">
        <f t="shared" si="154"/>
        <v>49847</v>
      </c>
      <c r="B4922" s="74">
        <f>SUMIF([1]!Query1[Date],"="&amp;A4922,[1]!Query1[Quantity])</f>
        <v>0</v>
      </c>
      <c r="C4922" s="75" t="e">
        <f t="shared" si="153"/>
        <v>#DIV/0!</v>
      </c>
      <c r="D4922" s="74">
        <f>SUMIF([1]!Query1[Date],"="&amp;A4922,[1]!Query1[Trans_cnt])</f>
        <v>0</v>
      </c>
    </row>
    <row r="4923" spans="1:4" x14ac:dyDescent="0.25">
      <c r="A4923" s="8">
        <f t="shared" si="154"/>
        <v>49848</v>
      </c>
      <c r="B4923" s="74">
        <f>SUMIF([1]!Query1[Date],"="&amp;A4923,[1]!Query1[Quantity])</f>
        <v>0</v>
      </c>
      <c r="C4923" s="75" t="e">
        <f t="shared" si="153"/>
        <v>#DIV/0!</v>
      </c>
      <c r="D4923" s="74">
        <f>SUMIF([1]!Query1[Date],"="&amp;A4923,[1]!Query1[Trans_cnt])</f>
        <v>0</v>
      </c>
    </row>
    <row r="4924" spans="1:4" x14ac:dyDescent="0.25">
      <c r="A4924" s="8">
        <f t="shared" si="154"/>
        <v>49849</v>
      </c>
      <c r="B4924" s="74">
        <f>SUMIF([1]!Query1[Date],"="&amp;A4924,[1]!Query1[Quantity])</f>
        <v>0</v>
      </c>
      <c r="C4924" s="75" t="e">
        <f t="shared" si="153"/>
        <v>#DIV/0!</v>
      </c>
      <c r="D4924" s="74">
        <f>SUMIF([1]!Query1[Date],"="&amp;A4924,[1]!Query1[Trans_cnt])</f>
        <v>0</v>
      </c>
    </row>
    <row r="4925" spans="1:4" x14ac:dyDescent="0.25">
      <c r="A4925" s="8">
        <f t="shared" si="154"/>
        <v>49850</v>
      </c>
      <c r="B4925" s="74">
        <f>SUMIF([1]!Query1[Date],"="&amp;A4925,[1]!Query1[Quantity])</f>
        <v>0</v>
      </c>
      <c r="C4925" s="75" t="e">
        <f t="shared" si="153"/>
        <v>#DIV/0!</v>
      </c>
      <c r="D4925" s="74">
        <f>SUMIF([1]!Query1[Date],"="&amp;A4925,[1]!Query1[Trans_cnt])</f>
        <v>0</v>
      </c>
    </row>
    <row r="4926" spans="1:4" x14ac:dyDescent="0.25">
      <c r="A4926" s="8">
        <f t="shared" si="154"/>
        <v>49851</v>
      </c>
      <c r="B4926" s="74">
        <f>SUMIF([1]!Query1[Date],"="&amp;A4926,[1]!Query1[Quantity])</f>
        <v>0</v>
      </c>
      <c r="C4926" s="75" t="e">
        <f t="shared" si="153"/>
        <v>#DIV/0!</v>
      </c>
      <c r="D4926" s="74">
        <f>SUMIF([1]!Query1[Date],"="&amp;A4926,[1]!Query1[Trans_cnt])</f>
        <v>0</v>
      </c>
    </row>
    <row r="4927" spans="1:4" x14ac:dyDescent="0.25">
      <c r="A4927" s="8">
        <f t="shared" si="154"/>
        <v>49852</v>
      </c>
      <c r="B4927" s="74">
        <f>SUMIF([1]!Query1[Date],"="&amp;A4927,[1]!Query1[Quantity])</f>
        <v>0</v>
      </c>
      <c r="C4927" s="75" t="e">
        <f t="shared" si="153"/>
        <v>#DIV/0!</v>
      </c>
      <c r="D4927" s="74">
        <f>SUMIF([1]!Query1[Date],"="&amp;A4927,[1]!Query1[Trans_cnt])</f>
        <v>0</v>
      </c>
    </row>
    <row r="4928" spans="1:4" x14ac:dyDescent="0.25">
      <c r="A4928" s="8">
        <f t="shared" si="154"/>
        <v>49853</v>
      </c>
      <c r="B4928" s="74">
        <f>SUMIF([1]!Query1[Date],"="&amp;A4928,[1]!Query1[Quantity])</f>
        <v>0</v>
      </c>
      <c r="C4928" s="75" t="e">
        <f t="shared" si="153"/>
        <v>#DIV/0!</v>
      </c>
      <c r="D4928" s="74">
        <f>SUMIF([1]!Query1[Date],"="&amp;A4928,[1]!Query1[Trans_cnt])</f>
        <v>0</v>
      </c>
    </row>
    <row r="4929" spans="1:4" x14ac:dyDescent="0.25">
      <c r="A4929" s="8">
        <f t="shared" si="154"/>
        <v>49854</v>
      </c>
      <c r="B4929" s="74">
        <f>SUMIF([1]!Query1[Date],"="&amp;A4929,[1]!Query1[Quantity])</f>
        <v>0</v>
      </c>
      <c r="C4929" s="75" t="e">
        <f t="shared" si="153"/>
        <v>#DIV/0!</v>
      </c>
      <c r="D4929" s="74">
        <f>SUMIF([1]!Query1[Date],"="&amp;A4929,[1]!Query1[Trans_cnt])</f>
        <v>0</v>
      </c>
    </row>
    <row r="4930" spans="1:4" x14ac:dyDescent="0.25">
      <c r="A4930" s="8">
        <f t="shared" si="154"/>
        <v>49855</v>
      </c>
      <c r="B4930" s="74">
        <f>SUMIF([1]!Query1[Date],"="&amp;A4930,[1]!Query1[Quantity])</f>
        <v>0</v>
      </c>
      <c r="C4930" s="75" t="e">
        <f t="shared" si="153"/>
        <v>#DIV/0!</v>
      </c>
      <c r="D4930" s="74">
        <f>SUMIF([1]!Query1[Date],"="&amp;A4930,[1]!Query1[Trans_cnt])</f>
        <v>0</v>
      </c>
    </row>
    <row r="4931" spans="1:4" x14ac:dyDescent="0.25">
      <c r="A4931" s="8">
        <f t="shared" si="154"/>
        <v>49856</v>
      </c>
      <c r="B4931" s="74">
        <f>SUMIF([1]!Query1[Date],"="&amp;A4931,[1]!Query1[Quantity])</f>
        <v>0</v>
      </c>
      <c r="C4931" s="75" t="e">
        <f t="shared" ref="C4931:C4994" si="155">B4931/D4931</f>
        <v>#DIV/0!</v>
      </c>
      <c r="D4931" s="74">
        <f>SUMIF([1]!Query1[Date],"="&amp;A4931,[1]!Query1[Trans_cnt])</f>
        <v>0</v>
      </c>
    </row>
    <row r="4932" spans="1:4" x14ac:dyDescent="0.25">
      <c r="A4932" s="8">
        <f t="shared" si="154"/>
        <v>49857</v>
      </c>
      <c r="B4932" s="74">
        <f>SUMIF([1]!Query1[Date],"="&amp;A4932,[1]!Query1[Quantity])</f>
        <v>0</v>
      </c>
      <c r="C4932" s="75" t="e">
        <f t="shared" si="155"/>
        <v>#DIV/0!</v>
      </c>
      <c r="D4932" s="74">
        <f>SUMIF([1]!Query1[Date],"="&amp;A4932,[1]!Query1[Trans_cnt])</f>
        <v>0</v>
      </c>
    </row>
    <row r="4933" spans="1:4" x14ac:dyDescent="0.25">
      <c r="A4933" s="8">
        <f t="shared" si="154"/>
        <v>49858</v>
      </c>
      <c r="B4933" s="74">
        <f>SUMIF([1]!Query1[Date],"="&amp;A4933,[1]!Query1[Quantity])</f>
        <v>0</v>
      </c>
      <c r="C4933" s="75" t="e">
        <f t="shared" si="155"/>
        <v>#DIV/0!</v>
      </c>
      <c r="D4933" s="74">
        <f>SUMIF([1]!Query1[Date],"="&amp;A4933,[1]!Query1[Trans_cnt])</f>
        <v>0</v>
      </c>
    </row>
    <row r="4934" spans="1:4" x14ac:dyDescent="0.25">
      <c r="A4934" s="8">
        <f t="shared" si="154"/>
        <v>49859</v>
      </c>
      <c r="B4934" s="74">
        <f>SUMIF([1]!Query1[Date],"="&amp;A4934,[1]!Query1[Quantity])</f>
        <v>0</v>
      </c>
      <c r="C4934" s="75" t="e">
        <f t="shared" si="155"/>
        <v>#DIV/0!</v>
      </c>
      <c r="D4934" s="74">
        <f>SUMIF([1]!Query1[Date],"="&amp;A4934,[1]!Query1[Trans_cnt])</f>
        <v>0</v>
      </c>
    </row>
    <row r="4935" spans="1:4" x14ac:dyDescent="0.25">
      <c r="A4935" s="8">
        <f t="shared" si="154"/>
        <v>49860</v>
      </c>
      <c r="B4935" s="74">
        <f>SUMIF([1]!Query1[Date],"="&amp;A4935,[1]!Query1[Quantity])</f>
        <v>0</v>
      </c>
      <c r="C4935" s="75" t="e">
        <f t="shared" si="155"/>
        <v>#DIV/0!</v>
      </c>
      <c r="D4935" s="74">
        <f>SUMIF([1]!Query1[Date],"="&amp;A4935,[1]!Query1[Trans_cnt])</f>
        <v>0</v>
      </c>
    </row>
    <row r="4936" spans="1:4" x14ac:dyDescent="0.25">
      <c r="A4936" s="8">
        <f t="shared" si="154"/>
        <v>49861</v>
      </c>
      <c r="B4936" s="74">
        <f>SUMIF([1]!Query1[Date],"="&amp;A4936,[1]!Query1[Quantity])</f>
        <v>0</v>
      </c>
      <c r="C4936" s="75" t="e">
        <f t="shared" si="155"/>
        <v>#DIV/0!</v>
      </c>
      <c r="D4936" s="74">
        <f>SUMIF([1]!Query1[Date],"="&amp;A4936,[1]!Query1[Trans_cnt])</f>
        <v>0</v>
      </c>
    </row>
    <row r="4937" spans="1:4" x14ac:dyDescent="0.25">
      <c r="A4937" s="8">
        <f t="shared" si="154"/>
        <v>49862</v>
      </c>
      <c r="B4937" s="74">
        <f>SUMIF([1]!Query1[Date],"="&amp;A4937,[1]!Query1[Quantity])</f>
        <v>0</v>
      </c>
      <c r="C4937" s="75" t="e">
        <f t="shared" si="155"/>
        <v>#DIV/0!</v>
      </c>
      <c r="D4937" s="74">
        <f>SUMIF([1]!Query1[Date],"="&amp;A4937,[1]!Query1[Trans_cnt])</f>
        <v>0</v>
      </c>
    </row>
    <row r="4938" spans="1:4" x14ac:dyDescent="0.25">
      <c r="A4938" s="8">
        <f t="shared" si="154"/>
        <v>49863</v>
      </c>
      <c r="B4938" s="74">
        <f>SUMIF([1]!Query1[Date],"="&amp;A4938,[1]!Query1[Quantity])</f>
        <v>0</v>
      </c>
      <c r="C4938" s="75" t="e">
        <f t="shared" si="155"/>
        <v>#DIV/0!</v>
      </c>
      <c r="D4938" s="74">
        <f>SUMIF([1]!Query1[Date],"="&amp;A4938,[1]!Query1[Trans_cnt])</f>
        <v>0</v>
      </c>
    </row>
    <row r="4939" spans="1:4" x14ac:dyDescent="0.25">
      <c r="A4939" s="8">
        <f t="shared" si="154"/>
        <v>49864</v>
      </c>
      <c r="B4939" s="74">
        <f>SUMIF([1]!Query1[Date],"="&amp;A4939,[1]!Query1[Quantity])</f>
        <v>0</v>
      </c>
      <c r="C4939" s="75" t="e">
        <f t="shared" si="155"/>
        <v>#DIV/0!</v>
      </c>
      <c r="D4939" s="74">
        <f>SUMIF([1]!Query1[Date],"="&amp;A4939,[1]!Query1[Trans_cnt])</f>
        <v>0</v>
      </c>
    </row>
    <row r="4940" spans="1:4" x14ac:dyDescent="0.25">
      <c r="A4940" s="8">
        <f t="shared" si="154"/>
        <v>49865</v>
      </c>
      <c r="B4940" s="74">
        <f>SUMIF([1]!Query1[Date],"="&amp;A4940,[1]!Query1[Quantity])</f>
        <v>0</v>
      </c>
      <c r="C4940" s="75" t="e">
        <f t="shared" si="155"/>
        <v>#DIV/0!</v>
      </c>
      <c r="D4940" s="74">
        <f>SUMIF([1]!Query1[Date],"="&amp;A4940,[1]!Query1[Trans_cnt])</f>
        <v>0</v>
      </c>
    </row>
    <row r="4941" spans="1:4" x14ac:dyDescent="0.25">
      <c r="A4941" s="8">
        <f t="shared" si="154"/>
        <v>49866</v>
      </c>
      <c r="B4941" s="74">
        <f>SUMIF([1]!Query1[Date],"="&amp;A4941,[1]!Query1[Quantity])</f>
        <v>0</v>
      </c>
      <c r="C4941" s="75" t="e">
        <f t="shared" si="155"/>
        <v>#DIV/0!</v>
      </c>
      <c r="D4941" s="74">
        <f>SUMIF([1]!Query1[Date],"="&amp;A4941,[1]!Query1[Trans_cnt])</f>
        <v>0</v>
      </c>
    </row>
    <row r="4942" spans="1:4" x14ac:dyDescent="0.25">
      <c r="A4942" s="8">
        <f t="shared" si="154"/>
        <v>49867</v>
      </c>
      <c r="B4942" s="74">
        <f>SUMIF([1]!Query1[Date],"="&amp;A4942,[1]!Query1[Quantity])</f>
        <v>0</v>
      </c>
      <c r="C4942" s="75" t="e">
        <f t="shared" si="155"/>
        <v>#DIV/0!</v>
      </c>
      <c r="D4942" s="74">
        <f>SUMIF([1]!Query1[Date],"="&amp;A4942,[1]!Query1[Trans_cnt])</f>
        <v>0</v>
      </c>
    </row>
    <row r="4943" spans="1:4" x14ac:dyDescent="0.25">
      <c r="A4943" s="8">
        <f t="shared" si="154"/>
        <v>49868</v>
      </c>
      <c r="B4943" s="74">
        <f>SUMIF([1]!Query1[Date],"="&amp;A4943,[1]!Query1[Quantity])</f>
        <v>0</v>
      </c>
      <c r="C4943" s="75" t="e">
        <f t="shared" si="155"/>
        <v>#DIV/0!</v>
      </c>
      <c r="D4943" s="74">
        <f>SUMIF([1]!Query1[Date],"="&amp;A4943,[1]!Query1[Trans_cnt])</f>
        <v>0</v>
      </c>
    </row>
    <row r="4944" spans="1:4" x14ac:dyDescent="0.25">
      <c r="A4944" s="8">
        <f t="shared" si="154"/>
        <v>49869</v>
      </c>
      <c r="B4944" s="74">
        <f>SUMIF([1]!Query1[Date],"="&amp;A4944,[1]!Query1[Quantity])</f>
        <v>0</v>
      </c>
      <c r="C4944" s="75" t="e">
        <f t="shared" si="155"/>
        <v>#DIV/0!</v>
      </c>
      <c r="D4944" s="74">
        <f>SUMIF([1]!Query1[Date],"="&amp;A4944,[1]!Query1[Trans_cnt])</f>
        <v>0</v>
      </c>
    </row>
    <row r="4945" spans="1:4" x14ac:dyDescent="0.25">
      <c r="A4945" s="8">
        <f t="shared" si="154"/>
        <v>49870</v>
      </c>
      <c r="B4945" s="74">
        <f>SUMIF([1]!Query1[Date],"="&amp;A4945,[1]!Query1[Quantity])</f>
        <v>0</v>
      </c>
      <c r="C4945" s="75" t="e">
        <f t="shared" si="155"/>
        <v>#DIV/0!</v>
      </c>
      <c r="D4945" s="74">
        <f>SUMIF([1]!Query1[Date],"="&amp;A4945,[1]!Query1[Trans_cnt])</f>
        <v>0</v>
      </c>
    </row>
    <row r="4946" spans="1:4" x14ac:dyDescent="0.25">
      <c r="A4946" s="8">
        <f t="shared" si="154"/>
        <v>49871</v>
      </c>
      <c r="B4946" s="74">
        <f>SUMIF([1]!Query1[Date],"="&amp;A4946,[1]!Query1[Quantity])</f>
        <v>0</v>
      </c>
      <c r="C4946" s="75" t="e">
        <f t="shared" si="155"/>
        <v>#DIV/0!</v>
      </c>
      <c r="D4946" s="74">
        <f>SUMIF([1]!Query1[Date],"="&amp;A4946,[1]!Query1[Trans_cnt])</f>
        <v>0</v>
      </c>
    </row>
    <row r="4947" spans="1:4" x14ac:dyDescent="0.25">
      <c r="A4947" s="8">
        <f t="shared" si="154"/>
        <v>49872</v>
      </c>
      <c r="B4947" s="74">
        <f>SUMIF([1]!Query1[Date],"="&amp;A4947,[1]!Query1[Quantity])</f>
        <v>0</v>
      </c>
      <c r="C4947" s="75" t="e">
        <f t="shared" si="155"/>
        <v>#DIV/0!</v>
      </c>
      <c r="D4947" s="74">
        <f>SUMIF([1]!Query1[Date],"="&amp;A4947,[1]!Query1[Trans_cnt])</f>
        <v>0</v>
      </c>
    </row>
    <row r="4948" spans="1:4" x14ac:dyDescent="0.25">
      <c r="A4948" s="8">
        <f t="shared" si="154"/>
        <v>49873</v>
      </c>
      <c r="B4948" s="74">
        <f>SUMIF([1]!Query1[Date],"="&amp;A4948,[1]!Query1[Quantity])</f>
        <v>0</v>
      </c>
      <c r="C4948" s="75" t="e">
        <f t="shared" si="155"/>
        <v>#DIV/0!</v>
      </c>
      <c r="D4948" s="74">
        <f>SUMIF([1]!Query1[Date],"="&amp;A4948,[1]!Query1[Trans_cnt])</f>
        <v>0</v>
      </c>
    </row>
    <row r="4949" spans="1:4" x14ac:dyDescent="0.25">
      <c r="A4949" s="8">
        <f t="shared" si="154"/>
        <v>49874</v>
      </c>
      <c r="B4949" s="74">
        <f>SUMIF([1]!Query1[Date],"="&amp;A4949,[1]!Query1[Quantity])</f>
        <v>0</v>
      </c>
      <c r="C4949" s="75" t="e">
        <f t="shared" si="155"/>
        <v>#DIV/0!</v>
      </c>
      <c r="D4949" s="74">
        <f>SUMIF([1]!Query1[Date],"="&amp;A4949,[1]!Query1[Trans_cnt])</f>
        <v>0</v>
      </c>
    </row>
    <row r="4950" spans="1:4" x14ac:dyDescent="0.25">
      <c r="A4950" s="8">
        <f t="shared" si="154"/>
        <v>49875</v>
      </c>
      <c r="B4950" s="74">
        <f>SUMIF([1]!Query1[Date],"="&amp;A4950,[1]!Query1[Quantity])</f>
        <v>0</v>
      </c>
      <c r="C4950" s="75" t="e">
        <f t="shared" si="155"/>
        <v>#DIV/0!</v>
      </c>
      <c r="D4950" s="74">
        <f>SUMIF([1]!Query1[Date],"="&amp;A4950,[1]!Query1[Trans_cnt])</f>
        <v>0</v>
      </c>
    </row>
    <row r="4951" spans="1:4" x14ac:dyDescent="0.25">
      <c r="A4951" s="8">
        <f t="shared" ref="A4951:A5014" si="156">A4950+1</f>
        <v>49876</v>
      </c>
      <c r="B4951" s="74">
        <f>SUMIF([1]!Query1[Date],"="&amp;A4951,[1]!Query1[Quantity])</f>
        <v>0</v>
      </c>
      <c r="C4951" s="75" t="e">
        <f t="shared" si="155"/>
        <v>#DIV/0!</v>
      </c>
      <c r="D4951" s="74">
        <f>SUMIF([1]!Query1[Date],"="&amp;A4951,[1]!Query1[Trans_cnt])</f>
        <v>0</v>
      </c>
    </row>
    <row r="4952" spans="1:4" x14ac:dyDescent="0.25">
      <c r="A4952" s="8">
        <f t="shared" si="156"/>
        <v>49877</v>
      </c>
      <c r="B4952" s="74">
        <f>SUMIF([1]!Query1[Date],"="&amp;A4952,[1]!Query1[Quantity])</f>
        <v>0</v>
      </c>
      <c r="C4952" s="75" t="e">
        <f t="shared" si="155"/>
        <v>#DIV/0!</v>
      </c>
      <c r="D4952" s="74">
        <f>SUMIF([1]!Query1[Date],"="&amp;A4952,[1]!Query1[Trans_cnt])</f>
        <v>0</v>
      </c>
    </row>
    <row r="4953" spans="1:4" x14ac:dyDescent="0.25">
      <c r="A4953" s="8">
        <f t="shared" si="156"/>
        <v>49878</v>
      </c>
      <c r="B4953" s="74">
        <f>SUMIF([1]!Query1[Date],"="&amp;A4953,[1]!Query1[Quantity])</f>
        <v>0</v>
      </c>
      <c r="C4953" s="75" t="e">
        <f t="shared" si="155"/>
        <v>#DIV/0!</v>
      </c>
      <c r="D4953" s="74">
        <f>SUMIF([1]!Query1[Date],"="&amp;A4953,[1]!Query1[Trans_cnt])</f>
        <v>0</v>
      </c>
    </row>
    <row r="4954" spans="1:4" x14ac:dyDescent="0.25">
      <c r="A4954" s="8">
        <f t="shared" si="156"/>
        <v>49879</v>
      </c>
      <c r="B4954" s="74">
        <f>SUMIF([1]!Query1[Date],"="&amp;A4954,[1]!Query1[Quantity])</f>
        <v>0</v>
      </c>
      <c r="C4954" s="75" t="e">
        <f t="shared" si="155"/>
        <v>#DIV/0!</v>
      </c>
      <c r="D4954" s="74">
        <f>SUMIF([1]!Query1[Date],"="&amp;A4954,[1]!Query1[Trans_cnt])</f>
        <v>0</v>
      </c>
    </row>
    <row r="4955" spans="1:4" x14ac:dyDescent="0.25">
      <c r="A4955" s="8">
        <f t="shared" si="156"/>
        <v>49880</v>
      </c>
      <c r="B4955" s="74">
        <f>SUMIF([1]!Query1[Date],"="&amp;A4955,[1]!Query1[Quantity])</f>
        <v>0</v>
      </c>
      <c r="C4955" s="75" t="e">
        <f t="shared" si="155"/>
        <v>#DIV/0!</v>
      </c>
      <c r="D4955" s="74">
        <f>SUMIF([1]!Query1[Date],"="&amp;A4955,[1]!Query1[Trans_cnt])</f>
        <v>0</v>
      </c>
    </row>
    <row r="4956" spans="1:4" x14ac:dyDescent="0.25">
      <c r="A4956" s="8">
        <f t="shared" si="156"/>
        <v>49881</v>
      </c>
      <c r="B4956" s="74">
        <f>SUMIF([1]!Query1[Date],"="&amp;A4956,[1]!Query1[Quantity])</f>
        <v>0</v>
      </c>
      <c r="C4956" s="75" t="e">
        <f t="shared" si="155"/>
        <v>#DIV/0!</v>
      </c>
      <c r="D4956" s="74">
        <f>SUMIF([1]!Query1[Date],"="&amp;A4956,[1]!Query1[Trans_cnt])</f>
        <v>0</v>
      </c>
    </row>
    <row r="4957" spans="1:4" x14ac:dyDescent="0.25">
      <c r="A4957" s="8">
        <f t="shared" si="156"/>
        <v>49882</v>
      </c>
      <c r="B4957" s="74">
        <f>SUMIF([1]!Query1[Date],"="&amp;A4957,[1]!Query1[Quantity])</f>
        <v>0</v>
      </c>
      <c r="C4957" s="75" t="e">
        <f t="shared" si="155"/>
        <v>#DIV/0!</v>
      </c>
      <c r="D4957" s="74">
        <f>SUMIF([1]!Query1[Date],"="&amp;A4957,[1]!Query1[Trans_cnt])</f>
        <v>0</v>
      </c>
    </row>
    <row r="4958" spans="1:4" x14ac:dyDescent="0.25">
      <c r="A4958" s="8">
        <f t="shared" si="156"/>
        <v>49883</v>
      </c>
      <c r="B4958" s="74">
        <f>SUMIF([1]!Query1[Date],"="&amp;A4958,[1]!Query1[Quantity])</f>
        <v>0</v>
      </c>
      <c r="C4958" s="75" t="e">
        <f t="shared" si="155"/>
        <v>#DIV/0!</v>
      </c>
      <c r="D4958" s="74">
        <f>SUMIF([1]!Query1[Date],"="&amp;A4958,[1]!Query1[Trans_cnt])</f>
        <v>0</v>
      </c>
    </row>
    <row r="4959" spans="1:4" x14ac:dyDescent="0.25">
      <c r="A4959" s="8">
        <f t="shared" si="156"/>
        <v>49884</v>
      </c>
      <c r="B4959" s="74">
        <f>SUMIF([1]!Query1[Date],"="&amp;A4959,[1]!Query1[Quantity])</f>
        <v>0</v>
      </c>
      <c r="C4959" s="75" t="e">
        <f t="shared" si="155"/>
        <v>#DIV/0!</v>
      </c>
      <c r="D4959" s="74">
        <f>SUMIF([1]!Query1[Date],"="&amp;A4959,[1]!Query1[Trans_cnt])</f>
        <v>0</v>
      </c>
    </row>
    <row r="4960" spans="1:4" x14ac:dyDescent="0.25">
      <c r="A4960" s="8">
        <f t="shared" si="156"/>
        <v>49885</v>
      </c>
      <c r="B4960" s="74">
        <f>SUMIF([1]!Query1[Date],"="&amp;A4960,[1]!Query1[Quantity])</f>
        <v>0</v>
      </c>
      <c r="C4960" s="75" t="e">
        <f t="shared" si="155"/>
        <v>#DIV/0!</v>
      </c>
      <c r="D4960" s="74">
        <f>SUMIF([1]!Query1[Date],"="&amp;A4960,[1]!Query1[Trans_cnt])</f>
        <v>0</v>
      </c>
    </row>
    <row r="4961" spans="1:4" x14ac:dyDescent="0.25">
      <c r="A4961" s="8">
        <f t="shared" si="156"/>
        <v>49886</v>
      </c>
      <c r="B4961" s="74">
        <f>SUMIF([1]!Query1[Date],"="&amp;A4961,[1]!Query1[Quantity])</f>
        <v>0</v>
      </c>
      <c r="C4961" s="75" t="e">
        <f t="shared" si="155"/>
        <v>#DIV/0!</v>
      </c>
      <c r="D4961" s="74">
        <f>SUMIF([1]!Query1[Date],"="&amp;A4961,[1]!Query1[Trans_cnt])</f>
        <v>0</v>
      </c>
    </row>
    <row r="4962" spans="1:4" x14ac:dyDescent="0.25">
      <c r="A4962" s="8">
        <f t="shared" si="156"/>
        <v>49887</v>
      </c>
      <c r="B4962" s="74">
        <f>SUMIF([1]!Query1[Date],"="&amp;A4962,[1]!Query1[Quantity])</f>
        <v>0</v>
      </c>
      <c r="C4962" s="75" t="e">
        <f t="shared" si="155"/>
        <v>#DIV/0!</v>
      </c>
      <c r="D4962" s="74">
        <f>SUMIF([1]!Query1[Date],"="&amp;A4962,[1]!Query1[Trans_cnt])</f>
        <v>0</v>
      </c>
    </row>
    <row r="4963" spans="1:4" x14ac:dyDescent="0.25">
      <c r="A4963" s="8">
        <f t="shared" si="156"/>
        <v>49888</v>
      </c>
      <c r="B4963" s="74">
        <f>SUMIF([1]!Query1[Date],"="&amp;A4963,[1]!Query1[Quantity])</f>
        <v>0</v>
      </c>
      <c r="C4963" s="75" t="e">
        <f t="shared" si="155"/>
        <v>#DIV/0!</v>
      </c>
      <c r="D4963" s="74">
        <f>SUMIF([1]!Query1[Date],"="&amp;A4963,[1]!Query1[Trans_cnt])</f>
        <v>0</v>
      </c>
    </row>
    <row r="4964" spans="1:4" x14ac:dyDescent="0.25">
      <c r="A4964" s="8">
        <f t="shared" si="156"/>
        <v>49889</v>
      </c>
      <c r="B4964" s="74">
        <f>SUMIF([1]!Query1[Date],"="&amp;A4964,[1]!Query1[Quantity])</f>
        <v>0</v>
      </c>
      <c r="C4964" s="75" t="e">
        <f t="shared" si="155"/>
        <v>#DIV/0!</v>
      </c>
      <c r="D4964" s="74">
        <f>SUMIF([1]!Query1[Date],"="&amp;A4964,[1]!Query1[Trans_cnt])</f>
        <v>0</v>
      </c>
    </row>
    <row r="4965" spans="1:4" x14ac:dyDescent="0.25">
      <c r="A4965" s="8">
        <f t="shared" si="156"/>
        <v>49890</v>
      </c>
      <c r="B4965" s="74">
        <f>SUMIF([1]!Query1[Date],"="&amp;A4965,[1]!Query1[Quantity])</f>
        <v>0</v>
      </c>
      <c r="C4965" s="75" t="e">
        <f t="shared" si="155"/>
        <v>#DIV/0!</v>
      </c>
      <c r="D4965" s="74">
        <f>SUMIF([1]!Query1[Date],"="&amp;A4965,[1]!Query1[Trans_cnt])</f>
        <v>0</v>
      </c>
    </row>
    <row r="4966" spans="1:4" x14ac:dyDescent="0.25">
      <c r="A4966" s="8">
        <f t="shared" si="156"/>
        <v>49891</v>
      </c>
      <c r="B4966" s="74">
        <f>SUMIF([1]!Query1[Date],"="&amp;A4966,[1]!Query1[Quantity])</f>
        <v>0</v>
      </c>
      <c r="C4966" s="75" t="e">
        <f t="shared" si="155"/>
        <v>#DIV/0!</v>
      </c>
      <c r="D4966" s="74">
        <f>SUMIF([1]!Query1[Date],"="&amp;A4966,[1]!Query1[Trans_cnt])</f>
        <v>0</v>
      </c>
    </row>
    <row r="4967" spans="1:4" x14ac:dyDescent="0.25">
      <c r="A4967" s="8">
        <f t="shared" si="156"/>
        <v>49892</v>
      </c>
      <c r="B4967" s="74">
        <f>SUMIF([1]!Query1[Date],"="&amp;A4967,[1]!Query1[Quantity])</f>
        <v>0</v>
      </c>
      <c r="C4967" s="75" t="e">
        <f t="shared" si="155"/>
        <v>#DIV/0!</v>
      </c>
      <c r="D4967" s="74">
        <f>SUMIF([1]!Query1[Date],"="&amp;A4967,[1]!Query1[Trans_cnt])</f>
        <v>0</v>
      </c>
    </row>
    <row r="4968" spans="1:4" x14ac:dyDescent="0.25">
      <c r="A4968" s="8">
        <f t="shared" si="156"/>
        <v>49893</v>
      </c>
      <c r="B4968" s="74">
        <f>SUMIF([1]!Query1[Date],"="&amp;A4968,[1]!Query1[Quantity])</f>
        <v>0</v>
      </c>
      <c r="C4968" s="75" t="e">
        <f t="shared" si="155"/>
        <v>#DIV/0!</v>
      </c>
      <c r="D4968" s="74">
        <f>SUMIF([1]!Query1[Date],"="&amp;A4968,[1]!Query1[Trans_cnt])</f>
        <v>0</v>
      </c>
    </row>
    <row r="4969" spans="1:4" x14ac:dyDescent="0.25">
      <c r="A4969" s="8">
        <f t="shared" si="156"/>
        <v>49894</v>
      </c>
      <c r="B4969" s="74">
        <f>SUMIF([1]!Query1[Date],"="&amp;A4969,[1]!Query1[Quantity])</f>
        <v>0</v>
      </c>
      <c r="C4969" s="75" t="e">
        <f t="shared" si="155"/>
        <v>#DIV/0!</v>
      </c>
      <c r="D4969" s="74">
        <f>SUMIF([1]!Query1[Date],"="&amp;A4969,[1]!Query1[Trans_cnt])</f>
        <v>0</v>
      </c>
    </row>
    <row r="4970" spans="1:4" x14ac:dyDescent="0.25">
      <c r="A4970" s="8">
        <f t="shared" si="156"/>
        <v>49895</v>
      </c>
      <c r="B4970" s="74">
        <f>SUMIF([1]!Query1[Date],"="&amp;A4970,[1]!Query1[Quantity])</f>
        <v>0</v>
      </c>
      <c r="C4970" s="75" t="e">
        <f t="shared" si="155"/>
        <v>#DIV/0!</v>
      </c>
      <c r="D4970" s="74">
        <f>SUMIF([1]!Query1[Date],"="&amp;A4970,[1]!Query1[Trans_cnt])</f>
        <v>0</v>
      </c>
    </row>
    <row r="4971" spans="1:4" x14ac:dyDescent="0.25">
      <c r="A4971" s="8">
        <f t="shared" si="156"/>
        <v>49896</v>
      </c>
      <c r="B4971" s="74">
        <f>SUMIF([1]!Query1[Date],"="&amp;A4971,[1]!Query1[Quantity])</f>
        <v>0</v>
      </c>
      <c r="C4971" s="75" t="e">
        <f t="shared" si="155"/>
        <v>#DIV/0!</v>
      </c>
      <c r="D4971" s="74">
        <f>SUMIF([1]!Query1[Date],"="&amp;A4971,[1]!Query1[Trans_cnt])</f>
        <v>0</v>
      </c>
    </row>
    <row r="4972" spans="1:4" x14ac:dyDescent="0.25">
      <c r="A4972" s="8">
        <f t="shared" si="156"/>
        <v>49897</v>
      </c>
      <c r="B4972" s="74">
        <f>SUMIF([1]!Query1[Date],"="&amp;A4972,[1]!Query1[Quantity])</f>
        <v>0</v>
      </c>
      <c r="C4972" s="75" t="e">
        <f t="shared" si="155"/>
        <v>#DIV/0!</v>
      </c>
      <c r="D4972" s="74">
        <f>SUMIF([1]!Query1[Date],"="&amp;A4972,[1]!Query1[Trans_cnt])</f>
        <v>0</v>
      </c>
    </row>
    <row r="4973" spans="1:4" x14ac:dyDescent="0.25">
      <c r="A4973" s="8">
        <f t="shared" si="156"/>
        <v>49898</v>
      </c>
      <c r="B4973" s="74">
        <f>SUMIF([1]!Query1[Date],"="&amp;A4973,[1]!Query1[Quantity])</f>
        <v>0</v>
      </c>
      <c r="C4973" s="75" t="e">
        <f t="shared" si="155"/>
        <v>#DIV/0!</v>
      </c>
      <c r="D4973" s="74">
        <f>SUMIF([1]!Query1[Date],"="&amp;A4973,[1]!Query1[Trans_cnt])</f>
        <v>0</v>
      </c>
    </row>
    <row r="4974" spans="1:4" x14ac:dyDescent="0.25">
      <c r="A4974" s="8">
        <f t="shared" si="156"/>
        <v>49899</v>
      </c>
      <c r="B4974" s="74">
        <f>SUMIF([1]!Query1[Date],"="&amp;A4974,[1]!Query1[Quantity])</f>
        <v>0</v>
      </c>
      <c r="C4974" s="75" t="e">
        <f t="shared" si="155"/>
        <v>#DIV/0!</v>
      </c>
      <c r="D4974" s="74">
        <f>SUMIF([1]!Query1[Date],"="&amp;A4974,[1]!Query1[Trans_cnt])</f>
        <v>0</v>
      </c>
    </row>
    <row r="4975" spans="1:4" x14ac:dyDescent="0.25">
      <c r="A4975" s="8">
        <f t="shared" si="156"/>
        <v>49900</v>
      </c>
      <c r="B4975" s="74">
        <f>SUMIF([1]!Query1[Date],"="&amp;A4975,[1]!Query1[Quantity])</f>
        <v>0</v>
      </c>
      <c r="C4975" s="75" t="e">
        <f t="shared" si="155"/>
        <v>#DIV/0!</v>
      </c>
      <c r="D4975" s="74">
        <f>SUMIF([1]!Query1[Date],"="&amp;A4975,[1]!Query1[Trans_cnt])</f>
        <v>0</v>
      </c>
    </row>
    <row r="4976" spans="1:4" x14ac:dyDescent="0.25">
      <c r="A4976" s="8">
        <f t="shared" si="156"/>
        <v>49901</v>
      </c>
      <c r="B4976" s="74">
        <f>SUMIF([1]!Query1[Date],"="&amp;A4976,[1]!Query1[Quantity])</f>
        <v>0</v>
      </c>
      <c r="C4976" s="75" t="e">
        <f t="shared" si="155"/>
        <v>#DIV/0!</v>
      </c>
      <c r="D4976" s="74">
        <f>SUMIF([1]!Query1[Date],"="&amp;A4976,[1]!Query1[Trans_cnt])</f>
        <v>0</v>
      </c>
    </row>
    <row r="4977" spans="1:4" x14ac:dyDescent="0.25">
      <c r="A4977" s="8">
        <f t="shared" si="156"/>
        <v>49902</v>
      </c>
      <c r="B4977" s="74">
        <f>SUMIF([1]!Query1[Date],"="&amp;A4977,[1]!Query1[Quantity])</f>
        <v>0</v>
      </c>
      <c r="C4977" s="75" t="e">
        <f t="shared" si="155"/>
        <v>#DIV/0!</v>
      </c>
      <c r="D4977" s="74">
        <f>SUMIF([1]!Query1[Date],"="&amp;A4977,[1]!Query1[Trans_cnt])</f>
        <v>0</v>
      </c>
    </row>
    <row r="4978" spans="1:4" x14ac:dyDescent="0.25">
      <c r="A4978" s="8">
        <f t="shared" si="156"/>
        <v>49903</v>
      </c>
      <c r="B4978" s="74">
        <f>SUMIF([1]!Query1[Date],"="&amp;A4978,[1]!Query1[Quantity])</f>
        <v>0</v>
      </c>
      <c r="C4978" s="75" t="e">
        <f t="shared" si="155"/>
        <v>#DIV/0!</v>
      </c>
      <c r="D4978" s="74">
        <f>SUMIF([1]!Query1[Date],"="&amp;A4978,[1]!Query1[Trans_cnt])</f>
        <v>0</v>
      </c>
    </row>
    <row r="4979" spans="1:4" x14ac:dyDescent="0.25">
      <c r="A4979" s="8">
        <f t="shared" si="156"/>
        <v>49904</v>
      </c>
      <c r="B4979" s="74">
        <f>SUMIF([1]!Query1[Date],"="&amp;A4979,[1]!Query1[Quantity])</f>
        <v>0</v>
      </c>
      <c r="C4979" s="75" t="e">
        <f t="shared" si="155"/>
        <v>#DIV/0!</v>
      </c>
      <c r="D4979" s="74">
        <f>SUMIF([1]!Query1[Date],"="&amp;A4979,[1]!Query1[Trans_cnt])</f>
        <v>0</v>
      </c>
    </row>
    <row r="4980" spans="1:4" x14ac:dyDescent="0.25">
      <c r="A4980" s="8">
        <f t="shared" si="156"/>
        <v>49905</v>
      </c>
      <c r="B4980" s="74">
        <f>SUMIF([1]!Query1[Date],"="&amp;A4980,[1]!Query1[Quantity])</f>
        <v>0</v>
      </c>
      <c r="C4980" s="75" t="e">
        <f t="shared" si="155"/>
        <v>#DIV/0!</v>
      </c>
      <c r="D4980" s="74">
        <f>SUMIF([1]!Query1[Date],"="&amp;A4980,[1]!Query1[Trans_cnt])</f>
        <v>0</v>
      </c>
    </row>
    <row r="4981" spans="1:4" x14ac:dyDescent="0.25">
      <c r="A4981" s="8">
        <f t="shared" si="156"/>
        <v>49906</v>
      </c>
      <c r="B4981" s="74">
        <f>SUMIF([1]!Query1[Date],"="&amp;A4981,[1]!Query1[Quantity])</f>
        <v>0</v>
      </c>
      <c r="C4981" s="75" t="e">
        <f t="shared" si="155"/>
        <v>#DIV/0!</v>
      </c>
      <c r="D4981" s="74">
        <f>SUMIF([1]!Query1[Date],"="&amp;A4981,[1]!Query1[Trans_cnt])</f>
        <v>0</v>
      </c>
    </row>
    <row r="4982" spans="1:4" x14ac:dyDescent="0.25">
      <c r="A4982" s="8">
        <f t="shared" si="156"/>
        <v>49907</v>
      </c>
      <c r="B4982" s="74">
        <f>SUMIF([1]!Query1[Date],"="&amp;A4982,[1]!Query1[Quantity])</f>
        <v>0</v>
      </c>
      <c r="C4982" s="75" t="e">
        <f t="shared" si="155"/>
        <v>#DIV/0!</v>
      </c>
      <c r="D4982" s="74">
        <f>SUMIF([1]!Query1[Date],"="&amp;A4982,[1]!Query1[Trans_cnt])</f>
        <v>0</v>
      </c>
    </row>
    <row r="4983" spans="1:4" x14ac:dyDescent="0.25">
      <c r="A4983" s="8">
        <f t="shared" si="156"/>
        <v>49908</v>
      </c>
      <c r="B4983" s="74">
        <f>SUMIF([1]!Query1[Date],"="&amp;A4983,[1]!Query1[Quantity])</f>
        <v>0</v>
      </c>
      <c r="C4983" s="75" t="e">
        <f t="shared" si="155"/>
        <v>#DIV/0!</v>
      </c>
      <c r="D4983" s="74">
        <f>SUMIF([1]!Query1[Date],"="&amp;A4983,[1]!Query1[Trans_cnt])</f>
        <v>0</v>
      </c>
    </row>
    <row r="4984" spans="1:4" x14ac:dyDescent="0.25">
      <c r="A4984" s="8">
        <f t="shared" si="156"/>
        <v>49909</v>
      </c>
      <c r="B4984" s="74">
        <f>SUMIF([1]!Query1[Date],"="&amp;A4984,[1]!Query1[Quantity])</f>
        <v>0</v>
      </c>
      <c r="C4984" s="75" t="e">
        <f t="shared" si="155"/>
        <v>#DIV/0!</v>
      </c>
      <c r="D4984" s="74">
        <f>SUMIF([1]!Query1[Date],"="&amp;A4984,[1]!Query1[Trans_cnt])</f>
        <v>0</v>
      </c>
    </row>
    <row r="4985" spans="1:4" x14ac:dyDescent="0.25">
      <c r="A4985" s="8">
        <f t="shared" si="156"/>
        <v>49910</v>
      </c>
      <c r="B4985" s="74">
        <f>SUMIF([1]!Query1[Date],"="&amp;A4985,[1]!Query1[Quantity])</f>
        <v>0</v>
      </c>
      <c r="C4985" s="75" t="e">
        <f t="shared" si="155"/>
        <v>#DIV/0!</v>
      </c>
      <c r="D4985" s="74">
        <f>SUMIF([1]!Query1[Date],"="&amp;A4985,[1]!Query1[Trans_cnt])</f>
        <v>0</v>
      </c>
    </row>
    <row r="4986" spans="1:4" x14ac:dyDescent="0.25">
      <c r="A4986" s="8">
        <f t="shared" si="156"/>
        <v>49911</v>
      </c>
      <c r="B4986" s="74">
        <f>SUMIF([1]!Query1[Date],"="&amp;A4986,[1]!Query1[Quantity])</f>
        <v>0</v>
      </c>
      <c r="C4986" s="75" t="e">
        <f t="shared" si="155"/>
        <v>#DIV/0!</v>
      </c>
      <c r="D4986" s="74">
        <f>SUMIF([1]!Query1[Date],"="&amp;A4986,[1]!Query1[Trans_cnt])</f>
        <v>0</v>
      </c>
    </row>
    <row r="4987" spans="1:4" x14ac:dyDescent="0.25">
      <c r="A4987" s="8">
        <f t="shared" si="156"/>
        <v>49912</v>
      </c>
      <c r="B4987" s="74">
        <f>SUMIF([1]!Query1[Date],"="&amp;A4987,[1]!Query1[Quantity])</f>
        <v>0</v>
      </c>
      <c r="C4987" s="75" t="e">
        <f t="shared" si="155"/>
        <v>#DIV/0!</v>
      </c>
      <c r="D4987" s="74">
        <f>SUMIF([1]!Query1[Date],"="&amp;A4987,[1]!Query1[Trans_cnt])</f>
        <v>0</v>
      </c>
    </row>
    <row r="4988" spans="1:4" x14ac:dyDescent="0.25">
      <c r="A4988" s="8">
        <f t="shared" si="156"/>
        <v>49913</v>
      </c>
      <c r="B4988" s="74">
        <f>SUMIF([1]!Query1[Date],"="&amp;A4988,[1]!Query1[Quantity])</f>
        <v>0</v>
      </c>
      <c r="C4988" s="75" t="e">
        <f t="shared" si="155"/>
        <v>#DIV/0!</v>
      </c>
      <c r="D4988" s="74">
        <f>SUMIF([1]!Query1[Date],"="&amp;A4988,[1]!Query1[Trans_cnt])</f>
        <v>0</v>
      </c>
    </row>
    <row r="4989" spans="1:4" x14ac:dyDescent="0.25">
      <c r="A4989" s="8">
        <f t="shared" si="156"/>
        <v>49914</v>
      </c>
      <c r="B4989" s="74">
        <f>SUMIF([1]!Query1[Date],"="&amp;A4989,[1]!Query1[Quantity])</f>
        <v>0</v>
      </c>
      <c r="C4989" s="75" t="e">
        <f t="shared" si="155"/>
        <v>#DIV/0!</v>
      </c>
      <c r="D4989" s="74">
        <f>SUMIF([1]!Query1[Date],"="&amp;A4989,[1]!Query1[Trans_cnt])</f>
        <v>0</v>
      </c>
    </row>
    <row r="4990" spans="1:4" x14ac:dyDescent="0.25">
      <c r="A4990" s="8">
        <f t="shared" si="156"/>
        <v>49915</v>
      </c>
      <c r="B4990" s="74">
        <f>SUMIF([1]!Query1[Date],"="&amp;A4990,[1]!Query1[Quantity])</f>
        <v>0</v>
      </c>
      <c r="C4990" s="75" t="e">
        <f t="shared" si="155"/>
        <v>#DIV/0!</v>
      </c>
      <c r="D4990" s="74">
        <f>SUMIF([1]!Query1[Date],"="&amp;A4990,[1]!Query1[Trans_cnt])</f>
        <v>0</v>
      </c>
    </row>
    <row r="4991" spans="1:4" x14ac:dyDescent="0.25">
      <c r="A4991" s="8">
        <f t="shared" si="156"/>
        <v>49916</v>
      </c>
      <c r="B4991" s="74">
        <f>SUMIF([1]!Query1[Date],"="&amp;A4991,[1]!Query1[Quantity])</f>
        <v>0</v>
      </c>
      <c r="C4991" s="75" t="e">
        <f t="shared" si="155"/>
        <v>#DIV/0!</v>
      </c>
      <c r="D4991" s="74">
        <f>SUMIF([1]!Query1[Date],"="&amp;A4991,[1]!Query1[Trans_cnt])</f>
        <v>0</v>
      </c>
    </row>
    <row r="4992" spans="1:4" x14ac:dyDescent="0.25">
      <c r="A4992" s="8">
        <f t="shared" si="156"/>
        <v>49917</v>
      </c>
      <c r="B4992" s="74">
        <f>SUMIF([1]!Query1[Date],"="&amp;A4992,[1]!Query1[Quantity])</f>
        <v>0</v>
      </c>
      <c r="C4992" s="75" t="e">
        <f t="shared" si="155"/>
        <v>#DIV/0!</v>
      </c>
      <c r="D4992" s="74">
        <f>SUMIF([1]!Query1[Date],"="&amp;A4992,[1]!Query1[Trans_cnt])</f>
        <v>0</v>
      </c>
    </row>
    <row r="4993" spans="1:4" x14ac:dyDescent="0.25">
      <c r="A4993" s="8">
        <f t="shared" si="156"/>
        <v>49918</v>
      </c>
      <c r="B4993" s="74">
        <f>SUMIF([1]!Query1[Date],"="&amp;A4993,[1]!Query1[Quantity])</f>
        <v>0</v>
      </c>
      <c r="C4993" s="75" t="e">
        <f t="shared" si="155"/>
        <v>#DIV/0!</v>
      </c>
      <c r="D4993" s="74">
        <f>SUMIF([1]!Query1[Date],"="&amp;A4993,[1]!Query1[Trans_cnt])</f>
        <v>0</v>
      </c>
    </row>
    <row r="4994" spans="1:4" x14ac:dyDescent="0.25">
      <c r="A4994" s="8">
        <f t="shared" si="156"/>
        <v>49919</v>
      </c>
      <c r="B4994" s="74">
        <f>SUMIF([1]!Query1[Date],"="&amp;A4994,[1]!Query1[Quantity])</f>
        <v>0</v>
      </c>
      <c r="C4994" s="75" t="e">
        <f t="shared" si="155"/>
        <v>#DIV/0!</v>
      </c>
      <c r="D4994" s="74">
        <f>SUMIF([1]!Query1[Date],"="&amp;A4994,[1]!Query1[Trans_cnt])</f>
        <v>0</v>
      </c>
    </row>
    <row r="4995" spans="1:4" x14ac:dyDescent="0.25">
      <c r="A4995" s="8">
        <f t="shared" si="156"/>
        <v>49920</v>
      </c>
      <c r="B4995" s="74">
        <f>SUMIF([1]!Query1[Date],"="&amp;A4995,[1]!Query1[Quantity])</f>
        <v>0</v>
      </c>
      <c r="C4995" s="75" t="e">
        <f t="shared" ref="C4995:C5058" si="157">B4995/D4995</f>
        <v>#DIV/0!</v>
      </c>
      <c r="D4995" s="74">
        <f>SUMIF([1]!Query1[Date],"="&amp;A4995,[1]!Query1[Trans_cnt])</f>
        <v>0</v>
      </c>
    </row>
    <row r="4996" spans="1:4" x14ac:dyDescent="0.25">
      <c r="A4996" s="8">
        <f t="shared" si="156"/>
        <v>49921</v>
      </c>
      <c r="B4996" s="74">
        <f>SUMIF([1]!Query1[Date],"="&amp;A4996,[1]!Query1[Quantity])</f>
        <v>0</v>
      </c>
      <c r="C4996" s="75" t="e">
        <f t="shared" si="157"/>
        <v>#DIV/0!</v>
      </c>
      <c r="D4996" s="74">
        <f>SUMIF([1]!Query1[Date],"="&amp;A4996,[1]!Query1[Trans_cnt])</f>
        <v>0</v>
      </c>
    </row>
    <row r="4997" spans="1:4" x14ac:dyDescent="0.25">
      <c r="A4997" s="8">
        <f t="shared" si="156"/>
        <v>49922</v>
      </c>
      <c r="B4997" s="74">
        <f>SUMIF([1]!Query1[Date],"="&amp;A4997,[1]!Query1[Quantity])</f>
        <v>0</v>
      </c>
      <c r="C4997" s="75" t="e">
        <f t="shared" si="157"/>
        <v>#DIV/0!</v>
      </c>
      <c r="D4997" s="74">
        <f>SUMIF([1]!Query1[Date],"="&amp;A4997,[1]!Query1[Trans_cnt])</f>
        <v>0</v>
      </c>
    </row>
    <row r="4998" spans="1:4" x14ac:dyDescent="0.25">
      <c r="A4998" s="8">
        <f t="shared" si="156"/>
        <v>49923</v>
      </c>
      <c r="B4998" s="74">
        <f>SUMIF([1]!Query1[Date],"="&amp;A4998,[1]!Query1[Quantity])</f>
        <v>0</v>
      </c>
      <c r="C4998" s="75" t="e">
        <f t="shared" si="157"/>
        <v>#DIV/0!</v>
      </c>
      <c r="D4998" s="74">
        <f>SUMIF([1]!Query1[Date],"="&amp;A4998,[1]!Query1[Trans_cnt])</f>
        <v>0</v>
      </c>
    </row>
    <row r="4999" spans="1:4" x14ac:dyDescent="0.25">
      <c r="A4999" s="8">
        <f t="shared" si="156"/>
        <v>49924</v>
      </c>
      <c r="B4999" s="74">
        <f>SUMIF([1]!Query1[Date],"="&amp;A4999,[1]!Query1[Quantity])</f>
        <v>0</v>
      </c>
      <c r="C4999" s="75" t="e">
        <f t="shared" si="157"/>
        <v>#DIV/0!</v>
      </c>
      <c r="D4999" s="74">
        <f>SUMIF([1]!Query1[Date],"="&amp;A4999,[1]!Query1[Trans_cnt])</f>
        <v>0</v>
      </c>
    </row>
    <row r="5000" spans="1:4" x14ac:dyDescent="0.25">
      <c r="A5000" s="8">
        <f t="shared" si="156"/>
        <v>49925</v>
      </c>
      <c r="B5000" s="74">
        <f>SUMIF([1]!Query1[Date],"="&amp;A5000,[1]!Query1[Quantity])</f>
        <v>0</v>
      </c>
      <c r="C5000" s="75" t="e">
        <f t="shared" si="157"/>
        <v>#DIV/0!</v>
      </c>
      <c r="D5000" s="74">
        <f>SUMIF([1]!Query1[Date],"="&amp;A5000,[1]!Query1[Trans_cnt])</f>
        <v>0</v>
      </c>
    </row>
    <row r="5001" spans="1:4" x14ac:dyDescent="0.25">
      <c r="A5001" s="8">
        <f t="shared" si="156"/>
        <v>49926</v>
      </c>
      <c r="B5001" s="74">
        <f>SUMIF([1]!Query1[Date],"="&amp;A5001,[1]!Query1[Quantity])</f>
        <v>0</v>
      </c>
      <c r="C5001" s="75" t="e">
        <f t="shared" si="157"/>
        <v>#DIV/0!</v>
      </c>
      <c r="D5001" s="74">
        <f>SUMIF([1]!Query1[Date],"="&amp;A5001,[1]!Query1[Trans_cnt])</f>
        <v>0</v>
      </c>
    </row>
    <row r="5002" spans="1:4" x14ac:dyDescent="0.25">
      <c r="A5002" s="8">
        <f t="shared" si="156"/>
        <v>49927</v>
      </c>
      <c r="B5002" s="74">
        <f>SUMIF([1]!Query1[Date],"="&amp;A5002,[1]!Query1[Quantity])</f>
        <v>0</v>
      </c>
      <c r="C5002" s="75" t="e">
        <f t="shared" si="157"/>
        <v>#DIV/0!</v>
      </c>
      <c r="D5002" s="74">
        <f>SUMIF([1]!Query1[Date],"="&amp;A5002,[1]!Query1[Trans_cnt])</f>
        <v>0</v>
      </c>
    </row>
    <row r="5003" spans="1:4" x14ac:dyDescent="0.25">
      <c r="A5003" s="8">
        <f t="shared" si="156"/>
        <v>49928</v>
      </c>
      <c r="B5003" s="74">
        <f>SUMIF([1]!Query1[Date],"="&amp;A5003,[1]!Query1[Quantity])</f>
        <v>0</v>
      </c>
      <c r="C5003" s="75" t="e">
        <f t="shared" si="157"/>
        <v>#DIV/0!</v>
      </c>
      <c r="D5003" s="74">
        <f>SUMIF([1]!Query1[Date],"="&amp;A5003,[1]!Query1[Trans_cnt])</f>
        <v>0</v>
      </c>
    </row>
    <row r="5004" spans="1:4" x14ac:dyDescent="0.25">
      <c r="A5004" s="8">
        <f t="shared" si="156"/>
        <v>49929</v>
      </c>
      <c r="B5004" s="74">
        <f>SUMIF([1]!Query1[Date],"="&amp;A5004,[1]!Query1[Quantity])</f>
        <v>0</v>
      </c>
      <c r="C5004" s="75" t="e">
        <f t="shared" si="157"/>
        <v>#DIV/0!</v>
      </c>
      <c r="D5004" s="74">
        <f>SUMIF([1]!Query1[Date],"="&amp;A5004,[1]!Query1[Trans_cnt])</f>
        <v>0</v>
      </c>
    </row>
    <row r="5005" spans="1:4" x14ac:dyDescent="0.25">
      <c r="A5005" s="8">
        <f t="shared" si="156"/>
        <v>49930</v>
      </c>
      <c r="B5005" s="74">
        <f>SUMIF([1]!Query1[Date],"="&amp;A5005,[1]!Query1[Quantity])</f>
        <v>0</v>
      </c>
      <c r="C5005" s="75" t="e">
        <f t="shared" si="157"/>
        <v>#DIV/0!</v>
      </c>
      <c r="D5005" s="74">
        <f>SUMIF([1]!Query1[Date],"="&amp;A5005,[1]!Query1[Trans_cnt])</f>
        <v>0</v>
      </c>
    </row>
    <row r="5006" spans="1:4" x14ac:dyDescent="0.25">
      <c r="A5006" s="8">
        <f t="shared" si="156"/>
        <v>49931</v>
      </c>
      <c r="B5006" s="74">
        <f>SUMIF([1]!Query1[Date],"="&amp;A5006,[1]!Query1[Quantity])</f>
        <v>0</v>
      </c>
      <c r="C5006" s="75" t="e">
        <f t="shared" si="157"/>
        <v>#DIV/0!</v>
      </c>
      <c r="D5006" s="74">
        <f>SUMIF([1]!Query1[Date],"="&amp;A5006,[1]!Query1[Trans_cnt])</f>
        <v>0</v>
      </c>
    </row>
    <row r="5007" spans="1:4" x14ac:dyDescent="0.25">
      <c r="A5007" s="8">
        <f t="shared" si="156"/>
        <v>49932</v>
      </c>
      <c r="B5007" s="74">
        <f>SUMIF([1]!Query1[Date],"="&amp;A5007,[1]!Query1[Quantity])</f>
        <v>0</v>
      </c>
      <c r="C5007" s="75" t="e">
        <f t="shared" si="157"/>
        <v>#DIV/0!</v>
      </c>
      <c r="D5007" s="74">
        <f>SUMIF([1]!Query1[Date],"="&amp;A5007,[1]!Query1[Trans_cnt])</f>
        <v>0</v>
      </c>
    </row>
    <row r="5008" spans="1:4" x14ac:dyDescent="0.25">
      <c r="A5008" s="8">
        <f t="shared" si="156"/>
        <v>49933</v>
      </c>
      <c r="B5008" s="74">
        <f>SUMIF([1]!Query1[Date],"="&amp;A5008,[1]!Query1[Quantity])</f>
        <v>0</v>
      </c>
      <c r="C5008" s="75" t="e">
        <f t="shared" si="157"/>
        <v>#DIV/0!</v>
      </c>
      <c r="D5008" s="74">
        <f>SUMIF([1]!Query1[Date],"="&amp;A5008,[1]!Query1[Trans_cnt])</f>
        <v>0</v>
      </c>
    </row>
    <row r="5009" spans="1:4" x14ac:dyDescent="0.25">
      <c r="A5009" s="8">
        <f t="shared" si="156"/>
        <v>49934</v>
      </c>
      <c r="B5009" s="74">
        <f>SUMIF([1]!Query1[Date],"="&amp;A5009,[1]!Query1[Quantity])</f>
        <v>0</v>
      </c>
      <c r="C5009" s="75" t="e">
        <f t="shared" si="157"/>
        <v>#DIV/0!</v>
      </c>
      <c r="D5009" s="74">
        <f>SUMIF([1]!Query1[Date],"="&amp;A5009,[1]!Query1[Trans_cnt])</f>
        <v>0</v>
      </c>
    </row>
    <row r="5010" spans="1:4" x14ac:dyDescent="0.25">
      <c r="A5010" s="8">
        <f t="shared" si="156"/>
        <v>49935</v>
      </c>
      <c r="B5010" s="74">
        <f>SUMIF([1]!Query1[Date],"="&amp;A5010,[1]!Query1[Quantity])</f>
        <v>0</v>
      </c>
      <c r="C5010" s="75" t="e">
        <f t="shared" si="157"/>
        <v>#DIV/0!</v>
      </c>
      <c r="D5010" s="74">
        <f>SUMIF([1]!Query1[Date],"="&amp;A5010,[1]!Query1[Trans_cnt])</f>
        <v>0</v>
      </c>
    </row>
    <row r="5011" spans="1:4" x14ac:dyDescent="0.25">
      <c r="A5011" s="8">
        <f t="shared" si="156"/>
        <v>49936</v>
      </c>
      <c r="B5011" s="74">
        <f>SUMIF([1]!Query1[Date],"="&amp;A5011,[1]!Query1[Quantity])</f>
        <v>0</v>
      </c>
      <c r="C5011" s="75" t="e">
        <f t="shared" si="157"/>
        <v>#DIV/0!</v>
      </c>
      <c r="D5011" s="74">
        <f>SUMIF([1]!Query1[Date],"="&amp;A5011,[1]!Query1[Trans_cnt])</f>
        <v>0</v>
      </c>
    </row>
    <row r="5012" spans="1:4" x14ac:dyDescent="0.25">
      <c r="A5012" s="8">
        <f t="shared" si="156"/>
        <v>49937</v>
      </c>
      <c r="B5012" s="74">
        <f>SUMIF([1]!Query1[Date],"="&amp;A5012,[1]!Query1[Quantity])</f>
        <v>0</v>
      </c>
      <c r="C5012" s="75" t="e">
        <f t="shared" si="157"/>
        <v>#DIV/0!</v>
      </c>
      <c r="D5012" s="74">
        <f>SUMIF([1]!Query1[Date],"="&amp;A5012,[1]!Query1[Trans_cnt])</f>
        <v>0</v>
      </c>
    </row>
    <row r="5013" spans="1:4" x14ac:dyDescent="0.25">
      <c r="A5013" s="8">
        <f t="shared" si="156"/>
        <v>49938</v>
      </c>
      <c r="B5013" s="74">
        <f>SUMIF([1]!Query1[Date],"="&amp;A5013,[1]!Query1[Quantity])</f>
        <v>0</v>
      </c>
      <c r="C5013" s="75" t="e">
        <f t="shared" si="157"/>
        <v>#DIV/0!</v>
      </c>
      <c r="D5013" s="74">
        <f>SUMIF([1]!Query1[Date],"="&amp;A5013,[1]!Query1[Trans_cnt])</f>
        <v>0</v>
      </c>
    </row>
    <row r="5014" spans="1:4" x14ac:dyDescent="0.25">
      <c r="A5014" s="8">
        <f t="shared" si="156"/>
        <v>49939</v>
      </c>
      <c r="B5014" s="74">
        <f>SUMIF([1]!Query1[Date],"="&amp;A5014,[1]!Query1[Quantity])</f>
        <v>0</v>
      </c>
      <c r="C5014" s="75" t="e">
        <f t="shared" si="157"/>
        <v>#DIV/0!</v>
      </c>
      <c r="D5014" s="74">
        <f>SUMIF([1]!Query1[Date],"="&amp;A5014,[1]!Query1[Trans_cnt])</f>
        <v>0</v>
      </c>
    </row>
    <row r="5015" spans="1:4" x14ac:dyDescent="0.25">
      <c r="A5015" s="8">
        <f t="shared" ref="A5015:A5078" si="158">A5014+1</f>
        <v>49940</v>
      </c>
      <c r="B5015" s="74">
        <f>SUMIF([1]!Query1[Date],"="&amp;A5015,[1]!Query1[Quantity])</f>
        <v>0</v>
      </c>
      <c r="C5015" s="75" t="e">
        <f t="shared" si="157"/>
        <v>#DIV/0!</v>
      </c>
      <c r="D5015" s="74">
        <f>SUMIF([1]!Query1[Date],"="&amp;A5015,[1]!Query1[Trans_cnt])</f>
        <v>0</v>
      </c>
    </row>
    <row r="5016" spans="1:4" x14ac:dyDescent="0.25">
      <c r="A5016" s="8">
        <f t="shared" si="158"/>
        <v>49941</v>
      </c>
      <c r="B5016" s="74">
        <f>SUMIF([1]!Query1[Date],"="&amp;A5016,[1]!Query1[Quantity])</f>
        <v>0</v>
      </c>
      <c r="C5016" s="75" t="e">
        <f t="shared" si="157"/>
        <v>#DIV/0!</v>
      </c>
      <c r="D5016" s="74">
        <f>SUMIF([1]!Query1[Date],"="&amp;A5016,[1]!Query1[Trans_cnt])</f>
        <v>0</v>
      </c>
    </row>
    <row r="5017" spans="1:4" x14ac:dyDescent="0.25">
      <c r="A5017" s="8">
        <f t="shared" si="158"/>
        <v>49942</v>
      </c>
      <c r="B5017" s="74">
        <f>SUMIF([1]!Query1[Date],"="&amp;A5017,[1]!Query1[Quantity])</f>
        <v>0</v>
      </c>
      <c r="C5017" s="75" t="e">
        <f t="shared" si="157"/>
        <v>#DIV/0!</v>
      </c>
      <c r="D5017" s="74">
        <f>SUMIF([1]!Query1[Date],"="&amp;A5017,[1]!Query1[Trans_cnt])</f>
        <v>0</v>
      </c>
    </row>
    <row r="5018" spans="1:4" x14ac:dyDescent="0.25">
      <c r="A5018" s="8">
        <f t="shared" si="158"/>
        <v>49943</v>
      </c>
      <c r="B5018" s="74">
        <f>SUMIF([1]!Query1[Date],"="&amp;A5018,[1]!Query1[Quantity])</f>
        <v>0</v>
      </c>
      <c r="C5018" s="75" t="e">
        <f t="shared" si="157"/>
        <v>#DIV/0!</v>
      </c>
      <c r="D5018" s="74">
        <f>SUMIF([1]!Query1[Date],"="&amp;A5018,[1]!Query1[Trans_cnt])</f>
        <v>0</v>
      </c>
    </row>
    <row r="5019" spans="1:4" x14ac:dyDescent="0.25">
      <c r="A5019" s="8">
        <f t="shared" si="158"/>
        <v>49944</v>
      </c>
      <c r="B5019" s="74">
        <f>SUMIF([1]!Query1[Date],"="&amp;A5019,[1]!Query1[Quantity])</f>
        <v>0</v>
      </c>
      <c r="C5019" s="75" t="e">
        <f t="shared" si="157"/>
        <v>#DIV/0!</v>
      </c>
      <c r="D5019" s="74">
        <f>SUMIF([1]!Query1[Date],"="&amp;A5019,[1]!Query1[Trans_cnt])</f>
        <v>0</v>
      </c>
    </row>
    <row r="5020" spans="1:4" x14ac:dyDescent="0.25">
      <c r="A5020" s="8">
        <f t="shared" si="158"/>
        <v>49945</v>
      </c>
      <c r="B5020" s="74">
        <f>SUMIF([1]!Query1[Date],"="&amp;A5020,[1]!Query1[Quantity])</f>
        <v>0</v>
      </c>
      <c r="C5020" s="75" t="e">
        <f t="shared" si="157"/>
        <v>#DIV/0!</v>
      </c>
      <c r="D5020" s="74">
        <f>SUMIF([1]!Query1[Date],"="&amp;A5020,[1]!Query1[Trans_cnt])</f>
        <v>0</v>
      </c>
    </row>
    <row r="5021" spans="1:4" x14ac:dyDescent="0.25">
      <c r="A5021" s="8">
        <f t="shared" si="158"/>
        <v>49946</v>
      </c>
      <c r="B5021" s="74">
        <f>SUMIF([1]!Query1[Date],"="&amp;A5021,[1]!Query1[Quantity])</f>
        <v>0</v>
      </c>
      <c r="C5021" s="75" t="e">
        <f t="shared" si="157"/>
        <v>#DIV/0!</v>
      </c>
      <c r="D5021" s="74">
        <f>SUMIF([1]!Query1[Date],"="&amp;A5021,[1]!Query1[Trans_cnt])</f>
        <v>0</v>
      </c>
    </row>
    <row r="5022" spans="1:4" x14ac:dyDescent="0.25">
      <c r="A5022" s="8">
        <f t="shared" si="158"/>
        <v>49947</v>
      </c>
      <c r="B5022" s="74">
        <f>SUMIF([1]!Query1[Date],"="&amp;A5022,[1]!Query1[Quantity])</f>
        <v>0</v>
      </c>
      <c r="C5022" s="75" t="e">
        <f t="shared" si="157"/>
        <v>#DIV/0!</v>
      </c>
      <c r="D5022" s="74">
        <f>SUMIF([1]!Query1[Date],"="&amp;A5022,[1]!Query1[Trans_cnt])</f>
        <v>0</v>
      </c>
    </row>
    <row r="5023" spans="1:4" x14ac:dyDescent="0.25">
      <c r="A5023" s="8">
        <f t="shared" si="158"/>
        <v>49948</v>
      </c>
      <c r="B5023" s="74">
        <f>SUMIF([1]!Query1[Date],"="&amp;A5023,[1]!Query1[Quantity])</f>
        <v>0</v>
      </c>
      <c r="C5023" s="75" t="e">
        <f t="shared" si="157"/>
        <v>#DIV/0!</v>
      </c>
      <c r="D5023" s="74">
        <f>SUMIF([1]!Query1[Date],"="&amp;A5023,[1]!Query1[Trans_cnt])</f>
        <v>0</v>
      </c>
    </row>
    <row r="5024" spans="1:4" x14ac:dyDescent="0.25">
      <c r="A5024" s="8">
        <f t="shared" si="158"/>
        <v>49949</v>
      </c>
      <c r="B5024" s="74">
        <f>SUMIF([1]!Query1[Date],"="&amp;A5024,[1]!Query1[Quantity])</f>
        <v>0</v>
      </c>
      <c r="C5024" s="75" t="e">
        <f t="shared" si="157"/>
        <v>#DIV/0!</v>
      </c>
      <c r="D5024" s="74">
        <f>SUMIF([1]!Query1[Date],"="&amp;A5024,[1]!Query1[Trans_cnt])</f>
        <v>0</v>
      </c>
    </row>
    <row r="5025" spans="1:4" x14ac:dyDescent="0.25">
      <c r="A5025" s="8">
        <f t="shared" si="158"/>
        <v>49950</v>
      </c>
      <c r="B5025" s="74">
        <f>SUMIF([1]!Query1[Date],"="&amp;A5025,[1]!Query1[Quantity])</f>
        <v>0</v>
      </c>
      <c r="C5025" s="75" t="e">
        <f t="shared" si="157"/>
        <v>#DIV/0!</v>
      </c>
      <c r="D5025" s="74">
        <f>SUMIF([1]!Query1[Date],"="&amp;A5025,[1]!Query1[Trans_cnt])</f>
        <v>0</v>
      </c>
    </row>
    <row r="5026" spans="1:4" x14ac:dyDescent="0.25">
      <c r="A5026" s="8">
        <f t="shared" si="158"/>
        <v>49951</v>
      </c>
      <c r="B5026" s="74">
        <f>SUMIF([1]!Query1[Date],"="&amp;A5026,[1]!Query1[Quantity])</f>
        <v>0</v>
      </c>
      <c r="C5026" s="75" t="e">
        <f t="shared" si="157"/>
        <v>#DIV/0!</v>
      </c>
      <c r="D5026" s="74">
        <f>SUMIF([1]!Query1[Date],"="&amp;A5026,[1]!Query1[Trans_cnt])</f>
        <v>0</v>
      </c>
    </row>
    <row r="5027" spans="1:4" x14ac:dyDescent="0.25">
      <c r="A5027" s="8">
        <f t="shared" si="158"/>
        <v>49952</v>
      </c>
      <c r="B5027" s="74">
        <f>SUMIF([1]!Query1[Date],"="&amp;A5027,[1]!Query1[Quantity])</f>
        <v>0</v>
      </c>
      <c r="C5027" s="75" t="e">
        <f t="shared" si="157"/>
        <v>#DIV/0!</v>
      </c>
      <c r="D5027" s="74">
        <f>SUMIF([1]!Query1[Date],"="&amp;A5027,[1]!Query1[Trans_cnt])</f>
        <v>0</v>
      </c>
    </row>
    <row r="5028" spans="1:4" x14ac:dyDescent="0.25">
      <c r="A5028" s="8">
        <f t="shared" si="158"/>
        <v>49953</v>
      </c>
      <c r="B5028" s="74">
        <f>SUMIF([1]!Query1[Date],"="&amp;A5028,[1]!Query1[Quantity])</f>
        <v>0</v>
      </c>
      <c r="C5028" s="75" t="e">
        <f t="shared" si="157"/>
        <v>#DIV/0!</v>
      </c>
      <c r="D5028" s="74">
        <f>SUMIF([1]!Query1[Date],"="&amp;A5028,[1]!Query1[Trans_cnt])</f>
        <v>0</v>
      </c>
    </row>
    <row r="5029" spans="1:4" x14ac:dyDescent="0.25">
      <c r="A5029" s="8">
        <f t="shared" si="158"/>
        <v>49954</v>
      </c>
      <c r="B5029" s="74">
        <f>SUMIF([1]!Query1[Date],"="&amp;A5029,[1]!Query1[Quantity])</f>
        <v>0</v>
      </c>
      <c r="C5029" s="75" t="e">
        <f t="shared" si="157"/>
        <v>#DIV/0!</v>
      </c>
      <c r="D5029" s="74">
        <f>SUMIF([1]!Query1[Date],"="&amp;A5029,[1]!Query1[Trans_cnt])</f>
        <v>0</v>
      </c>
    </row>
    <row r="5030" spans="1:4" x14ac:dyDescent="0.25">
      <c r="A5030" s="8">
        <f t="shared" si="158"/>
        <v>49955</v>
      </c>
      <c r="B5030" s="74">
        <f>SUMIF([1]!Query1[Date],"="&amp;A5030,[1]!Query1[Quantity])</f>
        <v>0</v>
      </c>
      <c r="C5030" s="75" t="e">
        <f t="shared" si="157"/>
        <v>#DIV/0!</v>
      </c>
      <c r="D5030" s="74">
        <f>SUMIF([1]!Query1[Date],"="&amp;A5030,[1]!Query1[Trans_cnt])</f>
        <v>0</v>
      </c>
    </row>
    <row r="5031" spans="1:4" x14ac:dyDescent="0.25">
      <c r="A5031" s="8">
        <f t="shared" si="158"/>
        <v>49956</v>
      </c>
      <c r="B5031" s="74">
        <f>SUMIF([1]!Query1[Date],"="&amp;A5031,[1]!Query1[Quantity])</f>
        <v>0</v>
      </c>
      <c r="C5031" s="75" t="e">
        <f t="shared" si="157"/>
        <v>#DIV/0!</v>
      </c>
      <c r="D5031" s="74">
        <f>SUMIF([1]!Query1[Date],"="&amp;A5031,[1]!Query1[Trans_cnt])</f>
        <v>0</v>
      </c>
    </row>
    <row r="5032" spans="1:4" x14ac:dyDescent="0.25">
      <c r="A5032" s="8">
        <f t="shared" si="158"/>
        <v>49957</v>
      </c>
      <c r="B5032" s="74">
        <f>SUMIF([1]!Query1[Date],"="&amp;A5032,[1]!Query1[Quantity])</f>
        <v>0</v>
      </c>
      <c r="C5032" s="75" t="e">
        <f t="shared" si="157"/>
        <v>#DIV/0!</v>
      </c>
      <c r="D5032" s="74">
        <f>SUMIF([1]!Query1[Date],"="&amp;A5032,[1]!Query1[Trans_cnt])</f>
        <v>0</v>
      </c>
    </row>
    <row r="5033" spans="1:4" x14ac:dyDescent="0.25">
      <c r="A5033" s="8">
        <f t="shared" si="158"/>
        <v>49958</v>
      </c>
      <c r="B5033" s="74">
        <f>SUMIF([1]!Query1[Date],"="&amp;A5033,[1]!Query1[Quantity])</f>
        <v>0</v>
      </c>
      <c r="C5033" s="75" t="e">
        <f t="shared" si="157"/>
        <v>#DIV/0!</v>
      </c>
      <c r="D5033" s="74">
        <f>SUMIF([1]!Query1[Date],"="&amp;A5033,[1]!Query1[Trans_cnt])</f>
        <v>0</v>
      </c>
    </row>
    <row r="5034" spans="1:4" x14ac:dyDescent="0.25">
      <c r="A5034" s="8">
        <f t="shared" si="158"/>
        <v>49959</v>
      </c>
      <c r="B5034" s="74">
        <f>SUMIF([1]!Query1[Date],"="&amp;A5034,[1]!Query1[Quantity])</f>
        <v>0</v>
      </c>
      <c r="C5034" s="75" t="e">
        <f t="shared" si="157"/>
        <v>#DIV/0!</v>
      </c>
      <c r="D5034" s="74">
        <f>SUMIF([1]!Query1[Date],"="&amp;A5034,[1]!Query1[Trans_cnt])</f>
        <v>0</v>
      </c>
    </row>
    <row r="5035" spans="1:4" x14ac:dyDescent="0.25">
      <c r="A5035" s="8">
        <f t="shared" si="158"/>
        <v>49960</v>
      </c>
      <c r="B5035" s="74">
        <f>SUMIF([1]!Query1[Date],"="&amp;A5035,[1]!Query1[Quantity])</f>
        <v>0</v>
      </c>
      <c r="C5035" s="75" t="e">
        <f t="shared" si="157"/>
        <v>#DIV/0!</v>
      </c>
      <c r="D5035" s="74">
        <f>SUMIF([1]!Query1[Date],"="&amp;A5035,[1]!Query1[Trans_cnt])</f>
        <v>0</v>
      </c>
    </row>
    <row r="5036" spans="1:4" x14ac:dyDescent="0.25">
      <c r="A5036" s="8">
        <f t="shared" si="158"/>
        <v>49961</v>
      </c>
      <c r="B5036" s="74">
        <f>SUMIF([1]!Query1[Date],"="&amp;A5036,[1]!Query1[Quantity])</f>
        <v>0</v>
      </c>
      <c r="C5036" s="75" t="e">
        <f t="shared" si="157"/>
        <v>#DIV/0!</v>
      </c>
      <c r="D5036" s="74">
        <f>SUMIF([1]!Query1[Date],"="&amp;A5036,[1]!Query1[Trans_cnt])</f>
        <v>0</v>
      </c>
    </row>
    <row r="5037" spans="1:4" x14ac:dyDescent="0.25">
      <c r="A5037" s="8">
        <f t="shared" si="158"/>
        <v>49962</v>
      </c>
      <c r="B5037" s="74">
        <f>SUMIF([1]!Query1[Date],"="&amp;A5037,[1]!Query1[Quantity])</f>
        <v>0</v>
      </c>
      <c r="C5037" s="75" t="e">
        <f t="shared" si="157"/>
        <v>#DIV/0!</v>
      </c>
      <c r="D5037" s="74">
        <f>SUMIF([1]!Query1[Date],"="&amp;A5037,[1]!Query1[Trans_cnt])</f>
        <v>0</v>
      </c>
    </row>
    <row r="5038" spans="1:4" x14ac:dyDescent="0.25">
      <c r="A5038" s="8">
        <f t="shared" si="158"/>
        <v>49963</v>
      </c>
      <c r="B5038" s="74">
        <f>SUMIF([1]!Query1[Date],"="&amp;A5038,[1]!Query1[Quantity])</f>
        <v>0</v>
      </c>
      <c r="C5038" s="75" t="e">
        <f t="shared" si="157"/>
        <v>#DIV/0!</v>
      </c>
      <c r="D5038" s="74">
        <f>SUMIF([1]!Query1[Date],"="&amp;A5038,[1]!Query1[Trans_cnt])</f>
        <v>0</v>
      </c>
    </row>
    <row r="5039" spans="1:4" x14ac:dyDescent="0.25">
      <c r="A5039" s="8">
        <f t="shared" si="158"/>
        <v>49964</v>
      </c>
      <c r="B5039" s="74">
        <f>SUMIF([1]!Query1[Date],"="&amp;A5039,[1]!Query1[Quantity])</f>
        <v>0</v>
      </c>
      <c r="C5039" s="75" t="e">
        <f t="shared" si="157"/>
        <v>#DIV/0!</v>
      </c>
      <c r="D5039" s="74">
        <f>SUMIF([1]!Query1[Date],"="&amp;A5039,[1]!Query1[Trans_cnt])</f>
        <v>0</v>
      </c>
    </row>
    <row r="5040" spans="1:4" x14ac:dyDescent="0.25">
      <c r="A5040" s="8">
        <f t="shared" si="158"/>
        <v>49965</v>
      </c>
      <c r="B5040" s="74">
        <f>SUMIF([1]!Query1[Date],"="&amp;A5040,[1]!Query1[Quantity])</f>
        <v>0</v>
      </c>
      <c r="C5040" s="75" t="e">
        <f t="shared" si="157"/>
        <v>#DIV/0!</v>
      </c>
      <c r="D5040" s="74">
        <f>SUMIF([1]!Query1[Date],"="&amp;A5040,[1]!Query1[Trans_cnt])</f>
        <v>0</v>
      </c>
    </row>
    <row r="5041" spans="1:4" x14ac:dyDescent="0.25">
      <c r="A5041" s="8">
        <f t="shared" si="158"/>
        <v>49966</v>
      </c>
      <c r="B5041" s="74">
        <f>SUMIF([1]!Query1[Date],"="&amp;A5041,[1]!Query1[Quantity])</f>
        <v>0</v>
      </c>
      <c r="C5041" s="75" t="e">
        <f t="shared" si="157"/>
        <v>#DIV/0!</v>
      </c>
      <c r="D5041" s="74">
        <f>SUMIF([1]!Query1[Date],"="&amp;A5041,[1]!Query1[Trans_cnt])</f>
        <v>0</v>
      </c>
    </row>
    <row r="5042" spans="1:4" x14ac:dyDescent="0.25">
      <c r="A5042" s="8">
        <f t="shared" si="158"/>
        <v>49967</v>
      </c>
      <c r="B5042" s="74">
        <f>SUMIF([1]!Query1[Date],"="&amp;A5042,[1]!Query1[Quantity])</f>
        <v>0</v>
      </c>
      <c r="C5042" s="75" t="e">
        <f t="shared" si="157"/>
        <v>#DIV/0!</v>
      </c>
      <c r="D5042" s="74">
        <f>SUMIF([1]!Query1[Date],"="&amp;A5042,[1]!Query1[Trans_cnt])</f>
        <v>0</v>
      </c>
    </row>
    <row r="5043" spans="1:4" x14ac:dyDescent="0.25">
      <c r="A5043" s="8">
        <f t="shared" si="158"/>
        <v>49968</v>
      </c>
      <c r="B5043" s="74">
        <f>SUMIF([1]!Query1[Date],"="&amp;A5043,[1]!Query1[Quantity])</f>
        <v>0</v>
      </c>
      <c r="C5043" s="75" t="e">
        <f t="shared" si="157"/>
        <v>#DIV/0!</v>
      </c>
      <c r="D5043" s="74">
        <f>SUMIF([1]!Query1[Date],"="&amp;A5043,[1]!Query1[Trans_cnt])</f>
        <v>0</v>
      </c>
    </row>
    <row r="5044" spans="1:4" x14ac:dyDescent="0.25">
      <c r="A5044" s="8">
        <f t="shared" si="158"/>
        <v>49969</v>
      </c>
      <c r="B5044" s="74">
        <f>SUMIF([1]!Query1[Date],"="&amp;A5044,[1]!Query1[Quantity])</f>
        <v>0</v>
      </c>
      <c r="C5044" s="75" t="e">
        <f t="shared" si="157"/>
        <v>#DIV/0!</v>
      </c>
      <c r="D5044" s="74">
        <f>SUMIF([1]!Query1[Date],"="&amp;A5044,[1]!Query1[Trans_cnt])</f>
        <v>0</v>
      </c>
    </row>
    <row r="5045" spans="1:4" x14ac:dyDescent="0.25">
      <c r="A5045" s="8">
        <f t="shared" si="158"/>
        <v>49970</v>
      </c>
      <c r="B5045" s="74">
        <f>SUMIF([1]!Query1[Date],"="&amp;A5045,[1]!Query1[Quantity])</f>
        <v>0</v>
      </c>
      <c r="C5045" s="75" t="e">
        <f t="shared" si="157"/>
        <v>#DIV/0!</v>
      </c>
      <c r="D5045" s="74">
        <f>SUMIF([1]!Query1[Date],"="&amp;A5045,[1]!Query1[Trans_cnt])</f>
        <v>0</v>
      </c>
    </row>
    <row r="5046" spans="1:4" x14ac:dyDescent="0.25">
      <c r="A5046" s="8">
        <f t="shared" si="158"/>
        <v>49971</v>
      </c>
      <c r="B5046" s="74">
        <f>SUMIF([1]!Query1[Date],"="&amp;A5046,[1]!Query1[Quantity])</f>
        <v>0</v>
      </c>
      <c r="C5046" s="75" t="e">
        <f t="shared" si="157"/>
        <v>#DIV/0!</v>
      </c>
      <c r="D5046" s="74">
        <f>SUMIF([1]!Query1[Date],"="&amp;A5046,[1]!Query1[Trans_cnt])</f>
        <v>0</v>
      </c>
    </row>
    <row r="5047" spans="1:4" x14ac:dyDescent="0.25">
      <c r="A5047" s="8">
        <f t="shared" si="158"/>
        <v>49972</v>
      </c>
      <c r="B5047" s="74">
        <f>SUMIF([1]!Query1[Date],"="&amp;A5047,[1]!Query1[Quantity])</f>
        <v>0</v>
      </c>
      <c r="C5047" s="75" t="e">
        <f t="shared" si="157"/>
        <v>#DIV/0!</v>
      </c>
      <c r="D5047" s="74">
        <f>SUMIF([1]!Query1[Date],"="&amp;A5047,[1]!Query1[Trans_cnt])</f>
        <v>0</v>
      </c>
    </row>
    <row r="5048" spans="1:4" x14ac:dyDescent="0.25">
      <c r="A5048" s="8">
        <f t="shared" si="158"/>
        <v>49973</v>
      </c>
      <c r="B5048" s="74">
        <f>SUMIF([1]!Query1[Date],"="&amp;A5048,[1]!Query1[Quantity])</f>
        <v>0</v>
      </c>
      <c r="C5048" s="75" t="e">
        <f t="shared" si="157"/>
        <v>#DIV/0!</v>
      </c>
      <c r="D5048" s="74">
        <f>SUMIF([1]!Query1[Date],"="&amp;A5048,[1]!Query1[Trans_cnt])</f>
        <v>0</v>
      </c>
    </row>
    <row r="5049" spans="1:4" x14ac:dyDescent="0.25">
      <c r="A5049" s="8">
        <f t="shared" si="158"/>
        <v>49974</v>
      </c>
      <c r="B5049" s="74">
        <f>SUMIF([1]!Query1[Date],"="&amp;A5049,[1]!Query1[Quantity])</f>
        <v>0</v>
      </c>
      <c r="C5049" s="75" t="e">
        <f t="shared" si="157"/>
        <v>#DIV/0!</v>
      </c>
      <c r="D5049" s="74">
        <f>SUMIF([1]!Query1[Date],"="&amp;A5049,[1]!Query1[Trans_cnt])</f>
        <v>0</v>
      </c>
    </row>
    <row r="5050" spans="1:4" x14ac:dyDescent="0.25">
      <c r="A5050" s="8">
        <f t="shared" si="158"/>
        <v>49975</v>
      </c>
      <c r="B5050" s="74">
        <f>SUMIF([1]!Query1[Date],"="&amp;A5050,[1]!Query1[Quantity])</f>
        <v>0</v>
      </c>
      <c r="C5050" s="75" t="e">
        <f t="shared" si="157"/>
        <v>#DIV/0!</v>
      </c>
      <c r="D5050" s="74">
        <f>SUMIF([1]!Query1[Date],"="&amp;A5050,[1]!Query1[Trans_cnt])</f>
        <v>0</v>
      </c>
    </row>
    <row r="5051" spans="1:4" x14ac:dyDescent="0.25">
      <c r="A5051" s="8">
        <f t="shared" si="158"/>
        <v>49976</v>
      </c>
      <c r="B5051" s="74">
        <f>SUMIF([1]!Query1[Date],"="&amp;A5051,[1]!Query1[Quantity])</f>
        <v>0</v>
      </c>
      <c r="C5051" s="75" t="e">
        <f t="shared" si="157"/>
        <v>#DIV/0!</v>
      </c>
      <c r="D5051" s="74">
        <f>SUMIF([1]!Query1[Date],"="&amp;A5051,[1]!Query1[Trans_cnt])</f>
        <v>0</v>
      </c>
    </row>
    <row r="5052" spans="1:4" x14ac:dyDescent="0.25">
      <c r="A5052" s="8">
        <f t="shared" si="158"/>
        <v>49977</v>
      </c>
      <c r="B5052" s="74">
        <f>SUMIF([1]!Query1[Date],"="&amp;A5052,[1]!Query1[Quantity])</f>
        <v>0</v>
      </c>
      <c r="C5052" s="75" t="e">
        <f t="shared" si="157"/>
        <v>#DIV/0!</v>
      </c>
      <c r="D5052" s="74">
        <f>SUMIF([1]!Query1[Date],"="&amp;A5052,[1]!Query1[Trans_cnt])</f>
        <v>0</v>
      </c>
    </row>
    <row r="5053" spans="1:4" x14ac:dyDescent="0.25">
      <c r="A5053" s="8">
        <f t="shared" si="158"/>
        <v>49978</v>
      </c>
      <c r="B5053" s="74">
        <f>SUMIF([1]!Query1[Date],"="&amp;A5053,[1]!Query1[Quantity])</f>
        <v>0</v>
      </c>
      <c r="C5053" s="75" t="e">
        <f t="shared" si="157"/>
        <v>#DIV/0!</v>
      </c>
      <c r="D5053" s="74">
        <f>SUMIF([1]!Query1[Date],"="&amp;A5053,[1]!Query1[Trans_cnt])</f>
        <v>0</v>
      </c>
    </row>
    <row r="5054" spans="1:4" x14ac:dyDescent="0.25">
      <c r="A5054" s="8">
        <f t="shared" si="158"/>
        <v>49979</v>
      </c>
      <c r="B5054" s="74">
        <f>SUMIF([1]!Query1[Date],"="&amp;A5054,[1]!Query1[Quantity])</f>
        <v>0</v>
      </c>
      <c r="C5054" s="75" t="e">
        <f t="shared" si="157"/>
        <v>#DIV/0!</v>
      </c>
      <c r="D5054" s="74">
        <f>SUMIF([1]!Query1[Date],"="&amp;A5054,[1]!Query1[Trans_cnt])</f>
        <v>0</v>
      </c>
    </row>
    <row r="5055" spans="1:4" x14ac:dyDescent="0.25">
      <c r="A5055" s="8">
        <f t="shared" si="158"/>
        <v>49980</v>
      </c>
      <c r="B5055" s="74">
        <f>SUMIF([1]!Query1[Date],"="&amp;A5055,[1]!Query1[Quantity])</f>
        <v>0</v>
      </c>
      <c r="C5055" s="75" t="e">
        <f t="shared" si="157"/>
        <v>#DIV/0!</v>
      </c>
      <c r="D5055" s="74">
        <f>SUMIF([1]!Query1[Date],"="&amp;A5055,[1]!Query1[Trans_cnt])</f>
        <v>0</v>
      </c>
    </row>
    <row r="5056" spans="1:4" x14ac:dyDescent="0.25">
      <c r="A5056" s="8">
        <f t="shared" si="158"/>
        <v>49981</v>
      </c>
      <c r="B5056" s="74">
        <f>SUMIF([1]!Query1[Date],"="&amp;A5056,[1]!Query1[Quantity])</f>
        <v>0</v>
      </c>
      <c r="C5056" s="75" t="e">
        <f t="shared" si="157"/>
        <v>#DIV/0!</v>
      </c>
      <c r="D5056" s="74">
        <f>SUMIF([1]!Query1[Date],"="&amp;A5056,[1]!Query1[Trans_cnt])</f>
        <v>0</v>
      </c>
    </row>
    <row r="5057" spans="1:4" x14ac:dyDescent="0.25">
      <c r="A5057" s="8">
        <f t="shared" si="158"/>
        <v>49982</v>
      </c>
      <c r="B5057" s="74">
        <f>SUMIF([1]!Query1[Date],"="&amp;A5057,[1]!Query1[Quantity])</f>
        <v>0</v>
      </c>
      <c r="C5057" s="75" t="e">
        <f t="shared" si="157"/>
        <v>#DIV/0!</v>
      </c>
      <c r="D5057" s="74">
        <f>SUMIF([1]!Query1[Date],"="&amp;A5057,[1]!Query1[Trans_cnt])</f>
        <v>0</v>
      </c>
    </row>
    <row r="5058" spans="1:4" x14ac:dyDescent="0.25">
      <c r="A5058" s="8">
        <f t="shared" si="158"/>
        <v>49983</v>
      </c>
      <c r="B5058" s="74">
        <f>SUMIF([1]!Query1[Date],"="&amp;A5058,[1]!Query1[Quantity])</f>
        <v>0</v>
      </c>
      <c r="C5058" s="75" t="e">
        <f t="shared" si="157"/>
        <v>#DIV/0!</v>
      </c>
      <c r="D5058" s="74">
        <f>SUMIF([1]!Query1[Date],"="&amp;A5058,[1]!Query1[Trans_cnt])</f>
        <v>0</v>
      </c>
    </row>
    <row r="5059" spans="1:4" x14ac:dyDescent="0.25">
      <c r="A5059" s="8">
        <f t="shared" si="158"/>
        <v>49984</v>
      </c>
      <c r="B5059" s="74">
        <f>SUMIF([1]!Query1[Date],"="&amp;A5059,[1]!Query1[Quantity])</f>
        <v>0</v>
      </c>
      <c r="C5059" s="75" t="e">
        <f t="shared" ref="C5059:C5122" si="159">B5059/D5059</f>
        <v>#DIV/0!</v>
      </c>
      <c r="D5059" s="74">
        <f>SUMIF([1]!Query1[Date],"="&amp;A5059,[1]!Query1[Trans_cnt])</f>
        <v>0</v>
      </c>
    </row>
    <row r="5060" spans="1:4" x14ac:dyDescent="0.25">
      <c r="A5060" s="8">
        <f t="shared" si="158"/>
        <v>49985</v>
      </c>
      <c r="B5060" s="74">
        <f>SUMIF([1]!Query1[Date],"="&amp;A5060,[1]!Query1[Quantity])</f>
        <v>0</v>
      </c>
      <c r="C5060" s="75" t="e">
        <f t="shared" si="159"/>
        <v>#DIV/0!</v>
      </c>
      <c r="D5060" s="74">
        <f>SUMIF([1]!Query1[Date],"="&amp;A5060,[1]!Query1[Trans_cnt])</f>
        <v>0</v>
      </c>
    </row>
    <row r="5061" spans="1:4" x14ac:dyDescent="0.25">
      <c r="A5061" s="8">
        <f t="shared" si="158"/>
        <v>49986</v>
      </c>
      <c r="B5061" s="74">
        <f>SUMIF([1]!Query1[Date],"="&amp;A5061,[1]!Query1[Quantity])</f>
        <v>0</v>
      </c>
      <c r="C5061" s="75" t="e">
        <f t="shared" si="159"/>
        <v>#DIV/0!</v>
      </c>
      <c r="D5061" s="74">
        <f>SUMIF([1]!Query1[Date],"="&amp;A5061,[1]!Query1[Trans_cnt])</f>
        <v>0</v>
      </c>
    </row>
    <row r="5062" spans="1:4" x14ac:dyDescent="0.25">
      <c r="A5062" s="8">
        <f t="shared" si="158"/>
        <v>49987</v>
      </c>
      <c r="B5062" s="74">
        <f>SUMIF([1]!Query1[Date],"="&amp;A5062,[1]!Query1[Quantity])</f>
        <v>0</v>
      </c>
      <c r="C5062" s="75" t="e">
        <f t="shared" si="159"/>
        <v>#DIV/0!</v>
      </c>
      <c r="D5062" s="74">
        <f>SUMIF([1]!Query1[Date],"="&amp;A5062,[1]!Query1[Trans_cnt])</f>
        <v>0</v>
      </c>
    </row>
    <row r="5063" spans="1:4" x14ac:dyDescent="0.25">
      <c r="A5063" s="8">
        <f t="shared" si="158"/>
        <v>49988</v>
      </c>
      <c r="B5063" s="74">
        <f>SUMIF([1]!Query1[Date],"="&amp;A5063,[1]!Query1[Quantity])</f>
        <v>0</v>
      </c>
      <c r="C5063" s="75" t="e">
        <f t="shared" si="159"/>
        <v>#DIV/0!</v>
      </c>
      <c r="D5063" s="74">
        <f>SUMIF([1]!Query1[Date],"="&amp;A5063,[1]!Query1[Trans_cnt])</f>
        <v>0</v>
      </c>
    </row>
    <row r="5064" spans="1:4" x14ac:dyDescent="0.25">
      <c r="A5064" s="8">
        <f t="shared" si="158"/>
        <v>49989</v>
      </c>
      <c r="B5064" s="74">
        <f>SUMIF([1]!Query1[Date],"="&amp;A5064,[1]!Query1[Quantity])</f>
        <v>0</v>
      </c>
      <c r="C5064" s="75" t="e">
        <f t="shared" si="159"/>
        <v>#DIV/0!</v>
      </c>
      <c r="D5064" s="74">
        <f>SUMIF([1]!Query1[Date],"="&amp;A5064,[1]!Query1[Trans_cnt])</f>
        <v>0</v>
      </c>
    </row>
    <row r="5065" spans="1:4" x14ac:dyDescent="0.25">
      <c r="A5065" s="8">
        <f t="shared" si="158"/>
        <v>49990</v>
      </c>
      <c r="B5065" s="74">
        <f>SUMIF([1]!Query1[Date],"="&amp;A5065,[1]!Query1[Quantity])</f>
        <v>0</v>
      </c>
      <c r="C5065" s="75" t="e">
        <f t="shared" si="159"/>
        <v>#DIV/0!</v>
      </c>
      <c r="D5065" s="74">
        <f>SUMIF([1]!Query1[Date],"="&amp;A5065,[1]!Query1[Trans_cnt])</f>
        <v>0</v>
      </c>
    </row>
    <row r="5066" spans="1:4" x14ac:dyDescent="0.25">
      <c r="A5066" s="8">
        <f t="shared" si="158"/>
        <v>49991</v>
      </c>
      <c r="B5066" s="74">
        <f>SUMIF([1]!Query1[Date],"="&amp;A5066,[1]!Query1[Quantity])</f>
        <v>0</v>
      </c>
      <c r="C5066" s="75" t="e">
        <f t="shared" si="159"/>
        <v>#DIV/0!</v>
      </c>
      <c r="D5066" s="74">
        <f>SUMIF([1]!Query1[Date],"="&amp;A5066,[1]!Query1[Trans_cnt])</f>
        <v>0</v>
      </c>
    </row>
    <row r="5067" spans="1:4" x14ac:dyDescent="0.25">
      <c r="A5067" s="8">
        <f t="shared" si="158"/>
        <v>49992</v>
      </c>
      <c r="B5067" s="74">
        <f>SUMIF([1]!Query1[Date],"="&amp;A5067,[1]!Query1[Quantity])</f>
        <v>0</v>
      </c>
      <c r="C5067" s="75" t="e">
        <f t="shared" si="159"/>
        <v>#DIV/0!</v>
      </c>
      <c r="D5067" s="74">
        <f>SUMIF([1]!Query1[Date],"="&amp;A5067,[1]!Query1[Trans_cnt])</f>
        <v>0</v>
      </c>
    </row>
    <row r="5068" spans="1:4" x14ac:dyDescent="0.25">
      <c r="A5068" s="8">
        <f t="shared" si="158"/>
        <v>49993</v>
      </c>
      <c r="B5068" s="74">
        <f>SUMIF([1]!Query1[Date],"="&amp;A5068,[1]!Query1[Quantity])</f>
        <v>0</v>
      </c>
      <c r="C5068" s="75" t="e">
        <f t="shared" si="159"/>
        <v>#DIV/0!</v>
      </c>
      <c r="D5068" s="74">
        <f>SUMIF([1]!Query1[Date],"="&amp;A5068,[1]!Query1[Trans_cnt])</f>
        <v>0</v>
      </c>
    </row>
    <row r="5069" spans="1:4" x14ac:dyDescent="0.25">
      <c r="A5069" s="8">
        <f t="shared" si="158"/>
        <v>49994</v>
      </c>
      <c r="B5069" s="74">
        <f>SUMIF([1]!Query1[Date],"="&amp;A5069,[1]!Query1[Quantity])</f>
        <v>0</v>
      </c>
      <c r="C5069" s="75" t="e">
        <f t="shared" si="159"/>
        <v>#DIV/0!</v>
      </c>
      <c r="D5069" s="74">
        <f>SUMIF([1]!Query1[Date],"="&amp;A5069,[1]!Query1[Trans_cnt])</f>
        <v>0</v>
      </c>
    </row>
    <row r="5070" spans="1:4" x14ac:dyDescent="0.25">
      <c r="A5070" s="8">
        <f t="shared" si="158"/>
        <v>49995</v>
      </c>
      <c r="B5070" s="74">
        <f>SUMIF([1]!Query1[Date],"="&amp;A5070,[1]!Query1[Quantity])</f>
        <v>0</v>
      </c>
      <c r="C5070" s="75" t="e">
        <f t="shared" si="159"/>
        <v>#DIV/0!</v>
      </c>
      <c r="D5070" s="74">
        <f>SUMIF([1]!Query1[Date],"="&amp;A5070,[1]!Query1[Trans_cnt])</f>
        <v>0</v>
      </c>
    </row>
    <row r="5071" spans="1:4" x14ac:dyDescent="0.25">
      <c r="A5071" s="8">
        <f t="shared" si="158"/>
        <v>49996</v>
      </c>
      <c r="B5071" s="74">
        <f>SUMIF([1]!Query1[Date],"="&amp;A5071,[1]!Query1[Quantity])</f>
        <v>0</v>
      </c>
      <c r="C5071" s="75" t="e">
        <f t="shared" si="159"/>
        <v>#DIV/0!</v>
      </c>
      <c r="D5071" s="74">
        <f>SUMIF([1]!Query1[Date],"="&amp;A5071,[1]!Query1[Trans_cnt])</f>
        <v>0</v>
      </c>
    </row>
    <row r="5072" spans="1:4" x14ac:dyDescent="0.25">
      <c r="A5072" s="8">
        <f t="shared" si="158"/>
        <v>49997</v>
      </c>
      <c r="B5072" s="74">
        <f>SUMIF([1]!Query1[Date],"="&amp;A5072,[1]!Query1[Quantity])</f>
        <v>0</v>
      </c>
      <c r="C5072" s="75" t="e">
        <f t="shared" si="159"/>
        <v>#DIV/0!</v>
      </c>
      <c r="D5072" s="74">
        <f>SUMIF([1]!Query1[Date],"="&amp;A5072,[1]!Query1[Trans_cnt])</f>
        <v>0</v>
      </c>
    </row>
    <row r="5073" spans="1:4" x14ac:dyDescent="0.25">
      <c r="A5073" s="8">
        <f t="shared" si="158"/>
        <v>49998</v>
      </c>
      <c r="B5073" s="74">
        <f>SUMIF([1]!Query1[Date],"="&amp;A5073,[1]!Query1[Quantity])</f>
        <v>0</v>
      </c>
      <c r="C5073" s="75" t="e">
        <f t="shared" si="159"/>
        <v>#DIV/0!</v>
      </c>
      <c r="D5073" s="74">
        <f>SUMIF([1]!Query1[Date],"="&amp;A5073,[1]!Query1[Trans_cnt])</f>
        <v>0</v>
      </c>
    </row>
    <row r="5074" spans="1:4" x14ac:dyDescent="0.25">
      <c r="A5074" s="8">
        <f t="shared" si="158"/>
        <v>49999</v>
      </c>
      <c r="B5074" s="74">
        <f>SUMIF([1]!Query1[Date],"="&amp;A5074,[1]!Query1[Quantity])</f>
        <v>0</v>
      </c>
      <c r="C5074" s="75" t="e">
        <f t="shared" si="159"/>
        <v>#DIV/0!</v>
      </c>
      <c r="D5074" s="74">
        <f>SUMIF([1]!Query1[Date],"="&amp;A5074,[1]!Query1[Trans_cnt])</f>
        <v>0</v>
      </c>
    </row>
    <row r="5075" spans="1:4" x14ac:dyDescent="0.25">
      <c r="A5075" s="8">
        <f t="shared" si="158"/>
        <v>50000</v>
      </c>
      <c r="B5075" s="74">
        <f>SUMIF([1]!Query1[Date],"="&amp;A5075,[1]!Query1[Quantity])</f>
        <v>0</v>
      </c>
      <c r="C5075" s="75" t="e">
        <f t="shared" si="159"/>
        <v>#DIV/0!</v>
      </c>
      <c r="D5075" s="74">
        <f>SUMIF([1]!Query1[Date],"="&amp;A5075,[1]!Query1[Trans_cnt])</f>
        <v>0</v>
      </c>
    </row>
    <row r="5076" spans="1:4" x14ac:dyDescent="0.25">
      <c r="A5076" s="8">
        <f t="shared" si="158"/>
        <v>50001</v>
      </c>
      <c r="B5076" s="74">
        <f>SUMIF([1]!Query1[Date],"="&amp;A5076,[1]!Query1[Quantity])</f>
        <v>0</v>
      </c>
      <c r="C5076" s="75" t="e">
        <f t="shared" si="159"/>
        <v>#DIV/0!</v>
      </c>
      <c r="D5076" s="74">
        <f>SUMIF([1]!Query1[Date],"="&amp;A5076,[1]!Query1[Trans_cnt])</f>
        <v>0</v>
      </c>
    </row>
    <row r="5077" spans="1:4" x14ac:dyDescent="0.25">
      <c r="A5077" s="8">
        <f t="shared" si="158"/>
        <v>50002</v>
      </c>
      <c r="B5077" s="74">
        <f>SUMIF([1]!Query1[Date],"="&amp;A5077,[1]!Query1[Quantity])</f>
        <v>0</v>
      </c>
      <c r="C5077" s="75" t="e">
        <f t="shared" si="159"/>
        <v>#DIV/0!</v>
      </c>
      <c r="D5077" s="74">
        <f>SUMIF([1]!Query1[Date],"="&amp;A5077,[1]!Query1[Trans_cnt])</f>
        <v>0</v>
      </c>
    </row>
    <row r="5078" spans="1:4" x14ac:dyDescent="0.25">
      <c r="A5078" s="8">
        <f t="shared" si="158"/>
        <v>50003</v>
      </c>
      <c r="B5078" s="74">
        <f>SUMIF([1]!Query1[Date],"="&amp;A5078,[1]!Query1[Quantity])</f>
        <v>0</v>
      </c>
      <c r="C5078" s="75" t="e">
        <f t="shared" si="159"/>
        <v>#DIV/0!</v>
      </c>
      <c r="D5078" s="74">
        <f>SUMIF([1]!Query1[Date],"="&amp;A5078,[1]!Query1[Trans_cnt])</f>
        <v>0</v>
      </c>
    </row>
    <row r="5079" spans="1:4" x14ac:dyDescent="0.25">
      <c r="A5079" s="8">
        <f t="shared" ref="A5079:A5142" si="160">A5078+1</f>
        <v>50004</v>
      </c>
      <c r="B5079" s="74">
        <f>SUMIF([1]!Query1[Date],"="&amp;A5079,[1]!Query1[Quantity])</f>
        <v>0</v>
      </c>
      <c r="C5079" s="75" t="e">
        <f t="shared" si="159"/>
        <v>#DIV/0!</v>
      </c>
      <c r="D5079" s="74">
        <f>SUMIF([1]!Query1[Date],"="&amp;A5079,[1]!Query1[Trans_cnt])</f>
        <v>0</v>
      </c>
    </row>
    <row r="5080" spans="1:4" x14ac:dyDescent="0.25">
      <c r="A5080" s="8">
        <f t="shared" si="160"/>
        <v>50005</v>
      </c>
      <c r="B5080" s="74">
        <f>SUMIF([1]!Query1[Date],"="&amp;A5080,[1]!Query1[Quantity])</f>
        <v>0</v>
      </c>
      <c r="C5080" s="75" t="e">
        <f t="shared" si="159"/>
        <v>#DIV/0!</v>
      </c>
      <c r="D5080" s="74">
        <f>SUMIF([1]!Query1[Date],"="&amp;A5080,[1]!Query1[Trans_cnt])</f>
        <v>0</v>
      </c>
    </row>
    <row r="5081" spans="1:4" x14ac:dyDescent="0.25">
      <c r="A5081" s="8">
        <f t="shared" si="160"/>
        <v>50006</v>
      </c>
      <c r="B5081" s="74">
        <f>SUMIF([1]!Query1[Date],"="&amp;A5081,[1]!Query1[Quantity])</f>
        <v>0</v>
      </c>
      <c r="C5081" s="75" t="e">
        <f t="shared" si="159"/>
        <v>#DIV/0!</v>
      </c>
      <c r="D5081" s="74">
        <f>SUMIF([1]!Query1[Date],"="&amp;A5081,[1]!Query1[Trans_cnt])</f>
        <v>0</v>
      </c>
    </row>
    <row r="5082" spans="1:4" x14ac:dyDescent="0.25">
      <c r="A5082" s="8">
        <f t="shared" si="160"/>
        <v>50007</v>
      </c>
      <c r="B5082" s="74">
        <f>SUMIF([1]!Query1[Date],"="&amp;A5082,[1]!Query1[Quantity])</f>
        <v>0</v>
      </c>
      <c r="C5082" s="75" t="e">
        <f t="shared" si="159"/>
        <v>#DIV/0!</v>
      </c>
      <c r="D5082" s="74">
        <f>SUMIF([1]!Query1[Date],"="&amp;A5082,[1]!Query1[Trans_cnt])</f>
        <v>0</v>
      </c>
    </row>
    <row r="5083" spans="1:4" x14ac:dyDescent="0.25">
      <c r="A5083" s="8">
        <f t="shared" si="160"/>
        <v>50008</v>
      </c>
      <c r="B5083" s="74">
        <f>SUMIF([1]!Query1[Date],"="&amp;A5083,[1]!Query1[Quantity])</f>
        <v>0</v>
      </c>
      <c r="C5083" s="75" t="e">
        <f t="shared" si="159"/>
        <v>#DIV/0!</v>
      </c>
      <c r="D5083" s="74">
        <f>SUMIF([1]!Query1[Date],"="&amp;A5083,[1]!Query1[Trans_cnt])</f>
        <v>0</v>
      </c>
    </row>
    <row r="5084" spans="1:4" x14ac:dyDescent="0.25">
      <c r="A5084" s="8">
        <f t="shared" si="160"/>
        <v>50009</v>
      </c>
      <c r="B5084" s="74">
        <f>SUMIF([1]!Query1[Date],"="&amp;A5084,[1]!Query1[Quantity])</f>
        <v>0</v>
      </c>
      <c r="C5084" s="75" t="e">
        <f t="shared" si="159"/>
        <v>#DIV/0!</v>
      </c>
      <c r="D5084" s="74">
        <f>SUMIF([1]!Query1[Date],"="&amp;A5084,[1]!Query1[Trans_cnt])</f>
        <v>0</v>
      </c>
    </row>
    <row r="5085" spans="1:4" x14ac:dyDescent="0.25">
      <c r="A5085" s="8">
        <f t="shared" si="160"/>
        <v>50010</v>
      </c>
      <c r="B5085" s="74">
        <f>SUMIF([1]!Query1[Date],"="&amp;A5085,[1]!Query1[Quantity])</f>
        <v>0</v>
      </c>
      <c r="C5085" s="75" t="e">
        <f t="shared" si="159"/>
        <v>#DIV/0!</v>
      </c>
      <c r="D5085" s="74">
        <f>SUMIF([1]!Query1[Date],"="&amp;A5085,[1]!Query1[Trans_cnt])</f>
        <v>0</v>
      </c>
    </row>
    <row r="5086" spans="1:4" x14ac:dyDescent="0.25">
      <c r="A5086" s="8">
        <f t="shared" si="160"/>
        <v>50011</v>
      </c>
      <c r="B5086" s="74">
        <f>SUMIF([1]!Query1[Date],"="&amp;A5086,[1]!Query1[Quantity])</f>
        <v>0</v>
      </c>
      <c r="C5086" s="75" t="e">
        <f t="shared" si="159"/>
        <v>#DIV/0!</v>
      </c>
      <c r="D5086" s="74">
        <f>SUMIF([1]!Query1[Date],"="&amp;A5086,[1]!Query1[Trans_cnt])</f>
        <v>0</v>
      </c>
    </row>
    <row r="5087" spans="1:4" x14ac:dyDescent="0.25">
      <c r="A5087" s="8">
        <f t="shared" si="160"/>
        <v>50012</v>
      </c>
      <c r="B5087" s="74">
        <f>SUMIF([1]!Query1[Date],"="&amp;A5087,[1]!Query1[Quantity])</f>
        <v>0</v>
      </c>
      <c r="C5087" s="75" t="e">
        <f t="shared" si="159"/>
        <v>#DIV/0!</v>
      </c>
      <c r="D5087" s="74">
        <f>SUMIF([1]!Query1[Date],"="&amp;A5087,[1]!Query1[Trans_cnt])</f>
        <v>0</v>
      </c>
    </row>
    <row r="5088" spans="1:4" x14ac:dyDescent="0.25">
      <c r="A5088" s="8">
        <f t="shared" si="160"/>
        <v>50013</v>
      </c>
      <c r="B5088" s="74">
        <f>SUMIF([1]!Query1[Date],"="&amp;A5088,[1]!Query1[Quantity])</f>
        <v>0</v>
      </c>
      <c r="C5088" s="75" t="e">
        <f t="shared" si="159"/>
        <v>#DIV/0!</v>
      </c>
      <c r="D5088" s="74">
        <f>SUMIF([1]!Query1[Date],"="&amp;A5088,[1]!Query1[Trans_cnt])</f>
        <v>0</v>
      </c>
    </row>
    <row r="5089" spans="1:4" x14ac:dyDescent="0.25">
      <c r="A5089" s="8">
        <f t="shared" si="160"/>
        <v>50014</v>
      </c>
      <c r="B5089" s="74">
        <f>SUMIF([1]!Query1[Date],"="&amp;A5089,[1]!Query1[Quantity])</f>
        <v>0</v>
      </c>
      <c r="C5089" s="75" t="e">
        <f t="shared" si="159"/>
        <v>#DIV/0!</v>
      </c>
      <c r="D5089" s="74">
        <f>SUMIF([1]!Query1[Date],"="&amp;A5089,[1]!Query1[Trans_cnt])</f>
        <v>0</v>
      </c>
    </row>
    <row r="5090" spans="1:4" x14ac:dyDescent="0.25">
      <c r="A5090" s="8">
        <f t="shared" si="160"/>
        <v>50015</v>
      </c>
      <c r="B5090" s="74">
        <f>SUMIF([1]!Query1[Date],"="&amp;A5090,[1]!Query1[Quantity])</f>
        <v>0</v>
      </c>
      <c r="C5090" s="75" t="e">
        <f t="shared" si="159"/>
        <v>#DIV/0!</v>
      </c>
      <c r="D5090" s="74">
        <f>SUMIF([1]!Query1[Date],"="&amp;A5090,[1]!Query1[Trans_cnt])</f>
        <v>0</v>
      </c>
    </row>
    <row r="5091" spans="1:4" x14ac:dyDescent="0.25">
      <c r="A5091" s="8">
        <f t="shared" si="160"/>
        <v>50016</v>
      </c>
      <c r="B5091" s="74">
        <f>SUMIF([1]!Query1[Date],"="&amp;A5091,[1]!Query1[Quantity])</f>
        <v>0</v>
      </c>
      <c r="C5091" s="75" t="e">
        <f t="shared" si="159"/>
        <v>#DIV/0!</v>
      </c>
      <c r="D5091" s="74">
        <f>SUMIF([1]!Query1[Date],"="&amp;A5091,[1]!Query1[Trans_cnt])</f>
        <v>0</v>
      </c>
    </row>
    <row r="5092" spans="1:4" x14ac:dyDescent="0.25">
      <c r="A5092" s="8">
        <f t="shared" si="160"/>
        <v>50017</v>
      </c>
      <c r="B5092" s="74">
        <f>SUMIF([1]!Query1[Date],"="&amp;A5092,[1]!Query1[Quantity])</f>
        <v>0</v>
      </c>
      <c r="C5092" s="75" t="e">
        <f t="shared" si="159"/>
        <v>#DIV/0!</v>
      </c>
      <c r="D5092" s="74">
        <f>SUMIF([1]!Query1[Date],"="&amp;A5092,[1]!Query1[Trans_cnt])</f>
        <v>0</v>
      </c>
    </row>
    <row r="5093" spans="1:4" x14ac:dyDescent="0.25">
      <c r="A5093" s="8">
        <f t="shared" si="160"/>
        <v>50018</v>
      </c>
      <c r="B5093" s="74">
        <f>SUMIF([1]!Query1[Date],"="&amp;A5093,[1]!Query1[Quantity])</f>
        <v>0</v>
      </c>
      <c r="C5093" s="75" t="e">
        <f t="shared" si="159"/>
        <v>#DIV/0!</v>
      </c>
      <c r="D5093" s="74">
        <f>SUMIF([1]!Query1[Date],"="&amp;A5093,[1]!Query1[Trans_cnt])</f>
        <v>0</v>
      </c>
    </row>
    <row r="5094" spans="1:4" x14ac:dyDescent="0.25">
      <c r="A5094" s="8">
        <f t="shared" si="160"/>
        <v>50019</v>
      </c>
      <c r="B5094" s="74">
        <f>SUMIF([1]!Query1[Date],"="&amp;A5094,[1]!Query1[Quantity])</f>
        <v>0</v>
      </c>
      <c r="C5094" s="75" t="e">
        <f t="shared" si="159"/>
        <v>#DIV/0!</v>
      </c>
      <c r="D5094" s="74">
        <f>SUMIF([1]!Query1[Date],"="&amp;A5094,[1]!Query1[Trans_cnt])</f>
        <v>0</v>
      </c>
    </row>
    <row r="5095" spans="1:4" x14ac:dyDescent="0.25">
      <c r="A5095" s="8">
        <f t="shared" si="160"/>
        <v>50020</v>
      </c>
      <c r="B5095" s="74">
        <f>SUMIF([1]!Query1[Date],"="&amp;A5095,[1]!Query1[Quantity])</f>
        <v>0</v>
      </c>
      <c r="C5095" s="75" t="e">
        <f t="shared" si="159"/>
        <v>#DIV/0!</v>
      </c>
      <c r="D5095" s="74">
        <f>SUMIF([1]!Query1[Date],"="&amp;A5095,[1]!Query1[Trans_cnt])</f>
        <v>0</v>
      </c>
    </row>
    <row r="5096" spans="1:4" x14ac:dyDescent="0.25">
      <c r="A5096" s="8">
        <f t="shared" si="160"/>
        <v>50021</v>
      </c>
      <c r="B5096" s="74">
        <f>SUMIF([1]!Query1[Date],"="&amp;A5096,[1]!Query1[Quantity])</f>
        <v>0</v>
      </c>
      <c r="C5096" s="75" t="e">
        <f t="shared" si="159"/>
        <v>#DIV/0!</v>
      </c>
      <c r="D5096" s="74">
        <f>SUMIF([1]!Query1[Date],"="&amp;A5096,[1]!Query1[Trans_cnt])</f>
        <v>0</v>
      </c>
    </row>
    <row r="5097" spans="1:4" x14ac:dyDescent="0.25">
      <c r="A5097" s="8">
        <f t="shared" si="160"/>
        <v>50022</v>
      </c>
      <c r="B5097" s="74">
        <f>SUMIF([1]!Query1[Date],"="&amp;A5097,[1]!Query1[Quantity])</f>
        <v>0</v>
      </c>
      <c r="C5097" s="75" t="e">
        <f t="shared" si="159"/>
        <v>#DIV/0!</v>
      </c>
      <c r="D5097" s="74">
        <f>SUMIF([1]!Query1[Date],"="&amp;A5097,[1]!Query1[Trans_cnt])</f>
        <v>0</v>
      </c>
    </row>
    <row r="5098" spans="1:4" x14ac:dyDescent="0.25">
      <c r="A5098" s="8">
        <f t="shared" si="160"/>
        <v>50023</v>
      </c>
      <c r="B5098" s="74">
        <f>SUMIF([1]!Query1[Date],"="&amp;A5098,[1]!Query1[Quantity])</f>
        <v>0</v>
      </c>
      <c r="C5098" s="75" t="e">
        <f t="shared" si="159"/>
        <v>#DIV/0!</v>
      </c>
      <c r="D5098" s="74">
        <f>SUMIF([1]!Query1[Date],"="&amp;A5098,[1]!Query1[Trans_cnt])</f>
        <v>0</v>
      </c>
    </row>
    <row r="5099" spans="1:4" x14ac:dyDescent="0.25">
      <c r="A5099" s="8">
        <f t="shared" si="160"/>
        <v>50024</v>
      </c>
      <c r="B5099" s="74">
        <f>SUMIF([1]!Query1[Date],"="&amp;A5099,[1]!Query1[Quantity])</f>
        <v>0</v>
      </c>
      <c r="C5099" s="75" t="e">
        <f t="shared" si="159"/>
        <v>#DIV/0!</v>
      </c>
      <c r="D5099" s="74">
        <f>SUMIF([1]!Query1[Date],"="&amp;A5099,[1]!Query1[Trans_cnt])</f>
        <v>0</v>
      </c>
    </row>
    <row r="5100" spans="1:4" x14ac:dyDescent="0.25">
      <c r="A5100" s="8">
        <f t="shared" si="160"/>
        <v>50025</v>
      </c>
      <c r="B5100" s="74">
        <f>SUMIF([1]!Query1[Date],"="&amp;A5100,[1]!Query1[Quantity])</f>
        <v>0</v>
      </c>
      <c r="C5100" s="75" t="e">
        <f t="shared" si="159"/>
        <v>#DIV/0!</v>
      </c>
      <c r="D5100" s="74">
        <f>SUMIF([1]!Query1[Date],"="&amp;A5100,[1]!Query1[Trans_cnt])</f>
        <v>0</v>
      </c>
    </row>
    <row r="5101" spans="1:4" x14ac:dyDescent="0.25">
      <c r="A5101" s="8">
        <f t="shared" si="160"/>
        <v>50026</v>
      </c>
      <c r="B5101" s="74">
        <f>SUMIF([1]!Query1[Date],"="&amp;A5101,[1]!Query1[Quantity])</f>
        <v>0</v>
      </c>
      <c r="C5101" s="75" t="e">
        <f t="shared" si="159"/>
        <v>#DIV/0!</v>
      </c>
      <c r="D5101" s="74">
        <f>SUMIF([1]!Query1[Date],"="&amp;A5101,[1]!Query1[Trans_cnt])</f>
        <v>0</v>
      </c>
    </row>
    <row r="5102" spans="1:4" x14ac:dyDescent="0.25">
      <c r="A5102" s="8">
        <f t="shared" si="160"/>
        <v>50027</v>
      </c>
      <c r="B5102" s="74">
        <f>SUMIF([1]!Query1[Date],"="&amp;A5102,[1]!Query1[Quantity])</f>
        <v>0</v>
      </c>
      <c r="C5102" s="75" t="e">
        <f t="shared" si="159"/>
        <v>#DIV/0!</v>
      </c>
      <c r="D5102" s="74">
        <f>SUMIF([1]!Query1[Date],"="&amp;A5102,[1]!Query1[Trans_cnt])</f>
        <v>0</v>
      </c>
    </row>
    <row r="5103" spans="1:4" x14ac:dyDescent="0.25">
      <c r="A5103" s="8">
        <f t="shared" si="160"/>
        <v>50028</v>
      </c>
      <c r="B5103" s="74">
        <f>SUMIF([1]!Query1[Date],"="&amp;A5103,[1]!Query1[Quantity])</f>
        <v>0</v>
      </c>
      <c r="C5103" s="75" t="e">
        <f t="shared" si="159"/>
        <v>#DIV/0!</v>
      </c>
      <c r="D5103" s="74">
        <f>SUMIF([1]!Query1[Date],"="&amp;A5103,[1]!Query1[Trans_cnt])</f>
        <v>0</v>
      </c>
    </row>
    <row r="5104" spans="1:4" x14ac:dyDescent="0.25">
      <c r="A5104" s="8">
        <f t="shared" si="160"/>
        <v>50029</v>
      </c>
      <c r="B5104" s="74">
        <f>SUMIF([1]!Query1[Date],"="&amp;A5104,[1]!Query1[Quantity])</f>
        <v>0</v>
      </c>
      <c r="C5104" s="75" t="e">
        <f t="shared" si="159"/>
        <v>#DIV/0!</v>
      </c>
      <c r="D5104" s="74">
        <f>SUMIF([1]!Query1[Date],"="&amp;A5104,[1]!Query1[Trans_cnt])</f>
        <v>0</v>
      </c>
    </row>
    <row r="5105" spans="1:4" x14ac:dyDescent="0.25">
      <c r="A5105" s="8">
        <f t="shared" si="160"/>
        <v>50030</v>
      </c>
      <c r="B5105" s="74">
        <f>SUMIF([1]!Query1[Date],"="&amp;A5105,[1]!Query1[Quantity])</f>
        <v>0</v>
      </c>
      <c r="C5105" s="75" t="e">
        <f t="shared" si="159"/>
        <v>#DIV/0!</v>
      </c>
      <c r="D5105" s="74">
        <f>SUMIF([1]!Query1[Date],"="&amp;A5105,[1]!Query1[Trans_cnt])</f>
        <v>0</v>
      </c>
    </row>
    <row r="5106" spans="1:4" x14ac:dyDescent="0.25">
      <c r="A5106" s="8">
        <f t="shared" si="160"/>
        <v>50031</v>
      </c>
      <c r="B5106" s="74">
        <f>SUMIF([1]!Query1[Date],"="&amp;A5106,[1]!Query1[Quantity])</f>
        <v>0</v>
      </c>
      <c r="C5106" s="75" t="e">
        <f t="shared" si="159"/>
        <v>#DIV/0!</v>
      </c>
      <c r="D5106" s="74">
        <f>SUMIF([1]!Query1[Date],"="&amp;A5106,[1]!Query1[Trans_cnt])</f>
        <v>0</v>
      </c>
    </row>
    <row r="5107" spans="1:4" x14ac:dyDescent="0.25">
      <c r="A5107" s="8">
        <f t="shared" si="160"/>
        <v>50032</v>
      </c>
      <c r="B5107" s="74">
        <f>SUMIF([1]!Query1[Date],"="&amp;A5107,[1]!Query1[Quantity])</f>
        <v>0</v>
      </c>
      <c r="C5107" s="75" t="e">
        <f t="shared" si="159"/>
        <v>#DIV/0!</v>
      </c>
      <c r="D5107" s="74">
        <f>SUMIF([1]!Query1[Date],"="&amp;A5107,[1]!Query1[Trans_cnt])</f>
        <v>0</v>
      </c>
    </row>
    <row r="5108" spans="1:4" x14ac:dyDescent="0.25">
      <c r="A5108" s="8">
        <f t="shared" si="160"/>
        <v>50033</v>
      </c>
      <c r="B5108" s="74">
        <f>SUMIF([1]!Query1[Date],"="&amp;A5108,[1]!Query1[Quantity])</f>
        <v>0</v>
      </c>
      <c r="C5108" s="75" t="e">
        <f t="shared" si="159"/>
        <v>#DIV/0!</v>
      </c>
      <c r="D5108" s="74">
        <f>SUMIF([1]!Query1[Date],"="&amp;A5108,[1]!Query1[Trans_cnt])</f>
        <v>0</v>
      </c>
    </row>
    <row r="5109" spans="1:4" x14ac:dyDescent="0.25">
      <c r="A5109" s="8">
        <f t="shared" si="160"/>
        <v>50034</v>
      </c>
      <c r="B5109" s="74">
        <f>SUMIF([1]!Query1[Date],"="&amp;A5109,[1]!Query1[Quantity])</f>
        <v>0</v>
      </c>
      <c r="C5109" s="75" t="e">
        <f t="shared" si="159"/>
        <v>#DIV/0!</v>
      </c>
      <c r="D5109" s="74">
        <f>SUMIF([1]!Query1[Date],"="&amp;A5109,[1]!Query1[Trans_cnt])</f>
        <v>0</v>
      </c>
    </row>
    <row r="5110" spans="1:4" x14ac:dyDescent="0.25">
      <c r="A5110" s="8">
        <f t="shared" si="160"/>
        <v>50035</v>
      </c>
      <c r="B5110" s="74">
        <f>SUMIF([1]!Query1[Date],"="&amp;A5110,[1]!Query1[Quantity])</f>
        <v>0</v>
      </c>
      <c r="C5110" s="75" t="e">
        <f t="shared" si="159"/>
        <v>#DIV/0!</v>
      </c>
      <c r="D5110" s="74">
        <f>SUMIF([1]!Query1[Date],"="&amp;A5110,[1]!Query1[Trans_cnt])</f>
        <v>0</v>
      </c>
    </row>
    <row r="5111" spans="1:4" x14ac:dyDescent="0.25">
      <c r="A5111" s="8">
        <f t="shared" si="160"/>
        <v>50036</v>
      </c>
      <c r="B5111" s="74">
        <f>SUMIF([1]!Query1[Date],"="&amp;A5111,[1]!Query1[Quantity])</f>
        <v>0</v>
      </c>
      <c r="C5111" s="75" t="e">
        <f t="shared" si="159"/>
        <v>#DIV/0!</v>
      </c>
      <c r="D5111" s="74">
        <f>SUMIF([1]!Query1[Date],"="&amp;A5111,[1]!Query1[Trans_cnt])</f>
        <v>0</v>
      </c>
    </row>
    <row r="5112" spans="1:4" x14ac:dyDescent="0.25">
      <c r="A5112" s="8">
        <f t="shared" si="160"/>
        <v>50037</v>
      </c>
      <c r="B5112" s="74">
        <f>SUMIF([1]!Query1[Date],"="&amp;A5112,[1]!Query1[Quantity])</f>
        <v>0</v>
      </c>
      <c r="C5112" s="75" t="e">
        <f t="shared" si="159"/>
        <v>#DIV/0!</v>
      </c>
      <c r="D5112" s="74">
        <f>SUMIF([1]!Query1[Date],"="&amp;A5112,[1]!Query1[Trans_cnt])</f>
        <v>0</v>
      </c>
    </row>
    <row r="5113" spans="1:4" x14ac:dyDescent="0.25">
      <c r="A5113" s="8">
        <f t="shared" si="160"/>
        <v>50038</v>
      </c>
      <c r="B5113" s="74">
        <f>SUMIF([1]!Query1[Date],"="&amp;A5113,[1]!Query1[Quantity])</f>
        <v>0</v>
      </c>
      <c r="C5113" s="75" t="e">
        <f t="shared" si="159"/>
        <v>#DIV/0!</v>
      </c>
      <c r="D5113" s="74">
        <f>SUMIF([1]!Query1[Date],"="&amp;A5113,[1]!Query1[Trans_cnt])</f>
        <v>0</v>
      </c>
    </row>
    <row r="5114" spans="1:4" x14ac:dyDescent="0.25">
      <c r="A5114" s="8">
        <f t="shared" si="160"/>
        <v>50039</v>
      </c>
      <c r="B5114" s="74">
        <f>SUMIF([1]!Query1[Date],"="&amp;A5114,[1]!Query1[Quantity])</f>
        <v>0</v>
      </c>
      <c r="C5114" s="75" t="e">
        <f t="shared" si="159"/>
        <v>#DIV/0!</v>
      </c>
      <c r="D5114" s="74">
        <f>SUMIF([1]!Query1[Date],"="&amp;A5114,[1]!Query1[Trans_cnt])</f>
        <v>0</v>
      </c>
    </row>
    <row r="5115" spans="1:4" x14ac:dyDescent="0.25">
      <c r="A5115" s="8">
        <f t="shared" si="160"/>
        <v>50040</v>
      </c>
      <c r="B5115" s="74">
        <f>SUMIF([1]!Query1[Date],"="&amp;A5115,[1]!Query1[Quantity])</f>
        <v>0</v>
      </c>
      <c r="C5115" s="75" t="e">
        <f t="shared" si="159"/>
        <v>#DIV/0!</v>
      </c>
      <c r="D5115" s="74">
        <f>SUMIF([1]!Query1[Date],"="&amp;A5115,[1]!Query1[Trans_cnt])</f>
        <v>0</v>
      </c>
    </row>
    <row r="5116" spans="1:4" x14ac:dyDescent="0.25">
      <c r="A5116" s="8">
        <f t="shared" si="160"/>
        <v>50041</v>
      </c>
      <c r="B5116" s="74">
        <f>SUMIF([1]!Query1[Date],"="&amp;A5116,[1]!Query1[Quantity])</f>
        <v>0</v>
      </c>
      <c r="C5116" s="75" t="e">
        <f t="shared" si="159"/>
        <v>#DIV/0!</v>
      </c>
      <c r="D5116" s="74">
        <f>SUMIF([1]!Query1[Date],"="&amp;A5116,[1]!Query1[Trans_cnt])</f>
        <v>0</v>
      </c>
    </row>
    <row r="5117" spans="1:4" x14ac:dyDescent="0.25">
      <c r="A5117" s="8">
        <f t="shared" si="160"/>
        <v>50042</v>
      </c>
      <c r="B5117" s="74">
        <f>SUMIF([1]!Query1[Date],"="&amp;A5117,[1]!Query1[Quantity])</f>
        <v>0</v>
      </c>
      <c r="C5117" s="75" t="e">
        <f t="shared" si="159"/>
        <v>#DIV/0!</v>
      </c>
      <c r="D5117" s="74">
        <f>SUMIF([1]!Query1[Date],"="&amp;A5117,[1]!Query1[Trans_cnt])</f>
        <v>0</v>
      </c>
    </row>
    <row r="5118" spans="1:4" x14ac:dyDescent="0.25">
      <c r="A5118" s="8">
        <f t="shared" si="160"/>
        <v>50043</v>
      </c>
      <c r="B5118" s="74">
        <f>SUMIF([1]!Query1[Date],"="&amp;A5118,[1]!Query1[Quantity])</f>
        <v>0</v>
      </c>
      <c r="C5118" s="75" t="e">
        <f t="shared" si="159"/>
        <v>#DIV/0!</v>
      </c>
      <c r="D5118" s="74">
        <f>SUMIF([1]!Query1[Date],"="&amp;A5118,[1]!Query1[Trans_cnt])</f>
        <v>0</v>
      </c>
    </row>
    <row r="5119" spans="1:4" x14ac:dyDescent="0.25">
      <c r="A5119" s="8">
        <f t="shared" si="160"/>
        <v>50044</v>
      </c>
      <c r="B5119" s="74">
        <f>SUMIF([1]!Query1[Date],"="&amp;A5119,[1]!Query1[Quantity])</f>
        <v>0</v>
      </c>
      <c r="C5119" s="75" t="e">
        <f t="shared" si="159"/>
        <v>#DIV/0!</v>
      </c>
      <c r="D5119" s="74">
        <f>SUMIF([1]!Query1[Date],"="&amp;A5119,[1]!Query1[Trans_cnt])</f>
        <v>0</v>
      </c>
    </row>
    <row r="5120" spans="1:4" x14ac:dyDescent="0.25">
      <c r="A5120" s="8">
        <f t="shared" si="160"/>
        <v>50045</v>
      </c>
      <c r="B5120" s="74">
        <f>SUMIF([1]!Query1[Date],"="&amp;A5120,[1]!Query1[Quantity])</f>
        <v>0</v>
      </c>
      <c r="C5120" s="75" t="e">
        <f t="shared" si="159"/>
        <v>#DIV/0!</v>
      </c>
      <c r="D5120" s="74">
        <f>SUMIF([1]!Query1[Date],"="&amp;A5120,[1]!Query1[Trans_cnt])</f>
        <v>0</v>
      </c>
    </row>
    <row r="5121" spans="1:4" x14ac:dyDescent="0.25">
      <c r="A5121" s="8">
        <f t="shared" si="160"/>
        <v>50046</v>
      </c>
      <c r="B5121" s="74">
        <f>SUMIF([1]!Query1[Date],"="&amp;A5121,[1]!Query1[Quantity])</f>
        <v>0</v>
      </c>
      <c r="C5121" s="75" t="e">
        <f t="shared" si="159"/>
        <v>#DIV/0!</v>
      </c>
      <c r="D5121" s="74">
        <f>SUMIF([1]!Query1[Date],"="&amp;A5121,[1]!Query1[Trans_cnt])</f>
        <v>0</v>
      </c>
    </row>
    <row r="5122" spans="1:4" x14ac:dyDescent="0.25">
      <c r="A5122" s="8">
        <f t="shared" si="160"/>
        <v>50047</v>
      </c>
      <c r="B5122" s="74">
        <f>SUMIF([1]!Query1[Date],"="&amp;A5122,[1]!Query1[Quantity])</f>
        <v>0</v>
      </c>
      <c r="C5122" s="75" t="e">
        <f t="shared" si="159"/>
        <v>#DIV/0!</v>
      </c>
      <c r="D5122" s="74">
        <f>SUMIF([1]!Query1[Date],"="&amp;A5122,[1]!Query1[Trans_cnt])</f>
        <v>0</v>
      </c>
    </row>
    <row r="5123" spans="1:4" x14ac:dyDescent="0.25">
      <c r="A5123" s="8">
        <f t="shared" si="160"/>
        <v>50048</v>
      </c>
      <c r="B5123" s="74">
        <f>SUMIF([1]!Query1[Date],"="&amp;A5123,[1]!Query1[Quantity])</f>
        <v>0</v>
      </c>
      <c r="C5123" s="75" t="e">
        <f t="shared" ref="C5123:C5186" si="161">B5123/D5123</f>
        <v>#DIV/0!</v>
      </c>
      <c r="D5123" s="74">
        <f>SUMIF([1]!Query1[Date],"="&amp;A5123,[1]!Query1[Trans_cnt])</f>
        <v>0</v>
      </c>
    </row>
    <row r="5124" spans="1:4" x14ac:dyDescent="0.25">
      <c r="A5124" s="8">
        <f t="shared" si="160"/>
        <v>50049</v>
      </c>
      <c r="B5124" s="74">
        <f>SUMIF([1]!Query1[Date],"="&amp;A5124,[1]!Query1[Quantity])</f>
        <v>0</v>
      </c>
      <c r="C5124" s="75" t="e">
        <f t="shared" si="161"/>
        <v>#DIV/0!</v>
      </c>
      <c r="D5124" s="74">
        <f>SUMIF([1]!Query1[Date],"="&amp;A5124,[1]!Query1[Trans_cnt])</f>
        <v>0</v>
      </c>
    </row>
    <row r="5125" spans="1:4" x14ac:dyDescent="0.25">
      <c r="A5125" s="8">
        <f t="shared" si="160"/>
        <v>50050</v>
      </c>
      <c r="B5125" s="74">
        <f>SUMIF([1]!Query1[Date],"="&amp;A5125,[1]!Query1[Quantity])</f>
        <v>0</v>
      </c>
      <c r="C5125" s="75" t="e">
        <f t="shared" si="161"/>
        <v>#DIV/0!</v>
      </c>
      <c r="D5125" s="74">
        <f>SUMIF([1]!Query1[Date],"="&amp;A5125,[1]!Query1[Trans_cnt])</f>
        <v>0</v>
      </c>
    </row>
    <row r="5126" spans="1:4" x14ac:dyDescent="0.25">
      <c r="A5126" s="8">
        <f t="shared" si="160"/>
        <v>50051</v>
      </c>
      <c r="B5126" s="74">
        <f>SUMIF([1]!Query1[Date],"="&amp;A5126,[1]!Query1[Quantity])</f>
        <v>0</v>
      </c>
      <c r="C5126" s="75" t="e">
        <f t="shared" si="161"/>
        <v>#DIV/0!</v>
      </c>
      <c r="D5126" s="74">
        <f>SUMIF([1]!Query1[Date],"="&amp;A5126,[1]!Query1[Trans_cnt])</f>
        <v>0</v>
      </c>
    </row>
    <row r="5127" spans="1:4" x14ac:dyDescent="0.25">
      <c r="A5127" s="8">
        <f t="shared" si="160"/>
        <v>50052</v>
      </c>
      <c r="B5127" s="74">
        <f>SUMIF([1]!Query1[Date],"="&amp;A5127,[1]!Query1[Quantity])</f>
        <v>0</v>
      </c>
      <c r="C5127" s="75" t="e">
        <f t="shared" si="161"/>
        <v>#DIV/0!</v>
      </c>
      <c r="D5127" s="74">
        <f>SUMIF([1]!Query1[Date],"="&amp;A5127,[1]!Query1[Trans_cnt])</f>
        <v>0</v>
      </c>
    </row>
    <row r="5128" spans="1:4" x14ac:dyDescent="0.25">
      <c r="A5128" s="8">
        <f t="shared" si="160"/>
        <v>50053</v>
      </c>
      <c r="B5128" s="74">
        <f>SUMIF([1]!Query1[Date],"="&amp;A5128,[1]!Query1[Quantity])</f>
        <v>0</v>
      </c>
      <c r="C5128" s="75" t="e">
        <f t="shared" si="161"/>
        <v>#DIV/0!</v>
      </c>
      <c r="D5128" s="74">
        <f>SUMIF([1]!Query1[Date],"="&amp;A5128,[1]!Query1[Trans_cnt])</f>
        <v>0</v>
      </c>
    </row>
    <row r="5129" spans="1:4" x14ac:dyDescent="0.25">
      <c r="A5129" s="8">
        <f t="shared" si="160"/>
        <v>50054</v>
      </c>
      <c r="B5129" s="74">
        <f>SUMIF([1]!Query1[Date],"="&amp;A5129,[1]!Query1[Quantity])</f>
        <v>0</v>
      </c>
      <c r="C5129" s="75" t="e">
        <f t="shared" si="161"/>
        <v>#DIV/0!</v>
      </c>
      <c r="D5129" s="74">
        <f>SUMIF([1]!Query1[Date],"="&amp;A5129,[1]!Query1[Trans_cnt])</f>
        <v>0</v>
      </c>
    </row>
    <row r="5130" spans="1:4" x14ac:dyDescent="0.25">
      <c r="A5130" s="8">
        <f t="shared" si="160"/>
        <v>50055</v>
      </c>
      <c r="B5130" s="74">
        <f>SUMIF([1]!Query1[Date],"="&amp;A5130,[1]!Query1[Quantity])</f>
        <v>0</v>
      </c>
      <c r="C5130" s="75" t="e">
        <f t="shared" si="161"/>
        <v>#DIV/0!</v>
      </c>
      <c r="D5130" s="74">
        <f>SUMIF([1]!Query1[Date],"="&amp;A5130,[1]!Query1[Trans_cnt])</f>
        <v>0</v>
      </c>
    </row>
    <row r="5131" spans="1:4" x14ac:dyDescent="0.25">
      <c r="A5131" s="8">
        <f t="shared" si="160"/>
        <v>50056</v>
      </c>
      <c r="B5131" s="74">
        <f>SUMIF([1]!Query1[Date],"="&amp;A5131,[1]!Query1[Quantity])</f>
        <v>0</v>
      </c>
      <c r="C5131" s="75" t="e">
        <f t="shared" si="161"/>
        <v>#DIV/0!</v>
      </c>
      <c r="D5131" s="74">
        <f>SUMIF([1]!Query1[Date],"="&amp;A5131,[1]!Query1[Trans_cnt])</f>
        <v>0</v>
      </c>
    </row>
    <row r="5132" spans="1:4" x14ac:dyDescent="0.25">
      <c r="A5132" s="8">
        <f t="shared" si="160"/>
        <v>50057</v>
      </c>
      <c r="B5132" s="74">
        <f>SUMIF([1]!Query1[Date],"="&amp;A5132,[1]!Query1[Quantity])</f>
        <v>0</v>
      </c>
      <c r="C5132" s="75" t="e">
        <f t="shared" si="161"/>
        <v>#DIV/0!</v>
      </c>
      <c r="D5132" s="74">
        <f>SUMIF([1]!Query1[Date],"="&amp;A5132,[1]!Query1[Trans_cnt])</f>
        <v>0</v>
      </c>
    </row>
    <row r="5133" spans="1:4" x14ac:dyDescent="0.25">
      <c r="A5133" s="8">
        <f t="shared" si="160"/>
        <v>50058</v>
      </c>
      <c r="B5133" s="74">
        <f>SUMIF([1]!Query1[Date],"="&amp;A5133,[1]!Query1[Quantity])</f>
        <v>0</v>
      </c>
      <c r="C5133" s="75" t="e">
        <f t="shared" si="161"/>
        <v>#DIV/0!</v>
      </c>
      <c r="D5133" s="74">
        <f>SUMIF([1]!Query1[Date],"="&amp;A5133,[1]!Query1[Trans_cnt])</f>
        <v>0</v>
      </c>
    </row>
    <row r="5134" spans="1:4" x14ac:dyDescent="0.25">
      <c r="A5134" s="8">
        <f t="shared" si="160"/>
        <v>50059</v>
      </c>
      <c r="B5134" s="74">
        <f>SUMIF([1]!Query1[Date],"="&amp;A5134,[1]!Query1[Quantity])</f>
        <v>0</v>
      </c>
      <c r="C5134" s="75" t="e">
        <f t="shared" si="161"/>
        <v>#DIV/0!</v>
      </c>
      <c r="D5134" s="74">
        <f>SUMIF([1]!Query1[Date],"="&amp;A5134,[1]!Query1[Trans_cnt])</f>
        <v>0</v>
      </c>
    </row>
    <row r="5135" spans="1:4" x14ac:dyDescent="0.25">
      <c r="A5135" s="8">
        <f t="shared" si="160"/>
        <v>50060</v>
      </c>
      <c r="B5135" s="74">
        <f>SUMIF([1]!Query1[Date],"="&amp;A5135,[1]!Query1[Quantity])</f>
        <v>0</v>
      </c>
      <c r="C5135" s="75" t="e">
        <f t="shared" si="161"/>
        <v>#DIV/0!</v>
      </c>
      <c r="D5135" s="74">
        <f>SUMIF([1]!Query1[Date],"="&amp;A5135,[1]!Query1[Trans_cnt])</f>
        <v>0</v>
      </c>
    </row>
    <row r="5136" spans="1:4" x14ac:dyDescent="0.25">
      <c r="A5136" s="8">
        <f t="shared" si="160"/>
        <v>50061</v>
      </c>
      <c r="B5136" s="74">
        <f>SUMIF([1]!Query1[Date],"="&amp;A5136,[1]!Query1[Quantity])</f>
        <v>0</v>
      </c>
      <c r="C5136" s="75" t="e">
        <f t="shared" si="161"/>
        <v>#DIV/0!</v>
      </c>
      <c r="D5136" s="74">
        <f>SUMIF([1]!Query1[Date],"="&amp;A5136,[1]!Query1[Trans_cnt])</f>
        <v>0</v>
      </c>
    </row>
    <row r="5137" spans="1:4" x14ac:dyDescent="0.25">
      <c r="A5137" s="8">
        <f t="shared" si="160"/>
        <v>50062</v>
      </c>
      <c r="B5137" s="74">
        <f>SUMIF([1]!Query1[Date],"="&amp;A5137,[1]!Query1[Quantity])</f>
        <v>0</v>
      </c>
      <c r="C5137" s="75" t="e">
        <f t="shared" si="161"/>
        <v>#DIV/0!</v>
      </c>
      <c r="D5137" s="74">
        <f>SUMIF([1]!Query1[Date],"="&amp;A5137,[1]!Query1[Trans_cnt])</f>
        <v>0</v>
      </c>
    </row>
    <row r="5138" spans="1:4" x14ac:dyDescent="0.25">
      <c r="A5138" s="8">
        <f t="shared" si="160"/>
        <v>50063</v>
      </c>
      <c r="B5138" s="74">
        <f>SUMIF([1]!Query1[Date],"="&amp;A5138,[1]!Query1[Quantity])</f>
        <v>0</v>
      </c>
      <c r="C5138" s="75" t="e">
        <f t="shared" si="161"/>
        <v>#DIV/0!</v>
      </c>
      <c r="D5138" s="74">
        <f>SUMIF([1]!Query1[Date],"="&amp;A5138,[1]!Query1[Trans_cnt])</f>
        <v>0</v>
      </c>
    </row>
    <row r="5139" spans="1:4" x14ac:dyDescent="0.25">
      <c r="A5139" s="8">
        <f t="shared" si="160"/>
        <v>50064</v>
      </c>
      <c r="B5139" s="74">
        <f>SUMIF([1]!Query1[Date],"="&amp;A5139,[1]!Query1[Quantity])</f>
        <v>0</v>
      </c>
      <c r="C5139" s="75" t="e">
        <f t="shared" si="161"/>
        <v>#DIV/0!</v>
      </c>
      <c r="D5139" s="74">
        <f>SUMIF([1]!Query1[Date],"="&amp;A5139,[1]!Query1[Trans_cnt])</f>
        <v>0</v>
      </c>
    </row>
    <row r="5140" spans="1:4" x14ac:dyDescent="0.25">
      <c r="A5140" s="8">
        <f t="shared" si="160"/>
        <v>50065</v>
      </c>
      <c r="B5140" s="74">
        <f>SUMIF([1]!Query1[Date],"="&amp;A5140,[1]!Query1[Quantity])</f>
        <v>0</v>
      </c>
      <c r="C5140" s="75" t="e">
        <f t="shared" si="161"/>
        <v>#DIV/0!</v>
      </c>
      <c r="D5140" s="74">
        <f>SUMIF([1]!Query1[Date],"="&amp;A5140,[1]!Query1[Trans_cnt])</f>
        <v>0</v>
      </c>
    </row>
    <row r="5141" spans="1:4" x14ac:dyDescent="0.25">
      <c r="A5141" s="8">
        <f t="shared" si="160"/>
        <v>50066</v>
      </c>
      <c r="B5141" s="74">
        <f>SUMIF([1]!Query1[Date],"="&amp;A5141,[1]!Query1[Quantity])</f>
        <v>0</v>
      </c>
      <c r="C5141" s="75" t="e">
        <f t="shared" si="161"/>
        <v>#DIV/0!</v>
      </c>
      <c r="D5141" s="74">
        <f>SUMIF([1]!Query1[Date],"="&amp;A5141,[1]!Query1[Trans_cnt])</f>
        <v>0</v>
      </c>
    </row>
    <row r="5142" spans="1:4" x14ac:dyDescent="0.25">
      <c r="A5142" s="8">
        <f t="shared" si="160"/>
        <v>50067</v>
      </c>
      <c r="B5142" s="74">
        <f>SUMIF([1]!Query1[Date],"="&amp;A5142,[1]!Query1[Quantity])</f>
        <v>0</v>
      </c>
      <c r="C5142" s="75" t="e">
        <f t="shared" si="161"/>
        <v>#DIV/0!</v>
      </c>
      <c r="D5142" s="74">
        <f>SUMIF([1]!Query1[Date],"="&amp;A5142,[1]!Query1[Trans_cnt])</f>
        <v>0</v>
      </c>
    </row>
    <row r="5143" spans="1:4" x14ac:dyDescent="0.25">
      <c r="A5143" s="8">
        <f t="shared" ref="A5143:A5206" si="162">A5142+1</f>
        <v>50068</v>
      </c>
      <c r="B5143" s="74">
        <f>SUMIF([1]!Query1[Date],"="&amp;A5143,[1]!Query1[Quantity])</f>
        <v>0</v>
      </c>
      <c r="C5143" s="75" t="e">
        <f t="shared" si="161"/>
        <v>#DIV/0!</v>
      </c>
      <c r="D5143" s="74">
        <f>SUMIF([1]!Query1[Date],"="&amp;A5143,[1]!Query1[Trans_cnt])</f>
        <v>0</v>
      </c>
    </row>
    <row r="5144" spans="1:4" x14ac:dyDescent="0.25">
      <c r="A5144" s="8">
        <f t="shared" si="162"/>
        <v>50069</v>
      </c>
      <c r="B5144" s="74">
        <f>SUMIF([1]!Query1[Date],"="&amp;A5144,[1]!Query1[Quantity])</f>
        <v>0</v>
      </c>
      <c r="C5144" s="75" t="e">
        <f t="shared" si="161"/>
        <v>#DIV/0!</v>
      </c>
      <c r="D5144" s="74">
        <f>SUMIF([1]!Query1[Date],"="&amp;A5144,[1]!Query1[Trans_cnt])</f>
        <v>0</v>
      </c>
    </row>
    <row r="5145" spans="1:4" x14ac:dyDescent="0.25">
      <c r="A5145" s="8">
        <f t="shared" si="162"/>
        <v>50070</v>
      </c>
      <c r="B5145" s="74">
        <f>SUMIF([1]!Query1[Date],"="&amp;A5145,[1]!Query1[Quantity])</f>
        <v>0</v>
      </c>
      <c r="C5145" s="75" t="e">
        <f t="shared" si="161"/>
        <v>#DIV/0!</v>
      </c>
      <c r="D5145" s="74">
        <f>SUMIF([1]!Query1[Date],"="&amp;A5145,[1]!Query1[Trans_cnt])</f>
        <v>0</v>
      </c>
    </row>
    <row r="5146" spans="1:4" x14ac:dyDescent="0.25">
      <c r="A5146" s="8">
        <f t="shared" si="162"/>
        <v>50071</v>
      </c>
      <c r="B5146" s="74">
        <f>SUMIF([1]!Query1[Date],"="&amp;A5146,[1]!Query1[Quantity])</f>
        <v>0</v>
      </c>
      <c r="C5146" s="75" t="e">
        <f t="shared" si="161"/>
        <v>#DIV/0!</v>
      </c>
      <c r="D5146" s="74">
        <f>SUMIF([1]!Query1[Date],"="&amp;A5146,[1]!Query1[Trans_cnt])</f>
        <v>0</v>
      </c>
    </row>
    <row r="5147" spans="1:4" x14ac:dyDescent="0.25">
      <c r="A5147" s="8">
        <f t="shared" si="162"/>
        <v>50072</v>
      </c>
      <c r="B5147" s="74">
        <f>SUMIF([1]!Query1[Date],"="&amp;A5147,[1]!Query1[Quantity])</f>
        <v>0</v>
      </c>
      <c r="C5147" s="75" t="e">
        <f t="shared" si="161"/>
        <v>#DIV/0!</v>
      </c>
      <c r="D5147" s="74">
        <f>SUMIF([1]!Query1[Date],"="&amp;A5147,[1]!Query1[Trans_cnt])</f>
        <v>0</v>
      </c>
    </row>
    <row r="5148" spans="1:4" x14ac:dyDescent="0.25">
      <c r="A5148" s="8">
        <f t="shared" si="162"/>
        <v>50073</v>
      </c>
      <c r="B5148" s="74">
        <f>SUMIF([1]!Query1[Date],"="&amp;A5148,[1]!Query1[Quantity])</f>
        <v>0</v>
      </c>
      <c r="C5148" s="75" t="e">
        <f t="shared" si="161"/>
        <v>#DIV/0!</v>
      </c>
      <c r="D5148" s="74">
        <f>SUMIF([1]!Query1[Date],"="&amp;A5148,[1]!Query1[Trans_cnt])</f>
        <v>0</v>
      </c>
    </row>
    <row r="5149" spans="1:4" x14ac:dyDescent="0.25">
      <c r="A5149" s="8">
        <f t="shared" si="162"/>
        <v>50074</v>
      </c>
      <c r="B5149" s="74">
        <f>SUMIF([1]!Query1[Date],"="&amp;A5149,[1]!Query1[Quantity])</f>
        <v>0</v>
      </c>
      <c r="C5149" s="75" t="e">
        <f t="shared" si="161"/>
        <v>#DIV/0!</v>
      </c>
      <c r="D5149" s="74">
        <f>SUMIF([1]!Query1[Date],"="&amp;A5149,[1]!Query1[Trans_cnt])</f>
        <v>0</v>
      </c>
    </row>
    <row r="5150" spans="1:4" x14ac:dyDescent="0.25">
      <c r="A5150" s="8">
        <f t="shared" si="162"/>
        <v>50075</v>
      </c>
      <c r="B5150" s="74">
        <f>SUMIF([1]!Query1[Date],"="&amp;A5150,[1]!Query1[Quantity])</f>
        <v>0</v>
      </c>
      <c r="C5150" s="75" t="e">
        <f t="shared" si="161"/>
        <v>#DIV/0!</v>
      </c>
      <c r="D5150" s="74">
        <f>SUMIF([1]!Query1[Date],"="&amp;A5150,[1]!Query1[Trans_cnt])</f>
        <v>0</v>
      </c>
    </row>
    <row r="5151" spans="1:4" x14ac:dyDescent="0.25">
      <c r="A5151" s="8">
        <f t="shared" si="162"/>
        <v>50076</v>
      </c>
      <c r="B5151" s="74">
        <f>SUMIF([1]!Query1[Date],"="&amp;A5151,[1]!Query1[Quantity])</f>
        <v>0</v>
      </c>
      <c r="C5151" s="75" t="e">
        <f t="shared" si="161"/>
        <v>#DIV/0!</v>
      </c>
      <c r="D5151" s="74">
        <f>SUMIF([1]!Query1[Date],"="&amp;A5151,[1]!Query1[Trans_cnt])</f>
        <v>0</v>
      </c>
    </row>
    <row r="5152" spans="1:4" x14ac:dyDescent="0.25">
      <c r="A5152" s="8">
        <f t="shared" si="162"/>
        <v>50077</v>
      </c>
      <c r="B5152" s="74">
        <f>SUMIF([1]!Query1[Date],"="&amp;A5152,[1]!Query1[Quantity])</f>
        <v>0</v>
      </c>
      <c r="C5152" s="75" t="e">
        <f t="shared" si="161"/>
        <v>#DIV/0!</v>
      </c>
      <c r="D5152" s="74">
        <f>SUMIF([1]!Query1[Date],"="&amp;A5152,[1]!Query1[Trans_cnt])</f>
        <v>0</v>
      </c>
    </row>
    <row r="5153" spans="1:4" x14ac:dyDescent="0.25">
      <c r="A5153" s="8">
        <f t="shared" si="162"/>
        <v>50078</v>
      </c>
      <c r="B5153" s="74">
        <f>SUMIF([1]!Query1[Date],"="&amp;A5153,[1]!Query1[Quantity])</f>
        <v>0</v>
      </c>
      <c r="C5153" s="75" t="e">
        <f t="shared" si="161"/>
        <v>#DIV/0!</v>
      </c>
      <c r="D5153" s="74">
        <f>SUMIF([1]!Query1[Date],"="&amp;A5153,[1]!Query1[Trans_cnt])</f>
        <v>0</v>
      </c>
    </row>
    <row r="5154" spans="1:4" x14ac:dyDescent="0.25">
      <c r="A5154" s="8">
        <f t="shared" si="162"/>
        <v>50079</v>
      </c>
      <c r="B5154" s="74">
        <f>SUMIF([1]!Query1[Date],"="&amp;A5154,[1]!Query1[Quantity])</f>
        <v>0</v>
      </c>
      <c r="C5154" s="75" t="e">
        <f t="shared" si="161"/>
        <v>#DIV/0!</v>
      </c>
      <c r="D5154" s="74">
        <f>SUMIF([1]!Query1[Date],"="&amp;A5154,[1]!Query1[Trans_cnt])</f>
        <v>0</v>
      </c>
    </row>
    <row r="5155" spans="1:4" x14ac:dyDescent="0.25">
      <c r="A5155" s="8">
        <f t="shared" si="162"/>
        <v>50080</v>
      </c>
      <c r="B5155" s="74">
        <f>SUMIF([1]!Query1[Date],"="&amp;A5155,[1]!Query1[Quantity])</f>
        <v>0</v>
      </c>
      <c r="C5155" s="75" t="e">
        <f t="shared" si="161"/>
        <v>#DIV/0!</v>
      </c>
      <c r="D5155" s="74">
        <f>SUMIF([1]!Query1[Date],"="&amp;A5155,[1]!Query1[Trans_cnt])</f>
        <v>0</v>
      </c>
    </row>
    <row r="5156" spans="1:4" x14ac:dyDescent="0.25">
      <c r="A5156" s="8">
        <f t="shared" si="162"/>
        <v>50081</v>
      </c>
      <c r="B5156" s="74">
        <f>SUMIF([1]!Query1[Date],"="&amp;A5156,[1]!Query1[Quantity])</f>
        <v>0</v>
      </c>
      <c r="C5156" s="75" t="e">
        <f t="shared" si="161"/>
        <v>#DIV/0!</v>
      </c>
      <c r="D5156" s="74">
        <f>SUMIF([1]!Query1[Date],"="&amp;A5156,[1]!Query1[Trans_cnt])</f>
        <v>0</v>
      </c>
    </row>
    <row r="5157" spans="1:4" x14ac:dyDescent="0.25">
      <c r="A5157" s="8">
        <f t="shared" si="162"/>
        <v>50082</v>
      </c>
      <c r="B5157" s="74">
        <f>SUMIF([1]!Query1[Date],"="&amp;A5157,[1]!Query1[Quantity])</f>
        <v>0</v>
      </c>
      <c r="C5157" s="75" t="e">
        <f t="shared" si="161"/>
        <v>#DIV/0!</v>
      </c>
      <c r="D5157" s="74">
        <f>SUMIF([1]!Query1[Date],"="&amp;A5157,[1]!Query1[Trans_cnt])</f>
        <v>0</v>
      </c>
    </row>
    <row r="5158" spans="1:4" x14ac:dyDescent="0.25">
      <c r="A5158" s="8">
        <f t="shared" si="162"/>
        <v>50083</v>
      </c>
      <c r="B5158" s="74">
        <f>SUMIF([1]!Query1[Date],"="&amp;A5158,[1]!Query1[Quantity])</f>
        <v>0</v>
      </c>
      <c r="C5158" s="75" t="e">
        <f t="shared" si="161"/>
        <v>#DIV/0!</v>
      </c>
      <c r="D5158" s="74">
        <f>SUMIF([1]!Query1[Date],"="&amp;A5158,[1]!Query1[Trans_cnt])</f>
        <v>0</v>
      </c>
    </row>
    <row r="5159" spans="1:4" x14ac:dyDescent="0.25">
      <c r="A5159" s="8">
        <f t="shared" si="162"/>
        <v>50084</v>
      </c>
      <c r="B5159" s="74">
        <f>SUMIF([1]!Query1[Date],"="&amp;A5159,[1]!Query1[Quantity])</f>
        <v>0</v>
      </c>
      <c r="C5159" s="75" t="e">
        <f t="shared" si="161"/>
        <v>#DIV/0!</v>
      </c>
      <c r="D5159" s="74">
        <f>SUMIF([1]!Query1[Date],"="&amp;A5159,[1]!Query1[Trans_cnt])</f>
        <v>0</v>
      </c>
    </row>
    <row r="5160" spans="1:4" x14ac:dyDescent="0.25">
      <c r="A5160" s="8">
        <f t="shared" si="162"/>
        <v>50085</v>
      </c>
      <c r="B5160" s="74">
        <f>SUMIF([1]!Query1[Date],"="&amp;A5160,[1]!Query1[Quantity])</f>
        <v>0</v>
      </c>
      <c r="C5160" s="75" t="e">
        <f t="shared" si="161"/>
        <v>#DIV/0!</v>
      </c>
      <c r="D5160" s="74">
        <f>SUMIF([1]!Query1[Date],"="&amp;A5160,[1]!Query1[Trans_cnt])</f>
        <v>0</v>
      </c>
    </row>
    <row r="5161" spans="1:4" x14ac:dyDescent="0.25">
      <c r="A5161" s="8">
        <f t="shared" si="162"/>
        <v>50086</v>
      </c>
      <c r="B5161" s="74">
        <f>SUMIF([1]!Query1[Date],"="&amp;A5161,[1]!Query1[Quantity])</f>
        <v>0</v>
      </c>
      <c r="C5161" s="75" t="e">
        <f t="shared" si="161"/>
        <v>#DIV/0!</v>
      </c>
      <c r="D5161" s="74">
        <f>SUMIF([1]!Query1[Date],"="&amp;A5161,[1]!Query1[Trans_cnt])</f>
        <v>0</v>
      </c>
    </row>
    <row r="5162" spans="1:4" x14ac:dyDescent="0.25">
      <c r="A5162" s="8">
        <f t="shared" si="162"/>
        <v>50087</v>
      </c>
      <c r="B5162" s="74">
        <f>SUMIF([1]!Query1[Date],"="&amp;A5162,[1]!Query1[Quantity])</f>
        <v>0</v>
      </c>
      <c r="C5162" s="75" t="e">
        <f t="shared" si="161"/>
        <v>#DIV/0!</v>
      </c>
      <c r="D5162" s="74">
        <f>SUMIF([1]!Query1[Date],"="&amp;A5162,[1]!Query1[Trans_cnt])</f>
        <v>0</v>
      </c>
    </row>
    <row r="5163" spans="1:4" x14ac:dyDescent="0.25">
      <c r="A5163" s="8">
        <f t="shared" si="162"/>
        <v>50088</v>
      </c>
      <c r="B5163" s="74">
        <f>SUMIF([1]!Query1[Date],"="&amp;A5163,[1]!Query1[Quantity])</f>
        <v>0</v>
      </c>
      <c r="C5163" s="75" t="e">
        <f t="shared" si="161"/>
        <v>#DIV/0!</v>
      </c>
      <c r="D5163" s="74">
        <f>SUMIF([1]!Query1[Date],"="&amp;A5163,[1]!Query1[Trans_cnt])</f>
        <v>0</v>
      </c>
    </row>
    <row r="5164" spans="1:4" x14ac:dyDescent="0.25">
      <c r="A5164" s="8">
        <f t="shared" si="162"/>
        <v>50089</v>
      </c>
      <c r="B5164" s="74">
        <f>SUMIF([1]!Query1[Date],"="&amp;A5164,[1]!Query1[Quantity])</f>
        <v>0</v>
      </c>
      <c r="C5164" s="75" t="e">
        <f t="shared" si="161"/>
        <v>#DIV/0!</v>
      </c>
      <c r="D5164" s="74">
        <f>SUMIF([1]!Query1[Date],"="&amp;A5164,[1]!Query1[Trans_cnt])</f>
        <v>0</v>
      </c>
    </row>
    <row r="5165" spans="1:4" x14ac:dyDescent="0.25">
      <c r="A5165" s="8">
        <f t="shared" si="162"/>
        <v>50090</v>
      </c>
      <c r="B5165" s="74">
        <f>SUMIF([1]!Query1[Date],"="&amp;A5165,[1]!Query1[Quantity])</f>
        <v>0</v>
      </c>
      <c r="C5165" s="75" t="e">
        <f t="shared" si="161"/>
        <v>#DIV/0!</v>
      </c>
      <c r="D5165" s="74">
        <f>SUMIF([1]!Query1[Date],"="&amp;A5165,[1]!Query1[Trans_cnt])</f>
        <v>0</v>
      </c>
    </row>
    <row r="5166" spans="1:4" x14ac:dyDescent="0.25">
      <c r="A5166" s="8">
        <f t="shared" si="162"/>
        <v>50091</v>
      </c>
      <c r="B5166" s="74">
        <f>SUMIF([1]!Query1[Date],"="&amp;A5166,[1]!Query1[Quantity])</f>
        <v>0</v>
      </c>
      <c r="C5166" s="75" t="e">
        <f t="shared" si="161"/>
        <v>#DIV/0!</v>
      </c>
      <c r="D5166" s="74">
        <f>SUMIF([1]!Query1[Date],"="&amp;A5166,[1]!Query1[Trans_cnt])</f>
        <v>0</v>
      </c>
    </row>
    <row r="5167" spans="1:4" x14ac:dyDescent="0.25">
      <c r="A5167" s="8">
        <f t="shared" si="162"/>
        <v>50092</v>
      </c>
      <c r="B5167" s="74">
        <f>SUMIF([1]!Query1[Date],"="&amp;A5167,[1]!Query1[Quantity])</f>
        <v>0</v>
      </c>
      <c r="C5167" s="75" t="e">
        <f t="shared" si="161"/>
        <v>#DIV/0!</v>
      </c>
      <c r="D5167" s="74">
        <f>SUMIF([1]!Query1[Date],"="&amp;A5167,[1]!Query1[Trans_cnt])</f>
        <v>0</v>
      </c>
    </row>
    <row r="5168" spans="1:4" x14ac:dyDescent="0.25">
      <c r="A5168" s="8">
        <f t="shared" si="162"/>
        <v>50093</v>
      </c>
      <c r="B5168" s="74">
        <f>SUMIF([1]!Query1[Date],"="&amp;A5168,[1]!Query1[Quantity])</f>
        <v>0</v>
      </c>
      <c r="C5168" s="75" t="e">
        <f t="shared" si="161"/>
        <v>#DIV/0!</v>
      </c>
      <c r="D5168" s="74">
        <f>SUMIF([1]!Query1[Date],"="&amp;A5168,[1]!Query1[Trans_cnt])</f>
        <v>0</v>
      </c>
    </row>
    <row r="5169" spans="1:4" x14ac:dyDescent="0.25">
      <c r="A5169" s="8">
        <f t="shared" si="162"/>
        <v>50094</v>
      </c>
      <c r="B5169" s="74">
        <f>SUMIF([1]!Query1[Date],"="&amp;A5169,[1]!Query1[Quantity])</f>
        <v>0</v>
      </c>
      <c r="C5169" s="75" t="e">
        <f t="shared" si="161"/>
        <v>#DIV/0!</v>
      </c>
      <c r="D5169" s="74">
        <f>SUMIF([1]!Query1[Date],"="&amp;A5169,[1]!Query1[Trans_cnt])</f>
        <v>0</v>
      </c>
    </row>
    <row r="5170" spans="1:4" x14ac:dyDescent="0.25">
      <c r="A5170" s="8">
        <f t="shared" si="162"/>
        <v>50095</v>
      </c>
      <c r="B5170" s="74">
        <f>SUMIF([1]!Query1[Date],"="&amp;A5170,[1]!Query1[Quantity])</f>
        <v>0</v>
      </c>
      <c r="C5170" s="75" t="e">
        <f t="shared" si="161"/>
        <v>#DIV/0!</v>
      </c>
      <c r="D5170" s="74">
        <f>SUMIF([1]!Query1[Date],"="&amp;A5170,[1]!Query1[Trans_cnt])</f>
        <v>0</v>
      </c>
    </row>
    <row r="5171" spans="1:4" x14ac:dyDescent="0.25">
      <c r="A5171" s="8">
        <f t="shared" si="162"/>
        <v>50096</v>
      </c>
      <c r="B5171" s="74">
        <f>SUMIF([1]!Query1[Date],"="&amp;A5171,[1]!Query1[Quantity])</f>
        <v>0</v>
      </c>
      <c r="C5171" s="75" t="e">
        <f t="shared" si="161"/>
        <v>#DIV/0!</v>
      </c>
      <c r="D5171" s="74">
        <f>SUMIF([1]!Query1[Date],"="&amp;A5171,[1]!Query1[Trans_cnt])</f>
        <v>0</v>
      </c>
    </row>
    <row r="5172" spans="1:4" x14ac:dyDescent="0.25">
      <c r="A5172" s="8">
        <f t="shared" si="162"/>
        <v>50097</v>
      </c>
      <c r="B5172" s="74">
        <f>SUMIF([1]!Query1[Date],"="&amp;A5172,[1]!Query1[Quantity])</f>
        <v>0</v>
      </c>
      <c r="C5172" s="75" t="e">
        <f t="shared" si="161"/>
        <v>#DIV/0!</v>
      </c>
      <c r="D5172" s="74">
        <f>SUMIF([1]!Query1[Date],"="&amp;A5172,[1]!Query1[Trans_cnt])</f>
        <v>0</v>
      </c>
    </row>
    <row r="5173" spans="1:4" x14ac:dyDescent="0.25">
      <c r="A5173" s="8">
        <f t="shared" si="162"/>
        <v>50098</v>
      </c>
      <c r="B5173" s="74">
        <f>SUMIF([1]!Query1[Date],"="&amp;A5173,[1]!Query1[Quantity])</f>
        <v>0</v>
      </c>
      <c r="C5173" s="75" t="e">
        <f t="shared" si="161"/>
        <v>#DIV/0!</v>
      </c>
      <c r="D5173" s="74">
        <f>SUMIF([1]!Query1[Date],"="&amp;A5173,[1]!Query1[Trans_cnt])</f>
        <v>0</v>
      </c>
    </row>
    <row r="5174" spans="1:4" x14ac:dyDescent="0.25">
      <c r="A5174" s="8">
        <f t="shared" si="162"/>
        <v>50099</v>
      </c>
      <c r="B5174" s="74">
        <f>SUMIF([1]!Query1[Date],"="&amp;A5174,[1]!Query1[Quantity])</f>
        <v>0</v>
      </c>
      <c r="C5174" s="75" t="e">
        <f t="shared" si="161"/>
        <v>#DIV/0!</v>
      </c>
      <c r="D5174" s="74">
        <f>SUMIF([1]!Query1[Date],"="&amp;A5174,[1]!Query1[Trans_cnt])</f>
        <v>0</v>
      </c>
    </row>
    <row r="5175" spans="1:4" x14ac:dyDescent="0.25">
      <c r="A5175" s="8">
        <f t="shared" si="162"/>
        <v>50100</v>
      </c>
      <c r="B5175" s="74">
        <f>SUMIF([1]!Query1[Date],"="&amp;A5175,[1]!Query1[Quantity])</f>
        <v>0</v>
      </c>
      <c r="C5175" s="75" t="e">
        <f t="shared" si="161"/>
        <v>#DIV/0!</v>
      </c>
      <c r="D5175" s="74">
        <f>SUMIF([1]!Query1[Date],"="&amp;A5175,[1]!Query1[Trans_cnt])</f>
        <v>0</v>
      </c>
    </row>
    <row r="5176" spans="1:4" x14ac:dyDescent="0.25">
      <c r="A5176" s="8">
        <f t="shared" si="162"/>
        <v>50101</v>
      </c>
      <c r="B5176" s="74">
        <f>SUMIF([1]!Query1[Date],"="&amp;A5176,[1]!Query1[Quantity])</f>
        <v>0</v>
      </c>
      <c r="C5176" s="75" t="e">
        <f t="shared" si="161"/>
        <v>#DIV/0!</v>
      </c>
      <c r="D5176" s="74">
        <f>SUMIF([1]!Query1[Date],"="&amp;A5176,[1]!Query1[Trans_cnt])</f>
        <v>0</v>
      </c>
    </row>
    <row r="5177" spans="1:4" x14ac:dyDescent="0.25">
      <c r="A5177" s="8">
        <f t="shared" si="162"/>
        <v>50102</v>
      </c>
      <c r="B5177" s="74">
        <f>SUMIF([1]!Query1[Date],"="&amp;A5177,[1]!Query1[Quantity])</f>
        <v>0</v>
      </c>
      <c r="C5177" s="75" t="e">
        <f t="shared" si="161"/>
        <v>#DIV/0!</v>
      </c>
      <c r="D5177" s="74">
        <f>SUMIF([1]!Query1[Date],"="&amp;A5177,[1]!Query1[Trans_cnt])</f>
        <v>0</v>
      </c>
    </row>
    <row r="5178" spans="1:4" x14ac:dyDescent="0.25">
      <c r="A5178" s="8">
        <f t="shared" si="162"/>
        <v>50103</v>
      </c>
      <c r="B5178" s="74">
        <f>SUMIF([1]!Query1[Date],"="&amp;A5178,[1]!Query1[Quantity])</f>
        <v>0</v>
      </c>
      <c r="C5178" s="75" t="e">
        <f t="shared" si="161"/>
        <v>#DIV/0!</v>
      </c>
      <c r="D5178" s="74">
        <f>SUMIF([1]!Query1[Date],"="&amp;A5178,[1]!Query1[Trans_cnt])</f>
        <v>0</v>
      </c>
    </row>
    <row r="5179" spans="1:4" x14ac:dyDescent="0.25">
      <c r="A5179" s="8">
        <f t="shared" si="162"/>
        <v>50104</v>
      </c>
      <c r="B5179" s="74">
        <f>SUMIF([1]!Query1[Date],"="&amp;A5179,[1]!Query1[Quantity])</f>
        <v>0</v>
      </c>
      <c r="C5179" s="75" t="e">
        <f t="shared" si="161"/>
        <v>#DIV/0!</v>
      </c>
      <c r="D5179" s="74">
        <f>SUMIF([1]!Query1[Date],"="&amp;A5179,[1]!Query1[Trans_cnt])</f>
        <v>0</v>
      </c>
    </row>
    <row r="5180" spans="1:4" x14ac:dyDescent="0.25">
      <c r="A5180" s="8">
        <f t="shared" si="162"/>
        <v>50105</v>
      </c>
      <c r="B5180" s="74">
        <f>SUMIF([1]!Query1[Date],"="&amp;A5180,[1]!Query1[Quantity])</f>
        <v>0</v>
      </c>
      <c r="C5180" s="75" t="e">
        <f t="shared" si="161"/>
        <v>#DIV/0!</v>
      </c>
      <c r="D5180" s="74">
        <f>SUMIF([1]!Query1[Date],"="&amp;A5180,[1]!Query1[Trans_cnt])</f>
        <v>0</v>
      </c>
    </row>
    <row r="5181" spans="1:4" x14ac:dyDescent="0.25">
      <c r="A5181" s="8">
        <f t="shared" si="162"/>
        <v>50106</v>
      </c>
      <c r="B5181" s="74">
        <f>SUMIF([1]!Query1[Date],"="&amp;A5181,[1]!Query1[Quantity])</f>
        <v>0</v>
      </c>
      <c r="C5181" s="75" t="e">
        <f t="shared" si="161"/>
        <v>#DIV/0!</v>
      </c>
      <c r="D5181" s="74">
        <f>SUMIF([1]!Query1[Date],"="&amp;A5181,[1]!Query1[Trans_cnt])</f>
        <v>0</v>
      </c>
    </row>
    <row r="5182" spans="1:4" x14ac:dyDescent="0.25">
      <c r="A5182" s="8">
        <f t="shared" si="162"/>
        <v>50107</v>
      </c>
      <c r="B5182" s="74">
        <f>SUMIF([1]!Query1[Date],"="&amp;A5182,[1]!Query1[Quantity])</f>
        <v>0</v>
      </c>
      <c r="C5182" s="75" t="e">
        <f t="shared" si="161"/>
        <v>#DIV/0!</v>
      </c>
      <c r="D5182" s="74">
        <f>SUMIF([1]!Query1[Date],"="&amp;A5182,[1]!Query1[Trans_cnt])</f>
        <v>0</v>
      </c>
    </row>
    <row r="5183" spans="1:4" x14ac:dyDescent="0.25">
      <c r="A5183" s="8">
        <f t="shared" si="162"/>
        <v>50108</v>
      </c>
      <c r="B5183" s="74">
        <f>SUMIF([1]!Query1[Date],"="&amp;A5183,[1]!Query1[Quantity])</f>
        <v>0</v>
      </c>
      <c r="C5183" s="75" t="e">
        <f t="shared" si="161"/>
        <v>#DIV/0!</v>
      </c>
      <c r="D5183" s="74">
        <f>SUMIF([1]!Query1[Date],"="&amp;A5183,[1]!Query1[Trans_cnt])</f>
        <v>0</v>
      </c>
    </row>
    <row r="5184" spans="1:4" x14ac:dyDescent="0.25">
      <c r="A5184" s="8">
        <f t="shared" si="162"/>
        <v>50109</v>
      </c>
      <c r="B5184" s="74">
        <f>SUMIF([1]!Query1[Date],"="&amp;A5184,[1]!Query1[Quantity])</f>
        <v>0</v>
      </c>
      <c r="C5184" s="75" t="e">
        <f t="shared" si="161"/>
        <v>#DIV/0!</v>
      </c>
      <c r="D5184" s="74">
        <f>SUMIF([1]!Query1[Date],"="&amp;A5184,[1]!Query1[Trans_cnt])</f>
        <v>0</v>
      </c>
    </row>
    <row r="5185" spans="1:4" x14ac:dyDescent="0.25">
      <c r="A5185" s="8">
        <f t="shared" si="162"/>
        <v>50110</v>
      </c>
      <c r="B5185" s="74">
        <f>SUMIF([1]!Query1[Date],"="&amp;A5185,[1]!Query1[Quantity])</f>
        <v>0</v>
      </c>
      <c r="C5185" s="75" t="e">
        <f t="shared" si="161"/>
        <v>#DIV/0!</v>
      </c>
      <c r="D5185" s="74">
        <f>SUMIF([1]!Query1[Date],"="&amp;A5185,[1]!Query1[Trans_cnt])</f>
        <v>0</v>
      </c>
    </row>
    <row r="5186" spans="1:4" x14ac:dyDescent="0.25">
      <c r="A5186" s="8">
        <f t="shared" si="162"/>
        <v>50111</v>
      </c>
      <c r="B5186" s="74">
        <f>SUMIF([1]!Query1[Date],"="&amp;A5186,[1]!Query1[Quantity])</f>
        <v>0</v>
      </c>
      <c r="C5186" s="75" t="e">
        <f t="shared" si="161"/>
        <v>#DIV/0!</v>
      </c>
      <c r="D5186" s="74">
        <f>SUMIF([1]!Query1[Date],"="&amp;A5186,[1]!Query1[Trans_cnt])</f>
        <v>0</v>
      </c>
    </row>
    <row r="5187" spans="1:4" x14ac:dyDescent="0.25">
      <c r="A5187" s="8">
        <f t="shared" si="162"/>
        <v>50112</v>
      </c>
      <c r="B5187" s="74">
        <f>SUMIF([1]!Query1[Date],"="&amp;A5187,[1]!Query1[Quantity])</f>
        <v>0</v>
      </c>
      <c r="C5187" s="75" t="e">
        <f t="shared" ref="C5187:C5250" si="163">B5187/D5187</f>
        <v>#DIV/0!</v>
      </c>
      <c r="D5187" s="74">
        <f>SUMIF([1]!Query1[Date],"="&amp;A5187,[1]!Query1[Trans_cnt])</f>
        <v>0</v>
      </c>
    </row>
    <row r="5188" spans="1:4" x14ac:dyDescent="0.25">
      <c r="A5188" s="8">
        <f t="shared" si="162"/>
        <v>50113</v>
      </c>
      <c r="B5188" s="74">
        <f>SUMIF([1]!Query1[Date],"="&amp;A5188,[1]!Query1[Quantity])</f>
        <v>0</v>
      </c>
      <c r="C5188" s="75" t="e">
        <f t="shared" si="163"/>
        <v>#DIV/0!</v>
      </c>
      <c r="D5188" s="74">
        <f>SUMIF([1]!Query1[Date],"="&amp;A5188,[1]!Query1[Trans_cnt])</f>
        <v>0</v>
      </c>
    </row>
    <row r="5189" spans="1:4" x14ac:dyDescent="0.25">
      <c r="A5189" s="8">
        <f t="shared" si="162"/>
        <v>50114</v>
      </c>
      <c r="B5189" s="74">
        <f>SUMIF([1]!Query1[Date],"="&amp;A5189,[1]!Query1[Quantity])</f>
        <v>0</v>
      </c>
      <c r="C5189" s="75" t="e">
        <f t="shared" si="163"/>
        <v>#DIV/0!</v>
      </c>
      <c r="D5189" s="74">
        <f>SUMIF([1]!Query1[Date],"="&amp;A5189,[1]!Query1[Trans_cnt])</f>
        <v>0</v>
      </c>
    </row>
    <row r="5190" spans="1:4" x14ac:dyDescent="0.25">
      <c r="A5190" s="8">
        <f t="shared" si="162"/>
        <v>50115</v>
      </c>
      <c r="B5190" s="74">
        <f>SUMIF([1]!Query1[Date],"="&amp;A5190,[1]!Query1[Quantity])</f>
        <v>0</v>
      </c>
      <c r="C5190" s="75" t="e">
        <f t="shared" si="163"/>
        <v>#DIV/0!</v>
      </c>
      <c r="D5190" s="74">
        <f>SUMIF([1]!Query1[Date],"="&amp;A5190,[1]!Query1[Trans_cnt])</f>
        <v>0</v>
      </c>
    </row>
    <row r="5191" spans="1:4" x14ac:dyDescent="0.25">
      <c r="A5191" s="8">
        <f t="shared" si="162"/>
        <v>50116</v>
      </c>
      <c r="B5191" s="74">
        <f>SUMIF([1]!Query1[Date],"="&amp;A5191,[1]!Query1[Quantity])</f>
        <v>0</v>
      </c>
      <c r="C5191" s="75" t="e">
        <f t="shared" si="163"/>
        <v>#DIV/0!</v>
      </c>
      <c r="D5191" s="74">
        <f>SUMIF([1]!Query1[Date],"="&amp;A5191,[1]!Query1[Trans_cnt])</f>
        <v>0</v>
      </c>
    </row>
    <row r="5192" spans="1:4" x14ac:dyDescent="0.25">
      <c r="A5192" s="8">
        <f t="shared" si="162"/>
        <v>50117</v>
      </c>
      <c r="B5192" s="74">
        <f>SUMIF([1]!Query1[Date],"="&amp;A5192,[1]!Query1[Quantity])</f>
        <v>0</v>
      </c>
      <c r="C5192" s="75" t="e">
        <f t="shared" si="163"/>
        <v>#DIV/0!</v>
      </c>
      <c r="D5192" s="74">
        <f>SUMIF([1]!Query1[Date],"="&amp;A5192,[1]!Query1[Trans_cnt])</f>
        <v>0</v>
      </c>
    </row>
    <row r="5193" spans="1:4" x14ac:dyDescent="0.25">
      <c r="A5193" s="8">
        <f t="shared" si="162"/>
        <v>50118</v>
      </c>
      <c r="B5193" s="74">
        <f>SUMIF([1]!Query1[Date],"="&amp;A5193,[1]!Query1[Quantity])</f>
        <v>0</v>
      </c>
      <c r="C5193" s="75" t="e">
        <f t="shared" si="163"/>
        <v>#DIV/0!</v>
      </c>
      <c r="D5193" s="74">
        <f>SUMIF([1]!Query1[Date],"="&amp;A5193,[1]!Query1[Trans_cnt])</f>
        <v>0</v>
      </c>
    </row>
    <row r="5194" spans="1:4" x14ac:dyDescent="0.25">
      <c r="A5194" s="8">
        <f t="shared" si="162"/>
        <v>50119</v>
      </c>
      <c r="B5194" s="74">
        <f>SUMIF([1]!Query1[Date],"="&amp;A5194,[1]!Query1[Quantity])</f>
        <v>0</v>
      </c>
      <c r="C5194" s="75" t="e">
        <f t="shared" si="163"/>
        <v>#DIV/0!</v>
      </c>
      <c r="D5194" s="74">
        <f>SUMIF([1]!Query1[Date],"="&amp;A5194,[1]!Query1[Trans_cnt])</f>
        <v>0</v>
      </c>
    </row>
    <row r="5195" spans="1:4" x14ac:dyDescent="0.25">
      <c r="A5195" s="8">
        <f t="shared" si="162"/>
        <v>50120</v>
      </c>
      <c r="B5195" s="74">
        <f>SUMIF([1]!Query1[Date],"="&amp;A5195,[1]!Query1[Quantity])</f>
        <v>0</v>
      </c>
      <c r="C5195" s="75" t="e">
        <f t="shared" si="163"/>
        <v>#DIV/0!</v>
      </c>
      <c r="D5195" s="74">
        <f>SUMIF([1]!Query1[Date],"="&amp;A5195,[1]!Query1[Trans_cnt])</f>
        <v>0</v>
      </c>
    </row>
    <row r="5196" spans="1:4" x14ac:dyDescent="0.25">
      <c r="A5196" s="8">
        <f t="shared" si="162"/>
        <v>50121</v>
      </c>
      <c r="B5196" s="74">
        <f>SUMIF([1]!Query1[Date],"="&amp;A5196,[1]!Query1[Quantity])</f>
        <v>0</v>
      </c>
      <c r="C5196" s="75" t="e">
        <f t="shared" si="163"/>
        <v>#DIV/0!</v>
      </c>
      <c r="D5196" s="74">
        <f>SUMIF([1]!Query1[Date],"="&amp;A5196,[1]!Query1[Trans_cnt])</f>
        <v>0</v>
      </c>
    </row>
    <row r="5197" spans="1:4" x14ac:dyDescent="0.25">
      <c r="A5197" s="8">
        <f t="shared" si="162"/>
        <v>50122</v>
      </c>
      <c r="B5197" s="74">
        <f>SUMIF([1]!Query1[Date],"="&amp;A5197,[1]!Query1[Quantity])</f>
        <v>0</v>
      </c>
      <c r="C5197" s="75" t="e">
        <f t="shared" si="163"/>
        <v>#DIV/0!</v>
      </c>
      <c r="D5197" s="74">
        <f>SUMIF([1]!Query1[Date],"="&amp;A5197,[1]!Query1[Trans_cnt])</f>
        <v>0</v>
      </c>
    </row>
    <row r="5198" spans="1:4" x14ac:dyDescent="0.25">
      <c r="A5198" s="8">
        <f t="shared" si="162"/>
        <v>50123</v>
      </c>
      <c r="B5198" s="74">
        <f>SUMIF([1]!Query1[Date],"="&amp;A5198,[1]!Query1[Quantity])</f>
        <v>0</v>
      </c>
      <c r="C5198" s="75" t="e">
        <f t="shared" si="163"/>
        <v>#DIV/0!</v>
      </c>
      <c r="D5198" s="74">
        <f>SUMIF([1]!Query1[Date],"="&amp;A5198,[1]!Query1[Trans_cnt])</f>
        <v>0</v>
      </c>
    </row>
    <row r="5199" spans="1:4" x14ac:dyDescent="0.25">
      <c r="A5199" s="8">
        <f t="shared" si="162"/>
        <v>50124</v>
      </c>
      <c r="B5199" s="74">
        <f>SUMIF([1]!Query1[Date],"="&amp;A5199,[1]!Query1[Quantity])</f>
        <v>0</v>
      </c>
      <c r="C5199" s="75" t="e">
        <f t="shared" si="163"/>
        <v>#DIV/0!</v>
      </c>
      <c r="D5199" s="74">
        <f>SUMIF([1]!Query1[Date],"="&amp;A5199,[1]!Query1[Trans_cnt])</f>
        <v>0</v>
      </c>
    </row>
    <row r="5200" spans="1:4" x14ac:dyDescent="0.25">
      <c r="A5200" s="8">
        <f t="shared" si="162"/>
        <v>50125</v>
      </c>
      <c r="B5200" s="74">
        <f>SUMIF([1]!Query1[Date],"="&amp;A5200,[1]!Query1[Quantity])</f>
        <v>0</v>
      </c>
      <c r="C5200" s="75" t="e">
        <f t="shared" si="163"/>
        <v>#DIV/0!</v>
      </c>
      <c r="D5200" s="74">
        <f>SUMIF([1]!Query1[Date],"="&amp;A5200,[1]!Query1[Trans_cnt])</f>
        <v>0</v>
      </c>
    </row>
    <row r="5201" spans="1:4" x14ac:dyDescent="0.25">
      <c r="A5201" s="8">
        <f t="shared" si="162"/>
        <v>50126</v>
      </c>
      <c r="B5201" s="74">
        <f>SUMIF([1]!Query1[Date],"="&amp;A5201,[1]!Query1[Quantity])</f>
        <v>0</v>
      </c>
      <c r="C5201" s="75" t="e">
        <f t="shared" si="163"/>
        <v>#DIV/0!</v>
      </c>
      <c r="D5201" s="74">
        <f>SUMIF([1]!Query1[Date],"="&amp;A5201,[1]!Query1[Trans_cnt])</f>
        <v>0</v>
      </c>
    </row>
    <row r="5202" spans="1:4" x14ac:dyDescent="0.25">
      <c r="A5202" s="8">
        <f t="shared" si="162"/>
        <v>50127</v>
      </c>
      <c r="B5202" s="74">
        <f>SUMIF([1]!Query1[Date],"="&amp;A5202,[1]!Query1[Quantity])</f>
        <v>0</v>
      </c>
      <c r="C5202" s="75" t="e">
        <f t="shared" si="163"/>
        <v>#DIV/0!</v>
      </c>
      <c r="D5202" s="74">
        <f>SUMIF([1]!Query1[Date],"="&amp;A5202,[1]!Query1[Trans_cnt])</f>
        <v>0</v>
      </c>
    </row>
    <row r="5203" spans="1:4" x14ac:dyDescent="0.25">
      <c r="A5203" s="8">
        <f t="shared" si="162"/>
        <v>50128</v>
      </c>
      <c r="B5203" s="74">
        <f>SUMIF([1]!Query1[Date],"="&amp;A5203,[1]!Query1[Quantity])</f>
        <v>0</v>
      </c>
      <c r="C5203" s="75" t="e">
        <f t="shared" si="163"/>
        <v>#DIV/0!</v>
      </c>
      <c r="D5203" s="74">
        <f>SUMIF([1]!Query1[Date],"="&amp;A5203,[1]!Query1[Trans_cnt])</f>
        <v>0</v>
      </c>
    </row>
    <row r="5204" spans="1:4" x14ac:dyDescent="0.25">
      <c r="A5204" s="8">
        <f t="shared" si="162"/>
        <v>50129</v>
      </c>
      <c r="B5204" s="74">
        <f>SUMIF([1]!Query1[Date],"="&amp;A5204,[1]!Query1[Quantity])</f>
        <v>0</v>
      </c>
      <c r="C5204" s="75" t="e">
        <f t="shared" si="163"/>
        <v>#DIV/0!</v>
      </c>
      <c r="D5204" s="74">
        <f>SUMIF([1]!Query1[Date],"="&amp;A5204,[1]!Query1[Trans_cnt])</f>
        <v>0</v>
      </c>
    </row>
    <row r="5205" spans="1:4" x14ac:dyDescent="0.25">
      <c r="A5205" s="8">
        <f t="shared" si="162"/>
        <v>50130</v>
      </c>
      <c r="B5205" s="74">
        <f>SUMIF([1]!Query1[Date],"="&amp;A5205,[1]!Query1[Quantity])</f>
        <v>0</v>
      </c>
      <c r="C5205" s="75" t="e">
        <f t="shared" si="163"/>
        <v>#DIV/0!</v>
      </c>
      <c r="D5205" s="74">
        <f>SUMIF([1]!Query1[Date],"="&amp;A5205,[1]!Query1[Trans_cnt])</f>
        <v>0</v>
      </c>
    </row>
    <row r="5206" spans="1:4" x14ac:dyDescent="0.25">
      <c r="A5206" s="8">
        <f t="shared" si="162"/>
        <v>50131</v>
      </c>
      <c r="B5206" s="74">
        <f>SUMIF([1]!Query1[Date],"="&amp;A5206,[1]!Query1[Quantity])</f>
        <v>0</v>
      </c>
      <c r="C5206" s="75" t="e">
        <f t="shared" si="163"/>
        <v>#DIV/0!</v>
      </c>
      <c r="D5206" s="74">
        <f>SUMIF([1]!Query1[Date],"="&amp;A5206,[1]!Query1[Trans_cnt])</f>
        <v>0</v>
      </c>
    </row>
    <row r="5207" spans="1:4" x14ac:dyDescent="0.25">
      <c r="A5207" s="8">
        <f t="shared" ref="A5207:A5270" si="164">A5206+1</f>
        <v>50132</v>
      </c>
      <c r="B5207" s="74">
        <f>SUMIF([1]!Query1[Date],"="&amp;A5207,[1]!Query1[Quantity])</f>
        <v>0</v>
      </c>
      <c r="C5207" s="75" t="e">
        <f t="shared" si="163"/>
        <v>#DIV/0!</v>
      </c>
      <c r="D5207" s="74">
        <f>SUMIF([1]!Query1[Date],"="&amp;A5207,[1]!Query1[Trans_cnt])</f>
        <v>0</v>
      </c>
    </row>
    <row r="5208" spans="1:4" x14ac:dyDescent="0.25">
      <c r="A5208" s="8">
        <f t="shared" si="164"/>
        <v>50133</v>
      </c>
      <c r="B5208" s="74">
        <f>SUMIF([1]!Query1[Date],"="&amp;A5208,[1]!Query1[Quantity])</f>
        <v>0</v>
      </c>
      <c r="C5208" s="75" t="e">
        <f t="shared" si="163"/>
        <v>#DIV/0!</v>
      </c>
      <c r="D5208" s="74">
        <f>SUMIF([1]!Query1[Date],"="&amp;A5208,[1]!Query1[Trans_cnt])</f>
        <v>0</v>
      </c>
    </row>
    <row r="5209" spans="1:4" x14ac:dyDescent="0.25">
      <c r="A5209" s="8">
        <f t="shared" si="164"/>
        <v>50134</v>
      </c>
      <c r="B5209" s="74">
        <f>SUMIF([1]!Query1[Date],"="&amp;A5209,[1]!Query1[Quantity])</f>
        <v>0</v>
      </c>
      <c r="C5209" s="75" t="e">
        <f t="shared" si="163"/>
        <v>#DIV/0!</v>
      </c>
      <c r="D5209" s="74">
        <f>SUMIF([1]!Query1[Date],"="&amp;A5209,[1]!Query1[Trans_cnt])</f>
        <v>0</v>
      </c>
    </row>
    <row r="5210" spans="1:4" x14ac:dyDescent="0.25">
      <c r="A5210" s="8">
        <f t="shared" si="164"/>
        <v>50135</v>
      </c>
      <c r="B5210" s="74">
        <f>SUMIF([1]!Query1[Date],"="&amp;A5210,[1]!Query1[Quantity])</f>
        <v>0</v>
      </c>
      <c r="C5210" s="75" t="e">
        <f t="shared" si="163"/>
        <v>#DIV/0!</v>
      </c>
      <c r="D5210" s="74">
        <f>SUMIF([1]!Query1[Date],"="&amp;A5210,[1]!Query1[Trans_cnt])</f>
        <v>0</v>
      </c>
    </row>
    <row r="5211" spans="1:4" x14ac:dyDescent="0.25">
      <c r="A5211" s="8">
        <f t="shared" si="164"/>
        <v>50136</v>
      </c>
      <c r="B5211" s="74">
        <f>SUMIF([1]!Query1[Date],"="&amp;A5211,[1]!Query1[Quantity])</f>
        <v>0</v>
      </c>
      <c r="C5211" s="75" t="e">
        <f t="shared" si="163"/>
        <v>#DIV/0!</v>
      </c>
      <c r="D5211" s="74">
        <f>SUMIF([1]!Query1[Date],"="&amp;A5211,[1]!Query1[Trans_cnt])</f>
        <v>0</v>
      </c>
    </row>
    <row r="5212" spans="1:4" x14ac:dyDescent="0.25">
      <c r="A5212" s="8">
        <f t="shared" si="164"/>
        <v>50137</v>
      </c>
      <c r="B5212" s="74">
        <f>SUMIF([1]!Query1[Date],"="&amp;A5212,[1]!Query1[Quantity])</f>
        <v>0</v>
      </c>
      <c r="C5212" s="75" t="e">
        <f t="shared" si="163"/>
        <v>#DIV/0!</v>
      </c>
      <c r="D5212" s="74">
        <f>SUMIF([1]!Query1[Date],"="&amp;A5212,[1]!Query1[Trans_cnt])</f>
        <v>0</v>
      </c>
    </row>
    <row r="5213" spans="1:4" x14ac:dyDescent="0.25">
      <c r="A5213" s="8">
        <f t="shared" si="164"/>
        <v>50138</v>
      </c>
      <c r="B5213" s="74">
        <f>SUMIF([1]!Query1[Date],"="&amp;A5213,[1]!Query1[Quantity])</f>
        <v>0</v>
      </c>
      <c r="C5213" s="75" t="e">
        <f t="shared" si="163"/>
        <v>#DIV/0!</v>
      </c>
      <c r="D5213" s="74">
        <f>SUMIF([1]!Query1[Date],"="&amp;A5213,[1]!Query1[Trans_cnt])</f>
        <v>0</v>
      </c>
    </row>
    <row r="5214" spans="1:4" x14ac:dyDescent="0.25">
      <c r="A5214" s="8">
        <f t="shared" si="164"/>
        <v>50139</v>
      </c>
      <c r="B5214" s="74">
        <f>SUMIF([1]!Query1[Date],"="&amp;A5214,[1]!Query1[Quantity])</f>
        <v>0</v>
      </c>
      <c r="C5214" s="75" t="e">
        <f t="shared" si="163"/>
        <v>#DIV/0!</v>
      </c>
      <c r="D5214" s="74">
        <f>SUMIF([1]!Query1[Date],"="&amp;A5214,[1]!Query1[Trans_cnt])</f>
        <v>0</v>
      </c>
    </row>
    <row r="5215" spans="1:4" x14ac:dyDescent="0.25">
      <c r="A5215" s="8">
        <f t="shared" si="164"/>
        <v>50140</v>
      </c>
      <c r="B5215" s="74">
        <f>SUMIF([1]!Query1[Date],"="&amp;A5215,[1]!Query1[Quantity])</f>
        <v>0</v>
      </c>
      <c r="C5215" s="75" t="e">
        <f t="shared" si="163"/>
        <v>#DIV/0!</v>
      </c>
      <c r="D5215" s="74">
        <f>SUMIF([1]!Query1[Date],"="&amp;A5215,[1]!Query1[Trans_cnt])</f>
        <v>0</v>
      </c>
    </row>
    <row r="5216" spans="1:4" x14ac:dyDescent="0.25">
      <c r="A5216" s="8">
        <f t="shared" si="164"/>
        <v>50141</v>
      </c>
      <c r="B5216" s="74">
        <f>SUMIF([1]!Query1[Date],"="&amp;A5216,[1]!Query1[Quantity])</f>
        <v>0</v>
      </c>
      <c r="C5216" s="75" t="e">
        <f t="shared" si="163"/>
        <v>#DIV/0!</v>
      </c>
      <c r="D5216" s="74">
        <f>SUMIF([1]!Query1[Date],"="&amp;A5216,[1]!Query1[Trans_cnt])</f>
        <v>0</v>
      </c>
    </row>
    <row r="5217" spans="1:4" x14ac:dyDescent="0.25">
      <c r="A5217" s="8">
        <f t="shared" si="164"/>
        <v>50142</v>
      </c>
      <c r="B5217" s="74">
        <f>SUMIF([1]!Query1[Date],"="&amp;A5217,[1]!Query1[Quantity])</f>
        <v>0</v>
      </c>
      <c r="C5217" s="75" t="e">
        <f t="shared" si="163"/>
        <v>#DIV/0!</v>
      </c>
      <c r="D5217" s="74">
        <f>SUMIF([1]!Query1[Date],"="&amp;A5217,[1]!Query1[Trans_cnt])</f>
        <v>0</v>
      </c>
    </row>
    <row r="5218" spans="1:4" x14ac:dyDescent="0.25">
      <c r="A5218" s="8">
        <f t="shared" si="164"/>
        <v>50143</v>
      </c>
      <c r="B5218" s="74">
        <f>SUMIF([1]!Query1[Date],"="&amp;A5218,[1]!Query1[Quantity])</f>
        <v>0</v>
      </c>
      <c r="C5218" s="75" t="e">
        <f t="shared" si="163"/>
        <v>#DIV/0!</v>
      </c>
      <c r="D5218" s="74">
        <f>SUMIF([1]!Query1[Date],"="&amp;A5218,[1]!Query1[Trans_cnt])</f>
        <v>0</v>
      </c>
    </row>
    <row r="5219" spans="1:4" x14ac:dyDescent="0.25">
      <c r="A5219" s="8">
        <f t="shared" si="164"/>
        <v>50144</v>
      </c>
      <c r="B5219" s="74">
        <f>SUMIF([1]!Query1[Date],"="&amp;A5219,[1]!Query1[Quantity])</f>
        <v>0</v>
      </c>
      <c r="C5219" s="75" t="e">
        <f t="shared" si="163"/>
        <v>#DIV/0!</v>
      </c>
      <c r="D5219" s="74">
        <f>SUMIF([1]!Query1[Date],"="&amp;A5219,[1]!Query1[Trans_cnt])</f>
        <v>0</v>
      </c>
    </row>
    <row r="5220" spans="1:4" x14ac:dyDescent="0.25">
      <c r="A5220" s="8">
        <f t="shared" si="164"/>
        <v>50145</v>
      </c>
      <c r="B5220" s="74">
        <f>SUMIF([1]!Query1[Date],"="&amp;A5220,[1]!Query1[Quantity])</f>
        <v>0</v>
      </c>
      <c r="C5220" s="75" t="e">
        <f t="shared" si="163"/>
        <v>#DIV/0!</v>
      </c>
      <c r="D5220" s="74">
        <f>SUMIF([1]!Query1[Date],"="&amp;A5220,[1]!Query1[Trans_cnt])</f>
        <v>0</v>
      </c>
    </row>
    <row r="5221" spans="1:4" x14ac:dyDescent="0.25">
      <c r="A5221" s="8">
        <f t="shared" si="164"/>
        <v>50146</v>
      </c>
      <c r="B5221" s="74">
        <f>SUMIF([1]!Query1[Date],"="&amp;A5221,[1]!Query1[Quantity])</f>
        <v>0</v>
      </c>
      <c r="C5221" s="75" t="e">
        <f t="shared" si="163"/>
        <v>#DIV/0!</v>
      </c>
      <c r="D5221" s="74">
        <f>SUMIF([1]!Query1[Date],"="&amp;A5221,[1]!Query1[Trans_cnt])</f>
        <v>0</v>
      </c>
    </row>
    <row r="5222" spans="1:4" x14ac:dyDescent="0.25">
      <c r="A5222" s="8">
        <f t="shared" si="164"/>
        <v>50147</v>
      </c>
      <c r="B5222" s="74">
        <f>SUMIF([1]!Query1[Date],"="&amp;A5222,[1]!Query1[Quantity])</f>
        <v>0</v>
      </c>
      <c r="C5222" s="75" t="e">
        <f t="shared" si="163"/>
        <v>#DIV/0!</v>
      </c>
      <c r="D5222" s="74">
        <f>SUMIF([1]!Query1[Date],"="&amp;A5222,[1]!Query1[Trans_cnt])</f>
        <v>0</v>
      </c>
    </row>
    <row r="5223" spans="1:4" x14ac:dyDescent="0.25">
      <c r="A5223" s="8">
        <f t="shared" si="164"/>
        <v>50148</v>
      </c>
      <c r="B5223" s="74">
        <f>SUMIF([1]!Query1[Date],"="&amp;A5223,[1]!Query1[Quantity])</f>
        <v>0</v>
      </c>
      <c r="C5223" s="75" t="e">
        <f t="shared" si="163"/>
        <v>#DIV/0!</v>
      </c>
      <c r="D5223" s="74">
        <f>SUMIF([1]!Query1[Date],"="&amp;A5223,[1]!Query1[Trans_cnt])</f>
        <v>0</v>
      </c>
    </row>
    <row r="5224" spans="1:4" x14ac:dyDescent="0.25">
      <c r="A5224" s="8">
        <f t="shared" si="164"/>
        <v>50149</v>
      </c>
      <c r="B5224" s="74">
        <f>SUMIF([1]!Query1[Date],"="&amp;A5224,[1]!Query1[Quantity])</f>
        <v>0</v>
      </c>
      <c r="C5224" s="75" t="e">
        <f t="shared" si="163"/>
        <v>#DIV/0!</v>
      </c>
      <c r="D5224" s="74">
        <f>SUMIF([1]!Query1[Date],"="&amp;A5224,[1]!Query1[Trans_cnt])</f>
        <v>0</v>
      </c>
    </row>
    <row r="5225" spans="1:4" x14ac:dyDescent="0.25">
      <c r="A5225" s="8">
        <f t="shared" si="164"/>
        <v>50150</v>
      </c>
      <c r="B5225" s="74">
        <f>SUMIF([1]!Query1[Date],"="&amp;A5225,[1]!Query1[Quantity])</f>
        <v>0</v>
      </c>
      <c r="C5225" s="75" t="e">
        <f t="shared" si="163"/>
        <v>#DIV/0!</v>
      </c>
      <c r="D5225" s="74">
        <f>SUMIF([1]!Query1[Date],"="&amp;A5225,[1]!Query1[Trans_cnt])</f>
        <v>0</v>
      </c>
    </row>
    <row r="5226" spans="1:4" x14ac:dyDescent="0.25">
      <c r="A5226" s="8">
        <f t="shared" si="164"/>
        <v>50151</v>
      </c>
      <c r="B5226" s="74">
        <f>SUMIF([1]!Query1[Date],"="&amp;A5226,[1]!Query1[Quantity])</f>
        <v>0</v>
      </c>
      <c r="C5226" s="75" t="e">
        <f t="shared" si="163"/>
        <v>#DIV/0!</v>
      </c>
      <c r="D5226" s="74">
        <f>SUMIF([1]!Query1[Date],"="&amp;A5226,[1]!Query1[Trans_cnt])</f>
        <v>0</v>
      </c>
    </row>
    <row r="5227" spans="1:4" x14ac:dyDescent="0.25">
      <c r="A5227" s="8">
        <f t="shared" si="164"/>
        <v>50152</v>
      </c>
      <c r="B5227" s="74">
        <f>SUMIF([1]!Query1[Date],"="&amp;A5227,[1]!Query1[Quantity])</f>
        <v>0</v>
      </c>
      <c r="C5227" s="75" t="e">
        <f t="shared" si="163"/>
        <v>#DIV/0!</v>
      </c>
      <c r="D5227" s="74">
        <f>SUMIF([1]!Query1[Date],"="&amp;A5227,[1]!Query1[Trans_cnt])</f>
        <v>0</v>
      </c>
    </row>
    <row r="5228" spans="1:4" x14ac:dyDescent="0.25">
      <c r="A5228" s="8">
        <f t="shared" si="164"/>
        <v>50153</v>
      </c>
      <c r="B5228" s="74">
        <f>SUMIF([1]!Query1[Date],"="&amp;A5228,[1]!Query1[Quantity])</f>
        <v>0</v>
      </c>
      <c r="C5228" s="75" t="e">
        <f t="shared" si="163"/>
        <v>#DIV/0!</v>
      </c>
      <c r="D5228" s="74">
        <f>SUMIF([1]!Query1[Date],"="&amp;A5228,[1]!Query1[Trans_cnt])</f>
        <v>0</v>
      </c>
    </row>
    <row r="5229" spans="1:4" x14ac:dyDescent="0.25">
      <c r="A5229" s="8">
        <f t="shared" si="164"/>
        <v>50154</v>
      </c>
      <c r="B5229" s="74">
        <f>SUMIF([1]!Query1[Date],"="&amp;A5229,[1]!Query1[Quantity])</f>
        <v>0</v>
      </c>
      <c r="C5229" s="75" t="e">
        <f t="shared" si="163"/>
        <v>#DIV/0!</v>
      </c>
      <c r="D5229" s="74">
        <f>SUMIF([1]!Query1[Date],"="&amp;A5229,[1]!Query1[Trans_cnt])</f>
        <v>0</v>
      </c>
    </row>
    <row r="5230" spans="1:4" x14ac:dyDescent="0.25">
      <c r="A5230" s="8">
        <f t="shared" si="164"/>
        <v>50155</v>
      </c>
      <c r="B5230" s="74">
        <f>SUMIF([1]!Query1[Date],"="&amp;A5230,[1]!Query1[Quantity])</f>
        <v>0</v>
      </c>
      <c r="C5230" s="75" t="e">
        <f t="shared" si="163"/>
        <v>#DIV/0!</v>
      </c>
      <c r="D5230" s="74">
        <f>SUMIF([1]!Query1[Date],"="&amp;A5230,[1]!Query1[Trans_cnt])</f>
        <v>0</v>
      </c>
    </row>
    <row r="5231" spans="1:4" x14ac:dyDescent="0.25">
      <c r="A5231" s="8">
        <f t="shared" si="164"/>
        <v>50156</v>
      </c>
      <c r="B5231" s="74">
        <f>SUMIF([1]!Query1[Date],"="&amp;A5231,[1]!Query1[Quantity])</f>
        <v>0</v>
      </c>
      <c r="C5231" s="75" t="e">
        <f t="shared" si="163"/>
        <v>#DIV/0!</v>
      </c>
      <c r="D5231" s="74">
        <f>SUMIF([1]!Query1[Date],"="&amp;A5231,[1]!Query1[Trans_cnt])</f>
        <v>0</v>
      </c>
    </row>
    <row r="5232" spans="1:4" x14ac:dyDescent="0.25">
      <c r="A5232" s="8">
        <f t="shared" si="164"/>
        <v>50157</v>
      </c>
      <c r="B5232" s="74">
        <f>SUMIF([1]!Query1[Date],"="&amp;A5232,[1]!Query1[Quantity])</f>
        <v>0</v>
      </c>
      <c r="C5232" s="75" t="e">
        <f t="shared" si="163"/>
        <v>#DIV/0!</v>
      </c>
      <c r="D5232" s="74">
        <f>SUMIF([1]!Query1[Date],"="&amp;A5232,[1]!Query1[Trans_cnt])</f>
        <v>0</v>
      </c>
    </row>
    <row r="5233" spans="1:4" x14ac:dyDescent="0.25">
      <c r="A5233" s="8">
        <f t="shared" si="164"/>
        <v>50158</v>
      </c>
      <c r="B5233" s="74">
        <f>SUMIF([1]!Query1[Date],"="&amp;A5233,[1]!Query1[Quantity])</f>
        <v>0</v>
      </c>
      <c r="C5233" s="75" t="e">
        <f t="shared" si="163"/>
        <v>#DIV/0!</v>
      </c>
      <c r="D5233" s="74">
        <f>SUMIF([1]!Query1[Date],"="&amp;A5233,[1]!Query1[Trans_cnt])</f>
        <v>0</v>
      </c>
    </row>
    <row r="5234" spans="1:4" x14ac:dyDescent="0.25">
      <c r="A5234" s="8">
        <f t="shared" si="164"/>
        <v>50159</v>
      </c>
      <c r="B5234" s="74">
        <f>SUMIF([1]!Query1[Date],"="&amp;A5234,[1]!Query1[Quantity])</f>
        <v>0</v>
      </c>
      <c r="C5234" s="75" t="e">
        <f t="shared" si="163"/>
        <v>#DIV/0!</v>
      </c>
      <c r="D5234" s="74">
        <f>SUMIF([1]!Query1[Date],"="&amp;A5234,[1]!Query1[Trans_cnt])</f>
        <v>0</v>
      </c>
    </row>
    <row r="5235" spans="1:4" x14ac:dyDescent="0.25">
      <c r="A5235" s="8">
        <f t="shared" si="164"/>
        <v>50160</v>
      </c>
      <c r="B5235" s="74">
        <f>SUMIF([1]!Query1[Date],"="&amp;A5235,[1]!Query1[Quantity])</f>
        <v>0</v>
      </c>
      <c r="C5235" s="75" t="e">
        <f t="shared" si="163"/>
        <v>#DIV/0!</v>
      </c>
      <c r="D5235" s="74">
        <f>SUMIF([1]!Query1[Date],"="&amp;A5235,[1]!Query1[Trans_cnt])</f>
        <v>0</v>
      </c>
    </row>
    <row r="5236" spans="1:4" x14ac:dyDescent="0.25">
      <c r="A5236" s="8">
        <f t="shared" si="164"/>
        <v>50161</v>
      </c>
      <c r="B5236" s="74">
        <f>SUMIF([1]!Query1[Date],"="&amp;A5236,[1]!Query1[Quantity])</f>
        <v>0</v>
      </c>
      <c r="C5236" s="75" t="e">
        <f t="shared" si="163"/>
        <v>#DIV/0!</v>
      </c>
      <c r="D5236" s="74">
        <f>SUMIF([1]!Query1[Date],"="&amp;A5236,[1]!Query1[Trans_cnt])</f>
        <v>0</v>
      </c>
    </row>
    <row r="5237" spans="1:4" x14ac:dyDescent="0.25">
      <c r="A5237" s="8">
        <f t="shared" si="164"/>
        <v>50162</v>
      </c>
      <c r="B5237" s="74">
        <f>SUMIF([1]!Query1[Date],"="&amp;A5237,[1]!Query1[Quantity])</f>
        <v>0</v>
      </c>
      <c r="C5237" s="75" t="e">
        <f t="shared" si="163"/>
        <v>#DIV/0!</v>
      </c>
      <c r="D5237" s="74">
        <f>SUMIF([1]!Query1[Date],"="&amp;A5237,[1]!Query1[Trans_cnt])</f>
        <v>0</v>
      </c>
    </row>
    <row r="5238" spans="1:4" x14ac:dyDescent="0.25">
      <c r="A5238" s="8">
        <f t="shared" si="164"/>
        <v>50163</v>
      </c>
      <c r="B5238" s="74">
        <f>SUMIF([1]!Query1[Date],"="&amp;A5238,[1]!Query1[Quantity])</f>
        <v>0</v>
      </c>
      <c r="C5238" s="75" t="e">
        <f t="shared" si="163"/>
        <v>#DIV/0!</v>
      </c>
      <c r="D5238" s="74">
        <f>SUMIF([1]!Query1[Date],"="&amp;A5238,[1]!Query1[Trans_cnt])</f>
        <v>0</v>
      </c>
    </row>
    <row r="5239" spans="1:4" x14ac:dyDescent="0.25">
      <c r="A5239" s="8">
        <f t="shared" si="164"/>
        <v>50164</v>
      </c>
      <c r="B5239" s="74">
        <f>SUMIF([1]!Query1[Date],"="&amp;A5239,[1]!Query1[Quantity])</f>
        <v>0</v>
      </c>
      <c r="C5239" s="75" t="e">
        <f t="shared" si="163"/>
        <v>#DIV/0!</v>
      </c>
      <c r="D5239" s="74">
        <f>SUMIF([1]!Query1[Date],"="&amp;A5239,[1]!Query1[Trans_cnt])</f>
        <v>0</v>
      </c>
    </row>
    <row r="5240" spans="1:4" x14ac:dyDescent="0.25">
      <c r="A5240" s="8">
        <f t="shared" si="164"/>
        <v>50165</v>
      </c>
      <c r="B5240" s="74">
        <f>SUMIF([1]!Query1[Date],"="&amp;A5240,[1]!Query1[Quantity])</f>
        <v>0</v>
      </c>
      <c r="C5240" s="75" t="e">
        <f t="shared" si="163"/>
        <v>#DIV/0!</v>
      </c>
      <c r="D5240" s="74">
        <f>SUMIF([1]!Query1[Date],"="&amp;A5240,[1]!Query1[Trans_cnt])</f>
        <v>0</v>
      </c>
    </row>
    <row r="5241" spans="1:4" x14ac:dyDescent="0.25">
      <c r="A5241" s="8">
        <f t="shared" si="164"/>
        <v>50166</v>
      </c>
      <c r="B5241" s="74">
        <f>SUMIF([1]!Query1[Date],"="&amp;A5241,[1]!Query1[Quantity])</f>
        <v>0</v>
      </c>
      <c r="C5241" s="75" t="e">
        <f t="shared" si="163"/>
        <v>#DIV/0!</v>
      </c>
      <c r="D5241" s="74">
        <f>SUMIF([1]!Query1[Date],"="&amp;A5241,[1]!Query1[Trans_cnt])</f>
        <v>0</v>
      </c>
    </row>
    <row r="5242" spans="1:4" x14ac:dyDescent="0.25">
      <c r="A5242" s="8">
        <f t="shared" si="164"/>
        <v>50167</v>
      </c>
      <c r="B5242" s="74">
        <f>SUMIF([1]!Query1[Date],"="&amp;A5242,[1]!Query1[Quantity])</f>
        <v>0</v>
      </c>
      <c r="C5242" s="75" t="e">
        <f t="shared" si="163"/>
        <v>#DIV/0!</v>
      </c>
      <c r="D5242" s="74">
        <f>SUMIF([1]!Query1[Date],"="&amp;A5242,[1]!Query1[Trans_cnt])</f>
        <v>0</v>
      </c>
    </row>
    <row r="5243" spans="1:4" x14ac:dyDescent="0.25">
      <c r="A5243" s="8">
        <f t="shared" si="164"/>
        <v>50168</v>
      </c>
      <c r="B5243" s="74">
        <f>SUMIF([1]!Query1[Date],"="&amp;A5243,[1]!Query1[Quantity])</f>
        <v>0</v>
      </c>
      <c r="C5243" s="75" t="e">
        <f t="shared" si="163"/>
        <v>#DIV/0!</v>
      </c>
      <c r="D5243" s="74">
        <f>SUMIF([1]!Query1[Date],"="&amp;A5243,[1]!Query1[Trans_cnt])</f>
        <v>0</v>
      </c>
    </row>
    <row r="5244" spans="1:4" x14ac:dyDescent="0.25">
      <c r="A5244" s="8">
        <f t="shared" si="164"/>
        <v>50169</v>
      </c>
      <c r="B5244" s="74">
        <f>SUMIF([1]!Query1[Date],"="&amp;A5244,[1]!Query1[Quantity])</f>
        <v>0</v>
      </c>
      <c r="C5244" s="75" t="e">
        <f t="shared" si="163"/>
        <v>#DIV/0!</v>
      </c>
      <c r="D5244" s="74">
        <f>SUMIF([1]!Query1[Date],"="&amp;A5244,[1]!Query1[Trans_cnt])</f>
        <v>0</v>
      </c>
    </row>
    <row r="5245" spans="1:4" x14ac:dyDescent="0.25">
      <c r="A5245" s="8">
        <f t="shared" si="164"/>
        <v>50170</v>
      </c>
      <c r="B5245" s="74">
        <f>SUMIF([1]!Query1[Date],"="&amp;A5245,[1]!Query1[Quantity])</f>
        <v>0</v>
      </c>
      <c r="C5245" s="75" t="e">
        <f t="shared" si="163"/>
        <v>#DIV/0!</v>
      </c>
      <c r="D5245" s="74">
        <f>SUMIF([1]!Query1[Date],"="&amp;A5245,[1]!Query1[Trans_cnt])</f>
        <v>0</v>
      </c>
    </row>
    <row r="5246" spans="1:4" x14ac:dyDescent="0.25">
      <c r="A5246" s="8">
        <f t="shared" si="164"/>
        <v>50171</v>
      </c>
      <c r="B5246" s="74">
        <f>SUMIF([1]!Query1[Date],"="&amp;A5246,[1]!Query1[Quantity])</f>
        <v>0</v>
      </c>
      <c r="C5246" s="75" t="e">
        <f t="shared" si="163"/>
        <v>#DIV/0!</v>
      </c>
      <c r="D5246" s="74">
        <f>SUMIF([1]!Query1[Date],"="&amp;A5246,[1]!Query1[Trans_cnt])</f>
        <v>0</v>
      </c>
    </row>
    <row r="5247" spans="1:4" x14ac:dyDescent="0.25">
      <c r="A5247" s="8">
        <f t="shared" si="164"/>
        <v>50172</v>
      </c>
      <c r="B5247" s="74">
        <f>SUMIF([1]!Query1[Date],"="&amp;A5247,[1]!Query1[Quantity])</f>
        <v>0</v>
      </c>
      <c r="C5247" s="75" t="e">
        <f t="shared" si="163"/>
        <v>#DIV/0!</v>
      </c>
      <c r="D5247" s="74">
        <f>SUMIF([1]!Query1[Date],"="&amp;A5247,[1]!Query1[Trans_cnt])</f>
        <v>0</v>
      </c>
    </row>
    <row r="5248" spans="1:4" x14ac:dyDescent="0.25">
      <c r="A5248" s="8">
        <f t="shared" si="164"/>
        <v>50173</v>
      </c>
      <c r="B5248" s="74">
        <f>SUMIF([1]!Query1[Date],"="&amp;A5248,[1]!Query1[Quantity])</f>
        <v>0</v>
      </c>
      <c r="C5248" s="75" t="e">
        <f t="shared" si="163"/>
        <v>#DIV/0!</v>
      </c>
      <c r="D5248" s="74">
        <f>SUMIF([1]!Query1[Date],"="&amp;A5248,[1]!Query1[Trans_cnt])</f>
        <v>0</v>
      </c>
    </row>
    <row r="5249" spans="1:4" x14ac:dyDescent="0.25">
      <c r="A5249" s="8">
        <f t="shared" si="164"/>
        <v>50174</v>
      </c>
      <c r="B5249" s="74">
        <f>SUMIF([1]!Query1[Date],"="&amp;A5249,[1]!Query1[Quantity])</f>
        <v>0</v>
      </c>
      <c r="C5249" s="75" t="e">
        <f t="shared" si="163"/>
        <v>#DIV/0!</v>
      </c>
      <c r="D5249" s="74">
        <f>SUMIF([1]!Query1[Date],"="&amp;A5249,[1]!Query1[Trans_cnt])</f>
        <v>0</v>
      </c>
    </row>
    <row r="5250" spans="1:4" x14ac:dyDescent="0.25">
      <c r="A5250" s="8">
        <f t="shared" si="164"/>
        <v>50175</v>
      </c>
      <c r="B5250" s="74">
        <f>SUMIF([1]!Query1[Date],"="&amp;A5250,[1]!Query1[Quantity])</f>
        <v>0</v>
      </c>
      <c r="C5250" s="75" t="e">
        <f t="shared" si="163"/>
        <v>#DIV/0!</v>
      </c>
      <c r="D5250" s="74">
        <f>SUMIF([1]!Query1[Date],"="&amp;A5250,[1]!Query1[Trans_cnt])</f>
        <v>0</v>
      </c>
    </row>
    <row r="5251" spans="1:4" x14ac:dyDescent="0.25">
      <c r="A5251" s="8">
        <f t="shared" si="164"/>
        <v>50176</v>
      </c>
      <c r="B5251" s="74">
        <f>SUMIF([1]!Query1[Date],"="&amp;A5251,[1]!Query1[Quantity])</f>
        <v>0</v>
      </c>
      <c r="C5251" s="75" t="e">
        <f t="shared" ref="C5251:C5314" si="165">B5251/D5251</f>
        <v>#DIV/0!</v>
      </c>
      <c r="D5251" s="74">
        <f>SUMIF([1]!Query1[Date],"="&amp;A5251,[1]!Query1[Trans_cnt])</f>
        <v>0</v>
      </c>
    </row>
    <row r="5252" spans="1:4" x14ac:dyDescent="0.25">
      <c r="A5252" s="8">
        <f t="shared" si="164"/>
        <v>50177</v>
      </c>
      <c r="B5252" s="74">
        <f>SUMIF([1]!Query1[Date],"="&amp;A5252,[1]!Query1[Quantity])</f>
        <v>0</v>
      </c>
      <c r="C5252" s="75" t="e">
        <f t="shared" si="165"/>
        <v>#DIV/0!</v>
      </c>
      <c r="D5252" s="74">
        <f>SUMIF([1]!Query1[Date],"="&amp;A5252,[1]!Query1[Trans_cnt])</f>
        <v>0</v>
      </c>
    </row>
    <row r="5253" spans="1:4" x14ac:dyDescent="0.25">
      <c r="A5253" s="8">
        <f t="shared" si="164"/>
        <v>50178</v>
      </c>
      <c r="B5253" s="74">
        <f>SUMIF([1]!Query1[Date],"="&amp;A5253,[1]!Query1[Quantity])</f>
        <v>0</v>
      </c>
      <c r="C5253" s="75" t="e">
        <f t="shared" si="165"/>
        <v>#DIV/0!</v>
      </c>
      <c r="D5253" s="74">
        <f>SUMIF([1]!Query1[Date],"="&amp;A5253,[1]!Query1[Trans_cnt])</f>
        <v>0</v>
      </c>
    </row>
    <row r="5254" spans="1:4" x14ac:dyDescent="0.25">
      <c r="A5254" s="8">
        <f t="shared" si="164"/>
        <v>50179</v>
      </c>
      <c r="B5254" s="74">
        <f>SUMIF([1]!Query1[Date],"="&amp;A5254,[1]!Query1[Quantity])</f>
        <v>0</v>
      </c>
      <c r="C5254" s="75" t="e">
        <f t="shared" si="165"/>
        <v>#DIV/0!</v>
      </c>
      <c r="D5254" s="74">
        <f>SUMIF([1]!Query1[Date],"="&amp;A5254,[1]!Query1[Trans_cnt])</f>
        <v>0</v>
      </c>
    </row>
    <row r="5255" spans="1:4" x14ac:dyDescent="0.25">
      <c r="A5255" s="8">
        <f t="shared" si="164"/>
        <v>50180</v>
      </c>
      <c r="B5255" s="74">
        <f>SUMIF([1]!Query1[Date],"="&amp;A5255,[1]!Query1[Quantity])</f>
        <v>0</v>
      </c>
      <c r="C5255" s="75" t="e">
        <f t="shared" si="165"/>
        <v>#DIV/0!</v>
      </c>
      <c r="D5255" s="74">
        <f>SUMIF([1]!Query1[Date],"="&amp;A5255,[1]!Query1[Trans_cnt])</f>
        <v>0</v>
      </c>
    </row>
    <row r="5256" spans="1:4" x14ac:dyDescent="0.25">
      <c r="A5256" s="8">
        <f t="shared" si="164"/>
        <v>50181</v>
      </c>
      <c r="B5256" s="74">
        <f>SUMIF([1]!Query1[Date],"="&amp;A5256,[1]!Query1[Quantity])</f>
        <v>0</v>
      </c>
      <c r="C5256" s="75" t="e">
        <f t="shared" si="165"/>
        <v>#DIV/0!</v>
      </c>
      <c r="D5256" s="74">
        <f>SUMIF([1]!Query1[Date],"="&amp;A5256,[1]!Query1[Trans_cnt])</f>
        <v>0</v>
      </c>
    </row>
    <row r="5257" spans="1:4" x14ac:dyDescent="0.25">
      <c r="A5257" s="8">
        <f t="shared" si="164"/>
        <v>50182</v>
      </c>
      <c r="B5257" s="74">
        <f>SUMIF([1]!Query1[Date],"="&amp;A5257,[1]!Query1[Quantity])</f>
        <v>0</v>
      </c>
      <c r="C5257" s="75" t="e">
        <f t="shared" si="165"/>
        <v>#DIV/0!</v>
      </c>
      <c r="D5257" s="74">
        <f>SUMIF([1]!Query1[Date],"="&amp;A5257,[1]!Query1[Trans_cnt])</f>
        <v>0</v>
      </c>
    </row>
    <row r="5258" spans="1:4" x14ac:dyDescent="0.25">
      <c r="A5258" s="8">
        <f t="shared" si="164"/>
        <v>50183</v>
      </c>
      <c r="B5258" s="74">
        <f>SUMIF([1]!Query1[Date],"="&amp;A5258,[1]!Query1[Quantity])</f>
        <v>0</v>
      </c>
      <c r="C5258" s="75" t="e">
        <f t="shared" si="165"/>
        <v>#DIV/0!</v>
      </c>
      <c r="D5258" s="74">
        <f>SUMIF([1]!Query1[Date],"="&amp;A5258,[1]!Query1[Trans_cnt])</f>
        <v>0</v>
      </c>
    </row>
    <row r="5259" spans="1:4" x14ac:dyDescent="0.25">
      <c r="A5259" s="8">
        <f t="shared" si="164"/>
        <v>50184</v>
      </c>
      <c r="B5259" s="74">
        <f>SUMIF([1]!Query1[Date],"="&amp;A5259,[1]!Query1[Quantity])</f>
        <v>0</v>
      </c>
      <c r="C5259" s="75" t="e">
        <f t="shared" si="165"/>
        <v>#DIV/0!</v>
      </c>
      <c r="D5259" s="74">
        <f>SUMIF([1]!Query1[Date],"="&amp;A5259,[1]!Query1[Trans_cnt])</f>
        <v>0</v>
      </c>
    </row>
    <row r="5260" spans="1:4" x14ac:dyDescent="0.25">
      <c r="A5260" s="8">
        <f t="shared" si="164"/>
        <v>50185</v>
      </c>
      <c r="B5260" s="74">
        <f>SUMIF([1]!Query1[Date],"="&amp;A5260,[1]!Query1[Quantity])</f>
        <v>0</v>
      </c>
      <c r="C5260" s="75" t="e">
        <f t="shared" si="165"/>
        <v>#DIV/0!</v>
      </c>
      <c r="D5260" s="74">
        <f>SUMIF([1]!Query1[Date],"="&amp;A5260,[1]!Query1[Trans_cnt])</f>
        <v>0</v>
      </c>
    </row>
    <row r="5261" spans="1:4" x14ac:dyDescent="0.25">
      <c r="A5261" s="8">
        <f t="shared" si="164"/>
        <v>50186</v>
      </c>
      <c r="B5261" s="74">
        <f>SUMIF([1]!Query1[Date],"="&amp;A5261,[1]!Query1[Quantity])</f>
        <v>0</v>
      </c>
      <c r="C5261" s="75" t="e">
        <f t="shared" si="165"/>
        <v>#DIV/0!</v>
      </c>
      <c r="D5261" s="74">
        <f>SUMIF([1]!Query1[Date],"="&amp;A5261,[1]!Query1[Trans_cnt])</f>
        <v>0</v>
      </c>
    </row>
    <row r="5262" spans="1:4" x14ac:dyDescent="0.25">
      <c r="A5262" s="8">
        <f t="shared" si="164"/>
        <v>50187</v>
      </c>
      <c r="B5262" s="74">
        <f>SUMIF([1]!Query1[Date],"="&amp;A5262,[1]!Query1[Quantity])</f>
        <v>0</v>
      </c>
      <c r="C5262" s="75" t="e">
        <f t="shared" si="165"/>
        <v>#DIV/0!</v>
      </c>
      <c r="D5262" s="74">
        <f>SUMIF([1]!Query1[Date],"="&amp;A5262,[1]!Query1[Trans_cnt])</f>
        <v>0</v>
      </c>
    </row>
    <row r="5263" spans="1:4" x14ac:dyDescent="0.25">
      <c r="A5263" s="8">
        <f t="shared" si="164"/>
        <v>50188</v>
      </c>
      <c r="B5263" s="74">
        <f>SUMIF([1]!Query1[Date],"="&amp;A5263,[1]!Query1[Quantity])</f>
        <v>0</v>
      </c>
      <c r="C5263" s="75" t="e">
        <f t="shared" si="165"/>
        <v>#DIV/0!</v>
      </c>
      <c r="D5263" s="74">
        <f>SUMIF([1]!Query1[Date],"="&amp;A5263,[1]!Query1[Trans_cnt])</f>
        <v>0</v>
      </c>
    </row>
    <row r="5264" spans="1:4" x14ac:dyDescent="0.25">
      <c r="A5264" s="8">
        <f t="shared" si="164"/>
        <v>50189</v>
      </c>
      <c r="B5264" s="74">
        <f>SUMIF([1]!Query1[Date],"="&amp;A5264,[1]!Query1[Quantity])</f>
        <v>0</v>
      </c>
      <c r="C5264" s="75" t="e">
        <f t="shared" si="165"/>
        <v>#DIV/0!</v>
      </c>
      <c r="D5264" s="74">
        <f>SUMIF([1]!Query1[Date],"="&amp;A5264,[1]!Query1[Trans_cnt])</f>
        <v>0</v>
      </c>
    </row>
    <row r="5265" spans="1:4" x14ac:dyDescent="0.25">
      <c r="A5265" s="8">
        <f t="shared" si="164"/>
        <v>50190</v>
      </c>
      <c r="B5265" s="74">
        <f>SUMIF([1]!Query1[Date],"="&amp;A5265,[1]!Query1[Quantity])</f>
        <v>0</v>
      </c>
      <c r="C5265" s="75" t="e">
        <f t="shared" si="165"/>
        <v>#DIV/0!</v>
      </c>
      <c r="D5265" s="74">
        <f>SUMIF([1]!Query1[Date],"="&amp;A5265,[1]!Query1[Trans_cnt])</f>
        <v>0</v>
      </c>
    </row>
    <row r="5266" spans="1:4" x14ac:dyDescent="0.25">
      <c r="A5266" s="8">
        <f t="shared" si="164"/>
        <v>50191</v>
      </c>
      <c r="B5266" s="74">
        <f>SUMIF([1]!Query1[Date],"="&amp;A5266,[1]!Query1[Quantity])</f>
        <v>0</v>
      </c>
      <c r="C5266" s="75" t="e">
        <f t="shared" si="165"/>
        <v>#DIV/0!</v>
      </c>
      <c r="D5266" s="74">
        <f>SUMIF([1]!Query1[Date],"="&amp;A5266,[1]!Query1[Trans_cnt])</f>
        <v>0</v>
      </c>
    </row>
    <row r="5267" spans="1:4" x14ac:dyDescent="0.25">
      <c r="A5267" s="8">
        <f t="shared" si="164"/>
        <v>50192</v>
      </c>
      <c r="B5267" s="74">
        <f>SUMIF([1]!Query1[Date],"="&amp;A5267,[1]!Query1[Quantity])</f>
        <v>0</v>
      </c>
      <c r="C5267" s="75" t="e">
        <f t="shared" si="165"/>
        <v>#DIV/0!</v>
      </c>
      <c r="D5267" s="74">
        <f>SUMIF([1]!Query1[Date],"="&amp;A5267,[1]!Query1[Trans_cnt])</f>
        <v>0</v>
      </c>
    </row>
    <row r="5268" spans="1:4" x14ac:dyDescent="0.25">
      <c r="A5268" s="8">
        <f t="shared" si="164"/>
        <v>50193</v>
      </c>
      <c r="B5268" s="74">
        <f>SUMIF([1]!Query1[Date],"="&amp;A5268,[1]!Query1[Quantity])</f>
        <v>0</v>
      </c>
      <c r="C5268" s="75" t="e">
        <f t="shared" si="165"/>
        <v>#DIV/0!</v>
      </c>
      <c r="D5268" s="74">
        <f>SUMIF([1]!Query1[Date],"="&amp;A5268,[1]!Query1[Trans_cnt])</f>
        <v>0</v>
      </c>
    </row>
    <row r="5269" spans="1:4" x14ac:dyDescent="0.25">
      <c r="A5269" s="8">
        <f t="shared" si="164"/>
        <v>50194</v>
      </c>
      <c r="B5269" s="74">
        <f>SUMIF([1]!Query1[Date],"="&amp;A5269,[1]!Query1[Quantity])</f>
        <v>0</v>
      </c>
      <c r="C5269" s="75" t="e">
        <f t="shared" si="165"/>
        <v>#DIV/0!</v>
      </c>
      <c r="D5269" s="74">
        <f>SUMIF([1]!Query1[Date],"="&amp;A5269,[1]!Query1[Trans_cnt])</f>
        <v>0</v>
      </c>
    </row>
    <row r="5270" spans="1:4" x14ac:dyDescent="0.25">
      <c r="A5270" s="8">
        <f t="shared" si="164"/>
        <v>50195</v>
      </c>
      <c r="B5270" s="74">
        <f>SUMIF([1]!Query1[Date],"="&amp;A5270,[1]!Query1[Quantity])</f>
        <v>0</v>
      </c>
      <c r="C5270" s="75" t="e">
        <f t="shared" si="165"/>
        <v>#DIV/0!</v>
      </c>
      <c r="D5270" s="74">
        <f>SUMIF([1]!Query1[Date],"="&amp;A5270,[1]!Query1[Trans_cnt])</f>
        <v>0</v>
      </c>
    </row>
    <row r="5271" spans="1:4" x14ac:dyDescent="0.25">
      <c r="A5271" s="8">
        <f t="shared" ref="A5271:A5334" si="166">A5270+1</f>
        <v>50196</v>
      </c>
      <c r="B5271" s="74">
        <f>SUMIF([1]!Query1[Date],"="&amp;A5271,[1]!Query1[Quantity])</f>
        <v>0</v>
      </c>
      <c r="C5271" s="75" t="e">
        <f t="shared" si="165"/>
        <v>#DIV/0!</v>
      </c>
      <c r="D5271" s="74">
        <f>SUMIF([1]!Query1[Date],"="&amp;A5271,[1]!Query1[Trans_cnt])</f>
        <v>0</v>
      </c>
    </row>
    <row r="5272" spans="1:4" x14ac:dyDescent="0.25">
      <c r="A5272" s="8">
        <f t="shared" si="166"/>
        <v>50197</v>
      </c>
      <c r="B5272" s="74">
        <f>SUMIF([1]!Query1[Date],"="&amp;A5272,[1]!Query1[Quantity])</f>
        <v>0</v>
      </c>
      <c r="C5272" s="75" t="e">
        <f t="shared" si="165"/>
        <v>#DIV/0!</v>
      </c>
      <c r="D5272" s="74">
        <f>SUMIF([1]!Query1[Date],"="&amp;A5272,[1]!Query1[Trans_cnt])</f>
        <v>0</v>
      </c>
    </row>
    <row r="5273" spans="1:4" x14ac:dyDescent="0.25">
      <c r="A5273" s="8">
        <f t="shared" si="166"/>
        <v>50198</v>
      </c>
      <c r="B5273" s="74">
        <f>SUMIF([1]!Query1[Date],"="&amp;A5273,[1]!Query1[Quantity])</f>
        <v>0</v>
      </c>
      <c r="C5273" s="75" t="e">
        <f t="shared" si="165"/>
        <v>#DIV/0!</v>
      </c>
      <c r="D5273" s="74">
        <f>SUMIF([1]!Query1[Date],"="&amp;A5273,[1]!Query1[Trans_cnt])</f>
        <v>0</v>
      </c>
    </row>
    <row r="5274" spans="1:4" x14ac:dyDescent="0.25">
      <c r="A5274" s="8">
        <f t="shared" si="166"/>
        <v>50199</v>
      </c>
      <c r="B5274" s="74">
        <f>SUMIF([1]!Query1[Date],"="&amp;A5274,[1]!Query1[Quantity])</f>
        <v>0</v>
      </c>
      <c r="C5274" s="75" t="e">
        <f t="shared" si="165"/>
        <v>#DIV/0!</v>
      </c>
      <c r="D5274" s="74">
        <f>SUMIF([1]!Query1[Date],"="&amp;A5274,[1]!Query1[Trans_cnt])</f>
        <v>0</v>
      </c>
    </row>
    <row r="5275" spans="1:4" x14ac:dyDescent="0.25">
      <c r="A5275" s="8">
        <f t="shared" si="166"/>
        <v>50200</v>
      </c>
      <c r="B5275" s="74">
        <f>SUMIF([1]!Query1[Date],"="&amp;A5275,[1]!Query1[Quantity])</f>
        <v>0</v>
      </c>
      <c r="C5275" s="75" t="e">
        <f t="shared" si="165"/>
        <v>#DIV/0!</v>
      </c>
      <c r="D5275" s="74">
        <f>SUMIF([1]!Query1[Date],"="&amp;A5275,[1]!Query1[Trans_cnt])</f>
        <v>0</v>
      </c>
    </row>
    <row r="5276" spans="1:4" x14ac:dyDescent="0.25">
      <c r="A5276" s="8">
        <f t="shared" si="166"/>
        <v>50201</v>
      </c>
      <c r="B5276" s="74">
        <f>SUMIF([1]!Query1[Date],"="&amp;A5276,[1]!Query1[Quantity])</f>
        <v>0</v>
      </c>
      <c r="C5276" s="75" t="e">
        <f t="shared" si="165"/>
        <v>#DIV/0!</v>
      </c>
      <c r="D5276" s="74">
        <f>SUMIF([1]!Query1[Date],"="&amp;A5276,[1]!Query1[Trans_cnt])</f>
        <v>0</v>
      </c>
    </row>
    <row r="5277" spans="1:4" x14ac:dyDescent="0.25">
      <c r="A5277" s="8">
        <f t="shared" si="166"/>
        <v>50202</v>
      </c>
      <c r="B5277" s="74">
        <f>SUMIF([1]!Query1[Date],"="&amp;A5277,[1]!Query1[Quantity])</f>
        <v>0</v>
      </c>
      <c r="C5277" s="75" t="e">
        <f t="shared" si="165"/>
        <v>#DIV/0!</v>
      </c>
      <c r="D5277" s="74">
        <f>SUMIF([1]!Query1[Date],"="&amp;A5277,[1]!Query1[Trans_cnt])</f>
        <v>0</v>
      </c>
    </row>
    <row r="5278" spans="1:4" x14ac:dyDescent="0.25">
      <c r="A5278" s="8">
        <f t="shared" si="166"/>
        <v>50203</v>
      </c>
      <c r="B5278" s="74">
        <f>SUMIF([1]!Query1[Date],"="&amp;A5278,[1]!Query1[Quantity])</f>
        <v>0</v>
      </c>
      <c r="C5278" s="75" t="e">
        <f t="shared" si="165"/>
        <v>#DIV/0!</v>
      </c>
      <c r="D5278" s="74">
        <f>SUMIF([1]!Query1[Date],"="&amp;A5278,[1]!Query1[Trans_cnt])</f>
        <v>0</v>
      </c>
    </row>
    <row r="5279" spans="1:4" x14ac:dyDescent="0.25">
      <c r="A5279" s="8">
        <f t="shared" si="166"/>
        <v>50204</v>
      </c>
      <c r="B5279" s="74">
        <f>SUMIF([1]!Query1[Date],"="&amp;A5279,[1]!Query1[Quantity])</f>
        <v>0</v>
      </c>
      <c r="C5279" s="75" t="e">
        <f t="shared" si="165"/>
        <v>#DIV/0!</v>
      </c>
      <c r="D5279" s="74">
        <f>SUMIF([1]!Query1[Date],"="&amp;A5279,[1]!Query1[Trans_cnt])</f>
        <v>0</v>
      </c>
    </row>
    <row r="5280" spans="1:4" x14ac:dyDescent="0.25">
      <c r="A5280" s="8">
        <f t="shared" si="166"/>
        <v>50205</v>
      </c>
      <c r="B5280" s="74">
        <f>SUMIF([1]!Query1[Date],"="&amp;A5280,[1]!Query1[Quantity])</f>
        <v>0</v>
      </c>
      <c r="C5280" s="75" t="e">
        <f t="shared" si="165"/>
        <v>#DIV/0!</v>
      </c>
      <c r="D5280" s="74">
        <f>SUMIF([1]!Query1[Date],"="&amp;A5280,[1]!Query1[Trans_cnt])</f>
        <v>0</v>
      </c>
    </row>
    <row r="5281" spans="1:4" x14ac:dyDescent="0.25">
      <c r="A5281" s="8">
        <f t="shared" si="166"/>
        <v>50206</v>
      </c>
      <c r="B5281" s="74">
        <f>SUMIF([1]!Query1[Date],"="&amp;A5281,[1]!Query1[Quantity])</f>
        <v>0</v>
      </c>
      <c r="C5281" s="75" t="e">
        <f t="shared" si="165"/>
        <v>#DIV/0!</v>
      </c>
      <c r="D5281" s="74">
        <f>SUMIF([1]!Query1[Date],"="&amp;A5281,[1]!Query1[Trans_cnt])</f>
        <v>0</v>
      </c>
    </row>
    <row r="5282" spans="1:4" x14ac:dyDescent="0.25">
      <c r="A5282" s="8">
        <f t="shared" si="166"/>
        <v>50207</v>
      </c>
      <c r="B5282" s="74">
        <f>SUMIF([1]!Query1[Date],"="&amp;A5282,[1]!Query1[Quantity])</f>
        <v>0</v>
      </c>
      <c r="C5282" s="75" t="e">
        <f t="shared" si="165"/>
        <v>#DIV/0!</v>
      </c>
      <c r="D5282" s="74">
        <f>SUMIF([1]!Query1[Date],"="&amp;A5282,[1]!Query1[Trans_cnt])</f>
        <v>0</v>
      </c>
    </row>
    <row r="5283" spans="1:4" x14ac:dyDescent="0.25">
      <c r="A5283" s="8">
        <f t="shared" si="166"/>
        <v>50208</v>
      </c>
      <c r="B5283" s="74">
        <f>SUMIF([1]!Query1[Date],"="&amp;A5283,[1]!Query1[Quantity])</f>
        <v>0</v>
      </c>
      <c r="C5283" s="75" t="e">
        <f t="shared" si="165"/>
        <v>#DIV/0!</v>
      </c>
      <c r="D5283" s="74">
        <f>SUMIF([1]!Query1[Date],"="&amp;A5283,[1]!Query1[Trans_cnt])</f>
        <v>0</v>
      </c>
    </row>
    <row r="5284" spans="1:4" x14ac:dyDescent="0.25">
      <c r="A5284" s="8">
        <f t="shared" si="166"/>
        <v>50209</v>
      </c>
      <c r="B5284" s="74">
        <f>SUMIF([1]!Query1[Date],"="&amp;A5284,[1]!Query1[Quantity])</f>
        <v>0</v>
      </c>
      <c r="C5284" s="75" t="e">
        <f t="shared" si="165"/>
        <v>#DIV/0!</v>
      </c>
      <c r="D5284" s="74">
        <f>SUMIF([1]!Query1[Date],"="&amp;A5284,[1]!Query1[Trans_cnt])</f>
        <v>0</v>
      </c>
    </row>
    <row r="5285" spans="1:4" x14ac:dyDescent="0.25">
      <c r="A5285" s="8">
        <f t="shared" si="166"/>
        <v>50210</v>
      </c>
      <c r="B5285" s="74">
        <f>SUMIF([1]!Query1[Date],"="&amp;A5285,[1]!Query1[Quantity])</f>
        <v>0</v>
      </c>
      <c r="C5285" s="75" t="e">
        <f t="shared" si="165"/>
        <v>#DIV/0!</v>
      </c>
      <c r="D5285" s="74">
        <f>SUMIF([1]!Query1[Date],"="&amp;A5285,[1]!Query1[Trans_cnt])</f>
        <v>0</v>
      </c>
    </row>
    <row r="5286" spans="1:4" x14ac:dyDescent="0.25">
      <c r="A5286" s="8">
        <f t="shared" si="166"/>
        <v>50211</v>
      </c>
      <c r="B5286" s="74">
        <f>SUMIF([1]!Query1[Date],"="&amp;A5286,[1]!Query1[Quantity])</f>
        <v>0</v>
      </c>
      <c r="C5286" s="75" t="e">
        <f t="shared" si="165"/>
        <v>#DIV/0!</v>
      </c>
      <c r="D5286" s="74">
        <f>SUMIF([1]!Query1[Date],"="&amp;A5286,[1]!Query1[Trans_cnt])</f>
        <v>0</v>
      </c>
    </row>
    <row r="5287" spans="1:4" x14ac:dyDescent="0.25">
      <c r="A5287" s="8">
        <f t="shared" si="166"/>
        <v>50212</v>
      </c>
      <c r="B5287" s="74">
        <f>SUMIF([1]!Query1[Date],"="&amp;A5287,[1]!Query1[Quantity])</f>
        <v>0</v>
      </c>
      <c r="C5287" s="75" t="e">
        <f t="shared" si="165"/>
        <v>#DIV/0!</v>
      </c>
      <c r="D5287" s="74">
        <f>SUMIF([1]!Query1[Date],"="&amp;A5287,[1]!Query1[Trans_cnt])</f>
        <v>0</v>
      </c>
    </row>
    <row r="5288" spans="1:4" x14ac:dyDescent="0.25">
      <c r="A5288" s="8">
        <f t="shared" si="166"/>
        <v>50213</v>
      </c>
      <c r="B5288" s="74">
        <f>SUMIF([1]!Query1[Date],"="&amp;A5288,[1]!Query1[Quantity])</f>
        <v>0</v>
      </c>
      <c r="C5288" s="75" t="e">
        <f t="shared" si="165"/>
        <v>#DIV/0!</v>
      </c>
      <c r="D5288" s="74">
        <f>SUMIF([1]!Query1[Date],"="&amp;A5288,[1]!Query1[Trans_cnt])</f>
        <v>0</v>
      </c>
    </row>
    <row r="5289" spans="1:4" x14ac:dyDescent="0.25">
      <c r="A5289" s="8">
        <f t="shared" si="166"/>
        <v>50214</v>
      </c>
      <c r="B5289" s="74">
        <f>SUMIF([1]!Query1[Date],"="&amp;A5289,[1]!Query1[Quantity])</f>
        <v>0</v>
      </c>
      <c r="C5289" s="75" t="e">
        <f t="shared" si="165"/>
        <v>#DIV/0!</v>
      </c>
      <c r="D5289" s="74">
        <f>SUMIF([1]!Query1[Date],"="&amp;A5289,[1]!Query1[Trans_cnt])</f>
        <v>0</v>
      </c>
    </row>
    <row r="5290" spans="1:4" x14ac:dyDescent="0.25">
      <c r="A5290" s="8">
        <f t="shared" si="166"/>
        <v>50215</v>
      </c>
      <c r="B5290" s="74">
        <f>SUMIF([1]!Query1[Date],"="&amp;A5290,[1]!Query1[Quantity])</f>
        <v>0</v>
      </c>
      <c r="C5290" s="75" t="e">
        <f t="shared" si="165"/>
        <v>#DIV/0!</v>
      </c>
      <c r="D5290" s="74">
        <f>SUMIF([1]!Query1[Date],"="&amp;A5290,[1]!Query1[Trans_cnt])</f>
        <v>0</v>
      </c>
    </row>
    <row r="5291" spans="1:4" x14ac:dyDescent="0.25">
      <c r="A5291" s="8">
        <f t="shared" si="166"/>
        <v>50216</v>
      </c>
      <c r="B5291" s="74">
        <f>SUMIF([1]!Query1[Date],"="&amp;A5291,[1]!Query1[Quantity])</f>
        <v>0</v>
      </c>
      <c r="C5291" s="75" t="e">
        <f t="shared" si="165"/>
        <v>#DIV/0!</v>
      </c>
      <c r="D5291" s="74">
        <f>SUMIF([1]!Query1[Date],"="&amp;A5291,[1]!Query1[Trans_cnt])</f>
        <v>0</v>
      </c>
    </row>
    <row r="5292" spans="1:4" x14ac:dyDescent="0.25">
      <c r="A5292" s="8">
        <f t="shared" si="166"/>
        <v>50217</v>
      </c>
      <c r="B5292" s="74">
        <f>SUMIF([1]!Query1[Date],"="&amp;A5292,[1]!Query1[Quantity])</f>
        <v>0</v>
      </c>
      <c r="C5292" s="75" t="e">
        <f t="shared" si="165"/>
        <v>#DIV/0!</v>
      </c>
      <c r="D5292" s="74">
        <f>SUMIF([1]!Query1[Date],"="&amp;A5292,[1]!Query1[Trans_cnt])</f>
        <v>0</v>
      </c>
    </row>
    <row r="5293" spans="1:4" x14ac:dyDescent="0.25">
      <c r="A5293" s="8">
        <f t="shared" si="166"/>
        <v>50218</v>
      </c>
      <c r="B5293" s="74">
        <f>SUMIF([1]!Query1[Date],"="&amp;A5293,[1]!Query1[Quantity])</f>
        <v>0</v>
      </c>
      <c r="C5293" s="75" t="e">
        <f t="shared" si="165"/>
        <v>#DIV/0!</v>
      </c>
      <c r="D5293" s="74">
        <f>SUMIF([1]!Query1[Date],"="&amp;A5293,[1]!Query1[Trans_cnt])</f>
        <v>0</v>
      </c>
    </row>
    <row r="5294" spans="1:4" x14ac:dyDescent="0.25">
      <c r="A5294" s="8">
        <f t="shared" si="166"/>
        <v>50219</v>
      </c>
      <c r="B5294" s="74">
        <f>SUMIF([1]!Query1[Date],"="&amp;A5294,[1]!Query1[Quantity])</f>
        <v>0</v>
      </c>
      <c r="C5294" s="75" t="e">
        <f t="shared" si="165"/>
        <v>#DIV/0!</v>
      </c>
      <c r="D5294" s="74">
        <f>SUMIF([1]!Query1[Date],"="&amp;A5294,[1]!Query1[Trans_cnt])</f>
        <v>0</v>
      </c>
    </row>
    <row r="5295" spans="1:4" x14ac:dyDescent="0.25">
      <c r="A5295" s="8">
        <f t="shared" si="166"/>
        <v>50220</v>
      </c>
      <c r="B5295" s="74">
        <f>SUMIF([1]!Query1[Date],"="&amp;A5295,[1]!Query1[Quantity])</f>
        <v>0</v>
      </c>
      <c r="C5295" s="75" t="e">
        <f t="shared" si="165"/>
        <v>#DIV/0!</v>
      </c>
      <c r="D5295" s="74">
        <f>SUMIF([1]!Query1[Date],"="&amp;A5295,[1]!Query1[Trans_cnt])</f>
        <v>0</v>
      </c>
    </row>
    <row r="5296" spans="1:4" x14ac:dyDescent="0.25">
      <c r="A5296" s="8">
        <f t="shared" si="166"/>
        <v>50221</v>
      </c>
      <c r="B5296" s="74">
        <f>SUMIF([1]!Query1[Date],"="&amp;A5296,[1]!Query1[Quantity])</f>
        <v>0</v>
      </c>
      <c r="C5296" s="75" t="e">
        <f t="shared" si="165"/>
        <v>#DIV/0!</v>
      </c>
      <c r="D5296" s="74">
        <f>SUMIF([1]!Query1[Date],"="&amp;A5296,[1]!Query1[Trans_cnt])</f>
        <v>0</v>
      </c>
    </row>
    <row r="5297" spans="1:4" x14ac:dyDescent="0.25">
      <c r="A5297" s="8">
        <f t="shared" si="166"/>
        <v>50222</v>
      </c>
      <c r="B5297" s="74">
        <f>SUMIF([1]!Query1[Date],"="&amp;A5297,[1]!Query1[Quantity])</f>
        <v>0</v>
      </c>
      <c r="C5297" s="75" t="e">
        <f t="shared" si="165"/>
        <v>#DIV/0!</v>
      </c>
      <c r="D5297" s="74">
        <f>SUMIF([1]!Query1[Date],"="&amp;A5297,[1]!Query1[Trans_cnt])</f>
        <v>0</v>
      </c>
    </row>
    <row r="5298" spans="1:4" x14ac:dyDescent="0.25">
      <c r="A5298" s="8">
        <f t="shared" si="166"/>
        <v>50223</v>
      </c>
      <c r="B5298" s="74">
        <f>SUMIF([1]!Query1[Date],"="&amp;A5298,[1]!Query1[Quantity])</f>
        <v>0</v>
      </c>
      <c r="C5298" s="75" t="e">
        <f t="shared" si="165"/>
        <v>#DIV/0!</v>
      </c>
      <c r="D5298" s="74">
        <f>SUMIF([1]!Query1[Date],"="&amp;A5298,[1]!Query1[Trans_cnt])</f>
        <v>0</v>
      </c>
    </row>
    <row r="5299" spans="1:4" x14ac:dyDescent="0.25">
      <c r="A5299" s="8">
        <f t="shared" si="166"/>
        <v>50224</v>
      </c>
      <c r="B5299" s="74">
        <f>SUMIF([1]!Query1[Date],"="&amp;A5299,[1]!Query1[Quantity])</f>
        <v>0</v>
      </c>
      <c r="C5299" s="75" t="e">
        <f t="shared" si="165"/>
        <v>#DIV/0!</v>
      </c>
      <c r="D5299" s="74">
        <f>SUMIF([1]!Query1[Date],"="&amp;A5299,[1]!Query1[Trans_cnt])</f>
        <v>0</v>
      </c>
    </row>
    <row r="5300" spans="1:4" x14ac:dyDescent="0.25">
      <c r="A5300" s="8">
        <f t="shared" si="166"/>
        <v>50225</v>
      </c>
      <c r="B5300" s="74">
        <f>SUMIF([1]!Query1[Date],"="&amp;A5300,[1]!Query1[Quantity])</f>
        <v>0</v>
      </c>
      <c r="C5300" s="75" t="e">
        <f t="shared" si="165"/>
        <v>#DIV/0!</v>
      </c>
      <c r="D5300" s="74">
        <f>SUMIF([1]!Query1[Date],"="&amp;A5300,[1]!Query1[Trans_cnt])</f>
        <v>0</v>
      </c>
    </row>
    <row r="5301" spans="1:4" x14ac:dyDescent="0.25">
      <c r="A5301" s="8">
        <f t="shared" si="166"/>
        <v>50226</v>
      </c>
      <c r="B5301" s="74">
        <f>SUMIF([1]!Query1[Date],"="&amp;A5301,[1]!Query1[Quantity])</f>
        <v>0</v>
      </c>
      <c r="C5301" s="75" t="e">
        <f t="shared" si="165"/>
        <v>#DIV/0!</v>
      </c>
      <c r="D5301" s="74">
        <f>SUMIF([1]!Query1[Date],"="&amp;A5301,[1]!Query1[Trans_cnt])</f>
        <v>0</v>
      </c>
    </row>
    <row r="5302" spans="1:4" x14ac:dyDescent="0.25">
      <c r="A5302" s="8">
        <f t="shared" si="166"/>
        <v>50227</v>
      </c>
      <c r="B5302" s="74">
        <f>SUMIF([1]!Query1[Date],"="&amp;A5302,[1]!Query1[Quantity])</f>
        <v>0</v>
      </c>
      <c r="C5302" s="75" t="e">
        <f t="shared" si="165"/>
        <v>#DIV/0!</v>
      </c>
      <c r="D5302" s="74">
        <f>SUMIF([1]!Query1[Date],"="&amp;A5302,[1]!Query1[Trans_cnt])</f>
        <v>0</v>
      </c>
    </row>
    <row r="5303" spans="1:4" x14ac:dyDescent="0.25">
      <c r="A5303" s="8">
        <f t="shared" si="166"/>
        <v>50228</v>
      </c>
      <c r="B5303" s="74">
        <f>SUMIF([1]!Query1[Date],"="&amp;A5303,[1]!Query1[Quantity])</f>
        <v>0</v>
      </c>
      <c r="C5303" s="75" t="e">
        <f t="shared" si="165"/>
        <v>#DIV/0!</v>
      </c>
      <c r="D5303" s="74">
        <f>SUMIF([1]!Query1[Date],"="&amp;A5303,[1]!Query1[Trans_cnt])</f>
        <v>0</v>
      </c>
    </row>
    <row r="5304" spans="1:4" x14ac:dyDescent="0.25">
      <c r="A5304" s="8">
        <f t="shared" si="166"/>
        <v>50229</v>
      </c>
      <c r="B5304" s="74">
        <f>SUMIF([1]!Query1[Date],"="&amp;A5304,[1]!Query1[Quantity])</f>
        <v>0</v>
      </c>
      <c r="C5304" s="75" t="e">
        <f t="shared" si="165"/>
        <v>#DIV/0!</v>
      </c>
      <c r="D5304" s="74">
        <f>SUMIF([1]!Query1[Date],"="&amp;A5304,[1]!Query1[Trans_cnt])</f>
        <v>0</v>
      </c>
    </row>
    <row r="5305" spans="1:4" x14ac:dyDescent="0.25">
      <c r="A5305" s="8">
        <f t="shared" si="166"/>
        <v>50230</v>
      </c>
      <c r="B5305" s="74">
        <f>SUMIF([1]!Query1[Date],"="&amp;A5305,[1]!Query1[Quantity])</f>
        <v>0</v>
      </c>
      <c r="C5305" s="75" t="e">
        <f t="shared" si="165"/>
        <v>#DIV/0!</v>
      </c>
      <c r="D5305" s="74">
        <f>SUMIF([1]!Query1[Date],"="&amp;A5305,[1]!Query1[Trans_cnt])</f>
        <v>0</v>
      </c>
    </row>
    <row r="5306" spans="1:4" x14ac:dyDescent="0.25">
      <c r="A5306" s="8">
        <f t="shared" si="166"/>
        <v>50231</v>
      </c>
      <c r="B5306" s="74">
        <f>SUMIF([1]!Query1[Date],"="&amp;A5306,[1]!Query1[Quantity])</f>
        <v>0</v>
      </c>
      <c r="C5306" s="75" t="e">
        <f t="shared" si="165"/>
        <v>#DIV/0!</v>
      </c>
      <c r="D5306" s="74">
        <f>SUMIF([1]!Query1[Date],"="&amp;A5306,[1]!Query1[Trans_cnt])</f>
        <v>0</v>
      </c>
    </row>
    <row r="5307" spans="1:4" x14ac:dyDescent="0.25">
      <c r="A5307" s="8">
        <f t="shared" si="166"/>
        <v>50232</v>
      </c>
      <c r="B5307" s="74">
        <f>SUMIF([1]!Query1[Date],"="&amp;A5307,[1]!Query1[Quantity])</f>
        <v>0</v>
      </c>
      <c r="C5307" s="75" t="e">
        <f t="shared" si="165"/>
        <v>#DIV/0!</v>
      </c>
      <c r="D5307" s="74">
        <f>SUMIF([1]!Query1[Date],"="&amp;A5307,[1]!Query1[Trans_cnt])</f>
        <v>0</v>
      </c>
    </row>
    <row r="5308" spans="1:4" x14ac:dyDescent="0.25">
      <c r="A5308" s="8">
        <f t="shared" si="166"/>
        <v>50233</v>
      </c>
      <c r="B5308" s="74">
        <f>SUMIF([1]!Query1[Date],"="&amp;A5308,[1]!Query1[Quantity])</f>
        <v>0</v>
      </c>
      <c r="C5308" s="75" t="e">
        <f t="shared" si="165"/>
        <v>#DIV/0!</v>
      </c>
      <c r="D5308" s="74">
        <f>SUMIF([1]!Query1[Date],"="&amp;A5308,[1]!Query1[Trans_cnt])</f>
        <v>0</v>
      </c>
    </row>
    <row r="5309" spans="1:4" x14ac:dyDescent="0.25">
      <c r="A5309" s="8">
        <f t="shared" si="166"/>
        <v>50234</v>
      </c>
      <c r="B5309" s="74">
        <f>SUMIF([1]!Query1[Date],"="&amp;A5309,[1]!Query1[Quantity])</f>
        <v>0</v>
      </c>
      <c r="C5309" s="75" t="e">
        <f t="shared" si="165"/>
        <v>#DIV/0!</v>
      </c>
      <c r="D5309" s="74">
        <f>SUMIF([1]!Query1[Date],"="&amp;A5309,[1]!Query1[Trans_cnt])</f>
        <v>0</v>
      </c>
    </row>
    <row r="5310" spans="1:4" x14ac:dyDescent="0.25">
      <c r="A5310" s="8">
        <f t="shared" si="166"/>
        <v>50235</v>
      </c>
      <c r="B5310" s="74">
        <f>SUMIF([1]!Query1[Date],"="&amp;A5310,[1]!Query1[Quantity])</f>
        <v>0</v>
      </c>
      <c r="C5310" s="75" t="e">
        <f t="shared" si="165"/>
        <v>#DIV/0!</v>
      </c>
      <c r="D5310" s="74">
        <f>SUMIF([1]!Query1[Date],"="&amp;A5310,[1]!Query1[Trans_cnt])</f>
        <v>0</v>
      </c>
    </row>
    <row r="5311" spans="1:4" x14ac:dyDescent="0.25">
      <c r="A5311" s="8">
        <f t="shared" si="166"/>
        <v>50236</v>
      </c>
      <c r="B5311" s="74">
        <f>SUMIF([1]!Query1[Date],"="&amp;A5311,[1]!Query1[Quantity])</f>
        <v>0</v>
      </c>
      <c r="C5311" s="75" t="e">
        <f t="shared" si="165"/>
        <v>#DIV/0!</v>
      </c>
      <c r="D5311" s="74">
        <f>SUMIF([1]!Query1[Date],"="&amp;A5311,[1]!Query1[Trans_cnt])</f>
        <v>0</v>
      </c>
    </row>
    <row r="5312" spans="1:4" x14ac:dyDescent="0.25">
      <c r="A5312" s="8">
        <f t="shared" si="166"/>
        <v>50237</v>
      </c>
      <c r="B5312" s="74">
        <f>SUMIF([1]!Query1[Date],"="&amp;A5312,[1]!Query1[Quantity])</f>
        <v>0</v>
      </c>
      <c r="C5312" s="75" t="e">
        <f t="shared" si="165"/>
        <v>#DIV/0!</v>
      </c>
      <c r="D5312" s="74">
        <f>SUMIF([1]!Query1[Date],"="&amp;A5312,[1]!Query1[Trans_cnt])</f>
        <v>0</v>
      </c>
    </row>
    <row r="5313" spans="1:4" x14ac:dyDescent="0.25">
      <c r="A5313" s="8">
        <f t="shared" si="166"/>
        <v>50238</v>
      </c>
      <c r="B5313" s="74">
        <f>SUMIF([1]!Query1[Date],"="&amp;A5313,[1]!Query1[Quantity])</f>
        <v>0</v>
      </c>
      <c r="C5313" s="75" t="e">
        <f t="shared" si="165"/>
        <v>#DIV/0!</v>
      </c>
      <c r="D5313" s="74">
        <f>SUMIF([1]!Query1[Date],"="&amp;A5313,[1]!Query1[Trans_cnt])</f>
        <v>0</v>
      </c>
    </row>
    <row r="5314" spans="1:4" x14ac:dyDescent="0.25">
      <c r="A5314" s="8">
        <f t="shared" si="166"/>
        <v>50239</v>
      </c>
      <c r="B5314" s="74">
        <f>SUMIF([1]!Query1[Date],"="&amp;A5314,[1]!Query1[Quantity])</f>
        <v>0</v>
      </c>
      <c r="C5314" s="75" t="e">
        <f t="shared" si="165"/>
        <v>#DIV/0!</v>
      </c>
      <c r="D5314" s="74">
        <f>SUMIF([1]!Query1[Date],"="&amp;A5314,[1]!Query1[Trans_cnt])</f>
        <v>0</v>
      </c>
    </row>
    <row r="5315" spans="1:4" x14ac:dyDescent="0.25">
      <c r="A5315" s="8">
        <f t="shared" si="166"/>
        <v>50240</v>
      </c>
      <c r="B5315" s="74">
        <f>SUMIF([1]!Query1[Date],"="&amp;A5315,[1]!Query1[Quantity])</f>
        <v>0</v>
      </c>
      <c r="C5315" s="75" t="e">
        <f t="shared" ref="C5315:C5378" si="167">B5315/D5315</f>
        <v>#DIV/0!</v>
      </c>
      <c r="D5315" s="74">
        <f>SUMIF([1]!Query1[Date],"="&amp;A5315,[1]!Query1[Trans_cnt])</f>
        <v>0</v>
      </c>
    </row>
    <row r="5316" spans="1:4" x14ac:dyDescent="0.25">
      <c r="A5316" s="8">
        <f t="shared" si="166"/>
        <v>50241</v>
      </c>
      <c r="B5316" s="74">
        <f>SUMIF([1]!Query1[Date],"="&amp;A5316,[1]!Query1[Quantity])</f>
        <v>0</v>
      </c>
      <c r="C5316" s="75" t="e">
        <f t="shared" si="167"/>
        <v>#DIV/0!</v>
      </c>
      <c r="D5316" s="74">
        <f>SUMIF([1]!Query1[Date],"="&amp;A5316,[1]!Query1[Trans_cnt])</f>
        <v>0</v>
      </c>
    </row>
    <row r="5317" spans="1:4" x14ac:dyDescent="0.25">
      <c r="A5317" s="8">
        <f t="shared" si="166"/>
        <v>50242</v>
      </c>
      <c r="B5317" s="74">
        <f>SUMIF([1]!Query1[Date],"="&amp;A5317,[1]!Query1[Quantity])</f>
        <v>0</v>
      </c>
      <c r="C5317" s="75" t="e">
        <f t="shared" si="167"/>
        <v>#DIV/0!</v>
      </c>
      <c r="D5317" s="74">
        <f>SUMIF([1]!Query1[Date],"="&amp;A5317,[1]!Query1[Trans_cnt])</f>
        <v>0</v>
      </c>
    </row>
    <row r="5318" spans="1:4" x14ac:dyDescent="0.25">
      <c r="A5318" s="8">
        <f t="shared" si="166"/>
        <v>50243</v>
      </c>
      <c r="B5318" s="74">
        <f>SUMIF([1]!Query1[Date],"="&amp;A5318,[1]!Query1[Quantity])</f>
        <v>0</v>
      </c>
      <c r="C5318" s="75" t="e">
        <f t="shared" si="167"/>
        <v>#DIV/0!</v>
      </c>
      <c r="D5318" s="74">
        <f>SUMIF([1]!Query1[Date],"="&amp;A5318,[1]!Query1[Trans_cnt])</f>
        <v>0</v>
      </c>
    </row>
    <row r="5319" spans="1:4" x14ac:dyDescent="0.25">
      <c r="A5319" s="8">
        <f t="shared" si="166"/>
        <v>50244</v>
      </c>
      <c r="B5319" s="74">
        <f>SUMIF([1]!Query1[Date],"="&amp;A5319,[1]!Query1[Quantity])</f>
        <v>0</v>
      </c>
      <c r="C5319" s="75" t="e">
        <f t="shared" si="167"/>
        <v>#DIV/0!</v>
      </c>
      <c r="D5319" s="74">
        <f>SUMIF([1]!Query1[Date],"="&amp;A5319,[1]!Query1[Trans_cnt])</f>
        <v>0</v>
      </c>
    </row>
    <row r="5320" spans="1:4" x14ac:dyDescent="0.25">
      <c r="A5320" s="8">
        <f t="shared" si="166"/>
        <v>50245</v>
      </c>
      <c r="B5320" s="74">
        <f>SUMIF([1]!Query1[Date],"="&amp;A5320,[1]!Query1[Quantity])</f>
        <v>0</v>
      </c>
      <c r="C5320" s="75" t="e">
        <f t="shared" si="167"/>
        <v>#DIV/0!</v>
      </c>
      <c r="D5320" s="74">
        <f>SUMIF([1]!Query1[Date],"="&amp;A5320,[1]!Query1[Trans_cnt])</f>
        <v>0</v>
      </c>
    </row>
    <row r="5321" spans="1:4" x14ac:dyDescent="0.25">
      <c r="A5321" s="8">
        <f t="shared" si="166"/>
        <v>50246</v>
      </c>
      <c r="B5321" s="74">
        <f>SUMIF([1]!Query1[Date],"="&amp;A5321,[1]!Query1[Quantity])</f>
        <v>0</v>
      </c>
      <c r="C5321" s="75" t="e">
        <f t="shared" si="167"/>
        <v>#DIV/0!</v>
      </c>
      <c r="D5321" s="74">
        <f>SUMIF([1]!Query1[Date],"="&amp;A5321,[1]!Query1[Trans_cnt])</f>
        <v>0</v>
      </c>
    </row>
    <row r="5322" spans="1:4" x14ac:dyDescent="0.25">
      <c r="A5322" s="8">
        <f t="shared" si="166"/>
        <v>50247</v>
      </c>
      <c r="B5322" s="74">
        <f>SUMIF([1]!Query1[Date],"="&amp;A5322,[1]!Query1[Quantity])</f>
        <v>0</v>
      </c>
      <c r="C5322" s="75" t="e">
        <f t="shared" si="167"/>
        <v>#DIV/0!</v>
      </c>
      <c r="D5322" s="74">
        <f>SUMIF([1]!Query1[Date],"="&amp;A5322,[1]!Query1[Trans_cnt])</f>
        <v>0</v>
      </c>
    </row>
    <row r="5323" spans="1:4" x14ac:dyDescent="0.25">
      <c r="A5323" s="8">
        <f t="shared" si="166"/>
        <v>50248</v>
      </c>
      <c r="B5323" s="74">
        <f>SUMIF([1]!Query1[Date],"="&amp;A5323,[1]!Query1[Quantity])</f>
        <v>0</v>
      </c>
      <c r="C5323" s="75" t="e">
        <f t="shared" si="167"/>
        <v>#DIV/0!</v>
      </c>
      <c r="D5323" s="74">
        <f>SUMIF([1]!Query1[Date],"="&amp;A5323,[1]!Query1[Trans_cnt])</f>
        <v>0</v>
      </c>
    </row>
    <row r="5324" spans="1:4" x14ac:dyDescent="0.25">
      <c r="A5324" s="8">
        <f t="shared" si="166"/>
        <v>50249</v>
      </c>
      <c r="B5324" s="74">
        <f>SUMIF([1]!Query1[Date],"="&amp;A5324,[1]!Query1[Quantity])</f>
        <v>0</v>
      </c>
      <c r="C5324" s="75" t="e">
        <f t="shared" si="167"/>
        <v>#DIV/0!</v>
      </c>
      <c r="D5324" s="74">
        <f>SUMIF([1]!Query1[Date],"="&amp;A5324,[1]!Query1[Trans_cnt])</f>
        <v>0</v>
      </c>
    </row>
    <row r="5325" spans="1:4" x14ac:dyDescent="0.25">
      <c r="A5325" s="8">
        <f t="shared" si="166"/>
        <v>50250</v>
      </c>
      <c r="B5325" s="74">
        <f>SUMIF([1]!Query1[Date],"="&amp;A5325,[1]!Query1[Quantity])</f>
        <v>0</v>
      </c>
      <c r="C5325" s="75" t="e">
        <f t="shared" si="167"/>
        <v>#DIV/0!</v>
      </c>
      <c r="D5325" s="74">
        <f>SUMIF([1]!Query1[Date],"="&amp;A5325,[1]!Query1[Trans_cnt])</f>
        <v>0</v>
      </c>
    </row>
    <row r="5326" spans="1:4" x14ac:dyDescent="0.25">
      <c r="A5326" s="8">
        <f t="shared" si="166"/>
        <v>50251</v>
      </c>
      <c r="B5326" s="74">
        <f>SUMIF([1]!Query1[Date],"="&amp;A5326,[1]!Query1[Quantity])</f>
        <v>0</v>
      </c>
      <c r="C5326" s="75" t="e">
        <f t="shared" si="167"/>
        <v>#DIV/0!</v>
      </c>
      <c r="D5326" s="74">
        <f>SUMIF([1]!Query1[Date],"="&amp;A5326,[1]!Query1[Trans_cnt])</f>
        <v>0</v>
      </c>
    </row>
    <row r="5327" spans="1:4" x14ac:dyDescent="0.25">
      <c r="A5327" s="8">
        <f t="shared" si="166"/>
        <v>50252</v>
      </c>
      <c r="B5327" s="74">
        <f>SUMIF([1]!Query1[Date],"="&amp;A5327,[1]!Query1[Quantity])</f>
        <v>0</v>
      </c>
      <c r="C5327" s="75" t="e">
        <f t="shared" si="167"/>
        <v>#DIV/0!</v>
      </c>
      <c r="D5327" s="74">
        <f>SUMIF([1]!Query1[Date],"="&amp;A5327,[1]!Query1[Trans_cnt])</f>
        <v>0</v>
      </c>
    </row>
    <row r="5328" spans="1:4" x14ac:dyDescent="0.25">
      <c r="A5328" s="8">
        <f t="shared" si="166"/>
        <v>50253</v>
      </c>
      <c r="B5328" s="74">
        <f>SUMIF([1]!Query1[Date],"="&amp;A5328,[1]!Query1[Quantity])</f>
        <v>0</v>
      </c>
      <c r="C5328" s="75" t="e">
        <f t="shared" si="167"/>
        <v>#DIV/0!</v>
      </c>
      <c r="D5328" s="74">
        <f>SUMIF([1]!Query1[Date],"="&amp;A5328,[1]!Query1[Trans_cnt])</f>
        <v>0</v>
      </c>
    </row>
    <row r="5329" spans="1:4" x14ac:dyDescent="0.25">
      <c r="A5329" s="8">
        <f t="shared" si="166"/>
        <v>50254</v>
      </c>
      <c r="B5329" s="74">
        <f>SUMIF([1]!Query1[Date],"="&amp;A5329,[1]!Query1[Quantity])</f>
        <v>0</v>
      </c>
      <c r="C5329" s="75" t="e">
        <f t="shared" si="167"/>
        <v>#DIV/0!</v>
      </c>
      <c r="D5329" s="74">
        <f>SUMIF([1]!Query1[Date],"="&amp;A5329,[1]!Query1[Trans_cnt])</f>
        <v>0</v>
      </c>
    </row>
    <row r="5330" spans="1:4" x14ac:dyDescent="0.25">
      <c r="A5330" s="8">
        <f t="shared" si="166"/>
        <v>50255</v>
      </c>
      <c r="B5330" s="74">
        <f>SUMIF([1]!Query1[Date],"="&amp;A5330,[1]!Query1[Quantity])</f>
        <v>0</v>
      </c>
      <c r="C5330" s="75" t="e">
        <f t="shared" si="167"/>
        <v>#DIV/0!</v>
      </c>
      <c r="D5330" s="74">
        <f>SUMIF([1]!Query1[Date],"="&amp;A5330,[1]!Query1[Trans_cnt])</f>
        <v>0</v>
      </c>
    </row>
    <row r="5331" spans="1:4" x14ac:dyDescent="0.25">
      <c r="A5331" s="8">
        <f t="shared" si="166"/>
        <v>50256</v>
      </c>
      <c r="B5331" s="74">
        <f>SUMIF([1]!Query1[Date],"="&amp;A5331,[1]!Query1[Quantity])</f>
        <v>0</v>
      </c>
      <c r="C5331" s="75" t="e">
        <f t="shared" si="167"/>
        <v>#DIV/0!</v>
      </c>
      <c r="D5331" s="74">
        <f>SUMIF([1]!Query1[Date],"="&amp;A5331,[1]!Query1[Trans_cnt])</f>
        <v>0</v>
      </c>
    </row>
    <row r="5332" spans="1:4" x14ac:dyDescent="0.25">
      <c r="A5332" s="8">
        <f t="shared" si="166"/>
        <v>50257</v>
      </c>
      <c r="B5332" s="74">
        <f>SUMIF([1]!Query1[Date],"="&amp;A5332,[1]!Query1[Quantity])</f>
        <v>0</v>
      </c>
      <c r="C5332" s="75" t="e">
        <f t="shared" si="167"/>
        <v>#DIV/0!</v>
      </c>
      <c r="D5332" s="74">
        <f>SUMIF([1]!Query1[Date],"="&amp;A5332,[1]!Query1[Trans_cnt])</f>
        <v>0</v>
      </c>
    </row>
    <row r="5333" spans="1:4" x14ac:dyDescent="0.25">
      <c r="A5333" s="8">
        <f t="shared" si="166"/>
        <v>50258</v>
      </c>
      <c r="B5333" s="74">
        <f>SUMIF([1]!Query1[Date],"="&amp;A5333,[1]!Query1[Quantity])</f>
        <v>0</v>
      </c>
      <c r="C5333" s="75" t="e">
        <f t="shared" si="167"/>
        <v>#DIV/0!</v>
      </c>
      <c r="D5333" s="74">
        <f>SUMIF([1]!Query1[Date],"="&amp;A5333,[1]!Query1[Trans_cnt])</f>
        <v>0</v>
      </c>
    </row>
    <row r="5334" spans="1:4" x14ac:dyDescent="0.25">
      <c r="A5334" s="8">
        <f t="shared" si="166"/>
        <v>50259</v>
      </c>
      <c r="B5334" s="74">
        <f>SUMIF([1]!Query1[Date],"="&amp;A5334,[1]!Query1[Quantity])</f>
        <v>0</v>
      </c>
      <c r="C5334" s="75" t="e">
        <f t="shared" si="167"/>
        <v>#DIV/0!</v>
      </c>
      <c r="D5334" s="74">
        <f>SUMIF([1]!Query1[Date],"="&amp;A5334,[1]!Query1[Trans_cnt])</f>
        <v>0</v>
      </c>
    </row>
    <row r="5335" spans="1:4" x14ac:dyDescent="0.25">
      <c r="A5335" s="8">
        <f t="shared" ref="A5335:A5398" si="168">A5334+1</f>
        <v>50260</v>
      </c>
      <c r="B5335" s="74">
        <f>SUMIF([1]!Query1[Date],"="&amp;A5335,[1]!Query1[Quantity])</f>
        <v>0</v>
      </c>
      <c r="C5335" s="75" t="e">
        <f t="shared" si="167"/>
        <v>#DIV/0!</v>
      </c>
      <c r="D5335" s="74">
        <f>SUMIF([1]!Query1[Date],"="&amp;A5335,[1]!Query1[Trans_cnt])</f>
        <v>0</v>
      </c>
    </row>
    <row r="5336" spans="1:4" x14ac:dyDescent="0.25">
      <c r="A5336" s="8">
        <f t="shared" si="168"/>
        <v>50261</v>
      </c>
      <c r="B5336" s="74">
        <f>SUMIF([1]!Query1[Date],"="&amp;A5336,[1]!Query1[Quantity])</f>
        <v>0</v>
      </c>
      <c r="C5336" s="75" t="e">
        <f t="shared" si="167"/>
        <v>#DIV/0!</v>
      </c>
      <c r="D5336" s="74">
        <f>SUMIF([1]!Query1[Date],"="&amp;A5336,[1]!Query1[Trans_cnt])</f>
        <v>0</v>
      </c>
    </row>
    <row r="5337" spans="1:4" x14ac:dyDescent="0.25">
      <c r="A5337" s="8">
        <f t="shared" si="168"/>
        <v>50262</v>
      </c>
      <c r="B5337" s="74">
        <f>SUMIF([1]!Query1[Date],"="&amp;A5337,[1]!Query1[Quantity])</f>
        <v>0</v>
      </c>
      <c r="C5337" s="75" t="e">
        <f t="shared" si="167"/>
        <v>#DIV/0!</v>
      </c>
      <c r="D5337" s="74">
        <f>SUMIF([1]!Query1[Date],"="&amp;A5337,[1]!Query1[Trans_cnt])</f>
        <v>0</v>
      </c>
    </row>
    <row r="5338" spans="1:4" x14ac:dyDescent="0.25">
      <c r="A5338" s="8">
        <f t="shared" si="168"/>
        <v>50263</v>
      </c>
      <c r="B5338" s="74">
        <f>SUMIF([1]!Query1[Date],"="&amp;A5338,[1]!Query1[Quantity])</f>
        <v>0</v>
      </c>
      <c r="C5338" s="75" t="e">
        <f t="shared" si="167"/>
        <v>#DIV/0!</v>
      </c>
      <c r="D5338" s="74">
        <f>SUMIF([1]!Query1[Date],"="&amp;A5338,[1]!Query1[Trans_cnt])</f>
        <v>0</v>
      </c>
    </row>
    <row r="5339" spans="1:4" x14ac:dyDescent="0.25">
      <c r="A5339" s="8">
        <f t="shared" si="168"/>
        <v>50264</v>
      </c>
      <c r="B5339" s="74">
        <f>SUMIF([1]!Query1[Date],"="&amp;A5339,[1]!Query1[Quantity])</f>
        <v>0</v>
      </c>
      <c r="C5339" s="75" t="e">
        <f t="shared" si="167"/>
        <v>#DIV/0!</v>
      </c>
      <c r="D5339" s="74">
        <f>SUMIF([1]!Query1[Date],"="&amp;A5339,[1]!Query1[Trans_cnt])</f>
        <v>0</v>
      </c>
    </row>
    <row r="5340" spans="1:4" x14ac:dyDescent="0.25">
      <c r="A5340" s="8">
        <f t="shared" si="168"/>
        <v>50265</v>
      </c>
      <c r="B5340" s="74">
        <f>SUMIF([1]!Query1[Date],"="&amp;A5340,[1]!Query1[Quantity])</f>
        <v>0</v>
      </c>
      <c r="C5340" s="75" t="e">
        <f t="shared" si="167"/>
        <v>#DIV/0!</v>
      </c>
      <c r="D5340" s="74">
        <f>SUMIF([1]!Query1[Date],"="&amp;A5340,[1]!Query1[Trans_cnt])</f>
        <v>0</v>
      </c>
    </row>
    <row r="5341" spans="1:4" x14ac:dyDescent="0.25">
      <c r="A5341" s="8">
        <f t="shared" si="168"/>
        <v>50266</v>
      </c>
      <c r="B5341" s="74">
        <f>SUMIF([1]!Query1[Date],"="&amp;A5341,[1]!Query1[Quantity])</f>
        <v>0</v>
      </c>
      <c r="C5341" s="75" t="e">
        <f t="shared" si="167"/>
        <v>#DIV/0!</v>
      </c>
      <c r="D5341" s="74">
        <f>SUMIF([1]!Query1[Date],"="&amp;A5341,[1]!Query1[Trans_cnt])</f>
        <v>0</v>
      </c>
    </row>
    <row r="5342" spans="1:4" x14ac:dyDescent="0.25">
      <c r="A5342" s="8">
        <f t="shared" si="168"/>
        <v>50267</v>
      </c>
      <c r="B5342" s="74">
        <f>SUMIF([1]!Query1[Date],"="&amp;A5342,[1]!Query1[Quantity])</f>
        <v>0</v>
      </c>
      <c r="C5342" s="75" t="e">
        <f t="shared" si="167"/>
        <v>#DIV/0!</v>
      </c>
      <c r="D5342" s="74">
        <f>SUMIF([1]!Query1[Date],"="&amp;A5342,[1]!Query1[Trans_cnt])</f>
        <v>0</v>
      </c>
    </row>
    <row r="5343" spans="1:4" x14ac:dyDescent="0.25">
      <c r="A5343" s="8">
        <f t="shared" si="168"/>
        <v>50268</v>
      </c>
      <c r="B5343" s="74">
        <f>SUMIF([1]!Query1[Date],"="&amp;A5343,[1]!Query1[Quantity])</f>
        <v>0</v>
      </c>
      <c r="C5343" s="75" t="e">
        <f t="shared" si="167"/>
        <v>#DIV/0!</v>
      </c>
      <c r="D5343" s="74">
        <f>SUMIF([1]!Query1[Date],"="&amp;A5343,[1]!Query1[Trans_cnt])</f>
        <v>0</v>
      </c>
    </row>
    <row r="5344" spans="1:4" x14ac:dyDescent="0.25">
      <c r="A5344" s="8">
        <f t="shared" si="168"/>
        <v>50269</v>
      </c>
      <c r="B5344" s="74">
        <f>SUMIF([1]!Query1[Date],"="&amp;A5344,[1]!Query1[Quantity])</f>
        <v>0</v>
      </c>
      <c r="C5344" s="75" t="e">
        <f t="shared" si="167"/>
        <v>#DIV/0!</v>
      </c>
      <c r="D5344" s="74">
        <f>SUMIF([1]!Query1[Date],"="&amp;A5344,[1]!Query1[Trans_cnt])</f>
        <v>0</v>
      </c>
    </row>
    <row r="5345" spans="1:4" x14ac:dyDescent="0.25">
      <c r="A5345" s="8">
        <f t="shared" si="168"/>
        <v>50270</v>
      </c>
      <c r="B5345" s="74">
        <f>SUMIF([1]!Query1[Date],"="&amp;A5345,[1]!Query1[Quantity])</f>
        <v>0</v>
      </c>
      <c r="C5345" s="75" t="e">
        <f t="shared" si="167"/>
        <v>#DIV/0!</v>
      </c>
      <c r="D5345" s="74">
        <f>SUMIF([1]!Query1[Date],"="&amp;A5345,[1]!Query1[Trans_cnt])</f>
        <v>0</v>
      </c>
    </row>
    <row r="5346" spans="1:4" x14ac:dyDescent="0.25">
      <c r="A5346" s="8">
        <f t="shared" si="168"/>
        <v>50271</v>
      </c>
      <c r="B5346" s="74">
        <f>SUMIF([1]!Query1[Date],"="&amp;A5346,[1]!Query1[Quantity])</f>
        <v>0</v>
      </c>
      <c r="C5346" s="75" t="e">
        <f t="shared" si="167"/>
        <v>#DIV/0!</v>
      </c>
      <c r="D5346" s="74">
        <f>SUMIF([1]!Query1[Date],"="&amp;A5346,[1]!Query1[Trans_cnt])</f>
        <v>0</v>
      </c>
    </row>
    <row r="5347" spans="1:4" x14ac:dyDescent="0.25">
      <c r="A5347" s="8">
        <f t="shared" si="168"/>
        <v>50272</v>
      </c>
      <c r="B5347" s="74">
        <f>SUMIF([1]!Query1[Date],"="&amp;A5347,[1]!Query1[Quantity])</f>
        <v>0</v>
      </c>
      <c r="C5347" s="75" t="e">
        <f t="shared" si="167"/>
        <v>#DIV/0!</v>
      </c>
      <c r="D5347" s="74">
        <f>SUMIF([1]!Query1[Date],"="&amp;A5347,[1]!Query1[Trans_cnt])</f>
        <v>0</v>
      </c>
    </row>
    <row r="5348" spans="1:4" x14ac:dyDescent="0.25">
      <c r="A5348" s="8">
        <f t="shared" si="168"/>
        <v>50273</v>
      </c>
      <c r="B5348" s="74">
        <f>SUMIF([1]!Query1[Date],"="&amp;A5348,[1]!Query1[Quantity])</f>
        <v>0</v>
      </c>
      <c r="C5348" s="75" t="e">
        <f t="shared" si="167"/>
        <v>#DIV/0!</v>
      </c>
      <c r="D5348" s="74">
        <f>SUMIF([1]!Query1[Date],"="&amp;A5348,[1]!Query1[Trans_cnt])</f>
        <v>0</v>
      </c>
    </row>
    <row r="5349" spans="1:4" x14ac:dyDescent="0.25">
      <c r="A5349" s="8">
        <f t="shared" si="168"/>
        <v>50274</v>
      </c>
      <c r="B5349" s="74">
        <f>SUMIF([1]!Query1[Date],"="&amp;A5349,[1]!Query1[Quantity])</f>
        <v>0</v>
      </c>
      <c r="C5349" s="75" t="e">
        <f t="shared" si="167"/>
        <v>#DIV/0!</v>
      </c>
      <c r="D5349" s="74">
        <f>SUMIF([1]!Query1[Date],"="&amp;A5349,[1]!Query1[Trans_cnt])</f>
        <v>0</v>
      </c>
    </row>
    <row r="5350" spans="1:4" x14ac:dyDescent="0.25">
      <c r="A5350" s="8">
        <f t="shared" si="168"/>
        <v>50275</v>
      </c>
      <c r="B5350" s="74">
        <f>SUMIF([1]!Query1[Date],"="&amp;A5350,[1]!Query1[Quantity])</f>
        <v>0</v>
      </c>
      <c r="C5350" s="75" t="e">
        <f t="shared" si="167"/>
        <v>#DIV/0!</v>
      </c>
      <c r="D5350" s="74">
        <f>SUMIF([1]!Query1[Date],"="&amp;A5350,[1]!Query1[Trans_cnt])</f>
        <v>0</v>
      </c>
    </row>
    <row r="5351" spans="1:4" x14ac:dyDescent="0.25">
      <c r="A5351" s="8">
        <f t="shared" si="168"/>
        <v>50276</v>
      </c>
      <c r="B5351" s="74">
        <f>SUMIF([1]!Query1[Date],"="&amp;A5351,[1]!Query1[Quantity])</f>
        <v>0</v>
      </c>
      <c r="C5351" s="75" t="e">
        <f t="shared" si="167"/>
        <v>#DIV/0!</v>
      </c>
      <c r="D5351" s="74">
        <f>SUMIF([1]!Query1[Date],"="&amp;A5351,[1]!Query1[Trans_cnt])</f>
        <v>0</v>
      </c>
    </row>
    <row r="5352" spans="1:4" x14ac:dyDescent="0.25">
      <c r="A5352" s="8">
        <f t="shared" si="168"/>
        <v>50277</v>
      </c>
      <c r="B5352" s="74">
        <f>SUMIF([1]!Query1[Date],"="&amp;A5352,[1]!Query1[Quantity])</f>
        <v>0</v>
      </c>
      <c r="C5352" s="75" t="e">
        <f t="shared" si="167"/>
        <v>#DIV/0!</v>
      </c>
      <c r="D5352" s="74">
        <f>SUMIF([1]!Query1[Date],"="&amp;A5352,[1]!Query1[Trans_cnt])</f>
        <v>0</v>
      </c>
    </row>
    <row r="5353" spans="1:4" x14ac:dyDescent="0.25">
      <c r="A5353" s="8">
        <f t="shared" si="168"/>
        <v>50278</v>
      </c>
      <c r="B5353" s="74">
        <f>SUMIF([1]!Query1[Date],"="&amp;A5353,[1]!Query1[Quantity])</f>
        <v>0</v>
      </c>
      <c r="C5353" s="75" t="e">
        <f t="shared" si="167"/>
        <v>#DIV/0!</v>
      </c>
      <c r="D5353" s="74">
        <f>SUMIF([1]!Query1[Date],"="&amp;A5353,[1]!Query1[Trans_cnt])</f>
        <v>0</v>
      </c>
    </row>
    <row r="5354" spans="1:4" x14ac:dyDescent="0.25">
      <c r="A5354" s="8">
        <f t="shared" si="168"/>
        <v>50279</v>
      </c>
      <c r="B5354" s="74">
        <f>SUMIF([1]!Query1[Date],"="&amp;A5354,[1]!Query1[Quantity])</f>
        <v>0</v>
      </c>
      <c r="C5354" s="75" t="e">
        <f t="shared" si="167"/>
        <v>#DIV/0!</v>
      </c>
      <c r="D5354" s="74">
        <f>SUMIF([1]!Query1[Date],"="&amp;A5354,[1]!Query1[Trans_cnt])</f>
        <v>0</v>
      </c>
    </row>
    <row r="5355" spans="1:4" x14ac:dyDescent="0.25">
      <c r="A5355" s="8">
        <f t="shared" si="168"/>
        <v>50280</v>
      </c>
      <c r="B5355" s="74">
        <f>SUMIF([1]!Query1[Date],"="&amp;A5355,[1]!Query1[Quantity])</f>
        <v>0</v>
      </c>
      <c r="C5355" s="75" t="e">
        <f t="shared" si="167"/>
        <v>#DIV/0!</v>
      </c>
      <c r="D5355" s="74">
        <f>SUMIF([1]!Query1[Date],"="&amp;A5355,[1]!Query1[Trans_cnt])</f>
        <v>0</v>
      </c>
    </row>
    <row r="5356" spans="1:4" x14ac:dyDescent="0.25">
      <c r="A5356" s="8">
        <f t="shared" si="168"/>
        <v>50281</v>
      </c>
      <c r="B5356" s="74">
        <f>SUMIF([1]!Query1[Date],"="&amp;A5356,[1]!Query1[Quantity])</f>
        <v>0</v>
      </c>
      <c r="C5356" s="75" t="e">
        <f t="shared" si="167"/>
        <v>#DIV/0!</v>
      </c>
      <c r="D5356" s="74">
        <f>SUMIF([1]!Query1[Date],"="&amp;A5356,[1]!Query1[Trans_cnt])</f>
        <v>0</v>
      </c>
    </row>
    <row r="5357" spans="1:4" x14ac:dyDescent="0.25">
      <c r="A5357" s="8">
        <f t="shared" si="168"/>
        <v>50282</v>
      </c>
      <c r="B5357" s="74">
        <f>SUMIF([1]!Query1[Date],"="&amp;A5357,[1]!Query1[Quantity])</f>
        <v>0</v>
      </c>
      <c r="C5357" s="75" t="e">
        <f t="shared" si="167"/>
        <v>#DIV/0!</v>
      </c>
      <c r="D5357" s="74">
        <f>SUMIF([1]!Query1[Date],"="&amp;A5357,[1]!Query1[Trans_cnt])</f>
        <v>0</v>
      </c>
    </row>
    <row r="5358" spans="1:4" x14ac:dyDescent="0.25">
      <c r="A5358" s="8">
        <f t="shared" si="168"/>
        <v>50283</v>
      </c>
      <c r="B5358" s="74">
        <f>SUMIF([1]!Query1[Date],"="&amp;A5358,[1]!Query1[Quantity])</f>
        <v>0</v>
      </c>
      <c r="C5358" s="75" t="e">
        <f t="shared" si="167"/>
        <v>#DIV/0!</v>
      </c>
      <c r="D5358" s="74">
        <f>SUMIF([1]!Query1[Date],"="&amp;A5358,[1]!Query1[Trans_cnt])</f>
        <v>0</v>
      </c>
    </row>
    <row r="5359" spans="1:4" x14ac:dyDescent="0.25">
      <c r="A5359" s="8">
        <f t="shared" si="168"/>
        <v>50284</v>
      </c>
      <c r="B5359" s="74">
        <f>SUMIF([1]!Query1[Date],"="&amp;A5359,[1]!Query1[Quantity])</f>
        <v>0</v>
      </c>
      <c r="C5359" s="75" t="e">
        <f t="shared" si="167"/>
        <v>#DIV/0!</v>
      </c>
      <c r="D5359" s="74">
        <f>SUMIF([1]!Query1[Date],"="&amp;A5359,[1]!Query1[Trans_cnt])</f>
        <v>0</v>
      </c>
    </row>
    <row r="5360" spans="1:4" x14ac:dyDescent="0.25">
      <c r="A5360" s="8">
        <f t="shared" si="168"/>
        <v>50285</v>
      </c>
      <c r="B5360" s="74">
        <f>SUMIF([1]!Query1[Date],"="&amp;A5360,[1]!Query1[Quantity])</f>
        <v>0</v>
      </c>
      <c r="C5360" s="75" t="e">
        <f t="shared" si="167"/>
        <v>#DIV/0!</v>
      </c>
      <c r="D5360" s="74">
        <f>SUMIF([1]!Query1[Date],"="&amp;A5360,[1]!Query1[Trans_cnt])</f>
        <v>0</v>
      </c>
    </row>
    <row r="5361" spans="1:4" x14ac:dyDescent="0.25">
      <c r="A5361" s="8">
        <f t="shared" si="168"/>
        <v>50286</v>
      </c>
      <c r="B5361" s="74">
        <f>SUMIF([1]!Query1[Date],"="&amp;A5361,[1]!Query1[Quantity])</f>
        <v>0</v>
      </c>
      <c r="C5361" s="75" t="e">
        <f t="shared" si="167"/>
        <v>#DIV/0!</v>
      </c>
      <c r="D5361" s="74">
        <f>SUMIF([1]!Query1[Date],"="&amp;A5361,[1]!Query1[Trans_cnt])</f>
        <v>0</v>
      </c>
    </row>
    <row r="5362" spans="1:4" x14ac:dyDescent="0.25">
      <c r="A5362" s="8">
        <f t="shared" si="168"/>
        <v>50287</v>
      </c>
      <c r="B5362" s="74">
        <f>SUMIF([1]!Query1[Date],"="&amp;A5362,[1]!Query1[Quantity])</f>
        <v>0</v>
      </c>
      <c r="C5362" s="75" t="e">
        <f t="shared" si="167"/>
        <v>#DIV/0!</v>
      </c>
      <c r="D5362" s="74">
        <f>SUMIF([1]!Query1[Date],"="&amp;A5362,[1]!Query1[Trans_cnt])</f>
        <v>0</v>
      </c>
    </row>
    <row r="5363" spans="1:4" x14ac:dyDescent="0.25">
      <c r="A5363" s="8">
        <f t="shared" si="168"/>
        <v>50288</v>
      </c>
      <c r="B5363" s="74">
        <f>SUMIF([1]!Query1[Date],"="&amp;A5363,[1]!Query1[Quantity])</f>
        <v>0</v>
      </c>
      <c r="C5363" s="75" t="e">
        <f t="shared" si="167"/>
        <v>#DIV/0!</v>
      </c>
      <c r="D5363" s="74">
        <f>SUMIF([1]!Query1[Date],"="&amp;A5363,[1]!Query1[Trans_cnt])</f>
        <v>0</v>
      </c>
    </row>
    <row r="5364" spans="1:4" x14ac:dyDescent="0.25">
      <c r="A5364" s="8">
        <f t="shared" si="168"/>
        <v>50289</v>
      </c>
      <c r="B5364" s="74">
        <f>SUMIF([1]!Query1[Date],"="&amp;A5364,[1]!Query1[Quantity])</f>
        <v>0</v>
      </c>
      <c r="C5364" s="75" t="e">
        <f t="shared" si="167"/>
        <v>#DIV/0!</v>
      </c>
      <c r="D5364" s="74">
        <f>SUMIF([1]!Query1[Date],"="&amp;A5364,[1]!Query1[Trans_cnt])</f>
        <v>0</v>
      </c>
    </row>
    <row r="5365" spans="1:4" x14ac:dyDescent="0.25">
      <c r="A5365" s="8">
        <f t="shared" si="168"/>
        <v>50290</v>
      </c>
      <c r="B5365" s="74">
        <f>SUMIF([1]!Query1[Date],"="&amp;A5365,[1]!Query1[Quantity])</f>
        <v>0</v>
      </c>
      <c r="C5365" s="75" t="e">
        <f t="shared" si="167"/>
        <v>#DIV/0!</v>
      </c>
      <c r="D5365" s="74">
        <f>SUMIF([1]!Query1[Date],"="&amp;A5365,[1]!Query1[Trans_cnt])</f>
        <v>0</v>
      </c>
    </row>
    <row r="5366" spans="1:4" x14ac:dyDescent="0.25">
      <c r="A5366" s="8">
        <f t="shared" si="168"/>
        <v>50291</v>
      </c>
      <c r="B5366" s="74">
        <f>SUMIF([1]!Query1[Date],"="&amp;A5366,[1]!Query1[Quantity])</f>
        <v>0</v>
      </c>
      <c r="C5366" s="75" t="e">
        <f t="shared" si="167"/>
        <v>#DIV/0!</v>
      </c>
      <c r="D5366" s="74">
        <f>SUMIF([1]!Query1[Date],"="&amp;A5366,[1]!Query1[Trans_cnt])</f>
        <v>0</v>
      </c>
    </row>
    <row r="5367" spans="1:4" x14ac:dyDescent="0.25">
      <c r="A5367" s="8">
        <f t="shared" si="168"/>
        <v>50292</v>
      </c>
      <c r="B5367" s="74">
        <f>SUMIF([1]!Query1[Date],"="&amp;A5367,[1]!Query1[Quantity])</f>
        <v>0</v>
      </c>
      <c r="C5367" s="75" t="e">
        <f t="shared" si="167"/>
        <v>#DIV/0!</v>
      </c>
      <c r="D5367" s="74">
        <f>SUMIF([1]!Query1[Date],"="&amp;A5367,[1]!Query1[Trans_cnt])</f>
        <v>0</v>
      </c>
    </row>
    <row r="5368" spans="1:4" x14ac:dyDescent="0.25">
      <c r="A5368" s="8">
        <f t="shared" si="168"/>
        <v>50293</v>
      </c>
      <c r="B5368" s="74">
        <f>SUMIF([1]!Query1[Date],"="&amp;A5368,[1]!Query1[Quantity])</f>
        <v>0</v>
      </c>
      <c r="C5368" s="75" t="e">
        <f t="shared" si="167"/>
        <v>#DIV/0!</v>
      </c>
      <c r="D5368" s="74">
        <f>SUMIF([1]!Query1[Date],"="&amp;A5368,[1]!Query1[Trans_cnt])</f>
        <v>0</v>
      </c>
    </row>
    <row r="5369" spans="1:4" x14ac:dyDescent="0.25">
      <c r="A5369" s="8">
        <f t="shared" si="168"/>
        <v>50294</v>
      </c>
      <c r="B5369" s="74">
        <f>SUMIF([1]!Query1[Date],"="&amp;A5369,[1]!Query1[Quantity])</f>
        <v>0</v>
      </c>
      <c r="C5369" s="75" t="e">
        <f t="shared" si="167"/>
        <v>#DIV/0!</v>
      </c>
      <c r="D5369" s="74">
        <f>SUMIF([1]!Query1[Date],"="&amp;A5369,[1]!Query1[Trans_cnt])</f>
        <v>0</v>
      </c>
    </row>
    <row r="5370" spans="1:4" x14ac:dyDescent="0.25">
      <c r="A5370" s="8">
        <f t="shared" si="168"/>
        <v>50295</v>
      </c>
      <c r="B5370" s="74">
        <f>SUMIF([1]!Query1[Date],"="&amp;A5370,[1]!Query1[Quantity])</f>
        <v>0</v>
      </c>
      <c r="C5370" s="75" t="e">
        <f t="shared" si="167"/>
        <v>#DIV/0!</v>
      </c>
      <c r="D5370" s="74">
        <f>SUMIF([1]!Query1[Date],"="&amp;A5370,[1]!Query1[Trans_cnt])</f>
        <v>0</v>
      </c>
    </row>
    <row r="5371" spans="1:4" x14ac:dyDescent="0.25">
      <c r="A5371" s="8">
        <f t="shared" si="168"/>
        <v>50296</v>
      </c>
      <c r="B5371" s="74">
        <f>SUMIF([1]!Query1[Date],"="&amp;A5371,[1]!Query1[Quantity])</f>
        <v>0</v>
      </c>
      <c r="C5371" s="75" t="e">
        <f t="shared" si="167"/>
        <v>#DIV/0!</v>
      </c>
      <c r="D5371" s="74">
        <f>SUMIF([1]!Query1[Date],"="&amp;A5371,[1]!Query1[Trans_cnt])</f>
        <v>0</v>
      </c>
    </row>
    <row r="5372" spans="1:4" x14ac:dyDescent="0.25">
      <c r="A5372" s="8">
        <f t="shared" si="168"/>
        <v>50297</v>
      </c>
      <c r="B5372" s="74">
        <f>SUMIF([1]!Query1[Date],"="&amp;A5372,[1]!Query1[Quantity])</f>
        <v>0</v>
      </c>
      <c r="C5372" s="75" t="e">
        <f t="shared" si="167"/>
        <v>#DIV/0!</v>
      </c>
      <c r="D5372" s="74">
        <f>SUMIF([1]!Query1[Date],"="&amp;A5372,[1]!Query1[Trans_cnt])</f>
        <v>0</v>
      </c>
    </row>
    <row r="5373" spans="1:4" x14ac:dyDescent="0.25">
      <c r="A5373" s="8">
        <f t="shared" si="168"/>
        <v>50298</v>
      </c>
      <c r="B5373" s="74">
        <f>SUMIF([1]!Query1[Date],"="&amp;A5373,[1]!Query1[Quantity])</f>
        <v>0</v>
      </c>
      <c r="C5373" s="75" t="e">
        <f t="shared" si="167"/>
        <v>#DIV/0!</v>
      </c>
      <c r="D5373" s="74">
        <f>SUMIF([1]!Query1[Date],"="&amp;A5373,[1]!Query1[Trans_cnt])</f>
        <v>0</v>
      </c>
    </row>
    <row r="5374" spans="1:4" x14ac:dyDescent="0.25">
      <c r="A5374" s="8">
        <f t="shared" si="168"/>
        <v>50299</v>
      </c>
      <c r="B5374" s="74">
        <f>SUMIF([1]!Query1[Date],"="&amp;A5374,[1]!Query1[Quantity])</f>
        <v>0</v>
      </c>
      <c r="C5374" s="75" t="e">
        <f t="shared" si="167"/>
        <v>#DIV/0!</v>
      </c>
      <c r="D5374" s="74">
        <f>SUMIF([1]!Query1[Date],"="&amp;A5374,[1]!Query1[Trans_cnt])</f>
        <v>0</v>
      </c>
    </row>
    <row r="5375" spans="1:4" x14ac:dyDescent="0.25">
      <c r="A5375" s="8">
        <f t="shared" si="168"/>
        <v>50300</v>
      </c>
      <c r="B5375" s="74">
        <f>SUMIF([1]!Query1[Date],"="&amp;A5375,[1]!Query1[Quantity])</f>
        <v>0</v>
      </c>
      <c r="C5375" s="75" t="e">
        <f t="shared" si="167"/>
        <v>#DIV/0!</v>
      </c>
      <c r="D5375" s="74">
        <f>SUMIF([1]!Query1[Date],"="&amp;A5375,[1]!Query1[Trans_cnt])</f>
        <v>0</v>
      </c>
    </row>
    <row r="5376" spans="1:4" x14ac:dyDescent="0.25">
      <c r="A5376" s="8">
        <f t="shared" si="168"/>
        <v>50301</v>
      </c>
      <c r="B5376" s="74">
        <f>SUMIF([1]!Query1[Date],"="&amp;A5376,[1]!Query1[Quantity])</f>
        <v>0</v>
      </c>
      <c r="C5376" s="75" t="e">
        <f t="shared" si="167"/>
        <v>#DIV/0!</v>
      </c>
      <c r="D5376" s="74">
        <f>SUMIF([1]!Query1[Date],"="&amp;A5376,[1]!Query1[Trans_cnt])</f>
        <v>0</v>
      </c>
    </row>
    <row r="5377" spans="1:4" x14ac:dyDescent="0.25">
      <c r="A5377" s="8">
        <f t="shared" si="168"/>
        <v>50302</v>
      </c>
      <c r="B5377" s="74">
        <f>SUMIF([1]!Query1[Date],"="&amp;A5377,[1]!Query1[Quantity])</f>
        <v>0</v>
      </c>
      <c r="C5377" s="75" t="e">
        <f t="shared" si="167"/>
        <v>#DIV/0!</v>
      </c>
      <c r="D5377" s="74">
        <f>SUMIF([1]!Query1[Date],"="&amp;A5377,[1]!Query1[Trans_cnt])</f>
        <v>0</v>
      </c>
    </row>
    <row r="5378" spans="1:4" x14ac:dyDescent="0.25">
      <c r="A5378" s="8">
        <f t="shared" si="168"/>
        <v>50303</v>
      </c>
      <c r="B5378" s="74">
        <f>SUMIF([1]!Query1[Date],"="&amp;A5378,[1]!Query1[Quantity])</f>
        <v>0</v>
      </c>
      <c r="C5378" s="75" t="e">
        <f t="shared" si="167"/>
        <v>#DIV/0!</v>
      </c>
      <c r="D5378" s="74">
        <f>SUMIF([1]!Query1[Date],"="&amp;A5378,[1]!Query1[Trans_cnt])</f>
        <v>0</v>
      </c>
    </row>
    <row r="5379" spans="1:4" x14ac:dyDescent="0.25">
      <c r="A5379" s="8">
        <f t="shared" si="168"/>
        <v>50304</v>
      </c>
      <c r="B5379" s="74">
        <f>SUMIF([1]!Query1[Date],"="&amp;A5379,[1]!Query1[Quantity])</f>
        <v>0</v>
      </c>
      <c r="C5379" s="75" t="e">
        <f t="shared" ref="C5379:C5442" si="169">B5379/D5379</f>
        <v>#DIV/0!</v>
      </c>
      <c r="D5379" s="74">
        <f>SUMIF([1]!Query1[Date],"="&amp;A5379,[1]!Query1[Trans_cnt])</f>
        <v>0</v>
      </c>
    </row>
    <row r="5380" spans="1:4" x14ac:dyDescent="0.25">
      <c r="A5380" s="8">
        <f t="shared" si="168"/>
        <v>50305</v>
      </c>
      <c r="B5380" s="74">
        <f>SUMIF([1]!Query1[Date],"="&amp;A5380,[1]!Query1[Quantity])</f>
        <v>0</v>
      </c>
      <c r="C5380" s="75" t="e">
        <f t="shared" si="169"/>
        <v>#DIV/0!</v>
      </c>
      <c r="D5380" s="74">
        <f>SUMIF([1]!Query1[Date],"="&amp;A5380,[1]!Query1[Trans_cnt])</f>
        <v>0</v>
      </c>
    </row>
    <row r="5381" spans="1:4" x14ac:dyDescent="0.25">
      <c r="A5381" s="8">
        <f t="shared" si="168"/>
        <v>50306</v>
      </c>
      <c r="B5381" s="74">
        <f>SUMIF([1]!Query1[Date],"="&amp;A5381,[1]!Query1[Quantity])</f>
        <v>0</v>
      </c>
      <c r="C5381" s="75" t="e">
        <f t="shared" si="169"/>
        <v>#DIV/0!</v>
      </c>
      <c r="D5381" s="74">
        <f>SUMIF([1]!Query1[Date],"="&amp;A5381,[1]!Query1[Trans_cnt])</f>
        <v>0</v>
      </c>
    </row>
    <row r="5382" spans="1:4" x14ac:dyDescent="0.25">
      <c r="A5382" s="8">
        <f t="shared" si="168"/>
        <v>50307</v>
      </c>
      <c r="B5382" s="74">
        <f>SUMIF([1]!Query1[Date],"="&amp;A5382,[1]!Query1[Quantity])</f>
        <v>0</v>
      </c>
      <c r="C5382" s="75" t="e">
        <f t="shared" si="169"/>
        <v>#DIV/0!</v>
      </c>
      <c r="D5382" s="74">
        <f>SUMIF([1]!Query1[Date],"="&amp;A5382,[1]!Query1[Trans_cnt])</f>
        <v>0</v>
      </c>
    </row>
    <row r="5383" spans="1:4" x14ac:dyDescent="0.25">
      <c r="A5383" s="8">
        <f t="shared" si="168"/>
        <v>50308</v>
      </c>
      <c r="B5383" s="74">
        <f>SUMIF([1]!Query1[Date],"="&amp;A5383,[1]!Query1[Quantity])</f>
        <v>0</v>
      </c>
      <c r="C5383" s="75" t="e">
        <f t="shared" si="169"/>
        <v>#DIV/0!</v>
      </c>
      <c r="D5383" s="74">
        <f>SUMIF([1]!Query1[Date],"="&amp;A5383,[1]!Query1[Trans_cnt])</f>
        <v>0</v>
      </c>
    </row>
    <row r="5384" spans="1:4" x14ac:dyDescent="0.25">
      <c r="A5384" s="8">
        <f t="shared" si="168"/>
        <v>50309</v>
      </c>
      <c r="B5384" s="74">
        <f>SUMIF([1]!Query1[Date],"="&amp;A5384,[1]!Query1[Quantity])</f>
        <v>0</v>
      </c>
      <c r="C5384" s="75" t="e">
        <f t="shared" si="169"/>
        <v>#DIV/0!</v>
      </c>
      <c r="D5384" s="74">
        <f>SUMIF([1]!Query1[Date],"="&amp;A5384,[1]!Query1[Trans_cnt])</f>
        <v>0</v>
      </c>
    </row>
    <row r="5385" spans="1:4" x14ac:dyDescent="0.25">
      <c r="A5385" s="8">
        <f t="shared" si="168"/>
        <v>50310</v>
      </c>
      <c r="B5385" s="74">
        <f>SUMIF([1]!Query1[Date],"="&amp;A5385,[1]!Query1[Quantity])</f>
        <v>0</v>
      </c>
      <c r="C5385" s="75" t="e">
        <f t="shared" si="169"/>
        <v>#DIV/0!</v>
      </c>
      <c r="D5385" s="74">
        <f>SUMIF([1]!Query1[Date],"="&amp;A5385,[1]!Query1[Trans_cnt])</f>
        <v>0</v>
      </c>
    </row>
    <row r="5386" spans="1:4" x14ac:dyDescent="0.25">
      <c r="A5386" s="8">
        <f t="shared" si="168"/>
        <v>50311</v>
      </c>
      <c r="B5386" s="74">
        <f>SUMIF([1]!Query1[Date],"="&amp;A5386,[1]!Query1[Quantity])</f>
        <v>0</v>
      </c>
      <c r="C5386" s="75" t="e">
        <f t="shared" si="169"/>
        <v>#DIV/0!</v>
      </c>
      <c r="D5386" s="74">
        <f>SUMIF([1]!Query1[Date],"="&amp;A5386,[1]!Query1[Trans_cnt])</f>
        <v>0</v>
      </c>
    </row>
    <row r="5387" spans="1:4" x14ac:dyDescent="0.25">
      <c r="A5387" s="8">
        <f t="shared" si="168"/>
        <v>50312</v>
      </c>
      <c r="B5387" s="74">
        <f>SUMIF([1]!Query1[Date],"="&amp;A5387,[1]!Query1[Quantity])</f>
        <v>0</v>
      </c>
      <c r="C5387" s="75" t="e">
        <f t="shared" si="169"/>
        <v>#DIV/0!</v>
      </c>
      <c r="D5387" s="74">
        <f>SUMIF([1]!Query1[Date],"="&amp;A5387,[1]!Query1[Trans_cnt])</f>
        <v>0</v>
      </c>
    </row>
    <row r="5388" spans="1:4" x14ac:dyDescent="0.25">
      <c r="A5388" s="8">
        <f t="shared" si="168"/>
        <v>50313</v>
      </c>
      <c r="B5388" s="74">
        <f>SUMIF([1]!Query1[Date],"="&amp;A5388,[1]!Query1[Quantity])</f>
        <v>0</v>
      </c>
      <c r="C5388" s="75" t="e">
        <f t="shared" si="169"/>
        <v>#DIV/0!</v>
      </c>
      <c r="D5388" s="74">
        <f>SUMIF([1]!Query1[Date],"="&amp;A5388,[1]!Query1[Trans_cnt])</f>
        <v>0</v>
      </c>
    </row>
    <row r="5389" spans="1:4" x14ac:dyDescent="0.25">
      <c r="A5389" s="8">
        <f t="shared" si="168"/>
        <v>50314</v>
      </c>
      <c r="B5389" s="74">
        <f>SUMIF([1]!Query1[Date],"="&amp;A5389,[1]!Query1[Quantity])</f>
        <v>0</v>
      </c>
      <c r="C5389" s="75" t="e">
        <f t="shared" si="169"/>
        <v>#DIV/0!</v>
      </c>
      <c r="D5389" s="74">
        <f>SUMIF([1]!Query1[Date],"="&amp;A5389,[1]!Query1[Trans_cnt])</f>
        <v>0</v>
      </c>
    </row>
    <row r="5390" spans="1:4" x14ac:dyDescent="0.25">
      <c r="A5390" s="8">
        <f t="shared" si="168"/>
        <v>50315</v>
      </c>
      <c r="B5390" s="74">
        <f>SUMIF([1]!Query1[Date],"="&amp;A5390,[1]!Query1[Quantity])</f>
        <v>0</v>
      </c>
      <c r="C5390" s="75" t="e">
        <f t="shared" si="169"/>
        <v>#DIV/0!</v>
      </c>
      <c r="D5390" s="74">
        <f>SUMIF([1]!Query1[Date],"="&amp;A5390,[1]!Query1[Trans_cnt])</f>
        <v>0</v>
      </c>
    </row>
    <row r="5391" spans="1:4" x14ac:dyDescent="0.25">
      <c r="A5391" s="8">
        <f t="shared" si="168"/>
        <v>50316</v>
      </c>
      <c r="B5391" s="74">
        <f>SUMIF([1]!Query1[Date],"="&amp;A5391,[1]!Query1[Quantity])</f>
        <v>0</v>
      </c>
      <c r="C5391" s="75" t="e">
        <f t="shared" si="169"/>
        <v>#DIV/0!</v>
      </c>
      <c r="D5391" s="74">
        <f>SUMIF([1]!Query1[Date],"="&amp;A5391,[1]!Query1[Trans_cnt])</f>
        <v>0</v>
      </c>
    </row>
    <row r="5392" spans="1:4" x14ac:dyDescent="0.25">
      <c r="A5392" s="8">
        <f t="shared" si="168"/>
        <v>50317</v>
      </c>
      <c r="B5392" s="74">
        <f>SUMIF([1]!Query1[Date],"="&amp;A5392,[1]!Query1[Quantity])</f>
        <v>0</v>
      </c>
      <c r="C5392" s="75" t="e">
        <f t="shared" si="169"/>
        <v>#DIV/0!</v>
      </c>
      <c r="D5392" s="74">
        <f>SUMIF([1]!Query1[Date],"="&amp;A5392,[1]!Query1[Trans_cnt])</f>
        <v>0</v>
      </c>
    </row>
    <row r="5393" spans="1:4" x14ac:dyDescent="0.25">
      <c r="A5393" s="8">
        <f t="shared" si="168"/>
        <v>50318</v>
      </c>
      <c r="B5393" s="74">
        <f>SUMIF([1]!Query1[Date],"="&amp;A5393,[1]!Query1[Quantity])</f>
        <v>0</v>
      </c>
      <c r="C5393" s="75" t="e">
        <f t="shared" si="169"/>
        <v>#DIV/0!</v>
      </c>
      <c r="D5393" s="74">
        <f>SUMIF([1]!Query1[Date],"="&amp;A5393,[1]!Query1[Trans_cnt])</f>
        <v>0</v>
      </c>
    </row>
    <row r="5394" spans="1:4" x14ac:dyDescent="0.25">
      <c r="A5394" s="8">
        <f t="shared" si="168"/>
        <v>50319</v>
      </c>
      <c r="B5394" s="74">
        <f>SUMIF([1]!Query1[Date],"="&amp;A5394,[1]!Query1[Quantity])</f>
        <v>0</v>
      </c>
      <c r="C5394" s="75" t="e">
        <f t="shared" si="169"/>
        <v>#DIV/0!</v>
      </c>
      <c r="D5394" s="74">
        <f>SUMIF([1]!Query1[Date],"="&amp;A5394,[1]!Query1[Trans_cnt])</f>
        <v>0</v>
      </c>
    </row>
    <row r="5395" spans="1:4" x14ac:dyDescent="0.25">
      <c r="A5395" s="8">
        <f t="shared" si="168"/>
        <v>50320</v>
      </c>
      <c r="B5395" s="74">
        <f>SUMIF([1]!Query1[Date],"="&amp;A5395,[1]!Query1[Quantity])</f>
        <v>0</v>
      </c>
      <c r="C5395" s="75" t="e">
        <f t="shared" si="169"/>
        <v>#DIV/0!</v>
      </c>
      <c r="D5395" s="74">
        <f>SUMIF([1]!Query1[Date],"="&amp;A5395,[1]!Query1[Trans_cnt])</f>
        <v>0</v>
      </c>
    </row>
    <row r="5396" spans="1:4" x14ac:dyDescent="0.25">
      <c r="A5396" s="8">
        <f t="shared" si="168"/>
        <v>50321</v>
      </c>
      <c r="B5396" s="74">
        <f>SUMIF([1]!Query1[Date],"="&amp;A5396,[1]!Query1[Quantity])</f>
        <v>0</v>
      </c>
      <c r="C5396" s="75" t="e">
        <f t="shared" si="169"/>
        <v>#DIV/0!</v>
      </c>
      <c r="D5396" s="74">
        <f>SUMIF([1]!Query1[Date],"="&amp;A5396,[1]!Query1[Trans_cnt])</f>
        <v>0</v>
      </c>
    </row>
    <row r="5397" spans="1:4" x14ac:dyDescent="0.25">
      <c r="A5397" s="8">
        <f t="shared" si="168"/>
        <v>50322</v>
      </c>
      <c r="B5397" s="74">
        <f>SUMIF([1]!Query1[Date],"="&amp;A5397,[1]!Query1[Quantity])</f>
        <v>0</v>
      </c>
      <c r="C5397" s="75" t="e">
        <f t="shared" si="169"/>
        <v>#DIV/0!</v>
      </c>
      <c r="D5397" s="74">
        <f>SUMIF([1]!Query1[Date],"="&amp;A5397,[1]!Query1[Trans_cnt])</f>
        <v>0</v>
      </c>
    </row>
    <row r="5398" spans="1:4" x14ac:dyDescent="0.25">
      <c r="A5398" s="8">
        <f t="shared" si="168"/>
        <v>50323</v>
      </c>
      <c r="B5398" s="74">
        <f>SUMIF([1]!Query1[Date],"="&amp;A5398,[1]!Query1[Quantity])</f>
        <v>0</v>
      </c>
      <c r="C5398" s="75" t="e">
        <f t="shared" si="169"/>
        <v>#DIV/0!</v>
      </c>
      <c r="D5398" s="74">
        <f>SUMIF([1]!Query1[Date],"="&amp;A5398,[1]!Query1[Trans_cnt])</f>
        <v>0</v>
      </c>
    </row>
    <row r="5399" spans="1:4" x14ac:dyDescent="0.25">
      <c r="A5399" s="8">
        <f t="shared" ref="A5399:A5462" si="170">A5398+1</f>
        <v>50324</v>
      </c>
      <c r="B5399" s="74">
        <f>SUMIF([1]!Query1[Date],"="&amp;A5399,[1]!Query1[Quantity])</f>
        <v>0</v>
      </c>
      <c r="C5399" s="75" t="e">
        <f t="shared" si="169"/>
        <v>#DIV/0!</v>
      </c>
      <c r="D5399" s="74">
        <f>SUMIF([1]!Query1[Date],"="&amp;A5399,[1]!Query1[Trans_cnt])</f>
        <v>0</v>
      </c>
    </row>
    <row r="5400" spans="1:4" x14ac:dyDescent="0.25">
      <c r="A5400" s="8">
        <f t="shared" si="170"/>
        <v>50325</v>
      </c>
      <c r="B5400" s="74">
        <f>SUMIF([1]!Query1[Date],"="&amp;A5400,[1]!Query1[Quantity])</f>
        <v>0</v>
      </c>
      <c r="C5400" s="75" t="e">
        <f t="shared" si="169"/>
        <v>#DIV/0!</v>
      </c>
      <c r="D5400" s="74">
        <f>SUMIF([1]!Query1[Date],"="&amp;A5400,[1]!Query1[Trans_cnt])</f>
        <v>0</v>
      </c>
    </row>
    <row r="5401" spans="1:4" x14ac:dyDescent="0.25">
      <c r="A5401" s="8">
        <f t="shared" si="170"/>
        <v>50326</v>
      </c>
      <c r="B5401" s="74">
        <f>SUMIF([1]!Query1[Date],"="&amp;A5401,[1]!Query1[Quantity])</f>
        <v>0</v>
      </c>
      <c r="C5401" s="75" t="e">
        <f t="shared" si="169"/>
        <v>#DIV/0!</v>
      </c>
      <c r="D5401" s="74">
        <f>SUMIF([1]!Query1[Date],"="&amp;A5401,[1]!Query1[Trans_cnt])</f>
        <v>0</v>
      </c>
    </row>
    <row r="5402" spans="1:4" x14ac:dyDescent="0.25">
      <c r="A5402" s="8">
        <f t="shared" si="170"/>
        <v>50327</v>
      </c>
      <c r="B5402" s="74">
        <f>SUMIF([1]!Query1[Date],"="&amp;A5402,[1]!Query1[Quantity])</f>
        <v>0</v>
      </c>
      <c r="C5402" s="75" t="e">
        <f t="shared" si="169"/>
        <v>#DIV/0!</v>
      </c>
      <c r="D5402" s="74">
        <f>SUMIF([1]!Query1[Date],"="&amp;A5402,[1]!Query1[Trans_cnt])</f>
        <v>0</v>
      </c>
    </row>
    <row r="5403" spans="1:4" x14ac:dyDescent="0.25">
      <c r="A5403" s="8">
        <f t="shared" si="170"/>
        <v>50328</v>
      </c>
      <c r="B5403" s="74">
        <f>SUMIF([1]!Query1[Date],"="&amp;A5403,[1]!Query1[Quantity])</f>
        <v>0</v>
      </c>
      <c r="C5403" s="75" t="e">
        <f t="shared" si="169"/>
        <v>#DIV/0!</v>
      </c>
      <c r="D5403" s="74">
        <f>SUMIF([1]!Query1[Date],"="&amp;A5403,[1]!Query1[Trans_cnt])</f>
        <v>0</v>
      </c>
    </row>
    <row r="5404" spans="1:4" x14ac:dyDescent="0.25">
      <c r="A5404" s="8">
        <f t="shared" si="170"/>
        <v>50329</v>
      </c>
      <c r="B5404" s="74">
        <f>SUMIF([1]!Query1[Date],"="&amp;A5404,[1]!Query1[Quantity])</f>
        <v>0</v>
      </c>
      <c r="C5404" s="75" t="e">
        <f t="shared" si="169"/>
        <v>#DIV/0!</v>
      </c>
      <c r="D5404" s="74">
        <f>SUMIF([1]!Query1[Date],"="&amp;A5404,[1]!Query1[Trans_cnt])</f>
        <v>0</v>
      </c>
    </row>
    <row r="5405" spans="1:4" x14ac:dyDescent="0.25">
      <c r="A5405" s="8">
        <f t="shared" si="170"/>
        <v>50330</v>
      </c>
      <c r="B5405" s="74">
        <f>SUMIF([1]!Query1[Date],"="&amp;A5405,[1]!Query1[Quantity])</f>
        <v>0</v>
      </c>
      <c r="C5405" s="75" t="e">
        <f t="shared" si="169"/>
        <v>#DIV/0!</v>
      </c>
      <c r="D5405" s="74">
        <f>SUMIF([1]!Query1[Date],"="&amp;A5405,[1]!Query1[Trans_cnt])</f>
        <v>0</v>
      </c>
    </row>
    <row r="5406" spans="1:4" x14ac:dyDescent="0.25">
      <c r="A5406" s="8">
        <f t="shared" si="170"/>
        <v>50331</v>
      </c>
      <c r="B5406" s="74">
        <f>SUMIF([1]!Query1[Date],"="&amp;A5406,[1]!Query1[Quantity])</f>
        <v>0</v>
      </c>
      <c r="C5406" s="75" t="e">
        <f t="shared" si="169"/>
        <v>#DIV/0!</v>
      </c>
      <c r="D5406" s="74">
        <f>SUMIF([1]!Query1[Date],"="&amp;A5406,[1]!Query1[Trans_cnt])</f>
        <v>0</v>
      </c>
    </row>
    <row r="5407" spans="1:4" x14ac:dyDescent="0.25">
      <c r="A5407" s="8">
        <f t="shared" si="170"/>
        <v>50332</v>
      </c>
      <c r="B5407" s="74">
        <f>SUMIF([1]!Query1[Date],"="&amp;A5407,[1]!Query1[Quantity])</f>
        <v>0</v>
      </c>
      <c r="C5407" s="75" t="e">
        <f t="shared" si="169"/>
        <v>#DIV/0!</v>
      </c>
      <c r="D5407" s="74">
        <f>SUMIF([1]!Query1[Date],"="&amp;A5407,[1]!Query1[Trans_cnt])</f>
        <v>0</v>
      </c>
    </row>
    <row r="5408" spans="1:4" x14ac:dyDescent="0.25">
      <c r="A5408" s="8">
        <f t="shared" si="170"/>
        <v>50333</v>
      </c>
      <c r="B5408" s="74">
        <f>SUMIF([1]!Query1[Date],"="&amp;A5408,[1]!Query1[Quantity])</f>
        <v>0</v>
      </c>
      <c r="C5408" s="75" t="e">
        <f t="shared" si="169"/>
        <v>#DIV/0!</v>
      </c>
      <c r="D5408" s="74">
        <f>SUMIF([1]!Query1[Date],"="&amp;A5408,[1]!Query1[Trans_cnt])</f>
        <v>0</v>
      </c>
    </row>
    <row r="5409" spans="1:4" x14ac:dyDescent="0.25">
      <c r="A5409" s="8">
        <f t="shared" si="170"/>
        <v>50334</v>
      </c>
      <c r="B5409" s="74">
        <f>SUMIF([1]!Query1[Date],"="&amp;A5409,[1]!Query1[Quantity])</f>
        <v>0</v>
      </c>
      <c r="C5409" s="75" t="e">
        <f t="shared" si="169"/>
        <v>#DIV/0!</v>
      </c>
      <c r="D5409" s="74">
        <f>SUMIF([1]!Query1[Date],"="&amp;A5409,[1]!Query1[Trans_cnt])</f>
        <v>0</v>
      </c>
    </row>
    <row r="5410" spans="1:4" x14ac:dyDescent="0.25">
      <c r="A5410" s="8">
        <f t="shared" si="170"/>
        <v>50335</v>
      </c>
      <c r="B5410" s="74">
        <f>SUMIF([1]!Query1[Date],"="&amp;A5410,[1]!Query1[Quantity])</f>
        <v>0</v>
      </c>
      <c r="C5410" s="75" t="e">
        <f t="shared" si="169"/>
        <v>#DIV/0!</v>
      </c>
      <c r="D5410" s="74">
        <f>SUMIF([1]!Query1[Date],"="&amp;A5410,[1]!Query1[Trans_cnt])</f>
        <v>0</v>
      </c>
    </row>
    <row r="5411" spans="1:4" x14ac:dyDescent="0.25">
      <c r="A5411" s="8">
        <f t="shared" si="170"/>
        <v>50336</v>
      </c>
      <c r="B5411" s="74">
        <f>SUMIF([1]!Query1[Date],"="&amp;A5411,[1]!Query1[Quantity])</f>
        <v>0</v>
      </c>
      <c r="C5411" s="75" t="e">
        <f t="shared" si="169"/>
        <v>#DIV/0!</v>
      </c>
      <c r="D5411" s="74">
        <f>SUMIF([1]!Query1[Date],"="&amp;A5411,[1]!Query1[Trans_cnt])</f>
        <v>0</v>
      </c>
    </row>
    <row r="5412" spans="1:4" x14ac:dyDescent="0.25">
      <c r="A5412" s="8">
        <f t="shared" si="170"/>
        <v>50337</v>
      </c>
      <c r="B5412" s="74">
        <f>SUMIF([1]!Query1[Date],"="&amp;A5412,[1]!Query1[Quantity])</f>
        <v>0</v>
      </c>
      <c r="C5412" s="75" t="e">
        <f t="shared" si="169"/>
        <v>#DIV/0!</v>
      </c>
      <c r="D5412" s="74">
        <f>SUMIF([1]!Query1[Date],"="&amp;A5412,[1]!Query1[Trans_cnt])</f>
        <v>0</v>
      </c>
    </row>
    <row r="5413" spans="1:4" x14ac:dyDescent="0.25">
      <c r="A5413" s="8">
        <f t="shared" si="170"/>
        <v>50338</v>
      </c>
      <c r="B5413" s="74">
        <f>SUMIF([1]!Query1[Date],"="&amp;A5413,[1]!Query1[Quantity])</f>
        <v>0</v>
      </c>
      <c r="C5413" s="75" t="e">
        <f t="shared" si="169"/>
        <v>#DIV/0!</v>
      </c>
      <c r="D5413" s="74">
        <f>SUMIF([1]!Query1[Date],"="&amp;A5413,[1]!Query1[Trans_cnt])</f>
        <v>0</v>
      </c>
    </row>
    <row r="5414" spans="1:4" x14ac:dyDescent="0.25">
      <c r="A5414" s="8">
        <f t="shared" si="170"/>
        <v>50339</v>
      </c>
      <c r="B5414" s="74">
        <f>SUMIF([1]!Query1[Date],"="&amp;A5414,[1]!Query1[Quantity])</f>
        <v>0</v>
      </c>
      <c r="C5414" s="75" t="e">
        <f t="shared" si="169"/>
        <v>#DIV/0!</v>
      </c>
      <c r="D5414" s="74">
        <f>SUMIF([1]!Query1[Date],"="&amp;A5414,[1]!Query1[Trans_cnt])</f>
        <v>0</v>
      </c>
    </row>
    <row r="5415" spans="1:4" x14ac:dyDescent="0.25">
      <c r="A5415" s="8">
        <f t="shared" si="170"/>
        <v>50340</v>
      </c>
      <c r="B5415" s="74">
        <f>SUMIF([1]!Query1[Date],"="&amp;A5415,[1]!Query1[Quantity])</f>
        <v>0</v>
      </c>
      <c r="C5415" s="75" t="e">
        <f t="shared" si="169"/>
        <v>#DIV/0!</v>
      </c>
      <c r="D5415" s="74">
        <f>SUMIF([1]!Query1[Date],"="&amp;A5415,[1]!Query1[Trans_cnt])</f>
        <v>0</v>
      </c>
    </row>
    <row r="5416" spans="1:4" x14ac:dyDescent="0.25">
      <c r="A5416" s="8">
        <f t="shared" si="170"/>
        <v>50341</v>
      </c>
      <c r="B5416" s="74">
        <f>SUMIF([1]!Query1[Date],"="&amp;A5416,[1]!Query1[Quantity])</f>
        <v>0</v>
      </c>
      <c r="C5416" s="75" t="e">
        <f t="shared" si="169"/>
        <v>#DIV/0!</v>
      </c>
      <c r="D5416" s="74">
        <f>SUMIF([1]!Query1[Date],"="&amp;A5416,[1]!Query1[Trans_cnt])</f>
        <v>0</v>
      </c>
    </row>
    <row r="5417" spans="1:4" x14ac:dyDescent="0.25">
      <c r="A5417" s="8">
        <f t="shared" si="170"/>
        <v>50342</v>
      </c>
      <c r="B5417" s="74">
        <f>SUMIF([1]!Query1[Date],"="&amp;A5417,[1]!Query1[Quantity])</f>
        <v>0</v>
      </c>
      <c r="C5417" s="75" t="e">
        <f t="shared" si="169"/>
        <v>#DIV/0!</v>
      </c>
      <c r="D5417" s="74">
        <f>SUMIF([1]!Query1[Date],"="&amp;A5417,[1]!Query1[Trans_cnt])</f>
        <v>0</v>
      </c>
    </row>
    <row r="5418" spans="1:4" x14ac:dyDescent="0.25">
      <c r="A5418" s="8">
        <f t="shared" si="170"/>
        <v>50343</v>
      </c>
      <c r="B5418" s="74">
        <f>SUMIF([1]!Query1[Date],"="&amp;A5418,[1]!Query1[Quantity])</f>
        <v>0</v>
      </c>
      <c r="C5418" s="75" t="e">
        <f t="shared" si="169"/>
        <v>#DIV/0!</v>
      </c>
      <c r="D5418" s="74">
        <f>SUMIF([1]!Query1[Date],"="&amp;A5418,[1]!Query1[Trans_cnt])</f>
        <v>0</v>
      </c>
    </row>
    <row r="5419" spans="1:4" x14ac:dyDescent="0.25">
      <c r="A5419" s="8">
        <f t="shared" si="170"/>
        <v>50344</v>
      </c>
      <c r="B5419" s="74">
        <f>SUMIF([1]!Query1[Date],"="&amp;A5419,[1]!Query1[Quantity])</f>
        <v>0</v>
      </c>
      <c r="C5419" s="75" t="e">
        <f t="shared" si="169"/>
        <v>#DIV/0!</v>
      </c>
      <c r="D5419" s="74">
        <f>SUMIF([1]!Query1[Date],"="&amp;A5419,[1]!Query1[Trans_cnt])</f>
        <v>0</v>
      </c>
    </row>
    <row r="5420" spans="1:4" x14ac:dyDescent="0.25">
      <c r="A5420" s="8">
        <f t="shared" si="170"/>
        <v>50345</v>
      </c>
      <c r="B5420" s="74">
        <f>SUMIF([1]!Query1[Date],"="&amp;A5420,[1]!Query1[Quantity])</f>
        <v>0</v>
      </c>
      <c r="C5420" s="75" t="e">
        <f t="shared" si="169"/>
        <v>#DIV/0!</v>
      </c>
      <c r="D5420" s="74">
        <f>SUMIF([1]!Query1[Date],"="&amp;A5420,[1]!Query1[Trans_cnt])</f>
        <v>0</v>
      </c>
    </row>
    <row r="5421" spans="1:4" x14ac:dyDescent="0.25">
      <c r="A5421" s="8">
        <f t="shared" si="170"/>
        <v>50346</v>
      </c>
      <c r="B5421" s="74">
        <f>SUMIF([1]!Query1[Date],"="&amp;A5421,[1]!Query1[Quantity])</f>
        <v>0</v>
      </c>
      <c r="C5421" s="75" t="e">
        <f t="shared" si="169"/>
        <v>#DIV/0!</v>
      </c>
      <c r="D5421" s="74">
        <f>SUMIF([1]!Query1[Date],"="&amp;A5421,[1]!Query1[Trans_cnt])</f>
        <v>0</v>
      </c>
    </row>
    <row r="5422" spans="1:4" x14ac:dyDescent="0.25">
      <c r="A5422" s="8">
        <f t="shared" si="170"/>
        <v>50347</v>
      </c>
      <c r="B5422" s="74">
        <f>SUMIF([1]!Query1[Date],"="&amp;A5422,[1]!Query1[Quantity])</f>
        <v>0</v>
      </c>
      <c r="C5422" s="75" t="e">
        <f t="shared" si="169"/>
        <v>#DIV/0!</v>
      </c>
      <c r="D5422" s="74">
        <f>SUMIF([1]!Query1[Date],"="&amp;A5422,[1]!Query1[Trans_cnt])</f>
        <v>0</v>
      </c>
    </row>
    <row r="5423" spans="1:4" x14ac:dyDescent="0.25">
      <c r="A5423" s="8">
        <f t="shared" si="170"/>
        <v>50348</v>
      </c>
      <c r="B5423" s="74">
        <f>SUMIF([1]!Query1[Date],"="&amp;A5423,[1]!Query1[Quantity])</f>
        <v>0</v>
      </c>
      <c r="C5423" s="75" t="e">
        <f t="shared" si="169"/>
        <v>#DIV/0!</v>
      </c>
      <c r="D5423" s="74">
        <f>SUMIF([1]!Query1[Date],"="&amp;A5423,[1]!Query1[Trans_cnt])</f>
        <v>0</v>
      </c>
    </row>
    <row r="5424" spans="1:4" x14ac:dyDescent="0.25">
      <c r="A5424" s="8">
        <f t="shared" si="170"/>
        <v>50349</v>
      </c>
      <c r="B5424" s="74">
        <f>SUMIF([1]!Query1[Date],"="&amp;A5424,[1]!Query1[Quantity])</f>
        <v>0</v>
      </c>
      <c r="C5424" s="75" t="e">
        <f t="shared" si="169"/>
        <v>#DIV/0!</v>
      </c>
      <c r="D5424" s="74">
        <f>SUMIF([1]!Query1[Date],"="&amp;A5424,[1]!Query1[Trans_cnt])</f>
        <v>0</v>
      </c>
    </row>
    <row r="5425" spans="1:4" x14ac:dyDescent="0.25">
      <c r="A5425" s="8">
        <f t="shared" si="170"/>
        <v>50350</v>
      </c>
      <c r="B5425" s="74">
        <f>SUMIF([1]!Query1[Date],"="&amp;A5425,[1]!Query1[Quantity])</f>
        <v>0</v>
      </c>
      <c r="C5425" s="75" t="e">
        <f t="shared" si="169"/>
        <v>#DIV/0!</v>
      </c>
      <c r="D5425" s="74">
        <f>SUMIF([1]!Query1[Date],"="&amp;A5425,[1]!Query1[Trans_cnt])</f>
        <v>0</v>
      </c>
    </row>
    <row r="5426" spans="1:4" x14ac:dyDescent="0.25">
      <c r="A5426" s="8">
        <f t="shared" si="170"/>
        <v>50351</v>
      </c>
      <c r="B5426" s="74">
        <f>SUMIF([1]!Query1[Date],"="&amp;A5426,[1]!Query1[Quantity])</f>
        <v>0</v>
      </c>
      <c r="C5426" s="75" t="e">
        <f t="shared" si="169"/>
        <v>#DIV/0!</v>
      </c>
      <c r="D5426" s="74">
        <f>SUMIF([1]!Query1[Date],"="&amp;A5426,[1]!Query1[Trans_cnt])</f>
        <v>0</v>
      </c>
    </row>
    <row r="5427" spans="1:4" x14ac:dyDescent="0.25">
      <c r="A5427" s="8">
        <f t="shared" si="170"/>
        <v>50352</v>
      </c>
      <c r="B5427" s="74">
        <f>SUMIF([1]!Query1[Date],"="&amp;A5427,[1]!Query1[Quantity])</f>
        <v>0</v>
      </c>
      <c r="C5427" s="75" t="e">
        <f t="shared" si="169"/>
        <v>#DIV/0!</v>
      </c>
      <c r="D5427" s="74">
        <f>SUMIF([1]!Query1[Date],"="&amp;A5427,[1]!Query1[Trans_cnt])</f>
        <v>0</v>
      </c>
    </row>
    <row r="5428" spans="1:4" x14ac:dyDescent="0.25">
      <c r="A5428" s="8">
        <f t="shared" si="170"/>
        <v>50353</v>
      </c>
      <c r="B5428" s="74">
        <f>SUMIF([1]!Query1[Date],"="&amp;A5428,[1]!Query1[Quantity])</f>
        <v>0</v>
      </c>
      <c r="C5428" s="75" t="e">
        <f t="shared" si="169"/>
        <v>#DIV/0!</v>
      </c>
      <c r="D5428" s="74">
        <f>SUMIF([1]!Query1[Date],"="&amp;A5428,[1]!Query1[Trans_cnt])</f>
        <v>0</v>
      </c>
    </row>
    <row r="5429" spans="1:4" x14ac:dyDescent="0.25">
      <c r="A5429" s="8">
        <f t="shared" si="170"/>
        <v>50354</v>
      </c>
      <c r="B5429" s="74">
        <f>SUMIF([1]!Query1[Date],"="&amp;A5429,[1]!Query1[Quantity])</f>
        <v>0</v>
      </c>
      <c r="C5429" s="75" t="e">
        <f t="shared" si="169"/>
        <v>#DIV/0!</v>
      </c>
      <c r="D5429" s="74">
        <f>SUMIF([1]!Query1[Date],"="&amp;A5429,[1]!Query1[Trans_cnt])</f>
        <v>0</v>
      </c>
    </row>
    <row r="5430" spans="1:4" x14ac:dyDescent="0.25">
      <c r="A5430" s="8">
        <f t="shared" si="170"/>
        <v>50355</v>
      </c>
      <c r="B5430" s="74">
        <f>SUMIF([1]!Query1[Date],"="&amp;A5430,[1]!Query1[Quantity])</f>
        <v>0</v>
      </c>
      <c r="C5430" s="75" t="e">
        <f t="shared" si="169"/>
        <v>#DIV/0!</v>
      </c>
      <c r="D5430" s="74">
        <f>SUMIF([1]!Query1[Date],"="&amp;A5430,[1]!Query1[Trans_cnt])</f>
        <v>0</v>
      </c>
    </row>
    <row r="5431" spans="1:4" x14ac:dyDescent="0.25">
      <c r="A5431" s="8">
        <f t="shared" si="170"/>
        <v>50356</v>
      </c>
      <c r="B5431" s="74">
        <f>SUMIF([1]!Query1[Date],"="&amp;A5431,[1]!Query1[Quantity])</f>
        <v>0</v>
      </c>
      <c r="C5431" s="75" t="e">
        <f t="shared" si="169"/>
        <v>#DIV/0!</v>
      </c>
      <c r="D5431" s="74">
        <f>SUMIF([1]!Query1[Date],"="&amp;A5431,[1]!Query1[Trans_cnt])</f>
        <v>0</v>
      </c>
    </row>
    <row r="5432" spans="1:4" x14ac:dyDescent="0.25">
      <c r="A5432" s="8">
        <f t="shared" si="170"/>
        <v>50357</v>
      </c>
      <c r="B5432" s="74">
        <f>SUMIF([1]!Query1[Date],"="&amp;A5432,[1]!Query1[Quantity])</f>
        <v>0</v>
      </c>
      <c r="C5432" s="75" t="e">
        <f t="shared" si="169"/>
        <v>#DIV/0!</v>
      </c>
      <c r="D5432" s="74">
        <f>SUMIF([1]!Query1[Date],"="&amp;A5432,[1]!Query1[Trans_cnt])</f>
        <v>0</v>
      </c>
    </row>
    <row r="5433" spans="1:4" x14ac:dyDescent="0.25">
      <c r="A5433" s="8">
        <f t="shared" si="170"/>
        <v>50358</v>
      </c>
      <c r="B5433" s="74">
        <f>SUMIF([1]!Query1[Date],"="&amp;A5433,[1]!Query1[Quantity])</f>
        <v>0</v>
      </c>
      <c r="C5433" s="75" t="e">
        <f t="shared" si="169"/>
        <v>#DIV/0!</v>
      </c>
      <c r="D5433" s="74">
        <f>SUMIF([1]!Query1[Date],"="&amp;A5433,[1]!Query1[Trans_cnt])</f>
        <v>0</v>
      </c>
    </row>
    <row r="5434" spans="1:4" x14ac:dyDescent="0.25">
      <c r="A5434" s="8">
        <f t="shared" si="170"/>
        <v>50359</v>
      </c>
      <c r="B5434" s="74">
        <f>SUMIF([1]!Query1[Date],"="&amp;A5434,[1]!Query1[Quantity])</f>
        <v>0</v>
      </c>
      <c r="C5434" s="75" t="e">
        <f t="shared" si="169"/>
        <v>#DIV/0!</v>
      </c>
      <c r="D5434" s="74">
        <f>SUMIF([1]!Query1[Date],"="&amp;A5434,[1]!Query1[Trans_cnt])</f>
        <v>0</v>
      </c>
    </row>
    <row r="5435" spans="1:4" x14ac:dyDescent="0.25">
      <c r="A5435" s="8">
        <f t="shared" si="170"/>
        <v>50360</v>
      </c>
      <c r="B5435" s="74">
        <f>SUMIF([1]!Query1[Date],"="&amp;A5435,[1]!Query1[Quantity])</f>
        <v>0</v>
      </c>
      <c r="C5435" s="75" t="e">
        <f t="shared" si="169"/>
        <v>#DIV/0!</v>
      </c>
      <c r="D5435" s="74">
        <f>SUMIF([1]!Query1[Date],"="&amp;A5435,[1]!Query1[Trans_cnt])</f>
        <v>0</v>
      </c>
    </row>
    <row r="5436" spans="1:4" x14ac:dyDescent="0.25">
      <c r="A5436" s="8">
        <f t="shared" si="170"/>
        <v>50361</v>
      </c>
      <c r="B5436" s="74">
        <f>SUMIF([1]!Query1[Date],"="&amp;A5436,[1]!Query1[Quantity])</f>
        <v>0</v>
      </c>
      <c r="C5436" s="75" t="e">
        <f t="shared" si="169"/>
        <v>#DIV/0!</v>
      </c>
      <c r="D5436" s="74">
        <f>SUMIF([1]!Query1[Date],"="&amp;A5436,[1]!Query1[Trans_cnt])</f>
        <v>0</v>
      </c>
    </row>
    <row r="5437" spans="1:4" x14ac:dyDescent="0.25">
      <c r="A5437" s="8">
        <f t="shared" si="170"/>
        <v>50362</v>
      </c>
      <c r="B5437" s="74">
        <f>SUMIF([1]!Query1[Date],"="&amp;A5437,[1]!Query1[Quantity])</f>
        <v>0</v>
      </c>
      <c r="C5437" s="75" t="e">
        <f t="shared" si="169"/>
        <v>#DIV/0!</v>
      </c>
      <c r="D5437" s="74">
        <f>SUMIF([1]!Query1[Date],"="&amp;A5437,[1]!Query1[Trans_cnt])</f>
        <v>0</v>
      </c>
    </row>
    <row r="5438" spans="1:4" x14ac:dyDescent="0.25">
      <c r="A5438" s="8">
        <f t="shared" si="170"/>
        <v>50363</v>
      </c>
      <c r="B5438" s="74">
        <f>SUMIF([1]!Query1[Date],"="&amp;A5438,[1]!Query1[Quantity])</f>
        <v>0</v>
      </c>
      <c r="C5438" s="75" t="e">
        <f t="shared" si="169"/>
        <v>#DIV/0!</v>
      </c>
      <c r="D5438" s="74">
        <f>SUMIF([1]!Query1[Date],"="&amp;A5438,[1]!Query1[Trans_cnt])</f>
        <v>0</v>
      </c>
    </row>
    <row r="5439" spans="1:4" x14ac:dyDescent="0.25">
      <c r="A5439" s="8">
        <f t="shared" si="170"/>
        <v>50364</v>
      </c>
      <c r="B5439" s="74">
        <f>SUMIF([1]!Query1[Date],"="&amp;A5439,[1]!Query1[Quantity])</f>
        <v>0</v>
      </c>
      <c r="C5439" s="75" t="e">
        <f t="shared" si="169"/>
        <v>#DIV/0!</v>
      </c>
      <c r="D5439" s="74">
        <f>SUMIF([1]!Query1[Date],"="&amp;A5439,[1]!Query1[Trans_cnt])</f>
        <v>0</v>
      </c>
    </row>
    <row r="5440" spans="1:4" x14ac:dyDescent="0.25">
      <c r="A5440" s="8">
        <f t="shared" si="170"/>
        <v>50365</v>
      </c>
      <c r="B5440" s="74">
        <f>SUMIF([1]!Query1[Date],"="&amp;A5440,[1]!Query1[Quantity])</f>
        <v>0</v>
      </c>
      <c r="C5440" s="75" t="e">
        <f t="shared" si="169"/>
        <v>#DIV/0!</v>
      </c>
      <c r="D5440" s="74">
        <f>SUMIF([1]!Query1[Date],"="&amp;A5440,[1]!Query1[Trans_cnt])</f>
        <v>0</v>
      </c>
    </row>
    <row r="5441" spans="1:4" x14ac:dyDescent="0.25">
      <c r="A5441" s="8">
        <f t="shared" si="170"/>
        <v>50366</v>
      </c>
      <c r="B5441" s="74">
        <f>SUMIF([1]!Query1[Date],"="&amp;A5441,[1]!Query1[Quantity])</f>
        <v>0</v>
      </c>
      <c r="C5441" s="75" t="e">
        <f t="shared" si="169"/>
        <v>#DIV/0!</v>
      </c>
      <c r="D5441" s="74">
        <f>SUMIF([1]!Query1[Date],"="&amp;A5441,[1]!Query1[Trans_cnt])</f>
        <v>0</v>
      </c>
    </row>
    <row r="5442" spans="1:4" x14ac:dyDescent="0.25">
      <c r="A5442" s="8">
        <f t="shared" si="170"/>
        <v>50367</v>
      </c>
      <c r="B5442" s="74">
        <f>SUMIF([1]!Query1[Date],"="&amp;A5442,[1]!Query1[Quantity])</f>
        <v>0</v>
      </c>
      <c r="C5442" s="75" t="e">
        <f t="shared" si="169"/>
        <v>#DIV/0!</v>
      </c>
      <c r="D5442" s="74">
        <f>SUMIF([1]!Query1[Date],"="&amp;A5442,[1]!Query1[Trans_cnt])</f>
        <v>0</v>
      </c>
    </row>
    <row r="5443" spans="1:4" x14ac:dyDescent="0.25">
      <c r="A5443" s="8">
        <f t="shared" si="170"/>
        <v>50368</v>
      </c>
      <c r="B5443" s="74">
        <f>SUMIF([1]!Query1[Date],"="&amp;A5443,[1]!Query1[Quantity])</f>
        <v>0</v>
      </c>
      <c r="C5443" s="75" t="e">
        <f t="shared" ref="C5443:C5506" si="171">B5443/D5443</f>
        <v>#DIV/0!</v>
      </c>
      <c r="D5443" s="74">
        <f>SUMIF([1]!Query1[Date],"="&amp;A5443,[1]!Query1[Trans_cnt])</f>
        <v>0</v>
      </c>
    </row>
    <row r="5444" spans="1:4" x14ac:dyDescent="0.25">
      <c r="A5444" s="8">
        <f t="shared" si="170"/>
        <v>50369</v>
      </c>
      <c r="B5444" s="74">
        <f>SUMIF([1]!Query1[Date],"="&amp;A5444,[1]!Query1[Quantity])</f>
        <v>0</v>
      </c>
      <c r="C5444" s="75" t="e">
        <f t="shared" si="171"/>
        <v>#DIV/0!</v>
      </c>
      <c r="D5444" s="74">
        <f>SUMIF([1]!Query1[Date],"="&amp;A5444,[1]!Query1[Trans_cnt])</f>
        <v>0</v>
      </c>
    </row>
    <row r="5445" spans="1:4" x14ac:dyDescent="0.25">
      <c r="A5445" s="8">
        <f t="shared" si="170"/>
        <v>50370</v>
      </c>
      <c r="B5445" s="74">
        <f>SUMIF([1]!Query1[Date],"="&amp;A5445,[1]!Query1[Quantity])</f>
        <v>0</v>
      </c>
      <c r="C5445" s="75" t="e">
        <f t="shared" si="171"/>
        <v>#DIV/0!</v>
      </c>
      <c r="D5445" s="74">
        <f>SUMIF([1]!Query1[Date],"="&amp;A5445,[1]!Query1[Trans_cnt])</f>
        <v>0</v>
      </c>
    </row>
    <row r="5446" spans="1:4" x14ac:dyDescent="0.25">
      <c r="A5446" s="8">
        <f t="shared" si="170"/>
        <v>50371</v>
      </c>
      <c r="B5446" s="74">
        <f>SUMIF([1]!Query1[Date],"="&amp;A5446,[1]!Query1[Quantity])</f>
        <v>0</v>
      </c>
      <c r="C5446" s="75" t="e">
        <f t="shared" si="171"/>
        <v>#DIV/0!</v>
      </c>
      <c r="D5446" s="74">
        <f>SUMIF([1]!Query1[Date],"="&amp;A5446,[1]!Query1[Trans_cnt])</f>
        <v>0</v>
      </c>
    </row>
    <row r="5447" spans="1:4" x14ac:dyDescent="0.25">
      <c r="A5447" s="8">
        <f t="shared" si="170"/>
        <v>50372</v>
      </c>
      <c r="B5447" s="74">
        <f>SUMIF([1]!Query1[Date],"="&amp;A5447,[1]!Query1[Quantity])</f>
        <v>0</v>
      </c>
      <c r="C5447" s="75" t="e">
        <f t="shared" si="171"/>
        <v>#DIV/0!</v>
      </c>
      <c r="D5447" s="74">
        <f>SUMIF([1]!Query1[Date],"="&amp;A5447,[1]!Query1[Trans_cnt])</f>
        <v>0</v>
      </c>
    </row>
    <row r="5448" spans="1:4" x14ac:dyDescent="0.25">
      <c r="A5448" s="8">
        <f t="shared" si="170"/>
        <v>50373</v>
      </c>
      <c r="B5448" s="74">
        <f>SUMIF([1]!Query1[Date],"="&amp;A5448,[1]!Query1[Quantity])</f>
        <v>0</v>
      </c>
      <c r="C5448" s="75" t="e">
        <f t="shared" si="171"/>
        <v>#DIV/0!</v>
      </c>
      <c r="D5448" s="74">
        <f>SUMIF([1]!Query1[Date],"="&amp;A5448,[1]!Query1[Trans_cnt])</f>
        <v>0</v>
      </c>
    </row>
    <row r="5449" spans="1:4" x14ac:dyDescent="0.25">
      <c r="A5449" s="8">
        <f t="shared" si="170"/>
        <v>50374</v>
      </c>
      <c r="B5449" s="74">
        <f>SUMIF([1]!Query1[Date],"="&amp;A5449,[1]!Query1[Quantity])</f>
        <v>0</v>
      </c>
      <c r="C5449" s="75" t="e">
        <f t="shared" si="171"/>
        <v>#DIV/0!</v>
      </c>
      <c r="D5449" s="74">
        <f>SUMIF([1]!Query1[Date],"="&amp;A5449,[1]!Query1[Trans_cnt])</f>
        <v>0</v>
      </c>
    </row>
    <row r="5450" spans="1:4" x14ac:dyDescent="0.25">
      <c r="A5450" s="8">
        <f t="shared" si="170"/>
        <v>50375</v>
      </c>
      <c r="B5450" s="74">
        <f>SUMIF([1]!Query1[Date],"="&amp;A5450,[1]!Query1[Quantity])</f>
        <v>0</v>
      </c>
      <c r="C5450" s="75" t="e">
        <f t="shared" si="171"/>
        <v>#DIV/0!</v>
      </c>
      <c r="D5450" s="74">
        <f>SUMIF([1]!Query1[Date],"="&amp;A5450,[1]!Query1[Trans_cnt])</f>
        <v>0</v>
      </c>
    </row>
    <row r="5451" spans="1:4" x14ac:dyDescent="0.25">
      <c r="A5451" s="8">
        <f t="shared" si="170"/>
        <v>50376</v>
      </c>
      <c r="B5451" s="74">
        <f>SUMIF([1]!Query1[Date],"="&amp;A5451,[1]!Query1[Quantity])</f>
        <v>0</v>
      </c>
      <c r="C5451" s="75" t="e">
        <f t="shared" si="171"/>
        <v>#DIV/0!</v>
      </c>
      <c r="D5451" s="74">
        <f>SUMIF([1]!Query1[Date],"="&amp;A5451,[1]!Query1[Trans_cnt])</f>
        <v>0</v>
      </c>
    </row>
    <row r="5452" spans="1:4" x14ac:dyDescent="0.25">
      <c r="A5452" s="8">
        <f t="shared" si="170"/>
        <v>50377</v>
      </c>
      <c r="B5452" s="74">
        <f>SUMIF([1]!Query1[Date],"="&amp;A5452,[1]!Query1[Quantity])</f>
        <v>0</v>
      </c>
      <c r="C5452" s="75" t="e">
        <f t="shared" si="171"/>
        <v>#DIV/0!</v>
      </c>
      <c r="D5452" s="74">
        <f>SUMIF([1]!Query1[Date],"="&amp;A5452,[1]!Query1[Trans_cnt])</f>
        <v>0</v>
      </c>
    </row>
    <row r="5453" spans="1:4" x14ac:dyDescent="0.25">
      <c r="A5453" s="8">
        <f t="shared" si="170"/>
        <v>50378</v>
      </c>
      <c r="B5453" s="74">
        <f>SUMIF([1]!Query1[Date],"="&amp;A5453,[1]!Query1[Quantity])</f>
        <v>0</v>
      </c>
      <c r="C5453" s="75" t="e">
        <f t="shared" si="171"/>
        <v>#DIV/0!</v>
      </c>
      <c r="D5453" s="74">
        <f>SUMIF([1]!Query1[Date],"="&amp;A5453,[1]!Query1[Trans_cnt])</f>
        <v>0</v>
      </c>
    </row>
    <row r="5454" spans="1:4" x14ac:dyDescent="0.25">
      <c r="A5454" s="8">
        <f t="shared" si="170"/>
        <v>50379</v>
      </c>
      <c r="B5454" s="74">
        <f>SUMIF([1]!Query1[Date],"="&amp;A5454,[1]!Query1[Quantity])</f>
        <v>0</v>
      </c>
      <c r="C5454" s="75" t="e">
        <f t="shared" si="171"/>
        <v>#DIV/0!</v>
      </c>
      <c r="D5454" s="74">
        <f>SUMIF([1]!Query1[Date],"="&amp;A5454,[1]!Query1[Trans_cnt])</f>
        <v>0</v>
      </c>
    </row>
    <row r="5455" spans="1:4" x14ac:dyDescent="0.25">
      <c r="A5455" s="8">
        <f t="shared" si="170"/>
        <v>50380</v>
      </c>
      <c r="B5455" s="74">
        <f>SUMIF([1]!Query1[Date],"="&amp;A5455,[1]!Query1[Quantity])</f>
        <v>0</v>
      </c>
      <c r="C5455" s="75" t="e">
        <f t="shared" si="171"/>
        <v>#DIV/0!</v>
      </c>
      <c r="D5455" s="74">
        <f>SUMIF([1]!Query1[Date],"="&amp;A5455,[1]!Query1[Trans_cnt])</f>
        <v>0</v>
      </c>
    </row>
    <row r="5456" spans="1:4" x14ac:dyDescent="0.25">
      <c r="A5456" s="8">
        <f t="shared" si="170"/>
        <v>50381</v>
      </c>
      <c r="B5456" s="74">
        <f>SUMIF([1]!Query1[Date],"="&amp;A5456,[1]!Query1[Quantity])</f>
        <v>0</v>
      </c>
      <c r="C5456" s="75" t="e">
        <f t="shared" si="171"/>
        <v>#DIV/0!</v>
      </c>
      <c r="D5456" s="74">
        <f>SUMIF([1]!Query1[Date],"="&amp;A5456,[1]!Query1[Trans_cnt])</f>
        <v>0</v>
      </c>
    </row>
    <row r="5457" spans="1:4" x14ac:dyDescent="0.25">
      <c r="A5457" s="8">
        <f t="shared" si="170"/>
        <v>50382</v>
      </c>
      <c r="B5457" s="74">
        <f>SUMIF([1]!Query1[Date],"="&amp;A5457,[1]!Query1[Quantity])</f>
        <v>0</v>
      </c>
      <c r="C5457" s="75" t="e">
        <f t="shared" si="171"/>
        <v>#DIV/0!</v>
      </c>
      <c r="D5457" s="74">
        <f>SUMIF([1]!Query1[Date],"="&amp;A5457,[1]!Query1[Trans_cnt])</f>
        <v>0</v>
      </c>
    </row>
    <row r="5458" spans="1:4" x14ac:dyDescent="0.25">
      <c r="A5458" s="8">
        <f t="shared" si="170"/>
        <v>50383</v>
      </c>
      <c r="B5458" s="74">
        <f>SUMIF([1]!Query1[Date],"="&amp;A5458,[1]!Query1[Quantity])</f>
        <v>0</v>
      </c>
      <c r="C5458" s="75" t="e">
        <f t="shared" si="171"/>
        <v>#DIV/0!</v>
      </c>
      <c r="D5458" s="74">
        <f>SUMIF([1]!Query1[Date],"="&amp;A5458,[1]!Query1[Trans_cnt])</f>
        <v>0</v>
      </c>
    </row>
    <row r="5459" spans="1:4" x14ac:dyDescent="0.25">
      <c r="A5459" s="8">
        <f t="shared" si="170"/>
        <v>50384</v>
      </c>
      <c r="B5459" s="74">
        <f>SUMIF([1]!Query1[Date],"="&amp;A5459,[1]!Query1[Quantity])</f>
        <v>0</v>
      </c>
      <c r="C5459" s="75" t="e">
        <f t="shared" si="171"/>
        <v>#DIV/0!</v>
      </c>
      <c r="D5459" s="74">
        <f>SUMIF([1]!Query1[Date],"="&amp;A5459,[1]!Query1[Trans_cnt])</f>
        <v>0</v>
      </c>
    </row>
    <row r="5460" spans="1:4" x14ac:dyDescent="0.25">
      <c r="A5460" s="8">
        <f t="shared" si="170"/>
        <v>50385</v>
      </c>
      <c r="B5460" s="74">
        <f>SUMIF([1]!Query1[Date],"="&amp;A5460,[1]!Query1[Quantity])</f>
        <v>0</v>
      </c>
      <c r="C5460" s="75" t="e">
        <f t="shared" si="171"/>
        <v>#DIV/0!</v>
      </c>
      <c r="D5460" s="74">
        <f>SUMIF([1]!Query1[Date],"="&amp;A5460,[1]!Query1[Trans_cnt])</f>
        <v>0</v>
      </c>
    </row>
    <row r="5461" spans="1:4" x14ac:dyDescent="0.25">
      <c r="A5461" s="8">
        <f t="shared" si="170"/>
        <v>50386</v>
      </c>
      <c r="B5461" s="74">
        <f>SUMIF([1]!Query1[Date],"="&amp;A5461,[1]!Query1[Quantity])</f>
        <v>0</v>
      </c>
      <c r="C5461" s="75" t="e">
        <f t="shared" si="171"/>
        <v>#DIV/0!</v>
      </c>
      <c r="D5461" s="74">
        <f>SUMIF([1]!Query1[Date],"="&amp;A5461,[1]!Query1[Trans_cnt])</f>
        <v>0</v>
      </c>
    </row>
    <row r="5462" spans="1:4" x14ac:dyDescent="0.25">
      <c r="A5462" s="8">
        <f t="shared" si="170"/>
        <v>50387</v>
      </c>
      <c r="B5462" s="74">
        <f>SUMIF([1]!Query1[Date],"="&amp;A5462,[1]!Query1[Quantity])</f>
        <v>0</v>
      </c>
      <c r="C5462" s="75" t="e">
        <f t="shared" si="171"/>
        <v>#DIV/0!</v>
      </c>
      <c r="D5462" s="74">
        <f>SUMIF([1]!Query1[Date],"="&amp;A5462,[1]!Query1[Trans_cnt])</f>
        <v>0</v>
      </c>
    </row>
    <row r="5463" spans="1:4" x14ac:dyDescent="0.25">
      <c r="A5463" s="8">
        <f t="shared" ref="A5463:A5526" si="172">A5462+1</f>
        <v>50388</v>
      </c>
      <c r="B5463" s="74">
        <f>SUMIF([1]!Query1[Date],"="&amp;A5463,[1]!Query1[Quantity])</f>
        <v>0</v>
      </c>
      <c r="C5463" s="75" t="e">
        <f t="shared" si="171"/>
        <v>#DIV/0!</v>
      </c>
      <c r="D5463" s="74">
        <f>SUMIF([1]!Query1[Date],"="&amp;A5463,[1]!Query1[Trans_cnt])</f>
        <v>0</v>
      </c>
    </row>
    <row r="5464" spans="1:4" x14ac:dyDescent="0.25">
      <c r="A5464" s="8">
        <f t="shared" si="172"/>
        <v>50389</v>
      </c>
      <c r="B5464" s="74">
        <f>SUMIF([1]!Query1[Date],"="&amp;A5464,[1]!Query1[Quantity])</f>
        <v>0</v>
      </c>
      <c r="C5464" s="75" t="e">
        <f t="shared" si="171"/>
        <v>#DIV/0!</v>
      </c>
      <c r="D5464" s="74">
        <f>SUMIF([1]!Query1[Date],"="&amp;A5464,[1]!Query1[Trans_cnt])</f>
        <v>0</v>
      </c>
    </row>
    <row r="5465" spans="1:4" x14ac:dyDescent="0.25">
      <c r="A5465" s="8">
        <f t="shared" si="172"/>
        <v>50390</v>
      </c>
      <c r="B5465" s="74">
        <f>SUMIF([1]!Query1[Date],"="&amp;A5465,[1]!Query1[Quantity])</f>
        <v>0</v>
      </c>
      <c r="C5465" s="75" t="e">
        <f t="shared" si="171"/>
        <v>#DIV/0!</v>
      </c>
      <c r="D5465" s="74">
        <f>SUMIF([1]!Query1[Date],"="&amp;A5465,[1]!Query1[Trans_cnt])</f>
        <v>0</v>
      </c>
    </row>
    <row r="5466" spans="1:4" x14ac:dyDescent="0.25">
      <c r="A5466" s="8">
        <f t="shared" si="172"/>
        <v>50391</v>
      </c>
      <c r="B5466" s="74">
        <f>SUMIF([1]!Query1[Date],"="&amp;A5466,[1]!Query1[Quantity])</f>
        <v>0</v>
      </c>
      <c r="C5466" s="75" t="e">
        <f t="shared" si="171"/>
        <v>#DIV/0!</v>
      </c>
      <c r="D5466" s="74">
        <f>SUMIF([1]!Query1[Date],"="&amp;A5466,[1]!Query1[Trans_cnt])</f>
        <v>0</v>
      </c>
    </row>
    <row r="5467" spans="1:4" x14ac:dyDescent="0.25">
      <c r="A5467" s="8">
        <f t="shared" si="172"/>
        <v>50392</v>
      </c>
      <c r="B5467" s="74">
        <f>SUMIF([1]!Query1[Date],"="&amp;A5467,[1]!Query1[Quantity])</f>
        <v>0</v>
      </c>
      <c r="C5467" s="75" t="e">
        <f t="shared" si="171"/>
        <v>#DIV/0!</v>
      </c>
      <c r="D5467" s="74">
        <f>SUMIF([1]!Query1[Date],"="&amp;A5467,[1]!Query1[Trans_cnt])</f>
        <v>0</v>
      </c>
    </row>
    <row r="5468" spans="1:4" x14ac:dyDescent="0.25">
      <c r="A5468" s="8">
        <f t="shared" si="172"/>
        <v>50393</v>
      </c>
      <c r="B5468" s="74">
        <f>SUMIF([1]!Query1[Date],"="&amp;A5468,[1]!Query1[Quantity])</f>
        <v>0</v>
      </c>
      <c r="C5468" s="75" t="e">
        <f t="shared" si="171"/>
        <v>#DIV/0!</v>
      </c>
      <c r="D5468" s="74">
        <f>SUMIF([1]!Query1[Date],"="&amp;A5468,[1]!Query1[Trans_cnt])</f>
        <v>0</v>
      </c>
    </row>
    <row r="5469" spans="1:4" x14ac:dyDescent="0.25">
      <c r="A5469" s="8">
        <f t="shared" si="172"/>
        <v>50394</v>
      </c>
      <c r="B5469" s="74">
        <f>SUMIF([1]!Query1[Date],"="&amp;A5469,[1]!Query1[Quantity])</f>
        <v>0</v>
      </c>
      <c r="C5469" s="75" t="e">
        <f t="shared" si="171"/>
        <v>#DIV/0!</v>
      </c>
      <c r="D5469" s="74">
        <f>SUMIF([1]!Query1[Date],"="&amp;A5469,[1]!Query1[Trans_cnt])</f>
        <v>0</v>
      </c>
    </row>
    <row r="5470" spans="1:4" x14ac:dyDescent="0.25">
      <c r="A5470" s="8">
        <f t="shared" si="172"/>
        <v>50395</v>
      </c>
      <c r="B5470" s="74">
        <f>SUMIF([1]!Query1[Date],"="&amp;A5470,[1]!Query1[Quantity])</f>
        <v>0</v>
      </c>
      <c r="C5470" s="75" t="e">
        <f t="shared" si="171"/>
        <v>#DIV/0!</v>
      </c>
      <c r="D5470" s="74">
        <f>SUMIF([1]!Query1[Date],"="&amp;A5470,[1]!Query1[Trans_cnt])</f>
        <v>0</v>
      </c>
    </row>
    <row r="5471" spans="1:4" x14ac:dyDescent="0.25">
      <c r="A5471" s="8">
        <f t="shared" si="172"/>
        <v>50396</v>
      </c>
      <c r="B5471" s="74">
        <f>SUMIF([1]!Query1[Date],"="&amp;A5471,[1]!Query1[Quantity])</f>
        <v>0</v>
      </c>
      <c r="C5471" s="75" t="e">
        <f t="shared" si="171"/>
        <v>#DIV/0!</v>
      </c>
      <c r="D5471" s="74">
        <f>SUMIF([1]!Query1[Date],"="&amp;A5471,[1]!Query1[Trans_cnt])</f>
        <v>0</v>
      </c>
    </row>
    <row r="5472" spans="1:4" x14ac:dyDescent="0.25">
      <c r="A5472" s="8">
        <f t="shared" si="172"/>
        <v>50397</v>
      </c>
      <c r="B5472" s="74">
        <f>SUMIF([1]!Query1[Date],"="&amp;A5472,[1]!Query1[Quantity])</f>
        <v>0</v>
      </c>
      <c r="C5472" s="75" t="e">
        <f t="shared" si="171"/>
        <v>#DIV/0!</v>
      </c>
      <c r="D5472" s="74">
        <f>SUMIF([1]!Query1[Date],"="&amp;A5472,[1]!Query1[Trans_cnt])</f>
        <v>0</v>
      </c>
    </row>
    <row r="5473" spans="1:4" x14ac:dyDescent="0.25">
      <c r="A5473" s="8">
        <f t="shared" si="172"/>
        <v>50398</v>
      </c>
      <c r="B5473" s="74">
        <f>SUMIF([1]!Query1[Date],"="&amp;A5473,[1]!Query1[Quantity])</f>
        <v>0</v>
      </c>
      <c r="C5473" s="75" t="e">
        <f t="shared" si="171"/>
        <v>#DIV/0!</v>
      </c>
      <c r="D5473" s="74">
        <f>SUMIF([1]!Query1[Date],"="&amp;A5473,[1]!Query1[Trans_cnt])</f>
        <v>0</v>
      </c>
    </row>
    <row r="5474" spans="1:4" x14ac:dyDescent="0.25">
      <c r="A5474" s="8">
        <f t="shared" si="172"/>
        <v>50399</v>
      </c>
      <c r="B5474" s="74">
        <f>SUMIF([1]!Query1[Date],"="&amp;A5474,[1]!Query1[Quantity])</f>
        <v>0</v>
      </c>
      <c r="C5474" s="75" t="e">
        <f t="shared" si="171"/>
        <v>#DIV/0!</v>
      </c>
      <c r="D5474" s="74">
        <f>SUMIF([1]!Query1[Date],"="&amp;A5474,[1]!Query1[Trans_cnt])</f>
        <v>0</v>
      </c>
    </row>
    <row r="5475" spans="1:4" x14ac:dyDescent="0.25">
      <c r="A5475" s="8">
        <f t="shared" si="172"/>
        <v>50400</v>
      </c>
      <c r="B5475" s="74">
        <f>SUMIF([1]!Query1[Date],"="&amp;A5475,[1]!Query1[Quantity])</f>
        <v>0</v>
      </c>
      <c r="C5475" s="75" t="e">
        <f t="shared" si="171"/>
        <v>#DIV/0!</v>
      </c>
      <c r="D5475" s="74">
        <f>SUMIF([1]!Query1[Date],"="&amp;A5475,[1]!Query1[Trans_cnt])</f>
        <v>0</v>
      </c>
    </row>
    <row r="5476" spans="1:4" x14ac:dyDescent="0.25">
      <c r="A5476" s="8">
        <f t="shared" si="172"/>
        <v>50401</v>
      </c>
      <c r="B5476" s="74">
        <f>SUMIF([1]!Query1[Date],"="&amp;A5476,[1]!Query1[Quantity])</f>
        <v>0</v>
      </c>
      <c r="C5476" s="75" t="e">
        <f t="shared" si="171"/>
        <v>#DIV/0!</v>
      </c>
      <c r="D5476" s="74">
        <f>SUMIF([1]!Query1[Date],"="&amp;A5476,[1]!Query1[Trans_cnt])</f>
        <v>0</v>
      </c>
    </row>
    <row r="5477" spans="1:4" x14ac:dyDescent="0.25">
      <c r="A5477" s="8">
        <f t="shared" si="172"/>
        <v>50402</v>
      </c>
      <c r="B5477" s="74">
        <f>SUMIF([1]!Query1[Date],"="&amp;A5477,[1]!Query1[Quantity])</f>
        <v>0</v>
      </c>
      <c r="C5477" s="75" t="e">
        <f t="shared" si="171"/>
        <v>#DIV/0!</v>
      </c>
      <c r="D5477" s="74">
        <f>SUMIF([1]!Query1[Date],"="&amp;A5477,[1]!Query1[Trans_cnt])</f>
        <v>0</v>
      </c>
    </row>
    <row r="5478" spans="1:4" x14ac:dyDescent="0.25">
      <c r="A5478" s="8">
        <f t="shared" si="172"/>
        <v>50403</v>
      </c>
      <c r="B5478" s="74">
        <f>SUMIF([1]!Query1[Date],"="&amp;A5478,[1]!Query1[Quantity])</f>
        <v>0</v>
      </c>
      <c r="C5478" s="75" t="e">
        <f t="shared" si="171"/>
        <v>#DIV/0!</v>
      </c>
      <c r="D5478" s="74">
        <f>SUMIF([1]!Query1[Date],"="&amp;A5478,[1]!Query1[Trans_cnt])</f>
        <v>0</v>
      </c>
    </row>
    <row r="5479" spans="1:4" x14ac:dyDescent="0.25">
      <c r="A5479" s="8">
        <f t="shared" si="172"/>
        <v>50404</v>
      </c>
      <c r="B5479" s="74">
        <f>SUMIF([1]!Query1[Date],"="&amp;A5479,[1]!Query1[Quantity])</f>
        <v>0</v>
      </c>
      <c r="C5479" s="75" t="e">
        <f t="shared" si="171"/>
        <v>#DIV/0!</v>
      </c>
      <c r="D5479" s="74">
        <f>SUMIF([1]!Query1[Date],"="&amp;A5479,[1]!Query1[Trans_cnt])</f>
        <v>0</v>
      </c>
    </row>
    <row r="5480" spans="1:4" x14ac:dyDescent="0.25">
      <c r="A5480" s="8">
        <f t="shared" si="172"/>
        <v>50405</v>
      </c>
      <c r="B5480" s="74">
        <f>SUMIF([1]!Query1[Date],"="&amp;A5480,[1]!Query1[Quantity])</f>
        <v>0</v>
      </c>
      <c r="C5480" s="75" t="e">
        <f t="shared" si="171"/>
        <v>#DIV/0!</v>
      </c>
      <c r="D5480" s="74">
        <f>SUMIF([1]!Query1[Date],"="&amp;A5480,[1]!Query1[Trans_cnt])</f>
        <v>0</v>
      </c>
    </row>
    <row r="5481" spans="1:4" x14ac:dyDescent="0.25">
      <c r="A5481" s="8">
        <f t="shared" si="172"/>
        <v>50406</v>
      </c>
      <c r="B5481" s="74">
        <f>SUMIF([1]!Query1[Date],"="&amp;A5481,[1]!Query1[Quantity])</f>
        <v>0</v>
      </c>
      <c r="C5481" s="75" t="e">
        <f t="shared" si="171"/>
        <v>#DIV/0!</v>
      </c>
      <c r="D5481" s="74">
        <f>SUMIF([1]!Query1[Date],"="&amp;A5481,[1]!Query1[Trans_cnt])</f>
        <v>0</v>
      </c>
    </row>
    <row r="5482" spans="1:4" x14ac:dyDescent="0.25">
      <c r="A5482" s="8">
        <f t="shared" si="172"/>
        <v>50407</v>
      </c>
      <c r="B5482" s="74">
        <f>SUMIF([1]!Query1[Date],"="&amp;A5482,[1]!Query1[Quantity])</f>
        <v>0</v>
      </c>
      <c r="C5482" s="75" t="e">
        <f t="shared" si="171"/>
        <v>#DIV/0!</v>
      </c>
      <c r="D5482" s="74">
        <f>SUMIF([1]!Query1[Date],"="&amp;A5482,[1]!Query1[Trans_cnt])</f>
        <v>0</v>
      </c>
    </row>
    <row r="5483" spans="1:4" x14ac:dyDescent="0.25">
      <c r="A5483" s="8">
        <f t="shared" si="172"/>
        <v>50408</v>
      </c>
      <c r="B5483" s="74">
        <f>SUMIF([1]!Query1[Date],"="&amp;A5483,[1]!Query1[Quantity])</f>
        <v>0</v>
      </c>
      <c r="C5483" s="75" t="e">
        <f t="shared" si="171"/>
        <v>#DIV/0!</v>
      </c>
      <c r="D5483" s="74">
        <f>SUMIF([1]!Query1[Date],"="&amp;A5483,[1]!Query1[Trans_cnt])</f>
        <v>0</v>
      </c>
    </row>
    <row r="5484" spans="1:4" x14ac:dyDescent="0.25">
      <c r="A5484" s="8">
        <f t="shared" si="172"/>
        <v>50409</v>
      </c>
      <c r="B5484" s="74">
        <f>SUMIF([1]!Query1[Date],"="&amp;A5484,[1]!Query1[Quantity])</f>
        <v>0</v>
      </c>
      <c r="C5484" s="75" t="e">
        <f t="shared" si="171"/>
        <v>#DIV/0!</v>
      </c>
      <c r="D5484" s="74">
        <f>SUMIF([1]!Query1[Date],"="&amp;A5484,[1]!Query1[Trans_cnt])</f>
        <v>0</v>
      </c>
    </row>
    <row r="5485" spans="1:4" x14ac:dyDescent="0.25">
      <c r="A5485" s="8">
        <f t="shared" si="172"/>
        <v>50410</v>
      </c>
      <c r="B5485" s="74">
        <f>SUMIF([1]!Query1[Date],"="&amp;A5485,[1]!Query1[Quantity])</f>
        <v>0</v>
      </c>
      <c r="C5485" s="75" t="e">
        <f t="shared" si="171"/>
        <v>#DIV/0!</v>
      </c>
      <c r="D5485" s="74">
        <f>SUMIF([1]!Query1[Date],"="&amp;A5485,[1]!Query1[Trans_cnt])</f>
        <v>0</v>
      </c>
    </row>
    <row r="5486" spans="1:4" x14ac:dyDescent="0.25">
      <c r="A5486" s="8">
        <f t="shared" si="172"/>
        <v>50411</v>
      </c>
      <c r="B5486" s="74">
        <f>SUMIF([1]!Query1[Date],"="&amp;A5486,[1]!Query1[Quantity])</f>
        <v>0</v>
      </c>
      <c r="C5486" s="75" t="e">
        <f t="shared" si="171"/>
        <v>#DIV/0!</v>
      </c>
      <c r="D5486" s="74">
        <f>SUMIF([1]!Query1[Date],"="&amp;A5486,[1]!Query1[Trans_cnt])</f>
        <v>0</v>
      </c>
    </row>
    <row r="5487" spans="1:4" x14ac:dyDescent="0.25">
      <c r="A5487" s="8">
        <f t="shared" si="172"/>
        <v>50412</v>
      </c>
      <c r="B5487" s="74">
        <f>SUMIF([1]!Query1[Date],"="&amp;A5487,[1]!Query1[Quantity])</f>
        <v>0</v>
      </c>
      <c r="C5487" s="75" t="e">
        <f t="shared" si="171"/>
        <v>#DIV/0!</v>
      </c>
      <c r="D5487" s="74">
        <f>SUMIF([1]!Query1[Date],"="&amp;A5487,[1]!Query1[Trans_cnt])</f>
        <v>0</v>
      </c>
    </row>
    <row r="5488" spans="1:4" x14ac:dyDescent="0.25">
      <c r="A5488" s="8">
        <f t="shared" si="172"/>
        <v>50413</v>
      </c>
      <c r="B5488" s="74">
        <f>SUMIF([1]!Query1[Date],"="&amp;A5488,[1]!Query1[Quantity])</f>
        <v>0</v>
      </c>
      <c r="C5488" s="75" t="e">
        <f t="shared" si="171"/>
        <v>#DIV/0!</v>
      </c>
      <c r="D5488" s="74">
        <f>SUMIF([1]!Query1[Date],"="&amp;A5488,[1]!Query1[Trans_cnt])</f>
        <v>0</v>
      </c>
    </row>
    <row r="5489" spans="1:4" x14ac:dyDescent="0.25">
      <c r="A5489" s="8">
        <f t="shared" si="172"/>
        <v>50414</v>
      </c>
      <c r="B5489" s="74">
        <f>SUMIF([1]!Query1[Date],"="&amp;A5489,[1]!Query1[Quantity])</f>
        <v>0</v>
      </c>
      <c r="C5489" s="75" t="e">
        <f t="shared" si="171"/>
        <v>#DIV/0!</v>
      </c>
      <c r="D5489" s="74">
        <f>SUMIF([1]!Query1[Date],"="&amp;A5489,[1]!Query1[Trans_cnt])</f>
        <v>0</v>
      </c>
    </row>
    <row r="5490" spans="1:4" x14ac:dyDescent="0.25">
      <c r="A5490" s="8">
        <f t="shared" si="172"/>
        <v>50415</v>
      </c>
      <c r="B5490" s="74">
        <f>SUMIF([1]!Query1[Date],"="&amp;A5490,[1]!Query1[Quantity])</f>
        <v>0</v>
      </c>
      <c r="C5490" s="75" t="e">
        <f t="shared" si="171"/>
        <v>#DIV/0!</v>
      </c>
      <c r="D5490" s="74">
        <f>SUMIF([1]!Query1[Date],"="&amp;A5490,[1]!Query1[Trans_cnt])</f>
        <v>0</v>
      </c>
    </row>
    <row r="5491" spans="1:4" x14ac:dyDescent="0.25">
      <c r="A5491" s="8">
        <f t="shared" si="172"/>
        <v>50416</v>
      </c>
      <c r="B5491" s="74">
        <f>SUMIF([1]!Query1[Date],"="&amp;A5491,[1]!Query1[Quantity])</f>
        <v>0</v>
      </c>
      <c r="C5491" s="75" t="e">
        <f t="shared" si="171"/>
        <v>#DIV/0!</v>
      </c>
      <c r="D5491" s="74">
        <f>SUMIF([1]!Query1[Date],"="&amp;A5491,[1]!Query1[Trans_cnt])</f>
        <v>0</v>
      </c>
    </row>
    <row r="5492" spans="1:4" x14ac:dyDescent="0.25">
      <c r="A5492" s="8">
        <f t="shared" si="172"/>
        <v>50417</v>
      </c>
      <c r="B5492" s="74">
        <f>SUMIF([1]!Query1[Date],"="&amp;A5492,[1]!Query1[Quantity])</f>
        <v>0</v>
      </c>
      <c r="C5492" s="75" t="e">
        <f t="shared" si="171"/>
        <v>#DIV/0!</v>
      </c>
      <c r="D5492" s="74">
        <f>SUMIF([1]!Query1[Date],"="&amp;A5492,[1]!Query1[Trans_cnt])</f>
        <v>0</v>
      </c>
    </row>
    <row r="5493" spans="1:4" x14ac:dyDescent="0.25">
      <c r="A5493" s="8">
        <f t="shared" si="172"/>
        <v>50418</v>
      </c>
      <c r="B5493" s="74">
        <f>SUMIF([1]!Query1[Date],"="&amp;A5493,[1]!Query1[Quantity])</f>
        <v>0</v>
      </c>
      <c r="C5493" s="75" t="e">
        <f t="shared" si="171"/>
        <v>#DIV/0!</v>
      </c>
      <c r="D5493" s="74">
        <f>SUMIF([1]!Query1[Date],"="&amp;A5493,[1]!Query1[Trans_cnt])</f>
        <v>0</v>
      </c>
    </row>
    <row r="5494" spans="1:4" x14ac:dyDescent="0.25">
      <c r="A5494" s="8">
        <f t="shared" si="172"/>
        <v>50419</v>
      </c>
      <c r="B5494" s="74">
        <f>SUMIF([1]!Query1[Date],"="&amp;A5494,[1]!Query1[Quantity])</f>
        <v>0</v>
      </c>
      <c r="C5494" s="75" t="e">
        <f t="shared" si="171"/>
        <v>#DIV/0!</v>
      </c>
      <c r="D5494" s="74">
        <f>SUMIF([1]!Query1[Date],"="&amp;A5494,[1]!Query1[Trans_cnt])</f>
        <v>0</v>
      </c>
    </row>
    <row r="5495" spans="1:4" x14ac:dyDescent="0.25">
      <c r="A5495" s="8">
        <f t="shared" si="172"/>
        <v>50420</v>
      </c>
      <c r="B5495" s="74">
        <f>SUMIF([1]!Query1[Date],"="&amp;A5495,[1]!Query1[Quantity])</f>
        <v>0</v>
      </c>
      <c r="C5495" s="75" t="e">
        <f t="shared" si="171"/>
        <v>#DIV/0!</v>
      </c>
      <c r="D5495" s="74">
        <f>SUMIF([1]!Query1[Date],"="&amp;A5495,[1]!Query1[Trans_cnt])</f>
        <v>0</v>
      </c>
    </row>
    <row r="5496" spans="1:4" x14ac:dyDescent="0.25">
      <c r="A5496" s="8">
        <f t="shared" si="172"/>
        <v>50421</v>
      </c>
      <c r="B5496" s="74">
        <f>SUMIF([1]!Query1[Date],"="&amp;A5496,[1]!Query1[Quantity])</f>
        <v>0</v>
      </c>
      <c r="C5496" s="75" t="e">
        <f t="shared" si="171"/>
        <v>#DIV/0!</v>
      </c>
      <c r="D5496" s="74">
        <f>SUMIF([1]!Query1[Date],"="&amp;A5496,[1]!Query1[Trans_cnt])</f>
        <v>0</v>
      </c>
    </row>
    <row r="5497" spans="1:4" x14ac:dyDescent="0.25">
      <c r="A5497" s="8">
        <f t="shared" si="172"/>
        <v>50422</v>
      </c>
      <c r="B5497" s="74">
        <f>SUMIF([1]!Query1[Date],"="&amp;A5497,[1]!Query1[Quantity])</f>
        <v>0</v>
      </c>
      <c r="C5497" s="75" t="e">
        <f t="shared" si="171"/>
        <v>#DIV/0!</v>
      </c>
      <c r="D5497" s="74">
        <f>SUMIF([1]!Query1[Date],"="&amp;A5497,[1]!Query1[Trans_cnt])</f>
        <v>0</v>
      </c>
    </row>
    <row r="5498" spans="1:4" x14ac:dyDescent="0.25">
      <c r="A5498" s="8">
        <f t="shared" si="172"/>
        <v>50423</v>
      </c>
      <c r="B5498" s="74">
        <f>SUMIF([1]!Query1[Date],"="&amp;A5498,[1]!Query1[Quantity])</f>
        <v>0</v>
      </c>
      <c r="C5498" s="75" t="e">
        <f t="shared" si="171"/>
        <v>#DIV/0!</v>
      </c>
      <c r="D5498" s="74">
        <f>SUMIF([1]!Query1[Date],"="&amp;A5498,[1]!Query1[Trans_cnt])</f>
        <v>0</v>
      </c>
    </row>
    <row r="5499" spans="1:4" x14ac:dyDescent="0.25">
      <c r="A5499" s="8">
        <f t="shared" si="172"/>
        <v>50424</v>
      </c>
      <c r="B5499" s="74">
        <f>SUMIF([1]!Query1[Date],"="&amp;A5499,[1]!Query1[Quantity])</f>
        <v>0</v>
      </c>
      <c r="C5499" s="75" t="e">
        <f t="shared" si="171"/>
        <v>#DIV/0!</v>
      </c>
      <c r="D5499" s="74">
        <f>SUMIF([1]!Query1[Date],"="&amp;A5499,[1]!Query1[Trans_cnt])</f>
        <v>0</v>
      </c>
    </row>
    <row r="5500" spans="1:4" x14ac:dyDescent="0.25">
      <c r="A5500" s="8">
        <f t="shared" si="172"/>
        <v>50425</v>
      </c>
      <c r="B5500" s="74">
        <f>SUMIF([1]!Query1[Date],"="&amp;A5500,[1]!Query1[Quantity])</f>
        <v>0</v>
      </c>
      <c r="C5500" s="75" t="e">
        <f t="shared" si="171"/>
        <v>#DIV/0!</v>
      </c>
      <c r="D5500" s="74">
        <f>SUMIF([1]!Query1[Date],"="&amp;A5500,[1]!Query1[Trans_cnt])</f>
        <v>0</v>
      </c>
    </row>
    <row r="5501" spans="1:4" x14ac:dyDescent="0.25">
      <c r="A5501" s="8">
        <f t="shared" si="172"/>
        <v>50426</v>
      </c>
      <c r="B5501" s="74">
        <f>SUMIF([1]!Query1[Date],"="&amp;A5501,[1]!Query1[Quantity])</f>
        <v>0</v>
      </c>
      <c r="C5501" s="75" t="e">
        <f t="shared" si="171"/>
        <v>#DIV/0!</v>
      </c>
      <c r="D5501" s="74">
        <f>SUMIF([1]!Query1[Date],"="&amp;A5501,[1]!Query1[Trans_cnt])</f>
        <v>0</v>
      </c>
    </row>
    <row r="5502" spans="1:4" x14ac:dyDescent="0.25">
      <c r="A5502" s="8">
        <f t="shared" si="172"/>
        <v>50427</v>
      </c>
      <c r="B5502" s="74">
        <f>SUMIF([1]!Query1[Date],"="&amp;A5502,[1]!Query1[Quantity])</f>
        <v>0</v>
      </c>
      <c r="C5502" s="75" t="e">
        <f t="shared" si="171"/>
        <v>#DIV/0!</v>
      </c>
      <c r="D5502" s="74">
        <f>SUMIF([1]!Query1[Date],"="&amp;A5502,[1]!Query1[Trans_cnt])</f>
        <v>0</v>
      </c>
    </row>
    <row r="5503" spans="1:4" x14ac:dyDescent="0.25">
      <c r="A5503" s="8">
        <f t="shared" si="172"/>
        <v>50428</v>
      </c>
      <c r="B5503" s="74">
        <f>SUMIF([1]!Query1[Date],"="&amp;A5503,[1]!Query1[Quantity])</f>
        <v>0</v>
      </c>
      <c r="C5503" s="75" t="e">
        <f t="shared" si="171"/>
        <v>#DIV/0!</v>
      </c>
      <c r="D5503" s="74">
        <f>SUMIF([1]!Query1[Date],"="&amp;A5503,[1]!Query1[Trans_cnt])</f>
        <v>0</v>
      </c>
    </row>
    <row r="5504" spans="1:4" x14ac:dyDescent="0.25">
      <c r="A5504" s="8">
        <f t="shared" si="172"/>
        <v>50429</v>
      </c>
      <c r="B5504" s="74">
        <f>SUMIF([1]!Query1[Date],"="&amp;A5504,[1]!Query1[Quantity])</f>
        <v>0</v>
      </c>
      <c r="C5504" s="75" t="e">
        <f t="shared" si="171"/>
        <v>#DIV/0!</v>
      </c>
      <c r="D5504" s="74">
        <f>SUMIF([1]!Query1[Date],"="&amp;A5504,[1]!Query1[Trans_cnt])</f>
        <v>0</v>
      </c>
    </row>
    <row r="5505" spans="1:4" x14ac:dyDescent="0.25">
      <c r="A5505" s="8">
        <f t="shared" si="172"/>
        <v>50430</v>
      </c>
      <c r="B5505" s="74">
        <f>SUMIF([1]!Query1[Date],"="&amp;A5505,[1]!Query1[Quantity])</f>
        <v>0</v>
      </c>
      <c r="C5505" s="75" t="e">
        <f t="shared" si="171"/>
        <v>#DIV/0!</v>
      </c>
      <c r="D5505" s="74">
        <f>SUMIF([1]!Query1[Date],"="&amp;A5505,[1]!Query1[Trans_cnt])</f>
        <v>0</v>
      </c>
    </row>
    <row r="5506" spans="1:4" x14ac:dyDescent="0.25">
      <c r="A5506" s="8">
        <f t="shared" si="172"/>
        <v>50431</v>
      </c>
      <c r="B5506" s="74">
        <f>SUMIF([1]!Query1[Date],"="&amp;A5506,[1]!Query1[Quantity])</f>
        <v>0</v>
      </c>
      <c r="C5506" s="75" t="e">
        <f t="shared" si="171"/>
        <v>#DIV/0!</v>
      </c>
      <c r="D5506" s="74">
        <f>SUMIF([1]!Query1[Date],"="&amp;A5506,[1]!Query1[Trans_cnt])</f>
        <v>0</v>
      </c>
    </row>
    <row r="5507" spans="1:4" x14ac:dyDescent="0.25">
      <c r="A5507" s="8">
        <f t="shared" si="172"/>
        <v>50432</v>
      </c>
      <c r="B5507" s="74">
        <f>SUMIF([1]!Query1[Date],"="&amp;A5507,[1]!Query1[Quantity])</f>
        <v>0</v>
      </c>
      <c r="C5507" s="75" t="e">
        <f t="shared" ref="C5507:C5570" si="173">B5507/D5507</f>
        <v>#DIV/0!</v>
      </c>
      <c r="D5507" s="74">
        <f>SUMIF([1]!Query1[Date],"="&amp;A5507,[1]!Query1[Trans_cnt])</f>
        <v>0</v>
      </c>
    </row>
    <row r="5508" spans="1:4" x14ac:dyDescent="0.25">
      <c r="A5508" s="8">
        <f t="shared" si="172"/>
        <v>50433</v>
      </c>
      <c r="B5508" s="74">
        <f>SUMIF([1]!Query1[Date],"="&amp;A5508,[1]!Query1[Quantity])</f>
        <v>0</v>
      </c>
      <c r="C5508" s="75" t="e">
        <f t="shared" si="173"/>
        <v>#DIV/0!</v>
      </c>
      <c r="D5508" s="74">
        <f>SUMIF([1]!Query1[Date],"="&amp;A5508,[1]!Query1[Trans_cnt])</f>
        <v>0</v>
      </c>
    </row>
    <row r="5509" spans="1:4" x14ac:dyDescent="0.25">
      <c r="A5509" s="8">
        <f t="shared" si="172"/>
        <v>50434</v>
      </c>
      <c r="B5509" s="74">
        <f>SUMIF([1]!Query1[Date],"="&amp;A5509,[1]!Query1[Quantity])</f>
        <v>0</v>
      </c>
      <c r="C5509" s="75" t="e">
        <f t="shared" si="173"/>
        <v>#DIV/0!</v>
      </c>
      <c r="D5509" s="74">
        <f>SUMIF([1]!Query1[Date],"="&amp;A5509,[1]!Query1[Trans_cnt])</f>
        <v>0</v>
      </c>
    </row>
    <row r="5510" spans="1:4" x14ac:dyDescent="0.25">
      <c r="A5510" s="8">
        <f t="shared" si="172"/>
        <v>50435</v>
      </c>
      <c r="B5510" s="74">
        <f>SUMIF([1]!Query1[Date],"="&amp;A5510,[1]!Query1[Quantity])</f>
        <v>0</v>
      </c>
      <c r="C5510" s="75" t="e">
        <f t="shared" si="173"/>
        <v>#DIV/0!</v>
      </c>
      <c r="D5510" s="74">
        <f>SUMIF([1]!Query1[Date],"="&amp;A5510,[1]!Query1[Trans_cnt])</f>
        <v>0</v>
      </c>
    </row>
    <row r="5511" spans="1:4" x14ac:dyDescent="0.25">
      <c r="A5511" s="8">
        <f t="shared" si="172"/>
        <v>50436</v>
      </c>
      <c r="B5511" s="74">
        <f>SUMIF([1]!Query1[Date],"="&amp;A5511,[1]!Query1[Quantity])</f>
        <v>0</v>
      </c>
      <c r="C5511" s="75" t="e">
        <f t="shared" si="173"/>
        <v>#DIV/0!</v>
      </c>
      <c r="D5511" s="74">
        <f>SUMIF([1]!Query1[Date],"="&amp;A5511,[1]!Query1[Trans_cnt])</f>
        <v>0</v>
      </c>
    </row>
    <row r="5512" spans="1:4" x14ac:dyDescent="0.25">
      <c r="A5512" s="8">
        <f t="shared" si="172"/>
        <v>50437</v>
      </c>
      <c r="B5512" s="74">
        <f>SUMIF([1]!Query1[Date],"="&amp;A5512,[1]!Query1[Quantity])</f>
        <v>0</v>
      </c>
      <c r="C5512" s="75" t="e">
        <f t="shared" si="173"/>
        <v>#DIV/0!</v>
      </c>
      <c r="D5512" s="74">
        <f>SUMIF([1]!Query1[Date],"="&amp;A5512,[1]!Query1[Trans_cnt])</f>
        <v>0</v>
      </c>
    </row>
    <row r="5513" spans="1:4" x14ac:dyDescent="0.25">
      <c r="A5513" s="8">
        <f t="shared" si="172"/>
        <v>50438</v>
      </c>
      <c r="B5513" s="74">
        <f>SUMIF([1]!Query1[Date],"="&amp;A5513,[1]!Query1[Quantity])</f>
        <v>0</v>
      </c>
      <c r="C5513" s="75" t="e">
        <f t="shared" si="173"/>
        <v>#DIV/0!</v>
      </c>
      <c r="D5513" s="74">
        <f>SUMIF([1]!Query1[Date],"="&amp;A5513,[1]!Query1[Trans_cnt])</f>
        <v>0</v>
      </c>
    </row>
    <row r="5514" spans="1:4" x14ac:dyDescent="0.25">
      <c r="A5514" s="8">
        <f t="shared" si="172"/>
        <v>50439</v>
      </c>
      <c r="B5514" s="74">
        <f>SUMIF([1]!Query1[Date],"="&amp;A5514,[1]!Query1[Quantity])</f>
        <v>0</v>
      </c>
      <c r="C5514" s="75" t="e">
        <f t="shared" si="173"/>
        <v>#DIV/0!</v>
      </c>
      <c r="D5514" s="74">
        <f>SUMIF([1]!Query1[Date],"="&amp;A5514,[1]!Query1[Trans_cnt])</f>
        <v>0</v>
      </c>
    </row>
    <row r="5515" spans="1:4" x14ac:dyDescent="0.25">
      <c r="A5515" s="8">
        <f t="shared" si="172"/>
        <v>50440</v>
      </c>
      <c r="B5515" s="74">
        <f>SUMIF([1]!Query1[Date],"="&amp;A5515,[1]!Query1[Quantity])</f>
        <v>0</v>
      </c>
      <c r="C5515" s="75" t="e">
        <f t="shared" si="173"/>
        <v>#DIV/0!</v>
      </c>
      <c r="D5515" s="74">
        <f>SUMIF([1]!Query1[Date],"="&amp;A5515,[1]!Query1[Trans_cnt])</f>
        <v>0</v>
      </c>
    </row>
    <row r="5516" spans="1:4" x14ac:dyDescent="0.25">
      <c r="A5516" s="8">
        <f t="shared" si="172"/>
        <v>50441</v>
      </c>
      <c r="B5516" s="74">
        <f>SUMIF([1]!Query1[Date],"="&amp;A5516,[1]!Query1[Quantity])</f>
        <v>0</v>
      </c>
      <c r="C5516" s="75" t="e">
        <f t="shared" si="173"/>
        <v>#DIV/0!</v>
      </c>
      <c r="D5516" s="74">
        <f>SUMIF([1]!Query1[Date],"="&amp;A5516,[1]!Query1[Trans_cnt])</f>
        <v>0</v>
      </c>
    </row>
    <row r="5517" spans="1:4" x14ac:dyDescent="0.25">
      <c r="A5517" s="8">
        <f t="shared" si="172"/>
        <v>50442</v>
      </c>
      <c r="B5517" s="74">
        <f>SUMIF([1]!Query1[Date],"="&amp;A5517,[1]!Query1[Quantity])</f>
        <v>0</v>
      </c>
      <c r="C5517" s="75" t="e">
        <f t="shared" si="173"/>
        <v>#DIV/0!</v>
      </c>
      <c r="D5517" s="74">
        <f>SUMIF([1]!Query1[Date],"="&amp;A5517,[1]!Query1[Trans_cnt])</f>
        <v>0</v>
      </c>
    </row>
    <row r="5518" spans="1:4" x14ac:dyDescent="0.25">
      <c r="A5518" s="8">
        <f t="shared" si="172"/>
        <v>50443</v>
      </c>
      <c r="B5518" s="74">
        <f>SUMIF([1]!Query1[Date],"="&amp;A5518,[1]!Query1[Quantity])</f>
        <v>0</v>
      </c>
      <c r="C5518" s="75" t="e">
        <f t="shared" si="173"/>
        <v>#DIV/0!</v>
      </c>
      <c r="D5518" s="74">
        <f>SUMIF([1]!Query1[Date],"="&amp;A5518,[1]!Query1[Trans_cnt])</f>
        <v>0</v>
      </c>
    </row>
    <row r="5519" spans="1:4" x14ac:dyDescent="0.25">
      <c r="A5519" s="8">
        <f t="shared" si="172"/>
        <v>50444</v>
      </c>
      <c r="B5519" s="74">
        <f>SUMIF([1]!Query1[Date],"="&amp;A5519,[1]!Query1[Quantity])</f>
        <v>0</v>
      </c>
      <c r="C5519" s="75" t="e">
        <f t="shared" si="173"/>
        <v>#DIV/0!</v>
      </c>
      <c r="D5519" s="74">
        <f>SUMIF([1]!Query1[Date],"="&amp;A5519,[1]!Query1[Trans_cnt])</f>
        <v>0</v>
      </c>
    </row>
    <row r="5520" spans="1:4" x14ac:dyDescent="0.25">
      <c r="A5520" s="8">
        <f t="shared" si="172"/>
        <v>50445</v>
      </c>
      <c r="B5520" s="74">
        <f>SUMIF([1]!Query1[Date],"="&amp;A5520,[1]!Query1[Quantity])</f>
        <v>0</v>
      </c>
      <c r="C5520" s="75" t="e">
        <f t="shared" si="173"/>
        <v>#DIV/0!</v>
      </c>
      <c r="D5520" s="74">
        <f>SUMIF([1]!Query1[Date],"="&amp;A5520,[1]!Query1[Trans_cnt])</f>
        <v>0</v>
      </c>
    </row>
    <row r="5521" spans="1:4" x14ac:dyDescent="0.25">
      <c r="A5521" s="8">
        <f t="shared" si="172"/>
        <v>50446</v>
      </c>
      <c r="B5521" s="74">
        <f>SUMIF([1]!Query1[Date],"="&amp;A5521,[1]!Query1[Quantity])</f>
        <v>0</v>
      </c>
      <c r="C5521" s="75" t="e">
        <f t="shared" si="173"/>
        <v>#DIV/0!</v>
      </c>
      <c r="D5521" s="74">
        <f>SUMIF([1]!Query1[Date],"="&amp;A5521,[1]!Query1[Trans_cnt])</f>
        <v>0</v>
      </c>
    </row>
    <row r="5522" spans="1:4" x14ac:dyDescent="0.25">
      <c r="A5522" s="8">
        <f t="shared" si="172"/>
        <v>50447</v>
      </c>
      <c r="B5522" s="74">
        <f>SUMIF([1]!Query1[Date],"="&amp;A5522,[1]!Query1[Quantity])</f>
        <v>0</v>
      </c>
      <c r="C5522" s="75" t="e">
        <f t="shared" si="173"/>
        <v>#DIV/0!</v>
      </c>
      <c r="D5522" s="74">
        <f>SUMIF([1]!Query1[Date],"="&amp;A5522,[1]!Query1[Trans_cnt])</f>
        <v>0</v>
      </c>
    </row>
    <row r="5523" spans="1:4" x14ac:dyDescent="0.25">
      <c r="A5523" s="8">
        <f t="shared" si="172"/>
        <v>50448</v>
      </c>
      <c r="B5523" s="74">
        <f>SUMIF([1]!Query1[Date],"="&amp;A5523,[1]!Query1[Quantity])</f>
        <v>0</v>
      </c>
      <c r="C5523" s="75" t="e">
        <f t="shared" si="173"/>
        <v>#DIV/0!</v>
      </c>
      <c r="D5523" s="74">
        <f>SUMIF([1]!Query1[Date],"="&amp;A5523,[1]!Query1[Trans_cnt])</f>
        <v>0</v>
      </c>
    </row>
    <row r="5524" spans="1:4" x14ac:dyDescent="0.25">
      <c r="A5524" s="8">
        <f t="shared" si="172"/>
        <v>50449</v>
      </c>
      <c r="B5524" s="74">
        <f>SUMIF([1]!Query1[Date],"="&amp;A5524,[1]!Query1[Quantity])</f>
        <v>0</v>
      </c>
      <c r="C5524" s="75" t="e">
        <f t="shared" si="173"/>
        <v>#DIV/0!</v>
      </c>
      <c r="D5524" s="74">
        <f>SUMIF([1]!Query1[Date],"="&amp;A5524,[1]!Query1[Trans_cnt])</f>
        <v>0</v>
      </c>
    </row>
    <row r="5525" spans="1:4" x14ac:dyDescent="0.25">
      <c r="A5525" s="8">
        <f t="shared" si="172"/>
        <v>50450</v>
      </c>
      <c r="B5525" s="74">
        <f>SUMIF([1]!Query1[Date],"="&amp;A5525,[1]!Query1[Quantity])</f>
        <v>0</v>
      </c>
      <c r="C5525" s="75" t="e">
        <f t="shared" si="173"/>
        <v>#DIV/0!</v>
      </c>
      <c r="D5525" s="74">
        <f>SUMIF([1]!Query1[Date],"="&amp;A5525,[1]!Query1[Trans_cnt])</f>
        <v>0</v>
      </c>
    </row>
    <row r="5526" spans="1:4" x14ac:dyDescent="0.25">
      <c r="A5526" s="8">
        <f t="shared" si="172"/>
        <v>50451</v>
      </c>
      <c r="B5526" s="74">
        <f>SUMIF([1]!Query1[Date],"="&amp;A5526,[1]!Query1[Quantity])</f>
        <v>0</v>
      </c>
      <c r="C5526" s="75" t="e">
        <f t="shared" si="173"/>
        <v>#DIV/0!</v>
      </c>
      <c r="D5526" s="74">
        <f>SUMIF([1]!Query1[Date],"="&amp;A5526,[1]!Query1[Trans_cnt])</f>
        <v>0</v>
      </c>
    </row>
    <row r="5527" spans="1:4" x14ac:dyDescent="0.25">
      <c r="A5527" s="8">
        <f t="shared" ref="A5527:A5590" si="174">A5526+1</f>
        <v>50452</v>
      </c>
      <c r="B5527" s="74">
        <f>SUMIF([1]!Query1[Date],"="&amp;A5527,[1]!Query1[Quantity])</f>
        <v>0</v>
      </c>
      <c r="C5527" s="75" t="e">
        <f t="shared" si="173"/>
        <v>#DIV/0!</v>
      </c>
      <c r="D5527" s="74">
        <f>SUMIF([1]!Query1[Date],"="&amp;A5527,[1]!Query1[Trans_cnt])</f>
        <v>0</v>
      </c>
    </row>
    <row r="5528" spans="1:4" x14ac:dyDescent="0.25">
      <c r="A5528" s="8">
        <f t="shared" si="174"/>
        <v>50453</v>
      </c>
      <c r="B5528" s="74">
        <f>SUMIF([1]!Query1[Date],"="&amp;A5528,[1]!Query1[Quantity])</f>
        <v>0</v>
      </c>
      <c r="C5528" s="75" t="e">
        <f t="shared" si="173"/>
        <v>#DIV/0!</v>
      </c>
      <c r="D5528" s="74">
        <f>SUMIF([1]!Query1[Date],"="&amp;A5528,[1]!Query1[Trans_cnt])</f>
        <v>0</v>
      </c>
    </row>
    <row r="5529" spans="1:4" x14ac:dyDescent="0.25">
      <c r="A5529" s="8">
        <f t="shared" si="174"/>
        <v>50454</v>
      </c>
      <c r="B5529" s="74">
        <f>SUMIF([1]!Query1[Date],"="&amp;A5529,[1]!Query1[Quantity])</f>
        <v>0</v>
      </c>
      <c r="C5529" s="75" t="e">
        <f t="shared" si="173"/>
        <v>#DIV/0!</v>
      </c>
      <c r="D5529" s="74">
        <f>SUMIF([1]!Query1[Date],"="&amp;A5529,[1]!Query1[Trans_cnt])</f>
        <v>0</v>
      </c>
    </row>
    <row r="5530" spans="1:4" x14ac:dyDescent="0.25">
      <c r="A5530" s="8">
        <f t="shared" si="174"/>
        <v>50455</v>
      </c>
      <c r="B5530" s="74">
        <f>SUMIF([1]!Query1[Date],"="&amp;A5530,[1]!Query1[Quantity])</f>
        <v>0</v>
      </c>
      <c r="C5530" s="75" t="e">
        <f t="shared" si="173"/>
        <v>#DIV/0!</v>
      </c>
      <c r="D5530" s="74">
        <f>SUMIF([1]!Query1[Date],"="&amp;A5530,[1]!Query1[Trans_cnt])</f>
        <v>0</v>
      </c>
    </row>
    <row r="5531" spans="1:4" x14ac:dyDescent="0.25">
      <c r="A5531" s="8">
        <f t="shared" si="174"/>
        <v>50456</v>
      </c>
      <c r="B5531" s="74">
        <f>SUMIF([1]!Query1[Date],"="&amp;A5531,[1]!Query1[Quantity])</f>
        <v>0</v>
      </c>
      <c r="C5531" s="75" t="e">
        <f t="shared" si="173"/>
        <v>#DIV/0!</v>
      </c>
      <c r="D5531" s="74">
        <f>SUMIF([1]!Query1[Date],"="&amp;A5531,[1]!Query1[Trans_cnt])</f>
        <v>0</v>
      </c>
    </row>
    <row r="5532" spans="1:4" x14ac:dyDescent="0.25">
      <c r="A5532" s="8">
        <f t="shared" si="174"/>
        <v>50457</v>
      </c>
      <c r="B5532" s="74">
        <f>SUMIF([1]!Query1[Date],"="&amp;A5532,[1]!Query1[Quantity])</f>
        <v>0</v>
      </c>
      <c r="C5532" s="75" t="e">
        <f t="shared" si="173"/>
        <v>#DIV/0!</v>
      </c>
      <c r="D5532" s="74">
        <f>SUMIF([1]!Query1[Date],"="&amp;A5532,[1]!Query1[Trans_cnt])</f>
        <v>0</v>
      </c>
    </row>
    <row r="5533" spans="1:4" x14ac:dyDescent="0.25">
      <c r="A5533" s="8">
        <f t="shared" si="174"/>
        <v>50458</v>
      </c>
      <c r="B5533" s="74">
        <f>SUMIF([1]!Query1[Date],"="&amp;A5533,[1]!Query1[Quantity])</f>
        <v>0</v>
      </c>
      <c r="C5533" s="75" t="e">
        <f t="shared" si="173"/>
        <v>#DIV/0!</v>
      </c>
      <c r="D5533" s="74">
        <f>SUMIF([1]!Query1[Date],"="&amp;A5533,[1]!Query1[Trans_cnt])</f>
        <v>0</v>
      </c>
    </row>
    <row r="5534" spans="1:4" x14ac:dyDescent="0.25">
      <c r="A5534" s="8">
        <f t="shared" si="174"/>
        <v>50459</v>
      </c>
      <c r="B5534" s="74">
        <f>SUMIF([1]!Query1[Date],"="&amp;A5534,[1]!Query1[Quantity])</f>
        <v>0</v>
      </c>
      <c r="C5534" s="75" t="e">
        <f t="shared" si="173"/>
        <v>#DIV/0!</v>
      </c>
      <c r="D5534" s="74">
        <f>SUMIF([1]!Query1[Date],"="&amp;A5534,[1]!Query1[Trans_cnt])</f>
        <v>0</v>
      </c>
    </row>
    <row r="5535" spans="1:4" x14ac:dyDescent="0.25">
      <c r="A5535" s="8">
        <f t="shared" si="174"/>
        <v>50460</v>
      </c>
      <c r="B5535" s="74">
        <f>SUMIF([1]!Query1[Date],"="&amp;A5535,[1]!Query1[Quantity])</f>
        <v>0</v>
      </c>
      <c r="C5535" s="75" t="e">
        <f t="shared" si="173"/>
        <v>#DIV/0!</v>
      </c>
      <c r="D5535" s="74">
        <f>SUMIF([1]!Query1[Date],"="&amp;A5535,[1]!Query1[Trans_cnt])</f>
        <v>0</v>
      </c>
    </row>
    <row r="5536" spans="1:4" x14ac:dyDescent="0.25">
      <c r="A5536" s="8">
        <f t="shared" si="174"/>
        <v>50461</v>
      </c>
      <c r="B5536" s="74">
        <f>SUMIF([1]!Query1[Date],"="&amp;A5536,[1]!Query1[Quantity])</f>
        <v>0</v>
      </c>
      <c r="C5536" s="75" t="e">
        <f t="shared" si="173"/>
        <v>#DIV/0!</v>
      </c>
      <c r="D5536" s="74">
        <f>SUMIF([1]!Query1[Date],"="&amp;A5536,[1]!Query1[Trans_cnt])</f>
        <v>0</v>
      </c>
    </row>
    <row r="5537" spans="1:4" x14ac:dyDescent="0.25">
      <c r="A5537" s="8">
        <f t="shared" si="174"/>
        <v>50462</v>
      </c>
      <c r="B5537" s="74">
        <f>SUMIF([1]!Query1[Date],"="&amp;A5537,[1]!Query1[Quantity])</f>
        <v>0</v>
      </c>
      <c r="C5537" s="75" t="e">
        <f t="shared" si="173"/>
        <v>#DIV/0!</v>
      </c>
      <c r="D5537" s="74">
        <f>SUMIF([1]!Query1[Date],"="&amp;A5537,[1]!Query1[Trans_cnt])</f>
        <v>0</v>
      </c>
    </row>
    <row r="5538" spans="1:4" x14ac:dyDescent="0.25">
      <c r="A5538" s="8">
        <f t="shared" si="174"/>
        <v>50463</v>
      </c>
      <c r="B5538" s="74">
        <f>SUMIF([1]!Query1[Date],"="&amp;A5538,[1]!Query1[Quantity])</f>
        <v>0</v>
      </c>
      <c r="C5538" s="75" t="e">
        <f t="shared" si="173"/>
        <v>#DIV/0!</v>
      </c>
      <c r="D5538" s="74">
        <f>SUMIF([1]!Query1[Date],"="&amp;A5538,[1]!Query1[Trans_cnt])</f>
        <v>0</v>
      </c>
    </row>
    <row r="5539" spans="1:4" x14ac:dyDescent="0.25">
      <c r="A5539" s="8">
        <f t="shared" si="174"/>
        <v>50464</v>
      </c>
      <c r="B5539" s="74">
        <f>SUMIF([1]!Query1[Date],"="&amp;A5539,[1]!Query1[Quantity])</f>
        <v>0</v>
      </c>
      <c r="C5539" s="75" t="e">
        <f t="shared" si="173"/>
        <v>#DIV/0!</v>
      </c>
      <c r="D5539" s="74">
        <f>SUMIF([1]!Query1[Date],"="&amp;A5539,[1]!Query1[Trans_cnt])</f>
        <v>0</v>
      </c>
    </row>
    <row r="5540" spans="1:4" x14ac:dyDescent="0.25">
      <c r="A5540" s="8">
        <f t="shared" si="174"/>
        <v>50465</v>
      </c>
      <c r="B5540" s="74">
        <f>SUMIF([1]!Query1[Date],"="&amp;A5540,[1]!Query1[Quantity])</f>
        <v>0</v>
      </c>
      <c r="C5540" s="75" t="e">
        <f t="shared" si="173"/>
        <v>#DIV/0!</v>
      </c>
      <c r="D5540" s="74">
        <f>SUMIF([1]!Query1[Date],"="&amp;A5540,[1]!Query1[Trans_cnt])</f>
        <v>0</v>
      </c>
    </row>
    <row r="5541" spans="1:4" x14ac:dyDescent="0.25">
      <c r="A5541" s="8">
        <f t="shared" si="174"/>
        <v>50466</v>
      </c>
      <c r="B5541" s="74">
        <f>SUMIF([1]!Query1[Date],"="&amp;A5541,[1]!Query1[Quantity])</f>
        <v>0</v>
      </c>
      <c r="C5541" s="75" t="e">
        <f t="shared" si="173"/>
        <v>#DIV/0!</v>
      </c>
      <c r="D5541" s="74">
        <f>SUMIF([1]!Query1[Date],"="&amp;A5541,[1]!Query1[Trans_cnt])</f>
        <v>0</v>
      </c>
    </row>
    <row r="5542" spans="1:4" x14ac:dyDescent="0.25">
      <c r="A5542" s="8">
        <f t="shared" si="174"/>
        <v>50467</v>
      </c>
      <c r="B5542" s="74">
        <f>SUMIF([1]!Query1[Date],"="&amp;A5542,[1]!Query1[Quantity])</f>
        <v>0</v>
      </c>
      <c r="C5542" s="75" t="e">
        <f t="shared" si="173"/>
        <v>#DIV/0!</v>
      </c>
      <c r="D5542" s="74">
        <f>SUMIF([1]!Query1[Date],"="&amp;A5542,[1]!Query1[Trans_cnt])</f>
        <v>0</v>
      </c>
    </row>
    <row r="5543" spans="1:4" x14ac:dyDescent="0.25">
      <c r="A5543" s="8">
        <f t="shared" si="174"/>
        <v>50468</v>
      </c>
      <c r="B5543" s="74">
        <f>SUMIF([1]!Query1[Date],"="&amp;A5543,[1]!Query1[Quantity])</f>
        <v>0</v>
      </c>
      <c r="C5543" s="75" t="e">
        <f t="shared" si="173"/>
        <v>#DIV/0!</v>
      </c>
      <c r="D5543" s="74">
        <f>SUMIF([1]!Query1[Date],"="&amp;A5543,[1]!Query1[Trans_cnt])</f>
        <v>0</v>
      </c>
    </row>
    <row r="5544" spans="1:4" x14ac:dyDescent="0.25">
      <c r="A5544" s="8">
        <f t="shared" si="174"/>
        <v>50469</v>
      </c>
      <c r="B5544" s="74">
        <f>SUMIF([1]!Query1[Date],"="&amp;A5544,[1]!Query1[Quantity])</f>
        <v>0</v>
      </c>
      <c r="C5544" s="75" t="e">
        <f t="shared" si="173"/>
        <v>#DIV/0!</v>
      </c>
      <c r="D5544" s="74">
        <f>SUMIF([1]!Query1[Date],"="&amp;A5544,[1]!Query1[Trans_cnt])</f>
        <v>0</v>
      </c>
    </row>
    <row r="5545" spans="1:4" x14ac:dyDescent="0.25">
      <c r="A5545" s="8">
        <f t="shared" si="174"/>
        <v>50470</v>
      </c>
      <c r="B5545" s="74">
        <f>SUMIF([1]!Query1[Date],"="&amp;A5545,[1]!Query1[Quantity])</f>
        <v>0</v>
      </c>
      <c r="C5545" s="75" t="e">
        <f t="shared" si="173"/>
        <v>#DIV/0!</v>
      </c>
      <c r="D5545" s="74">
        <f>SUMIF([1]!Query1[Date],"="&amp;A5545,[1]!Query1[Trans_cnt])</f>
        <v>0</v>
      </c>
    </row>
    <row r="5546" spans="1:4" x14ac:dyDescent="0.25">
      <c r="A5546" s="8">
        <f t="shared" si="174"/>
        <v>50471</v>
      </c>
      <c r="B5546" s="74">
        <f>SUMIF([1]!Query1[Date],"="&amp;A5546,[1]!Query1[Quantity])</f>
        <v>0</v>
      </c>
      <c r="C5546" s="75" t="e">
        <f t="shared" si="173"/>
        <v>#DIV/0!</v>
      </c>
      <c r="D5546" s="74">
        <f>SUMIF([1]!Query1[Date],"="&amp;A5546,[1]!Query1[Trans_cnt])</f>
        <v>0</v>
      </c>
    </row>
    <row r="5547" spans="1:4" x14ac:dyDescent="0.25">
      <c r="A5547" s="8">
        <f t="shared" si="174"/>
        <v>50472</v>
      </c>
      <c r="B5547" s="74">
        <f>SUMIF([1]!Query1[Date],"="&amp;A5547,[1]!Query1[Quantity])</f>
        <v>0</v>
      </c>
      <c r="C5547" s="75" t="e">
        <f t="shared" si="173"/>
        <v>#DIV/0!</v>
      </c>
      <c r="D5547" s="74">
        <f>SUMIF([1]!Query1[Date],"="&amp;A5547,[1]!Query1[Trans_cnt])</f>
        <v>0</v>
      </c>
    </row>
    <row r="5548" spans="1:4" x14ac:dyDescent="0.25">
      <c r="A5548" s="8">
        <f t="shared" si="174"/>
        <v>50473</v>
      </c>
      <c r="B5548" s="74">
        <f>SUMIF([1]!Query1[Date],"="&amp;A5548,[1]!Query1[Quantity])</f>
        <v>0</v>
      </c>
      <c r="C5548" s="75" t="e">
        <f t="shared" si="173"/>
        <v>#DIV/0!</v>
      </c>
      <c r="D5548" s="74">
        <f>SUMIF([1]!Query1[Date],"="&amp;A5548,[1]!Query1[Trans_cnt])</f>
        <v>0</v>
      </c>
    </row>
    <row r="5549" spans="1:4" x14ac:dyDescent="0.25">
      <c r="A5549" s="8">
        <f t="shared" si="174"/>
        <v>50474</v>
      </c>
      <c r="B5549" s="74">
        <f>SUMIF([1]!Query1[Date],"="&amp;A5549,[1]!Query1[Quantity])</f>
        <v>0</v>
      </c>
      <c r="C5549" s="75" t="e">
        <f t="shared" si="173"/>
        <v>#DIV/0!</v>
      </c>
      <c r="D5549" s="74">
        <f>SUMIF([1]!Query1[Date],"="&amp;A5549,[1]!Query1[Trans_cnt])</f>
        <v>0</v>
      </c>
    </row>
    <row r="5550" spans="1:4" x14ac:dyDescent="0.25">
      <c r="A5550" s="8">
        <f t="shared" si="174"/>
        <v>50475</v>
      </c>
      <c r="B5550" s="74">
        <f>SUMIF([1]!Query1[Date],"="&amp;A5550,[1]!Query1[Quantity])</f>
        <v>0</v>
      </c>
      <c r="C5550" s="75" t="e">
        <f t="shared" si="173"/>
        <v>#DIV/0!</v>
      </c>
      <c r="D5550" s="74">
        <f>SUMIF([1]!Query1[Date],"="&amp;A5550,[1]!Query1[Trans_cnt])</f>
        <v>0</v>
      </c>
    </row>
    <row r="5551" spans="1:4" x14ac:dyDescent="0.25">
      <c r="A5551" s="8">
        <f t="shared" si="174"/>
        <v>50476</v>
      </c>
      <c r="B5551" s="74">
        <f>SUMIF([1]!Query1[Date],"="&amp;A5551,[1]!Query1[Quantity])</f>
        <v>0</v>
      </c>
      <c r="C5551" s="75" t="e">
        <f t="shared" si="173"/>
        <v>#DIV/0!</v>
      </c>
      <c r="D5551" s="74">
        <f>SUMIF([1]!Query1[Date],"="&amp;A5551,[1]!Query1[Trans_cnt])</f>
        <v>0</v>
      </c>
    </row>
    <row r="5552" spans="1:4" x14ac:dyDescent="0.25">
      <c r="A5552" s="8">
        <f t="shared" si="174"/>
        <v>50477</v>
      </c>
      <c r="B5552" s="74">
        <f>SUMIF([1]!Query1[Date],"="&amp;A5552,[1]!Query1[Quantity])</f>
        <v>0</v>
      </c>
      <c r="C5552" s="75" t="e">
        <f t="shared" si="173"/>
        <v>#DIV/0!</v>
      </c>
      <c r="D5552" s="74">
        <f>SUMIF([1]!Query1[Date],"="&amp;A5552,[1]!Query1[Trans_cnt])</f>
        <v>0</v>
      </c>
    </row>
    <row r="5553" spans="1:4" x14ac:dyDescent="0.25">
      <c r="A5553" s="8">
        <f t="shared" si="174"/>
        <v>50478</v>
      </c>
      <c r="B5553" s="74">
        <f>SUMIF([1]!Query1[Date],"="&amp;A5553,[1]!Query1[Quantity])</f>
        <v>0</v>
      </c>
      <c r="C5553" s="75" t="e">
        <f t="shared" si="173"/>
        <v>#DIV/0!</v>
      </c>
      <c r="D5553" s="74">
        <f>SUMIF([1]!Query1[Date],"="&amp;A5553,[1]!Query1[Trans_cnt])</f>
        <v>0</v>
      </c>
    </row>
    <row r="5554" spans="1:4" x14ac:dyDescent="0.25">
      <c r="A5554" s="8">
        <f t="shared" si="174"/>
        <v>50479</v>
      </c>
      <c r="B5554" s="74">
        <f>SUMIF([1]!Query1[Date],"="&amp;A5554,[1]!Query1[Quantity])</f>
        <v>0</v>
      </c>
      <c r="C5554" s="75" t="e">
        <f t="shared" si="173"/>
        <v>#DIV/0!</v>
      </c>
      <c r="D5554" s="74">
        <f>SUMIF([1]!Query1[Date],"="&amp;A5554,[1]!Query1[Trans_cnt])</f>
        <v>0</v>
      </c>
    </row>
    <row r="5555" spans="1:4" x14ac:dyDescent="0.25">
      <c r="A5555" s="8">
        <f t="shared" si="174"/>
        <v>50480</v>
      </c>
      <c r="B5555" s="74">
        <f>SUMIF([1]!Query1[Date],"="&amp;A5555,[1]!Query1[Quantity])</f>
        <v>0</v>
      </c>
      <c r="C5555" s="75" t="e">
        <f t="shared" si="173"/>
        <v>#DIV/0!</v>
      </c>
      <c r="D5555" s="74">
        <f>SUMIF([1]!Query1[Date],"="&amp;A5555,[1]!Query1[Trans_cnt])</f>
        <v>0</v>
      </c>
    </row>
    <row r="5556" spans="1:4" x14ac:dyDescent="0.25">
      <c r="A5556" s="8">
        <f t="shared" si="174"/>
        <v>50481</v>
      </c>
      <c r="B5556" s="74">
        <f>SUMIF([1]!Query1[Date],"="&amp;A5556,[1]!Query1[Quantity])</f>
        <v>0</v>
      </c>
      <c r="C5556" s="75" t="e">
        <f t="shared" si="173"/>
        <v>#DIV/0!</v>
      </c>
      <c r="D5556" s="74">
        <f>SUMIF([1]!Query1[Date],"="&amp;A5556,[1]!Query1[Trans_cnt])</f>
        <v>0</v>
      </c>
    </row>
    <row r="5557" spans="1:4" x14ac:dyDescent="0.25">
      <c r="A5557" s="8">
        <f t="shared" si="174"/>
        <v>50482</v>
      </c>
      <c r="B5557" s="74">
        <f>SUMIF([1]!Query1[Date],"="&amp;A5557,[1]!Query1[Quantity])</f>
        <v>0</v>
      </c>
      <c r="C5557" s="75" t="e">
        <f t="shared" si="173"/>
        <v>#DIV/0!</v>
      </c>
      <c r="D5557" s="74">
        <f>SUMIF([1]!Query1[Date],"="&amp;A5557,[1]!Query1[Trans_cnt])</f>
        <v>0</v>
      </c>
    </row>
    <row r="5558" spans="1:4" x14ac:dyDescent="0.25">
      <c r="A5558" s="8">
        <f t="shared" si="174"/>
        <v>50483</v>
      </c>
      <c r="B5558" s="74">
        <f>SUMIF([1]!Query1[Date],"="&amp;A5558,[1]!Query1[Quantity])</f>
        <v>0</v>
      </c>
      <c r="C5558" s="75" t="e">
        <f t="shared" si="173"/>
        <v>#DIV/0!</v>
      </c>
      <c r="D5558" s="74">
        <f>SUMIF([1]!Query1[Date],"="&amp;A5558,[1]!Query1[Trans_cnt])</f>
        <v>0</v>
      </c>
    </row>
    <row r="5559" spans="1:4" x14ac:dyDescent="0.25">
      <c r="A5559" s="8">
        <f t="shared" si="174"/>
        <v>50484</v>
      </c>
      <c r="B5559" s="74">
        <f>SUMIF([1]!Query1[Date],"="&amp;A5559,[1]!Query1[Quantity])</f>
        <v>0</v>
      </c>
      <c r="C5559" s="75" t="e">
        <f t="shared" si="173"/>
        <v>#DIV/0!</v>
      </c>
      <c r="D5559" s="74">
        <f>SUMIF([1]!Query1[Date],"="&amp;A5559,[1]!Query1[Trans_cnt])</f>
        <v>0</v>
      </c>
    </row>
    <row r="5560" spans="1:4" x14ac:dyDescent="0.25">
      <c r="A5560" s="8">
        <f t="shared" si="174"/>
        <v>50485</v>
      </c>
      <c r="B5560" s="74">
        <f>SUMIF([1]!Query1[Date],"="&amp;A5560,[1]!Query1[Quantity])</f>
        <v>0</v>
      </c>
      <c r="C5560" s="75" t="e">
        <f t="shared" si="173"/>
        <v>#DIV/0!</v>
      </c>
      <c r="D5560" s="74">
        <f>SUMIF([1]!Query1[Date],"="&amp;A5560,[1]!Query1[Trans_cnt])</f>
        <v>0</v>
      </c>
    </row>
    <row r="5561" spans="1:4" x14ac:dyDescent="0.25">
      <c r="A5561" s="8">
        <f t="shared" si="174"/>
        <v>50486</v>
      </c>
      <c r="B5561" s="74">
        <f>SUMIF([1]!Query1[Date],"="&amp;A5561,[1]!Query1[Quantity])</f>
        <v>0</v>
      </c>
      <c r="C5561" s="75" t="e">
        <f t="shared" si="173"/>
        <v>#DIV/0!</v>
      </c>
      <c r="D5561" s="74">
        <f>SUMIF([1]!Query1[Date],"="&amp;A5561,[1]!Query1[Trans_cnt])</f>
        <v>0</v>
      </c>
    </row>
    <row r="5562" spans="1:4" x14ac:dyDescent="0.25">
      <c r="A5562" s="8">
        <f t="shared" si="174"/>
        <v>50487</v>
      </c>
      <c r="B5562" s="74">
        <f>SUMIF([1]!Query1[Date],"="&amp;A5562,[1]!Query1[Quantity])</f>
        <v>0</v>
      </c>
      <c r="C5562" s="75" t="e">
        <f t="shared" si="173"/>
        <v>#DIV/0!</v>
      </c>
      <c r="D5562" s="74">
        <f>SUMIF([1]!Query1[Date],"="&amp;A5562,[1]!Query1[Trans_cnt])</f>
        <v>0</v>
      </c>
    </row>
    <row r="5563" spans="1:4" x14ac:dyDescent="0.25">
      <c r="A5563" s="8">
        <f t="shared" si="174"/>
        <v>50488</v>
      </c>
      <c r="B5563" s="74">
        <f>SUMIF([1]!Query1[Date],"="&amp;A5563,[1]!Query1[Quantity])</f>
        <v>0</v>
      </c>
      <c r="C5563" s="75" t="e">
        <f t="shared" si="173"/>
        <v>#DIV/0!</v>
      </c>
      <c r="D5563" s="74">
        <f>SUMIF([1]!Query1[Date],"="&amp;A5563,[1]!Query1[Trans_cnt])</f>
        <v>0</v>
      </c>
    </row>
    <row r="5564" spans="1:4" x14ac:dyDescent="0.25">
      <c r="A5564" s="8">
        <f t="shared" si="174"/>
        <v>50489</v>
      </c>
      <c r="B5564" s="74">
        <f>SUMIF([1]!Query1[Date],"="&amp;A5564,[1]!Query1[Quantity])</f>
        <v>0</v>
      </c>
      <c r="C5564" s="75" t="e">
        <f t="shared" si="173"/>
        <v>#DIV/0!</v>
      </c>
      <c r="D5564" s="74">
        <f>SUMIF([1]!Query1[Date],"="&amp;A5564,[1]!Query1[Trans_cnt])</f>
        <v>0</v>
      </c>
    </row>
    <row r="5565" spans="1:4" x14ac:dyDescent="0.25">
      <c r="A5565" s="8">
        <f t="shared" si="174"/>
        <v>50490</v>
      </c>
      <c r="B5565" s="74">
        <f>SUMIF([1]!Query1[Date],"="&amp;A5565,[1]!Query1[Quantity])</f>
        <v>0</v>
      </c>
      <c r="C5565" s="75" t="e">
        <f t="shared" si="173"/>
        <v>#DIV/0!</v>
      </c>
      <c r="D5565" s="74">
        <f>SUMIF([1]!Query1[Date],"="&amp;A5565,[1]!Query1[Trans_cnt])</f>
        <v>0</v>
      </c>
    </row>
    <row r="5566" spans="1:4" x14ac:dyDescent="0.25">
      <c r="A5566" s="8">
        <f t="shared" si="174"/>
        <v>50491</v>
      </c>
      <c r="B5566" s="74">
        <f>SUMIF([1]!Query1[Date],"="&amp;A5566,[1]!Query1[Quantity])</f>
        <v>0</v>
      </c>
      <c r="C5566" s="75" t="e">
        <f t="shared" si="173"/>
        <v>#DIV/0!</v>
      </c>
      <c r="D5566" s="74">
        <f>SUMIF([1]!Query1[Date],"="&amp;A5566,[1]!Query1[Trans_cnt])</f>
        <v>0</v>
      </c>
    </row>
    <row r="5567" spans="1:4" x14ac:dyDescent="0.25">
      <c r="A5567" s="8">
        <f t="shared" si="174"/>
        <v>50492</v>
      </c>
      <c r="B5567" s="74">
        <f>SUMIF([1]!Query1[Date],"="&amp;A5567,[1]!Query1[Quantity])</f>
        <v>0</v>
      </c>
      <c r="C5567" s="75" t="e">
        <f t="shared" si="173"/>
        <v>#DIV/0!</v>
      </c>
      <c r="D5567" s="74">
        <f>SUMIF([1]!Query1[Date],"="&amp;A5567,[1]!Query1[Trans_cnt])</f>
        <v>0</v>
      </c>
    </row>
    <row r="5568" spans="1:4" x14ac:dyDescent="0.25">
      <c r="A5568" s="8">
        <f t="shared" si="174"/>
        <v>50493</v>
      </c>
      <c r="B5568" s="74">
        <f>SUMIF([1]!Query1[Date],"="&amp;A5568,[1]!Query1[Quantity])</f>
        <v>0</v>
      </c>
      <c r="C5568" s="75" t="e">
        <f t="shared" si="173"/>
        <v>#DIV/0!</v>
      </c>
      <c r="D5568" s="74">
        <f>SUMIF([1]!Query1[Date],"="&amp;A5568,[1]!Query1[Trans_cnt])</f>
        <v>0</v>
      </c>
    </row>
    <row r="5569" spans="1:4" x14ac:dyDescent="0.25">
      <c r="A5569" s="8">
        <f t="shared" si="174"/>
        <v>50494</v>
      </c>
      <c r="B5569" s="74">
        <f>SUMIF([1]!Query1[Date],"="&amp;A5569,[1]!Query1[Quantity])</f>
        <v>0</v>
      </c>
      <c r="C5569" s="75" t="e">
        <f t="shared" si="173"/>
        <v>#DIV/0!</v>
      </c>
      <c r="D5569" s="74">
        <f>SUMIF([1]!Query1[Date],"="&amp;A5569,[1]!Query1[Trans_cnt])</f>
        <v>0</v>
      </c>
    </row>
    <row r="5570" spans="1:4" x14ac:dyDescent="0.25">
      <c r="A5570" s="8">
        <f t="shared" si="174"/>
        <v>50495</v>
      </c>
      <c r="B5570" s="74">
        <f>SUMIF([1]!Query1[Date],"="&amp;A5570,[1]!Query1[Quantity])</f>
        <v>0</v>
      </c>
      <c r="C5570" s="75" t="e">
        <f t="shared" si="173"/>
        <v>#DIV/0!</v>
      </c>
      <c r="D5570" s="74">
        <f>SUMIF([1]!Query1[Date],"="&amp;A5570,[1]!Query1[Trans_cnt])</f>
        <v>0</v>
      </c>
    </row>
    <row r="5571" spans="1:4" x14ac:dyDescent="0.25">
      <c r="A5571" s="8">
        <f t="shared" si="174"/>
        <v>50496</v>
      </c>
      <c r="B5571" s="74">
        <f>SUMIF([1]!Query1[Date],"="&amp;A5571,[1]!Query1[Quantity])</f>
        <v>0</v>
      </c>
      <c r="C5571" s="75" t="e">
        <f t="shared" ref="C5571:C5634" si="175">B5571/D5571</f>
        <v>#DIV/0!</v>
      </c>
      <c r="D5571" s="74">
        <f>SUMIF([1]!Query1[Date],"="&amp;A5571,[1]!Query1[Trans_cnt])</f>
        <v>0</v>
      </c>
    </row>
    <row r="5572" spans="1:4" x14ac:dyDescent="0.25">
      <c r="A5572" s="8">
        <f t="shared" si="174"/>
        <v>50497</v>
      </c>
      <c r="B5572" s="74">
        <f>SUMIF([1]!Query1[Date],"="&amp;A5572,[1]!Query1[Quantity])</f>
        <v>0</v>
      </c>
      <c r="C5572" s="75" t="e">
        <f t="shared" si="175"/>
        <v>#DIV/0!</v>
      </c>
      <c r="D5572" s="74">
        <f>SUMIF([1]!Query1[Date],"="&amp;A5572,[1]!Query1[Trans_cnt])</f>
        <v>0</v>
      </c>
    </row>
    <row r="5573" spans="1:4" x14ac:dyDescent="0.25">
      <c r="A5573" s="8">
        <f t="shared" si="174"/>
        <v>50498</v>
      </c>
      <c r="B5573" s="74">
        <f>SUMIF([1]!Query1[Date],"="&amp;A5573,[1]!Query1[Quantity])</f>
        <v>0</v>
      </c>
      <c r="C5573" s="75" t="e">
        <f t="shared" si="175"/>
        <v>#DIV/0!</v>
      </c>
      <c r="D5573" s="74">
        <f>SUMIF([1]!Query1[Date],"="&amp;A5573,[1]!Query1[Trans_cnt])</f>
        <v>0</v>
      </c>
    </row>
    <row r="5574" spans="1:4" x14ac:dyDescent="0.25">
      <c r="A5574" s="8">
        <f t="shared" si="174"/>
        <v>50499</v>
      </c>
      <c r="B5574" s="74">
        <f>SUMIF([1]!Query1[Date],"="&amp;A5574,[1]!Query1[Quantity])</f>
        <v>0</v>
      </c>
      <c r="C5574" s="75" t="e">
        <f t="shared" si="175"/>
        <v>#DIV/0!</v>
      </c>
      <c r="D5574" s="74">
        <f>SUMIF([1]!Query1[Date],"="&amp;A5574,[1]!Query1[Trans_cnt])</f>
        <v>0</v>
      </c>
    </row>
    <row r="5575" spans="1:4" x14ac:dyDescent="0.25">
      <c r="A5575" s="8">
        <f t="shared" si="174"/>
        <v>50500</v>
      </c>
      <c r="B5575" s="74">
        <f>SUMIF([1]!Query1[Date],"="&amp;A5575,[1]!Query1[Quantity])</f>
        <v>0</v>
      </c>
      <c r="C5575" s="75" t="e">
        <f t="shared" si="175"/>
        <v>#DIV/0!</v>
      </c>
      <c r="D5575" s="74">
        <f>SUMIF([1]!Query1[Date],"="&amp;A5575,[1]!Query1[Trans_cnt])</f>
        <v>0</v>
      </c>
    </row>
    <row r="5576" spans="1:4" x14ac:dyDescent="0.25">
      <c r="A5576" s="8">
        <f t="shared" si="174"/>
        <v>50501</v>
      </c>
      <c r="B5576" s="74">
        <f>SUMIF([1]!Query1[Date],"="&amp;A5576,[1]!Query1[Quantity])</f>
        <v>0</v>
      </c>
      <c r="C5576" s="75" t="e">
        <f t="shared" si="175"/>
        <v>#DIV/0!</v>
      </c>
      <c r="D5576" s="74">
        <f>SUMIF([1]!Query1[Date],"="&amp;A5576,[1]!Query1[Trans_cnt])</f>
        <v>0</v>
      </c>
    </row>
    <row r="5577" spans="1:4" x14ac:dyDescent="0.25">
      <c r="A5577" s="8">
        <f t="shared" si="174"/>
        <v>50502</v>
      </c>
      <c r="B5577" s="74">
        <f>SUMIF([1]!Query1[Date],"="&amp;A5577,[1]!Query1[Quantity])</f>
        <v>0</v>
      </c>
      <c r="C5577" s="75" t="e">
        <f t="shared" si="175"/>
        <v>#DIV/0!</v>
      </c>
      <c r="D5577" s="74">
        <f>SUMIF([1]!Query1[Date],"="&amp;A5577,[1]!Query1[Trans_cnt])</f>
        <v>0</v>
      </c>
    </row>
    <row r="5578" spans="1:4" x14ac:dyDescent="0.25">
      <c r="A5578" s="8">
        <f t="shared" si="174"/>
        <v>50503</v>
      </c>
      <c r="B5578" s="74">
        <f>SUMIF([1]!Query1[Date],"="&amp;A5578,[1]!Query1[Quantity])</f>
        <v>0</v>
      </c>
      <c r="C5578" s="75" t="e">
        <f t="shared" si="175"/>
        <v>#DIV/0!</v>
      </c>
      <c r="D5578" s="74">
        <f>SUMIF([1]!Query1[Date],"="&amp;A5578,[1]!Query1[Trans_cnt])</f>
        <v>0</v>
      </c>
    </row>
    <row r="5579" spans="1:4" x14ac:dyDescent="0.25">
      <c r="A5579" s="8">
        <f t="shared" si="174"/>
        <v>50504</v>
      </c>
      <c r="B5579" s="74">
        <f>SUMIF([1]!Query1[Date],"="&amp;A5579,[1]!Query1[Quantity])</f>
        <v>0</v>
      </c>
      <c r="C5579" s="75" t="e">
        <f t="shared" si="175"/>
        <v>#DIV/0!</v>
      </c>
      <c r="D5579" s="74">
        <f>SUMIF([1]!Query1[Date],"="&amp;A5579,[1]!Query1[Trans_cnt])</f>
        <v>0</v>
      </c>
    </row>
    <row r="5580" spans="1:4" x14ac:dyDescent="0.25">
      <c r="A5580" s="8">
        <f t="shared" si="174"/>
        <v>50505</v>
      </c>
      <c r="B5580" s="74">
        <f>SUMIF([1]!Query1[Date],"="&amp;A5580,[1]!Query1[Quantity])</f>
        <v>0</v>
      </c>
      <c r="C5580" s="75" t="e">
        <f t="shared" si="175"/>
        <v>#DIV/0!</v>
      </c>
      <c r="D5580" s="74">
        <f>SUMIF([1]!Query1[Date],"="&amp;A5580,[1]!Query1[Trans_cnt])</f>
        <v>0</v>
      </c>
    </row>
    <row r="5581" spans="1:4" x14ac:dyDescent="0.25">
      <c r="A5581" s="8">
        <f t="shared" si="174"/>
        <v>50506</v>
      </c>
      <c r="B5581" s="74">
        <f>SUMIF([1]!Query1[Date],"="&amp;A5581,[1]!Query1[Quantity])</f>
        <v>0</v>
      </c>
      <c r="C5581" s="75" t="e">
        <f t="shared" si="175"/>
        <v>#DIV/0!</v>
      </c>
      <c r="D5581" s="74">
        <f>SUMIF([1]!Query1[Date],"="&amp;A5581,[1]!Query1[Trans_cnt])</f>
        <v>0</v>
      </c>
    </row>
    <row r="5582" spans="1:4" x14ac:dyDescent="0.25">
      <c r="A5582" s="8">
        <f t="shared" si="174"/>
        <v>50507</v>
      </c>
      <c r="B5582" s="74">
        <f>SUMIF([1]!Query1[Date],"="&amp;A5582,[1]!Query1[Quantity])</f>
        <v>0</v>
      </c>
      <c r="C5582" s="75" t="e">
        <f t="shared" si="175"/>
        <v>#DIV/0!</v>
      </c>
      <c r="D5582" s="74">
        <f>SUMIF([1]!Query1[Date],"="&amp;A5582,[1]!Query1[Trans_cnt])</f>
        <v>0</v>
      </c>
    </row>
    <row r="5583" spans="1:4" x14ac:dyDescent="0.25">
      <c r="A5583" s="8">
        <f t="shared" si="174"/>
        <v>50508</v>
      </c>
      <c r="B5583" s="74">
        <f>SUMIF([1]!Query1[Date],"="&amp;A5583,[1]!Query1[Quantity])</f>
        <v>0</v>
      </c>
      <c r="C5583" s="75" t="e">
        <f t="shared" si="175"/>
        <v>#DIV/0!</v>
      </c>
      <c r="D5583" s="74">
        <f>SUMIF([1]!Query1[Date],"="&amp;A5583,[1]!Query1[Trans_cnt])</f>
        <v>0</v>
      </c>
    </row>
    <row r="5584" spans="1:4" x14ac:dyDescent="0.25">
      <c r="A5584" s="8">
        <f t="shared" si="174"/>
        <v>50509</v>
      </c>
      <c r="B5584" s="74">
        <f>SUMIF([1]!Query1[Date],"="&amp;A5584,[1]!Query1[Quantity])</f>
        <v>0</v>
      </c>
      <c r="C5584" s="75" t="e">
        <f t="shared" si="175"/>
        <v>#DIV/0!</v>
      </c>
      <c r="D5584" s="74">
        <f>SUMIF([1]!Query1[Date],"="&amp;A5584,[1]!Query1[Trans_cnt])</f>
        <v>0</v>
      </c>
    </row>
    <row r="5585" spans="1:4" x14ac:dyDescent="0.25">
      <c r="A5585" s="8">
        <f t="shared" si="174"/>
        <v>50510</v>
      </c>
      <c r="B5585" s="74">
        <f>SUMIF([1]!Query1[Date],"="&amp;A5585,[1]!Query1[Quantity])</f>
        <v>0</v>
      </c>
      <c r="C5585" s="75" t="e">
        <f t="shared" si="175"/>
        <v>#DIV/0!</v>
      </c>
      <c r="D5585" s="74">
        <f>SUMIF([1]!Query1[Date],"="&amp;A5585,[1]!Query1[Trans_cnt])</f>
        <v>0</v>
      </c>
    </row>
    <row r="5586" spans="1:4" x14ac:dyDescent="0.25">
      <c r="A5586" s="8">
        <f t="shared" si="174"/>
        <v>50511</v>
      </c>
      <c r="B5586" s="74">
        <f>SUMIF([1]!Query1[Date],"="&amp;A5586,[1]!Query1[Quantity])</f>
        <v>0</v>
      </c>
      <c r="C5586" s="75" t="e">
        <f t="shared" si="175"/>
        <v>#DIV/0!</v>
      </c>
      <c r="D5586" s="74">
        <f>SUMIF([1]!Query1[Date],"="&amp;A5586,[1]!Query1[Trans_cnt])</f>
        <v>0</v>
      </c>
    </row>
    <row r="5587" spans="1:4" x14ac:dyDescent="0.25">
      <c r="A5587" s="8">
        <f t="shared" si="174"/>
        <v>50512</v>
      </c>
      <c r="B5587" s="74">
        <f>SUMIF([1]!Query1[Date],"="&amp;A5587,[1]!Query1[Quantity])</f>
        <v>0</v>
      </c>
      <c r="C5587" s="75" t="e">
        <f t="shared" si="175"/>
        <v>#DIV/0!</v>
      </c>
      <c r="D5587" s="74">
        <f>SUMIF([1]!Query1[Date],"="&amp;A5587,[1]!Query1[Trans_cnt])</f>
        <v>0</v>
      </c>
    </row>
    <row r="5588" spans="1:4" x14ac:dyDescent="0.25">
      <c r="A5588" s="8">
        <f t="shared" si="174"/>
        <v>50513</v>
      </c>
      <c r="B5588" s="74">
        <f>SUMIF([1]!Query1[Date],"="&amp;A5588,[1]!Query1[Quantity])</f>
        <v>0</v>
      </c>
      <c r="C5588" s="75" t="e">
        <f t="shared" si="175"/>
        <v>#DIV/0!</v>
      </c>
      <c r="D5588" s="74">
        <f>SUMIF([1]!Query1[Date],"="&amp;A5588,[1]!Query1[Trans_cnt])</f>
        <v>0</v>
      </c>
    </row>
    <row r="5589" spans="1:4" x14ac:dyDescent="0.25">
      <c r="A5589" s="8">
        <f t="shared" si="174"/>
        <v>50514</v>
      </c>
      <c r="B5589" s="74">
        <f>SUMIF([1]!Query1[Date],"="&amp;A5589,[1]!Query1[Quantity])</f>
        <v>0</v>
      </c>
      <c r="C5589" s="75" t="e">
        <f t="shared" si="175"/>
        <v>#DIV/0!</v>
      </c>
      <c r="D5589" s="74">
        <f>SUMIF([1]!Query1[Date],"="&amp;A5589,[1]!Query1[Trans_cnt])</f>
        <v>0</v>
      </c>
    </row>
    <row r="5590" spans="1:4" x14ac:dyDescent="0.25">
      <c r="A5590" s="8">
        <f t="shared" si="174"/>
        <v>50515</v>
      </c>
      <c r="B5590" s="74">
        <f>SUMIF([1]!Query1[Date],"="&amp;A5590,[1]!Query1[Quantity])</f>
        <v>0</v>
      </c>
      <c r="C5590" s="75" t="e">
        <f t="shared" si="175"/>
        <v>#DIV/0!</v>
      </c>
      <c r="D5590" s="74">
        <f>SUMIF([1]!Query1[Date],"="&amp;A5590,[1]!Query1[Trans_cnt])</f>
        <v>0</v>
      </c>
    </row>
    <row r="5591" spans="1:4" x14ac:dyDescent="0.25">
      <c r="A5591" s="8">
        <f t="shared" ref="A5591:A5654" si="176">A5590+1</f>
        <v>50516</v>
      </c>
      <c r="B5591" s="74">
        <f>SUMIF([1]!Query1[Date],"="&amp;A5591,[1]!Query1[Quantity])</f>
        <v>0</v>
      </c>
      <c r="C5591" s="75" t="e">
        <f t="shared" si="175"/>
        <v>#DIV/0!</v>
      </c>
      <c r="D5591" s="74">
        <f>SUMIF([1]!Query1[Date],"="&amp;A5591,[1]!Query1[Trans_cnt])</f>
        <v>0</v>
      </c>
    </row>
    <row r="5592" spans="1:4" x14ac:dyDescent="0.25">
      <c r="A5592" s="8">
        <f t="shared" si="176"/>
        <v>50517</v>
      </c>
      <c r="B5592" s="74">
        <f>SUMIF([1]!Query1[Date],"="&amp;A5592,[1]!Query1[Quantity])</f>
        <v>0</v>
      </c>
      <c r="C5592" s="75" t="e">
        <f t="shared" si="175"/>
        <v>#DIV/0!</v>
      </c>
      <c r="D5592" s="74">
        <f>SUMIF([1]!Query1[Date],"="&amp;A5592,[1]!Query1[Trans_cnt])</f>
        <v>0</v>
      </c>
    </row>
    <row r="5593" spans="1:4" x14ac:dyDescent="0.25">
      <c r="A5593" s="8">
        <f t="shared" si="176"/>
        <v>50518</v>
      </c>
      <c r="B5593" s="74">
        <f>SUMIF([1]!Query1[Date],"="&amp;A5593,[1]!Query1[Quantity])</f>
        <v>0</v>
      </c>
      <c r="C5593" s="75" t="e">
        <f t="shared" si="175"/>
        <v>#DIV/0!</v>
      </c>
      <c r="D5593" s="74">
        <f>SUMIF([1]!Query1[Date],"="&amp;A5593,[1]!Query1[Trans_cnt])</f>
        <v>0</v>
      </c>
    </row>
    <row r="5594" spans="1:4" x14ac:dyDescent="0.25">
      <c r="A5594" s="8">
        <f t="shared" si="176"/>
        <v>50519</v>
      </c>
      <c r="B5594" s="74">
        <f>SUMIF([1]!Query1[Date],"="&amp;A5594,[1]!Query1[Quantity])</f>
        <v>0</v>
      </c>
      <c r="C5594" s="75" t="e">
        <f t="shared" si="175"/>
        <v>#DIV/0!</v>
      </c>
      <c r="D5594" s="74">
        <f>SUMIF([1]!Query1[Date],"="&amp;A5594,[1]!Query1[Trans_cnt])</f>
        <v>0</v>
      </c>
    </row>
    <row r="5595" spans="1:4" x14ac:dyDescent="0.25">
      <c r="A5595" s="8">
        <f t="shared" si="176"/>
        <v>50520</v>
      </c>
      <c r="B5595" s="74">
        <f>SUMIF([1]!Query1[Date],"="&amp;A5595,[1]!Query1[Quantity])</f>
        <v>0</v>
      </c>
      <c r="C5595" s="75" t="e">
        <f t="shared" si="175"/>
        <v>#DIV/0!</v>
      </c>
      <c r="D5595" s="74">
        <f>SUMIF([1]!Query1[Date],"="&amp;A5595,[1]!Query1[Trans_cnt])</f>
        <v>0</v>
      </c>
    </row>
    <row r="5596" spans="1:4" x14ac:dyDescent="0.25">
      <c r="A5596" s="8">
        <f t="shared" si="176"/>
        <v>50521</v>
      </c>
      <c r="B5596" s="74">
        <f>SUMIF([1]!Query1[Date],"="&amp;A5596,[1]!Query1[Quantity])</f>
        <v>0</v>
      </c>
      <c r="C5596" s="75" t="e">
        <f t="shared" si="175"/>
        <v>#DIV/0!</v>
      </c>
      <c r="D5596" s="74">
        <f>SUMIF([1]!Query1[Date],"="&amp;A5596,[1]!Query1[Trans_cnt])</f>
        <v>0</v>
      </c>
    </row>
    <row r="5597" spans="1:4" x14ac:dyDescent="0.25">
      <c r="A5597" s="8">
        <f t="shared" si="176"/>
        <v>50522</v>
      </c>
      <c r="B5597" s="74">
        <f>SUMIF([1]!Query1[Date],"="&amp;A5597,[1]!Query1[Quantity])</f>
        <v>0</v>
      </c>
      <c r="C5597" s="75" t="e">
        <f t="shared" si="175"/>
        <v>#DIV/0!</v>
      </c>
      <c r="D5597" s="74">
        <f>SUMIF([1]!Query1[Date],"="&amp;A5597,[1]!Query1[Trans_cnt])</f>
        <v>0</v>
      </c>
    </row>
    <row r="5598" spans="1:4" x14ac:dyDescent="0.25">
      <c r="A5598" s="8">
        <f t="shared" si="176"/>
        <v>50523</v>
      </c>
      <c r="B5598" s="74">
        <f>SUMIF([1]!Query1[Date],"="&amp;A5598,[1]!Query1[Quantity])</f>
        <v>0</v>
      </c>
      <c r="C5598" s="75" t="e">
        <f t="shared" si="175"/>
        <v>#DIV/0!</v>
      </c>
      <c r="D5598" s="74">
        <f>SUMIF([1]!Query1[Date],"="&amp;A5598,[1]!Query1[Trans_cnt])</f>
        <v>0</v>
      </c>
    </row>
    <row r="5599" spans="1:4" x14ac:dyDescent="0.25">
      <c r="A5599" s="8">
        <f t="shared" si="176"/>
        <v>50524</v>
      </c>
      <c r="B5599" s="74">
        <f>SUMIF([1]!Query1[Date],"="&amp;A5599,[1]!Query1[Quantity])</f>
        <v>0</v>
      </c>
      <c r="C5599" s="75" t="e">
        <f t="shared" si="175"/>
        <v>#DIV/0!</v>
      </c>
      <c r="D5599" s="74">
        <f>SUMIF([1]!Query1[Date],"="&amp;A5599,[1]!Query1[Trans_cnt])</f>
        <v>0</v>
      </c>
    </row>
    <row r="5600" spans="1:4" x14ac:dyDescent="0.25">
      <c r="A5600" s="8">
        <f t="shared" si="176"/>
        <v>50525</v>
      </c>
      <c r="B5600" s="74">
        <f>SUMIF([1]!Query1[Date],"="&amp;A5600,[1]!Query1[Quantity])</f>
        <v>0</v>
      </c>
      <c r="C5600" s="75" t="e">
        <f t="shared" si="175"/>
        <v>#DIV/0!</v>
      </c>
      <c r="D5600" s="74">
        <f>SUMIF([1]!Query1[Date],"="&amp;A5600,[1]!Query1[Trans_cnt])</f>
        <v>0</v>
      </c>
    </row>
    <row r="5601" spans="1:4" x14ac:dyDescent="0.25">
      <c r="A5601" s="8">
        <f t="shared" si="176"/>
        <v>50526</v>
      </c>
      <c r="B5601" s="74">
        <f>SUMIF([1]!Query1[Date],"="&amp;A5601,[1]!Query1[Quantity])</f>
        <v>0</v>
      </c>
      <c r="C5601" s="75" t="e">
        <f t="shared" si="175"/>
        <v>#DIV/0!</v>
      </c>
      <c r="D5601" s="74">
        <f>SUMIF([1]!Query1[Date],"="&amp;A5601,[1]!Query1[Trans_cnt])</f>
        <v>0</v>
      </c>
    </row>
    <row r="5602" spans="1:4" x14ac:dyDescent="0.25">
      <c r="A5602" s="8">
        <f t="shared" si="176"/>
        <v>50527</v>
      </c>
      <c r="B5602" s="74">
        <f>SUMIF([1]!Query1[Date],"="&amp;A5602,[1]!Query1[Quantity])</f>
        <v>0</v>
      </c>
      <c r="C5602" s="75" t="e">
        <f t="shared" si="175"/>
        <v>#DIV/0!</v>
      </c>
      <c r="D5602" s="74">
        <f>SUMIF([1]!Query1[Date],"="&amp;A5602,[1]!Query1[Trans_cnt])</f>
        <v>0</v>
      </c>
    </row>
    <row r="5603" spans="1:4" x14ac:dyDescent="0.25">
      <c r="A5603" s="8">
        <f t="shared" si="176"/>
        <v>50528</v>
      </c>
      <c r="B5603" s="74">
        <f>SUMIF([1]!Query1[Date],"="&amp;A5603,[1]!Query1[Quantity])</f>
        <v>0</v>
      </c>
      <c r="C5603" s="75" t="e">
        <f t="shared" si="175"/>
        <v>#DIV/0!</v>
      </c>
      <c r="D5603" s="74">
        <f>SUMIF([1]!Query1[Date],"="&amp;A5603,[1]!Query1[Trans_cnt])</f>
        <v>0</v>
      </c>
    </row>
    <row r="5604" spans="1:4" x14ac:dyDescent="0.25">
      <c r="A5604" s="8">
        <f t="shared" si="176"/>
        <v>50529</v>
      </c>
      <c r="B5604" s="74">
        <f>SUMIF([1]!Query1[Date],"="&amp;A5604,[1]!Query1[Quantity])</f>
        <v>0</v>
      </c>
      <c r="C5604" s="75" t="e">
        <f t="shared" si="175"/>
        <v>#DIV/0!</v>
      </c>
      <c r="D5604" s="74">
        <f>SUMIF([1]!Query1[Date],"="&amp;A5604,[1]!Query1[Trans_cnt])</f>
        <v>0</v>
      </c>
    </row>
    <row r="5605" spans="1:4" x14ac:dyDescent="0.25">
      <c r="A5605" s="8">
        <f t="shared" si="176"/>
        <v>50530</v>
      </c>
      <c r="B5605" s="74">
        <f>SUMIF([1]!Query1[Date],"="&amp;A5605,[1]!Query1[Quantity])</f>
        <v>0</v>
      </c>
      <c r="C5605" s="75" t="e">
        <f t="shared" si="175"/>
        <v>#DIV/0!</v>
      </c>
      <c r="D5605" s="74">
        <f>SUMIF([1]!Query1[Date],"="&amp;A5605,[1]!Query1[Trans_cnt])</f>
        <v>0</v>
      </c>
    </row>
    <row r="5606" spans="1:4" x14ac:dyDescent="0.25">
      <c r="A5606" s="8">
        <f t="shared" si="176"/>
        <v>50531</v>
      </c>
      <c r="B5606" s="74">
        <f>SUMIF([1]!Query1[Date],"="&amp;A5606,[1]!Query1[Quantity])</f>
        <v>0</v>
      </c>
      <c r="C5606" s="75" t="e">
        <f t="shared" si="175"/>
        <v>#DIV/0!</v>
      </c>
      <c r="D5606" s="74">
        <f>SUMIF([1]!Query1[Date],"="&amp;A5606,[1]!Query1[Trans_cnt])</f>
        <v>0</v>
      </c>
    </row>
    <row r="5607" spans="1:4" x14ac:dyDescent="0.25">
      <c r="A5607" s="8">
        <f t="shared" si="176"/>
        <v>50532</v>
      </c>
      <c r="B5607" s="74">
        <f>SUMIF([1]!Query1[Date],"="&amp;A5607,[1]!Query1[Quantity])</f>
        <v>0</v>
      </c>
      <c r="C5607" s="75" t="e">
        <f t="shared" si="175"/>
        <v>#DIV/0!</v>
      </c>
      <c r="D5607" s="74">
        <f>SUMIF([1]!Query1[Date],"="&amp;A5607,[1]!Query1[Trans_cnt])</f>
        <v>0</v>
      </c>
    </row>
    <row r="5608" spans="1:4" x14ac:dyDescent="0.25">
      <c r="A5608" s="8">
        <f t="shared" si="176"/>
        <v>50533</v>
      </c>
      <c r="B5608" s="74">
        <f>SUMIF([1]!Query1[Date],"="&amp;A5608,[1]!Query1[Quantity])</f>
        <v>0</v>
      </c>
      <c r="C5608" s="75" t="e">
        <f t="shared" si="175"/>
        <v>#DIV/0!</v>
      </c>
      <c r="D5608" s="74">
        <f>SUMIF([1]!Query1[Date],"="&amp;A5608,[1]!Query1[Trans_cnt])</f>
        <v>0</v>
      </c>
    </row>
    <row r="5609" spans="1:4" x14ac:dyDescent="0.25">
      <c r="A5609" s="8">
        <f t="shared" si="176"/>
        <v>50534</v>
      </c>
      <c r="B5609" s="74">
        <f>SUMIF([1]!Query1[Date],"="&amp;A5609,[1]!Query1[Quantity])</f>
        <v>0</v>
      </c>
      <c r="C5609" s="75" t="e">
        <f t="shared" si="175"/>
        <v>#DIV/0!</v>
      </c>
      <c r="D5609" s="74">
        <f>SUMIF([1]!Query1[Date],"="&amp;A5609,[1]!Query1[Trans_cnt])</f>
        <v>0</v>
      </c>
    </row>
    <row r="5610" spans="1:4" x14ac:dyDescent="0.25">
      <c r="A5610" s="8">
        <f t="shared" si="176"/>
        <v>50535</v>
      </c>
      <c r="B5610" s="74">
        <f>SUMIF([1]!Query1[Date],"="&amp;A5610,[1]!Query1[Quantity])</f>
        <v>0</v>
      </c>
      <c r="C5610" s="75" t="e">
        <f t="shared" si="175"/>
        <v>#DIV/0!</v>
      </c>
      <c r="D5610" s="74">
        <f>SUMIF([1]!Query1[Date],"="&amp;A5610,[1]!Query1[Trans_cnt])</f>
        <v>0</v>
      </c>
    </row>
    <row r="5611" spans="1:4" x14ac:dyDescent="0.25">
      <c r="A5611" s="8">
        <f t="shared" si="176"/>
        <v>50536</v>
      </c>
      <c r="B5611" s="74">
        <f>SUMIF([1]!Query1[Date],"="&amp;A5611,[1]!Query1[Quantity])</f>
        <v>0</v>
      </c>
      <c r="C5611" s="75" t="e">
        <f t="shared" si="175"/>
        <v>#DIV/0!</v>
      </c>
      <c r="D5611" s="74">
        <f>SUMIF([1]!Query1[Date],"="&amp;A5611,[1]!Query1[Trans_cnt])</f>
        <v>0</v>
      </c>
    </row>
    <row r="5612" spans="1:4" x14ac:dyDescent="0.25">
      <c r="A5612" s="8">
        <f t="shared" si="176"/>
        <v>50537</v>
      </c>
      <c r="B5612" s="74">
        <f>SUMIF([1]!Query1[Date],"="&amp;A5612,[1]!Query1[Quantity])</f>
        <v>0</v>
      </c>
      <c r="C5612" s="75" t="e">
        <f t="shared" si="175"/>
        <v>#DIV/0!</v>
      </c>
      <c r="D5612" s="74">
        <f>SUMIF([1]!Query1[Date],"="&amp;A5612,[1]!Query1[Trans_cnt])</f>
        <v>0</v>
      </c>
    </row>
    <row r="5613" spans="1:4" x14ac:dyDescent="0.25">
      <c r="A5613" s="8">
        <f t="shared" si="176"/>
        <v>50538</v>
      </c>
      <c r="B5613" s="74">
        <f>SUMIF([1]!Query1[Date],"="&amp;A5613,[1]!Query1[Quantity])</f>
        <v>0</v>
      </c>
      <c r="C5613" s="75" t="e">
        <f t="shared" si="175"/>
        <v>#DIV/0!</v>
      </c>
      <c r="D5613" s="74">
        <f>SUMIF([1]!Query1[Date],"="&amp;A5613,[1]!Query1[Trans_cnt])</f>
        <v>0</v>
      </c>
    </row>
    <row r="5614" spans="1:4" x14ac:dyDescent="0.25">
      <c r="A5614" s="8">
        <f t="shared" si="176"/>
        <v>50539</v>
      </c>
      <c r="B5614" s="74">
        <f>SUMIF([1]!Query1[Date],"="&amp;A5614,[1]!Query1[Quantity])</f>
        <v>0</v>
      </c>
      <c r="C5614" s="75" t="e">
        <f t="shared" si="175"/>
        <v>#DIV/0!</v>
      </c>
      <c r="D5614" s="74">
        <f>SUMIF([1]!Query1[Date],"="&amp;A5614,[1]!Query1[Trans_cnt])</f>
        <v>0</v>
      </c>
    </row>
    <row r="5615" spans="1:4" x14ac:dyDescent="0.25">
      <c r="A5615" s="8">
        <f t="shared" si="176"/>
        <v>50540</v>
      </c>
      <c r="B5615" s="74">
        <f>SUMIF([1]!Query1[Date],"="&amp;A5615,[1]!Query1[Quantity])</f>
        <v>0</v>
      </c>
      <c r="C5615" s="75" t="e">
        <f t="shared" si="175"/>
        <v>#DIV/0!</v>
      </c>
      <c r="D5615" s="74">
        <f>SUMIF([1]!Query1[Date],"="&amp;A5615,[1]!Query1[Trans_cnt])</f>
        <v>0</v>
      </c>
    </row>
    <row r="5616" spans="1:4" x14ac:dyDescent="0.25">
      <c r="A5616" s="8">
        <f t="shared" si="176"/>
        <v>50541</v>
      </c>
      <c r="B5616" s="74">
        <f>SUMIF([1]!Query1[Date],"="&amp;A5616,[1]!Query1[Quantity])</f>
        <v>0</v>
      </c>
      <c r="C5616" s="75" t="e">
        <f t="shared" si="175"/>
        <v>#DIV/0!</v>
      </c>
      <c r="D5616" s="74">
        <f>SUMIF([1]!Query1[Date],"="&amp;A5616,[1]!Query1[Trans_cnt])</f>
        <v>0</v>
      </c>
    </row>
    <row r="5617" spans="1:4" x14ac:dyDescent="0.25">
      <c r="A5617" s="8">
        <f t="shared" si="176"/>
        <v>50542</v>
      </c>
      <c r="B5617" s="74">
        <f>SUMIF([1]!Query1[Date],"="&amp;A5617,[1]!Query1[Quantity])</f>
        <v>0</v>
      </c>
      <c r="C5617" s="75" t="e">
        <f t="shared" si="175"/>
        <v>#DIV/0!</v>
      </c>
      <c r="D5617" s="74">
        <f>SUMIF([1]!Query1[Date],"="&amp;A5617,[1]!Query1[Trans_cnt])</f>
        <v>0</v>
      </c>
    </row>
    <row r="5618" spans="1:4" x14ac:dyDescent="0.25">
      <c r="A5618" s="8">
        <f t="shared" si="176"/>
        <v>50543</v>
      </c>
      <c r="B5618" s="74">
        <f>SUMIF([1]!Query1[Date],"="&amp;A5618,[1]!Query1[Quantity])</f>
        <v>0</v>
      </c>
      <c r="C5618" s="75" t="e">
        <f t="shared" si="175"/>
        <v>#DIV/0!</v>
      </c>
      <c r="D5618" s="74">
        <f>SUMIF([1]!Query1[Date],"="&amp;A5618,[1]!Query1[Trans_cnt])</f>
        <v>0</v>
      </c>
    </row>
    <row r="5619" spans="1:4" x14ac:dyDescent="0.25">
      <c r="A5619" s="8">
        <f t="shared" si="176"/>
        <v>50544</v>
      </c>
      <c r="B5619" s="74">
        <f>SUMIF([1]!Query1[Date],"="&amp;A5619,[1]!Query1[Quantity])</f>
        <v>0</v>
      </c>
      <c r="C5619" s="75" t="e">
        <f t="shared" si="175"/>
        <v>#DIV/0!</v>
      </c>
      <c r="D5619" s="74">
        <f>SUMIF([1]!Query1[Date],"="&amp;A5619,[1]!Query1[Trans_cnt])</f>
        <v>0</v>
      </c>
    </row>
    <row r="5620" spans="1:4" x14ac:dyDescent="0.25">
      <c r="A5620" s="8">
        <f t="shared" si="176"/>
        <v>50545</v>
      </c>
      <c r="B5620" s="74">
        <f>SUMIF([1]!Query1[Date],"="&amp;A5620,[1]!Query1[Quantity])</f>
        <v>0</v>
      </c>
      <c r="C5620" s="75" t="e">
        <f t="shared" si="175"/>
        <v>#DIV/0!</v>
      </c>
      <c r="D5620" s="74">
        <f>SUMIF([1]!Query1[Date],"="&amp;A5620,[1]!Query1[Trans_cnt])</f>
        <v>0</v>
      </c>
    </row>
    <row r="5621" spans="1:4" x14ac:dyDescent="0.25">
      <c r="A5621" s="8">
        <f t="shared" si="176"/>
        <v>50546</v>
      </c>
      <c r="B5621" s="74">
        <f>SUMIF([1]!Query1[Date],"="&amp;A5621,[1]!Query1[Quantity])</f>
        <v>0</v>
      </c>
      <c r="C5621" s="75" t="e">
        <f t="shared" si="175"/>
        <v>#DIV/0!</v>
      </c>
      <c r="D5621" s="74">
        <f>SUMIF([1]!Query1[Date],"="&amp;A5621,[1]!Query1[Trans_cnt])</f>
        <v>0</v>
      </c>
    </row>
    <row r="5622" spans="1:4" x14ac:dyDescent="0.25">
      <c r="A5622" s="8">
        <f t="shared" si="176"/>
        <v>50547</v>
      </c>
      <c r="B5622" s="74">
        <f>SUMIF([1]!Query1[Date],"="&amp;A5622,[1]!Query1[Quantity])</f>
        <v>0</v>
      </c>
      <c r="C5622" s="75" t="e">
        <f t="shared" si="175"/>
        <v>#DIV/0!</v>
      </c>
      <c r="D5622" s="74">
        <f>SUMIF([1]!Query1[Date],"="&amp;A5622,[1]!Query1[Trans_cnt])</f>
        <v>0</v>
      </c>
    </row>
    <row r="5623" spans="1:4" x14ac:dyDescent="0.25">
      <c r="A5623" s="8">
        <f t="shared" si="176"/>
        <v>50548</v>
      </c>
      <c r="B5623" s="74">
        <f>SUMIF([1]!Query1[Date],"="&amp;A5623,[1]!Query1[Quantity])</f>
        <v>0</v>
      </c>
      <c r="C5623" s="75" t="e">
        <f t="shared" si="175"/>
        <v>#DIV/0!</v>
      </c>
      <c r="D5623" s="74">
        <f>SUMIF([1]!Query1[Date],"="&amp;A5623,[1]!Query1[Trans_cnt])</f>
        <v>0</v>
      </c>
    </row>
    <row r="5624" spans="1:4" x14ac:dyDescent="0.25">
      <c r="A5624" s="8">
        <f t="shared" si="176"/>
        <v>50549</v>
      </c>
      <c r="B5624" s="74">
        <f>SUMIF([1]!Query1[Date],"="&amp;A5624,[1]!Query1[Quantity])</f>
        <v>0</v>
      </c>
      <c r="C5624" s="75" t="e">
        <f t="shared" si="175"/>
        <v>#DIV/0!</v>
      </c>
      <c r="D5624" s="74">
        <f>SUMIF([1]!Query1[Date],"="&amp;A5624,[1]!Query1[Trans_cnt])</f>
        <v>0</v>
      </c>
    </row>
    <row r="5625" spans="1:4" x14ac:dyDescent="0.25">
      <c r="A5625" s="8">
        <f t="shared" si="176"/>
        <v>50550</v>
      </c>
      <c r="B5625" s="74">
        <f>SUMIF([1]!Query1[Date],"="&amp;A5625,[1]!Query1[Quantity])</f>
        <v>0</v>
      </c>
      <c r="C5625" s="75" t="e">
        <f t="shared" si="175"/>
        <v>#DIV/0!</v>
      </c>
      <c r="D5625" s="74">
        <f>SUMIF([1]!Query1[Date],"="&amp;A5625,[1]!Query1[Trans_cnt])</f>
        <v>0</v>
      </c>
    </row>
    <row r="5626" spans="1:4" x14ac:dyDescent="0.25">
      <c r="A5626" s="8">
        <f t="shared" si="176"/>
        <v>50551</v>
      </c>
      <c r="B5626" s="74">
        <f>SUMIF([1]!Query1[Date],"="&amp;A5626,[1]!Query1[Quantity])</f>
        <v>0</v>
      </c>
      <c r="C5626" s="75" t="e">
        <f t="shared" si="175"/>
        <v>#DIV/0!</v>
      </c>
      <c r="D5626" s="74">
        <f>SUMIF([1]!Query1[Date],"="&amp;A5626,[1]!Query1[Trans_cnt])</f>
        <v>0</v>
      </c>
    </row>
    <row r="5627" spans="1:4" x14ac:dyDescent="0.25">
      <c r="A5627" s="8">
        <f t="shared" si="176"/>
        <v>50552</v>
      </c>
      <c r="B5627" s="74">
        <f>SUMIF([1]!Query1[Date],"="&amp;A5627,[1]!Query1[Quantity])</f>
        <v>0</v>
      </c>
      <c r="C5627" s="75" t="e">
        <f t="shared" si="175"/>
        <v>#DIV/0!</v>
      </c>
      <c r="D5627" s="74">
        <f>SUMIF([1]!Query1[Date],"="&amp;A5627,[1]!Query1[Trans_cnt])</f>
        <v>0</v>
      </c>
    </row>
    <row r="5628" spans="1:4" x14ac:dyDescent="0.25">
      <c r="A5628" s="8">
        <f t="shared" si="176"/>
        <v>50553</v>
      </c>
      <c r="B5628" s="74">
        <f>SUMIF([1]!Query1[Date],"="&amp;A5628,[1]!Query1[Quantity])</f>
        <v>0</v>
      </c>
      <c r="C5628" s="75" t="e">
        <f t="shared" si="175"/>
        <v>#DIV/0!</v>
      </c>
      <c r="D5628" s="74">
        <f>SUMIF([1]!Query1[Date],"="&amp;A5628,[1]!Query1[Trans_cnt])</f>
        <v>0</v>
      </c>
    </row>
    <row r="5629" spans="1:4" x14ac:dyDescent="0.25">
      <c r="A5629" s="8">
        <f t="shared" si="176"/>
        <v>50554</v>
      </c>
      <c r="B5629" s="74">
        <f>SUMIF([1]!Query1[Date],"="&amp;A5629,[1]!Query1[Quantity])</f>
        <v>0</v>
      </c>
      <c r="C5629" s="75" t="e">
        <f t="shared" si="175"/>
        <v>#DIV/0!</v>
      </c>
      <c r="D5629" s="74">
        <f>SUMIF([1]!Query1[Date],"="&amp;A5629,[1]!Query1[Trans_cnt])</f>
        <v>0</v>
      </c>
    </row>
    <row r="5630" spans="1:4" x14ac:dyDescent="0.25">
      <c r="A5630" s="8">
        <f t="shared" si="176"/>
        <v>50555</v>
      </c>
      <c r="B5630" s="74">
        <f>SUMIF([1]!Query1[Date],"="&amp;A5630,[1]!Query1[Quantity])</f>
        <v>0</v>
      </c>
      <c r="C5630" s="75" t="e">
        <f t="shared" si="175"/>
        <v>#DIV/0!</v>
      </c>
      <c r="D5630" s="74">
        <f>SUMIF([1]!Query1[Date],"="&amp;A5630,[1]!Query1[Trans_cnt])</f>
        <v>0</v>
      </c>
    </row>
    <row r="5631" spans="1:4" x14ac:dyDescent="0.25">
      <c r="A5631" s="8">
        <f t="shared" si="176"/>
        <v>50556</v>
      </c>
      <c r="B5631" s="74">
        <f>SUMIF([1]!Query1[Date],"="&amp;A5631,[1]!Query1[Quantity])</f>
        <v>0</v>
      </c>
      <c r="C5631" s="75" t="e">
        <f t="shared" si="175"/>
        <v>#DIV/0!</v>
      </c>
      <c r="D5631" s="74">
        <f>SUMIF([1]!Query1[Date],"="&amp;A5631,[1]!Query1[Trans_cnt])</f>
        <v>0</v>
      </c>
    </row>
    <row r="5632" spans="1:4" x14ac:dyDescent="0.25">
      <c r="A5632" s="8">
        <f t="shared" si="176"/>
        <v>50557</v>
      </c>
      <c r="B5632" s="74">
        <f>SUMIF([1]!Query1[Date],"="&amp;A5632,[1]!Query1[Quantity])</f>
        <v>0</v>
      </c>
      <c r="C5632" s="75" t="e">
        <f t="shared" si="175"/>
        <v>#DIV/0!</v>
      </c>
      <c r="D5632" s="74">
        <f>SUMIF([1]!Query1[Date],"="&amp;A5632,[1]!Query1[Trans_cnt])</f>
        <v>0</v>
      </c>
    </row>
    <row r="5633" spans="1:4" x14ac:dyDescent="0.25">
      <c r="A5633" s="8">
        <f t="shared" si="176"/>
        <v>50558</v>
      </c>
      <c r="B5633" s="74">
        <f>SUMIF([1]!Query1[Date],"="&amp;A5633,[1]!Query1[Quantity])</f>
        <v>0</v>
      </c>
      <c r="C5633" s="75" t="e">
        <f t="shared" si="175"/>
        <v>#DIV/0!</v>
      </c>
      <c r="D5633" s="74">
        <f>SUMIF([1]!Query1[Date],"="&amp;A5633,[1]!Query1[Trans_cnt])</f>
        <v>0</v>
      </c>
    </row>
    <row r="5634" spans="1:4" x14ac:dyDescent="0.25">
      <c r="A5634" s="8">
        <f t="shared" si="176"/>
        <v>50559</v>
      </c>
      <c r="B5634" s="74">
        <f>SUMIF([1]!Query1[Date],"="&amp;A5634,[1]!Query1[Quantity])</f>
        <v>0</v>
      </c>
      <c r="C5634" s="75" t="e">
        <f t="shared" si="175"/>
        <v>#DIV/0!</v>
      </c>
      <c r="D5634" s="74">
        <f>SUMIF([1]!Query1[Date],"="&amp;A5634,[1]!Query1[Trans_cnt])</f>
        <v>0</v>
      </c>
    </row>
    <row r="5635" spans="1:4" x14ac:dyDescent="0.25">
      <c r="A5635" s="8">
        <f t="shared" si="176"/>
        <v>50560</v>
      </c>
      <c r="B5635" s="74">
        <f>SUMIF([1]!Query1[Date],"="&amp;A5635,[1]!Query1[Quantity])</f>
        <v>0</v>
      </c>
      <c r="C5635" s="75" t="e">
        <f t="shared" ref="C5635:C5698" si="177">B5635/D5635</f>
        <v>#DIV/0!</v>
      </c>
      <c r="D5635" s="74">
        <f>SUMIF([1]!Query1[Date],"="&amp;A5635,[1]!Query1[Trans_cnt])</f>
        <v>0</v>
      </c>
    </row>
    <row r="5636" spans="1:4" x14ac:dyDescent="0.25">
      <c r="A5636" s="8">
        <f t="shared" si="176"/>
        <v>50561</v>
      </c>
      <c r="B5636" s="74">
        <f>SUMIF([1]!Query1[Date],"="&amp;A5636,[1]!Query1[Quantity])</f>
        <v>0</v>
      </c>
      <c r="C5636" s="75" t="e">
        <f t="shared" si="177"/>
        <v>#DIV/0!</v>
      </c>
      <c r="D5636" s="74">
        <f>SUMIF([1]!Query1[Date],"="&amp;A5636,[1]!Query1[Trans_cnt])</f>
        <v>0</v>
      </c>
    </row>
    <row r="5637" spans="1:4" x14ac:dyDescent="0.25">
      <c r="A5637" s="8">
        <f t="shared" si="176"/>
        <v>50562</v>
      </c>
      <c r="B5637" s="74">
        <f>SUMIF([1]!Query1[Date],"="&amp;A5637,[1]!Query1[Quantity])</f>
        <v>0</v>
      </c>
      <c r="C5637" s="75" t="e">
        <f t="shared" si="177"/>
        <v>#DIV/0!</v>
      </c>
      <c r="D5637" s="74">
        <f>SUMIF([1]!Query1[Date],"="&amp;A5637,[1]!Query1[Trans_cnt])</f>
        <v>0</v>
      </c>
    </row>
    <row r="5638" spans="1:4" x14ac:dyDescent="0.25">
      <c r="A5638" s="8">
        <f t="shared" si="176"/>
        <v>50563</v>
      </c>
      <c r="B5638" s="74">
        <f>SUMIF([1]!Query1[Date],"="&amp;A5638,[1]!Query1[Quantity])</f>
        <v>0</v>
      </c>
      <c r="C5638" s="75" t="e">
        <f t="shared" si="177"/>
        <v>#DIV/0!</v>
      </c>
      <c r="D5638" s="74">
        <f>SUMIF([1]!Query1[Date],"="&amp;A5638,[1]!Query1[Trans_cnt])</f>
        <v>0</v>
      </c>
    </row>
    <row r="5639" spans="1:4" x14ac:dyDescent="0.25">
      <c r="A5639" s="8">
        <f t="shared" si="176"/>
        <v>50564</v>
      </c>
      <c r="B5639" s="74">
        <f>SUMIF([1]!Query1[Date],"="&amp;A5639,[1]!Query1[Quantity])</f>
        <v>0</v>
      </c>
      <c r="C5639" s="75" t="e">
        <f t="shared" si="177"/>
        <v>#DIV/0!</v>
      </c>
      <c r="D5639" s="74">
        <f>SUMIF([1]!Query1[Date],"="&amp;A5639,[1]!Query1[Trans_cnt])</f>
        <v>0</v>
      </c>
    </row>
    <row r="5640" spans="1:4" x14ac:dyDescent="0.25">
      <c r="A5640" s="8">
        <f t="shared" si="176"/>
        <v>50565</v>
      </c>
      <c r="B5640" s="74">
        <f>SUMIF([1]!Query1[Date],"="&amp;A5640,[1]!Query1[Quantity])</f>
        <v>0</v>
      </c>
      <c r="C5640" s="75" t="e">
        <f t="shared" si="177"/>
        <v>#DIV/0!</v>
      </c>
      <c r="D5640" s="74">
        <f>SUMIF([1]!Query1[Date],"="&amp;A5640,[1]!Query1[Trans_cnt])</f>
        <v>0</v>
      </c>
    </row>
    <row r="5641" spans="1:4" x14ac:dyDescent="0.25">
      <c r="A5641" s="8">
        <f t="shared" si="176"/>
        <v>50566</v>
      </c>
      <c r="B5641" s="74">
        <f>SUMIF([1]!Query1[Date],"="&amp;A5641,[1]!Query1[Quantity])</f>
        <v>0</v>
      </c>
      <c r="C5641" s="75" t="e">
        <f t="shared" si="177"/>
        <v>#DIV/0!</v>
      </c>
      <c r="D5641" s="74">
        <f>SUMIF([1]!Query1[Date],"="&amp;A5641,[1]!Query1[Trans_cnt])</f>
        <v>0</v>
      </c>
    </row>
    <row r="5642" spans="1:4" x14ac:dyDescent="0.25">
      <c r="A5642" s="8">
        <f t="shared" si="176"/>
        <v>50567</v>
      </c>
      <c r="B5642" s="74">
        <f>SUMIF([1]!Query1[Date],"="&amp;A5642,[1]!Query1[Quantity])</f>
        <v>0</v>
      </c>
      <c r="C5642" s="75" t="e">
        <f t="shared" si="177"/>
        <v>#DIV/0!</v>
      </c>
      <c r="D5642" s="74">
        <f>SUMIF([1]!Query1[Date],"="&amp;A5642,[1]!Query1[Trans_cnt])</f>
        <v>0</v>
      </c>
    </row>
    <row r="5643" spans="1:4" x14ac:dyDescent="0.25">
      <c r="A5643" s="8">
        <f t="shared" si="176"/>
        <v>50568</v>
      </c>
      <c r="B5643" s="74">
        <f>SUMIF([1]!Query1[Date],"="&amp;A5643,[1]!Query1[Quantity])</f>
        <v>0</v>
      </c>
      <c r="C5643" s="75" t="e">
        <f t="shared" si="177"/>
        <v>#DIV/0!</v>
      </c>
      <c r="D5643" s="74">
        <f>SUMIF([1]!Query1[Date],"="&amp;A5643,[1]!Query1[Trans_cnt])</f>
        <v>0</v>
      </c>
    </row>
    <row r="5644" spans="1:4" x14ac:dyDescent="0.25">
      <c r="A5644" s="8">
        <f t="shared" si="176"/>
        <v>50569</v>
      </c>
      <c r="B5644" s="74">
        <f>SUMIF([1]!Query1[Date],"="&amp;A5644,[1]!Query1[Quantity])</f>
        <v>0</v>
      </c>
      <c r="C5644" s="75" t="e">
        <f t="shared" si="177"/>
        <v>#DIV/0!</v>
      </c>
      <c r="D5644" s="74">
        <f>SUMIF([1]!Query1[Date],"="&amp;A5644,[1]!Query1[Trans_cnt])</f>
        <v>0</v>
      </c>
    </row>
    <row r="5645" spans="1:4" x14ac:dyDescent="0.25">
      <c r="A5645" s="8">
        <f t="shared" si="176"/>
        <v>50570</v>
      </c>
      <c r="B5645" s="74">
        <f>SUMIF([1]!Query1[Date],"="&amp;A5645,[1]!Query1[Quantity])</f>
        <v>0</v>
      </c>
      <c r="C5645" s="75" t="e">
        <f t="shared" si="177"/>
        <v>#DIV/0!</v>
      </c>
      <c r="D5645" s="74">
        <f>SUMIF([1]!Query1[Date],"="&amp;A5645,[1]!Query1[Trans_cnt])</f>
        <v>0</v>
      </c>
    </row>
    <row r="5646" spans="1:4" x14ac:dyDescent="0.25">
      <c r="A5646" s="8">
        <f t="shared" si="176"/>
        <v>50571</v>
      </c>
      <c r="B5646" s="74">
        <f>SUMIF([1]!Query1[Date],"="&amp;A5646,[1]!Query1[Quantity])</f>
        <v>0</v>
      </c>
      <c r="C5646" s="75" t="e">
        <f t="shared" si="177"/>
        <v>#DIV/0!</v>
      </c>
      <c r="D5646" s="74">
        <f>SUMIF([1]!Query1[Date],"="&amp;A5646,[1]!Query1[Trans_cnt])</f>
        <v>0</v>
      </c>
    </row>
    <row r="5647" spans="1:4" x14ac:dyDescent="0.25">
      <c r="A5647" s="8">
        <f t="shared" si="176"/>
        <v>50572</v>
      </c>
      <c r="B5647" s="74">
        <f>SUMIF([1]!Query1[Date],"="&amp;A5647,[1]!Query1[Quantity])</f>
        <v>0</v>
      </c>
      <c r="C5647" s="75" t="e">
        <f t="shared" si="177"/>
        <v>#DIV/0!</v>
      </c>
      <c r="D5647" s="74">
        <f>SUMIF([1]!Query1[Date],"="&amp;A5647,[1]!Query1[Trans_cnt])</f>
        <v>0</v>
      </c>
    </row>
    <row r="5648" spans="1:4" x14ac:dyDescent="0.25">
      <c r="A5648" s="8">
        <f t="shared" si="176"/>
        <v>50573</v>
      </c>
      <c r="B5648" s="74">
        <f>SUMIF([1]!Query1[Date],"="&amp;A5648,[1]!Query1[Quantity])</f>
        <v>0</v>
      </c>
      <c r="C5648" s="75" t="e">
        <f t="shared" si="177"/>
        <v>#DIV/0!</v>
      </c>
      <c r="D5648" s="74">
        <f>SUMIF([1]!Query1[Date],"="&amp;A5648,[1]!Query1[Trans_cnt])</f>
        <v>0</v>
      </c>
    </row>
    <row r="5649" spans="1:4" x14ac:dyDescent="0.25">
      <c r="A5649" s="8">
        <f t="shared" si="176"/>
        <v>50574</v>
      </c>
      <c r="B5649" s="74">
        <f>SUMIF([1]!Query1[Date],"="&amp;A5649,[1]!Query1[Quantity])</f>
        <v>0</v>
      </c>
      <c r="C5649" s="75" t="e">
        <f t="shared" si="177"/>
        <v>#DIV/0!</v>
      </c>
      <c r="D5649" s="74">
        <f>SUMIF([1]!Query1[Date],"="&amp;A5649,[1]!Query1[Trans_cnt])</f>
        <v>0</v>
      </c>
    </row>
    <row r="5650" spans="1:4" x14ac:dyDescent="0.25">
      <c r="A5650" s="8">
        <f t="shared" si="176"/>
        <v>50575</v>
      </c>
      <c r="B5650" s="74">
        <f>SUMIF([1]!Query1[Date],"="&amp;A5650,[1]!Query1[Quantity])</f>
        <v>0</v>
      </c>
      <c r="C5650" s="75" t="e">
        <f t="shared" si="177"/>
        <v>#DIV/0!</v>
      </c>
      <c r="D5650" s="74">
        <f>SUMIF([1]!Query1[Date],"="&amp;A5650,[1]!Query1[Trans_cnt])</f>
        <v>0</v>
      </c>
    </row>
    <row r="5651" spans="1:4" x14ac:dyDescent="0.25">
      <c r="A5651" s="8">
        <f t="shared" si="176"/>
        <v>50576</v>
      </c>
      <c r="B5651" s="74">
        <f>SUMIF([1]!Query1[Date],"="&amp;A5651,[1]!Query1[Quantity])</f>
        <v>0</v>
      </c>
      <c r="C5651" s="75" t="e">
        <f t="shared" si="177"/>
        <v>#DIV/0!</v>
      </c>
      <c r="D5651" s="74">
        <f>SUMIF([1]!Query1[Date],"="&amp;A5651,[1]!Query1[Trans_cnt])</f>
        <v>0</v>
      </c>
    </row>
    <row r="5652" spans="1:4" x14ac:dyDescent="0.25">
      <c r="A5652" s="8">
        <f t="shared" si="176"/>
        <v>50577</v>
      </c>
      <c r="B5652" s="74">
        <f>SUMIF([1]!Query1[Date],"="&amp;A5652,[1]!Query1[Quantity])</f>
        <v>0</v>
      </c>
      <c r="C5652" s="75" t="e">
        <f t="shared" si="177"/>
        <v>#DIV/0!</v>
      </c>
      <c r="D5652" s="74">
        <f>SUMIF([1]!Query1[Date],"="&amp;A5652,[1]!Query1[Trans_cnt])</f>
        <v>0</v>
      </c>
    </row>
    <row r="5653" spans="1:4" x14ac:dyDescent="0.25">
      <c r="A5653" s="8">
        <f t="shared" si="176"/>
        <v>50578</v>
      </c>
      <c r="B5653" s="74">
        <f>SUMIF([1]!Query1[Date],"="&amp;A5653,[1]!Query1[Quantity])</f>
        <v>0</v>
      </c>
      <c r="C5653" s="75" t="e">
        <f t="shared" si="177"/>
        <v>#DIV/0!</v>
      </c>
      <c r="D5653" s="74">
        <f>SUMIF([1]!Query1[Date],"="&amp;A5653,[1]!Query1[Trans_cnt])</f>
        <v>0</v>
      </c>
    </row>
    <row r="5654" spans="1:4" x14ac:dyDescent="0.25">
      <c r="A5654" s="8">
        <f t="shared" si="176"/>
        <v>50579</v>
      </c>
      <c r="B5654" s="74">
        <f>SUMIF([1]!Query1[Date],"="&amp;A5654,[1]!Query1[Quantity])</f>
        <v>0</v>
      </c>
      <c r="C5654" s="75" t="e">
        <f t="shared" si="177"/>
        <v>#DIV/0!</v>
      </c>
      <c r="D5654" s="74">
        <f>SUMIF([1]!Query1[Date],"="&amp;A5654,[1]!Query1[Trans_cnt])</f>
        <v>0</v>
      </c>
    </row>
    <row r="5655" spans="1:4" x14ac:dyDescent="0.25">
      <c r="A5655" s="8">
        <f t="shared" ref="A5655:A5718" si="178">A5654+1</f>
        <v>50580</v>
      </c>
      <c r="B5655" s="74">
        <f>SUMIF([1]!Query1[Date],"="&amp;A5655,[1]!Query1[Quantity])</f>
        <v>0</v>
      </c>
      <c r="C5655" s="75" t="e">
        <f t="shared" si="177"/>
        <v>#DIV/0!</v>
      </c>
      <c r="D5655" s="74">
        <f>SUMIF([1]!Query1[Date],"="&amp;A5655,[1]!Query1[Trans_cnt])</f>
        <v>0</v>
      </c>
    </row>
    <row r="5656" spans="1:4" x14ac:dyDescent="0.25">
      <c r="A5656" s="8">
        <f t="shared" si="178"/>
        <v>50581</v>
      </c>
      <c r="B5656" s="74">
        <f>SUMIF([1]!Query1[Date],"="&amp;A5656,[1]!Query1[Quantity])</f>
        <v>0</v>
      </c>
      <c r="C5656" s="75" t="e">
        <f t="shared" si="177"/>
        <v>#DIV/0!</v>
      </c>
      <c r="D5656" s="74">
        <f>SUMIF([1]!Query1[Date],"="&amp;A5656,[1]!Query1[Trans_cnt])</f>
        <v>0</v>
      </c>
    </row>
    <row r="5657" spans="1:4" x14ac:dyDescent="0.25">
      <c r="A5657" s="8">
        <f t="shared" si="178"/>
        <v>50582</v>
      </c>
      <c r="B5657" s="74">
        <f>SUMIF([1]!Query1[Date],"="&amp;A5657,[1]!Query1[Quantity])</f>
        <v>0</v>
      </c>
      <c r="C5657" s="75" t="e">
        <f t="shared" si="177"/>
        <v>#DIV/0!</v>
      </c>
      <c r="D5657" s="74">
        <f>SUMIF([1]!Query1[Date],"="&amp;A5657,[1]!Query1[Trans_cnt])</f>
        <v>0</v>
      </c>
    </row>
    <row r="5658" spans="1:4" x14ac:dyDescent="0.25">
      <c r="A5658" s="8">
        <f t="shared" si="178"/>
        <v>50583</v>
      </c>
      <c r="B5658" s="74">
        <f>SUMIF([1]!Query1[Date],"="&amp;A5658,[1]!Query1[Quantity])</f>
        <v>0</v>
      </c>
      <c r="C5658" s="75" t="e">
        <f t="shared" si="177"/>
        <v>#DIV/0!</v>
      </c>
      <c r="D5658" s="74">
        <f>SUMIF([1]!Query1[Date],"="&amp;A5658,[1]!Query1[Trans_cnt])</f>
        <v>0</v>
      </c>
    </row>
    <row r="5659" spans="1:4" x14ac:dyDescent="0.25">
      <c r="A5659" s="8">
        <f t="shared" si="178"/>
        <v>50584</v>
      </c>
      <c r="B5659" s="74">
        <f>SUMIF([1]!Query1[Date],"="&amp;A5659,[1]!Query1[Quantity])</f>
        <v>0</v>
      </c>
      <c r="C5659" s="75" t="e">
        <f t="shared" si="177"/>
        <v>#DIV/0!</v>
      </c>
      <c r="D5659" s="74">
        <f>SUMIF([1]!Query1[Date],"="&amp;A5659,[1]!Query1[Trans_cnt])</f>
        <v>0</v>
      </c>
    </row>
    <row r="5660" spans="1:4" x14ac:dyDescent="0.25">
      <c r="A5660" s="8">
        <f t="shared" si="178"/>
        <v>50585</v>
      </c>
      <c r="B5660" s="74">
        <f>SUMIF([1]!Query1[Date],"="&amp;A5660,[1]!Query1[Quantity])</f>
        <v>0</v>
      </c>
      <c r="C5660" s="75" t="e">
        <f t="shared" si="177"/>
        <v>#DIV/0!</v>
      </c>
      <c r="D5660" s="74">
        <f>SUMIF([1]!Query1[Date],"="&amp;A5660,[1]!Query1[Trans_cnt])</f>
        <v>0</v>
      </c>
    </row>
    <row r="5661" spans="1:4" x14ac:dyDescent="0.25">
      <c r="A5661" s="8">
        <f t="shared" si="178"/>
        <v>50586</v>
      </c>
      <c r="B5661" s="74">
        <f>SUMIF([1]!Query1[Date],"="&amp;A5661,[1]!Query1[Quantity])</f>
        <v>0</v>
      </c>
      <c r="C5661" s="75" t="e">
        <f t="shared" si="177"/>
        <v>#DIV/0!</v>
      </c>
      <c r="D5661" s="74">
        <f>SUMIF([1]!Query1[Date],"="&amp;A5661,[1]!Query1[Trans_cnt])</f>
        <v>0</v>
      </c>
    </row>
    <row r="5662" spans="1:4" x14ac:dyDescent="0.25">
      <c r="A5662" s="8">
        <f t="shared" si="178"/>
        <v>50587</v>
      </c>
      <c r="B5662" s="74">
        <f>SUMIF([1]!Query1[Date],"="&amp;A5662,[1]!Query1[Quantity])</f>
        <v>0</v>
      </c>
      <c r="C5662" s="75" t="e">
        <f t="shared" si="177"/>
        <v>#DIV/0!</v>
      </c>
      <c r="D5662" s="74">
        <f>SUMIF([1]!Query1[Date],"="&amp;A5662,[1]!Query1[Trans_cnt])</f>
        <v>0</v>
      </c>
    </row>
    <row r="5663" spans="1:4" x14ac:dyDescent="0.25">
      <c r="A5663" s="8">
        <f t="shared" si="178"/>
        <v>50588</v>
      </c>
      <c r="B5663" s="74">
        <f>SUMIF([1]!Query1[Date],"="&amp;A5663,[1]!Query1[Quantity])</f>
        <v>0</v>
      </c>
      <c r="C5663" s="75" t="e">
        <f t="shared" si="177"/>
        <v>#DIV/0!</v>
      </c>
      <c r="D5663" s="74">
        <f>SUMIF([1]!Query1[Date],"="&amp;A5663,[1]!Query1[Trans_cnt])</f>
        <v>0</v>
      </c>
    </row>
    <row r="5664" spans="1:4" x14ac:dyDescent="0.25">
      <c r="A5664" s="8">
        <f t="shared" si="178"/>
        <v>50589</v>
      </c>
      <c r="B5664" s="74">
        <f>SUMIF([1]!Query1[Date],"="&amp;A5664,[1]!Query1[Quantity])</f>
        <v>0</v>
      </c>
      <c r="C5664" s="75" t="e">
        <f t="shared" si="177"/>
        <v>#DIV/0!</v>
      </c>
      <c r="D5664" s="74">
        <f>SUMIF([1]!Query1[Date],"="&amp;A5664,[1]!Query1[Trans_cnt])</f>
        <v>0</v>
      </c>
    </row>
    <row r="5665" spans="1:4" x14ac:dyDescent="0.25">
      <c r="A5665" s="8">
        <f t="shared" si="178"/>
        <v>50590</v>
      </c>
      <c r="B5665" s="74">
        <f>SUMIF([1]!Query1[Date],"="&amp;A5665,[1]!Query1[Quantity])</f>
        <v>0</v>
      </c>
      <c r="C5665" s="75" t="e">
        <f t="shared" si="177"/>
        <v>#DIV/0!</v>
      </c>
      <c r="D5665" s="74">
        <f>SUMIF([1]!Query1[Date],"="&amp;A5665,[1]!Query1[Trans_cnt])</f>
        <v>0</v>
      </c>
    </row>
    <row r="5666" spans="1:4" x14ac:dyDescent="0.25">
      <c r="A5666" s="8">
        <f t="shared" si="178"/>
        <v>50591</v>
      </c>
      <c r="B5666" s="74">
        <f>SUMIF([1]!Query1[Date],"="&amp;A5666,[1]!Query1[Quantity])</f>
        <v>0</v>
      </c>
      <c r="C5666" s="75" t="e">
        <f t="shared" si="177"/>
        <v>#DIV/0!</v>
      </c>
      <c r="D5666" s="74">
        <f>SUMIF([1]!Query1[Date],"="&amp;A5666,[1]!Query1[Trans_cnt])</f>
        <v>0</v>
      </c>
    </row>
    <row r="5667" spans="1:4" x14ac:dyDescent="0.25">
      <c r="A5667" s="8">
        <f t="shared" si="178"/>
        <v>50592</v>
      </c>
      <c r="B5667" s="74">
        <f>SUMIF([1]!Query1[Date],"="&amp;A5667,[1]!Query1[Quantity])</f>
        <v>0</v>
      </c>
      <c r="C5667" s="75" t="e">
        <f t="shared" si="177"/>
        <v>#DIV/0!</v>
      </c>
      <c r="D5667" s="74">
        <f>SUMIF([1]!Query1[Date],"="&amp;A5667,[1]!Query1[Trans_cnt])</f>
        <v>0</v>
      </c>
    </row>
    <row r="5668" spans="1:4" x14ac:dyDescent="0.25">
      <c r="A5668" s="8">
        <f t="shared" si="178"/>
        <v>50593</v>
      </c>
      <c r="B5668" s="74">
        <f>SUMIF([1]!Query1[Date],"="&amp;A5668,[1]!Query1[Quantity])</f>
        <v>0</v>
      </c>
      <c r="C5668" s="75" t="e">
        <f t="shared" si="177"/>
        <v>#DIV/0!</v>
      </c>
      <c r="D5668" s="74">
        <f>SUMIF([1]!Query1[Date],"="&amp;A5668,[1]!Query1[Trans_cnt])</f>
        <v>0</v>
      </c>
    </row>
    <row r="5669" spans="1:4" x14ac:dyDescent="0.25">
      <c r="A5669" s="8">
        <f t="shared" si="178"/>
        <v>50594</v>
      </c>
      <c r="B5669" s="74">
        <f>SUMIF([1]!Query1[Date],"="&amp;A5669,[1]!Query1[Quantity])</f>
        <v>0</v>
      </c>
      <c r="C5669" s="75" t="e">
        <f t="shared" si="177"/>
        <v>#DIV/0!</v>
      </c>
      <c r="D5669" s="74">
        <f>SUMIF([1]!Query1[Date],"="&amp;A5669,[1]!Query1[Trans_cnt])</f>
        <v>0</v>
      </c>
    </row>
    <row r="5670" spans="1:4" x14ac:dyDescent="0.25">
      <c r="A5670" s="8">
        <f t="shared" si="178"/>
        <v>50595</v>
      </c>
      <c r="B5670" s="74">
        <f>SUMIF([1]!Query1[Date],"="&amp;A5670,[1]!Query1[Quantity])</f>
        <v>0</v>
      </c>
      <c r="C5670" s="75" t="e">
        <f t="shared" si="177"/>
        <v>#DIV/0!</v>
      </c>
      <c r="D5670" s="74">
        <f>SUMIF([1]!Query1[Date],"="&amp;A5670,[1]!Query1[Trans_cnt])</f>
        <v>0</v>
      </c>
    </row>
    <row r="5671" spans="1:4" x14ac:dyDescent="0.25">
      <c r="A5671" s="8">
        <f t="shared" si="178"/>
        <v>50596</v>
      </c>
      <c r="B5671" s="74">
        <f>SUMIF([1]!Query1[Date],"="&amp;A5671,[1]!Query1[Quantity])</f>
        <v>0</v>
      </c>
      <c r="C5671" s="75" t="e">
        <f t="shared" si="177"/>
        <v>#DIV/0!</v>
      </c>
      <c r="D5671" s="74">
        <f>SUMIF([1]!Query1[Date],"="&amp;A5671,[1]!Query1[Trans_cnt])</f>
        <v>0</v>
      </c>
    </row>
    <row r="5672" spans="1:4" x14ac:dyDescent="0.25">
      <c r="A5672" s="8">
        <f t="shared" si="178"/>
        <v>50597</v>
      </c>
      <c r="B5672" s="74">
        <f>SUMIF([1]!Query1[Date],"="&amp;A5672,[1]!Query1[Quantity])</f>
        <v>0</v>
      </c>
      <c r="C5672" s="75" t="e">
        <f t="shared" si="177"/>
        <v>#DIV/0!</v>
      </c>
      <c r="D5672" s="74">
        <f>SUMIF([1]!Query1[Date],"="&amp;A5672,[1]!Query1[Trans_cnt])</f>
        <v>0</v>
      </c>
    </row>
    <row r="5673" spans="1:4" x14ac:dyDescent="0.25">
      <c r="A5673" s="8">
        <f t="shared" si="178"/>
        <v>50598</v>
      </c>
      <c r="B5673" s="74">
        <f>SUMIF([1]!Query1[Date],"="&amp;A5673,[1]!Query1[Quantity])</f>
        <v>0</v>
      </c>
      <c r="C5673" s="75" t="e">
        <f t="shared" si="177"/>
        <v>#DIV/0!</v>
      </c>
      <c r="D5673" s="74">
        <f>SUMIF([1]!Query1[Date],"="&amp;A5673,[1]!Query1[Trans_cnt])</f>
        <v>0</v>
      </c>
    </row>
    <row r="5674" spans="1:4" x14ac:dyDescent="0.25">
      <c r="A5674" s="8">
        <f t="shared" si="178"/>
        <v>50599</v>
      </c>
      <c r="B5674" s="74">
        <f>SUMIF([1]!Query1[Date],"="&amp;A5674,[1]!Query1[Quantity])</f>
        <v>0</v>
      </c>
      <c r="C5674" s="75" t="e">
        <f t="shared" si="177"/>
        <v>#DIV/0!</v>
      </c>
      <c r="D5674" s="74">
        <f>SUMIF([1]!Query1[Date],"="&amp;A5674,[1]!Query1[Trans_cnt])</f>
        <v>0</v>
      </c>
    </row>
    <row r="5675" spans="1:4" x14ac:dyDescent="0.25">
      <c r="A5675" s="8">
        <f t="shared" si="178"/>
        <v>50600</v>
      </c>
      <c r="B5675" s="74">
        <f>SUMIF([1]!Query1[Date],"="&amp;A5675,[1]!Query1[Quantity])</f>
        <v>0</v>
      </c>
      <c r="C5675" s="75" t="e">
        <f t="shared" si="177"/>
        <v>#DIV/0!</v>
      </c>
      <c r="D5675" s="74">
        <f>SUMIF([1]!Query1[Date],"="&amp;A5675,[1]!Query1[Trans_cnt])</f>
        <v>0</v>
      </c>
    </row>
    <row r="5676" spans="1:4" x14ac:dyDescent="0.25">
      <c r="A5676" s="8">
        <f t="shared" si="178"/>
        <v>50601</v>
      </c>
      <c r="B5676" s="74">
        <f>SUMIF([1]!Query1[Date],"="&amp;A5676,[1]!Query1[Quantity])</f>
        <v>0</v>
      </c>
      <c r="C5676" s="75" t="e">
        <f t="shared" si="177"/>
        <v>#DIV/0!</v>
      </c>
      <c r="D5676" s="74">
        <f>SUMIF([1]!Query1[Date],"="&amp;A5676,[1]!Query1[Trans_cnt])</f>
        <v>0</v>
      </c>
    </row>
    <row r="5677" spans="1:4" x14ac:dyDescent="0.25">
      <c r="A5677" s="8">
        <f t="shared" si="178"/>
        <v>50602</v>
      </c>
      <c r="B5677" s="74">
        <f>SUMIF([1]!Query1[Date],"="&amp;A5677,[1]!Query1[Quantity])</f>
        <v>0</v>
      </c>
      <c r="C5677" s="75" t="e">
        <f t="shared" si="177"/>
        <v>#DIV/0!</v>
      </c>
      <c r="D5677" s="74">
        <f>SUMIF([1]!Query1[Date],"="&amp;A5677,[1]!Query1[Trans_cnt])</f>
        <v>0</v>
      </c>
    </row>
    <row r="5678" spans="1:4" x14ac:dyDescent="0.25">
      <c r="A5678" s="8">
        <f t="shared" si="178"/>
        <v>50603</v>
      </c>
      <c r="B5678" s="74">
        <f>SUMIF([1]!Query1[Date],"="&amp;A5678,[1]!Query1[Quantity])</f>
        <v>0</v>
      </c>
      <c r="C5678" s="75" t="e">
        <f t="shared" si="177"/>
        <v>#DIV/0!</v>
      </c>
      <c r="D5678" s="74">
        <f>SUMIF([1]!Query1[Date],"="&amp;A5678,[1]!Query1[Trans_cnt])</f>
        <v>0</v>
      </c>
    </row>
    <row r="5679" spans="1:4" x14ac:dyDescent="0.25">
      <c r="A5679" s="8">
        <f t="shared" si="178"/>
        <v>50604</v>
      </c>
      <c r="B5679" s="74">
        <f>SUMIF([1]!Query1[Date],"="&amp;A5679,[1]!Query1[Quantity])</f>
        <v>0</v>
      </c>
      <c r="C5679" s="75" t="e">
        <f t="shared" si="177"/>
        <v>#DIV/0!</v>
      </c>
      <c r="D5679" s="74">
        <f>SUMIF([1]!Query1[Date],"="&amp;A5679,[1]!Query1[Trans_cnt])</f>
        <v>0</v>
      </c>
    </row>
    <row r="5680" spans="1:4" x14ac:dyDescent="0.25">
      <c r="A5680" s="8">
        <f t="shared" si="178"/>
        <v>50605</v>
      </c>
      <c r="B5680" s="74">
        <f>SUMIF([1]!Query1[Date],"="&amp;A5680,[1]!Query1[Quantity])</f>
        <v>0</v>
      </c>
      <c r="C5680" s="75" t="e">
        <f t="shared" si="177"/>
        <v>#DIV/0!</v>
      </c>
      <c r="D5680" s="74">
        <f>SUMIF([1]!Query1[Date],"="&amp;A5680,[1]!Query1[Trans_cnt])</f>
        <v>0</v>
      </c>
    </row>
    <row r="5681" spans="1:4" x14ac:dyDescent="0.25">
      <c r="A5681" s="8">
        <f t="shared" si="178"/>
        <v>50606</v>
      </c>
      <c r="B5681" s="74">
        <f>SUMIF([1]!Query1[Date],"="&amp;A5681,[1]!Query1[Quantity])</f>
        <v>0</v>
      </c>
      <c r="C5681" s="75" t="e">
        <f t="shared" si="177"/>
        <v>#DIV/0!</v>
      </c>
      <c r="D5681" s="74">
        <f>SUMIF([1]!Query1[Date],"="&amp;A5681,[1]!Query1[Trans_cnt])</f>
        <v>0</v>
      </c>
    </row>
    <row r="5682" spans="1:4" x14ac:dyDescent="0.25">
      <c r="A5682" s="8">
        <f t="shared" si="178"/>
        <v>50607</v>
      </c>
      <c r="B5682" s="74">
        <f>SUMIF([1]!Query1[Date],"="&amp;A5682,[1]!Query1[Quantity])</f>
        <v>0</v>
      </c>
      <c r="C5682" s="75" t="e">
        <f t="shared" si="177"/>
        <v>#DIV/0!</v>
      </c>
      <c r="D5682" s="74">
        <f>SUMIF([1]!Query1[Date],"="&amp;A5682,[1]!Query1[Trans_cnt])</f>
        <v>0</v>
      </c>
    </row>
    <row r="5683" spans="1:4" x14ac:dyDescent="0.25">
      <c r="A5683" s="8">
        <f t="shared" si="178"/>
        <v>50608</v>
      </c>
      <c r="B5683" s="74">
        <f>SUMIF([1]!Query1[Date],"="&amp;A5683,[1]!Query1[Quantity])</f>
        <v>0</v>
      </c>
      <c r="C5683" s="75" t="e">
        <f t="shared" si="177"/>
        <v>#DIV/0!</v>
      </c>
      <c r="D5683" s="74">
        <f>SUMIF([1]!Query1[Date],"="&amp;A5683,[1]!Query1[Trans_cnt])</f>
        <v>0</v>
      </c>
    </row>
    <row r="5684" spans="1:4" x14ac:dyDescent="0.25">
      <c r="A5684" s="8">
        <f t="shared" si="178"/>
        <v>50609</v>
      </c>
      <c r="B5684" s="74">
        <f>SUMIF([1]!Query1[Date],"="&amp;A5684,[1]!Query1[Quantity])</f>
        <v>0</v>
      </c>
      <c r="C5684" s="75" t="e">
        <f t="shared" si="177"/>
        <v>#DIV/0!</v>
      </c>
      <c r="D5684" s="74">
        <f>SUMIF([1]!Query1[Date],"="&amp;A5684,[1]!Query1[Trans_cnt])</f>
        <v>0</v>
      </c>
    </row>
    <row r="5685" spans="1:4" x14ac:dyDescent="0.25">
      <c r="A5685" s="8">
        <f t="shared" si="178"/>
        <v>50610</v>
      </c>
      <c r="B5685" s="74">
        <f>SUMIF([1]!Query1[Date],"="&amp;A5685,[1]!Query1[Quantity])</f>
        <v>0</v>
      </c>
      <c r="C5685" s="75" t="e">
        <f t="shared" si="177"/>
        <v>#DIV/0!</v>
      </c>
      <c r="D5685" s="74">
        <f>SUMIF([1]!Query1[Date],"="&amp;A5685,[1]!Query1[Trans_cnt])</f>
        <v>0</v>
      </c>
    </row>
    <row r="5686" spans="1:4" x14ac:dyDescent="0.25">
      <c r="A5686" s="8">
        <f t="shared" si="178"/>
        <v>50611</v>
      </c>
      <c r="B5686" s="74">
        <f>SUMIF([1]!Query1[Date],"="&amp;A5686,[1]!Query1[Quantity])</f>
        <v>0</v>
      </c>
      <c r="C5686" s="75" t="e">
        <f t="shared" si="177"/>
        <v>#DIV/0!</v>
      </c>
      <c r="D5686" s="74">
        <f>SUMIF([1]!Query1[Date],"="&amp;A5686,[1]!Query1[Trans_cnt])</f>
        <v>0</v>
      </c>
    </row>
    <row r="5687" spans="1:4" x14ac:dyDescent="0.25">
      <c r="A5687" s="8">
        <f t="shared" si="178"/>
        <v>50612</v>
      </c>
      <c r="B5687" s="74">
        <f>SUMIF([1]!Query1[Date],"="&amp;A5687,[1]!Query1[Quantity])</f>
        <v>0</v>
      </c>
      <c r="C5687" s="75" t="e">
        <f t="shared" si="177"/>
        <v>#DIV/0!</v>
      </c>
      <c r="D5687" s="74">
        <f>SUMIF([1]!Query1[Date],"="&amp;A5687,[1]!Query1[Trans_cnt])</f>
        <v>0</v>
      </c>
    </row>
    <row r="5688" spans="1:4" x14ac:dyDescent="0.25">
      <c r="A5688" s="8">
        <f t="shared" si="178"/>
        <v>50613</v>
      </c>
      <c r="B5688" s="74">
        <f>SUMIF([1]!Query1[Date],"="&amp;A5688,[1]!Query1[Quantity])</f>
        <v>0</v>
      </c>
      <c r="C5688" s="75" t="e">
        <f t="shared" si="177"/>
        <v>#DIV/0!</v>
      </c>
      <c r="D5688" s="74">
        <f>SUMIF([1]!Query1[Date],"="&amp;A5688,[1]!Query1[Trans_cnt])</f>
        <v>0</v>
      </c>
    </row>
    <row r="5689" spans="1:4" x14ac:dyDescent="0.25">
      <c r="A5689" s="8">
        <f t="shared" si="178"/>
        <v>50614</v>
      </c>
      <c r="B5689" s="74">
        <f>SUMIF([1]!Query1[Date],"="&amp;A5689,[1]!Query1[Quantity])</f>
        <v>0</v>
      </c>
      <c r="C5689" s="75" t="e">
        <f t="shared" si="177"/>
        <v>#DIV/0!</v>
      </c>
      <c r="D5689" s="74">
        <f>SUMIF([1]!Query1[Date],"="&amp;A5689,[1]!Query1[Trans_cnt])</f>
        <v>0</v>
      </c>
    </row>
    <row r="5690" spans="1:4" x14ac:dyDescent="0.25">
      <c r="A5690" s="8">
        <f t="shared" si="178"/>
        <v>50615</v>
      </c>
      <c r="B5690" s="74">
        <f>SUMIF([1]!Query1[Date],"="&amp;A5690,[1]!Query1[Quantity])</f>
        <v>0</v>
      </c>
      <c r="C5690" s="75" t="e">
        <f t="shared" si="177"/>
        <v>#DIV/0!</v>
      </c>
      <c r="D5690" s="74">
        <f>SUMIF([1]!Query1[Date],"="&amp;A5690,[1]!Query1[Trans_cnt])</f>
        <v>0</v>
      </c>
    </row>
    <row r="5691" spans="1:4" x14ac:dyDescent="0.25">
      <c r="A5691" s="8">
        <f t="shared" si="178"/>
        <v>50616</v>
      </c>
      <c r="B5691" s="74">
        <f>SUMIF([1]!Query1[Date],"="&amp;A5691,[1]!Query1[Quantity])</f>
        <v>0</v>
      </c>
      <c r="C5691" s="75" t="e">
        <f t="shared" si="177"/>
        <v>#DIV/0!</v>
      </c>
      <c r="D5691" s="74">
        <f>SUMIF([1]!Query1[Date],"="&amp;A5691,[1]!Query1[Trans_cnt])</f>
        <v>0</v>
      </c>
    </row>
    <row r="5692" spans="1:4" x14ac:dyDescent="0.25">
      <c r="A5692" s="8">
        <f t="shared" si="178"/>
        <v>50617</v>
      </c>
      <c r="B5692" s="74">
        <f>SUMIF([1]!Query1[Date],"="&amp;A5692,[1]!Query1[Quantity])</f>
        <v>0</v>
      </c>
      <c r="C5692" s="75" t="e">
        <f t="shared" si="177"/>
        <v>#DIV/0!</v>
      </c>
      <c r="D5692" s="74">
        <f>SUMIF([1]!Query1[Date],"="&amp;A5692,[1]!Query1[Trans_cnt])</f>
        <v>0</v>
      </c>
    </row>
    <row r="5693" spans="1:4" x14ac:dyDescent="0.25">
      <c r="A5693" s="8">
        <f t="shared" si="178"/>
        <v>50618</v>
      </c>
      <c r="B5693" s="74">
        <f>SUMIF([1]!Query1[Date],"="&amp;A5693,[1]!Query1[Quantity])</f>
        <v>0</v>
      </c>
      <c r="C5693" s="75" t="e">
        <f t="shared" si="177"/>
        <v>#DIV/0!</v>
      </c>
      <c r="D5693" s="74">
        <f>SUMIF([1]!Query1[Date],"="&amp;A5693,[1]!Query1[Trans_cnt])</f>
        <v>0</v>
      </c>
    </row>
    <row r="5694" spans="1:4" x14ac:dyDescent="0.25">
      <c r="A5694" s="8">
        <f t="shared" si="178"/>
        <v>50619</v>
      </c>
      <c r="B5694" s="74">
        <f>SUMIF([1]!Query1[Date],"="&amp;A5694,[1]!Query1[Quantity])</f>
        <v>0</v>
      </c>
      <c r="C5694" s="75" t="e">
        <f t="shared" si="177"/>
        <v>#DIV/0!</v>
      </c>
      <c r="D5694" s="74">
        <f>SUMIF([1]!Query1[Date],"="&amp;A5694,[1]!Query1[Trans_cnt])</f>
        <v>0</v>
      </c>
    </row>
    <row r="5695" spans="1:4" x14ac:dyDescent="0.25">
      <c r="A5695" s="8">
        <f t="shared" si="178"/>
        <v>50620</v>
      </c>
      <c r="B5695" s="74">
        <f>SUMIF([1]!Query1[Date],"="&amp;A5695,[1]!Query1[Quantity])</f>
        <v>0</v>
      </c>
      <c r="C5695" s="75" t="e">
        <f t="shared" si="177"/>
        <v>#DIV/0!</v>
      </c>
      <c r="D5695" s="74">
        <f>SUMIF([1]!Query1[Date],"="&amp;A5695,[1]!Query1[Trans_cnt])</f>
        <v>0</v>
      </c>
    </row>
    <row r="5696" spans="1:4" x14ac:dyDescent="0.25">
      <c r="A5696" s="8">
        <f t="shared" si="178"/>
        <v>50621</v>
      </c>
      <c r="B5696" s="74">
        <f>SUMIF([1]!Query1[Date],"="&amp;A5696,[1]!Query1[Quantity])</f>
        <v>0</v>
      </c>
      <c r="C5696" s="75" t="e">
        <f t="shared" si="177"/>
        <v>#DIV/0!</v>
      </c>
      <c r="D5696" s="74">
        <f>SUMIF([1]!Query1[Date],"="&amp;A5696,[1]!Query1[Trans_cnt])</f>
        <v>0</v>
      </c>
    </row>
    <row r="5697" spans="1:4" x14ac:dyDescent="0.25">
      <c r="A5697" s="8">
        <f t="shared" si="178"/>
        <v>50622</v>
      </c>
      <c r="B5697" s="74">
        <f>SUMIF([1]!Query1[Date],"="&amp;A5697,[1]!Query1[Quantity])</f>
        <v>0</v>
      </c>
      <c r="C5697" s="75" t="e">
        <f t="shared" si="177"/>
        <v>#DIV/0!</v>
      </c>
      <c r="D5697" s="74">
        <f>SUMIF([1]!Query1[Date],"="&amp;A5697,[1]!Query1[Trans_cnt])</f>
        <v>0</v>
      </c>
    </row>
    <row r="5698" spans="1:4" x14ac:dyDescent="0.25">
      <c r="A5698" s="8">
        <f t="shared" si="178"/>
        <v>50623</v>
      </c>
      <c r="B5698" s="74">
        <f>SUMIF([1]!Query1[Date],"="&amp;A5698,[1]!Query1[Quantity])</f>
        <v>0</v>
      </c>
      <c r="C5698" s="75" t="e">
        <f t="shared" si="177"/>
        <v>#DIV/0!</v>
      </c>
      <c r="D5698" s="74">
        <f>SUMIF([1]!Query1[Date],"="&amp;A5698,[1]!Query1[Trans_cnt])</f>
        <v>0</v>
      </c>
    </row>
    <row r="5699" spans="1:4" x14ac:dyDescent="0.25">
      <c r="A5699" s="8">
        <f t="shared" si="178"/>
        <v>50624</v>
      </c>
      <c r="B5699" s="74">
        <f>SUMIF([1]!Query1[Date],"="&amp;A5699,[1]!Query1[Quantity])</f>
        <v>0</v>
      </c>
      <c r="C5699" s="75" t="e">
        <f t="shared" ref="C5699:C5762" si="179">B5699/D5699</f>
        <v>#DIV/0!</v>
      </c>
      <c r="D5699" s="74">
        <f>SUMIF([1]!Query1[Date],"="&amp;A5699,[1]!Query1[Trans_cnt])</f>
        <v>0</v>
      </c>
    </row>
    <row r="5700" spans="1:4" x14ac:dyDescent="0.25">
      <c r="A5700" s="8">
        <f t="shared" si="178"/>
        <v>50625</v>
      </c>
      <c r="B5700" s="74">
        <f>SUMIF([1]!Query1[Date],"="&amp;A5700,[1]!Query1[Quantity])</f>
        <v>0</v>
      </c>
      <c r="C5700" s="75" t="e">
        <f t="shared" si="179"/>
        <v>#DIV/0!</v>
      </c>
      <c r="D5700" s="74">
        <f>SUMIF([1]!Query1[Date],"="&amp;A5700,[1]!Query1[Trans_cnt])</f>
        <v>0</v>
      </c>
    </row>
    <row r="5701" spans="1:4" x14ac:dyDescent="0.25">
      <c r="A5701" s="8">
        <f t="shared" si="178"/>
        <v>50626</v>
      </c>
      <c r="B5701" s="74">
        <f>SUMIF([1]!Query1[Date],"="&amp;A5701,[1]!Query1[Quantity])</f>
        <v>0</v>
      </c>
      <c r="C5701" s="75" t="e">
        <f t="shared" si="179"/>
        <v>#DIV/0!</v>
      </c>
      <c r="D5701" s="74">
        <f>SUMIF([1]!Query1[Date],"="&amp;A5701,[1]!Query1[Trans_cnt])</f>
        <v>0</v>
      </c>
    </row>
    <row r="5702" spans="1:4" x14ac:dyDescent="0.25">
      <c r="A5702" s="8">
        <f t="shared" si="178"/>
        <v>50627</v>
      </c>
      <c r="B5702" s="74">
        <f>SUMIF([1]!Query1[Date],"="&amp;A5702,[1]!Query1[Quantity])</f>
        <v>0</v>
      </c>
      <c r="C5702" s="75" t="e">
        <f t="shared" si="179"/>
        <v>#DIV/0!</v>
      </c>
      <c r="D5702" s="74">
        <f>SUMIF([1]!Query1[Date],"="&amp;A5702,[1]!Query1[Trans_cnt])</f>
        <v>0</v>
      </c>
    </row>
    <row r="5703" spans="1:4" x14ac:dyDescent="0.25">
      <c r="A5703" s="8">
        <f t="shared" si="178"/>
        <v>50628</v>
      </c>
      <c r="B5703" s="74">
        <f>SUMIF([1]!Query1[Date],"="&amp;A5703,[1]!Query1[Quantity])</f>
        <v>0</v>
      </c>
      <c r="C5703" s="75" t="e">
        <f t="shared" si="179"/>
        <v>#DIV/0!</v>
      </c>
      <c r="D5703" s="74">
        <f>SUMIF([1]!Query1[Date],"="&amp;A5703,[1]!Query1[Trans_cnt])</f>
        <v>0</v>
      </c>
    </row>
    <row r="5704" spans="1:4" x14ac:dyDescent="0.25">
      <c r="A5704" s="8">
        <f t="shared" si="178"/>
        <v>50629</v>
      </c>
      <c r="B5704" s="74">
        <f>SUMIF([1]!Query1[Date],"="&amp;A5704,[1]!Query1[Quantity])</f>
        <v>0</v>
      </c>
      <c r="C5704" s="75" t="e">
        <f t="shared" si="179"/>
        <v>#DIV/0!</v>
      </c>
      <c r="D5704" s="74">
        <f>SUMIF([1]!Query1[Date],"="&amp;A5704,[1]!Query1[Trans_cnt])</f>
        <v>0</v>
      </c>
    </row>
    <row r="5705" spans="1:4" x14ac:dyDescent="0.25">
      <c r="A5705" s="8">
        <f t="shared" si="178"/>
        <v>50630</v>
      </c>
      <c r="B5705" s="74">
        <f>SUMIF([1]!Query1[Date],"="&amp;A5705,[1]!Query1[Quantity])</f>
        <v>0</v>
      </c>
      <c r="C5705" s="75" t="e">
        <f t="shared" si="179"/>
        <v>#DIV/0!</v>
      </c>
      <c r="D5705" s="74">
        <f>SUMIF([1]!Query1[Date],"="&amp;A5705,[1]!Query1[Trans_cnt])</f>
        <v>0</v>
      </c>
    </row>
    <row r="5706" spans="1:4" x14ac:dyDescent="0.25">
      <c r="A5706" s="8">
        <f t="shared" si="178"/>
        <v>50631</v>
      </c>
      <c r="B5706" s="74">
        <f>SUMIF([1]!Query1[Date],"="&amp;A5706,[1]!Query1[Quantity])</f>
        <v>0</v>
      </c>
      <c r="C5706" s="75" t="e">
        <f t="shared" si="179"/>
        <v>#DIV/0!</v>
      </c>
      <c r="D5706" s="74">
        <f>SUMIF([1]!Query1[Date],"="&amp;A5706,[1]!Query1[Trans_cnt])</f>
        <v>0</v>
      </c>
    </row>
    <row r="5707" spans="1:4" x14ac:dyDescent="0.25">
      <c r="A5707" s="8">
        <f t="shared" si="178"/>
        <v>50632</v>
      </c>
      <c r="B5707" s="74">
        <f>SUMIF([1]!Query1[Date],"="&amp;A5707,[1]!Query1[Quantity])</f>
        <v>0</v>
      </c>
      <c r="C5707" s="75" t="e">
        <f t="shared" si="179"/>
        <v>#DIV/0!</v>
      </c>
      <c r="D5707" s="74">
        <f>SUMIF([1]!Query1[Date],"="&amp;A5707,[1]!Query1[Trans_cnt])</f>
        <v>0</v>
      </c>
    </row>
    <row r="5708" spans="1:4" x14ac:dyDescent="0.25">
      <c r="A5708" s="8">
        <f t="shared" si="178"/>
        <v>50633</v>
      </c>
      <c r="B5708" s="74">
        <f>SUMIF([1]!Query1[Date],"="&amp;A5708,[1]!Query1[Quantity])</f>
        <v>0</v>
      </c>
      <c r="C5708" s="75" t="e">
        <f t="shared" si="179"/>
        <v>#DIV/0!</v>
      </c>
      <c r="D5708" s="74">
        <f>SUMIF([1]!Query1[Date],"="&amp;A5708,[1]!Query1[Trans_cnt])</f>
        <v>0</v>
      </c>
    </row>
    <row r="5709" spans="1:4" x14ac:dyDescent="0.25">
      <c r="A5709" s="8">
        <f t="shared" si="178"/>
        <v>50634</v>
      </c>
      <c r="B5709" s="74">
        <f>SUMIF([1]!Query1[Date],"="&amp;A5709,[1]!Query1[Quantity])</f>
        <v>0</v>
      </c>
      <c r="C5709" s="75" t="e">
        <f t="shared" si="179"/>
        <v>#DIV/0!</v>
      </c>
      <c r="D5709" s="74">
        <f>SUMIF([1]!Query1[Date],"="&amp;A5709,[1]!Query1[Trans_cnt])</f>
        <v>0</v>
      </c>
    </row>
    <row r="5710" spans="1:4" x14ac:dyDescent="0.25">
      <c r="A5710" s="8">
        <f t="shared" si="178"/>
        <v>50635</v>
      </c>
      <c r="B5710" s="74">
        <f>SUMIF([1]!Query1[Date],"="&amp;A5710,[1]!Query1[Quantity])</f>
        <v>0</v>
      </c>
      <c r="C5710" s="75" t="e">
        <f t="shared" si="179"/>
        <v>#DIV/0!</v>
      </c>
      <c r="D5710" s="74">
        <f>SUMIF([1]!Query1[Date],"="&amp;A5710,[1]!Query1[Trans_cnt])</f>
        <v>0</v>
      </c>
    </row>
    <row r="5711" spans="1:4" x14ac:dyDescent="0.25">
      <c r="A5711" s="8">
        <f t="shared" si="178"/>
        <v>50636</v>
      </c>
      <c r="B5711" s="74">
        <f>SUMIF([1]!Query1[Date],"="&amp;A5711,[1]!Query1[Quantity])</f>
        <v>0</v>
      </c>
      <c r="C5711" s="75" t="e">
        <f t="shared" si="179"/>
        <v>#DIV/0!</v>
      </c>
      <c r="D5711" s="74">
        <f>SUMIF([1]!Query1[Date],"="&amp;A5711,[1]!Query1[Trans_cnt])</f>
        <v>0</v>
      </c>
    </row>
    <row r="5712" spans="1:4" x14ac:dyDescent="0.25">
      <c r="A5712" s="8">
        <f t="shared" si="178"/>
        <v>50637</v>
      </c>
      <c r="B5712" s="74">
        <f>SUMIF([1]!Query1[Date],"="&amp;A5712,[1]!Query1[Quantity])</f>
        <v>0</v>
      </c>
      <c r="C5712" s="75" t="e">
        <f t="shared" si="179"/>
        <v>#DIV/0!</v>
      </c>
      <c r="D5712" s="74">
        <f>SUMIF([1]!Query1[Date],"="&amp;A5712,[1]!Query1[Trans_cnt])</f>
        <v>0</v>
      </c>
    </row>
    <row r="5713" spans="1:4" x14ac:dyDescent="0.25">
      <c r="A5713" s="8">
        <f t="shared" si="178"/>
        <v>50638</v>
      </c>
      <c r="B5713" s="74">
        <f>SUMIF([1]!Query1[Date],"="&amp;A5713,[1]!Query1[Quantity])</f>
        <v>0</v>
      </c>
      <c r="C5713" s="75" t="e">
        <f t="shared" si="179"/>
        <v>#DIV/0!</v>
      </c>
      <c r="D5713" s="74">
        <f>SUMIF([1]!Query1[Date],"="&amp;A5713,[1]!Query1[Trans_cnt])</f>
        <v>0</v>
      </c>
    </row>
    <row r="5714" spans="1:4" x14ac:dyDescent="0.25">
      <c r="A5714" s="8">
        <f t="shared" si="178"/>
        <v>50639</v>
      </c>
      <c r="B5714" s="74">
        <f>SUMIF([1]!Query1[Date],"="&amp;A5714,[1]!Query1[Quantity])</f>
        <v>0</v>
      </c>
      <c r="C5714" s="75" t="e">
        <f t="shared" si="179"/>
        <v>#DIV/0!</v>
      </c>
      <c r="D5714" s="74">
        <f>SUMIF([1]!Query1[Date],"="&amp;A5714,[1]!Query1[Trans_cnt])</f>
        <v>0</v>
      </c>
    </row>
    <row r="5715" spans="1:4" x14ac:dyDescent="0.25">
      <c r="A5715" s="8">
        <f t="shared" si="178"/>
        <v>50640</v>
      </c>
      <c r="B5715" s="74">
        <f>SUMIF([1]!Query1[Date],"="&amp;A5715,[1]!Query1[Quantity])</f>
        <v>0</v>
      </c>
      <c r="C5715" s="75" t="e">
        <f t="shared" si="179"/>
        <v>#DIV/0!</v>
      </c>
      <c r="D5715" s="74">
        <f>SUMIF([1]!Query1[Date],"="&amp;A5715,[1]!Query1[Trans_cnt])</f>
        <v>0</v>
      </c>
    </row>
    <row r="5716" spans="1:4" x14ac:dyDescent="0.25">
      <c r="A5716" s="8">
        <f t="shared" si="178"/>
        <v>50641</v>
      </c>
      <c r="B5716" s="74">
        <f>SUMIF([1]!Query1[Date],"="&amp;A5716,[1]!Query1[Quantity])</f>
        <v>0</v>
      </c>
      <c r="C5716" s="75" t="e">
        <f t="shared" si="179"/>
        <v>#DIV/0!</v>
      </c>
      <c r="D5716" s="74">
        <f>SUMIF([1]!Query1[Date],"="&amp;A5716,[1]!Query1[Trans_cnt])</f>
        <v>0</v>
      </c>
    </row>
    <row r="5717" spans="1:4" x14ac:dyDescent="0.25">
      <c r="A5717" s="8">
        <f t="shared" si="178"/>
        <v>50642</v>
      </c>
      <c r="B5717" s="74">
        <f>SUMIF([1]!Query1[Date],"="&amp;A5717,[1]!Query1[Quantity])</f>
        <v>0</v>
      </c>
      <c r="C5717" s="75" t="e">
        <f t="shared" si="179"/>
        <v>#DIV/0!</v>
      </c>
      <c r="D5717" s="74">
        <f>SUMIF([1]!Query1[Date],"="&amp;A5717,[1]!Query1[Trans_cnt])</f>
        <v>0</v>
      </c>
    </row>
    <row r="5718" spans="1:4" x14ac:dyDescent="0.25">
      <c r="A5718" s="8">
        <f t="shared" si="178"/>
        <v>50643</v>
      </c>
      <c r="B5718" s="74">
        <f>SUMIF([1]!Query1[Date],"="&amp;A5718,[1]!Query1[Quantity])</f>
        <v>0</v>
      </c>
      <c r="C5718" s="75" t="e">
        <f t="shared" si="179"/>
        <v>#DIV/0!</v>
      </c>
      <c r="D5718" s="74">
        <f>SUMIF([1]!Query1[Date],"="&amp;A5718,[1]!Query1[Trans_cnt])</f>
        <v>0</v>
      </c>
    </row>
    <row r="5719" spans="1:4" x14ac:dyDescent="0.25">
      <c r="A5719" s="8">
        <f t="shared" ref="A5719:A5782" si="180">A5718+1</f>
        <v>50644</v>
      </c>
      <c r="B5719" s="74">
        <f>SUMIF([1]!Query1[Date],"="&amp;A5719,[1]!Query1[Quantity])</f>
        <v>0</v>
      </c>
      <c r="C5719" s="75" t="e">
        <f t="shared" si="179"/>
        <v>#DIV/0!</v>
      </c>
      <c r="D5719" s="74">
        <f>SUMIF([1]!Query1[Date],"="&amp;A5719,[1]!Query1[Trans_cnt])</f>
        <v>0</v>
      </c>
    </row>
    <row r="5720" spans="1:4" x14ac:dyDescent="0.25">
      <c r="A5720" s="8">
        <f t="shared" si="180"/>
        <v>50645</v>
      </c>
      <c r="B5720" s="74">
        <f>SUMIF([1]!Query1[Date],"="&amp;A5720,[1]!Query1[Quantity])</f>
        <v>0</v>
      </c>
      <c r="C5720" s="75" t="e">
        <f t="shared" si="179"/>
        <v>#DIV/0!</v>
      </c>
      <c r="D5720" s="74">
        <f>SUMIF([1]!Query1[Date],"="&amp;A5720,[1]!Query1[Trans_cnt])</f>
        <v>0</v>
      </c>
    </row>
    <row r="5721" spans="1:4" x14ac:dyDescent="0.25">
      <c r="A5721" s="8">
        <f t="shared" si="180"/>
        <v>50646</v>
      </c>
      <c r="B5721" s="74">
        <f>SUMIF([1]!Query1[Date],"="&amp;A5721,[1]!Query1[Quantity])</f>
        <v>0</v>
      </c>
      <c r="C5721" s="75" t="e">
        <f t="shared" si="179"/>
        <v>#DIV/0!</v>
      </c>
      <c r="D5721" s="74">
        <f>SUMIF([1]!Query1[Date],"="&amp;A5721,[1]!Query1[Trans_cnt])</f>
        <v>0</v>
      </c>
    </row>
    <row r="5722" spans="1:4" x14ac:dyDescent="0.25">
      <c r="A5722" s="8">
        <f t="shared" si="180"/>
        <v>50647</v>
      </c>
      <c r="B5722" s="74">
        <f>SUMIF([1]!Query1[Date],"="&amp;A5722,[1]!Query1[Quantity])</f>
        <v>0</v>
      </c>
      <c r="C5722" s="75" t="e">
        <f t="shared" si="179"/>
        <v>#DIV/0!</v>
      </c>
      <c r="D5722" s="74">
        <f>SUMIF([1]!Query1[Date],"="&amp;A5722,[1]!Query1[Trans_cnt])</f>
        <v>0</v>
      </c>
    </row>
    <row r="5723" spans="1:4" x14ac:dyDescent="0.25">
      <c r="A5723" s="8">
        <f t="shared" si="180"/>
        <v>50648</v>
      </c>
      <c r="B5723" s="74">
        <f>SUMIF([1]!Query1[Date],"="&amp;A5723,[1]!Query1[Quantity])</f>
        <v>0</v>
      </c>
      <c r="C5723" s="75" t="e">
        <f t="shared" si="179"/>
        <v>#DIV/0!</v>
      </c>
      <c r="D5723" s="74">
        <f>SUMIF([1]!Query1[Date],"="&amp;A5723,[1]!Query1[Trans_cnt])</f>
        <v>0</v>
      </c>
    </row>
    <row r="5724" spans="1:4" x14ac:dyDescent="0.25">
      <c r="A5724" s="8">
        <f t="shared" si="180"/>
        <v>50649</v>
      </c>
      <c r="B5724" s="74">
        <f>SUMIF([1]!Query1[Date],"="&amp;A5724,[1]!Query1[Quantity])</f>
        <v>0</v>
      </c>
      <c r="C5724" s="75" t="e">
        <f t="shared" si="179"/>
        <v>#DIV/0!</v>
      </c>
      <c r="D5724" s="74">
        <f>SUMIF([1]!Query1[Date],"="&amp;A5724,[1]!Query1[Trans_cnt])</f>
        <v>0</v>
      </c>
    </row>
    <row r="5725" spans="1:4" x14ac:dyDescent="0.25">
      <c r="A5725" s="8">
        <f t="shared" si="180"/>
        <v>50650</v>
      </c>
      <c r="B5725" s="74">
        <f>SUMIF([1]!Query1[Date],"="&amp;A5725,[1]!Query1[Quantity])</f>
        <v>0</v>
      </c>
      <c r="C5725" s="75" t="e">
        <f t="shared" si="179"/>
        <v>#DIV/0!</v>
      </c>
      <c r="D5725" s="74">
        <f>SUMIF([1]!Query1[Date],"="&amp;A5725,[1]!Query1[Trans_cnt])</f>
        <v>0</v>
      </c>
    </row>
    <row r="5726" spans="1:4" x14ac:dyDescent="0.25">
      <c r="A5726" s="8">
        <f t="shared" si="180"/>
        <v>50651</v>
      </c>
      <c r="B5726" s="74">
        <f>SUMIF([1]!Query1[Date],"="&amp;A5726,[1]!Query1[Quantity])</f>
        <v>0</v>
      </c>
      <c r="C5726" s="75" t="e">
        <f t="shared" si="179"/>
        <v>#DIV/0!</v>
      </c>
      <c r="D5726" s="74">
        <f>SUMIF([1]!Query1[Date],"="&amp;A5726,[1]!Query1[Trans_cnt])</f>
        <v>0</v>
      </c>
    </row>
    <row r="5727" spans="1:4" x14ac:dyDescent="0.25">
      <c r="A5727" s="8">
        <f t="shared" si="180"/>
        <v>50652</v>
      </c>
      <c r="B5727" s="74">
        <f>SUMIF([1]!Query1[Date],"="&amp;A5727,[1]!Query1[Quantity])</f>
        <v>0</v>
      </c>
      <c r="C5727" s="75" t="e">
        <f t="shared" si="179"/>
        <v>#DIV/0!</v>
      </c>
      <c r="D5727" s="74">
        <f>SUMIF([1]!Query1[Date],"="&amp;A5727,[1]!Query1[Trans_cnt])</f>
        <v>0</v>
      </c>
    </row>
    <row r="5728" spans="1:4" x14ac:dyDescent="0.25">
      <c r="A5728" s="8">
        <f t="shared" si="180"/>
        <v>50653</v>
      </c>
      <c r="B5728" s="74">
        <f>SUMIF([1]!Query1[Date],"="&amp;A5728,[1]!Query1[Quantity])</f>
        <v>0</v>
      </c>
      <c r="C5728" s="75" t="e">
        <f t="shared" si="179"/>
        <v>#DIV/0!</v>
      </c>
      <c r="D5728" s="74">
        <f>SUMIF([1]!Query1[Date],"="&amp;A5728,[1]!Query1[Trans_cnt])</f>
        <v>0</v>
      </c>
    </row>
    <row r="5729" spans="1:4" x14ac:dyDescent="0.25">
      <c r="A5729" s="8">
        <f t="shared" si="180"/>
        <v>50654</v>
      </c>
      <c r="B5729" s="74">
        <f>SUMIF([1]!Query1[Date],"="&amp;A5729,[1]!Query1[Quantity])</f>
        <v>0</v>
      </c>
      <c r="C5729" s="75" t="e">
        <f t="shared" si="179"/>
        <v>#DIV/0!</v>
      </c>
      <c r="D5729" s="74">
        <f>SUMIF([1]!Query1[Date],"="&amp;A5729,[1]!Query1[Trans_cnt])</f>
        <v>0</v>
      </c>
    </row>
    <row r="5730" spans="1:4" x14ac:dyDescent="0.25">
      <c r="A5730" s="8">
        <f t="shared" si="180"/>
        <v>50655</v>
      </c>
      <c r="B5730" s="74">
        <f>SUMIF([1]!Query1[Date],"="&amp;A5730,[1]!Query1[Quantity])</f>
        <v>0</v>
      </c>
      <c r="C5730" s="75" t="e">
        <f t="shared" si="179"/>
        <v>#DIV/0!</v>
      </c>
      <c r="D5730" s="74">
        <f>SUMIF([1]!Query1[Date],"="&amp;A5730,[1]!Query1[Trans_cnt])</f>
        <v>0</v>
      </c>
    </row>
    <row r="5731" spans="1:4" x14ac:dyDescent="0.25">
      <c r="A5731" s="8">
        <f t="shared" si="180"/>
        <v>50656</v>
      </c>
      <c r="B5731" s="74">
        <f>SUMIF([1]!Query1[Date],"="&amp;A5731,[1]!Query1[Quantity])</f>
        <v>0</v>
      </c>
      <c r="C5731" s="75" t="e">
        <f t="shared" si="179"/>
        <v>#DIV/0!</v>
      </c>
      <c r="D5731" s="74">
        <f>SUMIF([1]!Query1[Date],"="&amp;A5731,[1]!Query1[Trans_cnt])</f>
        <v>0</v>
      </c>
    </row>
    <row r="5732" spans="1:4" x14ac:dyDescent="0.25">
      <c r="A5732" s="8">
        <f t="shared" si="180"/>
        <v>50657</v>
      </c>
      <c r="B5732" s="74">
        <f>SUMIF([1]!Query1[Date],"="&amp;A5732,[1]!Query1[Quantity])</f>
        <v>0</v>
      </c>
      <c r="C5732" s="75" t="e">
        <f t="shared" si="179"/>
        <v>#DIV/0!</v>
      </c>
      <c r="D5732" s="74">
        <f>SUMIF([1]!Query1[Date],"="&amp;A5732,[1]!Query1[Trans_cnt])</f>
        <v>0</v>
      </c>
    </row>
    <row r="5733" spans="1:4" x14ac:dyDescent="0.25">
      <c r="A5733" s="8">
        <f t="shared" si="180"/>
        <v>50658</v>
      </c>
      <c r="B5733" s="74">
        <f>SUMIF([1]!Query1[Date],"="&amp;A5733,[1]!Query1[Quantity])</f>
        <v>0</v>
      </c>
      <c r="C5733" s="75" t="e">
        <f t="shared" si="179"/>
        <v>#DIV/0!</v>
      </c>
      <c r="D5733" s="74">
        <f>SUMIF([1]!Query1[Date],"="&amp;A5733,[1]!Query1[Trans_cnt])</f>
        <v>0</v>
      </c>
    </row>
    <row r="5734" spans="1:4" x14ac:dyDescent="0.25">
      <c r="A5734" s="8">
        <f t="shared" si="180"/>
        <v>50659</v>
      </c>
      <c r="B5734" s="74">
        <f>SUMIF([1]!Query1[Date],"="&amp;A5734,[1]!Query1[Quantity])</f>
        <v>0</v>
      </c>
      <c r="C5734" s="75" t="e">
        <f t="shared" si="179"/>
        <v>#DIV/0!</v>
      </c>
      <c r="D5734" s="74">
        <f>SUMIF([1]!Query1[Date],"="&amp;A5734,[1]!Query1[Trans_cnt])</f>
        <v>0</v>
      </c>
    </row>
    <row r="5735" spans="1:4" x14ac:dyDescent="0.25">
      <c r="A5735" s="8">
        <f t="shared" si="180"/>
        <v>50660</v>
      </c>
      <c r="B5735" s="74">
        <f>SUMIF([1]!Query1[Date],"="&amp;A5735,[1]!Query1[Quantity])</f>
        <v>0</v>
      </c>
      <c r="C5735" s="75" t="e">
        <f t="shared" si="179"/>
        <v>#DIV/0!</v>
      </c>
      <c r="D5735" s="74">
        <f>SUMIF([1]!Query1[Date],"="&amp;A5735,[1]!Query1[Trans_cnt])</f>
        <v>0</v>
      </c>
    </row>
    <row r="5736" spans="1:4" x14ac:dyDescent="0.25">
      <c r="A5736" s="8">
        <f t="shared" si="180"/>
        <v>50661</v>
      </c>
      <c r="B5736" s="74">
        <f>SUMIF([1]!Query1[Date],"="&amp;A5736,[1]!Query1[Quantity])</f>
        <v>0</v>
      </c>
      <c r="C5736" s="75" t="e">
        <f t="shared" si="179"/>
        <v>#DIV/0!</v>
      </c>
      <c r="D5736" s="74">
        <f>SUMIF([1]!Query1[Date],"="&amp;A5736,[1]!Query1[Trans_cnt])</f>
        <v>0</v>
      </c>
    </row>
    <row r="5737" spans="1:4" x14ac:dyDescent="0.25">
      <c r="A5737" s="8">
        <f t="shared" si="180"/>
        <v>50662</v>
      </c>
      <c r="B5737" s="74">
        <f>SUMIF([1]!Query1[Date],"="&amp;A5737,[1]!Query1[Quantity])</f>
        <v>0</v>
      </c>
      <c r="C5737" s="75" t="e">
        <f t="shared" si="179"/>
        <v>#DIV/0!</v>
      </c>
      <c r="D5737" s="74">
        <f>SUMIF([1]!Query1[Date],"="&amp;A5737,[1]!Query1[Trans_cnt])</f>
        <v>0</v>
      </c>
    </row>
    <row r="5738" spans="1:4" x14ac:dyDescent="0.25">
      <c r="A5738" s="8">
        <f t="shared" si="180"/>
        <v>50663</v>
      </c>
      <c r="B5738" s="74">
        <f>SUMIF([1]!Query1[Date],"="&amp;A5738,[1]!Query1[Quantity])</f>
        <v>0</v>
      </c>
      <c r="C5738" s="75" t="e">
        <f t="shared" si="179"/>
        <v>#DIV/0!</v>
      </c>
      <c r="D5738" s="74">
        <f>SUMIF([1]!Query1[Date],"="&amp;A5738,[1]!Query1[Trans_cnt])</f>
        <v>0</v>
      </c>
    </row>
    <row r="5739" spans="1:4" x14ac:dyDescent="0.25">
      <c r="A5739" s="8">
        <f t="shared" si="180"/>
        <v>50664</v>
      </c>
      <c r="B5739" s="74">
        <f>SUMIF([1]!Query1[Date],"="&amp;A5739,[1]!Query1[Quantity])</f>
        <v>0</v>
      </c>
      <c r="C5739" s="75" t="e">
        <f t="shared" si="179"/>
        <v>#DIV/0!</v>
      </c>
      <c r="D5739" s="74">
        <f>SUMIF([1]!Query1[Date],"="&amp;A5739,[1]!Query1[Trans_cnt])</f>
        <v>0</v>
      </c>
    </row>
    <row r="5740" spans="1:4" x14ac:dyDescent="0.25">
      <c r="A5740" s="8">
        <f t="shared" si="180"/>
        <v>50665</v>
      </c>
      <c r="B5740" s="74">
        <f>SUMIF([1]!Query1[Date],"="&amp;A5740,[1]!Query1[Quantity])</f>
        <v>0</v>
      </c>
      <c r="C5740" s="75" t="e">
        <f t="shared" si="179"/>
        <v>#DIV/0!</v>
      </c>
      <c r="D5740" s="74">
        <f>SUMIF([1]!Query1[Date],"="&amp;A5740,[1]!Query1[Trans_cnt])</f>
        <v>0</v>
      </c>
    </row>
    <row r="5741" spans="1:4" x14ac:dyDescent="0.25">
      <c r="A5741" s="8">
        <f t="shared" si="180"/>
        <v>50666</v>
      </c>
      <c r="B5741" s="74">
        <f>SUMIF([1]!Query1[Date],"="&amp;A5741,[1]!Query1[Quantity])</f>
        <v>0</v>
      </c>
      <c r="C5741" s="75" t="e">
        <f t="shared" si="179"/>
        <v>#DIV/0!</v>
      </c>
      <c r="D5741" s="74">
        <f>SUMIF([1]!Query1[Date],"="&amp;A5741,[1]!Query1[Trans_cnt])</f>
        <v>0</v>
      </c>
    </row>
    <row r="5742" spans="1:4" x14ac:dyDescent="0.25">
      <c r="A5742" s="8">
        <f t="shared" si="180"/>
        <v>50667</v>
      </c>
      <c r="B5742" s="74">
        <f>SUMIF([1]!Query1[Date],"="&amp;A5742,[1]!Query1[Quantity])</f>
        <v>0</v>
      </c>
      <c r="C5742" s="75" t="e">
        <f t="shared" si="179"/>
        <v>#DIV/0!</v>
      </c>
      <c r="D5742" s="74">
        <f>SUMIF([1]!Query1[Date],"="&amp;A5742,[1]!Query1[Trans_cnt])</f>
        <v>0</v>
      </c>
    </row>
    <row r="5743" spans="1:4" x14ac:dyDescent="0.25">
      <c r="A5743" s="8">
        <f t="shared" si="180"/>
        <v>50668</v>
      </c>
      <c r="B5743" s="74">
        <f>SUMIF([1]!Query1[Date],"="&amp;A5743,[1]!Query1[Quantity])</f>
        <v>0</v>
      </c>
      <c r="C5743" s="75" t="e">
        <f t="shared" si="179"/>
        <v>#DIV/0!</v>
      </c>
      <c r="D5743" s="74">
        <f>SUMIF([1]!Query1[Date],"="&amp;A5743,[1]!Query1[Trans_cnt])</f>
        <v>0</v>
      </c>
    </row>
    <row r="5744" spans="1:4" x14ac:dyDescent="0.25">
      <c r="A5744" s="8">
        <f t="shared" si="180"/>
        <v>50669</v>
      </c>
      <c r="B5744" s="74">
        <f>SUMIF([1]!Query1[Date],"="&amp;A5744,[1]!Query1[Quantity])</f>
        <v>0</v>
      </c>
      <c r="C5744" s="75" t="e">
        <f t="shared" si="179"/>
        <v>#DIV/0!</v>
      </c>
      <c r="D5744" s="74">
        <f>SUMIF([1]!Query1[Date],"="&amp;A5744,[1]!Query1[Trans_cnt])</f>
        <v>0</v>
      </c>
    </row>
    <row r="5745" spans="1:4" x14ac:dyDescent="0.25">
      <c r="A5745" s="8">
        <f t="shared" si="180"/>
        <v>50670</v>
      </c>
      <c r="B5745" s="74">
        <f>SUMIF([1]!Query1[Date],"="&amp;A5745,[1]!Query1[Quantity])</f>
        <v>0</v>
      </c>
      <c r="C5745" s="75" t="e">
        <f t="shared" si="179"/>
        <v>#DIV/0!</v>
      </c>
      <c r="D5745" s="74">
        <f>SUMIF([1]!Query1[Date],"="&amp;A5745,[1]!Query1[Trans_cnt])</f>
        <v>0</v>
      </c>
    </row>
    <row r="5746" spans="1:4" x14ac:dyDescent="0.25">
      <c r="A5746" s="8">
        <f t="shared" si="180"/>
        <v>50671</v>
      </c>
      <c r="B5746" s="74">
        <f>SUMIF([1]!Query1[Date],"="&amp;A5746,[1]!Query1[Quantity])</f>
        <v>0</v>
      </c>
      <c r="C5746" s="75" t="e">
        <f t="shared" si="179"/>
        <v>#DIV/0!</v>
      </c>
      <c r="D5746" s="74">
        <f>SUMIF([1]!Query1[Date],"="&amp;A5746,[1]!Query1[Trans_cnt])</f>
        <v>0</v>
      </c>
    </row>
    <row r="5747" spans="1:4" x14ac:dyDescent="0.25">
      <c r="A5747" s="8">
        <f t="shared" si="180"/>
        <v>50672</v>
      </c>
      <c r="B5747" s="74">
        <f>SUMIF([1]!Query1[Date],"="&amp;A5747,[1]!Query1[Quantity])</f>
        <v>0</v>
      </c>
      <c r="C5747" s="75" t="e">
        <f t="shared" si="179"/>
        <v>#DIV/0!</v>
      </c>
      <c r="D5747" s="74">
        <f>SUMIF([1]!Query1[Date],"="&amp;A5747,[1]!Query1[Trans_cnt])</f>
        <v>0</v>
      </c>
    </row>
    <row r="5748" spans="1:4" x14ac:dyDescent="0.25">
      <c r="A5748" s="8">
        <f t="shared" si="180"/>
        <v>50673</v>
      </c>
      <c r="B5748" s="74">
        <f>SUMIF([1]!Query1[Date],"="&amp;A5748,[1]!Query1[Quantity])</f>
        <v>0</v>
      </c>
      <c r="C5748" s="75" t="e">
        <f t="shared" si="179"/>
        <v>#DIV/0!</v>
      </c>
      <c r="D5748" s="74">
        <f>SUMIF([1]!Query1[Date],"="&amp;A5748,[1]!Query1[Trans_cnt])</f>
        <v>0</v>
      </c>
    </row>
    <row r="5749" spans="1:4" x14ac:dyDescent="0.25">
      <c r="A5749" s="8">
        <f t="shared" si="180"/>
        <v>50674</v>
      </c>
      <c r="B5749" s="74">
        <f>SUMIF([1]!Query1[Date],"="&amp;A5749,[1]!Query1[Quantity])</f>
        <v>0</v>
      </c>
      <c r="C5749" s="75" t="e">
        <f t="shared" si="179"/>
        <v>#DIV/0!</v>
      </c>
      <c r="D5749" s="74">
        <f>SUMIF([1]!Query1[Date],"="&amp;A5749,[1]!Query1[Trans_cnt])</f>
        <v>0</v>
      </c>
    </row>
    <row r="5750" spans="1:4" x14ac:dyDescent="0.25">
      <c r="A5750" s="8">
        <f t="shared" si="180"/>
        <v>50675</v>
      </c>
      <c r="B5750" s="74">
        <f>SUMIF([1]!Query1[Date],"="&amp;A5750,[1]!Query1[Quantity])</f>
        <v>0</v>
      </c>
      <c r="C5750" s="75" t="e">
        <f t="shared" si="179"/>
        <v>#DIV/0!</v>
      </c>
      <c r="D5750" s="74">
        <f>SUMIF([1]!Query1[Date],"="&amp;A5750,[1]!Query1[Trans_cnt])</f>
        <v>0</v>
      </c>
    </row>
    <row r="5751" spans="1:4" x14ac:dyDescent="0.25">
      <c r="A5751" s="8">
        <f t="shared" si="180"/>
        <v>50676</v>
      </c>
      <c r="B5751" s="74">
        <f>SUMIF([1]!Query1[Date],"="&amp;A5751,[1]!Query1[Quantity])</f>
        <v>0</v>
      </c>
      <c r="C5751" s="75" t="e">
        <f t="shared" si="179"/>
        <v>#DIV/0!</v>
      </c>
      <c r="D5751" s="74">
        <f>SUMIF([1]!Query1[Date],"="&amp;A5751,[1]!Query1[Trans_cnt])</f>
        <v>0</v>
      </c>
    </row>
    <row r="5752" spans="1:4" x14ac:dyDescent="0.25">
      <c r="A5752" s="8">
        <f t="shared" si="180"/>
        <v>50677</v>
      </c>
      <c r="B5752" s="74">
        <f>SUMIF([1]!Query1[Date],"="&amp;A5752,[1]!Query1[Quantity])</f>
        <v>0</v>
      </c>
      <c r="C5752" s="75" t="e">
        <f t="shared" si="179"/>
        <v>#DIV/0!</v>
      </c>
      <c r="D5752" s="74">
        <f>SUMIF([1]!Query1[Date],"="&amp;A5752,[1]!Query1[Trans_cnt])</f>
        <v>0</v>
      </c>
    </row>
    <row r="5753" spans="1:4" x14ac:dyDescent="0.25">
      <c r="A5753" s="8">
        <f t="shared" si="180"/>
        <v>50678</v>
      </c>
      <c r="B5753" s="74">
        <f>SUMIF([1]!Query1[Date],"="&amp;A5753,[1]!Query1[Quantity])</f>
        <v>0</v>
      </c>
      <c r="C5753" s="75" t="e">
        <f t="shared" si="179"/>
        <v>#DIV/0!</v>
      </c>
      <c r="D5753" s="74">
        <f>SUMIF([1]!Query1[Date],"="&amp;A5753,[1]!Query1[Trans_cnt])</f>
        <v>0</v>
      </c>
    </row>
    <row r="5754" spans="1:4" x14ac:dyDescent="0.25">
      <c r="A5754" s="8">
        <f t="shared" si="180"/>
        <v>50679</v>
      </c>
      <c r="B5754" s="74">
        <f>SUMIF([1]!Query1[Date],"="&amp;A5754,[1]!Query1[Quantity])</f>
        <v>0</v>
      </c>
      <c r="C5754" s="75" t="e">
        <f t="shared" si="179"/>
        <v>#DIV/0!</v>
      </c>
      <c r="D5754" s="74">
        <f>SUMIF([1]!Query1[Date],"="&amp;A5754,[1]!Query1[Trans_cnt])</f>
        <v>0</v>
      </c>
    </row>
    <row r="5755" spans="1:4" x14ac:dyDescent="0.25">
      <c r="A5755" s="8">
        <f t="shared" si="180"/>
        <v>50680</v>
      </c>
      <c r="B5755" s="74">
        <f>SUMIF([1]!Query1[Date],"="&amp;A5755,[1]!Query1[Quantity])</f>
        <v>0</v>
      </c>
      <c r="C5755" s="75" t="e">
        <f t="shared" si="179"/>
        <v>#DIV/0!</v>
      </c>
      <c r="D5755" s="74">
        <f>SUMIF([1]!Query1[Date],"="&amp;A5755,[1]!Query1[Trans_cnt])</f>
        <v>0</v>
      </c>
    </row>
    <row r="5756" spans="1:4" x14ac:dyDescent="0.25">
      <c r="A5756" s="8">
        <f t="shared" si="180"/>
        <v>50681</v>
      </c>
      <c r="B5756" s="74">
        <f>SUMIF([1]!Query1[Date],"="&amp;A5756,[1]!Query1[Quantity])</f>
        <v>0</v>
      </c>
      <c r="C5756" s="75" t="e">
        <f t="shared" si="179"/>
        <v>#DIV/0!</v>
      </c>
      <c r="D5756" s="74">
        <f>SUMIF([1]!Query1[Date],"="&amp;A5756,[1]!Query1[Trans_cnt])</f>
        <v>0</v>
      </c>
    </row>
    <row r="5757" spans="1:4" x14ac:dyDescent="0.25">
      <c r="A5757" s="8">
        <f t="shared" si="180"/>
        <v>50682</v>
      </c>
      <c r="B5757" s="74">
        <f>SUMIF([1]!Query1[Date],"="&amp;A5757,[1]!Query1[Quantity])</f>
        <v>0</v>
      </c>
      <c r="C5757" s="75" t="e">
        <f t="shared" si="179"/>
        <v>#DIV/0!</v>
      </c>
      <c r="D5757" s="74">
        <f>SUMIF([1]!Query1[Date],"="&amp;A5757,[1]!Query1[Trans_cnt])</f>
        <v>0</v>
      </c>
    </row>
    <row r="5758" spans="1:4" x14ac:dyDescent="0.25">
      <c r="A5758" s="8">
        <f t="shared" si="180"/>
        <v>50683</v>
      </c>
      <c r="B5758" s="74">
        <f>SUMIF([1]!Query1[Date],"="&amp;A5758,[1]!Query1[Quantity])</f>
        <v>0</v>
      </c>
      <c r="C5758" s="75" t="e">
        <f t="shared" si="179"/>
        <v>#DIV/0!</v>
      </c>
      <c r="D5758" s="74">
        <f>SUMIF([1]!Query1[Date],"="&amp;A5758,[1]!Query1[Trans_cnt])</f>
        <v>0</v>
      </c>
    </row>
    <row r="5759" spans="1:4" x14ac:dyDescent="0.25">
      <c r="A5759" s="8">
        <f t="shared" si="180"/>
        <v>50684</v>
      </c>
      <c r="B5759" s="74">
        <f>SUMIF([1]!Query1[Date],"="&amp;A5759,[1]!Query1[Quantity])</f>
        <v>0</v>
      </c>
      <c r="C5759" s="75" t="e">
        <f t="shared" si="179"/>
        <v>#DIV/0!</v>
      </c>
      <c r="D5759" s="74">
        <f>SUMIF([1]!Query1[Date],"="&amp;A5759,[1]!Query1[Trans_cnt])</f>
        <v>0</v>
      </c>
    </row>
    <row r="5760" spans="1:4" x14ac:dyDescent="0.25">
      <c r="A5760" s="8">
        <f t="shared" si="180"/>
        <v>50685</v>
      </c>
      <c r="B5760" s="74">
        <f>SUMIF([1]!Query1[Date],"="&amp;A5760,[1]!Query1[Quantity])</f>
        <v>0</v>
      </c>
      <c r="C5760" s="75" t="e">
        <f t="shared" si="179"/>
        <v>#DIV/0!</v>
      </c>
      <c r="D5760" s="74">
        <f>SUMIF([1]!Query1[Date],"="&amp;A5760,[1]!Query1[Trans_cnt])</f>
        <v>0</v>
      </c>
    </row>
    <row r="5761" spans="1:4" x14ac:dyDescent="0.25">
      <c r="A5761" s="8">
        <f t="shared" si="180"/>
        <v>50686</v>
      </c>
      <c r="B5761" s="74">
        <f>SUMIF([1]!Query1[Date],"="&amp;A5761,[1]!Query1[Quantity])</f>
        <v>0</v>
      </c>
      <c r="C5761" s="75" t="e">
        <f t="shared" si="179"/>
        <v>#DIV/0!</v>
      </c>
      <c r="D5761" s="74">
        <f>SUMIF([1]!Query1[Date],"="&amp;A5761,[1]!Query1[Trans_cnt])</f>
        <v>0</v>
      </c>
    </row>
    <row r="5762" spans="1:4" x14ac:dyDescent="0.25">
      <c r="A5762" s="8">
        <f t="shared" si="180"/>
        <v>50687</v>
      </c>
      <c r="B5762" s="74">
        <f>SUMIF([1]!Query1[Date],"="&amp;A5762,[1]!Query1[Quantity])</f>
        <v>0</v>
      </c>
      <c r="C5762" s="75" t="e">
        <f t="shared" si="179"/>
        <v>#DIV/0!</v>
      </c>
      <c r="D5762" s="74">
        <f>SUMIF([1]!Query1[Date],"="&amp;A5762,[1]!Query1[Trans_cnt])</f>
        <v>0</v>
      </c>
    </row>
    <row r="5763" spans="1:4" x14ac:dyDescent="0.25">
      <c r="A5763" s="8">
        <f t="shared" si="180"/>
        <v>50688</v>
      </c>
      <c r="B5763" s="74">
        <f>SUMIF([1]!Query1[Date],"="&amp;A5763,[1]!Query1[Quantity])</f>
        <v>0</v>
      </c>
      <c r="C5763" s="75" t="e">
        <f t="shared" ref="C5763:C5826" si="181">B5763/D5763</f>
        <v>#DIV/0!</v>
      </c>
      <c r="D5763" s="74">
        <f>SUMIF([1]!Query1[Date],"="&amp;A5763,[1]!Query1[Trans_cnt])</f>
        <v>0</v>
      </c>
    </row>
    <row r="5764" spans="1:4" x14ac:dyDescent="0.25">
      <c r="A5764" s="8">
        <f t="shared" si="180"/>
        <v>50689</v>
      </c>
      <c r="B5764" s="74">
        <f>SUMIF([1]!Query1[Date],"="&amp;A5764,[1]!Query1[Quantity])</f>
        <v>0</v>
      </c>
      <c r="C5764" s="75" t="e">
        <f t="shared" si="181"/>
        <v>#DIV/0!</v>
      </c>
      <c r="D5764" s="74">
        <f>SUMIF([1]!Query1[Date],"="&amp;A5764,[1]!Query1[Trans_cnt])</f>
        <v>0</v>
      </c>
    </row>
    <row r="5765" spans="1:4" x14ac:dyDescent="0.25">
      <c r="A5765" s="8">
        <f t="shared" si="180"/>
        <v>50690</v>
      </c>
      <c r="B5765" s="74">
        <f>SUMIF([1]!Query1[Date],"="&amp;A5765,[1]!Query1[Quantity])</f>
        <v>0</v>
      </c>
      <c r="C5765" s="75" t="e">
        <f t="shared" si="181"/>
        <v>#DIV/0!</v>
      </c>
      <c r="D5765" s="74">
        <f>SUMIF([1]!Query1[Date],"="&amp;A5765,[1]!Query1[Trans_cnt])</f>
        <v>0</v>
      </c>
    </row>
    <row r="5766" spans="1:4" x14ac:dyDescent="0.25">
      <c r="A5766" s="8">
        <f t="shared" si="180"/>
        <v>50691</v>
      </c>
      <c r="B5766" s="74">
        <f>SUMIF([1]!Query1[Date],"="&amp;A5766,[1]!Query1[Quantity])</f>
        <v>0</v>
      </c>
      <c r="C5766" s="75" t="e">
        <f t="shared" si="181"/>
        <v>#DIV/0!</v>
      </c>
      <c r="D5766" s="74">
        <f>SUMIF([1]!Query1[Date],"="&amp;A5766,[1]!Query1[Trans_cnt])</f>
        <v>0</v>
      </c>
    </row>
    <row r="5767" spans="1:4" x14ac:dyDescent="0.25">
      <c r="A5767" s="8">
        <f t="shared" si="180"/>
        <v>50692</v>
      </c>
      <c r="B5767" s="74">
        <f>SUMIF([1]!Query1[Date],"="&amp;A5767,[1]!Query1[Quantity])</f>
        <v>0</v>
      </c>
      <c r="C5767" s="75" t="e">
        <f t="shared" si="181"/>
        <v>#DIV/0!</v>
      </c>
      <c r="D5767" s="74">
        <f>SUMIF([1]!Query1[Date],"="&amp;A5767,[1]!Query1[Trans_cnt])</f>
        <v>0</v>
      </c>
    </row>
    <row r="5768" spans="1:4" x14ac:dyDescent="0.25">
      <c r="A5768" s="8">
        <f t="shared" si="180"/>
        <v>50693</v>
      </c>
      <c r="B5768" s="74">
        <f>SUMIF([1]!Query1[Date],"="&amp;A5768,[1]!Query1[Quantity])</f>
        <v>0</v>
      </c>
      <c r="C5768" s="75" t="e">
        <f t="shared" si="181"/>
        <v>#DIV/0!</v>
      </c>
      <c r="D5768" s="74">
        <f>SUMIF([1]!Query1[Date],"="&amp;A5768,[1]!Query1[Trans_cnt])</f>
        <v>0</v>
      </c>
    </row>
    <row r="5769" spans="1:4" x14ac:dyDescent="0.25">
      <c r="A5769" s="8">
        <f t="shared" si="180"/>
        <v>50694</v>
      </c>
      <c r="B5769" s="74">
        <f>SUMIF([1]!Query1[Date],"="&amp;A5769,[1]!Query1[Quantity])</f>
        <v>0</v>
      </c>
      <c r="C5769" s="75" t="e">
        <f t="shared" si="181"/>
        <v>#DIV/0!</v>
      </c>
      <c r="D5769" s="74">
        <f>SUMIF([1]!Query1[Date],"="&amp;A5769,[1]!Query1[Trans_cnt])</f>
        <v>0</v>
      </c>
    </row>
    <row r="5770" spans="1:4" x14ac:dyDescent="0.25">
      <c r="A5770" s="8">
        <f t="shared" si="180"/>
        <v>50695</v>
      </c>
      <c r="B5770" s="74">
        <f>SUMIF([1]!Query1[Date],"="&amp;A5770,[1]!Query1[Quantity])</f>
        <v>0</v>
      </c>
      <c r="C5770" s="75" t="e">
        <f t="shared" si="181"/>
        <v>#DIV/0!</v>
      </c>
      <c r="D5770" s="74">
        <f>SUMIF([1]!Query1[Date],"="&amp;A5770,[1]!Query1[Trans_cnt])</f>
        <v>0</v>
      </c>
    </row>
    <row r="5771" spans="1:4" x14ac:dyDescent="0.25">
      <c r="A5771" s="8">
        <f t="shared" si="180"/>
        <v>50696</v>
      </c>
      <c r="B5771" s="74">
        <f>SUMIF([1]!Query1[Date],"="&amp;A5771,[1]!Query1[Quantity])</f>
        <v>0</v>
      </c>
      <c r="C5771" s="75" t="e">
        <f t="shared" si="181"/>
        <v>#DIV/0!</v>
      </c>
      <c r="D5771" s="74">
        <f>SUMIF([1]!Query1[Date],"="&amp;A5771,[1]!Query1[Trans_cnt])</f>
        <v>0</v>
      </c>
    </row>
    <row r="5772" spans="1:4" x14ac:dyDescent="0.25">
      <c r="A5772" s="8">
        <f t="shared" si="180"/>
        <v>50697</v>
      </c>
      <c r="B5772" s="74">
        <f>SUMIF([1]!Query1[Date],"="&amp;A5772,[1]!Query1[Quantity])</f>
        <v>0</v>
      </c>
      <c r="C5772" s="75" t="e">
        <f t="shared" si="181"/>
        <v>#DIV/0!</v>
      </c>
      <c r="D5772" s="74">
        <f>SUMIF([1]!Query1[Date],"="&amp;A5772,[1]!Query1[Trans_cnt])</f>
        <v>0</v>
      </c>
    </row>
    <row r="5773" spans="1:4" x14ac:dyDescent="0.25">
      <c r="A5773" s="8">
        <f t="shared" si="180"/>
        <v>50698</v>
      </c>
      <c r="B5773" s="74">
        <f>SUMIF([1]!Query1[Date],"="&amp;A5773,[1]!Query1[Quantity])</f>
        <v>0</v>
      </c>
      <c r="C5773" s="75" t="e">
        <f t="shared" si="181"/>
        <v>#DIV/0!</v>
      </c>
      <c r="D5773" s="74">
        <f>SUMIF([1]!Query1[Date],"="&amp;A5773,[1]!Query1[Trans_cnt])</f>
        <v>0</v>
      </c>
    </row>
    <row r="5774" spans="1:4" x14ac:dyDescent="0.25">
      <c r="A5774" s="8">
        <f t="shared" si="180"/>
        <v>50699</v>
      </c>
      <c r="B5774" s="74">
        <f>SUMIF([1]!Query1[Date],"="&amp;A5774,[1]!Query1[Quantity])</f>
        <v>0</v>
      </c>
      <c r="C5774" s="75" t="e">
        <f t="shared" si="181"/>
        <v>#DIV/0!</v>
      </c>
      <c r="D5774" s="74">
        <f>SUMIF([1]!Query1[Date],"="&amp;A5774,[1]!Query1[Trans_cnt])</f>
        <v>0</v>
      </c>
    </row>
    <row r="5775" spans="1:4" x14ac:dyDescent="0.25">
      <c r="A5775" s="8">
        <f t="shared" si="180"/>
        <v>50700</v>
      </c>
      <c r="B5775" s="74">
        <f>SUMIF([1]!Query1[Date],"="&amp;A5775,[1]!Query1[Quantity])</f>
        <v>0</v>
      </c>
      <c r="C5775" s="75" t="e">
        <f t="shared" si="181"/>
        <v>#DIV/0!</v>
      </c>
      <c r="D5775" s="74">
        <f>SUMIF([1]!Query1[Date],"="&amp;A5775,[1]!Query1[Trans_cnt])</f>
        <v>0</v>
      </c>
    </row>
    <row r="5776" spans="1:4" x14ac:dyDescent="0.25">
      <c r="A5776" s="8">
        <f t="shared" si="180"/>
        <v>50701</v>
      </c>
      <c r="B5776" s="74">
        <f>SUMIF([1]!Query1[Date],"="&amp;A5776,[1]!Query1[Quantity])</f>
        <v>0</v>
      </c>
      <c r="C5776" s="75" t="e">
        <f t="shared" si="181"/>
        <v>#DIV/0!</v>
      </c>
      <c r="D5776" s="74">
        <f>SUMIF([1]!Query1[Date],"="&amp;A5776,[1]!Query1[Trans_cnt])</f>
        <v>0</v>
      </c>
    </row>
    <row r="5777" spans="1:4" x14ac:dyDescent="0.25">
      <c r="A5777" s="8">
        <f t="shared" si="180"/>
        <v>50702</v>
      </c>
      <c r="B5777" s="74">
        <f>SUMIF([1]!Query1[Date],"="&amp;A5777,[1]!Query1[Quantity])</f>
        <v>0</v>
      </c>
      <c r="C5777" s="75" t="e">
        <f t="shared" si="181"/>
        <v>#DIV/0!</v>
      </c>
      <c r="D5777" s="74">
        <f>SUMIF([1]!Query1[Date],"="&amp;A5777,[1]!Query1[Trans_cnt])</f>
        <v>0</v>
      </c>
    </row>
    <row r="5778" spans="1:4" x14ac:dyDescent="0.25">
      <c r="A5778" s="8">
        <f t="shared" si="180"/>
        <v>50703</v>
      </c>
      <c r="B5778" s="74">
        <f>SUMIF([1]!Query1[Date],"="&amp;A5778,[1]!Query1[Quantity])</f>
        <v>0</v>
      </c>
      <c r="C5778" s="75" t="e">
        <f t="shared" si="181"/>
        <v>#DIV/0!</v>
      </c>
      <c r="D5778" s="74">
        <f>SUMIF([1]!Query1[Date],"="&amp;A5778,[1]!Query1[Trans_cnt])</f>
        <v>0</v>
      </c>
    </row>
    <row r="5779" spans="1:4" x14ac:dyDescent="0.25">
      <c r="A5779" s="8">
        <f t="shared" si="180"/>
        <v>50704</v>
      </c>
      <c r="B5779" s="74">
        <f>SUMIF([1]!Query1[Date],"="&amp;A5779,[1]!Query1[Quantity])</f>
        <v>0</v>
      </c>
      <c r="C5779" s="75" t="e">
        <f t="shared" si="181"/>
        <v>#DIV/0!</v>
      </c>
      <c r="D5779" s="74">
        <f>SUMIF([1]!Query1[Date],"="&amp;A5779,[1]!Query1[Trans_cnt])</f>
        <v>0</v>
      </c>
    </row>
    <row r="5780" spans="1:4" x14ac:dyDescent="0.25">
      <c r="A5780" s="8">
        <f t="shared" si="180"/>
        <v>50705</v>
      </c>
      <c r="B5780" s="74">
        <f>SUMIF([1]!Query1[Date],"="&amp;A5780,[1]!Query1[Quantity])</f>
        <v>0</v>
      </c>
      <c r="C5780" s="75" t="e">
        <f t="shared" si="181"/>
        <v>#DIV/0!</v>
      </c>
      <c r="D5780" s="74">
        <f>SUMIF([1]!Query1[Date],"="&amp;A5780,[1]!Query1[Trans_cnt])</f>
        <v>0</v>
      </c>
    </row>
    <row r="5781" spans="1:4" x14ac:dyDescent="0.25">
      <c r="A5781" s="8">
        <f t="shared" si="180"/>
        <v>50706</v>
      </c>
      <c r="B5781" s="74">
        <f>SUMIF([1]!Query1[Date],"="&amp;A5781,[1]!Query1[Quantity])</f>
        <v>0</v>
      </c>
      <c r="C5781" s="75" t="e">
        <f t="shared" si="181"/>
        <v>#DIV/0!</v>
      </c>
      <c r="D5781" s="74">
        <f>SUMIF([1]!Query1[Date],"="&amp;A5781,[1]!Query1[Trans_cnt])</f>
        <v>0</v>
      </c>
    </row>
    <row r="5782" spans="1:4" x14ac:dyDescent="0.25">
      <c r="A5782" s="8">
        <f t="shared" si="180"/>
        <v>50707</v>
      </c>
      <c r="B5782" s="74">
        <f>SUMIF([1]!Query1[Date],"="&amp;A5782,[1]!Query1[Quantity])</f>
        <v>0</v>
      </c>
      <c r="C5782" s="75" t="e">
        <f t="shared" si="181"/>
        <v>#DIV/0!</v>
      </c>
      <c r="D5782" s="74">
        <f>SUMIF([1]!Query1[Date],"="&amp;A5782,[1]!Query1[Trans_cnt])</f>
        <v>0</v>
      </c>
    </row>
    <row r="5783" spans="1:4" x14ac:dyDescent="0.25">
      <c r="A5783" s="8">
        <f t="shared" ref="A5783:A5846" si="182">A5782+1</f>
        <v>50708</v>
      </c>
      <c r="B5783" s="74">
        <f>SUMIF([1]!Query1[Date],"="&amp;A5783,[1]!Query1[Quantity])</f>
        <v>0</v>
      </c>
      <c r="C5783" s="75" t="e">
        <f t="shared" si="181"/>
        <v>#DIV/0!</v>
      </c>
      <c r="D5783" s="74">
        <f>SUMIF([1]!Query1[Date],"="&amp;A5783,[1]!Query1[Trans_cnt])</f>
        <v>0</v>
      </c>
    </row>
    <row r="5784" spans="1:4" x14ac:dyDescent="0.25">
      <c r="A5784" s="8">
        <f t="shared" si="182"/>
        <v>50709</v>
      </c>
      <c r="B5784" s="74">
        <f>SUMIF([1]!Query1[Date],"="&amp;A5784,[1]!Query1[Quantity])</f>
        <v>0</v>
      </c>
      <c r="C5784" s="75" t="e">
        <f t="shared" si="181"/>
        <v>#DIV/0!</v>
      </c>
      <c r="D5784" s="74">
        <f>SUMIF([1]!Query1[Date],"="&amp;A5784,[1]!Query1[Trans_cnt])</f>
        <v>0</v>
      </c>
    </row>
    <row r="5785" spans="1:4" x14ac:dyDescent="0.25">
      <c r="A5785" s="8">
        <f t="shared" si="182"/>
        <v>50710</v>
      </c>
      <c r="B5785" s="74">
        <f>SUMIF([1]!Query1[Date],"="&amp;A5785,[1]!Query1[Quantity])</f>
        <v>0</v>
      </c>
      <c r="C5785" s="75" t="e">
        <f t="shared" si="181"/>
        <v>#DIV/0!</v>
      </c>
      <c r="D5785" s="74">
        <f>SUMIF([1]!Query1[Date],"="&amp;A5785,[1]!Query1[Trans_cnt])</f>
        <v>0</v>
      </c>
    </row>
    <row r="5786" spans="1:4" x14ac:dyDescent="0.25">
      <c r="A5786" s="8">
        <f t="shared" si="182"/>
        <v>50711</v>
      </c>
      <c r="B5786" s="74">
        <f>SUMIF([1]!Query1[Date],"="&amp;A5786,[1]!Query1[Quantity])</f>
        <v>0</v>
      </c>
      <c r="C5786" s="75" t="e">
        <f t="shared" si="181"/>
        <v>#DIV/0!</v>
      </c>
      <c r="D5786" s="74">
        <f>SUMIF([1]!Query1[Date],"="&amp;A5786,[1]!Query1[Trans_cnt])</f>
        <v>0</v>
      </c>
    </row>
    <row r="5787" spans="1:4" x14ac:dyDescent="0.25">
      <c r="A5787" s="8">
        <f t="shared" si="182"/>
        <v>50712</v>
      </c>
      <c r="B5787" s="74">
        <f>SUMIF([1]!Query1[Date],"="&amp;A5787,[1]!Query1[Quantity])</f>
        <v>0</v>
      </c>
      <c r="C5787" s="75" t="e">
        <f t="shared" si="181"/>
        <v>#DIV/0!</v>
      </c>
      <c r="D5787" s="74">
        <f>SUMIF([1]!Query1[Date],"="&amp;A5787,[1]!Query1[Trans_cnt])</f>
        <v>0</v>
      </c>
    </row>
    <row r="5788" spans="1:4" x14ac:dyDescent="0.25">
      <c r="A5788" s="8">
        <f t="shared" si="182"/>
        <v>50713</v>
      </c>
      <c r="B5788" s="74">
        <f>SUMIF([1]!Query1[Date],"="&amp;A5788,[1]!Query1[Quantity])</f>
        <v>0</v>
      </c>
      <c r="C5788" s="75" t="e">
        <f t="shared" si="181"/>
        <v>#DIV/0!</v>
      </c>
      <c r="D5788" s="74">
        <f>SUMIF([1]!Query1[Date],"="&amp;A5788,[1]!Query1[Trans_cnt])</f>
        <v>0</v>
      </c>
    </row>
    <row r="5789" spans="1:4" x14ac:dyDescent="0.25">
      <c r="A5789" s="8">
        <f t="shared" si="182"/>
        <v>50714</v>
      </c>
      <c r="B5789" s="74">
        <f>SUMIF([1]!Query1[Date],"="&amp;A5789,[1]!Query1[Quantity])</f>
        <v>0</v>
      </c>
      <c r="C5789" s="75" t="e">
        <f t="shared" si="181"/>
        <v>#DIV/0!</v>
      </c>
      <c r="D5789" s="74">
        <f>SUMIF([1]!Query1[Date],"="&amp;A5789,[1]!Query1[Trans_cnt])</f>
        <v>0</v>
      </c>
    </row>
    <row r="5790" spans="1:4" x14ac:dyDescent="0.25">
      <c r="A5790" s="8">
        <f t="shared" si="182"/>
        <v>50715</v>
      </c>
      <c r="B5790" s="74">
        <f>SUMIF([1]!Query1[Date],"="&amp;A5790,[1]!Query1[Quantity])</f>
        <v>0</v>
      </c>
      <c r="C5790" s="75" t="e">
        <f t="shared" si="181"/>
        <v>#DIV/0!</v>
      </c>
      <c r="D5790" s="74">
        <f>SUMIF([1]!Query1[Date],"="&amp;A5790,[1]!Query1[Trans_cnt])</f>
        <v>0</v>
      </c>
    </row>
    <row r="5791" spans="1:4" x14ac:dyDescent="0.25">
      <c r="A5791" s="8">
        <f t="shared" si="182"/>
        <v>50716</v>
      </c>
      <c r="B5791" s="74">
        <f>SUMIF([1]!Query1[Date],"="&amp;A5791,[1]!Query1[Quantity])</f>
        <v>0</v>
      </c>
      <c r="C5791" s="75" t="e">
        <f t="shared" si="181"/>
        <v>#DIV/0!</v>
      </c>
      <c r="D5791" s="74">
        <f>SUMIF([1]!Query1[Date],"="&amp;A5791,[1]!Query1[Trans_cnt])</f>
        <v>0</v>
      </c>
    </row>
    <row r="5792" spans="1:4" x14ac:dyDescent="0.25">
      <c r="A5792" s="8">
        <f t="shared" si="182"/>
        <v>50717</v>
      </c>
      <c r="B5792" s="74">
        <f>SUMIF([1]!Query1[Date],"="&amp;A5792,[1]!Query1[Quantity])</f>
        <v>0</v>
      </c>
      <c r="C5792" s="75" t="e">
        <f t="shared" si="181"/>
        <v>#DIV/0!</v>
      </c>
      <c r="D5792" s="74">
        <f>SUMIF([1]!Query1[Date],"="&amp;A5792,[1]!Query1[Trans_cnt])</f>
        <v>0</v>
      </c>
    </row>
    <row r="5793" spans="1:4" x14ac:dyDescent="0.25">
      <c r="A5793" s="8">
        <f t="shared" si="182"/>
        <v>50718</v>
      </c>
      <c r="B5793" s="74">
        <f>SUMIF([1]!Query1[Date],"="&amp;A5793,[1]!Query1[Quantity])</f>
        <v>0</v>
      </c>
      <c r="C5793" s="75" t="e">
        <f t="shared" si="181"/>
        <v>#DIV/0!</v>
      </c>
      <c r="D5793" s="74">
        <f>SUMIF([1]!Query1[Date],"="&amp;A5793,[1]!Query1[Trans_cnt])</f>
        <v>0</v>
      </c>
    </row>
    <row r="5794" spans="1:4" x14ac:dyDescent="0.25">
      <c r="A5794" s="8">
        <f t="shared" si="182"/>
        <v>50719</v>
      </c>
      <c r="B5794" s="74">
        <f>SUMIF([1]!Query1[Date],"="&amp;A5794,[1]!Query1[Quantity])</f>
        <v>0</v>
      </c>
      <c r="C5794" s="75" t="e">
        <f t="shared" si="181"/>
        <v>#DIV/0!</v>
      </c>
      <c r="D5794" s="74">
        <f>SUMIF([1]!Query1[Date],"="&amp;A5794,[1]!Query1[Trans_cnt])</f>
        <v>0</v>
      </c>
    </row>
    <row r="5795" spans="1:4" x14ac:dyDescent="0.25">
      <c r="A5795" s="8">
        <f t="shared" si="182"/>
        <v>50720</v>
      </c>
      <c r="B5795" s="74">
        <f>SUMIF([1]!Query1[Date],"="&amp;A5795,[1]!Query1[Quantity])</f>
        <v>0</v>
      </c>
      <c r="C5795" s="75" t="e">
        <f t="shared" si="181"/>
        <v>#DIV/0!</v>
      </c>
      <c r="D5795" s="74">
        <f>SUMIF([1]!Query1[Date],"="&amp;A5795,[1]!Query1[Trans_cnt])</f>
        <v>0</v>
      </c>
    </row>
    <row r="5796" spans="1:4" x14ac:dyDescent="0.25">
      <c r="A5796" s="8">
        <f t="shared" si="182"/>
        <v>50721</v>
      </c>
      <c r="B5796" s="74">
        <f>SUMIF([1]!Query1[Date],"="&amp;A5796,[1]!Query1[Quantity])</f>
        <v>0</v>
      </c>
      <c r="C5796" s="75" t="e">
        <f t="shared" si="181"/>
        <v>#DIV/0!</v>
      </c>
      <c r="D5796" s="74">
        <f>SUMIF([1]!Query1[Date],"="&amp;A5796,[1]!Query1[Trans_cnt])</f>
        <v>0</v>
      </c>
    </row>
    <row r="5797" spans="1:4" x14ac:dyDescent="0.25">
      <c r="A5797" s="8">
        <f t="shared" si="182"/>
        <v>50722</v>
      </c>
      <c r="B5797" s="74">
        <f>SUMIF([1]!Query1[Date],"="&amp;A5797,[1]!Query1[Quantity])</f>
        <v>0</v>
      </c>
      <c r="C5797" s="75" t="e">
        <f t="shared" si="181"/>
        <v>#DIV/0!</v>
      </c>
      <c r="D5797" s="74">
        <f>SUMIF([1]!Query1[Date],"="&amp;A5797,[1]!Query1[Trans_cnt])</f>
        <v>0</v>
      </c>
    </row>
    <row r="5798" spans="1:4" x14ac:dyDescent="0.25">
      <c r="A5798" s="8">
        <f t="shared" si="182"/>
        <v>50723</v>
      </c>
      <c r="B5798" s="74">
        <f>SUMIF([1]!Query1[Date],"="&amp;A5798,[1]!Query1[Quantity])</f>
        <v>0</v>
      </c>
      <c r="C5798" s="75" t="e">
        <f t="shared" si="181"/>
        <v>#DIV/0!</v>
      </c>
      <c r="D5798" s="74">
        <f>SUMIF([1]!Query1[Date],"="&amp;A5798,[1]!Query1[Trans_cnt])</f>
        <v>0</v>
      </c>
    </row>
    <row r="5799" spans="1:4" x14ac:dyDescent="0.25">
      <c r="A5799" s="8">
        <f t="shared" si="182"/>
        <v>50724</v>
      </c>
      <c r="B5799" s="74">
        <f>SUMIF([1]!Query1[Date],"="&amp;A5799,[1]!Query1[Quantity])</f>
        <v>0</v>
      </c>
      <c r="C5799" s="75" t="e">
        <f t="shared" si="181"/>
        <v>#DIV/0!</v>
      </c>
      <c r="D5799" s="74">
        <f>SUMIF([1]!Query1[Date],"="&amp;A5799,[1]!Query1[Trans_cnt])</f>
        <v>0</v>
      </c>
    </row>
    <row r="5800" spans="1:4" x14ac:dyDescent="0.25">
      <c r="A5800" s="8">
        <f t="shared" si="182"/>
        <v>50725</v>
      </c>
      <c r="B5800" s="74">
        <f>SUMIF([1]!Query1[Date],"="&amp;A5800,[1]!Query1[Quantity])</f>
        <v>0</v>
      </c>
      <c r="C5800" s="75" t="e">
        <f t="shared" si="181"/>
        <v>#DIV/0!</v>
      </c>
      <c r="D5800" s="74">
        <f>SUMIF([1]!Query1[Date],"="&amp;A5800,[1]!Query1[Trans_cnt])</f>
        <v>0</v>
      </c>
    </row>
    <row r="5801" spans="1:4" x14ac:dyDescent="0.25">
      <c r="A5801" s="8">
        <f t="shared" si="182"/>
        <v>50726</v>
      </c>
      <c r="B5801" s="74">
        <f>SUMIF([1]!Query1[Date],"="&amp;A5801,[1]!Query1[Quantity])</f>
        <v>0</v>
      </c>
      <c r="C5801" s="75" t="e">
        <f t="shared" si="181"/>
        <v>#DIV/0!</v>
      </c>
      <c r="D5801" s="74">
        <f>SUMIF([1]!Query1[Date],"="&amp;A5801,[1]!Query1[Trans_cnt])</f>
        <v>0</v>
      </c>
    </row>
    <row r="5802" spans="1:4" x14ac:dyDescent="0.25">
      <c r="A5802" s="8">
        <f t="shared" si="182"/>
        <v>50727</v>
      </c>
      <c r="B5802" s="74">
        <f>SUMIF([1]!Query1[Date],"="&amp;A5802,[1]!Query1[Quantity])</f>
        <v>0</v>
      </c>
      <c r="C5802" s="75" t="e">
        <f t="shared" si="181"/>
        <v>#DIV/0!</v>
      </c>
      <c r="D5802" s="74">
        <f>SUMIF([1]!Query1[Date],"="&amp;A5802,[1]!Query1[Trans_cnt])</f>
        <v>0</v>
      </c>
    </row>
    <row r="5803" spans="1:4" x14ac:dyDescent="0.25">
      <c r="A5803" s="8">
        <f t="shared" si="182"/>
        <v>50728</v>
      </c>
      <c r="B5803" s="74">
        <f>SUMIF([1]!Query1[Date],"="&amp;A5803,[1]!Query1[Quantity])</f>
        <v>0</v>
      </c>
      <c r="C5803" s="75" t="e">
        <f t="shared" si="181"/>
        <v>#DIV/0!</v>
      </c>
      <c r="D5803" s="74">
        <f>SUMIF([1]!Query1[Date],"="&amp;A5803,[1]!Query1[Trans_cnt])</f>
        <v>0</v>
      </c>
    </row>
    <row r="5804" spans="1:4" x14ac:dyDescent="0.25">
      <c r="A5804" s="8">
        <f t="shared" si="182"/>
        <v>50729</v>
      </c>
      <c r="B5804" s="74">
        <f>SUMIF([1]!Query1[Date],"="&amp;A5804,[1]!Query1[Quantity])</f>
        <v>0</v>
      </c>
      <c r="C5804" s="75" t="e">
        <f t="shared" si="181"/>
        <v>#DIV/0!</v>
      </c>
      <c r="D5804" s="74">
        <f>SUMIF([1]!Query1[Date],"="&amp;A5804,[1]!Query1[Trans_cnt])</f>
        <v>0</v>
      </c>
    </row>
    <row r="5805" spans="1:4" x14ac:dyDescent="0.25">
      <c r="A5805" s="8">
        <f t="shared" si="182"/>
        <v>50730</v>
      </c>
      <c r="B5805" s="74">
        <f>SUMIF([1]!Query1[Date],"="&amp;A5805,[1]!Query1[Quantity])</f>
        <v>0</v>
      </c>
      <c r="C5805" s="75" t="e">
        <f t="shared" si="181"/>
        <v>#DIV/0!</v>
      </c>
      <c r="D5805" s="74">
        <f>SUMIF([1]!Query1[Date],"="&amp;A5805,[1]!Query1[Trans_cnt])</f>
        <v>0</v>
      </c>
    </row>
    <row r="5806" spans="1:4" x14ac:dyDescent="0.25">
      <c r="A5806" s="8">
        <f t="shared" si="182"/>
        <v>50731</v>
      </c>
      <c r="B5806" s="74">
        <f>SUMIF([1]!Query1[Date],"="&amp;A5806,[1]!Query1[Quantity])</f>
        <v>0</v>
      </c>
      <c r="C5806" s="75" t="e">
        <f t="shared" si="181"/>
        <v>#DIV/0!</v>
      </c>
      <c r="D5806" s="74">
        <f>SUMIF([1]!Query1[Date],"="&amp;A5806,[1]!Query1[Trans_cnt])</f>
        <v>0</v>
      </c>
    </row>
    <row r="5807" spans="1:4" x14ac:dyDescent="0.25">
      <c r="A5807" s="8">
        <f t="shared" si="182"/>
        <v>50732</v>
      </c>
      <c r="B5807" s="74">
        <f>SUMIF([1]!Query1[Date],"="&amp;A5807,[1]!Query1[Quantity])</f>
        <v>0</v>
      </c>
      <c r="C5807" s="75" t="e">
        <f t="shared" si="181"/>
        <v>#DIV/0!</v>
      </c>
      <c r="D5807" s="74">
        <f>SUMIF([1]!Query1[Date],"="&amp;A5807,[1]!Query1[Trans_cnt])</f>
        <v>0</v>
      </c>
    </row>
    <row r="5808" spans="1:4" x14ac:dyDescent="0.25">
      <c r="A5808" s="8">
        <f t="shared" si="182"/>
        <v>50733</v>
      </c>
      <c r="B5808" s="74">
        <f>SUMIF([1]!Query1[Date],"="&amp;A5808,[1]!Query1[Quantity])</f>
        <v>0</v>
      </c>
      <c r="C5808" s="75" t="e">
        <f t="shared" si="181"/>
        <v>#DIV/0!</v>
      </c>
      <c r="D5808" s="74">
        <f>SUMIF([1]!Query1[Date],"="&amp;A5808,[1]!Query1[Trans_cnt])</f>
        <v>0</v>
      </c>
    </row>
    <row r="5809" spans="1:4" x14ac:dyDescent="0.25">
      <c r="A5809" s="8">
        <f t="shared" si="182"/>
        <v>50734</v>
      </c>
      <c r="B5809" s="74">
        <f>SUMIF([1]!Query1[Date],"="&amp;A5809,[1]!Query1[Quantity])</f>
        <v>0</v>
      </c>
      <c r="C5809" s="75" t="e">
        <f t="shared" si="181"/>
        <v>#DIV/0!</v>
      </c>
      <c r="D5809" s="74">
        <f>SUMIF([1]!Query1[Date],"="&amp;A5809,[1]!Query1[Trans_cnt])</f>
        <v>0</v>
      </c>
    </row>
    <row r="5810" spans="1:4" x14ac:dyDescent="0.25">
      <c r="A5810" s="8">
        <f t="shared" si="182"/>
        <v>50735</v>
      </c>
      <c r="B5810" s="74">
        <f>SUMIF([1]!Query1[Date],"="&amp;A5810,[1]!Query1[Quantity])</f>
        <v>0</v>
      </c>
      <c r="C5810" s="75" t="e">
        <f t="shared" si="181"/>
        <v>#DIV/0!</v>
      </c>
      <c r="D5810" s="74">
        <f>SUMIF([1]!Query1[Date],"="&amp;A5810,[1]!Query1[Trans_cnt])</f>
        <v>0</v>
      </c>
    </row>
    <row r="5811" spans="1:4" x14ac:dyDescent="0.25">
      <c r="A5811" s="8">
        <f t="shared" si="182"/>
        <v>50736</v>
      </c>
      <c r="B5811" s="74">
        <f>SUMIF([1]!Query1[Date],"="&amp;A5811,[1]!Query1[Quantity])</f>
        <v>0</v>
      </c>
      <c r="C5811" s="75" t="e">
        <f t="shared" si="181"/>
        <v>#DIV/0!</v>
      </c>
      <c r="D5811" s="74">
        <f>SUMIF([1]!Query1[Date],"="&amp;A5811,[1]!Query1[Trans_cnt])</f>
        <v>0</v>
      </c>
    </row>
    <row r="5812" spans="1:4" x14ac:dyDescent="0.25">
      <c r="A5812" s="8">
        <f t="shared" si="182"/>
        <v>50737</v>
      </c>
      <c r="B5812" s="74">
        <f>SUMIF([1]!Query1[Date],"="&amp;A5812,[1]!Query1[Quantity])</f>
        <v>0</v>
      </c>
      <c r="C5812" s="75" t="e">
        <f t="shared" si="181"/>
        <v>#DIV/0!</v>
      </c>
      <c r="D5812" s="74">
        <f>SUMIF([1]!Query1[Date],"="&amp;A5812,[1]!Query1[Trans_cnt])</f>
        <v>0</v>
      </c>
    </row>
    <row r="5813" spans="1:4" x14ac:dyDescent="0.25">
      <c r="A5813" s="8">
        <f t="shared" si="182"/>
        <v>50738</v>
      </c>
      <c r="B5813" s="74">
        <f>SUMIF([1]!Query1[Date],"="&amp;A5813,[1]!Query1[Quantity])</f>
        <v>0</v>
      </c>
      <c r="C5813" s="75" t="e">
        <f t="shared" si="181"/>
        <v>#DIV/0!</v>
      </c>
      <c r="D5813" s="74">
        <f>SUMIF([1]!Query1[Date],"="&amp;A5813,[1]!Query1[Trans_cnt])</f>
        <v>0</v>
      </c>
    </row>
    <row r="5814" spans="1:4" x14ac:dyDescent="0.25">
      <c r="A5814" s="8">
        <f t="shared" si="182"/>
        <v>50739</v>
      </c>
      <c r="B5814" s="74">
        <f>SUMIF([1]!Query1[Date],"="&amp;A5814,[1]!Query1[Quantity])</f>
        <v>0</v>
      </c>
      <c r="C5814" s="75" t="e">
        <f t="shared" si="181"/>
        <v>#DIV/0!</v>
      </c>
      <c r="D5814" s="74">
        <f>SUMIF([1]!Query1[Date],"="&amp;A5814,[1]!Query1[Trans_cnt])</f>
        <v>0</v>
      </c>
    </row>
    <row r="5815" spans="1:4" x14ac:dyDescent="0.25">
      <c r="A5815" s="8">
        <f t="shared" si="182"/>
        <v>50740</v>
      </c>
      <c r="B5815" s="74">
        <f>SUMIF([1]!Query1[Date],"="&amp;A5815,[1]!Query1[Quantity])</f>
        <v>0</v>
      </c>
      <c r="C5815" s="75" t="e">
        <f t="shared" si="181"/>
        <v>#DIV/0!</v>
      </c>
      <c r="D5815" s="74">
        <f>SUMIF([1]!Query1[Date],"="&amp;A5815,[1]!Query1[Trans_cnt])</f>
        <v>0</v>
      </c>
    </row>
    <row r="5816" spans="1:4" x14ac:dyDescent="0.25">
      <c r="A5816" s="8">
        <f t="shared" si="182"/>
        <v>50741</v>
      </c>
      <c r="B5816" s="74">
        <f>SUMIF([1]!Query1[Date],"="&amp;A5816,[1]!Query1[Quantity])</f>
        <v>0</v>
      </c>
      <c r="C5816" s="75" t="e">
        <f t="shared" si="181"/>
        <v>#DIV/0!</v>
      </c>
      <c r="D5816" s="74">
        <f>SUMIF([1]!Query1[Date],"="&amp;A5816,[1]!Query1[Trans_cnt])</f>
        <v>0</v>
      </c>
    </row>
    <row r="5817" spans="1:4" x14ac:dyDescent="0.25">
      <c r="A5817" s="8">
        <f t="shared" si="182"/>
        <v>50742</v>
      </c>
      <c r="B5817" s="74">
        <f>SUMIF([1]!Query1[Date],"="&amp;A5817,[1]!Query1[Quantity])</f>
        <v>0</v>
      </c>
      <c r="C5817" s="75" t="e">
        <f t="shared" si="181"/>
        <v>#DIV/0!</v>
      </c>
      <c r="D5817" s="74">
        <f>SUMIF([1]!Query1[Date],"="&amp;A5817,[1]!Query1[Trans_cnt])</f>
        <v>0</v>
      </c>
    </row>
    <row r="5818" spans="1:4" x14ac:dyDescent="0.25">
      <c r="A5818" s="8">
        <f t="shared" si="182"/>
        <v>50743</v>
      </c>
      <c r="B5818" s="74">
        <f>SUMIF([1]!Query1[Date],"="&amp;A5818,[1]!Query1[Quantity])</f>
        <v>0</v>
      </c>
      <c r="C5818" s="75" t="e">
        <f t="shared" si="181"/>
        <v>#DIV/0!</v>
      </c>
      <c r="D5818" s="74">
        <f>SUMIF([1]!Query1[Date],"="&amp;A5818,[1]!Query1[Trans_cnt])</f>
        <v>0</v>
      </c>
    </row>
    <row r="5819" spans="1:4" x14ac:dyDescent="0.25">
      <c r="A5819" s="8">
        <f t="shared" si="182"/>
        <v>50744</v>
      </c>
      <c r="B5819" s="74">
        <f>SUMIF([1]!Query1[Date],"="&amp;A5819,[1]!Query1[Quantity])</f>
        <v>0</v>
      </c>
      <c r="C5819" s="75" t="e">
        <f t="shared" si="181"/>
        <v>#DIV/0!</v>
      </c>
      <c r="D5819" s="74">
        <f>SUMIF([1]!Query1[Date],"="&amp;A5819,[1]!Query1[Trans_cnt])</f>
        <v>0</v>
      </c>
    </row>
    <row r="5820" spans="1:4" x14ac:dyDescent="0.25">
      <c r="A5820" s="8">
        <f t="shared" si="182"/>
        <v>50745</v>
      </c>
      <c r="B5820" s="74">
        <f>SUMIF([1]!Query1[Date],"="&amp;A5820,[1]!Query1[Quantity])</f>
        <v>0</v>
      </c>
      <c r="C5820" s="75" t="e">
        <f t="shared" si="181"/>
        <v>#DIV/0!</v>
      </c>
      <c r="D5820" s="74">
        <f>SUMIF([1]!Query1[Date],"="&amp;A5820,[1]!Query1[Trans_cnt])</f>
        <v>0</v>
      </c>
    </row>
    <row r="5821" spans="1:4" x14ac:dyDescent="0.25">
      <c r="A5821" s="8">
        <f t="shared" si="182"/>
        <v>50746</v>
      </c>
      <c r="B5821" s="74">
        <f>SUMIF([1]!Query1[Date],"="&amp;A5821,[1]!Query1[Quantity])</f>
        <v>0</v>
      </c>
      <c r="C5821" s="75" t="e">
        <f t="shared" si="181"/>
        <v>#DIV/0!</v>
      </c>
      <c r="D5821" s="74">
        <f>SUMIF([1]!Query1[Date],"="&amp;A5821,[1]!Query1[Trans_cnt])</f>
        <v>0</v>
      </c>
    </row>
    <row r="5822" spans="1:4" x14ac:dyDescent="0.25">
      <c r="A5822" s="8">
        <f t="shared" si="182"/>
        <v>50747</v>
      </c>
      <c r="B5822" s="74">
        <f>SUMIF([1]!Query1[Date],"="&amp;A5822,[1]!Query1[Quantity])</f>
        <v>0</v>
      </c>
      <c r="C5822" s="75" t="e">
        <f t="shared" si="181"/>
        <v>#DIV/0!</v>
      </c>
      <c r="D5822" s="74">
        <f>SUMIF([1]!Query1[Date],"="&amp;A5822,[1]!Query1[Trans_cnt])</f>
        <v>0</v>
      </c>
    </row>
    <row r="5823" spans="1:4" x14ac:dyDescent="0.25">
      <c r="A5823" s="8">
        <f t="shared" si="182"/>
        <v>50748</v>
      </c>
      <c r="B5823" s="74">
        <f>SUMIF([1]!Query1[Date],"="&amp;A5823,[1]!Query1[Quantity])</f>
        <v>0</v>
      </c>
      <c r="C5823" s="75" t="e">
        <f t="shared" si="181"/>
        <v>#DIV/0!</v>
      </c>
      <c r="D5823" s="74">
        <f>SUMIF([1]!Query1[Date],"="&amp;A5823,[1]!Query1[Trans_cnt])</f>
        <v>0</v>
      </c>
    </row>
    <row r="5824" spans="1:4" x14ac:dyDescent="0.25">
      <c r="A5824" s="8">
        <f t="shared" si="182"/>
        <v>50749</v>
      </c>
      <c r="B5824" s="74">
        <f>SUMIF([1]!Query1[Date],"="&amp;A5824,[1]!Query1[Quantity])</f>
        <v>0</v>
      </c>
      <c r="C5824" s="75" t="e">
        <f t="shared" si="181"/>
        <v>#DIV/0!</v>
      </c>
      <c r="D5824" s="74">
        <f>SUMIF([1]!Query1[Date],"="&amp;A5824,[1]!Query1[Trans_cnt])</f>
        <v>0</v>
      </c>
    </row>
    <row r="5825" spans="1:4" x14ac:dyDescent="0.25">
      <c r="A5825" s="8">
        <f t="shared" si="182"/>
        <v>50750</v>
      </c>
      <c r="B5825" s="74">
        <f>SUMIF([1]!Query1[Date],"="&amp;A5825,[1]!Query1[Quantity])</f>
        <v>0</v>
      </c>
      <c r="C5825" s="75" t="e">
        <f t="shared" si="181"/>
        <v>#DIV/0!</v>
      </c>
      <c r="D5825" s="74">
        <f>SUMIF([1]!Query1[Date],"="&amp;A5825,[1]!Query1[Trans_cnt])</f>
        <v>0</v>
      </c>
    </row>
    <row r="5826" spans="1:4" x14ac:dyDescent="0.25">
      <c r="A5826" s="8">
        <f t="shared" si="182"/>
        <v>50751</v>
      </c>
      <c r="B5826" s="74">
        <f>SUMIF([1]!Query1[Date],"="&amp;A5826,[1]!Query1[Quantity])</f>
        <v>0</v>
      </c>
      <c r="C5826" s="75" t="e">
        <f t="shared" si="181"/>
        <v>#DIV/0!</v>
      </c>
      <c r="D5826" s="74">
        <f>SUMIF([1]!Query1[Date],"="&amp;A5826,[1]!Query1[Trans_cnt])</f>
        <v>0</v>
      </c>
    </row>
    <row r="5827" spans="1:4" x14ac:dyDescent="0.25">
      <c r="A5827" s="8">
        <f t="shared" si="182"/>
        <v>50752</v>
      </c>
      <c r="B5827" s="74">
        <f>SUMIF([1]!Query1[Date],"="&amp;A5827,[1]!Query1[Quantity])</f>
        <v>0</v>
      </c>
      <c r="C5827" s="75" t="e">
        <f t="shared" ref="C5827:C5890" si="183">B5827/D5827</f>
        <v>#DIV/0!</v>
      </c>
      <c r="D5827" s="74">
        <f>SUMIF([1]!Query1[Date],"="&amp;A5827,[1]!Query1[Trans_cnt])</f>
        <v>0</v>
      </c>
    </row>
    <row r="5828" spans="1:4" x14ac:dyDescent="0.25">
      <c r="A5828" s="8">
        <f t="shared" si="182"/>
        <v>50753</v>
      </c>
      <c r="B5828" s="74">
        <f>SUMIF([1]!Query1[Date],"="&amp;A5828,[1]!Query1[Quantity])</f>
        <v>0</v>
      </c>
      <c r="C5828" s="75" t="e">
        <f t="shared" si="183"/>
        <v>#DIV/0!</v>
      </c>
      <c r="D5828" s="74">
        <f>SUMIF([1]!Query1[Date],"="&amp;A5828,[1]!Query1[Trans_cnt])</f>
        <v>0</v>
      </c>
    </row>
    <row r="5829" spans="1:4" x14ac:dyDescent="0.25">
      <c r="A5829" s="8">
        <f t="shared" si="182"/>
        <v>50754</v>
      </c>
      <c r="B5829" s="74">
        <f>SUMIF([1]!Query1[Date],"="&amp;A5829,[1]!Query1[Quantity])</f>
        <v>0</v>
      </c>
      <c r="C5829" s="75" t="e">
        <f t="shared" si="183"/>
        <v>#DIV/0!</v>
      </c>
      <c r="D5829" s="74">
        <f>SUMIF([1]!Query1[Date],"="&amp;A5829,[1]!Query1[Trans_cnt])</f>
        <v>0</v>
      </c>
    </row>
    <row r="5830" spans="1:4" x14ac:dyDescent="0.25">
      <c r="A5830" s="8">
        <f t="shared" si="182"/>
        <v>50755</v>
      </c>
      <c r="B5830" s="74">
        <f>SUMIF([1]!Query1[Date],"="&amp;A5830,[1]!Query1[Quantity])</f>
        <v>0</v>
      </c>
      <c r="C5830" s="75" t="e">
        <f t="shared" si="183"/>
        <v>#DIV/0!</v>
      </c>
      <c r="D5830" s="74">
        <f>SUMIF([1]!Query1[Date],"="&amp;A5830,[1]!Query1[Trans_cnt])</f>
        <v>0</v>
      </c>
    </row>
    <row r="5831" spans="1:4" x14ac:dyDescent="0.25">
      <c r="A5831" s="8">
        <f t="shared" si="182"/>
        <v>50756</v>
      </c>
      <c r="B5831" s="74">
        <f>SUMIF([1]!Query1[Date],"="&amp;A5831,[1]!Query1[Quantity])</f>
        <v>0</v>
      </c>
      <c r="C5831" s="75" t="e">
        <f t="shared" si="183"/>
        <v>#DIV/0!</v>
      </c>
      <c r="D5831" s="74">
        <f>SUMIF([1]!Query1[Date],"="&amp;A5831,[1]!Query1[Trans_cnt])</f>
        <v>0</v>
      </c>
    </row>
    <row r="5832" spans="1:4" x14ac:dyDescent="0.25">
      <c r="A5832" s="8">
        <f t="shared" si="182"/>
        <v>50757</v>
      </c>
      <c r="B5832" s="74">
        <f>SUMIF([1]!Query1[Date],"="&amp;A5832,[1]!Query1[Quantity])</f>
        <v>0</v>
      </c>
      <c r="C5832" s="75" t="e">
        <f t="shared" si="183"/>
        <v>#DIV/0!</v>
      </c>
      <c r="D5832" s="74">
        <f>SUMIF([1]!Query1[Date],"="&amp;A5832,[1]!Query1[Trans_cnt])</f>
        <v>0</v>
      </c>
    </row>
    <row r="5833" spans="1:4" x14ac:dyDescent="0.25">
      <c r="A5833" s="8">
        <f t="shared" si="182"/>
        <v>50758</v>
      </c>
      <c r="B5833" s="74">
        <f>SUMIF([1]!Query1[Date],"="&amp;A5833,[1]!Query1[Quantity])</f>
        <v>0</v>
      </c>
      <c r="C5833" s="75" t="e">
        <f t="shared" si="183"/>
        <v>#DIV/0!</v>
      </c>
      <c r="D5833" s="74">
        <f>SUMIF([1]!Query1[Date],"="&amp;A5833,[1]!Query1[Trans_cnt])</f>
        <v>0</v>
      </c>
    </row>
    <row r="5834" spans="1:4" x14ac:dyDescent="0.25">
      <c r="A5834" s="8">
        <f t="shared" si="182"/>
        <v>50759</v>
      </c>
      <c r="B5834" s="74">
        <f>SUMIF([1]!Query1[Date],"="&amp;A5834,[1]!Query1[Quantity])</f>
        <v>0</v>
      </c>
      <c r="C5834" s="75" t="e">
        <f t="shared" si="183"/>
        <v>#DIV/0!</v>
      </c>
      <c r="D5834" s="74">
        <f>SUMIF([1]!Query1[Date],"="&amp;A5834,[1]!Query1[Trans_cnt])</f>
        <v>0</v>
      </c>
    </row>
    <row r="5835" spans="1:4" x14ac:dyDescent="0.25">
      <c r="A5835" s="8">
        <f t="shared" si="182"/>
        <v>50760</v>
      </c>
      <c r="B5835" s="74">
        <f>SUMIF([1]!Query1[Date],"="&amp;A5835,[1]!Query1[Quantity])</f>
        <v>0</v>
      </c>
      <c r="C5835" s="75" t="e">
        <f t="shared" si="183"/>
        <v>#DIV/0!</v>
      </c>
      <c r="D5835" s="74">
        <f>SUMIF([1]!Query1[Date],"="&amp;A5835,[1]!Query1[Trans_cnt])</f>
        <v>0</v>
      </c>
    </row>
    <row r="5836" spans="1:4" x14ac:dyDescent="0.25">
      <c r="A5836" s="8">
        <f t="shared" si="182"/>
        <v>50761</v>
      </c>
      <c r="B5836" s="74">
        <f>SUMIF([1]!Query1[Date],"="&amp;A5836,[1]!Query1[Quantity])</f>
        <v>0</v>
      </c>
      <c r="C5836" s="75" t="e">
        <f t="shared" si="183"/>
        <v>#DIV/0!</v>
      </c>
      <c r="D5836" s="74">
        <f>SUMIF([1]!Query1[Date],"="&amp;A5836,[1]!Query1[Trans_cnt])</f>
        <v>0</v>
      </c>
    </row>
    <row r="5837" spans="1:4" x14ac:dyDescent="0.25">
      <c r="A5837" s="8">
        <f t="shared" si="182"/>
        <v>50762</v>
      </c>
      <c r="B5837" s="74">
        <f>SUMIF([1]!Query1[Date],"="&amp;A5837,[1]!Query1[Quantity])</f>
        <v>0</v>
      </c>
      <c r="C5837" s="75" t="e">
        <f t="shared" si="183"/>
        <v>#DIV/0!</v>
      </c>
      <c r="D5837" s="74">
        <f>SUMIF([1]!Query1[Date],"="&amp;A5837,[1]!Query1[Trans_cnt])</f>
        <v>0</v>
      </c>
    </row>
    <row r="5838" spans="1:4" x14ac:dyDescent="0.25">
      <c r="A5838" s="8">
        <f t="shared" si="182"/>
        <v>50763</v>
      </c>
      <c r="B5838" s="74">
        <f>SUMIF([1]!Query1[Date],"="&amp;A5838,[1]!Query1[Quantity])</f>
        <v>0</v>
      </c>
      <c r="C5838" s="75" t="e">
        <f t="shared" si="183"/>
        <v>#DIV/0!</v>
      </c>
      <c r="D5838" s="74">
        <f>SUMIF([1]!Query1[Date],"="&amp;A5838,[1]!Query1[Trans_cnt])</f>
        <v>0</v>
      </c>
    </row>
    <row r="5839" spans="1:4" x14ac:dyDescent="0.25">
      <c r="A5839" s="8">
        <f t="shared" si="182"/>
        <v>50764</v>
      </c>
      <c r="B5839" s="74">
        <f>SUMIF([1]!Query1[Date],"="&amp;A5839,[1]!Query1[Quantity])</f>
        <v>0</v>
      </c>
      <c r="C5839" s="75" t="e">
        <f t="shared" si="183"/>
        <v>#DIV/0!</v>
      </c>
      <c r="D5839" s="74">
        <f>SUMIF([1]!Query1[Date],"="&amp;A5839,[1]!Query1[Trans_cnt])</f>
        <v>0</v>
      </c>
    </row>
    <row r="5840" spans="1:4" x14ac:dyDescent="0.25">
      <c r="A5840" s="8">
        <f t="shared" si="182"/>
        <v>50765</v>
      </c>
      <c r="B5840" s="74">
        <f>SUMIF([1]!Query1[Date],"="&amp;A5840,[1]!Query1[Quantity])</f>
        <v>0</v>
      </c>
      <c r="C5840" s="75" t="e">
        <f t="shared" si="183"/>
        <v>#DIV/0!</v>
      </c>
      <c r="D5840" s="74">
        <f>SUMIF([1]!Query1[Date],"="&amp;A5840,[1]!Query1[Trans_cnt])</f>
        <v>0</v>
      </c>
    </row>
    <row r="5841" spans="1:4" x14ac:dyDescent="0.25">
      <c r="A5841" s="8">
        <f t="shared" si="182"/>
        <v>50766</v>
      </c>
      <c r="B5841" s="74">
        <f>SUMIF([1]!Query1[Date],"="&amp;A5841,[1]!Query1[Quantity])</f>
        <v>0</v>
      </c>
      <c r="C5841" s="75" t="e">
        <f t="shared" si="183"/>
        <v>#DIV/0!</v>
      </c>
      <c r="D5841" s="74">
        <f>SUMIF([1]!Query1[Date],"="&amp;A5841,[1]!Query1[Trans_cnt])</f>
        <v>0</v>
      </c>
    </row>
    <row r="5842" spans="1:4" x14ac:dyDescent="0.25">
      <c r="A5842" s="8">
        <f t="shared" si="182"/>
        <v>50767</v>
      </c>
      <c r="B5842" s="74">
        <f>SUMIF([1]!Query1[Date],"="&amp;A5842,[1]!Query1[Quantity])</f>
        <v>0</v>
      </c>
      <c r="C5842" s="75" t="e">
        <f t="shared" si="183"/>
        <v>#DIV/0!</v>
      </c>
      <c r="D5842" s="74">
        <f>SUMIF([1]!Query1[Date],"="&amp;A5842,[1]!Query1[Trans_cnt])</f>
        <v>0</v>
      </c>
    </row>
    <row r="5843" spans="1:4" x14ac:dyDescent="0.25">
      <c r="A5843" s="8">
        <f t="shared" si="182"/>
        <v>50768</v>
      </c>
      <c r="B5843" s="74">
        <f>SUMIF([1]!Query1[Date],"="&amp;A5843,[1]!Query1[Quantity])</f>
        <v>0</v>
      </c>
      <c r="C5843" s="75" t="e">
        <f t="shared" si="183"/>
        <v>#DIV/0!</v>
      </c>
      <c r="D5843" s="74">
        <f>SUMIF([1]!Query1[Date],"="&amp;A5843,[1]!Query1[Trans_cnt])</f>
        <v>0</v>
      </c>
    </row>
    <row r="5844" spans="1:4" x14ac:dyDescent="0.25">
      <c r="A5844" s="8">
        <f t="shared" si="182"/>
        <v>50769</v>
      </c>
      <c r="B5844" s="74">
        <f>SUMIF([1]!Query1[Date],"="&amp;A5844,[1]!Query1[Quantity])</f>
        <v>0</v>
      </c>
      <c r="C5844" s="75" t="e">
        <f t="shared" si="183"/>
        <v>#DIV/0!</v>
      </c>
      <c r="D5844" s="74">
        <f>SUMIF([1]!Query1[Date],"="&amp;A5844,[1]!Query1[Trans_cnt])</f>
        <v>0</v>
      </c>
    </row>
    <row r="5845" spans="1:4" x14ac:dyDescent="0.25">
      <c r="A5845" s="8">
        <f t="shared" si="182"/>
        <v>50770</v>
      </c>
      <c r="B5845" s="74">
        <f>SUMIF([1]!Query1[Date],"="&amp;A5845,[1]!Query1[Quantity])</f>
        <v>0</v>
      </c>
      <c r="C5845" s="75" t="e">
        <f t="shared" si="183"/>
        <v>#DIV/0!</v>
      </c>
      <c r="D5845" s="74">
        <f>SUMIF([1]!Query1[Date],"="&amp;A5845,[1]!Query1[Trans_cnt])</f>
        <v>0</v>
      </c>
    </row>
    <row r="5846" spans="1:4" x14ac:dyDescent="0.25">
      <c r="A5846" s="8">
        <f t="shared" si="182"/>
        <v>50771</v>
      </c>
      <c r="B5846" s="74">
        <f>SUMIF([1]!Query1[Date],"="&amp;A5846,[1]!Query1[Quantity])</f>
        <v>0</v>
      </c>
      <c r="C5846" s="75" t="e">
        <f t="shared" si="183"/>
        <v>#DIV/0!</v>
      </c>
      <c r="D5846" s="74">
        <f>SUMIF([1]!Query1[Date],"="&amp;A5846,[1]!Query1[Trans_cnt])</f>
        <v>0</v>
      </c>
    </row>
    <row r="5847" spans="1:4" x14ac:dyDescent="0.25">
      <c r="A5847" s="8">
        <f t="shared" ref="A5847:A5910" si="184">A5846+1</f>
        <v>50772</v>
      </c>
      <c r="B5847" s="74">
        <f>SUMIF([1]!Query1[Date],"="&amp;A5847,[1]!Query1[Quantity])</f>
        <v>0</v>
      </c>
      <c r="C5847" s="75" t="e">
        <f t="shared" si="183"/>
        <v>#DIV/0!</v>
      </c>
      <c r="D5847" s="74">
        <f>SUMIF([1]!Query1[Date],"="&amp;A5847,[1]!Query1[Trans_cnt])</f>
        <v>0</v>
      </c>
    </row>
    <row r="5848" spans="1:4" x14ac:dyDescent="0.25">
      <c r="A5848" s="8">
        <f t="shared" si="184"/>
        <v>50773</v>
      </c>
      <c r="B5848" s="74">
        <f>SUMIF([1]!Query1[Date],"="&amp;A5848,[1]!Query1[Quantity])</f>
        <v>0</v>
      </c>
      <c r="C5848" s="75" t="e">
        <f t="shared" si="183"/>
        <v>#DIV/0!</v>
      </c>
      <c r="D5848" s="74">
        <f>SUMIF([1]!Query1[Date],"="&amp;A5848,[1]!Query1[Trans_cnt])</f>
        <v>0</v>
      </c>
    </row>
    <row r="5849" spans="1:4" x14ac:dyDescent="0.25">
      <c r="A5849" s="8">
        <f t="shared" si="184"/>
        <v>50774</v>
      </c>
      <c r="B5849" s="74">
        <f>SUMIF([1]!Query1[Date],"="&amp;A5849,[1]!Query1[Quantity])</f>
        <v>0</v>
      </c>
      <c r="C5849" s="75" t="e">
        <f t="shared" si="183"/>
        <v>#DIV/0!</v>
      </c>
      <c r="D5849" s="74">
        <f>SUMIF([1]!Query1[Date],"="&amp;A5849,[1]!Query1[Trans_cnt])</f>
        <v>0</v>
      </c>
    </row>
    <row r="5850" spans="1:4" x14ac:dyDescent="0.25">
      <c r="A5850" s="8">
        <f t="shared" si="184"/>
        <v>50775</v>
      </c>
      <c r="B5850" s="74">
        <f>SUMIF([1]!Query1[Date],"="&amp;A5850,[1]!Query1[Quantity])</f>
        <v>0</v>
      </c>
      <c r="C5850" s="75" t="e">
        <f t="shared" si="183"/>
        <v>#DIV/0!</v>
      </c>
      <c r="D5850" s="74">
        <f>SUMIF([1]!Query1[Date],"="&amp;A5850,[1]!Query1[Trans_cnt])</f>
        <v>0</v>
      </c>
    </row>
    <row r="5851" spans="1:4" x14ac:dyDescent="0.25">
      <c r="A5851" s="8">
        <f t="shared" si="184"/>
        <v>50776</v>
      </c>
      <c r="B5851" s="74">
        <f>SUMIF([1]!Query1[Date],"="&amp;A5851,[1]!Query1[Quantity])</f>
        <v>0</v>
      </c>
      <c r="C5851" s="75" t="e">
        <f t="shared" si="183"/>
        <v>#DIV/0!</v>
      </c>
      <c r="D5851" s="74">
        <f>SUMIF([1]!Query1[Date],"="&amp;A5851,[1]!Query1[Trans_cnt])</f>
        <v>0</v>
      </c>
    </row>
    <row r="5852" spans="1:4" x14ac:dyDescent="0.25">
      <c r="A5852" s="8">
        <f t="shared" si="184"/>
        <v>50777</v>
      </c>
      <c r="B5852" s="74">
        <f>SUMIF([1]!Query1[Date],"="&amp;A5852,[1]!Query1[Quantity])</f>
        <v>0</v>
      </c>
      <c r="C5852" s="75" t="e">
        <f t="shared" si="183"/>
        <v>#DIV/0!</v>
      </c>
      <c r="D5852" s="74">
        <f>SUMIF([1]!Query1[Date],"="&amp;A5852,[1]!Query1[Trans_cnt])</f>
        <v>0</v>
      </c>
    </row>
    <row r="5853" spans="1:4" x14ac:dyDescent="0.25">
      <c r="A5853" s="8">
        <f t="shared" si="184"/>
        <v>50778</v>
      </c>
      <c r="B5853" s="74">
        <f>SUMIF([1]!Query1[Date],"="&amp;A5853,[1]!Query1[Quantity])</f>
        <v>0</v>
      </c>
      <c r="C5853" s="75" t="e">
        <f t="shared" si="183"/>
        <v>#DIV/0!</v>
      </c>
      <c r="D5853" s="74">
        <f>SUMIF([1]!Query1[Date],"="&amp;A5853,[1]!Query1[Trans_cnt])</f>
        <v>0</v>
      </c>
    </row>
    <row r="5854" spans="1:4" x14ac:dyDescent="0.25">
      <c r="A5854" s="8">
        <f t="shared" si="184"/>
        <v>50779</v>
      </c>
      <c r="B5854" s="74">
        <f>SUMIF([1]!Query1[Date],"="&amp;A5854,[1]!Query1[Quantity])</f>
        <v>0</v>
      </c>
      <c r="C5854" s="75" t="e">
        <f t="shared" si="183"/>
        <v>#DIV/0!</v>
      </c>
      <c r="D5854" s="74">
        <f>SUMIF([1]!Query1[Date],"="&amp;A5854,[1]!Query1[Trans_cnt])</f>
        <v>0</v>
      </c>
    </row>
    <row r="5855" spans="1:4" x14ac:dyDescent="0.25">
      <c r="A5855" s="8">
        <f t="shared" si="184"/>
        <v>50780</v>
      </c>
      <c r="B5855" s="74">
        <f>SUMIF([1]!Query1[Date],"="&amp;A5855,[1]!Query1[Quantity])</f>
        <v>0</v>
      </c>
      <c r="C5855" s="75" t="e">
        <f t="shared" si="183"/>
        <v>#DIV/0!</v>
      </c>
      <c r="D5855" s="74">
        <f>SUMIF([1]!Query1[Date],"="&amp;A5855,[1]!Query1[Trans_cnt])</f>
        <v>0</v>
      </c>
    </row>
    <row r="5856" spans="1:4" x14ac:dyDescent="0.25">
      <c r="A5856" s="8">
        <f t="shared" si="184"/>
        <v>50781</v>
      </c>
      <c r="B5856" s="74">
        <f>SUMIF([1]!Query1[Date],"="&amp;A5856,[1]!Query1[Quantity])</f>
        <v>0</v>
      </c>
      <c r="C5856" s="75" t="e">
        <f t="shared" si="183"/>
        <v>#DIV/0!</v>
      </c>
      <c r="D5856" s="74">
        <f>SUMIF([1]!Query1[Date],"="&amp;A5856,[1]!Query1[Trans_cnt])</f>
        <v>0</v>
      </c>
    </row>
    <row r="5857" spans="1:4" x14ac:dyDescent="0.25">
      <c r="A5857" s="8">
        <f t="shared" si="184"/>
        <v>50782</v>
      </c>
      <c r="B5857" s="74">
        <f>SUMIF([1]!Query1[Date],"="&amp;A5857,[1]!Query1[Quantity])</f>
        <v>0</v>
      </c>
      <c r="C5857" s="75" t="e">
        <f t="shared" si="183"/>
        <v>#DIV/0!</v>
      </c>
      <c r="D5857" s="74">
        <f>SUMIF([1]!Query1[Date],"="&amp;A5857,[1]!Query1[Trans_cnt])</f>
        <v>0</v>
      </c>
    </row>
    <row r="5858" spans="1:4" x14ac:dyDescent="0.25">
      <c r="A5858" s="8">
        <f t="shared" si="184"/>
        <v>50783</v>
      </c>
      <c r="B5858" s="74">
        <f>SUMIF([1]!Query1[Date],"="&amp;A5858,[1]!Query1[Quantity])</f>
        <v>0</v>
      </c>
      <c r="C5858" s="75" t="e">
        <f t="shared" si="183"/>
        <v>#DIV/0!</v>
      </c>
      <c r="D5858" s="74">
        <f>SUMIF([1]!Query1[Date],"="&amp;A5858,[1]!Query1[Trans_cnt])</f>
        <v>0</v>
      </c>
    </row>
    <row r="5859" spans="1:4" x14ac:dyDescent="0.25">
      <c r="A5859" s="8">
        <f t="shared" si="184"/>
        <v>50784</v>
      </c>
      <c r="B5859" s="74">
        <f>SUMIF([1]!Query1[Date],"="&amp;A5859,[1]!Query1[Quantity])</f>
        <v>0</v>
      </c>
      <c r="C5859" s="75" t="e">
        <f t="shared" si="183"/>
        <v>#DIV/0!</v>
      </c>
      <c r="D5859" s="74">
        <f>SUMIF([1]!Query1[Date],"="&amp;A5859,[1]!Query1[Trans_cnt])</f>
        <v>0</v>
      </c>
    </row>
    <row r="5860" spans="1:4" x14ac:dyDescent="0.25">
      <c r="A5860" s="8">
        <f t="shared" si="184"/>
        <v>50785</v>
      </c>
      <c r="B5860" s="74">
        <f>SUMIF([1]!Query1[Date],"="&amp;A5860,[1]!Query1[Quantity])</f>
        <v>0</v>
      </c>
      <c r="C5860" s="75" t="e">
        <f t="shared" si="183"/>
        <v>#DIV/0!</v>
      </c>
      <c r="D5860" s="74">
        <f>SUMIF([1]!Query1[Date],"="&amp;A5860,[1]!Query1[Trans_cnt])</f>
        <v>0</v>
      </c>
    </row>
    <row r="5861" spans="1:4" x14ac:dyDescent="0.25">
      <c r="A5861" s="8">
        <f t="shared" si="184"/>
        <v>50786</v>
      </c>
      <c r="B5861" s="74">
        <f>SUMIF([1]!Query1[Date],"="&amp;A5861,[1]!Query1[Quantity])</f>
        <v>0</v>
      </c>
      <c r="C5861" s="75" t="e">
        <f t="shared" si="183"/>
        <v>#DIV/0!</v>
      </c>
      <c r="D5861" s="74">
        <f>SUMIF([1]!Query1[Date],"="&amp;A5861,[1]!Query1[Trans_cnt])</f>
        <v>0</v>
      </c>
    </row>
    <row r="5862" spans="1:4" x14ac:dyDescent="0.25">
      <c r="A5862" s="8">
        <f t="shared" si="184"/>
        <v>50787</v>
      </c>
      <c r="B5862" s="74">
        <f>SUMIF([1]!Query1[Date],"="&amp;A5862,[1]!Query1[Quantity])</f>
        <v>0</v>
      </c>
      <c r="C5862" s="75" t="e">
        <f t="shared" si="183"/>
        <v>#DIV/0!</v>
      </c>
      <c r="D5862" s="74">
        <f>SUMIF([1]!Query1[Date],"="&amp;A5862,[1]!Query1[Trans_cnt])</f>
        <v>0</v>
      </c>
    </row>
    <row r="5863" spans="1:4" x14ac:dyDescent="0.25">
      <c r="A5863" s="8">
        <f t="shared" si="184"/>
        <v>50788</v>
      </c>
      <c r="B5863" s="74">
        <f>SUMIF([1]!Query1[Date],"="&amp;A5863,[1]!Query1[Quantity])</f>
        <v>0</v>
      </c>
      <c r="C5863" s="75" t="e">
        <f t="shared" si="183"/>
        <v>#DIV/0!</v>
      </c>
      <c r="D5863" s="74">
        <f>SUMIF([1]!Query1[Date],"="&amp;A5863,[1]!Query1[Trans_cnt])</f>
        <v>0</v>
      </c>
    </row>
    <row r="5864" spans="1:4" x14ac:dyDescent="0.25">
      <c r="A5864" s="8">
        <f t="shared" si="184"/>
        <v>50789</v>
      </c>
      <c r="B5864" s="74">
        <f>SUMIF([1]!Query1[Date],"="&amp;A5864,[1]!Query1[Quantity])</f>
        <v>0</v>
      </c>
      <c r="C5864" s="75" t="e">
        <f t="shared" si="183"/>
        <v>#DIV/0!</v>
      </c>
      <c r="D5864" s="74">
        <f>SUMIF([1]!Query1[Date],"="&amp;A5864,[1]!Query1[Trans_cnt])</f>
        <v>0</v>
      </c>
    </row>
    <row r="5865" spans="1:4" x14ac:dyDescent="0.25">
      <c r="A5865" s="8">
        <f t="shared" si="184"/>
        <v>50790</v>
      </c>
      <c r="B5865" s="74">
        <f>SUMIF([1]!Query1[Date],"="&amp;A5865,[1]!Query1[Quantity])</f>
        <v>0</v>
      </c>
      <c r="C5865" s="75" t="e">
        <f t="shared" si="183"/>
        <v>#DIV/0!</v>
      </c>
      <c r="D5865" s="74">
        <f>SUMIF([1]!Query1[Date],"="&amp;A5865,[1]!Query1[Trans_cnt])</f>
        <v>0</v>
      </c>
    </row>
    <row r="5866" spans="1:4" x14ac:dyDescent="0.25">
      <c r="A5866" s="8">
        <f t="shared" si="184"/>
        <v>50791</v>
      </c>
      <c r="B5866" s="74">
        <f>SUMIF([1]!Query1[Date],"="&amp;A5866,[1]!Query1[Quantity])</f>
        <v>0</v>
      </c>
      <c r="C5866" s="75" t="e">
        <f t="shared" si="183"/>
        <v>#DIV/0!</v>
      </c>
      <c r="D5866" s="74">
        <f>SUMIF([1]!Query1[Date],"="&amp;A5866,[1]!Query1[Trans_cnt])</f>
        <v>0</v>
      </c>
    </row>
    <row r="5867" spans="1:4" x14ac:dyDescent="0.25">
      <c r="A5867" s="8">
        <f t="shared" si="184"/>
        <v>50792</v>
      </c>
      <c r="B5867" s="74">
        <f>SUMIF([1]!Query1[Date],"="&amp;A5867,[1]!Query1[Quantity])</f>
        <v>0</v>
      </c>
      <c r="C5867" s="75" t="e">
        <f t="shared" si="183"/>
        <v>#DIV/0!</v>
      </c>
      <c r="D5867" s="74">
        <f>SUMIF([1]!Query1[Date],"="&amp;A5867,[1]!Query1[Trans_cnt])</f>
        <v>0</v>
      </c>
    </row>
    <row r="5868" spans="1:4" x14ac:dyDescent="0.25">
      <c r="A5868" s="8">
        <f t="shared" si="184"/>
        <v>50793</v>
      </c>
      <c r="B5868" s="74">
        <f>SUMIF([1]!Query1[Date],"="&amp;A5868,[1]!Query1[Quantity])</f>
        <v>0</v>
      </c>
      <c r="C5868" s="75" t="e">
        <f t="shared" si="183"/>
        <v>#DIV/0!</v>
      </c>
      <c r="D5868" s="74">
        <f>SUMIF([1]!Query1[Date],"="&amp;A5868,[1]!Query1[Trans_cnt])</f>
        <v>0</v>
      </c>
    </row>
    <row r="5869" spans="1:4" x14ac:dyDescent="0.25">
      <c r="A5869" s="8">
        <f t="shared" si="184"/>
        <v>50794</v>
      </c>
      <c r="B5869" s="74">
        <f>SUMIF([1]!Query1[Date],"="&amp;A5869,[1]!Query1[Quantity])</f>
        <v>0</v>
      </c>
      <c r="C5869" s="75" t="e">
        <f t="shared" si="183"/>
        <v>#DIV/0!</v>
      </c>
      <c r="D5869" s="74">
        <f>SUMIF([1]!Query1[Date],"="&amp;A5869,[1]!Query1[Trans_cnt])</f>
        <v>0</v>
      </c>
    </row>
    <row r="5870" spans="1:4" x14ac:dyDescent="0.25">
      <c r="A5870" s="8">
        <f t="shared" si="184"/>
        <v>50795</v>
      </c>
      <c r="B5870" s="74">
        <f>SUMIF([1]!Query1[Date],"="&amp;A5870,[1]!Query1[Quantity])</f>
        <v>0</v>
      </c>
      <c r="C5870" s="75" t="e">
        <f t="shared" si="183"/>
        <v>#DIV/0!</v>
      </c>
      <c r="D5870" s="74">
        <f>SUMIF([1]!Query1[Date],"="&amp;A5870,[1]!Query1[Trans_cnt])</f>
        <v>0</v>
      </c>
    </row>
    <row r="5871" spans="1:4" x14ac:dyDescent="0.25">
      <c r="A5871" s="8">
        <f t="shared" si="184"/>
        <v>50796</v>
      </c>
      <c r="B5871" s="74">
        <f>SUMIF([1]!Query1[Date],"="&amp;A5871,[1]!Query1[Quantity])</f>
        <v>0</v>
      </c>
      <c r="C5871" s="75" t="e">
        <f t="shared" si="183"/>
        <v>#DIV/0!</v>
      </c>
      <c r="D5871" s="74">
        <f>SUMIF([1]!Query1[Date],"="&amp;A5871,[1]!Query1[Trans_cnt])</f>
        <v>0</v>
      </c>
    </row>
    <row r="5872" spans="1:4" x14ac:dyDescent="0.25">
      <c r="A5872" s="8">
        <f t="shared" si="184"/>
        <v>50797</v>
      </c>
      <c r="B5872" s="74">
        <f>SUMIF([1]!Query1[Date],"="&amp;A5872,[1]!Query1[Quantity])</f>
        <v>0</v>
      </c>
      <c r="C5872" s="75" t="e">
        <f t="shared" si="183"/>
        <v>#DIV/0!</v>
      </c>
      <c r="D5872" s="74">
        <f>SUMIF([1]!Query1[Date],"="&amp;A5872,[1]!Query1[Trans_cnt])</f>
        <v>0</v>
      </c>
    </row>
    <row r="5873" spans="1:4" x14ac:dyDescent="0.25">
      <c r="A5873" s="8">
        <f t="shared" si="184"/>
        <v>50798</v>
      </c>
      <c r="B5873" s="74">
        <f>SUMIF([1]!Query1[Date],"="&amp;A5873,[1]!Query1[Quantity])</f>
        <v>0</v>
      </c>
      <c r="C5873" s="75" t="e">
        <f t="shared" si="183"/>
        <v>#DIV/0!</v>
      </c>
      <c r="D5873" s="74">
        <f>SUMIF([1]!Query1[Date],"="&amp;A5873,[1]!Query1[Trans_cnt])</f>
        <v>0</v>
      </c>
    </row>
    <row r="5874" spans="1:4" x14ac:dyDescent="0.25">
      <c r="A5874" s="8">
        <f t="shared" si="184"/>
        <v>50799</v>
      </c>
      <c r="B5874" s="74">
        <f>SUMIF([1]!Query1[Date],"="&amp;A5874,[1]!Query1[Quantity])</f>
        <v>0</v>
      </c>
      <c r="C5874" s="75" t="e">
        <f t="shared" si="183"/>
        <v>#DIV/0!</v>
      </c>
      <c r="D5874" s="74">
        <f>SUMIF([1]!Query1[Date],"="&amp;A5874,[1]!Query1[Trans_cnt])</f>
        <v>0</v>
      </c>
    </row>
    <row r="5875" spans="1:4" x14ac:dyDescent="0.25">
      <c r="A5875" s="8">
        <f t="shared" si="184"/>
        <v>50800</v>
      </c>
      <c r="B5875" s="74">
        <f>SUMIF([1]!Query1[Date],"="&amp;A5875,[1]!Query1[Quantity])</f>
        <v>0</v>
      </c>
      <c r="C5875" s="75" t="e">
        <f t="shared" si="183"/>
        <v>#DIV/0!</v>
      </c>
      <c r="D5875" s="74">
        <f>SUMIF([1]!Query1[Date],"="&amp;A5875,[1]!Query1[Trans_cnt])</f>
        <v>0</v>
      </c>
    </row>
    <row r="5876" spans="1:4" x14ac:dyDescent="0.25">
      <c r="A5876" s="8">
        <f t="shared" si="184"/>
        <v>50801</v>
      </c>
      <c r="B5876" s="74">
        <f>SUMIF([1]!Query1[Date],"="&amp;A5876,[1]!Query1[Quantity])</f>
        <v>0</v>
      </c>
      <c r="C5876" s="75" t="e">
        <f t="shared" si="183"/>
        <v>#DIV/0!</v>
      </c>
      <c r="D5876" s="74">
        <f>SUMIF([1]!Query1[Date],"="&amp;A5876,[1]!Query1[Trans_cnt])</f>
        <v>0</v>
      </c>
    </row>
    <row r="5877" spans="1:4" x14ac:dyDescent="0.25">
      <c r="A5877" s="8">
        <f t="shared" si="184"/>
        <v>50802</v>
      </c>
      <c r="B5877" s="74">
        <f>SUMIF([1]!Query1[Date],"="&amp;A5877,[1]!Query1[Quantity])</f>
        <v>0</v>
      </c>
      <c r="C5877" s="75" t="e">
        <f t="shared" si="183"/>
        <v>#DIV/0!</v>
      </c>
      <c r="D5877" s="74">
        <f>SUMIF([1]!Query1[Date],"="&amp;A5877,[1]!Query1[Trans_cnt])</f>
        <v>0</v>
      </c>
    </row>
    <row r="5878" spans="1:4" x14ac:dyDescent="0.25">
      <c r="A5878" s="8">
        <f t="shared" si="184"/>
        <v>50803</v>
      </c>
      <c r="B5878" s="74">
        <f>SUMIF([1]!Query1[Date],"="&amp;A5878,[1]!Query1[Quantity])</f>
        <v>0</v>
      </c>
      <c r="C5878" s="75" t="e">
        <f t="shared" si="183"/>
        <v>#DIV/0!</v>
      </c>
      <c r="D5878" s="74">
        <f>SUMIF([1]!Query1[Date],"="&amp;A5878,[1]!Query1[Trans_cnt])</f>
        <v>0</v>
      </c>
    </row>
    <row r="5879" spans="1:4" x14ac:dyDescent="0.25">
      <c r="A5879" s="8">
        <f t="shared" si="184"/>
        <v>50804</v>
      </c>
      <c r="B5879" s="74">
        <f>SUMIF([1]!Query1[Date],"="&amp;A5879,[1]!Query1[Quantity])</f>
        <v>0</v>
      </c>
      <c r="C5879" s="75" t="e">
        <f t="shared" si="183"/>
        <v>#DIV/0!</v>
      </c>
      <c r="D5879" s="74">
        <f>SUMIF([1]!Query1[Date],"="&amp;A5879,[1]!Query1[Trans_cnt])</f>
        <v>0</v>
      </c>
    </row>
    <row r="5880" spans="1:4" x14ac:dyDescent="0.25">
      <c r="A5880" s="8">
        <f t="shared" si="184"/>
        <v>50805</v>
      </c>
      <c r="B5880" s="74">
        <f>SUMIF([1]!Query1[Date],"="&amp;A5880,[1]!Query1[Quantity])</f>
        <v>0</v>
      </c>
      <c r="C5880" s="75" t="e">
        <f t="shared" si="183"/>
        <v>#DIV/0!</v>
      </c>
      <c r="D5880" s="74">
        <f>SUMIF([1]!Query1[Date],"="&amp;A5880,[1]!Query1[Trans_cnt])</f>
        <v>0</v>
      </c>
    </row>
    <row r="5881" spans="1:4" x14ac:dyDescent="0.25">
      <c r="A5881" s="8">
        <f t="shared" si="184"/>
        <v>50806</v>
      </c>
      <c r="B5881" s="74">
        <f>SUMIF([1]!Query1[Date],"="&amp;A5881,[1]!Query1[Quantity])</f>
        <v>0</v>
      </c>
      <c r="C5881" s="75" t="e">
        <f t="shared" si="183"/>
        <v>#DIV/0!</v>
      </c>
      <c r="D5881" s="74">
        <f>SUMIF([1]!Query1[Date],"="&amp;A5881,[1]!Query1[Trans_cnt])</f>
        <v>0</v>
      </c>
    </row>
    <row r="5882" spans="1:4" x14ac:dyDescent="0.25">
      <c r="A5882" s="8">
        <f t="shared" si="184"/>
        <v>50807</v>
      </c>
      <c r="B5882" s="74">
        <f>SUMIF([1]!Query1[Date],"="&amp;A5882,[1]!Query1[Quantity])</f>
        <v>0</v>
      </c>
      <c r="C5882" s="75" t="e">
        <f t="shared" si="183"/>
        <v>#DIV/0!</v>
      </c>
      <c r="D5882" s="74">
        <f>SUMIF([1]!Query1[Date],"="&amp;A5882,[1]!Query1[Trans_cnt])</f>
        <v>0</v>
      </c>
    </row>
    <row r="5883" spans="1:4" x14ac:dyDescent="0.25">
      <c r="A5883" s="8">
        <f t="shared" si="184"/>
        <v>50808</v>
      </c>
      <c r="B5883" s="74">
        <f>SUMIF([1]!Query1[Date],"="&amp;A5883,[1]!Query1[Quantity])</f>
        <v>0</v>
      </c>
      <c r="C5883" s="75" t="e">
        <f t="shared" si="183"/>
        <v>#DIV/0!</v>
      </c>
      <c r="D5883" s="74">
        <f>SUMIF([1]!Query1[Date],"="&amp;A5883,[1]!Query1[Trans_cnt])</f>
        <v>0</v>
      </c>
    </row>
    <row r="5884" spans="1:4" x14ac:dyDescent="0.25">
      <c r="A5884" s="8">
        <f t="shared" si="184"/>
        <v>50809</v>
      </c>
      <c r="B5884" s="74">
        <f>SUMIF([1]!Query1[Date],"="&amp;A5884,[1]!Query1[Quantity])</f>
        <v>0</v>
      </c>
      <c r="C5884" s="75" t="e">
        <f t="shared" si="183"/>
        <v>#DIV/0!</v>
      </c>
      <c r="D5884" s="74">
        <f>SUMIF([1]!Query1[Date],"="&amp;A5884,[1]!Query1[Trans_cnt])</f>
        <v>0</v>
      </c>
    </row>
    <row r="5885" spans="1:4" x14ac:dyDescent="0.25">
      <c r="A5885" s="8">
        <f t="shared" si="184"/>
        <v>50810</v>
      </c>
      <c r="B5885" s="74">
        <f>SUMIF([1]!Query1[Date],"="&amp;A5885,[1]!Query1[Quantity])</f>
        <v>0</v>
      </c>
      <c r="C5885" s="75" t="e">
        <f t="shared" si="183"/>
        <v>#DIV/0!</v>
      </c>
      <c r="D5885" s="74">
        <f>SUMIF([1]!Query1[Date],"="&amp;A5885,[1]!Query1[Trans_cnt])</f>
        <v>0</v>
      </c>
    </row>
    <row r="5886" spans="1:4" x14ac:dyDescent="0.25">
      <c r="A5886" s="8">
        <f t="shared" si="184"/>
        <v>50811</v>
      </c>
      <c r="B5886" s="74">
        <f>SUMIF([1]!Query1[Date],"="&amp;A5886,[1]!Query1[Quantity])</f>
        <v>0</v>
      </c>
      <c r="C5886" s="75" t="e">
        <f t="shared" si="183"/>
        <v>#DIV/0!</v>
      </c>
      <c r="D5886" s="74">
        <f>SUMIF([1]!Query1[Date],"="&amp;A5886,[1]!Query1[Trans_cnt])</f>
        <v>0</v>
      </c>
    </row>
    <row r="5887" spans="1:4" x14ac:dyDescent="0.25">
      <c r="A5887" s="8">
        <f t="shared" si="184"/>
        <v>50812</v>
      </c>
      <c r="B5887" s="74">
        <f>SUMIF([1]!Query1[Date],"="&amp;A5887,[1]!Query1[Quantity])</f>
        <v>0</v>
      </c>
      <c r="C5887" s="75" t="e">
        <f t="shared" si="183"/>
        <v>#DIV/0!</v>
      </c>
      <c r="D5887" s="74">
        <f>SUMIF([1]!Query1[Date],"="&amp;A5887,[1]!Query1[Trans_cnt])</f>
        <v>0</v>
      </c>
    </row>
    <row r="5888" spans="1:4" x14ac:dyDescent="0.25">
      <c r="A5888" s="8">
        <f t="shared" si="184"/>
        <v>50813</v>
      </c>
      <c r="B5888" s="74">
        <f>SUMIF([1]!Query1[Date],"="&amp;A5888,[1]!Query1[Quantity])</f>
        <v>0</v>
      </c>
      <c r="C5888" s="75" t="e">
        <f t="shared" si="183"/>
        <v>#DIV/0!</v>
      </c>
      <c r="D5888" s="74">
        <f>SUMIF([1]!Query1[Date],"="&amp;A5888,[1]!Query1[Trans_cnt])</f>
        <v>0</v>
      </c>
    </row>
    <row r="5889" spans="1:4" x14ac:dyDescent="0.25">
      <c r="A5889" s="8">
        <f t="shared" si="184"/>
        <v>50814</v>
      </c>
      <c r="B5889" s="74">
        <f>SUMIF([1]!Query1[Date],"="&amp;A5889,[1]!Query1[Quantity])</f>
        <v>0</v>
      </c>
      <c r="C5889" s="75" t="e">
        <f t="shared" si="183"/>
        <v>#DIV/0!</v>
      </c>
      <c r="D5889" s="74">
        <f>SUMIF([1]!Query1[Date],"="&amp;A5889,[1]!Query1[Trans_cnt])</f>
        <v>0</v>
      </c>
    </row>
    <row r="5890" spans="1:4" x14ac:dyDescent="0.25">
      <c r="A5890" s="8">
        <f t="shared" si="184"/>
        <v>50815</v>
      </c>
      <c r="B5890" s="74">
        <f>SUMIF([1]!Query1[Date],"="&amp;A5890,[1]!Query1[Quantity])</f>
        <v>0</v>
      </c>
      <c r="C5890" s="75" t="e">
        <f t="shared" si="183"/>
        <v>#DIV/0!</v>
      </c>
      <c r="D5890" s="74">
        <f>SUMIF([1]!Query1[Date],"="&amp;A5890,[1]!Query1[Trans_cnt])</f>
        <v>0</v>
      </c>
    </row>
    <row r="5891" spans="1:4" x14ac:dyDescent="0.25">
      <c r="A5891" s="8">
        <f t="shared" si="184"/>
        <v>50816</v>
      </c>
      <c r="B5891" s="74">
        <f>SUMIF([1]!Query1[Date],"="&amp;A5891,[1]!Query1[Quantity])</f>
        <v>0</v>
      </c>
      <c r="C5891" s="75" t="e">
        <f t="shared" ref="C5891:C5954" si="185">B5891/D5891</f>
        <v>#DIV/0!</v>
      </c>
      <c r="D5891" s="74">
        <f>SUMIF([1]!Query1[Date],"="&amp;A5891,[1]!Query1[Trans_cnt])</f>
        <v>0</v>
      </c>
    </row>
    <row r="5892" spans="1:4" x14ac:dyDescent="0.25">
      <c r="A5892" s="8">
        <f t="shared" si="184"/>
        <v>50817</v>
      </c>
      <c r="B5892" s="74">
        <f>SUMIF([1]!Query1[Date],"="&amp;A5892,[1]!Query1[Quantity])</f>
        <v>0</v>
      </c>
      <c r="C5892" s="75" t="e">
        <f t="shared" si="185"/>
        <v>#DIV/0!</v>
      </c>
      <c r="D5892" s="74">
        <f>SUMIF([1]!Query1[Date],"="&amp;A5892,[1]!Query1[Trans_cnt])</f>
        <v>0</v>
      </c>
    </row>
    <row r="5893" spans="1:4" x14ac:dyDescent="0.25">
      <c r="A5893" s="8">
        <f t="shared" si="184"/>
        <v>50818</v>
      </c>
      <c r="B5893" s="74">
        <f>SUMIF([1]!Query1[Date],"="&amp;A5893,[1]!Query1[Quantity])</f>
        <v>0</v>
      </c>
      <c r="C5893" s="75" t="e">
        <f t="shared" si="185"/>
        <v>#DIV/0!</v>
      </c>
      <c r="D5893" s="74">
        <f>SUMIF([1]!Query1[Date],"="&amp;A5893,[1]!Query1[Trans_cnt])</f>
        <v>0</v>
      </c>
    </row>
    <row r="5894" spans="1:4" x14ac:dyDescent="0.25">
      <c r="A5894" s="8">
        <f t="shared" si="184"/>
        <v>50819</v>
      </c>
      <c r="B5894" s="74">
        <f>SUMIF([1]!Query1[Date],"="&amp;A5894,[1]!Query1[Quantity])</f>
        <v>0</v>
      </c>
      <c r="C5894" s="75" t="e">
        <f t="shared" si="185"/>
        <v>#DIV/0!</v>
      </c>
      <c r="D5894" s="74">
        <f>SUMIF([1]!Query1[Date],"="&amp;A5894,[1]!Query1[Trans_cnt])</f>
        <v>0</v>
      </c>
    </row>
    <row r="5895" spans="1:4" x14ac:dyDescent="0.25">
      <c r="A5895" s="8">
        <f t="shared" si="184"/>
        <v>50820</v>
      </c>
      <c r="B5895" s="74">
        <f>SUMIF([1]!Query1[Date],"="&amp;A5895,[1]!Query1[Quantity])</f>
        <v>0</v>
      </c>
      <c r="C5895" s="75" t="e">
        <f t="shared" si="185"/>
        <v>#DIV/0!</v>
      </c>
      <c r="D5895" s="74">
        <f>SUMIF([1]!Query1[Date],"="&amp;A5895,[1]!Query1[Trans_cnt])</f>
        <v>0</v>
      </c>
    </row>
    <row r="5896" spans="1:4" x14ac:dyDescent="0.25">
      <c r="A5896" s="8">
        <f t="shared" si="184"/>
        <v>50821</v>
      </c>
      <c r="B5896" s="74">
        <f>SUMIF([1]!Query1[Date],"="&amp;A5896,[1]!Query1[Quantity])</f>
        <v>0</v>
      </c>
      <c r="C5896" s="75" t="e">
        <f t="shared" si="185"/>
        <v>#DIV/0!</v>
      </c>
      <c r="D5896" s="74">
        <f>SUMIF([1]!Query1[Date],"="&amp;A5896,[1]!Query1[Trans_cnt])</f>
        <v>0</v>
      </c>
    </row>
    <row r="5897" spans="1:4" x14ac:dyDescent="0.25">
      <c r="A5897" s="8">
        <f t="shared" si="184"/>
        <v>50822</v>
      </c>
      <c r="B5897" s="74">
        <f>SUMIF([1]!Query1[Date],"="&amp;A5897,[1]!Query1[Quantity])</f>
        <v>0</v>
      </c>
      <c r="C5897" s="75" t="e">
        <f t="shared" si="185"/>
        <v>#DIV/0!</v>
      </c>
      <c r="D5897" s="74">
        <f>SUMIF([1]!Query1[Date],"="&amp;A5897,[1]!Query1[Trans_cnt])</f>
        <v>0</v>
      </c>
    </row>
    <row r="5898" spans="1:4" x14ac:dyDescent="0.25">
      <c r="A5898" s="8">
        <f t="shared" si="184"/>
        <v>50823</v>
      </c>
      <c r="B5898" s="74">
        <f>SUMIF([1]!Query1[Date],"="&amp;A5898,[1]!Query1[Quantity])</f>
        <v>0</v>
      </c>
      <c r="C5898" s="75" t="e">
        <f t="shared" si="185"/>
        <v>#DIV/0!</v>
      </c>
      <c r="D5898" s="74">
        <f>SUMIF([1]!Query1[Date],"="&amp;A5898,[1]!Query1[Trans_cnt])</f>
        <v>0</v>
      </c>
    </row>
    <row r="5899" spans="1:4" x14ac:dyDescent="0.25">
      <c r="A5899" s="8">
        <f t="shared" si="184"/>
        <v>50824</v>
      </c>
      <c r="B5899" s="74">
        <f>SUMIF([1]!Query1[Date],"="&amp;A5899,[1]!Query1[Quantity])</f>
        <v>0</v>
      </c>
      <c r="C5899" s="75" t="e">
        <f t="shared" si="185"/>
        <v>#DIV/0!</v>
      </c>
      <c r="D5899" s="74">
        <f>SUMIF([1]!Query1[Date],"="&amp;A5899,[1]!Query1[Trans_cnt])</f>
        <v>0</v>
      </c>
    </row>
    <row r="5900" spans="1:4" x14ac:dyDescent="0.25">
      <c r="A5900" s="8">
        <f t="shared" si="184"/>
        <v>50825</v>
      </c>
      <c r="B5900" s="74">
        <f>SUMIF([1]!Query1[Date],"="&amp;A5900,[1]!Query1[Quantity])</f>
        <v>0</v>
      </c>
      <c r="C5900" s="75" t="e">
        <f t="shared" si="185"/>
        <v>#DIV/0!</v>
      </c>
      <c r="D5900" s="74">
        <f>SUMIF([1]!Query1[Date],"="&amp;A5900,[1]!Query1[Trans_cnt])</f>
        <v>0</v>
      </c>
    </row>
    <row r="5901" spans="1:4" x14ac:dyDescent="0.25">
      <c r="A5901" s="8">
        <f t="shared" si="184"/>
        <v>50826</v>
      </c>
      <c r="B5901" s="74">
        <f>SUMIF([1]!Query1[Date],"="&amp;A5901,[1]!Query1[Quantity])</f>
        <v>0</v>
      </c>
      <c r="C5901" s="75" t="e">
        <f t="shared" si="185"/>
        <v>#DIV/0!</v>
      </c>
      <c r="D5901" s="74">
        <f>SUMIF([1]!Query1[Date],"="&amp;A5901,[1]!Query1[Trans_cnt])</f>
        <v>0</v>
      </c>
    </row>
    <row r="5902" spans="1:4" x14ac:dyDescent="0.25">
      <c r="A5902" s="8">
        <f t="shared" si="184"/>
        <v>50827</v>
      </c>
      <c r="B5902" s="74">
        <f>SUMIF([1]!Query1[Date],"="&amp;A5902,[1]!Query1[Quantity])</f>
        <v>0</v>
      </c>
      <c r="C5902" s="75" t="e">
        <f t="shared" si="185"/>
        <v>#DIV/0!</v>
      </c>
      <c r="D5902" s="74">
        <f>SUMIF([1]!Query1[Date],"="&amp;A5902,[1]!Query1[Trans_cnt])</f>
        <v>0</v>
      </c>
    </row>
    <row r="5903" spans="1:4" x14ac:dyDescent="0.25">
      <c r="A5903" s="8">
        <f t="shared" si="184"/>
        <v>50828</v>
      </c>
      <c r="B5903" s="74">
        <f>SUMIF([1]!Query1[Date],"="&amp;A5903,[1]!Query1[Quantity])</f>
        <v>0</v>
      </c>
      <c r="C5903" s="75" t="e">
        <f t="shared" si="185"/>
        <v>#DIV/0!</v>
      </c>
      <c r="D5903" s="74">
        <f>SUMIF([1]!Query1[Date],"="&amp;A5903,[1]!Query1[Trans_cnt])</f>
        <v>0</v>
      </c>
    </row>
    <row r="5904" spans="1:4" x14ac:dyDescent="0.25">
      <c r="A5904" s="8">
        <f t="shared" si="184"/>
        <v>50829</v>
      </c>
      <c r="B5904" s="74">
        <f>SUMIF([1]!Query1[Date],"="&amp;A5904,[1]!Query1[Quantity])</f>
        <v>0</v>
      </c>
      <c r="C5904" s="75" t="e">
        <f t="shared" si="185"/>
        <v>#DIV/0!</v>
      </c>
      <c r="D5904" s="74">
        <f>SUMIF([1]!Query1[Date],"="&amp;A5904,[1]!Query1[Trans_cnt])</f>
        <v>0</v>
      </c>
    </row>
    <row r="5905" spans="1:4" x14ac:dyDescent="0.25">
      <c r="A5905" s="8">
        <f t="shared" si="184"/>
        <v>50830</v>
      </c>
      <c r="B5905" s="74">
        <f>SUMIF([1]!Query1[Date],"="&amp;A5905,[1]!Query1[Quantity])</f>
        <v>0</v>
      </c>
      <c r="C5905" s="75" t="e">
        <f t="shared" si="185"/>
        <v>#DIV/0!</v>
      </c>
      <c r="D5905" s="74">
        <f>SUMIF([1]!Query1[Date],"="&amp;A5905,[1]!Query1[Trans_cnt])</f>
        <v>0</v>
      </c>
    </row>
    <row r="5906" spans="1:4" x14ac:dyDescent="0.25">
      <c r="A5906" s="8">
        <f t="shared" si="184"/>
        <v>50831</v>
      </c>
      <c r="B5906" s="74">
        <f>SUMIF([1]!Query1[Date],"="&amp;A5906,[1]!Query1[Quantity])</f>
        <v>0</v>
      </c>
      <c r="C5906" s="75" t="e">
        <f t="shared" si="185"/>
        <v>#DIV/0!</v>
      </c>
      <c r="D5906" s="74">
        <f>SUMIF([1]!Query1[Date],"="&amp;A5906,[1]!Query1[Trans_cnt])</f>
        <v>0</v>
      </c>
    </row>
    <row r="5907" spans="1:4" x14ac:dyDescent="0.25">
      <c r="A5907" s="8">
        <f t="shared" si="184"/>
        <v>50832</v>
      </c>
      <c r="B5907" s="74">
        <f>SUMIF([1]!Query1[Date],"="&amp;A5907,[1]!Query1[Quantity])</f>
        <v>0</v>
      </c>
      <c r="C5907" s="75" t="e">
        <f t="shared" si="185"/>
        <v>#DIV/0!</v>
      </c>
      <c r="D5907" s="74">
        <f>SUMIF([1]!Query1[Date],"="&amp;A5907,[1]!Query1[Trans_cnt])</f>
        <v>0</v>
      </c>
    </row>
    <row r="5908" spans="1:4" x14ac:dyDescent="0.25">
      <c r="A5908" s="8">
        <f t="shared" si="184"/>
        <v>50833</v>
      </c>
      <c r="B5908" s="74">
        <f>SUMIF([1]!Query1[Date],"="&amp;A5908,[1]!Query1[Quantity])</f>
        <v>0</v>
      </c>
      <c r="C5908" s="75" t="e">
        <f t="shared" si="185"/>
        <v>#DIV/0!</v>
      </c>
      <c r="D5908" s="74">
        <f>SUMIF([1]!Query1[Date],"="&amp;A5908,[1]!Query1[Trans_cnt])</f>
        <v>0</v>
      </c>
    </row>
    <row r="5909" spans="1:4" x14ac:dyDescent="0.25">
      <c r="A5909" s="8">
        <f t="shared" si="184"/>
        <v>50834</v>
      </c>
      <c r="B5909" s="74">
        <f>SUMIF([1]!Query1[Date],"="&amp;A5909,[1]!Query1[Quantity])</f>
        <v>0</v>
      </c>
      <c r="C5909" s="75" t="e">
        <f t="shared" si="185"/>
        <v>#DIV/0!</v>
      </c>
      <c r="D5909" s="74">
        <f>SUMIF([1]!Query1[Date],"="&amp;A5909,[1]!Query1[Trans_cnt])</f>
        <v>0</v>
      </c>
    </row>
    <row r="5910" spans="1:4" x14ac:dyDescent="0.25">
      <c r="A5910" s="8">
        <f t="shared" si="184"/>
        <v>50835</v>
      </c>
      <c r="B5910" s="74">
        <f>SUMIF([1]!Query1[Date],"="&amp;A5910,[1]!Query1[Quantity])</f>
        <v>0</v>
      </c>
      <c r="C5910" s="75" t="e">
        <f t="shared" si="185"/>
        <v>#DIV/0!</v>
      </c>
      <c r="D5910" s="74">
        <f>SUMIF([1]!Query1[Date],"="&amp;A5910,[1]!Query1[Trans_cnt])</f>
        <v>0</v>
      </c>
    </row>
    <row r="5911" spans="1:4" x14ac:dyDescent="0.25">
      <c r="A5911" s="8">
        <f t="shared" ref="A5911:A5974" si="186">A5910+1</f>
        <v>50836</v>
      </c>
      <c r="B5911" s="74">
        <f>SUMIF([1]!Query1[Date],"="&amp;A5911,[1]!Query1[Quantity])</f>
        <v>0</v>
      </c>
      <c r="C5911" s="75" t="e">
        <f t="shared" si="185"/>
        <v>#DIV/0!</v>
      </c>
      <c r="D5911" s="74">
        <f>SUMIF([1]!Query1[Date],"="&amp;A5911,[1]!Query1[Trans_cnt])</f>
        <v>0</v>
      </c>
    </row>
    <row r="5912" spans="1:4" x14ac:dyDescent="0.25">
      <c r="A5912" s="8">
        <f t="shared" si="186"/>
        <v>50837</v>
      </c>
      <c r="B5912" s="74">
        <f>SUMIF([1]!Query1[Date],"="&amp;A5912,[1]!Query1[Quantity])</f>
        <v>0</v>
      </c>
      <c r="C5912" s="75" t="e">
        <f t="shared" si="185"/>
        <v>#DIV/0!</v>
      </c>
      <c r="D5912" s="74">
        <f>SUMIF([1]!Query1[Date],"="&amp;A5912,[1]!Query1[Trans_cnt])</f>
        <v>0</v>
      </c>
    </row>
    <row r="5913" spans="1:4" x14ac:dyDescent="0.25">
      <c r="A5913" s="8">
        <f t="shared" si="186"/>
        <v>50838</v>
      </c>
      <c r="B5913" s="74">
        <f>SUMIF([1]!Query1[Date],"="&amp;A5913,[1]!Query1[Quantity])</f>
        <v>0</v>
      </c>
      <c r="C5913" s="75" t="e">
        <f t="shared" si="185"/>
        <v>#DIV/0!</v>
      </c>
      <c r="D5913" s="74">
        <f>SUMIF([1]!Query1[Date],"="&amp;A5913,[1]!Query1[Trans_cnt])</f>
        <v>0</v>
      </c>
    </row>
    <row r="5914" spans="1:4" x14ac:dyDescent="0.25">
      <c r="A5914" s="8">
        <f t="shared" si="186"/>
        <v>50839</v>
      </c>
      <c r="B5914" s="74">
        <f>SUMIF([1]!Query1[Date],"="&amp;A5914,[1]!Query1[Quantity])</f>
        <v>0</v>
      </c>
      <c r="C5914" s="75" t="e">
        <f t="shared" si="185"/>
        <v>#DIV/0!</v>
      </c>
      <c r="D5914" s="74">
        <f>SUMIF([1]!Query1[Date],"="&amp;A5914,[1]!Query1[Trans_cnt])</f>
        <v>0</v>
      </c>
    </row>
    <row r="5915" spans="1:4" x14ac:dyDescent="0.25">
      <c r="A5915" s="8">
        <f t="shared" si="186"/>
        <v>50840</v>
      </c>
      <c r="B5915" s="74">
        <f>SUMIF([1]!Query1[Date],"="&amp;A5915,[1]!Query1[Quantity])</f>
        <v>0</v>
      </c>
      <c r="C5915" s="75" t="e">
        <f t="shared" si="185"/>
        <v>#DIV/0!</v>
      </c>
      <c r="D5915" s="74">
        <f>SUMIF([1]!Query1[Date],"="&amp;A5915,[1]!Query1[Trans_cnt])</f>
        <v>0</v>
      </c>
    </row>
    <row r="5916" spans="1:4" x14ac:dyDescent="0.25">
      <c r="A5916" s="8">
        <f t="shared" si="186"/>
        <v>50841</v>
      </c>
      <c r="B5916" s="74">
        <f>SUMIF([1]!Query1[Date],"="&amp;A5916,[1]!Query1[Quantity])</f>
        <v>0</v>
      </c>
      <c r="C5916" s="75" t="e">
        <f t="shared" si="185"/>
        <v>#DIV/0!</v>
      </c>
      <c r="D5916" s="74">
        <f>SUMIF([1]!Query1[Date],"="&amp;A5916,[1]!Query1[Trans_cnt])</f>
        <v>0</v>
      </c>
    </row>
    <row r="5917" spans="1:4" x14ac:dyDescent="0.25">
      <c r="A5917" s="8">
        <f t="shared" si="186"/>
        <v>50842</v>
      </c>
      <c r="B5917" s="74">
        <f>SUMIF([1]!Query1[Date],"="&amp;A5917,[1]!Query1[Quantity])</f>
        <v>0</v>
      </c>
      <c r="C5917" s="75" t="e">
        <f t="shared" si="185"/>
        <v>#DIV/0!</v>
      </c>
      <c r="D5917" s="74">
        <f>SUMIF([1]!Query1[Date],"="&amp;A5917,[1]!Query1[Trans_cnt])</f>
        <v>0</v>
      </c>
    </row>
    <row r="5918" spans="1:4" x14ac:dyDescent="0.25">
      <c r="A5918" s="8">
        <f t="shared" si="186"/>
        <v>50843</v>
      </c>
      <c r="B5918" s="74">
        <f>SUMIF([1]!Query1[Date],"="&amp;A5918,[1]!Query1[Quantity])</f>
        <v>0</v>
      </c>
      <c r="C5918" s="75" t="e">
        <f t="shared" si="185"/>
        <v>#DIV/0!</v>
      </c>
      <c r="D5918" s="74">
        <f>SUMIF([1]!Query1[Date],"="&amp;A5918,[1]!Query1[Trans_cnt])</f>
        <v>0</v>
      </c>
    </row>
    <row r="5919" spans="1:4" x14ac:dyDescent="0.25">
      <c r="A5919" s="8">
        <f t="shared" si="186"/>
        <v>50844</v>
      </c>
      <c r="B5919" s="74">
        <f>SUMIF([1]!Query1[Date],"="&amp;A5919,[1]!Query1[Quantity])</f>
        <v>0</v>
      </c>
      <c r="C5919" s="75" t="e">
        <f t="shared" si="185"/>
        <v>#DIV/0!</v>
      </c>
      <c r="D5919" s="74">
        <f>SUMIF([1]!Query1[Date],"="&amp;A5919,[1]!Query1[Trans_cnt])</f>
        <v>0</v>
      </c>
    </row>
    <row r="5920" spans="1:4" x14ac:dyDescent="0.25">
      <c r="A5920" s="8">
        <f t="shared" si="186"/>
        <v>50845</v>
      </c>
      <c r="B5920" s="74">
        <f>SUMIF([1]!Query1[Date],"="&amp;A5920,[1]!Query1[Quantity])</f>
        <v>0</v>
      </c>
      <c r="C5920" s="75" t="e">
        <f t="shared" si="185"/>
        <v>#DIV/0!</v>
      </c>
      <c r="D5920" s="74">
        <f>SUMIF([1]!Query1[Date],"="&amp;A5920,[1]!Query1[Trans_cnt])</f>
        <v>0</v>
      </c>
    </row>
    <row r="5921" spans="1:4" x14ac:dyDescent="0.25">
      <c r="A5921" s="8">
        <f t="shared" si="186"/>
        <v>50846</v>
      </c>
      <c r="B5921" s="74">
        <f>SUMIF([1]!Query1[Date],"="&amp;A5921,[1]!Query1[Quantity])</f>
        <v>0</v>
      </c>
      <c r="C5921" s="75" t="e">
        <f t="shared" si="185"/>
        <v>#DIV/0!</v>
      </c>
      <c r="D5921" s="74">
        <f>SUMIF([1]!Query1[Date],"="&amp;A5921,[1]!Query1[Trans_cnt])</f>
        <v>0</v>
      </c>
    </row>
    <row r="5922" spans="1:4" x14ac:dyDescent="0.25">
      <c r="A5922" s="8">
        <f t="shared" si="186"/>
        <v>50847</v>
      </c>
      <c r="B5922" s="74">
        <f>SUMIF([1]!Query1[Date],"="&amp;A5922,[1]!Query1[Quantity])</f>
        <v>0</v>
      </c>
      <c r="C5922" s="75" t="e">
        <f t="shared" si="185"/>
        <v>#DIV/0!</v>
      </c>
      <c r="D5922" s="74">
        <f>SUMIF([1]!Query1[Date],"="&amp;A5922,[1]!Query1[Trans_cnt])</f>
        <v>0</v>
      </c>
    </row>
    <row r="5923" spans="1:4" x14ac:dyDescent="0.25">
      <c r="A5923" s="8">
        <f t="shared" si="186"/>
        <v>50848</v>
      </c>
      <c r="B5923" s="74">
        <f>SUMIF([1]!Query1[Date],"="&amp;A5923,[1]!Query1[Quantity])</f>
        <v>0</v>
      </c>
      <c r="C5923" s="75" t="e">
        <f t="shared" si="185"/>
        <v>#DIV/0!</v>
      </c>
      <c r="D5923" s="74">
        <f>SUMIF([1]!Query1[Date],"="&amp;A5923,[1]!Query1[Trans_cnt])</f>
        <v>0</v>
      </c>
    </row>
    <row r="5924" spans="1:4" x14ac:dyDescent="0.25">
      <c r="A5924" s="8">
        <f t="shared" si="186"/>
        <v>50849</v>
      </c>
      <c r="B5924" s="74">
        <f>SUMIF([1]!Query1[Date],"="&amp;A5924,[1]!Query1[Quantity])</f>
        <v>0</v>
      </c>
      <c r="C5924" s="75" t="e">
        <f t="shared" si="185"/>
        <v>#DIV/0!</v>
      </c>
      <c r="D5924" s="74">
        <f>SUMIF([1]!Query1[Date],"="&amp;A5924,[1]!Query1[Trans_cnt])</f>
        <v>0</v>
      </c>
    </row>
    <row r="5925" spans="1:4" x14ac:dyDescent="0.25">
      <c r="A5925" s="8">
        <f t="shared" si="186"/>
        <v>50850</v>
      </c>
      <c r="B5925" s="74">
        <f>SUMIF([1]!Query1[Date],"="&amp;A5925,[1]!Query1[Quantity])</f>
        <v>0</v>
      </c>
      <c r="C5925" s="75" t="e">
        <f t="shared" si="185"/>
        <v>#DIV/0!</v>
      </c>
      <c r="D5925" s="74">
        <f>SUMIF([1]!Query1[Date],"="&amp;A5925,[1]!Query1[Trans_cnt])</f>
        <v>0</v>
      </c>
    </row>
    <row r="5926" spans="1:4" x14ac:dyDescent="0.25">
      <c r="A5926" s="8">
        <f t="shared" si="186"/>
        <v>50851</v>
      </c>
      <c r="B5926" s="74">
        <f>SUMIF([1]!Query1[Date],"="&amp;A5926,[1]!Query1[Quantity])</f>
        <v>0</v>
      </c>
      <c r="C5926" s="75" t="e">
        <f t="shared" si="185"/>
        <v>#DIV/0!</v>
      </c>
      <c r="D5926" s="74">
        <f>SUMIF([1]!Query1[Date],"="&amp;A5926,[1]!Query1[Trans_cnt])</f>
        <v>0</v>
      </c>
    </row>
    <row r="5927" spans="1:4" x14ac:dyDescent="0.25">
      <c r="A5927" s="8">
        <f t="shared" si="186"/>
        <v>50852</v>
      </c>
      <c r="B5927" s="74">
        <f>SUMIF([1]!Query1[Date],"="&amp;A5927,[1]!Query1[Quantity])</f>
        <v>0</v>
      </c>
      <c r="C5927" s="75" t="e">
        <f t="shared" si="185"/>
        <v>#DIV/0!</v>
      </c>
      <c r="D5927" s="74">
        <f>SUMIF([1]!Query1[Date],"="&amp;A5927,[1]!Query1[Trans_cnt])</f>
        <v>0</v>
      </c>
    </row>
    <row r="5928" spans="1:4" x14ac:dyDescent="0.25">
      <c r="A5928" s="8">
        <f t="shared" si="186"/>
        <v>50853</v>
      </c>
      <c r="B5928" s="74">
        <f>SUMIF([1]!Query1[Date],"="&amp;A5928,[1]!Query1[Quantity])</f>
        <v>0</v>
      </c>
      <c r="C5928" s="75" t="e">
        <f t="shared" si="185"/>
        <v>#DIV/0!</v>
      </c>
      <c r="D5928" s="74">
        <f>SUMIF([1]!Query1[Date],"="&amp;A5928,[1]!Query1[Trans_cnt])</f>
        <v>0</v>
      </c>
    </row>
    <row r="5929" spans="1:4" x14ac:dyDescent="0.25">
      <c r="A5929" s="8">
        <f t="shared" si="186"/>
        <v>50854</v>
      </c>
      <c r="B5929" s="74">
        <f>SUMIF([1]!Query1[Date],"="&amp;A5929,[1]!Query1[Quantity])</f>
        <v>0</v>
      </c>
      <c r="C5929" s="75" t="e">
        <f t="shared" si="185"/>
        <v>#DIV/0!</v>
      </c>
      <c r="D5929" s="74">
        <f>SUMIF([1]!Query1[Date],"="&amp;A5929,[1]!Query1[Trans_cnt])</f>
        <v>0</v>
      </c>
    </row>
    <row r="5930" spans="1:4" x14ac:dyDescent="0.25">
      <c r="A5930" s="8">
        <f t="shared" si="186"/>
        <v>50855</v>
      </c>
      <c r="B5930" s="74">
        <f>SUMIF([1]!Query1[Date],"="&amp;A5930,[1]!Query1[Quantity])</f>
        <v>0</v>
      </c>
      <c r="C5930" s="75" t="e">
        <f t="shared" si="185"/>
        <v>#DIV/0!</v>
      </c>
      <c r="D5930" s="74">
        <f>SUMIF([1]!Query1[Date],"="&amp;A5930,[1]!Query1[Trans_cnt])</f>
        <v>0</v>
      </c>
    </row>
    <row r="5931" spans="1:4" x14ac:dyDescent="0.25">
      <c r="A5931" s="8">
        <f t="shared" si="186"/>
        <v>50856</v>
      </c>
      <c r="B5931" s="74">
        <f>SUMIF([1]!Query1[Date],"="&amp;A5931,[1]!Query1[Quantity])</f>
        <v>0</v>
      </c>
      <c r="C5931" s="75" t="e">
        <f t="shared" si="185"/>
        <v>#DIV/0!</v>
      </c>
      <c r="D5931" s="74">
        <f>SUMIF([1]!Query1[Date],"="&amp;A5931,[1]!Query1[Trans_cnt])</f>
        <v>0</v>
      </c>
    </row>
    <row r="5932" spans="1:4" x14ac:dyDescent="0.25">
      <c r="A5932" s="8">
        <f t="shared" si="186"/>
        <v>50857</v>
      </c>
      <c r="B5932" s="74">
        <f>SUMIF([1]!Query1[Date],"="&amp;A5932,[1]!Query1[Quantity])</f>
        <v>0</v>
      </c>
      <c r="C5932" s="75" t="e">
        <f t="shared" si="185"/>
        <v>#DIV/0!</v>
      </c>
      <c r="D5932" s="74">
        <f>SUMIF([1]!Query1[Date],"="&amp;A5932,[1]!Query1[Trans_cnt])</f>
        <v>0</v>
      </c>
    </row>
    <row r="5933" spans="1:4" x14ac:dyDescent="0.25">
      <c r="A5933" s="8">
        <f t="shared" si="186"/>
        <v>50858</v>
      </c>
      <c r="B5933" s="74">
        <f>SUMIF([1]!Query1[Date],"="&amp;A5933,[1]!Query1[Quantity])</f>
        <v>0</v>
      </c>
      <c r="C5933" s="75" t="e">
        <f t="shared" si="185"/>
        <v>#DIV/0!</v>
      </c>
      <c r="D5933" s="74">
        <f>SUMIF([1]!Query1[Date],"="&amp;A5933,[1]!Query1[Trans_cnt])</f>
        <v>0</v>
      </c>
    </row>
    <row r="5934" spans="1:4" x14ac:dyDescent="0.25">
      <c r="A5934" s="8">
        <f t="shared" si="186"/>
        <v>50859</v>
      </c>
      <c r="B5934" s="74">
        <f>SUMIF([1]!Query1[Date],"="&amp;A5934,[1]!Query1[Quantity])</f>
        <v>0</v>
      </c>
      <c r="C5934" s="75" t="e">
        <f t="shared" si="185"/>
        <v>#DIV/0!</v>
      </c>
      <c r="D5934" s="74">
        <f>SUMIF([1]!Query1[Date],"="&amp;A5934,[1]!Query1[Trans_cnt])</f>
        <v>0</v>
      </c>
    </row>
    <row r="5935" spans="1:4" x14ac:dyDescent="0.25">
      <c r="A5935" s="8">
        <f t="shared" si="186"/>
        <v>50860</v>
      </c>
      <c r="B5935" s="74">
        <f>SUMIF([1]!Query1[Date],"="&amp;A5935,[1]!Query1[Quantity])</f>
        <v>0</v>
      </c>
      <c r="C5935" s="75" t="e">
        <f t="shared" si="185"/>
        <v>#DIV/0!</v>
      </c>
      <c r="D5935" s="74">
        <f>SUMIF([1]!Query1[Date],"="&amp;A5935,[1]!Query1[Trans_cnt])</f>
        <v>0</v>
      </c>
    </row>
    <row r="5936" spans="1:4" x14ac:dyDescent="0.25">
      <c r="A5936" s="8">
        <f t="shared" si="186"/>
        <v>50861</v>
      </c>
      <c r="B5936" s="74">
        <f>SUMIF([1]!Query1[Date],"="&amp;A5936,[1]!Query1[Quantity])</f>
        <v>0</v>
      </c>
      <c r="C5936" s="75" t="e">
        <f t="shared" si="185"/>
        <v>#DIV/0!</v>
      </c>
      <c r="D5936" s="74">
        <f>SUMIF([1]!Query1[Date],"="&amp;A5936,[1]!Query1[Trans_cnt])</f>
        <v>0</v>
      </c>
    </row>
    <row r="5937" spans="1:4" x14ac:dyDescent="0.25">
      <c r="A5937" s="8">
        <f t="shared" si="186"/>
        <v>50862</v>
      </c>
      <c r="B5937" s="74">
        <f>SUMIF([1]!Query1[Date],"="&amp;A5937,[1]!Query1[Quantity])</f>
        <v>0</v>
      </c>
      <c r="C5937" s="75" t="e">
        <f t="shared" si="185"/>
        <v>#DIV/0!</v>
      </c>
      <c r="D5937" s="74">
        <f>SUMIF([1]!Query1[Date],"="&amp;A5937,[1]!Query1[Trans_cnt])</f>
        <v>0</v>
      </c>
    </row>
    <row r="5938" spans="1:4" x14ac:dyDescent="0.25">
      <c r="A5938" s="8">
        <f t="shared" si="186"/>
        <v>50863</v>
      </c>
      <c r="B5938" s="74">
        <f>SUMIF([1]!Query1[Date],"="&amp;A5938,[1]!Query1[Quantity])</f>
        <v>0</v>
      </c>
      <c r="C5938" s="75" t="e">
        <f t="shared" si="185"/>
        <v>#DIV/0!</v>
      </c>
      <c r="D5938" s="74">
        <f>SUMIF([1]!Query1[Date],"="&amp;A5938,[1]!Query1[Trans_cnt])</f>
        <v>0</v>
      </c>
    </row>
    <row r="5939" spans="1:4" x14ac:dyDescent="0.25">
      <c r="A5939" s="8">
        <f t="shared" si="186"/>
        <v>50864</v>
      </c>
      <c r="B5939" s="74">
        <f>SUMIF([1]!Query1[Date],"="&amp;A5939,[1]!Query1[Quantity])</f>
        <v>0</v>
      </c>
      <c r="C5939" s="75" t="e">
        <f t="shared" si="185"/>
        <v>#DIV/0!</v>
      </c>
      <c r="D5939" s="74">
        <f>SUMIF([1]!Query1[Date],"="&amp;A5939,[1]!Query1[Trans_cnt])</f>
        <v>0</v>
      </c>
    </row>
    <row r="5940" spans="1:4" x14ac:dyDescent="0.25">
      <c r="A5940" s="8">
        <f t="shared" si="186"/>
        <v>50865</v>
      </c>
      <c r="B5940" s="74">
        <f>SUMIF([1]!Query1[Date],"="&amp;A5940,[1]!Query1[Quantity])</f>
        <v>0</v>
      </c>
      <c r="C5940" s="75" t="e">
        <f t="shared" si="185"/>
        <v>#DIV/0!</v>
      </c>
      <c r="D5940" s="74">
        <f>SUMIF([1]!Query1[Date],"="&amp;A5940,[1]!Query1[Trans_cnt])</f>
        <v>0</v>
      </c>
    </row>
    <row r="5941" spans="1:4" x14ac:dyDescent="0.25">
      <c r="A5941" s="8">
        <f t="shared" si="186"/>
        <v>50866</v>
      </c>
      <c r="B5941" s="74">
        <f>SUMIF([1]!Query1[Date],"="&amp;A5941,[1]!Query1[Quantity])</f>
        <v>0</v>
      </c>
      <c r="C5941" s="75" t="e">
        <f t="shared" si="185"/>
        <v>#DIV/0!</v>
      </c>
      <c r="D5941" s="74">
        <f>SUMIF([1]!Query1[Date],"="&amp;A5941,[1]!Query1[Trans_cnt])</f>
        <v>0</v>
      </c>
    </row>
    <row r="5942" spans="1:4" x14ac:dyDescent="0.25">
      <c r="A5942" s="8">
        <f t="shared" si="186"/>
        <v>50867</v>
      </c>
      <c r="B5942" s="74">
        <f>SUMIF([1]!Query1[Date],"="&amp;A5942,[1]!Query1[Quantity])</f>
        <v>0</v>
      </c>
      <c r="C5942" s="75" t="e">
        <f t="shared" si="185"/>
        <v>#DIV/0!</v>
      </c>
      <c r="D5942" s="74">
        <f>SUMIF([1]!Query1[Date],"="&amp;A5942,[1]!Query1[Trans_cnt])</f>
        <v>0</v>
      </c>
    </row>
    <row r="5943" spans="1:4" x14ac:dyDescent="0.25">
      <c r="A5943" s="8">
        <f t="shared" si="186"/>
        <v>50868</v>
      </c>
      <c r="B5943" s="74">
        <f>SUMIF([1]!Query1[Date],"="&amp;A5943,[1]!Query1[Quantity])</f>
        <v>0</v>
      </c>
      <c r="C5943" s="75" t="e">
        <f t="shared" si="185"/>
        <v>#DIV/0!</v>
      </c>
      <c r="D5943" s="74">
        <f>SUMIF([1]!Query1[Date],"="&amp;A5943,[1]!Query1[Trans_cnt])</f>
        <v>0</v>
      </c>
    </row>
    <row r="5944" spans="1:4" x14ac:dyDescent="0.25">
      <c r="A5944" s="8">
        <f t="shared" si="186"/>
        <v>50869</v>
      </c>
      <c r="B5944" s="74">
        <f>SUMIF([1]!Query1[Date],"="&amp;A5944,[1]!Query1[Quantity])</f>
        <v>0</v>
      </c>
      <c r="C5944" s="75" t="e">
        <f t="shared" si="185"/>
        <v>#DIV/0!</v>
      </c>
      <c r="D5944" s="74">
        <f>SUMIF([1]!Query1[Date],"="&amp;A5944,[1]!Query1[Trans_cnt])</f>
        <v>0</v>
      </c>
    </row>
    <row r="5945" spans="1:4" x14ac:dyDescent="0.25">
      <c r="A5945" s="8">
        <f t="shared" si="186"/>
        <v>50870</v>
      </c>
      <c r="B5945" s="74">
        <f>SUMIF([1]!Query1[Date],"="&amp;A5945,[1]!Query1[Quantity])</f>
        <v>0</v>
      </c>
      <c r="C5945" s="75" t="e">
        <f t="shared" si="185"/>
        <v>#DIV/0!</v>
      </c>
      <c r="D5945" s="74">
        <f>SUMIF([1]!Query1[Date],"="&amp;A5945,[1]!Query1[Trans_cnt])</f>
        <v>0</v>
      </c>
    </row>
    <row r="5946" spans="1:4" x14ac:dyDescent="0.25">
      <c r="A5946" s="8">
        <f t="shared" si="186"/>
        <v>50871</v>
      </c>
      <c r="B5946" s="74">
        <f>SUMIF([1]!Query1[Date],"="&amp;A5946,[1]!Query1[Quantity])</f>
        <v>0</v>
      </c>
      <c r="C5946" s="75" t="e">
        <f t="shared" si="185"/>
        <v>#DIV/0!</v>
      </c>
      <c r="D5946" s="74">
        <f>SUMIF([1]!Query1[Date],"="&amp;A5946,[1]!Query1[Trans_cnt])</f>
        <v>0</v>
      </c>
    </row>
    <row r="5947" spans="1:4" x14ac:dyDescent="0.25">
      <c r="A5947" s="8">
        <f t="shared" si="186"/>
        <v>50872</v>
      </c>
      <c r="B5947" s="74">
        <f>SUMIF([1]!Query1[Date],"="&amp;A5947,[1]!Query1[Quantity])</f>
        <v>0</v>
      </c>
      <c r="C5947" s="75" t="e">
        <f t="shared" si="185"/>
        <v>#DIV/0!</v>
      </c>
      <c r="D5947" s="74">
        <f>SUMIF([1]!Query1[Date],"="&amp;A5947,[1]!Query1[Trans_cnt])</f>
        <v>0</v>
      </c>
    </row>
    <row r="5948" spans="1:4" x14ac:dyDescent="0.25">
      <c r="A5948" s="8">
        <f t="shared" si="186"/>
        <v>50873</v>
      </c>
      <c r="B5948" s="74">
        <f>SUMIF([1]!Query1[Date],"="&amp;A5948,[1]!Query1[Quantity])</f>
        <v>0</v>
      </c>
      <c r="C5948" s="75" t="e">
        <f t="shared" si="185"/>
        <v>#DIV/0!</v>
      </c>
      <c r="D5948" s="74">
        <f>SUMIF([1]!Query1[Date],"="&amp;A5948,[1]!Query1[Trans_cnt])</f>
        <v>0</v>
      </c>
    </row>
    <row r="5949" spans="1:4" x14ac:dyDescent="0.25">
      <c r="A5949" s="8">
        <f t="shared" si="186"/>
        <v>50874</v>
      </c>
      <c r="B5949" s="74">
        <f>SUMIF([1]!Query1[Date],"="&amp;A5949,[1]!Query1[Quantity])</f>
        <v>0</v>
      </c>
      <c r="C5949" s="75" t="e">
        <f t="shared" si="185"/>
        <v>#DIV/0!</v>
      </c>
      <c r="D5949" s="74">
        <f>SUMIF([1]!Query1[Date],"="&amp;A5949,[1]!Query1[Trans_cnt])</f>
        <v>0</v>
      </c>
    </row>
    <row r="5950" spans="1:4" x14ac:dyDescent="0.25">
      <c r="A5950" s="8">
        <f t="shared" si="186"/>
        <v>50875</v>
      </c>
      <c r="B5950" s="74">
        <f>SUMIF([1]!Query1[Date],"="&amp;A5950,[1]!Query1[Quantity])</f>
        <v>0</v>
      </c>
      <c r="C5950" s="75" t="e">
        <f t="shared" si="185"/>
        <v>#DIV/0!</v>
      </c>
      <c r="D5950" s="74">
        <f>SUMIF([1]!Query1[Date],"="&amp;A5950,[1]!Query1[Trans_cnt])</f>
        <v>0</v>
      </c>
    </row>
    <row r="5951" spans="1:4" x14ac:dyDescent="0.25">
      <c r="A5951" s="8">
        <f t="shared" si="186"/>
        <v>50876</v>
      </c>
      <c r="B5951" s="74">
        <f>SUMIF([1]!Query1[Date],"="&amp;A5951,[1]!Query1[Quantity])</f>
        <v>0</v>
      </c>
      <c r="C5951" s="75" t="e">
        <f t="shared" si="185"/>
        <v>#DIV/0!</v>
      </c>
      <c r="D5951" s="74">
        <f>SUMIF([1]!Query1[Date],"="&amp;A5951,[1]!Query1[Trans_cnt])</f>
        <v>0</v>
      </c>
    </row>
    <row r="5952" spans="1:4" x14ac:dyDescent="0.25">
      <c r="A5952" s="8">
        <f t="shared" si="186"/>
        <v>50877</v>
      </c>
      <c r="B5952" s="74">
        <f>SUMIF([1]!Query1[Date],"="&amp;A5952,[1]!Query1[Quantity])</f>
        <v>0</v>
      </c>
      <c r="C5952" s="75" t="e">
        <f t="shared" si="185"/>
        <v>#DIV/0!</v>
      </c>
      <c r="D5952" s="74">
        <f>SUMIF([1]!Query1[Date],"="&amp;A5952,[1]!Query1[Trans_cnt])</f>
        <v>0</v>
      </c>
    </row>
    <row r="5953" spans="1:4" x14ac:dyDescent="0.25">
      <c r="A5953" s="8">
        <f t="shared" si="186"/>
        <v>50878</v>
      </c>
      <c r="B5953" s="74">
        <f>SUMIF([1]!Query1[Date],"="&amp;A5953,[1]!Query1[Quantity])</f>
        <v>0</v>
      </c>
      <c r="C5953" s="75" t="e">
        <f t="shared" si="185"/>
        <v>#DIV/0!</v>
      </c>
      <c r="D5953" s="74">
        <f>SUMIF([1]!Query1[Date],"="&amp;A5953,[1]!Query1[Trans_cnt])</f>
        <v>0</v>
      </c>
    </row>
    <row r="5954" spans="1:4" x14ac:dyDescent="0.25">
      <c r="A5954" s="8">
        <f t="shared" si="186"/>
        <v>50879</v>
      </c>
      <c r="B5954" s="74">
        <f>SUMIF([1]!Query1[Date],"="&amp;A5954,[1]!Query1[Quantity])</f>
        <v>0</v>
      </c>
      <c r="C5954" s="75" t="e">
        <f t="shared" si="185"/>
        <v>#DIV/0!</v>
      </c>
      <c r="D5954" s="74">
        <f>SUMIF([1]!Query1[Date],"="&amp;A5954,[1]!Query1[Trans_cnt])</f>
        <v>0</v>
      </c>
    </row>
    <row r="5955" spans="1:4" x14ac:dyDescent="0.25">
      <c r="A5955" s="8">
        <f t="shared" si="186"/>
        <v>50880</v>
      </c>
      <c r="B5955" s="74">
        <f>SUMIF([1]!Query1[Date],"="&amp;A5955,[1]!Query1[Quantity])</f>
        <v>0</v>
      </c>
      <c r="C5955" s="75" t="e">
        <f t="shared" ref="C5955:C6018" si="187">B5955/D5955</f>
        <v>#DIV/0!</v>
      </c>
      <c r="D5955" s="74">
        <f>SUMIF([1]!Query1[Date],"="&amp;A5955,[1]!Query1[Trans_cnt])</f>
        <v>0</v>
      </c>
    </row>
    <row r="5956" spans="1:4" x14ac:dyDescent="0.25">
      <c r="A5956" s="8">
        <f t="shared" si="186"/>
        <v>50881</v>
      </c>
      <c r="B5956" s="74">
        <f>SUMIF([1]!Query1[Date],"="&amp;A5956,[1]!Query1[Quantity])</f>
        <v>0</v>
      </c>
      <c r="C5956" s="75" t="e">
        <f t="shared" si="187"/>
        <v>#DIV/0!</v>
      </c>
      <c r="D5956" s="74">
        <f>SUMIF([1]!Query1[Date],"="&amp;A5956,[1]!Query1[Trans_cnt])</f>
        <v>0</v>
      </c>
    </row>
    <row r="5957" spans="1:4" x14ac:dyDescent="0.25">
      <c r="A5957" s="8">
        <f t="shared" si="186"/>
        <v>50882</v>
      </c>
      <c r="B5957" s="74">
        <f>SUMIF([1]!Query1[Date],"="&amp;A5957,[1]!Query1[Quantity])</f>
        <v>0</v>
      </c>
      <c r="C5957" s="75" t="e">
        <f t="shared" si="187"/>
        <v>#DIV/0!</v>
      </c>
      <c r="D5957" s="74">
        <f>SUMIF([1]!Query1[Date],"="&amp;A5957,[1]!Query1[Trans_cnt])</f>
        <v>0</v>
      </c>
    </row>
    <row r="5958" spans="1:4" x14ac:dyDescent="0.25">
      <c r="A5958" s="8">
        <f t="shared" si="186"/>
        <v>50883</v>
      </c>
      <c r="B5958" s="74">
        <f>SUMIF([1]!Query1[Date],"="&amp;A5958,[1]!Query1[Quantity])</f>
        <v>0</v>
      </c>
      <c r="C5958" s="75" t="e">
        <f t="shared" si="187"/>
        <v>#DIV/0!</v>
      </c>
      <c r="D5958" s="74">
        <f>SUMIF([1]!Query1[Date],"="&amp;A5958,[1]!Query1[Trans_cnt])</f>
        <v>0</v>
      </c>
    </row>
    <row r="5959" spans="1:4" x14ac:dyDescent="0.25">
      <c r="A5959" s="8">
        <f t="shared" si="186"/>
        <v>50884</v>
      </c>
      <c r="B5959" s="74">
        <f>SUMIF([1]!Query1[Date],"="&amp;A5959,[1]!Query1[Quantity])</f>
        <v>0</v>
      </c>
      <c r="C5959" s="75" t="e">
        <f t="shared" si="187"/>
        <v>#DIV/0!</v>
      </c>
      <c r="D5959" s="74">
        <f>SUMIF([1]!Query1[Date],"="&amp;A5959,[1]!Query1[Trans_cnt])</f>
        <v>0</v>
      </c>
    </row>
    <row r="5960" spans="1:4" x14ac:dyDescent="0.25">
      <c r="A5960" s="8">
        <f t="shared" si="186"/>
        <v>50885</v>
      </c>
      <c r="B5960" s="74">
        <f>SUMIF([1]!Query1[Date],"="&amp;A5960,[1]!Query1[Quantity])</f>
        <v>0</v>
      </c>
      <c r="C5960" s="75" t="e">
        <f t="shared" si="187"/>
        <v>#DIV/0!</v>
      </c>
      <c r="D5960" s="74">
        <f>SUMIF([1]!Query1[Date],"="&amp;A5960,[1]!Query1[Trans_cnt])</f>
        <v>0</v>
      </c>
    </row>
    <row r="5961" spans="1:4" x14ac:dyDescent="0.25">
      <c r="A5961" s="8">
        <f t="shared" si="186"/>
        <v>50886</v>
      </c>
      <c r="B5961" s="74">
        <f>SUMIF([1]!Query1[Date],"="&amp;A5961,[1]!Query1[Quantity])</f>
        <v>0</v>
      </c>
      <c r="C5961" s="75" t="e">
        <f t="shared" si="187"/>
        <v>#DIV/0!</v>
      </c>
      <c r="D5961" s="74">
        <f>SUMIF([1]!Query1[Date],"="&amp;A5961,[1]!Query1[Trans_cnt])</f>
        <v>0</v>
      </c>
    </row>
    <row r="5962" spans="1:4" x14ac:dyDescent="0.25">
      <c r="A5962" s="8">
        <f t="shared" si="186"/>
        <v>50887</v>
      </c>
      <c r="B5962" s="74">
        <f>SUMIF([1]!Query1[Date],"="&amp;A5962,[1]!Query1[Quantity])</f>
        <v>0</v>
      </c>
      <c r="C5962" s="75" t="e">
        <f t="shared" si="187"/>
        <v>#DIV/0!</v>
      </c>
      <c r="D5962" s="74">
        <f>SUMIF([1]!Query1[Date],"="&amp;A5962,[1]!Query1[Trans_cnt])</f>
        <v>0</v>
      </c>
    </row>
    <row r="5963" spans="1:4" x14ac:dyDescent="0.25">
      <c r="A5963" s="8">
        <f t="shared" si="186"/>
        <v>50888</v>
      </c>
      <c r="B5963" s="74">
        <f>SUMIF([1]!Query1[Date],"="&amp;A5963,[1]!Query1[Quantity])</f>
        <v>0</v>
      </c>
      <c r="C5963" s="75" t="e">
        <f t="shared" si="187"/>
        <v>#DIV/0!</v>
      </c>
      <c r="D5963" s="74">
        <f>SUMIF([1]!Query1[Date],"="&amp;A5963,[1]!Query1[Trans_cnt])</f>
        <v>0</v>
      </c>
    </row>
    <row r="5964" spans="1:4" x14ac:dyDescent="0.25">
      <c r="A5964" s="8">
        <f t="shared" si="186"/>
        <v>50889</v>
      </c>
      <c r="B5964" s="74">
        <f>SUMIF([1]!Query1[Date],"="&amp;A5964,[1]!Query1[Quantity])</f>
        <v>0</v>
      </c>
      <c r="C5964" s="75" t="e">
        <f t="shared" si="187"/>
        <v>#DIV/0!</v>
      </c>
      <c r="D5964" s="74">
        <f>SUMIF([1]!Query1[Date],"="&amp;A5964,[1]!Query1[Trans_cnt])</f>
        <v>0</v>
      </c>
    </row>
    <row r="5965" spans="1:4" x14ac:dyDescent="0.25">
      <c r="A5965" s="8">
        <f t="shared" si="186"/>
        <v>50890</v>
      </c>
      <c r="B5965" s="74">
        <f>SUMIF([1]!Query1[Date],"="&amp;A5965,[1]!Query1[Quantity])</f>
        <v>0</v>
      </c>
      <c r="C5965" s="75" t="e">
        <f t="shared" si="187"/>
        <v>#DIV/0!</v>
      </c>
      <c r="D5965" s="74">
        <f>SUMIF([1]!Query1[Date],"="&amp;A5965,[1]!Query1[Trans_cnt])</f>
        <v>0</v>
      </c>
    </row>
    <row r="5966" spans="1:4" x14ac:dyDescent="0.25">
      <c r="A5966" s="8">
        <f t="shared" si="186"/>
        <v>50891</v>
      </c>
      <c r="B5966" s="74">
        <f>SUMIF([1]!Query1[Date],"="&amp;A5966,[1]!Query1[Quantity])</f>
        <v>0</v>
      </c>
      <c r="C5966" s="75" t="e">
        <f t="shared" si="187"/>
        <v>#DIV/0!</v>
      </c>
      <c r="D5966" s="74">
        <f>SUMIF([1]!Query1[Date],"="&amp;A5966,[1]!Query1[Trans_cnt])</f>
        <v>0</v>
      </c>
    </row>
    <row r="5967" spans="1:4" x14ac:dyDescent="0.25">
      <c r="A5967" s="8">
        <f t="shared" si="186"/>
        <v>50892</v>
      </c>
      <c r="B5967" s="74">
        <f>SUMIF([1]!Query1[Date],"="&amp;A5967,[1]!Query1[Quantity])</f>
        <v>0</v>
      </c>
      <c r="C5967" s="75" t="e">
        <f t="shared" si="187"/>
        <v>#DIV/0!</v>
      </c>
      <c r="D5967" s="74">
        <f>SUMIF([1]!Query1[Date],"="&amp;A5967,[1]!Query1[Trans_cnt])</f>
        <v>0</v>
      </c>
    </row>
    <row r="5968" spans="1:4" x14ac:dyDescent="0.25">
      <c r="A5968" s="8">
        <f t="shared" si="186"/>
        <v>50893</v>
      </c>
      <c r="B5968" s="74">
        <f>SUMIF([1]!Query1[Date],"="&amp;A5968,[1]!Query1[Quantity])</f>
        <v>0</v>
      </c>
      <c r="C5968" s="75" t="e">
        <f t="shared" si="187"/>
        <v>#DIV/0!</v>
      </c>
      <c r="D5968" s="74">
        <f>SUMIF([1]!Query1[Date],"="&amp;A5968,[1]!Query1[Trans_cnt])</f>
        <v>0</v>
      </c>
    </row>
    <row r="5969" spans="1:4" x14ac:dyDescent="0.25">
      <c r="A5969" s="8">
        <f t="shared" si="186"/>
        <v>50894</v>
      </c>
      <c r="B5969" s="74">
        <f>SUMIF([1]!Query1[Date],"="&amp;A5969,[1]!Query1[Quantity])</f>
        <v>0</v>
      </c>
      <c r="C5969" s="75" t="e">
        <f t="shared" si="187"/>
        <v>#DIV/0!</v>
      </c>
      <c r="D5969" s="74">
        <f>SUMIF([1]!Query1[Date],"="&amp;A5969,[1]!Query1[Trans_cnt])</f>
        <v>0</v>
      </c>
    </row>
    <row r="5970" spans="1:4" x14ac:dyDescent="0.25">
      <c r="A5970" s="8">
        <f t="shared" si="186"/>
        <v>50895</v>
      </c>
      <c r="B5970" s="74">
        <f>SUMIF([1]!Query1[Date],"="&amp;A5970,[1]!Query1[Quantity])</f>
        <v>0</v>
      </c>
      <c r="C5970" s="75" t="e">
        <f t="shared" si="187"/>
        <v>#DIV/0!</v>
      </c>
      <c r="D5970" s="74">
        <f>SUMIF([1]!Query1[Date],"="&amp;A5970,[1]!Query1[Trans_cnt])</f>
        <v>0</v>
      </c>
    </row>
    <row r="5971" spans="1:4" x14ac:dyDescent="0.25">
      <c r="A5971" s="8">
        <f t="shared" si="186"/>
        <v>50896</v>
      </c>
      <c r="B5971" s="74">
        <f>SUMIF([1]!Query1[Date],"="&amp;A5971,[1]!Query1[Quantity])</f>
        <v>0</v>
      </c>
      <c r="C5971" s="75" t="e">
        <f t="shared" si="187"/>
        <v>#DIV/0!</v>
      </c>
      <c r="D5971" s="74">
        <f>SUMIF([1]!Query1[Date],"="&amp;A5971,[1]!Query1[Trans_cnt])</f>
        <v>0</v>
      </c>
    </row>
    <row r="5972" spans="1:4" x14ac:dyDescent="0.25">
      <c r="A5972" s="8">
        <f t="shared" si="186"/>
        <v>50897</v>
      </c>
      <c r="B5972" s="74">
        <f>SUMIF([1]!Query1[Date],"="&amp;A5972,[1]!Query1[Quantity])</f>
        <v>0</v>
      </c>
      <c r="C5972" s="75" t="e">
        <f t="shared" si="187"/>
        <v>#DIV/0!</v>
      </c>
      <c r="D5972" s="74">
        <f>SUMIF([1]!Query1[Date],"="&amp;A5972,[1]!Query1[Trans_cnt])</f>
        <v>0</v>
      </c>
    </row>
    <row r="5973" spans="1:4" x14ac:dyDescent="0.25">
      <c r="A5973" s="8">
        <f t="shared" si="186"/>
        <v>50898</v>
      </c>
      <c r="B5973" s="74">
        <f>SUMIF([1]!Query1[Date],"="&amp;A5973,[1]!Query1[Quantity])</f>
        <v>0</v>
      </c>
      <c r="C5973" s="75" t="e">
        <f t="shared" si="187"/>
        <v>#DIV/0!</v>
      </c>
      <c r="D5973" s="74">
        <f>SUMIF([1]!Query1[Date],"="&amp;A5973,[1]!Query1[Trans_cnt])</f>
        <v>0</v>
      </c>
    </row>
    <row r="5974" spans="1:4" x14ac:dyDescent="0.25">
      <c r="A5974" s="8">
        <f t="shared" si="186"/>
        <v>50899</v>
      </c>
      <c r="B5974" s="74">
        <f>SUMIF([1]!Query1[Date],"="&amp;A5974,[1]!Query1[Quantity])</f>
        <v>0</v>
      </c>
      <c r="C5974" s="75" t="e">
        <f t="shared" si="187"/>
        <v>#DIV/0!</v>
      </c>
      <c r="D5974" s="74">
        <f>SUMIF([1]!Query1[Date],"="&amp;A5974,[1]!Query1[Trans_cnt])</f>
        <v>0</v>
      </c>
    </row>
    <row r="5975" spans="1:4" x14ac:dyDescent="0.25">
      <c r="A5975" s="8">
        <f t="shared" ref="A5975:A6038" si="188">A5974+1</f>
        <v>50900</v>
      </c>
      <c r="B5975" s="74">
        <f>SUMIF([1]!Query1[Date],"="&amp;A5975,[1]!Query1[Quantity])</f>
        <v>0</v>
      </c>
      <c r="C5975" s="75" t="e">
        <f t="shared" si="187"/>
        <v>#DIV/0!</v>
      </c>
      <c r="D5975" s="74">
        <f>SUMIF([1]!Query1[Date],"="&amp;A5975,[1]!Query1[Trans_cnt])</f>
        <v>0</v>
      </c>
    </row>
    <row r="5976" spans="1:4" x14ac:dyDescent="0.25">
      <c r="A5976" s="8">
        <f t="shared" si="188"/>
        <v>50901</v>
      </c>
      <c r="B5976" s="74">
        <f>SUMIF([1]!Query1[Date],"="&amp;A5976,[1]!Query1[Quantity])</f>
        <v>0</v>
      </c>
      <c r="C5976" s="75" t="e">
        <f t="shared" si="187"/>
        <v>#DIV/0!</v>
      </c>
      <c r="D5976" s="74">
        <f>SUMIF([1]!Query1[Date],"="&amp;A5976,[1]!Query1[Trans_cnt])</f>
        <v>0</v>
      </c>
    </row>
    <row r="5977" spans="1:4" x14ac:dyDescent="0.25">
      <c r="A5977" s="8">
        <f t="shared" si="188"/>
        <v>50902</v>
      </c>
      <c r="B5977" s="74">
        <f>SUMIF([1]!Query1[Date],"="&amp;A5977,[1]!Query1[Quantity])</f>
        <v>0</v>
      </c>
      <c r="C5977" s="75" t="e">
        <f t="shared" si="187"/>
        <v>#DIV/0!</v>
      </c>
      <c r="D5977" s="74">
        <f>SUMIF([1]!Query1[Date],"="&amp;A5977,[1]!Query1[Trans_cnt])</f>
        <v>0</v>
      </c>
    </row>
    <row r="5978" spans="1:4" x14ac:dyDescent="0.25">
      <c r="A5978" s="8">
        <f t="shared" si="188"/>
        <v>50903</v>
      </c>
      <c r="B5978" s="74">
        <f>SUMIF([1]!Query1[Date],"="&amp;A5978,[1]!Query1[Quantity])</f>
        <v>0</v>
      </c>
      <c r="C5978" s="75" t="e">
        <f t="shared" si="187"/>
        <v>#DIV/0!</v>
      </c>
      <c r="D5978" s="74">
        <f>SUMIF([1]!Query1[Date],"="&amp;A5978,[1]!Query1[Trans_cnt])</f>
        <v>0</v>
      </c>
    </row>
    <row r="5979" spans="1:4" x14ac:dyDescent="0.25">
      <c r="A5979" s="8">
        <f t="shared" si="188"/>
        <v>50904</v>
      </c>
      <c r="B5979" s="74">
        <f>SUMIF([1]!Query1[Date],"="&amp;A5979,[1]!Query1[Quantity])</f>
        <v>0</v>
      </c>
      <c r="C5979" s="75" t="e">
        <f t="shared" si="187"/>
        <v>#DIV/0!</v>
      </c>
      <c r="D5979" s="74">
        <f>SUMIF([1]!Query1[Date],"="&amp;A5979,[1]!Query1[Trans_cnt])</f>
        <v>0</v>
      </c>
    </row>
    <row r="5980" spans="1:4" x14ac:dyDescent="0.25">
      <c r="A5980" s="8">
        <f t="shared" si="188"/>
        <v>50905</v>
      </c>
      <c r="B5980" s="74">
        <f>SUMIF([1]!Query1[Date],"="&amp;A5980,[1]!Query1[Quantity])</f>
        <v>0</v>
      </c>
      <c r="C5980" s="75" t="e">
        <f t="shared" si="187"/>
        <v>#DIV/0!</v>
      </c>
      <c r="D5980" s="74">
        <f>SUMIF([1]!Query1[Date],"="&amp;A5980,[1]!Query1[Trans_cnt])</f>
        <v>0</v>
      </c>
    </row>
    <row r="5981" spans="1:4" x14ac:dyDescent="0.25">
      <c r="A5981" s="8">
        <f t="shared" si="188"/>
        <v>50906</v>
      </c>
      <c r="B5981" s="74">
        <f>SUMIF([1]!Query1[Date],"="&amp;A5981,[1]!Query1[Quantity])</f>
        <v>0</v>
      </c>
      <c r="C5981" s="75" t="e">
        <f t="shared" si="187"/>
        <v>#DIV/0!</v>
      </c>
      <c r="D5981" s="74">
        <f>SUMIF([1]!Query1[Date],"="&amp;A5981,[1]!Query1[Trans_cnt])</f>
        <v>0</v>
      </c>
    </row>
    <row r="5982" spans="1:4" x14ac:dyDescent="0.25">
      <c r="A5982" s="8">
        <f t="shared" si="188"/>
        <v>50907</v>
      </c>
      <c r="B5982" s="74">
        <f>SUMIF([1]!Query1[Date],"="&amp;A5982,[1]!Query1[Quantity])</f>
        <v>0</v>
      </c>
      <c r="C5982" s="75" t="e">
        <f t="shared" si="187"/>
        <v>#DIV/0!</v>
      </c>
      <c r="D5982" s="74">
        <f>SUMIF([1]!Query1[Date],"="&amp;A5982,[1]!Query1[Trans_cnt])</f>
        <v>0</v>
      </c>
    </row>
    <row r="5983" spans="1:4" x14ac:dyDescent="0.25">
      <c r="A5983" s="8">
        <f t="shared" si="188"/>
        <v>50908</v>
      </c>
      <c r="B5983" s="74">
        <f>SUMIF([1]!Query1[Date],"="&amp;A5983,[1]!Query1[Quantity])</f>
        <v>0</v>
      </c>
      <c r="C5983" s="75" t="e">
        <f t="shared" si="187"/>
        <v>#DIV/0!</v>
      </c>
      <c r="D5983" s="74">
        <f>SUMIF([1]!Query1[Date],"="&amp;A5983,[1]!Query1[Trans_cnt])</f>
        <v>0</v>
      </c>
    </row>
    <row r="5984" spans="1:4" x14ac:dyDescent="0.25">
      <c r="A5984" s="8">
        <f t="shared" si="188"/>
        <v>50909</v>
      </c>
      <c r="B5984" s="74">
        <f>SUMIF([1]!Query1[Date],"="&amp;A5984,[1]!Query1[Quantity])</f>
        <v>0</v>
      </c>
      <c r="C5984" s="75" t="e">
        <f t="shared" si="187"/>
        <v>#DIV/0!</v>
      </c>
      <c r="D5984" s="74">
        <f>SUMIF([1]!Query1[Date],"="&amp;A5984,[1]!Query1[Trans_cnt])</f>
        <v>0</v>
      </c>
    </row>
    <row r="5985" spans="1:4" x14ac:dyDescent="0.25">
      <c r="A5985" s="8">
        <f t="shared" si="188"/>
        <v>50910</v>
      </c>
      <c r="B5985" s="74">
        <f>SUMIF([1]!Query1[Date],"="&amp;A5985,[1]!Query1[Quantity])</f>
        <v>0</v>
      </c>
      <c r="C5985" s="75" t="e">
        <f t="shared" si="187"/>
        <v>#DIV/0!</v>
      </c>
      <c r="D5985" s="74">
        <f>SUMIF([1]!Query1[Date],"="&amp;A5985,[1]!Query1[Trans_cnt])</f>
        <v>0</v>
      </c>
    </row>
    <row r="5986" spans="1:4" x14ac:dyDescent="0.25">
      <c r="A5986" s="8">
        <f t="shared" si="188"/>
        <v>50911</v>
      </c>
      <c r="B5986" s="74">
        <f>SUMIF([1]!Query1[Date],"="&amp;A5986,[1]!Query1[Quantity])</f>
        <v>0</v>
      </c>
      <c r="C5986" s="75" t="e">
        <f t="shared" si="187"/>
        <v>#DIV/0!</v>
      </c>
      <c r="D5986" s="74">
        <f>SUMIF([1]!Query1[Date],"="&amp;A5986,[1]!Query1[Trans_cnt])</f>
        <v>0</v>
      </c>
    </row>
    <row r="5987" spans="1:4" x14ac:dyDescent="0.25">
      <c r="A5987" s="8">
        <f t="shared" si="188"/>
        <v>50912</v>
      </c>
      <c r="B5987" s="74">
        <f>SUMIF([1]!Query1[Date],"="&amp;A5987,[1]!Query1[Quantity])</f>
        <v>0</v>
      </c>
      <c r="C5987" s="75" t="e">
        <f t="shared" si="187"/>
        <v>#DIV/0!</v>
      </c>
      <c r="D5987" s="74">
        <f>SUMIF([1]!Query1[Date],"="&amp;A5987,[1]!Query1[Trans_cnt])</f>
        <v>0</v>
      </c>
    </row>
    <row r="5988" spans="1:4" x14ac:dyDescent="0.25">
      <c r="A5988" s="8">
        <f t="shared" si="188"/>
        <v>50913</v>
      </c>
      <c r="B5988" s="74">
        <f>SUMIF([1]!Query1[Date],"="&amp;A5988,[1]!Query1[Quantity])</f>
        <v>0</v>
      </c>
      <c r="C5988" s="75" t="e">
        <f t="shared" si="187"/>
        <v>#DIV/0!</v>
      </c>
      <c r="D5988" s="74">
        <f>SUMIF([1]!Query1[Date],"="&amp;A5988,[1]!Query1[Trans_cnt])</f>
        <v>0</v>
      </c>
    </row>
    <row r="5989" spans="1:4" x14ac:dyDescent="0.25">
      <c r="A5989" s="8">
        <f t="shared" si="188"/>
        <v>50914</v>
      </c>
      <c r="B5989" s="74">
        <f>SUMIF([1]!Query1[Date],"="&amp;A5989,[1]!Query1[Quantity])</f>
        <v>0</v>
      </c>
      <c r="C5989" s="75" t="e">
        <f t="shared" si="187"/>
        <v>#DIV/0!</v>
      </c>
      <c r="D5989" s="74">
        <f>SUMIF([1]!Query1[Date],"="&amp;A5989,[1]!Query1[Trans_cnt])</f>
        <v>0</v>
      </c>
    </row>
    <row r="5990" spans="1:4" x14ac:dyDescent="0.25">
      <c r="A5990" s="8">
        <f t="shared" si="188"/>
        <v>50915</v>
      </c>
      <c r="B5990" s="74">
        <f>SUMIF([1]!Query1[Date],"="&amp;A5990,[1]!Query1[Quantity])</f>
        <v>0</v>
      </c>
      <c r="C5990" s="75" t="e">
        <f t="shared" si="187"/>
        <v>#DIV/0!</v>
      </c>
      <c r="D5990" s="74">
        <f>SUMIF([1]!Query1[Date],"="&amp;A5990,[1]!Query1[Trans_cnt])</f>
        <v>0</v>
      </c>
    </row>
    <row r="5991" spans="1:4" x14ac:dyDescent="0.25">
      <c r="A5991" s="8">
        <f t="shared" si="188"/>
        <v>50916</v>
      </c>
      <c r="B5991" s="74">
        <f>SUMIF([1]!Query1[Date],"="&amp;A5991,[1]!Query1[Quantity])</f>
        <v>0</v>
      </c>
      <c r="C5991" s="75" t="e">
        <f t="shared" si="187"/>
        <v>#DIV/0!</v>
      </c>
      <c r="D5991" s="74">
        <f>SUMIF([1]!Query1[Date],"="&amp;A5991,[1]!Query1[Trans_cnt])</f>
        <v>0</v>
      </c>
    </row>
    <row r="5992" spans="1:4" x14ac:dyDescent="0.25">
      <c r="A5992" s="8">
        <f t="shared" si="188"/>
        <v>50917</v>
      </c>
      <c r="B5992" s="74">
        <f>SUMIF([1]!Query1[Date],"="&amp;A5992,[1]!Query1[Quantity])</f>
        <v>0</v>
      </c>
      <c r="C5992" s="75" t="e">
        <f t="shared" si="187"/>
        <v>#DIV/0!</v>
      </c>
      <c r="D5992" s="74">
        <f>SUMIF([1]!Query1[Date],"="&amp;A5992,[1]!Query1[Trans_cnt])</f>
        <v>0</v>
      </c>
    </row>
    <row r="5993" spans="1:4" x14ac:dyDescent="0.25">
      <c r="A5993" s="8">
        <f t="shared" si="188"/>
        <v>50918</v>
      </c>
      <c r="B5993" s="74">
        <f>SUMIF([1]!Query1[Date],"="&amp;A5993,[1]!Query1[Quantity])</f>
        <v>0</v>
      </c>
      <c r="C5993" s="75" t="e">
        <f t="shared" si="187"/>
        <v>#DIV/0!</v>
      </c>
      <c r="D5993" s="74">
        <f>SUMIF([1]!Query1[Date],"="&amp;A5993,[1]!Query1[Trans_cnt])</f>
        <v>0</v>
      </c>
    </row>
    <row r="5994" spans="1:4" x14ac:dyDescent="0.25">
      <c r="A5994" s="8">
        <f t="shared" si="188"/>
        <v>50919</v>
      </c>
      <c r="B5994" s="74">
        <f>SUMIF([1]!Query1[Date],"="&amp;A5994,[1]!Query1[Quantity])</f>
        <v>0</v>
      </c>
      <c r="C5994" s="75" t="e">
        <f t="shared" si="187"/>
        <v>#DIV/0!</v>
      </c>
      <c r="D5994" s="74">
        <f>SUMIF([1]!Query1[Date],"="&amp;A5994,[1]!Query1[Trans_cnt])</f>
        <v>0</v>
      </c>
    </row>
    <row r="5995" spans="1:4" x14ac:dyDescent="0.25">
      <c r="A5995" s="8">
        <f t="shared" si="188"/>
        <v>50920</v>
      </c>
      <c r="B5995" s="74">
        <f>SUMIF([1]!Query1[Date],"="&amp;A5995,[1]!Query1[Quantity])</f>
        <v>0</v>
      </c>
      <c r="C5995" s="75" t="e">
        <f t="shared" si="187"/>
        <v>#DIV/0!</v>
      </c>
      <c r="D5995" s="74">
        <f>SUMIF([1]!Query1[Date],"="&amp;A5995,[1]!Query1[Trans_cnt])</f>
        <v>0</v>
      </c>
    </row>
    <row r="5996" spans="1:4" x14ac:dyDescent="0.25">
      <c r="A5996" s="8">
        <f t="shared" si="188"/>
        <v>50921</v>
      </c>
      <c r="B5996" s="74">
        <f>SUMIF([1]!Query1[Date],"="&amp;A5996,[1]!Query1[Quantity])</f>
        <v>0</v>
      </c>
      <c r="C5996" s="75" t="e">
        <f t="shared" si="187"/>
        <v>#DIV/0!</v>
      </c>
      <c r="D5996" s="74">
        <f>SUMIF([1]!Query1[Date],"="&amp;A5996,[1]!Query1[Trans_cnt])</f>
        <v>0</v>
      </c>
    </row>
    <row r="5997" spans="1:4" x14ac:dyDescent="0.25">
      <c r="A5997" s="8">
        <f t="shared" si="188"/>
        <v>50922</v>
      </c>
      <c r="B5997" s="74">
        <f>SUMIF([1]!Query1[Date],"="&amp;A5997,[1]!Query1[Quantity])</f>
        <v>0</v>
      </c>
      <c r="C5997" s="75" t="e">
        <f t="shared" si="187"/>
        <v>#DIV/0!</v>
      </c>
      <c r="D5997" s="74">
        <f>SUMIF([1]!Query1[Date],"="&amp;A5997,[1]!Query1[Trans_cnt])</f>
        <v>0</v>
      </c>
    </row>
    <row r="5998" spans="1:4" x14ac:dyDescent="0.25">
      <c r="A5998" s="8">
        <f t="shared" si="188"/>
        <v>50923</v>
      </c>
      <c r="B5998" s="74">
        <f>SUMIF([1]!Query1[Date],"="&amp;A5998,[1]!Query1[Quantity])</f>
        <v>0</v>
      </c>
      <c r="C5998" s="75" t="e">
        <f t="shared" si="187"/>
        <v>#DIV/0!</v>
      </c>
      <c r="D5998" s="74">
        <f>SUMIF([1]!Query1[Date],"="&amp;A5998,[1]!Query1[Trans_cnt])</f>
        <v>0</v>
      </c>
    </row>
    <row r="5999" spans="1:4" x14ac:dyDescent="0.25">
      <c r="A5999" s="8">
        <f t="shared" si="188"/>
        <v>50924</v>
      </c>
      <c r="B5999" s="74">
        <f>SUMIF([1]!Query1[Date],"="&amp;A5999,[1]!Query1[Quantity])</f>
        <v>0</v>
      </c>
      <c r="C5999" s="75" t="e">
        <f t="shared" si="187"/>
        <v>#DIV/0!</v>
      </c>
      <c r="D5999" s="74">
        <f>SUMIF([1]!Query1[Date],"="&amp;A5999,[1]!Query1[Trans_cnt])</f>
        <v>0</v>
      </c>
    </row>
    <row r="6000" spans="1:4" x14ac:dyDescent="0.25">
      <c r="A6000" s="8">
        <f t="shared" si="188"/>
        <v>50925</v>
      </c>
      <c r="B6000" s="74">
        <f>SUMIF([1]!Query1[Date],"="&amp;A6000,[1]!Query1[Quantity])</f>
        <v>0</v>
      </c>
      <c r="C6000" s="75" t="e">
        <f t="shared" si="187"/>
        <v>#DIV/0!</v>
      </c>
      <c r="D6000" s="74">
        <f>SUMIF([1]!Query1[Date],"="&amp;A6000,[1]!Query1[Trans_cnt])</f>
        <v>0</v>
      </c>
    </row>
    <row r="6001" spans="1:4" x14ac:dyDescent="0.25">
      <c r="A6001" s="8">
        <f t="shared" si="188"/>
        <v>50926</v>
      </c>
      <c r="B6001" s="74">
        <f>SUMIF([1]!Query1[Date],"="&amp;A6001,[1]!Query1[Quantity])</f>
        <v>0</v>
      </c>
      <c r="C6001" s="75" t="e">
        <f t="shared" si="187"/>
        <v>#DIV/0!</v>
      </c>
      <c r="D6001" s="74">
        <f>SUMIF([1]!Query1[Date],"="&amp;A6001,[1]!Query1[Trans_cnt])</f>
        <v>0</v>
      </c>
    </row>
    <row r="6002" spans="1:4" x14ac:dyDescent="0.25">
      <c r="A6002" s="8">
        <f t="shared" si="188"/>
        <v>50927</v>
      </c>
      <c r="B6002" s="74">
        <f>SUMIF([1]!Query1[Date],"="&amp;A6002,[1]!Query1[Quantity])</f>
        <v>0</v>
      </c>
      <c r="C6002" s="75" t="e">
        <f t="shared" si="187"/>
        <v>#DIV/0!</v>
      </c>
      <c r="D6002" s="74">
        <f>SUMIF([1]!Query1[Date],"="&amp;A6002,[1]!Query1[Trans_cnt])</f>
        <v>0</v>
      </c>
    </row>
    <row r="6003" spans="1:4" x14ac:dyDescent="0.25">
      <c r="A6003" s="8">
        <f t="shared" si="188"/>
        <v>50928</v>
      </c>
      <c r="B6003" s="74">
        <f>SUMIF([1]!Query1[Date],"="&amp;A6003,[1]!Query1[Quantity])</f>
        <v>0</v>
      </c>
      <c r="C6003" s="75" t="e">
        <f t="shared" si="187"/>
        <v>#DIV/0!</v>
      </c>
      <c r="D6003" s="74">
        <f>SUMIF([1]!Query1[Date],"="&amp;A6003,[1]!Query1[Trans_cnt])</f>
        <v>0</v>
      </c>
    </row>
    <row r="6004" spans="1:4" x14ac:dyDescent="0.25">
      <c r="A6004" s="8">
        <f t="shared" si="188"/>
        <v>50929</v>
      </c>
      <c r="B6004" s="74">
        <f>SUMIF([1]!Query1[Date],"="&amp;A6004,[1]!Query1[Quantity])</f>
        <v>0</v>
      </c>
      <c r="C6004" s="75" t="e">
        <f t="shared" si="187"/>
        <v>#DIV/0!</v>
      </c>
      <c r="D6004" s="74">
        <f>SUMIF([1]!Query1[Date],"="&amp;A6004,[1]!Query1[Trans_cnt])</f>
        <v>0</v>
      </c>
    </row>
    <row r="6005" spans="1:4" x14ac:dyDescent="0.25">
      <c r="A6005" s="8">
        <f t="shared" si="188"/>
        <v>50930</v>
      </c>
      <c r="B6005" s="74">
        <f>SUMIF([1]!Query1[Date],"="&amp;A6005,[1]!Query1[Quantity])</f>
        <v>0</v>
      </c>
      <c r="C6005" s="75" t="e">
        <f t="shared" si="187"/>
        <v>#DIV/0!</v>
      </c>
      <c r="D6005" s="74">
        <f>SUMIF([1]!Query1[Date],"="&amp;A6005,[1]!Query1[Trans_cnt])</f>
        <v>0</v>
      </c>
    </row>
    <row r="6006" spans="1:4" x14ac:dyDescent="0.25">
      <c r="A6006" s="8">
        <f t="shared" si="188"/>
        <v>50931</v>
      </c>
      <c r="B6006" s="74">
        <f>SUMIF([1]!Query1[Date],"="&amp;A6006,[1]!Query1[Quantity])</f>
        <v>0</v>
      </c>
      <c r="C6006" s="75" t="e">
        <f t="shared" si="187"/>
        <v>#DIV/0!</v>
      </c>
      <c r="D6006" s="74">
        <f>SUMIF([1]!Query1[Date],"="&amp;A6006,[1]!Query1[Trans_cnt])</f>
        <v>0</v>
      </c>
    </row>
    <row r="6007" spans="1:4" x14ac:dyDescent="0.25">
      <c r="A6007" s="8">
        <f t="shared" si="188"/>
        <v>50932</v>
      </c>
      <c r="B6007" s="74">
        <f>SUMIF([1]!Query1[Date],"="&amp;A6007,[1]!Query1[Quantity])</f>
        <v>0</v>
      </c>
      <c r="C6007" s="75" t="e">
        <f t="shared" si="187"/>
        <v>#DIV/0!</v>
      </c>
      <c r="D6007" s="74">
        <f>SUMIF([1]!Query1[Date],"="&amp;A6007,[1]!Query1[Trans_cnt])</f>
        <v>0</v>
      </c>
    </row>
    <row r="6008" spans="1:4" x14ac:dyDescent="0.25">
      <c r="A6008" s="8">
        <f t="shared" si="188"/>
        <v>50933</v>
      </c>
      <c r="B6008" s="74">
        <f>SUMIF([1]!Query1[Date],"="&amp;A6008,[1]!Query1[Quantity])</f>
        <v>0</v>
      </c>
      <c r="C6008" s="75" t="e">
        <f t="shared" si="187"/>
        <v>#DIV/0!</v>
      </c>
      <c r="D6008" s="74">
        <f>SUMIF([1]!Query1[Date],"="&amp;A6008,[1]!Query1[Trans_cnt])</f>
        <v>0</v>
      </c>
    </row>
    <row r="6009" spans="1:4" x14ac:dyDescent="0.25">
      <c r="A6009" s="8">
        <f t="shared" si="188"/>
        <v>50934</v>
      </c>
      <c r="B6009" s="74">
        <f>SUMIF([1]!Query1[Date],"="&amp;A6009,[1]!Query1[Quantity])</f>
        <v>0</v>
      </c>
      <c r="C6009" s="75" t="e">
        <f t="shared" si="187"/>
        <v>#DIV/0!</v>
      </c>
      <c r="D6009" s="74">
        <f>SUMIF([1]!Query1[Date],"="&amp;A6009,[1]!Query1[Trans_cnt])</f>
        <v>0</v>
      </c>
    </row>
    <row r="6010" spans="1:4" x14ac:dyDescent="0.25">
      <c r="A6010" s="8">
        <f t="shared" si="188"/>
        <v>50935</v>
      </c>
      <c r="B6010" s="74">
        <f>SUMIF([1]!Query1[Date],"="&amp;A6010,[1]!Query1[Quantity])</f>
        <v>0</v>
      </c>
      <c r="C6010" s="75" t="e">
        <f t="shared" si="187"/>
        <v>#DIV/0!</v>
      </c>
      <c r="D6010" s="74">
        <f>SUMIF([1]!Query1[Date],"="&amp;A6010,[1]!Query1[Trans_cnt])</f>
        <v>0</v>
      </c>
    </row>
    <row r="6011" spans="1:4" x14ac:dyDescent="0.25">
      <c r="A6011" s="8">
        <f t="shared" si="188"/>
        <v>50936</v>
      </c>
      <c r="B6011" s="74">
        <f>SUMIF([1]!Query1[Date],"="&amp;A6011,[1]!Query1[Quantity])</f>
        <v>0</v>
      </c>
      <c r="C6011" s="75" t="e">
        <f t="shared" si="187"/>
        <v>#DIV/0!</v>
      </c>
      <c r="D6011" s="74">
        <f>SUMIF([1]!Query1[Date],"="&amp;A6011,[1]!Query1[Trans_cnt])</f>
        <v>0</v>
      </c>
    </row>
    <row r="6012" spans="1:4" x14ac:dyDescent="0.25">
      <c r="A6012" s="8">
        <f t="shared" si="188"/>
        <v>50937</v>
      </c>
      <c r="B6012" s="74">
        <f>SUMIF([1]!Query1[Date],"="&amp;A6012,[1]!Query1[Quantity])</f>
        <v>0</v>
      </c>
      <c r="C6012" s="75" t="e">
        <f t="shared" si="187"/>
        <v>#DIV/0!</v>
      </c>
      <c r="D6012" s="74">
        <f>SUMIF([1]!Query1[Date],"="&amp;A6012,[1]!Query1[Trans_cnt])</f>
        <v>0</v>
      </c>
    </row>
    <row r="6013" spans="1:4" x14ac:dyDescent="0.25">
      <c r="A6013" s="8">
        <f t="shared" si="188"/>
        <v>50938</v>
      </c>
      <c r="B6013" s="74">
        <f>SUMIF([1]!Query1[Date],"="&amp;A6013,[1]!Query1[Quantity])</f>
        <v>0</v>
      </c>
      <c r="C6013" s="75" t="e">
        <f t="shared" si="187"/>
        <v>#DIV/0!</v>
      </c>
      <c r="D6013" s="74">
        <f>SUMIF([1]!Query1[Date],"="&amp;A6013,[1]!Query1[Trans_cnt])</f>
        <v>0</v>
      </c>
    </row>
    <row r="6014" spans="1:4" x14ac:dyDescent="0.25">
      <c r="A6014" s="8">
        <f t="shared" si="188"/>
        <v>50939</v>
      </c>
      <c r="B6014" s="74">
        <f>SUMIF([1]!Query1[Date],"="&amp;A6014,[1]!Query1[Quantity])</f>
        <v>0</v>
      </c>
      <c r="C6014" s="75" t="e">
        <f t="shared" si="187"/>
        <v>#DIV/0!</v>
      </c>
      <c r="D6014" s="74">
        <f>SUMIF([1]!Query1[Date],"="&amp;A6014,[1]!Query1[Trans_cnt])</f>
        <v>0</v>
      </c>
    </row>
    <row r="6015" spans="1:4" x14ac:dyDescent="0.25">
      <c r="A6015" s="8">
        <f t="shared" si="188"/>
        <v>50940</v>
      </c>
      <c r="B6015" s="74">
        <f>SUMIF([1]!Query1[Date],"="&amp;A6015,[1]!Query1[Quantity])</f>
        <v>0</v>
      </c>
      <c r="C6015" s="75" t="e">
        <f t="shared" si="187"/>
        <v>#DIV/0!</v>
      </c>
      <c r="D6015" s="74">
        <f>SUMIF([1]!Query1[Date],"="&amp;A6015,[1]!Query1[Trans_cnt])</f>
        <v>0</v>
      </c>
    </row>
    <row r="6016" spans="1:4" x14ac:dyDescent="0.25">
      <c r="A6016" s="8">
        <f t="shared" si="188"/>
        <v>50941</v>
      </c>
      <c r="B6016" s="74">
        <f>SUMIF([1]!Query1[Date],"="&amp;A6016,[1]!Query1[Quantity])</f>
        <v>0</v>
      </c>
      <c r="C6016" s="75" t="e">
        <f t="shared" si="187"/>
        <v>#DIV/0!</v>
      </c>
      <c r="D6016" s="74">
        <f>SUMIF([1]!Query1[Date],"="&amp;A6016,[1]!Query1[Trans_cnt])</f>
        <v>0</v>
      </c>
    </row>
    <row r="6017" spans="1:4" x14ac:dyDescent="0.25">
      <c r="A6017" s="8">
        <f t="shared" si="188"/>
        <v>50942</v>
      </c>
      <c r="B6017" s="74">
        <f>SUMIF([1]!Query1[Date],"="&amp;A6017,[1]!Query1[Quantity])</f>
        <v>0</v>
      </c>
      <c r="C6017" s="75" t="e">
        <f t="shared" si="187"/>
        <v>#DIV/0!</v>
      </c>
      <c r="D6017" s="74">
        <f>SUMIF([1]!Query1[Date],"="&amp;A6017,[1]!Query1[Trans_cnt])</f>
        <v>0</v>
      </c>
    </row>
    <row r="6018" spans="1:4" x14ac:dyDescent="0.25">
      <c r="A6018" s="8">
        <f t="shared" si="188"/>
        <v>50943</v>
      </c>
      <c r="B6018" s="74">
        <f>SUMIF([1]!Query1[Date],"="&amp;A6018,[1]!Query1[Quantity])</f>
        <v>0</v>
      </c>
      <c r="C6018" s="75" t="e">
        <f t="shared" si="187"/>
        <v>#DIV/0!</v>
      </c>
      <c r="D6018" s="74">
        <f>SUMIF([1]!Query1[Date],"="&amp;A6018,[1]!Query1[Trans_cnt])</f>
        <v>0</v>
      </c>
    </row>
    <row r="6019" spans="1:4" x14ac:dyDescent="0.25">
      <c r="A6019" s="8">
        <f t="shared" si="188"/>
        <v>50944</v>
      </c>
      <c r="B6019" s="74">
        <f>SUMIF([1]!Query1[Date],"="&amp;A6019,[1]!Query1[Quantity])</f>
        <v>0</v>
      </c>
      <c r="C6019" s="75" t="e">
        <f t="shared" ref="C6019:C6082" si="189">B6019/D6019</f>
        <v>#DIV/0!</v>
      </c>
      <c r="D6019" s="74">
        <f>SUMIF([1]!Query1[Date],"="&amp;A6019,[1]!Query1[Trans_cnt])</f>
        <v>0</v>
      </c>
    </row>
    <row r="6020" spans="1:4" x14ac:dyDescent="0.25">
      <c r="A6020" s="8">
        <f t="shared" si="188"/>
        <v>50945</v>
      </c>
      <c r="B6020" s="74">
        <f>SUMIF([1]!Query1[Date],"="&amp;A6020,[1]!Query1[Quantity])</f>
        <v>0</v>
      </c>
      <c r="C6020" s="75" t="e">
        <f t="shared" si="189"/>
        <v>#DIV/0!</v>
      </c>
      <c r="D6020" s="74">
        <f>SUMIF([1]!Query1[Date],"="&amp;A6020,[1]!Query1[Trans_cnt])</f>
        <v>0</v>
      </c>
    </row>
    <row r="6021" spans="1:4" x14ac:dyDescent="0.25">
      <c r="A6021" s="8">
        <f t="shared" si="188"/>
        <v>50946</v>
      </c>
      <c r="B6021" s="74">
        <f>SUMIF([1]!Query1[Date],"="&amp;A6021,[1]!Query1[Quantity])</f>
        <v>0</v>
      </c>
      <c r="C6021" s="75" t="e">
        <f t="shared" si="189"/>
        <v>#DIV/0!</v>
      </c>
      <c r="D6021" s="74">
        <f>SUMIF([1]!Query1[Date],"="&amp;A6021,[1]!Query1[Trans_cnt])</f>
        <v>0</v>
      </c>
    </row>
    <row r="6022" spans="1:4" x14ac:dyDescent="0.25">
      <c r="A6022" s="8">
        <f t="shared" si="188"/>
        <v>50947</v>
      </c>
      <c r="B6022" s="74">
        <f>SUMIF([1]!Query1[Date],"="&amp;A6022,[1]!Query1[Quantity])</f>
        <v>0</v>
      </c>
      <c r="C6022" s="75" t="e">
        <f t="shared" si="189"/>
        <v>#DIV/0!</v>
      </c>
      <c r="D6022" s="74">
        <f>SUMIF([1]!Query1[Date],"="&amp;A6022,[1]!Query1[Trans_cnt])</f>
        <v>0</v>
      </c>
    </row>
    <row r="6023" spans="1:4" x14ac:dyDescent="0.25">
      <c r="A6023" s="8">
        <f t="shared" si="188"/>
        <v>50948</v>
      </c>
      <c r="B6023" s="74">
        <f>SUMIF([1]!Query1[Date],"="&amp;A6023,[1]!Query1[Quantity])</f>
        <v>0</v>
      </c>
      <c r="C6023" s="75" t="e">
        <f t="shared" si="189"/>
        <v>#DIV/0!</v>
      </c>
      <c r="D6023" s="74">
        <f>SUMIF([1]!Query1[Date],"="&amp;A6023,[1]!Query1[Trans_cnt])</f>
        <v>0</v>
      </c>
    </row>
    <row r="6024" spans="1:4" x14ac:dyDescent="0.25">
      <c r="A6024" s="8">
        <f t="shared" si="188"/>
        <v>50949</v>
      </c>
      <c r="B6024" s="74">
        <f>SUMIF([1]!Query1[Date],"="&amp;A6024,[1]!Query1[Quantity])</f>
        <v>0</v>
      </c>
      <c r="C6024" s="75" t="e">
        <f t="shared" si="189"/>
        <v>#DIV/0!</v>
      </c>
      <c r="D6024" s="74">
        <f>SUMIF([1]!Query1[Date],"="&amp;A6024,[1]!Query1[Trans_cnt])</f>
        <v>0</v>
      </c>
    </row>
    <row r="6025" spans="1:4" x14ac:dyDescent="0.25">
      <c r="A6025" s="8">
        <f t="shared" si="188"/>
        <v>50950</v>
      </c>
      <c r="B6025" s="74">
        <f>SUMIF([1]!Query1[Date],"="&amp;A6025,[1]!Query1[Quantity])</f>
        <v>0</v>
      </c>
      <c r="C6025" s="75" t="e">
        <f t="shared" si="189"/>
        <v>#DIV/0!</v>
      </c>
      <c r="D6025" s="74">
        <f>SUMIF([1]!Query1[Date],"="&amp;A6025,[1]!Query1[Trans_cnt])</f>
        <v>0</v>
      </c>
    </row>
    <row r="6026" spans="1:4" x14ac:dyDescent="0.25">
      <c r="A6026" s="8">
        <f t="shared" si="188"/>
        <v>50951</v>
      </c>
      <c r="B6026" s="74">
        <f>SUMIF([1]!Query1[Date],"="&amp;A6026,[1]!Query1[Quantity])</f>
        <v>0</v>
      </c>
      <c r="C6026" s="75" t="e">
        <f t="shared" si="189"/>
        <v>#DIV/0!</v>
      </c>
      <c r="D6026" s="74">
        <f>SUMIF([1]!Query1[Date],"="&amp;A6026,[1]!Query1[Trans_cnt])</f>
        <v>0</v>
      </c>
    </row>
    <row r="6027" spans="1:4" x14ac:dyDescent="0.25">
      <c r="A6027" s="8">
        <f t="shared" si="188"/>
        <v>50952</v>
      </c>
      <c r="B6027" s="74">
        <f>SUMIF([1]!Query1[Date],"="&amp;A6027,[1]!Query1[Quantity])</f>
        <v>0</v>
      </c>
      <c r="C6027" s="75" t="e">
        <f t="shared" si="189"/>
        <v>#DIV/0!</v>
      </c>
      <c r="D6027" s="74">
        <f>SUMIF([1]!Query1[Date],"="&amp;A6027,[1]!Query1[Trans_cnt])</f>
        <v>0</v>
      </c>
    </row>
    <row r="6028" spans="1:4" x14ac:dyDescent="0.25">
      <c r="A6028" s="8">
        <f t="shared" si="188"/>
        <v>50953</v>
      </c>
      <c r="B6028" s="74">
        <f>SUMIF([1]!Query1[Date],"="&amp;A6028,[1]!Query1[Quantity])</f>
        <v>0</v>
      </c>
      <c r="C6028" s="75" t="e">
        <f t="shared" si="189"/>
        <v>#DIV/0!</v>
      </c>
      <c r="D6028" s="74">
        <f>SUMIF([1]!Query1[Date],"="&amp;A6028,[1]!Query1[Trans_cnt])</f>
        <v>0</v>
      </c>
    </row>
    <row r="6029" spans="1:4" x14ac:dyDescent="0.25">
      <c r="A6029" s="8">
        <f t="shared" si="188"/>
        <v>50954</v>
      </c>
      <c r="B6029" s="74">
        <f>SUMIF([1]!Query1[Date],"="&amp;A6029,[1]!Query1[Quantity])</f>
        <v>0</v>
      </c>
      <c r="C6029" s="75" t="e">
        <f t="shared" si="189"/>
        <v>#DIV/0!</v>
      </c>
      <c r="D6029" s="74">
        <f>SUMIF([1]!Query1[Date],"="&amp;A6029,[1]!Query1[Trans_cnt])</f>
        <v>0</v>
      </c>
    </row>
    <row r="6030" spans="1:4" x14ac:dyDescent="0.25">
      <c r="A6030" s="8">
        <f t="shared" si="188"/>
        <v>50955</v>
      </c>
      <c r="B6030" s="74">
        <f>SUMIF([1]!Query1[Date],"="&amp;A6030,[1]!Query1[Quantity])</f>
        <v>0</v>
      </c>
      <c r="C6030" s="75" t="e">
        <f t="shared" si="189"/>
        <v>#DIV/0!</v>
      </c>
      <c r="D6030" s="74">
        <f>SUMIF([1]!Query1[Date],"="&amp;A6030,[1]!Query1[Trans_cnt])</f>
        <v>0</v>
      </c>
    </row>
    <row r="6031" spans="1:4" x14ac:dyDescent="0.25">
      <c r="A6031" s="8">
        <f t="shared" si="188"/>
        <v>50956</v>
      </c>
      <c r="B6031" s="74">
        <f>SUMIF([1]!Query1[Date],"="&amp;A6031,[1]!Query1[Quantity])</f>
        <v>0</v>
      </c>
      <c r="C6031" s="75" t="e">
        <f t="shared" si="189"/>
        <v>#DIV/0!</v>
      </c>
      <c r="D6031" s="74">
        <f>SUMIF([1]!Query1[Date],"="&amp;A6031,[1]!Query1[Trans_cnt])</f>
        <v>0</v>
      </c>
    </row>
    <row r="6032" spans="1:4" x14ac:dyDescent="0.25">
      <c r="A6032" s="8">
        <f t="shared" si="188"/>
        <v>50957</v>
      </c>
      <c r="B6032" s="74">
        <f>SUMIF([1]!Query1[Date],"="&amp;A6032,[1]!Query1[Quantity])</f>
        <v>0</v>
      </c>
      <c r="C6032" s="75" t="e">
        <f t="shared" si="189"/>
        <v>#DIV/0!</v>
      </c>
      <c r="D6032" s="74">
        <f>SUMIF([1]!Query1[Date],"="&amp;A6032,[1]!Query1[Trans_cnt])</f>
        <v>0</v>
      </c>
    </row>
    <row r="6033" spans="1:4" x14ac:dyDescent="0.25">
      <c r="A6033" s="8">
        <f t="shared" si="188"/>
        <v>50958</v>
      </c>
      <c r="B6033" s="74">
        <f>SUMIF([1]!Query1[Date],"="&amp;A6033,[1]!Query1[Quantity])</f>
        <v>0</v>
      </c>
      <c r="C6033" s="75" t="e">
        <f t="shared" si="189"/>
        <v>#DIV/0!</v>
      </c>
      <c r="D6033" s="74">
        <f>SUMIF([1]!Query1[Date],"="&amp;A6033,[1]!Query1[Trans_cnt])</f>
        <v>0</v>
      </c>
    </row>
    <row r="6034" spans="1:4" x14ac:dyDescent="0.25">
      <c r="A6034" s="8">
        <f t="shared" si="188"/>
        <v>50959</v>
      </c>
      <c r="B6034" s="74">
        <f>SUMIF([1]!Query1[Date],"="&amp;A6034,[1]!Query1[Quantity])</f>
        <v>0</v>
      </c>
      <c r="C6034" s="75" t="e">
        <f t="shared" si="189"/>
        <v>#DIV/0!</v>
      </c>
      <c r="D6034" s="74">
        <f>SUMIF([1]!Query1[Date],"="&amp;A6034,[1]!Query1[Trans_cnt])</f>
        <v>0</v>
      </c>
    </row>
    <row r="6035" spans="1:4" x14ac:dyDescent="0.25">
      <c r="A6035" s="8">
        <f t="shared" si="188"/>
        <v>50960</v>
      </c>
      <c r="B6035" s="74">
        <f>SUMIF([1]!Query1[Date],"="&amp;A6035,[1]!Query1[Quantity])</f>
        <v>0</v>
      </c>
      <c r="C6035" s="75" t="e">
        <f t="shared" si="189"/>
        <v>#DIV/0!</v>
      </c>
      <c r="D6035" s="74">
        <f>SUMIF([1]!Query1[Date],"="&amp;A6035,[1]!Query1[Trans_cnt])</f>
        <v>0</v>
      </c>
    </row>
    <row r="6036" spans="1:4" x14ac:dyDescent="0.25">
      <c r="A6036" s="8">
        <f t="shared" si="188"/>
        <v>50961</v>
      </c>
      <c r="B6036" s="74">
        <f>SUMIF([1]!Query1[Date],"="&amp;A6036,[1]!Query1[Quantity])</f>
        <v>0</v>
      </c>
      <c r="C6036" s="75" t="e">
        <f t="shared" si="189"/>
        <v>#DIV/0!</v>
      </c>
      <c r="D6036" s="74">
        <f>SUMIF([1]!Query1[Date],"="&amp;A6036,[1]!Query1[Trans_cnt])</f>
        <v>0</v>
      </c>
    </row>
    <row r="6037" spans="1:4" x14ac:dyDescent="0.25">
      <c r="A6037" s="8">
        <f t="shared" si="188"/>
        <v>50962</v>
      </c>
      <c r="B6037" s="74">
        <f>SUMIF([1]!Query1[Date],"="&amp;A6037,[1]!Query1[Quantity])</f>
        <v>0</v>
      </c>
      <c r="C6037" s="75" t="e">
        <f t="shared" si="189"/>
        <v>#DIV/0!</v>
      </c>
      <c r="D6037" s="74">
        <f>SUMIF([1]!Query1[Date],"="&amp;A6037,[1]!Query1[Trans_cnt])</f>
        <v>0</v>
      </c>
    </row>
    <row r="6038" spans="1:4" x14ac:dyDescent="0.25">
      <c r="A6038" s="8">
        <f t="shared" si="188"/>
        <v>50963</v>
      </c>
      <c r="B6038" s="74">
        <f>SUMIF([1]!Query1[Date],"="&amp;A6038,[1]!Query1[Quantity])</f>
        <v>0</v>
      </c>
      <c r="C6038" s="75" t="e">
        <f t="shared" si="189"/>
        <v>#DIV/0!</v>
      </c>
      <c r="D6038" s="74">
        <f>SUMIF([1]!Query1[Date],"="&amp;A6038,[1]!Query1[Trans_cnt])</f>
        <v>0</v>
      </c>
    </row>
    <row r="6039" spans="1:4" x14ac:dyDescent="0.25">
      <c r="A6039" s="8">
        <f t="shared" ref="A6039:A6102" si="190">A6038+1</f>
        <v>50964</v>
      </c>
      <c r="B6039" s="74">
        <f>SUMIF([1]!Query1[Date],"="&amp;A6039,[1]!Query1[Quantity])</f>
        <v>0</v>
      </c>
      <c r="C6039" s="75" t="e">
        <f t="shared" si="189"/>
        <v>#DIV/0!</v>
      </c>
      <c r="D6039" s="74">
        <f>SUMIF([1]!Query1[Date],"="&amp;A6039,[1]!Query1[Trans_cnt])</f>
        <v>0</v>
      </c>
    </row>
    <row r="6040" spans="1:4" x14ac:dyDescent="0.25">
      <c r="A6040" s="8">
        <f t="shared" si="190"/>
        <v>50965</v>
      </c>
      <c r="B6040" s="74">
        <f>SUMIF([1]!Query1[Date],"="&amp;A6040,[1]!Query1[Quantity])</f>
        <v>0</v>
      </c>
      <c r="C6040" s="75" t="e">
        <f t="shared" si="189"/>
        <v>#DIV/0!</v>
      </c>
      <c r="D6040" s="74">
        <f>SUMIF([1]!Query1[Date],"="&amp;A6040,[1]!Query1[Trans_cnt])</f>
        <v>0</v>
      </c>
    </row>
    <row r="6041" spans="1:4" x14ac:dyDescent="0.25">
      <c r="A6041" s="8">
        <f t="shared" si="190"/>
        <v>50966</v>
      </c>
      <c r="B6041" s="74">
        <f>SUMIF([1]!Query1[Date],"="&amp;A6041,[1]!Query1[Quantity])</f>
        <v>0</v>
      </c>
      <c r="C6041" s="75" t="e">
        <f t="shared" si="189"/>
        <v>#DIV/0!</v>
      </c>
      <c r="D6041" s="74">
        <f>SUMIF([1]!Query1[Date],"="&amp;A6041,[1]!Query1[Trans_cnt])</f>
        <v>0</v>
      </c>
    </row>
    <row r="6042" spans="1:4" x14ac:dyDescent="0.25">
      <c r="A6042" s="8">
        <f t="shared" si="190"/>
        <v>50967</v>
      </c>
      <c r="B6042" s="74">
        <f>SUMIF([1]!Query1[Date],"="&amp;A6042,[1]!Query1[Quantity])</f>
        <v>0</v>
      </c>
      <c r="C6042" s="75" t="e">
        <f t="shared" si="189"/>
        <v>#DIV/0!</v>
      </c>
      <c r="D6042" s="74">
        <f>SUMIF([1]!Query1[Date],"="&amp;A6042,[1]!Query1[Trans_cnt])</f>
        <v>0</v>
      </c>
    </row>
    <row r="6043" spans="1:4" x14ac:dyDescent="0.25">
      <c r="A6043" s="8">
        <f t="shared" si="190"/>
        <v>50968</v>
      </c>
      <c r="B6043" s="74">
        <f>SUMIF([1]!Query1[Date],"="&amp;A6043,[1]!Query1[Quantity])</f>
        <v>0</v>
      </c>
      <c r="C6043" s="75" t="e">
        <f t="shared" si="189"/>
        <v>#DIV/0!</v>
      </c>
      <c r="D6043" s="74">
        <f>SUMIF([1]!Query1[Date],"="&amp;A6043,[1]!Query1[Trans_cnt])</f>
        <v>0</v>
      </c>
    </row>
    <row r="6044" spans="1:4" x14ac:dyDescent="0.25">
      <c r="A6044" s="8">
        <f t="shared" si="190"/>
        <v>50969</v>
      </c>
      <c r="B6044" s="74">
        <f>SUMIF([1]!Query1[Date],"="&amp;A6044,[1]!Query1[Quantity])</f>
        <v>0</v>
      </c>
      <c r="C6044" s="75" t="e">
        <f t="shared" si="189"/>
        <v>#DIV/0!</v>
      </c>
      <c r="D6044" s="74">
        <f>SUMIF([1]!Query1[Date],"="&amp;A6044,[1]!Query1[Trans_cnt])</f>
        <v>0</v>
      </c>
    </row>
    <row r="6045" spans="1:4" x14ac:dyDescent="0.25">
      <c r="A6045" s="8">
        <f t="shared" si="190"/>
        <v>50970</v>
      </c>
      <c r="B6045" s="74">
        <f>SUMIF([1]!Query1[Date],"="&amp;A6045,[1]!Query1[Quantity])</f>
        <v>0</v>
      </c>
      <c r="C6045" s="75" t="e">
        <f t="shared" si="189"/>
        <v>#DIV/0!</v>
      </c>
      <c r="D6045" s="74">
        <f>SUMIF([1]!Query1[Date],"="&amp;A6045,[1]!Query1[Trans_cnt])</f>
        <v>0</v>
      </c>
    </row>
    <row r="6046" spans="1:4" x14ac:dyDescent="0.25">
      <c r="A6046" s="8">
        <f t="shared" si="190"/>
        <v>50971</v>
      </c>
      <c r="B6046" s="74">
        <f>SUMIF([1]!Query1[Date],"="&amp;A6046,[1]!Query1[Quantity])</f>
        <v>0</v>
      </c>
      <c r="C6046" s="75" t="e">
        <f t="shared" si="189"/>
        <v>#DIV/0!</v>
      </c>
      <c r="D6046" s="74">
        <f>SUMIF([1]!Query1[Date],"="&amp;A6046,[1]!Query1[Trans_cnt])</f>
        <v>0</v>
      </c>
    </row>
    <row r="6047" spans="1:4" x14ac:dyDescent="0.25">
      <c r="A6047" s="8">
        <f t="shared" si="190"/>
        <v>50972</v>
      </c>
      <c r="B6047" s="74">
        <f>SUMIF([1]!Query1[Date],"="&amp;A6047,[1]!Query1[Quantity])</f>
        <v>0</v>
      </c>
      <c r="C6047" s="75" t="e">
        <f t="shared" si="189"/>
        <v>#DIV/0!</v>
      </c>
      <c r="D6047" s="74">
        <f>SUMIF([1]!Query1[Date],"="&amp;A6047,[1]!Query1[Trans_cnt])</f>
        <v>0</v>
      </c>
    </row>
    <row r="6048" spans="1:4" x14ac:dyDescent="0.25">
      <c r="A6048" s="8">
        <f t="shared" si="190"/>
        <v>50973</v>
      </c>
      <c r="B6048" s="74">
        <f>SUMIF([1]!Query1[Date],"="&amp;A6048,[1]!Query1[Quantity])</f>
        <v>0</v>
      </c>
      <c r="C6048" s="75" t="e">
        <f t="shared" si="189"/>
        <v>#DIV/0!</v>
      </c>
      <c r="D6048" s="74">
        <f>SUMIF([1]!Query1[Date],"="&amp;A6048,[1]!Query1[Trans_cnt])</f>
        <v>0</v>
      </c>
    </row>
    <row r="6049" spans="1:4" x14ac:dyDescent="0.25">
      <c r="A6049" s="8">
        <f t="shared" si="190"/>
        <v>50974</v>
      </c>
      <c r="B6049" s="74">
        <f>SUMIF([1]!Query1[Date],"="&amp;A6049,[1]!Query1[Quantity])</f>
        <v>0</v>
      </c>
      <c r="C6049" s="75" t="e">
        <f t="shared" si="189"/>
        <v>#DIV/0!</v>
      </c>
      <c r="D6049" s="74">
        <f>SUMIF([1]!Query1[Date],"="&amp;A6049,[1]!Query1[Trans_cnt])</f>
        <v>0</v>
      </c>
    </row>
    <row r="6050" spans="1:4" x14ac:dyDescent="0.25">
      <c r="A6050" s="8">
        <f t="shared" si="190"/>
        <v>50975</v>
      </c>
      <c r="B6050" s="74">
        <f>SUMIF([1]!Query1[Date],"="&amp;A6050,[1]!Query1[Quantity])</f>
        <v>0</v>
      </c>
      <c r="C6050" s="75" t="e">
        <f t="shared" si="189"/>
        <v>#DIV/0!</v>
      </c>
      <c r="D6050" s="74">
        <f>SUMIF([1]!Query1[Date],"="&amp;A6050,[1]!Query1[Trans_cnt])</f>
        <v>0</v>
      </c>
    </row>
    <row r="6051" spans="1:4" x14ac:dyDescent="0.25">
      <c r="A6051" s="8">
        <f t="shared" si="190"/>
        <v>50976</v>
      </c>
      <c r="B6051" s="74">
        <f>SUMIF([1]!Query1[Date],"="&amp;A6051,[1]!Query1[Quantity])</f>
        <v>0</v>
      </c>
      <c r="C6051" s="75" t="e">
        <f t="shared" si="189"/>
        <v>#DIV/0!</v>
      </c>
      <c r="D6051" s="74">
        <f>SUMIF([1]!Query1[Date],"="&amp;A6051,[1]!Query1[Trans_cnt])</f>
        <v>0</v>
      </c>
    </row>
    <row r="6052" spans="1:4" x14ac:dyDescent="0.25">
      <c r="A6052" s="8">
        <f t="shared" si="190"/>
        <v>50977</v>
      </c>
      <c r="B6052" s="74">
        <f>SUMIF([1]!Query1[Date],"="&amp;A6052,[1]!Query1[Quantity])</f>
        <v>0</v>
      </c>
      <c r="C6052" s="75" t="e">
        <f t="shared" si="189"/>
        <v>#DIV/0!</v>
      </c>
      <c r="D6052" s="74">
        <f>SUMIF([1]!Query1[Date],"="&amp;A6052,[1]!Query1[Trans_cnt])</f>
        <v>0</v>
      </c>
    </row>
    <row r="6053" spans="1:4" x14ac:dyDescent="0.25">
      <c r="A6053" s="8">
        <f t="shared" si="190"/>
        <v>50978</v>
      </c>
      <c r="B6053" s="74">
        <f>SUMIF([1]!Query1[Date],"="&amp;A6053,[1]!Query1[Quantity])</f>
        <v>0</v>
      </c>
      <c r="C6053" s="75" t="e">
        <f t="shared" si="189"/>
        <v>#DIV/0!</v>
      </c>
      <c r="D6053" s="74">
        <f>SUMIF([1]!Query1[Date],"="&amp;A6053,[1]!Query1[Trans_cnt])</f>
        <v>0</v>
      </c>
    </row>
    <row r="6054" spans="1:4" x14ac:dyDescent="0.25">
      <c r="A6054" s="8">
        <f t="shared" si="190"/>
        <v>50979</v>
      </c>
      <c r="B6054" s="74">
        <f>SUMIF([1]!Query1[Date],"="&amp;A6054,[1]!Query1[Quantity])</f>
        <v>0</v>
      </c>
      <c r="C6054" s="75" t="e">
        <f t="shared" si="189"/>
        <v>#DIV/0!</v>
      </c>
      <c r="D6054" s="74">
        <f>SUMIF([1]!Query1[Date],"="&amp;A6054,[1]!Query1[Trans_cnt])</f>
        <v>0</v>
      </c>
    </row>
    <row r="6055" spans="1:4" x14ac:dyDescent="0.25">
      <c r="A6055" s="8">
        <f t="shared" si="190"/>
        <v>50980</v>
      </c>
      <c r="B6055" s="74">
        <f>SUMIF([1]!Query1[Date],"="&amp;A6055,[1]!Query1[Quantity])</f>
        <v>0</v>
      </c>
      <c r="C6055" s="75" t="e">
        <f t="shared" si="189"/>
        <v>#DIV/0!</v>
      </c>
      <c r="D6055" s="74">
        <f>SUMIF([1]!Query1[Date],"="&amp;A6055,[1]!Query1[Trans_cnt])</f>
        <v>0</v>
      </c>
    </row>
    <row r="6056" spans="1:4" x14ac:dyDescent="0.25">
      <c r="A6056" s="8">
        <f t="shared" si="190"/>
        <v>50981</v>
      </c>
      <c r="B6056" s="74">
        <f>SUMIF([1]!Query1[Date],"="&amp;A6056,[1]!Query1[Quantity])</f>
        <v>0</v>
      </c>
      <c r="C6056" s="75" t="e">
        <f t="shared" si="189"/>
        <v>#DIV/0!</v>
      </c>
      <c r="D6056" s="74">
        <f>SUMIF([1]!Query1[Date],"="&amp;A6056,[1]!Query1[Trans_cnt])</f>
        <v>0</v>
      </c>
    </row>
    <row r="6057" spans="1:4" x14ac:dyDescent="0.25">
      <c r="A6057" s="8">
        <f t="shared" si="190"/>
        <v>50982</v>
      </c>
      <c r="B6057" s="74">
        <f>SUMIF([1]!Query1[Date],"="&amp;A6057,[1]!Query1[Quantity])</f>
        <v>0</v>
      </c>
      <c r="C6057" s="75" t="e">
        <f t="shared" si="189"/>
        <v>#DIV/0!</v>
      </c>
      <c r="D6057" s="74">
        <f>SUMIF([1]!Query1[Date],"="&amp;A6057,[1]!Query1[Trans_cnt])</f>
        <v>0</v>
      </c>
    </row>
    <row r="6058" spans="1:4" x14ac:dyDescent="0.25">
      <c r="A6058" s="8">
        <f t="shared" si="190"/>
        <v>50983</v>
      </c>
      <c r="B6058" s="74">
        <f>SUMIF([1]!Query1[Date],"="&amp;A6058,[1]!Query1[Quantity])</f>
        <v>0</v>
      </c>
      <c r="C6058" s="75" t="e">
        <f t="shared" si="189"/>
        <v>#DIV/0!</v>
      </c>
      <c r="D6058" s="74">
        <f>SUMIF([1]!Query1[Date],"="&amp;A6058,[1]!Query1[Trans_cnt])</f>
        <v>0</v>
      </c>
    </row>
    <row r="6059" spans="1:4" x14ac:dyDescent="0.25">
      <c r="A6059" s="8">
        <f t="shared" si="190"/>
        <v>50984</v>
      </c>
      <c r="B6059" s="74">
        <f>SUMIF([1]!Query1[Date],"="&amp;A6059,[1]!Query1[Quantity])</f>
        <v>0</v>
      </c>
      <c r="C6059" s="75" t="e">
        <f t="shared" si="189"/>
        <v>#DIV/0!</v>
      </c>
      <c r="D6059" s="74">
        <f>SUMIF([1]!Query1[Date],"="&amp;A6059,[1]!Query1[Trans_cnt])</f>
        <v>0</v>
      </c>
    </row>
    <row r="6060" spans="1:4" x14ac:dyDescent="0.25">
      <c r="A6060" s="8">
        <f t="shared" si="190"/>
        <v>50985</v>
      </c>
      <c r="B6060" s="74">
        <f>SUMIF([1]!Query1[Date],"="&amp;A6060,[1]!Query1[Quantity])</f>
        <v>0</v>
      </c>
      <c r="C6060" s="75" t="e">
        <f t="shared" si="189"/>
        <v>#DIV/0!</v>
      </c>
      <c r="D6060" s="74">
        <f>SUMIF([1]!Query1[Date],"="&amp;A6060,[1]!Query1[Trans_cnt])</f>
        <v>0</v>
      </c>
    </row>
    <row r="6061" spans="1:4" x14ac:dyDescent="0.25">
      <c r="A6061" s="8">
        <f t="shared" si="190"/>
        <v>50986</v>
      </c>
      <c r="B6061" s="74">
        <f>SUMIF([1]!Query1[Date],"="&amp;A6061,[1]!Query1[Quantity])</f>
        <v>0</v>
      </c>
      <c r="C6061" s="75" t="e">
        <f t="shared" si="189"/>
        <v>#DIV/0!</v>
      </c>
      <c r="D6061" s="74">
        <f>SUMIF([1]!Query1[Date],"="&amp;A6061,[1]!Query1[Trans_cnt])</f>
        <v>0</v>
      </c>
    </row>
    <row r="6062" spans="1:4" x14ac:dyDescent="0.25">
      <c r="A6062" s="8">
        <f t="shared" si="190"/>
        <v>50987</v>
      </c>
      <c r="B6062" s="74">
        <f>SUMIF([1]!Query1[Date],"="&amp;A6062,[1]!Query1[Quantity])</f>
        <v>0</v>
      </c>
      <c r="C6062" s="75" t="e">
        <f t="shared" si="189"/>
        <v>#DIV/0!</v>
      </c>
      <c r="D6062" s="74">
        <f>SUMIF([1]!Query1[Date],"="&amp;A6062,[1]!Query1[Trans_cnt])</f>
        <v>0</v>
      </c>
    </row>
    <row r="6063" spans="1:4" x14ac:dyDescent="0.25">
      <c r="A6063" s="8">
        <f t="shared" si="190"/>
        <v>50988</v>
      </c>
      <c r="B6063" s="74">
        <f>SUMIF([1]!Query1[Date],"="&amp;A6063,[1]!Query1[Quantity])</f>
        <v>0</v>
      </c>
      <c r="C6063" s="75" t="e">
        <f t="shared" si="189"/>
        <v>#DIV/0!</v>
      </c>
      <c r="D6063" s="74">
        <f>SUMIF([1]!Query1[Date],"="&amp;A6063,[1]!Query1[Trans_cnt])</f>
        <v>0</v>
      </c>
    </row>
    <row r="6064" spans="1:4" x14ac:dyDescent="0.25">
      <c r="A6064" s="8">
        <f t="shared" si="190"/>
        <v>50989</v>
      </c>
      <c r="B6064" s="74">
        <f>SUMIF([1]!Query1[Date],"="&amp;A6064,[1]!Query1[Quantity])</f>
        <v>0</v>
      </c>
      <c r="C6064" s="75" t="e">
        <f t="shared" si="189"/>
        <v>#DIV/0!</v>
      </c>
      <c r="D6064" s="74">
        <f>SUMIF([1]!Query1[Date],"="&amp;A6064,[1]!Query1[Trans_cnt])</f>
        <v>0</v>
      </c>
    </row>
    <row r="6065" spans="1:4" x14ac:dyDescent="0.25">
      <c r="A6065" s="8">
        <f t="shared" si="190"/>
        <v>50990</v>
      </c>
      <c r="B6065" s="74">
        <f>SUMIF([1]!Query1[Date],"="&amp;A6065,[1]!Query1[Quantity])</f>
        <v>0</v>
      </c>
      <c r="C6065" s="75" t="e">
        <f t="shared" si="189"/>
        <v>#DIV/0!</v>
      </c>
      <c r="D6065" s="74">
        <f>SUMIF([1]!Query1[Date],"="&amp;A6065,[1]!Query1[Trans_cnt])</f>
        <v>0</v>
      </c>
    </row>
    <row r="6066" spans="1:4" x14ac:dyDescent="0.25">
      <c r="A6066" s="8">
        <f t="shared" si="190"/>
        <v>50991</v>
      </c>
      <c r="B6066" s="74">
        <f>SUMIF([1]!Query1[Date],"="&amp;A6066,[1]!Query1[Quantity])</f>
        <v>0</v>
      </c>
      <c r="C6066" s="75" t="e">
        <f t="shared" si="189"/>
        <v>#DIV/0!</v>
      </c>
      <c r="D6066" s="74">
        <f>SUMIF([1]!Query1[Date],"="&amp;A6066,[1]!Query1[Trans_cnt])</f>
        <v>0</v>
      </c>
    </row>
    <row r="6067" spans="1:4" x14ac:dyDescent="0.25">
      <c r="A6067" s="8">
        <f t="shared" si="190"/>
        <v>50992</v>
      </c>
      <c r="B6067" s="74">
        <f>SUMIF([1]!Query1[Date],"="&amp;A6067,[1]!Query1[Quantity])</f>
        <v>0</v>
      </c>
      <c r="C6067" s="75" t="e">
        <f t="shared" si="189"/>
        <v>#DIV/0!</v>
      </c>
      <c r="D6067" s="74">
        <f>SUMIF([1]!Query1[Date],"="&amp;A6067,[1]!Query1[Trans_cnt])</f>
        <v>0</v>
      </c>
    </row>
    <row r="6068" spans="1:4" x14ac:dyDescent="0.25">
      <c r="A6068" s="8">
        <f t="shared" si="190"/>
        <v>50993</v>
      </c>
      <c r="B6068" s="74">
        <f>SUMIF([1]!Query1[Date],"="&amp;A6068,[1]!Query1[Quantity])</f>
        <v>0</v>
      </c>
      <c r="C6068" s="75" t="e">
        <f t="shared" si="189"/>
        <v>#DIV/0!</v>
      </c>
      <c r="D6068" s="74">
        <f>SUMIF([1]!Query1[Date],"="&amp;A6068,[1]!Query1[Trans_cnt])</f>
        <v>0</v>
      </c>
    </row>
    <row r="6069" spans="1:4" x14ac:dyDescent="0.25">
      <c r="A6069" s="8">
        <f t="shared" si="190"/>
        <v>50994</v>
      </c>
      <c r="B6069" s="74">
        <f>SUMIF([1]!Query1[Date],"="&amp;A6069,[1]!Query1[Quantity])</f>
        <v>0</v>
      </c>
      <c r="C6069" s="75" t="e">
        <f t="shared" si="189"/>
        <v>#DIV/0!</v>
      </c>
      <c r="D6069" s="74">
        <f>SUMIF([1]!Query1[Date],"="&amp;A6069,[1]!Query1[Trans_cnt])</f>
        <v>0</v>
      </c>
    </row>
    <row r="6070" spans="1:4" x14ac:dyDescent="0.25">
      <c r="A6070" s="8">
        <f t="shared" si="190"/>
        <v>50995</v>
      </c>
      <c r="B6070" s="74">
        <f>SUMIF([1]!Query1[Date],"="&amp;A6070,[1]!Query1[Quantity])</f>
        <v>0</v>
      </c>
      <c r="C6070" s="75" t="e">
        <f t="shared" si="189"/>
        <v>#DIV/0!</v>
      </c>
      <c r="D6070" s="74">
        <f>SUMIF([1]!Query1[Date],"="&amp;A6070,[1]!Query1[Trans_cnt])</f>
        <v>0</v>
      </c>
    </row>
    <row r="6071" spans="1:4" x14ac:dyDescent="0.25">
      <c r="A6071" s="8">
        <f t="shared" si="190"/>
        <v>50996</v>
      </c>
      <c r="B6071" s="74">
        <f>SUMIF([1]!Query1[Date],"="&amp;A6071,[1]!Query1[Quantity])</f>
        <v>0</v>
      </c>
      <c r="C6071" s="75" t="e">
        <f t="shared" si="189"/>
        <v>#DIV/0!</v>
      </c>
      <c r="D6071" s="74">
        <f>SUMIF([1]!Query1[Date],"="&amp;A6071,[1]!Query1[Trans_cnt])</f>
        <v>0</v>
      </c>
    </row>
    <row r="6072" spans="1:4" x14ac:dyDescent="0.25">
      <c r="A6072" s="8">
        <f t="shared" si="190"/>
        <v>50997</v>
      </c>
      <c r="B6072" s="74">
        <f>SUMIF([1]!Query1[Date],"="&amp;A6072,[1]!Query1[Quantity])</f>
        <v>0</v>
      </c>
      <c r="C6072" s="75" t="e">
        <f t="shared" si="189"/>
        <v>#DIV/0!</v>
      </c>
      <c r="D6072" s="74">
        <f>SUMIF([1]!Query1[Date],"="&amp;A6072,[1]!Query1[Trans_cnt])</f>
        <v>0</v>
      </c>
    </row>
    <row r="6073" spans="1:4" x14ac:dyDescent="0.25">
      <c r="A6073" s="8">
        <f t="shared" si="190"/>
        <v>50998</v>
      </c>
      <c r="B6073" s="74">
        <f>SUMIF([1]!Query1[Date],"="&amp;A6073,[1]!Query1[Quantity])</f>
        <v>0</v>
      </c>
      <c r="C6073" s="75" t="e">
        <f t="shared" si="189"/>
        <v>#DIV/0!</v>
      </c>
      <c r="D6073" s="74">
        <f>SUMIF([1]!Query1[Date],"="&amp;A6073,[1]!Query1[Trans_cnt])</f>
        <v>0</v>
      </c>
    </row>
    <row r="6074" spans="1:4" x14ac:dyDescent="0.25">
      <c r="A6074" s="8">
        <f t="shared" si="190"/>
        <v>50999</v>
      </c>
      <c r="B6074" s="74">
        <f>SUMIF([1]!Query1[Date],"="&amp;A6074,[1]!Query1[Quantity])</f>
        <v>0</v>
      </c>
      <c r="C6074" s="75" t="e">
        <f t="shared" si="189"/>
        <v>#DIV/0!</v>
      </c>
      <c r="D6074" s="74">
        <f>SUMIF([1]!Query1[Date],"="&amp;A6074,[1]!Query1[Trans_cnt])</f>
        <v>0</v>
      </c>
    </row>
    <row r="6075" spans="1:4" x14ac:dyDescent="0.25">
      <c r="A6075" s="8">
        <f t="shared" si="190"/>
        <v>51000</v>
      </c>
      <c r="B6075" s="74">
        <f>SUMIF([1]!Query1[Date],"="&amp;A6075,[1]!Query1[Quantity])</f>
        <v>0</v>
      </c>
      <c r="C6075" s="75" t="e">
        <f t="shared" si="189"/>
        <v>#DIV/0!</v>
      </c>
      <c r="D6075" s="74">
        <f>SUMIF([1]!Query1[Date],"="&amp;A6075,[1]!Query1[Trans_cnt])</f>
        <v>0</v>
      </c>
    </row>
    <row r="6076" spans="1:4" x14ac:dyDescent="0.25">
      <c r="A6076" s="8">
        <f t="shared" si="190"/>
        <v>51001</v>
      </c>
      <c r="B6076" s="74">
        <f>SUMIF([1]!Query1[Date],"="&amp;A6076,[1]!Query1[Quantity])</f>
        <v>0</v>
      </c>
      <c r="C6076" s="75" t="e">
        <f t="shared" si="189"/>
        <v>#DIV/0!</v>
      </c>
      <c r="D6076" s="74">
        <f>SUMIF([1]!Query1[Date],"="&amp;A6076,[1]!Query1[Trans_cnt])</f>
        <v>0</v>
      </c>
    </row>
    <row r="6077" spans="1:4" x14ac:dyDescent="0.25">
      <c r="A6077" s="8">
        <f t="shared" si="190"/>
        <v>51002</v>
      </c>
      <c r="B6077" s="74">
        <f>SUMIF([1]!Query1[Date],"="&amp;A6077,[1]!Query1[Quantity])</f>
        <v>0</v>
      </c>
      <c r="C6077" s="75" t="e">
        <f t="shared" si="189"/>
        <v>#DIV/0!</v>
      </c>
      <c r="D6077" s="74">
        <f>SUMIF([1]!Query1[Date],"="&amp;A6077,[1]!Query1[Trans_cnt])</f>
        <v>0</v>
      </c>
    </row>
    <row r="6078" spans="1:4" x14ac:dyDescent="0.25">
      <c r="A6078" s="8">
        <f t="shared" si="190"/>
        <v>51003</v>
      </c>
      <c r="B6078" s="74">
        <f>SUMIF([1]!Query1[Date],"="&amp;A6078,[1]!Query1[Quantity])</f>
        <v>0</v>
      </c>
      <c r="C6078" s="75" t="e">
        <f t="shared" si="189"/>
        <v>#DIV/0!</v>
      </c>
      <c r="D6078" s="74">
        <f>SUMIF([1]!Query1[Date],"="&amp;A6078,[1]!Query1[Trans_cnt])</f>
        <v>0</v>
      </c>
    </row>
    <row r="6079" spans="1:4" x14ac:dyDescent="0.25">
      <c r="A6079" s="8">
        <f t="shared" si="190"/>
        <v>51004</v>
      </c>
      <c r="B6079" s="74">
        <f>SUMIF([1]!Query1[Date],"="&amp;A6079,[1]!Query1[Quantity])</f>
        <v>0</v>
      </c>
      <c r="C6079" s="75" t="e">
        <f t="shared" si="189"/>
        <v>#DIV/0!</v>
      </c>
      <c r="D6079" s="74">
        <f>SUMIF([1]!Query1[Date],"="&amp;A6079,[1]!Query1[Trans_cnt])</f>
        <v>0</v>
      </c>
    </row>
    <row r="6080" spans="1:4" x14ac:dyDescent="0.25">
      <c r="A6080" s="8">
        <f t="shared" si="190"/>
        <v>51005</v>
      </c>
      <c r="B6080" s="74">
        <f>SUMIF([1]!Query1[Date],"="&amp;A6080,[1]!Query1[Quantity])</f>
        <v>0</v>
      </c>
      <c r="C6080" s="75" t="e">
        <f t="shared" si="189"/>
        <v>#DIV/0!</v>
      </c>
      <c r="D6080" s="74">
        <f>SUMIF([1]!Query1[Date],"="&amp;A6080,[1]!Query1[Trans_cnt])</f>
        <v>0</v>
      </c>
    </row>
    <row r="6081" spans="1:4" x14ac:dyDescent="0.25">
      <c r="A6081" s="8">
        <f t="shared" si="190"/>
        <v>51006</v>
      </c>
      <c r="B6081" s="74">
        <f>SUMIF([1]!Query1[Date],"="&amp;A6081,[1]!Query1[Quantity])</f>
        <v>0</v>
      </c>
      <c r="C6081" s="75" t="e">
        <f t="shared" si="189"/>
        <v>#DIV/0!</v>
      </c>
      <c r="D6081" s="74">
        <f>SUMIF([1]!Query1[Date],"="&amp;A6081,[1]!Query1[Trans_cnt])</f>
        <v>0</v>
      </c>
    </row>
    <row r="6082" spans="1:4" x14ac:dyDescent="0.25">
      <c r="A6082" s="8">
        <f t="shared" si="190"/>
        <v>51007</v>
      </c>
      <c r="B6082" s="74">
        <f>SUMIF([1]!Query1[Date],"="&amp;A6082,[1]!Query1[Quantity])</f>
        <v>0</v>
      </c>
      <c r="C6082" s="75" t="e">
        <f t="shared" si="189"/>
        <v>#DIV/0!</v>
      </c>
      <c r="D6082" s="74">
        <f>SUMIF([1]!Query1[Date],"="&amp;A6082,[1]!Query1[Trans_cnt])</f>
        <v>0</v>
      </c>
    </row>
    <row r="6083" spans="1:4" x14ac:dyDescent="0.25">
      <c r="A6083" s="8">
        <f t="shared" si="190"/>
        <v>51008</v>
      </c>
      <c r="B6083" s="74">
        <f>SUMIF([1]!Query1[Date],"="&amp;A6083,[1]!Query1[Quantity])</f>
        <v>0</v>
      </c>
      <c r="C6083" s="75" t="e">
        <f t="shared" ref="C6083:C6146" si="191">B6083/D6083</f>
        <v>#DIV/0!</v>
      </c>
      <c r="D6083" s="74">
        <f>SUMIF([1]!Query1[Date],"="&amp;A6083,[1]!Query1[Trans_cnt])</f>
        <v>0</v>
      </c>
    </row>
    <row r="6084" spans="1:4" x14ac:dyDescent="0.25">
      <c r="A6084" s="8">
        <f t="shared" si="190"/>
        <v>51009</v>
      </c>
      <c r="B6084" s="74">
        <f>SUMIF([1]!Query1[Date],"="&amp;A6084,[1]!Query1[Quantity])</f>
        <v>0</v>
      </c>
      <c r="C6084" s="75" t="e">
        <f t="shared" si="191"/>
        <v>#DIV/0!</v>
      </c>
      <c r="D6084" s="74">
        <f>SUMIF([1]!Query1[Date],"="&amp;A6084,[1]!Query1[Trans_cnt])</f>
        <v>0</v>
      </c>
    </row>
    <row r="6085" spans="1:4" x14ac:dyDescent="0.25">
      <c r="A6085" s="8">
        <f t="shared" si="190"/>
        <v>51010</v>
      </c>
      <c r="B6085" s="74">
        <f>SUMIF([1]!Query1[Date],"="&amp;A6085,[1]!Query1[Quantity])</f>
        <v>0</v>
      </c>
      <c r="C6085" s="75" t="e">
        <f t="shared" si="191"/>
        <v>#DIV/0!</v>
      </c>
      <c r="D6085" s="74">
        <f>SUMIF([1]!Query1[Date],"="&amp;A6085,[1]!Query1[Trans_cnt])</f>
        <v>0</v>
      </c>
    </row>
    <row r="6086" spans="1:4" x14ac:dyDescent="0.25">
      <c r="A6086" s="8">
        <f t="shared" si="190"/>
        <v>51011</v>
      </c>
      <c r="B6086" s="74">
        <f>SUMIF([1]!Query1[Date],"="&amp;A6086,[1]!Query1[Quantity])</f>
        <v>0</v>
      </c>
      <c r="C6086" s="75" t="e">
        <f t="shared" si="191"/>
        <v>#DIV/0!</v>
      </c>
      <c r="D6086" s="74">
        <f>SUMIF([1]!Query1[Date],"="&amp;A6086,[1]!Query1[Trans_cnt])</f>
        <v>0</v>
      </c>
    </row>
    <row r="6087" spans="1:4" x14ac:dyDescent="0.25">
      <c r="A6087" s="8">
        <f t="shared" si="190"/>
        <v>51012</v>
      </c>
      <c r="B6087" s="74">
        <f>SUMIF([1]!Query1[Date],"="&amp;A6087,[1]!Query1[Quantity])</f>
        <v>0</v>
      </c>
      <c r="C6087" s="75" t="e">
        <f t="shared" si="191"/>
        <v>#DIV/0!</v>
      </c>
      <c r="D6087" s="74">
        <f>SUMIF([1]!Query1[Date],"="&amp;A6087,[1]!Query1[Trans_cnt])</f>
        <v>0</v>
      </c>
    </row>
    <row r="6088" spans="1:4" x14ac:dyDescent="0.25">
      <c r="A6088" s="8">
        <f t="shared" si="190"/>
        <v>51013</v>
      </c>
      <c r="B6088" s="74">
        <f>SUMIF([1]!Query1[Date],"="&amp;A6088,[1]!Query1[Quantity])</f>
        <v>0</v>
      </c>
      <c r="C6088" s="75" t="e">
        <f t="shared" si="191"/>
        <v>#DIV/0!</v>
      </c>
      <c r="D6088" s="74">
        <f>SUMIF([1]!Query1[Date],"="&amp;A6088,[1]!Query1[Trans_cnt])</f>
        <v>0</v>
      </c>
    </row>
    <row r="6089" spans="1:4" x14ac:dyDescent="0.25">
      <c r="A6089" s="8">
        <f t="shared" si="190"/>
        <v>51014</v>
      </c>
      <c r="B6089" s="74">
        <f>SUMIF([1]!Query1[Date],"="&amp;A6089,[1]!Query1[Quantity])</f>
        <v>0</v>
      </c>
      <c r="C6089" s="75" t="e">
        <f t="shared" si="191"/>
        <v>#DIV/0!</v>
      </c>
      <c r="D6089" s="74">
        <f>SUMIF([1]!Query1[Date],"="&amp;A6089,[1]!Query1[Trans_cnt])</f>
        <v>0</v>
      </c>
    </row>
    <row r="6090" spans="1:4" x14ac:dyDescent="0.25">
      <c r="A6090" s="8">
        <f t="shared" si="190"/>
        <v>51015</v>
      </c>
      <c r="B6090" s="74">
        <f>SUMIF([1]!Query1[Date],"="&amp;A6090,[1]!Query1[Quantity])</f>
        <v>0</v>
      </c>
      <c r="C6090" s="75" t="e">
        <f t="shared" si="191"/>
        <v>#DIV/0!</v>
      </c>
      <c r="D6090" s="74">
        <f>SUMIF([1]!Query1[Date],"="&amp;A6090,[1]!Query1[Trans_cnt])</f>
        <v>0</v>
      </c>
    </row>
    <row r="6091" spans="1:4" x14ac:dyDescent="0.25">
      <c r="A6091" s="8">
        <f t="shared" si="190"/>
        <v>51016</v>
      </c>
      <c r="B6091" s="74">
        <f>SUMIF([1]!Query1[Date],"="&amp;A6091,[1]!Query1[Quantity])</f>
        <v>0</v>
      </c>
      <c r="C6091" s="75" t="e">
        <f t="shared" si="191"/>
        <v>#DIV/0!</v>
      </c>
      <c r="D6091" s="74">
        <f>SUMIF([1]!Query1[Date],"="&amp;A6091,[1]!Query1[Trans_cnt])</f>
        <v>0</v>
      </c>
    </row>
    <row r="6092" spans="1:4" x14ac:dyDescent="0.25">
      <c r="A6092" s="8">
        <f t="shared" si="190"/>
        <v>51017</v>
      </c>
      <c r="B6092" s="74">
        <f>SUMIF([1]!Query1[Date],"="&amp;A6092,[1]!Query1[Quantity])</f>
        <v>0</v>
      </c>
      <c r="C6092" s="75" t="e">
        <f t="shared" si="191"/>
        <v>#DIV/0!</v>
      </c>
      <c r="D6092" s="74">
        <f>SUMIF([1]!Query1[Date],"="&amp;A6092,[1]!Query1[Trans_cnt])</f>
        <v>0</v>
      </c>
    </row>
    <row r="6093" spans="1:4" x14ac:dyDescent="0.25">
      <c r="A6093" s="8">
        <f t="shared" si="190"/>
        <v>51018</v>
      </c>
      <c r="B6093" s="74">
        <f>SUMIF([1]!Query1[Date],"="&amp;A6093,[1]!Query1[Quantity])</f>
        <v>0</v>
      </c>
      <c r="C6093" s="75" t="e">
        <f t="shared" si="191"/>
        <v>#DIV/0!</v>
      </c>
      <c r="D6093" s="74">
        <f>SUMIF([1]!Query1[Date],"="&amp;A6093,[1]!Query1[Trans_cnt])</f>
        <v>0</v>
      </c>
    </row>
    <row r="6094" spans="1:4" x14ac:dyDescent="0.25">
      <c r="A6094" s="8">
        <f t="shared" si="190"/>
        <v>51019</v>
      </c>
      <c r="B6094" s="74">
        <f>SUMIF([1]!Query1[Date],"="&amp;A6094,[1]!Query1[Quantity])</f>
        <v>0</v>
      </c>
      <c r="C6094" s="75" t="e">
        <f t="shared" si="191"/>
        <v>#DIV/0!</v>
      </c>
      <c r="D6094" s="74">
        <f>SUMIF([1]!Query1[Date],"="&amp;A6094,[1]!Query1[Trans_cnt])</f>
        <v>0</v>
      </c>
    </row>
    <row r="6095" spans="1:4" x14ac:dyDescent="0.25">
      <c r="A6095" s="8">
        <f t="shared" si="190"/>
        <v>51020</v>
      </c>
      <c r="B6095" s="74">
        <f>SUMIF([1]!Query1[Date],"="&amp;A6095,[1]!Query1[Quantity])</f>
        <v>0</v>
      </c>
      <c r="C6095" s="75" t="e">
        <f t="shared" si="191"/>
        <v>#DIV/0!</v>
      </c>
      <c r="D6095" s="74">
        <f>SUMIF([1]!Query1[Date],"="&amp;A6095,[1]!Query1[Trans_cnt])</f>
        <v>0</v>
      </c>
    </row>
    <row r="6096" spans="1:4" x14ac:dyDescent="0.25">
      <c r="A6096" s="8">
        <f t="shared" si="190"/>
        <v>51021</v>
      </c>
      <c r="B6096" s="74">
        <f>SUMIF([1]!Query1[Date],"="&amp;A6096,[1]!Query1[Quantity])</f>
        <v>0</v>
      </c>
      <c r="C6096" s="75" t="e">
        <f t="shared" si="191"/>
        <v>#DIV/0!</v>
      </c>
      <c r="D6096" s="74">
        <f>SUMIF([1]!Query1[Date],"="&amp;A6096,[1]!Query1[Trans_cnt])</f>
        <v>0</v>
      </c>
    </row>
    <row r="6097" spans="1:4" x14ac:dyDescent="0.25">
      <c r="A6097" s="8">
        <f t="shared" si="190"/>
        <v>51022</v>
      </c>
      <c r="B6097" s="74">
        <f>SUMIF([1]!Query1[Date],"="&amp;A6097,[1]!Query1[Quantity])</f>
        <v>0</v>
      </c>
      <c r="C6097" s="75" t="e">
        <f t="shared" si="191"/>
        <v>#DIV/0!</v>
      </c>
      <c r="D6097" s="74">
        <f>SUMIF([1]!Query1[Date],"="&amp;A6097,[1]!Query1[Trans_cnt])</f>
        <v>0</v>
      </c>
    </row>
    <row r="6098" spans="1:4" x14ac:dyDescent="0.25">
      <c r="A6098" s="8">
        <f t="shared" si="190"/>
        <v>51023</v>
      </c>
      <c r="B6098" s="74">
        <f>SUMIF([1]!Query1[Date],"="&amp;A6098,[1]!Query1[Quantity])</f>
        <v>0</v>
      </c>
      <c r="C6098" s="75" t="e">
        <f t="shared" si="191"/>
        <v>#DIV/0!</v>
      </c>
      <c r="D6098" s="74">
        <f>SUMIF([1]!Query1[Date],"="&amp;A6098,[1]!Query1[Trans_cnt])</f>
        <v>0</v>
      </c>
    </row>
    <row r="6099" spans="1:4" x14ac:dyDescent="0.25">
      <c r="A6099" s="8">
        <f t="shared" si="190"/>
        <v>51024</v>
      </c>
      <c r="B6099" s="74">
        <f>SUMIF([1]!Query1[Date],"="&amp;A6099,[1]!Query1[Quantity])</f>
        <v>0</v>
      </c>
      <c r="C6099" s="75" t="e">
        <f t="shared" si="191"/>
        <v>#DIV/0!</v>
      </c>
      <c r="D6099" s="74">
        <f>SUMIF([1]!Query1[Date],"="&amp;A6099,[1]!Query1[Trans_cnt])</f>
        <v>0</v>
      </c>
    </row>
    <row r="6100" spans="1:4" x14ac:dyDescent="0.25">
      <c r="A6100" s="8">
        <f t="shared" si="190"/>
        <v>51025</v>
      </c>
      <c r="B6100" s="74">
        <f>SUMIF([1]!Query1[Date],"="&amp;A6100,[1]!Query1[Quantity])</f>
        <v>0</v>
      </c>
      <c r="C6100" s="75" t="e">
        <f t="shared" si="191"/>
        <v>#DIV/0!</v>
      </c>
      <c r="D6100" s="74">
        <f>SUMIF([1]!Query1[Date],"="&amp;A6100,[1]!Query1[Trans_cnt])</f>
        <v>0</v>
      </c>
    </row>
    <row r="6101" spans="1:4" x14ac:dyDescent="0.25">
      <c r="A6101" s="8">
        <f t="shared" si="190"/>
        <v>51026</v>
      </c>
      <c r="B6101" s="74">
        <f>SUMIF([1]!Query1[Date],"="&amp;A6101,[1]!Query1[Quantity])</f>
        <v>0</v>
      </c>
      <c r="C6101" s="75" t="e">
        <f t="shared" si="191"/>
        <v>#DIV/0!</v>
      </c>
      <c r="D6101" s="74">
        <f>SUMIF([1]!Query1[Date],"="&amp;A6101,[1]!Query1[Trans_cnt])</f>
        <v>0</v>
      </c>
    </row>
    <row r="6102" spans="1:4" x14ac:dyDescent="0.25">
      <c r="A6102" s="8">
        <f t="shared" si="190"/>
        <v>51027</v>
      </c>
      <c r="B6102" s="74">
        <f>SUMIF([1]!Query1[Date],"="&amp;A6102,[1]!Query1[Quantity])</f>
        <v>0</v>
      </c>
      <c r="C6102" s="75" t="e">
        <f t="shared" si="191"/>
        <v>#DIV/0!</v>
      </c>
      <c r="D6102" s="74">
        <f>SUMIF([1]!Query1[Date],"="&amp;A6102,[1]!Query1[Trans_cnt])</f>
        <v>0</v>
      </c>
    </row>
    <row r="6103" spans="1:4" x14ac:dyDescent="0.25">
      <c r="A6103" s="8">
        <f t="shared" ref="A6103:A6166" si="192">A6102+1</f>
        <v>51028</v>
      </c>
      <c r="B6103" s="74">
        <f>SUMIF([1]!Query1[Date],"="&amp;A6103,[1]!Query1[Quantity])</f>
        <v>0</v>
      </c>
      <c r="C6103" s="75" t="e">
        <f t="shared" si="191"/>
        <v>#DIV/0!</v>
      </c>
      <c r="D6103" s="74">
        <f>SUMIF([1]!Query1[Date],"="&amp;A6103,[1]!Query1[Trans_cnt])</f>
        <v>0</v>
      </c>
    </row>
    <row r="6104" spans="1:4" x14ac:dyDescent="0.25">
      <c r="A6104" s="8">
        <f t="shared" si="192"/>
        <v>51029</v>
      </c>
      <c r="B6104" s="74">
        <f>SUMIF([1]!Query1[Date],"="&amp;A6104,[1]!Query1[Quantity])</f>
        <v>0</v>
      </c>
      <c r="C6104" s="75" t="e">
        <f t="shared" si="191"/>
        <v>#DIV/0!</v>
      </c>
      <c r="D6104" s="74">
        <f>SUMIF([1]!Query1[Date],"="&amp;A6104,[1]!Query1[Trans_cnt])</f>
        <v>0</v>
      </c>
    </row>
    <row r="6105" spans="1:4" x14ac:dyDescent="0.25">
      <c r="A6105" s="8">
        <f t="shared" si="192"/>
        <v>51030</v>
      </c>
      <c r="B6105" s="74">
        <f>SUMIF([1]!Query1[Date],"="&amp;A6105,[1]!Query1[Quantity])</f>
        <v>0</v>
      </c>
      <c r="C6105" s="75" t="e">
        <f t="shared" si="191"/>
        <v>#DIV/0!</v>
      </c>
      <c r="D6105" s="74">
        <f>SUMIF([1]!Query1[Date],"="&amp;A6105,[1]!Query1[Trans_cnt])</f>
        <v>0</v>
      </c>
    </row>
    <row r="6106" spans="1:4" x14ac:dyDescent="0.25">
      <c r="A6106" s="8">
        <f t="shared" si="192"/>
        <v>51031</v>
      </c>
      <c r="B6106" s="74">
        <f>SUMIF([1]!Query1[Date],"="&amp;A6106,[1]!Query1[Quantity])</f>
        <v>0</v>
      </c>
      <c r="C6106" s="75" t="e">
        <f t="shared" si="191"/>
        <v>#DIV/0!</v>
      </c>
      <c r="D6106" s="74">
        <f>SUMIF([1]!Query1[Date],"="&amp;A6106,[1]!Query1[Trans_cnt])</f>
        <v>0</v>
      </c>
    </row>
    <row r="6107" spans="1:4" x14ac:dyDescent="0.25">
      <c r="A6107" s="8">
        <f t="shared" si="192"/>
        <v>51032</v>
      </c>
      <c r="B6107" s="74">
        <f>SUMIF([1]!Query1[Date],"="&amp;A6107,[1]!Query1[Quantity])</f>
        <v>0</v>
      </c>
      <c r="C6107" s="75" t="e">
        <f t="shared" si="191"/>
        <v>#DIV/0!</v>
      </c>
      <c r="D6107" s="74">
        <f>SUMIF([1]!Query1[Date],"="&amp;A6107,[1]!Query1[Trans_cnt])</f>
        <v>0</v>
      </c>
    </row>
    <row r="6108" spans="1:4" x14ac:dyDescent="0.25">
      <c r="A6108" s="8">
        <f t="shared" si="192"/>
        <v>51033</v>
      </c>
      <c r="B6108" s="74">
        <f>SUMIF([1]!Query1[Date],"="&amp;A6108,[1]!Query1[Quantity])</f>
        <v>0</v>
      </c>
      <c r="C6108" s="75" t="e">
        <f t="shared" si="191"/>
        <v>#DIV/0!</v>
      </c>
      <c r="D6108" s="74">
        <f>SUMIF([1]!Query1[Date],"="&amp;A6108,[1]!Query1[Trans_cnt])</f>
        <v>0</v>
      </c>
    </row>
    <row r="6109" spans="1:4" x14ac:dyDescent="0.25">
      <c r="A6109" s="8">
        <f t="shared" si="192"/>
        <v>51034</v>
      </c>
      <c r="B6109" s="74">
        <f>SUMIF([1]!Query1[Date],"="&amp;A6109,[1]!Query1[Quantity])</f>
        <v>0</v>
      </c>
      <c r="C6109" s="75" t="e">
        <f t="shared" si="191"/>
        <v>#DIV/0!</v>
      </c>
      <c r="D6109" s="74">
        <f>SUMIF([1]!Query1[Date],"="&amp;A6109,[1]!Query1[Trans_cnt])</f>
        <v>0</v>
      </c>
    </row>
    <row r="6110" spans="1:4" x14ac:dyDescent="0.25">
      <c r="A6110" s="8">
        <f t="shared" si="192"/>
        <v>51035</v>
      </c>
      <c r="B6110" s="74">
        <f>SUMIF([1]!Query1[Date],"="&amp;A6110,[1]!Query1[Quantity])</f>
        <v>0</v>
      </c>
      <c r="C6110" s="75" t="e">
        <f t="shared" si="191"/>
        <v>#DIV/0!</v>
      </c>
      <c r="D6110" s="74">
        <f>SUMIF([1]!Query1[Date],"="&amp;A6110,[1]!Query1[Trans_cnt])</f>
        <v>0</v>
      </c>
    </row>
    <row r="6111" spans="1:4" x14ac:dyDescent="0.25">
      <c r="A6111" s="8">
        <f t="shared" si="192"/>
        <v>51036</v>
      </c>
      <c r="B6111" s="74">
        <f>SUMIF([1]!Query1[Date],"="&amp;A6111,[1]!Query1[Quantity])</f>
        <v>0</v>
      </c>
      <c r="C6111" s="75" t="e">
        <f t="shared" si="191"/>
        <v>#DIV/0!</v>
      </c>
      <c r="D6111" s="74">
        <f>SUMIF([1]!Query1[Date],"="&amp;A6111,[1]!Query1[Trans_cnt])</f>
        <v>0</v>
      </c>
    </row>
    <row r="6112" spans="1:4" x14ac:dyDescent="0.25">
      <c r="A6112" s="8">
        <f t="shared" si="192"/>
        <v>51037</v>
      </c>
      <c r="B6112" s="74">
        <f>SUMIF([1]!Query1[Date],"="&amp;A6112,[1]!Query1[Quantity])</f>
        <v>0</v>
      </c>
      <c r="C6112" s="75" t="e">
        <f t="shared" si="191"/>
        <v>#DIV/0!</v>
      </c>
      <c r="D6112" s="74">
        <f>SUMIF([1]!Query1[Date],"="&amp;A6112,[1]!Query1[Trans_cnt])</f>
        <v>0</v>
      </c>
    </row>
    <row r="6113" spans="1:4" x14ac:dyDescent="0.25">
      <c r="A6113" s="8">
        <f t="shared" si="192"/>
        <v>51038</v>
      </c>
      <c r="B6113" s="74">
        <f>SUMIF([1]!Query1[Date],"="&amp;A6113,[1]!Query1[Quantity])</f>
        <v>0</v>
      </c>
      <c r="C6113" s="75" t="e">
        <f t="shared" si="191"/>
        <v>#DIV/0!</v>
      </c>
      <c r="D6113" s="74">
        <f>SUMIF([1]!Query1[Date],"="&amp;A6113,[1]!Query1[Trans_cnt])</f>
        <v>0</v>
      </c>
    </row>
    <row r="6114" spans="1:4" x14ac:dyDescent="0.25">
      <c r="A6114" s="8">
        <f t="shared" si="192"/>
        <v>51039</v>
      </c>
      <c r="B6114" s="74">
        <f>SUMIF([1]!Query1[Date],"="&amp;A6114,[1]!Query1[Quantity])</f>
        <v>0</v>
      </c>
      <c r="C6114" s="75" t="e">
        <f t="shared" si="191"/>
        <v>#DIV/0!</v>
      </c>
      <c r="D6114" s="74">
        <f>SUMIF([1]!Query1[Date],"="&amp;A6114,[1]!Query1[Trans_cnt])</f>
        <v>0</v>
      </c>
    </row>
    <row r="6115" spans="1:4" x14ac:dyDescent="0.25">
      <c r="A6115" s="8">
        <f t="shared" si="192"/>
        <v>51040</v>
      </c>
      <c r="B6115" s="74">
        <f>SUMIF([1]!Query1[Date],"="&amp;A6115,[1]!Query1[Quantity])</f>
        <v>0</v>
      </c>
      <c r="C6115" s="75" t="e">
        <f t="shared" si="191"/>
        <v>#DIV/0!</v>
      </c>
      <c r="D6115" s="74">
        <f>SUMIF([1]!Query1[Date],"="&amp;A6115,[1]!Query1[Trans_cnt])</f>
        <v>0</v>
      </c>
    </row>
    <row r="6116" spans="1:4" x14ac:dyDescent="0.25">
      <c r="A6116" s="8">
        <f t="shared" si="192"/>
        <v>51041</v>
      </c>
      <c r="B6116" s="74">
        <f>SUMIF([1]!Query1[Date],"="&amp;A6116,[1]!Query1[Quantity])</f>
        <v>0</v>
      </c>
      <c r="C6116" s="75" t="e">
        <f t="shared" si="191"/>
        <v>#DIV/0!</v>
      </c>
      <c r="D6116" s="74">
        <f>SUMIF([1]!Query1[Date],"="&amp;A6116,[1]!Query1[Trans_cnt])</f>
        <v>0</v>
      </c>
    </row>
    <row r="6117" spans="1:4" x14ac:dyDescent="0.25">
      <c r="A6117" s="8">
        <f t="shared" si="192"/>
        <v>51042</v>
      </c>
      <c r="B6117" s="74">
        <f>SUMIF([1]!Query1[Date],"="&amp;A6117,[1]!Query1[Quantity])</f>
        <v>0</v>
      </c>
      <c r="C6117" s="75" t="e">
        <f t="shared" si="191"/>
        <v>#DIV/0!</v>
      </c>
      <c r="D6117" s="74">
        <f>SUMIF([1]!Query1[Date],"="&amp;A6117,[1]!Query1[Trans_cnt])</f>
        <v>0</v>
      </c>
    </row>
    <row r="6118" spans="1:4" x14ac:dyDescent="0.25">
      <c r="A6118" s="8">
        <f t="shared" si="192"/>
        <v>51043</v>
      </c>
      <c r="B6118" s="74">
        <f>SUMIF([1]!Query1[Date],"="&amp;A6118,[1]!Query1[Quantity])</f>
        <v>0</v>
      </c>
      <c r="C6118" s="75" t="e">
        <f t="shared" si="191"/>
        <v>#DIV/0!</v>
      </c>
      <c r="D6118" s="74">
        <f>SUMIF([1]!Query1[Date],"="&amp;A6118,[1]!Query1[Trans_cnt])</f>
        <v>0</v>
      </c>
    </row>
    <row r="6119" spans="1:4" x14ac:dyDescent="0.25">
      <c r="A6119" s="8">
        <f t="shared" si="192"/>
        <v>51044</v>
      </c>
      <c r="B6119" s="74">
        <f>SUMIF([1]!Query1[Date],"="&amp;A6119,[1]!Query1[Quantity])</f>
        <v>0</v>
      </c>
      <c r="C6119" s="75" t="e">
        <f t="shared" si="191"/>
        <v>#DIV/0!</v>
      </c>
      <c r="D6119" s="74">
        <f>SUMIF([1]!Query1[Date],"="&amp;A6119,[1]!Query1[Trans_cnt])</f>
        <v>0</v>
      </c>
    </row>
    <row r="6120" spans="1:4" x14ac:dyDescent="0.25">
      <c r="A6120" s="8">
        <f t="shared" si="192"/>
        <v>51045</v>
      </c>
      <c r="B6120" s="74">
        <f>SUMIF([1]!Query1[Date],"="&amp;A6120,[1]!Query1[Quantity])</f>
        <v>0</v>
      </c>
      <c r="C6120" s="75" t="e">
        <f t="shared" si="191"/>
        <v>#DIV/0!</v>
      </c>
      <c r="D6120" s="74">
        <f>SUMIF([1]!Query1[Date],"="&amp;A6120,[1]!Query1[Trans_cnt])</f>
        <v>0</v>
      </c>
    </row>
    <row r="6121" spans="1:4" x14ac:dyDescent="0.25">
      <c r="A6121" s="8">
        <f t="shared" si="192"/>
        <v>51046</v>
      </c>
      <c r="B6121" s="74">
        <f>SUMIF([1]!Query1[Date],"="&amp;A6121,[1]!Query1[Quantity])</f>
        <v>0</v>
      </c>
      <c r="C6121" s="75" t="e">
        <f t="shared" si="191"/>
        <v>#DIV/0!</v>
      </c>
      <c r="D6121" s="74">
        <f>SUMIF([1]!Query1[Date],"="&amp;A6121,[1]!Query1[Trans_cnt])</f>
        <v>0</v>
      </c>
    </row>
    <row r="6122" spans="1:4" x14ac:dyDescent="0.25">
      <c r="A6122" s="8">
        <f t="shared" si="192"/>
        <v>51047</v>
      </c>
      <c r="B6122" s="74">
        <f>SUMIF([1]!Query1[Date],"="&amp;A6122,[1]!Query1[Quantity])</f>
        <v>0</v>
      </c>
      <c r="C6122" s="75" t="e">
        <f t="shared" si="191"/>
        <v>#DIV/0!</v>
      </c>
      <c r="D6122" s="74">
        <f>SUMIF([1]!Query1[Date],"="&amp;A6122,[1]!Query1[Trans_cnt])</f>
        <v>0</v>
      </c>
    </row>
    <row r="6123" spans="1:4" x14ac:dyDescent="0.25">
      <c r="A6123" s="8">
        <f t="shared" si="192"/>
        <v>51048</v>
      </c>
      <c r="B6123" s="74">
        <f>SUMIF([1]!Query1[Date],"="&amp;A6123,[1]!Query1[Quantity])</f>
        <v>0</v>
      </c>
      <c r="C6123" s="75" t="e">
        <f t="shared" si="191"/>
        <v>#DIV/0!</v>
      </c>
      <c r="D6123" s="74">
        <f>SUMIF([1]!Query1[Date],"="&amp;A6123,[1]!Query1[Trans_cnt])</f>
        <v>0</v>
      </c>
    </row>
    <row r="6124" spans="1:4" x14ac:dyDescent="0.25">
      <c r="A6124" s="8">
        <f t="shared" si="192"/>
        <v>51049</v>
      </c>
      <c r="B6124" s="74">
        <f>SUMIF([1]!Query1[Date],"="&amp;A6124,[1]!Query1[Quantity])</f>
        <v>0</v>
      </c>
      <c r="C6124" s="75" t="e">
        <f t="shared" si="191"/>
        <v>#DIV/0!</v>
      </c>
      <c r="D6124" s="74">
        <f>SUMIF([1]!Query1[Date],"="&amp;A6124,[1]!Query1[Trans_cnt])</f>
        <v>0</v>
      </c>
    </row>
    <row r="6125" spans="1:4" x14ac:dyDescent="0.25">
      <c r="A6125" s="8">
        <f t="shared" si="192"/>
        <v>51050</v>
      </c>
      <c r="B6125" s="74">
        <f>SUMIF([1]!Query1[Date],"="&amp;A6125,[1]!Query1[Quantity])</f>
        <v>0</v>
      </c>
      <c r="C6125" s="75" t="e">
        <f t="shared" si="191"/>
        <v>#DIV/0!</v>
      </c>
      <c r="D6125" s="74">
        <f>SUMIF([1]!Query1[Date],"="&amp;A6125,[1]!Query1[Trans_cnt])</f>
        <v>0</v>
      </c>
    </row>
    <row r="6126" spans="1:4" x14ac:dyDescent="0.25">
      <c r="A6126" s="8">
        <f t="shared" si="192"/>
        <v>51051</v>
      </c>
      <c r="B6126" s="74">
        <f>SUMIF([1]!Query1[Date],"="&amp;A6126,[1]!Query1[Quantity])</f>
        <v>0</v>
      </c>
      <c r="C6126" s="75" t="e">
        <f t="shared" si="191"/>
        <v>#DIV/0!</v>
      </c>
      <c r="D6126" s="74">
        <f>SUMIF([1]!Query1[Date],"="&amp;A6126,[1]!Query1[Trans_cnt])</f>
        <v>0</v>
      </c>
    </row>
    <row r="6127" spans="1:4" x14ac:dyDescent="0.25">
      <c r="A6127" s="8">
        <f t="shared" si="192"/>
        <v>51052</v>
      </c>
      <c r="B6127" s="74">
        <f>SUMIF([1]!Query1[Date],"="&amp;A6127,[1]!Query1[Quantity])</f>
        <v>0</v>
      </c>
      <c r="C6127" s="75" t="e">
        <f t="shared" si="191"/>
        <v>#DIV/0!</v>
      </c>
      <c r="D6127" s="74">
        <f>SUMIF([1]!Query1[Date],"="&amp;A6127,[1]!Query1[Trans_cnt])</f>
        <v>0</v>
      </c>
    </row>
    <row r="6128" spans="1:4" x14ac:dyDescent="0.25">
      <c r="A6128" s="8">
        <f t="shared" si="192"/>
        <v>51053</v>
      </c>
      <c r="B6128" s="74">
        <f>SUMIF([1]!Query1[Date],"="&amp;A6128,[1]!Query1[Quantity])</f>
        <v>0</v>
      </c>
      <c r="C6128" s="75" t="e">
        <f t="shared" si="191"/>
        <v>#DIV/0!</v>
      </c>
      <c r="D6128" s="74">
        <f>SUMIF([1]!Query1[Date],"="&amp;A6128,[1]!Query1[Trans_cnt])</f>
        <v>0</v>
      </c>
    </row>
    <row r="6129" spans="1:4" x14ac:dyDescent="0.25">
      <c r="A6129" s="8">
        <f t="shared" si="192"/>
        <v>51054</v>
      </c>
      <c r="B6129" s="74">
        <f>SUMIF([1]!Query1[Date],"="&amp;A6129,[1]!Query1[Quantity])</f>
        <v>0</v>
      </c>
      <c r="C6129" s="75" t="e">
        <f t="shared" si="191"/>
        <v>#DIV/0!</v>
      </c>
      <c r="D6129" s="74">
        <f>SUMIF([1]!Query1[Date],"="&amp;A6129,[1]!Query1[Trans_cnt])</f>
        <v>0</v>
      </c>
    </row>
    <row r="6130" spans="1:4" x14ac:dyDescent="0.25">
      <c r="A6130" s="8">
        <f t="shared" si="192"/>
        <v>51055</v>
      </c>
      <c r="B6130" s="74">
        <f>SUMIF([1]!Query1[Date],"="&amp;A6130,[1]!Query1[Quantity])</f>
        <v>0</v>
      </c>
      <c r="C6130" s="75" t="e">
        <f t="shared" si="191"/>
        <v>#DIV/0!</v>
      </c>
      <c r="D6130" s="74">
        <f>SUMIF([1]!Query1[Date],"="&amp;A6130,[1]!Query1[Trans_cnt])</f>
        <v>0</v>
      </c>
    </row>
    <row r="6131" spans="1:4" x14ac:dyDescent="0.25">
      <c r="A6131" s="8">
        <f t="shared" si="192"/>
        <v>51056</v>
      </c>
      <c r="B6131" s="74">
        <f>SUMIF([1]!Query1[Date],"="&amp;A6131,[1]!Query1[Quantity])</f>
        <v>0</v>
      </c>
      <c r="C6131" s="75" t="e">
        <f t="shared" si="191"/>
        <v>#DIV/0!</v>
      </c>
      <c r="D6131" s="74">
        <f>SUMIF([1]!Query1[Date],"="&amp;A6131,[1]!Query1[Trans_cnt])</f>
        <v>0</v>
      </c>
    </row>
    <row r="6132" spans="1:4" x14ac:dyDescent="0.25">
      <c r="A6132" s="8">
        <f t="shared" si="192"/>
        <v>51057</v>
      </c>
      <c r="B6132" s="74">
        <f>SUMIF([1]!Query1[Date],"="&amp;A6132,[1]!Query1[Quantity])</f>
        <v>0</v>
      </c>
      <c r="C6132" s="75" t="e">
        <f t="shared" si="191"/>
        <v>#DIV/0!</v>
      </c>
      <c r="D6132" s="74">
        <f>SUMIF([1]!Query1[Date],"="&amp;A6132,[1]!Query1[Trans_cnt])</f>
        <v>0</v>
      </c>
    </row>
    <row r="6133" spans="1:4" x14ac:dyDescent="0.25">
      <c r="A6133" s="8">
        <f t="shared" si="192"/>
        <v>51058</v>
      </c>
      <c r="B6133" s="74">
        <f>SUMIF([1]!Query1[Date],"="&amp;A6133,[1]!Query1[Quantity])</f>
        <v>0</v>
      </c>
      <c r="C6133" s="75" t="e">
        <f t="shared" si="191"/>
        <v>#DIV/0!</v>
      </c>
      <c r="D6133" s="74">
        <f>SUMIF([1]!Query1[Date],"="&amp;A6133,[1]!Query1[Trans_cnt])</f>
        <v>0</v>
      </c>
    </row>
    <row r="6134" spans="1:4" x14ac:dyDescent="0.25">
      <c r="A6134" s="8">
        <f t="shared" si="192"/>
        <v>51059</v>
      </c>
      <c r="B6134" s="74">
        <f>SUMIF([1]!Query1[Date],"="&amp;A6134,[1]!Query1[Quantity])</f>
        <v>0</v>
      </c>
      <c r="C6134" s="75" t="e">
        <f t="shared" si="191"/>
        <v>#DIV/0!</v>
      </c>
      <c r="D6134" s="74">
        <f>SUMIF([1]!Query1[Date],"="&amp;A6134,[1]!Query1[Trans_cnt])</f>
        <v>0</v>
      </c>
    </row>
    <row r="6135" spans="1:4" x14ac:dyDescent="0.25">
      <c r="A6135" s="8">
        <f t="shared" si="192"/>
        <v>51060</v>
      </c>
      <c r="B6135" s="74">
        <f>SUMIF([1]!Query1[Date],"="&amp;A6135,[1]!Query1[Quantity])</f>
        <v>0</v>
      </c>
      <c r="C6135" s="75" t="e">
        <f t="shared" si="191"/>
        <v>#DIV/0!</v>
      </c>
      <c r="D6135" s="74">
        <f>SUMIF([1]!Query1[Date],"="&amp;A6135,[1]!Query1[Trans_cnt])</f>
        <v>0</v>
      </c>
    </row>
    <row r="6136" spans="1:4" x14ac:dyDescent="0.25">
      <c r="A6136" s="8">
        <f t="shared" si="192"/>
        <v>51061</v>
      </c>
      <c r="B6136" s="74">
        <f>SUMIF([1]!Query1[Date],"="&amp;A6136,[1]!Query1[Quantity])</f>
        <v>0</v>
      </c>
      <c r="C6136" s="75" t="e">
        <f t="shared" si="191"/>
        <v>#DIV/0!</v>
      </c>
      <c r="D6136" s="74">
        <f>SUMIF([1]!Query1[Date],"="&amp;A6136,[1]!Query1[Trans_cnt])</f>
        <v>0</v>
      </c>
    </row>
    <row r="6137" spans="1:4" x14ac:dyDescent="0.25">
      <c r="A6137" s="8">
        <f t="shared" si="192"/>
        <v>51062</v>
      </c>
      <c r="B6137" s="74">
        <f>SUMIF([1]!Query1[Date],"="&amp;A6137,[1]!Query1[Quantity])</f>
        <v>0</v>
      </c>
      <c r="C6137" s="75" t="e">
        <f t="shared" si="191"/>
        <v>#DIV/0!</v>
      </c>
      <c r="D6137" s="74">
        <f>SUMIF([1]!Query1[Date],"="&amp;A6137,[1]!Query1[Trans_cnt])</f>
        <v>0</v>
      </c>
    </row>
    <row r="6138" spans="1:4" x14ac:dyDescent="0.25">
      <c r="A6138" s="8">
        <f t="shared" si="192"/>
        <v>51063</v>
      </c>
      <c r="B6138" s="74">
        <f>SUMIF([1]!Query1[Date],"="&amp;A6138,[1]!Query1[Quantity])</f>
        <v>0</v>
      </c>
      <c r="C6138" s="75" t="e">
        <f t="shared" si="191"/>
        <v>#DIV/0!</v>
      </c>
      <c r="D6138" s="74">
        <f>SUMIF([1]!Query1[Date],"="&amp;A6138,[1]!Query1[Trans_cnt])</f>
        <v>0</v>
      </c>
    </row>
    <row r="6139" spans="1:4" x14ac:dyDescent="0.25">
      <c r="A6139" s="8">
        <f t="shared" si="192"/>
        <v>51064</v>
      </c>
      <c r="B6139" s="74">
        <f>SUMIF([1]!Query1[Date],"="&amp;A6139,[1]!Query1[Quantity])</f>
        <v>0</v>
      </c>
      <c r="C6139" s="75" t="e">
        <f t="shared" si="191"/>
        <v>#DIV/0!</v>
      </c>
      <c r="D6139" s="74">
        <f>SUMIF([1]!Query1[Date],"="&amp;A6139,[1]!Query1[Trans_cnt])</f>
        <v>0</v>
      </c>
    </row>
    <row r="6140" spans="1:4" x14ac:dyDescent="0.25">
      <c r="A6140" s="8">
        <f t="shared" si="192"/>
        <v>51065</v>
      </c>
      <c r="B6140" s="74">
        <f>SUMIF([1]!Query1[Date],"="&amp;A6140,[1]!Query1[Quantity])</f>
        <v>0</v>
      </c>
      <c r="C6140" s="75" t="e">
        <f t="shared" si="191"/>
        <v>#DIV/0!</v>
      </c>
      <c r="D6140" s="74">
        <f>SUMIF([1]!Query1[Date],"="&amp;A6140,[1]!Query1[Trans_cnt])</f>
        <v>0</v>
      </c>
    </row>
    <row r="6141" spans="1:4" x14ac:dyDescent="0.25">
      <c r="A6141" s="8">
        <f t="shared" si="192"/>
        <v>51066</v>
      </c>
      <c r="B6141" s="74">
        <f>SUMIF([1]!Query1[Date],"="&amp;A6141,[1]!Query1[Quantity])</f>
        <v>0</v>
      </c>
      <c r="C6141" s="75" t="e">
        <f t="shared" si="191"/>
        <v>#DIV/0!</v>
      </c>
      <c r="D6141" s="74">
        <f>SUMIF([1]!Query1[Date],"="&amp;A6141,[1]!Query1[Trans_cnt])</f>
        <v>0</v>
      </c>
    </row>
    <row r="6142" spans="1:4" x14ac:dyDescent="0.25">
      <c r="A6142" s="8">
        <f t="shared" si="192"/>
        <v>51067</v>
      </c>
      <c r="B6142" s="74">
        <f>SUMIF([1]!Query1[Date],"="&amp;A6142,[1]!Query1[Quantity])</f>
        <v>0</v>
      </c>
      <c r="C6142" s="75" t="e">
        <f t="shared" si="191"/>
        <v>#DIV/0!</v>
      </c>
      <c r="D6142" s="74">
        <f>SUMIF([1]!Query1[Date],"="&amp;A6142,[1]!Query1[Trans_cnt])</f>
        <v>0</v>
      </c>
    </row>
    <row r="6143" spans="1:4" x14ac:dyDescent="0.25">
      <c r="A6143" s="8">
        <f t="shared" si="192"/>
        <v>51068</v>
      </c>
      <c r="B6143" s="74">
        <f>SUMIF([1]!Query1[Date],"="&amp;A6143,[1]!Query1[Quantity])</f>
        <v>0</v>
      </c>
      <c r="C6143" s="75" t="e">
        <f t="shared" si="191"/>
        <v>#DIV/0!</v>
      </c>
      <c r="D6143" s="74">
        <f>SUMIF([1]!Query1[Date],"="&amp;A6143,[1]!Query1[Trans_cnt])</f>
        <v>0</v>
      </c>
    </row>
    <row r="6144" spans="1:4" x14ac:dyDescent="0.25">
      <c r="A6144" s="8">
        <f t="shared" si="192"/>
        <v>51069</v>
      </c>
      <c r="B6144" s="74">
        <f>SUMIF([1]!Query1[Date],"="&amp;A6144,[1]!Query1[Quantity])</f>
        <v>0</v>
      </c>
      <c r="C6144" s="75" t="e">
        <f t="shared" si="191"/>
        <v>#DIV/0!</v>
      </c>
      <c r="D6144" s="74">
        <f>SUMIF([1]!Query1[Date],"="&amp;A6144,[1]!Query1[Trans_cnt])</f>
        <v>0</v>
      </c>
    </row>
    <row r="6145" spans="1:4" x14ac:dyDescent="0.25">
      <c r="A6145" s="8">
        <f t="shared" si="192"/>
        <v>51070</v>
      </c>
      <c r="B6145" s="74">
        <f>SUMIF([1]!Query1[Date],"="&amp;A6145,[1]!Query1[Quantity])</f>
        <v>0</v>
      </c>
      <c r="C6145" s="75" t="e">
        <f t="shared" si="191"/>
        <v>#DIV/0!</v>
      </c>
      <c r="D6145" s="74">
        <f>SUMIF([1]!Query1[Date],"="&amp;A6145,[1]!Query1[Trans_cnt])</f>
        <v>0</v>
      </c>
    </row>
    <row r="6146" spans="1:4" x14ac:dyDescent="0.25">
      <c r="A6146" s="8">
        <f t="shared" si="192"/>
        <v>51071</v>
      </c>
      <c r="B6146" s="74">
        <f>SUMIF([1]!Query1[Date],"="&amp;A6146,[1]!Query1[Quantity])</f>
        <v>0</v>
      </c>
      <c r="C6146" s="75" t="e">
        <f t="shared" si="191"/>
        <v>#DIV/0!</v>
      </c>
      <c r="D6146" s="74">
        <f>SUMIF([1]!Query1[Date],"="&amp;A6146,[1]!Query1[Trans_cnt])</f>
        <v>0</v>
      </c>
    </row>
    <row r="6147" spans="1:4" x14ac:dyDescent="0.25">
      <c r="A6147" s="8">
        <f t="shared" si="192"/>
        <v>51072</v>
      </c>
      <c r="B6147" s="74">
        <f>SUMIF([1]!Query1[Date],"="&amp;A6147,[1]!Query1[Quantity])</f>
        <v>0</v>
      </c>
      <c r="C6147" s="75" t="e">
        <f t="shared" ref="C6147:C6210" si="193">B6147/D6147</f>
        <v>#DIV/0!</v>
      </c>
      <c r="D6147" s="74">
        <f>SUMIF([1]!Query1[Date],"="&amp;A6147,[1]!Query1[Trans_cnt])</f>
        <v>0</v>
      </c>
    </row>
    <row r="6148" spans="1:4" x14ac:dyDescent="0.25">
      <c r="A6148" s="8">
        <f t="shared" si="192"/>
        <v>51073</v>
      </c>
      <c r="B6148" s="74">
        <f>SUMIF([1]!Query1[Date],"="&amp;A6148,[1]!Query1[Quantity])</f>
        <v>0</v>
      </c>
      <c r="C6148" s="75" t="e">
        <f t="shared" si="193"/>
        <v>#DIV/0!</v>
      </c>
      <c r="D6148" s="74">
        <f>SUMIF([1]!Query1[Date],"="&amp;A6148,[1]!Query1[Trans_cnt])</f>
        <v>0</v>
      </c>
    </row>
    <row r="6149" spans="1:4" x14ac:dyDescent="0.25">
      <c r="A6149" s="8">
        <f t="shared" si="192"/>
        <v>51074</v>
      </c>
      <c r="B6149" s="74">
        <f>SUMIF([1]!Query1[Date],"="&amp;A6149,[1]!Query1[Quantity])</f>
        <v>0</v>
      </c>
      <c r="C6149" s="75" t="e">
        <f t="shared" si="193"/>
        <v>#DIV/0!</v>
      </c>
      <c r="D6149" s="74">
        <f>SUMIF([1]!Query1[Date],"="&amp;A6149,[1]!Query1[Trans_cnt])</f>
        <v>0</v>
      </c>
    </row>
    <row r="6150" spans="1:4" x14ac:dyDescent="0.25">
      <c r="A6150" s="8">
        <f t="shared" si="192"/>
        <v>51075</v>
      </c>
      <c r="B6150" s="74">
        <f>SUMIF([1]!Query1[Date],"="&amp;A6150,[1]!Query1[Quantity])</f>
        <v>0</v>
      </c>
      <c r="C6150" s="75" t="e">
        <f t="shared" si="193"/>
        <v>#DIV/0!</v>
      </c>
      <c r="D6150" s="74">
        <f>SUMIF([1]!Query1[Date],"="&amp;A6150,[1]!Query1[Trans_cnt])</f>
        <v>0</v>
      </c>
    </row>
    <row r="6151" spans="1:4" x14ac:dyDescent="0.25">
      <c r="A6151" s="8">
        <f t="shared" si="192"/>
        <v>51076</v>
      </c>
      <c r="B6151" s="74">
        <f>SUMIF([1]!Query1[Date],"="&amp;A6151,[1]!Query1[Quantity])</f>
        <v>0</v>
      </c>
      <c r="C6151" s="75" t="e">
        <f t="shared" si="193"/>
        <v>#DIV/0!</v>
      </c>
      <c r="D6151" s="74">
        <f>SUMIF([1]!Query1[Date],"="&amp;A6151,[1]!Query1[Trans_cnt])</f>
        <v>0</v>
      </c>
    </row>
    <row r="6152" spans="1:4" x14ac:dyDescent="0.25">
      <c r="A6152" s="8">
        <f t="shared" si="192"/>
        <v>51077</v>
      </c>
      <c r="B6152" s="74">
        <f>SUMIF([1]!Query1[Date],"="&amp;A6152,[1]!Query1[Quantity])</f>
        <v>0</v>
      </c>
      <c r="C6152" s="75" t="e">
        <f t="shared" si="193"/>
        <v>#DIV/0!</v>
      </c>
      <c r="D6152" s="74">
        <f>SUMIF([1]!Query1[Date],"="&amp;A6152,[1]!Query1[Trans_cnt])</f>
        <v>0</v>
      </c>
    </row>
    <row r="6153" spans="1:4" x14ac:dyDescent="0.25">
      <c r="A6153" s="8">
        <f t="shared" si="192"/>
        <v>51078</v>
      </c>
      <c r="B6153" s="74">
        <f>SUMIF([1]!Query1[Date],"="&amp;A6153,[1]!Query1[Quantity])</f>
        <v>0</v>
      </c>
      <c r="C6153" s="75" t="e">
        <f t="shared" si="193"/>
        <v>#DIV/0!</v>
      </c>
      <c r="D6153" s="74">
        <f>SUMIF([1]!Query1[Date],"="&amp;A6153,[1]!Query1[Trans_cnt])</f>
        <v>0</v>
      </c>
    </row>
    <row r="6154" spans="1:4" x14ac:dyDescent="0.25">
      <c r="A6154" s="8">
        <f t="shared" si="192"/>
        <v>51079</v>
      </c>
      <c r="B6154" s="74">
        <f>SUMIF([1]!Query1[Date],"="&amp;A6154,[1]!Query1[Quantity])</f>
        <v>0</v>
      </c>
      <c r="C6154" s="75" t="e">
        <f t="shared" si="193"/>
        <v>#DIV/0!</v>
      </c>
      <c r="D6154" s="74">
        <f>SUMIF([1]!Query1[Date],"="&amp;A6154,[1]!Query1[Trans_cnt])</f>
        <v>0</v>
      </c>
    </row>
    <row r="6155" spans="1:4" x14ac:dyDescent="0.25">
      <c r="A6155" s="8">
        <f t="shared" si="192"/>
        <v>51080</v>
      </c>
      <c r="B6155" s="74">
        <f>SUMIF([1]!Query1[Date],"="&amp;A6155,[1]!Query1[Quantity])</f>
        <v>0</v>
      </c>
      <c r="C6155" s="75" t="e">
        <f t="shared" si="193"/>
        <v>#DIV/0!</v>
      </c>
      <c r="D6155" s="74">
        <f>SUMIF([1]!Query1[Date],"="&amp;A6155,[1]!Query1[Trans_cnt])</f>
        <v>0</v>
      </c>
    </row>
    <row r="6156" spans="1:4" x14ac:dyDescent="0.25">
      <c r="A6156" s="8">
        <f t="shared" si="192"/>
        <v>51081</v>
      </c>
      <c r="B6156" s="74">
        <f>SUMIF([1]!Query1[Date],"="&amp;A6156,[1]!Query1[Quantity])</f>
        <v>0</v>
      </c>
      <c r="C6156" s="75" t="e">
        <f t="shared" si="193"/>
        <v>#DIV/0!</v>
      </c>
      <c r="D6156" s="74">
        <f>SUMIF([1]!Query1[Date],"="&amp;A6156,[1]!Query1[Trans_cnt])</f>
        <v>0</v>
      </c>
    </row>
    <row r="6157" spans="1:4" x14ac:dyDescent="0.25">
      <c r="A6157" s="8">
        <f t="shared" si="192"/>
        <v>51082</v>
      </c>
      <c r="B6157" s="74">
        <f>SUMIF([1]!Query1[Date],"="&amp;A6157,[1]!Query1[Quantity])</f>
        <v>0</v>
      </c>
      <c r="C6157" s="75" t="e">
        <f t="shared" si="193"/>
        <v>#DIV/0!</v>
      </c>
      <c r="D6157" s="74">
        <f>SUMIF([1]!Query1[Date],"="&amp;A6157,[1]!Query1[Trans_cnt])</f>
        <v>0</v>
      </c>
    </row>
    <row r="6158" spans="1:4" x14ac:dyDescent="0.25">
      <c r="A6158" s="8">
        <f t="shared" si="192"/>
        <v>51083</v>
      </c>
      <c r="B6158" s="74">
        <f>SUMIF([1]!Query1[Date],"="&amp;A6158,[1]!Query1[Quantity])</f>
        <v>0</v>
      </c>
      <c r="C6158" s="75" t="e">
        <f t="shared" si="193"/>
        <v>#DIV/0!</v>
      </c>
      <c r="D6158" s="74">
        <f>SUMIF([1]!Query1[Date],"="&amp;A6158,[1]!Query1[Trans_cnt])</f>
        <v>0</v>
      </c>
    </row>
    <row r="6159" spans="1:4" x14ac:dyDescent="0.25">
      <c r="A6159" s="8">
        <f t="shared" si="192"/>
        <v>51084</v>
      </c>
      <c r="B6159" s="74">
        <f>SUMIF([1]!Query1[Date],"="&amp;A6159,[1]!Query1[Quantity])</f>
        <v>0</v>
      </c>
      <c r="C6159" s="75" t="e">
        <f t="shared" si="193"/>
        <v>#DIV/0!</v>
      </c>
      <c r="D6159" s="74">
        <f>SUMIF([1]!Query1[Date],"="&amp;A6159,[1]!Query1[Trans_cnt])</f>
        <v>0</v>
      </c>
    </row>
    <row r="6160" spans="1:4" x14ac:dyDescent="0.25">
      <c r="A6160" s="8">
        <f t="shared" si="192"/>
        <v>51085</v>
      </c>
      <c r="B6160" s="74">
        <f>SUMIF([1]!Query1[Date],"="&amp;A6160,[1]!Query1[Quantity])</f>
        <v>0</v>
      </c>
      <c r="C6160" s="75" t="e">
        <f t="shared" si="193"/>
        <v>#DIV/0!</v>
      </c>
      <c r="D6160" s="74">
        <f>SUMIF([1]!Query1[Date],"="&amp;A6160,[1]!Query1[Trans_cnt])</f>
        <v>0</v>
      </c>
    </row>
    <row r="6161" spans="1:4" x14ac:dyDescent="0.25">
      <c r="A6161" s="8">
        <f t="shared" si="192"/>
        <v>51086</v>
      </c>
      <c r="B6161" s="74">
        <f>SUMIF([1]!Query1[Date],"="&amp;A6161,[1]!Query1[Quantity])</f>
        <v>0</v>
      </c>
      <c r="C6161" s="75" t="e">
        <f t="shared" si="193"/>
        <v>#DIV/0!</v>
      </c>
      <c r="D6161" s="74">
        <f>SUMIF([1]!Query1[Date],"="&amp;A6161,[1]!Query1[Trans_cnt])</f>
        <v>0</v>
      </c>
    </row>
    <row r="6162" spans="1:4" x14ac:dyDescent="0.25">
      <c r="A6162" s="8">
        <f t="shared" si="192"/>
        <v>51087</v>
      </c>
      <c r="B6162" s="74">
        <f>SUMIF([1]!Query1[Date],"="&amp;A6162,[1]!Query1[Quantity])</f>
        <v>0</v>
      </c>
      <c r="C6162" s="75" t="e">
        <f t="shared" si="193"/>
        <v>#DIV/0!</v>
      </c>
      <c r="D6162" s="74">
        <f>SUMIF([1]!Query1[Date],"="&amp;A6162,[1]!Query1[Trans_cnt])</f>
        <v>0</v>
      </c>
    </row>
    <row r="6163" spans="1:4" x14ac:dyDescent="0.25">
      <c r="A6163" s="8">
        <f t="shared" si="192"/>
        <v>51088</v>
      </c>
      <c r="B6163" s="74">
        <f>SUMIF([1]!Query1[Date],"="&amp;A6163,[1]!Query1[Quantity])</f>
        <v>0</v>
      </c>
      <c r="C6163" s="75" t="e">
        <f t="shared" si="193"/>
        <v>#DIV/0!</v>
      </c>
      <c r="D6163" s="74">
        <f>SUMIF([1]!Query1[Date],"="&amp;A6163,[1]!Query1[Trans_cnt])</f>
        <v>0</v>
      </c>
    </row>
    <row r="6164" spans="1:4" x14ac:dyDescent="0.25">
      <c r="A6164" s="8">
        <f t="shared" si="192"/>
        <v>51089</v>
      </c>
      <c r="B6164" s="74">
        <f>SUMIF([1]!Query1[Date],"="&amp;A6164,[1]!Query1[Quantity])</f>
        <v>0</v>
      </c>
      <c r="C6164" s="75" t="e">
        <f t="shared" si="193"/>
        <v>#DIV/0!</v>
      </c>
      <c r="D6164" s="74">
        <f>SUMIF([1]!Query1[Date],"="&amp;A6164,[1]!Query1[Trans_cnt])</f>
        <v>0</v>
      </c>
    </row>
    <row r="6165" spans="1:4" x14ac:dyDescent="0.25">
      <c r="A6165" s="8">
        <f t="shared" si="192"/>
        <v>51090</v>
      </c>
      <c r="B6165" s="74">
        <f>SUMIF([1]!Query1[Date],"="&amp;A6165,[1]!Query1[Quantity])</f>
        <v>0</v>
      </c>
      <c r="C6165" s="75" t="e">
        <f t="shared" si="193"/>
        <v>#DIV/0!</v>
      </c>
      <c r="D6165" s="74">
        <f>SUMIF([1]!Query1[Date],"="&amp;A6165,[1]!Query1[Trans_cnt])</f>
        <v>0</v>
      </c>
    </row>
    <row r="6166" spans="1:4" x14ac:dyDescent="0.25">
      <c r="A6166" s="8">
        <f t="shared" si="192"/>
        <v>51091</v>
      </c>
      <c r="B6166" s="74">
        <f>SUMIF([1]!Query1[Date],"="&amp;A6166,[1]!Query1[Quantity])</f>
        <v>0</v>
      </c>
      <c r="C6166" s="75" t="e">
        <f t="shared" si="193"/>
        <v>#DIV/0!</v>
      </c>
      <c r="D6166" s="74">
        <f>SUMIF([1]!Query1[Date],"="&amp;A6166,[1]!Query1[Trans_cnt])</f>
        <v>0</v>
      </c>
    </row>
    <row r="6167" spans="1:4" x14ac:dyDescent="0.25">
      <c r="A6167" s="8">
        <f t="shared" ref="A6167:A6230" si="194">A6166+1</f>
        <v>51092</v>
      </c>
      <c r="B6167" s="74">
        <f>SUMIF([1]!Query1[Date],"="&amp;A6167,[1]!Query1[Quantity])</f>
        <v>0</v>
      </c>
      <c r="C6167" s="75" t="e">
        <f t="shared" si="193"/>
        <v>#DIV/0!</v>
      </c>
      <c r="D6167" s="74">
        <f>SUMIF([1]!Query1[Date],"="&amp;A6167,[1]!Query1[Trans_cnt])</f>
        <v>0</v>
      </c>
    </row>
    <row r="6168" spans="1:4" x14ac:dyDescent="0.25">
      <c r="A6168" s="8">
        <f t="shared" si="194"/>
        <v>51093</v>
      </c>
      <c r="B6168" s="74">
        <f>SUMIF([1]!Query1[Date],"="&amp;A6168,[1]!Query1[Quantity])</f>
        <v>0</v>
      </c>
      <c r="C6168" s="75" t="e">
        <f t="shared" si="193"/>
        <v>#DIV/0!</v>
      </c>
      <c r="D6168" s="74">
        <f>SUMIF([1]!Query1[Date],"="&amp;A6168,[1]!Query1[Trans_cnt])</f>
        <v>0</v>
      </c>
    </row>
    <row r="6169" spans="1:4" x14ac:dyDescent="0.25">
      <c r="A6169" s="8">
        <f t="shared" si="194"/>
        <v>51094</v>
      </c>
      <c r="B6169" s="74">
        <f>SUMIF([1]!Query1[Date],"="&amp;A6169,[1]!Query1[Quantity])</f>
        <v>0</v>
      </c>
      <c r="C6169" s="75" t="e">
        <f t="shared" si="193"/>
        <v>#DIV/0!</v>
      </c>
      <c r="D6169" s="74">
        <f>SUMIF([1]!Query1[Date],"="&amp;A6169,[1]!Query1[Trans_cnt])</f>
        <v>0</v>
      </c>
    </row>
    <row r="6170" spans="1:4" x14ac:dyDescent="0.25">
      <c r="A6170" s="8">
        <f t="shared" si="194"/>
        <v>51095</v>
      </c>
      <c r="B6170" s="74">
        <f>SUMIF([1]!Query1[Date],"="&amp;A6170,[1]!Query1[Quantity])</f>
        <v>0</v>
      </c>
      <c r="C6170" s="75" t="e">
        <f t="shared" si="193"/>
        <v>#DIV/0!</v>
      </c>
      <c r="D6170" s="74">
        <f>SUMIF([1]!Query1[Date],"="&amp;A6170,[1]!Query1[Trans_cnt])</f>
        <v>0</v>
      </c>
    </row>
    <row r="6171" spans="1:4" x14ac:dyDescent="0.25">
      <c r="A6171" s="8">
        <f t="shared" si="194"/>
        <v>51096</v>
      </c>
      <c r="B6171" s="74">
        <f>SUMIF([1]!Query1[Date],"="&amp;A6171,[1]!Query1[Quantity])</f>
        <v>0</v>
      </c>
      <c r="C6171" s="75" t="e">
        <f t="shared" si="193"/>
        <v>#DIV/0!</v>
      </c>
      <c r="D6171" s="74">
        <f>SUMIF([1]!Query1[Date],"="&amp;A6171,[1]!Query1[Trans_cnt])</f>
        <v>0</v>
      </c>
    </row>
    <row r="6172" spans="1:4" x14ac:dyDescent="0.25">
      <c r="A6172" s="8">
        <f t="shared" si="194"/>
        <v>51097</v>
      </c>
      <c r="B6172" s="74">
        <f>SUMIF([1]!Query1[Date],"="&amp;A6172,[1]!Query1[Quantity])</f>
        <v>0</v>
      </c>
      <c r="C6172" s="75" t="e">
        <f t="shared" si="193"/>
        <v>#DIV/0!</v>
      </c>
      <c r="D6172" s="74">
        <f>SUMIF([1]!Query1[Date],"="&amp;A6172,[1]!Query1[Trans_cnt])</f>
        <v>0</v>
      </c>
    </row>
    <row r="6173" spans="1:4" x14ac:dyDescent="0.25">
      <c r="A6173" s="8">
        <f t="shared" si="194"/>
        <v>51098</v>
      </c>
      <c r="B6173" s="74">
        <f>SUMIF([1]!Query1[Date],"="&amp;A6173,[1]!Query1[Quantity])</f>
        <v>0</v>
      </c>
      <c r="C6173" s="75" t="e">
        <f t="shared" si="193"/>
        <v>#DIV/0!</v>
      </c>
      <c r="D6173" s="74">
        <f>SUMIF([1]!Query1[Date],"="&amp;A6173,[1]!Query1[Trans_cnt])</f>
        <v>0</v>
      </c>
    </row>
    <row r="6174" spans="1:4" x14ac:dyDescent="0.25">
      <c r="A6174" s="8">
        <f t="shared" si="194"/>
        <v>51099</v>
      </c>
      <c r="B6174" s="74">
        <f>SUMIF([1]!Query1[Date],"="&amp;A6174,[1]!Query1[Quantity])</f>
        <v>0</v>
      </c>
      <c r="C6174" s="75" t="e">
        <f t="shared" si="193"/>
        <v>#DIV/0!</v>
      </c>
      <c r="D6174" s="74">
        <f>SUMIF([1]!Query1[Date],"="&amp;A6174,[1]!Query1[Trans_cnt])</f>
        <v>0</v>
      </c>
    </row>
    <row r="6175" spans="1:4" x14ac:dyDescent="0.25">
      <c r="A6175" s="8">
        <f t="shared" si="194"/>
        <v>51100</v>
      </c>
      <c r="B6175" s="74">
        <f>SUMIF([1]!Query1[Date],"="&amp;A6175,[1]!Query1[Quantity])</f>
        <v>0</v>
      </c>
      <c r="C6175" s="75" t="e">
        <f t="shared" si="193"/>
        <v>#DIV/0!</v>
      </c>
      <c r="D6175" s="74">
        <f>SUMIF([1]!Query1[Date],"="&amp;A6175,[1]!Query1[Trans_cnt])</f>
        <v>0</v>
      </c>
    </row>
    <row r="6176" spans="1:4" x14ac:dyDescent="0.25">
      <c r="A6176" s="8">
        <f t="shared" si="194"/>
        <v>51101</v>
      </c>
      <c r="B6176" s="74">
        <f>SUMIF([1]!Query1[Date],"="&amp;A6176,[1]!Query1[Quantity])</f>
        <v>0</v>
      </c>
      <c r="C6176" s="75" t="e">
        <f t="shared" si="193"/>
        <v>#DIV/0!</v>
      </c>
      <c r="D6176" s="74">
        <f>SUMIF([1]!Query1[Date],"="&amp;A6176,[1]!Query1[Trans_cnt])</f>
        <v>0</v>
      </c>
    </row>
    <row r="6177" spans="1:4" x14ac:dyDescent="0.25">
      <c r="A6177" s="8">
        <f t="shared" si="194"/>
        <v>51102</v>
      </c>
      <c r="B6177" s="74">
        <f>SUMIF([1]!Query1[Date],"="&amp;A6177,[1]!Query1[Quantity])</f>
        <v>0</v>
      </c>
      <c r="C6177" s="75" t="e">
        <f t="shared" si="193"/>
        <v>#DIV/0!</v>
      </c>
      <c r="D6177" s="74">
        <f>SUMIF([1]!Query1[Date],"="&amp;A6177,[1]!Query1[Trans_cnt])</f>
        <v>0</v>
      </c>
    </row>
    <row r="6178" spans="1:4" x14ac:dyDescent="0.25">
      <c r="A6178" s="8">
        <f t="shared" si="194"/>
        <v>51103</v>
      </c>
      <c r="B6178" s="74">
        <f>SUMIF([1]!Query1[Date],"="&amp;A6178,[1]!Query1[Quantity])</f>
        <v>0</v>
      </c>
      <c r="C6178" s="75" t="e">
        <f t="shared" si="193"/>
        <v>#DIV/0!</v>
      </c>
      <c r="D6178" s="74">
        <f>SUMIF([1]!Query1[Date],"="&amp;A6178,[1]!Query1[Trans_cnt])</f>
        <v>0</v>
      </c>
    </row>
    <row r="6179" spans="1:4" x14ac:dyDescent="0.25">
      <c r="A6179" s="8">
        <f t="shared" si="194"/>
        <v>51104</v>
      </c>
      <c r="B6179" s="74">
        <f>SUMIF([1]!Query1[Date],"="&amp;A6179,[1]!Query1[Quantity])</f>
        <v>0</v>
      </c>
      <c r="C6179" s="75" t="e">
        <f t="shared" si="193"/>
        <v>#DIV/0!</v>
      </c>
      <c r="D6179" s="74">
        <f>SUMIF([1]!Query1[Date],"="&amp;A6179,[1]!Query1[Trans_cnt])</f>
        <v>0</v>
      </c>
    </row>
    <row r="6180" spans="1:4" x14ac:dyDescent="0.25">
      <c r="A6180" s="8">
        <f t="shared" si="194"/>
        <v>51105</v>
      </c>
      <c r="B6180" s="74">
        <f>SUMIF([1]!Query1[Date],"="&amp;A6180,[1]!Query1[Quantity])</f>
        <v>0</v>
      </c>
      <c r="C6180" s="75" t="e">
        <f t="shared" si="193"/>
        <v>#DIV/0!</v>
      </c>
      <c r="D6180" s="74">
        <f>SUMIF([1]!Query1[Date],"="&amp;A6180,[1]!Query1[Trans_cnt])</f>
        <v>0</v>
      </c>
    </row>
    <row r="6181" spans="1:4" x14ac:dyDescent="0.25">
      <c r="A6181" s="8">
        <f t="shared" si="194"/>
        <v>51106</v>
      </c>
      <c r="B6181" s="74">
        <f>SUMIF([1]!Query1[Date],"="&amp;A6181,[1]!Query1[Quantity])</f>
        <v>0</v>
      </c>
      <c r="C6181" s="75" t="e">
        <f t="shared" si="193"/>
        <v>#DIV/0!</v>
      </c>
      <c r="D6181" s="74">
        <f>SUMIF([1]!Query1[Date],"="&amp;A6181,[1]!Query1[Trans_cnt])</f>
        <v>0</v>
      </c>
    </row>
    <row r="6182" spans="1:4" x14ac:dyDescent="0.25">
      <c r="A6182" s="8">
        <f t="shared" si="194"/>
        <v>51107</v>
      </c>
      <c r="B6182" s="74">
        <f>SUMIF([1]!Query1[Date],"="&amp;A6182,[1]!Query1[Quantity])</f>
        <v>0</v>
      </c>
      <c r="C6182" s="75" t="e">
        <f t="shared" si="193"/>
        <v>#DIV/0!</v>
      </c>
      <c r="D6182" s="74">
        <f>SUMIF([1]!Query1[Date],"="&amp;A6182,[1]!Query1[Trans_cnt])</f>
        <v>0</v>
      </c>
    </row>
    <row r="6183" spans="1:4" x14ac:dyDescent="0.25">
      <c r="A6183" s="8">
        <f t="shared" si="194"/>
        <v>51108</v>
      </c>
      <c r="B6183" s="74">
        <f>SUMIF([1]!Query1[Date],"="&amp;A6183,[1]!Query1[Quantity])</f>
        <v>0</v>
      </c>
      <c r="C6183" s="75" t="e">
        <f t="shared" si="193"/>
        <v>#DIV/0!</v>
      </c>
      <c r="D6183" s="74">
        <f>SUMIF([1]!Query1[Date],"="&amp;A6183,[1]!Query1[Trans_cnt])</f>
        <v>0</v>
      </c>
    </row>
    <row r="6184" spans="1:4" x14ac:dyDescent="0.25">
      <c r="A6184" s="8">
        <f t="shared" si="194"/>
        <v>51109</v>
      </c>
      <c r="B6184" s="74">
        <f>SUMIF([1]!Query1[Date],"="&amp;A6184,[1]!Query1[Quantity])</f>
        <v>0</v>
      </c>
      <c r="C6184" s="75" t="e">
        <f t="shared" si="193"/>
        <v>#DIV/0!</v>
      </c>
      <c r="D6184" s="74">
        <f>SUMIF([1]!Query1[Date],"="&amp;A6184,[1]!Query1[Trans_cnt])</f>
        <v>0</v>
      </c>
    </row>
    <row r="6185" spans="1:4" x14ac:dyDescent="0.25">
      <c r="A6185" s="8">
        <f t="shared" si="194"/>
        <v>51110</v>
      </c>
      <c r="B6185" s="74">
        <f>SUMIF([1]!Query1[Date],"="&amp;A6185,[1]!Query1[Quantity])</f>
        <v>0</v>
      </c>
      <c r="C6185" s="75" t="e">
        <f t="shared" si="193"/>
        <v>#DIV/0!</v>
      </c>
      <c r="D6185" s="74">
        <f>SUMIF([1]!Query1[Date],"="&amp;A6185,[1]!Query1[Trans_cnt])</f>
        <v>0</v>
      </c>
    </row>
    <row r="6186" spans="1:4" x14ac:dyDescent="0.25">
      <c r="A6186" s="8">
        <f t="shared" si="194"/>
        <v>51111</v>
      </c>
      <c r="B6186" s="74">
        <f>SUMIF([1]!Query1[Date],"="&amp;A6186,[1]!Query1[Quantity])</f>
        <v>0</v>
      </c>
      <c r="C6186" s="75" t="e">
        <f t="shared" si="193"/>
        <v>#DIV/0!</v>
      </c>
      <c r="D6186" s="74">
        <f>SUMIF([1]!Query1[Date],"="&amp;A6186,[1]!Query1[Trans_cnt])</f>
        <v>0</v>
      </c>
    </row>
    <row r="6187" spans="1:4" x14ac:dyDescent="0.25">
      <c r="A6187" s="8">
        <f t="shared" si="194"/>
        <v>51112</v>
      </c>
      <c r="B6187" s="74">
        <f>SUMIF([1]!Query1[Date],"="&amp;A6187,[1]!Query1[Quantity])</f>
        <v>0</v>
      </c>
      <c r="C6187" s="75" t="e">
        <f t="shared" si="193"/>
        <v>#DIV/0!</v>
      </c>
      <c r="D6187" s="74">
        <f>SUMIF([1]!Query1[Date],"="&amp;A6187,[1]!Query1[Trans_cnt])</f>
        <v>0</v>
      </c>
    </row>
    <row r="6188" spans="1:4" x14ac:dyDescent="0.25">
      <c r="A6188" s="8">
        <f t="shared" si="194"/>
        <v>51113</v>
      </c>
      <c r="B6188" s="74">
        <f>SUMIF([1]!Query1[Date],"="&amp;A6188,[1]!Query1[Quantity])</f>
        <v>0</v>
      </c>
      <c r="C6188" s="75" t="e">
        <f t="shared" si="193"/>
        <v>#DIV/0!</v>
      </c>
      <c r="D6188" s="74">
        <f>SUMIF([1]!Query1[Date],"="&amp;A6188,[1]!Query1[Trans_cnt])</f>
        <v>0</v>
      </c>
    </row>
    <row r="6189" spans="1:4" x14ac:dyDescent="0.25">
      <c r="A6189" s="8">
        <f t="shared" si="194"/>
        <v>51114</v>
      </c>
      <c r="B6189" s="74">
        <f>SUMIF([1]!Query1[Date],"="&amp;A6189,[1]!Query1[Quantity])</f>
        <v>0</v>
      </c>
      <c r="C6189" s="75" t="e">
        <f t="shared" si="193"/>
        <v>#DIV/0!</v>
      </c>
      <c r="D6189" s="74">
        <f>SUMIF([1]!Query1[Date],"="&amp;A6189,[1]!Query1[Trans_cnt])</f>
        <v>0</v>
      </c>
    </row>
    <row r="6190" spans="1:4" x14ac:dyDescent="0.25">
      <c r="A6190" s="8">
        <f t="shared" si="194"/>
        <v>51115</v>
      </c>
      <c r="B6190" s="74">
        <f>SUMIF([1]!Query1[Date],"="&amp;A6190,[1]!Query1[Quantity])</f>
        <v>0</v>
      </c>
      <c r="C6190" s="75" t="e">
        <f t="shared" si="193"/>
        <v>#DIV/0!</v>
      </c>
      <c r="D6190" s="74">
        <f>SUMIF([1]!Query1[Date],"="&amp;A6190,[1]!Query1[Trans_cnt])</f>
        <v>0</v>
      </c>
    </row>
    <row r="6191" spans="1:4" x14ac:dyDescent="0.25">
      <c r="A6191" s="8">
        <f t="shared" si="194"/>
        <v>51116</v>
      </c>
      <c r="B6191" s="74">
        <f>SUMIF([1]!Query1[Date],"="&amp;A6191,[1]!Query1[Quantity])</f>
        <v>0</v>
      </c>
      <c r="C6191" s="75" t="e">
        <f t="shared" si="193"/>
        <v>#DIV/0!</v>
      </c>
      <c r="D6191" s="74">
        <f>SUMIF([1]!Query1[Date],"="&amp;A6191,[1]!Query1[Trans_cnt])</f>
        <v>0</v>
      </c>
    </row>
    <row r="6192" spans="1:4" x14ac:dyDescent="0.25">
      <c r="A6192" s="8">
        <f t="shared" si="194"/>
        <v>51117</v>
      </c>
      <c r="B6192" s="74">
        <f>SUMIF([1]!Query1[Date],"="&amp;A6192,[1]!Query1[Quantity])</f>
        <v>0</v>
      </c>
      <c r="C6192" s="75" t="e">
        <f t="shared" si="193"/>
        <v>#DIV/0!</v>
      </c>
      <c r="D6192" s="74">
        <f>SUMIF([1]!Query1[Date],"="&amp;A6192,[1]!Query1[Trans_cnt])</f>
        <v>0</v>
      </c>
    </row>
    <row r="6193" spans="1:4" x14ac:dyDescent="0.25">
      <c r="A6193" s="8">
        <f t="shared" si="194"/>
        <v>51118</v>
      </c>
      <c r="B6193" s="74">
        <f>SUMIF([1]!Query1[Date],"="&amp;A6193,[1]!Query1[Quantity])</f>
        <v>0</v>
      </c>
      <c r="C6193" s="75" t="e">
        <f t="shared" si="193"/>
        <v>#DIV/0!</v>
      </c>
      <c r="D6193" s="74">
        <f>SUMIF([1]!Query1[Date],"="&amp;A6193,[1]!Query1[Trans_cnt])</f>
        <v>0</v>
      </c>
    </row>
    <row r="6194" spans="1:4" x14ac:dyDescent="0.25">
      <c r="A6194" s="8">
        <f t="shared" si="194"/>
        <v>51119</v>
      </c>
      <c r="B6194" s="74">
        <f>SUMIF([1]!Query1[Date],"="&amp;A6194,[1]!Query1[Quantity])</f>
        <v>0</v>
      </c>
      <c r="C6194" s="75" t="e">
        <f t="shared" si="193"/>
        <v>#DIV/0!</v>
      </c>
      <c r="D6194" s="74">
        <f>SUMIF([1]!Query1[Date],"="&amp;A6194,[1]!Query1[Trans_cnt])</f>
        <v>0</v>
      </c>
    </row>
    <row r="6195" spans="1:4" x14ac:dyDescent="0.25">
      <c r="A6195" s="8">
        <f t="shared" si="194"/>
        <v>51120</v>
      </c>
      <c r="B6195" s="74">
        <f>SUMIF([1]!Query1[Date],"="&amp;A6195,[1]!Query1[Quantity])</f>
        <v>0</v>
      </c>
      <c r="C6195" s="75" t="e">
        <f t="shared" si="193"/>
        <v>#DIV/0!</v>
      </c>
      <c r="D6195" s="74">
        <f>SUMIF([1]!Query1[Date],"="&amp;A6195,[1]!Query1[Trans_cnt])</f>
        <v>0</v>
      </c>
    </row>
    <row r="6196" spans="1:4" x14ac:dyDescent="0.25">
      <c r="A6196" s="8">
        <f t="shared" si="194"/>
        <v>51121</v>
      </c>
      <c r="B6196" s="74">
        <f>SUMIF([1]!Query1[Date],"="&amp;A6196,[1]!Query1[Quantity])</f>
        <v>0</v>
      </c>
      <c r="C6196" s="75" t="e">
        <f t="shared" si="193"/>
        <v>#DIV/0!</v>
      </c>
      <c r="D6196" s="74">
        <f>SUMIF([1]!Query1[Date],"="&amp;A6196,[1]!Query1[Trans_cnt])</f>
        <v>0</v>
      </c>
    </row>
    <row r="6197" spans="1:4" x14ac:dyDescent="0.25">
      <c r="A6197" s="8">
        <f t="shared" si="194"/>
        <v>51122</v>
      </c>
      <c r="B6197" s="74">
        <f>SUMIF([1]!Query1[Date],"="&amp;A6197,[1]!Query1[Quantity])</f>
        <v>0</v>
      </c>
      <c r="C6197" s="75" t="e">
        <f t="shared" si="193"/>
        <v>#DIV/0!</v>
      </c>
      <c r="D6197" s="74">
        <f>SUMIF([1]!Query1[Date],"="&amp;A6197,[1]!Query1[Trans_cnt])</f>
        <v>0</v>
      </c>
    </row>
    <row r="6198" spans="1:4" x14ac:dyDescent="0.25">
      <c r="A6198" s="8">
        <f t="shared" si="194"/>
        <v>51123</v>
      </c>
      <c r="B6198" s="74">
        <f>SUMIF([1]!Query1[Date],"="&amp;A6198,[1]!Query1[Quantity])</f>
        <v>0</v>
      </c>
      <c r="C6198" s="75" t="e">
        <f t="shared" si="193"/>
        <v>#DIV/0!</v>
      </c>
      <c r="D6198" s="74">
        <f>SUMIF([1]!Query1[Date],"="&amp;A6198,[1]!Query1[Trans_cnt])</f>
        <v>0</v>
      </c>
    </row>
    <row r="6199" spans="1:4" x14ac:dyDescent="0.25">
      <c r="A6199" s="8">
        <f t="shared" si="194"/>
        <v>51124</v>
      </c>
      <c r="B6199" s="74">
        <f>SUMIF([1]!Query1[Date],"="&amp;A6199,[1]!Query1[Quantity])</f>
        <v>0</v>
      </c>
      <c r="C6199" s="75" t="e">
        <f t="shared" si="193"/>
        <v>#DIV/0!</v>
      </c>
      <c r="D6199" s="74">
        <f>SUMIF([1]!Query1[Date],"="&amp;A6199,[1]!Query1[Trans_cnt])</f>
        <v>0</v>
      </c>
    </row>
    <row r="6200" spans="1:4" x14ac:dyDescent="0.25">
      <c r="A6200" s="8">
        <f t="shared" si="194"/>
        <v>51125</v>
      </c>
      <c r="B6200" s="74">
        <f>SUMIF([1]!Query1[Date],"="&amp;A6200,[1]!Query1[Quantity])</f>
        <v>0</v>
      </c>
      <c r="C6200" s="75" t="e">
        <f t="shared" si="193"/>
        <v>#DIV/0!</v>
      </c>
      <c r="D6200" s="74">
        <f>SUMIF([1]!Query1[Date],"="&amp;A6200,[1]!Query1[Trans_cnt])</f>
        <v>0</v>
      </c>
    </row>
    <row r="6201" spans="1:4" x14ac:dyDescent="0.25">
      <c r="A6201" s="8">
        <f t="shared" si="194"/>
        <v>51126</v>
      </c>
      <c r="B6201" s="74">
        <f>SUMIF([1]!Query1[Date],"="&amp;A6201,[1]!Query1[Quantity])</f>
        <v>0</v>
      </c>
      <c r="C6201" s="75" t="e">
        <f t="shared" si="193"/>
        <v>#DIV/0!</v>
      </c>
      <c r="D6201" s="74">
        <f>SUMIF([1]!Query1[Date],"="&amp;A6201,[1]!Query1[Trans_cnt])</f>
        <v>0</v>
      </c>
    </row>
    <row r="6202" spans="1:4" x14ac:dyDescent="0.25">
      <c r="A6202" s="8">
        <f t="shared" si="194"/>
        <v>51127</v>
      </c>
      <c r="B6202" s="74">
        <f>SUMIF([1]!Query1[Date],"="&amp;A6202,[1]!Query1[Quantity])</f>
        <v>0</v>
      </c>
      <c r="C6202" s="75" t="e">
        <f t="shared" si="193"/>
        <v>#DIV/0!</v>
      </c>
      <c r="D6202" s="74">
        <f>SUMIF([1]!Query1[Date],"="&amp;A6202,[1]!Query1[Trans_cnt])</f>
        <v>0</v>
      </c>
    </row>
    <row r="6203" spans="1:4" x14ac:dyDescent="0.25">
      <c r="A6203" s="8">
        <f t="shared" si="194"/>
        <v>51128</v>
      </c>
      <c r="B6203" s="74">
        <f>SUMIF([1]!Query1[Date],"="&amp;A6203,[1]!Query1[Quantity])</f>
        <v>0</v>
      </c>
      <c r="C6203" s="75" t="e">
        <f t="shared" si="193"/>
        <v>#DIV/0!</v>
      </c>
      <c r="D6203" s="74">
        <f>SUMIF([1]!Query1[Date],"="&amp;A6203,[1]!Query1[Trans_cnt])</f>
        <v>0</v>
      </c>
    </row>
    <row r="6204" spans="1:4" x14ac:dyDescent="0.25">
      <c r="A6204" s="8">
        <f t="shared" si="194"/>
        <v>51129</v>
      </c>
      <c r="B6204" s="74">
        <f>SUMIF([1]!Query1[Date],"="&amp;A6204,[1]!Query1[Quantity])</f>
        <v>0</v>
      </c>
      <c r="C6204" s="75" t="e">
        <f t="shared" si="193"/>
        <v>#DIV/0!</v>
      </c>
      <c r="D6204" s="74">
        <f>SUMIF([1]!Query1[Date],"="&amp;A6204,[1]!Query1[Trans_cnt])</f>
        <v>0</v>
      </c>
    </row>
    <row r="6205" spans="1:4" x14ac:dyDescent="0.25">
      <c r="A6205" s="8">
        <f t="shared" si="194"/>
        <v>51130</v>
      </c>
      <c r="B6205" s="74">
        <f>SUMIF([1]!Query1[Date],"="&amp;A6205,[1]!Query1[Quantity])</f>
        <v>0</v>
      </c>
      <c r="C6205" s="75" t="e">
        <f t="shared" si="193"/>
        <v>#DIV/0!</v>
      </c>
      <c r="D6205" s="74">
        <f>SUMIF([1]!Query1[Date],"="&amp;A6205,[1]!Query1[Trans_cnt])</f>
        <v>0</v>
      </c>
    </row>
    <row r="6206" spans="1:4" x14ac:dyDescent="0.25">
      <c r="A6206" s="8">
        <f t="shared" si="194"/>
        <v>51131</v>
      </c>
      <c r="B6206" s="74">
        <f>SUMIF([1]!Query1[Date],"="&amp;A6206,[1]!Query1[Quantity])</f>
        <v>0</v>
      </c>
      <c r="C6206" s="75" t="e">
        <f t="shared" si="193"/>
        <v>#DIV/0!</v>
      </c>
      <c r="D6206" s="74">
        <f>SUMIF([1]!Query1[Date],"="&amp;A6206,[1]!Query1[Trans_cnt])</f>
        <v>0</v>
      </c>
    </row>
    <row r="6207" spans="1:4" x14ac:dyDescent="0.25">
      <c r="A6207" s="8">
        <f t="shared" si="194"/>
        <v>51132</v>
      </c>
      <c r="B6207" s="74">
        <f>SUMIF([1]!Query1[Date],"="&amp;A6207,[1]!Query1[Quantity])</f>
        <v>0</v>
      </c>
      <c r="C6207" s="75" t="e">
        <f t="shared" si="193"/>
        <v>#DIV/0!</v>
      </c>
      <c r="D6207" s="74">
        <f>SUMIF([1]!Query1[Date],"="&amp;A6207,[1]!Query1[Trans_cnt])</f>
        <v>0</v>
      </c>
    </row>
    <row r="6208" spans="1:4" x14ac:dyDescent="0.25">
      <c r="A6208" s="8">
        <f t="shared" si="194"/>
        <v>51133</v>
      </c>
      <c r="B6208" s="74">
        <f>SUMIF([1]!Query1[Date],"="&amp;A6208,[1]!Query1[Quantity])</f>
        <v>0</v>
      </c>
      <c r="C6208" s="75" t="e">
        <f t="shared" si="193"/>
        <v>#DIV/0!</v>
      </c>
      <c r="D6208" s="74">
        <f>SUMIF([1]!Query1[Date],"="&amp;A6208,[1]!Query1[Trans_cnt])</f>
        <v>0</v>
      </c>
    </row>
    <row r="6209" spans="1:4" x14ac:dyDescent="0.25">
      <c r="A6209" s="8">
        <f t="shared" si="194"/>
        <v>51134</v>
      </c>
      <c r="B6209" s="74">
        <f>SUMIF([1]!Query1[Date],"="&amp;A6209,[1]!Query1[Quantity])</f>
        <v>0</v>
      </c>
      <c r="C6209" s="75" t="e">
        <f t="shared" si="193"/>
        <v>#DIV/0!</v>
      </c>
      <c r="D6209" s="74">
        <f>SUMIF([1]!Query1[Date],"="&amp;A6209,[1]!Query1[Trans_cnt])</f>
        <v>0</v>
      </c>
    </row>
    <row r="6210" spans="1:4" x14ac:dyDescent="0.25">
      <c r="A6210" s="8">
        <f t="shared" si="194"/>
        <v>51135</v>
      </c>
      <c r="B6210" s="74">
        <f>SUMIF([1]!Query1[Date],"="&amp;A6210,[1]!Query1[Quantity])</f>
        <v>0</v>
      </c>
      <c r="C6210" s="75" t="e">
        <f t="shared" si="193"/>
        <v>#DIV/0!</v>
      </c>
      <c r="D6210" s="74">
        <f>SUMIF([1]!Query1[Date],"="&amp;A6210,[1]!Query1[Trans_cnt])</f>
        <v>0</v>
      </c>
    </row>
    <row r="6211" spans="1:4" x14ac:dyDescent="0.25">
      <c r="A6211" s="8">
        <f t="shared" si="194"/>
        <v>51136</v>
      </c>
      <c r="B6211" s="74">
        <f>SUMIF([1]!Query1[Date],"="&amp;A6211,[1]!Query1[Quantity])</f>
        <v>0</v>
      </c>
      <c r="C6211" s="75" t="e">
        <f t="shared" ref="C6211:C6274" si="195">B6211/D6211</f>
        <v>#DIV/0!</v>
      </c>
      <c r="D6211" s="74">
        <f>SUMIF([1]!Query1[Date],"="&amp;A6211,[1]!Query1[Trans_cnt])</f>
        <v>0</v>
      </c>
    </row>
    <row r="6212" spans="1:4" x14ac:dyDescent="0.25">
      <c r="A6212" s="8">
        <f t="shared" si="194"/>
        <v>51137</v>
      </c>
      <c r="B6212" s="74">
        <f>SUMIF([1]!Query1[Date],"="&amp;A6212,[1]!Query1[Quantity])</f>
        <v>0</v>
      </c>
      <c r="C6212" s="75" t="e">
        <f t="shared" si="195"/>
        <v>#DIV/0!</v>
      </c>
      <c r="D6212" s="74">
        <f>SUMIF([1]!Query1[Date],"="&amp;A6212,[1]!Query1[Trans_cnt])</f>
        <v>0</v>
      </c>
    </row>
    <row r="6213" spans="1:4" x14ac:dyDescent="0.25">
      <c r="A6213" s="8">
        <f t="shared" si="194"/>
        <v>51138</v>
      </c>
      <c r="B6213" s="74">
        <f>SUMIF([1]!Query1[Date],"="&amp;A6213,[1]!Query1[Quantity])</f>
        <v>0</v>
      </c>
      <c r="C6213" s="75" t="e">
        <f t="shared" si="195"/>
        <v>#DIV/0!</v>
      </c>
      <c r="D6213" s="74">
        <f>SUMIF([1]!Query1[Date],"="&amp;A6213,[1]!Query1[Trans_cnt])</f>
        <v>0</v>
      </c>
    </row>
    <row r="6214" spans="1:4" x14ac:dyDescent="0.25">
      <c r="A6214" s="8">
        <f t="shared" si="194"/>
        <v>51139</v>
      </c>
      <c r="B6214" s="74">
        <f>SUMIF([1]!Query1[Date],"="&amp;A6214,[1]!Query1[Quantity])</f>
        <v>0</v>
      </c>
      <c r="C6214" s="75" t="e">
        <f t="shared" si="195"/>
        <v>#DIV/0!</v>
      </c>
      <c r="D6214" s="74">
        <f>SUMIF([1]!Query1[Date],"="&amp;A6214,[1]!Query1[Trans_cnt])</f>
        <v>0</v>
      </c>
    </row>
    <row r="6215" spans="1:4" x14ac:dyDescent="0.25">
      <c r="A6215" s="8">
        <f t="shared" si="194"/>
        <v>51140</v>
      </c>
      <c r="B6215" s="74">
        <f>SUMIF([1]!Query1[Date],"="&amp;A6215,[1]!Query1[Quantity])</f>
        <v>0</v>
      </c>
      <c r="C6215" s="75" t="e">
        <f t="shared" si="195"/>
        <v>#DIV/0!</v>
      </c>
      <c r="D6215" s="74">
        <f>SUMIF([1]!Query1[Date],"="&amp;A6215,[1]!Query1[Trans_cnt])</f>
        <v>0</v>
      </c>
    </row>
    <row r="6216" spans="1:4" x14ac:dyDescent="0.25">
      <c r="A6216" s="8">
        <f t="shared" si="194"/>
        <v>51141</v>
      </c>
      <c r="B6216" s="74">
        <f>SUMIF([1]!Query1[Date],"="&amp;A6216,[1]!Query1[Quantity])</f>
        <v>0</v>
      </c>
      <c r="C6216" s="75" t="e">
        <f t="shared" si="195"/>
        <v>#DIV/0!</v>
      </c>
      <c r="D6216" s="74">
        <f>SUMIF([1]!Query1[Date],"="&amp;A6216,[1]!Query1[Trans_cnt])</f>
        <v>0</v>
      </c>
    </row>
    <row r="6217" spans="1:4" x14ac:dyDescent="0.25">
      <c r="A6217" s="8">
        <f t="shared" si="194"/>
        <v>51142</v>
      </c>
      <c r="B6217" s="74">
        <f>SUMIF([1]!Query1[Date],"="&amp;A6217,[1]!Query1[Quantity])</f>
        <v>0</v>
      </c>
      <c r="C6217" s="75" t="e">
        <f t="shared" si="195"/>
        <v>#DIV/0!</v>
      </c>
      <c r="D6217" s="74">
        <f>SUMIF([1]!Query1[Date],"="&amp;A6217,[1]!Query1[Trans_cnt])</f>
        <v>0</v>
      </c>
    </row>
    <row r="6218" spans="1:4" x14ac:dyDescent="0.25">
      <c r="A6218" s="8">
        <f t="shared" si="194"/>
        <v>51143</v>
      </c>
      <c r="B6218" s="74">
        <f>SUMIF([1]!Query1[Date],"="&amp;A6218,[1]!Query1[Quantity])</f>
        <v>0</v>
      </c>
      <c r="C6218" s="75" t="e">
        <f t="shared" si="195"/>
        <v>#DIV/0!</v>
      </c>
      <c r="D6218" s="74">
        <f>SUMIF([1]!Query1[Date],"="&amp;A6218,[1]!Query1[Trans_cnt])</f>
        <v>0</v>
      </c>
    </row>
    <row r="6219" spans="1:4" x14ac:dyDescent="0.25">
      <c r="A6219" s="8">
        <f t="shared" si="194"/>
        <v>51144</v>
      </c>
      <c r="B6219" s="74">
        <f>SUMIF([1]!Query1[Date],"="&amp;A6219,[1]!Query1[Quantity])</f>
        <v>0</v>
      </c>
      <c r="C6219" s="75" t="e">
        <f t="shared" si="195"/>
        <v>#DIV/0!</v>
      </c>
      <c r="D6219" s="74">
        <f>SUMIF([1]!Query1[Date],"="&amp;A6219,[1]!Query1[Trans_cnt])</f>
        <v>0</v>
      </c>
    </row>
    <row r="6220" spans="1:4" x14ac:dyDescent="0.25">
      <c r="A6220" s="8">
        <f t="shared" si="194"/>
        <v>51145</v>
      </c>
      <c r="B6220" s="74">
        <f>SUMIF([1]!Query1[Date],"="&amp;A6220,[1]!Query1[Quantity])</f>
        <v>0</v>
      </c>
      <c r="C6220" s="75" t="e">
        <f t="shared" si="195"/>
        <v>#DIV/0!</v>
      </c>
      <c r="D6220" s="74">
        <f>SUMIF([1]!Query1[Date],"="&amp;A6220,[1]!Query1[Trans_cnt])</f>
        <v>0</v>
      </c>
    </row>
    <row r="6221" spans="1:4" x14ac:dyDescent="0.25">
      <c r="A6221" s="8">
        <f t="shared" si="194"/>
        <v>51146</v>
      </c>
      <c r="B6221" s="74">
        <f>SUMIF([1]!Query1[Date],"="&amp;A6221,[1]!Query1[Quantity])</f>
        <v>0</v>
      </c>
      <c r="C6221" s="75" t="e">
        <f t="shared" si="195"/>
        <v>#DIV/0!</v>
      </c>
      <c r="D6221" s="74">
        <f>SUMIF([1]!Query1[Date],"="&amp;A6221,[1]!Query1[Trans_cnt])</f>
        <v>0</v>
      </c>
    </row>
    <row r="6222" spans="1:4" x14ac:dyDescent="0.25">
      <c r="A6222" s="8">
        <f t="shared" si="194"/>
        <v>51147</v>
      </c>
      <c r="B6222" s="74">
        <f>SUMIF([1]!Query1[Date],"="&amp;A6222,[1]!Query1[Quantity])</f>
        <v>0</v>
      </c>
      <c r="C6222" s="75" t="e">
        <f t="shared" si="195"/>
        <v>#DIV/0!</v>
      </c>
      <c r="D6222" s="74">
        <f>SUMIF([1]!Query1[Date],"="&amp;A6222,[1]!Query1[Trans_cnt])</f>
        <v>0</v>
      </c>
    </row>
    <row r="6223" spans="1:4" x14ac:dyDescent="0.25">
      <c r="A6223" s="8">
        <f t="shared" si="194"/>
        <v>51148</v>
      </c>
      <c r="B6223" s="74">
        <f>SUMIF([1]!Query1[Date],"="&amp;A6223,[1]!Query1[Quantity])</f>
        <v>0</v>
      </c>
      <c r="C6223" s="75" t="e">
        <f t="shared" si="195"/>
        <v>#DIV/0!</v>
      </c>
      <c r="D6223" s="74">
        <f>SUMIF([1]!Query1[Date],"="&amp;A6223,[1]!Query1[Trans_cnt])</f>
        <v>0</v>
      </c>
    </row>
    <row r="6224" spans="1:4" x14ac:dyDescent="0.25">
      <c r="A6224" s="8">
        <f t="shared" si="194"/>
        <v>51149</v>
      </c>
      <c r="B6224" s="74">
        <f>SUMIF([1]!Query1[Date],"="&amp;A6224,[1]!Query1[Quantity])</f>
        <v>0</v>
      </c>
      <c r="C6224" s="75" t="e">
        <f t="shared" si="195"/>
        <v>#DIV/0!</v>
      </c>
      <c r="D6224" s="74">
        <f>SUMIF([1]!Query1[Date],"="&amp;A6224,[1]!Query1[Trans_cnt])</f>
        <v>0</v>
      </c>
    </row>
    <row r="6225" spans="1:4" x14ac:dyDescent="0.25">
      <c r="A6225" s="8">
        <f t="shared" si="194"/>
        <v>51150</v>
      </c>
      <c r="B6225" s="74">
        <f>SUMIF([1]!Query1[Date],"="&amp;A6225,[1]!Query1[Quantity])</f>
        <v>0</v>
      </c>
      <c r="C6225" s="75" t="e">
        <f t="shared" si="195"/>
        <v>#DIV/0!</v>
      </c>
      <c r="D6225" s="74">
        <f>SUMIF([1]!Query1[Date],"="&amp;A6225,[1]!Query1[Trans_cnt])</f>
        <v>0</v>
      </c>
    </row>
    <row r="6226" spans="1:4" x14ac:dyDescent="0.25">
      <c r="A6226" s="8">
        <f t="shared" si="194"/>
        <v>51151</v>
      </c>
      <c r="B6226" s="74">
        <f>SUMIF([1]!Query1[Date],"="&amp;A6226,[1]!Query1[Quantity])</f>
        <v>0</v>
      </c>
      <c r="C6226" s="75" t="e">
        <f t="shared" si="195"/>
        <v>#DIV/0!</v>
      </c>
      <c r="D6226" s="74">
        <f>SUMIF([1]!Query1[Date],"="&amp;A6226,[1]!Query1[Trans_cnt])</f>
        <v>0</v>
      </c>
    </row>
    <row r="6227" spans="1:4" x14ac:dyDescent="0.25">
      <c r="A6227" s="8">
        <f t="shared" si="194"/>
        <v>51152</v>
      </c>
      <c r="B6227" s="74">
        <f>SUMIF([1]!Query1[Date],"="&amp;A6227,[1]!Query1[Quantity])</f>
        <v>0</v>
      </c>
      <c r="C6227" s="75" t="e">
        <f t="shared" si="195"/>
        <v>#DIV/0!</v>
      </c>
      <c r="D6227" s="74">
        <f>SUMIF([1]!Query1[Date],"="&amp;A6227,[1]!Query1[Trans_cnt])</f>
        <v>0</v>
      </c>
    </row>
    <row r="6228" spans="1:4" x14ac:dyDescent="0.25">
      <c r="A6228" s="8">
        <f t="shared" si="194"/>
        <v>51153</v>
      </c>
      <c r="B6228" s="74">
        <f>SUMIF([1]!Query1[Date],"="&amp;A6228,[1]!Query1[Quantity])</f>
        <v>0</v>
      </c>
      <c r="C6228" s="75" t="e">
        <f t="shared" si="195"/>
        <v>#DIV/0!</v>
      </c>
      <c r="D6228" s="74">
        <f>SUMIF([1]!Query1[Date],"="&amp;A6228,[1]!Query1[Trans_cnt])</f>
        <v>0</v>
      </c>
    </row>
    <row r="6229" spans="1:4" x14ac:dyDescent="0.25">
      <c r="A6229" s="8">
        <f t="shared" si="194"/>
        <v>51154</v>
      </c>
      <c r="B6229" s="74">
        <f>SUMIF([1]!Query1[Date],"="&amp;A6229,[1]!Query1[Quantity])</f>
        <v>0</v>
      </c>
      <c r="C6229" s="75" t="e">
        <f t="shared" si="195"/>
        <v>#DIV/0!</v>
      </c>
      <c r="D6229" s="74">
        <f>SUMIF([1]!Query1[Date],"="&amp;A6229,[1]!Query1[Trans_cnt])</f>
        <v>0</v>
      </c>
    </row>
    <row r="6230" spans="1:4" x14ac:dyDescent="0.25">
      <c r="A6230" s="8">
        <f t="shared" si="194"/>
        <v>51155</v>
      </c>
      <c r="B6230" s="74">
        <f>SUMIF([1]!Query1[Date],"="&amp;A6230,[1]!Query1[Quantity])</f>
        <v>0</v>
      </c>
      <c r="C6230" s="75" t="e">
        <f t="shared" si="195"/>
        <v>#DIV/0!</v>
      </c>
      <c r="D6230" s="74">
        <f>SUMIF([1]!Query1[Date],"="&amp;A6230,[1]!Query1[Trans_cnt])</f>
        <v>0</v>
      </c>
    </row>
    <row r="6231" spans="1:4" x14ac:dyDescent="0.25">
      <c r="A6231" s="8">
        <f t="shared" ref="A6231:A6294" si="196">A6230+1</f>
        <v>51156</v>
      </c>
      <c r="B6231" s="74">
        <f>SUMIF([1]!Query1[Date],"="&amp;A6231,[1]!Query1[Quantity])</f>
        <v>0</v>
      </c>
      <c r="C6231" s="75" t="e">
        <f t="shared" si="195"/>
        <v>#DIV/0!</v>
      </c>
      <c r="D6231" s="74">
        <f>SUMIF([1]!Query1[Date],"="&amp;A6231,[1]!Query1[Trans_cnt])</f>
        <v>0</v>
      </c>
    </row>
    <row r="6232" spans="1:4" x14ac:dyDescent="0.25">
      <c r="A6232" s="8">
        <f t="shared" si="196"/>
        <v>51157</v>
      </c>
      <c r="B6232" s="74">
        <f>SUMIF([1]!Query1[Date],"="&amp;A6232,[1]!Query1[Quantity])</f>
        <v>0</v>
      </c>
      <c r="C6232" s="75" t="e">
        <f t="shared" si="195"/>
        <v>#DIV/0!</v>
      </c>
      <c r="D6232" s="74">
        <f>SUMIF([1]!Query1[Date],"="&amp;A6232,[1]!Query1[Trans_cnt])</f>
        <v>0</v>
      </c>
    </row>
    <row r="6233" spans="1:4" x14ac:dyDescent="0.25">
      <c r="A6233" s="8">
        <f t="shared" si="196"/>
        <v>51158</v>
      </c>
      <c r="B6233" s="74">
        <f>SUMIF([1]!Query1[Date],"="&amp;A6233,[1]!Query1[Quantity])</f>
        <v>0</v>
      </c>
      <c r="C6233" s="75" t="e">
        <f t="shared" si="195"/>
        <v>#DIV/0!</v>
      </c>
      <c r="D6233" s="74">
        <f>SUMIF([1]!Query1[Date],"="&amp;A6233,[1]!Query1[Trans_cnt])</f>
        <v>0</v>
      </c>
    </row>
    <row r="6234" spans="1:4" x14ac:dyDescent="0.25">
      <c r="A6234" s="8">
        <f t="shared" si="196"/>
        <v>51159</v>
      </c>
      <c r="B6234" s="74">
        <f>SUMIF([1]!Query1[Date],"="&amp;A6234,[1]!Query1[Quantity])</f>
        <v>0</v>
      </c>
      <c r="C6234" s="75" t="e">
        <f t="shared" si="195"/>
        <v>#DIV/0!</v>
      </c>
      <c r="D6234" s="74">
        <f>SUMIF([1]!Query1[Date],"="&amp;A6234,[1]!Query1[Trans_cnt])</f>
        <v>0</v>
      </c>
    </row>
    <row r="6235" spans="1:4" x14ac:dyDescent="0.25">
      <c r="A6235" s="8">
        <f t="shared" si="196"/>
        <v>51160</v>
      </c>
      <c r="B6235" s="74">
        <f>SUMIF([1]!Query1[Date],"="&amp;A6235,[1]!Query1[Quantity])</f>
        <v>0</v>
      </c>
      <c r="C6235" s="75" t="e">
        <f t="shared" si="195"/>
        <v>#DIV/0!</v>
      </c>
      <c r="D6235" s="74">
        <f>SUMIF([1]!Query1[Date],"="&amp;A6235,[1]!Query1[Trans_cnt])</f>
        <v>0</v>
      </c>
    </row>
    <row r="6236" spans="1:4" x14ac:dyDescent="0.25">
      <c r="A6236" s="8">
        <f t="shared" si="196"/>
        <v>51161</v>
      </c>
      <c r="B6236" s="74">
        <f>SUMIF([1]!Query1[Date],"="&amp;A6236,[1]!Query1[Quantity])</f>
        <v>0</v>
      </c>
      <c r="C6236" s="75" t="e">
        <f t="shared" si="195"/>
        <v>#DIV/0!</v>
      </c>
      <c r="D6236" s="74">
        <f>SUMIF([1]!Query1[Date],"="&amp;A6236,[1]!Query1[Trans_cnt])</f>
        <v>0</v>
      </c>
    </row>
    <row r="6237" spans="1:4" x14ac:dyDescent="0.25">
      <c r="A6237" s="8">
        <f t="shared" si="196"/>
        <v>51162</v>
      </c>
      <c r="B6237" s="74">
        <f>SUMIF([1]!Query1[Date],"="&amp;A6237,[1]!Query1[Quantity])</f>
        <v>0</v>
      </c>
      <c r="C6237" s="75" t="e">
        <f t="shared" si="195"/>
        <v>#DIV/0!</v>
      </c>
      <c r="D6237" s="74">
        <f>SUMIF([1]!Query1[Date],"="&amp;A6237,[1]!Query1[Trans_cnt])</f>
        <v>0</v>
      </c>
    </row>
    <row r="6238" spans="1:4" x14ac:dyDescent="0.25">
      <c r="A6238" s="8">
        <f t="shared" si="196"/>
        <v>51163</v>
      </c>
      <c r="B6238" s="74">
        <f>SUMIF([1]!Query1[Date],"="&amp;A6238,[1]!Query1[Quantity])</f>
        <v>0</v>
      </c>
      <c r="C6238" s="75" t="e">
        <f t="shared" si="195"/>
        <v>#DIV/0!</v>
      </c>
      <c r="D6238" s="74">
        <f>SUMIF([1]!Query1[Date],"="&amp;A6238,[1]!Query1[Trans_cnt])</f>
        <v>0</v>
      </c>
    </row>
    <row r="6239" spans="1:4" x14ac:dyDescent="0.25">
      <c r="A6239" s="8">
        <f t="shared" si="196"/>
        <v>51164</v>
      </c>
      <c r="B6239" s="74">
        <f>SUMIF([1]!Query1[Date],"="&amp;A6239,[1]!Query1[Quantity])</f>
        <v>0</v>
      </c>
      <c r="C6239" s="75" t="e">
        <f t="shared" si="195"/>
        <v>#DIV/0!</v>
      </c>
      <c r="D6239" s="74">
        <f>SUMIF([1]!Query1[Date],"="&amp;A6239,[1]!Query1[Trans_cnt])</f>
        <v>0</v>
      </c>
    </row>
    <row r="6240" spans="1:4" x14ac:dyDescent="0.25">
      <c r="A6240" s="8">
        <f t="shared" si="196"/>
        <v>51165</v>
      </c>
      <c r="B6240" s="74">
        <f>SUMIF([1]!Query1[Date],"="&amp;A6240,[1]!Query1[Quantity])</f>
        <v>0</v>
      </c>
      <c r="C6240" s="75" t="e">
        <f t="shared" si="195"/>
        <v>#DIV/0!</v>
      </c>
      <c r="D6240" s="74">
        <f>SUMIF([1]!Query1[Date],"="&amp;A6240,[1]!Query1[Trans_cnt])</f>
        <v>0</v>
      </c>
    </row>
    <row r="6241" spans="1:4" x14ac:dyDescent="0.25">
      <c r="A6241" s="8">
        <f t="shared" si="196"/>
        <v>51166</v>
      </c>
      <c r="B6241" s="74">
        <f>SUMIF([1]!Query1[Date],"="&amp;A6241,[1]!Query1[Quantity])</f>
        <v>0</v>
      </c>
      <c r="C6241" s="75" t="e">
        <f t="shared" si="195"/>
        <v>#DIV/0!</v>
      </c>
      <c r="D6241" s="74">
        <f>SUMIF([1]!Query1[Date],"="&amp;A6241,[1]!Query1[Trans_cnt])</f>
        <v>0</v>
      </c>
    </row>
    <row r="6242" spans="1:4" x14ac:dyDescent="0.25">
      <c r="A6242" s="8">
        <f t="shared" si="196"/>
        <v>51167</v>
      </c>
      <c r="B6242" s="74">
        <f>SUMIF([1]!Query1[Date],"="&amp;A6242,[1]!Query1[Quantity])</f>
        <v>0</v>
      </c>
      <c r="C6242" s="75" t="e">
        <f t="shared" si="195"/>
        <v>#DIV/0!</v>
      </c>
      <c r="D6242" s="74">
        <f>SUMIF([1]!Query1[Date],"="&amp;A6242,[1]!Query1[Trans_cnt])</f>
        <v>0</v>
      </c>
    </row>
    <row r="6243" spans="1:4" x14ac:dyDescent="0.25">
      <c r="A6243" s="8">
        <f t="shared" si="196"/>
        <v>51168</v>
      </c>
      <c r="B6243" s="74">
        <f>SUMIF([1]!Query1[Date],"="&amp;A6243,[1]!Query1[Quantity])</f>
        <v>0</v>
      </c>
      <c r="C6243" s="75" t="e">
        <f t="shared" si="195"/>
        <v>#DIV/0!</v>
      </c>
      <c r="D6243" s="74">
        <f>SUMIF([1]!Query1[Date],"="&amp;A6243,[1]!Query1[Trans_cnt])</f>
        <v>0</v>
      </c>
    </row>
    <row r="6244" spans="1:4" x14ac:dyDescent="0.25">
      <c r="A6244" s="8">
        <f t="shared" si="196"/>
        <v>51169</v>
      </c>
      <c r="B6244" s="74">
        <f>SUMIF([1]!Query1[Date],"="&amp;A6244,[1]!Query1[Quantity])</f>
        <v>0</v>
      </c>
      <c r="C6244" s="75" t="e">
        <f t="shared" si="195"/>
        <v>#DIV/0!</v>
      </c>
      <c r="D6244" s="74">
        <f>SUMIF([1]!Query1[Date],"="&amp;A6244,[1]!Query1[Trans_cnt])</f>
        <v>0</v>
      </c>
    </row>
    <row r="6245" spans="1:4" x14ac:dyDescent="0.25">
      <c r="A6245" s="8">
        <f t="shared" si="196"/>
        <v>51170</v>
      </c>
      <c r="B6245" s="74">
        <f>SUMIF([1]!Query1[Date],"="&amp;A6245,[1]!Query1[Quantity])</f>
        <v>0</v>
      </c>
      <c r="C6245" s="75" t="e">
        <f t="shared" si="195"/>
        <v>#DIV/0!</v>
      </c>
      <c r="D6245" s="74">
        <f>SUMIF([1]!Query1[Date],"="&amp;A6245,[1]!Query1[Trans_cnt])</f>
        <v>0</v>
      </c>
    </row>
    <row r="6246" spans="1:4" x14ac:dyDescent="0.25">
      <c r="A6246" s="8">
        <f t="shared" si="196"/>
        <v>51171</v>
      </c>
      <c r="B6246" s="74">
        <f>SUMIF([1]!Query1[Date],"="&amp;A6246,[1]!Query1[Quantity])</f>
        <v>0</v>
      </c>
      <c r="C6246" s="75" t="e">
        <f t="shared" si="195"/>
        <v>#DIV/0!</v>
      </c>
      <c r="D6246" s="74">
        <f>SUMIF([1]!Query1[Date],"="&amp;A6246,[1]!Query1[Trans_cnt])</f>
        <v>0</v>
      </c>
    </row>
    <row r="6247" spans="1:4" x14ac:dyDescent="0.25">
      <c r="A6247" s="8">
        <f t="shared" si="196"/>
        <v>51172</v>
      </c>
      <c r="B6247" s="74">
        <f>SUMIF([1]!Query1[Date],"="&amp;A6247,[1]!Query1[Quantity])</f>
        <v>0</v>
      </c>
      <c r="C6247" s="75" t="e">
        <f t="shared" si="195"/>
        <v>#DIV/0!</v>
      </c>
      <c r="D6247" s="74">
        <f>SUMIF([1]!Query1[Date],"="&amp;A6247,[1]!Query1[Trans_cnt])</f>
        <v>0</v>
      </c>
    </row>
    <row r="6248" spans="1:4" x14ac:dyDescent="0.25">
      <c r="A6248" s="8">
        <f t="shared" si="196"/>
        <v>51173</v>
      </c>
      <c r="B6248" s="74">
        <f>SUMIF([1]!Query1[Date],"="&amp;A6248,[1]!Query1[Quantity])</f>
        <v>0</v>
      </c>
      <c r="C6248" s="75" t="e">
        <f t="shared" si="195"/>
        <v>#DIV/0!</v>
      </c>
      <c r="D6248" s="74">
        <f>SUMIF([1]!Query1[Date],"="&amp;A6248,[1]!Query1[Trans_cnt])</f>
        <v>0</v>
      </c>
    </row>
    <row r="6249" spans="1:4" x14ac:dyDescent="0.25">
      <c r="A6249" s="8">
        <f t="shared" si="196"/>
        <v>51174</v>
      </c>
      <c r="B6249" s="74">
        <f>SUMIF([1]!Query1[Date],"="&amp;A6249,[1]!Query1[Quantity])</f>
        <v>0</v>
      </c>
      <c r="C6249" s="75" t="e">
        <f t="shared" si="195"/>
        <v>#DIV/0!</v>
      </c>
      <c r="D6249" s="74">
        <f>SUMIF([1]!Query1[Date],"="&amp;A6249,[1]!Query1[Trans_cnt])</f>
        <v>0</v>
      </c>
    </row>
    <row r="6250" spans="1:4" x14ac:dyDescent="0.25">
      <c r="A6250" s="8">
        <f t="shared" si="196"/>
        <v>51175</v>
      </c>
      <c r="B6250" s="74">
        <f>SUMIF([1]!Query1[Date],"="&amp;A6250,[1]!Query1[Quantity])</f>
        <v>0</v>
      </c>
      <c r="C6250" s="75" t="e">
        <f t="shared" si="195"/>
        <v>#DIV/0!</v>
      </c>
      <c r="D6250" s="74">
        <f>SUMIF([1]!Query1[Date],"="&amp;A6250,[1]!Query1[Trans_cnt])</f>
        <v>0</v>
      </c>
    </row>
    <row r="6251" spans="1:4" x14ac:dyDescent="0.25">
      <c r="A6251" s="8">
        <f t="shared" si="196"/>
        <v>51176</v>
      </c>
      <c r="B6251" s="74">
        <f>SUMIF([1]!Query1[Date],"="&amp;A6251,[1]!Query1[Quantity])</f>
        <v>0</v>
      </c>
      <c r="C6251" s="75" t="e">
        <f t="shared" si="195"/>
        <v>#DIV/0!</v>
      </c>
      <c r="D6251" s="74">
        <f>SUMIF([1]!Query1[Date],"="&amp;A6251,[1]!Query1[Trans_cnt])</f>
        <v>0</v>
      </c>
    </row>
    <row r="6252" spans="1:4" x14ac:dyDescent="0.25">
      <c r="A6252" s="8">
        <f t="shared" si="196"/>
        <v>51177</v>
      </c>
      <c r="B6252" s="74">
        <f>SUMIF([1]!Query1[Date],"="&amp;A6252,[1]!Query1[Quantity])</f>
        <v>0</v>
      </c>
      <c r="C6252" s="75" t="e">
        <f t="shared" si="195"/>
        <v>#DIV/0!</v>
      </c>
      <c r="D6252" s="74">
        <f>SUMIF([1]!Query1[Date],"="&amp;A6252,[1]!Query1[Trans_cnt])</f>
        <v>0</v>
      </c>
    </row>
    <row r="6253" spans="1:4" x14ac:dyDescent="0.25">
      <c r="A6253" s="8">
        <f t="shared" si="196"/>
        <v>51178</v>
      </c>
      <c r="B6253" s="74">
        <f>SUMIF([1]!Query1[Date],"="&amp;A6253,[1]!Query1[Quantity])</f>
        <v>0</v>
      </c>
      <c r="C6253" s="75" t="e">
        <f t="shared" si="195"/>
        <v>#DIV/0!</v>
      </c>
      <c r="D6253" s="74">
        <f>SUMIF([1]!Query1[Date],"="&amp;A6253,[1]!Query1[Trans_cnt])</f>
        <v>0</v>
      </c>
    </row>
    <row r="6254" spans="1:4" x14ac:dyDescent="0.25">
      <c r="A6254" s="8">
        <f t="shared" si="196"/>
        <v>51179</v>
      </c>
      <c r="B6254" s="74">
        <f>SUMIF([1]!Query1[Date],"="&amp;A6254,[1]!Query1[Quantity])</f>
        <v>0</v>
      </c>
      <c r="C6254" s="75" t="e">
        <f t="shared" si="195"/>
        <v>#DIV/0!</v>
      </c>
      <c r="D6254" s="74">
        <f>SUMIF([1]!Query1[Date],"="&amp;A6254,[1]!Query1[Trans_cnt])</f>
        <v>0</v>
      </c>
    </row>
    <row r="6255" spans="1:4" x14ac:dyDescent="0.25">
      <c r="A6255" s="8">
        <f t="shared" si="196"/>
        <v>51180</v>
      </c>
      <c r="B6255" s="74">
        <f>SUMIF([1]!Query1[Date],"="&amp;A6255,[1]!Query1[Quantity])</f>
        <v>0</v>
      </c>
      <c r="C6255" s="75" t="e">
        <f t="shared" si="195"/>
        <v>#DIV/0!</v>
      </c>
      <c r="D6255" s="74">
        <f>SUMIF([1]!Query1[Date],"="&amp;A6255,[1]!Query1[Trans_cnt])</f>
        <v>0</v>
      </c>
    </row>
    <row r="6256" spans="1:4" x14ac:dyDescent="0.25">
      <c r="A6256" s="8">
        <f t="shared" si="196"/>
        <v>51181</v>
      </c>
      <c r="B6256" s="74">
        <f>SUMIF([1]!Query1[Date],"="&amp;A6256,[1]!Query1[Quantity])</f>
        <v>0</v>
      </c>
      <c r="C6256" s="75" t="e">
        <f t="shared" si="195"/>
        <v>#DIV/0!</v>
      </c>
      <c r="D6256" s="74">
        <f>SUMIF([1]!Query1[Date],"="&amp;A6256,[1]!Query1[Trans_cnt])</f>
        <v>0</v>
      </c>
    </row>
    <row r="6257" spans="1:4" x14ac:dyDescent="0.25">
      <c r="A6257" s="8">
        <f t="shared" si="196"/>
        <v>51182</v>
      </c>
      <c r="B6257" s="74">
        <f>SUMIF([1]!Query1[Date],"="&amp;A6257,[1]!Query1[Quantity])</f>
        <v>0</v>
      </c>
      <c r="C6257" s="75" t="e">
        <f t="shared" si="195"/>
        <v>#DIV/0!</v>
      </c>
      <c r="D6257" s="74">
        <f>SUMIF([1]!Query1[Date],"="&amp;A6257,[1]!Query1[Trans_cnt])</f>
        <v>0</v>
      </c>
    </row>
    <row r="6258" spans="1:4" x14ac:dyDescent="0.25">
      <c r="A6258" s="8">
        <f t="shared" si="196"/>
        <v>51183</v>
      </c>
      <c r="B6258" s="74">
        <f>SUMIF([1]!Query1[Date],"="&amp;A6258,[1]!Query1[Quantity])</f>
        <v>0</v>
      </c>
      <c r="C6258" s="75" t="e">
        <f t="shared" si="195"/>
        <v>#DIV/0!</v>
      </c>
      <c r="D6258" s="74">
        <f>SUMIF([1]!Query1[Date],"="&amp;A6258,[1]!Query1[Trans_cnt])</f>
        <v>0</v>
      </c>
    </row>
    <row r="6259" spans="1:4" x14ac:dyDescent="0.25">
      <c r="A6259" s="8">
        <f t="shared" si="196"/>
        <v>51184</v>
      </c>
      <c r="B6259" s="74">
        <f>SUMIF([1]!Query1[Date],"="&amp;A6259,[1]!Query1[Quantity])</f>
        <v>0</v>
      </c>
      <c r="C6259" s="75" t="e">
        <f t="shared" si="195"/>
        <v>#DIV/0!</v>
      </c>
      <c r="D6259" s="74">
        <f>SUMIF([1]!Query1[Date],"="&amp;A6259,[1]!Query1[Trans_cnt])</f>
        <v>0</v>
      </c>
    </row>
    <row r="6260" spans="1:4" x14ac:dyDescent="0.25">
      <c r="A6260" s="8">
        <f t="shared" si="196"/>
        <v>51185</v>
      </c>
      <c r="B6260" s="74">
        <f>SUMIF([1]!Query1[Date],"="&amp;A6260,[1]!Query1[Quantity])</f>
        <v>0</v>
      </c>
      <c r="C6260" s="75" t="e">
        <f t="shared" si="195"/>
        <v>#DIV/0!</v>
      </c>
      <c r="D6260" s="74">
        <f>SUMIF([1]!Query1[Date],"="&amp;A6260,[1]!Query1[Trans_cnt])</f>
        <v>0</v>
      </c>
    </row>
    <row r="6261" spans="1:4" x14ac:dyDescent="0.25">
      <c r="A6261" s="8">
        <f t="shared" si="196"/>
        <v>51186</v>
      </c>
      <c r="B6261" s="74">
        <f>SUMIF([1]!Query1[Date],"="&amp;A6261,[1]!Query1[Quantity])</f>
        <v>0</v>
      </c>
      <c r="C6261" s="75" t="e">
        <f t="shared" si="195"/>
        <v>#DIV/0!</v>
      </c>
      <c r="D6261" s="74">
        <f>SUMIF([1]!Query1[Date],"="&amp;A6261,[1]!Query1[Trans_cnt])</f>
        <v>0</v>
      </c>
    </row>
    <row r="6262" spans="1:4" x14ac:dyDescent="0.25">
      <c r="A6262" s="8">
        <f t="shared" si="196"/>
        <v>51187</v>
      </c>
      <c r="B6262" s="74">
        <f>SUMIF([1]!Query1[Date],"="&amp;A6262,[1]!Query1[Quantity])</f>
        <v>0</v>
      </c>
      <c r="C6262" s="75" t="e">
        <f t="shared" si="195"/>
        <v>#DIV/0!</v>
      </c>
      <c r="D6262" s="74">
        <f>SUMIF([1]!Query1[Date],"="&amp;A6262,[1]!Query1[Trans_cnt])</f>
        <v>0</v>
      </c>
    </row>
    <row r="6263" spans="1:4" x14ac:dyDescent="0.25">
      <c r="A6263" s="8">
        <f t="shared" si="196"/>
        <v>51188</v>
      </c>
      <c r="B6263" s="74">
        <f>SUMIF([1]!Query1[Date],"="&amp;A6263,[1]!Query1[Quantity])</f>
        <v>0</v>
      </c>
      <c r="C6263" s="75" t="e">
        <f t="shared" si="195"/>
        <v>#DIV/0!</v>
      </c>
      <c r="D6263" s="74">
        <f>SUMIF([1]!Query1[Date],"="&amp;A6263,[1]!Query1[Trans_cnt])</f>
        <v>0</v>
      </c>
    </row>
    <row r="6264" spans="1:4" x14ac:dyDescent="0.25">
      <c r="A6264" s="8">
        <f t="shared" si="196"/>
        <v>51189</v>
      </c>
      <c r="B6264" s="74">
        <f>SUMIF([1]!Query1[Date],"="&amp;A6264,[1]!Query1[Quantity])</f>
        <v>0</v>
      </c>
      <c r="C6264" s="75" t="e">
        <f t="shared" si="195"/>
        <v>#DIV/0!</v>
      </c>
      <c r="D6264" s="74">
        <f>SUMIF([1]!Query1[Date],"="&amp;A6264,[1]!Query1[Trans_cnt])</f>
        <v>0</v>
      </c>
    </row>
    <row r="6265" spans="1:4" x14ac:dyDescent="0.25">
      <c r="A6265" s="8">
        <f t="shared" si="196"/>
        <v>51190</v>
      </c>
      <c r="B6265" s="74">
        <f>SUMIF([1]!Query1[Date],"="&amp;A6265,[1]!Query1[Quantity])</f>
        <v>0</v>
      </c>
      <c r="C6265" s="75" t="e">
        <f t="shared" si="195"/>
        <v>#DIV/0!</v>
      </c>
      <c r="D6265" s="74">
        <f>SUMIF([1]!Query1[Date],"="&amp;A6265,[1]!Query1[Trans_cnt])</f>
        <v>0</v>
      </c>
    </row>
    <row r="6266" spans="1:4" x14ac:dyDescent="0.25">
      <c r="A6266" s="8">
        <f t="shared" si="196"/>
        <v>51191</v>
      </c>
      <c r="B6266" s="74">
        <f>SUMIF([1]!Query1[Date],"="&amp;A6266,[1]!Query1[Quantity])</f>
        <v>0</v>
      </c>
      <c r="C6266" s="75" t="e">
        <f t="shared" si="195"/>
        <v>#DIV/0!</v>
      </c>
      <c r="D6266" s="74">
        <f>SUMIF([1]!Query1[Date],"="&amp;A6266,[1]!Query1[Trans_cnt])</f>
        <v>0</v>
      </c>
    </row>
    <row r="6267" spans="1:4" x14ac:dyDescent="0.25">
      <c r="A6267" s="8">
        <f t="shared" si="196"/>
        <v>51192</v>
      </c>
      <c r="B6267" s="74">
        <f>SUMIF([1]!Query1[Date],"="&amp;A6267,[1]!Query1[Quantity])</f>
        <v>0</v>
      </c>
      <c r="C6267" s="75" t="e">
        <f t="shared" si="195"/>
        <v>#DIV/0!</v>
      </c>
      <c r="D6267" s="74">
        <f>SUMIF([1]!Query1[Date],"="&amp;A6267,[1]!Query1[Trans_cnt])</f>
        <v>0</v>
      </c>
    </row>
    <row r="6268" spans="1:4" x14ac:dyDescent="0.25">
      <c r="A6268" s="8">
        <f t="shared" si="196"/>
        <v>51193</v>
      </c>
      <c r="B6268" s="74">
        <f>SUMIF([1]!Query1[Date],"="&amp;A6268,[1]!Query1[Quantity])</f>
        <v>0</v>
      </c>
      <c r="C6268" s="75" t="e">
        <f t="shared" si="195"/>
        <v>#DIV/0!</v>
      </c>
      <c r="D6268" s="74">
        <f>SUMIF([1]!Query1[Date],"="&amp;A6268,[1]!Query1[Trans_cnt])</f>
        <v>0</v>
      </c>
    </row>
    <row r="6269" spans="1:4" x14ac:dyDescent="0.25">
      <c r="A6269" s="8">
        <f t="shared" si="196"/>
        <v>51194</v>
      </c>
      <c r="B6269" s="74">
        <f>SUMIF([1]!Query1[Date],"="&amp;A6269,[1]!Query1[Quantity])</f>
        <v>0</v>
      </c>
      <c r="C6269" s="75" t="e">
        <f t="shared" si="195"/>
        <v>#DIV/0!</v>
      </c>
      <c r="D6269" s="74">
        <f>SUMIF([1]!Query1[Date],"="&amp;A6269,[1]!Query1[Trans_cnt])</f>
        <v>0</v>
      </c>
    </row>
    <row r="6270" spans="1:4" x14ac:dyDescent="0.25">
      <c r="A6270" s="8">
        <f t="shared" si="196"/>
        <v>51195</v>
      </c>
      <c r="B6270" s="74">
        <f>SUMIF([1]!Query1[Date],"="&amp;A6270,[1]!Query1[Quantity])</f>
        <v>0</v>
      </c>
      <c r="C6270" s="75" t="e">
        <f t="shared" si="195"/>
        <v>#DIV/0!</v>
      </c>
      <c r="D6270" s="74">
        <f>SUMIF([1]!Query1[Date],"="&amp;A6270,[1]!Query1[Trans_cnt])</f>
        <v>0</v>
      </c>
    </row>
    <row r="6271" spans="1:4" x14ac:dyDescent="0.25">
      <c r="A6271" s="8">
        <f t="shared" si="196"/>
        <v>51196</v>
      </c>
      <c r="B6271" s="74">
        <f>SUMIF([1]!Query1[Date],"="&amp;A6271,[1]!Query1[Quantity])</f>
        <v>0</v>
      </c>
      <c r="C6271" s="75" t="e">
        <f t="shared" si="195"/>
        <v>#DIV/0!</v>
      </c>
      <c r="D6271" s="74">
        <f>SUMIF([1]!Query1[Date],"="&amp;A6271,[1]!Query1[Trans_cnt])</f>
        <v>0</v>
      </c>
    </row>
    <row r="6272" spans="1:4" x14ac:dyDescent="0.25">
      <c r="A6272" s="8">
        <f t="shared" si="196"/>
        <v>51197</v>
      </c>
      <c r="B6272" s="74">
        <f>SUMIF([1]!Query1[Date],"="&amp;A6272,[1]!Query1[Quantity])</f>
        <v>0</v>
      </c>
      <c r="C6272" s="75" t="e">
        <f t="shared" si="195"/>
        <v>#DIV/0!</v>
      </c>
      <c r="D6272" s="74">
        <f>SUMIF([1]!Query1[Date],"="&amp;A6272,[1]!Query1[Trans_cnt])</f>
        <v>0</v>
      </c>
    </row>
    <row r="6273" spans="1:4" x14ac:dyDescent="0.25">
      <c r="A6273" s="8">
        <f t="shared" si="196"/>
        <v>51198</v>
      </c>
      <c r="B6273" s="74">
        <f>SUMIF([1]!Query1[Date],"="&amp;A6273,[1]!Query1[Quantity])</f>
        <v>0</v>
      </c>
      <c r="C6273" s="75" t="e">
        <f t="shared" si="195"/>
        <v>#DIV/0!</v>
      </c>
      <c r="D6273" s="74">
        <f>SUMIF([1]!Query1[Date],"="&amp;A6273,[1]!Query1[Trans_cnt])</f>
        <v>0</v>
      </c>
    </row>
    <row r="6274" spans="1:4" x14ac:dyDescent="0.25">
      <c r="A6274" s="8">
        <f t="shared" si="196"/>
        <v>51199</v>
      </c>
      <c r="B6274" s="74">
        <f>SUMIF([1]!Query1[Date],"="&amp;A6274,[1]!Query1[Quantity])</f>
        <v>0</v>
      </c>
      <c r="C6274" s="75" t="e">
        <f t="shared" si="195"/>
        <v>#DIV/0!</v>
      </c>
      <c r="D6274" s="74">
        <f>SUMIF([1]!Query1[Date],"="&amp;A6274,[1]!Query1[Trans_cnt])</f>
        <v>0</v>
      </c>
    </row>
    <row r="6275" spans="1:4" x14ac:dyDescent="0.25">
      <c r="A6275" s="8">
        <f t="shared" si="196"/>
        <v>51200</v>
      </c>
      <c r="B6275" s="74">
        <f>SUMIF([1]!Query1[Date],"="&amp;A6275,[1]!Query1[Quantity])</f>
        <v>0</v>
      </c>
      <c r="C6275" s="75" t="e">
        <f t="shared" ref="C6275:C6338" si="197">B6275/D6275</f>
        <v>#DIV/0!</v>
      </c>
      <c r="D6275" s="74">
        <f>SUMIF([1]!Query1[Date],"="&amp;A6275,[1]!Query1[Trans_cnt])</f>
        <v>0</v>
      </c>
    </row>
    <row r="6276" spans="1:4" x14ac:dyDescent="0.25">
      <c r="A6276" s="8">
        <f t="shared" si="196"/>
        <v>51201</v>
      </c>
      <c r="B6276" s="74">
        <f>SUMIF([1]!Query1[Date],"="&amp;A6276,[1]!Query1[Quantity])</f>
        <v>0</v>
      </c>
      <c r="C6276" s="75" t="e">
        <f t="shared" si="197"/>
        <v>#DIV/0!</v>
      </c>
      <c r="D6276" s="74">
        <f>SUMIF([1]!Query1[Date],"="&amp;A6276,[1]!Query1[Trans_cnt])</f>
        <v>0</v>
      </c>
    </row>
    <row r="6277" spans="1:4" x14ac:dyDescent="0.25">
      <c r="A6277" s="8">
        <f t="shared" si="196"/>
        <v>51202</v>
      </c>
      <c r="B6277" s="74">
        <f>SUMIF([1]!Query1[Date],"="&amp;A6277,[1]!Query1[Quantity])</f>
        <v>0</v>
      </c>
      <c r="C6277" s="75" t="e">
        <f t="shared" si="197"/>
        <v>#DIV/0!</v>
      </c>
      <c r="D6277" s="74">
        <f>SUMIF([1]!Query1[Date],"="&amp;A6277,[1]!Query1[Trans_cnt])</f>
        <v>0</v>
      </c>
    </row>
    <row r="6278" spans="1:4" x14ac:dyDescent="0.25">
      <c r="A6278" s="8">
        <f t="shared" si="196"/>
        <v>51203</v>
      </c>
      <c r="B6278" s="74">
        <f>SUMIF([1]!Query1[Date],"="&amp;A6278,[1]!Query1[Quantity])</f>
        <v>0</v>
      </c>
      <c r="C6278" s="75" t="e">
        <f t="shared" si="197"/>
        <v>#DIV/0!</v>
      </c>
      <c r="D6278" s="74">
        <f>SUMIF([1]!Query1[Date],"="&amp;A6278,[1]!Query1[Trans_cnt])</f>
        <v>0</v>
      </c>
    </row>
    <row r="6279" spans="1:4" x14ac:dyDescent="0.25">
      <c r="A6279" s="8">
        <f t="shared" si="196"/>
        <v>51204</v>
      </c>
      <c r="B6279" s="74">
        <f>SUMIF([1]!Query1[Date],"="&amp;A6279,[1]!Query1[Quantity])</f>
        <v>0</v>
      </c>
      <c r="C6279" s="75" t="e">
        <f t="shared" si="197"/>
        <v>#DIV/0!</v>
      </c>
      <c r="D6279" s="74">
        <f>SUMIF([1]!Query1[Date],"="&amp;A6279,[1]!Query1[Trans_cnt])</f>
        <v>0</v>
      </c>
    </row>
    <row r="6280" spans="1:4" x14ac:dyDescent="0.25">
      <c r="A6280" s="8">
        <f t="shared" si="196"/>
        <v>51205</v>
      </c>
      <c r="B6280" s="74">
        <f>SUMIF([1]!Query1[Date],"="&amp;A6280,[1]!Query1[Quantity])</f>
        <v>0</v>
      </c>
      <c r="C6280" s="75" t="e">
        <f t="shared" si="197"/>
        <v>#DIV/0!</v>
      </c>
      <c r="D6280" s="74">
        <f>SUMIF([1]!Query1[Date],"="&amp;A6280,[1]!Query1[Trans_cnt])</f>
        <v>0</v>
      </c>
    </row>
    <row r="6281" spans="1:4" x14ac:dyDescent="0.25">
      <c r="A6281" s="8">
        <f t="shared" si="196"/>
        <v>51206</v>
      </c>
      <c r="B6281" s="74">
        <f>SUMIF([1]!Query1[Date],"="&amp;A6281,[1]!Query1[Quantity])</f>
        <v>0</v>
      </c>
      <c r="C6281" s="75" t="e">
        <f t="shared" si="197"/>
        <v>#DIV/0!</v>
      </c>
      <c r="D6281" s="74">
        <f>SUMIF([1]!Query1[Date],"="&amp;A6281,[1]!Query1[Trans_cnt])</f>
        <v>0</v>
      </c>
    </row>
    <row r="6282" spans="1:4" x14ac:dyDescent="0.25">
      <c r="A6282" s="8">
        <f t="shared" si="196"/>
        <v>51207</v>
      </c>
      <c r="B6282" s="74">
        <f>SUMIF([1]!Query1[Date],"="&amp;A6282,[1]!Query1[Quantity])</f>
        <v>0</v>
      </c>
      <c r="C6282" s="75" t="e">
        <f t="shared" si="197"/>
        <v>#DIV/0!</v>
      </c>
      <c r="D6282" s="74">
        <f>SUMIF([1]!Query1[Date],"="&amp;A6282,[1]!Query1[Trans_cnt])</f>
        <v>0</v>
      </c>
    </row>
    <row r="6283" spans="1:4" x14ac:dyDescent="0.25">
      <c r="A6283" s="8">
        <f t="shared" si="196"/>
        <v>51208</v>
      </c>
      <c r="B6283" s="74">
        <f>SUMIF([1]!Query1[Date],"="&amp;A6283,[1]!Query1[Quantity])</f>
        <v>0</v>
      </c>
      <c r="C6283" s="75" t="e">
        <f t="shared" si="197"/>
        <v>#DIV/0!</v>
      </c>
      <c r="D6283" s="74">
        <f>SUMIF([1]!Query1[Date],"="&amp;A6283,[1]!Query1[Trans_cnt])</f>
        <v>0</v>
      </c>
    </row>
    <row r="6284" spans="1:4" x14ac:dyDescent="0.25">
      <c r="A6284" s="8">
        <f t="shared" si="196"/>
        <v>51209</v>
      </c>
      <c r="B6284" s="74">
        <f>SUMIF([1]!Query1[Date],"="&amp;A6284,[1]!Query1[Quantity])</f>
        <v>0</v>
      </c>
      <c r="C6284" s="75" t="e">
        <f t="shared" si="197"/>
        <v>#DIV/0!</v>
      </c>
      <c r="D6284" s="74">
        <f>SUMIF([1]!Query1[Date],"="&amp;A6284,[1]!Query1[Trans_cnt])</f>
        <v>0</v>
      </c>
    </row>
    <row r="6285" spans="1:4" x14ac:dyDescent="0.25">
      <c r="A6285" s="8">
        <f t="shared" si="196"/>
        <v>51210</v>
      </c>
      <c r="B6285" s="74">
        <f>SUMIF([1]!Query1[Date],"="&amp;A6285,[1]!Query1[Quantity])</f>
        <v>0</v>
      </c>
      <c r="C6285" s="75" t="e">
        <f t="shared" si="197"/>
        <v>#DIV/0!</v>
      </c>
      <c r="D6285" s="74">
        <f>SUMIF([1]!Query1[Date],"="&amp;A6285,[1]!Query1[Trans_cnt])</f>
        <v>0</v>
      </c>
    </row>
    <row r="6286" spans="1:4" x14ac:dyDescent="0.25">
      <c r="A6286" s="8">
        <f t="shared" si="196"/>
        <v>51211</v>
      </c>
      <c r="B6286" s="74">
        <f>SUMIF([1]!Query1[Date],"="&amp;A6286,[1]!Query1[Quantity])</f>
        <v>0</v>
      </c>
      <c r="C6286" s="75" t="e">
        <f t="shared" si="197"/>
        <v>#DIV/0!</v>
      </c>
      <c r="D6286" s="74">
        <f>SUMIF([1]!Query1[Date],"="&amp;A6286,[1]!Query1[Trans_cnt])</f>
        <v>0</v>
      </c>
    </row>
    <row r="6287" spans="1:4" x14ac:dyDescent="0.25">
      <c r="A6287" s="8">
        <f t="shared" si="196"/>
        <v>51212</v>
      </c>
      <c r="B6287" s="74">
        <f>SUMIF([1]!Query1[Date],"="&amp;A6287,[1]!Query1[Quantity])</f>
        <v>0</v>
      </c>
      <c r="C6287" s="75" t="e">
        <f t="shared" si="197"/>
        <v>#DIV/0!</v>
      </c>
      <c r="D6287" s="74">
        <f>SUMIF([1]!Query1[Date],"="&amp;A6287,[1]!Query1[Trans_cnt])</f>
        <v>0</v>
      </c>
    </row>
    <row r="6288" spans="1:4" x14ac:dyDescent="0.25">
      <c r="A6288" s="8">
        <f t="shared" si="196"/>
        <v>51213</v>
      </c>
      <c r="B6288" s="74">
        <f>SUMIF([1]!Query1[Date],"="&amp;A6288,[1]!Query1[Quantity])</f>
        <v>0</v>
      </c>
      <c r="C6288" s="75" t="e">
        <f t="shared" si="197"/>
        <v>#DIV/0!</v>
      </c>
      <c r="D6288" s="74">
        <f>SUMIF([1]!Query1[Date],"="&amp;A6288,[1]!Query1[Trans_cnt])</f>
        <v>0</v>
      </c>
    </row>
    <row r="6289" spans="1:4" x14ac:dyDescent="0.25">
      <c r="A6289" s="8">
        <f t="shared" si="196"/>
        <v>51214</v>
      </c>
      <c r="B6289" s="74">
        <f>SUMIF([1]!Query1[Date],"="&amp;A6289,[1]!Query1[Quantity])</f>
        <v>0</v>
      </c>
      <c r="C6289" s="75" t="e">
        <f t="shared" si="197"/>
        <v>#DIV/0!</v>
      </c>
      <c r="D6289" s="74">
        <f>SUMIF([1]!Query1[Date],"="&amp;A6289,[1]!Query1[Trans_cnt])</f>
        <v>0</v>
      </c>
    </row>
    <row r="6290" spans="1:4" x14ac:dyDescent="0.25">
      <c r="A6290" s="8">
        <f t="shared" si="196"/>
        <v>51215</v>
      </c>
      <c r="B6290" s="74">
        <f>SUMIF([1]!Query1[Date],"="&amp;A6290,[1]!Query1[Quantity])</f>
        <v>0</v>
      </c>
      <c r="C6290" s="75" t="e">
        <f t="shared" si="197"/>
        <v>#DIV/0!</v>
      </c>
      <c r="D6290" s="74">
        <f>SUMIF([1]!Query1[Date],"="&amp;A6290,[1]!Query1[Trans_cnt])</f>
        <v>0</v>
      </c>
    </row>
    <row r="6291" spans="1:4" x14ac:dyDescent="0.25">
      <c r="A6291" s="8">
        <f t="shared" si="196"/>
        <v>51216</v>
      </c>
      <c r="B6291" s="74">
        <f>SUMIF([1]!Query1[Date],"="&amp;A6291,[1]!Query1[Quantity])</f>
        <v>0</v>
      </c>
      <c r="C6291" s="75" t="e">
        <f t="shared" si="197"/>
        <v>#DIV/0!</v>
      </c>
      <c r="D6291" s="74">
        <f>SUMIF([1]!Query1[Date],"="&amp;A6291,[1]!Query1[Trans_cnt])</f>
        <v>0</v>
      </c>
    </row>
    <row r="6292" spans="1:4" x14ac:dyDescent="0.25">
      <c r="A6292" s="8">
        <f t="shared" si="196"/>
        <v>51217</v>
      </c>
      <c r="B6292" s="74">
        <f>SUMIF([1]!Query1[Date],"="&amp;A6292,[1]!Query1[Quantity])</f>
        <v>0</v>
      </c>
      <c r="C6292" s="75" t="e">
        <f t="shared" si="197"/>
        <v>#DIV/0!</v>
      </c>
      <c r="D6292" s="74">
        <f>SUMIF([1]!Query1[Date],"="&amp;A6292,[1]!Query1[Trans_cnt])</f>
        <v>0</v>
      </c>
    </row>
    <row r="6293" spans="1:4" x14ac:dyDescent="0.25">
      <c r="A6293" s="8">
        <f t="shared" si="196"/>
        <v>51218</v>
      </c>
      <c r="B6293" s="74">
        <f>SUMIF([1]!Query1[Date],"="&amp;A6293,[1]!Query1[Quantity])</f>
        <v>0</v>
      </c>
      <c r="C6293" s="75" t="e">
        <f t="shared" si="197"/>
        <v>#DIV/0!</v>
      </c>
      <c r="D6293" s="74">
        <f>SUMIF([1]!Query1[Date],"="&amp;A6293,[1]!Query1[Trans_cnt])</f>
        <v>0</v>
      </c>
    </row>
    <row r="6294" spans="1:4" x14ac:dyDescent="0.25">
      <c r="A6294" s="8">
        <f t="shared" si="196"/>
        <v>51219</v>
      </c>
      <c r="B6294" s="74">
        <f>SUMIF([1]!Query1[Date],"="&amp;A6294,[1]!Query1[Quantity])</f>
        <v>0</v>
      </c>
      <c r="C6294" s="75" t="e">
        <f t="shared" si="197"/>
        <v>#DIV/0!</v>
      </c>
      <c r="D6294" s="74">
        <f>SUMIF([1]!Query1[Date],"="&amp;A6294,[1]!Query1[Trans_cnt])</f>
        <v>0</v>
      </c>
    </row>
    <row r="6295" spans="1:4" x14ac:dyDescent="0.25">
      <c r="A6295" s="8">
        <f t="shared" ref="A6295:A6358" si="198">A6294+1</f>
        <v>51220</v>
      </c>
      <c r="B6295" s="74">
        <f>SUMIF([1]!Query1[Date],"="&amp;A6295,[1]!Query1[Quantity])</f>
        <v>0</v>
      </c>
      <c r="C6295" s="75" t="e">
        <f t="shared" si="197"/>
        <v>#DIV/0!</v>
      </c>
      <c r="D6295" s="74">
        <f>SUMIF([1]!Query1[Date],"="&amp;A6295,[1]!Query1[Trans_cnt])</f>
        <v>0</v>
      </c>
    </row>
    <row r="6296" spans="1:4" x14ac:dyDescent="0.25">
      <c r="A6296" s="8">
        <f t="shared" si="198"/>
        <v>51221</v>
      </c>
      <c r="B6296" s="74">
        <f>SUMIF([1]!Query1[Date],"="&amp;A6296,[1]!Query1[Quantity])</f>
        <v>0</v>
      </c>
      <c r="C6296" s="75" t="e">
        <f t="shared" si="197"/>
        <v>#DIV/0!</v>
      </c>
      <c r="D6296" s="74">
        <f>SUMIF([1]!Query1[Date],"="&amp;A6296,[1]!Query1[Trans_cnt])</f>
        <v>0</v>
      </c>
    </row>
    <row r="6297" spans="1:4" x14ac:dyDescent="0.25">
      <c r="A6297" s="8">
        <f t="shared" si="198"/>
        <v>51222</v>
      </c>
      <c r="B6297" s="74">
        <f>SUMIF([1]!Query1[Date],"="&amp;A6297,[1]!Query1[Quantity])</f>
        <v>0</v>
      </c>
      <c r="C6297" s="75" t="e">
        <f t="shared" si="197"/>
        <v>#DIV/0!</v>
      </c>
      <c r="D6297" s="74">
        <f>SUMIF([1]!Query1[Date],"="&amp;A6297,[1]!Query1[Trans_cnt])</f>
        <v>0</v>
      </c>
    </row>
    <row r="6298" spans="1:4" x14ac:dyDescent="0.25">
      <c r="A6298" s="8">
        <f t="shared" si="198"/>
        <v>51223</v>
      </c>
      <c r="B6298" s="74">
        <f>SUMIF([1]!Query1[Date],"="&amp;A6298,[1]!Query1[Quantity])</f>
        <v>0</v>
      </c>
      <c r="C6298" s="75" t="e">
        <f t="shared" si="197"/>
        <v>#DIV/0!</v>
      </c>
      <c r="D6298" s="74">
        <f>SUMIF([1]!Query1[Date],"="&amp;A6298,[1]!Query1[Trans_cnt])</f>
        <v>0</v>
      </c>
    </row>
    <row r="6299" spans="1:4" x14ac:dyDescent="0.25">
      <c r="A6299" s="8">
        <f t="shared" si="198"/>
        <v>51224</v>
      </c>
      <c r="B6299" s="74">
        <f>SUMIF([1]!Query1[Date],"="&amp;A6299,[1]!Query1[Quantity])</f>
        <v>0</v>
      </c>
      <c r="C6299" s="75" t="e">
        <f t="shared" si="197"/>
        <v>#DIV/0!</v>
      </c>
      <c r="D6299" s="74">
        <f>SUMIF([1]!Query1[Date],"="&amp;A6299,[1]!Query1[Trans_cnt])</f>
        <v>0</v>
      </c>
    </row>
    <row r="6300" spans="1:4" x14ac:dyDescent="0.25">
      <c r="A6300" s="8">
        <f t="shared" si="198"/>
        <v>51225</v>
      </c>
      <c r="B6300" s="74">
        <f>SUMIF([1]!Query1[Date],"="&amp;A6300,[1]!Query1[Quantity])</f>
        <v>0</v>
      </c>
      <c r="C6300" s="75" t="e">
        <f t="shared" si="197"/>
        <v>#DIV/0!</v>
      </c>
      <c r="D6300" s="74">
        <f>SUMIF([1]!Query1[Date],"="&amp;A6300,[1]!Query1[Trans_cnt])</f>
        <v>0</v>
      </c>
    </row>
    <row r="6301" spans="1:4" x14ac:dyDescent="0.25">
      <c r="A6301" s="8">
        <f t="shared" si="198"/>
        <v>51226</v>
      </c>
      <c r="B6301" s="74">
        <f>SUMIF([1]!Query1[Date],"="&amp;A6301,[1]!Query1[Quantity])</f>
        <v>0</v>
      </c>
      <c r="C6301" s="75" t="e">
        <f t="shared" si="197"/>
        <v>#DIV/0!</v>
      </c>
      <c r="D6301" s="74">
        <f>SUMIF([1]!Query1[Date],"="&amp;A6301,[1]!Query1[Trans_cnt])</f>
        <v>0</v>
      </c>
    </row>
    <row r="6302" spans="1:4" x14ac:dyDescent="0.25">
      <c r="A6302" s="8">
        <f t="shared" si="198"/>
        <v>51227</v>
      </c>
      <c r="B6302" s="74">
        <f>SUMIF([1]!Query1[Date],"="&amp;A6302,[1]!Query1[Quantity])</f>
        <v>0</v>
      </c>
      <c r="C6302" s="75" t="e">
        <f t="shared" si="197"/>
        <v>#DIV/0!</v>
      </c>
      <c r="D6302" s="74">
        <f>SUMIF([1]!Query1[Date],"="&amp;A6302,[1]!Query1[Trans_cnt])</f>
        <v>0</v>
      </c>
    </row>
    <row r="6303" spans="1:4" x14ac:dyDescent="0.25">
      <c r="A6303" s="8">
        <f t="shared" si="198"/>
        <v>51228</v>
      </c>
      <c r="B6303" s="74">
        <f>SUMIF([1]!Query1[Date],"="&amp;A6303,[1]!Query1[Quantity])</f>
        <v>0</v>
      </c>
      <c r="C6303" s="75" t="e">
        <f t="shared" si="197"/>
        <v>#DIV/0!</v>
      </c>
      <c r="D6303" s="74">
        <f>SUMIF([1]!Query1[Date],"="&amp;A6303,[1]!Query1[Trans_cnt])</f>
        <v>0</v>
      </c>
    </row>
    <row r="6304" spans="1:4" x14ac:dyDescent="0.25">
      <c r="A6304" s="8">
        <f t="shared" si="198"/>
        <v>51229</v>
      </c>
      <c r="B6304" s="74">
        <f>SUMIF([1]!Query1[Date],"="&amp;A6304,[1]!Query1[Quantity])</f>
        <v>0</v>
      </c>
      <c r="C6304" s="75" t="e">
        <f t="shared" si="197"/>
        <v>#DIV/0!</v>
      </c>
      <c r="D6304" s="74">
        <f>SUMIF([1]!Query1[Date],"="&amp;A6304,[1]!Query1[Trans_cnt])</f>
        <v>0</v>
      </c>
    </row>
    <row r="6305" spans="1:4" x14ac:dyDescent="0.25">
      <c r="A6305" s="8">
        <f t="shared" si="198"/>
        <v>51230</v>
      </c>
      <c r="B6305" s="74">
        <f>SUMIF([1]!Query1[Date],"="&amp;A6305,[1]!Query1[Quantity])</f>
        <v>0</v>
      </c>
      <c r="C6305" s="75" t="e">
        <f t="shared" si="197"/>
        <v>#DIV/0!</v>
      </c>
      <c r="D6305" s="74">
        <f>SUMIF([1]!Query1[Date],"="&amp;A6305,[1]!Query1[Trans_cnt])</f>
        <v>0</v>
      </c>
    </row>
    <row r="6306" spans="1:4" x14ac:dyDescent="0.25">
      <c r="A6306" s="8">
        <f t="shared" si="198"/>
        <v>51231</v>
      </c>
      <c r="B6306" s="74">
        <f>SUMIF([1]!Query1[Date],"="&amp;A6306,[1]!Query1[Quantity])</f>
        <v>0</v>
      </c>
      <c r="C6306" s="75" t="e">
        <f t="shared" si="197"/>
        <v>#DIV/0!</v>
      </c>
      <c r="D6306" s="74">
        <f>SUMIF([1]!Query1[Date],"="&amp;A6306,[1]!Query1[Trans_cnt])</f>
        <v>0</v>
      </c>
    </row>
    <row r="6307" spans="1:4" x14ac:dyDescent="0.25">
      <c r="A6307" s="8">
        <f t="shared" si="198"/>
        <v>51232</v>
      </c>
      <c r="B6307" s="74">
        <f>SUMIF([1]!Query1[Date],"="&amp;A6307,[1]!Query1[Quantity])</f>
        <v>0</v>
      </c>
      <c r="C6307" s="75" t="e">
        <f t="shared" si="197"/>
        <v>#DIV/0!</v>
      </c>
      <c r="D6307" s="74">
        <f>SUMIF([1]!Query1[Date],"="&amp;A6307,[1]!Query1[Trans_cnt])</f>
        <v>0</v>
      </c>
    </row>
    <row r="6308" spans="1:4" x14ac:dyDescent="0.25">
      <c r="A6308" s="8">
        <f t="shared" si="198"/>
        <v>51233</v>
      </c>
      <c r="B6308" s="74">
        <f>SUMIF([1]!Query1[Date],"="&amp;A6308,[1]!Query1[Quantity])</f>
        <v>0</v>
      </c>
      <c r="C6308" s="75" t="e">
        <f t="shared" si="197"/>
        <v>#DIV/0!</v>
      </c>
      <c r="D6308" s="74">
        <f>SUMIF([1]!Query1[Date],"="&amp;A6308,[1]!Query1[Trans_cnt])</f>
        <v>0</v>
      </c>
    </row>
    <row r="6309" spans="1:4" x14ac:dyDescent="0.25">
      <c r="A6309" s="8">
        <f t="shared" si="198"/>
        <v>51234</v>
      </c>
      <c r="B6309" s="74">
        <f>SUMIF([1]!Query1[Date],"="&amp;A6309,[1]!Query1[Quantity])</f>
        <v>0</v>
      </c>
      <c r="C6309" s="75" t="e">
        <f t="shared" si="197"/>
        <v>#DIV/0!</v>
      </c>
      <c r="D6309" s="74">
        <f>SUMIF([1]!Query1[Date],"="&amp;A6309,[1]!Query1[Trans_cnt])</f>
        <v>0</v>
      </c>
    </row>
    <row r="6310" spans="1:4" x14ac:dyDescent="0.25">
      <c r="A6310" s="8">
        <f t="shared" si="198"/>
        <v>51235</v>
      </c>
      <c r="B6310" s="74">
        <f>SUMIF([1]!Query1[Date],"="&amp;A6310,[1]!Query1[Quantity])</f>
        <v>0</v>
      </c>
      <c r="C6310" s="75" t="e">
        <f t="shared" si="197"/>
        <v>#DIV/0!</v>
      </c>
      <c r="D6310" s="74">
        <f>SUMIF([1]!Query1[Date],"="&amp;A6310,[1]!Query1[Trans_cnt])</f>
        <v>0</v>
      </c>
    </row>
    <row r="6311" spans="1:4" x14ac:dyDescent="0.25">
      <c r="A6311" s="8">
        <f t="shared" si="198"/>
        <v>51236</v>
      </c>
      <c r="B6311" s="74">
        <f>SUMIF([1]!Query1[Date],"="&amp;A6311,[1]!Query1[Quantity])</f>
        <v>0</v>
      </c>
      <c r="C6311" s="75" t="e">
        <f t="shared" si="197"/>
        <v>#DIV/0!</v>
      </c>
      <c r="D6311" s="74">
        <f>SUMIF([1]!Query1[Date],"="&amp;A6311,[1]!Query1[Trans_cnt])</f>
        <v>0</v>
      </c>
    </row>
    <row r="6312" spans="1:4" x14ac:dyDescent="0.25">
      <c r="A6312" s="8">
        <f t="shared" si="198"/>
        <v>51237</v>
      </c>
      <c r="B6312" s="74">
        <f>SUMIF([1]!Query1[Date],"="&amp;A6312,[1]!Query1[Quantity])</f>
        <v>0</v>
      </c>
      <c r="C6312" s="75" t="e">
        <f t="shared" si="197"/>
        <v>#DIV/0!</v>
      </c>
      <c r="D6312" s="74">
        <f>SUMIF([1]!Query1[Date],"="&amp;A6312,[1]!Query1[Trans_cnt])</f>
        <v>0</v>
      </c>
    </row>
    <row r="6313" spans="1:4" x14ac:dyDescent="0.25">
      <c r="A6313" s="8">
        <f t="shared" si="198"/>
        <v>51238</v>
      </c>
      <c r="B6313" s="74">
        <f>SUMIF([1]!Query1[Date],"="&amp;A6313,[1]!Query1[Quantity])</f>
        <v>0</v>
      </c>
      <c r="C6313" s="75" t="e">
        <f t="shared" si="197"/>
        <v>#DIV/0!</v>
      </c>
      <c r="D6313" s="74">
        <f>SUMIF([1]!Query1[Date],"="&amp;A6313,[1]!Query1[Trans_cnt])</f>
        <v>0</v>
      </c>
    </row>
    <row r="6314" spans="1:4" x14ac:dyDescent="0.25">
      <c r="A6314" s="8">
        <f t="shared" si="198"/>
        <v>51239</v>
      </c>
      <c r="B6314" s="74">
        <f>SUMIF([1]!Query1[Date],"="&amp;A6314,[1]!Query1[Quantity])</f>
        <v>0</v>
      </c>
      <c r="C6314" s="75" t="e">
        <f t="shared" si="197"/>
        <v>#DIV/0!</v>
      </c>
      <c r="D6314" s="74">
        <f>SUMIF([1]!Query1[Date],"="&amp;A6314,[1]!Query1[Trans_cnt])</f>
        <v>0</v>
      </c>
    </row>
    <row r="6315" spans="1:4" x14ac:dyDescent="0.25">
      <c r="A6315" s="8">
        <f t="shared" si="198"/>
        <v>51240</v>
      </c>
      <c r="B6315" s="74">
        <f>SUMIF([1]!Query1[Date],"="&amp;A6315,[1]!Query1[Quantity])</f>
        <v>0</v>
      </c>
      <c r="C6315" s="75" t="e">
        <f t="shared" si="197"/>
        <v>#DIV/0!</v>
      </c>
      <c r="D6315" s="74">
        <f>SUMIF([1]!Query1[Date],"="&amp;A6315,[1]!Query1[Trans_cnt])</f>
        <v>0</v>
      </c>
    </row>
    <row r="6316" spans="1:4" x14ac:dyDescent="0.25">
      <c r="A6316" s="8">
        <f t="shared" si="198"/>
        <v>51241</v>
      </c>
      <c r="B6316" s="74">
        <f>SUMIF([1]!Query1[Date],"="&amp;A6316,[1]!Query1[Quantity])</f>
        <v>0</v>
      </c>
      <c r="C6316" s="75" t="e">
        <f t="shared" si="197"/>
        <v>#DIV/0!</v>
      </c>
      <c r="D6316" s="74">
        <f>SUMIF([1]!Query1[Date],"="&amp;A6316,[1]!Query1[Trans_cnt])</f>
        <v>0</v>
      </c>
    </row>
    <row r="6317" spans="1:4" x14ac:dyDescent="0.25">
      <c r="A6317" s="8">
        <f t="shared" si="198"/>
        <v>51242</v>
      </c>
      <c r="B6317" s="74">
        <f>SUMIF([1]!Query1[Date],"="&amp;A6317,[1]!Query1[Quantity])</f>
        <v>0</v>
      </c>
      <c r="C6317" s="75" t="e">
        <f t="shared" si="197"/>
        <v>#DIV/0!</v>
      </c>
      <c r="D6317" s="74">
        <f>SUMIF([1]!Query1[Date],"="&amp;A6317,[1]!Query1[Trans_cnt])</f>
        <v>0</v>
      </c>
    </row>
    <row r="6318" spans="1:4" x14ac:dyDescent="0.25">
      <c r="A6318" s="8">
        <f t="shared" si="198"/>
        <v>51243</v>
      </c>
      <c r="B6318" s="74">
        <f>SUMIF([1]!Query1[Date],"="&amp;A6318,[1]!Query1[Quantity])</f>
        <v>0</v>
      </c>
      <c r="C6318" s="75" t="e">
        <f t="shared" si="197"/>
        <v>#DIV/0!</v>
      </c>
      <c r="D6318" s="74">
        <f>SUMIF([1]!Query1[Date],"="&amp;A6318,[1]!Query1[Trans_cnt])</f>
        <v>0</v>
      </c>
    </row>
    <row r="6319" spans="1:4" x14ac:dyDescent="0.25">
      <c r="A6319" s="8">
        <f t="shared" si="198"/>
        <v>51244</v>
      </c>
      <c r="B6319" s="74">
        <f>SUMIF([1]!Query1[Date],"="&amp;A6319,[1]!Query1[Quantity])</f>
        <v>0</v>
      </c>
      <c r="C6319" s="75" t="e">
        <f t="shared" si="197"/>
        <v>#DIV/0!</v>
      </c>
      <c r="D6319" s="74">
        <f>SUMIF([1]!Query1[Date],"="&amp;A6319,[1]!Query1[Trans_cnt])</f>
        <v>0</v>
      </c>
    </row>
    <row r="6320" spans="1:4" x14ac:dyDescent="0.25">
      <c r="A6320" s="8">
        <f t="shared" si="198"/>
        <v>51245</v>
      </c>
      <c r="B6320" s="74">
        <f>SUMIF([1]!Query1[Date],"="&amp;A6320,[1]!Query1[Quantity])</f>
        <v>0</v>
      </c>
      <c r="C6320" s="75" t="e">
        <f t="shared" si="197"/>
        <v>#DIV/0!</v>
      </c>
      <c r="D6320" s="74">
        <f>SUMIF([1]!Query1[Date],"="&amp;A6320,[1]!Query1[Trans_cnt])</f>
        <v>0</v>
      </c>
    </row>
    <row r="6321" spans="1:4" x14ac:dyDescent="0.25">
      <c r="A6321" s="8">
        <f t="shared" si="198"/>
        <v>51246</v>
      </c>
      <c r="B6321" s="74">
        <f>SUMIF([1]!Query1[Date],"="&amp;A6321,[1]!Query1[Quantity])</f>
        <v>0</v>
      </c>
      <c r="C6321" s="75" t="e">
        <f t="shared" si="197"/>
        <v>#DIV/0!</v>
      </c>
      <c r="D6321" s="74">
        <f>SUMIF([1]!Query1[Date],"="&amp;A6321,[1]!Query1[Trans_cnt])</f>
        <v>0</v>
      </c>
    </row>
    <row r="6322" spans="1:4" x14ac:dyDescent="0.25">
      <c r="A6322" s="8">
        <f t="shared" si="198"/>
        <v>51247</v>
      </c>
      <c r="B6322" s="74">
        <f>SUMIF([1]!Query1[Date],"="&amp;A6322,[1]!Query1[Quantity])</f>
        <v>0</v>
      </c>
      <c r="C6322" s="75" t="e">
        <f t="shared" si="197"/>
        <v>#DIV/0!</v>
      </c>
      <c r="D6322" s="74">
        <f>SUMIF([1]!Query1[Date],"="&amp;A6322,[1]!Query1[Trans_cnt])</f>
        <v>0</v>
      </c>
    </row>
    <row r="6323" spans="1:4" x14ac:dyDescent="0.25">
      <c r="A6323" s="8">
        <f t="shared" si="198"/>
        <v>51248</v>
      </c>
      <c r="B6323" s="74">
        <f>SUMIF([1]!Query1[Date],"="&amp;A6323,[1]!Query1[Quantity])</f>
        <v>0</v>
      </c>
      <c r="C6323" s="75" t="e">
        <f t="shared" si="197"/>
        <v>#DIV/0!</v>
      </c>
      <c r="D6323" s="74">
        <f>SUMIF([1]!Query1[Date],"="&amp;A6323,[1]!Query1[Trans_cnt])</f>
        <v>0</v>
      </c>
    </row>
    <row r="6324" spans="1:4" x14ac:dyDescent="0.25">
      <c r="A6324" s="8">
        <f t="shared" si="198"/>
        <v>51249</v>
      </c>
      <c r="B6324" s="74">
        <f>SUMIF([1]!Query1[Date],"="&amp;A6324,[1]!Query1[Quantity])</f>
        <v>0</v>
      </c>
      <c r="C6324" s="75" t="e">
        <f t="shared" si="197"/>
        <v>#DIV/0!</v>
      </c>
      <c r="D6324" s="74">
        <f>SUMIF([1]!Query1[Date],"="&amp;A6324,[1]!Query1[Trans_cnt])</f>
        <v>0</v>
      </c>
    </row>
    <row r="6325" spans="1:4" x14ac:dyDescent="0.25">
      <c r="A6325" s="8">
        <f t="shared" si="198"/>
        <v>51250</v>
      </c>
      <c r="B6325" s="74">
        <f>SUMIF([1]!Query1[Date],"="&amp;A6325,[1]!Query1[Quantity])</f>
        <v>0</v>
      </c>
      <c r="C6325" s="75" t="e">
        <f t="shared" si="197"/>
        <v>#DIV/0!</v>
      </c>
      <c r="D6325" s="74">
        <f>SUMIF([1]!Query1[Date],"="&amp;A6325,[1]!Query1[Trans_cnt])</f>
        <v>0</v>
      </c>
    </row>
    <row r="6326" spans="1:4" x14ac:dyDescent="0.25">
      <c r="A6326" s="8">
        <f t="shared" si="198"/>
        <v>51251</v>
      </c>
      <c r="B6326" s="74">
        <f>SUMIF([1]!Query1[Date],"="&amp;A6326,[1]!Query1[Quantity])</f>
        <v>0</v>
      </c>
      <c r="C6326" s="75" t="e">
        <f t="shared" si="197"/>
        <v>#DIV/0!</v>
      </c>
      <c r="D6326" s="74">
        <f>SUMIF([1]!Query1[Date],"="&amp;A6326,[1]!Query1[Trans_cnt])</f>
        <v>0</v>
      </c>
    </row>
    <row r="6327" spans="1:4" x14ac:dyDescent="0.25">
      <c r="A6327" s="8">
        <f t="shared" si="198"/>
        <v>51252</v>
      </c>
      <c r="B6327" s="74">
        <f>SUMIF([1]!Query1[Date],"="&amp;A6327,[1]!Query1[Quantity])</f>
        <v>0</v>
      </c>
      <c r="C6327" s="75" t="e">
        <f t="shared" si="197"/>
        <v>#DIV/0!</v>
      </c>
      <c r="D6327" s="74">
        <f>SUMIF([1]!Query1[Date],"="&amp;A6327,[1]!Query1[Trans_cnt])</f>
        <v>0</v>
      </c>
    </row>
    <row r="6328" spans="1:4" x14ac:dyDescent="0.25">
      <c r="A6328" s="8">
        <f t="shared" si="198"/>
        <v>51253</v>
      </c>
      <c r="B6328" s="74">
        <f>SUMIF([1]!Query1[Date],"="&amp;A6328,[1]!Query1[Quantity])</f>
        <v>0</v>
      </c>
      <c r="C6328" s="75" t="e">
        <f t="shared" si="197"/>
        <v>#DIV/0!</v>
      </c>
      <c r="D6328" s="74">
        <f>SUMIF([1]!Query1[Date],"="&amp;A6328,[1]!Query1[Trans_cnt])</f>
        <v>0</v>
      </c>
    </row>
    <row r="6329" spans="1:4" x14ac:dyDescent="0.25">
      <c r="A6329" s="8">
        <f t="shared" si="198"/>
        <v>51254</v>
      </c>
      <c r="B6329" s="74">
        <f>SUMIF([1]!Query1[Date],"="&amp;A6329,[1]!Query1[Quantity])</f>
        <v>0</v>
      </c>
      <c r="C6329" s="75" t="e">
        <f t="shared" si="197"/>
        <v>#DIV/0!</v>
      </c>
      <c r="D6329" s="74">
        <f>SUMIF([1]!Query1[Date],"="&amp;A6329,[1]!Query1[Trans_cnt])</f>
        <v>0</v>
      </c>
    </row>
    <row r="6330" spans="1:4" x14ac:dyDescent="0.25">
      <c r="A6330" s="8">
        <f t="shared" si="198"/>
        <v>51255</v>
      </c>
      <c r="B6330" s="74">
        <f>SUMIF([1]!Query1[Date],"="&amp;A6330,[1]!Query1[Quantity])</f>
        <v>0</v>
      </c>
      <c r="C6330" s="75" t="e">
        <f t="shared" si="197"/>
        <v>#DIV/0!</v>
      </c>
      <c r="D6330" s="74">
        <f>SUMIF([1]!Query1[Date],"="&amp;A6330,[1]!Query1[Trans_cnt])</f>
        <v>0</v>
      </c>
    </row>
    <row r="6331" spans="1:4" x14ac:dyDescent="0.25">
      <c r="A6331" s="8">
        <f t="shared" si="198"/>
        <v>51256</v>
      </c>
      <c r="B6331" s="74">
        <f>SUMIF([1]!Query1[Date],"="&amp;A6331,[1]!Query1[Quantity])</f>
        <v>0</v>
      </c>
      <c r="C6331" s="75" t="e">
        <f t="shared" si="197"/>
        <v>#DIV/0!</v>
      </c>
      <c r="D6331" s="74">
        <f>SUMIF([1]!Query1[Date],"="&amp;A6331,[1]!Query1[Trans_cnt])</f>
        <v>0</v>
      </c>
    </row>
    <row r="6332" spans="1:4" x14ac:dyDescent="0.25">
      <c r="A6332" s="8">
        <f t="shared" si="198"/>
        <v>51257</v>
      </c>
      <c r="B6332" s="74">
        <f>SUMIF([1]!Query1[Date],"="&amp;A6332,[1]!Query1[Quantity])</f>
        <v>0</v>
      </c>
      <c r="C6332" s="75" t="e">
        <f t="shared" si="197"/>
        <v>#DIV/0!</v>
      </c>
      <c r="D6332" s="74">
        <f>SUMIF([1]!Query1[Date],"="&amp;A6332,[1]!Query1[Trans_cnt])</f>
        <v>0</v>
      </c>
    </row>
    <row r="6333" spans="1:4" x14ac:dyDescent="0.25">
      <c r="A6333" s="8">
        <f t="shared" si="198"/>
        <v>51258</v>
      </c>
      <c r="B6333" s="74">
        <f>SUMIF([1]!Query1[Date],"="&amp;A6333,[1]!Query1[Quantity])</f>
        <v>0</v>
      </c>
      <c r="C6333" s="75" t="e">
        <f t="shared" si="197"/>
        <v>#DIV/0!</v>
      </c>
      <c r="D6333" s="74">
        <f>SUMIF([1]!Query1[Date],"="&amp;A6333,[1]!Query1[Trans_cnt])</f>
        <v>0</v>
      </c>
    </row>
    <row r="6334" spans="1:4" x14ac:dyDescent="0.25">
      <c r="A6334" s="8">
        <f t="shared" si="198"/>
        <v>51259</v>
      </c>
      <c r="B6334" s="74">
        <f>SUMIF([1]!Query1[Date],"="&amp;A6334,[1]!Query1[Quantity])</f>
        <v>0</v>
      </c>
      <c r="C6334" s="75" t="e">
        <f t="shared" si="197"/>
        <v>#DIV/0!</v>
      </c>
      <c r="D6334" s="74">
        <f>SUMIF([1]!Query1[Date],"="&amp;A6334,[1]!Query1[Trans_cnt])</f>
        <v>0</v>
      </c>
    </row>
    <row r="6335" spans="1:4" x14ac:dyDescent="0.25">
      <c r="A6335" s="8">
        <f t="shared" si="198"/>
        <v>51260</v>
      </c>
      <c r="B6335" s="74">
        <f>SUMIF([1]!Query1[Date],"="&amp;A6335,[1]!Query1[Quantity])</f>
        <v>0</v>
      </c>
      <c r="C6335" s="75" t="e">
        <f t="shared" si="197"/>
        <v>#DIV/0!</v>
      </c>
      <c r="D6335" s="74">
        <f>SUMIF([1]!Query1[Date],"="&amp;A6335,[1]!Query1[Trans_cnt])</f>
        <v>0</v>
      </c>
    </row>
    <row r="6336" spans="1:4" x14ac:dyDescent="0.25">
      <c r="A6336" s="8">
        <f t="shared" si="198"/>
        <v>51261</v>
      </c>
      <c r="B6336" s="74">
        <f>SUMIF([1]!Query1[Date],"="&amp;A6336,[1]!Query1[Quantity])</f>
        <v>0</v>
      </c>
      <c r="C6336" s="75" t="e">
        <f t="shared" si="197"/>
        <v>#DIV/0!</v>
      </c>
      <c r="D6336" s="74">
        <f>SUMIF([1]!Query1[Date],"="&amp;A6336,[1]!Query1[Trans_cnt])</f>
        <v>0</v>
      </c>
    </row>
    <row r="6337" spans="1:4" x14ac:dyDescent="0.25">
      <c r="A6337" s="8">
        <f t="shared" si="198"/>
        <v>51262</v>
      </c>
      <c r="B6337" s="74">
        <f>SUMIF([1]!Query1[Date],"="&amp;A6337,[1]!Query1[Quantity])</f>
        <v>0</v>
      </c>
      <c r="C6337" s="75" t="e">
        <f t="shared" si="197"/>
        <v>#DIV/0!</v>
      </c>
      <c r="D6337" s="74">
        <f>SUMIF([1]!Query1[Date],"="&amp;A6337,[1]!Query1[Trans_cnt])</f>
        <v>0</v>
      </c>
    </row>
    <row r="6338" spans="1:4" x14ac:dyDescent="0.25">
      <c r="A6338" s="8">
        <f t="shared" si="198"/>
        <v>51263</v>
      </c>
      <c r="B6338" s="74">
        <f>SUMIF([1]!Query1[Date],"="&amp;A6338,[1]!Query1[Quantity])</f>
        <v>0</v>
      </c>
      <c r="C6338" s="75" t="e">
        <f t="shared" si="197"/>
        <v>#DIV/0!</v>
      </c>
      <c r="D6338" s="74">
        <f>SUMIF([1]!Query1[Date],"="&amp;A6338,[1]!Query1[Trans_cnt])</f>
        <v>0</v>
      </c>
    </row>
    <row r="6339" spans="1:4" x14ac:dyDescent="0.25">
      <c r="A6339" s="8">
        <f t="shared" si="198"/>
        <v>51264</v>
      </c>
      <c r="B6339" s="74">
        <f>SUMIF([1]!Query1[Date],"="&amp;A6339,[1]!Query1[Quantity])</f>
        <v>0</v>
      </c>
      <c r="C6339" s="75" t="e">
        <f t="shared" ref="C6339:C6402" si="199">B6339/D6339</f>
        <v>#DIV/0!</v>
      </c>
      <c r="D6339" s="74">
        <f>SUMIF([1]!Query1[Date],"="&amp;A6339,[1]!Query1[Trans_cnt])</f>
        <v>0</v>
      </c>
    </row>
    <row r="6340" spans="1:4" x14ac:dyDescent="0.25">
      <c r="A6340" s="8">
        <f t="shared" si="198"/>
        <v>51265</v>
      </c>
      <c r="B6340" s="74">
        <f>SUMIF([1]!Query1[Date],"="&amp;A6340,[1]!Query1[Quantity])</f>
        <v>0</v>
      </c>
      <c r="C6340" s="75" t="e">
        <f t="shared" si="199"/>
        <v>#DIV/0!</v>
      </c>
      <c r="D6340" s="74">
        <f>SUMIF([1]!Query1[Date],"="&amp;A6340,[1]!Query1[Trans_cnt])</f>
        <v>0</v>
      </c>
    </row>
    <row r="6341" spans="1:4" x14ac:dyDescent="0.25">
      <c r="A6341" s="8">
        <f t="shared" si="198"/>
        <v>51266</v>
      </c>
      <c r="B6341" s="74">
        <f>SUMIF([1]!Query1[Date],"="&amp;A6341,[1]!Query1[Quantity])</f>
        <v>0</v>
      </c>
      <c r="C6341" s="75" t="e">
        <f t="shared" si="199"/>
        <v>#DIV/0!</v>
      </c>
      <c r="D6341" s="74">
        <f>SUMIF([1]!Query1[Date],"="&amp;A6341,[1]!Query1[Trans_cnt])</f>
        <v>0</v>
      </c>
    </row>
    <row r="6342" spans="1:4" x14ac:dyDescent="0.25">
      <c r="A6342" s="8">
        <f t="shared" si="198"/>
        <v>51267</v>
      </c>
      <c r="B6342" s="74">
        <f>SUMIF([1]!Query1[Date],"="&amp;A6342,[1]!Query1[Quantity])</f>
        <v>0</v>
      </c>
      <c r="C6342" s="75" t="e">
        <f t="shared" si="199"/>
        <v>#DIV/0!</v>
      </c>
      <c r="D6342" s="74">
        <f>SUMIF([1]!Query1[Date],"="&amp;A6342,[1]!Query1[Trans_cnt])</f>
        <v>0</v>
      </c>
    </row>
    <row r="6343" spans="1:4" x14ac:dyDescent="0.25">
      <c r="A6343" s="8">
        <f t="shared" si="198"/>
        <v>51268</v>
      </c>
      <c r="B6343" s="74">
        <f>SUMIF([1]!Query1[Date],"="&amp;A6343,[1]!Query1[Quantity])</f>
        <v>0</v>
      </c>
      <c r="C6343" s="75" t="e">
        <f t="shared" si="199"/>
        <v>#DIV/0!</v>
      </c>
      <c r="D6343" s="74">
        <f>SUMIF([1]!Query1[Date],"="&amp;A6343,[1]!Query1[Trans_cnt])</f>
        <v>0</v>
      </c>
    </row>
    <row r="6344" spans="1:4" x14ac:dyDescent="0.25">
      <c r="A6344" s="8">
        <f t="shared" si="198"/>
        <v>51269</v>
      </c>
      <c r="B6344" s="74">
        <f>SUMIF([1]!Query1[Date],"="&amp;A6344,[1]!Query1[Quantity])</f>
        <v>0</v>
      </c>
      <c r="C6344" s="75" t="e">
        <f t="shared" si="199"/>
        <v>#DIV/0!</v>
      </c>
      <c r="D6344" s="74">
        <f>SUMIF([1]!Query1[Date],"="&amp;A6344,[1]!Query1[Trans_cnt])</f>
        <v>0</v>
      </c>
    </row>
    <row r="6345" spans="1:4" x14ac:dyDescent="0.25">
      <c r="A6345" s="8">
        <f t="shared" si="198"/>
        <v>51270</v>
      </c>
      <c r="B6345" s="74">
        <f>SUMIF([1]!Query1[Date],"="&amp;A6345,[1]!Query1[Quantity])</f>
        <v>0</v>
      </c>
      <c r="C6345" s="75" t="e">
        <f t="shared" si="199"/>
        <v>#DIV/0!</v>
      </c>
      <c r="D6345" s="74">
        <f>SUMIF([1]!Query1[Date],"="&amp;A6345,[1]!Query1[Trans_cnt])</f>
        <v>0</v>
      </c>
    </row>
    <row r="6346" spans="1:4" x14ac:dyDescent="0.25">
      <c r="A6346" s="8">
        <f t="shared" si="198"/>
        <v>51271</v>
      </c>
      <c r="B6346" s="74">
        <f>SUMIF([1]!Query1[Date],"="&amp;A6346,[1]!Query1[Quantity])</f>
        <v>0</v>
      </c>
      <c r="C6346" s="75" t="e">
        <f t="shared" si="199"/>
        <v>#DIV/0!</v>
      </c>
      <c r="D6346" s="74">
        <f>SUMIF([1]!Query1[Date],"="&amp;A6346,[1]!Query1[Trans_cnt])</f>
        <v>0</v>
      </c>
    </row>
    <row r="6347" spans="1:4" x14ac:dyDescent="0.25">
      <c r="A6347" s="8">
        <f t="shared" si="198"/>
        <v>51272</v>
      </c>
      <c r="B6347" s="74">
        <f>SUMIF([1]!Query1[Date],"="&amp;A6347,[1]!Query1[Quantity])</f>
        <v>0</v>
      </c>
      <c r="C6347" s="75" t="e">
        <f t="shared" si="199"/>
        <v>#DIV/0!</v>
      </c>
      <c r="D6347" s="74">
        <f>SUMIF([1]!Query1[Date],"="&amp;A6347,[1]!Query1[Trans_cnt])</f>
        <v>0</v>
      </c>
    </row>
    <row r="6348" spans="1:4" x14ac:dyDescent="0.25">
      <c r="A6348" s="8">
        <f t="shared" si="198"/>
        <v>51273</v>
      </c>
      <c r="B6348" s="74">
        <f>SUMIF([1]!Query1[Date],"="&amp;A6348,[1]!Query1[Quantity])</f>
        <v>0</v>
      </c>
      <c r="C6348" s="75" t="e">
        <f t="shared" si="199"/>
        <v>#DIV/0!</v>
      </c>
      <c r="D6348" s="74">
        <f>SUMIF([1]!Query1[Date],"="&amp;A6348,[1]!Query1[Trans_cnt])</f>
        <v>0</v>
      </c>
    </row>
    <row r="6349" spans="1:4" x14ac:dyDescent="0.25">
      <c r="A6349" s="8">
        <f t="shared" si="198"/>
        <v>51274</v>
      </c>
      <c r="B6349" s="74">
        <f>SUMIF([1]!Query1[Date],"="&amp;A6349,[1]!Query1[Quantity])</f>
        <v>0</v>
      </c>
      <c r="C6349" s="75" t="e">
        <f t="shared" si="199"/>
        <v>#DIV/0!</v>
      </c>
      <c r="D6349" s="74">
        <f>SUMIF([1]!Query1[Date],"="&amp;A6349,[1]!Query1[Trans_cnt])</f>
        <v>0</v>
      </c>
    </row>
    <row r="6350" spans="1:4" x14ac:dyDescent="0.25">
      <c r="A6350" s="8">
        <f t="shared" si="198"/>
        <v>51275</v>
      </c>
      <c r="B6350" s="74">
        <f>SUMIF([1]!Query1[Date],"="&amp;A6350,[1]!Query1[Quantity])</f>
        <v>0</v>
      </c>
      <c r="C6350" s="75" t="e">
        <f t="shared" si="199"/>
        <v>#DIV/0!</v>
      </c>
      <c r="D6350" s="74">
        <f>SUMIF([1]!Query1[Date],"="&amp;A6350,[1]!Query1[Trans_cnt])</f>
        <v>0</v>
      </c>
    </row>
    <row r="6351" spans="1:4" x14ac:dyDescent="0.25">
      <c r="A6351" s="8">
        <f t="shared" si="198"/>
        <v>51276</v>
      </c>
      <c r="B6351" s="74">
        <f>SUMIF([1]!Query1[Date],"="&amp;A6351,[1]!Query1[Quantity])</f>
        <v>0</v>
      </c>
      <c r="C6351" s="75" t="e">
        <f t="shared" si="199"/>
        <v>#DIV/0!</v>
      </c>
      <c r="D6351" s="74">
        <f>SUMIF([1]!Query1[Date],"="&amp;A6351,[1]!Query1[Trans_cnt])</f>
        <v>0</v>
      </c>
    </row>
    <row r="6352" spans="1:4" x14ac:dyDescent="0.25">
      <c r="A6352" s="8">
        <f t="shared" si="198"/>
        <v>51277</v>
      </c>
      <c r="B6352" s="74">
        <f>SUMIF([1]!Query1[Date],"="&amp;A6352,[1]!Query1[Quantity])</f>
        <v>0</v>
      </c>
      <c r="C6352" s="75" t="e">
        <f t="shared" si="199"/>
        <v>#DIV/0!</v>
      </c>
      <c r="D6352" s="74">
        <f>SUMIF([1]!Query1[Date],"="&amp;A6352,[1]!Query1[Trans_cnt])</f>
        <v>0</v>
      </c>
    </row>
    <row r="6353" spans="1:4" x14ac:dyDescent="0.25">
      <c r="A6353" s="8">
        <f t="shared" si="198"/>
        <v>51278</v>
      </c>
      <c r="B6353" s="74">
        <f>SUMIF([1]!Query1[Date],"="&amp;A6353,[1]!Query1[Quantity])</f>
        <v>0</v>
      </c>
      <c r="C6353" s="75" t="e">
        <f t="shared" si="199"/>
        <v>#DIV/0!</v>
      </c>
      <c r="D6353" s="74">
        <f>SUMIF([1]!Query1[Date],"="&amp;A6353,[1]!Query1[Trans_cnt])</f>
        <v>0</v>
      </c>
    </row>
    <row r="6354" spans="1:4" x14ac:dyDescent="0.25">
      <c r="A6354" s="8">
        <f t="shared" si="198"/>
        <v>51279</v>
      </c>
      <c r="B6354" s="74">
        <f>SUMIF([1]!Query1[Date],"="&amp;A6354,[1]!Query1[Quantity])</f>
        <v>0</v>
      </c>
      <c r="C6354" s="75" t="e">
        <f t="shared" si="199"/>
        <v>#DIV/0!</v>
      </c>
      <c r="D6354" s="74">
        <f>SUMIF([1]!Query1[Date],"="&amp;A6354,[1]!Query1[Trans_cnt])</f>
        <v>0</v>
      </c>
    </row>
    <row r="6355" spans="1:4" x14ac:dyDescent="0.25">
      <c r="A6355" s="8">
        <f t="shared" si="198"/>
        <v>51280</v>
      </c>
      <c r="B6355" s="74">
        <f>SUMIF([1]!Query1[Date],"="&amp;A6355,[1]!Query1[Quantity])</f>
        <v>0</v>
      </c>
      <c r="C6355" s="75" t="e">
        <f t="shared" si="199"/>
        <v>#DIV/0!</v>
      </c>
      <c r="D6355" s="74">
        <f>SUMIF([1]!Query1[Date],"="&amp;A6355,[1]!Query1[Trans_cnt])</f>
        <v>0</v>
      </c>
    </row>
    <row r="6356" spans="1:4" x14ac:dyDescent="0.25">
      <c r="A6356" s="8">
        <f t="shared" si="198"/>
        <v>51281</v>
      </c>
      <c r="B6356" s="74">
        <f>SUMIF([1]!Query1[Date],"="&amp;A6356,[1]!Query1[Quantity])</f>
        <v>0</v>
      </c>
      <c r="C6356" s="75" t="e">
        <f t="shared" si="199"/>
        <v>#DIV/0!</v>
      </c>
      <c r="D6356" s="74">
        <f>SUMIF([1]!Query1[Date],"="&amp;A6356,[1]!Query1[Trans_cnt])</f>
        <v>0</v>
      </c>
    </row>
    <row r="6357" spans="1:4" x14ac:dyDescent="0.25">
      <c r="A6357" s="8">
        <f t="shared" si="198"/>
        <v>51282</v>
      </c>
      <c r="B6357" s="74">
        <f>SUMIF([1]!Query1[Date],"="&amp;A6357,[1]!Query1[Quantity])</f>
        <v>0</v>
      </c>
      <c r="C6357" s="75" t="e">
        <f t="shared" si="199"/>
        <v>#DIV/0!</v>
      </c>
      <c r="D6357" s="74">
        <f>SUMIF([1]!Query1[Date],"="&amp;A6357,[1]!Query1[Trans_cnt])</f>
        <v>0</v>
      </c>
    </row>
    <row r="6358" spans="1:4" x14ac:dyDescent="0.25">
      <c r="A6358" s="8">
        <f t="shared" si="198"/>
        <v>51283</v>
      </c>
      <c r="B6358" s="74">
        <f>SUMIF([1]!Query1[Date],"="&amp;A6358,[1]!Query1[Quantity])</f>
        <v>0</v>
      </c>
      <c r="C6358" s="75" t="e">
        <f t="shared" si="199"/>
        <v>#DIV/0!</v>
      </c>
      <c r="D6358" s="74">
        <f>SUMIF([1]!Query1[Date],"="&amp;A6358,[1]!Query1[Trans_cnt])</f>
        <v>0</v>
      </c>
    </row>
    <row r="6359" spans="1:4" x14ac:dyDescent="0.25">
      <c r="A6359" s="8">
        <f t="shared" ref="A6359:A6422" si="200">A6358+1</f>
        <v>51284</v>
      </c>
      <c r="B6359" s="74">
        <f>SUMIF([1]!Query1[Date],"="&amp;A6359,[1]!Query1[Quantity])</f>
        <v>0</v>
      </c>
      <c r="C6359" s="75" t="e">
        <f t="shared" si="199"/>
        <v>#DIV/0!</v>
      </c>
      <c r="D6359" s="74">
        <f>SUMIF([1]!Query1[Date],"="&amp;A6359,[1]!Query1[Trans_cnt])</f>
        <v>0</v>
      </c>
    </row>
    <row r="6360" spans="1:4" x14ac:dyDescent="0.25">
      <c r="A6360" s="8">
        <f t="shared" si="200"/>
        <v>51285</v>
      </c>
      <c r="B6360" s="74">
        <f>SUMIF([1]!Query1[Date],"="&amp;A6360,[1]!Query1[Quantity])</f>
        <v>0</v>
      </c>
      <c r="C6360" s="75" t="e">
        <f t="shared" si="199"/>
        <v>#DIV/0!</v>
      </c>
      <c r="D6360" s="74">
        <f>SUMIF([1]!Query1[Date],"="&amp;A6360,[1]!Query1[Trans_cnt])</f>
        <v>0</v>
      </c>
    </row>
    <row r="6361" spans="1:4" x14ac:dyDescent="0.25">
      <c r="A6361" s="8">
        <f t="shared" si="200"/>
        <v>51286</v>
      </c>
      <c r="B6361" s="74">
        <f>SUMIF([1]!Query1[Date],"="&amp;A6361,[1]!Query1[Quantity])</f>
        <v>0</v>
      </c>
      <c r="C6361" s="75" t="e">
        <f t="shared" si="199"/>
        <v>#DIV/0!</v>
      </c>
      <c r="D6361" s="74">
        <f>SUMIF([1]!Query1[Date],"="&amp;A6361,[1]!Query1[Trans_cnt])</f>
        <v>0</v>
      </c>
    </row>
    <row r="6362" spans="1:4" x14ac:dyDescent="0.25">
      <c r="A6362" s="8">
        <f t="shared" si="200"/>
        <v>51287</v>
      </c>
      <c r="B6362" s="74">
        <f>SUMIF([1]!Query1[Date],"="&amp;A6362,[1]!Query1[Quantity])</f>
        <v>0</v>
      </c>
      <c r="C6362" s="75" t="e">
        <f t="shared" si="199"/>
        <v>#DIV/0!</v>
      </c>
      <c r="D6362" s="74">
        <f>SUMIF([1]!Query1[Date],"="&amp;A6362,[1]!Query1[Trans_cnt])</f>
        <v>0</v>
      </c>
    </row>
    <row r="6363" spans="1:4" x14ac:dyDescent="0.25">
      <c r="A6363" s="8">
        <f t="shared" si="200"/>
        <v>51288</v>
      </c>
      <c r="B6363" s="74">
        <f>SUMIF([1]!Query1[Date],"="&amp;A6363,[1]!Query1[Quantity])</f>
        <v>0</v>
      </c>
      <c r="C6363" s="75" t="e">
        <f t="shared" si="199"/>
        <v>#DIV/0!</v>
      </c>
      <c r="D6363" s="74">
        <f>SUMIF([1]!Query1[Date],"="&amp;A6363,[1]!Query1[Trans_cnt])</f>
        <v>0</v>
      </c>
    </row>
    <row r="6364" spans="1:4" x14ac:dyDescent="0.25">
      <c r="A6364" s="8">
        <f t="shared" si="200"/>
        <v>51289</v>
      </c>
      <c r="B6364" s="74">
        <f>SUMIF([1]!Query1[Date],"="&amp;A6364,[1]!Query1[Quantity])</f>
        <v>0</v>
      </c>
      <c r="C6364" s="75" t="e">
        <f t="shared" si="199"/>
        <v>#DIV/0!</v>
      </c>
      <c r="D6364" s="74">
        <f>SUMIF([1]!Query1[Date],"="&amp;A6364,[1]!Query1[Trans_cnt])</f>
        <v>0</v>
      </c>
    </row>
    <row r="6365" spans="1:4" x14ac:dyDescent="0.25">
      <c r="A6365" s="8">
        <f t="shared" si="200"/>
        <v>51290</v>
      </c>
      <c r="B6365" s="74">
        <f>SUMIF([1]!Query1[Date],"="&amp;A6365,[1]!Query1[Quantity])</f>
        <v>0</v>
      </c>
      <c r="C6365" s="75" t="e">
        <f t="shared" si="199"/>
        <v>#DIV/0!</v>
      </c>
      <c r="D6365" s="74">
        <f>SUMIF([1]!Query1[Date],"="&amp;A6365,[1]!Query1[Trans_cnt])</f>
        <v>0</v>
      </c>
    </row>
    <row r="6366" spans="1:4" x14ac:dyDescent="0.25">
      <c r="A6366" s="8">
        <f t="shared" si="200"/>
        <v>51291</v>
      </c>
      <c r="B6366" s="74">
        <f>SUMIF([1]!Query1[Date],"="&amp;A6366,[1]!Query1[Quantity])</f>
        <v>0</v>
      </c>
      <c r="C6366" s="75" t="e">
        <f t="shared" si="199"/>
        <v>#DIV/0!</v>
      </c>
      <c r="D6366" s="74">
        <f>SUMIF([1]!Query1[Date],"="&amp;A6366,[1]!Query1[Trans_cnt])</f>
        <v>0</v>
      </c>
    </row>
    <row r="6367" spans="1:4" x14ac:dyDescent="0.25">
      <c r="A6367" s="8">
        <f t="shared" si="200"/>
        <v>51292</v>
      </c>
      <c r="B6367" s="74">
        <f>SUMIF([1]!Query1[Date],"="&amp;A6367,[1]!Query1[Quantity])</f>
        <v>0</v>
      </c>
      <c r="C6367" s="75" t="e">
        <f t="shared" si="199"/>
        <v>#DIV/0!</v>
      </c>
      <c r="D6367" s="74">
        <f>SUMIF([1]!Query1[Date],"="&amp;A6367,[1]!Query1[Trans_cnt])</f>
        <v>0</v>
      </c>
    </row>
    <row r="6368" spans="1:4" x14ac:dyDescent="0.25">
      <c r="A6368" s="8">
        <f t="shared" si="200"/>
        <v>51293</v>
      </c>
      <c r="B6368" s="74">
        <f>SUMIF([1]!Query1[Date],"="&amp;A6368,[1]!Query1[Quantity])</f>
        <v>0</v>
      </c>
      <c r="C6368" s="75" t="e">
        <f t="shared" si="199"/>
        <v>#DIV/0!</v>
      </c>
      <c r="D6368" s="74">
        <f>SUMIF([1]!Query1[Date],"="&amp;A6368,[1]!Query1[Trans_cnt])</f>
        <v>0</v>
      </c>
    </row>
    <row r="6369" spans="1:4" x14ac:dyDescent="0.25">
      <c r="A6369" s="8">
        <f t="shared" si="200"/>
        <v>51294</v>
      </c>
      <c r="B6369" s="74">
        <f>SUMIF([1]!Query1[Date],"="&amp;A6369,[1]!Query1[Quantity])</f>
        <v>0</v>
      </c>
      <c r="C6369" s="75" t="e">
        <f t="shared" si="199"/>
        <v>#DIV/0!</v>
      </c>
      <c r="D6369" s="74">
        <f>SUMIF([1]!Query1[Date],"="&amp;A6369,[1]!Query1[Trans_cnt])</f>
        <v>0</v>
      </c>
    </row>
    <row r="6370" spans="1:4" x14ac:dyDescent="0.25">
      <c r="A6370" s="8">
        <f t="shared" si="200"/>
        <v>51295</v>
      </c>
      <c r="B6370" s="74">
        <f>SUMIF([1]!Query1[Date],"="&amp;A6370,[1]!Query1[Quantity])</f>
        <v>0</v>
      </c>
      <c r="C6370" s="75" t="e">
        <f t="shared" si="199"/>
        <v>#DIV/0!</v>
      </c>
      <c r="D6370" s="74">
        <f>SUMIF([1]!Query1[Date],"="&amp;A6370,[1]!Query1[Trans_cnt])</f>
        <v>0</v>
      </c>
    </row>
    <row r="6371" spans="1:4" x14ac:dyDescent="0.25">
      <c r="A6371" s="8">
        <f t="shared" si="200"/>
        <v>51296</v>
      </c>
      <c r="B6371" s="74">
        <f>SUMIF([1]!Query1[Date],"="&amp;A6371,[1]!Query1[Quantity])</f>
        <v>0</v>
      </c>
      <c r="C6371" s="75" t="e">
        <f t="shared" si="199"/>
        <v>#DIV/0!</v>
      </c>
      <c r="D6371" s="74">
        <f>SUMIF([1]!Query1[Date],"="&amp;A6371,[1]!Query1[Trans_cnt])</f>
        <v>0</v>
      </c>
    </row>
    <row r="6372" spans="1:4" x14ac:dyDescent="0.25">
      <c r="A6372" s="8">
        <f t="shared" si="200"/>
        <v>51297</v>
      </c>
      <c r="B6372" s="74">
        <f>SUMIF([1]!Query1[Date],"="&amp;A6372,[1]!Query1[Quantity])</f>
        <v>0</v>
      </c>
      <c r="C6372" s="75" t="e">
        <f t="shared" si="199"/>
        <v>#DIV/0!</v>
      </c>
      <c r="D6372" s="74">
        <f>SUMIF([1]!Query1[Date],"="&amp;A6372,[1]!Query1[Trans_cnt])</f>
        <v>0</v>
      </c>
    </row>
    <row r="6373" spans="1:4" x14ac:dyDescent="0.25">
      <c r="A6373" s="8">
        <f t="shared" si="200"/>
        <v>51298</v>
      </c>
      <c r="B6373" s="74">
        <f>SUMIF([1]!Query1[Date],"="&amp;A6373,[1]!Query1[Quantity])</f>
        <v>0</v>
      </c>
      <c r="C6373" s="75" t="e">
        <f t="shared" si="199"/>
        <v>#DIV/0!</v>
      </c>
      <c r="D6373" s="74">
        <f>SUMIF([1]!Query1[Date],"="&amp;A6373,[1]!Query1[Trans_cnt])</f>
        <v>0</v>
      </c>
    </row>
    <row r="6374" spans="1:4" x14ac:dyDescent="0.25">
      <c r="A6374" s="8">
        <f t="shared" si="200"/>
        <v>51299</v>
      </c>
      <c r="B6374" s="74">
        <f>SUMIF([1]!Query1[Date],"="&amp;A6374,[1]!Query1[Quantity])</f>
        <v>0</v>
      </c>
      <c r="C6374" s="75" t="e">
        <f t="shared" si="199"/>
        <v>#DIV/0!</v>
      </c>
      <c r="D6374" s="74">
        <f>SUMIF([1]!Query1[Date],"="&amp;A6374,[1]!Query1[Trans_cnt])</f>
        <v>0</v>
      </c>
    </row>
    <row r="6375" spans="1:4" x14ac:dyDescent="0.25">
      <c r="A6375" s="8">
        <f t="shared" si="200"/>
        <v>51300</v>
      </c>
      <c r="B6375" s="74">
        <f>SUMIF([1]!Query1[Date],"="&amp;A6375,[1]!Query1[Quantity])</f>
        <v>0</v>
      </c>
      <c r="C6375" s="75" t="e">
        <f t="shared" si="199"/>
        <v>#DIV/0!</v>
      </c>
      <c r="D6375" s="74">
        <f>SUMIF([1]!Query1[Date],"="&amp;A6375,[1]!Query1[Trans_cnt])</f>
        <v>0</v>
      </c>
    </row>
    <row r="6376" spans="1:4" x14ac:dyDescent="0.25">
      <c r="A6376" s="8">
        <f t="shared" si="200"/>
        <v>51301</v>
      </c>
      <c r="B6376" s="74">
        <f>SUMIF([1]!Query1[Date],"="&amp;A6376,[1]!Query1[Quantity])</f>
        <v>0</v>
      </c>
      <c r="C6376" s="75" t="e">
        <f t="shared" si="199"/>
        <v>#DIV/0!</v>
      </c>
      <c r="D6376" s="74">
        <f>SUMIF([1]!Query1[Date],"="&amp;A6376,[1]!Query1[Trans_cnt])</f>
        <v>0</v>
      </c>
    </row>
    <row r="6377" spans="1:4" x14ac:dyDescent="0.25">
      <c r="A6377" s="8">
        <f t="shared" si="200"/>
        <v>51302</v>
      </c>
      <c r="B6377" s="74">
        <f>SUMIF([1]!Query1[Date],"="&amp;A6377,[1]!Query1[Quantity])</f>
        <v>0</v>
      </c>
      <c r="C6377" s="75" t="e">
        <f t="shared" si="199"/>
        <v>#DIV/0!</v>
      </c>
      <c r="D6377" s="74">
        <f>SUMIF([1]!Query1[Date],"="&amp;A6377,[1]!Query1[Trans_cnt])</f>
        <v>0</v>
      </c>
    </row>
    <row r="6378" spans="1:4" x14ac:dyDescent="0.25">
      <c r="A6378" s="8">
        <f t="shared" si="200"/>
        <v>51303</v>
      </c>
      <c r="B6378" s="74">
        <f>SUMIF([1]!Query1[Date],"="&amp;A6378,[1]!Query1[Quantity])</f>
        <v>0</v>
      </c>
      <c r="C6378" s="75" t="e">
        <f t="shared" si="199"/>
        <v>#DIV/0!</v>
      </c>
      <c r="D6378" s="74">
        <f>SUMIF([1]!Query1[Date],"="&amp;A6378,[1]!Query1[Trans_cnt])</f>
        <v>0</v>
      </c>
    </row>
    <row r="6379" spans="1:4" x14ac:dyDescent="0.25">
      <c r="A6379" s="8">
        <f t="shared" si="200"/>
        <v>51304</v>
      </c>
      <c r="B6379" s="74">
        <f>SUMIF([1]!Query1[Date],"="&amp;A6379,[1]!Query1[Quantity])</f>
        <v>0</v>
      </c>
      <c r="C6379" s="75" t="e">
        <f t="shared" si="199"/>
        <v>#DIV/0!</v>
      </c>
      <c r="D6379" s="74">
        <f>SUMIF([1]!Query1[Date],"="&amp;A6379,[1]!Query1[Trans_cnt])</f>
        <v>0</v>
      </c>
    </row>
    <row r="6380" spans="1:4" x14ac:dyDescent="0.25">
      <c r="A6380" s="8">
        <f t="shared" si="200"/>
        <v>51305</v>
      </c>
      <c r="B6380" s="74">
        <f>SUMIF([1]!Query1[Date],"="&amp;A6380,[1]!Query1[Quantity])</f>
        <v>0</v>
      </c>
      <c r="C6380" s="75" t="e">
        <f t="shared" si="199"/>
        <v>#DIV/0!</v>
      </c>
      <c r="D6380" s="74">
        <f>SUMIF([1]!Query1[Date],"="&amp;A6380,[1]!Query1[Trans_cnt])</f>
        <v>0</v>
      </c>
    </row>
    <row r="6381" spans="1:4" x14ac:dyDescent="0.25">
      <c r="A6381" s="8">
        <f t="shared" si="200"/>
        <v>51306</v>
      </c>
      <c r="B6381" s="74">
        <f>SUMIF([1]!Query1[Date],"="&amp;A6381,[1]!Query1[Quantity])</f>
        <v>0</v>
      </c>
      <c r="C6381" s="75" t="e">
        <f t="shared" si="199"/>
        <v>#DIV/0!</v>
      </c>
      <c r="D6381" s="74">
        <f>SUMIF([1]!Query1[Date],"="&amp;A6381,[1]!Query1[Trans_cnt])</f>
        <v>0</v>
      </c>
    </row>
    <row r="6382" spans="1:4" x14ac:dyDescent="0.25">
      <c r="A6382" s="8">
        <f t="shared" si="200"/>
        <v>51307</v>
      </c>
      <c r="B6382" s="74">
        <f>SUMIF([1]!Query1[Date],"="&amp;A6382,[1]!Query1[Quantity])</f>
        <v>0</v>
      </c>
      <c r="C6382" s="75" t="e">
        <f t="shared" si="199"/>
        <v>#DIV/0!</v>
      </c>
      <c r="D6382" s="74">
        <f>SUMIF([1]!Query1[Date],"="&amp;A6382,[1]!Query1[Trans_cnt])</f>
        <v>0</v>
      </c>
    </row>
    <row r="6383" spans="1:4" x14ac:dyDescent="0.25">
      <c r="A6383" s="8">
        <f t="shared" si="200"/>
        <v>51308</v>
      </c>
      <c r="B6383" s="74">
        <f>SUMIF([1]!Query1[Date],"="&amp;A6383,[1]!Query1[Quantity])</f>
        <v>0</v>
      </c>
      <c r="C6383" s="75" t="e">
        <f t="shared" si="199"/>
        <v>#DIV/0!</v>
      </c>
      <c r="D6383" s="74">
        <f>SUMIF([1]!Query1[Date],"="&amp;A6383,[1]!Query1[Trans_cnt])</f>
        <v>0</v>
      </c>
    </row>
    <row r="6384" spans="1:4" x14ac:dyDescent="0.25">
      <c r="A6384" s="8">
        <f t="shared" si="200"/>
        <v>51309</v>
      </c>
      <c r="B6384" s="74">
        <f>SUMIF([1]!Query1[Date],"="&amp;A6384,[1]!Query1[Quantity])</f>
        <v>0</v>
      </c>
      <c r="C6384" s="75" t="e">
        <f t="shared" si="199"/>
        <v>#DIV/0!</v>
      </c>
      <c r="D6384" s="74">
        <f>SUMIF([1]!Query1[Date],"="&amp;A6384,[1]!Query1[Trans_cnt])</f>
        <v>0</v>
      </c>
    </row>
    <row r="6385" spans="1:4" x14ac:dyDescent="0.25">
      <c r="A6385" s="8">
        <f t="shared" si="200"/>
        <v>51310</v>
      </c>
      <c r="B6385" s="74">
        <f>SUMIF([1]!Query1[Date],"="&amp;A6385,[1]!Query1[Quantity])</f>
        <v>0</v>
      </c>
      <c r="C6385" s="75" t="e">
        <f t="shared" si="199"/>
        <v>#DIV/0!</v>
      </c>
      <c r="D6385" s="74">
        <f>SUMIF([1]!Query1[Date],"="&amp;A6385,[1]!Query1[Trans_cnt])</f>
        <v>0</v>
      </c>
    </row>
    <row r="6386" spans="1:4" x14ac:dyDescent="0.25">
      <c r="A6386" s="8">
        <f t="shared" si="200"/>
        <v>51311</v>
      </c>
      <c r="B6386" s="74">
        <f>SUMIF([1]!Query1[Date],"="&amp;A6386,[1]!Query1[Quantity])</f>
        <v>0</v>
      </c>
      <c r="C6386" s="75" t="e">
        <f t="shared" si="199"/>
        <v>#DIV/0!</v>
      </c>
      <c r="D6386" s="74">
        <f>SUMIF([1]!Query1[Date],"="&amp;A6386,[1]!Query1[Trans_cnt])</f>
        <v>0</v>
      </c>
    </row>
    <row r="6387" spans="1:4" x14ac:dyDescent="0.25">
      <c r="A6387" s="8">
        <f t="shared" si="200"/>
        <v>51312</v>
      </c>
      <c r="B6387" s="74">
        <f>SUMIF([1]!Query1[Date],"="&amp;A6387,[1]!Query1[Quantity])</f>
        <v>0</v>
      </c>
      <c r="C6387" s="75" t="e">
        <f t="shared" si="199"/>
        <v>#DIV/0!</v>
      </c>
      <c r="D6387" s="74">
        <f>SUMIF([1]!Query1[Date],"="&amp;A6387,[1]!Query1[Trans_cnt])</f>
        <v>0</v>
      </c>
    </row>
    <row r="6388" spans="1:4" x14ac:dyDescent="0.25">
      <c r="A6388" s="8">
        <f t="shared" si="200"/>
        <v>51313</v>
      </c>
      <c r="B6388" s="74">
        <f>SUMIF([1]!Query1[Date],"="&amp;A6388,[1]!Query1[Quantity])</f>
        <v>0</v>
      </c>
      <c r="C6388" s="75" t="e">
        <f t="shared" si="199"/>
        <v>#DIV/0!</v>
      </c>
      <c r="D6388" s="74">
        <f>SUMIF([1]!Query1[Date],"="&amp;A6388,[1]!Query1[Trans_cnt])</f>
        <v>0</v>
      </c>
    </row>
    <row r="6389" spans="1:4" x14ac:dyDescent="0.25">
      <c r="A6389" s="8">
        <f t="shared" si="200"/>
        <v>51314</v>
      </c>
      <c r="B6389" s="74">
        <f>SUMIF([1]!Query1[Date],"="&amp;A6389,[1]!Query1[Quantity])</f>
        <v>0</v>
      </c>
      <c r="C6389" s="75" t="e">
        <f t="shared" si="199"/>
        <v>#DIV/0!</v>
      </c>
      <c r="D6389" s="74">
        <f>SUMIF([1]!Query1[Date],"="&amp;A6389,[1]!Query1[Trans_cnt])</f>
        <v>0</v>
      </c>
    </row>
    <row r="6390" spans="1:4" x14ac:dyDescent="0.25">
      <c r="A6390" s="8">
        <f t="shared" si="200"/>
        <v>51315</v>
      </c>
      <c r="B6390" s="74">
        <f>SUMIF([1]!Query1[Date],"="&amp;A6390,[1]!Query1[Quantity])</f>
        <v>0</v>
      </c>
      <c r="C6390" s="75" t="e">
        <f t="shared" si="199"/>
        <v>#DIV/0!</v>
      </c>
      <c r="D6390" s="74">
        <f>SUMIF([1]!Query1[Date],"="&amp;A6390,[1]!Query1[Trans_cnt])</f>
        <v>0</v>
      </c>
    </row>
    <row r="6391" spans="1:4" x14ac:dyDescent="0.25">
      <c r="A6391" s="8">
        <f t="shared" si="200"/>
        <v>51316</v>
      </c>
      <c r="B6391" s="74">
        <f>SUMIF([1]!Query1[Date],"="&amp;A6391,[1]!Query1[Quantity])</f>
        <v>0</v>
      </c>
      <c r="C6391" s="75" t="e">
        <f t="shared" si="199"/>
        <v>#DIV/0!</v>
      </c>
      <c r="D6391" s="74">
        <f>SUMIF([1]!Query1[Date],"="&amp;A6391,[1]!Query1[Trans_cnt])</f>
        <v>0</v>
      </c>
    </row>
    <row r="6392" spans="1:4" x14ac:dyDescent="0.25">
      <c r="A6392" s="8">
        <f t="shared" si="200"/>
        <v>51317</v>
      </c>
      <c r="B6392" s="74">
        <f>SUMIF([1]!Query1[Date],"="&amp;A6392,[1]!Query1[Quantity])</f>
        <v>0</v>
      </c>
      <c r="C6392" s="75" t="e">
        <f t="shared" si="199"/>
        <v>#DIV/0!</v>
      </c>
      <c r="D6392" s="74">
        <f>SUMIF([1]!Query1[Date],"="&amp;A6392,[1]!Query1[Trans_cnt])</f>
        <v>0</v>
      </c>
    </row>
    <row r="6393" spans="1:4" x14ac:dyDescent="0.25">
      <c r="A6393" s="8">
        <f t="shared" si="200"/>
        <v>51318</v>
      </c>
      <c r="B6393" s="74">
        <f>SUMIF([1]!Query1[Date],"="&amp;A6393,[1]!Query1[Quantity])</f>
        <v>0</v>
      </c>
      <c r="C6393" s="75" t="e">
        <f t="shared" si="199"/>
        <v>#DIV/0!</v>
      </c>
      <c r="D6393" s="74">
        <f>SUMIF([1]!Query1[Date],"="&amp;A6393,[1]!Query1[Trans_cnt])</f>
        <v>0</v>
      </c>
    </row>
    <row r="6394" spans="1:4" x14ac:dyDescent="0.25">
      <c r="A6394" s="8">
        <f t="shared" si="200"/>
        <v>51319</v>
      </c>
      <c r="B6394" s="74">
        <f>SUMIF([1]!Query1[Date],"="&amp;A6394,[1]!Query1[Quantity])</f>
        <v>0</v>
      </c>
      <c r="C6394" s="75" t="e">
        <f t="shared" si="199"/>
        <v>#DIV/0!</v>
      </c>
      <c r="D6394" s="74">
        <f>SUMIF([1]!Query1[Date],"="&amp;A6394,[1]!Query1[Trans_cnt])</f>
        <v>0</v>
      </c>
    </row>
    <row r="6395" spans="1:4" x14ac:dyDescent="0.25">
      <c r="A6395" s="8">
        <f t="shared" si="200"/>
        <v>51320</v>
      </c>
      <c r="B6395" s="74">
        <f>SUMIF([1]!Query1[Date],"="&amp;A6395,[1]!Query1[Quantity])</f>
        <v>0</v>
      </c>
      <c r="C6395" s="75" t="e">
        <f t="shared" si="199"/>
        <v>#DIV/0!</v>
      </c>
      <c r="D6395" s="74">
        <f>SUMIF([1]!Query1[Date],"="&amp;A6395,[1]!Query1[Trans_cnt])</f>
        <v>0</v>
      </c>
    </row>
    <row r="6396" spans="1:4" x14ac:dyDescent="0.25">
      <c r="A6396" s="8">
        <f t="shared" si="200"/>
        <v>51321</v>
      </c>
      <c r="B6396" s="74">
        <f>SUMIF([1]!Query1[Date],"="&amp;A6396,[1]!Query1[Quantity])</f>
        <v>0</v>
      </c>
      <c r="C6396" s="75" t="e">
        <f t="shared" si="199"/>
        <v>#DIV/0!</v>
      </c>
      <c r="D6396" s="74">
        <f>SUMIF([1]!Query1[Date],"="&amp;A6396,[1]!Query1[Trans_cnt])</f>
        <v>0</v>
      </c>
    </row>
    <row r="6397" spans="1:4" x14ac:dyDescent="0.25">
      <c r="A6397" s="8">
        <f t="shared" si="200"/>
        <v>51322</v>
      </c>
      <c r="B6397" s="74">
        <f>SUMIF([1]!Query1[Date],"="&amp;A6397,[1]!Query1[Quantity])</f>
        <v>0</v>
      </c>
      <c r="C6397" s="75" t="e">
        <f t="shared" si="199"/>
        <v>#DIV/0!</v>
      </c>
      <c r="D6397" s="74">
        <f>SUMIF([1]!Query1[Date],"="&amp;A6397,[1]!Query1[Trans_cnt])</f>
        <v>0</v>
      </c>
    </row>
    <row r="6398" spans="1:4" x14ac:dyDescent="0.25">
      <c r="A6398" s="8">
        <f t="shared" si="200"/>
        <v>51323</v>
      </c>
      <c r="B6398" s="74">
        <f>SUMIF([1]!Query1[Date],"="&amp;A6398,[1]!Query1[Quantity])</f>
        <v>0</v>
      </c>
      <c r="C6398" s="75" t="e">
        <f t="shared" si="199"/>
        <v>#DIV/0!</v>
      </c>
      <c r="D6398" s="74">
        <f>SUMIF([1]!Query1[Date],"="&amp;A6398,[1]!Query1[Trans_cnt])</f>
        <v>0</v>
      </c>
    </row>
    <row r="6399" spans="1:4" x14ac:dyDescent="0.25">
      <c r="A6399" s="8">
        <f t="shared" si="200"/>
        <v>51324</v>
      </c>
      <c r="B6399" s="74">
        <f>SUMIF([1]!Query1[Date],"="&amp;A6399,[1]!Query1[Quantity])</f>
        <v>0</v>
      </c>
      <c r="C6399" s="75" t="e">
        <f t="shared" si="199"/>
        <v>#DIV/0!</v>
      </c>
      <c r="D6399" s="74">
        <f>SUMIF([1]!Query1[Date],"="&amp;A6399,[1]!Query1[Trans_cnt])</f>
        <v>0</v>
      </c>
    </row>
    <row r="6400" spans="1:4" x14ac:dyDescent="0.25">
      <c r="A6400" s="8">
        <f t="shared" si="200"/>
        <v>51325</v>
      </c>
      <c r="B6400" s="74">
        <f>SUMIF([1]!Query1[Date],"="&amp;A6400,[1]!Query1[Quantity])</f>
        <v>0</v>
      </c>
      <c r="C6400" s="75" t="e">
        <f t="shared" si="199"/>
        <v>#DIV/0!</v>
      </c>
      <c r="D6400" s="74">
        <f>SUMIF([1]!Query1[Date],"="&amp;A6400,[1]!Query1[Trans_cnt])</f>
        <v>0</v>
      </c>
    </row>
    <row r="6401" spans="1:4" x14ac:dyDescent="0.25">
      <c r="A6401" s="8">
        <f t="shared" si="200"/>
        <v>51326</v>
      </c>
      <c r="B6401" s="74">
        <f>SUMIF([1]!Query1[Date],"="&amp;A6401,[1]!Query1[Quantity])</f>
        <v>0</v>
      </c>
      <c r="C6401" s="75" t="e">
        <f t="shared" si="199"/>
        <v>#DIV/0!</v>
      </c>
      <c r="D6401" s="74">
        <f>SUMIF([1]!Query1[Date],"="&amp;A6401,[1]!Query1[Trans_cnt])</f>
        <v>0</v>
      </c>
    </row>
    <row r="6402" spans="1:4" x14ac:dyDescent="0.25">
      <c r="A6402" s="8">
        <f t="shared" si="200"/>
        <v>51327</v>
      </c>
      <c r="B6402" s="74">
        <f>SUMIF([1]!Query1[Date],"="&amp;A6402,[1]!Query1[Quantity])</f>
        <v>0</v>
      </c>
      <c r="C6402" s="75" t="e">
        <f t="shared" si="199"/>
        <v>#DIV/0!</v>
      </c>
      <c r="D6402" s="74">
        <f>SUMIF([1]!Query1[Date],"="&amp;A6402,[1]!Query1[Trans_cnt])</f>
        <v>0</v>
      </c>
    </row>
    <row r="6403" spans="1:4" x14ac:dyDescent="0.25">
      <c r="A6403" s="8">
        <f t="shared" si="200"/>
        <v>51328</v>
      </c>
      <c r="B6403" s="74">
        <f>SUMIF([1]!Query1[Date],"="&amp;A6403,[1]!Query1[Quantity])</f>
        <v>0</v>
      </c>
      <c r="C6403" s="75" t="e">
        <f t="shared" ref="C6403:C6466" si="201">B6403/D6403</f>
        <v>#DIV/0!</v>
      </c>
      <c r="D6403" s="74">
        <f>SUMIF([1]!Query1[Date],"="&amp;A6403,[1]!Query1[Trans_cnt])</f>
        <v>0</v>
      </c>
    </row>
    <row r="6404" spans="1:4" x14ac:dyDescent="0.25">
      <c r="A6404" s="8">
        <f t="shared" si="200"/>
        <v>51329</v>
      </c>
      <c r="B6404" s="74">
        <f>SUMIF([1]!Query1[Date],"="&amp;A6404,[1]!Query1[Quantity])</f>
        <v>0</v>
      </c>
      <c r="C6404" s="75" t="e">
        <f t="shared" si="201"/>
        <v>#DIV/0!</v>
      </c>
      <c r="D6404" s="74">
        <f>SUMIF([1]!Query1[Date],"="&amp;A6404,[1]!Query1[Trans_cnt])</f>
        <v>0</v>
      </c>
    </row>
    <row r="6405" spans="1:4" x14ac:dyDescent="0.25">
      <c r="A6405" s="8">
        <f t="shared" si="200"/>
        <v>51330</v>
      </c>
      <c r="B6405" s="74">
        <f>SUMIF([1]!Query1[Date],"="&amp;A6405,[1]!Query1[Quantity])</f>
        <v>0</v>
      </c>
      <c r="C6405" s="75" t="e">
        <f t="shared" si="201"/>
        <v>#DIV/0!</v>
      </c>
      <c r="D6405" s="74">
        <f>SUMIF([1]!Query1[Date],"="&amp;A6405,[1]!Query1[Trans_cnt])</f>
        <v>0</v>
      </c>
    </row>
    <row r="6406" spans="1:4" x14ac:dyDescent="0.25">
      <c r="A6406" s="8">
        <f t="shared" si="200"/>
        <v>51331</v>
      </c>
      <c r="B6406" s="74">
        <f>SUMIF([1]!Query1[Date],"="&amp;A6406,[1]!Query1[Quantity])</f>
        <v>0</v>
      </c>
      <c r="C6406" s="75" t="e">
        <f t="shared" si="201"/>
        <v>#DIV/0!</v>
      </c>
      <c r="D6406" s="74">
        <f>SUMIF([1]!Query1[Date],"="&amp;A6406,[1]!Query1[Trans_cnt])</f>
        <v>0</v>
      </c>
    </row>
    <row r="6407" spans="1:4" x14ac:dyDescent="0.25">
      <c r="A6407" s="8">
        <f t="shared" si="200"/>
        <v>51332</v>
      </c>
      <c r="B6407" s="74">
        <f>SUMIF([1]!Query1[Date],"="&amp;A6407,[1]!Query1[Quantity])</f>
        <v>0</v>
      </c>
      <c r="C6407" s="75" t="e">
        <f t="shared" si="201"/>
        <v>#DIV/0!</v>
      </c>
      <c r="D6407" s="74">
        <f>SUMIF([1]!Query1[Date],"="&amp;A6407,[1]!Query1[Trans_cnt])</f>
        <v>0</v>
      </c>
    </row>
    <row r="6408" spans="1:4" x14ac:dyDescent="0.25">
      <c r="A6408" s="8">
        <f t="shared" si="200"/>
        <v>51333</v>
      </c>
      <c r="B6408" s="74">
        <f>SUMIF([1]!Query1[Date],"="&amp;A6408,[1]!Query1[Quantity])</f>
        <v>0</v>
      </c>
      <c r="C6408" s="75" t="e">
        <f t="shared" si="201"/>
        <v>#DIV/0!</v>
      </c>
      <c r="D6408" s="74">
        <f>SUMIF([1]!Query1[Date],"="&amp;A6408,[1]!Query1[Trans_cnt])</f>
        <v>0</v>
      </c>
    </row>
    <row r="6409" spans="1:4" x14ac:dyDescent="0.25">
      <c r="A6409" s="8">
        <f t="shared" si="200"/>
        <v>51334</v>
      </c>
      <c r="B6409" s="74">
        <f>SUMIF([1]!Query1[Date],"="&amp;A6409,[1]!Query1[Quantity])</f>
        <v>0</v>
      </c>
      <c r="C6409" s="75" t="e">
        <f t="shared" si="201"/>
        <v>#DIV/0!</v>
      </c>
      <c r="D6409" s="74">
        <f>SUMIF([1]!Query1[Date],"="&amp;A6409,[1]!Query1[Trans_cnt])</f>
        <v>0</v>
      </c>
    </row>
    <row r="6410" spans="1:4" x14ac:dyDescent="0.25">
      <c r="A6410" s="8">
        <f t="shared" si="200"/>
        <v>51335</v>
      </c>
      <c r="B6410" s="74">
        <f>SUMIF([1]!Query1[Date],"="&amp;A6410,[1]!Query1[Quantity])</f>
        <v>0</v>
      </c>
      <c r="C6410" s="75" t="e">
        <f t="shared" si="201"/>
        <v>#DIV/0!</v>
      </c>
      <c r="D6410" s="74">
        <f>SUMIF([1]!Query1[Date],"="&amp;A6410,[1]!Query1[Trans_cnt])</f>
        <v>0</v>
      </c>
    </row>
    <row r="6411" spans="1:4" x14ac:dyDescent="0.25">
      <c r="A6411" s="8">
        <f t="shared" si="200"/>
        <v>51336</v>
      </c>
      <c r="B6411" s="74">
        <f>SUMIF([1]!Query1[Date],"="&amp;A6411,[1]!Query1[Quantity])</f>
        <v>0</v>
      </c>
      <c r="C6411" s="75" t="e">
        <f t="shared" si="201"/>
        <v>#DIV/0!</v>
      </c>
      <c r="D6411" s="74">
        <f>SUMIF([1]!Query1[Date],"="&amp;A6411,[1]!Query1[Trans_cnt])</f>
        <v>0</v>
      </c>
    </row>
    <row r="6412" spans="1:4" x14ac:dyDescent="0.25">
      <c r="A6412" s="8">
        <f t="shared" si="200"/>
        <v>51337</v>
      </c>
      <c r="B6412" s="74">
        <f>SUMIF([1]!Query1[Date],"="&amp;A6412,[1]!Query1[Quantity])</f>
        <v>0</v>
      </c>
      <c r="C6412" s="75" t="e">
        <f t="shared" si="201"/>
        <v>#DIV/0!</v>
      </c>
      <c r="D6412" s="74">
        <f>SUMIF([1]!Query1[Date],"="&amp;A6412,[1]!Query1[Trans_cnt])</f>
        <v>0</v>
      </c>
    </row>
    <row r="6413" spans="1:4" x14ac:dyDescent="0.25">
      <c r="A6413" s="8">
        <f t="shared" si="200"/>
        <v>51338</v>
      </c>
      <c r="B6413" s="74">
        <f>SUMIF([1]!Query1[Date],"="&amp;A6413,[1]!Query1[Quantity])</f>
        <v>0</v>
      </c>
      <c r="C6413" s="75" t="e">
        <f t="shared" si="201"/>
        <v>#DIV/0!</v>
      </c>
      <c r="D6413" s="74">
        <f>SUMIF([1]!Query1[Date],"="&amp;A6413,[1]!Query1[Trans_cnt])</f>
        <v>0</v>
      </c>
    </row>
    <row r="6414" spans="1:4" x14ac:dyDescent="0.25">
      <c r="A6414" s="8">
        <f t="shared" si="200"/>
        <v>51339</v>
      </c>
      <c r="B6414" s="74">
        <f>SUMIF([1]!Query1[Date],"="&amp;A6414,[1]!Query1[Quantity])</f>
        <v>0</v>
      </c>
      <c r="C6414" s="75" t="e">
        <f t="shared" si="201"/>
        <v>#DIV/0!</v>
      </c>
      <c r="D6414" s="74">
        <f>SUMIF([1]!Query1[Date],"="&amp;A6414,[1]!Query1[Trans_cnt])</f>
        <v>0</v>
      </c>
    </row>
    <row r="6415" spans="1:4" x14ac:dyDescent="0.25">
      <c r="A6415" s="8">
        <f t="shared" si="200"/>
        <v>51340</v>
      </c>
      <c r="B6415" s="74">
        <f>SUMIF([1]!Query1[Date],"="&amp;A6415,[1]!Query1[Quantity])</f>
        <v>0</v>
      </c>
      <c r="C6415" s="75" t="e">
        <f t="shared" si="201"/>
        <v>#DIV/0!</v>
      </c>
      <c r="D6415" s="74">
        <f>SUMIF([1]!Query1[Date],"="&amp;A6415,[1]!Query1[Trans_cnt])</f>
        <v>0</v>
      </c>
    </row>
    <row r="6416" spans="1:4" x14ac:dyDescent="0.25">
      <c r="A6416" s="8">
        <f t="shared" si="200"/>
        <v>51341</v>
      </c>
      <c r="B6416" s="74">
        <f>SUMIF([1]!Query1[Date],"="&amp;A6416,[1]!Query1[Quantity])</f>
        <v>0</v>
      </c>
      <c r="C6416" s="75" t="e">
        <f t="shared" si="201"/>
        <v>#DIV/0!</v>
      </c>
      <c r="D6416" s="74">
        <f>SUMIF([1]!Query1[Date],"="&amp;A6416,[1]!Query1[Trans_cnt])</f>
        <v>0</v>
      </c>
    </row>
    <row r="6417" spans="1:4" x14ac:dyDescent="0.25">
      <c r="A6417" s="8">
        <f t="shared" si="200"/>
        <v>51342</v>
      </c>
      <c r="B6417" s="74">
        <f>SUMIF([1]!Query1[Date],"="&amp;A6417,[1]!Query1[Quantity])</f>
        <v>0</v>
      </c>
      <c r="C6417" s="75" t="e">
        <f t="shared" si="201"/>
        <v>#DIV/0!</v>
      </c>
      <c r="D6417" s="74">
        <f>SUMIF([1]!Query1[Date],"="&amp;A6417,[1]!Query1[Trans_cnt])</f>
        <v>0</v>
      </c>
    </row>
    <row r="6418" spans="1:4" x14ac:dyDescent="0.25">
      <c r="A6418" s="8">
        <f t="shared" si="200"/>
        <v>51343</v>
      </c>
      <c r="B6418" s="74">
        <f>SUMIF([1]!Query1[Date],"="&amp;A6418,[1]!Query1[Quantity])</f>
        <v>0</v>
      </c>
      <c r="C6418" s="75" t="e">
        <f t="shared" si="201"/>
        <v>#DIV/0!</v>
      </c>
      <c r="D6418" s="74">
        <f>SUMIF([1]!Query1[Date],"="&amp;A6418,[1]!Query1[Trans_cnt])</f>
        <v>0</v>
      </c>
    </row>
    <row r="6419" spans="1:4" x14ac:dyDescent="0.25">
      <c r="A6419" s="8">
        <f t="shared" si="200"/>
        <v>51344</v>
      </c>
      <c r="B6419" s="74">
        <f>SUMIF([1]!Query1[Date],"="&amp;A6419,[1]!Query1[Quantity])</f>
        <v>0</v>
      </c>
      <c r="C6419" s="75" t="e">
        <f t="shared" si="201"/>
        <v>#DIV/0!</v>
      </c>
      <c r="D6419" s="74">
        <f>SUMIF([1]!Query1[Date],"="&amp;A6419,[1]!Query1[Trans_cnt])</f>
        <v>0</v>
      </c>
    </row>
    <row r="6420" spans="1:4" x14ac:dyDescent="0.25">
      <c r="A6420" s="8">
        <f t="shared" si="200"/>
        <v>51345</v>
      </c>
      <c r="B6420" s="74">
        <f>SUMIF([1]!Query1[Date],"="&amp;A6420,[1]!Query1[Quantity])</f>
        <v>0</v>
      </c>
      <c r="C6420" s="75" t="e">
        <f t="shared" si="201"/>
        <v>#DIV/0!</v>
      </c>
      <c r="D6420" s="74">
        <f>SUMIF([1]!Query1[Date],"="&amp;A6420,[1]!Query1[Trans_cnt])</f>
        <v>0</v>
      </c>
    </row>
    <row r="6421" spans="1:4" x14ac:dyDescent="0.25">
      <c r="A6421" s="8">
        <f t="shared" si="200"/>
        <v>51346</v>
      </c>
      <c r="B6421" s="74">
        <f>SUMIF([1]!Query1[Date],"="&amp;A6421,[1]!Query1[Quantity])</f>
        <v>0</v>
      </c>
      <c r="C6421" s="75" t="e">
        <f t="shared" si="201"/>
        <v>#DIV/0!</v>
      </c>
      <c r="D6421" s="74">
        <f>SUMIF([1]!Query1[Date],"="&amp;A6421,[1]!Query1[Trans_cnt])</f>
        <v>0</v>
      </c>
    </row>
    <row r="6422" spans="1:4" x14ac:dyDescent="0.25">
      <c r="A6422" s="8">
        <f t="shared" si="200"/>
        <v>51347</v>
      </c>
      <c r="B6422" s="74">
        <f>SUMIF([1]!Query1[Date],"="&amp;A6422,[1]!Query1[Quantity])</f>
        <v>0</v>
      </c>
      <c r="C6422" s="75" t="e">
        <f t="shared" si="201"/>
        <v>#DIV/0!</v>
      </c>
      <c r="D6422" s="74">
        <f>SUMIF([1]!Query1[Date],"="&amp;A6422,[1]!Query1[Trans_cnt])</f>
        <v>0</v>
      </c>
    </row>
    <row r="6423" spans="1:4" x14ac:dyDescent="0.25">
      <c r="A6423" s="8">
        <f t="shared" ref="A6423:A6486" si="202">A6422+1</f>
        <v>51348</v>
      </c>
      <c r="B6423" s="74">
        <f>SUMIF([1]!Query1[Date],"="&amp;A6423,[1]!Query1[Quantity])</f>
        <v>0</v>
      </c>
      <c r="C6423" s="75" t="e">
        <f t="shared" si="201"/>
        <v>#DIV/0!</v>
      </c>
      <c r="D6423" s="74">
        <f>SUMIF([1]!Query1[Date],"="&amp;A6423,[1]!Query1[Trans_cnt])</f>
        <v>0</v>
      </c>
    </row>
    <row r="6424" spans="1:4" x14ac:dyDescent="0.25">
      <c r="A6424" s="8">
        <f t="shared" si="202"/>
        <v>51349</v>
      </c>
      <c r="B6424" s="74">
        <f>SUMIF([1]!Query1[Date],"="&amp;A6424,[1]!Query1[Quantity])</f>
        <v>0</v>
      </c>
      <c r="C6424" s="75" t="e">
        <f t="shared" si="201"/>
        <v>#DIV/0!</v>
      </c>
      <c r="D6424" s="74">
        <f>SUMIF([1]!Query1[Date],"="&amp;A6424,[1]!Query1[Trans_cnt])</f>
        <v>0</v>
      </c>
    </row>
    <row r="6425" spans="1:4" x14ac:dyDescent="0.25">
      <c r="A6425" s="8">
        <f t="shared" si="202"/>
        <v>51350</v>
      </c>
      <c r="B6425" s="74">
        <f>SUMIF([1]!Query1[Date],"="&amp;A6425,[1]!Query1[Quantity])</f>
        <v>0</v>
      </c>
      <c r="C6425" s="75" t="e">
        <f t="shared" si="201"/>
        <v>#DIV/0!</v>
      </c>
      <c r="D6425" s="74">
        <f>SUMIF([1]!Query1[Date],"="&amp;A6425,[1]!Query1[Trans_cnt])</f>
        <v>0</v>
      </c>
    </row>
    <row r="6426" spans="1:4" x14ac:dyDescent="0.25">
      <c r="A6426" s="8">
        <f t="shared" si="202"/>
        <v>51351</v>
      </c>
      <c r="B6426" s="74">
        <f>SUMIF([1]!Query1[Date],"="&amp;A6426,[1]!Query1[Quantity])</f>
        <v>0</v>
      </c>
      <c r="C6426" s="75" t="e">
        <f t="shared" si="201"/>
        <v>#DIV/0!</v>
      </c>
      <c r="D6426" s="74">
        <f>SUMIF([1]!Query1[Date],"="&amp;A6426,[1]!Query1[Trans_cnt])</f>
        <v>0</v>
      </c>
    </row>
    <row r="6427" spans="1:4" x14ac:dyDescent="0.25">
      <c r="A6427" s="8">
        <f t="shared" si="202"/>
        <v>51352</v>
      </c>
      <c r="B6427" s="74">
        <f>SUMIF([1]!Query1[Date],"="&amp;A6427,[1]!Query1[Quantity])</f>
        <v>0</v>
      </c>
      <c r="C6427" s="75" t="e">
        <f t="shared" si="201"/>
        <v>#DIV/0!</v>
      </c>
      <c r="D6427" s="74">
        <f>SUMIF([1]!Query1[Date],"="&amp;A6427,[1]!Query1[Trans_cnt])</f>
        <v>0</v>
      </c>
    </row>
    <row r="6428" spans="1:4" x14ac:dyDescent="0.25">
      <c r="A6428" s="8">
        <f t="shared" si="202"/>
        <v>51353</v>
      </c>
      <c r="B6428" s="74">
        <f>SUMIF([1]!Query1[Date],"="&amp;A6428,[1]!Query1[Quantity])</f>
        <v>0</v>
      </c>
      <c r="C6428" s="75" t="e">
        <f t="shared" si="201"/>
        <v>#DIV/0!</v>
      </c>
      <c r="D6428" s="74">
        <f>SUMIF([1]!Query1[Date],"="&amp;A6428,[1]!Query1[Trans_cnt])</f>
        <v>0</v>
      </c>
    </row>
    <row r="6429" spans="1:4" x14ac:dyDescent="0.25">
      <c r="A6429" s="8">
        <f t="shared" si="202"/>
        <v>51354</v>
      </c>
      <c r="B6429" s="74">
        <f>SUMIF([1]!Query1[Date],"="&amp;A6429,[1]!Query1[Quantity])</f>
        <v>0</v>
      </c>
      <c r="C6429" s="75" t="e">
        <f t="shared" si="201"/>
        <v>#DIV/0!</v>
      </c>
      <c r="D6429" s="74">
        <f>SUMIF([1]!Query1[Date],"="&amp;A6429,[1]!Query1[Trans_cnt])</f>
        <v>0</v>
      </c>
    </row>
    <row r="6430" spans="1:4" x14ac:dyDescent="0.25">
      <c r="A6430" s="8">
        <f t="shared" si="202"/>
        <v>51355</v>
      </c>
      <c r="B6430" s="74">
        <f>SUMIF([1]!Query1[Date],"="&amp;A6430,[1]!Query1[Quantity])</f>
        <v>0</v>
      </c>
      <c r="C6430" s="75" t="e">
        <f t="shared" si="201"/>
        <v>#DIV/0!</v>
      </c>
      <c r="D6430" s="74">
        <f>SUMIF([1]!Query1[Date],"="&amp;A6430,[1]!Query1[Trans_cnt])</f>
        <v>0</v>
      </c>
    </row>
    <row r="6431" spans="1:4" x14ac:dyDescent="0.25">
      <c r="A6431" s="8">
        <f t="shared" si="202"/>
        <v>51356</v>
      </c>
      <c r="B6431" s="74">
        <f>SUMIF([1]!Query1[Date],"="&amp;A6431,[1]!Query1[Quantity])</f>
        <v>0</v>
      </c>
      <c r="C6431" s="75" t="e">
        <f t="shared" si="201"/>
        <v>#DIV/0!</v>
      </c>
      <c r="D6431" s="74">
        <f>SUMIF([1]!Query1[Date],"="&amp;A6431,[1]!Query1[Trans_cnt])</f>
        <v>0</v>
      </c>
    </row>
    <row r="6432" spans="1:4" x14ac:dyDescent="0.25">
      <c r="A6432" s="8">
        <f t="shared" si="202"/>
        <v>51357</v>
      </c>
      <c r="B6432" s="74">
        <f>SUMIF([1]!Query1[Date],"="&amp;A6432,[1]!Query1[Quantity])</f>
        <v>0</v>
      </c>
      <c r="C6432" s="75" t="e">
        <f t="shared" si="201"/>
        <v>#DIV/0!</v>
      </c>
      <c r="D6432" s="74">
        <f>SUMIF([1]!Query1[Date],"="&amp;A6432,[1]!Query1[Trans_cnt])</f>
        <v>0</v>
      </c>
    </row>
    <row r="6433" spans="1:4" x14ac:dyDescent="0.25">
      <c r="A6433" s="8">
        <f t="shared" si="202"/>
        <v>51358</v>
      </c>
      <c r="B6433" s="74">
        <f>SUMIF([1]!Query1[Date],"="&amp;A6433,[1]!Query1[Quantity])</f>
        <v>0</v>
      </c>
      <c r="C6433" s="75" t="e">
        <f t="shared" si="201"/>
        <v>#DIV/0!</v>
      </c>
      <c r="D6433" s="74">
        <f>SUMIF([1]!Query1[Date],"="&amp;A6433,[1]!Query1[Trans_cnt])</f>
        <v>0</v>
      </c>
    </row>
    <row r="6434" spans="1:4" x14ac:dyDescent="0.25">
      <c r="A6434" s="8">
        <f t="shared" si="202"/>
        <v>51359</v>
      </c>
      <c r="B6434" s="74">
        <f>SUMIF([1]!Query1[Date],"="&amp;A6434,[1]!Query1[Quantity])</f>
        <v>0</v>
      </c>
      <c r="C6434" s="75" t="e">
        <f t="shared" si="201"/>
        <v>#DIV/0!</v>
      </c>
      <c r="D6434" s="74">
        <f>SUMIF([1]!Query1[Date],"="&amp;A6434,[1]!Query1[Trans_cnt])</f>
        <v>0</v>
      </c>
    </row>
    <row r="6435" spans="1:4" x14ac:dyDescent="0.25">
      <c r="A6435" s="8">
        <f t="shared" si="202"/>
        <v>51360</v>
      </c>
      <c r="B6435" s="74">
        <f>SUMIF([1]!Query1[Date],"="&amp;A6435,[1]!Query1[Quantity])</f>
        <v>0</v>
      </c>
      <c r="C6435" s="75" t="e">
        <f t="shared" si="201"/>
        <v>#DIV/0!</v>
      </c>
      <c r="D6435" s="74">
        <f>SUMIF([1]!Query1[Date],"="&amp;A6435,[1]!Query1[Trans_cnt])</f>
        <v>0</v>
      </c>
    </row>
    <row r="6436" spans="1:4" x14ac:dyDescent="0.25">
      <c r="A6436" s="8">
        <f t="shared" si="202"/>
        <v>51361</v>
      </c>
      <c r="B6436" s="74">
        <f>SUMIF([1]!Query1[Date],"="&amp;A6436,[1]!Query1[Quantity])</f>
        <v>0</v>
      </c>
      <c r="C6436" s="75" t="e">
        <f t="shared" si="201"/>
        <v>#DIV/0!</v>
      </c>
      <c r="D6436" s="74">
        <f>SUMIF([1]!Query1[Date],"="&amp;A6436,[1]!Query1[Trans_cnt])</f>
        <v>0</v>
      </c>
    </row>
    <row r="6437" spans="1:4" x14ac:dyDescent="0.25">
      <c r="A6437" s="8">
        <f t="shared" si="202"/>
        <v>51362</v>
      </c>
      <c r="B6437" s="74">
        <f>SUMIF([1]!Query1[Date],"="&amp;A6437,[1]!Query1[Quantity])</f>
        <v>0</v>
      </c>
      <c r="C6437" s="75" t="e">
        <f t="shared" si="201"/>
        <v>#DIV/0!</v>
      </c>
      <c r="D6437" s="74">
        <f>SUMIF([1]!Query1[Date],"="&amp;A6437,[1]!Query1[Trans_cnt])</f>
        <v>0</v>
      </c>
    </row>
    <row r="6438" spans="1:4" x14ac:dyDescent="0.25">
      <c r="A6438" s="8">
        <f t="shared" si="202"/>
        <v>51363</v>
      </c>
      <c r="B6438" s="74">
        <f>SUMIF([1]!Query1[Date],"="&amp;A6438,[1]!Query1[Quantity])</f>
        <v>0</v>
      </c>
      <c r="C6438" s="75" t="e">
        <f t="shared" si="201"/>
        <v>#DIV/0!</v>
      </c>
      <c r="D6438" s="74">
        <f>SUMIF([1]!Query1[Date],"="&amp;A6438,[1]!Query1[Trans_cnt])</f>
        <v>0</v>
      </c>
    </row>
    <row r="6439" spans="1:4" x14ac:dyDescent="0.25">
      <c r="A6439" s="8">
        <f t="shared" si="202"/>
        <v>51364</v>
      </c>
      <c r="B6439" s="74">
        <f>SUMIF([1]!Query1[Date],"="&amp;A6439,[1]!Query1[Quantity])</f>
        <v>0</v>
      </c>
      <c r="C6439" s="75" t="e">
        <f t="shared" si="201"/>
        <v>#DIV/0!</v>
      </c>
      <c r="D6439" s="74">
        <f>SUMIF([1]!Query1[Date],"="&amp;A6439,[1]!Query1[Trans_cnt])</f>
        <v>0</v>
      </c>
    </row>
    <row r="6440" spans="1:4" x14ac:dyDescent="0.25">
      <c r="A6440" s="8">
        <f t="shared" si="202"/>
        <v>51365</v>
      </c>
      <c r="B6440" s="74">
        <f>SUMIF([1]!Query1[Date],"="&amp;A6440,[1]!Query1[Quantity])</f>
        <v>0</v>
      </c>
      <c r="C6440" s="75" t="e">
        <f t="shared" si="201"/>
        <v>#DIV/0!</v>
      </c>
      <c r="D6440" s="74">
        <f>SUMIF([1]!Query1[Date],"="&amp;A6440,[1]!Query1[Trans_cnt])</f>
        <v>0</v>
      </c>
    </row>
    <row r="6441" spans="1:4" x14ac:dyDescent="0.25">
      <c r="A6441" s="8">
        <f t="shared" si="202"/>
        <v>51366</v>
      </c>
      <c r="B6441" s="74">
        <f>SUMIF([1]!Query1[Date],"="&amp;A6441,[1]!Query1[Quantity])</f>
        <v>0</v>
      </c>
      <c r="C6441" s="75" t="e">
        <f t="shared" si="201"/>
        <v>#DIV/0!</v>
      </c>
      <c r="D6441" s="74">
        <f>SUMIF([1]!Query1[Date],"="&amp;A6441,[1]!Query1[Trans_cnt])</f>
        <v>0</v>
      </c>
    </row>
    <row r="6442" spans="1:4" x14ac:dyDescent="0.25">
      <c r="A6442" s="8">
        <f t="shared" si="202"/>
        <v>51367</v>
      </c>
      <c r="B6442" s="74">
        <f>SUMIF([1]!Query1[Date],"="&amp;A6442,[1]!Query1[Quantity])</f>
        <v>0</v>
      </c>
      <c r="C6442" s="75" t="e">
        <f t="shared" si="201"/>
        <v>#DIV/0!</v>
      </c>
      <c r="D6442" s="74">
        <f>SUMIF([1]!Query1[Date],"="&amp;A6442,[1]!Query1[Trans_cnt])</f>
        <v>0</v>
      </c>
    </row>
    <row r="6443" spans="1:4" x14ac:dyDescent="0.25">
      <c r="A6443" s="8">
        <f t="shared" si="202"/>
        <v>51368</v>
      </c>
      <c r="B6443" s="74">
        <f>SUMIF([1]!Query1[Date],"="&amp;A6443,[1]!Query1[Quantity])</f>
        <v>0</v>
      </c>
      <c r="C6443" s="75" t="e">
        <f t="shared" si="201"/>
        <v>#DIV/0!</v>
      </c>
      <c r="D6443" s="74">
        <f>SUMIF([1]!Query1[Date],"="&amp;A6443,[1]!Query1[Trans_cnt])</f>
        <v>0</v>
      </c>
    </row>
    <row r="6444" spans="1:4" x14ac:dyDescent="0.25">
      <c r="A6444" s="8">
        <f t="shared" si="202"/>
        <v>51369</v>
      </c>
      <c r="B6444" s="74">
        <f>SUMIF([1]!Query1[Date],"="&amp;A6444,[1]!Query1[Quantity])</f>
        <v>0</v>
      </c>
      <c r="C6444" s="75" t="e">
        <f t="shared" si="201"/>
        <v>#DIV/0!</v>
      </c>
      <c r="D6444" s="74">
        <f>SUMIF([1]!Query1[Date],"="&amp;A6444,[1]!Query1[Trans_cnt])</f>
        <v>0</v>
      </c>
    </row>
    <row r="6445" spans="1:4" x14ac:dyDescent="0.25">
      <c r="A6445" s="8">
        <f t="shared" si="202"/>
        <v>51370</v>
      </c>
      <c r="B6445" s="74">
        <f>SUMIF([1]!Query1[Date],"="&amp;A6445,[1]!Query1[Quantity])</f>
        <v>0</v>
      </c>
      <c r="C6445" s="75" t="e">
        <f t="shared" si="201"/>
        <v>#DIV/0!</v>
      </c>
      <c r="D6445" s="74">
        <f>SUMIF([1]!Query1[Date],"="&amp;A6445,[1]!Query1[Trans_cnt])</f>
        <v>0</v>
      </c>
    </row>
    <row r="6446" spans="1:4" x14ac:dyDescent="0.25">
      <c r="A6446" s="8">
        <f t="shared" si="202"/>
        <v>51371</v>
      </c>
      <c r="B6446" s="74">
        <f>SUMIF([1]!Query1[Date],"="&amp;A6446,[1]!Query1[Quantity])</f>
        <v>0</v>
      </c>
      <c r="C6446" s="75" t="e">
        <f t="shared" si="201"/>
        <v>#DIV/0!</v>
      </c>
      <c r="D6446" s="74">
        <f>SUMIF([1]!Query1[Date],"="&amp;A6446,[1]!Query1[Trans_cnt])</f>
        <v>0</v>
      </c>
    </row>
    <row r="6447" spans="1:4" x14ac:dyDescent="0.25">
      <c r="A6447" s="8">
        <f t="shared" si="202"/>
        <v>51372</v>
      </c>
      <c r="B6447" s="74">
        <f>SUMIF([1]!Query1[Date],"="&amp;A6447,[1]!Query1[Quantity])</f>
        <v>0</v>
      </c>
      <c r="C6447" s="75" t="e">
        <f t="shared" si="201"/>
        <v>#DIV/0!</v>
      </c>
      <c r="D6447" s="74">
        <f>SUMIF([1]!Query1[Date],"="&amp;A6447,[1]!Query1[Trans_cnt])</f>
        <v>0</v>
      </c>
    </row>
    <row r="6448" spans="1:4" x14ac:dyDescent="0.25">
      <c r="A6448" s="8">
        <f t="shared" si="202"/>
        <v>51373</v>
      </c>
      <c r="B6448" s="74">
        <f>SUMIF([1]!Query1[Date],"="&amp;A6448,[1]!Query1[Quantity])</f>
        <v>0</v>
      </c>
      <c r="C6448" s="75" t="e">
        <f t="shared" si="201"/>
        <v>#DIV/0!</v>
      </c>
      <c r="D6448" s="74">
        <f>SUMIF([1]!Query1[Date],"="&amp;A6448,[1]!Query1[Trans_cnt])</f>
        <v>0</v>
      </c>
    </row>
    <row r="6449" spans="1:4" x14ac:dyDescent="0.25">
      <c r="A6449" s="8">
        <f t="shared" si="202"/>
        <v>51374</v>
      </c>
      <c r="B6449" s="74">
        <f>SUMIF([1]!Query1[Date],"="&amp;A6449,[1]!Query1[Quantity])</f>
        <v>0</v>
      </c>
      <c r="C6449" s="75" t="e">
        <f t="shared" si="201"/>
        <v>#DIV/0!</v>
      </c>
      <c r="D6449" s="74">
        <f>SUMIF([1]!Query1[Date],"="&amp;A6449,[1]!Query1[Trans_cnt])</f>
        <v>0</v>
      </c>
    </row>
    <row r="6450" spans="1:4" x14ac:dyDescent="0.25">
      <c r="A6450" s="8">
        <f t="shared" si="202"/>
        <v>51375</v>
      </c>
      <c r="B6450" s="74">
        <f>SUMIF([1]!Query1[Date],"="&amp;A6450,[1]!Query1[Quantity])</f>
        <v>0</v>
      </c>
      <c r="C6450" s="75" t="e">
        <f t="shared" si="201"/>
        <v>#DIV/0!</v>
      </c>
      <c r="D6450" s="74">
        <f>SUMIF([1]!Query1[Date],"="&amp;A6450,[1]!Query1[Trans_cnt])</f>
        <v>0</v>
      </c>
    </row>
    <row r="6451" spans="1:4" x14ac:dyDescent="0.25">
      <c r="A6451" s="8">
        <f t="shared" si="202"/>
        <v>51376</v>
      </c>
      <c r="B6451" s="74">
        <f>SUMIF([1]!Query1[Date],"="&amp;A6451,[1]!Query1[Quantity])</f>
        <v>0</v>
      </c>
      <c r="C6451" s="75" t="e">
        <f t="shared" si="201"/>
        <v>#DIV/0!</v>
      </c>
      <c r="D6451" s="74">
        <f>SUMIF([1]!Query1[Date],"="&amp;A6451,[1]!Query1[Trans_cnt])</f>
        <v>0</v>
      </c>
    </row>
    <row r="6452" spans="1:4" x14ac:dyDescent="0.25">
      <c r="A6452" s="8">
        <f t="shared" si="202"/>
        <v>51377</v>
      </c>
      <c r="B6452" s="74">
        <f>SUMIF([1]!Query1[Date],"="&amp;A6452,[1]!Query1[Quantity])</f>
        <v>0</v>
      </c>
      <c r="C6452" s="75" t="e">
        <f t="shared" si="201"/>
        <v>#DIV/0!</v>
      </c>
      <c r="D6452" s="74">
        <f>SUMIF([1]!Query1[Date],"="&amp;A6452,[1]!Query1[Trans_cnt])</f>
        <v>0</v>
      </c>
    </row>
    <row r="6453" spans="1:4" x14ac:dyDescent="0.25">
      <c r="A6453" s="8">
        <f t="shared" si="202"/>
        <v>51378</v>
      </c>
      <c r="B6453" s="74">
        <f>SUMIF([1]!Query1[Date],"="&amp;A6453,[1]!Query1[Quantity])</f>
        <v>0</v>
      </c>
      <c r="C6453" s="75" t="e">
        <f t="shared" si="201"/>
        <v>#DIV/0!</v>
      </c>
      <c r="D6453" s="74">
        <f>SUMIF([1]!Query1[Date],"="&amp;A6453,[1]!Query1[Trans_cnt])</f>
        <v>0</v>
      </c>
    </row>
    <row r="6454" spans="1:4" x14ac:dyDescent="0.25">
      <c r="A6454" s="8">
        <f t="shared" si="202"/>
        <v>51379</v>
      </c>
      <c r="B6454" s="74">
        <f>SUMIF([1]!Query1[Date],"="&amp;A6454,[1]!Query1[Quantity])</f>
        <v>0</v>
      </c>
      <c r="C6454" s="75" t="e">
        <f t="shared" si="201"/>
        <v>#DIV/0!</v>
      </c>
      <c r="D6454" s="74">
        <f>SUMIF([1]!Query1[Date],"="&amp;A6454,[1]!Query1[Trans_cnt])</f>
        <v>0</v>
      </c>
    </row>
    <row r="6455" spans="1:4" x14ac:dyDescent="0.25">
      <c r="A6455" s="8">
        <f t="shared" si="202"/>
        <v>51380</v>
      </c>
      <c r="B6455" s="74">
        <f>SUMIF([1]!Query1[Date],"="&amp;A6455,[1]!Query1[Quantity])</f>
        <v>0</v>
      </c>
      <c r="C6455" s="75" t="e">
        <f t="shared" si="201"/>
        <v>#DIV/0!</v>
      </c>
      <c r="D6455" s="74">
        <f>SUMIF([1]!Query1[Date],"="&amp;A6455,[1]!Query1[Trans_cnt])</f>
        <v>0</v>
      </c>
    </row>
    <row r="6456" spans="1:4" x14ac:dyDescent="0.25">
      <c r="A6456" s="8">
        <f t="shared" si="202"/>
        <v>51381</v>
      </c>
      <c r="B6456" s="74">
        <f>SUMIF([1]!Query1[Date],"="&amp;A6456,[1]!Query1[Quantity])</f>
        <v>0</v>
      </c>
      <c r="C6456" s="75" t="e">
        <f t="shared" si="201"/>
        <v>#DIV/0!</v>
      </c>
      <c r="D6456" s="74">
        <f>SUMIF([1]!Query1[Date],"="&amp;A6456,[1]!Query1[Trans_cnt])</f>
        <v>0</v>
      </c>
    </row>
    <row r="6457" spans="1:4" x14ac:dyDescent="0.25">
      <c r="A6457" s="8">
        <f t="shared" si="202"/>
        <v>51382</v>
      </c>
      <c r="B6457" s="74">
        <f>SUMIF([1]!Query1[Date],"="&amp;A6457,[1]!Query1[Quantity])</f>
        <v>0</v>
      </c>
      <c r="C6457" s="75" t="e">
        <f t="shared" si="201"/>
        <v>#DIV/0!</v>
      </c>
      <c r="D6457" s="74">
        <f>SUMIF([1]!Query1[Date],"="&amp;A6457,[1]!Query1[Trans_cnt])</f>
        <v>0</v>
      </c>
    </row>
    <row r="6458" spans="1:4" x14ac:dyDescent="0.25">
      <c r="A6458" s="8">
        <f t="shared" si="202"/>
        <v>51383</v>
      </c>
      <c r="B6458" s="74">
        <f>SUMIF([1]!Query1[Date],"="&amp;A6458,[1]!Query1[Quantity])</f>
        <v>0</v>
      </c>
      <c r="C6458" s="75" t="e">
        <f t="shared" si="201"/>
        <v>#DIV/0!</v>
      </c>
      <c r="D6458" s="74">
        <f>SUMIF([1]!Query1[Date],"="&amp;A6458,[1]!Query1[Trans_cnt])</f>
        <v>0</v>
      </c>
    </row>
    <row r="6459" spans="1:4" x14ac:dyDescent="0.25">
      <c r="A6459" s="8">
        <f t="shared" si="202"/>
        <v>51384</v>
      </c>
      <c r="B6459" s="74">
        <f>SUMIF([1]!Query1[Date],"="&amp;A6459,[1]!Query1[Quantity])</f>
        <v>0</v>
      </c>
      <c r="C6459" s="75" t="e">
        <f t="shared" si="201"/>
        <v>#DIV/0!</v>
      </c>
      <c r="D6459" s="74">
        <f>SUMIF([1]!Query1[Date],"="&amp;A6459,[1]!Query1[Trans_cnt])</f>
        <v>0</v>
      </c>
    </row>
    <row r="6460" spans="1:4" x14ac:dyDescent="0.25">
      <c r="A6460" s="8">
        <f t="shared" si="202"/>
        <v>51385</v>
      </c>
      <c r="B6460" s="74">
        <f>SUMIF([1]!Query1[Date],"="&amp;A6460,[1]!Query1[Quantity])</f>
        <v>0</v>
      </c>
      <c r="C6460" s="75" t="e">
        <f t="shared" si="201"/>
        <v>#DIV/0!</v>
      </c>
      <c r="D6460" s="74">
        <f>SUMIF([1]!Query1[Date],"="&amp;A6460,[1]!Query1[Trans_cnt])</f>
        <v>0</v>
      </c>
    </row>
    <row r="6461" spans="1:4" x14ac:dyDescent="0.25">
      <c r="A6461" s="8">
        <f t="shared" si="202"/>
        <v>51386</v>
      </c>
      <c r="B6461" s="74">
        <f>SUMIF([1]!Query1[Date],"="&amp;A6461,[1]!Query1[Quantity])</f>
        <v>0</v>
      </c>
      <c r="C6461" s="75" t="e">
        <f t="shared" si="201"/>
        <v>#DIV/0!</v>
      </c>
      <c r="D6461" s="74">
        <f>SUMIF([1]!Query1[Date],"="&amp;A6461,[1]!Query1[Trans_cnt])</f>
        <v>0</v>
      </c>
    </row>
    <row r="6462" spans="1:4" x14ac:dyDescent="0.25">
      <c r="A6462" s="8">
        <f t="shared" si="202"/>
        <v>51387</v>
      </c>
      <c r="B6462" s="74">
        <f>SUMIF([1]!Query1[Date],"="&amp;A6462,[1]!Query1[Quantity])</f>
        <v>0</v>
      </c>
      <c r="C6462" s="75" t="e">
        <f t="shared" si="201"/>
        <v>#DIV/0!</v>
      </c>
      <c r="D6462" s="74">
        <f>SUMIF([1]!Query1[Date],"="&amp;A6462,[1]!Query1[Trans_cnt])</f>
        <v>0</v>
      </c>
    </row>
    <row r="6463" spans="1:4" x14ac:dyDescent="0.25">
      <c r="A6463" s="8">
        <f t="shared" si="202"/>
        <v>51388</v>
      </c>
      <c r="B6463" s="74">
        <f>SUMIF([1]!Query1[Date],"="&amp;A6463,[1]!Query1[Quantity])</f>
        <v>0</v>
      </c>
      <c r="C6463" s="75" t="e">
        <f t="shared" si="201"/>
        <v>#DIV/0!</v>
      </c>
      <c r="D6463" s="74">
        <f>SUMIF([1]!Query1[Date],"="&amp;A6463,[1]!Query1[Trans_cnt])</f>
        <v>0</v>
      </c>
    </row>
    <row r="6464" spans="1:4" x14ac:dyDescent="0.25">
      <c r="A6464" s="8">
        <f t="shared" si="202"/>
        <v>51389</v>
      </c>
      <c r="B6464" s="74">
        <f>SUMIF([1]!Query1[Date],"="&amp;A6464,[1]!Query1[Quantity])</f>
        <v>0</v>
      </c>
      <c r="C6464" s="75" t="e">
        <f t="shared" si="201"/>
        <v>#DIV/0!</v>
      </c>
      <c r="D6464" s="74">
        <f>SUMIF([1]!Query1[Date],"="&amp;A6464,[1]!Query1[Trans_cnt])</f>
        <v>0</v>
      </c>
    </row>
    <row r="6465" spans="1:4" x14ac:dyDescent="0.25">
      <c r="A6465" s="8">
        <f t="shared" si="202"/>
        <v>51390</v>
      </c>
      <c r="B6465" s="74">
        <f>SUMIF([1]!Query1[Date],"="&amp;A6465,[1]!Query1[Quantity])</f>
        <v>0</v>
      </c>
      <c r="C6465" s="75" t="e">
        <f t="shared" si="201"/>
        <v>#DIV/0!</v>
      </c>
      <c r="D6465" s="74">
        <f>SUMIF([1]!Query1[Date],"="&amp;A6465,[1]!Query1[Trans_cnt])</f>
        <v>0</v>
      </c>
    </row>
    <row r="6466" spans="1:4" x14ac:dyDescent="0.25">
      <c r="A6466" s="8">
        <f t="shared" si="202"/>
        <v>51391</v>
      </c>
      <c r="B6466" s="74">
        <f>SUMIF([1]!Query1[Date],"="&amp;A6466,[1]!Query1[Quantity])</f>
        <v>0</v>
      </c>
      <c r="C6466" s="75" t="e">
        <f t="shared" si="201"/>
        <v>#DIV/0!</v>
      </c>
      <c r="D6466" s="74">
        <f>SUMIF([1]!Query1[Date],"="&amp;A6466,[1]!Query1[Trans_cnt])</f>
        <v>0</v>
      </c>
    </row>
    <row r="6467" spans="1:4" x14ac:dyDescent="0.25">
      <c r="A6467" s="8">
        <f t="shared" si="202"/>
        <v>51392</v>
      </c>
      <c r="B6467" s="74">
        <f>SUMIF([1]!Query1[Date],"="&amp;A6467,[1]!Query1[Quantity])</f>
        <v>0</v>
      </c>
      <c r="C6467" s="75" t="e">
        <f t="shared" ref="C6467:C6530" si="203">B6467/D6467</f>
        <v>#DIV/0!</v>
      </c>
      <c r="D6467" s="74">
        <f>SUMIF([1]!Query1[Date],"="&amp;A6467,[1]!Query1[Trans_cnt])</f>
        <v>0</v>
      </c>
    </row>
    <row r="6468" spans="1:4" x14ac:dyDescent="0.25">
      <c r="A6468" s="8">
        <f t="shared" si="202"/>
        <v>51393</v>
      </c>
      <c r="B6468" s="74">
        <f>SUMIF([1]!Query1[Date],"="&amp;A6468,[1]!Query1[Quantity])</f>
        <v>0</v>
      </c>
      <c r="C6468" s="75" t="e">
        <f t="shared" si="203"/>
        <v>#DIV/0!</v>
      </c>
      <c r="D6468" s="74">
        <f>SUMIF([1]!Query1[Date],"="&amp;A6468,[1]!Query1[Trans_cnt])</f>
        <v>0</v>
      </c>
    </row>
    <row r="6469" spans="1:4" x14ac:dyDescent="0.25">
      <c r="A6469" s="8">
        <f t="shared" si="202"/>
        <v>51394</v>
      </c>
      <c r="B6469" s="74">
        <f>SUMIF([1]!Query1[Date],"="&amp;A6469,[1]!Query1[Quantity])</f>
        <v>0</v>
      </c>
      <c r="C6469" s="75" t="e">
        <f t="shared" si="203"/>
        <v>#DIV/0!</v>
      </c>
      <c r="D6469" s="74">
        <f>SUMIF([1]!Query1[Date],"="&amp;A6469,[1]!Query1[Trans_cnt])</f>
        <v>0</v>
      </c>
    </row>
    <row r="6470" spans="1:4" x14ac:dyDescent="0.25">
      <c r="A6470" s="8">
        <f t="shared" si="202"/>
        <v>51395</v>
      </c>
      <c r="B6470" s="74">
        <f>SUMIF([1]!Query1[Date],"="&amp;A6470,[1]!Query1[Quantity])</f>
        <v>0</v>
      </c>
      <c r="C6470" s="75" t="e">
        <f t="shared" si="203"/>
        <v>#DIV/0!</v>
      </c>
      <c r="D6470" s="74">
        <f>SUMIF([1]!Query1[Date],"="&amp;A6470,[1]!Query1[Trans_cnt])</f>
        <v>0</v>
      </c>
    </row>
    <row r="6471" spans="1:4" x14ac:dyDescent="0.25">
      <c r="A6471" s="8">
        <f t="shared" si="202"/>
        <v>51396</v>
      </c>
      <c r="B6471" s="74">
        <f>SUMIF([1]!Query1[Date],"="&amp;A6471,[1]!Query1[Quantity])</f>
        <v>0</v>
      </c>
      <c r="C6471" s="75" t="e">
        <f t="shared" si="203"/>
        <v>#DIV/0!</v>
      </c>
      <c r="D6471" s="74">
        <f>SUMIF([1]!Query1[Date],"="&amp;A6471,[1]!Query1[Trans_cnt])</f>
        <v>0</v>
      </c>
    </row>
    <row r="6472" spans="1:4" x14ac:dyDescent="0.25">
      <c r="A6472" s="8">
        <f t="shared" si="202"/>
        <v>51397</v>
      </c>
      <c r="B6472" s="74">
        <f>SUMIF([1]!Query1[Date],"="&amp;A6472,[1]!Query1[Quantity])</f>
        <v>0</v>
      </c>
      <c r="C6472" s="75" t="e">
        <f t="shared" si="203"/>
        <v>#DIV/0!</v>
      </c>
      <c r="D6472" s="74">
        <f>SUMIF([1]!Query1[Date],"="&amp;A6472,[1]!Query1[Trans_cnt])</f>
        <v>0</v>
      </c>
    </row>
    <row r="6473" spans="1:4" x14ac:dyDescent="0.25">
      <c r="A6473" s="8">
        <f t="shared" si="202"/>
        <v>51398</v>
      </c>
      <c r="B6473" s="74">
        <f>SUMIF([1]!Query1[Date],"="&amp;A6473,[1]!Query1[Quantity])</f>
        <v>0</v>
      </c>
      <c r="C6473" s="75" t="e">
        <f t="shared" si="203"/>
        <v>#DIV/0!</v>
      </c>
      <c r="D6473" s="74">
        <f>SUMIF([1]!Query1[Date],"="&amp;A6473,[1]!Query1[Trans_cnt])</f>
        <v>0</v>
      </c>
    </row>
    <row r="6474" spans="1:4" x14ac:dyDescent="0.25">
      <c r="A6474" s="8">
        <f t="shared" si="202"/>
        <v>51399</v>
      </c>
      <c r="B6474" s="74">
        <f>SUMIF([1]!Query1[Date],"="&amp;A6474,[1]!Query1[Quantity])</f>
        <v>0</v>
      </c>
      <c r="C6474" s="75" t="e">
        <f t="shared" si="203"/>
        <v>#DIV/0!</v>
      </c>
      <c r="D6474" s="74">
        <f>SUMIF([1]!Query1[Date],"="&amp;A6474,[1]!Query1[Trans_cnt])</f>
        <v>0</v>
      </c>
    </row>
    <row r="6475" spans="1:4" x14ac:dyDescent="0.25">
      <c r="A6475" s="8">
        <f t="shared" si="202"/>
        <v>51400</v>
      </c>
      <c r="B6475" s="74">
        <f>SUMIF([1]!Query1[Date],"="&amp;A6475,[1]!Query1[Quantity])</f>
        <v>0</v>
      </c>
      <c r="C6475" s="75" t="e">
        <f t="shared" si="203"/>
        <v>#DIV/0!</v>
      </c>
      <c r="D6475" s="74">
        <f>SUMIF([1]!Query1[Date],"="&amp;A6475,[1]!Query1[Trans_cnt])</f>
        <v>0</v>
      </c>
    </row>
    <row r="6476" spans="1:4" x14ac:dyDescent="0.25">
      <c r="A6476" s="8">
        <f t="shared" si="202"/>
        <v>51401</v>
      </c>
      <c r="B6476" s="74">
        <f>SUMIF([1]!Query1[Date],"="&amp;A6476,[1]!Query1[Quantity])</f>
        <v>0</v>
      </c>
      <c r="C6476" s="75" t="e">
        <f t="shared" si="203"/>
        <v>#DIV/0!</v>
      </c>
      <c r="D6476" s="74">
        <f>SUMIF([1]!Query1[Date],"="&amp;A6476,[1]!Query1[Trans_cnt])</f>
        <v>0</v>
      </c>
    </row>
    <row r="6477" spans="1:4" x14ac:dyDescent="0.25">
      <c r="A6477" s="8">
        <f t="shared" si="202"/>
        <v>51402</v>
      </c>
      <c r="B6477" s="74">
        <f>SUMIF([1]!Query1[Date],"="&amp;A6477,[1]!Query1[Quantity])</f>
        <v>0</v>
      </c>
      <c r="C6477" s="75" t="e">
        <f t="shared" si="203"/>
        <v>#DIV/0!</v>
      </c>
      <c r="D6477" s="74">
        <f>SUMIF([1]!Query1[Date],"="&amp;A6477,[1]!Query1[Trans_cnt])</f>
        <v>0</v>
      </c>
    </row>
    <row r="6478" spans="1:4" x14ac:dyDescent="0.25">
      <c r="A6478" s="8">
        <f t="shared" si="202"/>
        <v>51403</v>
      </c>
      <c r="B6478" s="74">
        <f>SUMIF([1]!Query1[Date],"="&amp;A6478,[1]!Query1[Quantity])</f>
        <v>0</v>
      </c>
      <c r="C6478" s="75" t="e">
        <f t="shared" si="203"/>
        <v>#DIV/0!</v>
      </c>
      <c r="D6478" s="74">
        <f>SUMIF([1]!Query1[Date],"="&amp;A6478,[1]!Query1[Trans_cnt])</f>
        <v>0</v>
      </c>
    </row>
    <row r="6479" spans="1:4" x14ac:dyDescent="0.25">
      <c r="A6479" s="8">
        <f t="shared" si="202"/>
        <v>51404</v>
      </c>
      <c r="B6479" s="74">
        <f>SUMIF([1]!Query1[Date],"="&amp;A6479,[1]!Query1[Quantity])</f>
        <v>0</v>
      </c>
      <c r="C6479" s="75" t="e">
        <f t="shared" si="203"/>
        <v>#DIV/0!</v>
      </c>
      <c r="D6479" s="74">
        <f>SUMIF([1]!Query1[Date],"="&amp;A6479,[1]!Query1[Trans_cnt])</f>
        <v>0</v>
      </c>
    </row>
    <row r="6480" spans="1:4" x14ac:dyDescent="0.25">
      <c r="A6480" s="8">
        <f t="shared" si="202"/>
        <v>51405</v>
      </c>
      <c r="B6480" s="74">
        <f>SUMIF([1]!Query1[Date],"="&amp;A6480,[1]!Query1[Quantity])</f>
        <v>0</v>
      </c>
      <c r="C6480" s="75" t="e">
        <f t="shared" si="203"/>
        <v>#DIV/0!</v>
      </c>
      <c r="D6480" s="74">
        <f>SUMIF([1]!Query1[Date],"="&amp;A6480,[1]!Query1[Trans_cnt])</f>
        <v>0</v>
      </c>
    </row>
    <row r="6481" spans="1:4" x14ac:dyDescent="0.25">
      <c r="A6481" s="8">
        <f t="shared" si="202"/>
        <v>51406</v>
      </c>
      <c r="B6481" s="74">
        <f>SUMIF([1]!Query1[Date],"="&amp;A6481,[1]!Query1[Quantity])</f>
        <v>0</v>
      </c>
      <c r="C6481" s="75" t="e">
        <f t="shared" si="203"/>
        <v>#DIV/0!</v>
      </c>
      <c r="D6481" s="74">
        <f>SUMIF([1]!Query1[Date],"="&amp;A6481,[1]!Query1[Trans_cnt])</f>
        <v>0</v>
      </c>
    </row>
    <row r="6482" spans="1:4" x14ac:dyDescent="0.25">
      <c r="A6482" s="8">
        <f t="shared" si="202"/>
        <v>51407</v>
      </c>
      <c r="B6482" s="74">
        <f>SUMIF([1]!Query1[Date],"="&amp;A6482,[1]!Query1[Quantity])</f>
        <v>0</v>
      </c>
      <c r="C6482" s="75" t="e">
        <f t="shared" si="203"/>
        <v>#DIV/0!</v>
      </c>
      <c r="D6482" s="74">
        <f>SUMIF([1]!Query1[Date],"="&amp;A6482,[1]!Query1[Trans_cnt])</f>
        <v>0</v>
      </c>
    </row>
    <row r="6483" spans="1:4" x14ac:dyDescent="0.25">
      <c r="A6483" s="8">
        <f t="shared" si="202"/>
        <v>51408</v>
      </c>
      <c r="B6483" s="74">
        <f>SUMIF([1]!Query1[Date],"="&amp;A6483,[1]!Query1[Quantity])</f>
        <v>0</v>
      </c>
      <c r="C6483" s="75" t="e">
        <f t="shared" si="203"/>
        <v>#DIV/0!</v>
      </c>
      <c r="D6483" s="74">
        <f>SUMIF([1]!Query1[Date],"="&amp;A6483,[1]!Query1[Trans_cnt])</f>
        <v>0</v>
      </c>
    </row>
    <row r="6484" spans="1:4" x14ac:dyDescent="0.25">
      <c r="A6484" s="8">
        <f t="shared" si="202"/>
        <v>51409</v>
      </c>
      <c r="B6484" s="74">
        <f>SUMIF([1]!Query1[Date],"="&amp;A6484,[1]!Query1[Quantity])</f>
        <v>0</v>
      </c>
      <c r="C6484" s="75" t="e">
        <f t="shared" si="203"/>
        <v>#DIV/0!</v>
      </c>
      <c r="D6484" s="74">
        <f>SUMIF([1]!Query1[Date],"="&amp;A6484,[1]!Query1[Trans_cnt])</f>
        <v>0</v>
      </c>
    </row>
    <row r="6485" spans="1:4" x14ac:dyDescent="0.25">
      <c r="A6485" s="8">
        <f t="shared" si="202"/>
        <v>51410</v>
      </c>
      <c r="B6485" s="74">
        <f>SUMIF([1]!Query1[Date],"="&amp;A6485,[1]!Query1[Quantity])</f>
        <v>0</v>
      </c>
      <c r="C6485" s="75" t="e">
        <f t="shared" si="203"/>
        <v>#DIV/0!</v>
      </c>
      <c r="D6485" s="74">
        <f>SUMIF([1]!Query1[Date],"="&amp;A6485,[1]!Query1[Trans_cnt])</f>
        <v>0</v>
      </c>
    </row>
    <row r="6486" spans="1:4" x14ac:dyDescent="0.25">
      <c r="A6486" s="8">
        <f t="shared" si="202"/>
        <v>51411</v>
      </c>
      <c r="B6486" s="74">
        <f>SUMIF([1]!Query1[Date],"="&amp;A6486,[1]!Query1[Quantity])</f>
        <v>0</v>
      </c>
      <c r="C6486" s="75" t="e">
        <f t="shared" si="203"/>
        <v>#DIV/0!</v>
      </c>
      <c r="D6486" s="74">
        <f>SUMIF([1]!Query1[Date],"="&amp;A6486,[1]!Query1[Trans_cnt])</f>
        <v>0</v>
      </c>
    </row>
    <row r="6487" spans="1:4" x14ac:dyDescent="0.25">
      <c r="A6487" s="8">
        <f t="shared" ref="A6487:A6550" si="204">A6486+1</f>
        <v>51412</v>
      </c>
      <c r="B6487" s="74">
        <f>SUMIF([1]!Query1[Date],"="&amp;A6487,[1]!Query1[Quantity])</f>
        <v>0</v>
      </c>
      <c r="C6487" s="75" t="e">
        <f t="shared" si="203"/>
        <v>#DIV/0!</v>
      </c>
      <c r="D6487" s="74">
        <f>SUMIF([1]!Query1[Date],"="&amp;A6487,[1]!Query1[Trans_cnt])</f>
        <v>0</v>
      </c>
    </row>
    <row r="6488" spans="1:4" x14ac:dyDescent="0.25">
      <c r="A6488" s="8">
        <f t="shared" si="204"/>
        <v>51413</v>
      </c>
      <c r="B6488" s="74">
        <f>SUMIF([1]!Query1[Date],"="&amp;A6488,[1]!Query1[Quantity])</f>
        <v>0</v>
      </c>
      <c r="C6488" s="75" t="e">
        <f t="shared" si="203"/>
        <v>#DIV/0!</v>
      </c>
      <c r="D6488" s="74">
        <f>SUMIF([1]!Query1[Date],"="&amp;A6488,[1]!Query1[Trans_cnt])</f>
        <v>0</v>
      </c>
    </row>
    <row r="6489" spans="1:4" x14ac:dyDescent="0.25">
      <c r="A6489" s="8">
        <f t="shared" si="204"/>
        <v>51414</v>
      </c>
      <c r="B6489" s="74">
        <f>SUMIF([1]!Query1[Date],"="&amp;A6489,[1]!Query1[Quantity])</f>
        <v>0</v>
      </c>
      <c r="C6489" s="75" t="e">
        <f t="shared" si="203"/>
        <v>#DIV/0!</v>
      </c>
      <c r="D6489" s="74">
        <f>SUMIF([1]!Query1[Date],"="&amp;A6489,[1]!Query1[Trans_cnt])</f>
        <v>0</v>
      </c>
    </row>
    <row r="6490" spans="1:4" x14ac:dyDescent="0.25">
      <c r="A6490" s="8">
        <f t="shared" si="204"/>
        <v>51415</v>
      </c>
      <c r="B6490" s="74">
        <f>SUMIF([1]!Query1[Date],"="&amp;A6490,[1]!Query1[Quantity])</f>
        <v>0</v>
      </c>
      <c r="C6490" s="75" t="e">
        <f t="shared" si="203"/>
        <v>#DIV/0!</v>
      </c>
      <c r="D6490" s="74">
        <f>SUMIF([1]!Query1[Date],"="&amp;A6490,[1]!Query1[Trans_cnt])</f>
        <v>0</v>
      </c>
    </row>
    <row r="6491" spans="1:4" x14ac:dyDescent="0.25">
      <c r="A6491" s="8">
        <f t="shared" si="204"/>
        <v>51416</v>
      </c>
      <c r="B6491" s="74">
        <f>SUMIF([1]!Query1[Date],"="&amp;A6491,[1]!Query1[Quantity])</f>
        <v>0</v>
      </c>
      <c r="C6491" s="75" t="e">
        <f t="shared" si="203"/>
        <v>#DIV/0!</v>
      </c>
      <c r="D6491" s="74">
        <f>SUMIF([1]!Query1[Date],"="&amp;A6491,[1]!Query1[Trans_cnt])</f>
        <v>0</v>
      </c>
    </row>
    <row r="6492" spans="1:4" x14ac:dyDescent="0.25">
      <c r="A6492" s="8">
        <f t="shared" si="204"/>
        <v>51417</v>
      </c>
      <c r="B6492" s="74">
        <f>SUMIF([1]!Query1[Date],"="&amp;A6492,[1]!Query1[Quantity])</f>
        <v>0</v>
      </c>
      <c r="C6492" s="75" t="e">
        <f t="shared" si="203"/>
        <v>#DIV/0!</v>
      </c>
      <c r="D6492" s="74">
        <f>SUMIF([1]!Query1[Date],"="&amp;A6492,[1]!Query1[Trans_cnt])</f>
        <v>0</v>
      </c>
    </row>
    <row r="6493" spans="1:4" x14ac:dyDescent="0.25">
      <c r="A6493" s="8">
        <f t="shared" si="204"/>
        <v>51418</v>
      </c>
      <c r="B6493" s="74">
        <f>SUMIF([1]!Query1[Date],"="&amp;A6493,[1]!Query1[Quantity])</f>
        <v>0</v>
      </c>
      <c r="C6493" s="75" t="e">
        <f t="shared" si="203"/>
        <v>#DIV/0!</v>
      </c>
      <c r="D6493" s="74">
        <f>SUMIF([1]!Query1[Date],"="&amp;A6493,[1]!Query1[Trans_cnt])</f>
        <v>0</v>
      </c>
    </row>
    <row r="6494" spans="1:4" x14ac:dyDescent="0.25">
      <c r="A6494" s="8">
        <f t="shared" si="204"/>
        <v>51419</v>
      </c>
      <c r="B6494" s="74">
        <f>SUMIF([1]!Query1[Date],"="&amp;A6494,[1]!Query1[Quantity])</f>
        <v>0</v>
      </c>
      <c r="C6494" s="75" t="e">
        <f t="shared" si="203"/>
        <v>#DIV/0!</v>
      </c>
      <c r="D6494" s="74">
        <f>SUMIF([1]!Query1[Date],"="&amp;A6494,[1]!Query1[Trans_cnt])</f>
        <v>0</v>
      </c>
    </row>
    <row r="6495" spans="1:4" x14ac:dyDescent="0.25">
      <c r="A6495" s="8">
        <f t="shared" si="204"/>
        <v>51420</v>
      </c>
      <c r="B6495" s="74">
        <f>SUMIF([1]!Query1[Date],"="&amp;A6495,[1]!Query1[Quantity])</f>
        <v>0</v>
      </c>
      <c r="C6495" s="75" t="e">
        <f t="shared" si="203"/>
        <v>#DIV/0!</v>
      </c>
      <c r="D6495" s="74">
        <f>SUMIF([1]!Query1[Date],"="&amp;A6495,[1]!Query1[Trans_cnt])</f>
        <v>0</v>
      </c>
    </row>
    <row r="6496" spans="1:4" x14ac:dyDescent="0.25">
      <c r="A6496" s="8">
        <f t="shared" si="204"/>
        <v>51421</v>
      </c>
      <c r="B6496" s="74">
        <f>SUMIF([1]!Query1[Date],"="&amp;A6496,[1]!Query1[Quantity])</f>
        <v>0</v>
      </c>
      <c r="C6496" s="75" t="e">
        <f t="shared" si="203"/>
        <v>#DIV/0!</v>
      </c>
      <c r="D6496" s="74">
        <f>SUMIF([1]!Query1[Date],"="&amp;A6496,[1]!Query1[Trans_cnt])</f>
        <v>0</v>
      </c>
    </row>
    <row r="6497" spans="1:4" x14ac:dyDescent="0.25">
      <c r="A6497" s="8">
        <f t="shared" si="204"/>
        <v>51422</v>
      </c>
      <c r="B6497" s="74">
        <f>SUMIF([1]!Query1[Date],"="&amp;A6497,[1]!Query1[Quantity])</f>
        <v>0</v>
      </c>
      <c r="C6497" s="75" t="e">
        <f t="shared" si="203"/>
        <v>#DIV/0!</v>
      </c>
      <c r="D6497" s="74">
        <f>SUMIF([1]!Query1[Date],"="&amp;A6497,[1]!Query1[Trans_cnt])</f>
        <v>0</v>
      </c>
    </row>
    <row r="6498" spans="1:4" x14ac:dyDescent="0.25">
      <c r="A6498" s="8">
        <f t="shared" si="204"/>
        <v>51423</v>
      </c>
      <c r="B6498" s="74">
        <f>SUMIF([1]!Query1[Date],"="&amp;A6498,[1]!Query1[Quantity])</f>
        <v>0</v>
      </c>
      <c r="C6498" s="75" t="e">
        <f t="shared" si="203"/>
        <v>#DIV/0!</v>
      </c>
      <c r="D6498" s="74">
        <f>SUMIF([1]!Query1[Date],"="&amp;A6498,[1]!Query1[Trans_cnt])</f>
        <v>0</v>
      </c>
    </row>
    <row r="6499" spans="1:4" x14ac:dyDescent="0.25">
      <c r="A6499" s="8">
        <f t="shared" si="204"/>
        <v>51424</v>
      </c>
      <c r="B6499" s="74">
        <f>SUMIF([1]!Query1[Date],"="&amp;A6499,[1]!Query1[Quantity])</f>
        <v>0</v>
      </c>
      <c r="C6499" s="75" t="e">
        <f t="shared" si="203"/>
        <v>#DIV/0!</v>
      </c>
      <c r="D6499" s="74">
        <f>SUMIF([1]!Query1[Date],"="&amp;A6499,[1]!Query1[Trans_cnt])</f>
        <v>0</v>
      </c>
    </row>
    <row r="6500" spans="1:4" x14ac:dyDescent="0.25">
      <c r="A6500" s="8">
        <f t="shared" si="204"/>
        <v>51425</v>
      </c>
      <c r="B6500" s="74">
        <f>SUMIF([1]!Query1[Date],"="&amp;A6500,[1]!Query1[Quantity])</f>
        <v>0</v>
      </c>
      <c r="C6500" s="75" t="e">
        <f t="shared" si="203"/>
        <v>#DIV/0!</v>
      </c>
      <c r="D6500" s="74">
        <f>SUMIF([1]!Query1[Date],"="&amp;A6500,[1]!Query1[Trans_cnt])</f>
        <v>0</v>
      </c>
    </row>
    <row r="6501" spans="1:4" x14ac:dyDescent="0.25">
      <c r="A6501" s="8">
        <f t="shared" si="204"/>
        <v>51426</v>
      </c>
      <c r="B6501" s="74">
        <f>SUMIF([1]!Query1[Date],"="&amp;A6501,[1]!Query1[Quantity])</f>
        <v>0</v>
      </c>
      <c r="C6501" s="75" t="e">
        <f t="shared" si="203"/>
        <v>#DIV/0!</v>
      </c>
      <c r="D6501" s="74">
        <f>SUMIF([1]!Query1[Date],"="&amp;A6501,[1]!Query1[Trans_cnt])</f>
        <v>0</v>
      </c>
    </row>
    <row r="6502" spans="1:4" x14ac:dyDescent="0.25">
      <c r="A6502" s="8">
        <f t="shared" si="204"/>
        <v>51427</v>
      </c>
      <c r="B6502" s="74">
        <f>SUMIF([1]!Query1[Date],"="&amp;A6502,[1]!Query1[Quantity])</f>
        <v>0</v>
      </c>
      <c r="C6502" s="75" t="e">
        <f t="shared" si="203"/>
        <v>#DIV/0!</v>
      </c>
      <c r="D6502" s="74">
        <f>SUMIF([1]!Query1[Date],"="&amp;A6502,[1]!Query1[Trans_cnt])</f>
        <v>0</v>
      </c>
    </row>
    <row r="6503" spans="1:4" x14ac:dyDescent="0.25">
      <c r="A6503" s="8">
        <f t="shared" si="204"/>
        <v>51428</v>
      </c>
      <c r="B6503" s="74">
        <f>SUMIF([1]!Query1[Date],"="&amp;A6503,[1]!Query1[Quantity])</f>
        <v>0</v>
      </c>
      <c r="C6503" s="75" t="e">
        <f t="shared" si="203"/>
        <v>#DIV/0!</v>
      </c>
      <c r="D6503" s="74">
        <f>SUMIF([1]!Query1[Date],"="&amp;A6503,[1]!Query1[Trans_cnt])</f>
        <v>0</v>
      </c>
    </row>
    <row r="6504" spans="1:4" x14ac:dyDescent="0.25">
      <c r="A6504" s="8">
        <f t="shared" si="204"/>
        <v>51429</v>
      </c>
      <c r="B6504" s="74">
        <f>SUMIF([1]!Query1[Date],"="&amp;A6504,[1]!Query1[Quantity])</f>
        <v>0</v>
      </c>
      <c r="C6504" s="75" t="e">
        <f t="shared" si="203"/>
        <v>#DIV/0!</v>
      </c>
      <c r="D6504" s="74">
        <f>SUMIF([1]!Query1[Date],"="&amp;A6504,[1]!Query1[Trans_cnt])</f>
        <v>0</v>
      </c>
    </row>
    <row r="6505" spans="1:4" x14ac:dyDescent="0.25">
      <c r="A6505" s="8">
        <f t="shared" si="204"/>
        <v>51430</v>
      </c>
      <c r="B6505" s="74">
        <f>SUMIF([1]!Query1[Date],"="&amp;A6505,[1]!Query1[Quantity])</f>
        <v>0</v>
      </c>
      <c r="C6505" s="75" t="e">
        <f t="shared" si="203"/>
        <v>#DIV/0!</v>
      </c>
      <c r="D6505" s="74">
        <f>SUMIF([1]!Query1[Date],"="&amp;A6505,[1]!Query1[Trans_cnt])</f>
        <v>0</v>
      </c>
    </row>
    <row r="6506" spans="1:4" x14ac:dyDescent="0.25">
      <c r="A6506" s="8">
        <f t="shared" si="204"/>
        <v>51431</v>
      </c>
      <c r="B6506" s="74">
        <f>SUMIF([1]!Query1[Date],"="&amp;A6506,[1]!Query1[Quantity])</f>
        <v>0</v>
      </c>
      <c r="C6506" s="75" t="e">
        <f t="shared" si="203"/>
        <v>#DIV/0!</v>
      </c>
      <c r="D6506" s="74">
        <f>SUMIF([1]!Query1[Date],"="&amp;A6506,[1]!Query1[Trans_cnt])</f>
        <v>0</v>
      </c>
    </row>
    <row r="6507" spans="1:4" x14ac:dyDescent="0.25">
      <c r="A6507" s="8">
        <f t="shared" si="204"/>
        <v>51432</v>
      </c>
      <c r="B6507" s="74">
        <f>SUMIF([1]!Query1[Date],"="&amp;A6507,[1]!Query1[Quantity])</f>
        <v>0</v>
      </c>
      <c r="C6507" s="75" t="e">
        <f t="shared" si="203"/>
        <v>#DIV/0!</v>
      </c>
      <c r="D6507" s="74">
        <f>SUMIF([1]!Query1[Date],"="&amp;A6507,[1]!Query1[Trans_cnt])</f>
        <v>0</v>
      </c>
    </row>
    <row r="6508" spans="1:4" x14ac:dyDescent="0.25">
      <c r="A6508" s="8">
        <f t="shared" si="204"/>
        <v>51433</v>
      </c>
      <c r="B6508" s="74">
        <f>SUMIF([1]!Query1[Date],"="&amp;A6508,[1]!Query1[Quantity])</f>
        <v>0</v>
      </c>
      <c r="C6508" s="75" t="e">
        <f t="shared" si="203"/>
        <v>#DIV/0!</v>
      </c>
      <c r="D6508" s="74">
        <f>SUMIF([1]!Query1[Date],"="&amp;A6508,[1]!Query1[Trans_cnt])</f>
        <v>0</v>
      </c>
    </row>
    <row r="6509" spans="1:4" x14ac:dyDescent="0.25">
      <c r="A6509" s="8">
        <f t="shared" si="204"/>
        <v>51434</v>
      </c>
      <c r="B6509" s="74">
        <f>SUMIF([1]!Query1[Date],"="&amp;A6509,[1]!Query1[Quantity])</f>
        <v>0</v>
      </c>
      <c r="C6509" s="75" t="e">
        <f t="shared" si="203"/>
        <v>#DIV/0!</v>
      </c>
      <c r="D6509" s="74">
        <f>SUMIF([1]!Query1[Date],"="&amp;A6509,[1]!Query1[Trans_cnt])</f>
        <v>0</v>
      </c>
    </row>
    <row r="6510" spans="1:4" x14ac:dyDescent="0.25">
      <c r="A6510" s="8">
        <f t="shared" si="204"/>
        <v>51435</v>
      </c>
      <c r="B6510" s="74">
        <f>SUMIF([1]!Query1[Date],"="&amp;A6510,[1]!Query1[Quantity])</f>
        <v>0</v>
      </c>
      <c r="C6510" s="75" t="e">
        <f t="shared" si="203"/>
        <v>#DIV/0!</v>
      </c>
      <c r="D6510" s="74">
        <f>SUMIF([1]!Query1[Date],"="&amp;A6510,[1]!Query1[Trans_cnt])</f>
        <v>0</v>
      </c>
    </row>
    <row r="6511" spans="1:4" x14ac:dyDescent="0.25">
      <c r="A6511" s="8">
        <f t="shared" si="204"/>
        <v>51436</v>
      </c>
      <c r="B6511" s="74">
        <f>SUMIF([1]!Query1[Date],"="&amp;A6511,[1]!Query1[Quantity])</f>
        <v>0</v>
      </c>
      <c r="C6511" s="75" t="e">
        <f t="shared" si="203"/>
        <v>#DIV/0!</v>
      </c>
      <c r="D6511" s="74">
        <f>SUMIF([1]!Query1[Date],"="&amp;A6511,[1]!Query1[Trans_cnt])</f>
        <v>0</v>
      </c>
    </row>
    <row r="6512" spans="1:4" x14ac:dyDescent="0.25">
      <c r="A6512" s="8">
        <f t="shared" si="204"/>
        <v>51437</v>
      </c>
      <c r="B6512" s="74">
        <f>SUMIF([1]!Query1[Date],"="&amp;A6512,[1]!Query1[Quantity])</f>
        <v>0</v>
      </c>
      <c r="C6512" s="75" t="e">
        <f t="shared" si="203"/>
        <v>#DIV/0!</v>
      </c>
      <c r="D6512" s="74">
        <f>SUMIF([1]!Query1[Date],"="&amp;A6512,[1]!Query1[Trans_cnt])</f>
        <v>0</v>
      </c>
    </row>
    <row r="6513" spans="1:4" x14ac:dyDescent="0.25">
      <c r="A6513" s="8">
        <f t="shared" si="204"/>
        <v>51438</v>
      </c>
      <c r="B6513" s="74">
        <f>SUMIF([1]!Query1[Date],"="&amp;A6513,[1]!Query1[Quantity])</f>
        <v>0</v>
      </c>
      <c r="C6513" s="75" t="e">
        <f t="shared" si="203"/>
        <v>#DIV/0!</v>
      </c>
      <c r="D6513" s="74">
        <f>SUMIF([1]!Query1[Date],"="&amp;A6513,[1]!Query1[Trans_cnt])</f>
        <v>0</v>
      </c>
    </row>
    <row r="6514" spans="1:4" x14ac:dyDescent="0.25">
      <c r="A6514" s="8">
        <f t="shared" si="204"/>
        <v>51439</v>
      </c>
      <c r="B6514" s="74">
        <f>SUMIF([1]!Query1[Date],"="&amp;A6514,[1]!Query1[Quantity])</f>
        <v>0</v>
      </c>
      <c r="C6514" s="75" t="e">
        <f t="shared" si="203"/>
        <v>#DIV/0!</v>
      </c>
      <c r="D6514" s="74">
        <f>SUMIF([1]!Query1[Date],"="&amp;A6514,[1]!Query1[Trans_cnt])</f>
        <v>0</v>
      </c>
    </row>
    <row r="6515" spans="1:4" x14ac:dyDescent="0.25">
      <c r="A6515" s="8">
        <f t="shared" si="204"/>
        <v>51440</v>
      </c>
      <c r="B6515" s="74">
        <f>SUMIF([1]!Query1[Date],"="&amp;A6515,[1]!Query1[Quantity])</f>
        <v>0</v>
      </c>
      <c r="C6515" s="75" t="e">
        <f t="shared" si="203"/>
        <v>#DIV/0!</v>
      </c>
      <c r="D6515" s="74">
        <f>SUMIF([1]!Query1[Date],"="&amp;A6515,[1]!Query1[Trans_cnt])</f>
        <v>0</v>
      </c>
    </row>
    <row r="6516" spans="1:4" x14ac:dyDescent="0.25">
      <c r="A6516" s="8">
        <f t="shared" si="204"/>
        <v>51441</v>
      </c>
      <c r="B6516" s="74">
        <f>SUMIF([1]!Query1[Date],"="&amp;A6516,[1]!Query1[Quantity])</f>
        <v>0</v>
      </c>
      <c r="C6516" s="75" t="e">
        <f t="shared" si="203"/>
        <v>#DIV/0!</v>
      </c>
      <c r="D6516" s="74">
        <f>SUMIF([1]!Query1[Date],"="&amp;A6516,[1]!Query1[Trans_cnt])</f>
        <v>0</v>
      </c>
    </row>
    <row r="6517" spans="1:4" x14ac:dyDescent="0.25">
      <c r="A6517" s="8">
        <f t="shared" si="204"/>
        <v>51442</v>
      </c>
      <c r="B6517" s="74">
        <f>SUMIF([1]!Query1[Date],"="&amp;A6517,[1]!Query1[Quantity])</f>
        <v>0</v>
      </c>
      <c r="C6517" s="75" t="e">
        <f t="shared" si="203"/>
        <v>#DIV/0!</v>
      </c>
      <c r="D6517" s="74">
        <f>SUMIF([1]!Query1[Date],"="&amp;A6517,[1]!Query1[Trans_cnt])</f>
        <v>0</v>
      </c>
    </row>
    <row r="6518" spans="1:4" x14ac:dyDescent="0.25">
      <c r="A6518" s="8">
        <f t="shared" si="204"/>
        <v>51443</v>
      </c>
      <c r="B6518" s="74">
        <f>SUMIF([1]!Query1[Date],"="&amp;A6518,[1]!Query1[Quantity])</f>
        <v>0</v>
      </c>
      <c r="C6518" s="75" t="e">
        <f t="shared" si="203"/>
        <v>#DIV/0!</v>
      </c>
      <c r="D6518" s="74">
        <f>SUMIF([1]!Query1[Date],"="&amp;A6518,[1]!Query1[Trans_cnt])</f>
        <v>0</v>
      </c>
    </row>
    <row r="6519" spans="1:4" x14ac:dyDescent="0.25">
      <c r="A6519" s="8">
        <f t="shared" si="204"/>
        <v>51444</v>
      </c>
      <c r="B6519" s="74">
        <f>SUMIF([1]!Query1[Date],"="&amp;A6519,[1]!Query1[Quantity])</f>
        <v>0</v>
      </c>
      <c r="C6519" s="75" t="e">
        <f t="shared" si="203"/>
        <v>#DIV/0!</v>
      </c>
      <c r="D6519" s="74">
        <f>SUMIF([1]!Query1[Date],"="&amp;A6519,[1]!Query1[Trans_cnt])</f>
        <v>0</v>
      </c>
    </row>
    <row r="6520" spans="1:4" x14ac:dyDescent="0.25">
      <c r="A6520" s="8">
        <f t="shared" si="204"/>
        <v>51445</v>
      </c>
      <c r="B6520" s="74">
        <f>SUMIF([1]!Query1[Date],"="&amp;A6520,[1]!Query1[Quantity])</f>
        <v>0</v>
      </c>
      <c r="C6520" s="75" t="e">
        <f t="shared" si="203"/>
        <v>#DIV/0!</v>
      </c>
      <c r="D6520" s="74">
        <f>SUMIF([1]!Query1[Date],"="&amp;A6520,[1]!Query1[Trans_cnt])</f>
        <v>0</v>
      </c>
    </row>
    <row r="6521" spans="1:4" x14ac:dyDescent="0.25">
      <c r="A6521" s="8">
        <f t="shared" si="204"/>
        <v>51446</v>
      </c>
      <c r="B6521" s="74">
        <f>SUMIF([1]!Query1[Date],"="&amp;A6521,[1]!Query1[Quantity])</f>
        <v>0</v>
      </c>
      <c r="C6521" s="75" t="e">
        <f t="shared" si="203"/>
        <v>#DIV/0!</v>
      </c>
      <c r="D6521" s="74">
        <f>SUMIF([1]!Query1[Date],"="&amp;A6521,[1]!Query1[Trans_cnt])</f>
        <v>0</v>
      </c>
    </row>
    <row r="6522" spans="1:4" x14ac:dyDescent="0.25">
      <c r="A6522" s="8">
        <f t="shared" si="204"/>
        <v>51447</v>
      </c>
      <c r="B6522" s="74">
        <f>SUMIF([1]!Query1[Date],"="&amp;A6522,[1]!Query1[Quantity])</f>
        <v>0</v>
      </c>
      <c r="C6522" s="75" t="e">
        <f t="shared" si="203"/>
        <v>#DIV/0!</v>
      </c>
      <c r="D6522" s="74">
        <f>SUMIF([1]!Query1[Date],"="&amp;A6522,[1]!Query1[Trans_cnt])</f>
        <v>0</v>
      </c>
    </row>
    <row r="6523" spans="1:4" x14ac:dyDescent="0.25">
      <c r="A6523" s="8">
        <f t="shared" si="204"/>
        <v>51448</v>
      </c>
      <c r="B6523" s="74">
        <f>SUMIF([1]!Query1[Date],"="&amp;A6523,[1]!Query1[Quantity])</f>
        <v>0</v>
      </c>
      <c r="C6523" s="75" t="e">
        <f t="shared" si="203"/>
        <v>#DIV/0!</v>
      </c>
      <c r="D6523" s="74">
        <f>SUMIF([1]!Query1[Date],"="&amp;A6523,[1]!Query1[Trans_cnt])</f>
        <v>0</v>
      </c>
    </row>
    <row r="6524" spans="1:4" x14ac:dyDescent="0.25">
      <c r="A6524" s="8">
        <f t="shared" si="204"/>
        <v>51449</v>
      </c>
      <c r="B6524" s="74">
        <f>SUMIF([1]!Query1[Date],"="&amp;A6524,[1]!Query1[Quantity])</f>
        <v>0</v>
      </c>
      <c r="C6524" s="75" t="e">
        <f t="shared" si="203"/>
        <v>#DIV/0!</v>
      </c>
      <c r="D6524" s="74">
        <f>SUMIF([1]!Query1[Date],"="&amp;A6524,[1]!Query1[Trans_cnt])</f>
        <v>0</v>
      </c>
    </row>
    <row r="6525" spans="1:4" x14ac:dyDescent="0.25">
      <c r="A6525" s="8">
        <f t="shared" si="204"/>
        <v>51450</v>
      </c>
      <c r="B6525" s="74">
        <f>SUMIF([1]!Query1[Date],"="&amp;A6525,[1]!Query1[Quantity])</f>
        <v>0</v>
      </c>
      <c r="C6525" s="75" t="e">
        <f t="shared" si="203"/>
        <v>#DIV/0!</v>
      </c>
      <c r="D6525" s="74">
        <f>SUMIF([1]!Query1[Date],"="&amp;A6525,[1]!Query1[Trans_cnt])</f>
        <v>0</v>
      </c>
    </row>
    <row r="6526" spans="1:4" x14ac:dyDescent="0.25">
      <c r="A6526" s="8">
        <f t="shared" si="204"/>
        <v>51451</v>
      </c>
      <c r="B6526" s="74">
        <f>SUMIF([1]!Query1[Date],"="&amp;A6526,[1]!Query1[Quantity])</f>
        <v>0</v>
      </c>
      <c r="C6526" s="75" t="e">
        <f t="shared" si="203"/>
        <v>#DIV/0!</v>
      </c>
      <c r="D6526" s="74">
        <f>SUMIF([1]!Query1[Date],"="&amp;A6526,[1]!Query1[Trans_cnt])</f>
        <v>0</v>
      </c>
    </row>
    <row r="6527" spans="1:4" x14ac:dyDescent="0.25">
      <c r="A6527" s="8">
        <f t="shared" si="204"/>
        <v>51452</v>
      </c>
      <c r="B6527" s="74">
        <f>SUMIF([1]!Query1[Date],"="&amp;A6527,[1]!Query1[Quantity])</f>
        <v>0</v>
      </c>
      <c r="C6527" s="75" t="e">
        <f t="shared" si="203"/>
        <v>#DIV/0!</v>
      </c>
      <c r="D6527" s="74">
        <f>SUMIF([1]!Query1[Date],"="&amp;A6527,[1]!Query1[Trans_cnt])</f>
        <v>0</v>
      </c>
    </row>
    <row r="6528" spans="1:4" x14ac:dyDescent="0.25">
      <c r="A6528" s="8">
        <f t="shared" si="204"/>
        <v>51453</v>
      </c>
      <c r="B6528" s="74">
        <f>SUMIF([1]!Query1[Date],"="&amp;A6528,[1]!Query1[Quantity])</f>
        <v>0</v>
      </c>
      <c r="C6528" s="75" t="e">
        <f t="shared" si="203"/>
        <v>#DIV/0!</v>
      </c>
      <c r="D6528" s="74">
        <f>SUMIF([1]!Query1[Date],"="&amp;A6528,[1]!Query1[Trans_cnt])</f>
        <v>0</v>
      </c>
    </row>
    <row r="6529" spans="1:4" x14ac:dyDescent="0.25">
      <c r="A6529" s="8">
        <f t="shared" si="204"/>
        <v>51454</v>
      </c>
      <c r="B6529" s="74">
        <f>SUMIF([1]!Query1[Date],"="&amp;A6529,[1]!Query1[Quantity])</f>
        <v>0</v>
      </c>
      <c r="C6529" s="75" t="e">
        <f t="shared" si="203"/>
        <v>#DIV/0!</v>
      </c>
      <c r="D6529" s="74">
        <f>SUMIF([1]!Query1[Date],"="&amp;A6529,[1]!Query1[Trans_cnt])</f>
        <v>0</v>
      </c>
    </row>
    <row r="6530" spans="1:4" x14ac:dyDescent="0.25">
      <c r="A6530" s="8">
        <f t="shared" si="204"/>
        <v>51455</v>
      </c>
      <c r="B6530" s="74">
        <f>SUMIF([1]!Query1[Date],"="&amp;A6530,[1]!Query1[Quantity])</f>
        <v>0</v>
      </c>
      <c r="C6530" s="75" t="e">
        <f t="shared" si="203"/>
        <v>#DIV/0!</v>
      </c>
      <c r="D6530" s="74">
        <f>SUMIF([1]!Query1[Date],"="&amp;A6530,[1]!Query1[Trans_cnt])</f>
        <v>0</v>
      </c>
    </row>
    <row r="6531" spans="1:4" x14ac:dyDescent="0.25">
      <c r="A6531" s="8">
        <f t="shared" si="204"/>
        <v>51456</v>
      </c>
      <c r="B6531" s="74">
        <f>SUMIF([1]!Query1[Date],"="&amp;A6531,[1]!Query1[Quantity])</f>
        <v>0</v>
      </c>
      <c r="C6531" s="75" t="e">
        <f t="shared" ref="C6531:C6594" si="205">B6531/D6531</f>
        <v>#DIV/0!</v>
      </c>
      <c r="D6531" s="74">
        <f>SUMIF([1]!Query1[Date],"="&amp;A6531,[1]!Query1[Trans_cnt])</f>
        <v>0</v>
      </c>
    </row>
    <row r="6532" spans="1:4" x14ac:dyDescent="0.25">
      <c r="A6532" s="8">
        <f t="shared" si="204"/>
        <v>51457</v>
      </c>
      <c r="B6532" s="74">
        <f>SUMIF([1]!Query1[Date],"="&amp;A6532,[1]!Query1[Quantity])</f>
        <v>0</v>
      </c>
      <c r="C6532" s="75" t="e">
        <f t="shared" si="205"/>
        <v>#DIV/0!</v>
      </c>
      <c r="D6532" s="74">
        <f>SUMIF([1]!Query1[Date],"="&amp;A6532,[1]!Query1[Trans_cnt])</f>
        <v>0</v>
      </c>
    </row>
    <row r="6533" spans="1:4" x14ac:dyDescent="0.25">
      <c r="A6533" s="8">
        <f t="shared" si="204"/>
        <v>51458</v>
      </c>
      <c r="B6533" s="74">
        <f>SUMIF([1]!Query1[Date],"="&amp;A6533,[1]!Query1[Quantity])</f>
        <v>0</v>
      </c>
      <c r="C6533" s="75" t="e">
        <f t="shared" si="205"/>
        <v>#DIV/0!</v>
      </c>
      <c r="D6533" s="74">
        <f>SUMIF([1]!Query1[Date],"="&amp;A6533,[1]!Query1[Trans_cnt])</f>
        <v>0</v>
      </c>
    </row>
    <row r="6534" spans="1:4" x14ac:dyDescent="0.25">
      <c r="A6534" s="8">
        <f t="shared" si="204"/>
        <v>51459</v>
      </c>
      <c r="B6534" s="74">
        <f>SUMIF([1]!Query1[Date],"="&amp;A6534,[1]!Query1[Quantity])</f>
        <v>0</v>
      </c>
      <c r="C6534" s="75" t="e">
        <f t="shared" si="205"/>
        <v>#DIV/0!</v>
      </c>
      <c r="D6534" s="74">
        <f>SUMIF([1]!Query1[Date],"="&amp;A6534,[1]!Query1[Trans_cnt])</f>
        <v>0</v>
      </c>
    </row>
    <row r="6535" spans="1:4" x14ac:dyDescent="0.25">
      <c r="A6535" s="8">
        <f t="shared" si="204"/>
        <v>51460</v>
      </c>
      <c r="B6535" s="74">
        <f>SUMIF([1]!Query1[Date],"="&amp;A6535,[1]!Query1[Quantity])</f>
        <v>0</v>
      </c>
      <c r="C6535" s="75" t="e">
        <f t="shared" si="205"/>
        <v>#DIV/0!</v>
      </c>
      <c r="D6535" s="74">
        <f>SUMIF([1]!Query1[Date],"="&amp;A6535,[1]!Query1[Trans_cnt])</f>
        <v>0</v>
      </c>
    </row>
    <row r="6536" spans="1:4" x14ac:dyDescent="0.25">
      <c r="A6536" s="8">
        <f t="shared" si="204"/>
        <v>51461</v>
      </c>
      <c r="B6536" s="74">
        <f>SUMIF([1]!Query1[Date],"="&amp;A6536,[1]!Query1[Quantity])</f>
        <v>0</v>
      </c>
      <c r="C6536" s="75" t="e">
        <f t="shared" si="205"/>
        <v>#DIV/0!</v>
      </c>
      <c r="D6536" s="74">
        <f>SUMIF([1]!Query1[Date],"="&amp;A6536,[1]!Query1[Trans_cnt])</f>
        <v>0</v>
      </c>
    </row>
    <row r="6537" spans="1:4" x14ac:dyDescent="0.25">
      <c r="A6537" s="8">
        <f t="shared" si="204"/>
        <v>51462</v>
      </c>
      <c r="B6537" s="74">
        <f>SUMIF([1]!Query1[Date],"="&amp;A6537,[1]!Query1[Quantity])</f>
        <v>0</v>
      </c>
      <c r="C6537" s="75" t="e">
        <f t="shared" si="205"/>
        <v>#DIV/0!</v>
      </c>
      <c r="D6537" s="74">
        <f>SUMIF([1]!Query1[Date],"="&amp;A6537,[1]!Query1[Trans_cnt])</f>
        <v>0</v>
      </c>
    </row>
    <row r="6538" spans="1:4" x14ac:dyDescent="0.25">
      <c r="A6538" s="8">
        <f t="shared" si="204"/>
        <v>51463</v>
      </c>
      <c r="B6538" s="74">
        <f>SUMIF([1]!Query1[Date],"="&amp;A6538,[1]!Query1[Quantity])</f>
        <v>0</v>
      </c>
      <c r="C6538" s="75" t="e">
        <f t="shared" si="205"/>
        <v>#DIV/0!</v>
      </c>
      <c r="D6538" s="74">
        <f>SUMIF([1]!Query1[Date],"="&amp;A6538,[1]!Query1[Trans_cnt])</f>
        <v>0</v>
      </c>
    </row>
    <row r="6539" spans="1:4" x14ac:dyDescent="0.25">
      <c r="A6539" s="8">
        <f t="shared" si="204"/>
        <v>51464</v>
      </c>
      <c r="B6539" s="74">
        <f>SUMIF([1]!Query1[Date],"="&amp;A6539,[1]!Query1[Quantity])</f>
        <v>0</v>
      </c>
      <c r="C6539" s="75" t="e">
        <f t="shared" si="205"/>
        <v>#DIV/0!</v>
      </c>
      <c r="D6539" s="74">
        <f>SUMIF([1]!Query1[Date],"="&amp;A6539,[1]!Query1[Trans_cnt])</f>
        <v>0</v>
      </c>
    </row>
    <row r="6540" spans="1:4" x14ac:dyDescent="0.25">
      <c r="A6540" s="8">
        <f t="shared" si="204"/>
        <v>51465</v>
      </c>
      <c r="B6540" s="74">
        <f>SUMIF([1]!Query1[Date],"="&amp;A6540,[1]!Query1[Quantity])</f>
        <v>0</v>
      </c>
      <c r="C6540" s="75" t="e">
        <f t="shared" si="205"/>
        <v>#DIV/0!</v>
      </c>
      <c r="D6540" s="74">
        <f>SUMIF([1]!Query1[Date],"="&amp;A6540,[1]!Query1[Trans_cnt])</f>
        <v>0</v>
      </c>
    </row>
    <row r="6541" spans="1:4" x14ac:dyDescent="0.25">
      <c r="A6541" s="8">
        <f t="shared" si="204"/>
        <v>51466</v>
      </c>
      <c r="B6541" s="74">
        <f>SUMIF([1]!Query1[Date],"="&amp;A6541,[1]!Query1[Quantity])</f>
        <v>0</v>
      </c>
      <c r="C6541" s="75" t="e">
        <f t="shared" si="205"/>
        <v>#DIV/0!</v>
      </c>
      <c r="D6541" s="74">
        <f>SUMIF([1]!Query1[Date],"="&amp;A6541,[1]!Query1[Trans_cnt])</f>
        <v>0</v>
      </c>
    </row>
    <row r="6542" spans="1:4" x14ac:dyDescent="0.25">
      <c r="A6542" s="8">
        <f t="shared" si="204"/>
        <v>51467</v>
      </c>
      <c r="B6542" s="74">
        <f>SUMIF([1]!Query1[Date],"="&amp;A6542,[1]!Query1[Quantity])</f>
        <v>0</v>
      </c>
      <c r="C6542" s="75" t="e">
        <f t="shared" si="205"/>
        <v>#DIV/0!</v>
      </c>
      <c r="D6542" s="74">
        <f>SUMIF([1]!Query1[Date],"="&amp;A6542,[1]!Query1[Trans_cnt])</f>
        <v>0</v>
      </c>
    </row>
    <row r="6543" spans="1:4" x14ac:dyDescent="0.25">
      <c r="A6543" s="8">
        <f t="shared" si="204"/>
        <v>51468</v>
      </c>
      <c r="B6543" s="74">
        <f>SUMIF([1]!Query1[Date],"="&amp;A6543,[1]!Query1[Quantity])</f>
        <v>0</v>
      </c>
      <c r="C6543" s="75" t="e">
        <f t="shared" si="205"/>
        <v>#DIV/0!</v>
      </c>
      <c r="D6543" s="74">
        <f>SUMIF([1]!Query1[Date],"="&amp;A6543,[1]!Query1[Trans_cnt])</f>
        <v>0</v>
      </c>
    </row>
    <row r="6544" spans="1:4" x14ac:dyDescent="0.25">
      <c r="A6544" s="8">
        <f t="shared" si="204"/>
        <v>51469</v>
      </c>
      <c r="B6544" s="74">
        <f>SUMIF([1]!Query1[Date],"="&amp;A6544,[1]!Query1[Quantity])</f>
        <v>0</v>
      </c>
      <c r="C6544" s="75" t="e">
        <f t="shared" si="205"/>
        <v>#DIV/0!</v>
      </c>
      <c r="D6544" s="74">
        <f>SUMIF([1]!Query1[Date],"="&amp;A6544,[1]!Query1[Trans_cnt])</f>
        <v>0</v>
      </c>
    </row>
    <row r="6545" spans="1:4" x14ac:dyDescent="0.25">
      <c r="A6545" s="8">
        <f t="shared" si="204"/>
        <v>51470</v>
      </c>
      <c r="B6545" s="74">
        <f>SUMIF([1]!Query1[Date],"="&amp;A6545,[1]!Query1[Quantity])</f>
        <v>0</v>
      </c>
      <c r="C6545" s="75" t="e">
        <f t="shared" si="205"/>
        <v>#DIV/0!</v>
      </c>
      <c r="D6545" s="74">
        <f>SUMIF([1]!Query1[Date],"="&amp;A6545,[1]!Query1[Trans_cnt])</f>
        <v>0</v>
      </c>
    </row>
    <row r="6546" spans="1:4" x14ac:dyDescent="0.25">
      <c r="A6546" s="8">
        <f t="shared" si="204"/>
        <v>51471</v>
      </c>
      <c r="B6546" s="74">
        <f>SUMIF([1]!Query1[Date],"="&amp;A6546,[1]!Query1[Quantity])</f>
        <v>0</v>
      </c>
      <c r="C6546" s="75" t="e">
        <f t="shared" si="205"/>
        <v>#DIV/0!</v>
      </c>
      <c r="D6546" s="74">
        <f>SUMIF([1]!Query1[Date],"="&amp;A6546,[1]!Query1[Trans_cnt])</f>
        <v>0</v>
      </c>
    </row>
    <row r="6547" spans="1:4" x14ac:dyDescent="0.25">
      <c r="A6547" s="8">
        <f t="shared" si="204"/>
        <v>51472</v>
      </c>
      <c r="B6547" s="74">
        <f>SUMIF([1]!Query1[Date],"="&amp;A6547,[1]!Query1[Quantity])</f>
        <v>0</v>
      </c>
      <c r="C6547" s="75" t="e">
        <f t="shared" si="205"/>
        <v>#DIV/0!</v>
      </c>
      <c r="D6547" s="74">
        <f>SUMIF([1]!Query1[Date],"="&amp;A6547,[1]!Query1[Trans_cnt])</f>
        <v>0</v>
      </c>
    </row>
    <row r="6548" spans="1:4" x14ac:dyDescent="0.25">
      <c r="A6548" s="8">
        <f t="shared" si="204"/>
        <v>51473</v>
      </c>
      <c r="B6548" s="74">
        <f>SUMIF([1]!Query1[Date],"="&amp;A6548,[1]!Query1[Quantity])</f>
        <v>0</v>
      </c>
      <c r="C6548" s="75" t="e">
        <f t="shared" si="205"/>
        <v>#DIV/0!</v>
      </c>
      <c r="D6548" s="74">
        <f>SUMIF([1]!Query1[Date],"="&amp;A6548,[1]!Query1[Trans_cnt])</f>
        <v>0</v>
      </c>
    </row>
    <row r="6549" spans="1:4" x14ac:dyDescent="0.25">
      <c r="A6549" s="8">
        <f t="shared" si="204"/>
        <v>51474</v>
      </c>
      <c r="B6549" s="74">
        <f>SUMIF([1]!Query1[Date],"="&amp;A6549,[1]!Query1[Quantity])</f>
        <v>0</v>
      </c>
      <c r="C6549" s="75" t="e">
        <f t="shared" si="205"/>
        <v>#DIV/0!</v>
      </c>
      <c r="D6549" s="74">
        <f>SUMIF([1]!Query1[Date],"="&amp;A6549,[1]!Query1[Trans_cnt])</f>
        <v>0</v>
      </c>
    </row>
    <row r="6550" spans="1:4" x14ac:dyDescent="0.25">
      <c r="A6550" s="8">
        <f t="shared" si="204"/>
        <v>51475</v>
      </c>
      <c r="B6550" s="74">
        <f>SUMIF([1]!Query1[Date],"="&amp;A6550,[1]!Query1[Quantity])</f>
        <v>0</v>
      </c>
      <c r="C6550" s="75" t="e">
        <f t="shared" si="205"/>
        <v>#DIV/0!</v>
      </c>
      <c r="D6550" s="74">
        <f>SUMIF([1]!Query1[Date],"="&amp;A6550,[1]!Query1[Trans_cnt])</f>
        <v>0</v>
      </c>
    </row>
    <row r="6551" spans="1:4" x14ac:dyDescent="0.25">
      <c r="A6551" s="8">
        <f t="shared" ref="A6551:A6614" si="206">A6550+1</f>
        <v>51476</v>
      </c>
      <c r="B6551" s="74">
        <f>SUMIF([1]!Query1[Date],"="&amp;A6551,[1]!Query1[Quantity])</f>
        <v>0</v>
      </c>
      <c r="C6551" s="75" t="e">
        <f t="shared" si="205"/>
        <v>#DIV/0!</v>
      </c>
      <c r="D6551" s="74">
        <f>SUMIF([1]!Query1[Date],"="&amp;A6551,[1]!Query1[Trans_cnt])</f>
        <v>0</v>
      </c>
    </row>
    <row r="6552" spans="1:4" x14ac:dyDescent="0.25">
      <c r="A6552" s="8">
        <f t="shared" si="206"/>
        <v>51477</v>
      </c>
      <c r="B6552" s="74">
        <f>SUMIF([1]!Query1[Date],"="&amp;A6552,[1]!Query1[Quantity])</f>
        <v>0</v>
      </c>
      <c r="C6552" s="75" t="e">
        <f t="shared" si="205"/>
        <v>#DIV/0!</v>
      </c>
      <c r="D6552" s="74">
        <f>SUMIF([1]!Query1[Date],"="&amp;A6552,[1]!Query1[Trans_cnt])</f>
        <v>0</v>
      </c>
    </row>
    <row r="6553" spans="1:4" x14ac:dyDescent="0.25">
      <c r="A6553" s="8">
        <f t="shared" si="206"/>
        <v>51478</v>
      </c>
      <c r="B6553" s="74">
        <f>SUMIF([1]!Query1[Date],"="&amp;A6553,[1]!Query1[Quantity])</f>
        <v>0</v>
      </c>
      <c r="C6553" s="75" t="e">
        <f t="shared" si="205"/>
        <v>#DIV/0!</v>
      </c>
      <c r="D6553" s="74">
        <f>SUMIF([1]!Query1[Date],"="&amp;A6553,[1]!Query1[Trans_cnt])</f>
        <v>0</v>
      </c>
    </row>
    <row r="6554" spans="1:4" x14ac:dyDescent="0.25">
      <c r="A6554" s="8">
        <f t="shared" si="206"/>
        <v>51479</v>
      </c>
      <c r="B6554" s="74">
        <f>SUMIF([1]!Query1[Date],"="&amp;A6554,[1]!Query1[Quantity])</f>
        <v>0</v>
      </c>
      <c r="C6554" s="75" t="e">
        <f t="shared" si="205"/>
        <v>#DIV/0!</v>
      </c>
      <c r="D6554" s="74">
        <f>SUMIF([1]!Query1[Date],"="&amp;A6554,[1]!Query1[Trans_cnt])</f>
        <v>0</v>
      </c>
    </row>
    <row r="6555" spans="1:4" x14ac:dyDescent="0.25">
      <c r="A6555" s="8">
        <f t="shared" si="206"/>
        <v>51480</v>
      </c>
      <c r="B6555" s="74">
        <f>SUMIF([1]!Query1[Date],"="&amp;A6555,[1]!Query1[Quantity])</f>
        <v>0</v>
      </c>
      <c r="C6555" s="75" t="e">
        <f t="shared" si="205"/>
        <v>#DIV/0!</v>
      </c>
      <c r="D6555" s="74">
        <f>SUMIF([1]!Query1[Date],"="&amp;A6555,[1]!Query1[Trans_cnt])</f>
        <v>0</v>
      </c>
    </row>
    <row r="6556" spans="1:4" x14ac:dyDescent="0.25">
      <c r="A6556" s="8">
        <f t="shared" si="206"/>
        <v>51481</v>
      </c>
      <c r="B6556" s="74">
        <f>SUMIF([1]!Query1[Date],"="&amp;A6556,[1]!Query1[Quantity])</f>
        <v>0</v>
      </c>
      <c r="C6556" s="75" t="e">
        <f t="shared" si="205"/>
        <v>#DIV/0!</v>
      </c>
      <c r="D6556" s="74">
        <f>SUMIF([1]!Query1[Date],"="&amp;A6556,[1]!Query1[Trans_cnt])</f>
        <v>0</v>
      </c>
    </row>
    <row r="6557" spans="1:4" x14ac:dyDescent="0.25">
      <c r="A6557" s="8">
        <f t="shared" si="206"/>
        <v>51482</v>
      </c>
      <c r="B6557" s="74">
        <f>SUMIF([1]!Query1[Date],"="&amp;A6557,[1]!Query1[Quantity])</f>
        <v>0</v>
      </c>
      <c r="C6557" s="75" t="e">
        <f t="shared" si="205"/>
        <v>#DIV/0!</v>
      </c>
      <c r="D6557" s="74">
        <f>SUMIF([1]!Query1[Date],"="&amp;A6557,[1]!Query1[Trans_cnt])</f>
        <v>0</v>
      </c>
    </row>
    <row r="6558" spans="1:4" x14ac:dyDescent="0.25">
      <c r="A6558" s="8">
        <f t="shared" si="206"/>
        <v>51483</v>
      </c>
      <c r="B6558" s="74">
        <f>SUMIF([1]!Query1[Date],"="&amp;A6558,[1]!Query1[Quantity])</f>
        <v>0</v>
      </c>
      <c r="C6558" s="75" t="e">
        <f t="shared" si="205"/>
        <v>#DIV/0!</v>
      </c>
      <c r="D6558" s="74">
        <f>SUMIF([1]!Query1[Date],"="&amp;A6558,[1]!Query1[Trans_cnt])</f>
        <v>0</v>
      </c>
    </row>
    <row r="6559" spans="1:4" x14ac:dyDescent="0.25">
      <c r="A6559" s="8">
        <f t="shared" si="206"/>
        <v>51484</v>
      </c>
      <c r="B6559" s="74">
        <f>SUMIF([1]!Query1[Date],"="&amp;A6559,[1]!Query1[Quantity])</f>
        <v>0</v>
      </c>
      <c r="C6559" s="75" t="e">
        <f t="shared" si="205"/>
        <v>#DIV/0!</v>
      </c>
      <c r="D6559" s="74">
        <f>SUMIF([1]!Query1[Date],"="&amp;A6559,[1]!Query1[Trans_cnt])</f>
        <v>0</v>
      </c>
    </row>
    <row r="6560" spans="1:4" x14ac:dyDescent="0.25">
      <c r="A6560" s="8">
        <f t="shared" si="206"/>
        <v>51485</v>
      </c>
      <c r="B6560" s="74">
        <f>SUMIF([1]!Query1[Date],"="&amp;A6560,[1]!Query1[Quantity])</f>
        <v>0</v>
      </c>
      <c r="C6560" s="75" t="e">
        <f t="shared" si="205"/>
        <v>#DIV/0!</v>
      </c>
      <c r="D6560" s="74">
        <f>SUMIF([1]!Query1[Date],"="&amp;A6560,[1]!Query1[Trans_cnt])</f>
        <v>0</v>
      </c>
    </row>
    <row r="6561" spans="1:4" x14ac:dyDescent="0.25">
      <c r="A6561" s="8">
        <f t="shared" si="206"/>
        <v>51486</v>
      </c>
      <c r="B6561" s="74">
        <f>SUMIF([1]!Query1[Date],"="&amp;A6561,[1]!Query1[Quantity])</f>
        <v>0</v>
      </c>
      <c r="C6561" s="75" t="e">
        <f t="shared" si="205"/>
        <v>#DIV/0!</v>
      </c>
      <c r="D6561" s="74">
        <f>SUMIF([1]!Query1[Date],"="&amp;A6561,[1]!Query1[Trans_cnt])</f>
        <v>0</v>
      </c>
    </row>
    <row r="6562" spans="1:4" x14ac:dyDescent="0.25">
      <c r="A6562" s="8">
        <f t="shared" si="206"/>
        <v>51487</v>
      </c>
      <c r="B6562" s="74">
        <f>SUMIF([1]!Query1[Date],"="&amp;A6562,[1]!Query1[Quantity])</f>
        <v>0</v>
      </c>
      <c r="C6562" s="75" t="e">
        <f t="shared" si="205"/>
        <v>#DIV/0!</v>
      </c>
      <c r="D6562" s="74">
        <f>SUMIF([1]!Query1[Date],"="&amp;A6562,[1]!Query1[Trans_cnt])</f>
        <v>0</v>
      </c>
    </row>
    <row r="6563" spans="1:4" x14ac:dyDescent="0.25">
      <c r="A6563" s="8">
        <f t="shared" si="206"/>
        <v>51488</v>
      </c>
      <c r="B6563" s="74">
        <f>SUMIF([1]!Query1[Date],"="&amp;A6563,[1]!Query1[Quantity])</f>
        <v>0</v>
      </c>
      <c r="C6563" s="75" t="e">
        <f t="shared" si="205"/>
        <v>#DIV/0!</v>
      </c>
      <c r="D6563" s="74">
        <f>SUMIF([1]!Query1[Date],"="&amp;A6563,[1]!Query1[Trans_cnt])</f>
        <v>0</v>
      </c>
    </row>
    <row r="6564" spans="1:4" x14ac:dyDescent="0.25">
      <c r="A6564" s="8">
        <f t="shared" si="206"/>
        <v>51489</v>
      </c>
      <c r="B6564" s="74">
        <f>SUMIF([1]!Query1[Date],"="&amp;A6564,[1]!Query1[Quantity])</f>
        <v>0</v>
      </c>
      <c r="C6564" s="75" t="e">
        <f t="shared" si="205"/>
        <v>#DIV/0!</v>
      </c>
      <c r="D6564" s="74">
        <f>SUMIF([1]!Query1[Date],"="&amp;A6564,[1]!Query1[Trans_cnt])</f>
        <v>0</v>
      </c>
    </row>
    <row r="6565" spans="1:4" x14ac:dyDescent="0.25">
      <c r="A6565" s="8">
        <f t="shared" si="206"/>
        <v>51490</v>
      </c>
      <c r="B6565" s="74">
        <f>SUMIF([1]!Query1[Date],"="&amp;A6565,[1]!Query1[Quantity])</f>
        <v>0</v>
      </c>
      <c r="C6565" s="75" t="e">
        <f t="shared" si="205"/>
        <v>#DIV/0!</v>
      </c>
      <c r="D6565" s="74">
        <f>SUMIF([1]!Query1[Date],"="&amp;A6565,[1]!Query1[Trans_cnt])</f>
        <v>0</v>
      </c>
    </row>
    <row r="6566" spans="1:4" x14ac:dyDescent="0.25">
      <c r="A6566" s="8">
        <f t="shared" si="206"/>
        <v>51491</v>
      </c>
      <c r="B6566" s="74">
        <f>SUMIF([1]!Query1[Date],"="&amp;A6566,[1]!Query1[Quantity])</f>
        <v>0</v>
      </c>
      <c r="C6566" s="75" t="e">
        <f t="shared" si="205"/>
        <v>#DIV/0!</v>
      </c>
      <c r="D6566" s="74">
        <f>SUMIF([1]!Query1[Date],"="&amp;A6566,[1]!Query1[Trans_cnt])</f>
        <v>0</v>
      </c>
    </row>
    <row r="6567" spans="1:4" x14ac:dyDescent="0.25">
      <c r="A6567" s="8">
        <f t="shared" si="206"/>
        <v>51492</v>
      </c>
      <c r="B6567" s="74">
        <f>SUMIF([1]!Query1[Date],"="&amp;A6567,[1]!Query1[Quantity])</f>
        <v>0</v>
      </c>
      <c r="C6567" s="75" t="e">
        <f t="shared" si="205"/>
        <v>#DIV/0!</v>
      </c>
      <c r="D6567" s="74">
        <f>SUMIF([1]!Query1[Date],"="&amp;A6567,[1]!Query1[Trans_cnt])</f>
        <v>0</v>
      </c>
    </row>
    <row r="6568" spans="1:4" x14ac:dyDescent="0.25">
      <c r="A6568" s="8">
        <f t="shared" si="206"/>
        <v>51493</v>
      </c>
      <c r="B6568" s="74">
        <f>SUMIF([1]!Query1[Date],"="&amp;A6568,[1]!Query1[Quantity])</f>
        <v>0</v>
      </c>
      <c r="C6568" s="75" t="e">
        <f t="shared" si="205"/>
        <v>#DIV/0!</v>
      </c>
      <c r="D6568" s="74">
        <f>SUMIF([1]!Query1[Date],"="&amp;A6568,[1]!Query1[Trans_cnt])</f>
        <v>0</v>
      </c>
    </row>
    <row r="6569" spans="1:4" x14ac:dyDescent="0.25">
      <c r="A6569" s="8">
        <f t="shared" si="206"/>
        <v>51494</v>
      </c>
      <c r="B6569" s="74">
        <f>SUMIF([1]!Query1[Date],"="&amp;A6569,[1]!Query1[Quantity])</f>
        <v>0</v>
      </c>
      <c r="C6569" s="75" t="e">
        <f t="shared" si="205"/>
        <v>#DIV/0!</v>
      </c>
      <c r="D6569" s="74">
        <f>SUMIF([1]!Query1[Date],"="&amp;A6569,[1]!Query1[Trans_cnt])</f>
        <v>0</v>
      </c>
    </row>
    <row r="6570" spans="1:4" x14ac:dyDescent="0.25">
      <c r="A6570" s="8">
        <f t="shared" si="206"/>
        <v>51495</v>
      </c>
      <c r="B6570" s="74">
        <f>SUMIF([1]!Query1[Date],"="&amp;A6570,[1]!Query1[Quantity])</f>
        <v>0</v>
      </c>
      <c r="C6570" s="75" t="e">
        <f t="shared" si="205"/>
        <v>#DIV/0!</v>
      </c>
      <c r="D6570" s="74">
        <f>SUMIF([1]!Query1[Date],"="&amp;A6570,[1]!Query1[Trans_cnt])</f>
        <v>0</v>
      </c>
    </row>
    <row r="6571" spans="1:4" x14ac:dyDescent="0.25">
      <c r="A6571" s="8">
        <f t="shared" si="206"/>
        <v>51496</v>
      </c>
      <c r="B6571" s="74">
        <f>SUMIF([1]!Query1[Date],"="&amp;A6571,[1]!Query1[Quantity])</f>
        <v>0</v>
      </c>
      <c r="C6571" s="75" t="e">
        <f t="shared" si="205"/>
        <v>#DIV/0!</v>
      </c>
      <c r="D6571" s="74">
        <f>SUMIF([1]!Query1[Date],"="&amp;A6571,[1]!Query1[Trans_cnt])</f>
        <v>0</v>
      </c>
    </row>
    <row r="6572" spans="1:4" x14ac:dyDescent="0.25">
      <c r="A6572" s="8">
        <f t="shared" si="206"/>
        <v>51497</v>
      </c>
      <c r="B6572" s="74">
        <f>SUMIF([1]!Query1[Date],"="&amp;A6572,[1]!Query1[Quantity])</f>
        <v>0</v>
      </c>
      <c r="C6572" s="75" t="e">
        <f t="shared" si="205"/>
        <v>#DIV/0!</v>
      </c>
      <c r="D6572" s="74">
        <f>SUMIF([1]!Query1[Date],"="&amp;A6572,[1]!Query1[Trans_cnt])</f>
        <v>0</v>
      </c>
    </row>
    <row r="6573" spans="1:4" x14ac:dyDescent="0.25">
      <c r="A6573" s="8">
        <f t="shared" si="206"/>
        <v>51498</v>
      </c>
      <c r="B6573" s="74">
        <f>SUMIF([1]!Query1[Date],"="&amp;A6573,[1]!Query1[Quantity])</f>
        <v>0</v>
      </c>
      <c r="C6573" s="75" t="e">
        <f t="shared" si="205"/>
        <v>#DIV/0!</v>
      </c>
      <c r="D6573" s="74">
        <f>SUMIF([1]!Query1[Date],"="&amp;A6573,[1]!Query1[Trans_cnt])</f>
        <v>0</v>
      </c>
    </row>
    <row r="6574" spans="1:4" x14ac:dyDescent="0.25">
      <c r="A6574" s="8">
        <f t="shared" si="206"/>
        <v>51499</v>
      </c>
      <c r="B6574" s="74">
        <f>SUMIF([1]!Query1[Date],"="&amp;A6574,[1]!Query1[Quantity])</f>
        <v>0</v>
      </c>
      <c r="C6574" s="75" t="e">
        <f t="shared" si="205"/>
        <v>#DIV/0!</v>
      </c>
      <c r="D6574" s="74">
        <f>SUMIF([1]!Query1[Date],"="&amp;A6574,[1]!Query1[Trans_cnt])</f>
        <v>0</v>
      </c>
    </row>
    <row r="6575" spans="1:4" x14ac:dyDescent="0.25">
      <c r="A6575" s="8">
        <f t="shared" si="206"/>
        <v>51500</v>
      </c>
      <c r="B6575" s="74">
        <f>SUMIF([1]!Query1[Date],"="&amp;A6575,[1]!Query1[Quantity])</f>
        <v>0</v>
      </c>
      <c r="C6575" s="75" t="e">
        <f t="shared" si="205"/>
        <v>#DIV/0!</v>
      </c>
      <c r="D6575" s="74">
        <f>SUMIF([1]!Query1[Date],"="&amp;A6575,[1]!Query1[Trans_cnt])</f>
        <v>0</v>
      </c>
    </row>
    <row r="6576" spans="1:4" x14ac:dyDescent="0.25">
      <c r="A6576" s="8">
        <f t="shared" si="206"/>
        <v>51501</v>
      </c>
      <c r="B6576" s="74">
        <f>SUMIF([1]!Query1[Date],"="&amp;A6576,[1]!Query1[Quantity])</f>
        <v>0</v>
      </c>
      <c r="C6576" s="75" t="e">
        <f t="shared" si="205"/>
        <v>#DIV/0!</v>
      </c>
      <c r="D6576" s="74">
        <f>SUMIF([1]!Query1[Date],"="&amp;A6576,[1]!Query1[Trans_cnt])</f>
        <v>0</v>
      </c>
    </row>
    <row r="6577" spans="1:4" x14ac:dyDescent="0.25">
      <c r="A6577" s="8">
        <f t="shared" si="206"/>
        <v>51502</v>
      </c>
      <c r="B6577" s="74">
        <f>SUMIF([1]!Query1[Date],"="&amp;A6577,[1]!Query1[Quantity])</f>
        <v>0</v>
      </c>
      <c r="C6577" s="75" t="e">
        <f t="shared" si="205"/>
        <v>#DIV/0!</v>
      </c>
      <c r="D6577" s="74">
        <f>SUMIF([1]!Query1[Date],"="&amp;A6577,[1]!Query1[Trans_cnt])</f>
        <v>0</v>
      </c>
    </row>
    <row r="6578" spans="1:4" x14ac:dyDescent="0.25">
      <c r="A6578" s="8">
        <f t="shared" si="206"/>
        <v>51503</v>
      </c>
      <c r="B6578" s="74">
        <f>SUMIF([1]!Query1[Date],"="&amp;A6578,[1]!Query1[Quantity])</f>
        <v>0</v>
      </c>
      <c r="C6578" s="75" t="e">
        <f t="shared" si="205"/>
        <v>#DIV/0!</v>
      </c>
      <c r="D6578" s="74">
        <f>SUMIF([1]!Query1[Date],"="&amp;A6578,[1]!Query1[Trans_cnt])</f>
        <v>0</v>
      </c>
    </row>
    <row r="6579" spans="1:4" x14ac:dyDescent="0.25">
      <c r="A6579" s="8">
        <f t="shared" si="206"/>
        <v>51504</v>
      </c>
      <c r="B6579" s="74">
        <f>SUMIF([1]!Query1[Date],"="&amp;A6579,[1]!Query1[Quantity])</f>
        <v>0</v>
      </c>
      <c r="C6579" s="75" t="e">
        <f t="shared" si="205"/>
        <v>#DIV/0!</v>
      </c>
      <c r="D6579" s="74">
        <f>SUMIF([1]!Query1[Date],"="&amp;A6579,[1]!Query1[Trans_cnt])</f>
        <v>0</v>
      </c>
    </row>
    <row r="6580" spans="1:4" x14ac:dyDescent="0.25">
      <c r="A6580" s="8">
        <f t="shared" si="206"/>
        <v>51505</v>
      </c>
      <c r="B6580" s="74">
        <f>SUMIF([1]!Query1[Date],"="&amp;A6580,[1]!Query1[Quantity])</f>
        <v>0</v>
      </c>
      <c r="C6580" s="75" t="e">
        <f t="shared" si="205"/>
        <v>#DIV/0!</v>
      </c>
      <c r="D6580" s="74">
        <f>SUMIF([1]!Query1[Date],"="&amp;A6580,[1]!Query1[Trans_cnt])</f>
        <v>0</v>
      </c>
    </row>
    <row r="6581" spans="1:4" x14ac:dyDescent="0.25">
      <c r="A6581" s="8">
        <f t="shared" si="206"/>
        <v>51506</v>
      </c>
      <c r="B6581" s="74">
        <f>SUMIF([1]!Query1[Date],"="&amp;A6581,[1]!Query1[Quantity])</f>
        <v>0</v>
      </c>
      <c r="C6581" s="75" t="e">
        <f t="shared" si="205"/>
        <v>#DIV/0!</v>
      </c>
      <c r="D6581" s="74">
        <f>SUMIF([1]!Query1[Date],"="&amp;A6581,[1]!Query1[Trans_cnt])</f>
        <v>0</v>
      </c>
    </row>
    <row r="6582" spans="1:4" x14ac:dyDescent="0.25">
      <c r="A6582" s="8">
        <f t="shared" si="206"/>
        <v>51507</v>
      </c>
      <c r="B6582" s="74">
        <f>SUMIF([1]!Query1[Date],"="&amp;A6582,[1]!Query1[Quantity])</f>
        <v>0</v>
      </c>
      <c r="C6582" s="75" t="e">
        <f t="shared" si="205"/>
        <v>#DIV/0!</v>
      </c>
      <c r="D6582" s="74">
        <f>SUMIF([1]!Query1[Date],"="&amp;A6582,[1]!Query1[Trans_cnt])</f>
        <v>0</v>
      </c>
    </row>
    <row r="6583" spans="1:4" x14ac:dyDescent="0.25">
      <c r="A6583" s="8">
        <f t="shared" si="206"/>
        <v>51508</v>
      </c>
      <c r="B6583" s="74">
        <f>SUMIF([1]!Query1[Date],"="&amp;A6583,[1]!Query1[Quantity])</f>
        <v>0</v>
      </c>
      <c r="C6583" s="75" t="e">
        <f t="shared" si="205"/>
        <v>#DIV/0!</v>
      </c>
      <c r="D6583" s="74">
        <f>SUMIF([1]!Query1[Date],"="&amp;A6583,[1]!Query1[Trans_cnt])</f>
        <v>0</v>
      </c>
    </row>
    <row r="6584" spans="1:4" x14ac:dyDescent="0.25">
      <c r="A6584" s="8">
        <f t="shared" si="206"/>
        <v>51509</v>
      </c>
      <c r="B6584" s="74">
        <f>SUMIF([1]!Query1[Date],"="&amp;A6584,[1]!Query1[Quantity])</f>
        <v>0</v>
      </c>
      <c r="C6584" s="75" t="e">
        <f t="shared" si="205"/>
        <v>#DIV/0!</v>
      </c>
      <c r="D6584" s="74">
        <f>SUMIF([1]!Query1[Date],"="&amp;A6584,[1]!Query1[Trans_cnt])</f>
        <v>0</v>
      </c>
    </row>
    <row r="6585" spans="1:4" x14ac:dyDescent="0.25">
      <c r="A6585" s="8">
        <f t="shared" si="206"/>
        <v>51510</v>
      </c>
      <c r="B6585" s="74">
        <f>SUMIF([1]!Query1[Date],"="&amp;A6585,[1]!Query1[Quantity])</f>
        <v>0</v>
      </c>
      <c r="C6585" s="75" t="e">
        <f t="shared" si="205"/>
        <v>#DIV/0!</v>
      </c>
      <c r="D6585" s="74">
        <f>SUMIF([1]!Query1[Date],"="&amp;A6585,[1]!Query1[Trans_cnt])</f>
        <v>0</v>
      </c>
    </row>
    <row r="6586" spans="1:4" x14ac:dyDescent="0.25">
      <c r="A6586" s="8">
        <f t="shared" si="206"/>
        <v>51511</v>
      </c>
      <c r="B6586" s="74">
        <f>SUMIF([1]!Query1[Date],"="&amp;A6586,[1]!Query1[Quantity])</f>
        <v>0</v>
      </c>
      <c r="C6586" s="75" t="e">
        <f t="shared" si="205"/>
        <v>#DIV/0!</v>
      </c>
      <c r="D6586" s="74">
        <f>SUMIF([1]!Query1[Date],"="&amp;A6586,[1]!Query1[Trans_cnt])</f>
        <v>0</v>
      </c>
    </row>
    <row r="6587" spans="1:4" x14ac:dyDescent="0.25">
      <c r="A6587" s="8">
        <f t="shared" si="206"/>
        <v>51512</v>
      </c>
      <c r="B6587" s="74">
        <f>SUMIF([1]!Query1[Date],"="&amp;A6587,[1]!Query1[Quantity])</f>
        <v>0</v>
      </c>
      <c r="C6587" s="75" t="e">
        <f t="shared" si="205"/>
        <v>#DIV/0!</v>
      </c>
      <c r="D6587" s="74">
        <f>SUMIF([1]!Query1[Date],"="&amp;A6587,[1]!Query1[Trans_cnt])</f>
        <v>0</v>
      </c>
    </row>
    <row r="6588" spans="1:4" x14ac:dyDescent="0.25">
      <c r="A6588" s="8">
        <f t="shared" si="206"/>
        <v>51513</v>
      </c>
      <c r="B6588" s="74">
        <f>SUMIF([1]!Query1[Date],"="&amp;A6588,[1]!Query1[Quantity])</f>
        <v>0</v>
      </c>
      <c r="C6588" s="75" t="e">
        <f t="shared" si="205"/>
        <v>#DIV/0!</v>
      </c>
      <c r="D6588" s="74">
        <f>SUMIF([1]!Query1[Date],"="&amp;A6588,[1]!Query1[Trans_cnt])</f>
        <v>0</v>
      </c>
    </row>
    <row r="6589" spans="1:4" x14ac:dyDescent="0.25">
      <c r="A6589" s="8">
        <f t="shared" si="206"/>
        <v>51514</v>
      </c>
      <c r="B6589" s="74">
        <f>SUMIF([1]!Query1[Date],"="&amp;A6589,[1]!Query1[Quantity])</f>
        <v>0</v>
      </c>
      <c r="C6589" s="75" t="e">
        <f t="shared" si="205"/>
        <v>#DIV/0!</v>
      </c>
      <c r="D6589" s="74">
        <f>SUMIF([1]!Query1[Date],"="&amp;A6589,[1]!Query1[Trans_cnt])</f>
        <v>0</v>
      </c>
    </row>
    <row r="6590" spans="1:4" x14ac:dyDescent="0.25">
      <c r="A6590" s="8">
        <f t="shared" si="206"/>
        <v>51515</v>
      </c>
      <c r="B6590" s="74">
        <f>SUMIF([1]!Query1[Date],"="&amp;A6590,[1]!Query1[Quantity])</f>
        <v>0</v>
      </c>
      <c r="C6590" s="75" t="e">
        <f t="shared" si="205"/>
        <v>#DIV/0!</v>
      </c>
      <c r="D6590" s="74">
        <f>SUMIF([1]!Query1[Date],"="&amp;A6590,[1]!Query1[Trans_cnt])</f>
        <v>0</v>
      </c>
    </row>
    <row r="6591" spans="1:4" x14ac:dyDescent="0.25">
      <c r="A6591" s="8">
        <f t="shared" si="206"/>
        <v>51516</v>
      </c>
      <c r="B6591" s="74">
        <f>SUMIF([1]!Query1[Date],"="&amp;A6591,[1]!Query1[Quantity])</f>
        <v>0</v>
      </c>
      <c r="C6591" s="75" t="e">
        <f t="shared" si="205"/>
        <v>#DIV/0!</v>
      </c>
      <c r="D6591" s="74">
        <f>SUMIF([1]!Query1[Date],"="&amp;A6591,[1]!Query1[Trans_cnt])</f>
        <v>0</v>
      </c>
    </row>
    <row r="6592" spans="1:4" x14ac:dyDescent="0.25">
      <c r="A6592" s="8">
        <f t="shared" si="206"/>
        <v>51517</v>
      </c>
      <c r="B6592" s="74">
        <f>SUMIF([1]!Query1[Date],"="&amp;A6592,[1]!Query1[Quantity])</f>
        <v>0</v>
      </c>
      <c r="C6592" s="75" t="e">
        <f t="shared" si="205"/>
        <v>#DIV/0!</v>
      </c>
      <c r="D6592" s="74">
        <f>SUMIF([1]!Query1[Date],"="&amp;A6592,[1]!Query1[Trans_cnt])</f>
        <v>0</v>
      </c>
    </row>
    <row r="6593" spans="1:4" x14ac:dyDescent="0.25">
      <c r="A6593" s="8">
        <f t="shared" si="206"/>
        <v>51518</v>
      </c>
      <c r="B6593" s="74">
        <f>SUMIF([1]!Query1[Date],"="&amp;A6593,[1]!Query1[Quantity])</f>
        <v>0</v>
      </c>
      <c r="C6593" s="75" t="e">
        <f t="shared" si="205"/>
        <v>#DIV/0!</v>
      </c>
      <c r="D6593" s="74">
        <f>SUMIF([1]!Query1[Date],"="&amp;A6593,[1]!Query1[Trans_cnt])</f>
        <v>0</v>
      </c>
    </row>
    <row r="6594" spans="1:4" x14ac:dyDescent="0.25">
      <c r="A6594" s="8">
        <f t="shared" si="206"/>
        <v>51519</v>
      </c>
      <c r="B6594" s="74">
        <f>SUMIF([1]!Query1[Date],"="&amp;A6594,[1]!Query1[Quantity])</f>
        <v>0</v>
      </c>
      <c r="C6594" s="75" t="e">
        <f t="shared" si="205"/>
        <v>#DIV/0!</v>
      </c>
      <c r="D6594" s="74">
        <f>SUMIF([1]!Query1[Date],"="&amp;A6594,[1]!Query1[Trans_cnt])</f>
        <v>0</v>
      </c>
    </row>
    <row r="6595" spans="1:4" x14ac:dyDescent="0.25">
      <c r="A6595" s="8">
        <f t="shared" si="206"/>
        <v>51520</v>
      </c>
      <c r="B6595" s="74">
        <f>SUMIF([1]!Query1[Date],"="&amp;A6595,[1]!Query1[Quantity])</f>
        <v>0</v>
      </c>
      <c r="C6595" s="75" t="e">
        <f t="shared" ref="C6595:C6658" si="207">B6595/D6595</f>
        <v>#DIV/0!</v>
      </c>
      <c r="D6595" s="74">
        <f>SUMIF([1]!Query1[Date],"="&amp;A6595,[1]!Query1[Trans_cnt])</f>
        <v>0</v>
      </c>
    </row>
    <row r="6596" spans="1:4" x14ac:dyDescent="0.25">
      <c r="A6596" s="8">
        <f t="shared" si="206"/>
        <v>51521</v>
      </c>
      <c r="B6596" s="74">
        <f>SUMIF([1]!Query1[Date],"="&amp;A6596,[1]!Query1[Quantity])</f>
        <v>0</v>
      </c>
      <c r="C6596" s="75" t="e">
        <f t="shared" si="207"/>
        <v>#DIV/0!</v>
      </c>
      <c r="D6596" s="74">
        <f>SUMIF([1]!Query1[Date],"="&amp;A6596,[1]!Query1[Trans_cnt])</f>
        <v>0</v>
      </c>
    </row>
    <row r="6597" spans="1:4" x14ac:dyDescent="0.25">
      <c r="A6597" s="8">
        <f t="shared" si="206"/>
        <v>51522</v>
      </c>
      <c r="B6597" s="74">
        <f>SUMIF([1]!Query1[Date],"="&amp;A6597,[1]!Query1[Quantity])</f>
        <v>0</v>
      </c>
      <c r="C6597" s="75" t="e">
        <f t="shared" si="207"/>
        <v>#DIV/0!</v>
      </c>
      <c r="D6597" s="74">
        <f>SUMIF([1]!Query1[Date],"="&amp;A6597,[1]!Query1[Trans_cnt])</f>
        <v>0</v>
      </c>
    </row>
    <row r="6598" spans="1:4" x14ac:dyDescent="0.25">
      <c r="A6598" s="8">
        <f t="shared" si="206"/>
        <v>51523</v>
      </c>
      <c r="B6598" s="74">
        <f>SUMIF([1]!Query1[Date],"="&amp;A6598,[1]!Query1[Quantity])</f>
        <v>0</v>
      </c>
      <c r="C6598" s="75" t="e">
        <f t="shared" si="207"/>
        <v>#DIV/0!</v>
      </c>
      <c r="D6598" s="74">
        <f>SUMIF([1]!Query1[Date],"="&amp;A6598,[1]!Query1[Trans_cnt])</f>
        <v>0</v>
      </c>
    </row>
    <row r="6599" spans="1:4" x14ac:dyDescent="0.25">
      <c r="A6599" s="8">
        <f t="shared" si="206"/>
        <v>51524</v>
      </c>
      <c r="B6599" s="74">
        <f>SUMIF([1]!Query1[Date],"="&amp;A6599,[1]!Query1[Quantity])</f>
        <v>0</v>
      </c>
      <c r="C6599" s="75" t="e">
        <f t="shared" si="207"/>
        <v>#DIV/0!</v>
      </c>
      <c r="D6599" s="74">
        <f>SUMIF([1]!Query1[Date],"="&amp;A6599,[1]!Query1[Trans_cnt])</f>
        <v>0</v>
      </c>
    </row>
    <row r="6600" spans="1:4" x14ac:dyDescent="0.25">
      <c r="A6600" s="8">
        <f t="shared" si="206"/>
        <v>51525</v>
      </c>
      <c r="B6600" s="74">
        <f>SUMIF([1]!Query1[Date],"="&amp;A6600,[1]!Query1[Quantity])</f>
        <v>0</v>
      </c>
      <c r="C6600" s="75" t="e">
        <f t="shared" si="207"/>
        <v>#DIV/0!</v>
      </c>
      <c r="D6600" s="74">
        <f>SUMIF([1]!Query1[Date],"="&amp;A6600,[1]!Query1[Trans_cnt])</f>
        <v>0</v>
      </c>
    </row>
    <row r="6601" spans="1:4" x14ac:dyDescent="0.25">
      <c r="A6601" s="8">
        <f t="shared" si="206"/>
        <v>51526</v>
      </c>
      <c r="B6601" s="74">
        <f>SUMIF([1]!Query1[Date],"="&amp;A6601,[1]!Query1[Quantity])</f>
        <v>0</v>
      </c>
      <c r="C6601" s="75" t="e">
        <f t="shared" si="207"/>
        <v>#DIV/0!</v>
      </c>
      <c r="D6601" s="74">
        <f>SUMIF([1]!Query1[Date],"="&amp;A6601,[1]!Query1[Trans_cnt])</f>
        <v>0</v>
      </c>
    </row>
    <row r="6602" spans="1:4" x14ac:dyDescent="0.25">
      <c r="A6602" s="8">
        <f t="shared" si="206"/>
        <v>51527</v>
      </c>
      <c r="B6602" s="74">
        <f>SUMIF([1]!Query1[Date],"="&amp;A6602,[1]!Query1[Quantity])</f>
        <v>0</v>
      </c>
      <c r="C6602" s="75" t="e">
        <f t="shared" si="207"/>
        <v>#DIV/0!</v>
      </c>
      <c r="D6602" s="74">
        <f>SUMIF([1]!Query1[Date],"="&amp;A6602,[1]!Query1[Trans_cnt])</f>
        <v>0</v>
      </c>
    </row>
    <row r="6603" spans="1:4" x14ac:dyDescent="0.25">
      <c r="A6603" s="8">
        <f t="shared" si="206"/>
        <v>51528</v>
      </c>
      <c r="B6603" s="74">
        <f>SUMIF([1]!Query1[Date],"="&amp;A6603,[1]!Query1[Quantity])</f>
        <v>0</v>
      </c>
      <c r="C6603" s="75" t="e">
        <f t="shared" si="207"/>
        <v>#DIV/0!</v>
      </c>
      <c r="D6603" s="74">
        <f>SUMIF([1]!Query1[Date],"="&amp;A6603,[1]!Query1[Trans_cnt])</f>
        <v>0</v>
      </c>
    </row>
    <row r="6604" spans="1:4" x14ac:dyDescent="0.25">
      <c r="A6604" s="8">
        <f t="shared" si="206"/>
        <v>51529</v>
      </c>
      <c r="B6604" s="74">
        <f>SUMIF([1]!Query1[Date],"="&amp;A6604,[1]!Query1[Quantity])</f>
        <v>0</v>
      </c>
      <c r="C6604" s="75" t="e">
        <f t="shared" si="207"/>
        <v>#DIV/0!</v>
      </c>
      <c r="D6604" s="74">
        <f>SUMIF([1]!Query1[Date],"="&amp;A6604,[1]!Query1[Trans_cnt])</f>
        <v>0</v>
      </c>
    </row>
    <row r="6605" spans="1:4" x14ac:dyDescent="0.25">
      <c r="A6605" s="8">
        <f t="shared" si="206"/>
        <v>51530</v>
      </c>
      <c r="B6605" s="74">
        <f>SUMIF([1]!Query1[Date],"="&amp;A6605,[1]!Query1[Quantity])</f>
        <v>0</v>
      </c>
      <c r="C6605" s="75" t="e">
        <f t="shared" si="207"/>
        <v>#DIV/0!</v>
      </c>
      <c r="D6605" s="74">
        <f>SUMIF([1]!Query1[Date],"="&amp;A6605,[1]!Query1[Trans_cnt])</f>
        <v>0</v>
      </c>
    </row>
    <row r="6606" spans="1:4" x14ac:dyDescent="0.25">
      <c r="A6606" s="8">
        <f t="shared" si="206"/>
        <v>51531</v>
      </c>
      <c r="B6606" s="74">
        <f>SUMIF([1]!Query1[Date],"="&amp;A6606,[1]!Query1[Quantity])</f>
        <v>0</v>
      </c>
      <c r="C6606" s="75" t="e">
        <f t="shared" si="207"/>
        <v>#DIV/0!</v>
      </c>
      <c r="D6606" s="74">
        <f>SUMIF([1]!Query1[Date],"="&amp;A6606,[1]!Query1[Trans_cnt])</f>
        <v>0</v>
      </c>
    </row>
    <row r="6607" spans="1:4" x14ac:dyDescent="0.25">
      <c r="A6607" s="8">
        <f t="shared" si="206"/>
        <v>51532</v>
      </c>
      <c r="B6607" s="74">
        <f>SUMIF([1]!Query1[Date],"="&amp;A6607,[1]!Query1[Quantity])</f>
        <v>0</v>
      </c>
      <c r="C6607" s="75" t="e">
        <f t="shared" si="207"/>
        <v>#DIV/0!</v>
      </c>
      <c r="D6607" s="74">
        <f>SUMIF([1]!Query1[Date],"="&amp;A6607,[1]!Query1[Trans_cnt])</f>
        <v>0</v>
      </c>
    </row>
    <row r="6608" spans="1:4" x14ac:dyDescent="0.25">
      <c r="A6608" s="8">
        <f t="shared" si="206"/>
        <v>51533</v>
      </c>
      <c r="B6608" s="74">
        <f>SUMIF([1]!Query1[Date],"="&amp;A6608,[1]!Query1[Quantity])</f>
        <v>0</v>
      </c>
      <c r="C6608" s="75" t="e">
        <f t="shared" si="207"/>
        <v>#DIV/0!</v>
      </c>
      <c r="D6608" s="74">
        <f>SUMIF([1]!Query1[Date],"="&amp;A6608,[1]!Query1[Trans_cnt])</f>
        <v>0</v>
      </c>
    </row>
    <row r="6609" spans="1:4" x14ac:dyDescent="0.25">
      <c r="A6609" s="8">
        <f t="shared" si="206"/>
        <v>51534</v>
      </c>
      <c r="B6609" s="74">
        <f>SUMIF([1]!Query1[Date],"="&amp;A6609,[1]!Query1[Quantity])</f>
        <v>0</v>
      </c>
      <c r="C6609" s="75" t="e">
        <f t="shared" si="207"/>
        <v>#DIV/0!</v>
      </c>
      <c r="D6609" s="74">
        <f>SUMIF([1]!Query1[Date],"="&amp;A6609,[1]!Query1[Trans_cnt])</f>
        <v>0</v>
      </c>
    </row>
    <row r="6610" spans="1:4" x14ac:dyDescent="0.25">
      <c r="A6610" s="8">
        <f t="shared" si="206"/>
        <v>51535</v>
      </c>
      <c r="B6610" s="74">
        <f>SUMIF([1]!Query1[Date],"="&amp;A6610,[1]!Query1[Quantity])</f>
        <v>0</v>
      </c>
      <c r="C6610" s="75" t="e">
        <f t="shared" si="207"/>
        <v>#DIV/0!</v>
      </c>
      <c r="D6610" s="74">
        <f>SUMIF([1]!Query1[Date],"="&amp;A6610,[1]!Query1[Trans_cnt])</f>
        <v>0</v>
      </c>
    </row>
    <row r="6611" spans="1:4" x14ac:dyDescent="0.25">
      <c r="A6611" s="8">
        <f t="shared" si="206"/>
        <v>51536</v>
      </c>
      <c r="B6611" s="74">
        <f>SUMIF([1]!Query1[Date],"="&amp;A6611,[1]!Query1[Quantity])</f>
        <v>0</v>
      </c>
      <c r="C6611" s="75" t="e">
        <f t="shared" si="207"/>
        <v>#DIV/0!</v>
      </c>
      <c r="D6611" s="74">
        <f>SUMIF([1]!Query1[Date],"="&amp;A6611,[1]!Query1[Trans_cnt])</f>
        <v>0</v>
      </c>
    </row>
    <row r="6612" spans="1:4" x14ac:dyDescent="0.25">
      <c r="A6612" s="8">
        <f t="shared" si="206"/>
        <v>51537</v>
      </c>
      <c r="B6612" s="74">
        <f>SUMIF([1]!Query1[Date],"="&amp;A6612,[1]!Query1[Quantity])</f>
        <v>0</v>
      </c>
      <c r="C6612" s="75" t="e">
        <f t="shared" si="207"/>
        <v>#DIV/0!</v>
      </c>
      <c r="D6612" s="74">
        <f>SUMIF([1]!Query1[Date],"="&amp;A6612,[1]!Query1[Trans_cnt])</f>
        <v>0</v>
      </c>
    </row>
    <row r="6613" spans="1:4" x14ac:dyDescent="0.25">
      <c r="A6613" s="8">
        <f t="shared" si="206"/>
        <v>51538</v>
      </c>
      <c r="B6613" s="74">
        <f>SUMIF([1]!Query1[Date],"="&amp;A6613,[1]!Query1[Quantity])</f>
        <v>0</v>
      </c>
      <c r="C6613" s="75" t="e">
        <f t="shared" si="207"/>
        <v>#DIV/0!</v>
      </c>
      <c r="D6613" s="74">
        <f>SUMIF([1]!Query1[Date],"="&amp;A6613,[1]!Query1[Trans_cnt])</f>
        <v>0</v>
      </c>
    </row>
    <row r="6614" spans="1:4" x14ac:dyDescent="0.25">
      <c r="A6614" s="8">
        <f t="shared" si="206"/>
        <v>51539</v>
      </c>
      <c r="B6614" s="74">
        <f>SUMIF([1]!Query1[Date],"="&amp;A6614,[1]!Query1[Quantity])</f>
        <v>0</v>
      </c>
      <c r="C6614" s="75" t="e">
        <f t="shared" si="207"/>
        <v>#DIV/0!</v>
      </c>
      <c r="D6614" s="74">
        <f>SUMIF([1]!Query1[Date],"="&amp;A6614,[1]!Query1[Trans_cnt])</f>
        <v>0</v>
      </c>
    </row>
    <row r="6615" spans="1:4" x14ac:dyDescent="0.25">
      <c r="A6615" s="8">
        <f t="shared" ref="A6615:A6678" si="208">A6614+1</f>
        <v>51540</v>
      </c>
      <c r="B6615" s="74">
        <f>SUMIF([1]!Query1[Date],"="&amp;A6615,[1]!Query1[Quantity])</f>
        <v>0</v>
      </c>
      <c r="C6615" s="75" t="e">
        <f t="shared" si="207"/>
        <v>#DIV/0!</v>
      </c>
      <c r="D6615" s="74">
        <f>SUMIF([1]!Query1[Date],"="&amp;A6615,[1]!Query1[Trans_cnt])</f>
        <v>0</v>
      </c>
    </row>
    <row r="6616" spans="1:4" x14ac:dyDescent="0.25">
      <c r="A6616" s="8">
        <f t="shared" si="208"/>
        <v>51541</v>
      </c>
      <c r="B6616" s="74">
        <f>SUMIF([1]!Query1[Date],"="&amp;A6616,[1]!Query1[Quantity])</f>
        <v>0</v>
      </c>
      <c r="C6616" s="75" t="e">
        <f t="shared" si="207"/>
        <v>#DIV/0!</v>
      </c>
      <c r="D6616" s="74">
        <f>SUMIF([1]!Query1[Date],"="&amp;A6616,[1]!Query1[Trans_cnt])</f>
        <v>0</v>
      </c>
    </row>
    <row r="6617" spans="1:4" x14ac:dyDescent="0.25">
      <c r="A6617" s="8">
        <f t="shared" si="208"/>
        <v>51542</v>
      </c>
      <c r="B6617" s="74">
        <f>SUMIF([1]!Query1[Date],"="&amp;A6617,[1]!Query1[Quantity])</f>
        <v>0</v>
      </c>
      <c r="C6617" s="75" t="e">
        <f t="shared" si="207"/>
        <v>#DIV/0!</v>
      </c>
      <c r="D6617" s="74">
        <f>SUMIF([1]!Query1[Date],"="&amp;A6617,[1]!Query1[Trans_cnt])</f>
        <v>0</v>
      </c>
    </row>
    <row r="6618" spans="1:4" x14ac:dyDescent="0.25">
      <c r="A6618" s="8">
        <f t="shared" si="208"/>
        <v>51543</v>
      </c>
      <c r="B6618" s="74">
        <f>SUMIF([1]!Query1[Date],"="&amp;A6618,[1]!Query1[Quantity])</f>
        <v>0</v>
      </c>
      <c r="C6618" s="75" t="e">
        <f t="shared" si="207"/>
        <v>#DIV/0!</v>
      </c>
      <c r="D6618" s="74">
        <f>SUMIF([1]!Query1[Date],"="&amp;A6618,[1]!Query1[Trans_cnt])</f>
        <v>0</v>
      </c>
    </row>
    <row r="6619" spans="1:4" x14ac:dyDescent="0.25">
      <c r="A6619" s="8">
        <f t="shared" si="208"/>
        <v>51544</v>
      </c>
      <c r="B6619" s="74">
        <f>SUMIF([1]!Query1[Date],"="&amp;A6619,[1]!Query1[Quantity])</f>
        <v>0</v>
      </c>
      <c r="C6619" s="75" t="e">
        <f t="shared" si="207"/>
        <v>#DIV/0!</v>
      </c>
      <c r="D6619" s="74">
        <f>SUMIF([1]!Query1[Date],"="&amp;A6619,[1]!Query1[Trans_cnt])</f>
        <v>0</v>
      </c>
    </row>
    <row r="6620" spans="1:4" x14ac:dyDescent="0.25">
      <c r="A6620" s="8">
        <f t="shared" si="208"/>
        <v>51545</v>
      </c>
      <c r="B6620" s="74">
        <f>SUMIF([1]!Query1[Date],"="&amp;A6620,[1]!Query1[Quantity])</f>
        <v>0</v>
      </c>
      <c r="C6620" s="75" t="e">
        <f t="shared" si="207"/>
        <v>#DIV/0!</v>
      </c>
      <c r="D6620" s="74">
        <f>SUMIF([1]!Query1[Date],"="&amp;A6620,[1]!Query1[Trans_cnt])</f>
        <v>0</v>
      </c>
    </row>
    <row r="6621" spans="1:4" x14ac:dyDescent="0.25">
      <c r="A6621" s="8">
        <f t="shared" si="208"/>
        <v>51546</v>
      </c>
      <c r="B6621" s="74">
        <f>SUMIF([1]!Query1[Date],"="&amp;A6621,[1]!Query1[Quantity])</f>
        <v>0</v>
      </c>
      <c r="C6621" s="75" t="e">
        <f t="shared" si="207"/>
        <v>#DIV/0!</v>
      </c>
      <c r="D6621" s="74">
        <f>SUMIF([1]!Query1[Date],"="&amp;A6621,[1]!Query1[Trans_cnt])</f>
        <v>0</v>
      </c>
    </row>
    <row r="6622" spans="1:4" x14ac:dyDescent="0.25">
      <c r="A6622" s="8">
        <f t="shared" si="208"/>
        <v>51547</v>
      </c>
      <c r="B6622" s="74">
        <f>SUMIF([1]!Query1[Date],"="&amp;A6622,[1]!Query1[Quantity])</f>
        <v>0</v>
      </c>
      <c r="C6622" s="75" t="e">
        <f t="shared" si="207"/>
        <v>#DIV/0!</v>
      </c>
      <c r="D6622" s="74">
        <f>SUMIF([1]!Query1[Date],"="&amp;A6622,[1]!Query1[Trans_cnt])</f>
        <v>0</v>
      </c>
    </row>
    <row r="6623" spans="1:4" x14ac:dyDescent="0.25">
      <c r="A6623" s="8">
        <f t="shared" si="208"/>
        <v>51548</v>
      </c>
      <c r="B6623" s="74">
        <f>SUMIF([1]!Query1[Date],"="&amp;A6623,[1]!Query1[Quantity])</f>
        <v>0</v>
      </c>
      <c r="C6623" s="75" t="e">
        <f t="shared" si="207"/>
        <v>#DIV/0!</v>
      </c>
      <c r="D6623" s="74">
        <f>SUMIF([1]!Query1[Date],"="&amp;A6623,[1]!Query1[Trans_cnt])</f>
        <v>0</v>
      </c>
    </row>
    <row r="6624" spans="1:4" x14ac:dyDescent="0.25">
      <c r="A6624" s="8">
        <f t="shared" si="208"/>
        <v>51549</v>
      </c>
      <c r="B6624" s="74">
        <f>SUMIF([1]!Query1[Date],"="&amp;A6624,[1]!Query1[Quantity])</f>
        <v>0</v>
      </c>
      <c r="C6624" s="75" t="e">
        <f t="shared" si="207"/>
        <v>#DIV/0!</v>
      </c>
      <c r="D6624" s="74">
        <f>SUMIF([1]!Query1[Date],"="&amp;A6624,[1]!Query1[Trans_cnt])</f>
        <v>0</v>
      </c>
    </row>
    <row r="6625" spans="1:4" x14ac:dyDescent="0.25">
      <c r="A6625" s="8">
        <f t="shared" si="208"/>
        <v>51550</v>
      </c>
      <c r="B6625" s="74">
        <f>SUMIF([1]!Query1[Date],"="&amp;A6625,[1]!Query1[Quantity])</f>
        <v>0</v>
      </c>
      <c r="C6625" s="75" t="e">
        <f t="shared" si="207"/>
        <v>#DIV/0!</v>
      </c>
      <c r="D6625" s="74">
        <f>SUMIF([1]!Query1[Date],"="&amp;A6625,[1]!Query1[Trans_cnt])</f>
        <v>0</v>
      </c>
    </row>
    <row r="6626" spans="1:4" x14ac:dyDescent="0.25">
      <c r="A6626" s="8">
        <f t="shared" si="208"/>
        <v>51551</v>
      </c>
      <c r="B6626" s="74">
        <f>SUMIF([1]!Query1[Date],"="&amp;A6626,[1]!Query1[Quantity])</f>
        <v>0</v>
      </c>
      <c r="C6626" s="75" t="e">
        <f t="shared" si="207"/>
        <v>#DIV/0!</v>
      </c>
      <c r="D6626" s="74">
        <f>SUMIF([1]!Query1[Date],"="&amp;A6626,[1]!Query1[Trans_cnt])</f>
        <v>0</v>
      </c>
    </row>
    <row r="6627" spans="1:4" x14ac:dyDescent="0.25">
      <c r="A6627" s="8">
        <f t="shared" si="208"/>
        <v>51552</v>
      </c>
      <c r="B6627" s="74">
        <f>SUMIF([1]!Query1[Date],"="&amp;A6627,[1]!Query1[Quantity])</f>
        <v>0</v>
      </c>
      <c r="C6627" s="75" t="e">
        <f t="shared" si="207"/>
        <v>#DIV/0!</v>
      </c>
      <c r="D6627" s="74">
        <f>SUMIF([1]!Query1[Date],"="&amp;A6627,[1]!Query1[Trans_cnt])</f>
        <v>0</v>
      </c>
    </row>
    <row r="6628" spans="1:4" x14ac:dyDescent="0.25">
      <c r="A6628" s="8">
        <f t="shared" si="208"/>
        <v>51553</v>
      </c>
      <c r="B6628" s="74">
        <f>SUMIF([1]!Query1[Date],"="&amp;A6628,[1]!Query1[Quantity])</f>
        <v>0</v>
      </c>
      <c r="C6628" s="75" t="e">
        <f t="shared" si="207"/>
        <v>#DIV/0!</v>
      </c>
      <c r="D6628" s="74">
        <f>SUMIF([1]!Query1[Date],"="&amp;A6628,[1]!Query1[Trans_cnt])</f>
        <v>0</v>
      </c>
    </row>
    <row r="6629" spans="1:4" x14ac:dyDescent="0.25">
      <c r="A6629" s="8">
        <f t="shared" si="208"/>
        <v>51554</v>
      </c>
      <c r="B6629" s="74">
        <f>SUMIF([1]!Query1[Date],"="&amp;A6629,[1]!Query1[Quantity])</f>
        <v>0</v>
      </c>
      <c r="C6629" s="75" t="e">
        <f t="shared" si="207"/>
        <v>#DIV/0!</v>
      </c>
      <c r="D6629" s="74">
        <f>SUMIF([1]!Query1[Date],"="&amp;A6629,[1]!Query1[Trans_cnt])</f>
        <v>0</v>
      </c>
    </row>
    <row r="6630" spans="1:4" x14ac:dyDescent="0.25">
      <c r="A6630" s="8">
        <f t="shared" si="208"/>
        <v>51555</v>
      </c>
      <c r="B6630" s="74">
        <f>SUMIF([1]!Query1[Date],"="&amp;A6630,[1]!Query1[Quantity])</f>
        <v>0</v>
      </c>
      <c r="C6630" s="75" t="e">
        <f t="shared" si="207"/>
        <v>#DIV/0!</v>
      </c>
      <c r="D6630" s="74">
        <f>SUMIF([1]!Query1[Date],"="&amp;A6630,[1]!Query1[Trans_cnt])</f>
        <v>0</v>
      </c>
    </row>
    <row r="6631" spans="1:4" x14ac:dyDescent="0.25">
      <c r="A6631" s="8">
        <f t="shared" si="208"/>
        <v>51556</v>
      </c>
      <c r="B6631" s="74">
        <f>SUMIF([1]!Query1[Date],"="&amp;A6631,[1]!Query1[Quantity])</f>
        <v>0</v>
      </c>
      <c r="C6631" s="75" t="e">
        <f t="shared" si="207"/>
        <v>#DIV/0!</v>
      </c>
      <c r="D6631" s="74">
        <f>SUMIF([1]!Query1[Date],"="&amp;A6631,[1]!Query1[Trans_cnt])</f>
        <v>0</v>
      </c>
    </row>
    <row r="6632" spans="1:4" x14ac:dyDescent="0.25">
      <c r="A6632" s="8">
        <f t="shared" si="208"/>
        <v>51557</v>
      </c>
      <c r="B6632" s="74">
        <f>SUMIF([1]!Query1[Date],"="&amp;A6632,[1]!Query1[Quantity])</f>
        <v>0</v>
      </c>
      <c r="C6632" s="75" t="e">
        <f t="shared" si="207"/>
        <v>#DIV/0!</v>
      </c>
      <c r="D6632" s="74">
        <f>SUMIF([1]!Query1[Date],"="&amp;A6632,[1]!Query1[Trans_cnt])</f>
        <v>0</v>
      </c>
    </row>
    <row r="6633" spans="1:4" x14ac:dyDescent="0.25">
      <c r="A6633" s="8">
        <f t="shared" si="208"/>
        <v>51558</v>
      </c>
      <c r="B6633" s="74">
        <f>SUMIF([1]!Query1[Date],"="&amp;A6633,[1]!Query1[Quantity])</f>
        <v>0</v>
      </c>
      <c r="C6633" s="75" t="e">
        <f t="shared" si="207"/>
        <v>#DIV/0!</v>
      </c>
      <c r="D6633" s="74">
        <f>SUMIF([1]!Query1[Date],"="&amp;A6633,[1]!Query1[Trans_cnt])</f>
        <v>0</v>
      </c>
    </row>
    <row r="6634" spans="1:4" x14ac:dyDescent="0.25">
      <c r="A6634" s="8">
        <f t="shared" si="208"/>
        <v>51559</v>
      </c>
      <c r="B6634" s="74">
        <f>SUMIF([1]!Query1[Date],"="&amp;A6634,[1]!Query1[Quantity])</f>
        <v>0</v>
      </c>
      <c r="C6634" s="75" t="e">
        <f t="shared" si="207"/>
        <v>#DIV/0!</v>
      </c>
      <c r="D6634" s="74">
        <f>SUMIF([1]!Query1[Date],"="&amp;A6634,[1]!Query1[Trans_cnt])</f>
        <v>0</v>
      </c>
    </row>
    <row r="6635" spans="1:4" x14ac:dyDescent="0.25">
      <c r="A6635" s="8">
        <f t="shared" si="208"/>
        <v>51560</v>
      </c>
      <c r="B6635" s="74">
        <f>SUMIF([1]!Query1[Date],"="&amp;A6635,[1]!Query1[Quantity])</f>
        <v>0</v>
      </c>
      <c r="C6635" s="75" t="e">
        <f t="shared" si="207"/>
        <v>#DIV/0!</v>
      </c>
      <c r="D6635" s="74">
        <f>SUMIF([1]!Query1[Date],"="&amp;A6635,[1]!Query1[Trans_cnt])</f>
        <v>0</v>
      </c>
    </row>
    <row r="6636" spans="1:4" x14ac:dyDescent="0.25">
      <c r="A6636" s="8">
        <f t="shared" si="208"/>
        <v>51561</v>
      </c>
      <c r="B6636" s="74">
        <f>SUMIF([1]!Query1[Date],"="&amp;A6636,[1]!Query1[Quantity])</f>
        <v>0</v>
      </c>
      <c r="C6636" s="75" t="e">
        <f t="shared" si="207"/>
        <v>#DIV/0!</v>
      </c>
      <c r="D6636" s="74">
        <f>SUMIF([1]!Query1[Date],"="&amp;A6636,[1]!Query1[Trans_cnt])</f>
        <v>0</v>
      </c>
    </row>
    <row r="6637" spans="1:4" x14ac:dyDescent="0.25">
      <c r="A6637" s="8">
        <f t="shared" si="208"/>
        <v>51562</v>
      </c>
      <c r="B6637" s="74">
        <f>SUMIF([1]!Query1[Date],"="&amp;A6637,[1]!Query1[Quantity])</f>
        <v>0</v>
      </c>
      <c r="C6637" s="75" t="e">
        <f t="shared" si="207"/>
        <v>#DIV/0!</v>
      </c>
      <c r="D6637" s="74">
        <f>SUMIF([1]!Query1[Date],"="&amp;A6637,[1]!Query1[Trans_cnt])</f>
        <v>0</v>
      </c>
    </row>
    <row r="6638" spans="1:4" x14ac:dyDescent="0.25">
      <c r="A6638" s="8">
        <f t="shared" si="208"/>
        <v>51563</v>
      </c>
      <c r="B6638" s="74">
        <f>SUMIF([1]!Query1[Date],"="&amp;A6638,[1]!Query1[Quantity])</f>
        <v>0</v>
      </c>
      <c r="C6638" s="75" t="e">
        <f t="shared" si="207"/>
        <v>#DIV/0!</v>
      </c>
      <c r="D6638" s="74">
        <f>SUMIF([1]!Query1[Date],"="&amp;A6638,[1]!Query1[Trans_cnt])</f>
        <v>0</v>
      </c>
    </row>
    <row r="6639" spans="1:4" x14ac:dyDescent="0.25">
      <c r="A6639" s="8">
        <f t="shared" si="208"/>
        <v>51564</v>
      </c>
      <c r="B6639" s="74">
        <f>SUMIF([1]!Query1[Date],"="&amp;A6639,[1]!Query1[Quantity])</f>
        <v>0</v>
      </c>
      <c r="C6639" s="75" t="e">
        <f t="shared" si="207"/>
        <v>#DIV/0!</v>
      </c>
      <c r="D6639" s="74">
        <f>SUMIF([1]!Query1[Date],"="&amp;A6639,[1]!Query1[Trans_cnt])</f>
        <v>0</v>
      </c>
    </row>
    <row r="6640" spans="1:4" x14ac:dyDescent="0.25">
      <c r="A6640" s="8">
        <f t="shared" si="208"/>
        <v>51565</v>
      </c>
      <c r="B6640" s="74">
        <f>SUMIF([1]!Query1[Date],"="&amp;A6640,[1]!Query1[Quantity])</f>
        <v>0</v>
      </c>
      <c r="C6640" s="75" t="e">
        <f t="shared" si="207"/>
        <v>#DIV/0!</v>
      </c>
      <c r="D6640" s="74">
        <f>SUMIF([1]!Query1[Date],"="&amp;A6640,[1]!Query1[Trans_cnt])</f>
        <v>0</v>
      </c>
    </row>
    <row r="6641" spans="1:4" x14ac:dyDescent="0.25">
      <c r="A6641" s="8">
        <f t="shared" si="208"/>
        <v>51566</v>
      </c>
      <c r="B6641" s="74">
        <f>SUMIF([1]!Query1[Date],"="&amp;A6641,[1]!Query1[Quantity])</f>
        <v>0</v>
      </c>
      <c r="C6641" s="75" t="e">
        <f t="shared" si="207"/>
        <v>#DIV/0!</v>
      </c>
      <c r="D6641" s="74">
        <f>SUMIF([1]!Query1[Date],"="&amp;A6641,[1]!Query1[Trans_cnt])</f>
        <v>0</v>
      </c>
    </row>
    <row r="6642" spans="1:4" x14ac:dyDescent="0.25">
      <c r="A6642" s="8">
        <f t="shared" si="208"/>
        <v>51567</v>
      </c>
      <c r="B6642" s="74">
        <f>SUMIF([1]!Query1[Date],"="&amp;A6642,[1]!Query1[Quantity])</f>
        <v>0</v>
      </c>
      <c r="C6642" s="75" t="e">
        <f t="shared" si="207"/>
        <v>#DIV/0!</v>
      </c>
      <c r="D6642" s="74">
        <f>SUMIF([1]!Query1[Date],"="&amp;A6642,[1]!Query1[Trans_cnt])</f>
        <v>0</v>
      </c>
    </row>
    <row r="6643" spans="1:4" x14ac:dyDescent="0.25">
      <c r="A6643" s="8">
        <f t="shared" si="208"/>
        <v>51568</v>
      </c>
      <c r="B6643" s="74">
        <f>SUMIF([1]!Query1[Date],"="&amp;A6643,[1]!Query1[Quantity])</f>
        <v>0</v>
      </c>
      <c r="C6643" s="75" t="e">
        <f t="shared" si="207"/>
        <v>#DIV/0!</v>
      </c>
      <c r="D6643" s="74">
        <f>SUMIF([1]!Query1[Date],"="&amp;A6643,[1]!Query1[Trans_cnt])</f>
        <v>0</v>
      </c>
    </row>
    <row r="6644" spans="1:4" x14ac:dyDescent="0.25">
      <c r="A6644" s="8">
        <f t="shared" si="208"/>
        <v>51569</v>
      </c>
      <c r="B6644" s="74">
        <f>SUMIF([1]!Query1[Date],"="&amp;A6644,[1]!Query1[Quantity])</f>
        <v>0</v>
      </c>
      <c r="C6644" s="75" t="e">
        <f t="shared" si="207"/>
        <v>#DIV/0!</v>
      </c>
      <c r="D6644" s="74">
        <f>SUMIF([1]!Query1[Date],"="&amp;A6644,[1]!Query1[Trans_cnt])</f>
        <v>0</v>
      </c>
    </row>
    <row r="6645" spans="1:4" x14ac:dyDescent="0.25">
      <c r="A6645" s="8">
        <f t="shared" si="208"/>
        <v>51570</v>
      </c>
      <c r="B6645" s="74">
        <f>SUMIF([1]!Query1[Date],"="&amp;A6645,[1]!Query1[Quantity])</f>
        <v>0</v>
      </c>
      <c r="C6645" s="75" t="e">
        <f t="shared" si="207"/>
        <v>#DIV/0!</v>
      </c>
      <c r="D6645" s="74">
        <f>SUMIF([1]!Query1[Date],"="&amp;A6645,[1]!Query1[Trans_cnt])</f>
        <v>0</v>
      </c>
    </row>
    <row r="6646" spans="1:4" x14ac:dyDescent="0.25">
      <c r="A6646" s="8">
        <f t="shared" si="208"/>
        <v>51571</v>
      </c>
      <c r="B6646" s="74">
        <f>SUMIF([1]!Query1[Date],"="&amp;A6646,[1]!Query1[Quantity])</f>
        <v>0</v>
      </c>
      <c r="C6646" s="75" t="e">
        <f t="shared" si="207"/>
        <v>#DIV/0!</v>
      </c>
      <c r="D6646" s="74">
        <f>SUMIF([1]!Query1[Date],"="&amp;A6646,[1]!Query1[Trans_cnt])</f>
        <v>0</v>
      </c>
    </row>
    <row r="6647" spans="1:4" x14ac:dyDescent="0.25">
      <c r="A6647" s="8">
        <f t="shared" si="208"/>
        <v>51572</v>
      </c>
      <c r="B6647" s="74">
        <f>SUMIF([1]!Query1[Date],"="&amp;A6647,[1]!Query1[Quantity])</f>
        <v>0</v>
      </c>
      <c r="C6647" s="75" t="e">
        <f t="shared" si="207"/>
        <v>#DIV/0!</v>
      </c>
      <c r="D6647" s="74">
        <f>SUMIF([1]!Query1[Date],"="&amp;A6647,[1]!Query1[Trans_cnt])</f>
        <v>0</v>
      </c>
    </row>
    <row r="6648" spans="1:4" x14ac:dyDescent="0.25">
      <c r="A6648" s="8">
        <f t="shared" si="208"/>
        <v>51573</v>
      </c>
      <c r="B6648" s="74">
        <f>SUMIF([1]!Query1[Date],"="&amp;A6648,[1]!Query1[Quantity])</f>
        <v>0</v>
      </c>
      <c r="C6648" s="75" t="e">
        <f t="shared" si="207"/>
        <v>#DIV/0!</v>
      </c>
      <c r="D6648" s="74">
        <f>SUMIF([1]!Query1[Date],"="&amp;A6648,[1]!Query1[Trans_cnt])</f>
        <v>0</v>
      </c>
    </row>
    <row r="6649" spans="1:4" x14ac:dyDescent="0.25">
      <c r="A6649" s="8">
        <f t="shared" si="208"/>
        <v>51574</v>
      </c>
      <c r="B6649" s="74">
        <f>SUMIF([1]!Query1[Date],"="&amp;A6649,[1]!Query1[Quantity])</f>
        <v>0</v>
      </c>
      <c r="C6649" s="75" t="e">
        <f t="shared" si="207"/>
        <v>#DIV/0!</v>
      </c>
      <c r="D6649" s="74">
        <f>SUMIF([1]!Query1[Date],"="&amp;A6649,[1]!Query1[Trans_cnt])</f>
        <v>0</v>
      </c>
    </row>
    <row r="6650" spans="1:4" x14ac:dyDescent="0.25">
      <c r="A6650" s="8">
        <f t="shared" si="208"/>
        <v>51575</v>
      </c>
      <c r="B6650" s="74">
        <f>SUMIF([1]!Query1[Date],"="&amp;A6650,[1]!Query1[Quantity])</f>
        <v>0</v>
      </c>
      <c r="C6650" s="75" t="e">
        <f t="shared" si="207"/>
        <v>#DIV/0!</v>
      </c>
      <c r="D6650" s="74">
        <f>SUMIF([1]!Query1[Date],"="&amp;A6650,[1]!Query1[Trans_cnt])</f>
        <v>0</v>
      </c>
    </row>
    <row r="6651" spans="1:4" x14ac:dyDescent="0.25">
      <c r="A6651" s="8">
        <f t="shared" si="208"/>
        <v>51576</v>
      </c>
      <c r="B6651" s="74">
        <f>SUMIF([1]!Query1[Date],"="&amp;A6651,[1]!Query1[Quantity])</f>
        <v>0</v>
      </c>
      <c r="C6651" s="75" t="e">
        <f t="shared" si="207"/>
        <v>#DIV/0!</v>
      </c>
      <c r="D6651" s="74">
        <f>SUMIF([1]!Query1[Date],"="&amp;A6651,[1]!Query1[Trans_cnt])</f>
        <v>0</v>
      </c>
    </row>
    <row r="6652" spans="1:4" x14ac:dyDescent="0.25">
      <c r="A6652" s="8">
        <f t="shared" si="208"/>
        <v>51577</v>
      </c>
      <c r="B6652" s="74">
        <f>SUMIF([1]!Query1[Date],"="&amp;A6652,[1]!Query1[Quantity])</f>
        <v>0</v>
      </c>
      <c r="C6652" s="75" t="e">
        <f t="shared" si="207"/>
        <v>#DIV/0!</v>
      </c>
      <c r="D6652" s="74">
        <f>SUMIF([1]!Query1[Date],"="&amp;A6652,[1]!Query1[Trans_cnt])</f>
        <v>0</v>
      </c>
    </row>
    <row r="6653" spans="1:4" x14ac:dyDescent="0.25">
      <c r="A6653" s="8">
        <f t="shared" si="208"/>
        <v>51578</v>
      </c>
      <c r="B6653" s="74">
        <f>SUMIF([1]!Query1[Date],"="&amp;A6653,[1]!Query1[Quantity])</f>
        <v>0</v>
      </c>
      <c r="C6653" s="75" t="e">
        <f t="shared" si="207"/>
        <v>#DIV/0!</v>
      </c>
      <c r="D6653" s="74">
        <f>SUMIF([1]!Query1[Date],"="&amp;A6653,[1]!Query1[Trans_cnt])</f>
        <v>0</v>
      </c>
    </row>
    <row r="6654" spans="1:4" x14ac:dyDescent="0.25">
      <c r="A6654" s="8">
        <f t="shared" si="208"/>
        <v>51579</v>
      </c>
      <c r="B6654" s="74">
        <f>SUMIF([1]!Query1[Date],"="&amp;A6654,[1]!Query1[Quantity])</f>
        <v>0</v>
      </c>
      <c r="C6654" s="75" t="e">
        <f t="shared" si="207"/>
        <v>#DIV/0!</v>
      </c>
      <c r="D6654" s="74">
        <f>SUMIF([1]!Query1[Date],"="&amp;A6654,[1]!Query1[Trans_cnt])</f>
        <v>0</v>
      </c>
    </row>
    <row r="6655" spans="1:4" x14ac:dyDescent="0.25">
      <c r="A6655" s="8">
        <f t="shared" si="208"/>
        <v>51580</v>
      </c>
      <c r="B6655" s="74">
        <f>SUMIF([1]!Query1[Date],"="&amp;A6655,[1]!Query1[Quantity])</f>
        <v>0</v>
      </c>
      <c r="C6655" s="75" t="e">
        <f t="shared" si="207"/>
        <v>#DIV/0!</v>
      </c>
      <c r="D6655" s="74">
        <f>SUMIF([1]!Query1[Date],"="&amp;A6655,[1]!Query1[Trans_cnt])</f>
        <v>0</v>
      </c>
    </row>
    <row r="6656" spans="1:4" x14ac:dyDescent="0.25">
      <c r="A6656" s="8">
        <f t="shared" si="208"/>
        <v>51581</v>
      </c>
      <c r="B6656" s="74">
        <f>SUMIF([1]!Query1[Date],"="&amp;A6656,[1]!Query1[Quantity])</f>
        <v>0</v>
      </c>
      <c r="C6656" s="75" t="e">
        <f t="shared" si="207"/>
        <v>#DIV/0!</v>
      </c>
      <c r="D6656" s="74">
        <f>SUMIF([1]!Query1[Date],"="&amp;A6656,[1]!Query1[Trans_cnt])</f>
        <v>0</v>
      </c>
    </row>
    <row r="6657" spans="1:4" x14ac:dyDescent="0.25">
      <c r="A6657" s="8">
        <f t="shared" si="208"/>
        <v>51582</v>
      </c>
      <c r="B6657" s="74">
        <f>SUMIF([1]!Query1[Date],"="&amp;A6657,[1]!Query1[Quantity])</f>
        <v>0</v>
      </c>
      <c r="C6657" s="75" t="e">
        <f t="shared" si="207"/>
        <v>#DIV/0!</v>
      </c>
      <c r="D6657" s="74">
        <f>SUMIF([1]!Query1[Date],"="&amp;A6657,[1]!Query1[Trans_cnt])</f>
        <v>0</v>
      </c>
    </row>
    <row r="6658" spans="1:4" x14ac:dyDescent="0.25">
      <c r="A6658" s="8">
        <f t="shared" si="208"/>
        <v>51583</v>
      </c>
      <c r="B6658" s="74">
        <f>SUMIF([1]!Query1[Date],"="&amp;A6658,[1]!Query1[Quantity])</f>
        <v>0</v>
      </c>
      <c r="C6658" s="75" t="e">
        <f t="shared" si="207"/>
        <v>#DIV/0!</v>
      </c>
      <c r="D6658" s="74">
        <f>SUMIF([1]!Query1[Date],"="&amp;A6658,[1]!Query1[Trans_cnt])</f>
        <v>0</v>
      </c>
    </row>
    <row r="6659" spans="1:4" x14ac:dyDescent="0.25">
      <c r="A6659" s="8">
        <f t="shared" si="208"/>
        <v>51584</v>
      </c>
      <c r="B6659" s="74">
        <f>SUMIF([1]!Query1[Date],"="&amp;A6659,[1]!Query1[Quantity])</f>
        <v>0</v>
      </c>
      <c r="C6659" s="75" t="e">
        <f t="shared" ref="C6659:C6722" si="209">B6659/D6659</f>
        <v>#DIV/0!</v>
      </c>
      <c r="D6659" s="74">
        <f>SUMIF([1]!Query1[Date],"="&amp;A6659,[1]!Query1[Trans_cnt])</f>
        <v>0</v>
      </c>
    </row>
    <row r="6660" spans="1:4" x14ac:dyDescent="0.25">
      <c r="A6660" s="8">
        <f t="shared" si="208"/>
        <v>51585</v>
      </c>
      <c r="B6660" s="74">
        <f>SUMIF([1]!Query1[Date],"="&amp;A6660,[1]!Query1[Quantity])</f>
        <v>0</v>
      </c>
      <c r="C6660" s="75" t="e">
        <f t="shared" si="209"/>
        <v>#DIV/0!</v>
      </c>
      <c r="D6660" s="74">
        <f>SUMIF([1]!Query1[Date],"="&amp;A6660,[1]!Query1[Trans_cnt])</f>
        <v>0</v>
      </c>
    </row>
    <row r="6661" spans="1:4" x14ac:dyDescent="0.25">
      <c r="A6661" s="8">
        <f t="shared" si="208"/>
        <v>51586</v>
      </c>
      <c r="B6661" s="74">
        <f>SUMIF([1]!Query1[Date],"="&amp;A6661,[1]!Query1[Quantity])</f>
        <v>0</v>
      </c>
      <c r="C6661" s="75" t="e">
        <f t="shared" si="209"/>
        <v>#DIV/0!</v>
      </c>
      <c r="D6661" s="74">
        <f>SUMIF([1]!Query1[Date],"="&amp;A6661,[1]!Query1[Trans_cnt])</f>
        <v>0</v>
      </c>
    </row>
    <row r="6662" spans="1:4" x14ac:dyDescent="0.25">
      <c r="A6662" s="8">
        <f t="shared" si="208"/>
        <v>51587</v>
      </c>
      <c r="B6662" s="74">
        <f>SUMIF([1]!Query1[Date],"="&amp;A6662,[1]!Query1[Quantity])</f>
        <v>0</v>
      </c>
      <c r="C6662" s="75" t="e">
        <f t="shared" si="209"/>
        <v>#DIV/0!</v>
      </c>
      <c r="D6662" s="74">
        <f>SUMIF([1]!Query1[Date],"="&amp;A6662,[1]!Query1[Trans_cnt])</f>
        <v>0</v>
      </c>
    </row>
    <row r="6663" spans="1:4" x14ac:dyDescent="0.25">
      <c r="A6663" s="8">
        <f t="shared" si="208"/>
        <v>51588</v>
      </c>
      <c r="B6663" s="74">
        <f>SUMIF([1]!Query1[Date],"="&amp;A6663,[1]!Query1[Quantity])</f>
        <v>0</v>
      </c>
      <c r="C6663" s="75" t="e">
        <f t="shared" si="209"/>
        <v>#DIV/0!</v>
      </c>
      <c r="D6663" s="74">
        <f>SUMIF([1]!Query1[Date],"="&amp;A6663,[1]!Query1[Trans_cnt])</f>
        <v>0</v>
      </c>
    </row>
    <row r="6664" spans="1:4" x14ac:dyDescent="0.25">
      <c r="A6664" s="8">
        <f t="shared" si="208"/>
        <v>51589</v>
      </c>
      <c r="B6664" s="74">
        <f>SUMIF([1]!Query1[Date],"="&amp;A6664,[1]!Query1[Quantity])</f>
        <v>0</v>
      </c>
      <c r="C6664" s="75" t="e">
        <f t="shared" si="209"/>
        <v>#DIV/0!</v>
      </c>
      <c r="D6664" s="74">
        <f>SUMIF([1]!Query1[Date],"="&amp;A6664,[1]!Query1[Trans_cnt])</f>
        <v>0</v>
      </c>
    </row>
    <row r="6665" spans="1:4" x14ac:dyDescent="0.25">
      <c r="A6665" s="8">
        <f t="shared" si="208"/>
        <v>51590</v>
      </c>
      <c r="B6665" s="74">
        <f>SUMIF([1]!Query1[Date],"="&amp;A6665,[1]!Query1[Quantity])</f>
        <v>0</v>
      </c>
      <c r="C6665" s="75" t="e">
        <f t="shared" si="209"/>
        <v>#DIV/0!</v>
      </c>
      <c r="D6665" s="74">
        <f>SUMIF([1]!Query1[Date],"="&amp;A6665,[1]!Query1[Trans_cnt])</f>
        <v>0</v>
      </c>
    </row>
    <row r="6666" spans="1:4" x14ac:dyDescent="0.25">
      <c r="A6666" s="8">
        <f t="shared" si="208"/>
        <v>51591</v>
      </c>
      <c r="B6666" s="74">
        <f>SUMIF([1]!Query1[Date],"="&amp;A6666,[1]!Query1[Quantity])</f>
        <v>0</v>
      </c>
      <c r="C6666" s="75" t="e">
        <f t="shared" si="209"/>
        <v>#DIV/0!</v>
      </c>
      <c r="D6666" s="74">
        <f>SUMIF([1]!Query1[Date],"="&amp;A6666,[1]!Query1[Trans_cnt])</f>
        <v>0</v>
      </c>
    </row>
    <row r="6667" spans="1:4" x14ac:dyDescent="0.25">
      <c r="A6667" s="8">
        <f t="shared" si="208"/>
        <v>51592</v>
      </c>
      <c r="B6667" s="74">
        <f>SUMIF([1]!Query1[Date],"="&amp;A6667,[1]!Query1[Quantity])</f>
        <v>0</v>
      </c>
      <c r="C6667" s="75" t="e">
        <f t="shared" si="209"/>
        <v>#DIV/0!</v>
      </c>
      <c r="D6667" s="74">
        <f>SUMIF([1]!Query1[Date],"="&amp;A6667,[1]!Query1[Trans_cnt])</f>
        <v>0</v>
      </c>
    </row>
    <row r="6668" spans="1:4" x14ac:dyDescent="0.25">
      <c r="A6668" s="8">
        <f t="shared" si="208"/>
        <v>51593</v>
      </c>
      <c r="B6668" s="74">
        <f>SUMIF([1]!Query1[Date],"="&amp;A6668,[1]!Query1[Quantity])</f>
        <v>0</v>
      </c>
      <c r="C6668" s="75" t="e">
        <f t="shared" si="209"/>
        <v>#DIV/0!</v>
      </c>
      <c r="D6668" s="74">
        <f>SUMIF([1]!Query1[Date],"="&amp;A6668,[1]!Query1[Trans_cnt])</f>
        <v>0</v>
      </c>
    </row>
    <row r="6669" spans="1:4" x14ac:dyDescent="0.25">
      <c r="A6669" s="8">
        <f t="shared" si="208"/>
        <v>51594</v>
      </c>
      <c r="B6669" s="74">
        <f>SUMIF([1]!Query1[Date],"="&amp;A6669,[1]!Query1[Quantity])</f>
        <v>0</v>
      </c>
      <c r="C6669" s="75" t="e">
        <f t="shared" si="209"/>
        <v>#DIV/0!</v>
      </c>
      <c r="D6669" s="74">
        <f>SUMIF([1]!Query1[Date],"="&amp;A6669,[1]!Query1[Trans_cnt])</f>
        <v>0</v>
      </c>
    </row>
    <row r="6670" spans="1:4" x14ac:dyDescent="0.25">
      <c r="A6670" s="8">
        <f t="shared" si="208"/>
        <v>51595</v>
      </c>
      <c r="B6670" s="74">
        <f>SUMIF([1]!Query1[Date],"="&amp;A6670,[1]!Query1[Quantity])</f>
        <v>0</v>
      </c>
      <c r="C6670" s="75" t="e">
        <f t="shared" si="209"/>
        <v>#DIV/0!</v>
      </c>
      <c r="D6670" s="74">
        <f>SUMIF([1]!Query1[Date],"="&amp;A6670,[1]!Query1[Trans_cnt])</f>
        <v>0</v>
      </c>
    </row>
    <row r="6671" spans="1:4" x14ac:dyDescent="0.25">
      <c r="A6671" s="8">
        <f t="shared" si="208"/>
        <v>51596</v>
      </c>
      <c r="B6671" s="74">
        <f>SUMIF([1]!Query1[Date],"="&amp;A6671,[1]!Query1[Quantity])</f>
        <v>0</v>
      </c>
      <c r="C6671" s="75" t="e">
        <f t="shared" si="209"/>
        <v>#DIV/0!</v>
      </c>
      <c r="D6671" s="74">
        <f>SUMIF([1]!Query1[Date],"="&amp;A6671,[1]!Query1[Trans_cnt])</f>
        <v>0</v>
      </c>
    </row>
    <row r="6672" spans="1:4" x14ac:dyDescent="0.25">
      <c r="A6672" s="8">
        <f t="shared" si="208"/>
        <v>51597</v>
      </c>
      <c r="B6672" s="74">
        <f>SUMIF([1]!Query1[Date],"="&amp;A6672,[1]!Query1[Quantity])</f>
        <v>0</v>
      </c>
      <c r="C6672" s="75" t="e">
        <f t="shared" si="209"/>
        <v>#DIV/0!</v>
      </c>
      <c r="D6672" s="74">
        <f>SUMIF([1]!Query1[Date],"="&amp;A6672,[1]!Query1[Trans_cnt])</f>
        <v>0</v>
      </c>
    </row>
    <row r="6673" spans="1:4" x14ac:dyDescent="0.25">
      <c r="A6673" s="8">
        <f t="shared" si="208"/>
        <v>51598</v>
      </c>
      <c r="B6673" s="74">
        <f>SUMIF([1]!Query1[Date],"="&amp;A6673,[1]!Query1[Quantity])</f>
        <v>0</v>
      </c>
      <c r="C6673" s="75" t="e">
        <f t="shared" si="209"/>
        <v>#DIV/0!</v>
      </c>
      <c r="D6673" s="74">
        <f>SUMIF([1]!Query1[Date],"="&amp;A6673,[1]!Query1[Trans_cnt])</f>
        <v>0</v>
      </c>
    </row>
    <row r="6674" spans="1:4" x14ac:dyDescent="0.25">
      <c r="A6674" s="8">
        <f t="shared" si="208"/>
        <v>51599</v>
      </c>
      <c r="B6674" s="74">
        <f>SUMIF([1]!Query1[Date],"="&amp;A6674,[1]!Query1[Quantity])</f>
        <v>0</v>
      </c>
      <c r="C6674" s="75" t="e">
        <f t="shared" si="209"/>
        <v>#DIV/0!</v>
      </c>
      <c r="D6674" s="74">
        <f>SUMIF([1]!Query1[Date],"="&amp;A6674,[1]!Query1[Trans_cnt])</f>
        <v>0</v>
      </c>
    </row>
    <row r="6675" spans="1:4" x14ac:dyDescent="0.25">
      <c r="A6675" s="8">
        <f t="shared" si="208"/>
        <v>51600</v>
      </c>
      <c r="B6675" s="74">
        <f>SUMIF([1]!Query1[Date],"="&amp;A6675,[1]!Query1[Quantity])</f>
        <v>0</v>
      </c>
      <c r="C6675" s="75" t="e">
        <f t="shared" si="209"/>
        <v>#DIV/0!</v>
      </c>
      <c r="D6675" s="74">
        <f>SUMIF([1]!Query1[Date],"="&amp;A6675,[1]!Query1[Trans_cnt])</f>
        <v>0</v>
      </c>
    </row>
    <row r="6676" spans="1:4" x14ac:dyDescent="0.25">
      <c r="A6676" s="8">
        <f t="shared" si="208"/>
        <v>51601</v>
      </c>
      <c r="B6676" s="74">
        <f>SUMIF([1]!Query1[Date],"="&amp;A6676,[1]!Query1[Quantity])</f>
        <v>0</v>
      </c>
      <c r="C6676" s="75" t="e">
        <f t="shared" si="209"/>
        <v>#DIV/0!</v>
      </c>
      <c r="D6676" s="74">
        <f>SUMIF([1]!Query1[Date],"="&amp;A6676,[1]!Query1[Trans_cnt])</f>
        <v>0</v>
      </c>
    </row>
    <row r="6677" spans="1:4" x14ac:dyDescent="0.25">
      <c r="A6677" s="8">
        <f t="shared" si="208"/>
        <v>51602</v>
      </c>
      <c r="B6677" s="74">
        <f>SUMIF([1]!Query1[Date],"="&amp;A6677,[1]!Query1[Quantity])</f>
        <v>0</v>
      </c>
      <c r="C6677" s="75" t="e">
        <f t="shared" si="209"/>
        <v>#DIV/0!</v>
      </c>
      <c r="D6677" s="74">
        <f>SUMIF([1]!Query1[Date],"="&amp;A6677,[1]!Query1[Trans_cnt])</f>
        <v>0</v>
      </c>
    </row>
    <row r="6678" spans="1:4" x14ac:dyDescent="0.25">
      <c r="A6678" s="8">
        <f t="shared" si="208"/>
        <v>51603</v>
      </c>
      <c r="B6678" s="74">
        <f>SUMIF([1]!Query1[Date],"="&amp;A6678,[1]!Query1[Quantity])</f>
        <v>0</v>
      </c>
      <c r="C6678" s="75" t="e">
        <f t="shared" si="209"/>
        <v>#DIV/0!</v>
      </c>
      <c r="D6678" s="74">
        <f>SUMIF([1]!Query1[Date],"="&amp;A6678,[1]!Query1[Trans_cnt])</f>
        <v>0</v>
      </c>
    </row>
    <row r="6679" spans="1:4" x14ac:dyDescent="0.25">
      <c r="A6679" s="8">
        <f t="shared" ref="A6679:A6742" si="210">A6678+1</f>
        <v>51604</v>
      </c>
      <c r="B6679" s="74">
        <f>SUMIF([1]!Query1[Date],"="&amp;A6679,[1]!Query1[Quantity])</f>
        <v>0</v>
      </c>
      <c r="C6679" s="75" t="e">
        <f t="shared" si="209"/>
        <v>#DIV/0!</v>
      </c>
      <c r="D6679" s="74">
        <f>SUMIF([1]!Query1[Date],"="&amp;A6679,[1]!Query1[Trans_cnt])</f>
        <v>0</v>
      </c>
    </row>
    <row r="6680" spans="1:4" x14ac:dyDescent="0.25">
      <c r="A6680" s="8">
        <f t="shared" si="210"/>
        <v>51605</v>
      </c>
      <c r="B6680" s="74">
        <f>SUMIF([1]!Query1[Date],"="&amp;A6680,[1]!Query1[Quantity])</f>
        <v>0</v>
      </c>
      <c r="C6680" s="75" t="e">
        <f t="shared" si="209"/>
        <v>#DIV/0!</v>
      </c>
      <c r="D6680" s="74">
        <f>SUMIF([1]!Query1[Date],"="&amp;A6680,[1]!Query1[Trans_cnt])</f>
        <v>0</v>
      </c>
    </row>
    <row r="6681" spans="1:4" x14ac:dyDescent="0.25">
      <c r="A6681" s="8">
        <f t="shared" si="210"/>
        <v>51606</v>
      </c>
      <c r="B6681" s="74">
        <f>SUMIF([1]!Query1[Date],"="&amp;A6681,[1]!Query1[Quantity])</f>
        <v>0</v>
      </c>
      <c r="C6681" s="75" t="e">
        <f t="shared" si="209"/>
        <v>#DIV/0!</v>
      </c>
      <c r="D6681" s="74">
        <f>SUMIF([1]!Query1[Date],"="&amp;A6681,[1]!Query1[Trans_cnt])</f>
        <v>0</v>
      </c>
    </row>
    <row r="6682" spans="1:4" x14ac:dyDescent="0.25">
      <c r="A6682" s="8">
        <f t="shared" si="210"/>
        <v>51607</v>
      </c>
      <c r="B6682" s="74">
        <f>SUMIF([1]!Query1[Date],"="&amp;A6682,[1]!Query1[Quantity])</f>
        <v>0</v>
      </c>
      <c r="C6682" s="75" t="e">
        <f t="shared" si="209"/>
        <v>#DIV/0!</v>
      </c>
      <c r="D6682" s="74">
        <f>SUMIF([1]!Query1[Date],"="&amp;A6682,[1]!Query1[Trans_cnt])</f>
        <v>0</v>
      </c>
    </row>
    <row r="6683" spans="1:4" x14ac:dyDescent="0.25">
      <c r="A6683" s="8">
        <f t="shared" si="210"/>
        <v>51608</v>
      </c>
      <c r="B6683" s="74">
        <f>SUMIF([1]!Query1[Date],"="&amp;A6683,[1]!Query1[Quantity])</f>
        <v>0</v>
      </c>
      <c r="C6683" s="75" t="e">
        <f t="shared" si="209"/>
        <v>#DIV/0!</v>
      </c>
      <c r="D6683" s="74">
        <f>SUMIF([1]!Query1[Date],"="&amp;A6683,[1]!Query1[Trans_cnt])</f>
        <v>0</v>
      </c>
    </row>
    <row r="6684" spans="1:4" x14ac:dyDescent="0.25">
      <c r="A6684" s="8">
        <f t="shared" si="210"/>
        <v>51609</v>
      </c>
      <c r="B6684" s="74">
        <f>SUMIF([1]!Query1[Date],"="&amp;A6684,[1]!Query1[Quantity])</f>
        <v>0</v>
      </c>
      <c r="C6684" s="75" t="e">
        <f t="shared" si="209"/>
        <v>#DIV/0!</v>
      </c>
      <c r="D6684" s="74">
        <f>SUMIF([1]!Query1[Date],"="&amp;A6684,[1]!Query1[Trans_cnt])</f>
        <v>0</v>
      </c>
    </row>
    <row r="6685" spans="1:4" x14ac:dyDescent="0.25">
      <c r="A6685" s="8">
        <f t="shared" si="210"/>
        <v>51610</v>
      </c>
      <c r="B6685" s="74">
        <f>SUMIF([1]!Query1[Date],"="&amp;A6685,[1]!Query1[Quantity])</f>
        <v>0</v>
      </c>
      <c r="C6685" s="75" t="e">
        <f t="shared" si="209"/>
        <v>#DIV/0!</v>
      </c>
      <c r="D6685" s="74">
        <f>SUMIF([1]!Query1[Date],"="&amp;A6685,[1]!Query1[Trans_cnt])</f>
        <v>0</v>
      </c>
    </row>
    <row r="6686" spans="1:4" x14ac:dyDescent="0.25">
      <c r="A6686" s="8">
        <f t="shared" si="210"/>
        <v>51611</v>
      </c>
      <c r="B6686" s="74">
        <f>SUMIF([1]!Query1[Date],"="&amp;A6686,[1]!Query1[Quantity])</f>
        <v>0</v>
      </c>
      <c r="C6686" s="75" t="e">
        <f t="shared" si="209"/>
        <v>#DIV/0!</v>
      </c>
      <c r="D6686" s="74">
        <f>SUMIF([1]!Query1[Date],"="&amp;A6686,[1]!Query1[Trans_cnt])</f>
        <v>0</v>
      </c>
    </row>
    <row r="6687" spans="1:4" x14ac:dyDescent="0.25">
      <c r="A6687" s="8">
        <f t="shared" si="210"/>
        <v>51612</v>
      </c>
      <c r="B6687" s="74">
        <f>SUMIF([1]!Query1[Date],"="&amp;A6687,[1]!Query1[Quantity])</f>
        <v>0</v>
      </c>
      <c r="C6687" s="75" t="e">
        <f t="shared" si="209"/>
        <v>#DIV/0!</v>
      </c>
      <c r="D6687" s="74">
        <f>SUMIF([1]!Query1[Date],"="&amp;A6687,[1]!Query1[Trans_cnt])</f>
        <v>0</v>
      </c>
    </row>
    <row r="6688" spans="1:4" x14ac:dyDescent="0.25">
      <c r="A6688" s="8">
        <f t="shared" si="210"/>
        <v>51613</v>
      </c>
      <c r="B6688" s="74">
        <f>SUMIF([1]!Query1[Date],"="&amp;A6688,[1]!Query1[Quantity])</f>
        <v>0</v>
      </c>
      <c r="C6688" s="75" t="e">
        <f t="shared" si="209"/>
        <v>#DIV/0!</v>
      </c>
      <c r="D6688" s="74">
        <f>SUMIF([1]!Query1[Date],"="&amp;A6688,[1]!Query1[Trans_cnt])</f>
        <v>0</v>
      </c>
    </row>
    <row r="6689" spans="1:4" x14ac:dyDescent="0.25">
      <c r="A6689" s="8">
        <f t="shared" si="210"/>
        <v>51614</v>
      </c>
      <c r="B6689" s="74">
        <f>SUMIF([1]!Query1[Date],"="&amp;A6689,[1]!Query1[Quantity])</f>
        <v>0</v>
      </c>
      <c r="C6689" s="75" t="e">
        <f t="shared" si="209"/>
        <v>#DIV/0!</v>
      </c>
      <c r="D6689" s="74">
        <f>SUMIF([1]!Query1[Date],"="&amp;A6689,[1]!Query1[Trans_cnt])</f>
        <v>0</v>
      </c>
    </row>
    <row r="6690" spans="1:4" x14ac:dyDescent="0.25">
      <c r="A6690" s="8">
        <f t="shared" si="210"/>
        <v>51615</v>
      </c>
      <c r="B6690" s="74">
        <f>SUMIF([1]!Query1[Date],"="&amp;A6690,[1]!Query1[Quantity])</f>
        <v>0</v>
      </c>
      <c r="C6690" s="75" t="e">
        <f t="shared" si="209"/>
        <v>#DIV/0!</v>
      </c>
      <c r="D6690" s="74">
        <f>SUMIF([1]!Query1[Date],"="&amp;A6690,[1]!Query1[Trans_cnt])</f>
        <v>0</v>
      </c>
    </row>
    <row r="6691" spans="1:4" x14ac:dyDescent="0.25">
      <c r="A6691" s="8">
        <f t="shared" si="210"/>
        <v>51616</v>
      </c>
      <c r="B6691" s="74">
        <f>SUMIF([1]!Query1[Date],"="&amp;A6691,[1]!Query1[Quantity])</f>
        <v>0</v>
      </c>
      <c r="C6691" s="75" t="e">
        <f t="shared" si="209"/>
        <v>#DIV/0!</v>
      </c>
      <c r="D6691" s="74">
        <f>SUMIF([1]!Query1[Date],"="&amp;A6691,[1]!Query1[Trans_cnt])</f>
        <v>0</v>
      </c>
    </row>
    <row r="6692" spans="1:4" x14ac:dyDescent="0.25">
      <c r="A6692" s="8">
        <f t="shared" si="210"/>
        <v>51617</v>
      </c>
      <c r="B6692" s="74">
        <f>SUMIF([1]!Query1[Date],"="&amp;A6692,[1]!Query1[Quantity])</f>
        <v>0</v>
      </c>
      <c r="C6692" s="75" t="e">
        <f t="shared" si="209"/>
        <v>#DIV/0!</v>
      </c>
      <c r="D6692" s="74">
        <f>SUMIF([1]!Query1[Date],"="&amp;A6692,[1]!Query1[Trans_cnt])</f>
        <v>0</v>
      </c>
    </row>
    <row r="6693" spans="1:4" x14ac:dyDescent="0.25">
      <c r="A6693" s="8">
        <f t="shared" si="210"/>
        <v>51618</v>
      </c>
      <c r="B6693" s="74">
        <f>SUMIF([1]!Query1[Date],"="&amp;A6693,[1]!Query1[Quantity])</f>
        <v>0</v>
      </c>
      <c r="C6693" s="75" t="e">
        <f t="shared" si="209"/>
        <v>#DIV/0!</v>
      </c>
      <c r="D6693" s="74">
        <f>SUMIF([1]!Query1[Date],"="&amp;A6693,[1]!Query1[Trans_cnt])</f>
        <v>0</v>
      </c>
    </row>
    <row r="6694" spans="1:4" x14ac:dyDescent="0.25">
      <c r="A6694" s="8">
        <f t="shared" si="210"/>
        <v>51619</v>
      </c>
      <c r="B6694" s="74">
        <f>SUMIF([1]!Query1[Date],"="&amp;A6694,[1]!Query1[Quantity])</f>
        <v>0</v>
      </c>
      <c r="C6694" s="75" t="e">
        <f t="shared" si="209"/>
        <v>#DIV/0!</v>
      </c>
      <c r="D6694" s="74">
        <f>SUMIF([1]!Query1[Date],"="&amp;A6694,[1]!Query1[Trans_cnt])</f>
        <v>0</v>
      </c>
    </row>
    <row r="6695" spans="1:4" x14ac:dyDescent="0.25">
      <c r="A6695" s="8">
        <f t="shared" si="210"/>
        <v>51620</v>
      </c>
      <c r="B6695" s="74">
        <f>SUMIF([1]!Query1[Date],"="&amp;A6695,[1]!Query1[Quantity])</f>
        <v>0</v>
      </c>
      <c r="C6695" s="75" t="e">
        <f t="shared" si="209"/>
        <v>#DIV/0!</v>
      </c>
      <c r="D6695" s="74">
        <f>SUMIF([1]!Query1[Date],"="&amp;A6695,[1]!Query1[Trans_cnt])</f>
        <v>0</v>
      </c>
    </row>
    <row r="6696" spans="1:4" x14ac:dyDescent="0.25">
      <c r="A6696" s="8">
        <f t="shared" si="210"/>
        <v>51621</v>
      </c>
      <c r="B6696" s="74">
        <f>SUMIF([1]!Query1[Date],"="&amp;A6696,[1]!Query1[Quantity])</f>
        <v>0</v>
      </c>
      <c r="C6696" s="75" t="e">
        <f t="shared" si="209"/>
        <v>#DIV/0!</v>
      </c>
      <c r="D6696" s="74">
        <f>SUMIF([1]!Query1[Date],"="&amp;A6696,[1]!Query1[Trans_cnt])</f>
        <v>0</v>
      </c>
    </row>
    <row r="6697" spans="1:4" x14ac:dyDescent="0.25">
      <c r="A6697" s="8">
        <f t="shared" si="210"/>
        <v>51622</v>
      </c>
      <c r="B6697" s="74">
        <f>SUMIF([1]!Query1[Date],"="&amp;A6697,[1]!Query1[Quantity])</f>
        <v>0</v>
      </c>
      <c r="C6697" s="75" t="e">
        <f t="shared" si="209"/>
        <v>#DIV/0!</v>
      </c>
      <c r="D6697" s="74">
        <f>SUMIF([1]!Query1[Date],"="&amp;A6697,[1]!Query1[Trans_cnt])</f>
        <v>0</v>
      </c>
    </row>
    <row r="6698" spans="1:4" x14ac:dyDescent="0.25">
      <c r="A6698" s="8">
        <f t="shared" si="210"/>
        <v>51623</v>
      </c>
      <c r="B6698" s="74">
        <f>SUMIF([1]!Query1[Date],"="&amp;A6698,[1]!Query1[Quantity])</f>
        <v>0</v>
      </c>
      <c r="C6698" s="75" t="e">
        <f t="shared" si="209"/>
        <v>#DIV/0!</v>
      </c>
      <c r="D6698" s="74">
        <f>SUMIF([1]!Query1[Date],"="&amp;A6698,[1]!Query1[Trans_cnt])</f>
        <v>0</v>
      </c>
    </row>
    <row r="6699" spans="1:4" x14ac:dyDescent="0.25">
      <c r="A6699" s="8">
        <f t="shared" si="210"/>
        <v>51624</v>
      </c>
      <c r="B6699" s="74">
        <f>SUMIF([1]!Query1[Date],"="&amp;A6699,[1]!Query1[Quantity])</f>
        <v>0</v>
      </c>
      <c r="C6699" s="75" t="e">
        <f t="shared" si="209"/>
        <v>#DIV/0!</v>
      </c>
      <c r="D6699" s="74">
        <f>SUMIF([1]!Query1[Date],"="&amp;A6699,[1]!Query1[Trans_cnt])</f>
        <v>0</v>
      </c>
    </row>
    <row r="6700" spans="1:4" x14ac:dyDescent="0.25">
      <c r="A6700" s="8">
        <f t="shared" si="210"/>
        <v>51625</v>
      </c>
      <c r="B6700" s="74">
        <f>SUMIF([1]!Query1[Date],"="&amp;A6700,[1]!Query1[Quantity])</f>
        <v>0</v>
      </c>
      <c r="C6700" s="75" t="e">
        <f t="shared" si="209"/>
        <v>#DIV/0!</v>
      </c>
      <c r="D6700" s="74">
        <f>SUMIF([1]!Query1[Date],"="&amp;A6700,[1]!Query1[Trans_cnt])</f>
        <v>0</v>
      </c>
    </row>
    <row r="6701" spans="1:4" x14ac:dyDescent="0.25">
      <c r="A6701" s="8">
        <f t="shared" si="210"/>
        <v>51626</v>
      </c>
      <c r="B6701" s="74">
        <f>SUMIF([1]!Query1[Date],"="&amp;A6701,[1]!Query1[Quantity])</f>
        <v>0</v>
      </c>
      <c r="C6701" s="75" t="e">
        <f t="shared" si="209"/>
        <v>#DIV/0!</v>
      </c>
      <c r="D6701" s="74">
        <f>SUMIF([1]!Query1[Date],"="&amp;A6701,[1]!Query1[Trans_cnt])</f>
        <v>0</v>
      </c>
    </row>
    <row r="6702" spans="1:4" x14ac:dyDescent="0.25">
      <c r="A6702" s="8">
        <f t="shared" si="210"/>
        <v>51627</v>
      </c>
      <c r="B6702" s="74">
        <f>SUMIF([1]!Query1[Date],"="&amp;A6702,[1]!Query1[Quantity])</f>
        <v>0</v>
      </c>
      <c r="C6702" s="75" t="e">
        <f t="shared" si="209"/>
        <v>#DIV/0!</v>
      </c>
      <c r="D6702" s="74">
        <f>SUMIF([1]!Query1[Date],"="&amp;A6702,[1]!Query1[Trans_cnt])</f>
        <v>0</v>
      </c>
    </row>
    <row r="6703" spans="1:4" x14ac:dyDescent="0.25">
      <c r="A6703" s="8">
        <f t="shared" si="210"/>
        <v>51628</v>
      </c>
      <c r="B6703" s="74">
        <f>SUMIF([1]!Query1[Date],"="&amp;A6703,[1]!Query1[Quantity])</f>
        <v>0</v>
      </c>
      <c r="C6703" s="75" t="e">
        <f t="shared" si="209"/>
        <v>#DIV/0!</v>
      </c>
      <c r="D6703" s="74">
        <f>SUMIF([1]!Query1[Date],"="&amp;A6703,[1]!Query1[Trans_cnt])</f>
        <v>0</v>
      </c>
    </row>
    <row r="6704" spans="1:4" x14ac:dyDescent="0.25">
      <c r="A6704" s="8">
        <f t="shared" si="210"/>
        <v>51629</v>
      </c>
      <c r="B6704" s="74">
        <f>SUMIF([1]!Query1[Date],"="&amp;A6704,[1]!Query1[Quantity])</f>
        <v>0</v>
      </c>
      <c r="C6704" s="75" t="e">
        <f t="shared" si="209"/>
        <v>#DIV/0!</v>
      </c>
      <c r="D6704" s="74">
        <f>SUMIF([1]!Query1[Date],"="&amp;A6704,[1]!Query1[Trans_cnt])</f>
        <v>0</v>
      </c>
    </row>
    <row r="6705" spans="1:4" x14ac:dyDescent="0.25">
      <c r="A6705" s="8">
        <f t="shared" si="210"/>
        <v>51630</v>
      </c>
      <c r="B6705" s="74">
        <f>SUMIF([1]!Query1[Date],"="&amp;A6705,[1]!Query1[Quantity])</f>
        <v>0</v>
      </c>
      <c r="C6705" s="75" t="e">
        <f t="shared" si="209"/>
        <v>#DIV/0!</v>
      </c>
      <c r="D6705" s="74">
        <f>SUMIF([1]!Query1[Date],"="&amp;A6705,[1]!Query1[Trans_cnt])</f>
        <v>0</v>
      </c>
    </row>
    <row r="6706" spans="1:4" x14ac:dyDescent="0.25">
      <c r="A6706" s="8">
        <f t="shared" si="210"/>
        <v>51631</v>
      </c>
      <c r="B6706" s="74">
        <f>SUMIF([1]!Query1[Date],"="&amp;A6706,[1]!Query1[Quantity])</f>
        <v>0</v>
      </c>
      <c r="C6706" s="75" t="e">
        <f t="shared" si="209"/>
        <v>#DIV/0!</v>
      </c>
      <c r="D6706" s="74">
        <f>SUMIF([1]!Query1[Date],"="&amp;A6706,[1]!Query1[Trans_cnt])</f>
        <v>0</v>
      </c>
    </row>
    <row r="6707" spans="1:4" x14ac:dyDescent="0.25">
      <c r="A6707" s="8">
        <f t="shared" si="210"/>
        <v>51632</v>
      </c>
      <c r="B6707" s="74">
        <f>SUMIF([1]!Query1[Date],"="&amp;A6707,[1]!Query1[Quantity])</f>
        <v>0</v>
      </c>
      <c r="C6707" s="75" t="e">
        <f t="shared" si="209"/>
        <v>#DIV/0!</v>
      </c>
      <c r="D6707" s="74">
        <f>SUMIF([1]!Query1[Date],"="&amp;A6707,[1]!Query1[Trans_cnt])</f>
        <v>0</v>
      </c>
    </row>
    <row r="6708" spans="1:4" x14ac:dyDescent="0.25">
      <c r="A6708" s="8">
        <f t="shared" si="210"/>
        <v>51633</v>
      </c>
      <c r="B6708" s="74">
        <f>SUMIF([1]!Query1[Date],"="&amp;A6708,[1]!Query1[Quantity])</f>
        <v>0</v>
      </c>
      <c r="C6708" s="75" t="e">
        <f t="shared" si="209"/>
        <v>#DIV/0!</v>
      </c>
      <c r="D6708" s="74">
        <f>SUMIF([1]!Query1[Date],"="&amp;A6708,[1]!Query1[Trans_cnt])</f>
        <v>0</v>
      </c>
    </row>
    <row r="6709" spans="1:4" x14ac:dyDescent="0.25">
      <c r="A6709" s="8">
        <f t="shared" si="210"/>
        <v>51634</v>
      </c>
      <c r="B6709" s="74">
        <f>SUMIF([1]!Query1[Date],"="&amp;A6709,[1]!Query1[Quantity])</f>
        <v>0</v>
      </c>
      <c r="C6709" s="75" t="e">
        <f t="shared" si="209"/>
        <v>#DIV/0!</v>
      </c>
      <c r="D6709" s="74">
        <f>SUMIF([1]!Query1[Date],"="&amp;A6709,[1]!Query1[Trans_cnt])</f>
        <v>0</v>
      </c>
    </row>
    <row r="6710" spans="1:4" x14ac:dyDescent="0.25">
      <c r="A6710" s="8">
        <f t="shared" si="210"/>
        <v>51635</v>
      </c>
      <c r="B6710" s="74">
        <f>SUMIF([1]!Query1[Date],"="&amp;A6710,[1]!Query1[Quantity])</f>
        <v>0</v>
      </c>
      <c r="C6710" s="75" t="e">
        <f t="shared" si="209"/>
        <v>#DIV/0!</v>
      </c>
      <c r="D6710" s="74">
        <f>SUMIF([1]!Query1[Date],"="&amp;A6710,[1]!Query1[Trans_cnt])</f>
        <v>0</v>
      </c>
    </row>
    <row r="6711" spans="1:4" x14ac:dyDescent="0.25">
      <c r="A6711" s="8">
        <f t="shared" si="210"/>
        <v>51636</v>
      </c>
      <c r="B6711" s="74">
        <f>SUMIF([1]!Query1[Date],"="&amp;A6711,[1]!Query1[Quantity])</f>
        <v>0</v>
      </c>
      <c r="C6711" s="75" t="e">
        <f t="shared" si="209"/>
        <v>#DIV/0!</v>
      </c>
      <c r="D6711" s="74">
        <f>SUMIF([1]!Query1[Date],"="&amp;A6711,[1]!Query1[Trans_cnt])</f>
        <v>0</v>
      </c>
    </row>
    <row r="6712" spans="1:4" x14ac:dyDescent="0.25">
      <c r="A6712" s="8">
        <f t="shared" si="210"/>
        <v>51637</v>
      </c>
      <c r="B6712" s="74">
        <f>SUMIF([1]!Query1[Date],"="&amp;A6712,[1]!Query1[Quantity])</f>
        <v>0</v>
      </c>
      <c r="C6712" s="75" t="e">
        <f t="shared" si="209"/>
        <v>#DIV/0!</v>
      </c>
      <c r="D6712" s="74">
        <f>SUMIF([1]!Query1[Date],"="&amp;A6712,[1]!Query1[Trans_cnt])</f>
        <v>0</v>
      </c>
    </row>
    <row r="6713" spans="1:4" x14ac:dyDescent="0.25">
      <c r="A6713" s="8">
        <f t="shared" si="210"/>
        <v>51638</v>
      </c>
      <c r="B6713" s="74">
        <f>SUMIF([1]!Query1[Date],"="&amp;A6713,[1]!Query1[Quantity])</f>
        <v>0</v>
      </c>
      <c r="C6713" s="75" t="e">
        <f t="shared" si="209"/>
        <v>#DIV/0!</v>
      </c>
      <c r="D6713" s="74">
        <f>SUMIF([1]!Query1[Date],"="&amp;A6713,[1]!Query1[Trans_cnt])</f>
        <v>0</v>
      </c>
    </row>
    <row r="6714" spans="1:4" x14ac:dyDescent="0.25">
      <c r="A6714" s="8">
        <f t="shared" si="210"/>
        <v>51639</v>
      </c>
      <c r="B6714" s="74">
        <f>SUMIF([1]!Query1[Date],"="&amp;A6714,[1]!Query1[Quantity])</f>
        <v>0</v>
      </c>
      <c r="C6714" s="75" t="e">
        <f t="shared" si="209"/>
        <v>#DIV/0!</v>
      </c>
      <c r="D6714" s="74">
        <f>SUMIF([1]!Query1[Date],"="&amp;A6714,[1]!Query1[Trans_cnt])</f>
        <v>0</v>
      </c>
    </row>
    <row r="6715" spans="1:4" x14ac:dyDescent="0.25">
      <c r="A6715" s="8">
        <f t="shared" si="210"/>
        <v>51640</v>
      </c>
      <c r="B6715" s="74">
        <f>SUMIF([1]!Query1[Date],"="&amp;A6715,[1]!Query1[Quantity])</f>
        <v>0</v>
      </c>
      <c r="C6715" s="75" t="e">
        <f t="shared" si="209"/>
        <v>#DIV/0!</v>
      </c>
      <c r="D6715" s="74">
        <f>SUMIF([1]!Query1[Date],"="&amp;A6715,[1]!Query1[Trans_cnt])</f>
        <v>0</v>
      </c>
    </row>
    <row r="6716" spans="1:4" x14ac:dyDescent="0.25">
      <c r="A6716" s="8">
        <f t="shared" si="210"/>
        <v>51641</v>
      </c>
      <c r="B6716" s="74">
        <f>SUMIF([1]!Query1[Date],"="&amp;A6716,[1]!Query1[Quantity])</f>
        <v>0</v>
      </c>
      <c r="C6716" s="75" t="e">
        <f t="shared" si="209"/>
        <v>#DIV/0!</v>
      </c>
      <c r="D6716" s="74">
        <f>SUMIF([1]!Query1[Date],"="&amp;A6716,[1]!Query1[Trans_cnt])</f>
        <v>0</v>
      </c>
    </row>
    <row r="6717" spans="1:4" x14ac:dyDescent="0.25">
      <c r="A6717" s="8">
        <f t="shared" si="210"/>
        <v>51642</v>
      </c>
      <c r="B6717" s="74">
        <f>SUMIF([1]!Query1[Date],"="&amp;A6717,[1]!Query1[Quantity])</f>
        <v>0</v>
      </c>
      <c r="C6717" s="75" t="e">
        <f t="shared" si="209"/>
        <v>#DIV/0!</v>
      </c>
      <c r="D6717" s="74">
        <f>SUMIF([1]!Query1[Date],"="&amp;A6717,[1]!Query1[Trans_cnt])</f>
        <v>0</v>
      </c>
    </row>
    <row r="6718" spans="1:4" x14ac:dyDescent="0.25">
      <c r="A6718" s="8">
        <f t="shared" si="210"/>
        <v>51643</v>
      </c>
      <c r="B6718" s="74">
        <f>SUMIF([1]!Query1[Date],"="&amp;A6718,[1]!Query1[Quantity])</f>
        <v>0</v>
      </c>
      <c r="C6718" s="75" t="e">
        <f t="shared" si="209"/>
        <v>#DIV/0!</v>
      </c>
      <c r="D6718" s="74">
        <f>SUMIF([1]!Query1[Date],"="&amp;A6718,[1]!Query1[Trans_cnt])</f>
        <v>0</v>
      </c>
    </row>
    <row r="6719" spans="1:4" x14ac:dyDescent="0.25">
      <c r="A6719" s="8">
        <f t="shared" si="210"/>
        <v>51644</v>
      </c>
      <c r="B6719" s="74">
        <f>SUMIF([1]!Query1[Date],"="&amp;A6719,[1]!Query1[Quantity])</f>
        <v>0</v>
      </c>
      <c r="C6719" s="75" t="e">
        <f t="shared" si="209"/>
        <v>#DIV/0!</v>
      </c>
      <c r="D6719" s="74">
        <f>SUMIF([1]!Query1[Date],"="&amp;A6719,[1]!Query1[Trans_cnt])</f>
        <v>0</v>
      </c>
    </row>
    <row r="6720" spans="1:4" x14ac:dyDescent="0.25">
      <c r="A6720" s="8">
        <f t="shared" si="210"/>
        <v>51645</v>
      </c>
      <c r="B6720" s="74">
        <f>SUMIF([1]!Query1[Date],"="&amp;A6720,[1]!Query1[Quantity])</f>
        <v>0</v>
      </c>
      <c r="C6720" s="75" t="e">
        <f t="shared" si="209"/>
        <v>#DIV/0!</v>
      </c>
      <c r="D6720" s="74">
        <f>SUMIF([1]!Query1[Date],"="&amp;A6720,[1]!Query1[Trans_cnt])</f>
        <v>0</v>
      </c>
    </row>
    <row r="6721" spans="1:4" x14ac:dyDescent="0.25">
      <c r="A6721" s="8">
        <f t="shared" si="210"/>
        <v>51646</v>
      </c>
      <c r="B6721" s="74">
        <f>SUMIF([1]!Query1[Date],"="&amp;A6721,[1]!Query1[Quantity])</f>
        <v>0</v>
      </c>
      <c r="C6721" s="75" t="e">
        <f t="shared" si="209"/>
        <v>#DIV/0!</v>
      </c>
      <c r="D6721" s="74">
        <f>SUMIF([1]!Query1[Date],"="&amp;A6721,[1]!Query1[Trans_cnt])</f>
        <v>0</v>
      </c>
    </row>
    <row r="6722" spans="1:4" x14ac:dyDescent="0.25">
      <c r="A6722" s="8">
        <f t="shared" si="210"/>
        <v>51647</v>
      </c>
      <c r="B6722" s="74">
        <f>SUMIF([1]!Query1[Date],"="&amp;A6722,[1]!Query1[Quantity])</f>
        <v>0</v>
      </c>
      <c r="C6722" s="75" t="e">
        <f t="shared" si="209"/>
        <v>#DIV/0!</v>
      </c>
      <c r="D6722" s="74">
        <f>SUMIF([1]!Query1[Date],"="&amp;A6722,[1]!Query1[Trans_cnt])</f>
        <v>0</v>
      </c>
    </row>
    <row r="6723" spans="1:4" x14ac:dyDescent="0.25">
      <c r="A6723" s="8">
        <f t="shared" si="210"/>
        <v>51648</v>
      </c>
      <c r="B6723" s="74">
        <f>SUMIF([1]!Query1[Date],"="&amp;A6723,[1]!Query1[Quantity])</f>
        <v>0</v>
      </c>
      <c r="C6723" s="75" t="e">
        <f t="shared" ref="C6723:C6786" si="211">B6723/D6723</f>
        <v>#DIV/0!</v>
      </c>
      <c r="D6723" s="74">
        <f>SUMIF([1]!Query1[Date],"="&amp;A6723,[1]!Query1[Trans_cnt])</f>
        <v>0</v>
      </c>
    </row>
    <row r="6724" spans="1:4" x14ac:dyDescent="0.25">
      <c r="A6724" s="8">
        <f t="shared" si="210"/>
        <v>51649</v>
      </c>
      <c r="B6724" s="74">
        <f>SUMIF([1]!Query1[Date],"="&amp;A6724,[1]!Query1[Quantity])</f>
        <v>0</v>
      </c>
      <c r="C6724" s="75" t="e">
        <f t="shared" si="211"/>
        <v>#DIV/0!</v>
      </c>
      <c r="D6724" s="74">
        <f>SUMIF([1]!Query1[Date],"="&amp;A6724,[1]!Query1[Trans_cnt])</f>
        <v>0</v>
      </c>
    </row>
    <row r="6725" spans="1:4" x14ac:dyDescent="0.25">
      <c r="A6725" s="8">
        <f t="shared" si="210"/>
        <v>51650</v>
      </c>
      <c r="B6725" s="74">
        <f>SUMIF([1]!Query1[Date],"="&amp;A6725,[1]!Query1[Quantity])</f>
        <v>0</v>
      </c>
      <c r="C6725" s="75" t="e">
        <f t="shared" si="211"/>
        <v>#DIV/0!</v>
      </c>
      <c r="D6725" s="74">
        <f>SUMIF([1]!Query1[Date],"="&amp;A6725,[1]!Query1[Trans_cnt])</f>
        <v>0</v>
      </c>
    </row>
    <row r="6726" spans="1:4" x14ac:dyDescent="0.25">
      <c r="A6726" s="8">
        <f t="shared" si="210"/>
        <v>51651</v>
      </c>
      <c r="B6726" s="74">
        <f>SUMIF([1]!Query1[Date],"="&amp;A6726,[1]!Query1[Quantity])</f>
        <v>0</v>
      </c>
      <c r="C6726" s="75" t="e">
        <f t="shared" si="211"/>
        <v>#DIV/0!</v>
      </c>
      <c r="D6726" s="74">
        <f>SUMIF([1]!Query1[Date],"="&amp;A6726,[1]!Query1[Trans_cnt])</f>
        <v>0</v>
      </c>
    </row>
    <row r="6727" spans="1:4" x14ac:dyDescent="0.25">
      <c r="A6727" s="8">
        <f t="shared" si="210"/>
        <v>51652</v>
      </c>
      <c r="B6727" s="74">
        <f>SUMIF([1]!Query1[Date],"="&amp;A6727,[1]!Query1[Quantity])</f>
        <v>0</v>
      </c>
      <c r="C6727" s="75" t="e">
        <f t="shared" si="211"/>
        <v>#DIV/0!</v>
      </c>
      <c r="D6727" s="74">
        <f>SUMIF([1]!Query1[Date],"="&amp;A6727,[1]!Query1[Trans_cnt])</f>
        <v>0</v>
      </c>
    </row>
    <row r="6728" spans="1:4" x14ac:dyDescent="0.25">
      <c r="A6728" s="8">
        <f t="shared" si="210"/>
        <v>51653</v>
      </c>
      <c r="B6728" s="74">
        <f>SUMIF([1]!Query1[Date],"="&amp;A6728,[1]!Query1[Quantity])</f>
        <v>0</v>
      </c>
      <c r="C6728" s="75" t="e">
        <f t="shared" si="211"/>
        <v>#DIV/0!</v>
      </c>
      <c r="D6728" s="74">
        <f>SUMIF([1]!Query1[Date],"="&amp;A6728,[1]!Query1[Trans_cnt])</f>
        <v>0</v>
      </c>
    </row>
    <row r="6729" spans="1:4" x14ac:dyDescent="0.25">
      <c r="A6729" s="8">
        <f t="shared" si="210"/>
        <v>51654</v>
      </c>
      <c r="B6729" s="74">
        <f>SUMIF([1]!Query1[Date],"="&amp;A6729,[1]!Query1[Quantity])</f>
        <v>0</v>
      </c>
      <c r="C6729" s="75" t="e">
        <f t="shared" si="211"/>
        <v>#DIV/0!</v>
      </c>
      <c r="D6729" s="74">
        <f>SUMIF([1]!Query1[Date],"="&amp;A6729,[1]!Query1[Trans_cnt])</f>
        <v>0</v>
      </c>
    </row>
    <row r="6730" spans="1:4" x14ac:dyDescent="0.25">
      <c r="A6730" s="8">
        <f t="shared" si="210"/>
        <v>51655</v>
      </c>
      <c r="B6730" s="74">
        <f>SUMIF([1]!Query1[Date],"="&amp;A6730,[1]!Query1[Quantity])</f>
        <v>0</v>
      </c>
      <c r="C6730" s="75" t="e">
        <f t="shared" si="211"/>
        <v>#DIV/0!</v>
      </c>
      <c r="D6730" s="74">
        <f>SUMIF([1]!Query1[Date],"="&amp;A6730,[1]!Query1[Trans_cnt])</f>
        <v>0</v>
      </c>
    </row>
    <row r="6731" spans="1:4" x14ac:dyDescent="0.25">
      <c r="A6731" s="8">
        <f t="shared" si="210"/>
        <v>51656</v>
      </c>
      <c r="B6731" s="74">
        <f>SUMIF([1]!Query1[Date],"="&amp;A6731,[1]!Query1[Quantity])</f>
        <v>0</v>
      </c>
      <c r="C6731" s="75" t="e">
        <f t="shared" si="211"/>
        <v>#DIV/0!</v>
      </c>
      <c r="D6731" s="74">
        <f>SUMIF([1]!Query1[Date],"="&amp;A6731,[1]!Query1[Trans_cnt])</f>
        <v>0</v>
      </c>
    </row>
    <row r="6732" spans="1:4" x14ac:dyDescent="0.25">
      <c r="A6732" s="8">
        <f t="shared" si="210"/>
        <v>51657</v>
      </c>
      <c r="B6732" s="74">
        <f>SUMIF([1]!Query1[Date],"="&amp;A6732,[1]!Query1[Quantity])</f>
        <v>0</v>
      </c>
      <c r="C6732" s="75" t="e">
        <f t="shared" si="211"/>
        <v>#DIV/0!</v>
      </c>
      <c r="D6732" s="74">
        <f>SUMIF([1]!Query1[Date],"="&amp;A6732,[1]!Query1[Trans_cnt])</f>
        <v>0</v>
      </c>
    </row>
    <row r="6733" spans="1:4" x14ac:dyDescent="0.25">
      <c r="A6733" s="8">
        <f t="shared" si="210"/>
        <v>51658</v>
      </c>
      <c r="B6733" s="74">
        <f>SUMIF([1]!Query1[Date],"="&amp;A6733,[1]!Query1[Quantity])</f>
        <v>0</v>
      </c>
      <c r="C6733" s="75" t="e">
        <f t="shared" si="211"/>
        <v>#DIV/0!</v>
      </c>
      <c r="D6733" s="74">
        <f>SUMIF([1]!Query1[Date],"="&amp;A6733,[1]!Query1[Trans_cnt])</f>
        <v>0</v>
      </c>
    </row>
    <row r="6734" spans="1:4" x14ac:dyDescent="0.25">
      <c r="A6734" s="8">
        <f t="shared" si="210"/>
        <v>51659</v>
      </c>
      <c r="B6734" s="74">
        <f>SUMIF([1]!Query1[Date],"="&amp;A6734,[1]!Query1[Quantity])</f>
        <v>0</v>
      </c>
      <c r="C6734" s="75" t="e">
        <f t="shared" si="211"/>
        <v>#DIV/0!</v>
      </c>
      <c r="D6734" s="74">
        <f>SUMIF([1]!Query1[Date],"="&amp;A6734,[1]!Query1[Trans_cnt])</f>
        <v>0</v>
      </c>
    </row>
    <row r="6735" spans="1:4" x14ac:dyDescent="0.25">
      <c r="A6735" s="8">
        <f t="shared" si="210"/>
        <v>51660</v>
      </c>
      <c r="B6735" s="74">
        <f>SUMIF([1]!Query1[Date],"="&amp;A6735,[1]!Query1[Quantity])</f>
        <v>0</v>
      </c>
      <c r="C6735" s="75" t="e">
        <f t="shared" si="211"/>
        <v>#DIV/0!</v>
      </c>
      <c r="D6735" s="74">
        <f>SUMIF([1]!Query1[Date],"="&amp;A6735,[1]!Query1[Trans_cnt])</f>
        <v>0</v>
      </c>
    </row>
    <row r="6736" spans="1:4" x14ac:dyDescent="0.25">
      <c r="A6736" s="8">
        <f t="shared" si="210"/>
        <v>51661</v>
      </c>
      <c r="B6736" s="74">
        <f>SUMIF([1]!Query1[Date],"="&amp;A6736,[1]!Query1[Quantity])</f>
        <v>0</v>
      </c>
      <c r="C6736" s="75" t="e">
        <f t="shared" si="211"/>
        <v>#DIV/0!</v>
      </c>
      <c r="D6736" s="74">
        <f>SUMIF([1]!Query1[Date],"="&amp;A6736,[1]!Query1[Trans_cnt])</f>
        <v>0</v>
      </c>
    </row>
    <row r="6737" spans="1:4" x14ac:dyDescent="0.25">
      <c r="A6737" s="8">
        <f t="shared" si="210"/>
        <v>51662</v>
      </c>
      <c r="B6737" s="74">
        <f>SUMIF([1]!Query1[Date],"="&amp;A6737,[1]!Query1[Quantity])</f>
        <v>0</v>
      </c>
      <c r="C6737" s="75" t="e">
        <f t="shared" si="211"/>
        <v>#DIV/0!</v>
      </c>
      <c r="D6737" s="74">
        <f>SUMIF([1]!Query1[Date],"="&amp;A6737,[1]!Query1[Trans_cnt])</f>
        <v>0</v>
      </c>
    </row>
    <row r="6738" spans="1:4" x14ac:dyDescent="0.25">
      <c r="A6738" s="8">
        <f t="shared" si="210"/>
        <v>51663</v>
      </c>
      <c r="B6738" s="74">
        <f>SUMIF([1]!Query1[Date],"="&amp;A6738,[1]!Query1[Quantity])</f>
        <v>0</v>
      </c>
      <c r="C6738" s="75" t="e">
        <f t="shared" si="211"/>
        <v>#DIV/0!</v>
      </c>
      <c r="D6738" s="74">
        <f>SUMIF([1]!Query1[Date],"="&amp;A6738,[1]!Query1[Trans_cnt])</f>
        <v>0</v>
      </c>
    </row>
    <row r="6739" spans="1:4" x14ac:dyDescent="0.25">
      <c r="A6739" s="8">
        <f t="shared" si="210"/>
        <v>51664</v>
      </c>
      <c r="B6739" s="74">
        <f>SUMIF([1]!Query1[Date],"="&amp;A6739,[1]!Query1[Quantity])</f>
        <v>0</v>
      </c>
      <c r="C6739" s="75" t="e">
        <f t="shared" si="211"/>
        <v>#DIV/0!</v>
      </c>
      <c r="D6739" s="74">
        <f>SUMIF([1]!Query1[Date],"="&amp;A6739,[1]!Query1[Trans_cnt])</f>
        <v>0</v>
      </c>
    </row>
    <row r="6740" spans="1:4" x14ac:dyDescent="0.25">
      <c r="A6740" s="8">
        <f t="shared" si="210"/>
        <v>51665</v>
      </c>
      <c r="B6740" s="74">
        <f>SUMIF([1]!Query1[Date],"="&amp;A6740,[1]!Query1[Quantity])</f>
        <v>0</v>
      </c>
      <c r="C6740" s="75" t="e">
        <f t="shared" si="211"/>
        <v>#DIV/0!</v>
      </c>
      <c r="D6740" s="74">
        <f>SUMIF([1]!Query1[Date],"="&amp;A6740,[1]!Query1[Trans_cnt])</f>
        <v>0</v>
      </c>
    </row>
    <row r="6741" spans="1:4" x14ac:dyDescent="0.25">
      <c r="A6741" s="8">
        <f t="shared" si="210"/>
        <v>51666</v>
      </c>
      <c r="B6741" s="74">
        <f>SUMIF([1]!Query1[Date],"="&amp;A6741,[1]!Query1[Quantity])</f>
        <v>0</v>
      </c>
      <c r="C6741" s="75" t="e">
        <f t="shared" si="211"/>
        <v>#DIV/0!</v>
      </c>
      <c r="D6741" s="74">
        <f>SUMIF([1]!Query1[Date],"="&amp;A6741,[1]!Query1[Trans_cnt])</f>
        <v>0</v>
      </c>
    </row>
    <row r="6742" spans="1:4" x14ac:dyDescent="0.25">
      <c r="A6742" s="8">
        <f t="shared" si="210"/>
        <v>51667</v>
      </c>
      <c r="B6742" s="74">
        <f>SUMIF([1]!Query1[Date],"="&amp;A6742,[1]!Query1[Quantity])</f>
        <v>0</v>
      </c>
      <c r="C6742" s="75" t="e">
        <f t="shared" si="211"/>
        <v>#DIV/0!</v>
      </c>
      <c r="D6742" s="74">
        <f>SUMIF([1]!Query1[Date],"="&amp;A6742,[1]!Query1[Trans_cnt])</f>
        <v>0</v>
      </c>
    </row>
    <row r="6743" spans="1:4" x14ac:dyDescent="0.25">
      <c r="A6743" s="8">
        <f t="shared" ref="A6743:A6806" si="212">A6742+1</f>
        <v>51668</v>
      </c>
      <c r="B6743" s="74">
        <f>SUMIF([1]!Query1[Date],"="&amp;A6743,[1]!Query1[Quantity])</f>
        <v>0</v>
      </c>
      <c r="C6743" s="75" t="e">
        <f t="shared" si="211"/>
        <v>#DIV/0!</v>
      </c>
      <c r="D6743" s="74">
        <f>SUMIF([1]!Query1[Date],"="&amp;A6743,[1]!Query1[Trans_cnt])</f>
        <v>0</v>
      </c>
    </row>
    <row r="6744" spans="1:4" x14ac:dyDescent="0.25">
      <c r="A6744" s="8">
        <f t="shared" si="212"/>
        <v>51669</v>
      </c>
      <c r="B6744" s="74">
        <f>SUMIF([1]!Query1[Date],"="&amp;A6744,[1]!Query1[Quantity])</f>
        <v>0</v>
      </c>
      <c r="C6744" s="75" t="e">
        <f t="shared" si="211"/>
        <v>#DIV/0!</v>
      </c>
      <c r="D6744" s="74">
        <f>SUMIF([1]!Query1[Date],"="&amp;A6744,[1]!Query1[Trans_cnt])</f>
        <v>0</v>
      </c>
    </row>
    <row r="6745" spans="1:4" x14ac:dyDescent="0.25">
      <c r="A6745" s="8">
        <f t="shared" si="212"/>
        <v>51670</v>
      </c>
      <c r="B6745" s="74">
        <f>SUMIF([1]!Query1[Date],"="&amp;A6745,[1]!Query1[Quantity])</f>
        <v>0</v>
      </c>
      <c r="C6745" s="75" t="e">
        <f t="shared" si="211"/>
        <v>#DIV/0!</v>
      </c>
      <c r="D6745" s="74">
        <f>SUMIF([1]!Query1[Date],"="&amp;A6745,[1]!Query1[Trans_cnt])</f>
        <v>0</v>
      </c>
    </row>
    <row r="6746" spans="1:4" x14ac:dyDescent="0.25">
      <c r="A6746" s="8">
        <f t="shared" si="212"/>
        <v>51671</v>
      </c>
      <c r="B6746" s="74">
        <f>SUMIF([1]!Query1[Date],"="&amp;A6746,[1]!Query1[Quantity])</f>
        <v>0</v>
      </c>
      <c r="C6746" s="75" t="e">
        <f t="shared" si="211"/>
        <v>#DIV/0!</v>
      </c>
      <c r="D6746" s="74">
        <f>SUMIF([1]!Query1[Date],"="&amp;A6746,[1]!Query1[Trans_cnt])</f>
        <v>0</v>
      </c>
    </row>
    <row r="6747" spans="1:4" x14ac:dyDescent="0.25">
      <c r="A6747" s="8">
        <f t="shared" si="212"/>
        <v>51672</v>
      </c>
      <c r="B6747" s="74">
        <f>SUMIF([1]!Query1[Date],"="&amp;A6747,[1]!Query1[Quantity])</f>
        <v>0</v>
      </c>
      <c r="C6747" s="75" t="e">
        <f t="shared" si="211"/>
        <v>#DIV/0!</v>
      </c>
      <c r="D6747" s="74">
        <f>SUMIF([1]!Query1[Date],"="&amp;A6747,[1]!Query1[Trans_cnt])</f>
        <v>0</v>
      </c>
    </row>
    <row r="6748" spans="1:4" x14ac:dyDescent="0.25">
      <c r="A6748" s="8">
        <f t="shared" si="212"/>
        <v>51673</v>
      </c>
      <c r="B6748" s="74">
        <f>SUMIF([1]!Query1[Date],"="&amp;A6748,[1]!Query1[Quantity])</f>
        <v>0</v>
      </c>
      <c r="C6748" s="75" t="e">
        <f t="shared" si="211"/>
        <v>#DIV/0!</v>
      </c>
      <c r="D6748" s="74">
        <f>SUMIF([1]!Query1[Date],"="&amp;A6748,[1]!Query1[Trans_cnt])</f>
        <v>0</v>
      </c>
    </row>
    <row r="6749" spans="1:4" x14ac:dyDescent="0.25">
      <c r="A6749" s="8">
        <f t="shared" si="212"/>
        <v>51674</v>
      </c>
      <c r="B6749" s="74">
        <f>SUMIF([1]!Query1[Date],"="&amp;A6749,[1]!Query1[Quantity])</f>
        <v>0</v>
      </c>
      <c r="C6749" s="75" t="e">
        <f t="shared" si="211"/>
        <v>#DIV/0!</v>
      </c>
      <c r="D6749" s="74">
        <f>SUMIF([1]!Query1[Date],"="&amp;A6749,[1]!Query1[Trans_cnt])</f>
        <v>0</v>
      </c>
    </row>
    <row r="6750" spans="1:4" x14ac:dyDescent="0.25">
      <c r="A6750" s="8">
        <f t="shared" si="212"/>
        <v>51675</v>
      </c>
      <c r="B6750" s="74">
        <f>SUMIF([1]!Query1[Date],"="&amp;A6750,[1]!Query1[Quantity])</f>
        <v>0</v>
      </c>
      <c r="C6750" s="75" t="e">
        <f t="shared" si="211"/>
        <v>#DIV/0!</v>
      </c>
      <c r="D6750" s="74">
        <f>SUMIF([1]!Query1[Date],"="&amp;A6750,[1]!Query1[Trans_cnt])</f>
        <v>0</v>
      </c>
    </row>
    <row r="6751" spans="1:4" x14ac:dyDescent="0.25">
      <c r="A6751" s="8">
        <f t="shared" si="212"/>
        <v>51676</v>
      </c>
      <c r="B6751" s="74">
        <f>SUMIF([1]!Query1[Date],"="&amp;A6751,[1]!Query1[Quantity])</f>
        <v>0</v>
      </c>
      <c r="C6751" s="75" t="e">
        <f t="shared" si="211"/>
        <v>#DIV/0!</v>
      </c>
      <c r="D6751" s="74">
        <f>SUMIF([1]!Query1[Date],"="&amp;A6751,[1]!Query1[Trans_cnt])</f>
        <v>0</v>
      </c>
    </row>
    <row r="6752" spans="1:4" x14ac:dyDescent="0.25">
      <c r="A6752" s="8">
        <f t="shared" si="212"/>
        <v>51677</v>
      </c>
      <c r="B6752" s="74">
        <f>SUMIF([1]!Query1[Date],"="&amp;A6752,[1]!Query1[Quantity])</f>
        <v>0</v>
      </c>
      <c r="C6752" s="75" t="e">
        <f t="shared" si="211"/>
        <v>#DIV/0!</v>
      </c>
      <c r="D6752" s="74">
        <f>SUMIF([1]!Query1[Date],"="&amp;A6752,[1]!Query1[Trans_cnt])</f>
        <v>0</v>
      </c>
    </row>
    <row r="6753" spans="1:4" x14ac:dyDescent="0.25">
      <c r="A6753" s="8">
        <f t="shared" si="212"/>
        <v>51678</v>
      </c>
      <c r="B6753" s="74">
        <f>SUMIF([1]!Query1[Date],"="&amp;A6753,[1]!Query1[Quantity])</f>
        <v>0</v>
      </c>
      <c r="C6753" s="75" t="e">
        <f t="shared" si="211"/>
        <v>#DIV/0!</v>
      </c>
      <c r="D6753" s="74">
        <f>SUMIF([1]!Query1[Date],"="&amp;A6753,[1]!Query1[Trans_cnt])</f>
        <v>0</v>
      </c>
    </row>
    <row r="6754" spans="1:4" x14ac:dyDescent="0.25">
      <c r="A6754" s="8">
        <f t="shared" si="212"/>
        <v>51679</v>
      </c>
      <c r="B6754" s="74">
        <f>SUMIF([1]!Query1[Date],"="&amp;A6754,[1]!Query1[Quantity])</f>
        <v>0</v>
      </c>
      <c r="C6754" s="75" t="e">
        <f t="shared" si="211"/>
        <v>#DIV/0!</v>
      </c>
      <c r="D6754" s="74">
        <f>SUMIF([1]!Query1[Date],"="&amp;A6754,[1]!Query1[Trans_cnt])</f>
        <v>0</v>
      </c>
    </row>
    <row r="6755" spans="1:4" x14ac:dyDescent="0.25">
      <c r="A6755" s="8">
        <f t="shared" si="212"/>
        <v>51680</v>
      </c>
      <c r="B6755" s="74">
        <f>SUMIF([1]!Query1[Date],"="&amp;A6755,[1]!Query1[Quantity])</f>
        <v>0</v>
      </c>
      <c r="C6755" s="75" t="e">
        <f t="shared" si="211"/>
        <v>#DIV/0!</v>
      </c>
      <c r="D6755" s="74">
        <f>SUMIF([1]!Query1[Date],"="&amp;A6755,[1]!Query1[Trans_cnt])</f>
        <v>0</v>
      </c>
    </row>
    <row r="6756" spans="1:4" x14ac:dyDescent="0.25">
      <c r="A6756" s="8">
        <f t="shared" si="212"/>
        <v>51681</v>
      </c>
      <c r="B6756" s="74">
        <f>SUMIF([1]!Query1[Date],"="&amp;A6756,[1]!Query1[Quantity])</f>
        <v>0</v>
      </c>
      <c r="C6756" s="75" t="e">
        <f t="shared" si="211"/>
        <v>#DIV/0!</v>
      </c>
      <c r="D6756" s="74">
        <f>SUMIF([1]!Query1[Date],"="&amp;A6756,[1]!Query1[Trans_cnt])</f>
        <v>0</v>
      </c>
    </row>
    <row r="6757" spans="1:4" x14ac:dyDescent="0.25">
      <c r="A6757" s="8">
        <f t="shared" si="212"/>
        <v>51682</v>
      </c>
      <c r="B6757" s="74">
        <f>SUMIF([1]!Query1[Date],"="&amp;A6757,[1]!Query1[Quantity])</f>
        <v>0</v>
      </c>
      <c r="C6757" s="75" t="e">
        <f t="shared" si="211"/>
        <v>#DIV/0!</v>
      </c>
      <c r="D6757" s="74">
        <f>SUMIF([1]!Query1[Date],"="&amp;A6757,[1]!Query1[Trans_cnt])</f>
        <v>0</v>
      </c>
    </row>
    <row r="6758" spans="1:4" x14ac:dyDescent="0.25">
      <c r="A6758" s="8">
        <f t="shared" si="212"/>
        <v>51683</v>
      </c>
      <c r="B6758" s="74">
        <f>SUMIF([1]!Query1[Date],"="&amp;A6758,[1]!Query1[Quantity])</f>
        <v>0</v>
      </c>
      <c r="C6758" s="75" t="e">
        <f t="shared" si="211"/>
        <v>#DIV/0!</v>
      </c>
      <c r="D6758" s="74">
        <f>SUMIF([1]!Query1[Date],"="&amp;A6758,[1]!Query1[Trans_cnt])</f>
        <v>0</v>
      </c>
    </row>
    <row r="6759" spans="1:4" x14ac:dyDescent="0.25">
      <c r="A6759" s="8">
        <f t="shared" si="212"/>
        <v>51684</v>
      </c>
      <c r="B6759" s="74">
        <f>SUMIF([1]!Query1[Date],"="&amp;A6759,[1]!Query1[Quantity])</f>
        <v>0</v>
      </c>
      <c r="C6759" s="75" t="e">
        <f t="shared" si="211"/>
        <v>#DIV/0!</v>
      </c>
      <c r="D6759" s="74">
        <f>SUMIF([1]!Query1[Date],"="&amp;A6759,[1]!Query1[Trans_cnt])</f>
        <v>0</v>
      </c>
    </row>
    <row r="6760" spans="1:4" x14ac:dyDescent="0.25">
      <c r="A6760" s="8">
        <f t="shared" si="212"/>
        <v>51685</v>
      </c>
      <c r="B6760" s="74">
        <f>SUMIF([1]!Query1[Date],"="&amp;A6760,[1]!Query1[Quantity])</f>
        <v>0</v>
      </c>
      <c r="C6760" s="75" t="e">
        <f t="shared" si="211"/>
        <v>#DIV/0!</v>
      </c>
      <c r="D6760" s="74">
        <f>SUMIF([1]!Query1[Date],"="&amp;A6760,[1]!Query1[Trans_cnt])</f>
        <v>0</v>
      </c>
    </row>
    <row r="6761" spans="1:4" x14ac:dyDescent="0.25">
      <c r="A6761" s="8">
        <f t="shared" si="212"/>
        <v>51686</v>
      </c>
      <c r="B6761" s="74">
        <f>SUMIF([1]!Query1[Date],"="&amp;A6761,[1]!Query1[Quantity])</f>
        <v>0</v>
      </c>
      <c r="C6761" s="75" t="e">
        <f t="shared" si="211"/>
        <v>#DIV/0!</v>
      </c>
      <c r="D6761" s="74">
        <f>SUMIF([1]!Query1[Date],"="&amp;A6761,[1]!Query1[Trans_cnt])</f>
        <v>0</v>
      </c>
    </row>
    <row r="6762" spans="1:4" x14ac:dyDescent="0.25">
      <c r="A6762" s="8">
        <f t="shared" si="212"/>
        <v>51687</v>
      </c>
      <c r="B6762" s="74">
        <f>SUMIF([1]!Query1[Date],"="&amp;A6762,[1]!Query1[Quantity])</f>
        <v>0</v>
      </c>
      <c r="C6762" s="75" t="e">
        <f t="shared" si="211"/>
        <v>#DIV/0!</v>
      </c>
      <c r="D6762" s="74">
        <f>SUMIF([1]!Query1[Date],"="&amp;A6762,[1]!Query1[Trans_cnt])</f>
        <v>0</v>
      </c>
    </row>
    <row r="6763" spans="1:4" x14ac:dyDescent="0.25">
      <c r="A6763" s="8">
        <f t="shared" si="212"/>
        <v>51688</v>
      </c>
      <c r="B6763" s="74">
        <f>SUMIF([1]!Query1[Date],"="&amp;A6763,[1]!Query1[Quantity])</f>
        <v>0</v>
      </c>
      <c r="C6763" s="75" t="e">
        <f t="shared" si="211"/>
        <v>#DIV/0!</v>
      </c>
      <c r="D6763" s="74">
        <f>SUMIF([1]!Query1[Date],"="&amp;A6763,[1]!Query1[Trans_cnt])</f>
        <v>0</v>
      </c>
    </row>
    <row r="6764" spans="1:4" x14ac:dyDescent="0.25">
      <c r="A6764" s="8">
        <f t="shared" si="212"/>
        <v>51689</v>
      </c>
      <c r="B6764" s="74">
        <f>SUMIF([1]!Query1[Date],"="&amp;A6764,[1]!Query1[Quantity])</f>
        <v>0</v>
      </c>
      <c r="C6764" s="75" t="e">
        <f t="shared" si="211"/>
        <v>#DIV/0!</v>
      </c>
      <c r="D6764" s="74">
        <f>SUMIF([1]!Query1[Date],"="&amp;A6764,[1]!Query1[Trans_cnt])</f>
        <v>0</v>
      </c>
    </row>
    <row r="6765" spans="1:4" x14ac:dyDescent="0.25">
      <c r="A6765" s="8">
        <f t="shared" si="212"/>
        <v>51690</v>
      </c>
      <c r="B6765" s="74">
        <f>SUMIF([1]!Query1[Date],"="&amp;A6765,[1]!Query1[Quantity])</f>
        <v>0</v>
      </c>
      <c r="C6765" s="75" t="e">
        <f t="shared" si="211"/>
        <v>#DIV/0!</v>
      </c>
      <c r="D6765" s="74">
        <f>SUMIF([1]!Query1[Date],"="&amp;A6765,[1]!Query1[Trans_cnt])</f>
        <v>0</v>
      </c>
    </row>
    <row r="6766" spans="1:4" x14ac:dyDescent="0.25">
      <c r="A6766" s="8">
        <f t="shared" si="212"/>
        <v>51691</v>
      </c>
      <c r="B6766" s="74">
        <f>SUMIF([1]!Query1[Date],"="&amp;A6766,[1]!Query1[Quantity])</f>
        <v>0</v>
      </c>
      <c r="C6766" s="75" t="e">
        <f t="shared" si="211"/>
        <v>#DIV/0!</v>
      </c>
      <c r="D6766" s="74">
        <f>SUMIF([1]!Query1[Date],"="&amp;A6766,[1]!Query1[Trans_cnt])</f>
        <v>0</v>
      </c>
    </row>
    <row r="6767" spans="1:4" x14ac:dyDescent="0.25">
      <c r="A6767" s="8">
        <f t="shared" si="212"/>
        <v>51692</v>
      </c>
      <c r="B6767" s="74">
        <f>SUMIF([1]!Query1[Date],"="&amp;A6767,[1]!Query1[Quantity])</f>
        <v>0</v>
      </c>
      <c r="C6767" s="75" t="e">
        <f t="shared" si="211"/>
        <v>#DIV/0!</v>
      </c>
      <c r="D6767" s="74">
        <f>SUMIF([1]!Query1[Date],"="&amp;A6767,[1]!Query1[Trans_cnt])</f>
        <v>0</v>
      </c>
    </row>
    <row r="6768" spans="1:4" x14ac:dyDescent="0.25">
      <c r="A6768" s="8">
        <f t="shared" si="212"/>
        <v>51693</v>
      </c>
      <c r="B6768" s="74">
        <f>SUMIF([1]!Query1[Date],"="&amp;A6768,[1]!Query1[Quantity])</f>
        <v>0</v>
      </c>
      <c r="C6768" s="75" t="e">
        <f t="shared" si="211"/>
        <v>#DIV/0!</v>
      </c>
      <c r="D6768" s="74">
        <f>SUMIF([1]!Query1[Date],"="&amp;A6768,[1]!Query1[Trans_cnt])</f>
        <v>0</v>
      </c>
    </row>
    <row r="6769" spans="1:4" x14ac:dyDescent="0.25">
      <c r="A6769" s="8">
        <f t="shared" si="212"/>
        <v>51694</v>
      </c>
      <c r="B6769" s="74">
        <f>SUMIF([1]!Query1[Date],"="&amp;A6769,[1]!Query1[Quantity])</f>
        <v>0</v>
      </c>
      <c r="C6769" s="75" t="e">
        <f t="shared" si="211"/>
        <v>#DIV/0!</v>
      </c>
      <c r="D6769" s="74">
        <f>SUMIF([1]!Query1[Date],"="&amp;A6769,[1]!Query1[Trans_cnt])</f>
        <v>0</v>
      </c>
    </row>
    <row r="6770" spans="1:4" x14ac:dyDescent="0.25">
      <c r="A6770" s="8">
        <f t="shared" si="212"/>
        <v>51695</v>
      </c>
      <c r="B6770" s="74">
        <f>SUMIF([1]!Query1[Date],"="&amp;A6770,[1]!Query1[Quantity])</f>
        <v>0</v>
      </c>
      <c r="C6770" s="75" t="e">
        <f t="shared" si="211"/>
        <v>#DIV/0!</v>
      </c>
      <c r="D6770" s="74">
        <f>SUMIF([1]!Query1[Date],"="&amp;A6770,[1]!Query1[Trans_cnt])</f>
        <v>0</v>
      </c>
    </row>
    <row r="6771" spans="1:4" x14ac:dyDescent="0.25">
      <c r="A6771" s="8">
        <f t="shared" si="212"/>
        <v>51696</v>
      </c>
      <c r="B6771" s="74">
        <f>SUMIF([1]!Query1[Date],"="&amp;A6771,[1]!Query1[Quantity])</f>
        <v>0</v>
      </c>
      <c r="C6771" s="75" t="e">
        <f t="shared" si="211"/>
        <v>#DIV/0!</v>
      </c>
      <c r="D6771" s="74">
        <f>SUMIF([1]!Query1[Date],"="&amp;A6771,[1]!Query1[Trans_cnt])</f>
        <v>0</v>
      </c>
    </row>
    <row r="6772" spans="1:4" x14ac:dyDescent="0.25">
      <c r="A6772" s="8">
        <f t="shared" si="212"/>
        <v>51697</v>
      </c>
      <c r="B6772" s="74">
        <f>SUMIF([1]!Query1[Date],"="&amp;A6772,[1]!Query1[Quantity])</f>
        <v>0</v>
      </c>
      <c r="C6772" s="75" t="e">
        <f t="shared" si="211"/>
        <v>#DIV/0!</v>
      </c>
      <c r="D6772" s="74">
        <f>SUMIF([1]!Query1[Date],"="&amp;A6772,[1]!Query1[Trans_cnt])</f>
        <v>0</v>
      </c>
    </row>
    <row r="6773" spans="1:4" x14ac:dyDescent="0.25">
      <c r="A6773" s="8">
        <f t="shared" si="212"/>
        <v>51698</v>
      </c>
      <c r="B6773" s="74">
        <f>SUMIF([1]!Query1[Date],"="&amp;A6773,[1]!Query1[Quantity])</f>
        <v>0</v>
      </c>
      <c r="C6773" s="75" t="e">
        <f t="shared" si="211"/>
        <v>#DIV/0!</v>
      </c>
      <c r="D6773" s="74">
        <f>SUMIF([1]!Query1[Date],"="&amp;A6773,[1]!Query1[Trans_cnt])</f>
        <v>0</v>
      </c>
    </row>
    <row r="6774" spans="1:4" x14ac:dyDescent="0.25">
      <c r="A6774" s="8">
        <f t="shared" si="212"/>
        <v>51699</v>
      </c>
      <c r="B6774" s="74">
        <f>SUMIF([1]!Query1[Date],"="&amp;A6774,[1]!Query1[Quantity])</f>
        <v>0</v>
      </c>
      <c r="C6774" s="75" t="e">
        <f t="shared" si="211"/>
        <v>#DIV/0!</v>
      </c>
      <c r="D6774" s="74">
        <f>SUMIF([1]!Query1[Date],"="&amp;A6774,[1]!Query1[Trans_cnt])</f>
        <v>0</v>
      </c>
    </row>
    <row r="6775" spans="1:4" x14ac:dyDescent="0.25">
      <c r="A6775" s="8">
        <f t="shared" si="212"/>
        <v>51700</v>
      </c>
      <c r="B6775" s="74">
        <f>SUMIF([1]!Query1[Date],"="&amp;A6775,[1]!Query1[Quantity])</f>
        <v>0</v>
      </c>
      <c r="C6775" s="75" t="e">
        <f t="shared" si="211"/>
        <v>#DIV/0!</v>
      </c>
      <c r="D6775" s="74">
        <f>SUMIF([1]!Query1[Date],"="&amp;A6775,[1]!Query1[Trans_cnt])</f>
        <v>0</v>
      </c>
    </row>
    <row r="6776" spans="1:4" x14ac:dyDescent="0.25">
      <c r="A6776" s="8">
        <f t="shared" si="212"/>
        <v>51701</v>
      </c>
      <c r="B6776" s="74">
        <f>SUMIF([1]!Query1[Date],"="&amp;A6776,[1]!Query1[Quantity])</f>
        <v>0</v>
      </c>
      <c r="C6776" s="75" t="e">
        <f t="shared" si="211"/>
        <v>#DIV/0!</v>
      </c>
      <c r="D6776" s="74">
        <f>SUMIF([1]!Query1[Date],"="&amp;A6776,[1]!Query1[Trans_cnt])</f>
        <v>0</v>
      </c>
    </row>
    <row r="6777" spans="1:4" x14ac:dyDescent="0.25">
      <c r="A6777" s="8">
        <f t="shared" si="212"/>
        <v>51702</v>
      </c>
      <c r="B6777" s="74">
        <f>SUMIF([1]!Query1[Date],"="&amp;A6777,[1]!Query1[Quantity])</f>
        <v>0</v>
      </c>
      <c r="C6777" s="75" t="e">
        <f t="shared" si="211"/>
        <v>#DIV/0!</v>
      </c>
      <c r="D6777" s="74">
        <f>SUMIF([1]!Query1[Date],"="&amp;A6777,[1]!Query1[Trans_cnt])</f>
        <v>0</v>
      </c>
    </row>
    <row r="6778" spans="1:4" x14ac:dyDescent="0.25">
      <c r="A6778" s="8">
        <f t="shared" si="212"/>
        <v>51703</v>
      </c>
      <c r="B6778" s="74">
        <f>SUMIF([1]!Query1[Date],"="&amp;A6778,[1]!Query1[Quantity])</f>
        <v>0</v>
      </c>
      <c r="C6778" s="75" t="e">
        <f t="shared" si="211"/>
        <v>#DIV/0!</v>
      </c>
      <c r="D6778" s="74">
        <f>SUMIF([1]!Query1[Date],"="&amp;A6778,[1]!Query1[Trans_cnt])</f>
        <v>0</v>
      </c>
    </row>
    <row r="6779" spans="1:4" x14ac:dyDescent="0.25">
      <c r="A6779" s="8">
        <f t="shared" si="212"/>
        <v>51704</v>
      </c>
      <c r="B6779" s="74">
        <f>SUMIF([1]!Query1[Date],"="&amp;A6779,[1]!Query1[Quantity])</f>
        <v>0</v>
      </c>
      <c r="C6779" s="75" t="e">
        <f t="shared" si="211"/>
        <v>#DIV/0!</v>
      </c>
      <c r="D6779" s="74">
        <f>SUMIF([1]!Query1[Date],"="&amp;A6779,[1]!Query1[Trans_cnt])</f>
        <v>0</v>
      </c>
    </row>
    <row r="6780" spans="1:4" x14ac:dyDescent="0.25">
      <c r="A6780" s="8">
        <f t="shared" si="212"/>
        <v>51705</v>
      </c>
      <c r="B6780" s="74">
        <f>SUMIF([1]!Query1[Date],"="&amp;A6780,[1]!Query1[Quantity])</f>
        <v>0</v>
      </c>
      <c r="C6780" s="75" t="e">
        <f t="shared" si="211"/>
        <v>#DIV/0!</v>
      </c>
      <c r="D6780" s="74">
        <f>SUMIF([1]!Query1[Date],"="&amp;A6780,[1]!Query1[Trans_cnt])</f>
        <v>0</v>
      </c>
    </row>
    <row r="6781" spans="1:4" x14ac:dyDescent="0.25">
      <c r="A6781" s="8">
        <f t="shared" si="212"/>
        <v>51706</v>
      </c>
      <c r="B6781" s="74">
        <f>SUMIF([1]!Query1[Date],"="&amp;A6781,[1]!Query1[Quantity])</f>
        <v>0</v>
      </c>
      <c r="C6781" s="75" t="e">
        <f t="shared" si="211"/>
        <v>#DIV/0!</v>
      </c>
      <c r="D6781" s="74">
        <f>SUMIF([1]!Query1[Date],"="&amp;A6781,[1]!Query1[Trans_cnt])</f>
        <v>0</v>
      </c>
    </row>
    <row r="6782" spans="1:4" x14ac:dyDescent="0.25">
      <c r="A6782" s="8">
        <f t="shared" si="212"/>
        <v>51707</v>
      </c>
      <c r="B6782" s="74">
        <f>SUMIF([1]!Query1[Date],"="&amp;A6782,[1]!Query1[Quantity])</f>
        <v>0</v>
      </c>
      <c r="C6782" s="75" t="e">
        <f t="shared" si="211"/>
        <v>#DIV/0!</v>
      </c>
      <c r="D6782" s="74">
        <f>SUMIF([1]!Query1[Date],"="&amp;A6782,[1]!Query1[Trans_cnt])</f>
        <v>0</v>
      </c>
    </row>
    <row r="6783" spans="1:4" x14ac:dyDescent="0.25">
      <c r="A6783" s="8">
        <f t="shared" si="212"/>
        <v>51708</v>
      </c>
      <c r="B6783" s="74">
        <f>SUMIF([1]!Query1[Date],"="&amp;A6783,[1]!Query1[Quantity])</f>
        <v>0</v>
      </c>
      <c r="C6783" s="75" t="e">
        <f t="shared" si="211"/>
        <v>#DIV/0!</v>
      </c>
      <c r="D6783" s="74">
        <f>SUMIF([1]!Query1[Date],"="&amp;A6783,[1]!Query1[Trans_cnt])</f>
        <v>0</v>
      </c>
    </row>
    <row r="6784" spans="1:4" x14ac:dyDescent="0.25">
      <c r="A6784" s="8">
        <f t="shared" si="212"/>
        <v>51709</v>
      </c>
      <c r="B6784" s="74">
        <f>SUMIF([1]!Query1[Date],"="&amp;A6784,[1]!Query1[Quantity])</f>
        <v>0</v>
      </c>
      <c r="C6784" s="75" t="e">
        <f t="shared" si="211"/>
        <v>#DIV/0!</v>
      </c>
      <c r="D6784" s="74">
        <f>SUMIF([1]!Query1[Date],"="&amp;A6784,[1]!Query1[Trans_cnt])</f>
        <v>0</v>
      </c>
    </row>
    <row r="6785" spans="1:4" x14ac:dyDescent="0.25">
      <c r="A6785" s="8">
        <f t="shared" si="212"/>
        <v>51710</v>
      </c>
      <c r="B6785" s="74">
        <f>SUMIF([1]!Query1[Date],"="&amp;A6785,[1]!Query1[Quantity])</f>
        <v>0</v>
      </c>
      <c r="C6785" s="75" t="e">
        <f t="shared" si="211"/>
        <v>#DIV/0!</v>
      </c>
      <c r="D6785" s="74">
        <f>SUMIF([1]!Query1[Date],"="&amp;A6785,[1]!Query1[Trans_cnt])</f>
        <v>0</v>
      </c>
    </row>
    <row r="6786" spans="1:4" x14ac:dyDescent="0.25">
      <c r="A6786" s="8">
        <f t="shared" si="212"/>
        <v>51711</v>
      </c>
      <c r="B6786" s="74">
        <f>SUMIF([1]!Query1[Date],"="&amp;A6786,[1]!Query1[Quantity])</f>
        <v>0</v>
      </c>
      <c r="C6786" s="75" t="e">
        <f t="shared" si="211"/>
        <v>#DIV/0!</v>
      </c>
      <c r="D6786" s="74">
        <f>SUMIF([1]!Query1[Date],"="&amp;A6786,[1]!Query1[Trans_cnt])</f>
        <v>0</v>
      </c>
    </row>
    <row r="6787" spans="1:4" x14ac:dyDescent="0.25">
      <c r="A6787" s="8">
        <f t="shared" si="212"/>
        <v>51712</v>
      </c>
      <c r="B6787" s="74">
        <f>SUMIF([1]!Query1[Date],"="&amp;A6787,[1]!Query1[Quantity])</f>
        <v>0</v>
      </c>
      <c r="C6787" s="75" t="e">
        <f t="shared" ref="C6787:C6850" si="213">B6787/D6787</f>
        <v>#DIV/0!</v>
      </c>
      <c r="D6787" s="74">
        <f>SUMIF([1]!Query1[Date],"="&amp;A6787,[1]!Query1[Trans_cnt])</f>
        <v>0</v>
      </c>
    </row>
    <row r="6788" spans="1:4" x14ac:dyDescent="0.25">
      <c r="A6788" s="8">
        <f t="shared" si="212"/>
        <v>51713</v>
      </c>
      <c r="B6788" s="74">
        <f>SUMIF([1]!Query1[Date],"="&amp;A6788,[1]!Query1[Quantity])</f>
        <v>0</v>
      </c>
      <c r="C6788" s="75" t="e">
        <f t="shared" si="213"/>
        <v>#DIV/0!</v>
      </c>
      <c r="D6788" s="74">
        <f>SUMIF([1]!Query1[Date],"="&amp;A6788,[1]!Query1[Trans_cnt])</f>
        <v>0</v>
      </c>
    </row>
    <row r="6789" spans="1:4" x14ac:dyDescent="0.25">
      <c r="A6789" s="8">
        <f t="shared" si="212"/>
        <v>51714</v>
      </c>
      <c r="B6789" s="74">
        <f>SUMIF([1]!Query1[Date],"="&amp;A6789,[1]!Query1[Quantity])</f>
        <v>0</v>
      </c>
      <c r="C6789" s="75" t="e">
        <f t="shared" si="213"/>
        <v>#DIV/0!</v>
      </c>
      <c r="D6789" s="74">
        <f>SUMIF([1]!Query1[Date],"="&amp;A6789,[1]!Query1[Trans_cnt])</f>
        <v>0</v>
      </c>
    </row>
    <row r="6790" spans="1:4" x14ac:dyDescent="0.25">
      <c r="A6790" s="8">
        <f t="shared" si="212"/>
        <v>51715</v>
      </c>
      <c r="B6790" s="74">
        <f>SUMIF([1]!Query1[Date],"="&amp;A6790,[1]!Query1[Quantity])</f>
        <v>0</v>
      </c>
      <c r="C6790" s="75" t="e">
        <f t="shared" si="213"/>
        <v>#DIV/0!</v>
      </c>
      <c r="D6790" s="74">
        <f>SUMIF([1]!Query1[Date],"="&amp;A6790,[1]!Query1[Trans_cnt])</f>
        <v>0</v>
      </c>
    </row>
    <row r="6791" spans="1:4" x14ac:dyDescent="0.25">
      <c r="A6791" s="8">
        <f t="shared" si="212"/>
        <v>51716</v>
      </c>
      <c r="B6791" s="74">
        <f>SUMIF([1]!Query1[Date],"="&amp;A6791,[1]!Query1[Quantity])</f>
        <v>0</v>
      </c>
      <c r="C6791" s="75" t="e">
        <f t="shared" si="213"/>
        <v>#DIV/0!</v>
      </c>
      <c r="D6791" s="74">
        <f>SUMIF([1]!Query1[Date],"="&amp;A6791,[1]!Query1[Trans_cnt])</f>
        <v>0</v>
      </c>
    </row>
    <row r="6792" spans="1:4" x14ac:dyDescent="0.25">
      <c r="A6792" s="8">
        <f t="shared" si="212"/>
        <v>51717</v>
      </c>
      <c r="B6792" s="74">
        <f>SUMIF([1]!Query1[Date],"="&amp;A6792,[1]!Query1[Quantity])</f>
        <v>0</v>
      </c>
      <c r="C6792" s="75" t="e">
        <f t="shared" si="213"/>
        <v>#DIV/0!</v>
      </c>
      <c r="D6792" s="74">
        <f>SUMIF([1]!Query1[Date],"="&amp;A6792,[1]!Query1[Trans_cnt])</f>
        <v>0</v>
      </c>
    </row>
    <row r="6793" spans="1:4" x14ac:dyDescent="0.25">
      <c r="A6793" s="8">
        <f t="shared" si="212"/>
        <v>51718</v>
      </c>
      <c r="B6793" s="74">
        <f>SUMIF([1]!Query1[Date],"="&amp;A6793,[1]!Query1[Quantity])</f>
        <v>0</v>
      </c>
      <c r="C6793" s="75" t="e">
        <f t="shared" si="213"/>
        <v>#DIV/0!</v>
      </c>
      <c r="D6793" s="74">
        <f>SUMIF([1]!Query1[Date],"="&amp;A6793,[1]!Query1[Trans_cnt])</f>
        <v>0</v>
      </c>
    </row>
    <row r="6794" spans="1:4" x14ac:dyDescent="0.25">
      <c r="A6794" s="8">
        <f t="shared" si="212"/>
        <v>51719</v>
      </c>
      <c r="B6794" s="74">
        <f>SUMIF([1]!Query1[Date],"="&amp;A6794,[1]!Query1[Quantity])</f>
        <v>0</v>
      </c>
      <c r="C6794" s="75" t="e">
        <f t="shared" si="213"/>
        <v>#DIV/0!</v>
      </c>
      <c r="D6794" s="74">
        <f>SUMIF([1]!Query1[Date],"="&amp;A6794,[1]!Query1[Trans_cnt])</f>
        <v>0</v>
      </c>
    </row>
    <row r="6795" spans="1:4" x14ac:dyDescent="0.25">
      <c r="A6795" s="8">
        <f t="shared" si="212"/>
        <v>51720</v>
      </c>
      <c r="B6795" s="74">
        <f>SUMIF([1]!Query1[Date],"="&amp;A6795,[1]!Query1[Quantity])</f>
        <v>0</v>
      </c>
      <c r="C6795" s="75" t="e">
        <f t="shared" si="213"/>
        <v>#DIV/0!</v>
      </c>
      <c r="D6795" s="74">
        <f>SUMIF([1]!Query1[Date],"="&amp;A6795,[1]!Query1[Trans_cnt])</f>
        <v>0</v>
      </c>
    </row>
    <row r="6796" spans="1:4" x14ac:dyDescent="0.25">
      <c r="A6796" s="8">
        <f t="shared" si="212"/>
        <v>51721</v>
      </c>
      <c r="B6796" s="74">
        <f>SUMIF([1]!Query1[Date],"="&amp;A6796,[1]!Query1[Quantity])</f>
        <v>0</v>
      </c>
      <c r="C6796" s="75" t="e">
        <f t="shared" si="213"/>
        <v>#DIV/0!</v>
      </c>
      <c r="D6796" s="74">
        <f>SUMIF([1]!Query1[Date],"="&amp;A6796,[1]!Query1[Trans_cnt])</f>
        <v>0</v>
      </c>
    </row>
    <row r="6797" spans="1:4" x14ac:dyDescent="0.25">
      <c r="A6797" s="8">
        <f t="shared" si="212"/>
        <v>51722</v>
      </c>
      <c r="B6797" s="74">
        <f>SUMIF([1]!Query1[Date],"="&amp;A6797,[1]!Query1[Quantity])</f>
        <v>0</v>
      </c>
      <c r="C6797" s="75" t="e">
        <f t="shared" si="213"/>
        <v>#DIV/0!</v>
      </c>
      <c r="D6797" s="74">
        <f>SUMIF([1]!Query1[Date],"="&amp;A6797,[1]!Query1[Trans_cnt])</f>
        <v>0</v>
      </c>
    </row>
    <row r="6798" spans="1:4" x14ac:dyDescent="0.25">
      <c r="A6798" s="8">
        <f t="shared" si="212"/>
        <v>51723</v>
      </c>
      <c r="B6798" s="74">
        <f>SUMIF([1]!Query1[Date],"="&amp;A6798,[1]!Query1[Quantity])</f>
        <v>0</v>
      </c>
      <c r="C6798" s="75" t="e">
        <f t="shared" si="213"/>
        <v>#DIV/0!</v>
      </c>
      <c r="D6798" s="74">
        <f>SUMIF([1]!Query1[Date],"="&amp;A6798,[1]!Query1[Trans_cnt])</f>
        <v>0</v>
      </c>
    </row>
    <row r="6799" spans="1:4" x14ac:dyDescent="0.25">
      <c r="A6799" s="8">
        <f t="shared" si="212"/>
        <v>51724</v>
      </c>
      <c r="B6799" s="74">
        <f>SUMIF([1]!Query1[Date],"="&amp;A6799,[1]!Query1[Quantity])</f>
        <v>0</v>
      </c>
      <c r="C6799" s="75" t="e">
        <f t="shared" si="213"/>
        <v>#DIV/0!</v>
      </c>
      <c r="D6799" s="74">
        <f>SUMIF([1]!Query1[Date],"="&amp;A6799,[1]!Query1[Trans_cnt])</f>
        <v>0</v>
      </c>
    </row>
    <row r="6800" spans="1:4" x14ac:dyDescent="0.25">
      <c r="A6800" s="8">
        <f t="shared" si="212"/>
        <v>51725</v>
      </c>
      <c r="B6800" s="74">
        <f>SUMIF([1]!Query1[Date],"="&amp;A6800,[1]!Query1[Quantity])</f>
        <v>0</v>
      </c>
      <c r="C6800" s="75" t="e">
        <f t="shared" si="213"/>
        <v>#DIV/0!</v>
      </c>
      <c r="D6800" s="74">
        <f>SUMIF([1]!Query1[Date],"="&amp;A6800,[1]!Query1[Trans_cnt])</f>
        <v>0</v>
      </c>
    </row>
    <row r="6801" spans="1:4" x14ac:dyDescent="0.25">
      <c r="A6801" s="8">
        <f t="shared" si="212"/>
        <v>51726</v>
      </c>
      <c r="B6801" s="74">
        <f>SUMIF([1]!Query1[Date],"="&amp;A6801,[1]!Query1[Quantity])</f>
        <v>0</v>
      </c>
      <c r="C6801" s="75" t="e">
        <f t="shared" si="213"/>
        <v>#DIV/0!</v>
      </c>
      <c r="D6801" s="74">
        <f>SUMIF([1]!Query1[Date],"="&amp;A6801,[1]!Query1[Trans_cnt])</f>
        <v>0</v>
      </c>
    </row>
    <row r="6802" spans="1:4" x14ac:dyDescent="0.25">
      <c r="A6802" s="8">
        <f t="shared" si="212"/>
        <v>51727</v>
      </c>
      <c r="B6802" s="74">
        <f>SUMIF([1]!Query1[Date],"="&amp;A6802,[1]!Query1[Quantity])</f>
        <v>0</v>
      </c>
      <c r="C6802" s="75" t="e">
        <f t="shared" si="213"/>
        <v>#DIV/0!</v>
      </c>
      <c r="D6802" s="74">
        <f>SUMIF([1]!Query1[Date],"="&amp;A6802,[1]!Query1[Trans_cnt])</f>
        <v>0</v>
      </c>
    </row>
    <row r="6803" spans="1:4" x14ac:dyDescent="0.25">
      <c r="A6803" s="8">
        <f t="shared" si="212"/>
        <v>51728</v>
      </c>
      <c r="B6803" s="74">
        <f>SUMIF([1]!Query1[Date],"="&amp;A6803,[1]!Query1[Quantity])</f>
        <v>0</v>
      </c>
      <c r="C6803" s="75" t="e">
        <f t="shared" si="213"/>
        <v>#DIV/0!</v>
      </c>
      <c r="D6803" s="74">
        <f>SUMIF([1]!Query1[Date],"="&amp;A6803,[1]!Query1[Trans_cnt])</f>
        <v>0</v>
      </c>
    </row>
    <row r="6804" spans="1:4" x14ac:dyDescent="0.25">
      <c r="A6804" s="8">
        <f t="shared" si="212"/>
        <v>51729</v>
      </c>
      <c r="B6804" s="74">
        <f>SUMIF([1]!Query1[Date],"="&amp;A6804,[1]!Query1[Quantity])</f>
        <v>0</v>
      </c>
      <c r="C6804" s="75" t="e">
        <f t="shared" si="213"/>
        <v>#DIV/0!</v>
      </c>
      <c r="D6804" s="74">
        <f>SUMIF([1]!Query1[Date],"="&amp;A6804,[1]!Query1[Trans_cnt])</f>
        <v>0</v>
      </c>
    </row>
    <row r="6805" spans="1:4" x14ac:dyDescent="0.25">
      <c r="A6805" s="8">
        <f t="shared" si="212"/>
        <v>51730</v>
      </c>
      <c r="B6805" s="74">
        <f>SUMIF([1]!Query1[Date],"="&amp;A6805,[1]!Query1[Quantity])</f>
        <v>0</v>
      </c>
      <c r="C6805" s="75" t="e">
        <f t="shared" si="213"/>
        <v>#DIV/0!</v>
      </c>
      <c r="D6805" s="74">
        <f>SUMIF([1]!Query1[Date],"="&amp;A6805,[1]!Query1[Trans_cnt])</f>
        <v>0</v>
      </c>
    </row>
    <row r="6806" spans="1:4" x14ac:dyDescent="0.25">
      <c r="A6806" s="8">
        <f t="shared" si="212"/>
        <v>51731</v>
      </c>
      <c r="B6806" s="74">
        <f>SUMIF([1]!Query1[Date],"="&amp;A6806,[1]!Query1[Quantity])</f>
        <v>0</v>
      </c>
      <c r="C6806" s="75" t="e">
        <f t="shared" si="213"/>
        <v>#DIV/0!</v>
      </c>
      <c r="D6806" s="74">
        <f>SUMIF([1]!Query1[Date],"="&amp;A6806,[1]!Query1[Trans_cnt])</f>
        <v>0</v>
      </c>
    </row>
    <row r="6807" spans="1:4" x14ac:dyDescent="0.25">
      <c r="A6807" s="8">
        <f t="shared" ref="A6807:A6870" si="214">A6806+1</f>
        <v>51732</v>
      </c>
      <c r="B6807" s="74">
        <f>SUMIF([1]!Query1[Date],"="&amp;A6807,[1]!Query1[Quantity])</f>
        <v>0</v>
      </c>
      <c r="C6807" s="75" t="e">
        <f t="shared" si="213"/>
        <v>#DIV/0!</v>
      </c>
      <c r="D6807" s="74">
        <f>SUMIF([1]!Query1[Date],"="&amp;A6807,[1]!Query1[Trans_cnt])</f>
        <v>0</v>
      </c>
    </row>
    <row r="6808" spans="1:4" x14ac:dyDescent="0.25">
      <c r="A6808" s="8">
        <f t="shared" si="214"/>
        <v>51733</v>
      </c>
      <c r="B6808" s="74">
        <f>SUMIF([1]!Query1[Date],"="&amp;A6808,[1]!Query1[Quantity])</f>
        <v>0</v>
      </c>
      <c r="C6808" s="75" t="e">
        <f t="shared" si="213"/>
        <v>#DIV/0!</v>
      </c>
      <c r="D6808" s="74">
        <f>SUMIF([1]!Query1[Date],"="&amp;A6808,[1]!Query1[Trans_cnt])</f>
        <v>0</v>
      </c>
    </row>
    <row r="6809" spans="1:4" x14ac:dyDescent="0.25">
      <c r="A6809" s="8">
        <f t="shared" si="214"/>
        <v>51734</v>
      </c>
      <c r="B6809" s="74">
        <f>SUMIF([1]!Query1[Date],"="&amp;A6809,[1]!Query1[Quantity])</f>
        <v>0</v>
      </c>
      <c r="C6809" s="75" t="e">
        <f t="shared" si="213"/>
        <v>#DIV/0!</v>
      </c>
      <c r="D6809" s="74">
        <f>SUMIF([1]!Query1[Date],"="&amp;A6809,[1]!Query1[Trans_cnt])</f>
        <v>0</v>
      </c>
    </row>
    <row r="6810" spans="1:4" x14ac:dyDescent="0.25">
      <c r="A6810" s="8">
        <f t="shared" si="214"/>
        <v>51735</v>
      </c>
      <c r="B6810" s="74">
        <f>SUMIF([1]!Query1[Date],"="&amp;A6810,[1]!Query1[Quantity])</f>
        <v>0</v>
      </c>
      <c r="C6810" s="75" t="e">
        <f t="shared" si="213"/>
        <v>#DIV/0!</v>
      </c>
      <c r="D6810" s="74">
        <f>SUMIF([1]!Query1[Date],"="&amp;A6810,[1]!Query1[Trans_cnt])</f>
        <v>0</v>
      </c>
    </row>
    <row r="6811" spans="1:4" x14ac:dyDescent="0.25">
      <c r="A6811" s="8">
        <f t="shared" si="214"/>
        <v>51736</v>
      </c>
      <c r="B6811" s="74">
        <f>SUMIF([1]!Query1[Date],"="&amp;A6811,[1]!Query1[Quantity])</f>
        <v>0</v>
      </c>
      <c r="C6811" s="75" t="e">
        <f t="shared" si="213"/>
        <v>#DIV/0!</v>
      </c>
      <c r="D6811" s="74">
        <f>SUMIF([1]!Query1[Date],"="&amp;A6811,[1]!Query1[Trans_cnt])</f>
        <v>0</v>
      </c>
    </row>
    <row r="6812" spans="1:4" x14ac:dyDescent="0.25">
      <c r="A6812" s="8">
        <f t="shared" si="214"/>
        <v>51737</v>
      </c>
      <c r="B6812" s="74">
        <f>SUMIF([1]!Query1[Date],"="&amp;A6812,[1]!Query1[Quantity])</f>
        <v>0</v>
      </c>
      <c r="C6812" s="75" t="e">
        <f t="shared" si="213"/>
        <v>#DIV/0!</v>
      </c>
      <c r="D6812" s="74">
        <f>SUMIF([1]!Query1[Date],"="&amp;A6812,[1]!Query1[Trans_cnt])</f>
        <v>0</v>
      </c>
    </row>
    <row r="6813" spans="1:4" x14ac:dyDescent="0.25">
      <c r="A6813" s="8">
        <f t="shared" si="214"/>
        <v>51738</v>
      </c>
      <c r="B6813" s="74">
        <f>SUMIF([1]!Query1[Date],"="&amp;A6813,[1]!Query1[Quantity])</f>
        <v>0</v>
      </c>
      <c r="C6813" s="75" t="e">
        <f t="shared" si="213"/>
        <v>#DIV/0!</v>
      </c>
      <c r="D6813" s="74">
        <f>SUMIF([1]!Query1[Date],"="&amp;A6813,[1]!Query1[Trans_cnt])</f>
        <v>0</v>
      </c>
    </row>
    <row r="6814" spans="1:4" x14ac:dyDescent="0.25">
      <c r="A6814" s="8">
        <f t="shared" si="214"/>
        <v>51739</v>
      </c>
      <c r="B6814" s="74">
        <f>SUMIF([1]!Query1[Date],"="&amp;A6814,[1]!Query1[Quantity])</f>
        <v>0</v>
      </c>
      <c r="C6814" s="75" t="e">
        <f t="shared" si="213"/>
        <v>#DIV/0!</v>
      </c>
      <c r="D6814" s="74">
        <f>SUMIF([1]!Query1[Date],"="&amp;A6814,[1]!Query1[Trans_cnt])</f>
        <v>0</v>
      </c>
    </row>
    <row r="6815" spans="1:4" x14ac:dyDescent="0.25">
      <c r="A6815" s="8">
        <f t="shared" si="214"/>
        <v>51740</v>
      </c>
      <c r="B6815" s="74">
        <f>SUMIF([1]!Query1[Date],"="&amp;A6815,[1]!Query1[Quantity])</f>
        <v>0</v>
      </c>
      <c r="C6815" s="75" t="e">
        <f t="shared" si="213"/>
        <v>#DIV/0!</v>
      </c>
      <c r="D6815" s="74">
        <f>SUMIF([1]!Query1[Date],"="&amp;A6815,[1]!Query1[Trans_cnt])</f>
        <v>0</v>
      </c>
    </row>
    <row r="6816" spans="1:4" x14ac:dyDescent="0.25">
      <c r="A6816" s="8">
        <f t="shared" si="214"/>
        <v>51741</v>
      </c>
      <c r="B6816" s="74">
        <f>SUMIF([1]!Query1[Date],"="&amp;A6816,[1]!Query1[Quantity])</f>
        <v>0</v>
      </c>
      <c r="C6816" s="75" t="e">
        <f t="shared" si="213"/>
        <v>#DIV/0!</v>
      </c>
      <c r="D6816" s="74">
        <f>SUMIF([1]!Query1[Date],"="&amp;A6816,[1]!Query1[Trans_cnt])</f>
        <v>0</v>
      </c>
    </row>
    <row r="6817" spans="1:4" x14ac:dyDescent="0.25">
      <c r="A6817" s="8">
        <f t="shared" si="214"/>
        <v>51742</v>
      </c>
      <c r="B6817" s="74">
        <f>SUMIF([1]!Query1[Date],"="&amp;A6817,[1]!Query1[Quantity])</f>
        <v>0</v>
      </c>
      <c r="C6817" s="75" t="e">
        <f t="shared" si="213"/>
        <v>#DIV/0!</v>
      </c>
      <c r="D6817" s="74">
        <f>SUMIF([1]!Query1[Date],"="&amp;A6817,[1]!Query1[Trans_cnt])</f>
        <v>0</v>
      </c>
    </row>
    <row r="6818" spans="1:4" x14ac:dyDescent="0.25">
      <c r="A6818" s="8">
        <f t="shared" si="214"/>
        <v>51743</v>
      </c>
      <c r="B6818" s="74">
        <f>SUMIF([1]!Query1[Date],"="&amp;A6818,[1]!Query1[Quantity])</f>
        <v>0</v>
      </c>
      <c r="C6818" s="75" t="e">
        <f t="shared" si="213"/>
        <v>#DIV/0!</v>
      </c>
      <c r="D6818" s="74">
        <f>SUMIF([1]!Query1[Date],"="&amp;A6818,[1]!Query1[Trans_cnt])</f>
        <v>0</v>
      </c>
    </row>
    <row r="6819" spans="1:4" x14ac:dyDescent="0.25">
      <c r="A6819" s="8">
        <f t="shared" si="214"/>
        <v>51744</v>
      </c>
      <c r="B6819" s="74">
        <f>SUMIF([1]!Query1[Date],"="&amp;A6819,[1]!Query1[Quantity])</f>
        <v>0</v>
      </c>
      <c r="C6819" s="75" t="e">
        <f t="shared" si="213"/>
        <v>#DIV/0!</v>
      </c>
      <c r="D6819" s="74">
        <f>SUMIF([1]!Query1[Date],"="&amp;A6819,[1]!Query1[Trans_cnt])</f>
        <v>0</v>
      </c>
    </row>
    <row r="6820" spans="1:4" x14ac:dyDescent="0.25">
      <c r="A6820" s="8">
        <f t="shared" si="214"/>
        <v>51745</v>
      </c>
      <c r="B6820" s="74">
        <f>SUMIF([1]!Query1[Date],"="&amp;A6820,[1]!Query1[Quantity])</f>
        <v>0</v>
      </c>
      <c r="C6820" s="75" t="e">
        <f t="shared" si="213"/>
        <v>#DIV/0!</v>
      </c>
      <c r="D6820" s="74">
        <f>SUMIF([1]!Query1[Date],"="&amp;A6820,[1]!Query1[Trans_cnt])</f>
        <v>0</v>
      </c>
    </row>
    <row r="6821" spans="1:4" x14ac:dyDescent="0.25">
      <c r="A6821" s="8">
        <f t="shared" si="214"/>
        <v>51746</v>
      </c>
      <c r="B6821" s="74">
        <f>SUMIF([1]!Query1[Date],"="&amp;A6821,[1]!Query1[Quantity])</f>
        <v>0</v>
      </c>
      <c r="C6821" s="75" t="e">
        <f t="shared" si="213"/>
        <v>#DIV/0!</v>
      </c>
      <c r="D6821" s="74">
        <f>SUMIF([1]!Query1[Date],"="&amp;A6821,[1]!Query1[Trans_cnt])</f>
        <v>0</v>
      </c>
    </row>
    <row r="6822" spans="1:4" x14ac:dyDescent="0.25">
      <c r="A6822" s="8">
        <f t="shared" si="214"/>
        <v>51747</v>
      </c>
      <c r="B6822" s="74">
        <f>SUMIF([1]!Query1[Date],"="&amp;A6822,[1]!Query1[Quantity])</f>
        <v>0</v>
      </c>
      <c r="C6822" s="75" t="e">
        <f t="shared" si="213"/>
        <v>#DIV/0!</v>
      </c>
      <c r="D6822" s="74">
        <f>SUMIF([1]!Query1[Date],"="&amp;A6822,[1]!Query1[Trans_cnt])</f>
        <v>0</v>
      </c>
    </row>
    <row r="6823" spans="1:4" x14ac:dyDescent="0.25">
      <c r="A6823" s="8">
        <f t="shared" si="214"/>
        <v>51748</v>
      </c>
      <c r="B6823" s="74">
        <f>SUMIF([1]!Query1[Date],"="&amp;A6823,[1]!Query1[Quantity])</f>
        <v>0</v>
      </c>
      <c r="C6823" s="75" t="e">
        <f t="shared" si="213"/>
        <v>#DIV/0!</v>
      </c>
      <c r="D6823" s="74">
        <f>SUMIF([1]!Query1[Date],"="&amp;A6823,[1]!Query1[Trans_cnt])</f>
        <v>0</v>
      </c>
    </row>
    <row r="6824" spans="1:4" x14ac:dyDescent="0.25">
      <c r="A6824" s="8">
        <f t="shared" si="214"/>
        <v>51749</v>
      </c>
      <c r="B6824" s="74">
        <f>SUMIF([1]!Query1[Date],"="&amp;A6824,[1]!Query1[Quantity])</f>
        <v>0</v>
      </c>
      <c r="C6824" s="75" t="e">
        <f t="shared" si="213"/>
        <v>#DIV/0!</v>
      </c>
      <c r="D6824" s="74">
        <f>SUMIF([1]!Query1[Date],"="&amp;A6824,[1]!Query1[Trans_cnt])</f>
        <v>0</v>
      </c>
    </row>
    <row r="6825" spans="1:4" x14ac:dyDescent="0.25">
      <c r="A6825" s="8">
        <f t="shared" si="214"/>
        <v>51750</v>
      </c>
      <c r="B6825" s="74">
        <f>SUMIF([1]!Query1[Date],"="&amp;A6825,[1]!Query1[Quantity])</f>
        <v>0</v>
      </c>
      <c r="C6825" s="75" t="e">
        <f t="shared" si="213"/>
        <v>#DIV/0!</v>
      </c>
      <c r="D6825" s="74">
        <f>SUMIF([1]!Query1[Date],"="&amp;A6825,[1]!Query1[Trans_cnt])</f>
        <v>0</v>
      </c>
    </row>
    <row r="6826" spans="1:4" x14ac:dyDescent="0.25">
      <c r="A6826" s="8">
        <f t="shared" si="214"/>
        <v>51751</v>
      </c>
      <c r="B6826" s="74">
        <f>SUMIF([1]!Query1[Date],"="&amp;A6826,[1]!Query1[Quantity])</f>
        <v>0</v>
      </c>
      <c r="C6826" s="75" t="e">
        <f t="shared" si="213"/>
        <v>#DIV/0!</v>
      </c>
      <c r="D6826" s="74">
        <f>SUMIF([1]!Query1[Date],"="&amp;A6826,[1]!Query1[Trans_cnt])</f>
        <v>0</v>
      </c>
    </row>
    <row r="6827" spans="1:4" x14ac:dyDescent="0.25">
      <c r="A6827" s="8">
        <f t="shared" si="214"/>
        <v>51752</v>
      </c>
      <c r="B6827" s="74">
        <f>SUMIF([1]!Query1[Date],"="&amp;A6827,[1]!Query1[Quantity])</f>
        <v>0</v>
      </c>
      <c r="C6827" s="75" t="e">
        <f t="shared" si="213"/>
        <v>#DIV/0!</v>
      </c>
      <c r="D6827" s="74">
        <f>SUMIF([1]!Query1[Date],"="&amp;A6827,[1]!Query1[Trans_cnt])</f>
        <v>0</v>
      </c>
    </row>
    <row r="6828" spans="1:4" x14ac:dyDescent="0.25">
      <c r="A6828" s="8">
        <f t="shared" si="214"/>
        <v>51753</v>
      </c>
      <c r="B6828" s="74">
        <f>SUMIF([1]!Query1[Date],"="&amp;A6828,[1]!Query1[Quantity])</f>
        <v>0</v>
      </c>
      <c r="C6828" s="75" t="e">
        <f t="shared" si="213"/>
        <v>#DIV/0!</v>
      </c>
      <c r="D6828" s="74">
        <f>SUMIF([1]!Query1[Date],"="&amp;A6828,[1]!Query1[Trans_cnt])</f>
        <v>0</v>
      </c>
    </row>
    <row r="6829" spans="1:4" x14ac:dyDescent="0.25">
      <c r="A6829" s="8">
        <f t="shared" si="214"/>
        <v>51754</v>
      </c>
      <c r="B6829" s="74">
        <f>SUMIF([1]!Query1[Date],"="&amp;A6829,[1]!Query1[Quantity])</f>
        <v>0</v>
      </c>
      <c r="C6829" s="75" t="e">
        <f t="shared" si="213"/>
        <v>#DIV/0!</v>
      </c>
      <c r="D6829" s="74">
        <f>SUMIF([1]!Query1[Date],"="&amp;A6829,[1]!Query1[Trans_cnt])</f>
        <v>0</v>
      </c>
    </row>
    <row r="6830" spans="1:4" x14ac:dyDescent="0.25">
      <c r="A6830" s="8">
        <f t="shared" si="214"/>
        <v>51755</v>
      </c>
      <c r="B6830" s="74">
        <f>SUMIF([1]!Query1[Date],"="&amp;A6830,[1]!Query1[Quantity])</f>
        <v>0</v>
      </c>
      <c r="C6830" s="75" t="e">
        <f t="shared" si="213"/>
        <v>#DIV/0!</v>
      </c>
      <c r="D6830" s="74">
        <f>SUMIF([1]!Query1[Date],"="&amp;A6830,[1]!Query1[Trans_cnt])</f>
        <v>0</v>
      </c>
    </row>
    <row r="6831" spans="1:4" x14ac:dyDescent="0.25">
      <c r="A6831" s="8">
        <f t="shared" si="214"/>
        <v>51756</v>
      </c>
      <c r="B6831" s="74">
        <f>SUMIF([1]!Query1[Date],"="&amp;A6831,[1]!Query1[Quantity])</f>
        <v>0</v>
      </c>
      <c r="C6831" s="75" t="e">
        <f t="shared" si="213"/>
        <v>#DIV/0!</v>
      </c>
      <c r="D6831" s="74">
        <f>SUMIF([1]!Query1[Date],"="&amp;A6831,[1]!Query1[Trans_cnt])</f>
        <v>0</v>
      </c>
    </row>
    <row r="6832" spans="1:4" x14ac:dyDescent="0.25">
      <c r="A6832" s="8">
        <f t="shared" si="214"/>
        <v>51757</v>
      </c>
      <c r="B6832" s="74">
        <f>SUMIF([1]!Query1[Date],"="&amp;A6832,[1]!Query1[Quantity])</f>
        <v>0</v>
      </c>
      <c r="C6832" s="75" t="e">
        <f t="shared" si="213"/>
        <v>#DIV/0!</v>
      </c>
      <c r="D6832" s="74">
        <f>SUMIF([1]!Query1[Date],"="&amp;A6832,[1]!Query1[Trans_cnt])</f>
        <v>0</v>
      </c>
    </row>
    <row r="6833" spans="1:4" x14ac:dyDescent="0.25">
      <c r="A6833" s="8">
        <f t="shared" si="214"/>
        <v>51758</v>
      </c>
      <c r="B6833" s="74">
        <f>SUMIF([1]!Query1[Date],"="&amp;A6833,[1]!Query1[Quantity])</f>
        <v>0</v>
      </c>
      <c r="C6833" s="75" t="e">
        <f t="shared" si="213"/>
        <v>#DIV/0!</v>
      </c>
      <c r="D6833" s="74">
        <f>SUMIF([1]!Query1[Date],"="&amp;A6833,[1]!Query1[Trans_cnt])</f>
        <v>0</v>
      </c>
    </row>
    <row r="6834" spans="1:4" x14ac:dyDescent="0.25">
      <c r="A6834" s="8">
        <f t="shared" si="214"/>
        <v>51759</v>
      </c>
      <c r="B6834" s="74">
        <f>SUMIF([1]!Query1[Date],"="&amp;A6834,[1]!Query1[Quantity])</f>
        <v>0</v>
      </c>
      <c r="C6834" s="75" t="e">
        <f t="shared" si="213"/>
        <v>#DIV/0!</v>
      </c>
      <c r="D6834" s="74">
        <f>SUMIF([1]!Query1[Date],"="&amp;A6834,[1]!Query1[Trans_cnt])</f>
        <v>0</v>
      </c>
    </row>
    <row r="6835" spans="1:4" x14ac:dyDescent="0.25">
      <c r="A6835" s="8">
        <f t="shared" si="214"/>
        <v>51760</v>
      </c>
      <c r="B6835" s="74">
        <f>SUMIF([1]!Query1[Date],"="&amp;A6835,[1]!Query1[Quantity])</f>
        <v>0</v>
      </c>
      <c r="C6835" s="75" t="e">
        <f t="shared" si="213"/>
        <v>#DIV/0!</v>
      </c>
      <c r="D6835" s="74">
        <f>SUMIF([1]!Query1[Date],"="&amp;A6835,[1]!Query1[Trans_cnt])</f>
        <v>0</v>
      </c>
    </row>
    <row r="6836" spans="1:4" x14ac:dyDescent="0.25">
      <c r="A6836" s="8">
        <f t="shared" si="214"/>
        <v>51761</v>
      </c>
      <c r="B6836" s="74">
        <f>SUMIF([1]!Query1[Date],"="&amp;A6836,[1]!Query1[Quantity])</f>
        <v>0</v>
      </c>
      <c r="C6836" s="75" t="e">
        <f t="shared" si="213"/>
        <v>#DIV/0!</v>
      </c>
      <c r="D6836" s="74">
        <f>SUMIF([1]!Query1[Date],"="&amp;A6836,[1]!Query1[Trans_cnt])</f>
        <v>0</v>
      </c>
    </row>
    <row r="6837" spans="1:4" x14ac:dyDescent="0.25">
      <c r="A6837" s="8">
        <f t="shared" si="214"/>
        <v>51762</v>
      </c>
      <c r="B6837" s="74">
        <f>SUMIF([1]!Query1[Date],"="&amp;A6837,[1]!Query1[Quantity])</f>
        <v>0</v>
      </c>
      <c r="C6837" s="75" t="e">
        <f t="shared" si="213"/>
        <v>#DIV/0!</v>
      </c>
      <c r="D6837" s="74">
        <f>SUMIF([1]!Query1[Date],"="&amp;A6837,[1]!Query1[Trans_cnt])</f>
        <v>0</v>
      </c>
    </row>
    <row r="6838" spans="1:4" x14ac:dyDescent="0.25">
      <c r="A6838" s="8">
        <f t="shared" si="214"/>
        <v>51763</v>
      </c>
      <c r="B6838" s="74">
        <f>SUMIF([1]!Query1[Date],"="&amp;A6838,[1]!Query1[Quantity])</f>
        <v>0</v>
      </c>
      <c r="C6838" s="75" t="e">
        <f t="shared" si="213"/>
        <v>#DIV/0!</v>
      </c>
      <c r="D6838" s="74">
        <f>SUMIF([1]!Query1[Date],"="&amp;A6838,[1]!Query1[Trans_cnt])</f>
        <v>0</v>
      </c>
    </row>
    <row r="6839" spans="1:4" x14ac:dyDescent="0.25">
      <c r="A6839" s="8">
        <f t="shared" si="214"/>
        <v>51764</v>
      </c>
      <c r="B6839" s="74">
        <f>SUMIF([1]!Query1[Date],"="&amp;A6839,[1]!Query1[Quantity])</f>
        <v>0</v>
      </c>
      <c r="C6839" s="75" t="e">
        <f t="shared" si="213"/>
        <v>#DIV/0!</v>
      </c>
      <c r="D6839" s="74">
        <f>SUMIF([1]!Query1[Date],"="&amp;A6839,[1]!Query1[Trans_cnt])</f>
        <v>0</v>
      </c>
    </row>
    <row r="6840" spans="1:4" x14ac:dyDescent="0.25">
      <c r="A6840" s="8">
        <f t="shared" si="214"/>
        <v>51765</v>
      </c>
      <c r="B6840" s="74">
        <f>SUMIF([1]!Query1[Date],"="&amp;A6840,[1]!Query1[Quantity])</f>
        <v>0</v>
      </c>
      <c r="C6840" s="75" t="e">
        <f t="shared" si="213"/>
        <v>#DIV/0!</v>
      </c>
      <c r="D6840" s="74">
        <f>SUMIF([1]!Query1[Date],"="&amp;A6840,[1]!Query1[Trans_cnt])</f>
        <v>0</v>
      </c>
    </row>
    <row r="6841" spans="1:4" x14ac:dyDescent="0.25">
      <c r="A6841" s="8">
        <f t="shared" si="214"/>
        <v>51766</v>
      </c>
      <c r="B6841" s="74">
        <f>SUMIF([1]!Query1[Date],"="&amp;A6841,[1]!Query1[Quantity])</f>
        <v>0</v>
      </c>
      <c r="C6841" s="75" t="e">
        <f t="shared" si="213"/>
        <v>#DIV/0!</v>
      </c>
      <c r="D6841" s="74">
        <f>SUMIF([1]!Query1[Date],"="&amp;A6841,[1]!Query1[Trans_cnt])</f>
        <v>0</v>
      </c>
    </row>
    <row r="6842" spans="1:4" x14ac:dyDescent="0.25">
      <c r="A6842" s="8">
        <f t="shared" si="214"/>
        <v>51767</v>
      </c>
      <c r="B6842" s="74">
        <f>SUMIF([1]!Query1[Date],"="&amp;A6842,[1]!Query1[Quantity])</f>
        <v>0</v>
      </c>
      <c r="C6842" s="75" t="e">
        <f t="shared" si="213"/>
        <v>#DIV/0!</v>
      </c>
      <c r="D6842" s="74">
        <f>SUMIF([1]!Query1[Date],"="&amp;A6842,[1]!Query1[Trans_cnt])</f>
        <v>0</v>
      </c>
    </row>
    <row r="6843" spans="1:4" x14ac:dyDescent="0.25">
      <c r="A6843" s="8">
        <f t="shared" si="214"/>
        <v>51768</v>
      </c>
      <c r="B6843" s="74">
        <f>SUMIF([1]!Query1[Date],"="&amp;A6843,[1]!Query1[Quantity])</f>
        <v>0</v>
      </c>
      <c r="C6843" s="75" t="e">
        <f t="shared" si="213"/>
        <v>#DIV/0!</v>
      </c>
      <c r="D6843" s="74">
        <f>SUMIF([1]!Query1[Date],"="&amp;A6843,[1]!Query1[Trans_cnt])</f>
        <v>0</v>
      </c>
    </row>
    <row r="6844" spans="1:4" x14ac:dyDescent="0.25">
      <c r="A6844" s="8">
        <f t="shared" si="214"/>
        <v>51769</v>
      </c>
      <c r="B6844" s="74">
        <f>SUMIF([1]!Query1[Date],"="&amp;A6844,[1]!Query1[Quantity])</f>
        <v>0</v>
      </c>
      <c r="C6844" s="75" t="e">
        <f t="shared" si="213"/>
        <v>#DIV/0!</v>
      </c>
      <c r="D6844" s="74">
        <f>SUMIF([1]!Query1[Date],"="&amp;A6844,[1]!Query1[Trans_cnt])</f>
        <v>0</v>
      </c>
    </row>
    <row r="6845" spans="1:4" x14ac:dyDescent="0.25">
      <c r="A6845" s="8">
        <f t="shared" si="214"/>
        <v>51770</v>
      </c>
      <c r="B6845" s="74">
        <f>SUMIF([1]!Query1[Date],"="&amp;A6845,[1]!Query1[Quantity])</f>
        <v>0</v>
      </c>
      <c r="C6845" s="75" t="e">
        <f t="shared" si="213"/>
        <v>#DIV/0!</v>
      </c>
      <c r="D6845" s="74">
        <f>SUMIF([1]!Query1[Date],"="&amp;A6845,[1]!Query1[Trans_cnt])</f>
        <v>0</v>
      </c>
    </row>
    <row r="6846" spans="1:4" x14ac:dyDescent="0.25">
      <c r="A6846" s="8">
        <f t="shared" si="214"/>
        <v>51771</v>
      </c>
      <c r="B6846" s="74">
        <f>SUMIF([1]!Query1[Date],"="&amp;A6846,[1]!Query1[Quantity])</f>
        <v>0</v>
      </c>
      <c r="C6846" s="75" t="e">
        <f t="shared" si="213"/>
        <v>#DIV/0!</v>
      </c>
      <c r="D6846" s="74">
        <f>SUMIF([1]!Query1[Date],"="&amp;A6846,[1]!Query1[Trans_cnt])</f>
        <v>0</v>
      </c>
    </row>
    <row r="6847" spans="1:4" x14ac:dyDescent="0.25">
      <c r="A6847" s="8">
        <f t="shared" si="214"/>
        <v>51772</v>
      </c>
      <c r="B6847" s="74">
        <f>SUMIF([1]!Query1[Date],"="&amp;A6847,[1]!Query1[Quantity])</f>
        <v>0</v>
      </c>
      <c r="C6847" s="75" t="e">
        <f t="shared" si="213"/>
        <v>#DIV/0!</v>
      </c>
      <c r="D6847" s="74">
        <f>SUMIF([1]!Query1[Date],"="&amp;A6847,[1]!Query1[Trans_cnt])</f>
        <v>0</v>
      </c>
    </row>
    <row r="6848" spans="1:4" x14ac:dyDescent="0.25">
      <c r="A6848" s="8">
        <f t="shared" si="214"/>
        <v>51773</v>
      </c>
      <c r="B6848" s="74">
        <f>SUMIF([1]!Query1[Date],"="&amp;A6848,[1]!Query1[Quantity])</f>
        <v>0</v>
      </c>
      <c r="C6848" s="75" t="e">
        <f t="shared" si="213"/>
        <v>#DIV/0!</v>
      </c>
      <c r="D6848" s="74">
        <f>SUMIF([1]!Query1[Date],"="&amp;A6848,[1]!Query1[Trans_cnt])</f>
        <v>0</v>
      </c>
    </row>
    <row r="6849" spans="1:4" x14ac:dyDescent="0.25">
      <c r="A6849" s="8">
        <f t="shared" si="214"/>
        <v>51774</v>
      </c>
      <c r="B6849" s="74">
        <f>SUMIF([1]!Query1[Date],"="&amp;A6849,[1]!Query1[Quantity])</f>
        <v>0</v>
      </c>
      <c r="C6849" s="75" t="e">
        <f t="shared" si="213"/>
        <v>#DIV/0!</v>
      </c>
      <c r="D6849" s="74">
        <f>SUMIF([1]!Query1[Date],"="&amp;A6849,[1]!Query1[Trans_cnt])</f>
        <v>0</v>
      </c>
    </row>
    <row r="6850" spans="1:4" x14ac:dyDescent="0.25">
      <c r="A6850" s="8">
        <f t="shared" si="214"/>
        <v>51775</v>
      </c>
      <c r="B6850" s="74">
        <f>SUMIF([1]!Query1[Date],"="&amp;A6850,[1]!Query1[Quantity])</f>
        <v>0</v>
      </c>
      <c r="C6850" s="75" t="e">
        <f t="shared" si="213"/>
        <v>#DIV/0!</v>
      </c>
      <c r="D6850" s="74">
        <f>SUMIF([1]!Query1[Date],"="&amp;A6850,[1]!Query1[Trans_cnt])</f>
        <v>0</v>
      </c>
    </row>
    <row r="6851" spans="1:4" x14ac:dyDescent="0.25">
      <c r="A6851" s="8">
        <f t="shared" si="214"/>
        <v>51776</v>
      </c>
      <c r="B6851" s="74">
        <f>SUMIF([1]!Query1[Date],"="&amp;A6851,[1]!Query1[Quantity])</f>
        <v>0</v>
      </c>
      <c r="C6851" s="75" t="e">
        <f t="shared" ref="C6851:C6914" si="215">B6851/D6851</f>
        <v>#DIV/0!</v>
      </c>
      <c r="D6851" s="74">
        <f>SUMIF([1]!Query1[Date],"="&amp;A6851,[1]!Query1[Trans_cnt])</f>
        <v>0</v>
      </c>
    </row>
    <row r="6852" spans="1:4" x14ac:dyDescent="0.25">
      <c r="A6852" s="8">
        <f t="shared" si="214"/>
        <v>51777</v>
      </c>
      <c r="B6852" s="74">
        <f>SUMIF([1]!Query1[Date],"="&amp;A6852,[1]!Query1[Quantity])</f>
        <v>0</v>
      </c>
      <c r="C6852" s="75" t="e">
        <f t="shared" si="215"/>
        <v>#DIV/0!</v>
      </c>
      <c r="D6852" s="74">
        <f>SUMIF([1]!Query1[Date],"="&amp;A6852,[1]!Query1[Trans_cnt])</f>
        <v>0</v>
      </c>
    </row>
    <row r="6853" spans="1:4" x14ac:dyDescent="0.25">
      <c r="A6853" s="8">
        <f t="shared" si="214"/>
        <v>51778</v>
      </c>
      <c r="B6853" s="74">
        <f>SUMIF([1]!Query1[Date],"="&amp;A6853,[1]!Query1[Quantity])</f>
        <v>0</v>
      </c>
      <c r="C6853" s="75" t="e">
        <f t="shared" si="215"/>
        <v>#DIV/0!</v>
      </c>
      <c r="D6853" s="74">
        <f>SUMIF([1]!Query1[Date],"="&amp;A6853,[1]!Query1[Trans_cnt])</f>
        <v>0</v>
      </c>
    </row>
    <row r="6854" spans="1:4" x14ac:dyDescent="0.25">
      <c r="A6854" s="8">
        <f t="shared" si="214"/>
        <v>51779</v>
      </c>
      <c r="B6854" s="74">
        <f>SUMIF([1]!Query1[Date],"="&amp;A6854,[1]!Query1[Quantity])</f>
        <v>0</v>
      </c>
      <c r="C6854" s="75" t="e">
        <f t="shared" si="215"/>
        <v>#DIV/0!</v>
      </c>
      <c r="D6854" s="74">
        <f>SUMIF([1]!Query1[Date],"="&amp;A6854,[1]!Query1[Trans_cnt])</f>
        <v>0</v>
      </c>
    </row>
    <row r="6855" spans="1:4" x14ac:dyDescent="0.25">
      <c r="A6855" s="8">
        <f t="shared" si="214"/>
        <v>51780</v>
      </c>
      <c r="B6855" s="74">
        <f>SUMIF([1]!Query1[Date],"="&amp;A6855,[1]!Query1[Quantity])</f>
        <v>0</v>
      </c>
      <c r="C6855" s="75" t="e">
        <f t="shared" si="215"/>
        <v>#DIV/0!</v>
      </c>
      <c r="D6855" s="74">
        <f>SUMIF([1]!Query1[Date],"="&amp;A6855,[1]!Query1[Trans_cnt])</f>
        <v>0</v>
      </c>
    </row>
    <row r="6856" spans="1:4" x14ac:dyDescent="0.25">
      <c r="A6856" s="8">
        <f t="shared" si="214"/>
        <v>51781</v>
      </c>
      <c r="B6856" s="74">
        <f>SUMIF([1]!Query1[Date],"="&amp;A6856,[1]!Query1[Quantity])</f>
        <v>0</v>
      </c>
      <c r="C6856" s="75" t="e">
        <f t="shared" si="215"/>
        <v>#DIV/0!</v>
      </c>
      <c r="D6856" s="74">
        <f>SUMIF([1]!Query1[Date],"="&amp;A6856,[1]!Query1[Trans_cnt])</f>
        <v>0</v>
      </c>
    </row>
    <row r="6857" spans="1:4" x14ac:dyDescent="0.25">
      <c r="A6857" s="8">
        <f t="shared" si="214"/>
        <v>51782</v>
      </c>
      <c r="B6857" s="74">
        <f>SUMIF([1]!Query1[Date],"="&amp;A6857,[1]!Query1[Quantity])</f>
        <v>0</v>
      </c>
      <c r="C6857" s="75" t="e">
        <f t="shared" si="215"/>
        <v>#DIV/0!</v>
      </c>
      <c r="D6857" s="74">
        <f>SUMIF([1]!Query1[Date],"="&amp;A6857,[1]!Query1[Trans_cnt])</f>
        <v>0</v>
      </c>
    </row>
    <row r="6858" spans="1:4" x14ac:dyDescent="0.25">
      <c r="A6858" s="8">
        <f t="shared" si="214"/>
        <v>51783</v>
      </c>
      <c r="B6858" s="74">
        <f>SUMIF([1]!Query1[Date],"="&amp;A6858,[1]!Query1[Quantity])</f>
        <v>0</v>
      </c>
      <c r="C6858" s="75" t="e">
        <f t="shared" si="215"/>
        <v>#DIV/0!</v>
      </c>
      <c r="D6858" s="74">
        <f>SUMIF([1]!Query1[Date],"="&amp;A6858,[1]!Query1[Trans_cnt])</f>
        <v>0</v>
      </c>
    </row>
    <row r="6859" spans="1:4" x14ac:dyDescent="0.25">
      <c r="A6859" s="8">
        <f t="shared" si="214"/>
        <v>51784</v>
      </c>
      <c r="B6859" s="74">
        <f>SUMIF([1]!Query1[Date],"="&amp;A6859,[1]!Query1[Quantity])</f>
        <v>0</v>
      </c>
      <c r="C6859" s="75" t="e">
        <f t="shared" si="215"/>
        <v>#DIV/0!</v>
      </c>
      <c r="D6859" s="74">
        <f>SUMIF([1]!Query1[Date],"="&amp;A6859,[1]!Query1[Trans_cnt])</f>
        <v>0</v>
      </c>
    </row>
    <row r="6860" spans="1:4" x14ac:dyDescent="0.25">
      <c r="A6860" s="8">
        <f t="shared" si="214"/>
        <v>51785</v>
      </c>
      <c r="B6860" s="74">
        <f>SUMIF([1]!Query1[Date],"="&amp;A6860,[1]!Query1[Quantity])</f>
        <v>0</v>
      </c>
      <c r="C6860" s="75" t="e">
        <f t="shared" si="215"/>
        <v>#DIV/0!</v>
      </c>
      <c r="D6860" s="74">
        <f>SUMIF([1]!Query1[Date],"="&amp;A6860,[1]!Query1[Trans_cnt])</f>
        <v>0</v>
      </c>
    </row>
    <row r="6861" spans="1:4" x14ac:dyDescent="0.25">
      <c r="A6861" s="8">
        <f t="shared" si="214"/>
        <v>51786</v>
      </c>
      <c r="B6861" s="74">
        <f>SUMIF([1]!Query1[Date],"="&amp;A6861,[1]!Query1[Quantity])</f>
        <v>0</v>
      </c>
      <c r="C6861" s="75" t="e">
        <f t="shared" si="215"/>
        <v>#DIV/0!</v>
      </c>
      <c r="D6861" s="74">
        <f>SUMIF([1]!Query1[Date],"="&amp;A6861,[1]!Query1[Trans_cnt])</f>
        <v>0</v>
      </c>
    </row>
    <row r="6862" spans="1:4" x14ac:dyDescent="0.25">
      <c r="A6862" s="8">
        <f t="shared" si="214"/>
        <v>51787</v>
      </c>
      <c r="B6862" s="74">
        <f>SUMIF([1]!Query1[Date],"="&amp;A6862,[1]!Query1[Quantity])</f>
        <v>0</v>
      </c>
      <c r="C6862" s="75" t="e">
        <f t="shared" si="215"/>
        <v>#DIV/0!</v>
      </c>
      <c r="D6862" s="74">
        <f>SUMIF([1]!Query1[Date],"="&amp;A6862,[1]!Query1[Trans_cnt])</f>
        <v>0</v>
      </c>
    </row>
    <row r="6863" spans="1:4" x14ac:dyDescent="0.25">
      <c r="A6863" s="8">
        <f t="shared" si="214"/>
        <v>51788</v>
      </c>
      <c r="B6863" s="74">
        <f>SUMIF([1]!Query1[Date],"="&amp;A6863,[1]!Query1[Quantity])</f>
        <v>0</v>
      </c>
      <c r="C6863" s="75" t="e">
        <f t="shared" si="215"/>
        <v>#DIV/0!</v>
      </c>
      <c r="D6863" s="74">
        <f>SUMIF([1]!Query1[Date],"="&amp;A6863,[1]!Query1[Trans_cnt])</f>
        <v>0</v>
      </c>
    </row>
    <row r="6864" spans="1:4" x14ac:dyDescent="0.25">
      <c r="A6864" s="8">
        <f t="shared" si="214"/>
        <v>51789</v>
      </c>
      <c r="B6864" s="74">
        <f>SUMIF([1]!Query1[Date],"="&amp;A6864,[1]!Query1[Quantity])</f>
        <v>0</v>
      </c>
      <c r="C6864" s="75" t="e">
        <f t="shared" si="215"/>
        <v>#DIV/0!</v>
      </c>
      <c r="D6864" s="74">
        <f>SUMIF([1]!Query1[Date],"="&amp;A6864,[1]!Query1[Trans_cnt])</f>
        <v>0</v>
      </c>
    </row>
    <row r="6865" spans="1:4" x14ac:dyDescent="0.25">
      <c r="A6865" s="8">
        <f t="shared" si="214"/>
        <v>51790</v>
      </c>
      <c r="B6865" s="74">
        <f>SUMIF([1]!Query1[Date],"="&amp;A6865,[1]!Query1[Quantity])</f>
        <v>0</v>
      </c>
      <c r="C6865" s="75" t="e">
        <f t="shared" si="215"/>
        <v>#DIV/0!</v>
      </c>
      <c r="D6865" s="74">
        <f>SUMIF([1]!Query1[Date],"="&amp;A6865,[1]!Query1[Trans_cnt])</f>
        <v>0</v>
      </c>
    </row>
    <row r="6866" spans="1:4" x14ac:dyDescent="0.25">
      <c r="A6866" s="8">
        <f t="shared" si="214"/>
        <v>51791</v>
      </c>
      <c r="B6866" s="74">
        <f>SUMIF([1]!Query1[Date],"="&amp;A6866,[1]!Query1[Quantity])</f>
        <v>0</v>
      </c>
      <c r="C6866" s="75" t="e">
        <f t="shared" si="215"/>
        <v>#DIV/0!</v>
      </c>
      <c r="D6866" s="74">
        <f>SUMIF([1]!Query1[Date],"="&amp;A6866,[1]!Query1[Trans_cnt])</f>
        <v>0</v>
      </c>
    </row>
    <row r="6867" spans="1:4" x14ac:dyDescent="0.25">
      <c r="A6867" s="8">
        <f t="shared" si="214"/>
        <v>51792</v>
      </c>
      <c r="B6867" s="74">
        <f>SUMIF([1]!Query1[Date],"="&amp;A6867,[1]!Query1[Quantity])</f>
        <v>0</v>
      </c>
      <c r="C6867" s="75" t="e">
        <f t="shared" si="215"/>
        <v>#DIV/0!</v>
      </c>
      <c r="D6867" s="74">
        <f>SUMIF([1]!Query1[Date],"="&amp;A6867,[1]!Query1[Trans_cnt])</f>
        <v>0</v>
      </c>
    </row>
    <row r="6868" spans="1:4" x14ac:dyDescent="0.25">
      <c r="A6868" s="8">
        <f t="shared" si="214"/>
        <v>51793</v>
      </c>
      <c r="B6868" s="74">
        <f>SUMIF([1]!Query1[Date],"="&amp;A6868,[1]!Query1[Quantity])</f>
        <v>0</v>
      </c>
      <c r="C6868" s="75" t="e">
        <f t="shared" si="215"/>
        <v>#DIV/0!</v>
      </c>
      <c r="D6868" s="74">
        <f>SUMIF([1]!Query1[Date],"="&amp;A6868,[1]!Query1[Trans_cnt])</f>
        <v>0</v>
      </c>
    </row>
    <row r="6869" spans="1:4" x14ac:dyDescent="0.25">
      <c r="A6869" s="8">
        <f t="shared" si="214"/>
        <v>51794</v>
      </c>
      <c r="B6869" s="74">
        <f>SUMIF([1]!Query1[Date],"="&amp;A6869,[1]!Query1[Quantity])</f>
        <v>0</v>
      </c>
      <c r="C6869" s="75" t="e">
        <f t="shared" si="215"/>
        <v>#DIV/0!</v>
      </c>
      <c r="D6869" s="74">
        <f>SUMIF([1]!Query1[Date],"="&amp;A6869,[1]!Query1[Trans_cnt])</f>
        <v>0</v>
      </c>
    </row>
    <row r="6870" spans="1:4" x14ac:dyDescent="0.25">
      <c r="A6870" s="8">
        <f t="shared" si="214"/>
        <v>51795</v>
      </c>
      <c r="B6870" s="74">
        <f>SUMIF([1]!Query1[Date],"="&amp;A6870,[1]!Query1[Quantity])</f>
        <v>0</v>
      </c>
      <c r="C6870" s="75" t="e">
        <f t="shared" si="215"/>
        <v>#DIV/0!</v>
      </c>
      <c r="D6870" s="74">
        <f>SUMIF([1]!Query1[Date],"="&amp;A6870,[1]!Query1[Trans_cnt])</f>
        <v>0</v>
      </c>
    </row>
    <row r="6871" spans="1:4" x14ac:dyDescent="0.25">
      <c r="A6871" s="8">
        <f t="shared" ref="A6871:A6934" si="216">A6870+1</f>
        <v>51796</v>
      </c>
      <c r="B6871" s="74">
        <f>SUMIF([1]!Query1[Date],"="&amp;A6871,[1]!Query1[Quantity])</f>
        <v>0</v>
      </c>
      <c r="C6871" s="75" t="e">
        <f t="shared" si="215"/>
        <v>#DIV/0!</v>
      </c>
      <c r="D6871" s="74">
        <f>SUMIF([1]!Query1[Date],"="&amp;A6871,[1]!Query1[Trans_cnt])</f>
        <v>0</v>
      </c>
    </row>
    <row r="6872" spans="1:4" x14ac:dyDescent="0.25">
      <c r="A6872" s="8">
        <f t="shared" si="216"/>
        <v>51797</v>
      </c>
      <c r="B6872" s="74">
        <f>SUMIF([1]!Query1[Date],"="&amp;A6872,[1]!Query1[Quantity])</f>
        <v>0</v>
      </c>
      <c r="C6872" s="75" t="e">
        <f t="shared" si="215"/>
        <v>#DIV/0!</v>
      </c>
      <c r="D6872" s="74">
        <f>SUMIF([1]!Query1[Date],"="&amp;A6872,[1]!Query1[Trans_cnt])</f>
        <v>0</v>
      </c>
    </row>
    <row r="6873" spans="1:4" x14ac:dyDescent="0.25">
      <c r="A6873" s="8">
        <f t="shared" si="216"/>
        <v>51798</v>
      </c>
      <c r="B6873" s="74">
        <f>SUMIF([1]!Query1[Date],"="&amp;A6873,[1]!Query1[Quantity])</f>
        <v>0</v>
      </c>
      <c r="C6873" s="75" t="e">
        <f t="shared" si="215"/>
        <v>#DIV/0!</v>
      </c>
      <c r="D6873" s="74">
        <f>SUMIF([1]!Query1[Date],"="&amp;A6873,[1]!Query1[Trans_cnt])</f>
        <v>0</v>
      </c>
    </row>
    <row r="6874" spans="1:4" x14ac:dyDescent="0.25">
      <c r="A6874" s="8">
        <f t="shared" si="216"/>
        <v>51799</v>
      </c>
      <c r="B6874" s="74">
        <f>SUMIF([1]!Query1[Date],"="&amp;A6874,[1]!Query1[Quantity])</f>
        <v>0</v>
      </c>
      <c r="C6874" s="75" t="e">
        <f t="shared" si="215"/>
        <v>#DIV/0!</v>
      </c>
      <c r="D6874" s="74">
        <f>SUMIF([1]!Query1[Date],"="&amp;A6874,[1]!Query1[Trans_cnt])</f>
        <v>0</v>
      </c>
    </row>
    <row r="6875" spans="1:4" x14ac:dyDescent="0.25">
      <c r="A6875" s="8">
        <f t="shared" si="216"/>
        <v>51800</v>
      </c>
      <c r="B6875" s="74">
        <f>SUMIF([1]!Query1[Date],"="&amp;A6875,[1]!Query1[Quantity])</f>
        <v>0</v>
      </c>
      <c r="C6875" s="75" t="e">
        <f t="shared" si="215"/>
        <v>#DIV/0!</v>
      </c>
      <c r="D6875" s="74">
        <f>SUMIF([1]!Query1[Date],"="&amp;A6875,[1]!Query1[Trans_cnt])</f>
        <v>0</v>
      </c>
    </row>
    <row r="6876" spans="1:4" x14ac:dyDescent="0.25">
      <c r="A6876" s="8">
        <f t="shared" si="216"/>
        <v>51801</v>
      </c>
      <c r="B6876" s="74">
        <f>SUMIF([1]!Query1[Date],"="&amp;A6876,[1]!Query1[Quantity])</f>
        <v>0</v>
      </c>
      <c r="C6876" s="75" t="e">
        <f t="shared" si="215"/>
        <v>#DIV/0!</v>
      </c>
      <c r="D6876" s="74">
        <f>SUMIF([1]!Query1[Date],"="&amp;A6876,[1]!Query1[Trans_cnt])</f>
        <v>0</v>
      </c>
    </row>
    <row r="6877" spans="1:4" x14ac:dyDescent="0.25">
      <c r="A6877" s="8">
        <f t="shared" si="216"/>
        <v>51802</v>
      </c>
      <c r="B6877" s="74">
        <f>SUMIF([1]!Query1[Date],"="&amp;A6877,[1]!Query1[Quantity])</f>
        <v>0</v>
      </c>
      <c r="C6877" s="75" t="e">
        <f t="shared" si="215"/>
        <v>#DIV/0!</v>
      </c>
      <c r="D6877" s="74">
        <f>SUMIF([1]!Query1[Date],"="&amp;A6877,[1]!Query1[Trans_cnt])</f>
        <v>0</v>
      </c>
    </row>
    <row r="6878" spans="1:4" x14ac:dyDescent="0.25">
      <c r="A6878" s="8">
        <f t="shared" si="216"/>
        <v>51803</v>
      </c>
      <c r="B6878" s="74">
        <f>SUMIF([1]!Query1[Date],"="&amp;A6878,[1]!Query1[Quantity])</f>
        <v>0</v>
      </c>
      <c r="C6878" s="75" t="e">
        <f t="shared" si="215"/>
        <v>#DIV/0!</v>
      </c>
      <c r="D6878" s="74">
        <f>SUMIF([1]!Query1[Date],"="&amp;A6878,[1]!Query1[Trans_cnt])</f>
        <v>0</v>
      </c>
    </row>
    <row r="6879" spans="1:4" x14ac:dyDescent="0.25">
      <c r="A6879" s="8">
        <f t="shared" si="216"/>
        <v>51804</v>
      </c>
      <c r="B6879" s="74">
        <f>SUMIF([1]!Query1[Date],"="&amp;A6879,[1]!Query1[Quantity])</f>
        <v>0</v>
      </c>
      <c r="C6879" s="75" t="e">
        <f t="shared" si="215"/>
        <v>#DIV/0!</v>
      </c>
      <c r="D6879" s="74">
        <f>SUMIF([1]!Query1[Date],"="&amp;A6879,[1]!Query1[Trans_cnt])</f>
        <v>0</v>
      </c>
    </row>
    <row r="6880" spans="1:4" x14ac:dyDescent="0.25">
      <c r="A6880" s="8">
        <f t="shared" si="216"/>
        <v>51805</v>
      </c>
      <c r="B6880" s="74">
        <f>SUMIF([1]!Query1[Date],"="&amp;A6880,[1]!Query1[Quantity])</f>
        <v>0</v>
      </c>
      <c r="C6880" s="75" t="e">
        <f t="shared" si="215"/>
        <v>#DIV/0!</v>
      </c>
      <c r="D6880" s="74">
        <f>SUMIF([1]!Query1[Date],"="&amp;A6880,[1]!Query1[Trans_cnt])</f>
        <v>0</v>
      </c>
    </row>
    <row r="6881" spans="1:4" x14ac:dyDescent="0.25">
      <c r="A6881" s="8">
        <f t="shared" si="216"/>
        <v>51806</v>
      </c>
      <c r="B6881" s="74">
        <f>SUMIF([1]!Query1[Date],"="&amp;A6881,[1]!Query1[Quantity])</f>
        <v>0</v>
      </c>
      <c r="C6881" s="75" t="e">
        <f t="shared" si="215"/>
        <v>#DIV/0!</v>
      </c>
      <c r="D6881" s="74">
        <f>SUMIF([1]!Query1[Date],"="&amp;A6881,[1]!Query1[Trans_cnt])</f>
        <v>0</v>
      </c>
    </row>
    <row r="6882" spans="1:4" x14ac:dyDescent="0.25">
      <c r="A6882" s="8">
        <f t="shared" si="216"/>
        <v>51807</v>
      </c>
      <c r="B6882" s="74">
        <f>SUMIF([1]!Query1[Date],"="&amp;A6882,[1]!Query1[Quantity])</f>
        <v>0</v>
      </c>
      <c r="C6882" s="75" t="e">
        <f t="shared" si="215"/>
        <v>#DIV/0!</v>
      </c>
      <c r="D6882" s="74">
        <f>SUMIF([1]!Query1[Date],"="&amp;A6882,[1]!Query1[Trans_cnt])</f>
        <v>0</v>
      </c>
    </row>
    <row r="6883" spans="1:4" x14ac:dyDescent="0.25">
      <c r="A6883" s="8">
        <f t="shared" si="216"/>
        <v>51808</v>
      </c>
      <c r="B6883" s="74">
        <f>SUMIF([1]!Query1[Date],"="&amp;A6883,[1]!Query1[Quantity])</f>
        <v>0</v>
      </c>
      <c r="C6883" s="75" t="e">
        <f t="shared" si="215"/>
        <v>#DIV/0!</v>
      </c>
      <c r="D6883" s="74">
        <f>SUMIF([1]!Query1[Date],"="&amp;A6883,[1]!Query1[Trans_cnt])</f>
        <v>0</v>
      </c>
    </row>
    <row r="6884" spans="1:4" x14ac:dyDescent="0.25">
      <c r="A6884" s="8">
        <f t="shared" si="216"/>
        <v>51809</v>
      </c>
      <c r="B6884" s="74">
        <f>SUMIF([1]!Query1[Date],"="&amp;A6884,[1]!Query1[Quantity])</f>
        <v>0</v>
      </c>
      <c r="C6884" s="75" t="e">
        <f t="shared" si="215"/>
        <v>#DIV/0!</v>
      </c>
      <c r="D6884" s="74">
        <f>SUMIF([1]!Query1[Date],"="&amp;A6884,[1]!Query1[Trans_cnt])</f>
        <v>0</v>
      </c>
    </row>
    <row r="6885" spans="1:4" x14ac:dyDescent="0.25">
      <c r="A6885" s="8">
        <f t="shared" si="216"/>
        <v>51810</v>
      </c>
      <c r="B6885" s="74">
        <f>SUMIF([1]!Query1[Date],"="&amp;A6885,[1]!Query1[Quantity])</f>
        <v>0</v>
      </c>
      <c r="C6885" s="75" t="e">
        <f t="shared" si="215"/>
        <v>#DIV/0!</v>
      </c>
      <c r="D6885" s="74">
        <f>SUMIF([1]!Query1[Date],"="&amp;A6885,[1]!Query1[Trans_cnt])</f>
        <v>0</v>
      </c>
    </row>
    <row r="6886" spans="1:4" x14ac:dyDescent="0.25">
      <c r="A6886" s="8">
        <f t="shared" si="216"/>
        <v>51811</v>
      </c>
      <c r="B6886" s="74">
        <f>SUMIF([1]!Query1[Date],"="&amp;A6886,[1]!Query1[Quantity])</f>
        <v>0</v>
      </c>
      <c r="C6886" s="75" t="e">
        <f t="shared" si="215"/>
        <v>#DIV/0!</v>
      </c>
      <c r="D6886" s="74">
        <f>SUMIF([1]!Query1[Date],"="&amp;A6886,[1]!Query1[Trans_cnt])</f>
        <v>0</v>
      </c>
    </row>
    <row r="6887" spans="1:4" x14ac:dyDescent="0.25">
      <c r="A6887" s="8">
        <f t="shared" si="216"/>
        <v>51812</v>
      </c>
      <c r="B6887" s="74">
        <f>SUMIF([1]!Query1[Date],"="&amp;A6887,[1]!Query1[Quantity])</f>
        <v>0</v>
      </c>
      <c r="C6887" s="75" t="e">
        <f t="shared" si="215"/>
        <v>#DIV/0!</v>
      </c>
      <c r="D6887" s="74">
        <f>SUMIF([1]!Query1[Date],"="&amp;A6887,[1]!Query1[Trans_cnt])</f>
        <v>0</v>
      </c>
    </row>
    <row r="6888" spans="1:4" x14ac:dyDescent="0.25">
      <c r="A6888" s="8">
        <f t="shared" si="216"/>
        <v>51813</v>
      </c>
      <c r="B6888" s="74">
        <f>SUMIF([1]!Query1[Date],"="&amp;A6888,[1]!Query1[Quantity])</f>
        <v>0</v>
      </c>
      <c r="C6888" s="75" t="e">
        <f t="shared" si="215"/>
        <v>#DIV/0!</v>
      </c>
      <c r="D6888" s="74">
        <f>SUMIF([1]!Query1[Date],"="&amp;A6888,[1]!Query1[Trans_cnt])</f>
        <v>0</v>
      </c>
    </row>
    <row r="6889" spans="1:4" x14ac:dyDescent="0.25">
      <c r="A6889" s="8">
        <f t="shared" si="216"/>
        <v>51814</v>
      </c>
      <c r="B6889" s="74">
        <f>SUMIF([1]!Query1[Date],"="&amp;A6889,[1]!Query1[Quantity])</f>
        <v>0</v>
      </c>
      <c r="C6889" s="75" t="e">
        <f t="shared" si="215"/>
        <v>#DIV/0!</v>
      </c>
      <c r="D6889" s="74">
        <f>SUMIF([1]!Query1[Date],"="&amp;A6889,[1]!Query1[Trans_cnt])</f>
        <v>0</v>
      </c>
    </row>
    <row r="6890" spans="1:4" x14ac:dyDescent="0.25">
      <c r="A6890" s="8">
        <f t="shared" si="216"/>
        <v>51815</v>
      </c>
      <c r="B6890" s="74">
        <f>SUMIF([1]!Query1[Date],"="&amp;A6890,[1]!Query1[Quantity])</f>
        <v>0</v>
      </c>
      <c r="C6890" s="75" t="e">
        <f t="shared" si="215"/>
        <v>#DIV/0!</v>
      </c>
      <c r="D6890" s="74">
        <f>SUMIF([1]!Query1[Date],"="&amp;A6890,[1]!Query1[Trans_cnt])</f>
        <v>0</v>
      </c>
    </row>
    <row r="6891" spans="1:4" x14ac:dyDescent="0.25">
      <c r="A6891" s="8">
        <f t="shared" si="216"/>
        <v>51816</v>
      </c>
      <c r="B6891" s="74">
        <f>SUMIF([1]!Query1[Date],"="&amp;A6891,[1]!Query1[Quantity])</f>
        <v>0</v>
      </c>
      <c r="C6891" s="75" t="e">
        <f t="shared" si="215"/>
        <v>#DIV/0!</v>
      </c>
      <c r="D6891" s="74">
        <f>SUMIF([1]!Query1[Date],"="&amp;A6891,[1]!Query1[Trans_cnt])</f>
        <v>0</v>
      </c>
    </row>
    <row r="6892" spans="1:4" x14ac:dyDescent="0.25">
      <c r="A6892" s="8">
        <f t="shared" si="216"/>
        <v>51817</v>
      </c>
      <c r="B6892" s="74">
        <f>SUMIF([1]!Query1[Date],"="&amp;A6892,[1]!Query1[Quantity])</f>
        <v>0</v>
      </c>
      <c r="C6892" s="75" t="e">
        <f t="shared" si="215"/>
        <v>#DIV/0!</v>
      </c>
      <c r="D6892" s="74">
        <f>SUMIF([1]!Query1[Date],"="&amp;A6892,[1]!Query1[Trans_cnt])</f>
        <v>0</v>
      </c>
    </row>
    <row r="6893" spans="1:4" x14ac:dyDescent="0.25">
      <c r="A6893" s="8">
        <f t="shared" si="216"/>
        <v>51818</v>
      </c>
      <c r="B6893" s="74">
        <f>SUMIF([1]!Query1[Date],"="&amp;A6893,[1]!Query1[Quantity])</f>
        <v>0</v>
      </c>
      <c r="C6893" s="75" t="e">
        <f t="shared" si="215"/>
        <v>#DIV/0!</v>
      </c>
      <c r="D6893" s="74">
        <f>SUMIF([1]!Query1[Date],"="&amp;A6893,[1]!Query1[Trans_cnt])</f>
        <v>0</v>
      </c>
    </row>
    <row r="6894" spans="1:4" x14ac:dyDescent="0.25">
      <c r="A6894" s="8">
        <f t="shared" si="216"/>
        <v>51819</v>
      </c>
      <c r="B6894" s="74">
        <f>SUMIF([1]!Query1[Date],"="&amp;A6894,[1]!Query1[Quantity])</f>
        <v>0</v>
      </c>
      <c r="C6894" s="75" t="e">
        <f t="shared" si="215"/>
        <v>#DIV/0!</v>
      </c>
      <c r="D6894" s="74">
        <f>SUMIF([1]!Query1[Date],"="&amp;A6894,[1]!Query1[Trans_cnt])</f>
        <v>0</v>
      </c>
    </row>
    <row r="6895" spans="1:4" x14ac:dyDescent="0.25">
      <c r="A6895" s="8">
        <f t="shared" si="216"/>
        <v>51820</v>
      </c>
      <c r="B6895" s="74">
        <f>SUMIF([1]!Query1[Date],"="&amp;A6895,[1]!Query1[Quantity])</f>
        <v>0</v>
      </c>
      <c r="C6895" s="75" t="e">
        <f t="shared" si="215"/>
        <v>#DIV/0!</v>
      </c>
      <c r="D6895" s="74">
        <f>SUMIF([1]!Query1[Date],"="&amp;A6895,[1]!Query1[Trans_cnt])</f>
        <v>0</v>
      </c>
    </row>
    <row r="6896" spans="1:4" x14ac:dyDescent="0.25">
      <c r="A6896" s="8">
        <f t="shared" si="216"/>
        <v>51821</v>
      </c>
      <c r="B6896" s="74">
        <f>SUMIF([1]!Query1[Date],"="&amp;A6896,[1]!Query1[Quantity])</f>
        <v>0</v>
      </c>
      <c r="C6896" s="75" t="e">
        <f t="shared" si="215"/>
        <v>#DIV/0!</v>
      </c>
      <c r="D6896" s="74">
        <f>SUMIF([1]!Query1[Date],"="&amp;A6896,[1]!Query1[Trans_cnt])</f>
        <v>0</v>
      </c>
    </row>
    <row r="6897" spans="1:4" x14ac:dyDescent="0.25">
      <c r="A6897" s="8">
        <f t="shared" si="216"/>
        <v>51822</v>
      </c>
      <c r="B6897" s="74">
        <f>SUMIF([1]!Query1[Date],"="&amp;A6897,[1]!Query1[Quantity])</f>
        <v>0</v>
      </c>
      <c r="C6897" s="75" t="e">
        <f t="shared" si="215"/>
        <v>#DIV/0!</v>
      </c>
      <c r="D6897" s="74">
        <f>SUMIF([1]!Query1[Date],"="&amp;A6897,[1]!Query1[Trans_cnt])</f>
        <v>0</v>
      </c>
    </row>
    <row r="6898" spans="1:4" x14ac:dyDescent="0.25">
      <c r="A6898" s="8">
        <f t="shared" si="216"/>
        <v>51823</v>
      </c>
      <c r="B6898" s="74">
        <f>SUMIF([1]!Query1[Date],"="&amp;A6898,[1]!Query1[Quantity])</f>
        <v>0</v>
      </c>
      <c r="C6898" s="75" t="e">
        <f t="shared" si="215"/>
        <v>#DIV/0!</v>
      </c>
      <c r="D6898" s="74">
        <f>SUMIF([1]!Query1[Date],"="&amp;A6898,[1]!Query1[Trans_cnt])</f>
        <v>0</v>
      </c>
    </row>
    <row r="6899" spans="1:4" x14ac:dyDescent="0.25">
      <c r="A6899" s="8">
        <f t="shared" si="216"/>
        <v>51824</v>
      </c>
      <c r="B6899" s="74">
        <f>SUMIF([1]!Query1[Date],"="&amp;A6899,[1]!Query1[Quantity])</f>
        <v>0</v>
      </c>
      <c r="C6899" s="75" t="e">
        <f t="shared" si="215"/>
        <v>#DIV/0!</v>
      </c>
      <c r="D6899" s="74">
        <f>SUMIF([1]!Query1[Date],"="&amp;A6899,[1]!Query1[Trans_cnt])</f>
        <v>0</v>
      </c>
    </row>
    <row r="6900" spans="1:4" x14ac:dyDescent="0.25">
      <c r="A6900" s="8">
        <f t="shared" si="216"/>
        <v>51825</v>
      </c>
      <c r="B6900" s="74">
        <f>SUMIF([1]!Query1[Date],"="&amp;A6900,[1]!Query1[Quantity])</f>
        <v>0</v>
      </c>
      <c r="C6900" s="75" t="e">
        <f t="shared" si="215"/>
        <v>#DIV/0!</v>
      </c>
      <c r="D6900" s="74">
        <f>SUMIF([1]!Query1[Date],"="&amp;A6900,[1]!Query1[Trans_cnt])</f>
        <v>0</v>
      </c>
    </row>
    <row r="6901" spans="1:4" x14ac:dyDescent="0.25">
      <c r="A6901" s="8">
        <f t="shared" si="216"/>
        <v>51826</v>
      </c>
      <c r="B6901" s="74">
        <f>SUMIF([1]!Query1[Date],"="&amp;A6901,[1]!Query1[Quantity])</f>
        <v>0</v>
      </c>
      <c r="C6901" s="75" t="e">
        <f t="shared" si="215"/>
        <v>#DIV/0!</v>
      </c>
      <c r="D6901" s="74">
        <f>SUMIF([1]!Query1[Date],"="&amp;A6901,[1]!Query1[Trans_cnt])</f>
        <v>0</v>
      </c>
    </row>
    <row r="6902" spans="1:4" x14ac:dyDescent="0.25">
      <c r="A6902" s="8">
        <f t="shared" si="216"/>
        <v>51827</v>
      </c>
      <c r="B6902" s="74">
        <f>SUMIF([1]!Query1[Date],"="&amp;A6902,[1]!Query1[Quantity])</f>
        <v>0</v>
      </c>
      <c r="C6902" s="75" t="e">
        <f t="shared" si="215"/>
        <v>#DIV/0!</v>
      </c>
      <c r="D6902" s="74">
        <f>SUMIF([1]!Query1[Date],"="&amp;A6902,[1]!Query1[Trans_cnt])</f>
        <v>0</v>
      </c>
    </row>
    <row r="6903" spans="1:4" x14ac:dyDescent="0.25">
      <c r="A6903" s="8">
        <f t="shared" si="216"/>
        <v>51828</v>
      </c>
      <c r="B6903" s="74">
        <f>SUMIF([1]!Query1[Date],"="&amp;A6903,[1]!Query1[Quantity])</f>
        <v>0</v>
      </c>
      <c r="C6903" s="75" t="e">
        <f t="shared" si="215"/>
        <v>#DIV/0!</v>
      </c>
      <c r="D6903" s="74">
        <f>SUMIF([1]!Query1[Date],"="&amp;A6903,[1]!Query1[Trans_cnt])</f>
        <v>0</v>
      </c>
    </row>
    <row r="6904" spans="1:4" x14ac:dyDescent="0.25">
      <c r="A6904" s="8">
        <f t="shared" si="216"/>
        <v>51829</v>
      </c>
      <c r="B6904" s="74">
        <f>SUMIF([1]!Query1[Date],"="&amp;A6904,[1]!Query1[Quantity])</f>
        <v>0</v>
      </c>
      <c r="C6904" s="75" t="e">
        <f t="shared" si="215"/>
        <v>#DIV/0!</v>
      </c>
      <c r="D6904" s="74">
        <f>SUMIF([1]!Query1[Date],"="&amp;A6904,[1]!Query1[Trans_cnt])</f>
        <v>0</v>
      </c>
    </row>
    <row r="6905" spans="1:4" x14ac:dyDescent="0.25">
      <c r="A6905" s="8">
        <f t="shared" si="216"/>
        <v>51830</v>
      </c>
      <c r="B6905" s="74">
        <f>SUMIF([1]!Query1[Date],"="&amp;A6905,[1]!Query1[Quantity])</f>
        <v>0</v>
      </c>
      <c r="C6905" s="75" t="e">
        <f t="shared" si="215"/>
        <v>#DIV/0!</v>
      </c>
      <c r="D6905" s="74">
        <f>SUMIF([1]!Query1[Date],"="&amp;A6905,[1]!Query1[Trans_cnt])</f>
        <v>0</v>
      </c>
    </row>
    <row r="6906" spans="1:4" x14ac:dyDescent="0.25">
      <c r="A6906" s="8">
        <f t="shared" si="216"/>
        <v>51831</v>
      </c>
      <c r="B6906" s="74">
        <f>SUMIF([1]!Query1[Date],"="&amp;A6906,[1]!Query1[Quantity])</f>
        <v>0</v>
      </c>
      <c r="C6906" s="75" t="e">
        <f t="shared" si="215"/>
        <v>#DIV/0!</v>
      </c>
      <c r="D6906" s="74">
        <f>SUMIF([1]!Query1[Date],"="&amp;A6906,[1]!Query1[Trans_cnt])</f>
        <v>0</v>
      </c>
    </row>
    <row r="6907" spans="1:4" x14ac:dyDescent="0.25">
      <c r="A6907" s="8">
        <f t="shared" si="216"/>
        <v>51832</v>
      </c>
      <c r="B6907" s="74">
        <f>SUMIF([1]!Query1[Date],"="&amp;A6907,[1]!Query1[Quantity])</f>
        <v>0</v>
      </c>
      <c r="C6907" s="75" t="e">
        <f t="shared" si="215"/>
        <v>#DIV/0!</v>
      </c>
      <c r="D6907" s="74">
        <f>SUMIF([1]!Query1[Date],"="&amp;A6907,[1]!Query1[Trans_cnt])</f>
        <v>0</v>
      </c>
    </row>
    <row r="6908" spans="1:4" x14ac:dyDescent="0.25">
      <c r="A6908" s="8">
        <f t="shared" si="216"/>
        <v>51833</v>
      </c>
      <c r="B6908" s="74">
        <f>SUMIF([1]!Query1[Date],"="&amp;A6908,[1]!Query1[Quantity])</f>
        <v>0</v>
      </c>
      <c r="C6908" s="75" t="e">
        <f t="shared" si="215"/>
        <v>#DIV/0!</v>
      </c>
      <c r="D6908" s="74">
        <f>SUMIF([1]!Query1[Date],"="&amp;A6908,[1]!Query1[Trans_cnt])</f>
        <v>0</v>
      </c>
    </row>
    <row r="6909" spans="1:4" x14ac:dyDescent="0.25">
      <c r="A6909" s="8">
        <f t="shared" si="216"/>
        <v>51834</v>
      </c>
      <c r="B6909" s="74">
        <f>SUMIF([1]!Query1[Date],"="&amp;A6909,[1]!Query1[Quantity])</f>
        <v>0</v>
      </c>
      <c r="C6909" s="75" t="e">
        <f t="shared" si="215"/>
        <v>#DIV/0!</v>
      </c>
      <c r="D6909" s="74">
        <f>SUMIF([1]!Query1[Date],"="&amp;A6909,[1]!Query1[Trans_cnt])</f>
        <v>0</v>
      </c>
    </row>
    <row r="6910" spans="1:4" x14ac:dyDescent="0.25">
      <c r="A6910" s="8">
        <f t="shared" si="216"/>
        <v>51835</v>
      </c>
      <c r="B6910" s="74">
        <f>SUMIF([1]!Query1[Date],"="&amp;A6910,[1]!Query1[Quantity])</f>
        <v>0</v>
      </c>
      <c r="C6910" s="75" t="e">
        <f t="shared" si="215"/>
        <v>#DIV/0!</v>
      </c>
      <c r="D6910" s="74">
        <f>SUMIF([1]!Query1[Date],"="&amp;A6910,[1]!Query1[Trans_cnt])</f>
        <v>0</v>
      </c>
    </row>
    <row r="6911" spans="1:4" x14ac:dyDescent="0.25">
      <c r="A6911" s="8">
        <f t="shared" si="216"/>
        <v>51836</v>
      </c>
      <c r="B6911" s="74">
        <f>SUMIF([1]!Query1[Date],"="&amp;A6911,[1]!Query1[Quantity])</f>
        <v>0</v>
      </c>
      <c r="C6911" s="75" t="e">
        <f t="shared" si="215"/>
        <v>#DIV/0!</v>
      </c>
      <c r="D6911" s="74">
        <f>SUMIF([1]!Query1[Date],"="&amp;A6911,[1]!Query1[Trans_cnt])</f>
        <v>0</v>
      </c>
    </row>
    <row r="6912" spans="1:4" x14ac:dyDescent="0.25">
      <c r="A6912" s="8">
        <f t="shared" si="216"/>
        <v>51837</v>
      </c>
      <c r="B6912" s="74">
        <f>SUMIF([1]!Query1[Date],"="&amp;A6912,[1]!Query1[Quantity])</f>
        <v>0</v>
      </c>
      <c r="C6912" s="75" t="e">
        <f t="shared" si="215"/>
        <v>#DIV/0!</v>
      </c>
      <c r="D6912" s="74">
        <f>SUMIF([1]!Query1[Date],"="&amp;A6912,[1]!Query1[Trans_cnt])</f>
        <v>0</v>
      </c>
    </row>
    <row r="6913" spans="1:4" x14ac:dyDescent="0.25">
      <c r="A6913" s="8">
        <f t="shared" si="216"/>
        <v>51838</v>
      </c>
      <c r="B6913" s="74">
        <f>SUMIF([1]!Query1[Date],"="&amp;A6913,[1]!Query1[Quantity])</f>
        <v>0</v>
      </c>
      <c r="C6913" s="75" t="e">
        <f t="shared" si="215"/>
        <v>#DIV/0!</v>
      </c>
      <c r="D6913" s="74">
        <f>SUMIF([1]!Query1[Date],"="&amp;A6913,[1]!Query1[Trans_cnt])</f>
        <v>0</v>
      </c>
    </row>
    <row r="6914" spans="1:4" x14ac:dyDescent="0.25">
      <c r="A6914" s="8">
        <f t="shared" si="216"/>
        <v>51839</v>
      </c>
      <c r="B6914" s="74">
        <f>SUMIF([1]!Query1[Date],"="&amp;A6914,[1]!Query1[Quantity])</f>
        <v>0</v>
      </c>
      <c r="C6914" s="75" t="e">
        <f t="shared" si="215"/>
        <v>#DIV/0!</v>
      </c>
      <c r="D6914" s="74">
        <f>SUMIF([1]!Query1[Date],"="&amp;A6914,[1]!Query1[Trans_cnt])</f>
        <v>0</v>
      </c>
    </row>
    <row r="6915" spans="1:4" x14ac:dyDescent="0.25">
      <c r="A6915" s="8">
        <f t="shared" si="216"/>
        <v>51840</v>
      </c>
      <c r="B6915" s="74">
        <f>SUMIF([1]!Query1[Date],"="&amp;A6915,[1]!Query1[Quantity])</f>
        <v>0</v>
      </c>
      <c r="C6915" s="75" t="e">
        <f t="shared" ref="C6915:C6978" si="217">B6915/D6915</f>
        <v>#DIV/0!</v>
      </c>
      <c r="D6915" s="74">
        <f>SUMIF([1]!Query1[Date],"="&amp;A6915,[1]!Query1[Trans_cnt])</f>
        <v>0</v>
      </c>
    </row>
    <row r="6916" spans="1:4" x14ac:dyDescent="0.25">
      <c r="A6916" s="8">
        <f t="shared" si="216"/>
        <v>51841</v>
      </c>
      <c r="B6916" s="74">
        <f>SUMIF([1]!Query1[Date],"="&amp;A6916,[1]!Query1[Quantity])</f>
        <v>0</v>
      </c>
      <c r="C6916" s="75" t="e">
        <f t="shared" si="217"/>
        <v>#DIV/0!</v>
      </c>
      <c r="D6916" s="74">
        <f>SUMIF([1]!Query1[Date],"="&amp;A6916,[1]!Query1[Trans_cnt])</f>
        <v>0</v>
      </c>
    </row>
    <row r="6917" spans="1:4" x14ac:dyDescent="0.25">
      <c r="A6917" s="8">
        <f t="shared" si="216"/>
        <v>51842</v>
      </c>
      <c r="B6917" s="74">
        <f>SUMIF([1]!Query1[Date],"="&amp;A6917,[1]!Query1[Quantity])</f>
        <v>0</v>
      </c>
      <c r="C6917" s="75" t="e">
        <f t="shared" si="217"/>
        <v>#DIV/0!</v>
      </c>
      <c r="D6917" s="74">
        <f>SUMIF([1]!Query1[Date],"="&amp;A6917,[1]!Query1[Trans_cnt])</f>
        <v>0</v>
      </c>
    </row>
    <row r="6918" spans="1:4" x14ac:dyDescent="0.25">
      <c r="A6918" s="8">
        <f t="shared" si="216"/>
        <v>51843</v>
      </c>
      <c r="B6918" s="74">
        <f>SUMIF([1]!Query1[Date],"="&amp;A6918,[1]!Query1[Quantity])</f>
        <v>0</v>
      </c>
      <c r="C6918" s="75" t="e">
        <f t="shared" si="217"/>
        <v>#DIV/0!</v>
      </c>
      <c r="D6918" s="74">
        <f>SUMIF([1]!Query1[Date],"="&amp;A6918,[1]!Query1[Trans_cnt])</f>
        <v>0</v>
      </c>
    </row>
    <row r="6919" spans="1:4" x14ac:dyDescent="0.25">
      <c r="A6919" s="8">
        <f t="shared" si="216"/>
        <v>51844</v>
      </c>
      <c r="B6919" s="74">
        <f>SUMIF([1]!Query1[Date],"="&amp;A6919,[1]!Query1[Quantity])</f>
        <v>0</v>
      </c>
      <c r="C6919" s="75" t="e">
        <f t="shared" si="217"/>
        <v>#DIV/0!</v>
      </c>
      <c r="D6919" s="74">
        <f>SUMIF([1]!Query1[Date],"="&amp;A6919,[1]!Query1[Trans_cnt])</f>
        <v>0</v>
      </c>
    </row>
    <row r="6920" spans="1:4" x14ac:dyDescent="0.25">
      <c r="A6920" s="8">
        <f t="shared" si="216"/>
        <v>51845</v>
      </c>
      <c r="B6920" s="74">
        <f>SUMIF([1]!Query1[Date],"="&amp;A6920,[1]!Query1[Quantity])</f>
        <v>0</v>
      </c>
      <c r="C6920" s="75" t="e">
        <f t="shared" si="217"/>
        <v>#DIV/0!</v>
      </c>
      <c r="D6920" s="74">
        <f>SUMIF([1]!Query1[Date],"="&amp;A6920,[1]!Query1[Trans_cnt])</f>
        <v>0</v>
      </c>
    </row>
    <row r="6921" spans="1:4" x14ac:dyDescent="0.25">
      <c r="A6921" s="8">
        <f t="shared" si="216"/>
        <v>51846</v>
      </c>
      <c r="B6921" s="74">
        <f>SUMIF([1]!Query1[Date],"="&amp;A6921,[1]!Query1[Quantity])</f>
        <v>0</v>
      </c>
      <c r="C6921" s="75" t="e">
        <f t="shared" si="217"/>
        <v>#DIV/0!</v>
      </c>
      <c r="D6921" s="74">
        <f>SUMIF([1]!Query1[Date],"="&amp;A6921,[1]!Query1[Trans_cnt])</f>
        <v>0</v>
      </c>
    </row>
    <row r="6922" spans="1:4" x14ac:dyDescent="0.25">
      <c r="A6922" s="8">
        <f t="shared" si="216"/>
        <v>51847</v>
      </c>
      <c r="B6922" s="74">
        <f>SUMIF([1]!Query1[Date],"="&amp;A6922,[1]!Query1[Quantity])</f>
        <v>0</v>
      </c>
      <c r="C6922" s="75" t="e">
        <f t="shared" si="217"/>
        <v>#DIV/0!</v>
      </c>
      <c r="D6922" s="74">
        <f>SUMIF([1]!Query1[Date],"="&amp;A6922,[1]!Query1[Trans_cnt])</f>
        <v>0</v>
      </c>
    </row>
    <row r="6923" spans="1:4" x14ac:dyDescent="0.25">
      <c r="A6923" s="8">
        <f t="shared" si="216"/>
        <v>51848</v>
      </c>
      <c r="B6923" s="74">
        <f>SUMIF([1]!Query1[Date],"="&amp;A6923,[1]!Query1[Quantity])</f>
        <v>0</v>
      </c>
      <c r="C6923" s="75" t="e">
        <f t="shared" si="217"/>
        <v>#DIV/0!</v>
      </c>
      <c r="D6923" s="74">
        <f>SUMIF([1]!Query1[Date],"="&amp;A6923,[1]!Query1[Trans_cnt])</f>
        <v>0</v>
      </c>
    </row>
    <row r="6924" spans="1:4" x14ac:dyDescent="0.25">
      <c r="A6924" s="8">
        <f t="shared" si="216"/>
        <v>51849</v>
      </c>
      <c r="B6924" s="74">
        <f>SUMIF([1]!Query1[Date],"="&amp;A6924,[1]!Query1[Quantity])</f>
        <v>0</v>
      </c>
      <c r="C6924" s="75" t="e">
        <f t="shared" si="217"/>
        <v>#DIV/0!</v>
      </c>
      <c r="D6924" s="74">
        <f>SUMIF([1]!Query1[Date],"="&amp;A6924,[1]!Query1[Trans_cnt])</f>
        <v>0</v>
      </c>
    </row>
    <row r="6925" spans="1:4" x14ac:dyDescent="0.25">
      <c r="A6925" s="8">
        <f t="shared" si="216"/>
        <v>51850</v>
      </c>
      <c r="B6925" s="74">
        <f>SUMIF([1]!Query1[Date],"="&amp;A6925,[1]!Query1[Quantity])</f>
        <v>0</v>
      </c>
      <c r="C6925" s="75" t="e">
        <f t="shared" si="217"/>
        <v>#DIV/0!</v>
      </c>
      <c r="D6925" s="74">
        <f>SUMIF([1]!Query1[Date],"="&amp;A6925,[1]!Query1[Trans_cnt])</f>
        <v>0</v>
      </c>
    </row>
    <row r="6926" spans="1:4" x14ac:dyDescent="0.25">
      <c r="A6926" s="8">
        <f t="shared" si="216"/>
        <v>51851</v>
      </c>
      <c r="B6926" s="74">
        <f>SUMIF([1]!Query1[Date],"="&amp;A6926,[1]!Query1[Quantity])</f>
        <v>0</v>
      </c>
      <c r="C6926" s="75" t="e">
        <f t="shared" si="217"/>
        <v>#DIV/0!</v>
      </c>
      <c r="D6926" s="74">
        <f>SUMIF([1]!Query1[Date],"="&amp;A6926,[1]!Query1[Trans_cnt])</f>
        <v>0</v>
      </c>
    </row>
    <row r="6927" spans="1:4" x14ac:dyDescent="0.25">
      <c r="A6927" s="8">
        <f t="shared" si="216"/>
        <v>51852</v>
      </c>
      <c r="B6927" s="74">
        <f>SUMIF([1]!Query1[Date],"="&amp;A6927,[1]!Query1[Quantity])</f>
        <v>0</v>
      </c>
      <c r="C6927" s="75" t="e">
        <f t="shared" si="217"/>
        <v>#DIV/0!</v>
      </c>
      <c r="D6927" s="74">
        <f>SUMIF([1]!Query1[Date],"="&amp;A6927,[1]!Query1[Trans_cnt])</f>
        <v>0</v>
      </c>
    </row>
    <row r="6928" spans="1:4" x14ac:dyDescent="0.25">
      <c r="A6928" s="8">
        <f t="shared" si="216"/>
        <v>51853</v>
      </c>
      <c r="B6928" s="74">
        <f>SUMIF([1]!Query1[Date],"="&amp;A6928,[1]!Query1[Quantity])</f>
        <v>0</v>
      </c>
      <c r="C6928" s="75" t="e">
        <f t="shared" si="217"/>
        <v>#DIV/0!</v>
      </c>
      <c r="D6928" s="74">
        <f>SUMIF([1]!Query1[Date],"="&amp;A6928,[1]!Query1[Trans_cnt])</f>
        <v>0</v>
      </c>
    </row>
    <row r="6929" spans="1:4" x14ac:dyDescent="0.25">
      <c r="A6929" s="8">
        <f t="shared" si="216"/>
        <v>51854</v>
      </c>
      <c r="B6929" s="74">
        <f>SUMIF([1]!Query1[Date],"="&amp;A6929,[1]!Query1[Quantity])</f>
        <v>0</v>
      </c>
      <c r="C6929" s="75" t="e">
        <f t="shared" si="217"/>
        <v>#DIV/0!</v>
      </c>
      <c r="D6929" s="74">
        <f>SUMIF([1]!Query1[Date],"="&amp;A6929,[1]!Query1[Trans_cnt])</f>
        <v>0</v>
      </c>
    </row>
    <row r="6930" spans="1:4" x14ac:dyDescent="0.25">
      <c r="A6930" s="8">
        <f t="shared" si="216"/>
        <v>51855</v>
      </c>
      <c r="B6930" s="74">
        <f>SUMIF([1]!Query1[Date],"="&amp;A6930,[1]!Query1[Quantity])</f>
        <v>0</v>
      </c>
      <c r="C6930" s="75" t="e">
        <f t="shared" si="217"/>
        <v>#DIV/0!</v>
      </c>
      <c r="D6930" s="74">
        <f>SUMIF([1]!Query1[Date],"="&amp;A6930,[1]!Query1[Trans_cnt])</f>
        <v>0</v>
      </c>
    </row>
    <row r="6931" spans="1:4" x14ac:dyDescent="0.25">
      <c r="A6931" s="8">
        <f t="shared" si="216"/>
        <v>51856</v>
      </c>
      <c r="B6931" s="74">
        <f>SUMIF([1]!Query1[Date],"="&amp;A6931,[1]!Query1[Quantity])</f>
        <v>0</v>
      </c>
      <c r="C6931" s="75" t="e">
        <f t="shared" si="217"/>
        <v>#DIV/0!</v>
      </c>
      <c r="D6931" s="74">
        <f>SUMIF([1]!Query1[Date],"="&amp;A6931,[1]!Query1[Trans_cnt])</f>
        <v>0</v>
      </c>
    </row>
    <row r="6932" spans="1:4" x14ac:dyDescent="0.25">
      <c r="A6932" s="8">
        <f t="shared" si="216"/>
        <v>51857</v>
      </c>
      <c r="B6932" s="74">
        <f>SUMIF([1]!Query1[Date],"="&amp;A6932,[1]!Query1[Quantity])</f>
        <v>0</v>
      </c>
      <c r="C6932" s="75" t="e">
        <f t="shared" si="217"/>
        <v>#DIV/0!</v>
      </c>
      <c r="D6932" s="74">
        <f>SUMIF([1]!Query1[Date],"="&amp;A6932,[1]!Query1[Trans_cnt])</f>
        <v>0</v>
      </c>
    </row>
    <row r="6933" spans="1:4" x14ac:dyDescent="0.25">
      <c r="A6933" s="8">
        <f t="shared" si="216"/>
        <v>51858</v>
      </c>
      <c r="B6933" s="74">
        <f>SUMIF([1]!Query1[Date],"="&amp;A6933,[1]!Query1[Quantity])</f>
        <v>0</v>
      </c>
      <c r="C6933" s="75" t="e">
        <f t="shared" si="217"/>
        <v>#DIV/0!</v>
      </c>
      <c r="D6933" s="74">
        <f>SUMIF([1]!Query1[Date],"="&amp;A6933,[1]!Query1[Trans_cnt])</f>
        <v>0</v>
      </c>
    </row>
    <row r="6934" spans="1:4" x14ac:dyDescent="0.25">
      <c r="A6934" s="8">
        <f t="shared" si="216"/>
        <v>51859</v>
      </c>
      <c r="B6934" s="74">
        <f>SUMIF([1]!Query1[Date],"="&amp;A6934,[1]!Query1[Quantity])</f>
        <v>0</v>
      </c>
      <c r="C6934" s="75" t="e">
        <f t="shared" si="217"/>
        <v>#DIV/0!</v>
      </c>
      <c r="D6934" s="74">
        <f>SUMIF([1]!Query1[Date],"="&amp;A6934,[1]!Query1[Trans_cnt])</f>
        <v>0</v>
      </c>
    </row>
    <row r="6935" spans="1:4" x14ac:dyDescent="0.25">
      <c r="A6935" s="8">
        <f t="shared" ref="A6935:A6998" si="218">A6934+1</f>
        <v>51860</v>
      </c>
      <c r="B6935" s="74">
        <f>SUMIF([1]!Query1[Date],"="&amp;A6935,[1]!Query1[Quantity])</f>
        <v>0</v>
      </c>
      <c r="C6935" s="75" t="e">
        <f t="shared" si="217"/>
        <v>#DIV/0!</v>
      </c>
      <c r="D6935" s="74">
        <f>SUMIF([1]!Query1[Date],"="&amp;A6935,[1]!Query1[Trans_cnt])</f>
        <v>0</v>
      </c>
    </row>
    <row r="6936" spans="1:4" x14ac:dyDescent="0.25">
      <c r="A6936" s="8">
        <f t="shared" si="218"/>
        <v>51861</v>
      </c>
      <c r="B6936" s="74">
        <f>SUMIF([1]!Query1[Date],"="&amp;A6936,[1]!Query1[Quantity])</f>
        <v>0</v>
      </c>
      <c r="C6936" s="75" t="e">
        <f t="shared" si="217"/>
        <v>#DIV/0!</v>
      </c>
      <c r="D6936" s="74">
        <f>SUMIF([1]!Query1[Date],"="&amp;A6936,[1]!Query1[Trans_cnt])</f>
        <v>0</v>
      </c>
    </row>
    <row r="6937" spans="1:4" x14ac:dyDescent="0.25">
      <c r="A6937" s="8">
        <f t="shared" si="218"/>
        <v>51862</v>
      </c>
      <c r="B6937" s="74">
        <f>SUMIF([1]!Query1[Date],"="&amp;A6937,[1]!Query1[Quantity])</f>
        <v>0</v>
      </c>
      <c r="C6937" s="75" t="e">
        <f t="shared" si="217"/>
        <v>#DIV/0!</v>
      </c>
      <c r="D6937" s="74">
        <f>SUMIF([1]!Query1[Date],"="&amp;A6937,[1]!Query1[Trans_cnt])</f>
        <v>0</v>
      </c>
    </row>
    <row r="6938" spans="1:4" x14ac:dyDescent="0.25">
      <c r="A6938" s="8">
        <f t="shared" si="218"/>
        <v>51863</v>
      </c>
      <c r="B6938" s="74">
        <f>SUMIF([1]!Query1[Date],"="&amp;A6938,[1]!Query1[Quantity])</f>
        <v>0</v>
      </c>
      <c r="C6938" s="75" t="e">
        <f t="shared" si="217"/>
        <v>#DIV/0!</v>
      </c>
      <c r="D6938" s="74">
        <f>SUMIF([1]!Query1[Date],"="&amp;A6938,[1]!Query1[Trans_cnt])</f>
        <v>0</v>
      </c>
    </row>
    <row r="6939" spans="1:4" x14ac:dyDescent="0.25">
      <c r="A6939" s="8">
        <f t="shared" si="218"/>
        <v>51864</v>
      </c>
      <c r="B6939" s="74">
        <f>SUMIF([1]!Query1[Date],"="&amp;A6939,[1]!Query1[Quantity])</f>
        <v>0</v>
      </c>
      <c r="C6939" s="75" t="e">
        <f t="shared" si="217"/>
        <v>#DIV/0!</v>
      </c>
      <c r="D6939" s="74">
        <f>SUMIF([1]!Query1[Date],"="&amp;A6939,[1]!Query1[Trans_cnt])</f>
        <v>0</v>
      </c>
    </row>
    <row r="6940" spans="1:4" x14ac:dyDescent="0.25">
      <c r="A6940" s="8">
        <f t="shared" si="218"/>
        <v>51865</v>
      </c>
      <c r="B6940" s="74">
        <f>SUMIF([1]!Query1[Date],"="&amp;A6940,[1]!Query1[Quantity])</f>
        <v>0</v>
      </c>
      <c r="C6940" s="75" t="e">
        <f t="shared" si="217"/>
        <v>#DIV/0!</v>
      </c>
      <c r="D6940" s="74">
        <f>SUMIF([1]!Query1[Date],"="&amp;A6940,[1]!Query1[Trans_cnt])</f>
        <v>0</v>
      </c>
    </row>
    <row r="6941" spans="1:4" x14ac:dyDescent="0.25">
      <c r="A6941" s="8">
        <f t="shared" si="218"/>
        <v>51866</v>
      </c>
      <c r="B6941" s="74">
        <f>SUMIF([1]!Query1[Date],"="&amp;A6941,[1]!Query1[Quantity])</f>
        <v>0</v>
      </c>
      <c r="C6941" s="75" t="e">
        <f t="shared" si="217"/>
        <v>#DIV/0!</v>
      </c>
      <c r="D6941" s="74">
        <f>SUMIF([1]!Query1[Date],"="&amp;A6941,[1]!Query1[Trans_cnt])</f>
        <v>0</v>
      </c>
    </row>
    <row r="6942" spans="1:4" x14ac:dyDescent="0.25">
      <c r="A6942" s="8">
        <f t="shared" si="218"/>
        <v>51867</v>
      </c>
      <c r="B6942" s="74">
        <f>SUMIF([1]!Query1[Date],"="&amp;A6942,[1]!Query1[Quantity])</f>
        <v>0</v>
      </c>
      <c r="C6942" s="75" t="e">
        <f t="shared" si="217"/>
        <v>#DIV/0!</v>
      </c>
      <c r="D6942" s="74">
        <f>SUMIF([1]!Query1[Date],"="&amp;A6942,[1]!Query1[Trans_cnt])</f>
        <v>0</v>
      </c>
    </row>
    <row r="6943" spans="1:4" x14ac:dyDescent="0.25">
      <c r="A6943" s="8">
        <f t="shared" si="218"/>
        <v>51868</v>
      </c>
      <c r="B6943" s="74">
        <f>SUMIF([1]!Query1[Date],"="&amp;A6943,[1]!Query1[Quantity])</f>
        <v>0</v>
      </c>
      <c r="C6943" s="75" t="e">
        <f t="shared" si="217"/>
        <v>#DIV/0!</v>
      </c>
      <c r="D6943" s="74">
        <f>SUMIF([1]!Query1[Date],"="&amp;A6943,[1]!Query1[Trans_cnt])</f>
        <v>0</v>
      </c>
    </row>
    <row r="6944" spans="1:4" x14ac:dyDescent="0.25">
      <c r="A6944" s="8">
        <f t="shared" si="218"/>
        <v>51869</v>
      </c>
      <c r="B6944" s="74">
        <f>SUMIF([1]!Query1[Date],"="&amp;A6944,[1]!Query1[Quantity])</f>
        <v>0</v>
      </c>
      <c r="C6944" s="75" t="e">
        <f t="shared" si="217"/>
        <v>#DIV/0!</v>
      </c>
      <c r="D6944" s="74">
        <f>SUMIF([1]!Query1[Date],"="&amp;A6944,[1]!Query1[Trans_cnt])</f>
        <v>0</v>
      </c>
    </row>
    <row r="6945" spans="1:4" x14ac:dyDescent="0.25">
      <c r="A6945" s="8">
        <f t="shared" si="218"/>
        <v>51870</v>
      </c>
      <c r="B6945" s="74">
        <f>SUMIF([1]!Query1[Date],"="&amp;A6945,[1]!Query1[Quantity])</f>
        <v>0</v>
      </c>
      <c r="C6945" s="75" t="e">
        <f t="shared" si="217"/>
        <v>#DIV/0!</v>
      </c>
      <c r="D6945" s="74">
        <f>SUMIF([1]!Query1[Date],"="&amp;A6945,[1]!Query1[Trans_cnt])</f>
        <v>0</v>
      </c>
    </row>
    <row r="6946" spans="1:4" x14ac:dyDescent="0.25">
      <c r="A6946" s="8">
        <f t="shared" si="218"/>
        <v>51871</v>
      </c>
      <c r="B6946" s="74">
        <f>SUMIF([1]!Query1[Date],"="&amp;A6946,[1]!Query1[Quantity])</f>
        <v>0</v>
      </c>
      <c r="C6946" s="75" t="e">
        <f t="shared" si="217"/>
        <v>#DIV/0!</v>
      </c>
      <c r="D6946" s="74">
        <f>SUMIF([1]!Query1[Date],"="&amp;A6946,[1]!Query1[Trans_cnt])</f>
        <v>0</v>
      </c>
    </row>
    <row r="6947" spans="1:4" x14ac:dyDescent="0.25">
      <c r="A6947" s="8">
        <f t="shared" si="218"/>
        <v>51872</v>
      </c>
      <c r="B6947" s="74">
        <f>SUMIF([1]!Query1[Date],"="&amp;A6947,[1]!Query1[Quantity])</f>
        <v>0</v>
      </c>
      <c r="C6947" s="75" t="e">
        <f t="shared" si="217"/>
        <v>#DIV/0!</v>
      </c>
      <c r="D6947" s="74">
        <f>SUMIF([1]!Query1[Date],"="&amp;A6947,[1]!Query1[Trans_cnt])</f>
        <v>0</v>
      </c>
    </row>
    <row r="6948" spans="1:4" x14ac:dyDescent="0.25">
      <c r="A6948" s="8">
        <f t="shared" si="218"/>
        <v>51873</v>
      </c>
      <c r="B6948" s="74">
        <f>SUMIF([1]!Query1[Date],"="&amp;A6948,[1]!Query1[Quantity])</f>
        <v>0</v>
      </c>
      <c r="C6948" s="75" t="e">
        <f t="shared" si="217"/>
        <v>#DIV/0!</v>
      </c>
      <c r="D6948" s="74">
        <f>SUMIF([1]!Query1[Date],"="&amp;A6948,[1]!Query1[Trans_cnt])</f>
        <v>0</v>
      </c>
    </row>
    <row r="6949" spans="1:4" x14ac:dyDescent="0.25">
      <c r="A6949" s="8">
        <f t="shared" si="218"/>
        <v>51874</v>
      </c>
      <c r="B6949" s="74">
        <f>SUMIF([1]!Query1[Date],"="&amp;A6949,[1]!Query1[Quantity])</f>
        <v>0</v>
      </c>
      <c r="C6949" s="75" t="e">
        <f t="shared" si="217"/>
        <v>#DIV/0!</v>
      </c>
      <c r="D6949" s="74">
        <f>SUMIF([1]!Query1[Date],"="&amp;A6949,[1]!Query1[Trans_cnt])</f>
        <v>0</v>
      </c>
    </row>
    <row r="6950" spans="1:4" x14ac:dyDescent="0.25">
      <c r="A6950" s="8">
        <f t="shared" si="218"/>
        <v>51875</v>
      </c>
      <c r="B6950" s="74">
        <f>SUMIF([1]!Query1[Date],"="&amp;A6950,[1]!Query1[Quantity])</f>
        <v>0</v>
      </c>
      <c r="C6950" s="75" t="e">
        <f t="shared" si="217"/>
        <v>#DIV/0!</v>
      </c>
      <c r="D6950" s="74">
        <f>SUMIF([1]!Query1[Date],"="&amp;A6950,[1]!Query1[Trans_cnt])</f>
        <v>0</v>
      </c>
    </row>
    <row r="6951" spans="1:4" x14ac:dyDescent="0.25">
      <c r="A6951" s="8">
        <f t="shared" si="218"/>
        <v>51876</v>
      </c>
      <c r="B6951" s="74">
        <f>SUMIF([1]!Query1[Date],"="&amp;A6951,[1]!Query1[Quantity])</f>
        <v>0</v>
      </c>
      <c r="C6951" s="75" t="e">
        <f t="shared" si="217"/>
        <v>#DIV/0!</v>
      </c>
      <c r="D6951" s="74">
        <f>SUMIF([1]!Query1[Date],"="&amp;A6951,[1]!Query1[Trans_cnt])</f>
        <v>0</v>
      </c>
    </row>
    <row r="6952" spans="1:4" x14ac:dyDescent="0.25">
      <c r="A6952" s="8">
        <f t="shared" si="218"/>
        <v>51877</v>
      </c>
      <c r="B6952" s="74">
        <f>SUMIF([1]!Query1[Date],"="&amp;A6952,[1]!Query1[Quantity])</f>
        <v>0</v>
      </c>
      <c r="C6952" s="75" t="e">
        <f t="shared" si="217"/>
        <v>#DIV/0!</v>
      </c>
      <c r="D6952" s="74">
        <f>SUMIF([1]!Query1[Date],"="&amp;A6952,[1]!Query1[Trans_cnt])</f>
        <v>0</v>
      </c>
    </row>
    <row r="6953" spans="1:4" x14ac:dyDescent="0.25">
      <c r="A6953" s="8">
        <f t="shared" si="218"/>
        <v>51878</v>
      </c>
      <c r="B6953" s="74">
        <f>SUMIF([1]!Query1[Date],"="&amp;A6953,[1]!Query1[Quantity])</f>
        <v>0</v>
      </c>
      <c r="C6953" s="75" t="e">
        <f t="shared" si="217"/>
        <v>#DIV/0!</v>
      </c>
      <c r="D6953" s="74">
        <f>SUMIF([1]!Query1[Date],"="&amp;A6953,[1]!Query1[Trans_cnt])</f>
        <v>0</v>
      </c>
    </row>
    <row r="6954" spans="1:4" x14ac:dyDescent="0.25">
      <c r="A6954" s="8">
        <f t="shared" si="218"/>
        <v>51879</v>
      </c>
      <c r="B6954" s="74">
        <f>SUMIF([1]!Query1[Date],"="&amp;A6954,[1]!Query1[Quantity])</f>
        <v>0</v>
      </c>
      <c r="C6954" s="75" t="e">
        <f t="shared" si="217"/>
        <v>#DIV/0!</v>
      </c>
      <c r="D6954" s="74">
        <f>SUMIF([1]!Query1[Date],"="&amp;A6954,[1]!Query1[Trans_cnt])</f>
        <v>0</v>
      </c>
    </row>
    <row r="6955" spans="1:4" x14ac:dyDescent="0.25">
      <c r="A6955" s="8">
        <f t="shared" si="218"/>
        <v>51880</v>
      </c>
      <c r="B6955" s="74">
        <f>SUMIF([1]!Query1[Date],"="&amp;A6955,[1]!Query1[Quantity])</f>
        <v>0</v>
      </c>
      <c r="C6955" s="75" t="e">
        <f t="shared" si="217"/>
        <v>#DIV/0!</v>
      </c>
      <c r="D6955" s="74">
        <f>SUMIF([1]!Query1[Date],"="&amp;A6955,[1]!Query1[Trans_cnt])</f>
        <v>0</v>
      </c>
    </row>
    <row r="6956" spans="1:4" x14ac:dyDescent="0.25">
      <c r="A6956" s="8">
        <f t="shared" si="218"/>
        <v>51881</v>
      </c>
      <c r="B6956" s="74">
        <f>SUMIF([1]!Query1[Date],"="&amp;A6956,[1]!Query1[Quantity])</f>
        <v>0</v>
      </c>
      <c r="C6956" s="75" t="e">
        <f t="shared" si="217"/>
        <v>#DIV/0!</v>
      </c>
      <c r="D6956" s="74">
        <f>SUMIF([1]!Query1[Date],"="&amp;A6956,[1]!Query1[Trans_cnt])</f>
        <v>0</v>
      </c>
    </row>
    <row r="6957" spans="1:4" x14ac:dyDescent="0.25">
      <c r="A6957" s="8">
        <f t="shared" si="218"/>
        <v>51882</v>
      </c>
      <c r="B6957" s="74">
        <f>SUMIF([1]!Query1[Date],"="&amp;A6957,[1]!Query1[Quantity])</f>
        <v>0</v>
      </c>
      <c r="C6957" s="75" t="e">
        <f t="shared" si="217"/>
        <v>#DIV/0!</v>
      </c>
      <c r="D6957" s="74">
        <f>SUMIF([1]!Query1[Date],"="&amp;A6957,[1]!Query1[Trans_cnt])</f>
        <v>0</v>
      </c>
    </row>
    <row r="6958" spans="1:4" x14ac:dyDescent="0.25">
      <c r="A6958" s="8">
        <f t="shared" si="218"/>
        <v>51883</v>
      </c>
      <c r="B6958" s="74">
        <f>SUMIF([1]!Query1[Date],"="&amp;A6958,[1]!Query1[Quantity])</f>
        <v>0</v>
      </c>
      <c r="C6958" s="75" t="e">
        <f t="shared" si="217"/>
        <v>#DIV/0!</v>
      </c>
      <c r="D6958" s="74">
        <f>SUMIF([1]!Query1[Date],"="&amp;A6958,[1]!Query1[Trans_cnt])</f>
        <v>0</v>
      </c>
    </row>
    <row r="6959" spans="1:4" x14ac:dyDescent="0.25">
      <c r="A6959" s="8">
        <f t="shared" si="218"/>
        <v>51884</v>
      </c>
      <c r="B6959" s="74">
        <f>SUMIF([1]!Query1[Date],"="&amp;A6959,[1]!Query1[Quantity])</f>
        <v>0</v>
      </c>
      <c r="C6959" s="75" t="e">
        <f t="shared" si="217"/>
        <v>#DIV/0!</v>
      </c>
      <c r="D6959" s="74">
        <f>SUMIF([1]!Query1[Date],"="&amp;A6959,[1]!Query1[Trans_cnt])</f>
        <v>0</v>
      </c>
    </row>
    <row r="6960" spans="1:4" x14ac:dyDescent="0.25">
      <c r="A6960" s="8">
        <f t="shared" si="218"/>
        <v>51885</v>
      </c>
      <c r="B6960" s="74">
        <f>SUMIF([1]!Query1[Date],"="&amp;A6960,[1]!Query1[Quantity])</f>
        <v>0</v>
      </c>
      <c r="C6960" s="75" t="e">
        <f t="shared" si="217"/>
        <v>#DIV/0!</v>
      </c>
      <c r="D6960" s="74">
        <f>SUMIF([1]!Query1[Date],"="&amp;A6960,[1]!Query1[Trans_cnt])</f>
        <v>0</v>
      </c>
    </row>
    <row r="6961" spans="1:4" x14ac:dyDescent="0.25">
      <c r="A6961" s="8">
        <f t="shared" si="218"/>
        <v>51886</v>
      </c>
      <c r="B6961" s="74">
        <f>SUMIF([1]!Query1[Date],"="&amp;A6961,[1]!Query1[Quantity])</f>
        <v>0</v>
      </c>
      <c r="C6961" s="75" t="e">
        <f t="shared" si="217"/>
        <v>#DIV/0!</v>
      </c>
      <c r="D6961" s="74">
        <f>SUMIF([1]!Query1[Date],"="&amp;A6961,[1]!Query1[Trans_cnt])</f>
        <v>0</v>
      </c>
    </row>
    <row r="6962" spans="1:4" x14ac:dyDescent="0.25">
      <c r="A6962" s="8">
        <f t="shared" si="218"/>
        <v>51887</v>
      </c>
      <c r="B6962" s="74">
        <f>SUMIF([1]!Query1[Date],"="&amp;A6962,[1]!Query1[Quantity])</f>
        <v>0</v>
      </c>
      <c r="C6962" s="75" t="e">
        <f t="shared" si="217"/>
        <v>#DIV/0!</v>
      </c>
      <c r="D6962" s="74">
        <f>SUMIF([1]!Query1[Date],"="&amp;A6962,[1]!Query1[Trans_cnt])</f>
        <v>0</v>
      </c>
    </row>
    <row r="6963" spans="1:4" x14ac:dyDescent="0.25">
      <c r="A6963" s="8">
        <f t="shared" si="218"/>
        <v>51888</v>
      </c>
      <c r="B6963" s="74">
        <f>SUMIF([1]!Query1[Date],"="&amp;A6963,[1]!Query1[Quantity])</f>
        <v>0</v>
      </c>
      <c r="C6963" s="75" t="e">
        <f t="shared" si="217"/>
        <v>#DIV/0!</v>
      </c>
      <c r="D6963" s="74">
        <f>SUMIF([1]!Query1[Date],"="&amp;A6963,[1]!Query1[Trans_cnt])</f>
        <v>0</v>
      </c>
    </row>
    <row r="6964" spans="1:4" x14ac:dyDescent="0.25">
      <c r="A6964" s="8">
        <f t="shared" si="218"/>
        <v>51889</v>
      </c>
      <c r="B6964" s="74">
        <f>SUMIF([1]!Query1[Date],"="&amp;A6964,[1]!Query1[Quantity])</f>
        <v>0</v>
      </c>
      <c r="C6964" s="75" t="e">
        <f t="shared" si="217"/>
        <v>#DIV/0!</v>
      </c>
      <c r="D6964" s="74">
        <f>SUMIF([1]!Query1[Date],"="&amp;A6964,[1]!Query1[Trans_cnt])</f>
        <v>0</v>
      </c>
    </row>
    <row r="6965" spans="1:4" x14ac:dyDescent="0.25">
      <c r="A6965" s="8">
        <f t="shared" si="218"/>
        <v>51890</v>
      </c>
      <c r="B6965" s="74">
        <f>SUMIF([1]!Query1[Date],"="&amp;A6965,[1]!Query1[Quantity])</f>
        <v>0</v>
      </c>
      <c r="C6965" s="75" t="e">
        <f t="shared" si="217"/>
        <v>#DIV/0!</v>
      </c>
      <c r="D6965" s="74">
        <f>SUMIF([1]!Query1[Date],"="&amp;A6965,[1]!Query1[Trans_cnt])</f>
        <v>0</v>
      </c>
    </row>
    <row r="6966" spans="1:4" x14ac:dyDescent="0.25">
      <c r="A6966" s="8">
        <f t="shared" si="218"/>
        <v>51891</v>
      </c>
      <c r="B6966" s="74">
        <f>SUMIF([1]!Query1[Date],"="&amp;A6966,[1]!Query1[Quantity])</f>
        <v>0</v>
      </c>
      <c r="C6966" s="75" t="e">
        <f t="shared" si="217"/>
        <v>#DIV/0!</v>
      </c>
      <c r="D6966" s="74">
        <f>SUMIF([1]!Query1[Date],"="&amp;A6966,[1]!Query1[Trans_cnt])</f>
        <v>0</v>
      </c>
    </row>
    <row r="6967" spans="1:4" x14ac:dyDescent="0.25">
      <c r="A6967" s="8">
        <f t="shared" si="218"/>
        <v>51892</v>
      </c>
      <c r="B6967" s="74">
        <f>SUMIF([1]!Query1[Date],"="&amp;A6967,[1]!Query1[Quantity])</f>
        <v>0</v>
      </c>
      <c r="C6967" s="75" t="e">
        <f t="shared" si="217"/>
        <v>#DIV/0!</v>
      </c>
      <c r="D6967" s="74">
        <f>SUMIF([1]!Query1[Date],"="&amp;A6967,[1]!Query1[Trans_cnt])</f>
        <v>0</v>
      </c>
    </row>
    <row r="6968" spans="1:4" x14ac:dyDescent="0.25">
      <c r="A6968" s="8">
        <f t="shared" si="218"/>
        <v>51893</v>
      </c>
      <c r="B6968" s="74">
        <f>SUMIF([1]!Query1[Date],"="&amp;A6968,[1]!Query1[Quantity])</f>
        <v>0</v>
      </c>
      <c r="C6968" s="75" t="e">
        <f t="shared" si="217"/>
        <v>#DIV/0!</v>
      </c>
      <c r="D6968" s="74">
        <f>SUMIF([1]!Query1[Date],"="&amp;A6968,[1]!Query1[Trans_cnt])</f>
        <v>0</v>
      </c>
    </row>
    <row r="6969" spans="1:4" x14ac:dyDescent="0.25">
      <c r="A6969" s="8">
        <f t="shared" si="218"/>
        <v>51894</v>
      </c>
      <c r="B6969" s="74">
        <f>SUMIF([1]!Query1[Date],"="&amp;A6969,[1]!Query1[Quantity])</f>
        <v>0</v>
      </c>
      <c r="C6969" s="75" t="e">
        <f t="shared" si="217"/>
        <v>#DIV/0!</v>
      </c>
      <c r="D6969" s="74">
        <f>SUMIF([1]!Query1[Date],"="&amp;A6969,[1]!Query1[Trans_cnt])</f>
        <v>0</v>
      </c>
    </row>
    <row r="6970" spans="1:4" x14ac:dyDescent="0.25">
      <c r="A6970" s="8">
        <f t="shared" si="218"/>
        <v>51895</v>
      </c>
      <c r="B6970" s="74">
        <f>SUMIF([1]!Query1[Date],"="&amp;A6970,[1]!Query1[Quantity])</f>
        <v>0</v>
      </c>
      <c r="C6970" s="75" t="e">
        <f t="shared" si="217"/>
        <v>#DIV/0!</v>
      </c>
      <c r="D6970" s="74">
        <f>SUMIF([1]!Query1[Date],"="&amp;A6970,[1]!Query1[Trans_cnt])</f>
        <v>0</v>
      </c>
    </row>
    <row r="6971" spans="1:4" x14ac:dyDescent="0.25">
      <c r="A6971" s="8">
        <f t="shared" si="218"/>
        <v>51896</v>
      </c>
      <c r="B6971" s="74">
        <f>SUMIF([1]!Query1[Date],"="&amp;A6971,[1]!Query1[Quantity])</f>
        <v>0</v>
      </c>
      <c r="C6971" s="75" t="e">
        <f t="shared" si="217"/>
        <v>#DIV/0!</v>
      </c>
      <c r="D6971" s="74">
        <f>SUMIF([1]!Query1[Date],"="&amp;A6971,[1]!Query1[Trans_cnt])</f>
        <v>0</v>
      </c>
    </row>
    <row r="6972" spans="1:4" x14ac:dyDescent="0.25">
      <c r="A6972" s="8">
        <f t="shared" si="218"/>
        <v>51897</v>
      </c>
      <c r="B6972" s="74">
        <f>SUMIF([1]!Query1[Date],"="&amp;A6972,[1]!Query1[Quantity])</f>
        <v>0</v>
      </c>
      <c r="C6972" s="75" t="e">
        <f t="shared" si="217"/>
        <v>#DIV/0!</v>
      </c>
      <c r="D6972" s="74">
        <f>SUMIF([1]!Query1[Date],"="&amp;A6972,[1]!Query1[Trans_cnt])</f>
        <v>0</v>
      </c>
    </row>
    <row r="6973" spans="1:4" x14ac:dyDescent="0.25">
      <c r="A6973" s="8">
        <f t="shared" si="218"/>
        <v>51898</v>
      </c>
      <c r="B6973" s="74">
        <f>SUMIF([1]!Query1[Date],"="&amp;A6973,[1]!Query1[Quantity])</f>
        <v>0</v>
      </c>
      <c r="C6973" s="75" t="e">
        <f t="shared" si="217"/>
        <v>#DIV/0!</v>
      </c>
      <c r="D6973" s="74">
        <f>SUMIF([1]!Query1[Date],"="&amp;A6973,[1]!Query1[Trans_cnt])</f>
        <v>0</v>
      </c>
    </row>
    <row r="6974" spans="1:4" x14ac:dyDescent="0.25">
      <c r="A6974" s="8">
        <f t="shared" si="218"/>
        <v>51899</v>
      </c>
      <c r="B6974" s="74">
        <f>SUMIF([1]!Query1[Date],"="&amp;A6974,[1]!Query1[Quantity])</f>
        <v>0</v>
      </c>
      <c r="C6974" s="75" t="e">
        <f t="shared" si="217"/>
        <v>#DIV/0!</v>
      </c>
      <c r="D6974" s="74">
        <f>SUMIF([1]!Query1[Date],"="&amp;A6974,[1]!Query1[Trans_cnt])</f>
        <v>0</v>
      </c>
    </row>
    <row r="6975" spans="1:4" x14ac:dyDescent="0.25">
      <c r="A6975" s="8">
        <f t="shared" si="218"/>
        <v>51900</v>
      </c>
      <c r="B6975" s="74">
        <f>SUMIF([1]!Query1[Date],"="&amp;A6975,[1]!Query1[Quantity])</f>
        <v>0</v>
      </c>
      <c r="C6975" s="75" t="e">
        <f t="shared" si="217"/>
        <v>#DIV/0!</v>
      </c>
      <c r="D6975" s="74">
        <f>SUMIF([1]!Query1[Date],"="&amp;A6975,[1]!Query1[Trans_cnt])</f>
        <v>0</v>
      </c>
    </row>
    <row r="6976" spans="1:4" x14ac:dyDescent="0.25">
      <c r="A6976" s="8">
        <f t="shared" si="218"/>
        <v>51901</v>
      </c>
      <c r="B6976" s="74">
        <f>SUMIF([1]!Query1[Date],"="&amp;A6976,[1]!Query1[Quantity])</f>
        <v>0</v>
      </c>
      <c r="C6976" s="75" t="e">
        <f t="shared" si="217"/>
        <v>#DIV/0!</v>
      </c>
      <c r="D6976" s="74">
        <f>SUMIF([1]!Query1[Date],"="&amp;A6976,[1]!Query1[Trans_cnt])</f>
        <v>0</v>
      </c>
    </row>
    <row r="6977" spans="1:4" x14ac:dyDescent="0.25">
      <c r="A6977" s="8">
        <f t="shared" si="218"/>
        <v>51902</v>
      </c>
      <c r="B6977" s="74">
        <f>SUMIF([1]!Query1[Date],"="&amp;A6977,[1]!Query1[Quantity])</f>
        <v>0</v>
      </c>
      <c r="C6977" s="75" t="e">
        <f t="shared" si="217"/>
        <v>#DIV/0!</v>
      </c>
      <c r="D6977" s="74">
        <f>SUMIF([1]!Query1[Date],"="&amp;A6977,[1]!Query1[Trans_cnt])</f>
        <v>0</v>
      </c>
    </row>
    <row r="6978" spans="1:4" x14ac:dyDescent="0.25">
      <c r="A6978" s="8">
        <f t="shared" si="218"/>
        <v>51903</v>
      </c>
      <c r="B6978" s="74">
        <f>SUMIF([1]!Query1[Date],"="&amp;A6978,[1]!Query1[Quantity])</f>
        <v>0</v>
      </c>
      <c r="C6978" s="75" t="e">
        <f t="shared" si="217"/>
        <v>#DIV/0!</v>
      </c>
      <c r="D6978" s="74">
        <f>SUMIF([1]!Query1[Date],"="&amp;A6978,[1]!Query1[Trans_cnt])</f>
        <v>0</v>
      </c>
    </row>
    <row r="6979" spans="1:4" x14ac:dyDescent="0.25">
      <c r="A6979" s="8">
        <f t="shared" si="218"/>
        <v>51904</v>
      </c>
      <c r="B6979" s="74">
        <f>SUMIF([1]!Query1[Date],"="&amp;A6979,[1]!Query1[Quantity])</f>
        <v>0</v>
      </c>
      <c r="C6979" s="75" t="e">
        <f t="shared" ref="C6979:C7042" si="219">B6979/D6979</f>
        <v>#DIV/0!</v>
      </c>
      <c r="D6979" s="74">
        <f>SUMIF([1]!Query1[Date],"="&amp;A6979,[1]!Query1[Trans_cnt])</f>
        <v>0</v>
      </c>
    </row>
    <row r="6980" spans="1:4" x14ac:dyDescent="0.25">
      <c r="A6980" s="8">
        <f t="shared" si="218"/>
        <v>51905</v>
      </c>
      <c r="B6980" s="74">
        <f>SUMIF([1]!Query1[Date],"="&amp;A6980,[1]!Query1[Quantity])</f>
        <v>0</v>
      </c>
      <c r="C6980" s="75" t="e">
        <f t="shared" si="219"/>
        <v>#DIV/0!</v>
      </c>
      <c r="D6980" s="74">
        <f>SUMIF([1]!Query1[Date],"="&amp;A6980,[1]!Query1[Trans_cnt])</f>
        <v>0</v>
      </c>
    </row>
    <row r="6981" spans="1:4" x14ac:dyDescent="0.25">
      <c r="A6981" s="8">
        <f t="shared" si="218"/>
        <v>51906</v>
      </c>
      <c r="B6981" s="74">
        <f>SUMIF([1]!Query1[Date],"="&amp;A6981,[1]!Query1[Quantity])</f>
        <v>0</v>
      </c>
      <c r="C6981" s="75" t="e">
        <f t="shared" si="219"/>
        <v>#DIV/0!</v>
      </c>
      <c r="D6981" s="74">
        <f>SUMIF([1]!Query1[Date],"="&amp;A6981,[1]!Query1[Trans_cnt])</f>
        <v>0</v>
      </c>
    </row>
    <row r="6982" spans="1:4" x14ac:dyDescent="0.25">
      <c r="A6982" s="8">
        <f t="shared" si="218"/>
        <v>51907</v>
      </c>
      <c r="B6982" s="74">
        <f>SUMIF([1]!Query1[Date],"="&amp;A6982,[1]!Query1[Quantity])</f>
        <v>0</v>
      </c>
      <c r="C6982" s="75" t="e">
        <f t="shared" si="219"/>
        <v>#DIV/0!</v>
      </c>
      <c r="D6982" s="74">
        <f>SUMIF([1]!Query1[Date],"="&amp;A6982,[1]!Query1[Trans_cnt])</f>
        <v>0</v>
      </c>
    </row>
    <row r="6983" spans="1:4" x14ac:dyDescent="0.25">
      <c r="A6983" s="8">
        <f t="shared" si="218"/>
        <v>51908</v>
      </c>
      <c r="B6983" s="74">
        <f>SUMIF([1]!Query1[Date],"="&amp;A6983,[1]!Query1[Quantity])</f>
        <v>0</v>
      </c>
      <c r="C6983" s="75" t="e">
        <f t="shared" si="219"/>
        <v>#DIV/0!</v>
      </c>
      <c r="D6983" s="74">
        <f>SUMIF([1]!Query1[Date],"="&amp;A6983,[1]!Query1[Trans_cnt])</f>
        <v>0</v>
      </c>
    </row>
    <row r="6984" spans="1:4" x14ac:dyDescent="0.25">
      <c r="A6984" s="8">
        <f t="shared" si="218"/>
        <v>51909</v>
      </c>
      <c r="B6984" s="74">
        <f>SUMIF([1]!Query1[Date],"="&amp;A6984,[1]!Query1[Quantity])</f>
        <v>0</v>
      </c>
      <c r="C6984" s="75" t="e">
        <f t="shared" si="219"/>
        <v>#DIV/0!</v>
      </c>
      <c r="D6984" s="74">
        <f>SUMIF([1]!Query1[Date],"="&amp;A6984,[1]!Query1[Trans_cnt])</f>
        <v>0</v>
      </c>
    </row>
    <row r="6985" spans="1:4" x14ac:dyDescent="0.25">
      <c r="A6985" s="8">
        <f t="shared" si="218"/>
        <v>51910</v>
      </c>
      <c r="B6985" s="74">
        <f>SUMIF([1]!Query1[Date],"="&amp;A6985,[1]!Query1[Quantity])</f>
        <v>0</v>
      </c>
      <c r="C6985" s="75" t="e">
        <f t="shared" si="219"/>
        <v>#DIV/0!</v>
      </c>
      <c r="D6985" s="74">
        <f>SUMIF([1]!Query1[Date],"="&amp;A6985,[1]!Query1[Trans_cnt])</f>
        <v>0</v>
      </c>
    </row>
    <row r="6986" spans="1:4" x14ac:dyDescent="0.25">
      <c r="A6986" s="8">
        <f t="shared" si="218"/>
        <v>51911</v>
      </c>
      <c r="B6986" s="74">
        <f>SUMIF([1]!Query1[Date],"="&amp;A6986,[1]!Query1[Quantity])</f>
        <v>0</v>
      </c>
      <c r="C6986" s="75" t="e">
        <f t="shared" si="219"/>
        <v>#DIV/0!</v>
      </c>
      <c r="D6986" s="74">
        <f>SUMIF([1]!Query1[Date],"="&amp;A6986,[1]!Query1[Trans_cnt])</f>
        <v>0</v>
      </c>
    </row>
    <row r="6987" spans="1:4" x14ac:dyDescent="0.25">
      <c r="A6987" s="8">
        <f t="shared" si="218"/>
        <v>51912</v>
      </c>
      <c r="B6987" s="74">
        <f>SUMIF([1]!Query1[Date],"="&amp;A6987,[1]!Query1[Quantity])</f>
        <v>0</v>
      </c>
      <c r="C6987" s="75" t="e">
        <f t="shared" si="219"/>
        <v>#DIV/0!</v>
      </c>
      <c r="D6987" s="74">
        <f>SUMIF([1]!Query1[Date],"="&amp;A6987,[1]!Query1[Trans_cnt])</f>
        <v>0</v>
      </c>
    </row>
    <row r="6988" spans="1:4" x14ac:dyDescent="0.25">
      <c r="A6988" s="8">
        <f t="shared" si="218"/>
        <v>51913</v>
      </c>
      <c r="B6988" s="74">
        <f>SUMIF([1]!Query1[Date],"="&amp;A6988,[1]!Query1[Quantity])</f>
        <v>0</v>
      </c>
      <c r="C6988" s="75" t="e">
        <f t="shared" si="219"/>
        <v>#DIV/0!</v>
      </c>
      <c r="D6988" s="74">
        <f>SUMIF([1]!Query1[Date],"="&amp;A6988,[1]!Query1[Trans_cnt])</f>
        <v>0</v>
      </c>
    </row>
    <row r="6989" spans="1:4" x14ac:dyDescent="0.25">
      <c r="A6989" s="8">
        <f t="shared" si="218"/>
        <v>51914</v>
      </c>
      <c r="B6989" s="74">
        <f>SUMIF([1]!Query1[Date],"="&amp;A6989,[1]!Query1[Quantity])</f>
        <v>0</v>
      </c>
      <c r="C6989" s="75" t="e">
        <f t="shared" si="219"/>
        <v>#DIV/0!</v>
      </c>
      <c r="D6989" s="74">
        <f>SUMIF([1]!Query1[Date],"="&amp;A6989,[1]!Query1[Trans_cnt])</f>
        <v>0</v>
      </c>
    </row>
    <row r="6990" spans="1:4" x14ac:dyDescent="0.25">
      <c r="A6990" s="8">
        <f t="shared" si="218"/>
        <v>51915</v>
      </c>
      <c r="B6990" s="74">
        <f>SUMIF([1]!Query1[Date],"="&amp;A6990,[1]!Query1[Quantity])</f>
        <v>0</v>
      </c>
      <c r="C6990" s="75" t="e">
        <f t="shared" si="219"/>
        <v>#DIV/0!</v>
      </c>
      <c r="D6990" s="74">
        <f>SUMIF([1]!Query1[Date],"="&amp;A6990,[1]!Query1[Trans_cnt])</f>
        <v>0</v>
      </c>
    </row>
    <row r="6991" spans="1:4" x14ac:dyDescent="0.25">
      <c r="A6991" s="8">
        <f t="shared" si="218"/>
        <v>51916</v>
      </c>
      <c r="B6991" s="74">
        <f>SUMIF([1]!Query1[Date],"="&amp;A6991,[1]!Query1[Quantity])</f>
        <v>0</v>
      </c>
      <c r="C6991" s="75" t="e">
        <f t="shared" si="219"/>
        <v>#DIV/0!</v>
      </c>
      <c r="D6991" s="74">
        <f>SUMIF([1]!Query1[Date],"="&amp;A6991,[1]!Query1[Trans_cnt])</f>
        <v>0</v>
      </c>
    </row>
    <row r="6992" spans="1:4" x14ac:dyDescent="0.25">
      <c r="A6992" s="8">
        <f t="shared" si="218"/>
        <v>51917</v>
      </c>
      <c r="B6992" s="74">
        <f>SUMIF([1]!Query1[Date],"="&amp;A6992,[1]!Query1[Quantity])</f>
        <v>0</v>
      </c>
      <c r="C6992" s="75" t="e">
        <f t="shared" si="219"/>
        <v>#DIV/0!</v>
      </c>
      <c r="D6992" s="74">
        <f>SUMIF([1]!Query1[Date],"="&amp;A6992,[1]!Query1[Trans_cnt])</f>
        <v>0</v>
      </c>
    </row>
    <row r="6993" spans="1:4" x14ac:dyDescent="0.25">
      <c r="A6993" s="8">
        <f t="shared" si="218"/>
        <v>51918</v>
      </c>
      <c r="B6993" s="74">
        <f>SUMIF([1]!Query1[Date],"="&amp;A6993,[1]!Query1[Quantity])</f>
        <v>0</v>
      </c>
      <c r="C6993" s="75" t="e">
        <f t="shared" si="219"/>
        <v>#DIV/0!</v>
      </c>
      <c r="D6993" s="74">
        <f>SUMIF([1]!Query1[Date],"="&amp;A6993,[1]!Query1[Trans_cnt])</f>
        <v>0</v>
      </c>
    </row>
    <row r="6994" spans="1:4" x14ac:dyDescent="0.25">
      <c r="A6994" s="8">
        <f t="shared" si="218"/>
        <v>51919</v>
      </c>
      <c r="B6994" s="74">
        <f>SUMIF([1]!Query1[Date],"="&amp;A6994,[1]!Query1[Quantity])</f>
        <v>0</v>
      </c>
      <c r="C6994" s="75" t="e">
        <f t="shared" si="219"/>
        <v>#DIV/0!</v>
      </c>
      <c r="D6994" s="74">
        <f>SUMIF([1]!Query1[Date],"="&amp;A6994,[1]!Query1[Trans_cnt])</f>
        <v>0</v>
      </c>
    </row>
    <row r="6995" spans="1:4" x14ac:dyDescent="0.25">
      <c r="A6995" s="8">
        <f t="shared" si="218"/>
        <v>51920</v>
      </c>
      <c r="B6995" s="74">
        <f>SUMIF([1]!Query1[Date],"="&amp;A6995,[1]!Query1[Quantity])</f>
        <v>0</v>
      </c>
      <c r="C6995" s="75" t="e">
        <f t="shared" si="219"/>
        <v>#DIV/0!</v>
      </c>
      <c r="D6995" s="74">
        <f>SUMIF([1]!Query1[Date],"="&amp;A6995,[1]!Query1[Trans_cnt])</f>
        <v>0</v>
      </c>
    </row>
    <row r="6996" spans="1:4" x14ac:dyDescent="0.25">
      <c r="A6996" s="8">
        <f t="shared" si="218"/>
        <v>51921</v>
      </c>
      <c r="B6996" s="74">
        <f>SUMIF([1]!Query1[Date],"="&amp;A6996,[1]!Query1[Quantity])</f>
        <v>0</v>
      </c>
      <c r="C6996" s="75" t="e">
        <f t="shared" si="219"/>
        <v>#DIV/0!</v>
      </c>
      <c r="D6996" s="74">
        <f>SUMIF([1]!Query1[Date],"="&amp;A6996,[1]!Query1[Trans_cnt])</f>
        <v>0</v>
      </c>
    </row>
    <row r="6997" spans="1:4" x14ac:dyDescent="0.25">
      <c r="A6997" s="8">
        <f t="shared" si="218"/>
        <v>51922</v>
      </c>
      <c r="B6997" s="74">
        <f>SUMIF([1]!Query1[Date],"="&amp;A6997,[1]!Query1[Quantity])</f>
        <v>0</v>
      </c>
      <c r="C6997" s="75" t="e">
        <f t="shared" si="219"/>
        <v>#DIV/0!</v>
      </c>
      <c r="D6997" s="74">
        <f>SUMIF([1]!Query1[Date],"="&amp;A6997,[1]!Query1[Trans_cnt])</f>
        <v>0</v>
      </c>
    </row>
    <row r="6998" spans="1:4" x14ac:dyDescent="0.25">
      <c r="A6998" s="8">
        <f t="shared" si="218"/>
        <v>51923</v>
      </c>
      <c r="B6998" s="74">
        <f>SUMIF([1]!Query1[Date],"="&amp;A6998,[1]!Query1[Quantity])</f>
        <v>0</v>
      </c>
      <c r="C6998" s="75" t="e">
        <f t="shared" si="219"/>
        <v>#DIV/0!</v>
      </c>
      <c r="D6998" s="74">
        <f>SUMIF([1]!Query1[Date],"="&amp;A6998,[1]!Query1[Trans_cnt])</f>
        <v>0</v>
      </c>
    </row>
    <row r="6999" spans="1:4" x14ac:dyDescent="0.25">
      <c r="A6999" s="8">
        <f t="shared" ref="A6999:A7062" si="220">A6998+1</f>
        <v>51924</v>
      </c>
      <c r="B6999" s="74">
        <f>SUMIF([1]!Query1[Date],"="&amp;A6999,[1]!Query1[Quantity])</f>
        <v>0</v>
      </c>
      <c r="C6999" s="75" t="e">
        <f t="shared" si="219"/>
        <v>#DIV/0!</v>
      </c>
      <c r="D6999" s="74">
        <f>SUMIF([1]!Query1[Date],"="&amp;A6999,[1]!Query1[Trans_cnt])</f>
        <v>0</v>
      </c>
    </row>
    <row r="7000" spans="1:4" x14ac:dyDescent="0.25">
      <c r="A7000" s="8">
        <f t="shared" si="220"/>
        <v>51925</v>
      </c>
      <c r="B7000" s="74">
        <f>SUMIF([1]!Query1[Date],"="&amp;A7000,[1]!Query1[Quantity])</f>
        <v>0</v>
      </c>
      <c r="C7000" s="75" t="e">
        <f t="shared" si="219"/>
        <v>#DIV/0!</v>
      </c>
      <c r="D7000" s="74">
        <f>SUMIF([1]!Query1[Date],"="&amp;A7000,[1]!Query1[Trans_cnt])</f>
        <v>0</v>
      </c>
    </row>
    <row r="7001" spans="1:4" x14ac:dyDescent="0.25">
      <c r="A7001" s="8">
        <f t="shared" si="220"/>
        <v>51926</v>
      </c>
      <c r="B7001" s="74">
        <f>SUMIF([1]!Query1[Date],"="&amp;A7001,[1]!Query1[Quantity])</f>
        <v>0</v>
      </c>
      <c r="C7001" s="75" t="e">
        <f t="shared" si="219"/>
        <v>#DIV/0!</v>
      </c>
      <c r="D7001" s="74">
        <f>SUMIF([1]!Query1[Date],"="&amp;A7001,[1]!Query1[Trans_cnt])</f>
        <v>0</v>
      </c>
    </row>
    <row r="7002" spans="1:4" x14ac:dyDescent="0.25">
      <c r="A7002" s="8">
        <f t="shared" si="220"/>
        <v>51927</v>
      </c>
      <c r="B7002" s="74">
        <f>SUMIF([1]!Query1[Date],"="&amp;A7002,[1]!Query1[Quantity])</f>
        <v>0</v>
      </c>
      <c r="C7002" s="75" t="e">
        <f t="shared" si="219"/>
        <v>#DIV/0!</v>
      </c>
      <c r="D7002" s="74">
        <f>SUMIF([1]!Query1[Date],"="&amp;A7002,[1]!Query1[Trans_cnt])</f>
        <v>0</v>
      </c>
    </row>
    <row r="7003" spans="1:4" x14ac:dyDescent="0.25">
      <c r="A7003" s="8">
        <f t="shared" si="220"/>
        <v>51928</v>
      </c>
      <c r="B7003" s="74">
        <f>SUMIF([1]!Query1[Date],"="&amp;A7003,[1]!Query1[Quantity])</f>
        <v>0</v>
      </c>
      <c r="C7003" s="75" t="e">
        <f t="shared" si="219"/>
        <v>#DIV/0!</v>
      </c>
      <c r="D7003" s="74">
        <f>SUMIF([1]!Query1[Date],"="&amp;A7003,[1]!Query1[Trans_cnt])</f>
        <v>0</v>
      </c>
    </row>
    <row r="7004" spans="1:4" x14ac:dyDescent="0.25">
      <c r="A7004" s="8">
        <f t="shared" si="220"/>
        <v>51929</v>
      </c>
      <c r="B7004" s="74">
        <f>SUMIF([1]!Query1[Date],"="&amp;A7004,[1]!Query1[Quantity])</f>
        <v>0</v>
      </c>
      <c r="C7004" s="75" t="e">
        <f t="shared" si="219"/>
        <v>#DIV/0!</v>
      </c>
      <c r="D7004" s="74">
        <f>SUMIF([1]!Query1[Date],"="&amp;A7004,[1]!Query1[Trans_cnt])</f>
        <v>0</v>
      </c>
    </row>
    <row r="7005" spans="1:4" x14ac:dyDescent="0.25">
      <c r="A7005" s="8">
        <f t="shared" si="220"/>
        <v>51930</v>
      </c>
      <c r="B7005" s="74">
        <f>SUMIF([1]!Query1[Date],"="&amp;A7005,[1]!Query1[Quantity])</f>
        <v>0</v>
      </c>
      <c r="C7005" s="75" t="e">
        <f t="shared" si="219"/>
        <v>#DIV/0!</v>
      </c>
      <c r="D7005" s="74">
        <f>SUMIF([1]!Query1[Date],"="&amp;A7005,[1]!Query1[Trans_cnt])</f>
        <v>0</v>
      </c>
    </row>
    <row r="7006" spans="1:4" x14ac:dyDescent="0.25">
      <c r="A7006" s="8">
        <f t="shared" si="220"/>
        <v>51931</v>
      </c>
      <c r="B7006" s="74">
        <f>SUMIF([1]!Query1[Date],"="&amp;A7006,[1]!Query1[Quantity])</f>
        <v>0</v>
      </c>
      <c r="C7006" s="75" t="e">
        <f t="shared" si="219"/>
        <v>#DIV/0!</v>
      </c>
      <c r="D7006" s="74">
        <f>SUMIF([1]!Query1[Date],"="&amp;A7006,[1]!Query1[Trans_cnt])</f>
        <v>0</v>
      </c>
    </row>
    <row r="7007" spans="1:4" x14ac:dyDescent="0.25">
      <c r="A7007" s="8">
        <f t="shared" si="220"/>
        <v>51932</v>
      </c>
      <c r="B7007" s="74">
        <f>SUMIF([1]!Query1[Date],"="&amp;A7007,[1]!Query1[Quantity])</f>
        <v>0</v>
      </c>
      <c r="C7007" s="75" t="e">
        <f t="shared" si="219"/>
        <v>#DIV/0!</v>
      </c>
      <c r="D7007" s="74">
        <f>SUMIF([1]!Query1[Date],"="&amp;A7007,[1]!Query1[Trans_cnt])</f>
        <v>0</v>
      </c>
    </row>
    <row r="7008" spans="1:4" x14ac:dyDescent="0.25">
      <c r="A7008" s="8">
        <f t="shared" si="220"/>
        <v>51933</v>
      </c>
      <c r="B7008" s="74">
        <f>SUMIF([1]!Query1[Date],"="&amp;A7008,[1]!Query1[Quantity])</f>
        <v>0</v>
      </c>
      <c r="C7008" s="75" t="e">
        <f t="shared" si="219"/>
        <v>#DIV/0!</v>
      </c>
      <c r="D7008" s="74">
        <f>SUMIF([1]!Query1[Date],"="&amp;A7008,[1]!Query1[Trans_cnt])</f>
        <v>0</v>
      </c>
    </row>
    <row r="7009" spans="1:4" x14ac:dyDescent="0.25">
      <c r="A7009" s="8">
        <f t="shared" si="220"/>
        <v>51934</v>
      </c>
      <c r="B7009" s="74">
        <f>SUMIF([1]!Query1[Date],"="&amp;A7009,[1]!Query1[Quantity])</f>
        <v>0</v>
      </c>
      <c r="C7009" s="75" t="e">
        <f t="shared" si="219"/>
        <v>#DIV/0!</v>
      </c>
      <c r="D7009" s="74">
        <f>SUMIF([1]!Query1[Date],"="&amp;A7009,[1]!Query1[Trans_cnt])</f>
        <v>0</v>
      </c>
    </row>
    <row r="7010" spans="1:4" x14ac:dyDescent="0.25">
      <c r="A7010" s="8">
        <f t="shared" si="220"/>
        <v>51935</v>
      </c>
      <c r="B7010" s="74">
        <f>SUMIF([1]!Query1[Date],"="&amp;A7010,[1]!Query1[Quantity])</f>
        <v>0</v>
      </c>
      <c r="C7010" s="75" t="e">
        <f t="shared" si="219"/>
        <v>#DIV/0!</v>
      </c>
      <c r="D7010" s="74">
        <f>SUMIF([1]!Query1[Date],"="&amp;A7010,[1]!Query1[Trans_cnt])</f>
        <v>0</v>
      </c>
    </row>
    <row r="7011" spans="1:4" x14ac:dyDescent="0.25">
      <c r="A7011" s="8">
        <f t="shared" si="220"/>
        <v>51936</v>
      </c>
      <c r="B7011" s="74">
        <f>SUMIF([1]!Query1[Date],"="&amp;A7011,[1]!Query1[Quantity])</f>
        <v>0</v>
      </c>
      <c r="C7011" s="75" t="e">
        <f t="shared" si="219"/>
        <v>#DIV/0!</v>
      </c>
      <c r="D7011" s="74">
        <f>SUMIF([1]!Query1[Date],"="&amp;A7011,[1]!Query1[Trans_cnt])</f>
        <v>0</v>
      </c>
    </row>
    <row r="7012" spans="1:4" x14ac:dyDescent="0.25">
      <c r="A7012" s="8">
        <f t="shared" si="220"/>
        <v>51937</v>
      </c>
      <c r="B7012" s="74">
        <f>SUMIF([1]!Query1[Date],"="&amp;A7012,[1]!Query1[Quantity])</f>
        <v>0</v>
      </c>
      <c r="C7012" s="75" t="e">
        <f t="shared" si="219"/>
        <v>#DIV/0!</v>
      </c>
      <c r="D7012" s="74">
        <f>SUMIF([1]!Query1[Date],"="&amp;A7012,[1]!Query1[Trans_cnt])</f>
        <v>0</v>
      </c>
    </row>
    <row r="7013" spans="1:4" x14ac:dyDescent="0.25">
      <c r="A7013" s="8">
        <f t="shared" si="220"/>
        <v>51938</v>
      </c>
      <c r="B7013" s="74">
        <f>SUMIF([1]!Query1[Date],"="&amp;A7013,[1]!Query1[Quantity])</f>
        <v>0</v>
      </c>
      <c r="C7013" s="75" t="e">
        <f t="shared" si="219"/>
        <v>#DIV/0!</v>
      </c>
      <c r="D7013" s="74">
        <f>SUMIF([1]!Query1[Date],"="&amp;A7013,[1]!Query1[Trans_cnt])</f>
        <v>0</v>
      </c>
    </row>
    <row r="7014" spans="1:4" x14ac:dyDescent="0.25">
      <c r="A7014" s="8">
        <f t="shared" si="220"/>
        <v>51939</v>
      </c>
      <c r="B7014" s="74">
        <f>SUMIF([1]!Query1[Date],"="&amp;A7014,[1]!Query1[Quantity])</f>
        <v>0</v>
      </c>
      <c r="C7014" s="75" t="e">
        <f t="shared" si="219"/>
        <v>#DIV/0!</v>
      </c>
      <c r="D7014" s="74">
        <f>SUMIF([1]!Query1[Date],"="&amp;A7014,[1]!Query1[Trans_cnt])</f>
        <v>0</v>
      </c>
    </row>
    <row r="7015" spans="1:4" x14ac:dyDescent="0.25">
      <c r="A7015" s="8">
        <f t="shared" si="220"/>
        <v>51940</v>
      </c>
      <c r="B7015" s="74">
        <f>SUMIF([1]!Query1[Date],"="&amp;A7015,[1]!Query1[Quantity])</f>
        <v>0</v>
      </c>
      <c r="C7015" s="75" t="e">
        <f t="shared" si="219"/>
        <v>#DIV/0!</v>
      </c>
      <c r="D7015" s="74">
        <f>SUMIF([1]!Query1[Date],"="&amp;A7015,[1]!Query1[Trans_cnt])</f>
        <v>0</v>
      </c>
    </row>
    <row r="7016" spans="1:4" x14ac:dyDescent="0.25">
      <c r="A7016" s="8">
        <f t="shared" si="220"/>
        <v>51941</v>
      </c>
      <c r="B7016" s="74">
        <f>SUMIF([1]!Query1[Date],"="&amp;A7016,[1]!Query1[Quantity])</f>
        <v>0</v>
      </c>
      <c r="C7016" s="75" t="e">
        <f t="shared" si="219"/>
        <v>#DIV/0!</v>
      </c>
      <c r="D7016" s="74">
        <f>SUMIF([1]!Query1[Date],"="&amp;A7016,[1]!Query1[Trans_cnt])</f>
        <v>0</v>
      </c>
    </row>
    <row r="7017" spans="1:4" x14ac:dyDescent="0.25">
      <c r="A7017" s="8">
        <f t="shared" si="220"/>
        <v>51942</v>
      </c>
      <c r="B7017" s="74">
        <f>SUMIF([1]!Query1[Date],"="&amp;A7017,[1]!Query1[Quantity])</f>
        <v>0</v>
      </c>
      <c r="C7017" s="75" t="e">
        <f t="shared" si="219"/>
        <v>#DIV/0!</v>
      </c>
      <c r="D7017" s="74">
        <f>SUMIF([1]!Query1[Date],"="&amp;A7017,[1]!Query1[Trans_cnt])</f>
        <v>0</v>
      </c>
    </row>
    <row r="7018" spans="1:4" x14ac:dyDescent="0.25">
      <c r="A7018" s="8">
        <f t="shared" si="220"/>
        <v>51943</v>
      </c>
      <c r="B7018" s="74">
        <f>SUMIF([1]!Query1[Date],"="&amp;A7018,[1]!Query1[Quantity])</f>
        <v>0</v>
      </c>
      <c r="C7018" s="75" t="e">
        <f t="shared" si="219"/>
        <v>#DIV/0!</v>
      </c>
      <c r="D7018" s="74">
        <f>SUMIF([1]!Query1[Date],"="&amp;A7018,[1]!Query1[Trans_cnt])</f>
        <v>0</v>
      </c>
    </row>
    <row r="7019" spans="1:4" x14ac:dyDescent="0.25">
      <c r="A7019" s="8">
        <f t="shared" si="220"/>
        <v>51944</v>
      </c>
      <c r="B7019" s="74">
        <f>SUMIF([1]!Query1[Date],"="&amp;A7019,[1]!Query1[Quantity])</f>
        <v>0</v>
      </c>
      <c r="C7019" s="75" t="e">
        <f t="shared" si="219"/>
        <v>#DIV/0!</v>
      </c>
      <c r="D7019" s="74">
        <f>SUMIF([1]!Query1[Date],"="&amp;A7019,[1]!Query1[Trans_cnt])</f>
        <v>0</v>
      </c>
    </row>
    <row r="7020" spans="1:4" x14ac:dyDescent="0.25">
      <c r="A7020" s="8">
        <f t="shared" si="220"/>
        <v>51945</v>
      </c>
      <c r="B7020" s="74">
        <f>SUMIF([1]!Query1[Date],"="&amp;A7020,[1]!Query1[Quantity])</f>
        <v>0</v>
      </c>
      <c r="C7020" s="75" t="e">
        <f t="shared" si="219"/>
        <v>#DIV/0!</v>
      </c>
      <c r="D7020" s="74">
        <f>SUMIF([1]!Query1[Date],"="&amp;A7020,[1]!Query1[Trans_cnt])</f>
        <v>0</v>
      </c>
    </row>
    <row r="7021" spans="1:4" x14ac:dyDescent="0.25">
      <c r="A7021" s="8">
        <f t="shared" si="220"/>
        <v>51946</v>
      </c>
      <c r="B7021" s="74">
        <f>SUMIF([1]!Query1[Date],"="&amp;A7021,[1]!Query1[Quantity])</f>
        <v>0</v>
      </c>
      <c r="C7021" s="75" t="e">
        <f t="shared" si="219"/>
        <v>#DIV/0!</v>
      </c>
      <c r="D7021" s="74">
        <f>SUMIF([1]!Query1[Date],"="&amp;A7021,[1]!Query1[Trans_cnt])</f>
        <v>0</v>
      </c>
    </row>
    <row r="7022" spans="1:4" x14ac:dyDescent="0.25">
      <c r="A7022" s="8">
        <f t="shared" si="220"/>
        <v>51947</v>
      </c>
      <c r="B7022" s="74">
        <f>SUMIF([1]!Query1[Date],"="&amp;A7022,[1]!Query1[Quantity])</f>
        <v>0</v>
      </c>
      <c r="C7022" s="75" t="e">
        <f t="shared" si="219"/>
        <v>#DIV/0!</v>
      </c>
      <c r="D7022" s="74">
        <f>SUMIF([1]!Query1[Date],"="&amp;A7022,[1]!Query1[Trans_cnt])</f>
        <v>0</v>
      </c>
    </row>
    <row r="7023" spans="1:4" x14ac:dyDescent="0.25">
      <c r="A7023" s="8">
        <f t="shared" si="220"/>
        <v>51948</v>
      </c>
      <c r="B7023" s="74">
        <f>SUMIF([1]!Query1[Date],"="&amp;A7023,[1]!Query1[Quantity])</f>
        <v>0</v>
      </c>
      <c r="C7023" s="75" t="e">
        <f t="shared" si="219"/>
        <v>#DIV/0!</v>
      </c>
      <c r="D7023" s="74">
        <f>SUMIF([1]!Query1[Date],"="&amp;A7023,[1]!Query1[Trans_cnt])</f>
        <v>0</v>
      </c>
    </row>
    <row r="7024" spans="1:4" x14ac:dyDescent="0.25">
      <c r="A7024" s="8">
        <f t="shared" si="220"/>
        <v>51949</v>
      </c>
      <c r="B7024" s="74">
        <f>SUMIF([1]!Query1[Date],"="&amp;A7024,[1]!Query1[Quantity])</f>
        <v>0</v>
      </c>
      <c r="C7024" s="75" t="e">
        <f t="shared" si="219"/>
        <v>#DIV/0!</v>
      </c>
      <c r="D7024" s="74">
        <f>SUMIF([1]!Query1[Date],"="&amp;A7024,[1]!Query1[Trans_cnt])</f>
        <v>0</v>
      </c>
    </row>
    <row r="7025" spans="1:4" x14ac:dyDescent="0.25">
      <c r="A7025" s="8">
        <f t="shared" si="220"/>
        <v>51950</v>
      </c>
      <c r="B7025" s="74">
        <f>SUMIF([1]!Query1[Date],"="&amp;A7025,[1]!Query1[Quantity])</f>
        <v>0</v>
      </c>
      <c r="C7025" s="75" t="e">
        <f t="shared" si="219"/>
        <v>#DIV/0!</v>
      </c>
      <c r="D7025" s="74">
        <f>SUMIF([1]!Query1[Date],"="&amp;A7025,[1]!Query1[Trans_cnt])</f>
        <v>0</v>
      </c>
    </row>
    <row r="7026" spans="1:4" x14ac:dyDescent="0.25">
      <c r="A7026" s="8">
        <f t="shared" si="220"/>
        <v>51951</v>
      </c>
      <c r="B7026" s="74">
        <f>SUMIF([1]!Query1[Date],"="&amp;A7026,[1]!Query1[Quantity])</f>
        <v>0</v>
      </c>
      <c r="C7026" s="75" t="e">
        <f t="shared" si="219"/>
        <v>#DIV/0!</v>
      </c>
      <c r="D7026" s="74">
        <f>SUMIF([1]!Query1[Date],"="&amp;A7026,[1]!Query1[Trans_cnt])</f>
        <v>0</v>
      </c>
    </row>
    <row r="7027" spans="1:4" x14ac:dyDescent="0.25">
      <c r="A7027" s="8">
        <f t="shared" si="220"/>
        <v>51952</v>
      </c>
      <c r="B7027" s="74">
        <f>SUMIF([1]!Query1[Date],"="&amp;A7027,[1]!Query1[Quantity])</f>
        <v>0</v>
      </c>
      <c r="C7027" s="75" t="e">
        <f t="shared" si="219"/>
        <v>#DIV/0!</v>
      </c>
      <c r="D7027" s="74">
        <f>SUMIF([1]!Query1[Date],"="&amp;A7027,[1]!Query1[Trans_cnt])</f>
        <v>0</v>
      </c>
    </row>
    <row r="7028" spans="1:4" x14ac:dyDescent="0.25">
      <c r="A7028" s="8">
        <f t="shared" si="220"/>
        <v>51953</v>
      </c>
      <c r="B7028" s="74">
        <f>SUMIF([1]!Query1[Date],"="&amp;A7028,[1]!Query1[Quantity])</f>
        <v>0</v>
      </c>
      <c r="C7028" s="75" t="e">
        <f t="shared" si="219"/>
        <v>#DIV/0!</v>
      </c>
      <c r="D7028" s="74">
        <f>SUMIF([1]!Query1[Date],"="&amp;A7028,[1]!Query1[Trans_cnt])</f>
        <v>0</v>
      </c>
    </row>
    <row r="7029" spans="1:4" x14ac:dyDescent="0.25">
      <c r="A7029" s="8">
        <f t="shared" si="220"/>
        <v>51954</v>
      </c>
      <c r="B7029" s="74">
        <f>SUMIF([1]!Query1[Date],"="&amp;A7029,[1]!Query1[Quantity])</f>
        <v>0</v>
      </c>
      <c r="C7029" s="75" t="e">
        <f t="shared" si="219"/>
        <v>#DIV/0!</v>
      </c>
      <c r="D7029" s="74">
        <f>SUMIF([1]!Query1[Date],"="&amp;A7029,[1]!Query1[Trans_cnt])</f>
        <v>0</v>
      </c>
    </row>
    <row r="7030" spans="1:4" x14ac:dyDescent="0.25">
      <c r="A7030" s="8">
        <f t="shared" si="220"/>
        <v>51955</v>
      </c>
      <c r="B7030" s="74">
        <f>SUMIF([1]!Query1[Date],"="&amp;A7030,[1]!Query1[Quantity])</f>
        <v>0</v>
      </c>
      <c r="C7030" s="75" t="e">
        <f t="shared" si="219"/>
        <v>#DIV/0!</v>
      </c>
      <c r="D7030" s="74">
        <f>SUMIF([1]!Query1[Date],"="&amp;A7030,[1]!Query1[Trans_cnt])</f>
        <v>0</v>
      </c>
    </row>
    <row r="7031" spans="1:4" x14ac:dyDescent="0.25">
      <c r="A7031" s="8">
        <f t="shared" si="220"/>
        <v>51956</v>
      </c>
      <c r="B7031" s="74">
        <f>SUMIF([1]!Query1[Date],"="&amp;A7031,[1]!Query1[Quantity])</f>
        <v>0</v>
      </c>
      <c r="C7031" s="75" t="e">
        <f t="shared" si="219"/>
        <v>#DIV/0!</v>
      </c>
      <c r="D7031" s="74">
        <f>SUMIF([1]!Query1[Date],"="&amp;A7031,[1]!Query1[Trans_cnt])</f>
        <v>0</v>
      </c>
    </row>
    <row r="7032" spans="1:4" x14ac:dyDescent="0.25">
      <c r="A7032" s="8">
        <f t="shared" si="220"/>
        <v>51957</v>
      </c>
      <c r="B7032" s="74">
        <f>SUMIF([1]!Query1[Date],"="&amp;A7032,[1]!Query1[Quantity])</f>
        <v>0</v>
      </c>
      <c r="C7032" s="75" t="e">
        <f t="shared" si="219"/>
        <v>#DIV/0!</v>
      </c>
      <c r="D7032" s="74">
        <f>SUMIF([1]!Query1[Date],"="&amp;A7032,[1]!Query1[Trans_cnt])</f>
        <v>0</v>
      </c>
    </row>
    <row r="7033" spans="1:4" x14ac:dyDescent="0.25">
      <c r="A7033" s="8">
        <f t="shared" si="220"/>
        <v>51958</v>
      </c>
      <c r="B7033" s="74">
        <f>SUMIF([1]!Query1[Date],"="&amp;A7033,[1]!Query1[Quantity])</f>
        <v>0</v>
      </c>
      <c r="C7033" s="75" t="e">
        <f t="shared" si="219"/>
        <v>#DIV/0!</v>
      </c>
      <c r="D7033" s="74">
        <f>SUMIF([1]!Query1[Date],"="&amp;A7033,[1]!Query1[Trans_cnt])</f>
        <v>0</v>
      </c>
    </row>
    <row r="7034" spans="1:4" x14ac:dyDescent="0.25">
      <c r="A7034" s="8">
        <f t="shared" si="220"/>
        <v>51959</v>
      </c>
      <c r="B7034" s="74">
        <f>SUMIF([1]!Query1[Date],"="&amp;A7034,[1]!Query1[Quantity])</f>
        <v>0</v>
      </c>
      <c r="C7034" s="75" t="e">
        <f t="shared" si="219"/>
        <v>#DIV/0!</v>
      </c>
      <c r="D7034" s="74">
        <f>SUMIF([1]!Query1[Date],"="&amp;A7034,[1]!Query1[Trans_cnt])</f>
        <v>0</v>
      </c>
    </row>
    <row r="7035" spans="1:4" x14ac:dyDescent="0.25">
      <c r="A7035" s="8">
        <f t="shared" si="220"/>
        <v>51960</v>
      </c>
      <c r="B7035" s="74">
        <f>SUMIF([1]!Query1[Date],"="&amp;A7035,[1]!Query1[Quantity])</f>
        <v>0</v>
      </c>
      <c r="C7035" s="75" t="e">
        <f t="shared" si="219"/>
        <v>#DIV/0!</v>
      </c>
      <c r="D7035" s="74">
        <f>SUMIF([1]!Query1[Date],"="&amp;A7035,[1]!Query1[Trans_cnt])</f>
        <v>0</v>
      </c>
    </row>
    <row r="7036" spans="1:4" x14ac:dyDescent="0.25">
      <c r="A7036" s="8">
        <f t="shared" si="220"/>
        <v>51961</v>
      </c>
      <c r="B7036" s="74">
        <f>SUMIF([1]!Query1[Date],"="&amp;A7036,[1]!Query1[Quantity])</f>
        <v>0</v>
      </c>
      <c r="C7036" s="75" t="e">
        <f t="shared" si="219"/>
        <v>#DIV/0!</v>
      </c>
      <c r="D7036" s="74">
        <f>SUMIF([1]!Query1[Date],"="&amp;A7036,[1]!Query1[Trans_cnt])</f>
        <v>0</v>
      </c>
    </row>
    <row r="7037" spans="1:4" x14ac:dyDescent="0.25">
      <c r="A7037" s="8">
        <f t="shared" si="220"/>
        <v>51962</v>
      </c>
      <c r="B7037" s="74">
        <f>SUMIF([1]!Query1[Date],"="&amp;A7037,[1]!Query1[Quantity])</f>
        <v>0</v>
      </c>
      <c r="C7037" s="75" t="e">
        <f t="shared" si="219"/>
        <v>#DIV/0!</v>
      </c>
      <c r="D7037" s="74">
        <f>SUMIF([1]!Query1[Date],"="&amp;A7037,[1]!Query1[Trans_cnt])</f>
        <v>0</v>
      </c>
    </row>
    <row r="7038" spans="1:4" x14ac:dyDescent="0.25">
      <c r="A7038" s="8">
        <f t="shared" si="220"/>
        <v>51963</v>
      </c>
      <c r="B7038" s="74">
        <f>SUMIF([1]!Query1[Date],"="&amp;A7038,[1]!Query1[Quantity])</f>
        <v>0</v>
      </c>
      <c r="C7038" s="75" t="e">
        <f t="shared" si="219"/>
        <v>#DIV/0!</v>
      </c>
      <c r="D7038" s="74">
        <f>SUMIF([1]!Query1[Date],"="&amp;A7038,[1]!Query1[Trans_cnt])</f>
        <v>0</v>
      </c>
    </row>
    <row r="7039" spans="1:4" x14ac:dyDescent="0.25">
      <c r="A7039" s="8">
        <f t="shared" si="220"/>
        <v>51964</v>
      </c>
      <c r="B7039" s="74">
        <f>SUMIF([1]!Query1[Date],"="&amp;A7039,[1]!Query1[Quantity])</f>
        <v>0</v>
      </c>
      <c r="C7039" s="75" t="e">
        <f t="shared" si="219"/>
        <v>#DIV/0!</v>
      </c>
      <c r="D7039" s="74">
        <f>SUMIF([1]!Query1[Date],"="&amp;A7039,[1]!Query1[Trans_cnt])</f>
        <v>0</v>
      </c>
    </row>
    <row r="7040" spans="1:4" x14ac:dyDescent="0.25">
      <c r="A7040" s="8">
        <f t="shared" si="220"/>
        <v>51965</v>
      </c>
      <c r="B7040" s="74">
        <f>SUMIF([1]!Query1[Date],"="&amp;A7040,[1]!Query1[Quantity])</f>
        <v>0</v>
      </c>
      <c r="C7040" s="75" t="e">
        <f t="shared" si="219"/>
        <v>#DIV/0!</v>
      </c>
      <c r="D7040" s="74">
        <f>SUMIF([1]!Query1[Date],"="&amp;A7040,[1]!Query1[Trans_cnt])</f>
        <v>0</v>
      </c>
    </row>
    <row r="7041" spans="1:4" x14ac:dyDescent="0.25">
      <c r="A7041" s="8">
        <f t="shared" si="220"/>
        <v>51966</v>
      </c>
      <c r="B7041" s="74">
        <f>SUMIF([1]!Query1[Date],"="&amp;A7041,[1]!Query1[Quantity])</f>
        <v>0</v>
      </c>
      <c r="C7041" s="75" t="e">
        <f t="shared" si="219"/>
        <v>#DIV/0!</v>
      </c>
      <c r="D7041" s="74">
        <f>SUMIF([1]!Query1[Date],"="&amp;A7041,[1]!Query1[Trans_cnt])</f>
        <v>0</v>
      </c>
    </row>
    <row r="7042" spans="1:4" x14ac:dyDescent="0.25">
      <c r="A7042" s="8">
        <f t="shared" si="220"/>
        <v>51967</v>
      </c>
      <c r="B7042" s="74">
        <f>SUMIF([1]!Query1[Date],"="&amp;A7042,[1]!Query1[Quantity])</f>
        <v>0</v>
      </c>
      <c r="C7042" s="75" t="e">
        <f t="shared" si="219"/>
        <v>#DIV/0!</v>
      </c>
      <c r="D7042" s="74">
        <f>SUMIF([1]!Query1[Date],"="&amp;A7042,[1]!Query1[Trans_cnt])</f>
        <v>0</v>
      </c>
    </row>
    <row r="7043" spans="1:4" x14ac:dyDescent="0.25">
      <c r="A7043" s="8">
        <f t="shared" si="220"/>
        <v>51968</v>
      </c>
      <c r="B7043" s="74">
        <f>SUMIF([1]!Query1[Date],"="&amp;A7043,[1]!Query1[Quantity])</f>
        <v>0</v>
      </c>
      <c r="C7043" s="75" t="e">
        <f t="shared" ref="C7043:C7106" si="221">B7043/D7043</f>
        <v>#DIV/0!</v>
      </c>
      <c r="D7043" s="74">
        <f>SUMIF([1]!Query1[Date],"="&amp;A7043,[1]!Query1[Trans_cnt])</f>
        <v>0</v>
      </c>
    </row>
    <row r="7044" spans="1:4" x14ac:dyDescent="0.25">
      <c r="A7044" s="8">
        <f t="shared" si="220"/>
        <v>51969</v>
      </c>
      <c r="B7044" s="74">
        <f>SUMIF([1]!Query1[Date],"="&amp;A7044,[1]!Query1[Quantity])</f>
        <v>0</v>
      </c>
      <c r="C7044" s="75" t="e">
        <f t="shared" si="221"/>
        <v>#DIV/0!</v>
      </c>
      <c r="D7044" s="74">
        <f>SUMIF([1]!Query1[Date],"="&amp;A7044,[1]!Query1[Trans_cnt])</f>
        <v>0</v>
      </c>
    </row>
    <row r="7045" spans="1:4" x14ac:dyDescent="0.25">
      <c r="A7045" s="8">
        <f t="shared" si="220"/>
        <v>51970</v>
      </c>
      <c r="B7045" s="74">
        <f>SUMIF([1]!Query1[Date],"="&amp;A7045,[1]!Query1[Quantity])</f>
        <v>0</v>
      </c>
      <c r="C7045" s="75" t="e">
        <f t="shared" si="221"/>
        <v>#DIV/0!</v>
      </c>
      <c r="D7045" s="74">
        <f>SUMIF([1]!Query1[Date],"="&amp;A7045,[1]!Query1[Trans_cnt])</f>
        <v>0</v>
      </c>
    </row>
    <row r="7046" spans="1:4" x14ac:dyDescent="0.25">
      <c r="A7046" s="8">
        <f t="shared" si="220"/>
        <v>51971</v>
      </c>
      <c r="B7046" s="74">
        <f>SUMIF([1]!Query1[Date],"="&amp;A7046,[1]!Query1[Quantity])</f>
        <v>0</v>
      </c>
      <c r="C7046" s="75" t="e">
        <f t="shared" si="221"/>
        <v>#DIV/0!</v>
      </c>
      <c r="D7046" s="74">
        <f>SUMIF([1]!Query1[Date],"="&amp;A7046,[1]!Query1[Trans_cnt])</f>
        <v>0</v>
      </c>
    </row>
    <row r="7047" spans="1:4" x14ac:dyDescent="0.25">
      <c r="A7047" s="8">
        <f t="shared" si="220"/>
        <v>51972</v>
      </c>
      <c r="B7047" s="74">
        <f>SUMIF([1]!Query1[Date],"="&amp;A7047,[1]!Query1[Quantity])</f>
        <v>0</v>
      </c>
      <c r="C7047" s="75" t="e">
        <f t="shared" si="221"/>
        <v>#DIV/0!</v>
      </c>
      <c r="D7047" s="74">
        <f>SUMIF([1]!Query1[Date],"="&amp;A7047,[1]!Query1[Trans_cnt])</f>
        <v>0</v>
      </c>
    </row>
    <row r="7048" spans="1:4" x14ac:dyDescent="0.25">
      <c r="A7048" s="8">
        <f t="shared" si="220"/>
        <v>51973</v>
      </c>
      <c r="B7048" s="74">
        <f>SUMIF([1]!Query1[Date],"="&amp;A7048,[1]!Query1[Quantity])</f>
        <v>0</v>
      </c>
      <c r="C7048" s="75" t="e">
        <f t="shared" si="221"/>
        <v>#DIV/0!</v>
      </c>
      <c r="D7048" s="74">
        <f>SUMIF([1]!Query1[Date],"="&amp;A7048,[1]!Query1[Trans_cnt])</f>
        <v>0</v>
      </c>
    </row>
    <row r="7049" spans="1:4" x14ac:dyDescent="0.25">
      <c r="A7049" s="8">
        <f t="shared" si="220"/>
        <v>51974</v>
      </c>
      <c r="B7049" s="74">
        <f>SUMIF([1]!Query1[Date],"="&amp;A7049,[1]!Query1[Quantity])</f>
        <v>0</v>
      </c>
      <c r="C7049" s="75" t="e">
        <f t="shared" si="221"/>
        <v>#DIV/0!</v>
      </c>
      <c r="D7049" s="74">
        <f>SUMIF([1]!Query1[Date],"="&amp;A7049,[1]!Query1[Trans_cnt])</f>
        <v>0</v>
      </c>
    </row>
    <row r="7050" spans="1:4" x14ac:dyDescent="0.25">
      <c r="A7050" s="8">
        <f t="shared" si="220"/>
        <v>51975</v>
      </c>
      <c r="B7050" s="74">
        <f>SUMIF([1]!Query1[Date],"="&amp;A7050,[1]!Query1[Quantity])</f>
        <v>0</v>
      </c>
      <c r="C7050" s="75" t="e">
        <f t="shared" si="221"/>
        <v>#DIV/0!</v>
      </c>
      <c r="D7050" s="74">
        <f>SUMIF([1]!Query1[Date],"="&amp;A7050,[1]!Query1[Trans_cnt])</f>
        <v>0</v>
      </c>
    </row>
    <row r="7051" spans="1:4" x14ac:dyDescent="0.25">
      <c r="A7051" s="8">
        <f t="shared" si="220"/>
        <v>51976</v>
      </c>
      <c r="B7051" s="74">
        <f>SUMIF([1]!Query1[Date],"="&amp;A7051,[1]!Query1[Quantity])</f>
        <v>0</v>
      </c>
      <c r="C7051" s="75" t="e">
        <f t="shared" si="221"/>
        <v>#DIV/0!</v>
      </c>
      <c r="D7051" s="74">
        <f>SUMIF([1]!Query1[Date],"="&amp;A7051,[1]!Query1[Trans_cnt])</f>
        <v>0</v>
      </c>
    </row>
    <row r="7052" spans="1:4" x14ac:dyDescent="0.25">
      <c r="A7052" s="8">
        <f t="shared" si="220"/>
        <v>51977</v>
      </c>
      <c r="B7052" s="74">
        <f>SUMIF([1]!Query1[Date],"="&amp;A7052,[1]!Query1[Quantity])</f>
        <v>0</v>
      </c>
      <c r="C7052" s="75" t="e">
        <f t="shared" si="221"/>
        <v>#DIV/0!</v>
      </c>
      <c r="D7052" s="74">
        <f>SUMIF([1]!Query1[Date],"="&amp;A7052,[1]!Query1[Trans_cnt])</f>
        <v>0</v>
      </c>
    </row>
    <row r="7053" spans="1:4" x14ac:dyDescent="0.25">
      <c r="A7053" s="8">
        <f t="shared" si="220"/>
        <v>51978</v>
      </c>
      <c r="B7053" s="74">
        <f>SUMIF([1]!Query1[Date],"="&amp;A7053,[1]!Query1[Quantity])</f>
        <v>0</v>
      </c>
      <c r="C7053" s="75" t="e">
        <f t="shared" si="221"/>
        <v>#DIV/0!</v>
      </c>
      <c r="D7053" s="74">
        <f>SUMIF([1]!Query1[Date],"="&amp;A7053,[1]!Query1[Trans_cnt])</f>
        <v>0</v>
      </c>
    </row>
    <row r="7054" spans="1:4" x14ac:dyDescent="0.25">
      <c r="A7054" s="8">
        <f t="shared" si="220"/>
        <v>51979</v>
      </c>
      <c r="B7054" s="74">
        <f>SUMIF([1]!Query1[Date],"="&amp;A7054,[1]!Query1[Quantity])</f>
        <v>0</v>
      </c>
      <c r="C7054" s="75" t="e">
        <f t="shared" si="221"/>
        <v>#DIV/0!</v>
      </c>
      <c r="D7054" s="74">
        <f>SUMIF([1]!Query1[Date],"="&amp;A7054,[1]!Query1[Trans_cnt])</f>
        <v>0</v>
      </c>
    </row>
    <row r="7055" spans="1:4" x14ac:dyDescent="0.25">
      <c r="A7055" s="8">
        <f t="shared" si="220"/>
        <v>51980</v>
      </c>
      <c r="B7055" s="74">
        <f>SUMIF([1]!Query1[Date],"="&amp;A7055,[1]!Query1[Quantity])</f>
        <v>0</v>
      </c>
      <c r="C7055" s="75" t="e">
        <f t="shared" si="221"/>
        <v>#DIV/0!</v>
      </c>
      <c r="D7055" s="74">
        <f>SUMIF([1]!Query1[Date],"="&amp;A7055,[1]!Query1[Trans_cnt])</f>
        <v>0</v>
      </c>
    </row>
    <row r="7056" spans="1:4" x14ac:dyDescent="0.25">
      <c r="A7056" s="8">
        <f t="shared" si="220"/>
        <v>51981</v>
      </c>
      <c r="B7056" s="74">
        <f>SUMIF([1]!Query1[Date],"="&amp;A7056,[1]!Query1[Quantity])</f>
        <v>0</v>
      </c>
      <c r="C7056" s="75" t="e">
        <f t="shared" si="221"/>
        <v>#DIV/0!</v>
      </c>
      <c r="D7056" s="74">
        <f>SUMIF([1]!Query1[Date],"="&amp;A7056,[1]!Query1[Trans_cnt])</f>
        <v>0</v>
      </c>
    </row>
    <row r="7057" spans="1:4" x14ac:dyDescent="0.25">
      <c r="A7057" s="8">
        <f t="shared" si="220"/>
        <v>51982</v>
      </c>
      <c r="B7057" s="74">
        <f>SUMIF([1]!Query1[Date],"="&amp;A7057,[1]!Query1[Quantity])</f>
        <v>0</v>
      </c>
      <c r="C7057" s="75" t="e">
        <f t="shared" si="221"/>
        <v>#DIV/0!</v>
      </c>
      <c r="D7057" s="74">
        <f>SUMIF([1]!Query1[Date],"="&amp;A7057,[1]!Query1[Trans_cnt])</f>
        <v>0</v>
      </c>
    </row>
    <row r="7058" spans="1:4" x14ac:dyDescent="0.25">
      <c r="A7058" s="8">
        <f t="shared" si="220"/>
        <v>51983</v>
      </c>
      <c r="B7058" s="74">
        <f>SUMIF([1]!Query1[Date],"="&amp;A7058,[1]!Query1[Quantity])</f>
        <v>0</v>
      </c>
      <c r="C7058" s="75" t="e">
        <f t="shared" si="221"/>
        <v>#DIV/0!</v>
      </c>
      <c r="D7058" s="74">
        <f>SUMIF([1]!Query1[Date],"="&amp;A7058,[1]!Query1[Trans_cnt])</f>
        <v>0</v>
      </c>
    </row>
    <row r="7059" spans="1:4" x14ac:dyDescent="0.25">
      <c r="A7059" s="8">
        <f t="shared" si="220"/>
        <v>51984</v>
      </c>
      <c r="B7059" s="74">
        <f>SUMIF([1]!Query1[Date],"="&amp;A7059,[1]!Query1[Quantity])</f>
        <v>0</v>
      </c>
      <c r="C7059" s="75" t="e">
        <f t="shared" si="221"/>
        <v>#DIV/0!</v>
      </c>
      <c r="D7059" s="74">
        <f>SUMIF([1]!Query1[Date],"="&amp;A7059,[1]!Query1[Trans_cnt])</f>
        <v>0</v>
      </c>
    </row>
    <row r="7060" spans="1:4" x14ac:dyDescent="0.25">
      <c r="A7060" s="8">
        <f t="shared" si="220"/>
        <v>51985</v>
      </c>
      <c r="B7060" s="74">
        <f>SUMIF([1]!Query1[Date],"="&amp;A7060,[1]!Query1[Quantity])</f>
        <v>0</v>
      </c>
      <c r="C7060" s="75" t="e">
        <f t="shared" si="221"/>
        <v>#DIV/0!</v>
      </c>
      <c r="D7060" s="74">
        <f>SUMIF([1]!Query1[Date],"="&amp;A7060,[1]!Query1[Trans_cnt])</f>
        <v>0</v>
      </c>
    </row>
    <row r="7061" spans="1:4" x14ac:dyDescent="0.25">
      <c r="A7061" s="8">
        <f t="shared" si="220"/>
        <v>51986</v>
      </c>
      <c r="B7061" s="74">
        <f>SUMIF([1]!Query1[Date],"="&amp;A7061,[1]!Query1[Quantity])</f>
        <v>0</v>
      </c>
      <c r="C7061" s="75" t="e">
        <f t="shared" si="221"/>
        <v>#DIV/0!</v>
      </c>
      <c r="D7061" s="74">
        <f>SUMIF([1]!Query1[Date],"="&amp;A7061,[1]!Query1[Trans_cnt])</f>
        <v>0</v>
      </c>
    </row>
    <row r="7062" spans="1:4" x14ac:dyDescent="0.25">
      <c r="A7062" s="8">
        <f t="shared" si="220"/>
        <v>51987</v>
      </c>
      <c r="B7062" s="74">
        <f>SUMIF([1]!Query1[Date],"="&amp;A7062,[1]!Query1[Quantity])</f>
        <v>0</v>
      </c>
      <c r="C7062" s="75" t="e">
        <f t="shared" si="221"/>
        <v>#DIV/0!</v>
      </c>
      <c r="D7062" s="74">
        <f>SUMIF([1]!Query1[Date],"="&amp;A7062,[1]!Query1[Trans_cnt])</f>
        <v>0</v>
      </c>
    </row>
    <row r="7063" spans="1:4" x14ac:dyDescent="0.25">
      <c r="A7063" s="8">
        <f t="shared" ref="A7063:A7126" si="222">A7062+1</f>
        <v>51988</v>
      </c>
      <c r="B7063" s="74">
        <f>SUMIF([1]!Query1[Date],"="&amp;A7063,[1]!Query1[Quantity])</f>
        <v>0</v>
      </c>
      <c r="C7063" s="75" t="e">
        <f t="shared" si="221"/>
        <v>#DIV/0!</v>
      </c>
      <c r="D7063" s="74">
        <f>SUMIF([1]!Query1[Date],"="&amp;A7063,[1]!Query1[Trans_cnt])</f>
        <v>0</v>
      </c>
    </row>
    <row r="7064" spans="1:4" x14ac:dyDescent="0.25">
      <c r="A7064" s="8">
        <f t="shared" si="222"/>
        <v>51989</v>
      </c>
      <c r="B7064" s="74">
        <f>SUMIF([1]!Query1[Date],"="&amp;A7064,[1]!Query1[Quantity])</f>
        <v>0</v>
      </c>
      <c r="C7064" s="75" t="e">
        <f t="shared" si="221"/>
        <v>#DIV/0!</v>
      </c>
      <c r="D7064" s="74">
        <f>SUMIF([1]!Query1[Date],"="&amp;A7064,[1]!Query1[Trans_cnt])</f>
        <v>0</v>
      </c>
    </row>
    <row r="7065" spans="1:4" x14ac:dyDescent="0.25">
      <c r="A7065" s="8">
        <f t="shared" si="222"/>
        <v>51990</v>
      </c>
      <c r="B7065" s="74">
        <f>SUMIF([1]!Query1[Date],"="&amp;A7065,[1]!Query1[Quantity])</f>
        <v>0</v>
      </c>
      <c r="C7065" s="75" t="e">
        <f t="shared" si="221"/>
        <v>#DIV/0!</v>
      </c>
      <c r="D7065" s="74">
        <f>SUMIF([1]!Query1[Date],"="&amp;A7065,[1]!Query1[Trans_cnt])</f>
        <v>0</v>
      </c>
    </row>
    <row r="7066" spans="1:4" x14ac:dyDescent="0.25">
      <c r="A7066" s="8">
        <f t="shared" si="222"/>
        <v>51991</v>
      </c>
      <c r="B7066" s="74">
        <f>SUMIF([1]!Query1[Date],"="&amp;A7066,[1]!Query1[Quantity])</f>
        <v>0</v>
      </c>
      <c r="C7066" s="75" t="e">
        <f t="shared" si="221"/>
        <v>#DIV/0!</v>
      </c>
      <c r="D7066" s="74">
        <f>SUMIF([1]!Query1[Date],"="&amp;A7066,[1]!Query1[Trans_cnt])</f>
        <v>0</v>
      </c>
    </row>
    <row r="7067" spans="1:4" x14ac:dyDescent="0.25">
      <c r="A7067" s="8">
        <f t="shared" si="222"/>
        <v>51992</v>
      </c>
      <c r="B7067" s="74">
        <f>SUMIF([1]!Query1[Date],"="&amp;A7067,[1]!Query1[Quantity])</f>
        <v>0</v>
      </c>
      <c r="C7067" s="75" t="e">
        <f t="shared" si="221"/>
        <v>#DIV/0!</v>
      </c>
      <c r="D7067" s="74">
        <f>SUMIF([1]!Query1[Date],"="&amp;A7067,[1]!Query1[Trans_cnt])</f>
        <v>0</v>
      </c>
    </row>
    <row r="7068" spans="1:4" x14ac:dyDescent="0.25">
      <c r="A7068" s="8">
        <f t="shared" si="222"/>
        <v>51993</v>
      </c>
      <c r="B7068" s="74">
        <f>SUMIF([1]!Query1[Date],"="&amp;A7068,[1]!Query1[Quantity])</f>
        <v>0</v>
      </c>
      <c r="C7068" s="75" t="e">
        <f t="shared" si="221"/>
        <v>#DIV/0!</v>
      </c>
      <c r="D7068" s="74">
        <f>SUMIF([1]!Query1[Date],"="&amp;A7068,[1]!Query1[Trans_cnt])</f>
        <v>0</v>
      </c>
    </row>
    <row r="7069" spans="1:4" x14ac:dyDescent="0.25">
      <c r="A7069" s="8">
        <f t="shared" si="222"/>
        <v>51994</v>
      </c>
      <c r="B7069" s="74">
        <f>SUMIF([1]!Query1[Date],"="&amp;A7069,[1]!Query1[Quantity])</f>
        <v>0</v>
      </c>
      <c r="C7069" s="75" t="e">
        <f t="shared" si="221"/>
        <v>#DIV/0!</v>
      </c>
      <c r="D7069" s="74">
        <f>SUMIF([1]!Query1[Date],"="&amp;A7069,[1]!Query1[Trans_cnt])</f>
        <v>0</v>
      </c>
    </row>
    <row r="7070" spans="1:4" x14ac:dyDescent="0.25">
      <c r="A7070" s="8">
        <f t="shared" si="222"/>
        <v>51995</v>
      </c>
      <c r="B7070" s="74">
        <f>SUMIF([1]!Query1[Date],"="&amp;A7070,[1]!Query1[Quantity])</f>
        <v>0</v>
      </c>
      <c r="C7070" s="75" t="e">
        <f t="shared" si="221"/>
        <v>#DIV/0!</v>
      </c>
      <c r="D7070" s="74">
        <f>SUMIF([1]!Query1[Date],"="&amp;A7070,[1]!Query1[Trans_cnt])</f>
        <v>0</v>
      </c>
    </row>
    <row r="7071" spans="1:4" x14ac:dyDescent="0.25">
      <c r="A7071" s="8">
        <f t="shared" si="222"/>
        <v>51996</v>
      </c>
      <c r="B7071" s="74">
        <f>SUMIF([1]!Query1[Date],"="&amp;A7071,[1]!Query1[Quantity])</f>
        <v>0</v>
      </c>
      <c r="C7071" s="75" t="e">
        <f t="shared" si="221"/>
        <v>#DIV/0!</v>
      </c>
      <c r="D7071" s="74">
        <f>SUMIF([1]!Query1[Date],"="&amp;A7071,[1]!Query1[Trans_cnt])</f>
        <v>0</v>
      </c>
    </row>
    <row r="7072" spans="1:4" x14ac:dyDescent="0.25">
      <c r="A7072" s="8">
        <f t="shared" si="222"/>
        <v>51997</v>
      </c>
      <c r="B7072" s="74">
        <f>SUMIF([1]!Query1[Date],"="&amp;A7072,[1]!Query1[Quantity])</f>
        <v>0</v>
      </c>
      <c r="C7072" s="75" t="e">
        <f t="shared" si="221"/>
        <v>#DIV/0!</v>
      </c>
      <c r="D7072" s="74">
        <f>SUMIF([1]!Query1[Date],"="&amp;A7072,[1]!Query1[Trans_cnt])</f>
        <v>0</v>
      </c>
    </row>
    <row r="7073" spans="1:4" x14ac:dyDescent="0.25">
      <c r="A7073" s="8">
        <f t="shared" si="222"/>
        <v>51998</v>
      </c>
      <c r="B7073" s="74">
        <f>SUMIF([1]!Query1[Date],"="&amp;A7073,[1]!Query1[Quantity])</f>
        <v>0</v>
      </c>
      <c r="C7073" s="75" t="e">
        <f t="shared" si="221"/>
        <v>#DIV/0!</v>
      </c>
      <c r="D7073" s="74">
        <f>SUMIF([1]!Query1[Date],"="&amp;A7073,[1]!Query1[Trans_cnt])</f>
        <v>0</v>
      </c>
    </row>
    <row r="7074" spans="1:4" x14ac:dyDescent="0.25">
      <c r="A7074" s="8">
        <f t="shared" si="222"/>
        <v>51999</v>
      </c>
      <c r="B7074" s="74">
        <f>SUMIF([1]!Query1[Date],"="&amp;A7074,[1]!Query1[Quantity])</f>
        <v>0</v>
      </c>
      <c r="C7074" s="75" t="e">
        <f t="shared" si="221"/>
        <v>#DIV/0!</v>
      </c>
      <c r="D7074" s="74">
        <f>SUMIF([1]!Query1[Date],"="&amp;A7074,[1]!Query1[Trans_cnt])</f>
        <v>0</v>
      </c>
    </row>
    <row r="7075" spans="1:4" x14ac:dyDescent="0.25">
      <c r="A7075" s="8">
        <f t="shared" si="222"/>
        <v>52000</v>
      </c>
      <c r="B7075" s="74">
        <f>SUMIF([1]!Query1[Date],"="&amp;A7075,[1]!Query1[Quantity])</f>
        <v>0</v>
      </c>
      <c r="C7075" s="75" t="e">
        <f t="shared" si="221"/>
        <v>#DIV/0!</v>
      </c>
      <c r="D7075" s="74">
        <f>SUMIF([1]!Query1[Date],"="&amp;A7075,[1]!Query1[Trans_cnt])</f>
        <v>0</v>
      </c>
    </row>
    <row r="7076" spans="1:4" x14ac:dyDescent="0.25">
      <c r="A7076" s="8">
        <f t="shared" si="222"/>
        <v>52001</v>
      </c>
      <c r="B7076" s="74">
        <f>SUMIF([1]!Query1[Date],"="&amp;A7076,[1]!Query1[Quantity])</f>
        <v>0</v>
      </c>
      <c r="C7076" s="75" t="e">
        <f t="shared" si="221"/>
        <v>#DIV/0!</v>
      </c>
      <c r="D7076" s="74">
        <f>SUMIF([1]!Query1[Date],"="&amp;A7076,[1]!Query1[Trans_cnt])</f>
        <v>0</v>
      </c>
    </row>
    <row r="7077" spans="1:4" x14ac:dyDescent="0.25">
      <c r="A7077" s="8">
        <f t="shared" si="222"/>
        <v>52002</v>
      </c>
      <c r="B7077" s="74">
        <f>SUMIF([1]!Query1[Date],"="&amp;A7077,[1]!Query1[Quantity])</f>
        <v>0</v>
      </c>
      <c r="C7077" s="75" t="e">
        <f t="shared" si="221"/>
        <v>#DIV/0!</v>
      </c>
      <c r="D7077" s="74">
        <f>SUMIF([1]!Query1[Date],"="&amp;A7077,[1]!Query1[Trans_cnt])</f>
        <v>0</v>
      </c>
    </row>
    <row r="7078" spans="1:4" x14ac:dyDescent="0.25">
      <c r="A7078" s="8">
        <f t="shared" si="222"/>
        <v>52003</v>
      </c>
      <c r="B7078" s="74">
        <f>SUMIF([1]!Query1[Date],"="&amp;A7078,[1]!Query1[Quantity])</f>
        <v>0</v>
      </c>
      <c r="C7078" s="75" t="e">
        <f t="shared" si="221"/>
        <v>#DIV/0!</v>
      </c>
      <c r="D7078" s="74">
        <f>SUMIF([1]!Query1[Date],"="&amp;A7078,[1]!Query1[Trans_cnt])</f>
        <v>0</v>
      </c>
    </row>
    <row r="7079" spans="1:4" x14ac:dyDescent="0.25">
      <c r="A7079" s="8">
        <f t="shared" si="222"/>
        <v>52004</v>
      </c>
      <c r="B7079" s="74">
        <f>SUMIF([1]!Query1[Date],"="&amp;A7079,[1]!Query1[Quantity])</f>
        <v>0</v>
      </c>
      <c r="C7079" s="75" t="e">
        <f t="shared" si="221"/>
        <v>#DIV/0!</v>
      </c>
      <c r="D7079" s="74">
        <f>SUMIF([1]!Query1[Date],"="&amp;A7079,[1]!Query1[Trans_cnt])</f>
        <v>0</v>
      </c>
    </row>
    <row r="7080" spans="1:4" x14ac:dyDescent="0.25">
      <c r="A7080" s="8">
        <f t="shared" si="222"/>
        <v>52005</v>
      </c>
      <c r="B7080" s="74">
        <f>SUMIF([1]!Query1[Date],"="&amp;A7080,[1]!Query1[Quantity])</f>
        <v>0</v>
      </c>
      <c r="C7080" s="75" t="e">
        <f t="shared" si="221"/>
        <v>#DIV/0!</v>
      </c>
      <c r="D7080" s="74">
        <f>SUMIF([1]!Query1[Date],"="&amp;A7080,[1]!Query1[Trans_cnt])</f>
        <v>0</v>
      </c>
    </row>
    <row r="7081" spans="1:4" x14ac:dyDescent="0.25">
      <c r="A7081" s="8">
        <f t="shared" si="222"/>
        <v>52006</v>
      </c>
      <c r="B7081" s="74">
        <f>SUMIF([1]!Query1[Date],"="&amp;A7081,[1]!Query1[Quantity])</f>
        <v>0</v>
      </c>
      <c r="C7081" s="75" t="e">
        <f t="shared" si="221"/>
        <v>#DIV/0!</v>
      </c>
      <c r="D7081" s="74">
        <f>SUMIF([1]!Query1[Date],"="&amp;A7081,[1]!Query1[Trans_cnt])</f>
        <v>0</v>
      </c>
    </row>
    <row r="7082" spans="1:4" x14ac:dyDescent="0.25">
      <c r="A7082" s="8">
        <f t="shared" si="222"/>
        <v>52007</v>
      </c>
      <c r="B7082" s="74">
        <f>SUMIF([1]!Query1[Date],"="&amp;A7082,[1]!Query1[Quantity])</f>
        <v>0</v>
      </c>
      <c r="C7082" s="75" t="e">
        <f t="shared" si="221"/>
        <v>#DIV/0!</v>
      </c>
      <c r="D7082" s="74">
        <f>SUMIF([1]!Query1[Date],"="&amp;A7082,[1]!Query1[Trans_cnt])</f>
        <v>0</v>
      </c>
    </row>
    <row r="7083" spans="1:4" x14ac:dyDescent="0.25">
      <c r="A7083" s="8">
        <f t="shared" si="222"/>
        <v>52008</v>
      </c>
      <c r="B7083" s="74">
        <f>SUMIF([1]!Query1[Date],"="&amp;A7083,[1]!Query1[Quantity])</f>
        <v>0</v>
      </c>
      <c r="C7083" s="75" t="e">
        <f t="shared" si="221"/>
        <v>#DIV/0!</v>
      </c>
      <c r="D7083" s="74">
        <f>SUMIF([1]!Query1[Date],"="&amp;A7083,[1]!Query1[Trans_cnt])</f>
        <v>0</v>
      </c>
    </row>
    <row r="7084" spans="1:4" x14ac:dyDescent="0.25">
      <c r="A7084" s="8">
        <f t="shared" si="222"/>
        <v>52009</v>
      </c>
      <c r="B7084" s="74">
        <f>SUMIF([1]!Query1[Date],"="&amp;A7084,[1]!Query1[Quantity])</f>
        <v>0</v>
      </c>
      <c r="C7084" s="75" t="e">
        <f t="shared" si="221"/>
        <v>#DIV/0!</v>
      </c>
      <c r="D7084" s="74">
        <f>SUMIF([1]!Query1[Date],"="&amp;A7084,[1]!Query1[Trans_cnt])</f>
        <v>0</v>
      </c>
    </row>
    <row r="7085" spans="1:4" x14ac:dyDescent="0.25">
      <c r="A7085" s="8">
        <f t="shared" si="222"/>
        <v>52010</v>
      </c>
      <c r="B7085" s="74">
        <f>SUMIF([1]!Query1[Date],"="&amp;A7085,[1]!Query1[Quantity])</f>
        <v>0</v>
      </c>
      <c r="C7085" s="75" t="e">
        <f t="shared" si="221"/>
        <v>#DIV/0!</v>
      </c>
      <c r="D7085" s="74">
        <f>SUMIF([1]!Query1[Date],"="&amp;A7085,[1]!Query1[Trans_cnt])</f>
        <v>0</v>
      </c>
    </row>
    <row r="7086" spans="1:4" x14ac:dyDescent="0.25">
      <c r="A7086" s="8">
        <f t="shared" si="222"/>
        <v>52011</v>
      </c>
      <c r="B7086" s="74">
        <f>SUMIF([1]!Query1[Date],"="&amp;A7086,[1]!Query1[Quantity])</f>
        <v>0</v>
      </c>
      <c r="C7086" s="75" t="e">
        <f t="shared" si="221"/>
        <v>#DIV/0!</v>
      </c>
      <c r="D7086" s="74">
        <f>SUMIF([1]!Query1[Date],"="&amp;A7086,[1]!Query1[Trans_cnt])</f>
        <v>0</v>
      </c>
    </row>
    <row r="7087" spans="1:4" x14ac:dyDescent="0.25">
      <c r="A7087" s="8">
        <f t="shared" si="222"/>
        <v>52012</v>
      </c>
      <c r="B7087" s="74">
        <f>SUMIF([1]!Query1[Date],"="&amp;A7087,[1]!Query1[Quantity])</f>
        <v>0</v>
      </c>
      <c r="C7087" s="75" t="e">
        <f t="shared" si="221"/>
        <v>#DIV/0!</v>
      </c>
      <c r="D7087" s="74">
        <f>SUMIF([1]!Query1[Date],"="&amp;A7087,[1]!Query1[Trans_cnt])</f>
        <v>0</v>
      </c>
    </row>
    <row r="7088" spans="1:4" x14ac:dyDescent="0.25">
      <c r="A7088" s="8">
        <f t="shared" si="222"/>
        <v>52013</v>
      </c>
      <c r="B7088" s="74">
        <f>SUMIF([1]!Query1[Date],"="&amp;A7088,[1]!Query1[Quantity])</f>
        <v>0</v>
      </c>
      <c r="C7088" s="75" t="e">
        <f t="shared" si="221"/>
        <v>#DIV/0!</v>
      </c>
      <c r="D7088" s="74">
        <f>SUMIF([1]!Query1[Date],"="&amp;A7088,[1]!Query1[Trans_cnt])</f>
        <v>0</v>
      </c>
    </row>
    <row r="7089" spans="1:4" x14ac:dyDescent="0.25">
      <c r="A7089" s="8">
        <f t="shared" si="222"/>
        <v>52014</v>
      </c>
      <c r="B7089" s="74">
        <f>SUMIF([1]!Query1[Date],"="&amp;A7089,[1]!Query1[Quantity])</f>
        <v>0</v>
      </c>
      <c r="C7089" s="75" t="e">
        <f t="shared" si="221"/>
        <v>#DIV/0!</v>
      </c>
      <c r="D7089" s="74">
        <f>SUMIF([1]!Query1[Date],"="&amp;A7089,[1]!Query1[Trans_cnt])</f>
        <v>0</v>
      </c>
    </row>
    <row r="7090" spans="1:4" x14ac:dyDescent="0.25">
      <c r="A7090" s="8">
        <f t="shared" si="222"/>
        <v>52015</v>
      </c>
      <c r="B7090" s="74">
        <f>SUMIF([1]!Query1[Date],"="&amp;A7090,[1]!Query1[Quantity])</f>
        <v>0</v>
      </c>
      <c r="C7090" s="75" t="e">
        <f t="shared" si="221"/>
        <v>#DIV/0!</v>
      </c>
      <c r="D7090" s="74">
        <f>SUMIF([1]!Query1[Date],"="&amp;A7090,[1]!Query1[Trans_cnt])</f>
        <v>0</v>
      </c>
    </row>
    <row r="7091" spans="1:4" x14ac:dyDescent="0.25">
      <c r="A7091" s="8">
        <f t="shared" si="222"/>
        <v>52016</v>
      </c>
      <c r="B7091" s="74">
        <f>SUMIF([1]!Query1[Date],"="&amp;A7091,[1]!Query1[Quantity])</f>
        <v>0</v>
      </c>
      <c r="C7091" s="75" t="e">
        <f t="shared" si="221"/>
        <v>#DIV/0!</v>
      </c>
      <c r="D7091" s="74">
        <f>SUMIF([1]!Query1[Date],"="&amp;A7091,[1]!Query1[Trans_cnt])</f>
        <v>0</v>
      </c>
    </row>
    <row r="7092" spans="1:4" x14ac:dyDescent="0.25">
      <c r="A7092" s="8">
        <f t="shared" si="222"/>
        <v>52017</v>
      </c>
      <c r="B7092" s="74">
        <f>SUMIF([1]!Query1[Date],"="&amp;A7092,[1]!Query1[Quantity])</f>
        <v>0</v>
      </c>
      <c r="C7092" s="75" t="e">
        <f t="shared" si="221"/>
        <v>#DIV/0!</v>
      </c>
      <c r="D7092" s="74">
        <f>SUMIF([1]!Query1[Date],"="&amp;A7092,[1]!Query1[Trans_cnt])</f>
        <v>0</v>
      </c>
    </row>
    <row r="7093" spans="1:4" x14ac:dyDescent="0.25">
      <c r="A7093" s="8">
        <f t="shared" si="222"/>
        <v>52018</v>
      </c>
      <c r="B7093" s="74">
        <f>SUMIF([1]!Query1[Date],"="&amp;A7093,[1]!Query1[Quantity])</f>
        <v>0</v>
      </c>
      <c r="C7093" s="75" t="e">
        <f t="shared" si="221"/>
        <v>#DIV/0!</v>
      </c>
      <c r="D7093" s="74">
        <f>SUMIF([1]!Query1[Date],"="&amp;A7093,[1]!Query1[Trans_cnt])</f>
        <v>0</v>
      </c>
    </row>
    <row r="7094" spans="1:4" x14ac:dyDescent="0.25">
      <c r="A7094" s="8">
        <f t="shared" si="222"/>
        <v>52019</v>
      </c>
      <c r="B7094" s="74">
        <f>SUMIF([1]!Query1[Date],"="&amp;A7094,[1]!Query1[Quantity])</f>
        <v>0</v>
      </c>
      <c r="C7094" s="75" t="e">
        <f t="shared" si="221"/>
        <v>#DIV/0!</v>
      </c>
      <c r="D7094" s="74">
        <f>SUMIF([1]!Query1[Date],"="&amp;A7094,[1]!Query1[Trans_cnt])</f>
        <v>0</v>
      </c>
    </row>
    <row r="7095" spans="1:4" x14ac:dyDescent="0.25">
      <c r="A7095" s="8">
        <f t="shared" si="222"/>
        <v>52020</v>
      </c>
      <c r="B7095" s="74">
        <f>SUMIF([1]!Query1[Date],"="&amp;A7095,[1]!Query1[Quantity])</f>
        <v>0</v>
      </c>
      <c r="C7095" s="75" t="e">
        <f t="shared" si="221"/>
        <v>#DIV/0!</v>
      </c>
      <c r="D7095" s="74">
        <f>SUMIF([1]!Query1[Date],"="&amp;A7095,[1]!Query1[Trans_cnt])</f>
        <v>0</v>
      </c>
    </row>
    <row r="7096" spans="1:4" x14ac:dyDescent="0.25">
      <c r="A7096" s="8">
        <f t="shared" si="222"/>
        <v>52021</v>
      </c>
      <c r="B7096" s="74">
        <f>SUMIF([1]!Query1[Date],"="&amp;A7096,[1]!Query1[Quantity])</f>
        <v>0</v>
      </c>
      <c r="C7096" s="75" t="e">
        <f t="shared" si="221"/>
        <v>#DIV/0!</v>
      </c>
      <c r="D7096" s="74">
        <f>SUMIF([1]!Query1[Date],"="&amp;A7096,[1]!Query1[Trans_cnt])</f>
        <v>0</v>
      </c>
    </row>
    <row r="7097" spans="1:4" x14ac:dyDescent="0.25">
      <c r="A7097" s="8">
        <f t="shared" si="222"/>
        <v>52022</v>
      </c>
      <c r="B7097" s="74">
        <f>SUMIF([1]!Query1[Date],"="&amp;A7097,[1]!Query1[Quantity])</f>
        <v>0</v>
      </c>
      <c r="C7097" s="75" t="e">
        <f t="shared" si="221"/>
        <v>#DIV/0!</v>
      </c>
      <c r="D7097" s="74">
        <f>SUMIF([1]!Query1[Date],"="&amp;A7097,[1]!Query1[Trans_cnt])</f>
        <v>0</v>
      </c>
    </row>
    <row r="7098" spans="1:4" x14ac:dyDescent="0.25">
      <c r="A7098" s="8">
        <f t="shared" si="222"/>
        <v>52023</v>
      </c>
      <c r="B7098" s="74">
        <f>SUMIF([1]!Query1[Date],"="&amp;A7098,[1]!Query1[Quantity])</f>
        <v>0</v>
      </c>
      <c r="C7098" s="75" t="e">
        <f t="shared" si="221"/>
        <v>#DIV/0!</v>
      </c>
      <c r="D7098" s="74">
        <f>SUMIF([1]!Query1[Date],"="&amp;A7098,[1]!Query1[Trans_cnt])</f>
        <v>0</v>
      </c>
    </row>
    <row r="7099" spans="1:4" x14ac:dyDescent="0.25">
      <c r="A7099" s="8">
        <f t="shared" si="222"/>
        <v>52024</v>
      </c>
      <c r="B7099" s="74">
        <f>SUMIF([1]!Query1[Date],"="&amp;A7099,[1]!Query1[Quantity])</f>
        <v>0</v>
      </c>
      <c r="C7099" s="75" t="e">
        <f t="shared" si="221"/>
        <v>#DIV/0!</v>
      </c>
      <c r="D7099" s="74">
        <f>SUMIF([1]!Query1[Date],"="&amp;A7099,[1]!Query1[Trans_cnt])</f>
        <v>0</v>
      </c>
    </row>
    <row r="7100" spans="1:4" x14ac:dyDescent="0.25">
      <c r="A7100" s="8">
        <f t="shared" si="222"/>
        <v>52025</v>
      </c>
      <c r="B7100" s="74">
        <f>SUMIF([1]!Query1[Date],"="&amp;A7100,[1]!Query1[Quantity])</f>
        <v>0</v>
      </c>
      <c r="C7100" s="75" t="e">
        <f t="shared" si="221"/>
        <v>#DIV/0!</v>
      </c>
      <c r="D7100" s="74">
        <f>SUMIF([1]!Query1[Date],"="&amp;A7100,[1]!Query1[Trans_cnt])</f>
        <v>0</v>
      </c>
    </row>
    <row r="7101" spans="1:4" x14ac:dyDescent="0.25">
      <c r="A7101" s="8">
        <f t="shared" si="222"/>
        <v>52026</v>
      </c>
      <c r="B7101" s="74">
        <f>SUMIF([1]!Query1[Date],"="&amp;A7101,[1]!Query1[Quantity])</f>
        <v>0</v>
      </c>
      <c r="C7101" s="75" t="e">
        <f t="shared" si="221"/>
        <v>#DIV/0!</v>
      </c>
      <c r="D7101" s="74">
        <f>SUMIF([1]!Query1[Date],"="&amp;A7101,[1]!Query1[Trans_cnt])</f>
        <v>0</v>
      </c>
    </row>
    <row r="7102" spans="1:4" x14ac:dyDescent="0.25">
      <c r="A7102" s="8">
        <f t="shared" si="222"/>
        <v>52027</v>
      </c>
      <c r="B7102" s="74">
        <f>SUMIF([1]!Query1[Date],"="&amp;A7102,[1]!Query1[Quantity])</f>
        <v>0</v>
      </c>
      <c r="C7102" s="75" t="e">
        <f t="shared" si="221"/>
        <v>#DIV/0!</v>
      </c>
      <c r="D7102" s="74">
        <f>SUMIF([1]!Query1[Date],"="&amp;A7102,[1]!Query1[Trans_cnt])</f>
        <v>0</v>
      </c>
    </row>
    <row r="7103" spans="1:4" x14ac:dyDescent="0.25">
      <c r="A7103" s="8">
        <f t="shared" si="222"/>
        <v>52028</v>
      </c>
      <c r="B7103" s="74">
        <f>SUMIF([1]!Query1[Date],"="&amp;A7103,[1]!Query1[Quantity])</f>
        <v>0</v>
      </c>
      <c r="C7103" s="75" t="e">
        <f t="shared" si="221"/>
        <v>#DIV/0!</v>
      </c>
      <c r="D7103" s="74">
        <f>SUMIF([1]!Query1[Date],"="&amp;A7103,[1]!Query1[Trans_cnt])</f>
        <v>0</v>
      </c>
    </row>
    <row r="7104" spans="1:4" x14ac:dyDescent="0.25">
      <c r="A7104" s="8">
        <f t="shared" si="222"/>
        <v>52029</v>
      </c>
      <c r="B7104" s="74">
        <f>SUMIF([1]!Query1[Date],"="&amp;A7104,[1]!Query1[Quantity])</f>
        <v>0</v>
      </c>
      <c r="C7104" s="75" t="e">
        <f t="shared" si="221"/>
        <v>#DIV/0!</v>
      </c>
      <c r="D7104" s="74">
        <f>SUMIF([1]!Query1[Date],"="&amp;A7104,[1]!Query1[Trans_cnt])</f>
        <v>0</v>
      </c>
    </row>
    <row r="7105" spans="1:4" x14ac:dyDescent="0.25">
      <c r="A7105" s="8">
        <f t="shared" si="222"/>
        <v>52030</v>
      </c>
      <c r="B7105" s="74">
        <f>SUMIF([1]!Query1[Date],"="&amp;A7105,[1]!Query1[Quantity])</f>
        <v>0</v>
      </c>
      <c r="C7105" s="75" t="e">
        <f t="shared" si="221"/>
        <v>#DIV/0!</v>
      </c>
      <c r="D7105" s="74">
        <f>SUMIF([1]!Query1[Date],"="&amp;A7105,[1]!Query1[Trans_cnt])</f>
        <v>0</v>
      </c>
    </row>
    <row r="7106" spans="1:4" x14ac:dyDescent="0.25">
      <c r="A7106" s="8">
        <f t="shared" si="222"/>
        <v>52031</v>
      </c>
      <c r="B7106" s="74">
        <f>SUMIF([1]!Query1[Date],"="&amp;A7106,[1]!Query1[Quantity])</f>
        <v>0</v>
      </c>
      <c r="C7106" s="75" t="e">
        <f t="shared" si="221"/>
        <v>#DIV/0!</v>
      </c>
      <c r="D7106" s="74">
        <f>SUMIF([1]!Query1[Date],"="&amp;A7106,[1]!Query1[Trans_cnt])</f>
        <v>0</v>
      </c>
    </row>
    <row r="7107" spans="1:4" x14ac:dyDescent="0.25">
      <c r="A7107" s="8">
        <f t="shared" si="222"/>
        <v>52032</v>
      </c>
      <c r="B7107" s="74">
        <f>SUMIF([1]!Query1[Date],"="&amp;A7107,[1]!Query1[Quantity])</f>
        <v>0</v>
      </c>
      <c r="C7107" s="75" t="e">
        <f t="shared" ref="C7107:C7170" si="223">B7107/D7107</f>
        <v>#DIV/0!</v>
      </c>
      <c r="D7107" s="74">
        <f>SUMIF([1]!Query1[Date],"="&amp;A7107,[1]!Query1[Trans_cnt])</f>
        <v>0</v>
      </c>
    </row>
    <row r="7108" spans="1:4" x14ac:dyDescent="0.25">
      <c r="A7108" s="8">
        <f t="shared" si="222"/>
        <v>52033</v>
      </c>
      <c r="B7108" s="74">
        <f>SUMIF([1]!Query1[Date],"="&amp;A7108,[1]!Query1[Quantity])</f>
        <v>0</v>
      </c>
      <c r="C7108" s="75" t="e">
        <f t="shared" si="223"/>
        <v>#DIV/0!</v>
      </c>
      <c r="D7108" s="74">
        <f>SUMIF([1]!Query1[Date],"="&amp;A7108,[1]!Query1[Trans_cnt])</f>
        <v>0</v>
      </c>
    </row>
    <row r="7109" spans="1:4" x14ac:dyDescent="0.25">
      <c r="A7109" s="8">
        <f t="shared" si="222"/>
        <v>52034</v>
      </c>
      <c r="B7109" s="74">
        <f>SUMIF([1]!Query1[Date],"="&amp;A7109,[1]!Query1[Quantity])</f>
        <v>0</v>
      </c>
      <c r="C7109" s="75" t="e">
        <f t="shared" si="223"/>
        <v>#DIV/0!</v>
      </c>
      <c r="D7109" s="74">
        <f>SUMIF([1]!Query1[Date],"="&amp;A7109,[1]!Query1[Trans_cnt])</f>
        <v>0</v>
      </c>
    </row>
    <row r="7110" spans="1:4" x14ac:dyDescent="0.25">
      <c r="A7110" s="8">
        <f t="shared" si="222"/>
        <v>52035</v>
      </c>
      <c r="B7110" s="74">
        <f>SUMIF([1]!Query1[Date],"="&amp;A7110,[1]!Query1[Quantity])</f>
        <v>0</v>
      </c>
      <c r="C7110" s="75" t="e">
        <f t="shared" si="223"/>
        <v>#DIV/0!</v>
      </c>
      <c r="D7110" s="74">
        <f>SUMIF([1]!Query1[Date],"="&amp;A7110,[1]!Query1[Trans_cnt])</f>
        <v>0</v>
      </c>
    </row>
    <row r="7111" spans="1:4" x14ac:dyDescent="0.25">
      <c r="A7111" s="8">
        <f t="shared" si="222"/>
        <v>52036</v>
      </c>
      <c r="B7111" s="74">
        <f>SUMIF([1]!Query1[Date],"="&amp;A7111,[1]!Query1[Quantity])</f>
        <v>0</v>
      </c>
      <c r="C7111" s="75" t="e">
        <f t="shared" si="223"/>
        <v>#DIV/0!</v>
      </c>
      <c r="D7111" s="74">
        <f>SUMIF([1]!Query1[Date],"="&amp;A7111,[1]!Query1[Trans_cnt])</f>
        <v>0</v>
      </c>
    </row>
    <row r="7112" spans="1:4" x14ac:dyDescent="0.25">
      <c r="A7112" s="8">
        <f t="shared" si="222"/>
        <v>52037</v>
      </c>
      <c r="B7112" s="74">
        <f>SUMIF([1]!Query1[Date],"="&amp;A7112,[1]!Query1[Quantity])</f>
        <v>0</v>
      </c>
      <c r="C7112" s="75" t="e">
        <f t="shared" si="223"/>
        <v>#DIV/0!</v>
      </c>
      <c r="D7112" s="74">
        <f>SUMIF([1]!Query1[Date],"="&amp;A7112,[1]!Query1[Trans_cnt])</f>
        <v>0</v>
      </c>
    </row>
    <row r="7113" spans="1:4" x14ac:dyDescent="0.25">
      <c r="A7113" s="8">
        <f t="shared" si="222"/>
        <v>52038</v>
      </c>
      <c r="B7113" s="74">
        <f>SUMIF([1]!Query1[Date],"="&amp;A7113,[1]!Query1[Quantity])</f>
        <v>0</v>
      </c>
      <c r="C7113" s="75" t="e">
        <f t="shared" si="223"/>
        <v>#DIV/0!</v>
      </c>
      <c r="D7113" s="74">
        <f>SUMIF([1]!Query1[Date],"="&amp;A7113,[1]!Query1[Trans_cnt])</f>
        <v>0</v>
      </c>
    </row>
    <row r="7114" spans="1:4" x14ac:dyDescent="0.25">
      <c r="A7114" s="8">
        <f t="shared" si="222"/>
        <v>52039</v>
      </c>
      <c r="B7114" s="74">
        <f>SUMIF([1]!Query1[Date],"="&amp;A7114,[1]!Query1[Quantity])</f>
        <v>0</v>
      </c>
      <c r="C7114" s="75" t="e">
        <f t="shared" si="223"/>
        <v>#DIV/0!</v>
      </c>
      <c r="D7114" s="74">
        <f>SUMIF([1]!Query1[Date],"="&amp;A7114,[1]!Query1[Trans_cnt])</f>
        <v>0</v>
      </c>
    </row>
    <row r="7115" spans="1:4" x14ac:dyDescent="0.25">
      <c r="A7115" s="8">
        <f t="shared" si="222"/>
        <v>52040</v>
      </c>
      <c r="B7115" s="74">
        <f>SUMIF([1]!Query1[Date],"="&amp;A7115,[1]!Query1[Quantity])</f>
        <v>0</v>
      </c>
      <c r="C7115" s="75" t="e">
        <f t="shared" si="223"/>
        <v>#DIV/0!</v>
      </c>
      <c r="D7115" s="74">
        <f>SUMIF([1]!Query1[Date],"="&amp;A7115,[1]!Query1[Trans_cnt])</f>
        <v>0</v>
      </c>
    </row>
    <row r="7116" spans="1:4" x14ac:dyDescent="0.25">
      <c r="A7116" s="8">
        <f t="shared" si="222"/>
        <v>52041</v>
      </c>
      <c r="B7116" s="74">
        <f>SUMIF([1]!Query1[Date],"="&amp;A7116,[1]!Query1[Quantity])</f>
        <v>0</v>
      </c>
      <c r="C7116" s="75" t="e">
        <f t="shared" si="223"/>
        <v>#DIV/0!</v>
      </c>
      <c r="D7116" s="74">
        <f>SUMIF([1]!Query1[Date],"="&amp;A7116,[1]!Query1[Trans_cnt])</f>
        <v>0</v>
      </c>
    </row>
    <row r="7117" spans="1:4" x14ac:dyDescent="0.25">
      <c r="A7117" s="8">
        <f t="shared" si="222"/>
        <v>52042</v>
      </c>
      <c r="B7117" s="74">
        <f>SUMIF([1]!Query1[Date],"="&amp;A7117,[1]!Query1[Quantity])</f>
        <v>0</v>
      </c>
      <c r="C7117" s="75" t="e">
        <f t="shared" si="223"/>
        <v>#DIV/0!</v>
      </c>
      <c r="D7117" s="74">
        <f>SUMIF([1]!Query1[Date],"="&amp;A7117,[1]!Query1[Trans_cnt])</f>
        <v>0</v>
      </c>
    </row>
    <row r="7118" spans="1:4" x14ac:dyDescent="0.25">
      <c r="A7118" s="8">
        <f t="shared" si="222"/>
        <v>52043</v>
      </c>
      <c r="B7118" s="74">
        <f>SUMIF([1]!Query1[Date],"="&amp;A7118,[1]!Query1[Quantity])</f>
        <v>0</v>
      </c>
      <c r="C7118" s="75" t="e">
        <f t="shared" si="223"/>
        <v>#DIV/0!</v>
      </c>
      <c r="D7118" s="74">
        <f>SUMIF([1]!Query1[Date],"="&amp;A7118,[1]!Query1[Trans_cnt])</f>
        <v>0</v>
      </c>
    </row>
    <row r="7119" spans="1:4" x14ac:dyDescent="0.25">
      <c r="A7119" s="8">
        <f t="shared" si="222"/>
        <v>52044</v>
      </c>
      <c r="B7119" s="74">
        <f>SUMIF([1]!Query1[Date],"="&amp;A7119,[1]!Query1[Quantity])</f>
        <v>0</v>
      </c>
      <c r="C7119" s="75" t="e">
        <f t="shared" si="223"/>
        <v>#DIV/0!</v>
      </c>
      <c r="D7119" s="74">
        <f>SUMIF([1]!Query1[Date],"="&amp;A7119,[1]!Query1[Trans_cnt])</f>
        <v>0</v>
      </c>
    </row>
    <row r="7120" spans="1:4" x14ac:dyDescent="0.25">
      <c r="A7120" s="8">
        <f t="shared" si="222"/>
        <v>52045</v>
      </c>
      <c r="B7120" s="74">
        <f>SUMIF([1]!Query1[Date],"="&amp;A7120,[1]!Query1[Quantity])</f>
        <v>0</v>
      </c>
      <c r="C7120" s="75" t="e">
        <f t="shared" si="223"/>
        <v>#DIV/0!</v>
      </c>
      <c r="D7120" s="74">
        <f>SUMIF([1]!Query1[Date],"="&amp;A7120,[1]!Query1[Trans_cnt])</f>
        <v>0</v>
      </c>
    </row>
    <row r="7121" spans="1:4" x14ac:dyDescent="0.25">
      <c r="A7121" s="8">
        <f t="shared" si="222"/>
        <v>52046</v>
      </c>
      <c r="B7121" s="74">
        <f>SUMIF([1]!Query1[Date],"="&amp;A7121,[1]!Query1[Quantity])</f>
        <v>0</v>
      </c>
      <c r="C7121" s="75" t="e">
        <f t="shared" si="223"/>
        <v>#DIV/0!</v>
      </c>
      <c r="D7121" s="74">
        <f>SUMIF([1]!Query1[Date],"="&amp;A7121,[1]!Query1[Trans_cnt])</f>
        <v>0</v>
      </c>
    </row>
    <row r="7122" spans="1:4" x14ac:dyDescent="0.25">
      <c r="A7122" s="8">
        <f t="shared" si="222"/>
        <v>52047</v>
      </c>
      <c r="B7122" s="74">
        <f>SUMIF([1]!Query1[Date],"="&amp;A7122,[1]!Query1[Quantity])</f>
        <v>0</v>
      </c>
      <c r="C7122" s="75" t="e">
        <f t="shared" si="223"/>
        <v>#DIV/0!</v>
      </c>
      <c r="D7122" s="74">
        <f>SUMIF([1]!Query1[Date],"="&amp;A7122,[1]!Query1[Trans_cnt])</f>
        <v>0</v>
      </c>
    </row>
    <row r="7123" spans="1:4" x14ac:dyDescent="0.25">
      <c r="A7123" s="8">
        <f t="shared" si="222"/>
        <v>52048</v>
      </c>
      <c r="B7123" s="74">
        <f>SUMIF([1]!Query1[Date],"="&amp;A7123,[1]!Query1[Quantity])</f>
        <v>0</v>
      </c>
      <c r="C7123" s="75" t="e">
        <f t="shared" si="223"/>
        <v>#DIV/0!</v>
      </c>
      <c r="D7123" s="74">
        <f>SUMIF([1]!Query1[Date],"="&amp;A7123,[1]!Query1[Trans_cnt])</f>
        <v>0</v>
      </c>
    </row>
    <row r="7124" spans="1:4" x14ac:dyDescent="0.25">
      <c r="A7124" s="8">
        <f t="shared" si="222"/>
        <v>52049</v>
      </c>
      <c r="B7124" s="74">
        <f>SUMIF([1]!Query1[Date],"="&amp;A7124,[1]!Query1[Quantity])</f>
        <v>0</v>
      </c>
      <c r="C7124" s="75" t="e">
        <f t="shared" si="223"/>
        <v>#DIV/0!</v>
      </c>
      <c r="D7124" s="74">
        <f>SUMIF([1]!Query1[Date],"="&amp;A7124,[1]!Query1[Trans_cnt])</f>
        <v>0</v>
      </c>
    </row>
    <row r="7125" spans="1:4" x14ac:dyDescent="0.25">
      <c r="A7125" s="8">
        <f t="shared" si="222"/>
        <v>52050</v>
      </c>
      <c r="B7125" s="74">
        <f>SUMIF([1]!Query1[Date],"="&amp;A7125,[1]!Query1[Quantity])</f>
        <v>0</v>
      </c>
      <c r="C7125" s="75" t="e">
        <f t="shared" si="223"/>
        <v>#DIV/0!</v>
      </c>
      <c r="D7125" s="74">
        <f>SUMIF([1]!Query1[Date],"="&amp;A7125,[1]!Query1[Trans_cnt])</f>
        <v>0</v>
      </c>
    </row>
    <row r="7126" spans="1:4" x14ac:dyDescent="0.25">
      <c r="A7126" s="8">
        <f t="shared" si="222"/>
        <v>52051</v>
      </c>
      <c r="B7126" s="74">
        <f>SUMIF([1]!Query1[Date],"="&amp;A7126,[1]!Query1[Quantity])</f>
        <v>0</v>
      </c>
      <c r="C7126" s="75" t="e">
        <f t="shared" si="223"/>
        <v>#DIV/0!</v>
      </c>
      <c r="D7126" s="74">
        <f>SUMIF([1]!Query1[Date],"="&amp;A7126,[1]!Query1[Trans_cnt])</f>
        <v>0</v>
      </c>
    </row>
    <row r="7127" spans="1:4" x14ac:dyDescent="0.25">
      <c r="A7127" s="8">
        <f t="shared" ref="A7127:A7190" si="224">A7126+1</f>
        <v>52052</v>
      </c>
      <c r="B7127" s="74">
        <f>SUMIF([1]!Query1[Date],"="&amp;A7127,[1]!Query1[Quantity])</f>
        <v>0</v>
      </c>
      <c r="C7127" s="75" t="e">
        <f t="shared" si="223"/>
        <v>#DIV/0!</v>
      </c>
      <c r="D7127" s="74">
        <f>SUMIF([1]!Query1[Date],"="&amp;A7127,[1]!Query1[Trans_cnt])</f>
        <v>0</v>
      </c>
    </row>
    <row r="7128" spans="1:4" x14ac:dyDescent="0.25">
      <c r="A7128" s="8">
        <f t="shared" si="224"/>
        <v>52053</v>
      </c>
      <c r="B7128" s="74">
        <f>SUMIF([1]!Query1[Date],"="&amp;A7128,[1]!Query1[Quantity])</f>
        <v>0</v>
      </c>
      <c r="C7128" s="75" t="e">
        <f t="shared" si="223"/>
        <v>#DIV/0!</v>
      </c>
      <c r="D7128" s="74">
        <f>SUMIF([1]!Query1[Date],"="&amp;A7128,[1]!Query1[Trans_cnt])</f>
        <v>0</v>
      </c>
    </row>
    <row r="7129" spans="1:4" x14ac:dyDescent="0.25">
      <c r="A7129" s="8">
        <f t="shared" si="224"/>
        <v>52054</v>
      </c>
      <c r="B7129" s="74">
        <f>SUMIF([1]!Query1[Date],"="&amp;A7129,[1]!Query1[Quantity])</f>
        <v>0</v>
      </c>
      <c r="C7129" s="75" t="e">
        <f t="shared" si="223"/>
        <v>#DIV/0!</v>
      </c>
      <c r="D7129" s="74">
        <f>SUMIF([1]!Query1[Date],"="&amp;A7129,[1]!Query1[Trans_cnt])</f>
        <v>0</v>
      </c>
    </row>
    <row r="7130" spans="1:4" x14ac:dyDescent="0.25">
      <c r="A7130" s="8">
        <f t="shared" si="224"/>
        <v>52055</v>
      </c>
      <c r="B7130" s="74">
        <f>SUMIF([1]!Query1[Date],"="&amp;A7130,[1]!Query1[Quantity])</f>
        <v>0</v>
      </c>
      <c r="C7130" s="75" t="e">
        <f t="shared" si="223"/>
        <v>#DIV/0!</v>
      </c>
      <c r="D7130" s="74">
        <f>SUMIF([1]!Query1[Date],"="&amp;A7130,[1]!Query1[Trans_cnt])</f>
        <v>0</v>
      </c>
    </row>
    <row r="7131" spans="1:4" x14ac:dyDescent="0.25">
      <c r="A7131" s="8">
        <f t="shared" si="224"/>
        <v>52056</v>
      </c>
      <c r="B7131" s="74">
        <f>SUMIF([1]!Query1[Date],"="&amp;A7131,[1]!Query1[Quantity])</f>
        <v>0</v>
      </c>
      <c r="C7131" s="75" t="e">
        <f t="shared" si="223"/>
        <v>#DIV/0!</v>
      </c>
      <c r="D7131" s="74">
        <f>SUMIF([1]!Query1[Date],"="&amp;A7131,[1]!Query1[Trans_cnt])</f>
        <v>0</v>
      </c>
    </row>
    <row r="7132" spans="1:4" x14ac:dyDescent="0.25">
      <c r="A7132" s="8">
        <f t="shared" si="224"/>
        <v>52057</v>
      </c>
      <c r="B7132" s="74">
        <f>SUMIF([1]!Query1[Date],"="&amp;A7132,[1]!Query1[Quantity])</f>
        <v>0</v>
      </c>
      <c r="C7132" s="75" t="e">
        <f t="shared" si="223"/>
        <v>#DIV/0!</v>
      </c>
      <c r="D7132" s="74">
        <f>SUMIF([1]!Query1[Date],"="&amp;A7132,[1]!Query1[Trans_cnt])</f>
        <v>0</v>
      </c>
    </row>
    <row r="7133" spans="1:4" x14ac:dyDescent="0.25">
      <c r="A7133" s="8">
        <f t="shared" si="224"/>
        <v>52058</v>
      </c>
      <c r="B7133" s="74">
        <f>SUMIF([1]!Query1[Date],"="&amp;A7133,[1]!Query1[Quantity])</f>
        <v>0</v>
      </c>
      <c r="C7133" s="75" t="e">
        <f t="shared" si="223"/>
        <v>#DIV/0!</v>
      </c>
      <c r="D7133" s="74">
        <f>SUMIF([1]!Query1[Date],"="&amp;A7133,[1]!Query1[Trans_cnt])</f>
        <v>0</v>
      </c>
    </row>
    <row r="7134" spans="1:4" x14ac:dyDescent="0.25">
      <c r="A7134" s="8">
        <f t="shared" si="224"/>
        <v>52059</v>
      </c>
      <c r="B7134" s="74">
        <f>SUMIF([1]!Query1[Date],"="&amp;A7134,[1]!Query1[Quantity])</f>
        <v>0</v>
      </c>
      <c r="C7134" s="75" t="e">
        <f t="shared" si="223"/>
        <v>#DIV/0!</v>
      </c>
      <c r="D7134" s="74">
        <f>SUMIF([1]!Query1[Date],"="&amp;A7134,[1]!Query1[Trans_cnt])</f>
        <v>0</v>
      </c>
    </row>
    <row r="7135" spans="1:4" x14ac:dyDescent="0.25">
      <c r="A7135" s="8">
        <f t="shared" si="224"/>
        <v>52060</v>
      </c>
      <c r="B7135" s="74">
        <f>SUMIF([1]!Query1[Date],"="&amp;A7135,[1]!Query1[Quantity])</f>
        <v>0</v>
      </c>
      <c r="C7135" s="75" t="e">
        <f t="shared" si="223"/>
        <v>#DIV/0!</v>
      </c>
      <c r="D7135" s="74">
        <f>SUMIF([1]!Query1[Date],"="&amp;A7135,[1]!Query1[Trans_cnt])</f>
        <v>0</v>
      </c>
    </row>
    <row r="7136" spans="1:4" x14ac:dyDescent="0.25">
      <c r="A7136" s="8">
        <f t="shared" si="224"/>
        <v>52061</v>
      </c>
      <c r="B7136" s="74">
        <f>SUMIF([1]!Query1[Date],"="&amp;A7136,[1]!Query1[Quantity])</f>
        <v>0</v>
      </c>
      <c r="C7136" s="75" t="e">
        <f t="shared" si="223"/>
        <v>#DIV/0!</v>
      </c>
      <c r="D7136" s="74">
        <f>SUMIF([1]!Query1[Date],"="&amp;A7136,[1]!Query1[Trans_cnt])</f>
        <v>0</v>
      </c>
    </row>
    <row r="7137" spans="1:4" x14ac:dyDescent="0.25">
      <c r="A7137" s="8">
        <f t="shared" si="224"/>
        <v>52062</v>
      </c>
      <c r="B7137" s="74">
        <f>SUMIF([1]!Query1[Date],"="&amp;A7137,[1]!Query1[Quantity])</f>
        <v>0</v>
      </c>
      <c r="C7137" s="75" t="e">
        <f t="shared" si="223"/>
        <v>#DIV/0!</v>
      </c>
      <c r="D7137" s="74">
        <f>SUMIF([1]!Query1[Date],"="&amp;A7137,[1]!Query1[Trans_cnt])</f>
        <v>0</v>
      </c>
    </row>
    <row r="7138" spans="1:4" x14ac:dyDescent="0.25">
      <c r="A7138" s="8">
        <f t="shared" si="224"/>
        <v>52063</v>
      </c>
      <c r="B7138" s="74">
        <f>SUMIF([1]!Query1[Date],"="&amp;A7138,[1]!Query1[Quantity])</f>
        <v>0</v>
      </c>
      <c r="C7138" s="75" t="e">
        <f t="shared" si="223"/>
        <v>#DIV/0!</v>
      </c>
      <c r="D7138" s="74">
        <f>SUMIF([1]!Query1[Date],"="&amp;A7138,[1]!Query1[Trans_cnt])</f>
        <v>0</v>
      </c>
    </row>
    <row r="7139" spans="1:4" x14ac:dyDescent="0.25">
      <c r="A7139" s="8">
        <f t="shared" si="224"/>
        <v>52064</v>
      </c>
      <c r="B7139" s="74">
        <f>SUMIF([1]!Query1[Date],"="&amp;A7139,[1]!Query1[Quantity])</f>
        <v>0</v>
      </c>
      <c r="C7139" s="75" t="e">
        <f t="shared" si="223"/>
        <v>#DIV/0!</v>
      </c>
      <c r="D7139" s="74">
        <f>SUMIF([1]!Query1[Date],"="&amp;A7139,[1]!Query1[Trans_cnt])</f>
        <v>0</v>
      </c>
    </row>
    <row r="7140" spans="1:4" x14ac:dyDescent="0.25">
      <c r="A7140" s="8">
        <f t="shared" si="224"/>
        <v>52065</v>
      </c>
      <c r="B7140" s="74">
        <f>SUMIF([1]!Query1[Date],"="&amp;A7140,[1]!Query1[Quantity])</f>
        <v>0</v>
      </c>
      <c r="C7140" s="75" t="e">
        <f t="shared" si="223"/>
        <v>#DIV/0!</v>
      </c>
      <c r="D7140" s="74">
        <f>SUMIF([1]!Query1[Date],"="&amp;A7140,[1]!Query1[Trans_cnt])</f>
        <v>0</v>
      </c>
    </row>
    <row r="7141" spans="1:4" x14ac:dyDescent="0.25">
      <c r="A7141" s="8">
        <f t="shared" si="224"/>
        <v>52066</v>
      </c>
      <c r="B7141" s="74">
        <f>SUMIF([1]!Query1[Date],"="&amp;A7141,[1]!Query1[Quantity])</f>
        <v>0</v>
      </c>
      <c r="C7141" s="75" t="e">
        <f t="shared" si="223"/>
        <v>#DIV/0!</v>
      </c>
      <c r="D7141" s="74">
        <f>SUMIF([1]!Query1[Date],"="&amp;A7141,[1]!Query1[Trans_cnt])</f>
        <v>0</v>
      </c>
    </row>
    <row r="7142" spans="1:4" x14ac:dyDescent="0.25">
      <c r="A7142" s="8">
        <f t="shared" si="224"/>
        <v>52067</v>
      </c>
      <c r="B7142" s="74">
        <f>SUMIF([1]!Query1[Date],"="&amp;A7142,[1]!Query1[Quantity])</f>
        <v>0</v>
      </c>
      <c r="C7142" s="75" t="e">
        <f t="shared" si="223"/>
        <v>#DIV/0!</v>
      </c>
      <c r="D7142" s="74">
        <f>SUMIF([1]!Query1[Date],"="&amp;A7142,[1]!Query1[Trans_cnt])</f>
        <v>0</v>
      </c>
    </row>
    <row r="7143" spans="1:4" x14ac:dyDescent="0.25">
      <c r="A7143" s="8">
        <f t="shared" si="224"/>
        <v>52068</v>
      </c>
      <c r="B7143" s="74">
        <f>SUMIF([1]!Query1[Date],"="&amp;A7143,[1]!Query1[Quantity])</f>
        <v>0</v>
      </c>
      <c r="C7143" s="75" t="e">
        <f t="shared" si="223"/>
        <v>#DIV/0!</v>
      </c>
      <c r="D7143" s="74">
        <f>SUMIF([1]!Query1[Date],"="&amp;A7143,[1]!Query1[Trans_cnt])</f>
        <v>0</v>
      </c>
    </row>
    <row r="7144" spans="1:4" x14ac:dyDescent="0.25">
      <c r="A7144" s="8">
        <f t="shared" si="224"/>
        <v>52069</v>
      </c>
      <c r="B7144" s="74">
        <f>SUMIF([1]!Query1[Date],"="&amp;A7144,[1]!Query1[Quantity])</f>
        <v>0</v>
      </c>
      <c r="C7144" s="75" t="e">
        <f t="shared" si="223"/>
        <v>#DIV/0!</v>
      </c>
      <c r="D7144" s="74">
        <f>SUMIF([1]!Query1[Date],"="&amp;A7144,[1]!Query1[Trans_cnt])</f>
        <v>0</v>
      </c>
    </row>
    <row r="7145" spans="1:4" x14ac:dyDescent="0.25">
      <c r="A7145" s="8">
        <f t="shared" si="224"/>
        <v>52070</v>
      </c>
      <c r="B7145" s="74">
        <f>SUMIF([1]!Query1[Date],"="&amp;A7145,[1]!Query1[Quantity])</f>
        <v>0</v>
      </c>
      <c r="C7145" s="75" t="e">
        <f t="shared" si="223"/>
        <v>#DIV/0!</v>
      </c>
      <c r="D7145" s="74">
        <f>SUMIF([1]!Query1[Date],"="&amp;A7145,[1]!Query1[Trans_cnt])</f>
        <v>0</v>
      </c>
    </row>
    <row r="7146" spans="1:4" x14ac:dyDescent="0.25">
      <c r="A7146" s="8">
        <f t="shared" si="224"/>
        <v>52071</v>
      </c>
      <c r="B7146" s="74">
        <f>SUMIF([1]!Query1[Date],"="&amp;A7146,[1]!Query1[Quantity])</f>
        <v>0</v>
      </c>
      <c r="C7146" s="75" t="e">
        <f t="shared" si="223"/>
        <v>#DIV/0!</v>
      </c>
      <c r="D7146" s="74">
        <f>SUMIF([1]!Query1[Date],"="&amp;A7146,[1]!Query1[Trans_cnt])</f>
        <v>0</v>
      </c>
    </row>
    <row r="7147" spans="1:4" x14ac:dyDescent="0.25">
      <c r="A7147" s="8">
        <f t="shared" si="224"/>
        <v>52072</v>
      </c>
      <c r="B7147" s="74">
        <f>SUMIF([1]!Query1[Date],"="&amp;A7147,[1]!Query1[Quantity])</f>
        <v>0</v>
      </c>
      <c r="C7147" s="75" t="e">
        <f t="shared" si="223"/>
        <v>#DIV/0!</v>
      </c>
      <c r="D7147" s="74">
        <f>SUMIF([1]!Query1[Date],"="&amp;A7147,[1]!Query1[Trans_cnt])</f>
        <v>0</v>
      </c>
    </row>
    <row r="7148" spans="1:4" x14ac:dyDescent="0.25">
      <c r="A7148" s="8">
        <f t="shared" si="224"/>
        <v>52073</v>
      </c>
      <c r="B7148" s="74">
        <f>SUMIF([1]!Query1[Date],"="&amp;A7148,[1]!Query1[Quantity])</f>
        <v>0</v>
      </c>
      <c r="C7148" s="75" t="e">
        <f t="shared" si="223"/>
        <v>#DIV/0!</v>
      </c>
      <c r="D7148" s="74">
        <f>SUMIF([1]!Query1[Date],"="&amp;A7148,[1]!Query1[Trans_cnt])</f>
        <v>0</v>
      </c>
    </row>
    <row r="7149" spans="1:4" x14ac:dyDescent="0.25">
      <c r="A7149" s="8">
        <f t="shared" si="224"/>
        <v>52074</v>
      </c>
      <c r="B7149" s="74">
        <f>SUMIF([1]!Query1[Date],"="&amp;A7149,[1]!Query1[Quantity])</f>
        <v>0</v>
      </c>
      <c r="C7149" s="75" t="e">
        <f t="shared" si="223"/>
        <v>#DIV/0!</v>
      </c>
      <c r="D7149" s="74">
        <f>SUMIF([1]!Query1[Date],"="&amp;A7149,[1]!Query1[Trans_cnt])</f>
        <v>0</v>
      </c>
    </row>
    <row r="7150" spans="1:4" x14ac:dyDescent="0.25">
      <c r="A7150" s="8">
        <f t="shared" si="224"/>
        <v>52075</v>
      </c>
      <c r="B7150" s="74">
        <f>SUMIF([1]!Query1[Date],"="&amp;A7150,[1]!Query1[Quantity])</f>
        <v>0</v>
      </c>
      <c r="C7150" s="75" t="e">
        <f t="shared" si="223"/>
        <v>#DIV/0!</v>
      </c>
      <c r="D7150" s="74">
        <f>SUMIF([1]!Query1[Date],"="&amp;A7150,[1]!Query1[Trans_cnt])</f>
        <v>0</v>
      </c>
    </row>
    <row r="7151" spans="1:4" x14ac:dyDescent="0.25">
      <c r="A7151" s="8">
        <f t="shared" si="224"/>
        <v>52076</v>
      </c>
      <c r="B7151" s="74">
        <f>SUMIF([1]!Query1[Date],"="&amp;A7151,[1]!Query1[Quantity])</f>
        <v>0</v>
      </c>
      <c r="C7151" s="75" t="e">
        <f t="shared" si="223"/>
        <v>#DIV/0!</v>
      </c>
      <c r="D7151" s="74">
        <f>SUMIF([1]!Query1[Date],"="&amp;A7151,[1]!Query1[Trans_cnt])</f>
        <v>0</v>
      </c>
    </row>
    <row r="7152" spans="1:4" x14ac:dyDescent="0.25">
      <c r="A7152" s="8">
        <f t="shared" si="224"/>
        <v>52077</v>
      </c>
      <c r="B7152" s="74">
        <f>SUMIF([1]!Query1[Date],"="&amp;A7152,[1]!Query1[Quantity])</f>
        <v>0</v>
      </c>
      <c r="C7152" s="75" t="e">
        <f t="shared" si="223"/>
        <v>#DIV/0!</v>
      </c>
      <c r="D7152" s="74">
        <f>SUMIF([1]!Query1[Date],"="&amp;A7152,[1]!Query1[Trans_cnt])</f>
        <v>0</v>
      </c>
    </row>
    <row r="7153" spans="1:4" x14ac:dyDescent="0.25">
      <c r="A7153" s="8">
        <f t="shared" si="224"/>
        <v>52078</v>
      </c>
      <c r="B7153" s="74">
        <f>SUMIF([1]!Query1[Date],"="&amp;A7153,[1]!Query1[Quantity])</f>
        <v>0</v>
      </c>
      <c r="C7153" s="75" t="e">
        <f t="shared" si="223"/>
        <v>#DIV/0!</v>
      </c>
      <c r="D7153" s="74">
        <f>SUMIF([1]!Query1[Date],"="&amp;A7153,[1]!Query1[Trans_cnt])</f>
        <v>0</v>
      </c>
    </row>
    <row r="7154" spans="1:4" x14ac:dyDescent="0.25">
      <c r="A7154" s="8">
        <f t="shared" si="224"/>
        <v>52079</v>
      </c>
      <c r="B7154" s="74">
        <f>SUMIF([1]!Query1[Date],"="&amp;A7154,[1]!Query1[Quantity])</f>
        <v>0</v>
      </c>
      <c r="C7154" s="75" t="e">
        <f t="shared" si="223"/>
        <v>#DIV/0!</v>
      </c>
      <c r="D7154" s="74">
        <f>SUMIF([1]!Query1[Date],"="&amp;A7154,[1]!Query1[Trans_cnt])</f>
        <v>0</v>
      </c>
    </row>
    <row r="7155" spans="1:4" x14ac:dyDescent="0.25">
      <c r="A7155" s="8">
        <f t="shared" si="224"/>
        <v>52080</v>
      </c>
      <c r="B7155" s="74">
        <f>SUMIF([1]!Query1[Date],"="&amp;A7155,[1]!Query1[Quantity])</f>
        <v>0</v>
      </c>
      <c r="C7155" s="75" t="e">
        <f t="shared" si="223"/>
        <v>#DIV/0!</v>
      </c>
      <c r="D7155" s="74">
        <f>SUMIF([1]!Query1[Date],"="&amp;A7155,[1]!Query1[Trans_cnt])</f>
        <v>0</v>
      </c>
    </row>
    <row r="7156" spans="1:4" x14ac:dyDescent="0.25">
      <c r="A7156" s="8">
        <f t="shared" si="224"/>
        <v>52081</v>
      </c>
      <c r="B7156" s="74">
        <f>SUMIF([1]!Query1[Date],"="&amp;A7156,[1]!Query1[Quantity])</f>
        <v>0</v>
      </c>
      <c r="C7156" s="75" t="e">
        <f t="shared" si="223"/>
        <v>#DIV/0!</v>
      </c>
      <c r="D7156" s="74">
        <f>SUMIF([1]!Query1[Date],"="&amp;A7156,[1]!Query1[Trans_cnt])</f>
        <v>0</v>
      </c>
    </row>
    <row r="7157" spans="1:4" x14ac:dyDescent="0.25">
      <c r="A7157" s="8">
        <f t="shared" si="224"/>
        <v>52082</v>
      </c>
      <c r="B7157" s="74">
        <f>SUMIF([1]!Query1[Date],"="&amp;A7157,[1]!Query1[Quantity])</f>
        <v>0</v>
      </c>
      <c r="C7157" s="75" t="e">
        <f t="shared" si="223"/>
        <v>#DIV/0!</v>
      </c>
      <c r="D7157" s="74">
        <f>SUMIF([1]!Query1[Date],"="&amp;A7157,[1]!Query1[Trans_cnt])</f>
        <v>0</v>
      </c>
    </row>
    <row r="7158" spans="1:4" x14ac:dyDescent="0.25">
      <c r="A7158" s="8">
        <f t="shared" si="224"/>
        <v>52083</v>
      </c>
      <c r="B7158" s="74">
        <f>SUMIF([1]!Query1[Date],"="&amp;A7158,[1]!Query1[Quantity])</f>
        <v>0</v>
      </c>
      <c r="C7158" s="75" t="e">
        <f t="shared" si="223"/>
        <v>#DIV/0!</v>
      </c>
      <c r="D7158" s="74">
        <f>SUMIF([1]!Query1[Date],"="&amp;A7158,[1]!Query1[Trans_cnt])</f>
        <v>0</v>
      </c>
    </row>
    <row r="7159" spans="1:4" x14ac:dyDescent="0.25">
      <c r="A7159" s="8">
        <f t="shared" si="224"/>
        <v>52084</v>
      </c>
      <c r="B7159" s="74">
        <f>SUMIF([1]!Query1[Date],"="&amp;A7159,[1]!Query1[Quantity])</f>
        <v>0</v>
      </c>
      <c r="C7159" s="75" t="e">
        <f t="shared" si="223"/>
        <v>#DIV/0!</v>
      </c>
      <c r="D7159" s="74">
        <f>SUMIF([1]!Query1[Date],"="&amp;A7159,[1]!Query1[Trans_cnt])</f>
        <v>0</v>
      </c>
    </row>
    <row r="7160" spans="1:4" x14ac:dyDescent="0.25">
      <c r="A7160" s="8">
        <f t="shared" si="224"/>
        <v>52085</v>
      </c>
      <c r="B7160" s="74">
        <f>SUMIF([1]!Query1[Date],"="&amp;A7160,[1]!Query1[Quantity])</f>
        <v>0</v>
      </c>
      <c r="C7160" s="75" t="e">
        <f t="shared" si="223"/>
        <v>#DIV/0!</v>
      </c>
      <c r="D7160" s="74">
        <f>SUMIF([1]!Query1[Date],"="&amp;A7160,[1]!Query1[Trans_cnt])</f>
        <v>0</v>
      </c>
    </row>
    <row r="7161" spans="1:4" x14ac:dyDescent="0.25">
      <c r="A7161" s="8">
        <f t="shared" si="224"/>
        <v>52086</v>
      </c>
      <c r="B7161" s="74">
        <f>SUMIF([1]!Query1[Date],"="&amp;A7161,[1]!Query1[Quantity])</f>
        <v>0</v>
      </c>
      <c r="C7161" s="75" t="e">
        <f t="shared" si="223"/>
        <v>#DIV/0!</v>
      </c>
      <c r="D7161" s="74">
        <f>SUMIF([1]!Query1[Date],"="&amp;A7161,[1]!Query1[Trans_cnt])</f>
        <v>0</v>
      </c>
    </row>
    <row r="7162" spans="1:4" x14ac:dyDescent="0.25">
      <c r="A7162" s="8">
        <f t="shared" si="224"/>
        <v>52087</v>
      </c>
      <c r="B7162" s="74">
        <f>SUMIF([1]!Query1[Date],"="&amp;A7162,[1]!Query1[Quantity])</f>
        <v>0</v>
      </c>
      <c r="C7162" s="75" t="e">
        <f t="shared" si="223"/>
        <v>#DIV/0!</v>
      </c>
      <c r="D7162" s="74">
        <f>SUMIF([1]!Query1[Date],"="&amp;A7162,[1]!Query1[Trans_cnt])</f>
        <v>0</v>
      </c>
    </row>
    <row r="7163" spans="1:4" x14ac:dyDescent="0.25">
      <c r="A7163" s="8">
        <f t="shared" si="224"/>
        <v>52088</v>
      </c>
      <c r="B7163" s="74">
        <f>SUMIF([1]!Query1[Date],"="&amp;A7163,[1]!Query1[Quantity])</f>
        <v>0</v>
      </c>
      <c r="C7163" s="75" t="e">
        <f t="shared" si="223"/>
        <v>#DIV/0!</v>
      </c>
      <c r="D7163" s="74">
        <f>SUMIF([1]!Query1[Date],"="&amp;A7163,[1]!Query1[Trans_cnt])</f>
        <v>0</v>
      </c>
    </row>
    <row r="7164" spans="1:4" x14ac:dyDescent="0.25">
      <c r="A7164" s="8">
        <f t="shared" si="224"/>
        <v>52089</v>
      </c>
      <c r="B7164" s="74">
        <f>SUMIF([1]!Query1[Date],"="&amp;A7164,[1]!Query1[Quantity])</f>
        <v>0</v>
      </c>
      <c r="C7164" s="75" t="e">
        <f t="shared" si="223"/>
        <v>#DIV/0!</v>
      </c>
      <c r="D7164" s="74">
        <f>SUMIF([1]!Query1[Date],"="&amp;A7164,[1]!Query1[Trans_cnt])</f>
        <v>0</v>
      </c>
    </row>
    <row r="7165" spans="1:4" x14ac:dyDescent="0.25">
      <c r="A7165" s="8">
        <f t="shared" si="224"/>
        <v>52090</v>
      </c>
      <c r="B7165" s="74">
        <f>SUMIF([1]!Query1[Date],"="&amp;A7165,[1]!Query1[Quantity])</f>
        <v>0</v>
      </c>
      <c r="C7165" s="75" t="e">
        <f t="shared" si="223"/>
        <v>#DIV/0!</v>
      </c>
      <c r="D7165" s="74">
        <f>SUMIF([1]!Query1[Date],"="&amp;A7165,[1]!Query1[Trans_cnt])</f>
        <v>0</v>
      </c>
    </row>
    <row r="7166" spans="1:4" x14ac:dyDescent="0.25">
      <c r="A7166" s="8">
        <f t="shared" si="224"/>
        <v>52091</v>
      </c>
      <c r="B7166" s="74">
        <f>SUMIF([1]!Query1[Date],"="&amp;A7166,[1]!Query1[Quantity])</f>
        <v>0</v>
      </c>
      <c r="C7166" s="75" t="e">
        <f t="shared" si="223"/>
        <v>#DIV/0!</v>
      </c>
      <c r="D7166" s="74">
        <f>SUMIF([1]!Query1[Date],"="&amp;A7166,[1]!Query1[Trans_cnt])</f>
        <v>0</v>
      </c>
    </row>
    <row r="7167" spans="1:4" x14ac:dyDescent="0.25">
      <c r="A7167" s="8">
        <f t="shared" si="224"/>
        <v>52092</v>
      </c>
      <c r="B7167" s="74">
        <f>SUMIF([1]!Query1[Date],"="&amp;A7167,[1]!Query1[Quantity])</f>
        <v>0</v>
      </c>
      <c r="C7167" s="75" t="e">
        <f t="shared" si="223"/>
        <v>#DIV/0!</v>
      </c>
      <c r="D7167" s="74">
        <f>SUMIF([1]!Query1[Date],"="&amp;A7167,[1]!Query1[Trans_cnt])</f>
        <v>0</v>
      </c>
    </row>
    <row r="7168" spans="1:4" x14ac:dyDescent="0.25">
      <c r="A7168" s="8">
        <f t="shared" si="224"/>
        <v>52093</v>
      </c>
      <c r="B7168" s="74">
        <f>SUMIF([1]!Query1[Date],"="&amp;A7168,[1]!Query1[Quantity])</f>
        <v>0</v>
      </c>
      <c r="C7168" s="75" t="e">
        <f t="shared" si="223"/>
        <v>#DIV/0!</v>
      </c>
      <c r="D7168" s="74">
        <f>SUMIF([1]!Query1[Date],"="&amp;A7168,[1]!Query1[Trans_cnt])</f>
        <v>0</v>
      </c>
    </row>
    <row r="7169" spans="1:4" x14ac:dyDescent="0.25">
      <c r="A7169" s="8">
        <f t="shared" si="224"/>
        <v>52094</v>
      </c>
      <c r="B7169" s="74">
        <f>SUMIF([1]!Query1[Date],"="&amp;A7169,[1]!Query1[Quantity])</f>
        <v>0</v>
      </c>
      <c r="C7169" s="75" t="e">
        <f t="shared" si="223"/>
        <v>#DIV/0!</v>
      </c>
      <c r="D7169" s="74">
        <f>SUMIF([1]!Query1[Date],"="&amp;A7169,[1]!Query1[Trans_cnt])</f>
        <v>0</v>
      </c>
    </row>
    <row r="7170" spans="1:4" x14ac:dyDescent="0.25">
      <c r="A7170" s="8">
        <f t="shared" si="224"/>
        <v>52095</v>
      </c>
      <c r="B7170" s="74">
        <f>SUMIF([1]!Query1[Date],"="&amp;A7170,[1]!Query1[Quantity])</f>
        <v>0</v>
      </c>
      <c r="C7170" s="75" t="e">
        <f t="shared" si="223"/>
        <v>#DIV/0!</v>
      </c>
      <c r="D7170" s="74">
        <f>SUMIF([1]!Query1[Date],"="&amp;A7170,[1]!Query1[Trans_cnt])</f>
        <v>0</v>
      </c>
    </row>
    <row r="7171" spans="1:4" x14ac:dyDescent="0.25">
      <c r="A7171" s="8">
        <f t="shared" si="224"/>
        <v>52096</v>
      </c>
      <c r="B7171" s="74">
        <f>SUMIF([1]!Query1[Date],"="&amp;A7171,[1]!Query1[Quantity])</f>
        <v>0</v>
      </c>
      <c r="C7171" s="75" t="e">
        <f t="shared" ref="C7171:C7234" si="225">B7171/D7171</f>
        <v>#DIV/0!</v>
      </c>
      <c r="D7171" s="74">
        <f>SUMIF([1]!Query1[Date],"="&amp;A7171,[1]!Query1[Trans_cnt])</f>
        <v>0</v>
      </c>
    </row>
    <row r="7172" spans="1:4" x14ac:dyDescent="0.25">
      <c r="A7172" s="8">
        <f t="shared" si="224"/>
        <v>52097</v>
      </c>
      <c r="B7172" s="74">
        <f>SUMIF([1]!Query1[Date],"="&amp;A7172,[1]!Query1[Quantity])</f>
        <v>0</v>
      </c>
      <c r="C7172" s="75" t="e">
        <f t="shared" si="225"/>
        <v>#DIV/0!</v>
      </c>
      <c r="D7172" s="74">
        <f>SUMIF([1]!Query1[Date],"="&amp;A7172,[1]!Query1[Trans_cnt])</f>
        <v>0</v>
      </c>
    </row>
    <row r="7173" spans="1:4" x14ac:dyDescent="0.25">
      <c r="A7173" s="8">
        <f t="shared" si="224"/>
        <v>52098</v>
      </c>
      <c r="B7173" s="74">
        <f>SUMIF([1]!Query1[Date],"="&amp;A7173,[1]!Query1[Quantity])</f>
        <v>0</v>
      </c>
      <c r="C7173" s="75" t="e">
        <f t="shared" si="225"/>
        <v>#DIV/0!</v>
      </c>
      <c r="D7173" s="74">
        <f>SUMIF([1]!Query1[Date],"="&amp;A7173,[1]!Query1[Trans_cnt])</f>
        <v>0</v>
      </c>
    </row>
    <row r="7174" spans="1:4" x14ac:dyDescent="0.25">
      <c r="A7174" s="8">
        <f t="shared" si="224"/>
        <v>52099</v>
      </c>
      <c r="B7174" s="74">
        <f>SUMIF([1]!Query1[Date],"="&amp;A7174,[1]!Query1[Quantity])</f>
        <v>0</v>
      </c>
      <c r="C7174" s="75" t="e">
        <f t="shared" si="225"/>
        <v>#DIV/0!</v>
      </c>
      <c r="D7174" s="74">
        <f>SUMIF([1]!Query1[Date],"="&amp;A7174,[1]!Query1[Trans_cnt])</f>
        <v>0</v>
      </c>
    </row>
    <row r="7175" spans="1:4" x14ac:dyDescent="0.25">
      <c r="A7175" s="8">
        <f t="shared" si="224"/>
        <v>52100</v>
      </c>
      <c r="B7175" s="74">
        <f>SUMIF([1]!Query1[Date],"="&amp;A7175,[1]!Query1[Quantity])</f>
        <v>0</v>
      </c>
      <c r="C7175" s="75" t="e">
        <f t="shared" si="225"/>
        <v>#DIV/0!</v>
      </c>
      <c r="D7175" s="74">
        <f>SUMIF([1]!Query1[Date],"="&amp;A7175,[1]!Query1[Trans_cnt])</f>
        <v>0</v>
      </c>
    </row>
    <row r="7176" spans="1:4" x14ac:dyDescent="0.25">
      <c r="A7176" s="8">
        <f t="shared" si="224"/>
        <v>52101</v>
      </c>
      <c r="B7176" s="74">
        <f>SUMIF([1]!Query1[Date],"="&amp;A7176,[1]!Query1[Quantity])</f>
        <v>0</v>
      </c>
      <c r="C7176" s="75" t="e">
        <f t="shared" si="225"/>
        <v>#DIV/0!</v>
      </c>
      <c r="D7176" s="74">
        <f>SUMIF([1]!Query1[Date],"="&amp;A7176,[1]!Query1[Trans_cnt])</f>
        <v>0</v>
      </c>
    </row>
    <row r="7177" spans="1:4" x14ac:dyDescent="0.25">
      <c r="A7177" s="8">
        <f t="shared" si="224"/>
        <v>52102</v>
      </c>
      <c r="B7177" s="74">
        <f>SUMIF([1]!Query1[Date],"="&amp;A7177,[1]!Query1[Quantity])</f>
        <v>0</v>
      </c>
      <c r="C7177" s="75" t="e">
        <f t="shared" si="225"/>
        <v>#DIV/0!</v>
      </c>
      <c r="D7177" s="74">
        <f>SUMIF([1]!Query1[Date],"="&amp;A7177,[1]!Query1[Trans_cnt])</f>
        <v>0</v>
      </c>
    </row>
    <row r="7178" spans="1:4" x14ac:dyDescent="0.25">
      <c r="A7178" s="8">
        <f t="shared" si="224"/>
        <v>52103</v>
      </c>
      <c r="B7178" s="74">
        <f>SUMIF([1]!Query1[Date],"="&amp;A7178,[1]!Query1[Quantity])</f>
        <v>0</v>
      </c>
      <c r="C7178" s="75" t="e">
        <f t="shared" si="225"/>
        <v>#DIV/0!</v>
      </c>
      <c r="D7178" s="74">
        <f>SUMIF([1]!Query1[Date],"="&amp;A7178,[1]!Query1[Trans_cnt])</f>
        <v>0</v>
      </c>
    </row>
    <row r="7179" spans="1:4" x14ac:dyDescent="0.25">
      <c r="A7179" s="8">
        <f t="shared" si="224"/>
        <v>52104</v>
      </c>
      <c r="B7179" s="74">
        <f>SUMIF([1]!Query1[Date],"="&amp;A7179,[1]!Query1[Quantity])</f>
        <v>0</v>
      </c>
      <c r="C7179" s="75" t="e">
        <f t="shared" si="225"/>
        <v>#DIV/0!</v>
      </c>
      <c r="D7179" s="74">
        <f>SUMIF([1]!Query1[Date],"="&amp;A7179,[1]!Query1[Trans_cnt])</f>
        <v>0</v>
      </c>
    </row>
    <row r="7180" spans="1:4" x14ac:dyDescent="0.25">
      <c r="A7180" s="8">
        <f t="shared" si="224"/>
        <v>52105</v>
      </c>
      <c r="B7180" s="74">
        <f>SUMIF([1]!Query1[Date],"="&amp;A7180,[1]!Query1[Quantity])</f>
        <v>0</v>
      </c>
      <c r="C7180" s="75" t="e">
        <f t="shared" si="225"/>
        <v>#DIV/0!</v>
      </c>
      <c r="D7180" s="74">
        <f>SUMIF([1]!Query1[Date],"="&amp;A7180,[1]!Query1[Trans_cnt])</f>
        <v>0</v>
      </c>
    </row>
    <row r="7181" spans="1:4" x14ac:dyDescent="0.25">
      <c r="A7181" s="8">
        <f t="shared" si="224"/>
        <v>52106</v>
      </c>
      <c r="B7181" s="74">
        <f>SUMIF([1]!Query1[Date],"="&amp;A7181,[1]!Query1[Quantity])</f>
        <v>0</v>
      </c>
      <c r="C7181" s="75" t="e">
        <f t="shared" si="225"/>
        <v>#DIV/0!</v>
      </c>
      <c r="D7181" s="74">
        <f>SUMIF([1]!Query1[Date],"="&amp;A7181,[1]!Query1[Trans_cnt])</f>
        <v>0</v>
      </c>
    </row>
    <row r="7182" spans="1:4" x14ac:dyDescent="0.25">
      <c r="A7182" s="8">
        <f t="shared" si="224"/>
        <v>52107</v>
      </c>
      <c r="B7182" s="74">
        <f>SUMIF([1]!Query1[Date],"="&amp;A7182,[1]!Query1[Quantity])</f>
        <v>0</v>
      </c>
      <c r="C7182" s="75" t="e">
        <f t="shared" si="225"/>
        <v>#DIV/0!</v>
      </c>
      <c r="D7182" s="74">
        <f>SUMIF([1]!Query1[Date],"="&amp;A7182,[1]!Query1[Trans_cnt])</f>
        <v>0</v>
      </c>
    </row>
    <row r="7183" spans="1:4" x14ac:dyDescent="0.25">
      <c r="A7183" s="8">
        <f t="shared" si="224"/>
        <v>52108</v>
      </c>
      <c r="B7183" s="74">
        <f>SUMIF([1]!Query1[Date],"="&amp;A7183,[1]!Query1[Quantity])</f>
        <v>0</v>
      </c>
      <c r="C7183" s="75" t="e">
        <f t="shared" si="225"/>
        <v>#DIV/0!</v>
      </c>
      <c r="D7183" s="74">
        <f>SUMIF([1]!Query1[Date],"="&amp;A7183,[1]!Query1[Trans_cnt])</f>
        <v>0</v>
      </c>
    </row>
    <row r="7184" spans="1:4" x14ac:dyDescent="0.25">
      <c r="A7184" s="8">
        <f t="shared" si="224"/>
        <v>52109</v>
      </c>
      <c r="B7184" s="74">
        <f>SUMIF([1]!Query1[Date],"="&amp;A7184,[1]!Query1[Quantity])</f>
        <v>0</v>
      </c>
      <c r="C7184" s="75" t="e">
        <f t="shared" si="225"/>
        <v>#DIV/0!</v>
      </c>
      <c r="D7184" s="74">
        <f>SUMIF([1]!Query1[Date],"="&amp;A7184,[1]!Query1[Trans_cnt])</f>
        <v>0</v>
      </c>
    </row>
    <row r="7185" spans="1:4" x14ac:dyDescent="0.25">
      <c r="A7185" s="8">
        <f t="shared" si="224"/>
        <v>52110</v>
      </c>
      <c r="B7185" s="74">
        <f>SUMIF([1]!Query1[Date],"="&amp;A7185,[1]!Query1[Quantity])</f>
        <v>0</v>
      </c>
      <c r="C7185" s="75" t="e">
        <f t="shared" si="225"/>
        <v>#DIV/0!</v>
      </c>
      <c r="D7185" s="74">
        <f>SUMIF([1]!Query1[Date],"="&amp;A7185,[1]!Query1[Trans_cnt])</f>
        <v>0</v>
      </c>
    </row>
    <row r="7186" spans="1:4" x14ac:dyDescent="0.25">
      <c r="A7186" s="8">
        <f t="shared" si="224"/>
        <v>52111</v>
      </c>
      <c r="B7186" s="74">
        <f>SUMIF([1]!Query1[Date],"="&amp;A7186,[1]!Query1[Quantity])</f>
        <v>0</v>
      </c>
      <c r="C7186" s="75" t="e">
        <f t="shared" si="225"/>
        <v>#DIV/0!</v>
      </c>
      <c r="D7186" s="74">
        <f>SUMIF([1]!Query1[Date],"="&amp;A7186,[1]!Query1[Trans_cnt])</f>
        <v>0</v>
      </c>
    </row>
    <row r="7187" spans="1:4" x14ac:dyDescent="0.25">
      <c r="A7187" s="8">
        <f t="shared" si="224"/>
        <v>52112</v>
      </c>
      <c r="B7187" s="74">
        <f>SUMIF([1]!Query1[Date],"="&amp;A7187,[1]!Query1[Quantity])</f>
        <v>0</v>
      </c>
      <c r="C7187" s="75" t="e">
        <f t="shared" si="225"/>
        <v>#DIV/0!</v>
      </c>
      <c r="D7187" s="74">
        <f>SUMIF([1]!Query1[Date],"="&amp;A7187,[1]!Query1[Trans_cnt])</f>
        <v>0</v>
      </c>
    </row>
    <row r="7188" spans="1:4" x14ac:dyDescent="0.25">
      <c r="A7188" s="8">
        <f t="shared" si="224"/>
        <v>52113</v>
      </c>
      <c r="B7188" s="74">
        <f>SUMIF([1]!Query1[Date],"="&amp;A7188,[1]!Query1[Quantity])</f>
        <v>0</v>
      </c>
      <c r="C7188" s="75" t="e">
        <f t="shared" si="225"/>
        <v>#DIV/0!</v>
      </c>
      <c r="D7188" s="74">
        <f>SUMIF([1]!Query1[Date],"="&amp;A7188,[1]!Query1[Trans_cnt])</f>
        <v>0</v>
      </c>
    </row>
    <row r="7189" spans="1:4" x14ac:dyDescent="0.25">
      <c r="A7189" s="8">
        <f t="shared" si="224"/>
        <v>52114</v>
      </c>
      <c r="B7189" s="74">
        <f>SUMIF([1]!Query1[Date],"="&amp;A7189,[1]!Query1[Quantity])</f>
        <v>0</v>
      </c>
      <c r="C7189" s="75" t="e">
        <f t="shared" si="225"/>
        <v>#DIV/0!</v>
      </c>
      <c r="D7189" s="74">
        <f>SUMIF([1]!Query1[Date],"="&amp;A7189,[1]!Query1[Trans_cnt])</f>
        <v>0</v>
      </c>
    </row>
    <row r="7190" spans="1:4" x14ac:dyDescent="0.25">
      <c r="A7190" s="8">
        <f t="shared" si="224"/>
        <v>52115</v>
      </c>
      <c r="B7190" s="74">
        <f>SUMIF([1]!Query1[Date],"="&amp;A7190,[1]!Query1[Quantity])</f>
        <v>0</v>
      </c>
      <c r="C7190" s="75" t="e">
        <f t="shared" si="225"/>
        <v>#DIV/0!</v>
      </c>
      <c r="D7190" s="74">
        <f>SUMIF([1]!Query1[Date],"="&amp;A7190,[1]!Query1[Trans_cnt])</f>
        <v>0</v>
      </c>
    </row>
    <row r="7191" spans="1:4" x14ac:dyDescent="0.25">
      <c r="A7191" s="8">
        <f t="shared" ref="A7191:A7254" si="226">A7190+1</f>
        <v>52116</v>
      </c>
      <c r="B7191" s="74">
        <f>SUMIF([1]!Query1[Date],"="&amp;A7191,[1]!Query1[Quantity])</f>
        <v>0</v>
      </c>
      <c r="C7191" s="75" t="e">
        <f t="shared" si="225"/>
        <v>#DIV/0!</v>
      </c>
      <c r="D7191" s="74">
        <f>SUMIF([1]!Query1[Date],"="&amp;A7191,[1]!Query1[Trans_cnt])</f>
        <v>0</v>
      </c>
    </row>
    <row r="7192" spans="1:4" x14ac:dyDescent="0.25">
      <c r="A7192" s="8">
        <f t="shared" si="226"/>
        <v>52117</v>
      </c>
      <c r="B7192" s="74">
        <f>SUMIF([1]!Query1[Date],"="&amp;A7192,[1]!Query1[Quantity])</f>
        <v>0</v>
      </c>
      <c r="C7192" s="75" t="e">
        <f t="shared" si="225"/>
        <v>#DIV/0!</v>
      </c>
      <c r="D7192" s="74">
        <f>SUMIF([1]!Query1[Date],"="&amp;A7192,[1]!Query1[Trans_cnt])</f>
        <v>0</v>
      </c>
    </row>
    <row r="7193" spans="1:4" x14ac:dyDescent="0.25">
      <c r="A7193" s="8">
        <f t="shared" si="226"/>
        <v>52118</v>
      </c>
      <c r="B7193" s="74">
        <f>SUMIF([1]!Query1[Date],"="&amp;A7193,[1]!Query1[Quantity])</f>
        <v>0</v>
      </c>
      <c r="C7193" s="75" t="e">
        <f t="shared" si="225"/>
        <v>#DIV/0!</v>
      </c>
      <c r="D7193" s="74">
        <f>SUMIF([1]!Query1[Date],"="&amp;A7193,[1]!Query1[Trans_cnt])</f>
        <v>0</v>
      </c>
    </row>
    <row r="7194" spans="1:4" x14ac:dyDescent="0.25">
      <c r="A7194" s="8">
        <f t="shared" si="226"/>
        <v>52119</v>
      </c>
      <c r="B7194" s="74">
        <f>SUMIF([1]!Query1[Date],"="&amp;A7194,[1]!Query1[Quantity])</f>
        <v>0</v>
      </c>
      <c r="C7194" s="75" t="e">
        <f t="shared" si="225"/>
        <v>#DIV/0!</v>
      </c>
      <c r="D7194" s="74">
        <f>SUMIF([1]!Query1[Date],"="&amp;A7194,[1]!Query1[Trans_cnt])</f>
        <v>0</v>
      </c>
    </row>
    <row r="7195" spans="1:4" x14ac:dyDescent="0.25">
      <c r="A7195" s="8">
        <f t="shared" si="226"/>
        <v>52120</v>
      </c>
      <c r="B7195" s="74">
        <f>SUMIF([1]!Query1[Date],"="&amp;A7195,[1]!Query1[Quantity])</f>
        <v>0</v>
      </c>
      <c r="C7195" s="75" t="e">
        <f t="shared" si="225"/>
        <v>#DIV/0!</v>
      </c>
      <c r="D7195" s="74">
        <f>SUMIF([1]!Query1[Date],"="&amp;A7195,[1]!Query1[Trans_cnt])</f>
        <v>0</v>
      </c>
    </row>
    <row r="7196" spans="1:4" x14ac:dyDescent="0.25">
      <c r="A7196" s="8">
        <f t="shared" si="226"/>
        <v>52121</v>
      </c>
      <c r="B7196" s="74">
        <f>SUMIF([1]!Query1[Date],"="&amp;A7196,[1]!Query1[Quantity])</f>
        <v>0</v>
      </c>
      <c r="C7196" s="75" t="e">
        <f t="shared" si="225"/>
        <v>#DIV/0!</v>
      </c>
      <c r="D7196" s="74">
        <f>SUMIF([1]!Query1[Date],"="&amp;A7196,[1]!Query1[Trans_cnt])</f>
        <v>0</v>
      </c>
    </row>
    <row r="7197" spans="1:4" x14ac:dyDescent="0.25">
      <c r="A7197" s="8">
        <f t="shared" si="226"/>
        <v>52122</v>
      </c>
      <c r="B7197" s="74">
        <f>SUMIF([1]!Query1[Date],"="&amp;A7197,[1]!Query1[Quantity])</f>
        <v>0</v>
      </c>
      <c r="C7197" s="75" t="e">
        <f t="shared" si="225"/>
        <v>#DIV/0!</v>
      </c>
      <c r="D7197" s="74">
        <f>SUMIF([1]!Query1[Date],"="&amp;A7197,[1]!Query1[Trans_cnt])</f>
        <v>0</v>
      </c>
    </row>
    <row r="7198" spans="1:4" x14ac:dyDescent="0.25">
      <c r="A7198" s="8">
        <f t="shared" si="226"/>
        <v>52123</v>
      </c>
      <c r="B7198" s="74">
        <f>SUMIF([1]!Query1[Date],"="&amp;A7198,[1]!Query1[Quantity])</f>
        <v>0</v>
      </c>
      <c r="C7198" s="75" t="e">
        <f t="shared" si="225"/>
        <v>#DIV/0!</v>
      </c>
      <c r="D7198" s="74">
        <f>SUMIF([1]!Query1[Date],"="&amp;A7198,[1]!Query1[Trans_cnt])</f>
        <v>0</v>
      </c>
    </row>
    <row r="7199" spans="1:4" x14ac:dyDescent="0.25">
      <c r="A7199" s="8">
        <f t="shared" si="226"/>
        <v>52124</v>
      </c>
      <c r="B7199" s="74">
        <f>SUMIF([1]!Query1[Date],"="&amp;A7199,[1]!Query1[Quantity])</f>
        <v>0</v>
      </c>
      <c r="C7199" s="75" t="e">
        <f t="shared" si="225"/>
        <v>#DIV/0!</v>
      </c>
      <c r="D7199" s="74">
        <f>SUMIF([1]!Query1[Date],"="&amp;A7199,[1]!Query1[Trans_cnt])</f>
        <v>0</v>
      </c>
    </row>
    <row r="7200" spans="1:4" x14ac:dyDescent="0.25">
      <c r="A7200" s="8">
        <f t="shared" si="226"/>
        <v>52125</v>
      </c>
      <c r="B7200" s="74">
        <f>SUMIF([1]!Query1[Date],"="&amp;A7200,[1]!Query1[Quantity])</f>
        <v>0</v>
      </c>
      <c r="C7200" s="75" t="e">
        <f t="shared" si="225"/>
        <v>#DIV/0!</v>
      </c>
      <c r="D7200" s="74">
        <f>SUMIF([1]!Query1[Date],"="&amp;A7200,[1]!Query1[Trans_cnt])</f>
        <v>0</v>
      </c>
    </row>
    <row r="7201" spans="1:4" x14ac:dyDescent="0.25">
      <c r="A7201" s="8">
        <f t="shared" si="226"/>
        <v>52126</v>
      </c>
      <c r="B7201" s="74">
        <f>SUMIF([1]!Query1[Date],"="&amp;A7201,[1]!Query1[Quantity])</f>
        <v>0</v>
      </c>
      <c r="C7201" s="75" t="e">
        <f t="shared" si="225"/>
        <v>#DIV/0!</v>
      </c>
      <c r="D7201" s="74">
        <f>SUMIF([1]!Query1[Date],"="&amp;A7201,[1]!Query1[Trans_cnt])</f>
        <v>0</v>
      </c>
    </row>
    <row r="7202" spans="1:4" x14ac:dyDescent="0.25">
      <c r="A7202" s="8">
        <f t="shared" si="226"/>
        <v>52127</v>
      </c>
      <c r="B7202" s="74">
        <f>SUMIF([1]!Query1[Date],"="&amp;A7202,[1]!Query1[Quantity])</f>
        <v>0</v>
      </c>
      <c r="C7202" s="75" t="e">
        <f t="shared" si="225"/>
        <v>#DIV/0!</v>
      </c>
      <c r="D7202" s="74">
        <f>SUMIF([1]!Query1[Date],"="&amp;A7202,[1]!Query1[Trans_cnt])</f>
        <v>0</v>
      </c>
    </row>
    <row r="7203" spans="1:4" x14ac:dyDescent="0.25">
      <c r="A7203" s="8">
        <f t="shared" si="226"/>
        <v>52128</v>
      </c>
      <c r="B7203" s="74">
        <f>SUMIF([1]!Query1[Date],"="&amp;A7203,[1]!Query1[Quantity])</f>
        <v>0</v>
      </c>
      <c r="C7203" s="75" t="e">
        <f t="shared" si="225"/>
        <v>#DIV/0!</v>
      </c>
      <c r="D7203" s="74">
        <f>SUMIF([1]!Query1[Date],"="&amp;A7203,[1]!Query1[Trans_cnt])</f>
        <v>0</v>
      </c>
    </row>
    <row r="7204" spans="1:4" x14ac:dyDescent="0.25">
      <c r="A7204" s="8">
        <f t="shared" si="226"/>
        <v>52129</v>
      </c>
      <c r="B7204" s="74">
        <f>SUMIF([1]!Query1[Date],"="&amp;A7204,[1]!Query1[Quantity])</f>
        <v>0</v>
      </c>
      <c r="C7204" s="75" t="e">
        <f t="shared" si="225"/>
        <v>#DIV/0!</v>
      </c>
      <c r="D7204" s="74">
        <f>SUMIF([1]!Query1[Date],"="&amp;A7204,[1]!Query1[Trans_cnt])</f>
        <v>0</v>
      </c>
    </row>
    <row r="7205" spans="1:4" x14ac:dyDescent="0.25">
      <c r="A7205" s="8">
        <f t="shared" si="226"/>
        <v>52130</v>
      </c>
      <c r="B7205" s="74">
        <f>SUMIF([1]!Query1[Date],"="&amp;A7205,[1]!Query1[Quantity])</f>
        <v>0</v>
      </c>
      <c r="C7205" s="75" t="e">
        <f t="shared" si="225"/>
        <v>#DIV/0!</v>
      </c>
      <c r="D7205" s="74">
        <f>SUMIF([1]!Query1[Date],"="&amp;A7205,[1]!Query1[Trans_cnt])</f>
        <v>0</v>
      </c>
    </row>
    <row r="7206" spans="1:4" x14ac:dyDescent="0.25">
      <c r="A7206" s="8">
        <f t="shared" si="226"/>
        <v>52131</v>
      </c>
      <c r="B7206" s="74">
        <f>SUMIF([1]!Query1[Date],"="&amp;A7206,[1]!Query1[Quantity])</f>
        <v>0</v>
      </c>
      <c r="C7206" s="75" t="e">
        <f t="shared" si="225"/>
        <v>#DIV/0!</v>
      </c>
      <c r="D7206" s="74">
        <f>SUMIF([1]!Query1[Date],"="&amp;A7206,[1]!Query1[Trans_cnt])</f>
        <v>0</v>
      </c>
    </row>
    <row r="7207" spans="1:4" x14ac:dyDescent="0.25">
      <c r="A7207" s="8">
        <f t="shared" si="226"/>
        <v>52132</v>
      </c>
      <c r="B7207" s="74">
        <f>SUMIF([1]!Query1[Date],"="&amp;A7207,[1]!Query1[Quantity])</f>
        <v>0</v>
      </c>
      <c r="C7207" s="75" t="e">
        <f t="shared" si="225"/>
        <v>#DIV/0!</v>
      </c>
      <c r="D7207" s="74">
        <f>SUMIF([1]!Query1[Date],"="&amp;A7207,[1]!Query1[Trans_cnt])</f>
        <v>0</v>
      </c>
    </row>
    <row r="7208" spans="1:4" x14ac:dyDescent="0.25">
      <c r="A7208" s="8">
        <f t="shared" si="226"/>
        <v>52133</v>
      </c>
      <c r="B7208" s="74">
        <f>SUMIF([1]!Query1[Date],"="&amp;A7208,[1]!Query1[Quantity])</f>
        <v>0</v>
      </c>
      <c r="C7208" s="75" t="e">
        <f t="shared" si="225"/>
        <v>#DIV/0!</v>
      </c>
      <c r="D7208" s="74">
        <f>SUMIF([1]!Query1[Date],"="&amp;A7208,[1]!Query1[Trans_cnt])</f>
        <v>0</v>
      </c>
    </row>
    <row r="7209" spans="1:4" x14ac:dyDescent="0.25">
      <c r="A7209" s="8">
        <f t="shared" si="226"/>
        <v>52134</v>
      </c>
      <c r="B7209" s="74">
        <f>SUMIF([1]!Query1[Date],"="&amp;A7209,[1]!Query1[Quantity])</f>
        <v>0</v>
      </c>
      <c r="C7209" s="75" t="e">
        <f t="shared" si="225"/>
        <v>#DIV/0!</v>
      </c>
      <c r="D7209" s="74">
        <f>SUMIF([1]!Query1[Date],"="&amp;A7209,[1]!Query1[Trans_cnt])</f>
        <v>0</v>
      </c>
    </row>
    <row r="7210" spans="1:4" x14ac:dyDescent="0.25">
      <c r="A7210" s="8">
        <f t="shared" si="226"/>
        <v>52135</v>
      </c>
      <c r="B7210" s="74">
        <f>SUMIF([1]!Query1[Date],"="&amp;A7210,[1]!Query1[Quantity])</f>
        <v>0</v>
      </c>
      <c r="C7210" s="75" t="e">
        <f t="shared" si="225"/>
        <v>#DIV/0!</v>
      </c>
      <c r="D7210" s="74">
        <f>SUMIF([1]!Query1[Date],"="&amp;A7210,[1]!Query1[Trans_cnt])</f>
        <v>0</v>
      </c>
    </row>
    <row r="7211" spans="1:4" x14ac:dyDescent="0.25">
      <c r="A7211" s="8">
        <f t="shared" si="226"/>
        <v>52136</v>
      </c>
      <c r="B7211" s="74">
        <f>SUMIF([1]!Query1[Date],"="&amp;A7211,[1]!Query1[Quantity])</f>
        <v>0</v>
      </c>
      <c r="C7211" s="75" t="e">
        <f t="shared" si="225"/>
        <v>#DIV/0!</v>
      </c>
      <c r="D7211" s="74">
        <f>SUMIF([1]!Query1[Date],"="&amp;A7211,[1]!Query1[Trans_cnt])</f>
        <v>0</v>
      </c>
    </row>
    <row r="7212" spans="1:4" x14ac:dyDescent="0.25">
      <c r="A7212" s="8">
        <f t="shared" si="226"/>
        <v>52137</v>
      </c>
      <c r="B7212" s="74">
        <f>SUMIF([1]!Query1[Date],"="&amp;A7212,[1]!Query1[Quantity])</f>
        <v>0</v>
      </c>
      <c r="C7212" s="75" t="e">
        <f t="shared" si="225"/>
        <v>#DIV/0!</v>
      </c>
      <c r="D7212" s="74">
        <f>SUMIF([1]!Query1[Date],"="&amp;A7212,[1]!Query1[Trans_cnt])</f>
        <v>0</v>
      </c>
    </row>
    <row r="7213" spans="1:4" x14ac:dyDescent="0.25">
      <c r="A7213" s="8">
        <f t="shared" si="226"/>
        <v>52138</v>
      </c>
      <c r="B7213" s="74">
        <f>SUMIF([1]!Query1[Date],"="&amp;A7213,[1]!Query1[Quantity])</f>
        <v>0</v>
      </c>
      <c r="C7213" s="75" t="e">
        <f t="shared" si="225"/>
        <v>#DIV/0!</v>
      </c>
      <c r="D7213" s="74">
        <f>SUMIF([1]!Query1[Date],"="&amp;A7213,[1]!Query1[Trans_cnt])</f>
        <v>0</v>
      </c>
    </row>
    <row r="7214" spans="1:4" x14ac:dyDescent="0.25">
      <c r="A7214" s="8">
        <f t="shared" si="226"/>
        <v>52139</v>
      </c>
      <c r="B7214" s="74">
        <f>SUMIF([1]!Query1[Date],"="&amp;A7214,[1]!Query1[Quantity])</f>
        <v>0</v>
      </c>
      <c r="C7214" s="75" t="e">
        <f t="shared" si="225"/>
        <v>#DIV/0!</v>
      </c>
      <c r="D7214" s="74">
        <f>SUMIF([1]!Query1[Date],"="&amp;A7214,[1]!Query1[Trans_cnt])</f>
        <v>0</v>
      </c>
    </row>
    <row r="7215" spans="1:4" x14ac:dyDescent="0.25">
      <c r="A7215" s="8">
        <f t="shared" si="226"/>
        <v>52140</v>
      </c>
      <c r="B7215" s="74">
        <f>SUMIF([1]!Query1[Date],"="&amp;A7215,[1]!Query1[Quantity])</f>
        <v>0</v>
      </c>
      <c r="C7215" s="75" t="e">
        <f t="shared" si="225"/>
        <v>#DIV/0!</v>
      </c>
      <c r="D7215" s="74">
        <f>SUMIF([1]!Query1[Date],"="&amp;A7215,[1]!Query1[Trans_cnt])</f>
        <v>0</v>
      </c>
    </row>
    <row r="7216" spans="1:4" x14ac:dyDescent="0.25">
      <c r="A7216" s="8">
        <f t="shared" si="226"/>
        <v>52141</v>
      </c>
      <c r="B7216" s="74">
        <f>SUMIF([1]!Query1[Date],"="&amp;A7216,[1]!Query1[Quantity])</f>
        <v>0</v>
      </c>
      <c r="C7216" s="75" t="e">
        <f t="shared" si="225"/>
        <v>#DIV/0!</v>
      </c>
      <c r="D7216" s="74">
        <f>SUMIF([1]!Query1[Date],"="&amp;A7216,[1]!Query1[Trans_cnt])</f>
        <v>0</v>
      </c>
    </row>
    <row r="7217" spans="1:4" x14ac:dyDescent="0.25">
      <c r="A7217" s="8">
        <f t="shared" si="226"/>
        <v>52142</v>
      </c>
      <c r="B7217" s="74">
        <f>SUMIF([1]!Query1[Date],"="&amp;A7217,[1]!Query1[Quantity])</f>
        <v>0</v>
      </c>
      <c r="C7217" s="75" t="e">
        <f t="shared" si="225"/>
        <v>#DIV/0!</v>
      </c>
      <c r="D7217" s="74">
        <f>SUMIF([1]!Query1[Date],"="&amp;A7217,[1]!Query1[Trans_cnt])</f>
        <v>0</v>
      </c>
    </row>
    <row r="7218" spans="1:4" x14ac:dyDescent="0.25">
      <c r="A7218" s="8">
        <f t="shared" si="226"/>
        <v>52143</v>
      </c>
      <c r="B7218" s="74">
        <f>SUMIF([1]!Query1[Date],"="&amp;A7218,[1]!Query1[Quantity])</f>
        <v>0</v>
      </c>
      <c r="C7218" s="75" t="e">
        <f t="shared" si="225"/>
        <v>#DIV/0!</v>
      </c>
      <c r="D7218" s="74">
        <f>SUMIF([1]!Query1[Date],"="&amp;A7218,[1]!Query1[Trans_cnt])</f>
        <v>0</v>
      </c>
    </row>
    <row r="7219" spans="1:4" x14ac:dyDescent="0.25">
      <c r="A7219" s="8">
        <f t="shared" si="226"/>
        <v>52144</v>
      </c>
      <c r="B7219" s="74">
        <f>SUMIF([1]!Query1[Date],"="&amp;A7219,[1]!Query1[Quantity])</f>
        <v>0</v>
      </c>
      <c r="C7219" s="75" t="e">
        <f t="shared" si="225"/>
        <v>#DIV/0!</v>
      </c>
      <c r="D7219" s="74">
        <f>SUMIF([1]!Query1[Date],"="&amp;A7219,[1]!Query1[Trans_cnt])</f>
        <v>0</v>
      </c>
    </row>
    <row r="7220" spans="1:4" x14ac:dyDescent="0.25">
      <c r="A7220" s="8">
        <f t="shared" si="226"/>
        <v>52145</v>
      </c>
      <c r="B7220" s="74">
        <f>SUMIF([1]!Query1[Date],"="&amp;A7220,[1]!Query1[Quantity])</f>
        <v>0</v>
      </c>
      <c r="C7220" s="75" t="e">
        <f t="shared" si="225"/>
        <v>#DIV/0!</v>
      </c>
      <c r="D7220" s="74">
        <f>SUMIF([1]!Query1[Date],"="&amp;A7220,[1]!Query1[Trans_cnt])</f>
        <v>0</v>
      </c>
    </row>
    <row r="7221" spans="1:4" x14ac:dyDescent="0.25">
      <c r="A7221" s="8">
        <f t="shared" si="226"/>
        <v>52146</v>
      </c>
      <c r="B7221" s="74">
        <f>SUMIF([1]!Query1[Date],"="&amp;A7221,[1]!Query1[Quantity])</f>
        <v>0</v>
      </c>
      <c r="C7221" s="75" t="e">
        <f t="shared" si="225"/>
        <v>#DIV/0!</v>
      </c>
      <c r="D7221" s="74">
        <f>SUMIF([1]!Query1[Date],"="&amp;A7221,[1]!Query1[Trans_cnt])</f>
        <v>0</v>
      </c>
    </row>
    <row r="7222" spans="1:4" x14ac:dyDescent="0.25">
      <c r="A7222" s="8">
        <f t="shared" si="226"/>
        <v>52147</v>
      </c>
      <c r="B7222" s="74">
        <f>SUMIF([1]!Query1[Date],"="&amp;A7222,[1]!Query1[Quantity])</f>
        <v>0</v>
      </c>
      <c r="C7222" s="75" t="e">
        <f t="shared" si="225"/>
        <v>#DIV/0!</v>
      </c>
      <c r="D7222" s="74">
        <f>SUMIF([1]!Query1[Date],"="&amp;A7222,[1]!Query1[Trans_cnt])</f>
        <v>0</v>
      </c>
    </row>
    <row r="7223" spans="1:4" x14ac:dyDescent="0.25">
      <c r="A7223" s="8">
        <f t="shared" si="226"/>
        <v>52148</v>
      </c>
      <c r="B7223" s="74">
        <f>SUMIF([1]!Query1[Date],"="&amp;A7223,[1]!Query1[Quantity])</f>
        <v>0</v>
      </c>
      <c r="C7223" s="75" t="e">
        <f t="shared" si="225"/>
        <v>#DIV/0!</v>
      </c>
      <c r="D7223" s="74">
        <f>SUMIF([1]!Query1[Date],"="&amp;A7223,[1]!Query1[Trans_cnt])</f>
        <v>0</v>
      </c>
    </row>
    <row r="7224" spans="1:4" x14ac:dyDescent="0.25">
      <c r="A7224" s="8">
        <f t="shared" si="226"/>
        <v>52149</v>
      </c>
      <c r="B7224" s="74">
        <f>SUMIF([1]!Query1[Date],"="&amp;A7224,[1]!Query1[Quantity])</f>
        <v>0</v>
      </c>
      <c r="C7224" s="75" t="e">
        <f t="shared" si="225"/>
        <v>#DIV/0!</v>
      </c>
      <c r="D7224" s="74">
        <f>SUMIF([1]!Query1[Date],"="&amp;A7224,[1]!Query1[Trans_cnt])</f>
        <v>0</v>
      </c>
    </row>
    <row r="7225" spans="1:4" x14ac:dyDescent="0.25">
      <c r="A7225" s="8">
        <f t="shared" si="226"/>
        <v>52150</v>
      </c>
      <c r="B7225" s="74">
        <f>SUMIF([1]!Query1[Date],"="&amp;A7225,[1]!Query1[Quantity])</f>
        <v>0</v>
      </c>
      <c r="C7225" s="75" t="e">
        <f t="shared" si="225"/>
        <v>#DIV/0!</v>
      </c>
      <c r="D7225" s="74">
        <f>SUMIF([1]!Query1[Date],"="&amp;A7225,[1]!Query1[Trans_cnt])</f>
        <v>0</v>
      </c>
    </row>
    <row r="7226" spans="1:4" x14ac:dyDescent="0.25">
      <c r="A7226" s="8">
        <f t="shared" si="226"/>
        <v>52151</v>
      </c>
      <c r="B7226" s="74">
        <f>SUMIF([1]!Query1[Date],"="&amp;A7226,[1]!Query1[Quantity])</f>
        <v>0</v>
      </c>
      <c r="C7226" s="75" t="e">
        <f t="shared" si="225"/>
        <v>#DIV/0!</v>
      </c>
      <c r="D7226" s="74">
        <f>SUMIF([1]!Query1[Date],"="&amp;A7226,[1]!Query1[Trans_cnt])</f>
        <v>0</v>
      </c>
    </row>
    <row r="7227" spans="1:4" x14ac:dyDescent="0.25">
      <c r="A7227" s="8">
        <f t="shared" si="226"/>
        <v>52152</v>
      </c>
      <c r="B7227" s="74">
        <f>SUMIF([1]!Query1[Date],"="&amp;A7227,[1]!Query1[Quantity])</f>
        <v>0</v>
      </c>
      <c r="C7227" s="75" t="e">
        <f t="shared" si="225"/>
        <v>#DIV/0!</v>
      </c>
      <c r="D7227" s="74">
        <f>SUMIF([1]!Query1[Date],"="&amp;A7227,[1]!Query1[Trans_cnt])</f>
        <v>0</v>
      </c>
    </row>
    <row r="7228" spans="1:4" x14ac:dyDescent="0.25">
      <c r="A7228" s="8">
        <f t="shared" si="226"/>
        <v>52153</v>
      </c>
      <c r="B7228" s="74">
        <f>SUMIF([1]!Query1[Date],"="&amp;A7228,[1]!Query1[Quantity])</f>
        <v>0</v>
      </c>
      <c r="C7228" s="75" t="e">
        <f t="shared" si="225"/>
        <v>#DIV/0!</v>
      </c>
      <c r="D7228" s="74">
        <f>SUMIF([1]!Query1[Date],"="&amp;A7228,[1]!Query1[Trans_cnt])</f>
        <v>0</v>
      </c>
    </row>
    <row r="7229" spans="1:4" x14ac:dyDescent="0.25">
      <c r="A7229" s="8">
        <f t="shared" si="226"/>
        <v>52154</v>
      </c>
      <c r="B7229" s="74">
        <f>SUMIF([1]!Query1[Date],"="&amp;A7229,[1]!Query1[Quantity])</f>
        <v>0</v>
      </c>
      <c r="C7229" s="75" t="e">
        <f t="shared" si="225"/>
        <v>#DIV/0!</v>
      </c>
      <c r="D7229" s="74">
        <f>SUMIF([1]!Query1[Date],"="&amp;A7229,[1]!Query1[Trans_cnt])</f>
        <v>0</v>
      </c>
    </row>
    <row r="7230" spans="1:4" x14ac:dyDescent="0.25">
      <c r="A7230" s="8">
        <f t="shared" si="226"/>
        <v>52155</v>
      </c>
      <c r="B7230" s="74">
        <f>SUMIF([1]!Query1[Date],"="&amp;A7230,[1]!Query1[Quantity])</f>
        <v>0</v>
      </c>
      <c r="C7230" s="75" t="e">
        <f t="shared" si="225"/>
        <v>#DIV/0!</v>
      </c>
      <c r="D7230" s="74">
        <f>SUMIF([1]!Query1[Date],"="&amp;A7230,[1]!Query1[Trans_cnt])</f>
        <v>0</v>
      </c>
    </row>
    <row r="7231" spans="1:4" x14ac:dyDescent="0.25">
      <c r="A7231" s="8">
        <f t="shared" si="226"/>
        <v>52156</v>
      </c>
      <c r="B7231" s="74">
        <f>SUMIF([1]!Query1[Date],"="&amp;A7231,[1]!Query1[Quantity])</f>
        <v>0</v>
      </c>
      <c r="C7231" s="75" t="e">
        <f t="shared" si="225"/>
        <v>#DIV/0!</v>
      </c>
      <c r="D7231" s="74">
        <f>SUMIF([1]!Query1[Date],"="&amp;A7231,[1]!Query1[Trans_cnt])</f>
        <v>0</v>
      </c>
    </row>
    <row r="7232" spans="1:4" x14ac:dyDescent="0.25">
      <c r="A7232" s="8">
        <f t="shared" si="226"/>
        <v>52157</v>
      </c>
      <c r="B7232" s="74">
        <f>SUMIF([1]!Query1[Date],"="&amp;A7232,[1]!Query1[Quantity])</f>
        <v>0</v>
      </c>
      <c r="C7232" s="75" t="e">
        <f t="shared" si="225"/>
        <v>#DIV/0!</v>
      </c>
      <c r="D7232" s="74">
        <f>SUMIF([1]!Query1[Date],"="&amp;A7232,[1]!Query1[Trans_cnt])</f>
        <v>0</v>
      </c>
    </row>
    <row r="7233" spans="1:4" x14ac:dyDescent="0.25">
      <c r="A7233" s="8">
        <f t="shared" si="226"/>
        <v>52158</v>
      </c>
      <c r="B7233" s="74">
        <f>SUMIF([1]!Query1[Date],"="&amp;A7233,[1]!Query1[Quantity])</f>
        <v>0</v>
      </c>
      <c r="C7233" s="75" t="e">
        <f t="shared" si="225"/>
        <v>#DIV/0!</v>
      </c>
      <c r="D7233" s="74">
        <f>SUMIF([1]!Query1[Date],"="&amp;A7233,[1]!Query1[Trans_cnt])</f>
        <v>0</v>
      </c>
    </row>
    <row r="7234" spans="1:4" x14ac:dyDescent="0.25">
      <c r="A7234" s="8">
        <f t="shared" si="226"/>
        <v>52159</v>
      </c>
      <c r="B7234" s="74">
        <f>SUMIF([1]!Query1[Date],"="&amp;A7234,[1]!Query1[Quantity])</f>
        <v>0</v>
      </c>
      <c r="C7234" s="75" t="e">
        <f t="shared" si="225"/>
        <v>#DIV/0!</v>
      </c>
      <c r="D7234" s="74">
        <f>SUMIF([1]!Query1[Date],"="&amp;A7234,[1]!Query1[Trans_cnt])</f>
        <v>0</v>
      </c>
    </row>
    <row r="7235" spans="1:4" x14ac:dyDescent="0.25">
      <c r="A7235" s="8">
        <f t="shared" si="226"/>
        <v>52160</v>
      </c>
      <c r="B7235" s="74">
        <f>SUMIF([1]!Query1[Date],"="&amp;A7235,[1]!Query1[Quantity])</f>
        <v>0</v>
      </c>
      <c r="C7235" s="75" t="e">
        <f t="shared" ref="C7235:C7298" si="227">B7235/D7235</f>
        <v>#DIV/0!</v>
      </c>
      <c r="D7235" s="74">
        <f>SUMIF([1]!Query1[Date],"="&amp;A7235,[1]!Query1[Trans_cnt])</f>
        <v>0</v>
      </c>
    </row>
    <row r="7236" spans="1:4" x14ac:dyDescent="0.25">
      <c r="A7236" s="8">
        <f t="shared" si="226"/>
        <v>52161</v>
      </c>
      <c r="B7236" s="74">
        <f>SUMIF([1]!Query1[Date],"="&amp;A7236,[1]!Query1[Quantity])</f>
        <v>0</v>
      </c>
      <c r="C7236" s="75" t="e">
        <f t="shared" si="227"/>
        <v>#DIV/0!</v>
      </c>
      <c r="D7236" s="74">
        <f>SUMIF([1]!Query1[Date],"="&amp;A7236,[1]!Query1[Trans_cnt])</f>
        <v>0</v>
      </c>
    </row>
    <row r="7237" spans="1:4" x14ac:dyDescent="0.25">
      <c r="A7237" s="8">
        <f t="shared" si="226"/>
        <v>52162</v>
      </c>
      <c r="B7237" s="74">
        <f>SUMIF([1]!Query1[Date],"="&amp;A7237,[1]!Query1[Quantity])</f>
        <v>0</v>
      </c>
      <c r="C7237" s="75" t="e">
        <f t="shared" si="227"/>
        <v>#DIV/0!</v>
      </c>
      <c r="D7237" s="74">
        <f>SUMIF([1]!Query1[Date],"="&amp;A7237,[1]!Query1[Trans_cnt])</f>
        <v>0</v>
      </c>
    </row>
    <row r="7238" spans="1:4" x14ac:dyDescent="0.25">
      <c r="A7238" s="8">
        <f t="shared" si="226"/>
        <v>52163</v>
      </c>
      <c r="B7238" s="74">
        <f>SUMIF([1]!Query1[Date],"="&amp;A7238,[1]!Query1[Quantity])</f>
        <v>0</v>
      </c>
      <c r="C7238" s="75" t="e">
        <f t="shared" si="227"/>
        <v>#DIV/0!</v>
      </c>
      <c r="D7238" s="74">
        <f>SUMIF([1]!Query1[Date],"="&amp;A7238,[1]!Query1[Trans_cnt])</f>
        <v>0</v>
      </c>
    </row>
    <row r="7239" spans="1:4" x14ac:dyDescent="0.25">
      <c r="A7239" s="8">
        <f t="shared" si="226"/>
        <v>52164</v>
      </c>
      <c r="B7239" s="74">
        <f>SUMIF([1]!Query1[Date],"="&amp;A7239,[1]!Query1[Quantity])</f>
        <v>0</v>
      </c>
      <c r="C7239" s="75" t="e">
        <f t="shared" si="227"/>
        <v>#DIV/0!</v>
      </c>
      <c r="D7239" s="74">
        <f>SUMIF([1]!Query1[Date],"="&amp;A7239,[1]!Query1[Trans_cnt])</f>
        <v>0</v>
      </c>
    </row>
    <row r="7240" spans="1:4" x14ac:dyDescent="0.25">
      <c r="A7240" s="8">
        <f t="shared" si="226"/>
        <v>52165</v>
      </c>
      <c r="B7240" s="74">
        <f>SUMIF([1]!Query1[Date],"="&amp;A7240,[1]!Query1[Quantity])</f>
        <v>0</v>
      </c>
      <c r="C7240" s="75" t="e">
        <f t="shared" si="227"/>
        <v>#DIV/0!</v>
      </c>
      <c r="D7240" s="74">
        <f>SUMIF([1]!Query1[Date],"="&amp;A7240,[1]!Query1[Trans_cnt])</f>
        <v>0</v>
      </c>
    </row>
    <row r="7241" spans="1:4" x14ac:dyDescent="0.25">
      <c r="A7241" s="8">
        <f t="shared" si="226"/>
        <v>52166</v>
      </c>
      <c r="B7241" s="74">
        <f>SUMIF([1]!Query1[Date],"="&amp;A7241,[1]!Query1[Quantity])</f>
        <v>0</v>
      </c>
      <c r="C7241" s="75" t="e">
        <f t="shared" si="227"/>
        <v>#DIV/0!</v>
      </c>
      <c r="D7241" s="74">
        <f>SUMIF([1]!Query1[Date],"="&amp;A7241,[1]!Query1[Trans_cnt])</f>
        <v>0</v>
      </c>
    </row>
    <row r="7242" spans="1:4" x14ac:dyDescent="0.25">
      <c r="A7242" s="8">
        <f t="shared" si="226"/>
        <v>52167</v>
      </c>
      <c r="B7242" s="74">
        <f>SUMIF([1]!Query1[Date],"="&amp;A7242,[1]!Query1[Quantity])</f>
        <v>0</v>
      </c>
      <c r="C7242" s="75" t="e">
        <f t="shared" si="227"/>
        <v>#DIV/0!</v>
      </c>
      <c r="D7242" s="74">
        <f>SUMIF([1]!Query1[Date],"="&amp;A7242,[1]!Query1[Trans_cnt])</f>
        <v>0</v>
      </c>
    </row>
    <row r="7243" spans="1:4" x14ac:dyDescent="0.25">
      <c r="A7243" s="8">
        <f t="shared" si="226"/>
        <v>52168</v>
      </c>
      <c r="B7243" s="74">
        <f>SUMIF([1]!Query1[Date],"="&amp;A7243,[1]!Query1[Quantity])</f>
        <v>0</v>
      </c>
      <c r="C7243" s="75" t="e">
        <f t="shared" si="227"/>
        <v>#DIV/0!</v>
      </c>
      <c r="D7243" s="74">
        <f>SUMIF([1]!Query1[Date],"="&amp;A7243,[1]!Query1[Trans_cnt])</f>
        <v>0</v>
      </c>
    </row>
    <row r="7244" spans="1:4" x14ac:dyDescent="0.25">
      <c r="A7244" s="8">
        <f t="shared" si="226"/>
        <v>52169</v>
      </c>
      <c r="B7244" s="74">
        <f>SUMIF([1]!Query1[Date],"="&amp;A7244,[1]!Query1[Quantity])</f>
        <v>0</v>
      </c>
      <c r="C7244" s="75" t="e">
        <f t="shared" si="227"/>
        <v>#DIV/0!</v>
      </c>
      <c r="D7244" s="74">
        <f>SUMIF([1]!Query1[Date],"="&amp;A7244,[1]!Query1[Trans_cnt])</f>
        <v>0</v>
      </c>
    </row>
    <row r="7245" spans="1:4" x14ac:dyDescent="0.25">
      <c r="A7245" s="8">
        <f t="shared" si="226"/>
        <v>52170</v>
      </c>
      <c r="B7245" s="74">
        <f>SUMIF([1]!Query1[Date],"="&amp;A7245,[1]!Query1[Quantity])</f>
        <v>0</v>
      </c>
      <c r="C7245" s="75" t="e">
        <f t="shared" si="227"/>
        <v>#DIV/0!</v>
      </c>
      <c r="D7245" s="74">
        <f>SUMIF([1]!Query1[Date],"="&amp;A7245,[1]!Query1[Trans_cnt])</f>
        <v>0</v>
      </c>
    </row>
    <row r="7246" spans="1:4" x14ac:dyDescent="0.25">
      <c r="A7246" s="8">
        <f t="shared" si="226"/>
        <v>52171</v>
      </c>
      <c r="B7246" s="74">
        <f>SUMIF([1]!Query1[Date],"="&amp;A7246,[1]!Query1[Quantity])</f>
        <v>0</v>
      </c>
      <c r="C7246" s="75" t="e">
        <f t="shared" si="227"/>
        <v>#DIV/0!</v>
      </c>
      <c r="D7246" s="74">
        <f>SUMIF([1]!Query1[Date],"="&amp;A7246,[1]!Query1[Trans_cnt])</f>
        <v>0</v>
      </c>
    </row>
    <row r="7247" spans="1:4" x14ac:dyDescent="0.25">
      <c r="A7247" s="8">
        <f t="shared" si="226"/>
        <v>52172</v>
      </c>
      <c r="B7247" s="74">
        <f>SUMIF([1]!Query1[Date],"="&amp;A7247,[1]!Query1[Quantity])</f>
        <v>0</v>
      </c>
      <c r="C7247" s="75" t="e">
        <f t="shared" si="227"/>
        <v>#DIV/0!</v>
      </c>
      <c r="D7247" s="74">
        <f>SUMIF([1]!Query1[Date],"="&amp;A7247,[1]!Query1[Trans_cnt])</f>
        <v>0</v>
      </c>
    </row>
    <row r="7248" spans="1:4" x14ac:dyDescent="0.25">
      <c r="A7248" s="8">
        <f t="shared" si="226"/>
        <v>52173</v>
      </c>
      <c r="B7248" s="74">
        <f>SUMIF([1]!Query1[Date],"="&amp;A7248,[1]!Query1[Quantity])</f>
        <v>0</v>
      </c>
      <c r="C7248" s="75" t="e">
        <f t="shared" si="227"/>
        <v>#DIV/0!</v>
      </c>
      <c r="D7248" s="74">
        <f>SUMIF([1]!Query1[Date],"="&amp;A7248,[1]!Query1[Trans_cnt])</f>
        <v>0</v>
      </c>
    </row>
    <row r="7249" spans="1:4" x14ac:dyDescent="0.25">
      <c r="A7249" s="8">
        <f t="shared" si="226"/>
        <v>52174</v>
      </c>
      <c r="B7249" s="74">
        <f>SUMIF([1]!Query1[Date],"="&amp;A7249,[1]!Query1[Quantity])</f>
        <v>0</v>
      </c>
      <c r="C7249" s="75" t="e">
        <f t="shared" si="227"/>
        <v>#DIV/0!</v>
      </c>
      <c r="D7249" s="74">
        <f>SUMIF([1]!Query1[Date],"="&amp;A7249,[1]!Query1[Trans_cnt])</f>
        <v>0</v>
      </c>
    </row>
    <row r="7250" spans="1:4" x14ac:dyDescent="0.25">
      <c r="A7250" s="8">
        <f t="shared" si="226"/>
        <v>52175</v>
      </c>
      <c r="B7250" s="74">
        <f>SUMIF([1]!Query1[Date],"="&amp;A7250,[1]!Query1[Quantity])</f>
        <v>0</v>
      </c>
      <c r="C7250" s="75" t="e">
        <f t="shared" si="227"/>
        <v>#DIV/0!</v>
      </c>
      <c r="D7250" s="74">
        <f>SUMIF([1]!Query1[Date],"="&amp;A7250,[1]!Query1[Trans_cnt])</f>
        <v>0</v>
      </c>
    </row>
    <row r="7251" spans="1:4" x14ac:dyDescent="0.25">
      <c r="A7251" s="8">
        <f t="shared" si="226"/>
        <v>52176</v>
      </c>
      <c r="B7251" s="74">
        <f>SUMIF([1]!Query1[Date],"="&amp;A7251,[1]!Query1[Quantity])</f>
        <v>0</v>
      </c>
      <c r="C7251" s="75" t="e">
        <f t="shared" si="227"/>
        <v>#DIV/0!</v>
      </c>
      <c r="D7251" s="74">
        <f>SUMIF([1]!Query1[Date],"="&amp;A7251,[1]!Query1[Trans_cnt])</f>
        <v>0</v>
      </c>
    </row>
    <row r="7252" spans="1:4" x14ac:dyDescent="0.25">
      <c r="A7252" s="8">
        <f t="shared" si="226"/>
        <v>52177</v>
      </c>
      <c r="B7252" s="74">
        <f>SUMIF([1]!Query1[Date],"="&amp;A7252,[1]!Query1[Quantity])</f>
        <v>0</v>
      </c>
      <c r="C7252" s="75" t="e">
        <f t="shared" si="227"/>
        <v>#DIV/0!</v>
      </c>
      <c r="D7252" s="74">
        <f>SUMIF([1]!Query1[Date],"="&amp;A7252,[1]!Query1[Trans_cnt])</f>
        <v>0</v>
      </c>
    </row>
    <row r="7253" spans="1:4" x14ac:dyDescent="0.25">
      <c r="A7253" s="8">
        <f t="shared" si="226"/>
        <v>52178</v>
      </c>
      <c r="B7253" s="74">
        <f>SUMIF([1]!Query1[Date],"="&amp;A7253,[1]!Query1[Quantity])</f>
        <v>0</v>
      </c>
      <c r="C7253" s="75" t="e">
        <f t="shared" si="227"/>
        <v>#DIV/0!</v>
      </c>
      <c r="D7253" s="74">
        <f>SUMIF([1]!Query1[Date],"="&amp;A7253,[1]!Query1[Trans_cnt])</f>
        <v>0</v>
      </c>
    </row>
    <row r="7254" spans="1:4" x14ac:dyDescent="0.25">
      <c r="A7254" s="8">
        <f t="shared" si="226"/>
        <v>52179</v>
      </c>
      <c r="B7254" s="74">
        <f>SUMIF([1]!Query1[Date],"="&amp;A7254,[1]!Query1[Quantity])</f>
        <v>0</v>
      </c>
      <c r="C7254" s="75" t="e">
        <f t="shared" si="227"/>
        <v>#DIV/0!</v>
      </c>
      <c r="D7254" s="74">
        <f>SUMIF([1]!Query1[Date],"="&amp;A7254,[1]!Query1[Trans_cnt])</f>
        <v>0</v>
      </c>
    </row>
    <row r="7255" spans="1:4" x14ac:dyDescent="0.25">
      <c r="A7255" s="8">
        <f t="shared" ref="A7255:A7318" si="228">A7254+1</f>
        <v>52180</v>
      </c>
      <c r="B7255" s="74">
        <f>SUMIF([1]!Query1[Date],"="&amp;A7255,[1]!Query1[Quantity])</f>
        <v>0</v>
      </c>
      <c r="C7255" s="75" t="e">
        <f t="shared" si="227"/>
        <v>#DIV/0!</v>
      </c>
      <c r="D7255" s="74">
        <f>SUMIF([1]!Query1[Date],"="&amp;A7255,[1]!Query1[Trans_cnt])</f>
        <v>0</v>
      </c>
    </row>
    <row r="7256" spans="1:4" x14ac:dyDescent="0.25">
      <c r="A7256" s="8">
        <f t="shared" si="228"/>
        <v>52181</v>
      </c>
      <c r="B7256" s="74">
        <f>SUMIF([1]!Query1[Date],"="&amp;A7256,[1]!Query1[Quantity])</f>
        <v>0</v>
      </c>
      <c r="C7256" s="75" t="e">
        <f t="shared" si="227"/>
        <v>#DIV/0!</v>
      </c>
      <c r="D7256" s="74">
        <f>SUMIF([1]!Query1[Date],"="&amp;A7256,[1]!Query1[Trans_cnt])</f>
        <v>0</v>
      </c>
    </row>
    <row r="7257" spans="1:4" x14ac:dyDescent="0.25">
      <c r="A7257" s="8">
        <f t="shared" si="228"/>
        <v>52182</v>
      </c>
      <c r="B7257" s="74">
        <f>SUMIF([1]!Query1[Date],"="&amp;A7257,[1]!Query1[Quantity])</f>
        <v>0</v>
      </c>
      <c r="C7257" s="75" t="e">
        <f t="shared" si="227"/>
        <v>#DIV/0!</v>
      </c>
      <c r="D7257" s="74">
        <f>SUMIF([1]!Query1[Date],"="&amp;A7257,[1]!Query1[Trans_cnt])</f>
        <v>0</v>
      </c>
    </row>
    <row r="7258" spans="1:4" x14ac:dyDescent="0.25">
      <c r="A7258" s="8">
        <f t="shared" si="228"/>
        <v>52183</v>
      </c>
      <c r="B7258" s="74">
        <f>SUMIF([1]!Query1[Date],"="&amp;A7258,[1]!Query1[Quantity])</f>
        <v>0</v>
      </c>
      <c r="C7258" s="75" t="e">
        <f t="shared" si="227"/>
        <v>#DIV/0!</v>
      </c>
      <c r="D7258" s="74">
        <f>SUMIF([1]!Query1[Date],"="&amp;A7258,[1]!Query1[Trans_cnt])</f>
        <v>0</v>
      </c>
    </row>
    <row r="7259" spans="1:4" x14ac:dyDescent="0.25">
      <c r="A7259" s="8">
        <f t="shared" si="228"/>
        <v>52184</v>
      </c>
      <c r="B7259" s="74">
        <f>SUMIF([1]!Query1[Date],"="&amp;A7259,[1]!Query1[Quantity])</f>
        <v>0</v>
      </c>
      <c r="C7259" s="75" t="e">
        <f t="shared" si="227"/>
        <v>#DIV/0!</v>
      </c>
      <c r="D7259" s="74">
        <f>SUMIF([1]!Query1[Date],"="&amp;A7259,[1]!Query1[Trans_cnt])</f>
        <v>0</v>
      </c>
    </row>
    <row r="7260" spans="1:4" x14ac:dyDescent="0.25">
      <c r="A7260" s="8">
        <f t="shared" si="228"/>
        <v>52185</v>
      </c>
      <c r="B7260" s="74">
        <f>SUMIF([1]!Query1[Date],"="&amp;A7260,[1]!Query1[Quantity])</f>
        <v>0</v>
      </c>
      <c r="C7260" s="75" t="e">
        <f t="shared" si="227"/>
        <v>#DIV/0!</v>
      </c>
      <c r="D7260" s="74">
        <f>SUMIF([1]!Query1[Date],"="&amp;A7260,[1]!Query1[Trans_cnt])</f>
        <v>0</v>
      </c>
    </row>
    <row r="7261" spans="1:4" x14ac:dyDescent="0.25">
      <c r="A7261" s="8">
        <f t="shared" si="228"/>
        <v>52186</v>
      </c>
      <c r="B7261" s="74">
        <f>SUMIF([1]!Query1[Date],"="&amp;A7261,[1]!Query1[Quantity])</f>
        <v>0</v>
      </c>
      <c r="C7261" s="75" t="e">
        <f t="shared" si="227"/>
        <v>#DIV/0!</v>
      </c>
      <c r="D7261" s="74">
        <f>SUMIF([1]!Query1[Date],"="&amp;A7261,[1]!Query1[Trans_cnt])</f>
        <v>0</v>
      </c>
    </row>
    <row r="7262" spans="1:4" x14ac:dyDescent="0.25">
      <c r="A7262" s="8">
        <f t="shared" si="228"/>
        <v>52187</v>
      </c>
      <c r="B7262" s="74">
        <f>SUMIF([1]!Query1[Date],"="&amp;A7262,[1]!Query1[Quantity])</f>
        <v>0</v>
      </c>
      <c r="C7262" s="75" t="e">
        <f t="shared" si="227"/>
        <v>#DIV/0!</v>
      </c>
      <c r="D7262" s="74">
        <f>SUMIF([1]!Query1[Date],"="&amp;A7262,[1]!Query1[Trans_cnt])</f>
        <v>0</v>
      </c>
    </row>
    <row r="7263" spans="1:4" x14ac:dyDescent="0.25">
      <c r="A7263" s="8">
        <f t="shared" si="228"/>
        <v>52188</v>
      </c>
      <c r="B7263" s="74">
        <f>SUMIF([1]!Query1[Date],"="&amp;A7263,[1]!Query1[Quantity])</f>
        <v>0</v>
      </c>
      <c r="C7263" s="75" t="e">
        <f t="shared" si="227"/>
        <v>#DIV/0!</v>
      </c>
      <c r="D7263" s="74">
        <f>SUMIF([1]!Query1[Date],"="&amp;A7263,[1]!Query1[Trans_cnt])</f>
        <v>0</v>
      </c>
    </row>
    <row r="7264" spans="1:4" x14ac:dyDescent="0.25">
      <c r="A7264" s="8">
        <f t="shared" si="228"/>
        <v>52189</v>
      </c>
      <c r="B7264" s="74">
        <f>SUMIF([1]!Query1[Date],"="&amp;A7264,[1]!Query1[Quantity])</f>
        <v>0</v>
      </c>
      <c r="C7264" s="75" t="e">
        <f t="shared" si="227"/>
        <v>#DIV/0!</v>
      </c>
      <c r="D7264" s="74">
        <f>SUMIF([1]!Query1[Date],"="&amp;A7264,[1]!Query1[Trans_cnt])</f>
        <v>0</v>
      </c>
    </row>
    <row r="7265" spans="1:4" x14ac:dyDescent="0.25">
      <c r="A7265" s="8">
        <f t="shared" si="228"/>
        <v>52190</v>
      </c>
      <c r="B7265" s="74">
        <f>SUMIF([1]!Query1[Date],"="&amp;A7265,[1]!Query1[Quantity])</f>
        <v>0</v>
      </c>
      <c r="C7265" s="75" t="e">
        <f t="shared" si="227"/>
        <v>#DIV/0!</v>
      </c>
      <c r="D7265" s="74">
        <f>SUMIF([1]!Query1[Date],"="&amp;A7265,[1]!Query1[Trans_cnt])</f>
        <v>0</v>
      </c>
    </row>
    <row r="7266" spans="1:4" x14ac:dyDescent="0.25">
      <c r="A7266" s="8">
        <f t="shared" si="228"/>
        <v>52191</v>
      </c>
      <c r="B7266" s="74">
        <f>SUMIF([1]!Query1[Date],"="&amp;A7266,[1]!Query1[Quantity])</f>
        <v>0</v>
      </c>
      <c r="C7266" s="75" t="e">
        <f t="shared" si="227"/>
        <v>#DIV/0!</v>
      </c>
      <c r="D7266" s="74">
        <f>SUMIF([1]!Query1[Date],"="&amp;A7266,[1]!Query1[Trans_cnt])</f>
        <v>0</v>
      </c>
    </row>
    <row r="7267" spans="1:4" x14ac:dyDescent="0.25">
      <c r="A7267" s="8">
        <f t="shared" si="228"/>
        <v>52192</v>
      </c>
      <c r="B7267" s="74">
        <f>SUMIF([1]!Query1[Date],"="&amp;A7267,[1]!Query1[Quantity])</f>
        <v>0</v>
      </c>
      <c r="C7267" s="75" t="e">
        <f t="shared" si="227"/>
        <v>#DIV/0!</v>
      </c>
      <c r="D7267" s="74">
        <f>SUMIF([1]!Query1[Date],"="&amp;A7267,[1]!Query1[Trans_cnt])</f>
        <v>0</v>
      </c>
    </row>
    <row r="7268" spans="1:4" x14ac:dyDescent="0.25">
      <c r="A7268" s="8">
        <f t="shared" si="228"/>
        <v>52193</v>
      </c>
      <c r="B7268" s="74">
        <f>SUMIF([1]!Query1[Date],"="&amp;A7268,[1]!Query1[Quantity])</f>
        <v>0</v>
      </c>
      <c r="C7268" s="75" t="e">
        <f t="shared" si="227"/>
        <v>#DIV/0!</v>
      </c>
      <c r="D7268" s="74">
        <f>SUMIF([1]!Query1[Date],"="&amp;A7268,[1]!Query1[Trans_cnt])</f>
        <v>0</v>
      </c>
    </row>
    <row r="7269" spans="1:4" x14ac:dyDescent="0.25">
      <c r="A7269" s="8">
        <f t="shared" si="228"/>
        <v>52194</v>
      </c>
      <c r="B7269" s="74">
        <f>SUMIF([1]!Query1[Date],"="&amp;A7269,[1]!Query1[Quantity])</f>
        <v>0</v>
      </c>
      <c r="C7269" s="75" t="e">
        <f t="shared" si="227"/>
        <v>#DIV/0!</v>
      </c>
      <c r="D7269" s="74">
        <f>SUMIF([1]!Query1[Date],"="&amp;A7269,[1]!Query1[Trans_cnt])</f>
        <v>0</v>
      </c>
    </row>
    <row r="7270" spans="1:4" x14ac:dyDescent="0.25">
      <c r="A7270" s="8">
        <f t="shared" si="228"/>
        <v>52195</v>
      </c>
      <c r="B7270" s="74">
        <f>SUMIF([1]!Query1[Date],"="&amp;A7270,[1]!Query1[Quantity])</f>
        <v>0</v>
      </c>
      <c r="C7270" s="75" t="e">
        <f t="shared" si="227"/>
        <v>#DIV/0!</v>
      </c>
      <c r="D7270" s="74">
        <f>SUMIF([1]!Query1[Date],"="&amp;A7270,[1]!Query1[Trans_cnt])</f>
        <v>0</v>
      </c>
    </row>
    <row r="7271" spans="1:4" x14ac:dyDescent="0.25">
      <c r="A7271" s="8">
        <f t="shared" si="228"/>
        <v>52196</v>
      </c>
      <c r="B7271" s="74">
        <f>SUMIF([1]!Query1[Date],"="&amp;A7271,[1]!Query1[Quantity])</f>
        <v>0</v>
      </c>
      <c r="C7271" s="75" t="e">
        <f t="shared" si="227"/>
        <v>#DIV/0!</v>
      </c>
      <c r="D7271" s="74">
        <f>SUMIF([1]!Query1[Date],"="&amp;A7271,[1]!Query1[Trans_cnt])</f>
        <v>0</v>
      </c>
    </row>
    <row r="7272" spans="1:4" x14ac:dyDescent="0.25">
      <c r="A7272" s="8">
        <f t="shared" si="228"/>
        <v>52197</v>
      </c>
      <c r="B7272" s="74">
        <f>SUMIF([1]!Query1[Date],"="&amp;A7272,[1]!Query1[Quantity])</f>
        <v>0</v>
      </c>
      <c r="C7272" s="75" t="e">
        <f t="shared" si="227"/>
        <v>#DIV/0!</v>
      </c>
      <c r="D7272" s="74">
        <f>SUMIF([1]!Query1[Date],"="&amp;A7272,[1]!Query1[Trans_cnt])</f>
        <v>0</v>
      </c>
    </row>
    <row r="7273" spans="1:4" x14ac:dyDescent="0.25">
      <c r="A7273" s="8">
        <f t="shared" si="228"/>
        <v>52198</v>
      </c>
      <c r="B7273" s="74">
        <f>SUMIF([1]!Query1[Date],"="&amp;A7273,[1]!Query1[Quantity])</f>
        <v>0</v>
      </c>
      <c r="C7273" s="75" t="e">
        <f t="shared" si="227"/>
        <v>#DIV/0!</v>
      </c>
      <c r="D7273" s="74">
        <f>SUMIF([1]!Query1[Date],"="&amp;A7273,[1]!Query1[Trans_cnt])</f>
        <v>0</v>
      </c>
    </row>
    <row r="7274" spans="1:4" x14ac:dyDescent="0.25">
      <c r="A7274" s="8">
        <f t="shared" si="228"/>
        <v>52199</v>
      </c>
      <c r="B7274" s="74">
        <f>SUMIF([1]!Query1[Date],"="&amp;A7274,[1]!Query1[Quantity])</f>
        <v>0</v>
      </c>
      <c r="C7274" s="75" t="e">
        <f t="shared" si="227"/>
        <v>#DIV/0!</v>
      </c>
      <c r="D7274" s="74">
        <f>SUMIF([1]!Query1[Date],"="&amp;A7274,[1]!Query1[Trans_cnt])</f>
        <v>0</v>
      </c>
    </row>
    <row r="7275" spans="1:4" x14ac:dyDescent="0.25">
      <c r="A7275" s="8">
        <f t="shared" si="228"/>
        <v>52200</v>
      </c>
      <c r="B7275" s="74">
        <f>SUMIF([1]!Query1[Date],"="&amp;A7275,[1]!Query1[Quantity])</f>
        <v>0</v>
      </c>
      <c r="C7275" s="75" t="e">
        <f t="shared" si="227"/>
        <v>#DIV/0!</v>
      </c>
      <c r="D7275" s="74">
        <f>SUMIF([1]!Query1[Date],"="&amp;A7275,[1]!Query1[Trans_cnt])</f>
        <v>0</v>
      </c>
    </row>
    <row r="7276" spans="1:4" x14ac:dyDescent="0.25">
      <c r="A7276" s="8">
        <f t="shared" si="228"/>
        <v>52201</v>
      </c>
      <c r="B7276" s="74">
        <f>SUMIF([1]!Query1[Date],"="&amp;A7276,[1]!Query1[Quantity])</f>
        <v>0</v>
      </c>
      <c r="C7276" s="75" t="e">
        <f t="shared" si="227"/>
        <v>#DIV/0!</v>
      </c>
      <c r="D7276" s="74">
        <f>SUMIF([1]!Query1[Date],"="&amp;A7276,[1]!Query1[Trans_cnt])</f>
        <v>0</v>
      </c>
    </row>
    <row r="7277" spans="1:4" x14ac:dyDescent="0.25">
      <c r="A7277" s="8">
        <f t="shared" si="228"/>
        <v>52202</v>
      </c>
      <c r="B7277" s="74">
        <f>SUMIF([1]!Query1[Date],"="&amp;A7277,[1]!Query1[Quantity])</f>
        <v>0</v>
      </c>
      <c r="C7277" s="75" t="e">
        <f t="shared" si="227"/>
        <v>#DIV/0!</v>
      </c>
      <c r="D7277" s="74">
        <f>SUMIF([1]!Query1[Date],"="&amp;A7277,[1]!Query1[Trans_cnt])</f>
        <v>0</v>
      </c>
    </row>
    <row r="7278" spans="1:4" x14ac:dyDescent="0.25">
      <c r="A7278" s="8">
        <f t="shared" si="228"/>
        <v>52203</v>
      </c>
      <c r="B7278" s="74">
        <f>SUMIF([1]!Query1[Date],"="&amp;A7278,[1]!Query1[Quantity])</f>
        <v>0</v>
      </c>
      <c r="C7278" s="75" t="e">
        <f t="shared" si="227"/>
        <v>#DIV/0!</v>
      </c>
      <c r="D7278" s="74">
        <f>SUMIF([1]!Query1[Date],"="&amp;A7278,[1]!Query1[Trans_cnt])</f>
        <v>0</v>
      </c>
    </row>
    <row r="7279" spans="1:4" x14ac:dyDescent="0.25">
      <c r="A7279" s="8">
        <f t="shared" si="228"/>
        <v>52204</v>
      </c>
      <c r="B7279" s="74">
        <f>SUMIF([1]!Query1[Date],"="&amp;A7279,[1]!Query1[Quantity])</f>
        <v>0</v>
      </c>
      <c r="C7279" s="75" t="e">
        <f t="shared" si="227"/>
        <v>#DIV/0!</v>
      </c>
      <c r="D7279" s="74">
        <f>SUMIF([1]!Query1[Date],"="&amp;A7279,[1]!Query1[Trans_cnt])</f>
        <v>0</v>
      </c>
    </row>
    <row r="7280" spans="1:4" x14ac:dyDescent="0.25">
      <c r="A7280" s="8">
        <f t="shared" si="228"/>
        <v>52205</v>
      </c>
      <c r="B7280" s="74">
        <f>SUMIF([1]!Query1[Date],"="&amp;A7280,[1]!Query1[Quantity])</f>
        <v>0</v>
      </c>
      <c r="C7280" s="75" t="e">
        <f t="shared" si="227"/>
        <v>#DIV/0!</v>
      </c>
      <c r="D7280" s="74">
        <f>SUMIF([1]!Query1[Date],"="&amp;A7280,[1]!Query1[Trans_cnt])</f>
        <v>0</v>
      </c>
    </row>
    <row r="7281" spans="1:4" x14ac:dyDescent="0.25">
      <c r="A7281" s="8">
        <f t="shared" si="228"/>
        <v>52206</v>
      </c>
      <c r="B7281" s="74">
        <f>SUMIF([1]!Query1[Date],"="&amp;A7281,[1]!Query1[Quantity])</f>
        <v>0</v>
      </c>
      <c r="C7281" s="75" t="e">
        <f t="shared" si="227"/>
        <v>#DIV/0!</v>
      </c>
      <c r="D7281" s="74">
        <f>SUMIF([1]!Query1[Date],"="&amp;A7281,[1]!Query1[Trans_cnt])</f>
        <v>0</v>
      </c>
    </row>
    <row r="7282" spans="1:4" x14ac:dyDescent="0.25">
      <c r="A7282" s="8">
        <f t="shared" si="228"/>
        <v>52207</v>
      </c>
      <c r="B7282" s="74">
        <f>SUMIF([1]!Query1[Date],"="&amp;A7282,[1]!Query1[Quantity])</f>
        <v>0</v>
      </c>
      <c r="C7282" s="75" t="e">
        <f t="shared" si="227"/>
        <v>#DIV/0!</v>
      </c>
      <c r="D7282" s="74">
        <f>SUMIF([1]!Query1[Date],"="&amp;A7282,[1]!Query1[Trans_cnt])</f>
        <v>0</v>
      </c>
    </row>
    <row r="7283" spans="1:4" x14ac:dyDescent="0.25">
      <c r="A7283" s="8">
        <f t="shared" si="228"/>
        <v>52208</v>
      </c>
      <c r="B7283" s="74">
        <f>SUMIF([1]!Query1[Date],"="&amp;A7283,[1]!Query1[Quantity])</f>
        <v>0</v>
      </c>
      <c r="C7283" s="75" t="e">
        <f t="shared" si="227"/>
        <v>#DIV/0!</v>
      </c>
      <c r="D7283" s="74">
        <f>SUMIF([1]!Query1[Date],"="&amp;A7283,[1]!Query1[Trans_cnt])</f>
        <v>0</v>
      </c>
    </row>
    <row r="7284" spans="1:4" x14ac:dyDescent="0.25">
      <c r="A7284" s="8">
        <f t="shared" si="228"/>
        <v>52209</v>
      </c>
      <c r="B7284" s="74">
        <f>SUMIF([1]!Query1[Date],"="&amp;A7284,[1]!Query1[Quantity])</f>
        <v>0</v>
      </c>
      <c r="C7284" s="75" t="e">
        <f t="shared" si="227"/>
        <v>#DIV/0!</v>
      </c>
      <c r="D7284" s="74">
        <f>SUMIF([1]!Query1[Date],"="&amp;A7284,[1]!Query1[Trans_cnt])</f>
        <v>0</v>
      </c>
    </row>
    <row r="7285" spans="1:4" x14ac:dyDescent="0.25">
      <c r="A7285" s="8">
        <f t="shared" si="228"/>
        <v>52210</v>
      </c>
      <c r="B7285" s="74">
        <f>SUMIF([1]!Query1[Date],"="&amp;A7285,[1]!Query1[Quantity])</f>
        <v>0</v>
      </c>
      <c r="C7285" s="75" t="e">
        <f t="shared" si="227"/>
        <v>#DIV/0!</v>
      </c>
      <c r="D7285" s="74">
        <f>SUMIF([1]!Query1[Date],"="&amp;A7285,[1]!Query1[Trans_cnt])</f>
        <v>0</v>
      </c>
    </row>
    <row r="7286" spans="1:4" x14ac:dyDescent="0.25">
      <c r="A7286" s="8">
        <f t="shared" si="228"/>
        <v>52211</v>
      </c>
      <c r="B7286" s="74">
        <f>SUMIF([1]!Query1[Date],"="&amp;A7286,[1]!Query1[Quantity])</f>
        <v>0</v>
      </c>
      <c r="C7286" s="75" t="e">
        <f t="shared" si="227"/>
        <v>#DIV/0!</v>
      </c>
      <c r="D7286" s="74">
        <f>SUMIF([1]!Query1[Date],"="&amp;A7286,[1]!Query1[Trans_cnt])</f>
        <v>0</v>
      </c>
    </row>
    <row r="7287" spans="1:4" x14ac:dyDescent="0.25">
      <c r="A7287" s="8">
        <f t="shared" si="228"/>
        <v>52212</v>
      </c>
      <c r="B7287" s="74">
        <f>SUMIF([1]!Query1[Date],"="&amp;A7287,[1]!Query1[Quantity])</f>
        <v>0</v>
      </c>
      <c r="C7287" s="75" t="e">
        <f t="shared" si="227"/>
        <v>#DIV/0!</v>
      </c>
      <c r="D7287" s="74">
        <f>SUMIF([1]!Query1[Date],"="&amp;A7287,[1]!Query1[Trans_cnt])</f>
        <v>0</v>
      </c>
    </row>
    <row r="7288" spans="1:4" x14ac:dyDescent="0.25">
      <c r="A7288" s="8">
        <f t="shared" si="228"/>
        <v>52213</v>
      </c>
      <c r="B7288" s="74">
        <f>SUMIF([1]!Query1[Date],"="&amp;A7288,[1]!Query1[Quantity])</f>
        <v>0</v>
      </c>
      <c r="C7288" s="75" t="e">
        <f t="shared" si="227"/>
        <v>#DIV/0!</v>
      </c>
      <c r="D7288" s="74">
        <f>SUMIF([1]!Query1[Date],"="&amp;A7288,[1]!Query1[Trans_cnt])</f>
        <v>0</v>
      </c>
    </row>
    <row r="7289" spans="1:4" x14ac:dyDescent="0.25">
      <c r="A7289" s="8">
        <f t="shared" si="228"/>
        <v>52214</v>
      </c>
      <c r="B7289" s="74">
        <f>SUMIF([1]!Query1[Date],"="&amp;A7289,[1]!Query1[Quantity])</f>
        <v>0</v>
      </c>
      <c r="C7289" s="75" t="e">
        <f t="shared" si="227"/>
        <v>#DIV/0!</v>
      </c>
      <c r="D7289" s="74">
        <f>SUMIF([1]!Query1[Date],"="&amp;A7289,[1]!Query1[Trans_cnt])</f>
        <v>0</v>
      </c>
    </row>
    <row r="7290" spans="1:4" x14ac:dyDescent="0.25">
      <c r="A7290" s="8">
        <f t="shared" si="228"/>
        <v>52215</v>
      </c>
      <c r="B7290" s="74">
        <f>SUMIF([1]!Query1[Date],"="&amp;A7290,[1]!Query1[Quantity])</f>
        <v>0</v>
      </c>
      <c r="C7290" s="75" t="e">
        <f t="shared" si="227"/>
        <v>#DIV/0!</v>
      </c>
      <c r="D7290" s="74">
        <f>SUMIF([1]!Query1[Date],"="&amp;A7290,[1]!Query1[Trans_cnt])</f>
        <v>0</v>
      </c>
    </row>
    <row r="7291" spans="1:4" x14ac:dyDescent="0.25">
      <c r="A7291" s="8">
        <f t="shared" si="228"/>
        <v>52216</v>
      </c>
      <c r="B7291" s="74">
        <f>SUMIF([1]!Query1[Date],"="&amp;A7291,[1]!Query1[Quantity])</f>
        <v>0</v>
      </c>
      <c r="C7291" s="75" t="e">
        <f t="shared" si="227"/>
        <v>#DIV/0!</v>
      </c>
      <c r="D7291" s="74">
        <f>SUMIF([1]!Query1[Date],"="&amp;A7291,[1]!Query1[Trans_cnt])</f>
        <v>0</v>
      </c>
    </row>
    <row r="7292" spans="1:4" x14ac:dyDescent="0.25">
      <c r="A7292" s="8">
        <f t="shared" si="228"/>
        <v>52217</v>
      </c>
      <c r="B7292" s="74">
        <f>SUMIF([1]!Query1[Date],"="&amp;A7292,[1]!Query1[Quantity])</f>
        <v>0</v>
      </c>
      <c r="C7292" s="75" t="e">
        <f t="shared" si="227"/>
        <v>#DIV/0!</v>
      </c>
      <c r="D7292" s="74">
        <f>SUMIF([1]!Query1[Date],"="&amp;A7292,[1]!Query1[Trans_cnt])</f>
        <v>0</v>
      </c>
    </row>
    <row r="7293" spans="1:4" x14ac:dyDescent="0.25">
      <c r="A7293" s="8">
        <f t="shared" si="228"/>
        <v>52218</v>
      </c>
      <c r="B7293" s="74">
        <f>SUMIF([1]!Query1[Date],"="&amp;A7293,[1]!Query1[Quantity])</f>
        <v>0</v>
      </c>
      <c r="C7293" s="75" t="e">
        <f t="shared" si="227"/>
        <v>#DIV/0!</v>
      </c>
      <c r="D7293" s="74">
        <f>SUMIF([1]!Query1[Date],"="&amp;A7293,[1]!Query1[Trans_cnt])</f>
        <v>0</v>
      </c>
    </row>
    <row r="7294" spans="1:4" x14ac:dyDescent="0.25">
      <c r="A7294" s="8">
        <f t="shared" si="228"/>
        <v>52219</v>
      </c>
      <c r="B7294" s="74">
        <f>SUMIF([1]!Query1[Date],"="&amp;A7294,[1]!Query1[Quantity])</f>
        <v>0</v>
      </c>
      <c r="C7294" s="75" t="e">
        <f t="shared" si="227"/>
        <v>#DIV/0!</v>
      </c>
      <c r="D7294" s="74">
        <f>SUMIF([1]!Query1[Date],"="&amp;A7294,[1]!Query1[Trans_cnt])</f>
        <v>0</v>
      </c>
    </row>
    <row r="7295" spans="1:4" x14ac:dyDescent="0.25">
      <c r="A7295" s="8">
        <f t="shared" si="228"/>
        <v>52220</v>
      </c>
      <c r="B7295" s="74">
        <f>SUMIF([1]!Query1[Date],"="&amp;A7295,[1]!Query1[Quantity])</f>
        <v>0</v>
      </c>
      <c r="C7295" s="75" t="e">
        <f t="shared" si="227"/>
        <v>#DIV/0!</v>
      </c>
      <c r="D7295" s="74">
        <f>SUMIF([1]!Query1[Date],"="&amp;A7295,[1]!Query1[Trans_cnt])</f>
        <v>0</v>
      </c>
    </row>
    <row r="7296" spans="1:4" x14ac:dyDescent="0.25">
      <c r="A7296" s="8">
        <f t="shared" si="228"/>
        <v>52221</v>
      </c>
      <c r="B7296" s="74">
        <f>SUMIF([1]!Query1[Date],"="&amp;A7296,[1]!Query1[Quantity])</f>
        <v>0</v>
      </c>
      <c r="C7296" s="75" t="e">
        <f t="shared" si="227"/>
        <v>#DIV/0!</v>
      </c>
      <c r="D7296" s="74">
        <f>SUMIF([1]!Query1[Date],"="&amp;A7296,[1]!Query1[Trans_cnt])</f>
        <v>0</v>
      </c>
    </row>
    <row r="7297" spans="1:4" x14ac:dyDescent="0.25">
      <c r="A7297" s="8">
        <f t="shared" si="228"/>
        <v>52222</v>
      </c>
      <c r="B7297" s="74">
        <f>SUMIF([1]!Query1[Date],"="&amp;A7297,[1]!Query1[Quantity])</f>
        <v>0</v>
      </c>
      <c r="C7297" s="75" t="e">
        <f t="shared" si="227"/>
        <v>#DIV/0!</v>
      </c>
      <c r="D7297" s="74">
        <f>SUMIF([1]!Query1[Date],"="&amp;A7297,[1]!Query1[Trans_cnt])</f>
        <v>0</v>
      </c>
    </row>
    <row r="7298" spans="1:4" x14ac:dyDescent="0.25">
      <c r="A7298" s="8">
        <f t="shared" si="228"/>
        <v>52223</v>
      </c>
      <c r="B7298" s="74">
        <f>SUMIF([1]!Query1[Date],"="&amp;A7298,[1]!Query1[Quantity])</f>
        <v>0</v>
      </c>
      <c r="C7298" s="75" t="e">
        <f t="shared" si="227"/>
        <v>#DIV/0!</v>
      </c>
      <c r="D7298" s="74">
        <f>SUMIF([1]!Query1[Date],"="&amp;A7298,[1]!Query1[Trans_cnt])</f>
        <v>0</v>
      </c>
    </row>
    <row r="7299" spans="1:4" x14ac:dyDescent="0.25">
      <c r="A7299" s="8">
        <f t="shared" si="228"/>
        <v>52224</v>
      </c>
      <c r="B7299" s="74">
        <f>SUMIF([1]!Query1[Date],"="&amp;A7299,[1]!Query1[Quantity])</f>
        <v>0</v>
      </c>
      <c r="C7299" s="75" t="e">
        <f t="shared" ref="C7299:C7362" si="229">B7299/D7299</f>
        <v>#DIV/0!</v>
      </c>
      <c r="D7299" s="74">
        <f>SUMIF([1]!Query1[Date],"="&amp;A7299,[1]!Query1[Trans_cnt])</f>
        <v>0</v>
      </c>
    </row>
    <row r="7300" spans="1:4" x14ac:dyDescent="0.25">
      <c r="A7300" s="8">
        <f t="shared" si="228"/>
        <v>52225</v>
      </c>
      <c r="B7300" s="74">
        <f>SUMIF([1]!Query1[Date],"="&amp;A7300,[1]!Query1[Quantity])</f>
        <v>0</v>
      </c>
      <c r="C7300" s="75" t="e">
        <f t="shared" si="229"/>
        <v>#DIV/0!</v>
      </c>
      <c r="D7300" s="74">
        <f>SUMIF([1]!Query1[Date],"="&amp;A7300,[1]!Query1[Trans_cnt])</f>
        <v>0</v>
      </c>
    </row>
    <row r="7301" spans="1:4" x14ac:dyDescent="0.25">
      <c r="A7301" s="8">
        <f t="shared" si="228"/>
        <v>52226</v>
      </c>
      <c r="B7301" s="74">
        <f>SUMIF([1]!Query1[Date],"="&amp;A7301,[1]!Query1[Quantity])</f>
        <v>0</v>
      </c>
      <c r="C7301" s="75" t="e">
        <f t="shared" si="229"/>
        <v>#DIV/0!</v>
      </c>
      <c r="D7301" s="74">
        <f>SUMIF([1]!Query1[Date],"="&amp;A7301,[1]!Query1[Trans_cnt])</f>
        <v>0</v>
      </c>
    </row>
    <row r="7302" spans="1:4" x14ac:dyDescent="0.25">
      <c r="A7302" s="8">
        <f t="shared" si="228"/>
        <v>52227</v>
      </c>
      <c r="B7302" s="74">
        <f>SUMIF([1]!Query1[Date],"="&amp;A7302,[1]!Query1[Quantity])</f>
        <v>0</v>
      </c>
      <c r="C7302" s="75" t="e">
        <f t="shared" si="229"/>
        <v>#DIV/0!</v>
      </c>
      <c r="D7302" s="74">
        <f>SUMIF([1]!Query1[Date],"="&amp;A7302,[1]!Query1[Trans_cnt])</f>
        <v>0</v>
      </c>
    </row>
    <row r="7303" spans="1:4" x14ac:dyDescent="0.25">
      <c r="A7303" s="8">
        <f t="shared" si="228"/>
        <v>52228</v>
      </c>
      <c r="B7303" s="74">
        <f>SUMIF([1]!Query1[Date],"="&amp;A7303,[1]!Query1[Quantity])</f>
        <v>0</v>
      </c>
      <c r="C7303" s="75" t="e">
        <f t="shared" si="229"/>
        <v>#DIV/0!</v>
      </c>
      <c r="D7303" s="74">
        <f>SUMIF([1]!Query1[Date],"="&amp;A7303,[1]!Query1[Trans_cnt])</f>
        <v>0</v>
      </c>
    </row>
    <row r="7304" spans="1:4" x14ac:dyDescent="0.25">
      <c r="A7304" s="8">
        <f t="shared" si="228"/>
        <v>52229</v>
      </c>
      <c r="B7304" s="74">
        <f>SUMIF([1]!Query1[Date],"="&amp;A7304,[1]!Query1[Quantity])</f>
        <v>0</v>
      </c>
      <c r="C7304" s="75" t="e">
        <f t="shared" si="229"/>
        <v>#DIV/0!</v>
      </c>
      <c r="D7304" s="74">
        <f>SUMIF([1]!Query1[Date],"="&amp;A7304,[1]!Query1[Trans_cnt])</f>
        <v>0</v>
      </c>
    </row>
    <row r="7305" spans="1:4" x14ac:dyDescent="0.25">
      <c r="A7305" s="8">
        <f t="shared" si="228"/>
        <v>52230</v>
      </c>
      <c r="B7305" s="74">
        <f>SUMIF([1]!Query1[Date],"="&amp;A7305,[1]!Query1[Quantity])</f>
        <v>0</v>
      </c>
      <c r="C7305" s="75" t="e">
        <f t="shared" si="229"/>
        <v>#DIV/0!</v>
      </c>
      <c r="D7305" s="74">
        <f>SUMIF([1]!Query1[Date],"="&amp;A7305,[1]!Query1[Trans_cnt])</f>
        <v>0</v>
      </c>
    </row>
    <row r="7306" spans="1:4" x14ac:dyDescent="0.25">
      <c r="A7306" s="8">
        <f t="shared" si="228"/>
        <v>52231</v>
      </c>
      <c r="B7306" s="74">
        <f>SUMIF([1]!Query1[Date],"="&amp;A7306,[1]!Query1[Quantity])</f>
        <v>0</v>
      </c>
      <c r="C7306" s="75" t="e">
        <f t="shared" si="229"/>
        <v>#DIV/0!</v>
      </c>
      <c r="D7306" s="74">
        <f>SUMIF([1]!Query1[Date],"="&amp;A7306,[1]!Query1[Trans_cnt])</f>
        <v>0</v>
      </c>
    </row>
    <row r="7307" spans="1:4" x14ac:dyDescent="0.25">
      <c r="A7307" s="8">
        <f t="shared" si="228"/>
        <v>52232</v>
      </c>
      <c r="B7307" s="74">
        <f>SUMIF([1]!Query1[Date],"="&amp;A7307,[1]!Query1[Quantity])</f>
        <v>0</v>
      </c>
      <c r="C7307" s="75" t="e">
        <f t="shared" si="229"/>
        <v>#DIV/0!</v>
      </c>
      <c r="D7307" s="74">
        <f>SUMIF([1]!Query1[Date],"="&amp;A7307,[1]!Query1[Trans_cnt])</f>
        <v>0</v>
      </c>
    </row>
    <row r="7308" spans="1:4" x14ac:dyDescent="0.25">
      <c r="A7308" s="8">
        <f t="shared" si="228"/>
        <v>52233</v>
      </c>
      <c r="B7308" s="74">
        <f>SUMIF([1]!Query1[Date],"="&amp;A7308,[1]!Query1[Quantity])</f>
        <v>0</v>
      </c>
      <c r="C7308" s="75" t="e">
        <f t="shared" si="229"/>
        <v>#DIV/0!</v>
      </c>
      <c r="D7308" s="74">
        <f>SUMIF([1]!Query1[Date],"="&amp;A7308,[1]!Query1[Trans_cnt])</f>
        <v>0</v>
      </c>
    </row>
    <row r="7309" spans="1:4" x14ac:dyDescent="0.25">
      <c r="A7309" s="8">
        <f t="shared" si="228"/>
        <v>52234</v>
      </c>
      <c r="B7309" s="74">
        <f>SUMIF([1]!Query1[Date],"="&amp;A7309,[1]!Query1[Quantity])</f>
        <v>0</v>
      </c>
      <c r="C7309" s="75" t="e">
        <f t="shared" si="229"/>
        <v>#DIV/0!</v>
      </c>
      <c r="D7309" s="74">
        <f>SUMIF([1]!Query1[Date],"="&amp;A7309,[1]!Query1[Trans_cnt])</f>
        <v>0</v>
      </c>
    </row>
    <row r="7310" spans="1:4" x14ac:dyDescent="0.25">
      <c r="A7310" s="8">
        <f t="shared" si="228"/>
        <v>52235</v>
      </c>
      <c r="B7310" s="74">
        <f>SUMIF([1]!Query1[Date],"="&amp;A7310,[1]!Query1[Quantity])</f>
        <v>0</v>
      </c>
      <c r="C7310" s="75" t="e">
        <f t="shared" si="229"/>
        <v>#DIV/0!</v>
      </c>
      <c r="D7310" s="74">
        <f>SUMIF([1]!Query1[Date],"="&amp;A7310,[1]!Query1[Trans_cnt])</f>
        <v>0</v>
      </c>
    </row>
    <row r="7311" spans="1:4" x14ac:dyDescent="0.25">
      <c r="A7311" s="8">
        <f t="shared" si="228"/>
        <v>52236</v>
      </c>
      <c r="B7311" s="74">
        <f>SUMIF([1]!Query1[Date],"="&amp;A7311,[1]!Query1[Quantity])</f>
        <v>0</v>
      </c>
      <c r="C7311" s="75" t="e">
        <f t="shared" si="229"/>
        <v>#DIV/0!</v>
      </c>
      <c r="D7311" s="74">
        <f>SUMIF([1]!Query1[Date],"="&amp;A7311,[1]!Query1[Trans_cnt])</f>
        <v>0</v>
      </c>
    </row>
    <row r="7312" spans="1:4" x14ac:dyDescent="0.25">
      <c r="A7312" s="8">
        <f t="shared" si="228"/>
        <v>52237</v>
      </c>
      <c r="B7312" s="74">
        <f>SUMIF([1]!Query1[Date],"="&amp;A7312,[1]!Query1[Quantity])</f>
        <v>0</v>
      </c>
      <c r="C7312" s="75" t="e">
        <f t="shared" si="229"/>
        <v>#DIV/0!</v>
      </c>
      <c r="D7312" s="74">
        <f>SUMIF([1]!Query1[Date],"="&amp;A7312,[1]!Query1[Trans_cnt])</f>
        <v>0</v>
      </c>
    </row>
    <row r="7313" spans="1:4" x14ac:dyDescent="0.25">
      <c r="A7313" s="8">
        <f t="shared" si="228"/>
        <v>52238</v>
      </c>
      <c r="B7313" s="74">
        <f>SUMIF([1]!Query1[Date],"="&amp;A7313,[1]!Query1[Quantity])</f>
        <v>0</v>
      </c>
      <c r="C7313" s="75" t="e">
        <f t="shared" si="229"/>
        <v>#DIV/0!</v>
      </c>
      <c r="D7313" s="74">
        <f>SUMIF([1]!Query1[Date],"="&amp;A7313,[1]!Query1[Trans_cnt])</f>
        <v>0</v>
      </c>
    </row>
    <row r="7314" spans="1:4" x14ac:dyDescent="0.25">
      <c r="A7314" s="8">
        <f t="shared" si="228"/>
        <v>52239</v>
      </c>
      <c r="B7314" s="74">
        <f>SUMIF([1]!Query1[Date],"="&amp;A7314,[1]!Query1[Quantity])</f>
        <v>0</v>
      </c>
      <c r="C7314" s="75" t="e">
        <f t="shared" si="229"/>
        <v>#DIV/0!</v>
      </c>
      <c r="D7314" s="74">
        <f>SUMIF([1]!Query1[Date],"="&amp;A7314,[1]!Query1[Trans_cnt])</f>
        <v>0</v>
      </c>
    </row>
    <row r="7315" spans="1:4" x14ac:dyDescent="0.25">
      <c r="A7315" s="8">
        <f t="shared" si="228"/>
        <v>52240</v>
      </c>
      <c r="B7315" s="74">
        <f>SUMIF([1]!Query1[Date],"="&amp;A7315,[1]!Query1[Quantity])</f>
        <v>0</v>
      </c>
      <c r="C7315" s="75" t="e">
        <f t="shared" si="229"/>
        <v>#DIV/0!</v>
      </c>
      <c r="D7315" s="74">
        <f>SUMIF([1]!Query1[Date],"="&amp;A7315,[1]!Query1[Trans_cnt])</f>
        <v>0</v>
      </c>
    </row>
    <row r="7316" spans="1:4" x14ac:dyDescent="0.25">
      <c r="A7316" s="8">
        <f t="shared" si="228"/>
        <v>52241</v>
      </c>
      <c r="B7316" s="74">
        <f>SUMIF([1]!Query1[Date],"="&amp;A7316,[1]!Query1[Quantity])</f>
        <v>0</v>
      </c>
      <c r="C7316" s="75" t="e">
        <f t="shared" si="229"/>
        <v>#DIV/0!</v>
      </c>
      <c r="D7316" s="74">
        <f>SUMIF([1]!Query1[Date],"="&amp;A7316,[1]!Query1[Trans_cnt])</f>
        <v>0</v>
      </c>
    </row>
    <row r="7317" spans="1:4" x14ac:dyDescent="0.25">
      <c r="A7317" s="8">
        <f t="shared" si="228"/>
        <v>52242</v>
      </c>
      <c r="B7317" s="74">
        <f>SUMIF([1]!Query1[Date],"="&amp;A7317,[1]!Query1[Quantity])</f>
        <v>0</v>
      </c>
      <c r="C7317" s="75" t="e">
        <f t="shared" si="229"/>
        <v>#DIV/0!</v>
      </c>
      <c r="D7317" s="74">
        <f>SUMIF([1]!Query1[Date],"="&amp;A7317,[1]!Query1[Trans_cnt])</f>
        <v>0</v>
      </c>
    </row>
    <row r="7318" spans="1:4" x14ac:dyDescent="0.25">
      <c r="A7318" s="8">
        <f t="shared" si="228"/>
        <v>52243</v>
      </c>
      <c r="B7318" s="74">
        <f>SUMIF([1]!Query1[Date],"="&amp;A7318,[1]!Query1[Quantity])</f>
        <v>0</v>
      </c>
      <c r="C7318" s="75" t="e">
        <f t="shared" si="229"/>
        <v>#DIV/0!</v>
      </c>
      <c r="D7318" s="74">
        <f>SUMIF([1]!Query1[Date],"="&amp;A7318,[1]!Query1[Trans_cnt])</f>
        <v>0</v>
      </c>
    </row>
    <row r="7319" spans="1:4" x14ac:dyDescent="0.25">
      <c r="A7319" s="8">
        <f t="shared" ref="A7319:A7382" si="230">A7318+1</f>
        <v>52244</v>
      </c>
      <c r="B7319" s="74">
        <f>SUMIF([1]!Query1[Date],"="&amp;A7319,[1]!Query1[Quantity])</f>
        <v>0</v>
      </c>
      <c r="C7319" s="75" t="e">
        <f t="shared" si="229"/>
        <v>#DIV/0!</v>
      </c>
      <c r="D7319" s="74">
        <f>SUMIF([1]!Query1[Date],"="&amp;A7319,[1]!Query1[Trans_cnt])</f>
        <v>0</v>
      </c>
    </row>
    <row r="7320" spans="1:4" x14ac:dyDescent="0.25">
      <c r="A7320" s="8">
        <f t="shared" si="230"/>
        <v>52245</v>
      </c>
      <c r="B7320" s="74">
        <f>SUMIF([1]!Query1[Date],"="&amp;A7320,[1]!Query1[Quantity])</f>
        <v>0</v>
      </c>
      <c r="C7320" s="75" t="e">
        <f t="shared" si="229"/>
        <v>#DIV/0!</v>
      </c>
      <c r="D7320" s="74">
        <f>SUMIF([1]!Query1[Date],"="&amp;A7320,[1]!Query1[Trans_cnt])</f>
        <v>0</v>
      </c>
    </row>
    <row r="7321" spans="1:4" x14ac:dyDescent="0.25">
      <c r="A7321" s="8">
        <f t="shared" si="230"/>
        <v>52246</v>
      </c>
      <c r="B7321" s="74">
        <f>SUMIF([1]!Query1[Date],"="&amp;A7321,[1]!Query1[Quantity])</f>
        <v>0</v>
      </c>
      <c r="C7321" s="75" t="e">
        <f t="shared" si="229"/>
        <v>#DIV/0!</v>
      </c>
      <c r="D7321" s="74">
        <f>SUMIF([1]!Query1[Date],"="&amp;A7321,[1]!Query1[Trans_cnt])</f>
        <v>0</v>
      </c>
    </row>
    <row r="7322" spans="1:4" x14ac:dyDescent="0.25">
      <c r="A7322" s="8">
        <f t="shared" si="230"/>
        <v>52247</v>
      </c>
      <c r="B7322" s="74">
        <f>SUMIF([1]!Query1[Date],"="&amp;A7322,[1]!Query1[Quantity])</f>
        <v>0</v>
      </c>
      <c r="C7322" s="75" t="e">
        <f t="shared" si="229"/>
        <v>#DIV/0!</v>
      </c>
      <c r="D7322" s="74">
        <f>SUMIF([1]!Query1[Date],"="&amp;A7322,[1]!Query1[Trans_cnt])</f>
        <v>0</v>
      </c>
    </row>
    <row r="7323" spans="1:4" x14ac:dyDescent="0.25">
      <c r="A7323" s="8">
        <f t="shared" si="230"/>
        <v>52248</v>
      </c>
      <c r="B7323" s="74">
        <f>SUMIF([1]!Query1[Date],"="&amp;A7323,[1]!Query1[Quantity])</f>
        <v>0</v>
      </c>
      <c r="C7323" s="75" t="e">
        <f t="shared" si="229"/>
        <v>#DIV/0!</v>
      </c>
      <c r="D7323" s="74">
        <f>SUMIF([1]!Query1[Date],"="&amp;A7323,[1]!Query1[Trans_cnt])</f>
        <v>0</v>
      </c>
    </row>
    <row r="7324" spans="1:4" x14ac:dyDescent="0.25">
      <c r="A7324" s="8">
        <f t="shared" si="230"/>
        <v>52249</v>
      </c>
      <c r="B7324" s="74">
        <f>SUMIF([1]!Query1[Date],"="&amp;A7324,[1]!Query1[Quantity])</f>
        <v>0</v>
      </c>
      <c r="C7324" s="75" t="e">
        <f t="shared" si="229"/>
        <v>#DIV/0!</v>
      </c>
      <c r="D7324" s="74">
        <f>SUMIF([1]!Query1[Date],"="&amp;A7324,[1]!Query1[Trans_cnt])</f>
        <v>0</v>
      </c>
    </row>
    <row r="7325" spans="1:4" x14ac:dyDescent="0.25">
      <c r="A7325" s="8">
        <f t="shared" si="230"/>
        <v>52250</v>
      </c>
      <c r="B7325" s="74">
        <f>SUMIF([1]!Query1[Date],"="&amp;A7325,[1]!Query1[Quantity])</f>
        <v>0</v>
      </c>
      <c r="C7325" s="75" t="e">
        <f t="shared" si="229"/>
        <v>#DIV/0!</v>
      </c>
      <c r="D7325" s="74">
        <f>SUMIF([1]!Query1[Date],"="&amp;A7325,[1]!Query1[Trans_cnt])</f>
        <v>0</v>
      </c>
    </row>
    <row r="7326" spans="1:4" x14ac:dyDescent="0.25">
      <c r="A7326" s="8">
        <f t="shared" si="230"/>
        <v>52251</v>
      </c>
      <c r="B7326" s="74">
        <f>SUMIF([1]!Query1[Date],"="&amp;A7326,[1]!Query1[Quantity])</f>
        <v>0</v>
      </c>
      <c r="C7326" s="75" t="e">
        <f t="shared" si="229"/>
        <v>#DIV/0!</v>
      </c>
      <c r="D7326" s="74">
        <f>SUMIF([1]!Query1[Date],"="&amp;A7326,[1]!Query1[Trans_cnt])</f>
        <v>0</v>
      </c>
    </row>
    <row r="7327" spans="1:4" x14ac:dyDescent="0.25">
      <c r="A7327" s="8">
        <f t="shared" si="230"/>
        <v>52252</v>
      </c>
      <c r="B7327" s="74">
        <f>SUMIF([1]!Query1[Date],"="&amp;A7327,[1]!Query1[Quantity])</f>
        <v>0</v>
      </c>
      <c r="C7327" s="75" t="e">
        <f t="shared" si="229"/>
        <v>#DIV/0!</v>
      </c>
      <c r="D7327" s="74">
        <f>SUMIF([1]!Query1[Date],"="&amp;A7327,[1]!Query1[Trans_cnt])</f>
        <v>0</v>
      </c>
    </row>
    <row r="7328" spans="1:4" x14ac:dyDescent="0.25">
      <c r="A7328" s="8">
        <f t="shared" si="230"/>
        <v>52253</v>
      </c>
      <c r="B7328" s="74">
        <f>SUMIF([1]!Query1[Date],"="&amp;A7328,[1]!Query1[Quantity])</f>
        <v>0</v>
      </c>
      <c r="C7328" s="75" t="e">
        <f t="shared" si="229"/>
        <v>#DIV/0!</v>
      </c>
      <c r="D7328" s="74">
        <f>SUMIF([1]!Query1[Date],"="&amp;A7328,[1]!Query1[Trans_cnt])</f>
        <v>0</v>
      </c>
    </row>
    <row r="7329" spans="1:4" x14ac:dyDescent="0.25">
      <c r="A7329" s="8">
        <f t="shared" si="230"/>
        <v>52254</v>
      </c>
      <c r="B7329" s="74">
        <f>SUMIF([1]!Query1[Date],"="&amp;A7329,[1]!Query1[Quantity])</f>
        <v>0</v>
      </c>
      <c r="C7329" s="75" t="e">
        <f t="shared" si="229"/>
        <v>#DIV/0!</v>
      </c>
      <c r="D7329" s="74">
        <f>SUMIF([1]!Query1[Date],"="&amp;A7329,[1]!Query1[Trans_cnt])</f>
        <v>0</v>
      </c>
    </row>
    <row r="7330" spans="1:4" x14ac:dyDescent="0.25">
      <c r="A7330" s="8">
        <f t="shared" si="230"/>
        <v>52255</v>
      </c>
      <c r="B7330" s="74">
        <f>SUMIF([1]!Query1[Date],"="&amp;A7330,[1]!Query1[Quantity])</f>
        <v>0</v>
      </c>
      <c r="C7330" s="75" t="e">
        <f t="shared" si="229"/>
        <v>#DIV/0!</v>
      </c>
      <c r="D7330" s="74">
        <f>SUMIF([1]!Query1[Date],"="&amp;A7330,[1]!Query1[Trans_cnt])</f>
        <v>0</v>
      </c>
    </row>
    <row r="7331" spans="1:4" x14ac:dyDescent="0.25">
      <c r="A7331" s="8">
        <f t="shared" si="230"/>
        <v>52256</v>
      </c>
      <c r="B7331" s="74">
        <f>SUMIF([1]!Query1[Date],"="&amp;A7331,[1]!Query1[Quantity])</f>
        <v>0</v>
      </c>
      <c r="C7331" s="75" t="e">
        <f t="shared" si="229"/>
        <v>#DIV/0!</v>
      </c>
      <c r="D7331" s="74">
        <f>SUMIF([1]!Query1[Date],"="&amp;A7331,[1]!Query1[Trans_cnt])</f>
        <v>0</v>
      </c>
    </row>
    <row r="7332" spans="1:4" x14ac:dyDescent="0.25">
      <c r="A7332" s="8">
        <f t="shared" si="230"/>
        <v>52257</v>
      </c>
      <c r="B7332" s="74">
        <f>SUMIF([1]!Query1[Date],"="&amp;A7332,[1]!Query1[Quantity])</f>
        <v>0</v>
      </c>
      <c r="C7332" s="75" t="e">
        <f t="shared" si="229"/>
        <v>#DIV/0!</v>
      </c>
      <c r="D7332" s="74">
        <f>SUMIF([1]!Query1[Date],"="&amp;A7332,[1]!Query1[Trans_cnt])</f>
        <v>0</v>
      </c>
    </row>
    <row r="7333" spans="1:4" x14ac:dyDescent="0.25">
      <c r="A7333" s="8">
        <f t="shared" si="230"/>
        <v>52258</v>
      </c>
      <c r="B7333" s="74">
        <f>SUMIF([1]!Query1[Date],"="&amp;A7333,[1]!Query1[Quantity])</f>
        <v>0</v>
      </c>
      <c r="C7333" s="75" t="e">
        <f t="shared" si="229"/>
        <v>#DIV/0!</v>
      </c>
      <c r="D7333" s="74">
        <f>SUMIF([1]!Query1[Date],"="&amp;A7333,[1]!Query1[Trans_cnt])</f>
        <v>0</v>
      </c>
    </row>
    <row r="7334" spans="1:4" x14ac:dyDescent="0.25">
      <c r="A7334" s="8">
        <f t="shared" si="230"/>
        <v>52259</v>
      </c>
      <c r="B7334" s="74">
        <f>SUMIF([1]!Query1[Date],"="&amp;A7334,[1]!Query1[Quantity])</f>
        <v>0</v>
      </c>
      <c r="C7334" s="75" t="e">
        <f t="shared" si="229"/>
        <v>#DIV/0!</v>
      </c>
      <c r="D7334" s="74">
        <f>SUMIF([1]!Query1[Date],"="&amp;A7334,[1]!Query1[Trans_cnt])</f>
        <v>0</v>
      </c>
    </row>
    <row r="7335" spans="1:4" x14ac:dyDescent="0.25">
      <c r="A7335" s="8">
        <f t="shared" si="230"/>
        <v>52260</v>
      </c>
      <c r="B7335" s="74">
        <f>SUMIF([1]!Query1[Date],"="&amp;A7335,[1]!Query1[Quantity])</f>
        <v>0</v>
      </c>
      <c r="C7335" s="75" t="e">
        <f t="shared" si="229"/>
        <v>#DIV/0!</v>
      </c>
      <c r="D7335" s="74">
        <f>SUMIF([1]!Query1[Date],"="&amp;A7335,[1]!Query1[Trans_cnt])</f>
        <v>0</v>
      </c>
    </row>
    <row r="7336" spans="1:4" x14ac:dyDescent="0.25">
      <c r="A7336" s="8">
        <f t="shared" si="230"/>
        <v>52261</v>
      </c>
      <c r="B7336" s="74">
        <f>SUMIF([1]!Query1[Date],"="&amp;A7336,[1]!Query1[Quantity])</f>
        <v>0</v>
      </c>
      <c r="C7336" s="75" t="e">
        <f t="shared" si="229"/>
        <v>#DIV/0!</v>
      </c>
      <c r="D7336" s="74">
        <f>SUMIF([1]!Query1[Date],"="&amp;A7336,[1]!Query1[Trans_cnt])</f>
        <v>0</v>
      </c>
    </row>
    <row r="7337" spans="1:4" x14ac:dyDescent="0.25">
      <c r="A7337" s="8">
        <f t="shared" si="230"/>
        <v>52262</v>
      </c>
      <c r="B7337" s="74">
        <f>SUMIF([1]!Query1[Date],"="&amp;A7337,[1]!Query1[Quantity])</f>
        <v>0</v>
      </c>
      <c r="C7337" s="75" t="e">
        <f t="shared" si="229"/>
        <v>#DIV/0!</v>
      </c>
      <c r="D7337" s="74">
        <f>SUMIF([1]!Query1[Date],"="&amp;A7337,[1]!Query1[Trans_cnt])</f>
        <v>0</v>
      </c>
    </row>
    <row r="7338" spans="1:4" x14ac:dyDescent="0.25">
      <c r="A7338" s="8">
        <f t="shared" si="230"/>
        <v>52263</v>
      </c>
      <c r="B7338" s="74">
        <f>SUMIF([1]!Query1[Date],"="&amp;A7338,[1]!Query1[Quantity])</f>
        <v>0</v>
      </c>
      <c r="C7338" s="75" t="e">
        <f t="shared" si="229"/>
        <v>#DIV/0!</v>
      </c>
      <c r="D7338" s="74">
        <f>SUMIF([1]!Query1[Date],"="&amp;A7338,[1]!Query1[Trans_cnt])</f>
        <v>0</v>
      </c>
    </row>
    <row r="7339" spans="1:4" x14ac:dyDescent="0.25">
      <c r="A7339" s="8">
        <f t="shared" si="230"/>
        <v>52264</v>
      </c>
      <c r="B7339" s="74">
        <f>SUMIF([1]!Query1[Date],"="&amp;A7339,[1]!Query1[Quantity])</f>
        <v>0</v>
      </c>
      <c r="C7339" s="75" t="e">
        <f t="shared" si="229"/>
        <v>#DIV/0!</v>
      </c>
      <c r="D7339" s="74">
        <f>SUMIF([1]!Query1[Date],"="&amp;A7339,[1]!Query1[Trans_cnt])</f>
        <v>0</v>
      </c>
    </row>
    <row r="7340" spans="1:4" x14ac:dyDescent="0.25">
      <c r="A7340" s="8">
        <f t="shared" si="230"/>
        <v>52265</v>
      </c>
      <c r="B7340" s="74">
        <f>SUMIF([1]!Query1[Date],"="&amp;A7340,[1]!Query1[Quantity])</f>
        <v>0</v>
      </c>
      <c r="C7340" s="75" t="e">
        <f t="shared" si="229"/>
        <v>#DIV/0!</v>
      </c>
      <c r="D7340" s="74">
        <f>SUMIF([1]!Query1[Date],"="&amp;A7340,[1]!Query1[Trans_cnt])</f>
        <v>0</v>
      </c>
    </row>
    <row r="7341" spans="1:4" x14ac:dyDescent="0.25">
      <c r="A7341" s="8">
        <f t="shared" si="230"/>
        <v>52266</v>
      </c>
      <c r="B7341" s="74">
        <f>SUMIF([1]!Query1[Date],"="&amp;A7341,[1]!Query1[Quantity])</f>
        <v>0</v>
      </c>
      <c r="C7341" s="75" t="e">
        <f t="shared" si="229"/>
        <v>#DIV/0!</v>
      </c>
      <c r="D7341" s="74">
        <f>SUMIF([1]!Query1[Date],"="&amp;A7341,[1]!Query1[Trans_cnt])</f>
        <v>0</v>
      </c>
    </row>
    <row r="7342" spans="1:4" x14ac:dyDescent="0.25">
      <c r="A7342" s="8">
        <f t="shared" si="230"/>
        <v>52267</v>
      </c>
      <c r="B7342" s="74">
        <f>SUMIF([1]!Query1[Date],"="&amp;A7342,[1]!Query1[Quantity])</f>
        <v>0</v>
      </c>
      <c r="C7342" s="75" t="e">
        <f t="shared" si="229"/>
        <v>#DIV/0!</v>
      </c>
      <c r="D7342" s="74">
        <f>SUMIF([1]!Query1[Date],"="&amp;A7342,[1]!Query1[Trans_cnt])</f>
        <v>0</v>
      </c>
    </row>
    <row r="7343" spans="1:4" x14ac:dyDescent="0.25">
      <c r="A7343" s="8">
        <f t="shared" si="230"/>
        <v>52268</v>
      </c>
      <c r="B7343" s="74">
        <f>SUMIF([1]!Query1[Date],"="&amp;A7343,[1]!Query1[Quantity])</f>
        <v>0</v>
      </c>
      <c r="C7343" s="75" t="e">
        <f t="shared" si="229"/>
        <v>#DIV/0!</v>
      </c>
      <c r="D7343" s="74">
        <f>SUMIF([1]!Query1[Date],"="&amp;A7343,[1]!Query1[Trans_cnt])</f>
        <v>0</v>
      </c>
    </row>
    <row r="7344" spans="1:4" x14ac:dyDescent="0.25">
      <c r="A7344" s="8">
        <f t="shared" si="230"/>
        <v>52269</v>
      </c>
      <c r="B7344" s="74">
        <f>SUMIF([1]!Query1[Date],"="&amp;A7344,[1]!Query1[Quantity])</f>
        <v>0</v>
      </c>
      <c r="C7344" s="75" t="e">
        <f t="shared" si="229"/>
        <v>#DIV/0!</v>
      </c>
      <c r="D7344" s="74">
        <f>SUMIF([1]!Query1[Date],"="&amp;A7344,[1]!Query1[Trans_cnt])</f>
        <v>0</v>
      </c>
    </row>
    <row r="7345" spans="1:4" x14ac:dyDescent="0.25">
      <c r="A7345" s="8">
        <f t="shared" si="230"/>
        <v>52270</v>
      </c>
      <c r="B7345" s="74">
        <f>SUMIF([1]!Query1[Date],"="&amp;A7345,[1]!Query1[Quantity])</f>
        <v>0</v>
      </c>
      <c r="C7345" s="75" t="e">
        <f t="shared" si="229"/>
        <v>#DIV/0!</v>
      </c>
      <c r="D7345" s="74">
        <f>SUMIF([1]!Query1[Date],"="&amp;A7345,[1]!Query1[Trans_cnt])</f>
        <v>0</v>
      </c>
    </row>
    <row r="7346" spans="1:4" x14ac:dyDescent="0.25">
      <c r="A7346" s="8">
        <f t="shared" si="230"/>
        <v>52271</v>
      </c>
      <c r="B7346" s="74">
        <f>SUMIF([1]!Query1[Date],"="&amp;A7346,[1]!Query1[Quantity])</f>
        <v>0</v>
      </c>
      <c r="C7346" s="75" t="e">
        <f t="shared" si="229"/>
        <v>#DIV/0!</v>
      </c>
      <c r="D7346" s="74">
        <f>SUMIF([1]!Query1[Date],"="&amp;A7346,[1]!Query1[Trans_cnt])</f>
        <v>0</v>
      </c>
    </row>
    <row r="7347" spans="1:4" x14ac:dyDescent="0.25">
      <c r="A7347" s="8">
        <f t="shared" si="230"/>
        <v>52272</v>
      </c>
      <c r="B7347" s="74">
        <f>SUMIF([1]!Query1[Date],"="&amp;A7347,[1]!Query1[Quantity])</f>
        <v>0</v>
      </c>
      <c r="C7347" s="75" t="e">
        <f t="shared" si="229"/>
        <v>#DIV/0!</v>
      </c>
      <c r="D7347" s="74">
        <f>SUMIF([1]!Query1[Date],"="&amp;A7347,[1]!Query1[Trans_cnt])</f>
        <v>0</v>
      </c>
    </row>
    <row r="7348" spans="1:4" x14ac:dyDescent="0.25">
      <c r="A7348" s="8">
        <f t="shared" si="230"/>
        <v>52273</v>
      </c>
      <c r="B7348" s="74">
        <f>SUMIF([1]!Query1[Date],"="&amp;A7348,[1]!Query1[Quantity])</f>
        <v>0</v>
      </c>
      <c r="C7348" s="75" t="e">
        <f t="shared" si="229"/>
        <v>#DIV/0!</v>
      </c>
      <c r="D7348" s="74">
        <f>SUMIF([1]!Query1[Date],"="&amp;A7348,[1]!Query1[Trans_cnt])</f>
        <v>0</v>
      </c>
    </row>
    <row r="7349" spans="1:4" x14ac:dyDescent="0.25">
      <c r="A7349" s="8">
        <f t="shared" si="230"/>
        <v>52274</v>
      </c>
      <c r="B7349" s="74">
        <f>SUMIF([1]!Query1[Date],"="&amp;A7349,[1]!Query1[Quantity])</f>
        <v>0</v>
      </c>
      <c r="C7349" s="75" t="e">
        <f t="shared" si="229"/>
        <v>#DIV/0!</v>
      </c>
      <c r="D7349" s="74">
        <f>SUMIF([1]!Query1[Date],"="&amp;A7349,[1]!Query1[Trans_cnt])</f>
        <v>0</v>
      </c>
    </row>
    <row r="7350" spans="1:4" x14ac:dyDescent="0.25">
      <c r="A7350" s="8">
        <f t="shared" si="230"/>
        <v>52275</v>
      </c>
      <c r="B7350" s="74">
        <f>SUMIF([1]!Query1[Date],"="&amp;A7350,[1]!Query1[Quantity])</f>
        <v>0</v>
      </c>
      <c r="C7350" s="75" t="e">
        <f t="shared" si="229"/>
        <v>#DIV/0!</v>
      </c>
      <c r="D7350" s="74">
        <f>SUMIF([1]!Query1[Date],"="&amp;A7350,[1]!Query1[Trans_cnt])</f>
        <v>0</v>
      </c>
    </row>
    <row r="7351" spans="1:4" x14ac:dyDescent="0.25">
      <c r="A7351" s="8">
        <f t="shared" si="230"/>
        <v>52276</v>
      </c>
      <c r="B7351" s="74">
        <f>SUMIF([1]!Query1[Date],"="&amp;A7351,[1]!Query1[Quantity])</f>
        <v>0</v>
      </c>
      <c r="C7351" s="75" t="e">
        <f t="shared" si="229"/>
        <v>#DIV/0!</v>
      </c>
      <c r="D7351" s="74">
        <f>SUMIF([1]!Query1[Date],"="&amp;A7351,[1]!Query1[Trans_cnt])</f>
        <v>0</v>
      </c>
    </row>
    <row r="7352" spans="1:4" x14ac:dyDescent="0.25">
      <c r="A7352" s="8">
        <f t="shared" si="230"/>
        <v>52277</v>
      </c>
      <c r="B7352" s="74">
        <f>SUMIF([1]!Query1[Date],"="&amp;A7352,[1]!Query1[Quantity])</f>
        <v>0</v>
      </c>
      <c r="C7352" s="75" t="e">
        <f t="shared" si="229"/>
        <v>#DIV/0!</v>
      </c>
      <c r="D7352" s="74">
        <f>SUMIF([1]!Query1[Date],"="&amp;A7352,[1]!Query1[Trans_cnt])</f>
        <v>0</v>
      </c>
    </row>
    <row r="7353" spans="1:4" x14ac:dyDescent="0.25">
      <c r="A7353" s="8">
        <f t="shared" si="230"/>
        <v>52278</v>
      </c>
      <c r="B7353" s="74">
        <f>SUMIF([1]!Query1[Date],"="&amp;A7353,[1]!Query1[Quantity])</f>
        <v>0</v>
      </c>
      <c r="C7353" s="75" t="e">
        <f t="shared" si="229"/>
        <v>#DIV/0!</v>
      </c>
      <c r="D7353" s="74">
        <f>SUMIF([1]!Query1[Date],"="&amp;A7353,[1]!Query1[Trans_cnt])</f>
        <v>0</v>
      </c>
    </row>
    <row r="7354" spans="1:4" x14ac:dyDescent="0.25">
      <c r="A7354" s="8">
        <f t="shared" si="230"/>
        <v>52279</v>
      </c>
      <c r="B7354" s="74">
        <f>SUMIF([1]!Query1[Date],"="&amp;A7354,[1]!Query1[Quantity])</f>
        <v>0</v>
      </c>
      <c r="C7354" s="75" t="e">
        <f t="shared" si="229"/>
        <v>#DIV/0!</v>
      </c>
      <c r="D7354" s="74">
        <f>SUMIF([1]!Query1[Date],"="&amp;A7354,[1]!Query1[Trans_cnt])</f>
        <v>0</v>
      </c>
    </row>
    <row r="7355" spans="1:4" x14ac:dyDescent="0.25">
      <c r="A7355" s="8">
        <f t="shared" si="230"/>
        <v>52280</v>
      </c>
      <c r="B7355" s="74">
        <f>SUMIF([1]!Query1[Date],"="&amp;A7355,[1]!Query1[Quantity])</f>
        <v>0</v>
      </c>
      <c r="C7355" s="75" t="e">
        <f t="shared" si="229"/>
        <v>#DIV/0!</v>
      </c>
      <c r="D7355" s="74">
        <f>SUMIF([1]!Query1[Date],"="&amp;A7355,[1]!Query1[Trans_cnt])</f>
        <v>0</v>
      </c>
    </row>
    <row r="7356" spans="1:4" x14ac:dyDescent="0.25">
      <c r="A7356" s="8">
        <f t="shared" si="230"/>
        <v>52281</v>
      </c>
      <c r="B7356" s="74">
        <f>SUMIF([1]!Query1[Date],"="&amp;A7356,[1]!Query1[Quantity])</f>
        <v>0</v>
      </c>
      <c r="C7356" s="75" t="e">
        <f t="shared" si="229"/>
        <v>#DIV/0!</v>
      </c>
      <c r="D7356" s="74">
        <f>SUMIF([1]!Query1[Date],"="&amp;A7356,[1]!Query1[Trans_cnt])</f>
        <v>0</v>
      </c>
    </row>
    <row r="7357" spans="1:4" x14ac:dyDescent="0.25">
      <c r="A7357" s="8">
        <f t="shared" si="230"/>
        <v>52282</v>
      </c>
      <c r="B7357" s="74">
        <f>SUMIF([1]!Query1[Date],"="&amp;A7357,[1]!Query1[Quantity])</f>
        <v>0</v>
      </c>
      <c r="C7357" s="75" t="e">
        <f t="shared" si="229"/>
        <v>#DIV/0!</v>
      </c>
      <c r="D7357" s="74">
        <f>SUMIF([1]!Query1[Date],"="&amp;A7357,[1]!Query1[Trans_cnt])</f>
        <v>0</v>
      </c>
    </row>
    <row r="7358" spans="1:4" x14ac:dyDescent="0.25">
      <c r="A7358" s="8">
        <f t="shared" si="230"/>
        <v>52283</v>
      </c>
      <c r="B7358" s="74">
        <f>SUMIF([1]!Query1[Date],"="&amp;A7358,[1]!Query1[Quantity])</f>
        <v>0</v>
      </c>
      <c r="C7358" s="75" t="e">
        <f t="shared" si="229"/>
        <v>#DIV/0!</v>
      </c>
      <c r="D7358" s="74">
        <f>SUMIF([1]!Query1[Date],"="&amp;A7358,[1]!Query1[Trans_cnt])</f>
        <v>0</v>
      </c>
    </row>
    <row r="7359" spans="1:4" x14ac:dyDescent="0.25">
      <c r="A7359" s="8">
        <f t="shared" si="230"/>
        <v>52284</v>
      </c>
      <c r="B7359" s="74">
        <f>SUMIF([1]!Query1[Date],"="&amp;A7359,[1]!Query1[Quantity])</f>
        <v>0</v>
      </c>
      <c r="C7359" s="75" t="e">
        <f t="shared" si="229"/>
        <v>#DIV/0!</v>
      </c>
      <c r="D7359" s="74">
        <f>SUMIF([1]!Query1[Date],"="&amp;A7359,[1]!Query1[Trans_cnt])</f>
        <v>0</v>
      </c>
    </row>
    <row r="7360" spans="1:4" x14ac:dyDescent="0.25">
      <c r="A7360" s="8">
        <f t="shared" si="230"/>
        <v>52285</v>
      </c>
      <c r="B7360" s="74">
        <f>SUMIF([1]!Query1[Date],"="&amp;A7360,[1]!Query1[Quantity])</f>
        <v>0</v>
      </c>
      <c r="C7360" s="75" t="e">
        <f t="shared" si="229"/>
        <v>#DIV/0!</v>
      </c>
      <c r="D7360" s="74">
        <f>SUMIF([1]!Query1[Date],"="&amp;A7360,[1]!Query1[Trans_cnt])</f>
        <v>0</v>
      </c>
    </row>
    <row r="7361" spans="1:4" x14ac:dyDescent="0.25">
      <c r="A7361" s="8">
        <f t="shared" si="230"/>
        <v>52286</v>
      </c>
      <c r="B7361" s="74">
        <f>SUMIF([1]!Query1[Date],"="&amp;A7361,[1]!Query1[Quantity])</f>
        <v>0</v>
      </c>
      <c r="C7361" s="75" t="e">
        <f t="shared" si="229"/>
        <v>#DIV/0!</v>
      </c>
      <c r="D7361" s="74">
        <f>SUMIF([1]!Query1[Date],"="&amp;A7361,[1]!Query1[Trans_cnt])</f>
        <v>0</v>
      </c>
    </row>
    <row r="7362" spans="1:4" x14ac:dyDescent="0.25">
      <c r="A7362" s="8">
        <f t="shared" si="230"/>
        <v>52287</v>
      </c>
      <c r="B7362" s="74">
        <f>SUMIF([1]!Query1[Date],"="&amp;A7362,[1]!Query1[Quantity])</f>
        <v>0</v>
      </c>
      <c r="C7362" s="75" t="e">
        <f t="shared" si="229"/>
        <v>#DIV/0!</v>
      </c>
      <c r="D7362" s="74">
        <f>SUMIF([1]!Query1[Date],"="&amp;A7362,[1]!Query1[Trans_cnt])</f>
        <v>0</v>
      </c>
    </row>
    <row r="7363" spans="1:4" x14ac:dyDescent="0.25">
      <c r="A7363" s="8">
        <f t="shared" si="230"/>
        <v>52288</v>
      </c>
      <c r="B7363" s="74">
        <f>SUMIF([1]!Query1[Date],"="&amp;A7363,[1]!Query1[Quantity])</f>
        <v>0</v>
      </c>
      <c r="C7363" s="75" t="e">
        <f t="shared" ref="C7363:C7426" si="231">B7363/D7363</f>
        <v>#DIV/0!</v>
      </c>
      <c r="D7363" s="74">
        <f>SUMIF([1]!Query1[Date],"="&amp;A7363,[1]!Query1[Trans_cnt])</f>
        <v>0</v>
      </c>
    </row>
    <row r="7364" spans="1:4" x14ac:dyDescent="0.25">
      <c r="A7364" s="8">
        <f t="shared" si="230"/>
        <v>52289</v>
      </c>
      <c r="B7364" s="74">
        <f>SUMIF([1]!Query1[Date],"="&amp;A7364,[1]!Query1[Quantity])</f>
        <v>0</v>
      </c>
      <c r="C7364" s="75" t="e">
        <f t="shared" si="231"/>
        <v>#DIV/0!</v>
      </c>
      <c r="D7364" s="74">
        <f>SUMIF([1]!Query1[Date],"="&amp;A7364,[1]!Query1[Trans_cnt])</f>
        <v>0</v>
      </c>
    </row>
    <row r="7365" spans="1:4" x14ac:dyDescent="0.25">
      <c r="A7365" s="8">
        <f t="shared" si="230"/>
        <v>52290</v>
      </c>
      <c r="B7365" s="74">
        <f>SUMIF([1]!Query1[Date],"="&amp;A7365,[1]!Query1[Quantity])</f>
        <v>0</v>
      </c>
      <c r="C7365" s="75" t="e">
        <f t="shared" si="231"/>
        <v>#DIV/0!</v>
      </c>
      <c r="D7365" s="74">
        <f>SUMIF([1]!Query1[Date],"="&amp;A7365,[1]!Query1[Trans_cnt])</f>
        <v>0</v>
      </c>
    </row>
    <row r="7366" spans="1:4" x14ac:dyDescent="0.25">
      <c r="A7366" s="8">
        <f t="shared" si="230"/>
        <v>52291</v>
      </c>
      <c r="B7366" s="74">
        <f>SUMIF([1]!Query1[Date],"="&amp;A7366,[1]!Query1[Quantity])</f>
        <v>0</v>
      </c>
      <c r="C7366" s="75" t="e">
        <f t="shared" si="231"/>
        <v>#DIV/0!</v>
      </c>
      <c r="D7366" s="74">
        <f>SUMIF([1]!Query1[Date],"="&amp;A7366,[1]!Query1[Trans_cnt])</f>
        <v>0</v>
      </c>
    </row>
    <row r="7367" spans="1:4" x14ac:dyDescent="0.25">
      <c r="A7367" s="8">
        <f t="shared" si="230"/>
        <v>52292</v>
      </c>
      <c r="B7367" s="74">
        <f>SUMIF([1]!Query1[Date],"="&amp;A7367,[1]!Query1[Quantity])</f>
        <v>0</v>
      </c>
      <c r="C7367" s="75" t="e">
        <f t="shared" si="231"/>
        <v>#DIV/0!</v>
      </c>
      <c r="D7367" s="74">
        <f>SUMIF([1]!Query1[Date],"="&amp;A7367,[1]!Query1[Trans_cnt])</f>
        <v>0</v>
      </c>
    </row>
    <row r="7368" spans="1:4" x14ac:dyDescent="0.25">
      <c r="A7368" s="8">
        <f t="shared" si="230"/>
        <v>52293</v>
      </c>
      <c r="B7368" s="74">
        <f>SUMIF([1]!Query1[Date],"="&amp;A7368,[1]!Query1[Quantity])</f>
        <v>0</v>
      </c>
      <c r="C7368" s="75" t="e">
        <f t="shared" si="231"/>
        <v>#DIV/0!</v>
      </c>
      <c r="D7368" s="74">
        <f>SUMIF([1]!Query1[Date],"="&amp;A7368,[1]!Query1[Trans_cnt])</f>
        <v>0</v>
      </c>
    </row>
    <row r="7369" spans="1:4" x14ac:dyDescent="0.25">
      <c r="A7369" s="8">
        <f t="shared" si="230"/>
        <v>52294</v>
      </c>
      <c r="B7369" s="74">
        <f>SUMIF([1]!Query1[Date],"="&amp;A7369,[1]!Query1[Quantity])</f>
        <v>0</v>
      </c>
      <c r="C7369" s="75" t="e">
        <f t="shared" si="231"/>
        <v>#DIV/0!</v>
      </c>
      <c r="D7369" s="74">
        <f>SUMIF([1]!Query1[Date],"="&amp;A7369,[1]!Query1[Trans_cnt])</f>
        <v>0</v>
      </c>
    </row>
    <row r="7370" spans="1:4" x14ac:dyDescent="0.25">
      <c r="A7370" s="8">
        <f t="shared" si="230"/>
        <v>52295</v>
      </c>
      <c r="B7370" s="74">
        <f>SUMIF([1]!Query1[Date],"="&amp;A7370,[1]!Query1[Quantity])</f>
        <v>0</v>
      </c>
      <c r="C7370" s="75" t="e">
        <f t="shared" si="231"/>
        <v>#DIV/0!</v>
      </c>
      <c r="D7370" s="74">
        <f>SUMIF([1]!Query1[Date],"="&amp;A7370,[1]!Query1[Trans_cnt])</f>
        <v>0</v>
      </c>
    </row>
    <row r="7371" spans="1:4" x14ac:dyDescent="0.25">
      <c r="A7371" s="8">
        <f t="shared" si="230"/>
        <v>52296</v>
      </c>
      <c r="B7371" s="74">
        <f>SUMIF([1]!Query1[Date],"="&amp;A7371,[1]!Query1[Quantity])</f>
        <v>0</v>
      </c>
      <c r="C7371" s="75" t="e">
        <f t="shared" si="231"/>
        <v>#DIV/0!</v>
      </c>
      <c r="D7371" s="74">
        <f>SUMIF([1]!Query1[Date],"="&amp;A7371,[1]!Query1[Trans_cnt])</f>
        <v>0</v>
      </c>
    </row>
    <row r="7372" spans="1:4" x14ac:dyDescent="0.25">
      <c r="A7372" s="8">
        <f t="shared" si="230"/>
        <v>52297</v>
      </c>
      <c r="B7372" s="74">
        <f>SUMIF([1]!Query1[Date],"="&amp;A7372,[1]!Query1[Quantity])</f>
        <v>0</v>
      </c>
      <c r="C7372" s="75" t="e">
        <f t="shared" si="231"/>
        <v>#DIV/0!</v>
      </c>
      <c r="D7372" s="74">
        <f>SUMIF([1]!Query1[Date],"="&amp;A7372,[1]!Query1[Trans_cnt])</f>
        <v>0</v>
      </c>
    </row>
    <row r="7373" spans="1:4" x14ac:dyDescent="0.25">
      <c r="A7373" s="8">
        <f t="shared" si="230"/>
        <v>52298</v>
      </c>
      <c r="B7373" s="74">
        <f>SUMIF([1]!Query1[Date],"="&amp;A7373,[1]!Query1[Quantity])</f>
        <v>0</v>
      </c>
      <c r="C7373" s="75" t="e">
        <f t="shared" si="231"/>
        <v>#DIV/0!</v>
      </c>
      <c r="D7373" s="74">
        <f>SUMIF([1]!Query1[Date],"="&amp;A7373,[1]!Query1[Trans_cnt])</f>
        <v>0</v>
      </c>
    </row>
    <row r="7374" spans="1:4" x14ac:dyDescent="0.25">
      <c r="A7374" s="8">
        <f t="shared" si="230"/>
        <v>52299</v>
      </c>
      <c r="B7374" s="74">
        <f>SUMIF([1]!Query1[Date],"="&amp;A7374,[1]!Query1[Quantity])</f>
        <v>0</v>
      </c>
      <c r="C7374" s="75" t="e">
        <f t="shared" si="231"/>
        <v>#DIV/0!</v>
      </c>
      <c r="D7374" s="74">
        <f>SUMIF([1]!Query1[Date],"="&amp;A7374,[1]!Query1[Trans_cnt])</f>
        <v>0</v>
      </c>
    </row>
    <row r="7375" spans="1:4" x14ac:dyDescent="0.25">
      <c r="A7375" s="8">
        <f t="shared" si="230"/>
        <v>52300</v>
      </c>
      <c r="B7375" s="74">
        <f>SUMIF([1]!Query1[Date],"="&amp;A7375,[1]!Query1[Quantity])</f>
        <v>0</v>
      </c>
      <c r="C7375" s="75" t="e">
        <f t="shared" si="231"/>
        <v>#DIV/0!</v>
      </c>
      <c r="D7375" s="74">
        <f>SUMIF([1]!Query1[Date],"="&amp;A7375,[1]!Query1[Trans_cnt])</f>
        <v>0</v>
      </c>
    </row>
    <row r="7376" spans="1:4" x14ac:dyDescent="0.25">
      <c r="A7376" s="8">
        <f t="shared" si="230"/>
        <v>52301</v>
      </c>
      <c r="B7376" s="74">
        <f>SUMIF([1]!Query1[Date],"="&amp;A7376,[1]!Query1[Quantity])</f>
        <v>0</v>
      </c>
      <c r="C7376" s="75" t="e">
        <f t="shared" si="231"/>
        <v>#DIV/0!</v>
      </c>
      <c r="D7376" s="74">
        <f>SUMIF([1]!Query1[Date],"="&amp;A7376,[1]!Query1[Trans_cnt])</f>
        <v>0</v>
      </c>
    </row>
    <row r="7377" spans="1:4" x14ac:dyDescent="0.25">
      <c r="A7377" s="8">
        <f t="shared" si="230"/>
        <v>52302</v>
      </c>
      <c r="B7377" s="74">
        <f>SUMIF([1]!Query1[Date],"="&amp;A7377,[1]!Query1[Quantity])</f>
        <v>0</v>
      </c>
      <c r="C7377" s="75" t="e">
        <f t="shared" si="231"/>
        <v>#DIV/0!</v>
      </c>
      <c r="D7377" s="74">
        <f>SUMIF([1]!Query1[Date],"="&amp;A7377,[1]!Query1[Trans_cnt])</f>
        <v>0</v>
      </c>
    </row>
    <row r="7378" spans="1:4" x14ac:dyDescent="0.25">
      <c r="A7378" s="8">
        <f t="shared" si="230"/>
        <v>52303</v>
      </c>
      <c r="B7378" s="74">
        <f>SUMIF([1]!Query1[Date],"="&amp;A7378,[1]!Query1[Quantity])</f>
        <v>0</v>
      </c>
      <c r="C7378" s="75" t="e">
        <f t="shared" si="231"/>
        <v>#DIV/0!</v>
      </c>
      <c r="D7378" s="74">
        <f>SUMIF([1]!Query1[Date],"="&amp;A7378,[1]!Query1[Trans_cnt])</f>
        <v>0</v>
      </c>
    </row>
    <row r="7379" spans="1:4" x14ac:dyDescent="0.25">
      <c r="A7379" s="8">
        <f t="shared" si="230"/>
        <v>52304</v>
      </c>
      <c r="B7379" s="74">
        <f>SUMIF([1]!Query1[Date],"="&amp;A7379,[1]!Query1[Quantity])</f>
        <v>0</v>
      </c>
      <c r="C7379" s="75" t="e">
        <f t="shared" si="231"/>
        <v>#DIV/0!</v>
      </c>
      <c r="D7379" s="74">
        <f>SUMIF([1]!Query1[Date],"="&amp;A7379,[1]!Query1[Trans_cnt])</f>
        <v>0</v>
      </c>
    </row>
    <row r="7380" spans="1:4" x14ac:dyDescent="0.25">
      <c r="A7380" s="8">
        <f t="shared" si="230"/>
        <v>52305</v>
      </c>
      <c r="B7380" s="74">
        <f>SUMIF([1]!Query1[Date],"="&amp;A7380,[1]!Query1[Quantity])</f>
        <v>0</v>
      </c>
      <c r="C7380" s="75" t="e">
        <f t="shared" si="231"/>
        <v>#DIV/0!</v>
      </c>
      <c r="D7380" s="74">
        <f>SUMIF([1]!Query1[Date],"="&amp;A7380,[1]!Query1[Trans_cnt])</f>
        <v>0</v>
      </c>
    </row>
    <row r="7381" spans="1:4" x14ac:dyDescent="0.25">
      <c r="A7381" s="8">
        <f t="shared" si="230"/>
        <v>52306</v>
      </c>
      <c r="B7381" s="74">
        <f>SUMIF([1]!Query1[Date],"="&amp;A7381,[1]!Query1[Quantity])</f>
        <v>0</v>
      </c>
      <c r="C7381" s="75" t="e">
        <f t="shared" si="231"/>
        <v>#DIV/0!</v>
      </c>
      <c r="D7381" s="74">
        <f>SUMIF([1]!Query1[Date],"="&amp;A7381,[1]!Query1[Trans_cnt])</f>
        <v>0</v>
      </c>
    </row>
    <row r="7382" spans="1:4" x14ac:dyDescent="0.25">
      <c r="A7382" s="8">
        <f t="shared" si="230"/>
        <v>52307</v>
      </c>
      <c r="B7382" s="74">
        <f>SUMIF([1]!Query1[Date],"="&amp;A7382,[1]!Query1[Quantity])</f>
        <v>0</v>
      </c>
      <c r="C7382" s="75" t="e">
        <f t="shared" si="231"/>
        <v>#DIV/0!</v>
      </c>
      <c r="D7382" s="74">
        <f>SUMIF([1]!Query1[Date],"="&amp;A7382,[1]!Query1[Trans_cnt])</f>
        <v>0</v>
      </c>
    </row>
    <row r="7383" spans="1:4" x14ac:dyDescent="0.25">
      <c r="A7383" s="8">
        <f t="shared" ref="A7383:A7446" si="232">A7382+1</f>
        <v>52308</v>
      </c>
      <c r="B7383" s="74">
        <f>SUMIF([1]!Query1[Date],"="&amp;A7383,[1]!Query1[Quantity])</f>
        <v>0</v>
      </c>
      <c r="C7383" s="75" t="e">
        <f t="shared" si="231"/>
        <v>#DIV/0!</v>
      </c>
      <c r="D7383" s="74">
        <f>SUMIF([1]!Query1[Date],"="&amp;A7383,[1]!Query1[Trans_cnt])</f>
        <v>0</v>
      </c>
    </row>
    <row r="7384" spans="1:4" x14ac:dyDescent="0.25">
      <c r="A7384" s="8">
        <f t="shared" si="232"/>
        <v>52309</v>
      </c>
      <c r="B7384" s="74">
        <f>SUMIF([1]!Query1[Date],"="&amp;A7384,[1]!Query1[Quantity])</f>
        <v>0</v>
      </c>
      <c r="C7384" s="75" t="e">
        <f t="shared" si="231"/>
        <v>#DIV/0!</v>
      </c>
      <c r="D7384" s="74">
        <f>SUMIF([1]!Query1[Date],"="&amp;A7384,[1]!Query1[Trans_cnt])</f>
        <v>0</v>
      </c>
    </row>
    <row r="7385" spans="1:4" x14ac:dyDescent="0.25">
      <c r="A7385" s="8">
        <f t="shared" si="232"/>
        <v>52310</v>
      </c>
      <c r="B7385" s="74">
        <f>SUMIF([1]!Query1[Date],"="&amp;A7385,[1]!Query1[Quantity])</f>
        <v>0</v>
      </c>
      <c r="C7385" s="75" t="e">
        <f t="shared" si="231"/>
        <v>#DIV/0!</v>
      </c>
      <c r="D7385" s="74">
        <f>SUMIF([1]!Query1[Date],"="&amp;A7385,[1]!Query1[Trans_cnt])</f>
        <v>0</v>
      </c>
    </row>
    <row r="7386" spans="1:4" x14ac:dyDescent="0.25">
      <c r="A7386" s="8">
        <f t="shared" si="232"/>
        <v>52311</v>
      </c>
      <c r="B7386" s="74">
        <f>SUMIF([1]!Query1[Date],"="&amp;A7386,[1]!Query1[Quantity])</f>
        <v>0</v>
      </c>
      <c r="C7386" s="75" t="e">
        <f t="shared" si="231"/>
        <v>#DIV/0!</v>
      </c>
      <c r="D7386" s="74">
        <f>SUMIF([1]!Query1[Date],"="&amp;A7386,[1]!Query1[Trans_cnt])</f>
        <v>0</v>
      </c>
    </row>
    <row r="7387" spans="1:4" x14ac:dyDescent="0.25">
      <c r="A7387" s="8">
        <f t="shared" si="232"/>
        <v>52312</v>
      </c>
      <c r="B7387" s="74">
        <f>SUMIF([1]!Query1[Date],"="&amp;A7387,[1]!Query1[Quantity])</f>
        <v>0</v>
      </c>
      <c r="C7387" s="75" t="e">
        <f t="shared" si="231"/>
        <v>#DIV/0!</v>
      </c>
      <c r="D7387" s="74">
        <f>SUMIF([1]!Query1[Date],"="&amp;A7387,[1]!Query1[Trans_cnt])</f>
        <v>0</v>
      </c>
    </row>
    <row r="7388" spans="1:4" x14ac:dyDescent="0.25">
      <c r="A7388" s="8">
        <f t="shared" si="232"/>
        <v>52313</v>
      </c>
      <c r="B7388" s="74">
        <f>SUMIF([1]!Query1[Date],"="&amp;A7388,[1]!Query1[Quantity])</f>
        <v>0</v>
      </c>
      <c r="C7388" s="75" t="e">
        <f t="shared" si="231"/>
        <v>#DIV/0!</v>
      </c>
      <c r="D7388" s="74">
        <f>SUMIF([1]!Query1[Date],"="&amp;A7388,[1]!Query1[Trans_cnt])</f>
        <v>0</v>
      </c>
    </row>
    <row r="7389" spans="1:4" x14ac:dyDescent="0.25">
      <c r="A7389" s="8">
        <f t="shared" si="232"/>
        <v>52314</v>
      </c>
      <c r="B7389" s="74">
        <f>SUMIF([1]!Query1[Date],"="&amp;A7389,[1]!Query1[Quantity])</f>
        <v>0</v>
      </c>
      <c r="C7389" s="75" t="e">
        <f t="shared" si="231"/>
        <v>#DIV/0!</v>
      </c>
      <c r="D7389" s="74">
        <f>SUMIF([1]!Query1[Date],"="&amp;A7389,[1]!Query1[Trans_cnt])</f>
        <v>0</v>
      </c>
    </row>
    <row r="7390" spans="1:4" x14ac:dyDescent="0.25">
      <c r="A7390" s="8">
        <f t="shared" si="232"/>
        <v>52315</v>
      </c>
      <c r="B7390" s="74">
        <f>SUMIF([1]!Query1[Date],"="&amp;A7390,[1]!Query1[Quantity])</f>
        <v>0</v>
      </c>
      <c r="C7390" s="75" t="e">
        <f t="shared" si="231"/>
        <v>#DIV/0!</v>
      </c>
      <c r="D7390" s="74">
        <f>SUMIF([1]!Query1[Date],"="&amp;A7390,[1]!Query1[Trans_cnt])</f>
        <v>0</v>
      </c>
    </row>
    <row r="7391" spans="1:4" x14ac:dyDescent="0.25">
      <c r="A7391" s="8">
        <f t="shared" si="232"/>
        <v>52316</v>
      </c>
      <c r="B7391" s="74">
        <f>SUMIF([1]!Query1[Date],"="&amp;A7391,[1]!Query1[Quantity])</f>
        <v>0</v>
      </c>
      <c r="C7391" s="75" t="e">
        <f t="shared" si="231"/>
        <v>#DIV/0!</v>
      </c>
      <c r="D7391" s="74">
        <f>SUMIF([1]!Query1[Date],"="&amp;A7391,[1]!Query1[Trans_cnt])</f>
        <v>0</v>
      </c>
    </row>
    <row r="7392" spans="1:4" x14ac:dyDescent="0.25">
      <c r="A7392" s="8">
        <f t="shared" si="232"/>
        <v>52317</v>
      </c>
      <c r="B7392" s="74">
        <f>SUMIF([1]!Query1[Date],"="&amp;A7392,[1]!Query1[Quantity])</f>
        <v>0</v>
      </c>
      <c r="C7392" s="75" t="e">
        <f t="shared" si="231"/>
        <v>#DIV/0!</v>
      </c>
      <c r="D7392" s="74">
        <f>SUMIF([1]!Query1[Date],"="&amp;A7392,[1]!Query1[Trans_cnt])</f>
        <v>0</v>
      </c>
    </row>
    <row r="7393" spans="1:4" x14ac:dyDescent="0.25">
      <c r="A7393" s="8">
        <f t="shared" si="232"/>
        <v>52318</v>
      </c>
      <c r="B7393" s="74">
        <f>SUMIF([1]!Query1[Date],"="&amp;A7393,[1]!Query1[Quantity])</f>
        <v>0</v>
      </c>
      <c r="C7393" s="75" t="e">
        <f t="shared" si="231"/>
        <v>#DIV/0!</v>
      </c>
      <c r="D7393" s="74">
        <f>SUMIF([1]!Query1[Date],"="&amp;A7393,[1]!Query1[Trans_cnt])</f>
        <v>0</v>
      </c>
    </row>
    <row r="7394" spans="1:4" x14ac:dyDescent="0.25">
      <c r="A7394" s="8">
        <f t="shared" si="232"/>
        <v>52319</v>
      </c>
      <c r="B7394" s="74">
        <f>SUMIF([1]!Query1[Date],"="&amp;A7394,[1]!Query1[Quantity])</f>
        <v>0</v>
      </c>
      <c r="C7394" s="75" t="e">
        <f t="shared" si="231"/>
        <v>#DIV/0!</v>
      </c>
      <c r="D7394" s="74">
        <f>SUMIF([1]!Query1[Date],"="&amp;A7394,[1]!Query1[Trans_cnt])</f>
        <v>0</v>
      </c>
    </row>
    <row r="7395" spans="1:4" x14ac:dyDescent="0.25">
      <c r="A7395" s="8">
        <f t="shared" si="232"/>
        <v>52320</v>
      </c>
      <c r="B7395" s="74">
        <f>SUMIF([1]!Query1[Date],"="&amp;A7395,[1]!Query1[Quantity])</f>
        <v>0</v>
      </c>
      <c r="C7395" s="75" t="e">
        <f t="shared" si="231"/>
        <v>#DIV/0!</v>
      </c>
      <c r="D7395" s="74">
        <f>SUMIF([1]!Query1[Date],"="&amp;A7395,[1]!Query1[Trans_cnt])</f>
        <v>0</v>
      </c>
    </row>
    <row r="7396" spans="1:4" x14ac:dyDescent="0.25">
      <c r="A7396" s="8">
        <f t="shared" si="232"/>
        <v>52321</v>
      </c>
      <c r="B7396" s="74">
        <f>SUMIF([1]!Query1[Date],"="&amp;A7396,[1]!Query1[Quantity])</f>
        <v>0</v>
      </c>
      <c r="C7396" s="75" t="e">
        <f t="shared" si="231"/>
        <v>#DIV/0!</v>
      </c>
      <c r="D7396" s="74">
        <f>SUMIF([1]!Query1[Date],"="&amp;A7396,[1]!Query1[Trans_cnt])</f>
        <v>0</v>
      </c>
    </row>
    <row r="7397" spans="1:4" x14ac:dyDescent="0.25">
      <c r="A7397" s="8">
        <f t="shared" si="232"/>
        <v>52322</v>
      </c>
      <c r="B7397" s="74">
        <f>SUMIF([1]!Query1[Date],"="&amp;A7397,[1]!Query1[Quantity])</f>
        <v>0</v>
      </c>
      <c r="C7397" s="75" t="e">
        <f t="shared" si="231"/>
        <v>#DIV/0!</v>
      </c>
      <c r="D7397" s="74">
        <f>SUMIF([1]!Query1[Date],"="&amp;A7397,[1]!Query1[Trans_cnt])</f>
        <v>0</v>
      </c>
    </row>
    <row r="7398" spans="1:4" x14ac:dyDescent="0.25">
      <c r="A7398" s="8">
        <f t="shared" si="232"/>
        <v>52323</v>
      </c>
      <c r="B7398" s="74">
        <f>SUMIF([1]!Query1[Date],"="&amp;A7398,[1]!Query1[Quantity])</f>
        <v>0</v>
      </c>
      <c r="C7398" s="75" t="e">
        <f t="shared" si="231"/>
        <v>#DIV/0!</v>
      </c>
      <c r="D7398" s="74">
        <f>SUMIF([1]!Query1[Date],"="&amp;A7398,[1]!Query1[Trans_cnt])</f>
        <v>0</v>
      </c>
    </row>
    <row r="7399" spans="1:4" x14ac:dyDescent="0.25">
      <c r="A7399" s="8">
        <f t="shared" si="232"/>
        <v>52324</v>
      </c>
      <c r="B7399" s="74">
        <f>SUMIF([1]!Query1[Date],"="&amp;A7399,[1]!Query1[Quantity])</f>
        <v>0</v>
      </c>
      <c r="C7399" s="75" t="e">
        <f t="shared" si="231"/>
        <v>#DIV/0!</v>
      </c>
      <c r="D7399" s="74">
        <f>SUMIF([1]!Query1[Date],"="&amp;A7399,[1]!Query1[Trans_cnt])</f>
        <v>0</v>
      </c>
    </row>
    <row r="7400" spans="1:4" x14ac:dyDescent="0.25">
      <c r="A7400" s="8">
        <f t="shared" si="232"/>
        <v>52325</v>
      </c>
      <c r="B7400" s="74">
        <f>SUMIF([1]!Query1[Date],"="&amp;A7400,[1]!Query1[Quantity])</f>
        <v>0</v>
      </c>
      <c r="C7400" s="75" t="e">
        <f t="shared" si="231"/>
        <v>#DIV/0!</v>
      </c>
      <c r="D7400" s="74">
        <f>SUMIF([1]!Query1[Date],"="&amp;A7400,[1]!Query1[Trans_cnt])</f>
        <v>0</v>
      </c>
    </row>
    <row r="7401" spans="1:4" x14ac:dyDescent="0.25">
      <c r="A7401" s="8">
        <f t="shared" si="232"/>
        <v>52326</v>
      </c>
      <c r="B7401" s="74">
        <f>SUMIF([1]!Query1[Date],"="&amp;A7401,[1]!Query1[Quantity])</f>
        <v>0</v>
      </c>
      <c r="C7401" s="75" t="e">
        <f t="shared" si="231"/>
        <v>#DIV/0!</v>
      </c>
      <c r="D7401" s="74">
        <f>SUMIF([1]!Query1[Date],"="&amp;A7401,[1]!Query1[Trans_cnt])</f>
        <v>0</v>
      </c>
    </row>
    <row r="7402" spans="1:4" x14ac:dyDescent="0.25">
      <c r="A7402" s="8">
        <f t="shared" si="232"/>
        <v>52327</v>
      </c>
      <c r="B7402" s="74">
        <f>SUMIF([1]!Query1[Date],"="&amp;A7402,[1]!Query1[Quantity])</f>
        <v>0</v>
      </c>
      <c r="C7402" s="75" t="e">
        <f t="shared" si="231"/>
        <v>#DIV/0!</v>
      </c>
      <c r="D7402" s="74">
        <f>SUMIF([1]!Query1[Date],"="&amp;A7402,[1]!Query1[Trans_cnt])</f>
        <v>0</v>
      </c>
    </row>
    <row r="7403" spans="1:4" x14ac:dyDescent="0.25">
      <c r="A7403" s="8">
        <f t="shared" si="232"/>
        <v>52328</v>
      </c>
      <c r="B7403" s="74">
        <f>SUMIF([1]!Query1[Date],"="&amp;A7403,[1]!Query1[Quantity])</f>
        <v>0</v>
      </c>
      <c r="C7403" s="75" t="e">
        <f t="shared" si="231"/>
        <v>#DIV/0!</v>
      </c>
      <c r="D7403" s="74">
        <f>SUMIF([1]!Query1[Date],"="&amp;A7403,[1]!Query1[Trans_cnt])</f>
        <v>0</v>
      </c>
    </row>
    <row r="7404" spans="1:4" x14ac:dyDescent="0.25">
      <c r="A7404" s="8">
        <f t="shared" si="232"/>
        <v>52329</v>
      </c>
      <c r="B7404" s="74">
        <f>SUMIF([1]!Query1[Date],"="&amp;A7404,[1]!Query1[Quantity])</f>
        <v>0</v>
      </c>
      <c r="C7404" s="75" t="e">
        <f t="shared" si="231"/>
        <v>#DIV/0!</v>
      </c>
      <c r="D7404" s="74">
        <f>SUMIF([1]!Query1[Date],"="&amp;A7404,[1]!Query1[Trans_cnt])</f>
        <v>0</v>
      </c>
    </row>
    <row r="7405" spans="1:4" x14ac:dyDescent="0.25">
      <c r="A7405" s="8">
        <f t="shared" si="232"/>
        <v>52330</v>
      </c>
      <c r="B7405" s="74">
        <f>SUMIF([1]!Query1[Date],"="&amp;A7405,[1]!Query1[Quantity])</f>
        <v>0</v>
      </c>
      <c r="C7405" s="75" t="e">
        <f t="shared" si="231"/>
        <v>#DIV/0!</v>
      </c>
      <c r="D7405" s="74">
        <f>SUMIF([1]!Query1[Date],"="&amp;A7405,[1]!Query1[Trans_cnt])</f>
        <v>0</v>
      </c>
    </row>
    <row r="7406" spans="1:4" x14ac:dyDescent="0.25">
      <c r="A7406" s="8">
        <f t="shared" si="232"/>
        <v>52331</v>
      </c>
      <c r="B7406" s="74">
        <f>SUMIF([1]!Query1[Date],"="&amp;A7406,[1]!Query1[Quantity])</f>
        <v>0</v>
      </c>
      <c r="C7406" s="75" t="e">
        <f t="shared" si="231"/>
        <v>#DIV/0!</v>
      </c>
      <c r="D7406" s="74">
        <f>SUMIF([1]!Query1[Date],"="&amp;A7406,[1]!Query1[Trans_cnt])</f>
        <v>0</v>
      </c>
    </row>
    <row r="7407" spans="1:4" x14ac:dyDescent="0.25">
      <c r="A7407" s="8">
        <f t="shared" si="232"/>
        <v>52332</v>
      </c>
      <c r="B7407" s="74">
        <f>SUMIF([1]!Query1[Date],"="&amp;A7407,[1]!Query1[Quantity])</f>
        <v>0</v>
      </c>
      <c r="C7407" s="75" t="e">
        <f t="shared" si="231"/>
        <v>#DIV/0!</v>
      </c>
      <c r="D7407" s="74">
        <f>SUMIF([1]!Query1[Date],"="&amp;A7407,[1]!Query1[Trans_cnt])</f>
        <v>0</v>
      </c>
    </row>
    <row r="7408" spans="1:4" x14ac:dyDescent="0.25">
      <c r="A7408" s="8">
        <f t="shared" si="232"/>
        <v>52333</v>
      </c>
      <c r="B7408" s="74">
        <f>SUMIF([1]!Query1[Date],"="&amp;A7408,[1]!Query1[Quantity])</f>
        <v>0</v>
      </c>
      <c r="C7408" s="75" t="e">
        <f t="shared" si="231"/>
        <v>#DIV/0!</v>
      </c>
      <c r="D7408" s="74">
        <f>SUMIF([1]!Query1[Date],"="&amp;A7408,[1]!Query1[Trans_cnt])</f>
        <v>0</v>
      </c>
    </row>
    <row r="7409" spans="1:4" x14ac:dyDescent="0.25">
      <c r="A7409" s="8">
        <f t="shared" si="232"/>
        <v>52334</v>
      </c>
      <c r="B7409" s="74">
        <f>SUMIF([1]!Query1[Date],"="&amp;A7409,[1]!Query1[Quantity])</f>
        <v>0</v>
      </c>
      <c r="C7409" s="75" t="e">
        <f t="shared" si="231"/>
        <v>#DIV/0!</v>
      </c>
      <c r="D7409" s="74">
        <f>SUMIF([1]!Query1[Date],"="&amp;A7409,[1]!Query1[Trans_cnt])</f>
        <v>0</v>
      </c>
    </row>
    <row r="7410" spans="1:4" x14ac:dyDescent="0.25">
      <c r="A7410" s="8">
        <f t="shared" si="232"/>
        <v>52335</v>
      </c>
      <c r="B7410" s="74">
        <f>SUMIF([1]!Query1[Date],"="&amp;A7410,[1]!Query1[Quantity])</f>
        <v>0</v>
      </c>
      <c r="C7410" s="75" t="e">
        <f t="shared" si="231"/>
        <v>#DIV/0!</v>
      </c>
      <c r="D7410" s="74">
        <f>SUMIF([1]!Query1[Date],"="&amp;A7410,[1]!Query1[Trans_cnt])</f>
        <v>0</v>
      </c>
    </row>
    <row r="7411" spans="1:4" x14ac:dyDescent="0.25">
      <c r="A7411" s="8">
        <f t="shared" si="232"/>
        <v>52336</v>
      </c>
      <c r="B7411" s="74">
        <f>SUMIF([1]!Query1[Date],"="&amp;A7411,[1]!Query1[Quantity])</f>
        <v>0</v>
      </c>
      <c r="C7411" s="75" t="e">
        <f t="shared" si="231"/>
        <v>#DIV/0!</v>
      </c>
      <c r="D7411" s="74">
        <f>SUMIF([1]!Query1[Date],"="&amp;A7411,[1]!Query1[Trans_cnt])</f>
        <v>0</v>
      </c>
    </row>
    <row r="7412" spans="1:4" x14ac:dyDescent="0.25">
      <c r="A7412" s="8">
        <f t="shared" si="232"/>
        <v>52337</v>
      </c>
      <c r="B7412" s="74">
        <f>SUMIF([1]!Query1[Date],"="&amp;A7412,[1]!Query1[Quantity])</f>
        <v>0</v>
      </c>
      <c r="C7412" s="75" t="e">
        <f t="shared" si="231"/>
        <v>#DIV/0!</v>
      </c>
      <c r="D7412" s="74">
        <f>SUMIF([1]!Query1[Date],"="&amp;A7412,[1]!Query1[Trans_cnt])</f>
        <v>0</v>
      </c>
    </row>
    <row r="7413" spans="1:4" x14ac:dyDescent="0.25">
      <c r="A7413" s="8">
        <f t="shared" si="232"/>
        <v>52338</v>
      </c>
      <c r="B7413" s="74">
        <f>SUMIF([1]!Query1[Date],"="&amp;A7413,[1]!Query1[Quantity])</f>
        <v>0</v>
      </c>
      <c r="C7413" s="75" t="e">
        <f t="shared" si="231"/>
        <v>#DIV/0!</v>
      </c>
      <c r="D7413" s="74">
        <f>SUMIF([1]!Query1[Date],"="&amp;A7413,[1]!Query1[Trans_cnt])</f>
        <v>0</v>
      </c>
    </row>
    <row r="7414" spans="1:4" x14ac:dyDescent="0.25">
      <c r="A7414" s="8">
        <f t="shared" si="232"/>
        <v>52339</v>
      </c>
      <c r="B7414" s="74">
        <f>SUMIF([1]!Query1[Date],"="&amp;A7414,[1]!Query1[Quantity])</f>
        <v>0</v>
      </c>
      <c r="C7414" s="75" t="e">
        <f t="shared" si="231"/>
        <v>#DIV/0!</v>
      </c>
      <c r="D7414" s="74">
        <f>SUMIF([1]!Query1[Date],"="&amp;A7414,[1]!Query1[Trans_cnt])</f>
        <v>0</v>
      </c>
    </row>
    <row r="7415" spans="1:4" x14ac:dyDescent="0.25">
      <c r="A7415" s="8">
        <f t="shared" si="232"/>
        <v>52340</v>
      </c>
      <c r="B7415" s="74">
        <f>SUMIF([1]!Query1[Date],"="&amp;A7415,[1]!Query1[Quantity])</f>
        <v>0</v>
      </c>
      <c r="C7415" s="75" t="e">
        <f t="shared" si="231"/>
        <v>#DIV/0!</v>
      </c>
      <c r="D7415" s="74">
        <f>SUMIF([1]!Query1[Date],"="&amp;A7415,[1]!Query1[Trans_cnt])</f>
        <v>0</v>
      </c>
    </row>
    <row r="7416" spans="1:4" x14ac:dyDescent="0.25">
      <c r="A7416" s="8">
        <f t="shared" si="232"/>
        <v>52341</v>
      </c>
      <c r="B7416" s="74">
        <f>SUMIF([1]!Query1[Date],"="&amp;A7416,[1]!Query1[Quantity])</f>
        <v>0</v>
      </c>
      <c r="C7416" s="75" t="e">
        <f t="shared" si="231"/>
        <v>#DIV/0!</v>
      </c>
      <c r="D7416" s="74">
        <f>SUMIF([1]!Query1[Date],"="&amp;A7416,[1]!Query1[Trans_cnt])</f>
        <v>0</v>
      </c>
    </row>
    <row r="7417" spans="1:4" x14ac:dyDescent="0.25">
      <c r="A7417" s="8">
        <f t="shared" si="232"/>
        <v>52342</v>
      </c>
      <c r="B7417" s="74">
        <f>SUMIF([1]!Query1[Date],"="&amp;A7417,[1]!Query1[Quantity])</f>
        <v>0</v>
      </c>
      <c r="C7417" s="75" t="e">
        <f t="shared" si="231"/>
        <v>#DIV/0!</v>
      </c>
      <c r="D7417" s="74">
        <f>SUMIF([1]!Query1[Date],"="&amp;A7417,[1]!Query1[Trans_cnt])</f>
        <v>0</v>
      </c>
    </row>
    <row r="7418" spans="1:4" x14ac:dyDescent="0.25">
      <c r="A7418" s="8">
        <f t="shared" si="232"/>
        <v>52343</v>
      </c>
      <c r="B7418" s="74">
        <f>SUMIF([1]!Query1[Date],"="&amp;A7418,[1]!Query1[Quantity])</f>
        <v>0</v>
      </c>
      <c r="C7418" s="75" t="e">
        <f t="shared" si="231"/>
        <v>#DIV/0!</v>
      </c>
      <c r="D7418" s="74">
        <f>SUMIF([1]!Query1[Date],"="&amp;A7418,[1]!Query1[Trans_cnt])</f>
        <v>0</v>
      </c>
    </row>
    <row r="7419" spans="1:4" x14ac:dyDescent="0.25">
      <c r="A7419" s="8">
        <f t="shared" si="232"/>
        <v>52344</v>
      </c>
      <c r="B7419" s="74">
        <f>SUMIF([1]!Query1[Date],"="&amp;A7419,[1]!Query1[Quantity])</f>
        <v>0</v>
      </c>
      <c r="C7419" s="75" t="e">
        <f t="shared" si="231"/>
        <v>#DIV/0!</v>
      </c>
      <c r="D7419" s="74">
        <f>SUMIF([1]!Query1[Date],"="&amp;A7419,[1]!Query1[Trans_cnt])</f>
        <v>0</v>
      </c>
    </row>
    <row r="7420" spans="1:4" x14ac:dyDescent="0.25">
      <c r="A7420" s="8">
        <f t="shared" si="232"/>
        <v>52345</v>
      </c>
      <c r="B7420" s="74">
        <f>SUMIF([1]!Query1[Date],"="&amp;A7420,[1]!Query1[Quantity])</f>
        <v>0</v>
      </c>
      <c r="C7420" s="75" t="e">
        <f t="shared" si="231"/>
        <v>#DIV/0!</v>
      </c>
      <c r="D7420" s="74">
        <f>SUMIF([1]!Query1[Date],"="&amp;A7420,[1]!Query1[Trans_cnt])</f>
        <v>0</v>
      </c>
    </row>
    <row r="7421" spans="1:4" x14ac:dyDescent="0.25">
      <c r="A7421" s="8">
        <f t="shared" si="232"/>
        <v>52346</v>
      </c>
      <c r="B7421" s="74">
        <f>SUMIF([1]!Query1[Date],"="&amp;A7421,[1]!Query1[Quantity])</f>
        <v>0</v>
      </c>
      <c r="C7421" s="75" t="e">
        <f t="shared" si="231"/>
        <v>#DIV/0!</v>
      </c>
      <c r="D7421" s="74">
        <f>SUMIF([1]!Query1[Date],"="&amp;A7421,[1]!Query1[Trans_cnt])</f>
        <v>0</v>
      </c>
    </row>
    <row r="7422" spans="1:4" x14ac:dyDescent="0.25">
      <c r="A7422" s="8">
        <f t="shared" si="232"/>
        <v>52347</v>
      </c>
      <c r="B7422" s="74">
        <f>SUMIF([1]!Query1[Date],"="&amp;A7422,[1]!Query1[Quantity])</f>
        <v>0</v>
      </c>
      <c r="C7422" s="75" t="e">
        <f t="shared" si="231"/>
        <v>#DIV/0!</v>
      </c>
      <c r="D7422" s="74">
        <f>SUMIF([1]!Query1[Date],"="&amp;A7422,[1]!Query1[Trans_cnt])</f>
        <v>0</v>
      </c>
    </row>
    <row r="7423" spans="1:4" x14ac:dyDescent="0.25">
      <c r="A7423" s="8">
        <f t="shared" si="232"/>
        <v>52348</v>
      </c>
      <c r="B7423" s="74">
        <f>SUMIF([1]!Query1[Date],"="&amp;A7423,[1]!Query1[Quantity])</f>
        <v>0</v>
      </c>
      <c r="C7423" s="75" t="e">
        <f t="shared" si="231"/>
        <v>#DIV/0!</v>
      </c>
      <c r="D7423" s="74">
        <f>SUMIF([1]!Query1[Date],"="&amp;A7423,[1]!Query1[Trans_cnt])</f>
        <v>0</v>
      </c>
    </row>
    <row r="7424" spans="1:4" x14ac:dyDescent="0.25">
      <c r="A7424" s="8">
        <f t="shared" si="232"/>
        <v>52349</v>
      </c>
      <c r="B7424" s="74">
        <f>SUMIF([1]!Query1[Date],"="&amp;A7424,[1]!Query1[Quantity])</f>
        <v>0</v>
      </c>
      <c r="C7424" s="75" t="e">
        <f t="shared" si="231"/>
        <v>#DIV/0!</v>
      </c>
      <c r="D7424" s="74">
        <f>SUMIF([1]!Query1[Date],"="&amp;A7424,[1]!Query1[Trans_cnt])</f>
        <v>0</v>
      </c>
    </row>
    <row r="7425" spans="1:4" x14ac:dyDescent="0.25">
      <c r="A7425" s="8">
        <f t="shared" si="232"/>
        <v>52350</v>
      </c>
      <c r="B7425" s="74">
        <f>SUMIF([1]!Query1[Date],"="&amp;A7425,[1]!Query1[Quantity])</f>
        <v>0</v>
      </c>
      <c r="C7425" s="75" t="e">
        <f t="shared" si="231"/>
        <v>#DIV/0!</v>
      </c>
      <c r="D7425" s="74">
        <f>SUMIF([1]!Query1[Date],"="&amp;A7425,[1]!Query1[Trans_cnt])</f>
        <v>0</v>
      </c>
    </row>
    <row r="7426" spans="1:4" x14ac:dyDescent="0.25">
      <c r="A7426" s="8">
        <f t="shared" si="232"/>
        <v>52351</v>
      </c>
      <c r="B7426" s="74">
        <f>SUMIF([1]!Query1[Date],"="&amp;A7426,[1]!Query1[Quantity])</f>
        <v>0</v>
      </c>
      <c r="C7426" s="75" t="e">
        <f t="shared" si="231"/>
        <v>#DIV/0!</v>
      </c>
      <c r="D7426" s="74">
        <f>SUMIF([1]!Query1[Date],"="&amp;A7426,[1]!Query1[Trans_cnt])</f>
        <v>0</v>
      </c>
    </row>
    <row r="7427" spans="1:4" x14ac:dyDescent="0.25">
      <c r="A7427" s="8">
        <f t="shared" si="232"/>
        <v>52352</v>
      </c>
      <c r="B7427" s="74">
        <f>SUMIF([1]!Query1[Date],"="&amp;A7427,[1]!Query1[Quantity])</f>
        <v>0</v>
      </c>
      <c r="C7427" s="75" t="e">
        <f t="shared" ref="C7427:C7490" si="233">B7427/D7427</f>
        <v>#DIV/0!</v>
      </c>
      <c r="D7427" s="74">
        <f>SUMIF([1]!Query1[Date],"="&amp;A7427,[1]!Query1[Trans_cnt])</f>
        <v>0</v>
      </c>
    </row>
    <row r="7428" spans="1:4" x14ac:dyDescent="0.25">
      <c r="A7428" s="8">
        <f t="shared" si="232"/>
        <v>52353</v>
      </c>
      <c r="B7428" s="74">
        <f>SUMIF([1]!Query1[Date],"="&amp;A7428,[1]!Query1[Quantity])</f>
        <v>0</v>
      </c>
      <c r="C7428" s="75" t="e">
        <f t="shared" si="233"/>
        <v>#DIV/0!</v>
      </c>
      <c r="D7428" s="74">
        <f>SUMIF([1]!Query1[Date],"="&amp;A7428,[1]!Query1[Trans_cnt])</f>
        <v>0</v>
      </c>
    </row>
    <row r="7429" spans="1:4" x14ac:dyDescent="0.25">
      <c r="A7429" s="8">
        <f t="shared" si="232"/>
        <v>52354</v>
      </c>
      <c r="B7429" s="74">
        <f>SUMIF([1]!Query1[Date],"="&amp;A7429,[1]!Query1[Quantity])</f>
        <v>0</v>
      </c>
      <c r="C7429" s="75" t="e">
        <f t="shared" si="233"/>
        <v>#DIV/0!</v>
      </c>
      <c r="D7429" s="74">
        <f>SUMIF([1]!Query1[Date],"="&amp;A7429,[1]!Query1[Trans_cnt])</f>
        <v>0</v>
      </c>
    </row>
    <row r="7430" spans="1:4" x14ac:dyDescent="0.25">
      <c r="A7430" s="8">
        <f t="shared" si="232"/>
        <v>52355</v>
      </c>
      <c r="B7430" s="74">
        <f>SUMIF([1]!Query1[Date],"="&amp;A7430,[1]!Query1[Quantity])</f>
        <v>0</v>
      </c>
      <c r="C7430" s="75" t="e">
        <f t="shared" si="233"/>
        <v>#DIV/0!</v>
      </c>
      <c r="D7430" s="74">
        <f>SUMIF([1]!Query1[Date],"="&amp;A7430,[1]!Query1[Trans_cnt])</f>
        <v>0</v>
      </c>
    </row>
    <row r="7431" spans="1:4" x14ac:dyDescent="0.25">
      <c r="A7431" s="8">
        <f t="shared" si="232"/>
        <v>52356</v>
      </c>
      <c r="B7431" s="74">
        <f>SUMIF([1]!Query1[Date],"="&amp;A7431,[1]!Query1[Quantity])</f>
        <v>0</v>
      </c>
      <c r="C7431" s="75" t="e">
        <f t="shared" si="233"/>
        <v>#DIV/0!</v>
      </c>
      <c r="D7431" s="74">
        <f>SUMIF([1]!Query1[Date],"="&amp;A7431,[1]!Query1[Trans_cnt])</f>
        <v>0</v>
      </c>
    </row>
    <row r="7432" spans="1:4" x14ac:dyDescent="0.25">
      <c r="A7432" s="8">
        <f t="shared" si="232"/>
        <v>52357</v>
      </c>
      <c r="B7432" s="74">
        <f>SUMIF([1]!Query1[Date],"="&amp;A7432,[1]!Query1[Quantity])</f>
        <v>0</v>
      </c>
      <c r="C7432" s="75" t="e">
        <f t="shared" si="233"/>
        <v>#DIV/0!</v>
      </c>
      <c r="D7432" s="74">
        <f>SUMIF([1]!Query1[Date],"="&amp;A7432,[1]!Query1[Trans_cnt])</f>
        <v>0</v>
      </c>
    </row>
    <row r="7433" spans="1:4" x14ac:dyDescent="0.25">
      <c r="A7433" s="8">
        <f t="shared" si="232"/>
        <v>52358</v>
      </c>
      <c r="B7433" s="74">
        <f>SUMIF([1]!Query1[Date],"="&amp;A7433,[1]!Query1[Quantity])</f>
        <v>0</v>
      </c>
      <c r="C7433" s="75" t="e">
        <f t="shared" si="233"/>
        <v>#DIV/0!</v>
      </c>
      <c r="D7433" s="74">
        <f>SUMIF([1]!Query1[Date],"="&amp;A7433,[1]!Query1[Trans_cnt])</f>
        <v>0</v>
      </c>
    </row>
    <row r="7434" spans="1:4" x14ac:dyDescent="0.25">
      <c r="A7434" s="8">
        <f t="shared" si="232"/>
        <v>52359</v>
      </c>
      <c r="B7434" s="74">
        <f>SUMIF([1]!Query1[Date],"="&amp;A7434,[1]!Query1[Quantity])</f>
        <v>0</v>
      </c>
      <c r="C7434" s="75" t="e">
        <f t="shared" si="233"/>
        <v>#DIV/0!</v>
      </c>
      <c r="D7434" s="74">
        <f>SUMIF([1]!Query1[Date],"="&amp;A7434,[1]!Query1[Trans_cnt])</f>
        <v>0</v>
      </c>
    </row>
    <row r="7435" spans="1:4" x14ac:dyDescent="0.25">
      <c r="A7435" s="8">
        <f t="shared" si="232"/>
        <v>52360</v>
      </c>
      <c r="B7435" s="74">
        <f>SUMIF([1]!Query1[Date],"="&amp;A7435,[1]!Query1[Quantity])</f>
        <v>0</v>
      </c>
      <c r="C7435" s="75" t="e">
        <f t="shared" si="233"/>
        <v>#DIV/0!</v>
      </c>
      <c r="D7435" s="74">
        <f>SUMIF([1]!Query1[Date],"="&amp;A7435,[1]!Query1[Trans_cnt])</f>
        <v>0</v>
      </c>
    </row>
    <row r="7436" spans="1:4" x14ac:dyDescent="0.25">
      <c r="A7436" s="8">
        <f t="shared" si="232"/>
        <v>52361</v>
      </c>
      <c r="B7436" s="74">
        <f>SUMIF([1]!Query1[Date],"="&amp;A7436,[1]!Query1[Quantity])</f>
        <v>0</v>
      </c>
      <c r="C7436" s="75" t="e">
        <f t="shared" si="233"/>
        <v>#DIV/0!</v>
      </c>
      <c r="D7436" s="74">
        <f>SUMIF([1]!Query1[Date],"="&amp;A7436,[1]!Query1[Trans_cnt])</f>
        <v>0</v>
      </c>
    </row>
    <row r="7437" spans="1:4" x14ac:dyDescent="0.25">
      <c r="A7437" s="8">
        <f t="shared" si="232"/>
        <v>52362</v>
      </c>
      <c r="B7437" s="74">
        <f>SUMIF([1]!Query1[Date],"="&amp;A7437,[1]!Query1[Quantity])</f>
        <v>0</v>
      </c>
      <c r="C7437" s="75" t="e">
        <f t="shared" si="233"/>
        <v>#DIV/0!</v>
      </c>
      <c r="D7437" s="74">
        <f>SUMIF([1]!Query1[Date],"="&amp;A7437,[1]!Query1[Trans_cnt])</f>
        <v>0</v>
      </c>
    </row>
    <row r="7438" spans="1:4" x14ac:dyDescent="0.25">
      <c r="A7438" s="8">
        <f t="shared" si="232"/>
        <v>52363</v>
      </c>
      <c r="B7438" s="74">
        <f>SUMIF([1]!Query1[Date],"="&amp;A7438,[1]!Query1[Quantity])</f>
        <v>0</v>
      </c>
      <c r="C7438" s="75" t="e">
        <f t="shared" si="233"/>
        <v>#DIV/0!</v>
      </c>
      <c r="D7438" s="74">
        <f>SUMIF([1]!Query1[Date],"="&amp;A7438,[1]!Query1[Trans_cnt])</f>
        <v>0</v>
      </c>
    </row>
    <row r="7439" spans="1:4" x14ac:dyDescent="0.25">
      <c r="A7439" s="8">
        <f t="shared" si="232"/>
        <v>52364</v>
      </c>
      <c r="B7439" s="74">
        <f>SUMIF([1]!Query1[Date],"="&amp;A7439,[1]!Query1[Quantity])</f>
        <v>0</v>
      </c>
      <c r="C7439" s="75" t="e">
        <f t="shared" si="233"/>
        <v>#DIV/0!</v>
      </c>
      <c r="D7439" s="74">
        <f>SUMIF([1]!Query1[Date],"="&amp;A7439,[1]!Query1[Trans_cnt])</f>
        <v>0</v>
      </c>
    </row>
    <row r="7440" spans="1:4" x14ac:dyDescent="0.25">
      <c r="A7440" s="8">
        <f t="shared" si="232"/>
        <v>52365</v>
      </c>
      <c r="B7440" s="74">
        <f>SUMIF([1]!Query1[Date],"="&amp;A7440,[1]!Query1[Quantity])</f>
        <v>0</v>
      </c>
      <c r="C7440" s="75" t="e">
        <f t="shared" si="233"/>
        <v>#DIV/0!</v>
      </c>
      <c r="D7440" s="74">
        <f>SUMIF([1]!Query1[Date],"="&amp;A7440,[1]!Query1[Trans_cnt])</f>
        <v>0</v>
      </c>
    </row>
    <row r="7441" spans="1:4" x14ac:dyDescent="0.25">
      <c r="A7441" s="8">
        <f t="shared" si="232"/>
        <v>52366</v>
      </c>
      <c r="B7441" s="74">
        <f>SUMIF([1]!Query1[Date],"="&amp;A7441,[1]!Query1[Quantity])</f>
        <v>0</v>
      </c>
      <c r="C7441" s="75" t="e">
        <f t="shared" si="233"/>
        <v>#DIV/0!</v>
      </c>
      <c r="D7441" s="74">
        <f>SUMIF([1]!Query1[Date],"="&amp;A7441,[1]!Query1[Trans_cnt])</f>
        <v>0</v>
      </c>
    </row>
    <row r="7442" spans="1:4" x14ac:dyDescent="0.25">
      <c r="A7442" s="8">
        <f t="shared" si="232"/>
        <v>52367</v>
      </c>
      <c r="B7442" s="74">
        <f>SUMIF([1]!Query1[Date],"="&amp;A7442,[1]!Query1[Quantity])</f>
        <v>0</v>
      </c>
      <c r="C7442" s="75" t="e">
        <f t="shared" si="233"/>
        <v>#DIV/0!</v>
      </c>
      <c r="D7442" s="74">
        <f>SUMIF([1]!Query1[Date],"="&amp;A7442,[1]!Query1[Trans_cnt])</f>
        <v>0</v>
      </c>
    </row>
    <row r="7443" spans="1:4" x14ac:dyDescent="0.25">
      <c r="A7443" s="8">
        <f t="shared" si="232"/>
        <v>52368</v>
      </c>
      <c r="B7443" s="74">
        <f>SUMIF([1]!Query1[Date],"="&amp;A7443,[1]!Query1[Quantity])</f>
        <v>0</v>
      </c>
      <c r="C7443" s="75" t="e">
        <f t="shared" si="233"/>
        <v>#DIV/0!</v>
      </c>
      <c r="D7443" s="74">
        <f>SUMIF([1]!Query1[Date],"="&amp;A7443,[1]!Query1[Trans_cnt])</f>
        <v>0</v>
      </c>
    </row>
    <row r="7444" spans="1:4" x14ac:dyDescent="0.25">
      <c r="A7444" s="8">
        <f t="shared" si="232"/>
        <v>52369</v>
      </c>
      <c r="B7444" s="74">
        <f>SUMIF([1]!Query1[Date],"="&amp;A7444,[1]!Query1[Quantity])</f>
        <v>0</v>
      </c>
      <c r="C7444" s="75" t="e">
        <f t="shared" si="233"/>
        <v>#DIV/0!</v>
      </c>
      <c r="D7444" s="74">
        <f>SUMIF([1]!Query1[Date],"="&amp;A7444,[1]!Query1[Trans_cnt])</f>
        <v>0</v>
      </c>
    </row>
    <row r="7445" spans="1:4" x14ac:dyDescent="0.25">
      <c r="A7445" s="8">
        <f t="shared" si="232"/>
        <v>52370</v>
      </c>
      <c r="B7445" s="74">
        <f>SUMIF([1]!Query1[Date],"="&amp;A7445,[1]!Query1[Quantity])</f>
        <v>0</v>
      </c>
      <c r="C7445" s="75" t="e">
        <f t="shared" si="233"/>
        <v>#DIV/0!</v>
      </c>
      <c r="D7445" s="74">
        <f>SUMIF([1]!Query1[Date],"="&amp;A7445,[1]!Query1[Trans_cnt])</f>
        <v>0</v>
      </c>
    </row>
    <row r="7446" spans="1:4" x14ac:dyDescent="0.25">
      <c r="A7446" s="8">
        <f t="shared" si="232"/>
        <v>52371</v>
      </c>
      <c r="B7446" s="74">
        <f>SUMIF([1]!Query1[Date],"="&amp;A7446,[1]!Query1[Quantity])</f>
        <v>0</v>
      </c>
      <c r="C7446" s="75" t="e">
        <f t="shared" si="233"/>
        <v>#DIV/0!</v>
      </c>
      <c r="D7446" s="74">
        <f>SUMIF([1]!Query1[Date],"="&amp;A7446,[1]!Query1[Trans_cnt])</f>
        <v>0</v>
      </c>
    </row>
    <row r="7447" spans="1:4" x14ac:dyDescent="0.25">
      <c r="A7447" s="8">
        <f t="shared" ref="A7447:A7510" si="234">A7446+1</f>
        <v>52372</v>
      </c>
      <c r="B7447" s="74">
        <f>SUMIF([1]!Query1[Date],"="&amp;A7447,[1]!Query1[Quantity])</f>
        <v>0</v>
      </c>
      <c r="C7447" s="75" t="e">
        <f t="shared" si="233"/>
        <v>#DIV/0!</v>
      </c>
      <c r="D7447" s="74">
        <f>SUMIF([1]!Query1[Date],"="&amp;A7447,[1]!Query1[Trans_cnt])</f>
        <v>0</v>
      </c>
    </row>
    <row r="7448" spans="1:4" x14ac:dyDescent="0.25">
      <c r="A7448" s="8">
        <f t="shared" si="234"/>
        <v>52373</v>
      </c>
      <c r="B7448" s="74">
        <f>SUMIF([1]!Query1[Date],"="&amp;A7448,[1]!Query1[Quantity])</f>
        <v>0</v>
      </c>
      <c r="C7448" s="75" t="e">
        <f t="shared" si="233"/>
        <v>#DIV/0!</v>
      </c>
      <c r="D7448" s="74">
        <f>SUMIF([1]!Query1[Date],"="&amp;A7448,[1]!Query1[Trans_cnt])</f>
        <v>0</v>
      </c>
    </row>
    <row r="7449" spans="1:4" x14ac:dyDescent="0.25">
      <c r="A7449" s="8">
        <f t="shared" si="234"/>
        <v>52374</v>
      </c>
      <c r="B7449" s="74">
        <f>SUMIF([1]!Query1[Date],"="&amp;A7449,[1]!Query1[Quantity])</f>
        <v>0</v>
      </c>
      <c r="C7449" s="75" t="e">
        <f t="shared" si="233"/>
        <v>#DIV/0!</v>
      </c>
      <c r="D7449" s="74">
        <f>SUMIF([1]!Query1[Date],"="&amp;A7449,[1]!Query1[Trans_cnt])</f>
        <v>0</v>
      </c>
    </row>
    <row r="7450" spans="1:4" x14ac:dyDescent="0.25">
      <c r="A7450" s="8">
        <f t="shared" si="234"/>
        <v>52375</v>
      </c>
      <c r="B7450" s="74">
        <f>SUMIF([1]!Query1[Date],"="&amp;A7450,[1]!Query1[Quantity])</f>
        <v>0</v>
      </c>
      <c r="C7450" s="75" t="e">
        <f t="shared" si="233"/>
        <v>#DIV/0!</v>
      </c>
      <c r="D7450" s="74">
        <f>SUMIF([1]!Query1[Date],"="&amp;A7450,[1]!Query1[Trans_cnt])</f>
        <v>0</v>
      </c>
    </row>
    <row r="7451" spans="1:4" x14ac:dyDescent="0.25">
      <c r="A7451" s="8">
        <f t="shared" si="234"/>
        <v>52376</v>
      </c>
      <c r="B7451" s="74">
        <f>SUMIF([1]!Query1[Date],"="&amp;A7451,[1]!Query1[Quantity])</f>
        <v>0</v>
      </c>
      <c r="C7451" s="75" t="e">
        <f t="shared" si="233"/>
        <v>#DIV/0!</v>
      </c>
      <c r="D7451" s="74">
        <f>SUMIF([1]!Query1[Date],"="&amp;A7451,[1]!Query1[Trans_cnt])</f>
        <v>0</v>
      </c>
    </row>
    <row r="7452" spans="1:4" x14ac:dyDescent="0.25">
      <c r="A7452" s="8">
        <f t="shared" si="234"/>
        <v>52377</v>
      </c>
      <c r="B7452" s="74">
        <f>SUMIF([1]!Query1[Date],"="&amp;A7452,[1]!Query1[Quantity])</f>
        <v>0</v>
      </c>
      <c r="C7452" s="75" t="e">
        <f t="shared" si="233"/>
        <v>#DIV/0!</v>
      </c>
      <c r="D7452" s="74">
        <f>SUMIF([1]!Query1[Date],"="&amp;A7452,[1]!Query1[Trans_cnt])</f>
        <v>0</v>
      </c>
    </row>
    <row r="7453" spans="1:4" x14ac:dyDescent="0.25">
      <c r="A7453" s="8">
        <f t="shared" si="234"/>
        <v>52378</v>
      </c>
      <c r="B7453" s="74">
        <f>SUMIF([1]!Query1[Date],"="&amp;A7453,[1]!Query1[Quantity])</f>
        <v>0</v>
      </c>
      <c r="C7453" s="75" t="e">
        <f t="shared" si="233"/>
        <v>#DIV/0!</v>
      </c>
      <c r="D7453" s="74">
        <f>SUMIF([1]!Query1[Date],"="&amp;A7453,[1]!Query1[Trans_cnt])</f>
        <v>0</v>
      </c>
    </row>
    <row r="7454" spans="1:4" x14ac:dyDescent="0.25">
      <c r="A7454" s="8">
        <f t="shared" si="234"/>
        <v>52379</v>
      </c>
      <c r="B7454" s="74">
        <f>SUMIF([1]!Query1[Date],"="&amp;A7454,[1]!Query1[Quantity])</f>
        <v>0</v>
      </c>
      <c r="C7454" s="75" t="e">
        <f t="shared" si="233"/>
        <v>#DIV/0!</v>
      </c>
      <c r="D7454" s="74">
        <f>SUMIF([1]!Query1[Date],"="&amp;A7454,[1]!Query1[Trans_cnt])</f>
        <v>0</v>
      </c>
    </row>
    <row r="7455" spans="1:4" x14ac:dyDescent="0.25">
      <c r="A7455" s="8">
        <f t="shared" si="234"/>
        <v>52380</v>
      </c>
      <c r="B7455" s="74">
        <f>SUMIF([1]!Query1[Date],"="&amp;A7455,[1]!Query1[Quantity])</f>
        <v>0</v>
      </c>
      <c r="C7455" s="75" t="e">
        <f t="shared" si="233"/>
        <v>#DIV/0!</v>
      </c>
      <c r="D7455" s="74">
        <f>SUMIF([1]!Query1[Date],"="&amp;A7455,[1]!Query1[Trans_cnt])</f>
        <v>0</v>
      </c>
    </row>
    <row r="7456" spans="1:4" x14ac:dyDescent="0.25">
      <c r="A7456" s="8">
        <f t="shared" si="234"/>
        <v>52381</v>
      </c>
      <c r="B7456" s="74">
        <f>SUMIF([1]!Query1[Date],"="&amp;A7456,[1]!Query1[Quantity])</f>
        <v>0</v>
      </c>
      <c r="C7456" s="75" t="e">
        <f t="shared" si="233"/>
        <v>#DIV/0!</v>
      </c>
      <c r="D7456" s="74">
        <f>SUMIF([1]!Query1[Date],"="&amp;A7456,[1]!Query1[Trans_cnt])</f>
        <v>0</v>
      </c>
    </row>
    <row r="7457" spans="1:4" x14ac:dyDescent="0.25">
      <c r="A7457" s="8">
        <f t="shared" si="234"/>
        <v>52382</v>
      </c>
      <c r="B7457" s="74">
        <f>SUMIF([1]!Query1[Date],"="&amp;A7457,[1]!Query1[Quantity])</f>
        <v>0</v>
      </c>
      <c r="C7457" s="75" t="e">
        <f t="shared" si="233"/>
        <v>#DIV/0!</v>
      </c>
      <c r="D7457" s="74">
        <f>SUMIF([1]!Query1[Date],"="&amp;A7457,[1]!Query1[Trans_cnt])</f>
        <v>0</v>
      </c>
    </row>
    <row r="7458" spans="1:4" x14ac:dyDescent="0.25">
      <c r="A7458" s="8">
        <f t="shared" si="234"/>
        <v>52383</v>
      </c>
      <c r="B7458" s="74">
        <f>SUMIF([1]!Query1[Date],"="&amp;A7458,[1]!Query1[Quantity])</f>
        <v>0</v>
      </c>
      <c r="C7458" s="75" t="e">
        <f t="shared" si="233"/>
        <v>#DIV/0!</v>
      </c>
      <c r="D7458" s="74">
        <f>SUMIF([1]!Query1[Date],"="&amp;A7458,[1]!Query1[Trans_cnt])</f>
        <v>0</v>
      </c>
    </row>
    <row r="7459" spans="1:4" x14ac:dyDescent="0.25">
      <c r="A7459" s="8">
        <f t="shared" si="234"/>
        <v>52384</v>
      </c>
      <c r="B7459" s="74">
        <f>SUMIF([1]!Query1[Date],"="&amp;A7459,[1]!Query1[Quantity])</f>
        <v>0</v>
      </c>
      <c r="C7459" s="75" t="e">
        <f t="shared" si="233"/>
        <v>#DIV/0!</v>
      </c>
      <c r="D7459" s="74">
        <f>SUMIF([1]!Query1[Date],"="&amp;A7459,[1]!Query1[Trans_cnt])</f>
        <v>0</v>
      </c>
    </row>
    <row r="7460" spans="1:4" x14ac:dyDescent="0.25">
      <c r="A7460" s="8">
        <f t="shared" si="234"/>
        <v>52385</v>
      </c>
      <c r="B7460" s="74">
        <f>SUMIF([1]!Query1[Date],"="&amp;A7460,[1]!Query1[Quantity])</f>
        <v>0</v>
      </c>
      <c r="C7460" s="75" t="e">
        <f t="shared" si="233"/>
        <v>#DIV/0!</v>
      </c>
      <c r="D7460" s="74">
        <f>SUMIF([1]!Query1[Date],"="&amp;A7460,[1]!Query1[Trans_cnt])</f>
        <v>0</v>
      </c>
    </row>
    <row r="7461" spans="1:4" x14ac:dyDescent="0.25">
      <c r="A7461" s="8">
        <f t="shared" si="234"/>
        <v>52386</v>
      </c>
      <c r="B7461" s="74">
        <f>SUMIF([1]!Query1[Date],"="&amp;A7461,[1]!Query1[Quantity])</f>
        <v>0</v>
      </c>
      <c r="C7461" s="75" t="e">
        <f t="shared" si="233"/>
        <v>#DIV/0!</v>
      </c>
      <c r="D7461" s="74">
        <f>SUMIF([1]!Query1[Date],"="&amp;A7461,[1]!Query1[Trans_cnt])</f>
        <v>0</v>
      </c>
    </row>
    <row r="7462" spans="1:4" x14ac:dyDescent="0.25">
      <c r="A7462" s="8">
        <f t="shared" si="234"/>
        <v>52387</v>
      </c>
      <c r="B7462" s="74">
        <f>SUMIF([1]!Query1[Date],"="&amp;A7462,[1]!Query1[Quantity])</f>
        <v>0</v>
      </c>
      <c r="C7462" s="75" t="e">
        <f t="shared" si="233"/>
        <v>#DIV/0!</v>
      </c>
      <c r="D7462" s="74">
        <f>SUMIF([1]!Query1[Date],"="&amp;A7462,[1]!Query1[Trans_cnt])</f>
        <v>0</v>
      </c>
    </row>
    <row r="7463" spans="1:4" x14ac:dyDescent="0.25">
      <c r="A7463" s="8">
        <f t="shared" si="234"/>
        <v>52388</v>
      </c>
      <c r="B7463" s="74">
        <f>SUMIF([1]!Query1[Date],"="&amp;A7463,[1]!Query1[Quantity])</f>
        <v>0</v>
      </c>
      <c r="C7463" s="75" t="e">
        <f t="shared" si="233"/>
        <v>#DIV/0!</v>
      </c>
      <c r="D7463" s="74">
        <f>SUMIF([1]!Query1[Date],"="&amp;A7463,[1]!Query1[Trans_cnt])</f>
        <v>0</v>
      </c>
    </row>
    <row r="7464" spans="1:4" x14ac:dyDescent="0.25">
      <c r="A7464" s="8">
        <f t="shared" si="234"/>
        <v>52389</v>
      </c>
      <c r="B7464" s="74">
        <f>SUMIF([1]!Query1[Date],"="&amp;A7464,[1]!Query1[Quantity])</f>
        <v>0</v>
      </c>
      <c r="C7464" s="75" t="e">
        <f t="shared" si="233"/>
        <v>#DIV/0!</v>
      </c>
      <c r="D7464" s="74">
        <f>SUMIF([1]!Query1[Date],"="&amp;A7464,[1]!Query1[Trans_cnt])</f>
        <v>0</v>
      </c>
    </row>
    <row r="7465" spans="1:4" x14ac:dyDescent="0.25">
      <c r="A7465" s="8">
        <f t="shared" si="234"/>
        <v>52390</v>
      </c>
      <c r="B7465" s="74">
        <f>SUMIF([1]!Query1[Date],"="&amp;A7465,[1]!Query1[Quantity])</f>
        <v>0</v>
      </c>
      <c r="C7465" s="75" t="e">
        <f t="shared" si="233"/>
        <v>#DIV/0!</v>
      </c>
      <c r="D7465" s="74">
        <f>SUMIF([1]!Query1[Date],"="&amp;A7465,[1]!Query1[Trans_cnt])</f>
        <v>0</v>
      </c>
    </row>
    <row r="7466" spans="1:4" x14ac:dyDescent="0.25">
      <c r="A7466" s="8">
        <f t="shared" si="234"/>
        <v>52391</v>
      </c>
      <c r="B7466" s="74">
        <f>SUMIF([1]!Query1[Date],"="&amp;A7466,[1]!Query1[Quantity])</f>
        <v>0</v>
      </c>
      <c r="C7466" s="75" t="e">
        <f t="shared" si="233"/>
        <v>#DIV/0!</v>
      </c>
      <c r="D7466" s="74">
        <f>SUMIF([1]!Query1[Date],"="&amp;A7466,[1]!Query1[Trans_cnt])</f>
        <v>0</v>
      </c>
    </row>
    <row r="7467" spans="1:4" x14ac:dyDescent="0.25">
      <c r="A7467" s="8">
        <f t="shared" si="234"/>
        <v>52392</v>
      </c>
      <c r="B7467" s="74">
        <f>SUMIF([1]!Query1[Date],"="&amp;A7467,[1]!Query1[Quantity])</f>
        <v>0</v>
      </c>
      <c r="C7467" s="75" t="e">
        <f t="shared" si="233"/>
        <v>#DIV/0!</v>
      </c>
      <c r="D7467" s="74">
        <f>SUMIF([1]!Query1[Date],"="&amp;A7467,[1]!Query1[Trans_cnt])</f>
        <v>0</v>
      </c>
    </row>
    <row r="7468" spans="1:4" x14ac:dyDescent="0.25">
      <c r="A7468" s="8">
        <f t="shared" si="234"/>
        <v>52393</v>
      </c>
      <c r="B7468" s="74">
        <f>SUMIF([1]!Query1[Date],"="&amp;A7468,[1]!Query1[Quantity])</f>
        <v>0</v>
      </c>
      <c r="C7468" s="75" t="e">
        <f t="shared" si="233"/>
        <v>#DIV/0!</v>
      </c>
      <c r="D7468" s="74">
        <f>SUMIF([1]!Query1[Date],"="&amp;A7468,[1]!Query1[Trans_cnt])</f>
        <v>0</v>
      </c>
    </row>
    <row r="7469" spans="1:4" x14ac:dyDescent="0.25">
      <c r="A7469" s="8">
        <f t="shared" si="234"/>
        <v>52394</v>
      </c>
      <c r="B7469" s="74">
        <f>SUMIF([1]!Query1[Date],"="&amp;A7469,[1]!Query1[Quantity])</f>
        <v>0</v>
      </c>
      <c r="C7469" s="75" t="e">
        <f t="shared" si="233"/>
        <v>#DIV/0!</v>
      </c>
      <c r="D7469" s="74">
        <f>SUMIF([1]!Query1[Date],"="&amp;A7469,[1]!Query1[Trans_cnt])</f>
        <v>0</v>
      </c>
    </row>
    <row r="7470" spans="1:4" x14ac:dyDescent="0.25">
      <c r="A7470" s="8">
        <f t="shared" si="234"/>
        <v>52395</v>
      </c>
      <c r="B7470" s="74">
        <f>SUMIF([1]!Query1[Date],"="&amp;A7470,[1]!Query1[Quantity])</f>
        <v>0</v>
      </c>
      <c r="C7470" s="75" t="e">
        <f t="shared" si="233"/>
        <v>#DIV/0!</v>
      </c>
      <c r="D7470" s="74">
        <f>SUMIF([1]!Query1[Date],"="&amp;A7470,[1]!Query1[Trans_cnt])</f>
        <v>0</v>
      </c>
    </row>
    <row r="7471" spans="1:4" x14ac:dyDescent="0.25">
      <c r="A7471" s="8">
        <f t="shared" si="234"/>
        <v>52396</v>
      </c>
      <c r="B7471" s="74">
        <f>SUMIF([1]!Query1[Date],"="&amp;A7471,[1]!Query1[Quantity])</f>
        <v>0</v>
      </c>
      <c r="C7471" s="75" t="e">
        <f t="shared" si="233"/>
        <v>#DIV/0!</v>
      </c>
      <c r="D7471" s="74">
        <f>SUMIF([1]!Query1[Date],"="&amp;A7471,[1]!Query1[Trans_cnt])</f>
        <v>0</v>
      </c>
    </row>
    <row r="7472" spans="1:4" x14ac:dyDescent="0.25">
      <c r="A7472" s="8">
        <f t="shared" si="234"/>
        <v>52397</v>
      </c>
      <c r="B7472" s="74">
        <f>SUMIF([1]!Query1[Date],"="&amp;A7472,[1]!Query1[Quantity])</f>
        <v>0</v>
      </c>
      <c r="C7472" s="75" t="e">
        <f t="shared" si="233"/>
        <v>#DIV/0!</v>
      </c>
      <c r="D7472" s="74">
        <f>SUMIF([1]!Query1[Date],"="&amp;A7472,[1]!Query1[Trans_cnt])</f>
        <v>0</v>
      </c>
    </row>
    <row r="7473" spans="1:4" x14ac:dyDescent="0.25">
      <c r="A7473" s="8">
        <f t="shared" si="234"/>
        <v>52398</v>
      </c>
      <c r="B7473" s="74">
        <f>SUMIF([1]!Query1[Date],"="&amp;A7473,[1]!Query1[Quantity])</f>
        <v>0</v>
      </c>
      <c r="C7473" s="75" t="e">
        <f t="shared" si="233"/>
        <v>#DIV/0!</v>
      </c>
      <c r="D7473" s="74">
        <f>SUMIF([1]!Query1[Date],"="&amp;A7473,[1]!Query1[Trans_cnt])</f>
        <v>0</v>
      </c>
    </row>
    <row r="7474" spans="1:4" x14ac:dyDescent="0.25">
      <c r="A7474" s="8">
        <f t="shared" si="234"/>
        <v>52399</v>
      </c>
      <c r="B7474" s="74">
        <f>SUMIF([1]!Query1[Date],"="&amp;A7474,[1]!Query1[Quantity])</f>
        <v>0</v>
      </c>
      <c r="C7474" s="75" t="e">
        <f t="shared" si="233"/>
        <v>#DIV/0!</v>
      </c>
      <c r="D7474" s="74">
        <f>SUMIF([1]!Query1[Date],"="&amp;A7474,[1]!Query1[Trans_cnt])</f>
        <v>0</v>
      </c>
    </row>
    <row r="7475" spans="1:4" x14ac:dyDescent="0.25">
      <c r="A7475" s="8">
        <f t="shared" si="234"/>
        <v>52400</v>
      </c>
      <c r="B7475" s="74">
        <f>SUMIF([1]!Query1[Date],"="&amp;A7475,[1]!Query1[Quantity])</f>
        <v>0</v>
      </c>
      <c r="C7475" s="75" t="e">
        <f t="shared" si="233"/>
        <v>#DIV/0!</v>
      </c>
      <c r="D7475" s="74">
        <f>SUMIF([1]!Query1[Date],"="&amp;A7475,[1]!Query1[Trans_cnt])</f>
        <v>0</v>
      </c>
    </row>
    <row r="7476" spans="1:4" x14ac:dyDescent="0.25">
      <c r="A7476" s="8">
        <f t="shared" si="234"/>
        <v>52401</v>
      </c>
      <c r="B7476" s="74">
        <f>SUMIF([1]!Query1[Date],"="&amp;A7476,[1]!Query1[Quantity])</f>
        <v>0</v>
      </c>
      <c r="C7476" s="75" t="e">
        <f t="shared" si="233"/>
        <v>#DIV/0!</v>
      </c>
      <c r="D7476" s="74">
        <f>SUMIF([1]!Query1[Date],"="&amp;A7476,[1]!Query1[Trans_cnt])</f>
        <v>0</v>
      </c>
    </row>
    <row r="7477" spans="1:4" x14ac:dyDescent="0.25">
      <c r="A7477" s="8">
        <f t="shared" si="234"/>
        <v>52402</v>
      </c>
      <c r="B7477" s="74">
        <f>SUMIF([1]!Query1[Date],"="&amp;A7477,[1]!Query1[Quantity])</f>
        <v>0</v>
      </c>
      <c r="C7477" s="75" t="e">
        <f t="shared" si="233"/>
        <v>#DIV/0!</v>
      </c>
      <c r="D7477" s="74">
        <f>SUMIF([1]!Query1[Date],"="&amp;A7477,[1]!Query1[Trans_cnt])</f>
        <v>0</v>
      </c>
    </row>
    <row r="7478" spans="1:4" x14ac:dyDescent="0.25">
      <c r="A7478" s="8">
        <f t="shared" si="234"/>
        <v>52403</v>
      </c>
      <c r="B7478" s="74">
        <f>SUMIF([1]!Query1[Date],"="&amp;A7478,[1]!Query1[Quantity])</f>
        <v>0</v>
      </c>
      <c r="C7478" s="75" t="e">
        <f t="shared" si="233"/>
        <v>#DIV/0!</v>
      </c>
      <c r="D7478" s="74">
        <f>SUMIF([1]!Query1[Date],"="&amp;A7478,[1]!Query1[Trans_cnt])</f>
        <v>0</v>
      </c>
    </row>
    <row r="7479" spans="1:4" x14ac:dyDescent="0.25">
      <c r="A7479" s="8">
        <f t="shared" si="234"/>
        <v>52404</v>
      </c>
      <c r="B7479" s="74">
        <f>SUMIF([1]!Query1[Date],"="&amp;A7479,[1]!Query1[Quantity])</f>
        <v>0</v>
      </c>
      <c r="C7479" s="75" t="e">
        <f t="shared" si="233"/>
        <v>#DIV/0!</v>
      </c>
      <c r="D7479" s="74">
        <f>SUMIF([1]!Query1[Date],"="&amp;A7479,[1]!Query1[Trans_cnt])</f>
        <v>0</v>
      </c>
    </row>
    <row r="7480" spans="1:4" x14ac:dyDescent="0.25">
      <c r="A7480" s="8">
        <f t="shared" si="234"/>
        <v>52405</v>
      </c>
      <c r="B7480" s="74">
        <f>SUMIF([1]!Query1[Date],"="&amp;A7480,[1]!Query1[Quantity])</f>
        <v>0</v>
      </c>
      <c r="C7480" s="75" t="e">
        <f t="shared" si="233"/>
        <v>#DIV/0!</v>
      </c>
      <c r="D7480" s="74">
        <f>SUMIF([1]!Query1[Date],"="&amp;A7480,[1]!Query1[Trans_cnt])</f>
        <v>0</v>
      </c>
    </row>
    <row r="7481" spans="1:4" x14ac:dyDescent="0.25">
      <c r="A7481" s="8">
        <f t="shared" si="234"/>
        <v>52406</v>
      </c>
      <c r="B7481" s="74">
        <f>SUMIF([1]!Query1[Date],"="&amp;A7481,[1]!Query1[Quantity])</f>
        <v>0</v>
      </c>
      <c r="C7481" s="75" t="e">
        <f t="shared" si="233"/>
        <v>#DIV/0!</v>
      </c>
      <c r="D7481" s="74">
        <f>SUMIF([1]!Query1[Date],"="&amp;A7481,[1]!Query1[Trans_cnt])</f>
        <v>0</v>
      </c>
    </row>
    <row r="7482" spans="1:4" x14ac:dyDescent="0.25">
      <c r="A7482" s="8">
        <f t="shared" si="234"/>
        <v>52407</v>
      </c>
      <c r="B7482" s="74">
        <f>SUMIF([1]!Query1[Date],"="&amp;A7482,[1]!Query1[Quantity])</f>
        <v>0</v>
      </c>
      <c r="C7482" s="75" t="e">
        <f t="shared" si="233"/>
        <v>#DIV/0!</v>
      </c>
      <c r="D7482" s="74">
        <f>SUMIF([1]!Query1[Date],"="&amp;A7482,[1]!Query1[Trans_cnt])</f>
        <v>0</v>
      </c>
    </row>
    <row r="7483" spans="1:4" x14ac:dyDescent="0.25">
      <c r="A7483" s="8">
        <f t="shared" si="234"/>
        <v>52408</v>
      </c>
      <c r="B7483" s="74">
        <f>SUMIF([1]!Query1[Date],"="&amp;A7483,[1]!Query1[Quantity])</f>
        <v>0</v>
      </c>
      <c r="C7483" s="75" t="e">
        <f t="shared" si="233"/>
        <v>#DIV/0!</v>
      </c>
      <c r="D7483" s="74">
        <f>SUMIF([1]!Query1[Date],"="&amp;A7483,[1]!Query1[Trans_cnt])</f>
        <v>0</v>
      </c>
    </row>
    <row r="7484" spans="1:4" x14ac:dyDescent="0.25">
      <c r="A7484" s="8">
        <f t="shared" si="234"/>
        <v>52409</v>
      </c>
      <c r="B7484" s="74">
        <f>SUMIF([1]!Query1[Date],"="&amp;A7484,[1]!Query1[Quantity])</f>
        <v>0</v>
      </c>
      <c r="C7484" s="75" t="e">
        <f t="shared" si="233"/>
        <v>#DIV/0!</v>
      </c>
      <c r="D7484" s="74">
        <f>SUMIF([1]!Query1[Date],"="&amp;A7484,[1]!Query1[Trans_cnt])</f>
        <v>0</v>
      </c>
    </row>
    <row r="7485" spans="1:4" x14ac:dyDescent="0.25">
      <c r="A7485" s="8">
        <f t="shared" si="234"/>
        <v>52410</v>
      </c>
      <c r="B7485" s="74">
        <f>SUMIF([1]!Query1[Date],"="&amp;A7485,[1]!Query1[Quantity])</f>
        <v>0</v>
      </c>
      <c r="C7485" s="75" t="e">
        <f t="shared" si="233"/>
        <v>#DIV/0!</v>
      </c>
      <c r="D7485" s="74">
        <f>SUMIF([1]!Query1[Date],"="&amp;A7485,[1]!Query1[Trans_cnt])</f>
        <v>0</v>
      </c>
    </row>
    <row r="7486" spans="1:4" x14ac:dyDescent="0.25">
      <c r="A7486" s="8">
        <f t="shared" si="234"/>
        <v>52411</v>
      </c>
      <c r="B7486" s="74">
        <f>SUMIF([1]!Query1[Date],"="&amp;A7486,[1]!Query1[Quantity])</f>
        <v>0</v>
      </c>
      <c r="C7486" s="75" t="e">
        <f t="shared" si="233"/>
        <v>#DIV/0!</v>
      </c>
      <c r="D7486" s="74">
        <f>SUMIF([1]!Query1[Date],"="&amp;A7486,[1]!Query1[Trans_cnt])</f>
        <v>0</v>
      </c>
    </row>
    <row r="7487" spans="1:4" x14ac:dyDescent="0.25">
      <c r="A7487" s="8">
        <f t="shared" si="234"/>
        <v>52412</v>
      </c>
      <c r="B7487" s="74">
        <f>SUMIF([1]!Query1[Date],"="&amp;A7487,[1]!Query1[Quantity])</f>
        <v>0</v>
      </c>
      <c r="C7487" s="75" t="e">
        <f t="shared" si="233"/>
        <v>#DIV/0!</v>
      </c>
      <c r="D7487" s="74">
        <f>SUMIF([1]!Query1[Date],"="&amp;A7487,[1]!Query1[Trans_cnt])</f>
        <v>0</v>
      </c>
    </row>
    <row r="7488" spans="1:4" x14ac:dyDescent="0.25">
      <c r="A7488" s="8">
        <f t="shared" si="234"/>
        <v>52413</v>
      </c>
      <c r="B7488" s="74">
        <f>SUMIF([1]!Query1[Date],"="&amp;A7488,[1]!Query1[Quantity])</f>
        <v>0</v>
      </c>
      <c r="C7488" s="75" t="e">
        <f t="shared" si="233"/>
        <v>#DIV/0!</v>
      </c>
      <c r="D7488" s="74">
        <f>SUMIF([1]!Query1[Date],"="&amp;A7488,[1]!Query1[Trans_cnt])</f>
        <v>0</v>
      </c>
    </row>
    <row r="7489" spans="1:4" x14ac:dyDescent="0.25">
      <c r="A7489" s="8">
        <f t="shared" si="234"/>
        <v>52414</v>
      </c>
      <c r="B7489" s="74">
        <f>SUMIF([1]!Query1[Date],"="&amp;A7489,[1]!Query1[Quantity])</f>
        <v>0</v>
      </c>
      <c r="C7489" s="75" t="e">
        <f t="shared" si="233"/>
        <v>#DIV/0!</v>
      </c>
      <c r="D7489" s="74">
        <f>SUMIF([1]!Query1[Date],"="&amp;A7489,[1]!Query1[Trans_cnt])</f>
        <v>0</v>
      </c>
    </row>
    <row r="7490" spans="1:4" x14ac:dyDescent="0.25">
      <c r="A7490" s="8">
        <f t="shared" si="234"/>
        <v>52415</v>
      </c>
      <c r="B7490" s="74">
        <f>SUMIF([1]!Query1[Date],"="&amp;A7490,[1]!Query1[Quantity])</f>
        <v>0</v>
      </c>
      <c r="C7490" s="75" t="e">
        <f t="shared" si="233"/>
        <v>#DIV/0!</v>
      </c>
      <c r="D7490" s="74">
        <f>SUMIF([1]!Query1[Date],"="&amp;A7490,[1]!Query1[Trans_cnt])</f>
        <v>0</v>
      </c>
    </row>
    <row r="7491" spans="1:4" x14ac:dyDescent="0.25">
      <c r="A7491" s="8">
        <f t="shared" si="234"/>
        <v>52416</v>
      </c>
      <c r="B7491" s="74">
        <f>SUMIF([1]!Query1[Date],"="&amp;A7491,[1]!Query1[Quantity])</f>
        <v>0</v>
      </c>
      <c r="C7491" s="75" t="e">
        <f t="shared" ref="C7491:C7554" si="235">B7491/D7491</f>
        <v>#DIV/0!</v>
      </c>
      <c r="D7491" s="74">
        <f>SUMIF([1]!Query1[Date],"="&amp;A7491,[1]!Query1[Trans_cnt])</f>
        <v>0</v>
      </c>
    </row>
    <row r="7492" spans="1:4" x14ac:dyDescent="0.25">
      <c r="A7492" s="8">
        <f t="shared" si="234"/>
        <v>52417</v>
      </c>
      <c r="B7492" s="74">
        <f>SUMIF([1]!Query1[Date],"="&amp;A7492,[1]!Query1[Quantity])</f>
        <v>0</v>
      </c>
      <c r="C7492" s="75" t="e">
        <f t="shared" si="235"/>
        <v>#DIV/0!</v>
      </c>
      <c r="D7492" s="74">
        <f>SUMIF([1]!Query1[Date],"="&amp;A7492,[1]!Query1[Trans_cnt])</f>
        <v>0</v>
      </c>
    </row>
    <row r="7493" spans="1:4" x14ac:dyDescent="0.25">
      <c r="A7493" s="8">
        <f t="shared" si="234"/>
        <v>52418</v>
      </c>
      <c r="B7493" s="74">
        <f>SUMIF([1]!Query1[Date],"="&amp;A7493,[1]!Query1[Quantity])</f>
        <v>0</v>
      </c>
      <c r="C7493" s="75" t="e">
        <f t="shared" si="235"/>
        <v>#DIV/0!</v>
      </c>
      <c r="D7493" s="74">
        <f>SUMIF([1]!Query1[Date],"="&amp;A7493,[1]!Query1[Trans_cnt])</f>
        <v>0</v>
      </c>
    </row>
    <row r="7494" spans="1:4" x14ac:dyDescent="0.25">
      <c r="A7494" s="8">
        <f t="shared" si="234"/>
        <v>52419</v>
      </c>
      <c r="B7494" s="74">
        <f>SUMIF([1]!Query1[Date],"="&amp;A7494,[1]!Query1[Quantity])</f>
        <v>0</v>
      </c>
      <c r="C7494" s="75" t="e">
        <f t="shared" si="235"/>
        <v>#DIV/0!</v>
      </c>
      <c r="D7494" s="74">
        <f>SUMIF([1]!Query1[Date],"="&amp;A7494,[1]!Query1[Trans_cnt])</f>
        <v>0</v>
      </c>
    </row>
    <row r="7495" spans="1:4" x14ac:dyDescent="0.25">
      <c r="A7495" s="8">
        <f t="shared" si="234"/>
        <v>52420</v>
      </c>
      <c r="B7495" s="74">
        <f>SUMIF([1]!Query1[Date],"="&amp;A7495,[1]!Query1[Quantity])</f>
        <v>0</v>
      </c>
      <c r="C7495" s="75" t="e">
        <f t="shared" si="235"/>
        <v>#DIV/0!</v>
      </c>
      <c r="D7495" s="74">
        <f>SUMIF([1]!Query1[Date],"="&amp;A7495,[1]!Query1[Trans_cnt])</f>
        <v>0</v>
      </c>
    </row>
    <row r="7496" spans="1:4" x14ac:dyDescent="0.25">
      <c r="A7496" s="8">
        <f t="shared" si="234"/>
        <v>52421</v>
      </c>
      <c r="B7496" s="74">
        <f>SUMIF([1]!Query1[Date],"="&amp;A7496,[1]!Query1[Quantity])</f>
        <v>0</v>
      </c>
      <c r="C7496" s="75" t="e">
        <f t="shared" si="235"/>
        <v>#DIV/0!</v>
      </c>
      <c r="D7496" s="74">
        <f>SUMIF([1]!Query1[Date],"="&amp;A7496,[1]!Query1[Trans_cnt])</f>
        <v>0</v>
      </c>
    </row>
    <row r="7497" spans="1:4" x14ac:dyDescent="0.25">
      <c r="A7497" s="8">
        <f t="shared" si="234"/>
        <v>52422</v>
      </c>
      <c r="B7497" s="74">
        <f>SUMIF([1]!Query1[Date],"="&amp;A7497,[1]!Query1[Quantity])</f>
        <v>0</v>
      </c>
      <c r="C7497" s="75" t="e">
        <f t="shared" si="235"/>
        <v>#DIV/0!</v>
      </c>
      <c r="D7497" s="74">
        <f>SUMIF([1]!Query1[Date],"="&amp;A7497,[1]!Query1[Trans_cnt])</f>
        <v>0</v>
      </c>
    </row>
    <row r="7498" spans="1:4" x14ac:dyDescent="0.25">
      <c r="A7498" s="8">
        <f t="shared" si="234"/>
        <v>52423</v>
      </c>
      <c r="B7498" s="74">
        <f>SUMIF([1]!Query1[Date],"="&amp;A7498,[1]!Query1[Quantity])</f>
        <v>0</v>
      </c>
      <c r="C7498" s="75" t="e">
        <f t="shared" si="235"/>
        <v>#DIV/0!</v>
      </c>
      <c r="D7498" s="74">
        <f>SUMIF([1]!Query1[Date],"="&amp;A7498,[1]!Query1[Trans_cnt])</f>
        <v>0</v>
      </c>
    </row>
    <row r="7499" spans="1:4" x14ac:dyDescent="0.25">
      <c r="A7499" s="8">
        <f t="shared" si="234"/>
        <v>52424</v>
      </c>
      <c r="B7499" s="74">
        <f>SUMIF([1]!Query1[Date],"="&amp;A7499,[1]!Query1[Quantity])</f>
        <v>0</v>
      </c>
      <c r="C7499" s="75" t="e">
        <f t="shared" si="235"/>
        <v>#DIV/0!</v>
      </c>
      <c r="D7499" s="74">
        <f>SUMIF([1]!Query1[Date],"="&amp;A7499,[1]!Query1[Trans_cnt])</f>
        <v>0</v>
      </c>
    </row>
    <row r="7500" spans="1:4" x14ac:dyDescent="0.25">
      <c r="A7500" s="8">
        <f t="shared" si="234"/>
        <v>52425</v>
      </c>
      <c r="B7500" s="74">
        <f>SUMIF([1]!Query1[Date],"="&amp;A7500,[1]!Query1[Quantity])</f>
        <v>0</v>
      </c>
      <c r="C7500" s="75" t="e">
        <f t="shared" si="235"/>
        <v>#DIV/0!</v>
      </c>
      <c r="D7500" s="74">
        <f>SUMIF([1]!Query1[Date],"="&amp;A7500,[1]!Query1[Trans_cnt])</f>
        <v>0</v>
      </c>
    </row>
    <row r="7501" spans="1:4" x14ac:dyDescent="0.25">
      <c r="A7501" s="8">
        <f t="shared" si="234"/>
        <v>52426</v>
      </c>
      <c r="B7501" s="74">
        <f>SUMIF([1]!Query1[Date],"="&amp;A7501,[1]!Query1[Quantity])</f>
        <v>0</v>
      </c>
      <c r="C7501" s="75" t="e">
        <f t="shared" si="235"/>
        <v>#DIV/0!</v>
      </c>
      <c r="D7501" s="74">
        <f>SUMIF([1]!Query1[Date],"="&amp;A7501,[1]!Query1[Trans_cnt])</f>
        <v>0</v>
      </c>
    </row>
    <row r="7502" spans="1:4" x14ac:dyDescent="0.25">
      <c r="A7502" s="8">
        <f t="shared" si="234"/>
        <v>52427</v>
      </c>
      <c r="B7502" s="74">
        <f>SUMIF([1]!Query1[Date],"="&amp;A7502,[1]!Query1[Quantity])</f>
        <v>0</v>
      </c>
      <c r="C7502" s="75" t="e">
        <f t="shared" si="235"/>
        <v>#DIV/0!</v>
      </c>
      <c r="D7502" s="74">
        <f>SUMIF([1]!Query1[Date],"="&amp;A7502,[1]!Query1[Trans_cnt])</f>
        <v>0</v>
      </c>
    </row>
    <row r="7503" spans="1:4" x14ac:dyDescent="0.25">
      <c r="A7503" s="8">
        <f t="shared" si="234"/>
        <v>52428</v>
      </c>
      <c r="B7503" s="74">
        <f>SUMIF([1]!Query1[Date],"="&amp;A7503,[1]!Query1[Quantity])</f>
        <v>0</v>
      </c>
      <c r="C7503" s="75" t="e">
        <f t="shared" si="235"/>
        <v>#DIV/0!</v>
      </c>
      <c r="D7503" s="74">
        <f>SUMIF([1]!Query1[Date],"="&amp;A7503,[1]!Query1[Trans_cnt])</f>
        <v>0</v>
      </c>
    </row>
    <row r="7504" spans="1:4" x14ac:dyDescent="0.25">
      <c r="A7504" s="8">
        <f t="shared" si="234"/>
        <v>52429</v>
      </c>
      <c r="B7504" s="74">
        <f>SUMIF([1]!Query1[Date],"="&amp;A7504,[1]!Query1[Quantity])</f>
        <v>0</v>
      </c>
      <c r="C7504" s="75" t="e">
        <f t="shared" si="235"/>
        <v>#DIV/0!</v>
      </c>
      <c r="D7504" s="74">
        <f>SUMIF([1]!Query1[Date],"="&amp;A7504,[1]!Query1[Trans_cnt])</f>
        <v>0</v>
      </c>
    </row>
    <row r="7505" spans="1:4" x14ac:dyDescent="0.25">
      <c r="A7505" s="8">
        <f t="shared" si="234"/>
        <v>52430</v>
      </c>
      <c r="B7505" s="74">
        <f>SUMIF([1]!Query1[Date],"="&amp;A7505,[1]!Query1[Quantity])</f>
        <v>0</v>
      </c>
      <c r="C7505" s="75" t="e">
        <f t="shared" si="235"/>
        <v>#DIV/0!</v>
      </c>
      <c r="D7505" s="74">
        <f>SUMIF([1]!Query1[Date],"="&amp;A7505,[1]!Query1[Trans_cnt])</f>
        <v>0</v>
      </c>
    </row>
    <row r="7506" spans="1:4" x14ac:dyDescent="0.25">
      <c r="A7506" s="8">
        <f t="shared" si="234"/>
        <v>52431</v>
      </c>
      <c r="B7506" s="74">
        <f>SUMIF([1]!Query1[Date],"="&amp;A7506,[1]!Query1[Quantity])</f>
        <v>0</v>
      </c>
      <c r="C7506" s="75" t="e">
        <f t="shared" si="235"/>
        <v>#DIV/0!</v>
      </c>
      <c r="D7506" s="74">
        <f>SUMIF([1]!Query1[Date],"="&amp;A7506,[1]!Query1[Trans_cnt])</f>
        <v>0</v>
      </c>
    </row>
    <row r="7507" spans="1:4" x14ac:dyDescent="0.25">
      <c r="A7507" s="8">
        <f t="shared" si="234"/>
        <v>52432</v>
      </c>
      <c r="B7507" s="74">
        <f>SUMIF([1]!Query1[Date],"="&amp;A7507,[1]!Query1[Quantity])</f>
        <v>0</v>
      </c>
      <c r="C7507" s="75" t="e">
        <f t="shared" si="235"/>
        <v>#DIV/0!</v>
      </c>
      <c r="D7507" s="74">
        <f>SUMIF([1]!Query1[Date],"="&amp;A7507,[1]!Query1[Trans_cnt])</f>
        <v>0</v>
      </c>
    </row>
    <row r="7508" spans="1:4" x14ac:dyDescent="0.25">
      <c r="A7508" s="8">
        <f t="shared" si="234"/>
        <v>52433</v>
      </c>
      <c r="B7508" s="74">
        <f>SUMIF([1]!Query1[Date],"="&amp;A7508,[1]!Query1[Quantity])</f>
        <v>0</v>
      </c>
      <c r="C7508" s="75" t="e">
        <f t="shared" si="235"/>
        <v>#DIV/0!</v>
      </c>
      <c r="D7508" s="74">
        <f>SUMIF([1]!Query1[Date],"="&amp;A7508,[1]!Query1[Trans_cnt])</f>
        <v>0</v>
      </c>
    </row>
    <row r="7509" spans="1:4" x14ac:dyDescent="0.25">
      <c r="A7509" s="8">
        <f t="shared" si="234"/>
        <v>52434</v>
      </c>
      <c r="B7509" s="74">
        <f>SUMIF([1]!Query1[Date],"="&amp;A7509,[1]!Query1[Quantity])</f>
        <v>0</v>
      </c>
      <c r="C7509" s="75" t="e">
        <f t="shared" si="235"/>
        <v>#DIV/0!</v>
      </c>
      <c r="D7509" s="74">
        <f>SUMIF([1]!Query1[Date],"="&amp;A7509,[1]!Query1[Trans_cnt])</f>
        <v>0</v>
      </c>
    </row>
    <row r="7510" spans="1:4" x14ac:dyDescent="0.25">
      <c r="A7510" s="8">
        <f t="shared" si="234"/>
        <v>52435</v>
      </c>
      <c r="B7510" s="74">
        <f>SUMIF([1]!Query1[Date],"="&amp;A7510,[1]!Query1[Quantity])</f>
        <v>0</v>
      </c>
      <c r="C7510" s="75" t="e">
        <f t="shared" si="235"/>
        <v>#DIV/0!</v>
      </c>
      <c r="D7510" s="74">
        <f>SUMIF([1]!Query1[Date],"="&amp;A7510,[1]!Query1[Trans_cnt])</f>
        <v>0</v>
      </c>
    </row>
    <row r="7511" spans="1:4" x14ac:dyDescent="0.25">
      <c r="A7511" s="8">
        <f t="shared" ref="A7511:A7574" si="236">A7510+1</f>
        <v>52436</v>
      </c>
      <c r="B7511" s="74">
        <f>SUMIF([1]!Query1[Date],"="&amp;A7511,[1]!Query1[Quantity])</f>
        <v>0</v>
      </c>
      <c r="C7511" s="75" t="e">
        <f t="shared" si="235"/>
        <v>#DIV/0!</v>
      </c>
      <c r="D7511" s="74">
        <f>SUMIF([1]!Query1[Date],"="&amp;A7511,[1]!Query1[Trans_cnt])</f>
        <v>0</v>
      </c>
    </row>
    <row r="7512" spans="1:4" x14ac:dyDescent="0.25">
      <c r="A7512" s="8">
        <f t="shared" si="236"/>
        <v>52437</v>
      </c>
      <c r="B7512" s="74">
        <f>SUMIF([1]!Query1[Date],"="&amp;A7512,[1]!Query1[Quantity])</f>
        <v>0</v>
      </c>
      <c r="C7512" s="75" t="e">
        <f t="shared" si="235"/>
        <v>#DIV/0!</v>
      </c>
      <c r="D7512" s="74">
        <f>SUMIF([1]!Query1[Date],"="&amp;A7512,[1]!Query1[Trans_cnt])</f>
        <v>0</v>
      </c>
    </row>
    <row r="7513" spans="1:4" x14ac:dyDescent="0.25">
      <c r="A7513" s="8">
        <f t="shared" si="236"/>
        <v>52438</v>
      </c>
      <c r="B7513" s="74">
        <f>SUMIF([1]!Query1[Date],"="&amp;A7513,[1]!Query1[Quantity])</f>
        <v>0</v>
      </c>
      <c r="C7513" s="75" t="e">
        <f t="shared" si="235"/>
        <v>#DIV/0!</v>
      </c>
      <c r="D7513" s="74">
        <f>SUMIF([1]!Query1[Date],"="&amp;A7513,[1]!Query1[Trans_cnt])</f>
        <v>0</v>
      </c>
    </row>
    <row r="7514" spans="1:4" x14ac:dyDescent="0.25">
      <c r="A7514" s="8">
        <f t="shared" si="236"/>
        <v>52439</v>
      </c>
      <c r="B7514" s="74">
        <f>SUMIF([1]!Query1[Date],"="&amp;A7514,[1]!Query1[Quantity])</f>
        <v>0</v>
      </c>
      <c r="C7514" s="75" t="e">
        <f t="shared" si="235"/>
        <v>#DIV/0!</v>
      </c>
      <c r="D7514" s="74">
        <f>SUMIF([1]!Query1[Date],"="&amp;A7514,[1]!Query1[Trans_cnt])</f>
        <v>0</v>
      </c>
    </row>
    <row r="7515" spans="1:4" x14ac:dyDescent="0.25">
      <c r="A7515" s="8">
        <f t="shared" si="236"/>
        <v>52440</v>
      </c>
      <c r="B7515" s="74">
        <f>SUMIF([1]!Query1[Date],"="&amp;A7515,[1]!Query1[Quantity])</f>
        <v>0</v>
      </c>
      <c r="C7515" s="75" t="e">
        <f t="shared" si="235"/>
        <v>#DIV/0!</v>
      </c>
      <c r="D7515" s="74">
        <f>SUMIF([1]!Query1[Date],"="&amp;A7515,[1]!Query1[Trans_cnt])</f>
        <v>0</v>
      </c>
    </row>
    <row r="7516" spans="1:4" x14ac:dyDescent="0.25">
      <c r="A7516" s="8">
        <f t="shared" si="236"/>
        <v>52441</v>
      </c>
      <c r="B7516" s="74">
        <f>SUMIF([1]!Query1[Date],"="&amp;A7516,[1]!Query1[Quantity])</f>
        <v>0</v>
      </c>
      <c r="C7516" s="75" t="e">
        <f t="shared" si="235"/>
        <v>#DIV/0!</v>
      </c>
      <c r="D7516" s="74">
        <f>SUMIF([1]!Query1[Date],"="&amp;A7516,[1]!Query1[Trans_cnt])</f>
        <v>0</v>
      </c>
    </row>
    <row r="7517" spans="1:4" x14ac:dyDescent="0.25">
      <c r="A7517" s="8">
        <f t="shared" si="236"/>
        <v>52442</v>
      </c>
      <c r="B7517" s="74">
        <f>SUMIF([1]!Query1[Date],"="&amp;A7517,[1]!Query1[Quantity])</f>
        <v>0</v>
      </c>
      <c r="C7517" s="75" t="e">
        <f t="shared" si="235"/>
        <v>#DIV/0!</v>
      </c>
      <c r="D7517" s="74">
        <f>SUMIF([1]!Query1[Date],"="&amp;A7517,[1]!Query1[Trans_cnt])</f>
        <v>0</v>
      </c>
    </row>
    <row r="7518" spans="1:4" x14ac:dyDescent="0.25">
      <c r="A7518" s="8">
        <f t="shared" si="236"/>
        <v>52443</v>
      </c>
      <c r="B7518" s="74">
        <f>SUMIF([1]!Query1[Date],"="&amp;A7518,[1]!Query1[Quantity])</f>
        <v>0</v>
      </c>
      <c r="C7518" s="75" t="e">
        <f t="shared" si="235"/>
        <v>#DIV/0!</v>
      </c>
      <c r="D7518" s="74">
        <f>SUMIF([1]!Query1[Date],"="&amp;A7518,[1]!Query1[Trans_cnt])</f>
        <v>0</v>
      </c>
    </row>
    <row r="7519" spans="1:4" x14ac:dyDescent="0.25">
      <c r="A7519" s="8">
        <f t="shared" si="236"/>
        <v>52444</v>
      </c>
      <c r="B7519" s="74">
        <f>SUMIF([1]!Query1[Date],"="&amp;A7519,[1]!Query1[Quantity])</f>
        <v>0</v>
      </c>
      <c r="C7519" s="75" t="e">
        <f t="shared" si="235"/>
        <v>#DIV/0!</v>
      </c>
      <c r="D7519" s="74">
        <f>SUMIF([1]!Query1[Date],"="&amp;A7519,[1]!Query1[Trans_cnt])</f>
        <v>0</v>
      </c>
    </row>
    <row r="7520" spans="1:4" x14ac:dyDescent="0.25">
      <c r="A7520" s="8">
        <f t="shared" si="236"/>
        <v>52445</v>
      </c>
      <c r="B7520" s="74">
        <f>SUMIF([1]!Query1[Date],"="&amp;A7520,[1]!Query1[Quantity])</f>
        <v>0</v>
      </c>
      <c r="C7520" s="75" t="e">
        <f t="shared" si="235"/>
        <v>#DIV/0!</v>
      </c>
      <c r="D7520" s="74">
        <f>SUMIF([1]!Query1[Date],"="&amp;A7520,[1]!Query1[Trans_cnt])</f>
        <v>0</v>
      </c>
    </row>
    <row r="7521" spans="1:4" x14ac:dyDescent="0.25">
      <c r="A7521" s="8">
        <f t="shared" si="236"/>
        <v>52446</v>
      </c>
      <c r="B7521" s="74">
        <f>SUMIF([1]!Query1[Date],"="&amp;A7521,[1]!Query1[Quantity])</f>
        <v>0</v>
      </c>
      <c r="C7521" s="75" t="e">
        <f t="shared" si="235"/>
        <v>#DIV/0!</v>
      </c>
      <c r="D7521" s="74">
        <f>SUMIF([1]!Query1[Date],"="&amp;A7521,[1]!Query1[Trans_cnt])</f>
        <v>0</v>
      </c>
    </row>
    <row r="7522" spans="1:4" x14ac:dyDescent="0.25">
      <c r="A7522" s="8">
        <f t="shared" si="236"/>
        <v>52447</v>
      </c>
      <c r="B7522" s="74">
        <f>SUMIF([1]!Query1[Date],"="&amp;A7522,[1]!Query1[Quantity])</f>
        <v>0</v>
      </c>
      <c r="C7522" s="75" t="e">
        <f t="shared" si="235"/>
        <v>#DIV/0!</v>
      </c>
      <c r="D7522" s="74">
        <f>SUMIF([1]!Query1[Date],"="&amp;A7522,[1]!Query1[Trans_cnt])</f>
        <v>0</v>
      </c>
    </row>
    <row r="7523" spans="1:4" x14ac:dyDescent="0.25">
      <c r="A7523" s="8">
        <f t="shared" si="236"/>
        <v>52448</v>
      </c>
      <c r="B7523" s="74">
        <f>SUMIF([1]!Query1[Date],"="&amp;A7523,[1]!Query1[Quantity])</f>
        <v>0</v>
      </c>
      <c r="C7523" s="75" t="e">
        <f t="shared" si="235"/>
        <v>#DIV/0!</v>
      </c>
      <c r="D7523" s="74">
        <f>SUMIF([1]!Query1[Date],"="&amp;A7523,[1]!Query1[Trans_cnt])</f>
        <v>0</v>
      </c>
    </row>
    <row r="7524" spans="1:4" x14ac:dyDescent="0.25">
      <c r="A7524" s="8">
        <f t="shared" si="236"/>
        <v>52449</v>
      </c>
      <c r="B7524" s="74">
        <f>SUMIF([1]!Query1[Date],"="&amp;A7524,[1]!Query1[Quantity])</f>
        <v>0</v>
      </c>
      <c r="C7524" s="75" t="e">
        <f t="shared" si="235"/>
        <v>#DIV/0!</v>
      </c>
      <c r="D7524" s="74">
        <f>SUMIF([1]!Query1[Date],"="&amp;A7524,[1]!Query1[Trans_cnt])</f>
        <v>0</v>
      </c>
    </row>
    <row r="7525" spans="1:4" x14ac:dyDescent="0.25">
      <c r="A7525" s="8">
        <f t="shared" si="236"/>
        <v>52450</v>
      </c>
      <c r="B7525" s="74">
        <f>SUMIF([1]!Query1[Date],"="&amp;A7525,[1]!Query1[Quantity])</f>
        <v>0</v>
      </c>
      <c r="C7525" s="75" t="e">
        <f t="shared" si="235"/>
        <v>#DIV/0!</v>
      </c>
      <c r="D7525" s="74">
        <f>SUMIF([1]!Query1[Date],"="&amp;A7525,[1]!Query1[Trans_cnt])</f>
        <v>0</v>
      </c>
    </row>
    <row r="7526" spans="1:4" x14ac:dyDescent="0.25">
      <c r="A7526" s="8">
        <f t="shared" si="236"/>
        <v>52451</v>
      </c>
      <c r="B7526" s="74">
        <f>SUMIF([1]!Query1[Date],"="&amp;A7526,[1]!Query1[Quantity])</f>
        <v>0</v>
      </c>
      <c r="C7526" s="75" t="e">
        <f t="shared" si="235"/>
        <v>#DIV/0!</v>
      </c>
      <c r="D7526" s="74">
        <f>SUMIF([1]!Query1[Date],"="&amp;A7526,[1]!Query1[Trans_cnt])</f>
        <v>0</v>
      </c>
    </row>
    <row r="7527" spans="1:4" x14ac:dyDescent="0.25">
      <c r="A7527" s="8">
        <f t="shared" si="236"/>
        <v>52452</v>
      </c>
      <c r="B7527" s="74">
        <f>SUMIF([1]!Query1[Date],"="&amp;A7527,[1]!Query1[Quantity])</f>
        <v>0</v>
      </c>
      <c r="C7527" s="75" t="e">
        <f t="shared" si="235"/>
        <v>#DIV/0!</v>
      </c>
      <c r="D7527" s="74">
        <f>SUMIF([1]!Query1[Date],"="&amp;A7527,[1]!Query1[Trans_cnt])</f>
        <v>0</v>
      </c>
    </row>
    <row r="7528" spans="1:4" x14ac:dyDescent="0.25">
      <c r="A7528" s="8">
        <f t="shared" si="236"/>
        <v>52453</v>
      </c>
      <c r="B7528" s="74">
        <f>SUMIF([1]!Query1[Date],"="&amp;A7528,[1]!Query1[Quantity])</f>
        <v>0</v>
      </c>
      <c r="C7528" s="75" t="e">
        <f t="shared" si="235"/>
        <v>#DIV/0!</v>
      </c>
      <c r="D7528" s="74">
        <f>SUMIF([1]!Query1[Date],"="&amp;A7528,[1]!Query1[Trans_cnt])</f>
        <v>0</v>
      </c>
    </row>
    <row r="7529" spans="1:4" x14ac:dyDescent="0.25">
      <c r="A7529" s="8">
        <f t="shared" si="236"/>
        <v>52454</v>
      </c>
      <c r="B7529" s="74">
        <f>SUMIF([1]!Query1[Date],"="&amp;A7529,[1]!Query1[Quantity])</f>
        <v>0</v>
      </c>
      <c r="C7529" s="75" t="e">
        <f t="shared" si="235"/>
        <v>#DIV/0!</v>
      </c>
      <c r="D7529" s="74">
        <f>SUMIF([1]!Query1[Date],"="&amp;A7529,[1]!Query1[Trans_cnt])</f>
        <v>0</v>
      </c>
    </row>
    <row r="7530" spans="1:4" x14ac:dyDescent="0.25">
      <c r="A7530" s="8">
        <f t="shared" si="236"/>
        <v>52455</v>
      </c>
      <c r="B7530" s="74">
        <f>SUMIF([1]!Query1[Date],"="&amp;A7530,[1]!Query1[Quantity])</f>
        <v>0</v>
      </c>
      <c r="C7530" s="75" t="e">
        <f t="shared" si="235"/>
        <v>#DIV/0!</v>
      </c>
      <c r="D7530" s="74">
        <f>SUMIF([1]!Query1[Date],"="&amp;A7530,[1]!Query1[Trans_cnt])</f>
        <v>0</v>
      </c>
    </row>
    <row r="7531" spans="1:4" x14ac:dyDescent="0.25">
      <c r="A7531" s="8">
        <f t="shared" si="236"/>
        <v>52456</v>
      </c>
      <c r="B7531" s="74">
        <f>SUMIF([1]!Query1[Date],"="&amp;A7531,[1]!Query1[Quantity])</f>
        <v>0</v>
      </c>
      <c r="C7531" s="75" t="e">
        <f t="shared" si="235"/>
        <v>#DIV/0!</v>
      </c>
      <c r="D7531" s="74">
        <f>SUMIF([1]!Query1[Date],"="&amp;A7531,[1]!Query1[Trans_cnt])</f>
        <v>0</v>
      </c>
    </row>
    <row r="7532" spans="1:4" x14ac:dyDescent="0.25">
      <c r="A7532" s="8">
        <f t="shared" si="236"/>
        <v>52457</v>
      </c>
      <c r="B7532" s="74">
        <f>SUMIF([1]!Query1[Date],"="&amp;A7532,[1]!Query1[Quantity])</f>
        <v>0</v>
      </c>
      <c r="C7532" s="75" t="e">
        <f t="shared" si="235"/>
        <v>#DIV/0!</v>
      </c>
      <c r="D7532" s="74">
        <f>SUMIF([1]!Query1[Date],"="&amp;A7532,[1]!Query1[Trans_cnt])</f>
        <v>0</v>
      </c>
    </row>
    <row r="7533" spans="1:4" x14ac:dyDescent="0.25">
      <c r="A7533" s="8">
        <f t="shared" si="236"/>
        <v>52458</v>
      </c>
      <c r="B7533" s="74">
        <f>SUMIF([1]!Query1[Date],"="&amp;A7533,[1]!Query1[Quantity])</f>
        <v>0</v>
      </c>
      <c r="C7533" s="75" t="e">
        <f t="shared" si="235"/>
        <v>#DIV/0!</v>
      </c>
      <c r="D7533" s="74">
        <f>SUMIF([1]!Query1[Date],"="&amp;A7533,[1]!Query1[Trans_cnt])</f>
        <v>0</v>
      </c>
    </row>
    <row r="7534" spans="1:4" x14ac:dyDescent="0.25">
      <c r="A7534" s="8">
        <f t="shared" si="236"/>
        <v>52459</v>
      </c>
      <c r="B7534" s="74">
        <f>SUMIF([1]!Query1[Date],"="&amp;A7534,[1]!Query1[Quantity])</f>
        <v>0</v>
      </c>
      <c r="C7534" s="75" t="e">
        <f t="shared" si="235"/>
        <v>#DIV/0!</v>
      </c>
      <c r="D7534" s="74">
        <f>SUMIF([1]!Query1[Date],"="&amp;A7534,[1]!Query1[Trans_cnt])</f>
        <v>0</v>
      </c>
    </row>
    <row r="7535" spans="1:4" x14ac:dyDescent="0.25">
      <c r="A7535" s="8">
        <f t="shared" si="236"/>
        <v>52460</v>
      </c>
      <c r="B7535" s="74">
        <f>SUMIF([1]!Query1[Date],"="&amp;A7535,[1]!Query1[Quantity])</f>
        <v>0</v>
      </c>
      <c r="C7535" s="75" t="e">
        <f t="shared" si="235"/>
        <v>#DIV/0!</v>
      </c>
      <c r="D7535" s="74">
        <f>SUMIF([1]!Query1[Date],"="&amp;A7535,[1]!Query1[Trans_cnt])</f>
        <v>0</v>
      </c>
    </row>
    <row r="7536" spans="1:4" x14ac:dyDescent="0.25">
      <c r="A7536" s="8">
        <f t="shared" si="236"/>
        <v>52461</v>
      </c>
      <c r="B7536" s="74">
        <f>SUMIF([1]!Query1[Date],"="&amp;A7536,[1]!Query1[Quantity])</f>
        <v>0</v>
      </c>
      <c r="C7536" s="75" t="e">
        <f t="shared" si="235"/>
        <v>#DIV/0!</v>
      </c>
      <c r="D7536" s="74">
        <f>SUMIF([1]!Query1[Date],"="&amp;A7536,[1]!Query1[Trans_cnt])</f>
        <v>0</v>
      </c>
    </row>
    <row r="7537" spans="1:4" x14ac:dyDescent="0.25">
      <c r="A7537" s="8">
        <f t="shared" si="236"/>
        <v>52462</v>
      </c>
      <c r="B7537" s="74">
        <f>SUMIF([1]!Query1[Date],"="&amp;A7537,[1]!Query1[Quantity])</f>
        <v>0</v>
      </c>
      <c r="C7537" s="75" t="e">
        <f t="shared" si="235"/>
        <v>#DIV/0!</v>
      </c>
      <c r="D7537" s="74">
        <f>SUMIF([1]!Query1[Date],"="&amp;A7537,[1]!Query1[Trans_cnt])</f>
        <v>0</v>
      </c>
    </row>
    <row r="7538" spans="1:4" x14ac:dyDescent="0.25">
      <c r="A7538" s="8">
        <f t="shared" si="236"/>
        <v>52463</v>
      </c>
      <c r="B7538" s="74">
        <f>SUMIF([1]!Query1[Date],"="&amp;A7538,[1]!Query1[Quantity])</f>
        <v>0</v>
      </c>
      <c r="C7538" s="75" t="e">
        <f t="shared" si="235"/>
        <v>#DIV/0!</v>
      </c>
      <c r="D7538" s="74">
        <f>SUMIF([1]!Query1[Date],"="&amp;A7538,[1]!Query1[Trans_cnt])</f>
        <v>0</v>
      </c>
    </row>
    <row r="7539" spans="1:4" x14ac:dyDescent="0.25">
      <c r="A7539" s="8">
        <f t="shared" si="236"/>
        <v>52464</v>
      </c>
      <c r="B7539" s="74">
        <f>SUMIF([1]!Query1[Date],"="&amp;A7539,[1]!Query1[Quantity])</f>
        <v>0</v>
      </c>
      <c r="C7539" s="75" t="e">
        <f t="shared" si="235"/>
        <v>#DIV/0!</v>
      </c>
      <c r="D7539" s="74">
        <f>SUMIF([1]!Query1[Date],"="&amp;A7539,[1]!Query1[Trans_cnt])</f>
        <v>0</v>
      </c>
    </row>
    <row r="7540" spans="1:4" x14ac:dyDescent="0.25">
      <c r="A7540" s="8">
        <f t="shared" si="236"/>
        <v>52465</v>
      </c>
      <c r="B7540" s="74">
        <f>SUMIF([1]!Query1[Date],"="&amp;A7540,[1]!Query1[Quantity])</f>
        <v>0</v>
      </c>
      <c r="C7540" s="75" t="e">
        <f t="shared" si="235"/>
        <v>#DIV/0!</v>
      </c>
      <c r="D7540" s="74">
        <f>SUMIF([1]!Query1[Date],"="&amp;A7540,[1]!Query1[Trans_cnt])</f>
        <v>0</v>
      </c>
    </row>
    <row r="7541" spans="1:4" x14ac:dyDescent="0.25">
      <c r="A7541" s="8">
        <f t="shared" si="236"/>
        <v>52466</v>
      </c>
      <c r="B7541" s="74">
        <f>SUMIF([1]!Query1[Date],"="&amp;A7541,[1]!Query1[Quantity])</f>
        <v>0</v>
      </c>
      <c r="C7541" s="75" t="e">
        <f t="shared" si="235"/>
        <v>#DIV/0!</v>
      </c>
      <c r="D7541" s="74">
        <f>SUMIF([1]!Query1[Date],"="&amp;A7541,[1]!Query1[Trans_cnt])</f>
        <v>0</v>
      </c>
    </row>
    <row r="7542" spans="1:4" x14ac:dyDescent="0.25">
      <c r="A7542" s="8">
        <f t="shared" si="236"/>
        <v>52467</v>
      </c>
      <c r="B7542" s="74">
        <f>SUMIF([1]!Query1[Date],"="&amp;A7542,[1]!Query1[Quantity])</f>
        <v>0</v>
      </c>
      <c r="C7542" s="75" t="e">
        <f t="shared" si="235"/>
        <v>#DIV/0!</v>
      </c>
      <c r="D7542" s="74">
        <f>SUMIF([1]!Query1[Date],"="&amp;A7542,[1]!Query1[Trans_cnt])</f>
        <v>0</v>
      </c>
    </row>
    <row r="7543" spans="1:4" x14ac:dyDescent="0.25">
      <c r="A7543" s="8">
        <f t="shared" si="236"/>
        <v>52468</v>
      </c>
      <c r="B7543" s="74">
        <f>SUMIF([1]!Query1[Date],"="&amp;A7543,[1]!Query1[Quantity])</f>
        <v>0</v>
      </c>
      <c r="C7543" s="75" t="e">
        <f t="shared" si="235"/>
        <v>#DIV/0!</v>
      </c>
      <c r="D7543" s="74">
        <f>SUMIF([1]!Query1[Date],"="&amp;A7543,[1]!Query1[Trans_cnt])</f>
        <v>0</v>
      </c>
    </row>
    <row r="7544" spans="1:4" x14ac:dyDescent="0.25">
      <c r="A7544" s="8">
        <f t="shared" si="236"/>
        <v>52469</v>
      </c>
      <c r="B7544" s="74">
        <f>SUMIF([1]!Query1[Date],"="&amp;A7544,[1]!Query1[Quantity])</f>
        <v>0</v>
      </c>
      <c r="C7544" s="75" t="e">
        <f t="shared" si="235"/>
        <v>#DIV/0!</v>
      </c>
      <c r="D7544" s="74">
        <f>SUMIF([1]!Query1[Date],"="&amp;A7544,[1]!Query1[Trans_cnt])</f>
        <v>0</v>
      </c>
    </row>
    <row r="7545" spans="1:4" x14ac:dyDescent="0.25">
      <c r="A7545" s="8">
        <f t="shared" si="236"/>
        <v>52470</v>
      </c>
      <c r="B7545" s="74">
        <f>SUMIF([1]!Query1[Date],"="&amp;A7545,[1]!Query1[Quantity])</f>
        <v>0</v>
      </c>
      <c r="C7545" s="75" t="e">
        <f t="shared" si="235"/>
        <v>#DIV/0!</v>
      </c>
      <c r="D7545" s="74">
        <f>SUMIF([1]!Query1[Date],"="&amp;A7545,[1]!Query1[Trans_cnt])</f>
        <v>0</v>
      </c>
    </row>
    <row r="7546" spans="1:4" x14ac:dyDescent="0.25">
      <c r="A7546" s="8">
        <f t="shared" si="236"/>
        <v>52471</v>
      </c>
      <c r="B7546" s="74">
        <f>SUMIF([1]!Query1[Date],"="&amp;A7546,[1]!Query1[Quantity])</f>
        <v>0</v>
      </c>
      <c r="C7546" s="75" t="e">
        <f t="shared" si="235"/>
        <v>#DIV/0!</v>
      </c>
      <c r="D7546" s="74">
        <f>SUMIF([1]!Query1[Date],"="&amp;A7546,[1]!Query1[Trans_cnt])</f>
        <v>0</v>
      </c>
    </row>
    <row r="7547" spans="1:4" x14ac:dyDescent="0.25">
      <c r="A7547" s="8">
        <f t="shared" si="236"/>
        <v>52472</v>
      </c>
      <c r="B7547" s="74">
        <f>SUMIF([1]!Query1[Date],"="&amp;A7547,[1]!Query1[Quantity])</f>
        <v>0</v>
      </c>
      <c r="C7547" s="75" t="e">
        <f t="shared" si="235"/>
        <v>#DIV/0!</v>
      </c>
      <c r="D7547" s="74">
        <f>SUMIF([1]!Query1[Date],"="&amp;A7547,[1]!Query1[Trans_cnt])</f>
        <v>0</v>
      </c>
    </row>
    <row r="7548" spans="1:4" x14ac:dyDescent="0.25">
      <c r="A7548" s="8">
        <f t="shared" si="236"/>
        <v>52473</v>
      </c>
      <c r="B7548" s="74">
        <f>SUMIF([1]!Query1[Date],"="&amp;A7548,[1]!Query1[Quantity])</f>
        <v>0</v>
      </c>
      <c r="C7548" s="75" t="e">
        <f t="shared" si="235"/>
        <v>#DIV/0!</v>
      </c>
      <c r="D7548" s="74">
        <f>SUMIF([1]!Query1[Date],"="&amp;A7548,[1]!Query1[Trans_cnt])</f>
        <v>0</v>
      </c>
    </row>
    <row r="7549" spans="1:4" x14ac:dyDescent="0.25">
      <c r="A7549" s="8">
        <f t="shared" si="236"/>
        <v>52474</v>
      </c>
      <c r="B7549" s="74">
        <f>SUMIF([1]!Query1[Date],"="&amp;A7549,[1]!Query1[Quantity])</f>
        <v>0</v>
      </c>
      <c r="C7549" s="75" t="e">
        <f t="shared" si="235"/>
        <v>#DIV/0!</v>
      </c>
      <c r="D7549" s="74">
        <f>SUMIF([1]!Query1[Date],"="&amp;A7549,[1]!Query1[Trans_cnt])</f>
        <v>0</v>
      </c>
    </row>
    <row r="7550" spans="1:4" x14ac:dyDescent="0.25">
      <c r="A7550" s="8">
        <f t="shared" si="236"/>
        <v>52475</v>
      </c>
      <c r="B7550" s="74">
        <f>SUMIF([1]!Query1[Date],"="&amp;A7550,[1]!Query1[Quantity])</f>
        <v>0</v>
      </c>
      <c r="C7550" s="75" t="e">
        <f t="shared" si="235"/>
        <v>#DIV/0!</v>
      </c>
      <c r="D7550" s="74">
        <f>SUMIF([1]!Query1[Date],"="&amp;A7550,[1]!Query1[Trans_cnt])</f>
        <v>0</v>
      </c>
    </row>
    <row r="7551" spans="1:4" x14ac:dyDescent="0.25">
      <c r="A7551" s="8">
        <f t="shared" si="236"/>
        <v>52476</v>
      </c>
      <c r="B7551" s="74">
        <f>SUMIF([1]!Query1[Date],"="&amp;A7551,[1]!Query1[Quantity])</f>
        <v>0</v>
      </c>
      <c r="C7551" s="75" t="e">
        <f t="shared" si="235"/>
        <v>#DIV/0!</v>
      </c>
      <c r="D7551" s="74">
        <f>SUMIF([1]!Query1[Date],"="&amp;A7551,[1]!Query1[Trans_cnt])</f>
        <v>0</v>
      </c>
    </row>
    <row r="7552" spans="1:4" x14ac:dyDescent="0.25">
      <c r="A7552" s="8">
        <f t="shared" si="236"/>
        <v>52477</v>
      </c>
      <c r="B7552" s="74">
        <f>SUMIF([1]!Query1[Date],"="&amp;A7552,[1]!Query1[Quantity])</f>
        <v>0</v>
      </c>
      <c r="C7552" s="75" t="e">
        <f t="shared" si="235"/>
        <v>#DIV/0!</v>
      </c>
      <c r="D7552" s="74">
        <f>SUMIF([1]!Query1[Date],"="&amp;A7552,[1]!Query1[Trans_cnt])</f>
        <v>0</v>
      </c>
    </row>
    <row r="7553" spans="1:4" x14ac:dyDescent="0.25">
      <c r="A7553" s="8">
        <f t="shared" si="236"/>
        <v>52478</v>
      </c>
      <c r="B7553" s="74">
        <f>SUMIF([1]!Query1[Date],"="&amp;A7553,[1]!Query1[Quantity])</f>
        <v>0</v>
      </c>
      <c r="C7553" s="75" t="e">
        <f t="shared" si="235"/>
        <v>#DIV/0!</v>
      </c>
      <c r="D7553" s="74">
        <f>SUMIF([1]!Query1[Date],"="&amp;A7553,[1]!Query1[Trans_cnt])</f>
        <v>0</v>
      </c>
    </row>
    <row r="7554" spans="1:4" x14ac:dyDescent="0.25">
      <c r="A7554" s="8">
        <f t="shared" si="236"/>
        <v>52479</v>
      </c>
      <c r="B7554" s="74">
        <f>SUMIF([1]!Query1[Date],"="&amp;A7554,[1]!Query1[Quantity])</f>
        <v>0</v>
      </c>
      <c r="C7554" s="75" t="e">
        <f t="shared" si="235"/>
        <v>#DIV/0!</v>
      </c>
      <c r="D7554" s="74">
        <f>SUMIF([1]!Query1[Date],"="&amp;A7554,[1]!Query1[Trans_cnt])</f>
        <v>0</v>
      </c>
    </row>
    <row r="7555" spans="1:4" x14ac:dyDescent="0.25">
      <c r="A7555" s="8">
        <f t="shared" si="236"/>
        <v>52480</v>
      </c>
      <c r="B7555" s="74">
        <f>SUMIF([1]!Query1[Date],"="&amp;A7555,[1]!Query1[Quantity])</f>
        <v>0</v>
      </c>
      <c r="C7555" s="75" t="e">
        <f t="shared" ref="C7555:C7618" si="237">B7555/D7555</f>
        <v>#DIV/0!</v>
      </c>
      <c r="D7555" s="74">
        <f>SUMIF([1]!Query1[Date],"="&amp;A7555,[1]!Query1[Trans_cnt])</f>
        <v>0</v>
      </c>
    </row>
    <row r="7556" spans="1:4" x14ac:dyDescent="0.25">
      <c r="A7556" s="8">
        <f t="shared" si="236"/>
        <v>52481</v>
      </c>
      <c r="B7556" s="74">
        <f>SUMIF([1]!Query1[Date],"="&amp;A7556,[1]!Query1[Quantity])</f>
        <v>0</v>
      </c>
      <c r="C7556" s="75" t="e">
        <f t="shared" si="237"/>
        <v>#DIV/0!</v>
      </c>
      <c r="D7556" s="74">
        <f>SUMIF([1]!Query1[Date],"="&amp;A7556,[1]!Query1[Trans_cnt])</f>
        <v>0</v>
      </c>
    </row>
    <row r="7557" spans="1:4" x14ac:dyDescent="0.25">
      <c r="A7557" s="8">
        <f t="shared" si="236"/>
        <v>52482</v>
      </c>
      <c r="B7557" s="74">
        <f>SUMIF([1]!Query1[Date],"="&amp;A7557,[1]!Query1[Quantity])</f>
        <v>0</v>
      </c>
      <c r="C7557" s="75" t="e">
        <f t="shared" si="237"/>
        <v>#DIV/0!</v>
      </c>
      <c r="D7557" s="74">
        <f>SUMIF([1]!Query1[Date],"="&amp;A7557,[1]!Query1[Trans_cnt])</f>
        <v>0</v>
      </c>
    </row>
    <row r="7558" spans="1:4" x14ac:dyDescent="0.25">
      <c r="A7558" s="8">
        <f t="shared" si="236"/>
        <v>52483</v>
      </c>
      <c r="B7558" s="74">
        <f>SUMIF([1]!Query1[Date],"="&amp;A7558,[1]!Query1[Quantity])</f>
        <v>0</v>
      </c>
      <c r="C7558" s="75" t="e">
        <f t="shared" si="237"/>
        <v>#DIV/0!</v>
      </c>
      <c r="D7558" s="74">
        <f>SUMIF([1]!Query1[Date],"="&amp;A7558,[1]!Query1[Trans_cnt])</f>
        <v>0</v>
      </c>
    </row>
    <row r="7559" spans="1:4" x14ac:dyDescent="0.25">
      <c r="A7559" s="8">
        <f t="shared" si="236"/>
        <v>52484</v>
      </c>
      <c r="B7559" s="74">
        <f>SUMIF([1]!Query1[Date],"="&amp;A7559,[1]!Query1[Quantity])</f>
        <v>0</v>
      </c>
      <c r="C7559" s="75" t="e">
        <f t="shared" si="237"/>
        <v>#DIV/0!</v>
      </c>
      <c r="D7559" s="74">
        <f>SUMIF([1]!Query1[Date],"="&amp;A7559,[1]!Query1[Trans_cnt])</f>
        <v>0</v>
      </c>
    </row>
    <row r="7560" spans="1:4" x14ac:dyDescent="0.25">
      <c r="A7560" s="8">
        <f t="shared" si="236"/>
        <v>52485</v>
      </c>
      <c r="B7560" s="74">
        <f>SUMIF([1]!Query1[Date],"="&amp;A7560,[1]!Query1[Quantity])</f>
        <v>0</v>
      </c>
      <c r="C7560" s="75" t="e">
        <f t="shared" si="237"/>
        <v>#DIV/0!</v>
      </c>
      <c r="D7560" s="74">
        <f>SUMIF([1]!Query1[Date],"="&amp;A7560,[1]!Query1[Trans_cnt])</f>
        <v>0</v>
      </c>
    </row>
    <row r="7561" spans="1:4" x14ac:dyDescent="0.25">
      <c r="A7561" s="8">
        <f t="shared" si="236"/>
        <v>52486</v>
      </c>
      <c r="B7561" s="74">
        <f>SUMIF([1]!Query1[Date],"="&amp;A7561,[1]!Query1[Quantity])</f>
        <v>0</v>
      </c>
      <c r="C7561" s="75" t="e">
        <f t="shared" si="237"/>
        <v>#DIV/0!</v>
      </c>
      <c r="D7561" s="74">
        <f>SUMIF([1]!Query1[Date],"="&amp;A7561,[1]!Query1[Trans_cnt])</f>
        <v>0</v>
      </c>
    </row>
    <row r="7562" spans="1:4" x14ac:dyDescent="0.25">
      <c r="A7562" s="8">
        <f t="shared" si="236"/>
        <v>52487</v>
      </c>
      <c r="B7562" s="74">
        <f>SUMIF([1]!Query1[Date],"="&amp;A7562,[1]!Query1[Quantity])</f>
        <v>0</v>
      </c>
      <c r="C7562" s="75" t="e">
        <f t="shared" si="237"/>
        <v>#DIV/0!</v>
      </c>
      <c r="D7562" s="74">
        <f>SUMIF([1]!Query1[Date],"="&amp;A7562,[1]!Query1[Trans_cnt])</f>
        <v>0</v>
      </c>
    </row>
    <row r="7563" spans="1:4" x14ac:dyDescent="0.25">
      <c r="A7563" s="8">
        <f t="shared" si="236"/>
        <v>52488</v>
      </c>
      <c r="B7563" s="74">
        <f>SUMIF([1]!Query1[Date],"="&amp;A7563,[1]!Query1[Quantity])</f>
        <v>0</v>
      </c>
      <c r="C7563" s="75" t="e">
        <f t="shared" si="237"/>
        <v>#DIV/0!</v>
      </c>
      <c r="D7563" s="74">
        <f>SUMIF([1]!Query1[Date],"="&amp;A7563,[1]!Query1[Trans_cnt])</f>
        <v>0</v>
      </c>
    </row>
    <row r="7564" spans="1:4" x14ac:dyDescent="0.25">
      <c r="A7564" s="8">
        <f t="shared" si="236"/>
        <v>52489</v>
      </c>
      <c r="B7564" s="74">
        <f>SUMIF([1]!Query1[Date],"="&amp;A7564,[1]!Query1[Quantity])</f>
        <v>0</v>
      </c>
      <c r="C7564" s="75" t="e">
        <f t="shared" si="237"/>
        <v>#DIV/0!</v>
      </c>
      <c r="D7564" s="74">
        <f>SUMIF([1]!Query1[Date],"="&amp;A7564,[1]!Query1[Trans_cnt])</f>
        <v>0</v>
      </c>
    </row>
    <row r="7565" spans="1:4" x14ac:dyDescent="0.25">
      <c r="A7565" s="8">
        <f t="shared" si="236"/>
        <v>52490</v>
      </c>
      <c r="B7565" s="74">
        <f>SUMIF([1]!Query1[Date],"="&amp;A7565,[1]!Query1[Quantity])</f>
        <v>0</v>
      </c>
      <c r="C7565" s="75" t="e">
        <f t="shared" si="237"/>
        <v>#DIV/0!</v>
      </c>
      <c r="D7565" s="74">
        <f>SUMIF([1]!Query1[Date],"="&amp;A7565,[1]!Query1[Trans_cnt])</f>
        <v>0</v>
      </c>
    </row>
    <row r="7566" spans="1:4" x14ac:dyDescent="0.25">
      <c r="A7566" s="8">
        <f t="shared" si="236"/>
        <v>52491</v>
      </c>
      <c r="B7566" s="74">
        <f>SUMIF([1]!Query1[Date],"="&amp;A7566,[1]!Query1[Quantity])</f>
        <v>0</v>
      </c>
      <c r="C7566" s="75" t="e">
        <f t="shared" si="237"/>
        <v>#DIV/0!</v>
      </c>
      <c r="D7566" s="74">
        <f>SUMIF([1]!Query1[Date],"="&amp;A7566,[1]!Query1[Trans_cnt])</f>
        <v>0</v>
      </c>
    </row>
    <row r="7567" spans="1:4" x14ac:dyDescent="0.25">
      <c r="A7567" s="8">
        <f t="shared" si="236"/>
        <v>52492</v>
      </c>
      <c r="B7567" s="74">
        <f>SUMIF([1]!Query1[Date],"="&amp;A7567,[1]!Query1[Quantity])</f>
        <v>0</v>
      </c>
      <c r="C7567" s="75" t="e">
        <f t="shared" si="237"/>
        <v>#DIV/0!</v>
      </c>
      <c r="D7567" s="74">
        <f>SUMIF([1]!Query1[Date],"="&amp;A7567,[1]!Query1[Trans_cnt])</f>
        <v>0</v>
      </c>
    </row>
    <row r="7568" spans="1:4" x14ac:dyDescent="0.25">
      <c r="A7568" s="8">
        <f t="shared" si="236"/>
        <v>52493</v>
      </c>
      <c r="B7568" s="74">
        <f>SUMIF([1]!Query1[Date],"="&amp;A7568,[1]!Query1[Quantity])</f>
        <v>0</v>
      </c>
      <c r="C7568" s="75" t="e">
        <f t="shared" si="237"/>
        <v>#DIV/0!</v>
      </c>
      <c r="D7568" s="74">
        <f>SUMIF([1]!Query1[Date],"="&amp;A7568,[1]!Query1[Trans_cnt])</f>
        <v>0</v>
      </c>
    </row>
    <row r="7569" spans="1:4" x14ac:dyDescent="0.25">
      <c r="A7569" s="8">
        <f t="shared" si="236"/>
        <v>52494</v>
      </c>
      <c r="B7569" s="74">
        <f>SUMIF([1]!Query1[Date],"="&amp;A7569,[1]!Query1[Quantity])</f>
        <v>0</v>
      </c>
      <c r="C7569" s="75" t="e">
        <f t="shared" si="237"/>
        <v>#DIV/0!</v>
      </c>
      <c r="D7569" s="74">
        <f>SUMIF([1]!Query1[Date],"="&amp;A7569,[1]!Query1[Trans_cnt])</f>
        <v>0</v>
      </c>
    </row>
    <row r="7570" spans="1:4" x14ac:dyDescent="0.25">
      <c r="A7570" s="8">
        <f t="shared" si="236"/>
        <v>52495</v>
      </c>
      <c r="B7570" s="74">
        <f>SUMIF([1]!Query1[Date],"="&amp;A7570,[1]!Query1[Quantity])</f>
        <v>0</v>
      </c>
      <c r="C7570" s="75" t="e">
        <f t="shared" si="237"/>
        <v>#DIV/0!</v>
      </c>
      <c r="D7570" s="74">
        <f>SUMIF([1]!Query1[Date],"="&amp;A7570,[1]!Query1[Trans_cnt])</f>
        <v>0</v>
      </c>
    </row>
    <row r="7571" spans="1:4" x14ac:dyDescent="0.25">
      <c r="A7571" s="8">
        <f t="shared" si="236"/>
        <v>52496</v>
      </c>
      <c r="B7571" s="74">
        <f>SUMIF([1]!Query1[Date],"="&amp;A7571,[1]!Query1[Quantity])</f>
        <v>0</v>
      </c>
      <c r="C7571" s="75" t="e">
        <f t="shared" si="237"/>
        <v>#DIV/0!</v>
      </c>
      <c r="D7571" s="74">
        <f>SUMIF([1]!Query1[Date],"="&amp;A7571,[1]!Query1[Trans_cnt])</f>
        <v>0</v>
      </c>
    </row>
    <row r="7572" spans="1:4" x14ac:dyDescent="0.25">
      <c r="A7572" s="8">
        <f t="shared" si="236"/>
        <v>52497</v>
      </c>
      <c r="B7572" s="74">
        <f>SUMIF([1]!Query1[Date],"="&amp;A7572,[1]!Query1[Quantity])</f>
        <v>0</v>
      </c>
      <c r="C7572" s="75" t="e">
        <f t="shared" si="237"/>
        <v>#DIV/0!</v>
      </c>
      <c r="D7572" s="74">
        <f>SUMIF([1]!Query1[Date],"="&amp;A7572,[1]!Query1[Trans_cnt])</f>
        <v>0</v>
      </c>
    </row>
    <row r="7573" spans="1:4" x14ac:dyDescent="0.25">
      <c r="A7573" s="8">
        <f t="shared" si="236"/>
        <v>52498</v>
      </c>
      <c r="B7573" s="74">
        <f>SUMIF([1]!Query1[Date],"="&amp;A7573,[1]!Query1[Quantity])</f>
        <v>0</v>
      </c>
      <c r="C7573" s="75" t="e">
        <f t="shared" si="237"/>
        <v>#DIV/0!</v>
      </c>
      <c r="D7573" s="74">
        <f>SUMIF([1]!Query1[Date],"="&amp;A7573,[1]!Query1[Trans_cnt])</f>
        <v>0</v>
      </c>
    </row>
    <row r="7574" spans="1:4" x14ac:dyDescent="0.25">
      <c r="A7574" s="8">
        <f t="shared" si="236"/>
        <v>52499</v>
      </c>
      <c r="B7574" s="74">
        <f>SUMIF([1]!Query1[Date],"="&amp;A7574,[1]!Query1[Quantity])</f>
        <v>0</v>
      </c>
      <c r="C7574" s="75" t="e">
        <f t="shared" si="237"/>
        <v>#DIV/0!</v>
      </c>
      <c r="D7574" s="74">
        <f>SUMIF([1]!Query1[Date],"="&amp;A7574,[1]!Query1[Trans_cnt])</f>
        <v>0</v>
      </c>
    </row>
    <row r="7575" spans="1:4" x14ac:dyDescent="0.25">
      <c r="A7575" s="8">
        <f t="shared" ref="A7575:A7638" si="238">A7574+1</f>
        <v>52500</v>
      </c>
      <c r="B7575" s="74">
        <f>SUMIF([1]!Query1[Date],"="&amp;A7575,[1]!Query1[Quantity])</f>
        <v>0</v>
      </c>
      <c r="C7575" s="75" t="e">
        <f t="shared" si="237"/>
        <v>#DIV/0!</v>
      </c>
      <c r="D7575" s="74">
        <f>SUMIF([1]!Query1[Date],"="&amp;A7575,[1]!Query1[Trans_cnt])</f>
        <v>0</v>
      </c>
    </row>
    <row r="7576" spans="1:4" x14ac:dyDescent="0.25">
      <c r="A7576" s="8">
        <f t="shared" si="238"/>
        <v>52501</v>
      </c>
      <c r="B7576" s="74">
        <f>SUMIF([1]!Query1[Date],"="&amp;A7576,[1]!Query1[Quantity])</f>
        <v>0</v>
      </c>
      <c r="C7576" s="75" t="e">
        <f t="shared" si="237"/>
        <v>#DIV/0!</v>
      </c>
      <c r="D7576" s="74">
        <f>SUMIF([1]!Query1[Date],"="&amp;A7576,[1]!Query1[Trans_cnt])</f>
        <v>0</v>
      </c>
    </row>
    <row r="7577" spans="1:4" x14ac:dyDescent="0.25">
      <c r="A7577" s="8">
        <f t="shared" si="238"/>
        <v>52502</v>
      </c>
      <c r="B7577" s="74">
        <f>SUMIF([1]!Query1[Date],"="&amp;A7577,[1]!Query1[Quantity])</f>
        <v>0</v>
      </c>
      <c r="C7577" s="75" t="e">
        <f t="shared" si="237"/>
        <v>#DIV/0!</v>
      </c>
      <c r="D7577" s="74">
        <f>SUMIF([1]!Query1[Date],"="&amp;A7577,[1]!Query1[Trans_cnt])</f>
        <v>0</v>
      </c>
    </row>
    <row r="7578" spans="1:4" x14ac:dyDescent="0.25">
      <c r="A7578" s="8">
        <f t="shared" si="238"/>
        <v>52503</v>
      </c>
      <c r="B7578" s="74">
        <f>SUMIF([1]!Query1[Date],"="&amp;A7578,[1]!Query1[Quantity])</f>
        <v>0</v>
      </c>
      <c r="C7578" s="75" t="e">
        <f t="shared" si="237"/>
        <v>#DIV/0!</v>
      </c>
      <c r="D7578" s="74">
        <f>SUMIF([1]!Query1[Date],"="&amp;A7578,[1]!Query1[Trans_cnt])</f>
        <v>0</v>
      </c>
    </row>
    <row r="7579" spans="1:4" x14ac:dyDescent="0.25">
      <c r="A7579" s="8">
        <f t="shared" si="238"/>
        <v>52504</v>
      </c>
      <c r="B7579" s="74">
        <f>SUMIF([1]!Query1[Date],"="&amp;A7579,[1]!Query1[Quantity])</f>
        <v>0</v>
      </c>
      <c r="C7579" s="75" t="e">
        <f t="shared" si="237"/>
        <v>#DIV/0!</v>
      </c>
      <c r="D7579" s="74">
        <f>SUMIF([1]!Query1[Date],"="&amp;A7579,[1]!Query1[Trans_cnt])</f>
        <v>0</v>
      </c>
    </row>
    <row r="7580" spans="1:4" x14ac:dyDescent="0.25">
      <c r="A7580" s="8">
        <f t="shared" si="238"/>
        <v>52505</v>
      </c>
      <c r="B7580" s="74">
        <f>SUMIF([1]!Query1[Date],"="&amp;A7580,[1]!Query1[Quantity])</f>
        <v>0</v>
      </c>
      <c r="C7580" s="75" t="e">
        <f t="shared" si="237"/>
        <v>#DIV/0!</v>
      </c>
      <c r="D7580" s="74">
        <f>SUMIF([1]!Query1[Date],"="&amp;A7580,[1]!Query1[Trans_cnt])</f>
        <v>0</v>
      </c>
    </row>
    <row r="7581" spans="1:4" x14ac:dyDescent="0.25">
      <c r="A7581" s="8">
        <f t="shared" si="238"/>
        <v>52506</v>
      </c>
      <c r="B7581" s="74">
        <f>SUMIF([1]!Query1[Date],"="&amp;A7581,[1]!Query1[Quantity])</f>
        <v>0</v>
      </c>
      <c r="C7581" s="75" t="e">
        <f t="shared" si="237"/>
        <v>#DIV/0!</v>
      </c>
      <c r="D7581" s="74">
        <f>SUMIF([1]!Query1[Date],"="&amp;A7581,[1]!Query1[Trans_cnt])</f>
        <v>0</v>
      </c>
    </row>
    <row r="7582" spans="1:4" x14ac:dyDescent="0.25">
      <c r="A7582" s="8">
        <f t="shared" si="238"/>
        <v>52507</v>
      </c>
      <c r="B7582" s="74">
        <f>SUMIF([1]!Query1[Date],"="&amp;A7582,[1]!Query1[Quantity])</f>
        <v>0</v>
      </c>
      <c r="C7582" s="75" t="e">
        <f t="shared" si="237"/>
        <v>#DIV/0!</v>
      </c>
      <c r="D7582" s="74">
        <f>SUMIF([1]!Query1[Date],"="&amp;A7582,[1]!Query1[Trans_cnt])</f>
        <v>0</v>
      </c>
    </row>
    <row r="7583" spans="1:4" x14ac:dyDescent="0.25">
      <c r="A7583" s="8">
        <f t="shared" si="238"/>
        <v>52508</v>
      </c>
      <c r="B7583" s="74">
        <f>SUMIF([1]!Query1[Date],"="&amp;A7583,[1]!Query1[Quantity])</f>
        <v>0</v>
      </c>
      <c r="C7583" s="75" t="e">
        <f t="shared" si="237"/>
        <v>#DIV/0!</v>
      </c>
      <c r="D7583" s="74">
        <f>SUMIF([1]!Query1[Date],"="&amp;A7583,[1]!Query1[Trans_cnt])</f>
        <v>0</v>
      </c>
    </row>
    <row r="7584" spans="1:4" x14ac:dyDescent="0.25">
      <c r="A7584" s="8">
        <f t="shared" si="238"/>
        <v>52509</v>
      </c>
      <c r="B7584" s="74">
        <f>SUMIF([1]!Query1[Date],"="&amp;A7584,[1]!Query1[Quantity])</f>
        <v>0</v>
      </c>
      <c r="C7584" s="75" t="e">
        <f t="shared" si="237"/>
        <v>#DIV/0!</v>
      </c>
      <c r="D7584" s="74">
        <f>SUMIF([1]!Query1[Date],"="&amp;A7584,[1]!Query1[Trans_cnt])</f>
        <v>0</v>
      </c>
    </row>
    <row r="7585" spans="1:4" x14ac:dyDescent="0.25">
      <c r="A7585" s="8">
        <f t="shared" si="238"/>
        <v>52510</v>
      </c>
      <c r="B7585" s="74">
        <f>SUMIF([1]!Query1[Date],"="&amp;A7585,[1]!Query1[Quantity])</f>
        <v>0</v>
      </c>
      <c r="C7585" s="75" t="e">
        <f t="shared" si="237"/>
        <v>#DIV/0!</v>
      </c>
      <c r="D7585" s="74">
        <f>SUMIF([1]!Query1[Date],"="&amp;A7585,[1]!Query1[Trans_cnt])</f>
        <v>0</v>
      </c>
    </row>
    <row r="7586" spans="1:4" x14ac:dyDescent="0.25">
      <c r="A7586" s="8">
        <f t="shared" si="238"/>
        <v>52511</v>
      </c>
      <c r="B7586" s="74">
        <f>SUMIF([1]!Query1[Date],"="&amp;A7586,[1]!Query1[Quantity])</f>
        <v>0</v>
      </c>
      <c r="C7586" s="75" t="e">
        <f t="shared" si="237"/>
        <v>#DIV/0!</v>
      </c>
      <c r="D7586" s="74">
        <f>SUMIF([1]!Query1[Date],"="&amp;A7586,[1]!Query1[Trans_cnt])</f>
        <v>0</v>
      </c>
    </row>
    <row r="7587" spans="1:4" x14ac:dyDescent="0.25">
      <c r="A7587" s="8">
        <f t="shared" si="238"/>
        <v>52512</v>
      </c>
      <c r="B7587" s="74">
        <f>SUMIF([1]!Query1[Date],"="&amp;A7587,[1]!Query1[Quantity])</f>
        <v>0</v>
      </c>
      <c r="C7587" s="75" t="e">
        <f t="shared" si="237"/>
        <v>#DIV/0!</v>
      </c>
      <c r="D7587" s="74">
        <f>SUMIF([1]!Query1[Date],"="&amp;A7587,[1]!Query1[Trans_cnt])</f>
        <v>0</v>
      </c>
    </row>
    <row r="7588" spans="1:4" x14ac:dyDescent="0.25">
      <c r="A7588" s="8">
        <f t="shared" si="238"/>
        <v>52513</v>
      </c>
      <c r="B7588" s="74">
        <f>SUMIF([1]!Query1[Date],"="&amp;A7588,[1]!Query1[Quantity])</f>
        <v>0</v>
      </c>
      <c r="C7588" s="75" t="e">
        <f t="shared" si="237"/>
        <v>#DIV/0!</v>
      </c>
      <c r="D7588" s="74">
        <f>SUMIF([1]!Query1[Date],"="&amp;A7588,[1]!Query1[Trans_cnt])</f>
        <v>0</v>
      </c>
    </row>
    <row r="7589" spans="1:4" x14ac:dyDescent="0.25">
      <c r="A7589" s="8">
        <f t="shared" si="238"/>
        <v>52514</v>
      </c>
      <c r="B7589" s="74">
        <f>SUMIF([1]!Query1[Date],"="&amp;A7589,[1]!Query1[Quantity])</f>
        <v>0</v>
      </c>
      <c r="C7589" s="75" t="e">
        <f t="shared" si="237"/>
        <v>#DIV/0!</v>
      </c>
      <c r="D7589" s="74">
        <f>SUMIF([1]!Query1[Date],"="&amp;A7589,[1]!Query1[Trans_cnt])</f>
        <v>0</v>
      </c>
    </row>
    <row r="7590" spans="1:4" x14ac:dyDescent="0.25">
      <c r="A7590" s="8">
        <f t="shared" si="238"/>
        <v>52515</v>
      </c>
      <c r="B7590" s="74">
        <f>SUMIF([1]!Query1[Date],"="&amp;A7590,[1]!Query1[Quantity])</f>
        <v>0</v>
      </c>
      <c r="C7590" s="75" t="e">
        <f t="shared" si="237"/>
        <v>#DIV/0!</v>
      </c>
      <c r="D7590" s="74">
        <f>SUMIF([1]!Query1[Date],"="&amp;A7590,[1]!Query1[Trans_cnt])</f>
        <v>0</v>
      </c>
    </row>
    <row r="7591" spans="1:4" x14ac:dyDescent="0.25">
      <c r="A7591" s="8">
        <f t="shared" si="238"/>
        <v>52516</v>
      </c>
      <c r="B7591" s="74">
        <f>SUMIF([1]!Query1[Date],"="&amp;A7591,[1]!Query1[Quantity])</f>
        <v>0</v>
      </c>
      <c r="C7591" s="75" t="e">
        <f t="shared" si="237"/>
        <v>#DIV/0!</v>
      </c>
      <c r="D7591" s="74">
        <f>SUMIF([1]!Query1[Date],"="&amp;A7591,[1]!Query1[Trans_cnt])</f>
        <v>0</v>
      </c>
    </row>
    <row r="7592" spans="1:4" x14ac:dyDescent="0.25">
      <c r="A7592" s="8">
        <f t="shared" si="238"/>
        <v>52517</v>
      </c>
      <c r="B7592" s="74">
        <f>SUMIF([1]!Query1[Date],"="&amp;A7592,[1]!Query1[Quantity])</f>
        <v>0</v>
      </c>
      <c r="C7592" s="75" t="e">
        <f t="shared" si="237"/>
        <v>#DIV/0!</v>
      </c>
      <c r="D7592" s="74">
        <f>SUMIF([1]!Query1[Date],"="&amp;A7592,[1]!Query1[Trans_cnt])</f>
        <v>0</v>
      </c>
    </row>
    <row r="7593" spans="1:4" x14ac:dyDescent="0.25">
      <c r="A7593" s="8">
        <f t="shared" si="238"/>
        <v>52518</v>
      </c>
      <c r="B7593" s="74">
        <f>SUMIF([1]!Query1[Date],"="&amp;A7593,[1]!Query1[Quantity])</f>
        <v>0</v>
      </c>
      <c r="C7593" s="75" t="e">
        <f t="shared" si="237"/>
        <v>#DIV/0!</v>
      </c>
      <c r="D7593" s="74">
        <f>SUMIF([1]!Query1[Date],"="&amp;A7593,[1]!Query1[Trans_cnt])</f>
        <v>0</v>
      </c>
    </row>
    <row r="7594" spans="1:4" x14ac:dyDescent="0.25">
      <c r="A7594" s="8">
        <f t="shared" si="238"/>
        <v>52519</v>
      </c>
      <c r="B7594" s="74">
        <f>SUMIF([1]!Query1[Date],"="&amp;A7594,[1]!Query1[Quantity])</f>
        <v>0</v>
      </c>
      <c r="C7594" s="75" t="e">
        <f t="shared" si="237"/>
        <v>#DIV/0!</v>
      </c>
      <c r="D7594" s="74">
        <f>SUMIF([1]!Query1[Date],"="&amp;A7594,[1]!Query1[Trans_cnt])</f>
        <v>0</v>
      </c>
    </row>
    <row r="7595" spans="1:4" x14ac:dyDescent="0.25">
      <c r="A7595" s="8">
        <f t="shared" si="238"/>
        <v>52520</v>
      </c>
      <c r="B7595" s="74">
        <f>SUMIF([1]!Query1[Date],"="&amp;A7595,[1]!Query1[Quantity])</f>
        <v>0</v>
      </c>
      <c r="C7595" s="75" t="e">
        <f t="shared" si="237"/>
        <v>#DIV/0!</v>
      </c>
      <c r="D7595" s="74">
        <f>SUMIF([1]!Query1[Date],"="&amp;A7595,[1]!Query1[Trans_cnt])</f>
        <v>0</v>
      </c>
    </row>
    <row r="7596" spans="1:4" x14ac:dyDescent="0.25">
      <c r="A7596" s="8">
        <f t="shared" si="238"/>
        <v>52521</v>
      </c>
      <c r="B7596" s="74">
        <f>SUMIF([1]!Query1[Date],"="&amp;A7596,[1]!Query1[Quantity])</f>
        <v>0</v>
      </c>
      <c r="C7596" s="75" t="e">
        <f t="shared" si="237"/>
        <v>#DIV/0!</v>
      </c>
      <c r="D7596" s="74">
        <f>SUMIF([1]!Query1[Date],"="&amp;A7596,[1]!Query1[Trans_cnt])</f>
        <v>0</v>
      </c>
    </row>
    <row r="7597" spans="1:4" x14ac:dyDescent="0.25">
      <c r="A7597" s="8">
        <f t="shared" si="238"/>
        <v>52522</v>
      </c>
      <c r="B7597" s="74">
        <f>SUMIF([1]!Query1[Date],"="&amp;A7597,[1]!Query1[Quantity])</f>
        <v>0</v>
      </c>
      <c r="C7597" s="75" t="e">
        <f t="shared" si="237"/>
        <v>#DIV/0!</v>
      </c>
      <c r="D7597" s="74">
        <f>SUMIF([1]!Query1[Date],"="&amp;A7597,[1]!Query1[Trans_cnt])</f>
        <v>0</v>
      </c>
    </row>
    <row r="7598" spans="1:4" x14ac:dyDescent="0.25">
      <c r="A7598" s="8">
        <f t="shared" si="238"/>
        <v>52523</v>
      </c>
      <c r="B7598" s="74">
        <f>SUMIF([1]!Query1[Date],"="&amp;A7598,[1]!Query1[Quantity])</f>
        <v>0</v>
      </c>
      <c r="C7598" s="75" t="e">
        <f t="shared" si="237"/>
        <v>#DIV/0!</v>
      </c>
      <c r="D7598" s="74">
        <f>SUMIF([1]!Query1[Date],"="&amp;A7598,[1]!Query1[Trans_cnt])</f>
        <v>0</v>
      </c>
    </row>
    <row r="7599" spans="1:4" x14ac:dyDescent="0.25">
      <c r="A7599" s="8">
        <f t="shared" si="238"/>
        <v>52524</v>
      </c>
      <c r="B7599" s="74">
        <f>SUMIF([1]!Query1[Date],"="&amp;A7599,[1]!Query1[Quantity])</f>
        <v>0</v>
      </c>
      <c r="C7599" s="75" t="e">
        <f t="shared" si="237"/>
        <v>#DIV/0!</v>
      </c>
      <c r="D7599" s="74">
        <f>SUMIF([1]!Query1[Date],"="&amp;A7599,[1]!Query1[Trans_cnt])</f>
        <v>0</v>
      </c>
    </row>
    <row r="7600" spans="1:4" x14ac:dyDescent="0.25">
      <c r="A7600" s="8">
        <f t="shared" si="238"/>
        <v>52525</v>
      </c>
      <c r="B7600" s="74">
        <f>SUMIF([1]!Query1[Date],"="&amp;A7600,[1]!Query1[Quantity])</f>
        <v>0</v>
      </c>
      <c r="C7600" s="75" t="e">
        <f t="shared" si="237"/>
        <v>#DIV/0!</v>
      </c>
      <c r="D7600" s="74">
        <f>SUMIF([1]!Query1[Date],"="&amp;A7600,[1]!Query1[Trans_cnt])</f>
        <v>0</v>
      </c>
    </row>
    <row r="7601" spans="1:4" x14ac:dyDescent="0.25">
      <c r="A7601" s="8">
        <f t="shared" si="238"/>
        <v>52526</v>
      </c>
      <c r="B7601" s="74">
        <f>SUMIF([1]!Query1[Date],"="&amp;A7601,[1]!Query1[Quantity])</f>
        <v>0</v>
      </c>
      <c r="C7601" s="75" t="e">
        <f t="shared" si="237"/>
        <v>#DIV/0!</v>
      </c>
      <c r="D7601" s="74">
        <f>SUMIF([1]!Query1[Date],"="&amp;A7601,[1]!Query1[Trans_cnt])</f>
        <v>0</v>
      </c>
    </row>
    <row r="7602" spans="1:4" x14ac:dyDescent="0.25">
      <c r="A7602" s="8">
        <f t="shared" si="238"/>
        <v>52527</v>
      </c>
      <c r="B7602" s="74">
        <f>SUMIF([1]!Query1[Date],"="&amp;A7602,[1]!Query1[Quantity])</f>
        <v>0</v>
      </c>
      <c r="C7602" s="75" t="e">
        <f t="shared" si="237"/>
        <v>#DIV/0!</v>
      </c>
      <c r="D7602" s="74">
        <f>SUMIF([1]!Query1[Date],"="&amp;A7602,[1]!Query1[Trans_cnt])</f>
        <v>0</v>
      </c>
    </row>
    <row r="7603" spans="1:4" x14ac:dyDescent="0.25">
      <c r="A7603" s="8">
        <f t="shared" si="238"/>
        <v>52528</v>
      </c>
      <c r="B7603" s="74">
        <f>SUMIF([1]!Query1[Date],"="&amp;A7603,[1]!Query1[Quantity])</f>
        <v>0</v>
      </c>
      <c r="C7603" s="75" t="e">
        <f t="shared" si="237"/>
        <v>#DIV/0!</v>
      </c>
      <c r="D7603" s="74">
        <f>SUMIF([1]!Query1[Date],"="&amp;A7603,[1]!Query1[Trans_cnt])</f>
        <v>0</v>
      </c>
    </row>
    <row r="7604" spans="1:4" x14ac:dyDescent="0.25">
      <c r="A7604" s="8">
        <f t="shared" si="238"/>
        <v>52529</v>
      </c>
      <c r="B7604" s="74">
        <f>SUMIF([1]!Query1[Date],"="&amp;A7604,[1]!Query1[Quantity])</f>
        <v>0</v>
      </c>
      <c r="C7604" s="75" t="e">
        <f t="shared" si="237"/>
        <v>#DIV/0!</v>
      </c>
      <c r="D7604" s="74">
        <f>SUMIF([1]!Query1[Date],"="&amp;A7604,[1]!Query1[Trans_cnt])</f>
        <v>0</v>
      </c>
    </row>
    <row r="7605" spans="1:4" x14ac:dyDescent="0.25">
      <c r="A7605" s="8">
        <f t="shared" si="238"/>
        <v>52530</v>
      </c>
      <c r="B7605" s="74">
        <f>SUMIF([1]!Query1[Date],"="&amp;A7605,[1]!Query1[Quantity])</f>
        <v>0</v>
      </c>
      <c r="C7605" s="75" t="e">
        <f t="shared" si="237"/>
        <v>#DIV/0!</v>
      </c>
      <c r="D7605" s="74">
        <f>SUMIF([1]!Query1[Date],"="&amp;A7605,[1]!Query1[Trans_cnt])</f>
        <v>0</v>
      </c>
    </row>
    <row r="7606" spans="1:4" x14ac:dyDescent="0.25">
      <c r="A7606" s="8">
        <f t="shared" si="238"/>
        <v>52531</v>
      </c>
      <c r="B7606" s="74">
        <f>SUMIF([1]!Query1[Date],"="&amp;A7606,[1]!Query1[Quantity])</f>
        <v>0</v>
      </c>
      <c r="C7606" s="75" t="e">
        <f t="shared" si="237"/>
        <v>#DIV/0!</v>
      </c>
      <c r="D7606" s="74">
        <f>SUMIF([1]!Query1[Date],"="&amp;A7606,[1]!Query1[Trans_cnt])</f>
        <v>0</v>
      </c>
    </row>
    <row r="7607" spans="1:4" x14ac:dyDescent="0.25">
      <c r="A7607" s="8">
        <f t="shared" si="238"/>
        <v>52532</v>
      </c>
      <c r="B7607" s="74">
        <f>SUMIF([1]!Query1[Date],"="&amp;A7607,[1]!Query1[Quantity])</f>
        <v>0</v>
      </c>
      <c r="C7607" s="75" t="e">
        <f t="shared" si="237"/>
        <v>#DIV/0!</v>
      </c>
      <c r="D7607" s="74">
        <f>SUMIF([1]!Query1[Date],"="&amp;A7607,[1]!Query1[Trans_cnt])</f>
        <v>0</v>
      </c>
    </row>
    <row r="7608" spans="1:4" x14ac:dyDescent="0.25">
      <c r="A7608" s="8">
        <f t="shared" si="238"/>
        <v>52533</v>
      </c>
      <c r="B7608" s="74">
        <f>SUMIF([1]!Query1[Date],"="&amp;A7608,[1]!Query1[Quantity])</f>
        <v>0</v>
      </c>
      <c r="C7608" s="75" t="e">
        <f t="shared" si="237"/>
        <v>#DIV/0!</v>
      </c>
      <c r="D7608" s="74">
        <f>SUMIF([1]!Query1[Date],"="&amp;A7608,[1]!Query1[Trans_cnt])</f>
        <v>0</v>
      </c>
    </row>
    <row r="7609" spans="1:4" x14ac:dyDescent="0.25">
      <c r="A7609" s="8">
        <f t="shared" si="238"/>
        <v>52534</v>
      </c>
      <c r="B7609" s="74">
        <f>SUMIF([1]!Query1[Date],"="&amp;A7609,[1]!Query1[Quantity])</f>
        <v>0</v>
      </c>
      <c r="C7609" s="75" t="e">
        <f t="shared" si="237"/>
        <v>#DIV/0!</v>
      </c>
      <c r="D7609" s="74">
        <f>SUMIF([1]!Query1[Date],"="&amp;A7609,[1]!Query1[Trans_cnt])</f>
        <v>0</v>
      </c>
    </row>
    <row r="7610" spans="1:4" x14ac:dyDescent="0.25">
      <c r="A7610" s="8">
        <f t="shared" si="238"/>
        <v>52535</v>
      </c>
      <c r="B7610" s="74">
        <f>SUMIF([1]!Query1[Date],"="&amp;A7610,[1]!Query1[Quantity])</f>
        <v>0</v>
      </c>
      <c r="C7610" s="75" t="e">
        <f t="shared" si="237"/>
        <v>#DIV/0!</v>
      </c>
      <c r="D7610" s="74">
        <f>SUMIF([1]!Query1[Date],"="&amp;A7610,[1]!Query1[Trans_cnt])</f>
        <v>0</v>
      </c>
    </row>
    <row r="7611" spans="1:4" x14ac:dyDescent="0.25">
      <c r="A7611" s="8">
        <f t="shared" si="238"/>
        <v>52536</v>
      </c>
      <c r="B7611" s="74">
        <f>SUMIF([1]!Query1[Date],"="&amp;A7611,[1]!Query1[Quantity])</f>
        <v>0</v>
      </c>
      <c r="C7611" s="75" t="e">
        <f t="shared" si="237"/>
        <v>#DIV/0!</v>
      </c>
      <c r="D7611" s="74">
        <f>SUMIF([1]!Query1[Date],"="&amp;A7611,[1]!Query1[Trans_cnt])</f>
        <v>0</v>
      </c>
    </row>
    <row r="7612" spans="1:4" x14ac:dyDescent="0.25">
      <c r="A7612" s="8">
        <f t="shared" si="238"/>
        <v>52537</v>
      </c>
      <c r="B7612" s="74">
        <f>SUMIF([1]!Query1[Date],"="&amp;A7612,[1]!Query1[Quantity])</f>
        <v>0</v>
      </c>
      <c r="C7612" s="75" t="e">
        <f t="shared" si="237"/>
        <v>#DIV/0!</v>
      </c>
      <c r="D7612" s="74">
        <f>SUMIF([1]!Query1[Date],"="&amp;A7612,[1]!Query1[Trans_cnt])</f>
        <v>0</v>
      </c>
    </row>
    <row r="7613" spans="1:4" x14ac:dyDescent="0.25">
      <c r="A7613" s="8">
        <f t="shared" si="238"/>
        <v>52538</v>
      </c>
      <c r="B7613" s="74">
        <f>SUMIF([1]!Query1[Date],"="&amp;A7613,[1]!Query1[Quantity])</f>
        <v>0</v>
      </c>
      <c r="C7613" s="75" t="e">
        <f t="shared" si="237"/>
        <v>#DIV/0!</v>
      </c>
      <c r="D7613" s="74">
        <f>SUMIF([1]!Query1[Date],"="&amp;A7613,[1]!Query1[Trans_cnt])</f>
        <v>0</v>
      </c>
    </row>
    <row r="7614" spans="1:4" x14ac:dyDescent="0.25">
      <c r="A7614" s="8">
        <f t="shared" si="238"/>
        <v>52539</v>
      </c>
      <c r="B7614" s="74">
        <f>SUMIF([1]!Query1[Date],"="&amp;A7614,[1]!Query1[Quantity])</f>
        <v>0</v>
      </c>
      <c r="C7614" s="75" t="e">
        <f t="shared" si="237"/>
        <v>#DIV/0!</v>
      </c>
      <c r="D7614" s="74">
        <f>SUMIF([1]!Query1[Date],"="&amp;A7614,[1]!Query1[Trans_cnt])</f>
        <v>0</v>
      </c>
    </row>
    <row r="7615" spans="1:4" x14ac:dyDescent="0.25">
      <c r="A7615" s="8">
        <f t="shared" si="238"/>
        <v>52540</v>
      </c>
      <c r="B7615" s="74">
        <f>SUMIF([1]!Query1[Date],"="&amp;A7615,[1]!Query1[Quantity])</f>
        <v>0</v>
      </c>
      <c r="C7615" s="75" t="e">
        <f t="shared" si="237"/>
        <v>#DIV/0!</v>
      </c>
      <c r="D7615" s="74">
        <f>SUMIF([1]!Query1[Date],"="&amp;A7615,[1]!Query1[Trans_cnt])</f>
        <v>0</v>
      </c>
    </row>
    <row r="7616" spans="1:4" x14ac:dyDescent="0.25">
      <c r="A7616" s="8">
        <f t="shared" si="238"/>
        <v>52541</v>
      </c>
      <c r="B7616" s="74">
        <f>SUMIF([1]!Query1[Date],"="&amp;A7616,[1]!Query1[Quantity])</f>
        <v>0</v>
      </c>
      <c r="C7616" s="75" t="e">
        <f t="shared" si="237"/>
        <v>#DIV/0!</v>
      </c>
      <c r="D7616" s="74">
        <f>SUMIF([1]!Query1[Date],"="&amp;A7616,[1]!Query1[Trans_cnt])</f>
        <v>0</v>
      </c>
    </row>
    <row r="7617" spans="1:4" x14ac:dyDescent="0.25">
      <c r="A7617" s="8">
        <f t="shared" si="238"/>
        <v>52542</v>
      </c>
      <c r="B7617" s="74">
        <f>SUMIF([1]!Query1[Date],"="&amp;A7617,[1]!Query1[Quantity])</f>
        <v>0</v>
      </c>
      <c r="C7617" s="75" t="e">
        <f t="shared" si="237"/>
        <v>#DIV/0!</v>
      </c>
      <c r="D7617" s="74">
        <f>SUMIF([1]!Query1[Date],"="&amp;A7617,[1]!Query1[Trans_cnt])</f>
        <v>0</v>
      </c>
    </row>
    <row r="7618" spans="1:4" x14ac:dyDescent="0.25">
      <c r="A7618" s="8">
        <f t="shared" si="238"/>
        <v>52543</v>
      </c>
      <c r="B7618" s="74">
        <f>SUMIF([1]!Query1[Date],"="&amp;A7618,[1]!Query1[Quantity])</f>
        <v>0</v>
      </c>
      <c r="C7618" s="75" t="e">
        <f t="shared" si="237"/>
        <v>#DIV/0!</v>
      </c>
      <c r="D7618" s="74">
        <f>SUMIF([1]!Query1[Date],"="&amp;A7618,[1]!Query1[Trans_cnt])</f>
        <v>0</v>
      </c>
    </row>
    <row r="7619" spans="1:4" x14ac:dyDescent="0.25">
      <c r="A7619" s="8">
        <f t="shared" si="238"/>
        <v>52544</v>
      </c>
      <c r="B7619" s="74">
        <f>SUMIF([1]!Query1[Date],"="&amp;A7619,[1]!Query1[Quantity])</f>
        <v>0</v>
      </c>
      <c r="C7619" s="75" t="e">
        <f t="shared" ref="C7619:C7682" si="239">B7619/D7619</f>
        <v>#DIV/0!</v>
      </c>
      <c r="D7619" s="74">
        <f>SUMIF([1]!Query1[Date],"="&amp;A7619,[1]!Query1[Trans_cnt])</f>
        <v>0</v>
      </c>
    </row>
    <row r="7620" spans="1:4" x14ac:dyDescent="0.25">
      <c r="A7620" s="8">
        <f t="shared" si="238"/>
        <v>52545</v>
      </c>
      <c r="B7620" s="74">
        <f>SUMIF([1]!Query1[Date],"="&amp;A7620,[1]!Query1[Quantity])</f>
        <v>0</v>
      </c>
      <c r="C7620" s="75" t="e">
        <f t="shared" si="239"/>
        <v>#DIV/0!</v>
      </c>
      <c r="D7620" s="74">
        <f>SUMIF([1]!Query1[Date],"="&amp;A7620,[1]!Query1[Trans_cnt])</f>
        <v>0</v>
      </c>
    </row>
    <row r="7621" spans="1:4" x14ac:dyDescent="0.25">
      <c r="A7621" s="8">
        <f t="shared" si="238"/>
        <v>52546</v>
      </c>
      <c r="B7621" s="74">
        <f>SUMIF([1]!Query1[Date],"="&amp;A7621,[1]!Query1[Quantity])</f>
        <v>0</v>
      </c>
      <c r="C7621" s="75" t="e">
        <f t="shared" si="239"/>
        <v>#DIV/0!</v>
      </c>
      <c r="D7621" s="74">
        <f>SUMIF([1]!Query1[Date],"="&amp;A7621,[1]!Query1[Trans_cnt])</f>
        <v>0</v>
      </c>
    </row>
    <row r="7622" spans="1:4" x14ac:dyDescent="0.25">
      <c r="A7622" s="8">
        <f t="shared" si="238"/>
        <v>52547</v>
      </c>
      <c r="B7622" s="74">
        <f>SUMIF([1]!Query1[Date],"="&amp;A7622,[1]!Query1[Quantity])</f>
        <v>0</v>
      </c>
      <c r="C7622" s="75" t="e">
        <f t="shared" si="239"/>
        <v>#DIV/0!</v>
      </c>
      <c r="D7622" s="74">
        <f>SUMIF([1]!Query1[Date],"="&amp;A7622,[1]!Query1[Trans_cnt])</f>
        <v>0</v>
      </c>
    </row>
    <row r="7623" spans="1:4" x14ac:dyDescent="0.25">
      <c r="A7623" s="8">
        <f t="shared" si="238"/>
        <v>52548</v>
      </c>
      <c r="B7623" s="74">
        <f>SUMIF([1]!Query1[Date],"="&amp;A7623,[1]!Query1[Quantity])</f>
        <v>0</v>
      </c>
      <c r="C7623" s="75" t="e">
        <f t="shared" si="239"/>
        <v>#DIV/0!</v>
      </c>
      <c r="D7623" s="74">
        <f>SUMIF([1]!Query1[Date],"="&amp;A7623,[1]!Query1[Trans_cnt])</f>
        <v>0</v>
      </c>
    </row>
    <row r="7624" spans="1:4" x14ac:dyDescent="0.25">
      <c r="A7624" s="8">
        <f t="shared" si="238"/>
        <v>52549</v>
      </c>
      <c r="B7624" s="74">
        <f>SUMIF([1]!Query1[Date],"="&amp;A7624,[1]!Query1[Quantity])</f>
        <v>0</v>
      </c>
      <c r="C7624" s="75" t="e">
        <f t="shared" si="239"/>
        <v>#DIV/0!</v>
      </c>
      <c r="D7624" s="74">
        <f>SUMIF([1]!Query1[Date],"="&amp;A7624,[1]!Query1[Trans_cnt])</f>
        <v>0</v>
      </c>
    </row>
    <row r="7625" spans="1:4" x14ac:dyDescent="0.25">
      <c r="A7625" s="8">
        <f t="shared" si="238"/>
        <v>52550</v>
      </c>
      <c r="B7625" s="74">
        <f>SUMIF([1]!Query1[Date],"="&amp;A7625,[1]!Query1[Quantity])</f>
        <v>0</v>
      </c>
      <c r="C7625" s="75" t="e">
        <f t="shared" si="239"/>
        <v>#DIV/0!</v>
      </c>
      <c r="D7625" s="74">
        <f>SUMIF([1]!Query1[Date],"="&amp;A7625,[1]!Query1[Trans_cnt])</f>
        <v>0</v>
      </c>
    </row>
    <row r="7626" spans="1:4" x14ac:dyDescent="0.25">
      <c r="A7626" s="8">
        <f t="shared" si="238"/>
        <v>52551</v>
      </c>
      <c r="B7626" s="74">
        <f>SUMIF([1]!Query1[Date],"="&amp;A7626,[1]!Query1[Quantity])</f>
        <v>0</v>
      </c>
      <c r="C7626" s="75" t="e">
        <f t="shared" si="239"/>
        <v>#DIV/0!</v>
      </c>
      <c r="D7626" s="74">
        <f>SUMIF([1]!Query1[Date],"="&amp;A7626,[1]!Query1[Trans_cnt])</f>
        <v>0</v>
      </c>
    </row>
    <row r="7627" spans="1:4" x14ac:dyDescent="0.25">
      <c r="A7627" s="8">
        <f t="shared" si="238"/>
        <v>52552</v>
      </c>
      <c r="B7627" s="74">
        <f>SUMIF([1]!Query1[Date],"="&amp;A7627,[1]!Query1[Quantity])</f>
        <v>0</v>
      </c>
      <c r="C7627" s="75" t="e">
        <f t="shared" si="239"/>
        <v>#DIV/0!</v>
      </c>
      <c r="D7627" s="74">
        <f>SUMIF([1]!Query1[Date],"="&amp;A7627,[1]!Query1[Trans_cnt])</f>
        <v>0</v>
      </c>
    </row>
    <row r="7628" spans="1:4" x14ac:dyDescent="0.25">
      <c r="A7628" s="8">
        <f t="shared" si="238"/>
        <v>52553</v>
      </c>
      <c r="B7628" s="74">
        <f>SUMIF([1]!Query1[Date],"="&amp;A7628,[1]!Query1[Quantity])</f>
        <v>0</v>
      </c>
      <c r="C7628" s="75" t="e">
        <f t="shared" si="239"/>
        <v>#DIV/0!</v>
      </c>
      <c r="D7628" s="74">
        <f>SUMIF([1]!Query1[Date],"="&amp;A7628,[1]!Query1[Trans_cnt])</f>
        <v>0</v>
      </c>
    </row>
    <row r="7629" spans="1:4" x14ac:dyDescent="0.25">
      <c r="A7629" s="8">
        <f t="shared" si="238"/>
        <v>52554</v>
      </c>
      <c r="B7629" s="74">
        <f>SUMIF([1]!Query1[Date],"="&amp;A7629,[1]!Query1[Quantity])</f>
        <v>0</v>
      </c>
      <c r="C7629" s="75" t="e">
        <f t="shared" si="239"/>
        <v>#DIV/0!</v>
      </c>
      <c r="D7629" s="74">
        <f>SUMIF([1]!Query1[Date],"="&amp;A7629,[1]!Query1[Trans_cnt])</f>
        <v>0</v>
      </c>
    </row>
    <row r="7630" spans="1:4" x14ac:dyDescent="0.25">
      <c r="A7630" s="8">
        <f t="shared" si="238"/>
        <v>52555</v>
      </c>
      <c r="B7630" s="74">
        <f>SUMIF([1]!Query1[Date],"="&amp;A7630,[1]!Query1[Quantity])</f>
        <v>0</v>
      </c>
      <c r="C7630" s="75" t="e">
        <f t="shared" si="239"/>
        <v>#DIV/0!</v>
      </c>
      <c r="D7630" s="74">
        <f>SUMIF([1]!Query1[Date],"="&amp;A7630,[1]!Query1[Trans_cnt])</f>
        <v>0</v>
      </c>
    </row>
    <row r="7631" spans="1:4" x14ac:dyDescent="0.25">
      <c r="A7631" s="8">
        <f t="shared" si="238"/>
        <v>52556</v>
      </c>
      <c r="B7631" s="74">
        <f>SUMIF([1]!Query1[Date],"="&amp;A7631,[1]!Query1[Quantity])</f>
        <v>0</v>
      </c>
      <c r="C7631" s="75" t="e">
        <f t="shared" si="239"/>
        <v>#DIV/0!</v>
      </c>
      <c r="D7631" s="74">
        <f>SUMIF([1]!Query1[Date],"="&amp;A7631,[1]!Query1[Trans_cnt])</f>
        <v>0</v>
      </c>
    </row>
    <row r="7632" spans="1:4" x14ac:dyDescent="0.25">
      <c r="A7632" s="8">
        <f t="shared" si="238"/>
        <v>52557</v>
      </c>
      <c r="B7632" s="74">
        <f>SUMIF([1]!Query1[Date],"="&amp;A7632,[1]!Query1[Quantity])</f>
        <v>0</v>
      </c>
      <c r="C7632" s="75" t="e">
        <f t="shared" si="239"/>
        <v>#DIV/0!</v>
      </c>
      <c r="D7632" s="74">
        <f>SUMIF([1]!Query1[Date],"="&amp;A7632,[1]!Query1[Trans_cnt])</f>
        <v>0</v>
      </c>
    </row>
    <row r="7633" spans="1:4" x14ac:dyDescent="0.25">
      <c r="A7633" s="8">
        <f t="shared" si="238"/>
        <v>52558</v>
      </c>
      <c r="B7633" s="74">
        <f>SUMIF([1]!Query1[Date],"="&amp;A7633,[1]!Query1[Quantity])</f>
        <v>0</v>
      </c>
      <c r="C7633" s="75" t="e">
        <f t="shared" si="239"/>
        <v>#DIV/0!</v>
      </c>
      <c r="D7633" s="74">
        <f>SUMIF([1]!Query1[Date],"="&amp;A7633,[1]!Query1[Trans_cnt])</f>
        <v>0</v>
      </c>
    </row>
    <row r="7634" spans="1:4" x14ac:dyDescent="0.25">
      <c r="A7634" s="8">
        <f t="shared" si="238"/>
        <v>52559</v>
      </c>
      <c r="B7634" s="74">
        <f>SUMIF([1]!Query1[Date],"="&amp;A7634,[1]!Query1[Quantity])</f>
        <v>0</v>
      </c>
      <c r="C7634" s="75" t="e">
        <f t="shared" si="239"/>
        <v>#DIV/0!</v>
      </c>
      <c r="D7634" s="74">
        <f>SUMIF([1]!Query1[Date],"="&amp;A7634,[1]!Query1[Trans_cnt])</f>
        <v>0</v>
      </c>
    </row>
    <row r="7635" spans="1:4" x14ac:dyDescent="0.25">
      <c r="A7635" s="8">
        <f t="shared" si="238"/>
        <v>52560</v>
      </c>
      <c r="B7635" s="74">
        <f>SUMIF([1]!Query1[Date],"="&amp;A7635,[1]!Query1[Quantity])</f>
        <v>0</v>
      </c>
      <c r="C7635" s="75" t="e">
        <f t="shared" si="239"/>
        <v>#DIV/0!</v>
      </c>
      <c r="D7635" s="74">
        <f>SUMIF([1]!Query1[Date],"="&amp;A7635,[1]!Query1[Trans_cnt])</f>
        <v>0</v>
      </c>
    </row>
    <row r="7636" spans="1:4" x14ac:dyDescent="0.25">
      <c r="A7636" s="8">
        <f t="shared" si="238"/>
        <v>52561</v>
      </c>
      <c r="B7636" s="74">
        <f>SUMIF([1]!Query1[Date],"="&amp;A7636,[1]!Query1[Quantity])</f>
        <v>0</v>
      </c>
      <c r="C7636" s="75" t="e">
        <f t="shared" si="239"/>
        <v>#DIV/0!</v>
      </c>
      <c r="D7636" s="74">
        <f>SUMIF([1]!Query1[Date],"="&amp;A7636,[1]!Query1[Trans_cnt])</f>
        <v>0</v>
      </c>
    </row>
    <row r="7637" spans="1:4" x14ac:dyDescent="0.25">
      <c r="A7637" s="8">
        <f t="shared" si="238"/>
        <v>52562</v>
      </c>
      <c r="B7637" s="74">
        <f>SUMIF([1]!Query1[Date],"="&amp;A7637,[1]!Query1[Quantity])</f>
        <v>0</v>
      </c>
      <c r="C7637" s="75" t="e">
        <f t="shared" si="239"/>
        <v>#DIV/0!</v>
      </c>
      <c r="D7637" s="74">
        <f>SUMIF([1]!Query1[Date],"="&amp;A7637,[1]!Query1[Trans_cnt])</f>
        <v>0</v>
      </c>
    </row>
    <row r="7638" spans="1:4" x14ac:dyDescent="0.25">
      <c r="A7638" s="8">
        <f t="shared" si="238"/>
        <v>52563</v>
      </c>
      <c r="B7638" s="74">
        <f>SUMIF([1]!Query1[Date],"="&amp;A7638,[1]!Query1[Quantity])</f>
        <v>0</v>
      </c>
      <c r="C7638" s="75" t="e">
        <f t="shared" si="239"/>
        <v>#DIV/0!</v>
      </c>
      <c r="D7638" s="74">
        <f>SUMIF([1]!Query1[Date],"="&amp;A7638,[1]!Query1[Trans_cnt])</f>
        <v>0</v>
      </c>
    </row>
    <row r="7639" spans="1:4" x14ac:dyDescent="0.25">
      <c r="A7639" s="8">
        <f t="shared" ref="A7639:A7702" si="240">A7638+1</f>
        <v>52564</v>
      </c>
      <c r="B7639" s="74">
        <f>SUMIF([1]!Query1[Date],"="&amp;A7639,[1]!Query1[Quantity])</f>
        <v>0</v>
      </c>
      <c r="C7639" s="75" t="e">
        <f t="shared" si="239"/>
        <v>#DIV/0!</v>
      </c>
      <c r="D7639" s="74">
        <f>SUMIF([1]!Query1[Date],"="&amp;A7639,[1]!Query1[Trans_cnt])</f>
        <v>0</v>
      </c>
    </row>
    <row r="7640" spans="1:4" x14ac:dyDescent="0.25">
      <c r="A7640" s="8">
        <f t="shared" si="240"/>
        <v>52565</v>
      </c>
      <c r="B7640" s="74">
        <f>SUMIF([1]!Query1[Date],"="&amp;A7640,[1]!Query1[Quantity])</f>
        <v>0</v>
      </c>
      <c r="C7640" s="75" t="e">
        <f t="shared" si="239"/>
        <v>#DIV/0!</v>
      </c>
      <c r="D7640" s="74">
        <f>SUMIF([1]!Query1[Date],"="&amp;A7640,[1]!Query1[Trans_cnt])</f>
        <v>0</v>
      </c>
    </row>
    <row r="7641" spans="1:4" x14ac:dyDescent="0.25">
      <c r="A7641" s="8">
        <f t="shared" si="240"/>
        <v>52566</v>
      </c>
      <c r="B7641" s="74">
        <f>SUMIF([1]!Query1[Date],"="&amp;A7641,[1]!Query1[Quantity])</f>
        <v>0</v>
      </c>
      <c r="C7641" s="75" t="e">
        <f t="shared" si="239"/>
        <v>#DIV/0!</v>
      </c>
      <c r="D7641" s="74">
        <f>SUMIF([1]!Query1[Date],"="&amp;A7641,[1]!Query1[Trans_cnt])</f>
        <v>0</v>
      </c>
    </row>
    <row r="7642" spans="1:4" x14ac:dyDescent="0.25">
      <c r="A7642" s="8">
        <f t="shared" si="240"/>
        <v>52567</v>
      </c>
      <c r="B7642" s="74">
        <f>SUMIF([1]!Query1[Date],"="&amp;A7642,[1]!Query1[Quantity])</f>
        <v>0</v>
      </c>
      <c r="C7642" s="75" t="e">
        <f t="shared" si="239"/>
        <v>#DIV/0!</v>
      </c>
      <c r="D7642" s="74">
        <f>SUMIF([1]!Query1[Date],"="&amp;A7642,[1]!Query1[Trans_cnt])</f>
        <v>0</v>
      </c>
    </row>
    <row r="7643" spans="1:4" x14ac:dyDescent="0.25">
      <c r="A7643" s="8">
        <f t="shared" si="240"/>
        <v>52568</v>
      </c>
      <c r="B7643" s="74">
        <f>SUMIF([1]!Query1[Date],"="&amp;A7643,[1]!Query1[Quantity])</f>
        <v>0</v>
      </c>
      <c r="C7643" s="75" t="e">
        <f t="shared" si="239"/>
        <v>#DIV/0!</v>
      </c>
      <c r="D7643" s="74">
        <f>SUMIF([1]!Query1[Date],"="&amp;A7643,[1]!Query1[Trans_cnt])</f>
        <v>0</v>
      </c>
    </row>
    <row r="7644" spans="1:4" x14ac:dyDescent="0.25">
      <c r="A7644" s="8">
        <f t="shared" si="240"/>
        <v>52569</v>
      </c>
      <c r="B7644" s="74">
        <f>SUMIF([1]!Query1[Date],"="&amp;A7644,[1]!Query1[Quantity])</f>
        <v>0</v>
      </c>
      <c r="C7644" s="75" t="e">
        <f t="shared" si="239"/>
        <v>#DIV/0!</v>
      </c>
      <c r="D7644" s="74">
        <f>SUMIF([1]!Query1[Date],"="&amp;A7644,[1]!Query1[Trans_cnt])</f>
        <v>0</v>
      </c>
    </row>
    <row r="7645" spans="1:4" x14ac:dyDescent="0.25">
      <c r="A7645" s="8">
        <f t="shared" si="240"/>
        <v>52570</v>
      </c>
      <c r="B7645" s="74">
        <f>SUMIF([1]!Query1[Date],"="&amp;A7645,[1]!Query1[Quantity])</f>
        <v>0</v>
      </c>
      <c r="C7645" s="75" t="e">
        <f t="shared" si="239"/>
        <v>#DIV/0!</v>
      </c>
      <c r="D7645" s="74">
        <f>SUMIF([1]!Query1[Date],"="&amp;A7645,[1]!Query1[Trans_cnt])</f>
        <v>0</v>
      </c>
    </row>
    <row r="7646" spans="1:4" x14ac:dyDescent="0.25">
      <c r="A7646" s="8">
        <f t="shared" si="240"/>
        <v>52571</v>
      </c>
      <c r="B7646" s="74">
        <f>SUMIF([1]!Query1[Date],"="&amp;A7646,[1]!Query1[Quantity])</f>
        <v>0</v>
      </c>
      <c r="C7646" s="75" t="e">
        <f t="shared" si="239"/>
        <v>#DIV/0!</v>
      </c>
      <c r="D7646" s="74">
        <f>SUMIF([1]!Query1[Date],"="&amp;A7646,[1]!Query1[Trans_cnt])</f>
        <v>0</v>
      </c>
    </row>
    <row r="7647" spans="1:4" x14ac:dyDescent="0.25">
      <c r="A7647" s="8">
        <f t="shared" si="240"/>
        <v>52572</v>
      </c>
      <c r="B7647" s="74">
        <f>SUMIF([1]!Query1[Date],"="&amp;A7647,[1]!Query1[Quantity])</f>
        <v>0</v>
      </c>
      <c r="C7647" s="75" t="e">
        <f t="shared" si="239"/>
        <v>#DIV/0!</v>
      </c>
      <c r="D7647" s="74">
        <f>SUMIF([1]!Query1[Date],"="&amp;A7647,[1]!Query1[Trans_cnt])</f>
        <v>0</v>
      </c>
    </row>
    <row r="7648" spans="1:4" x14ac:dyDescent="0.25">
      <c r="A7648" s="8">
        <f t="shared" si="240"/>
        <v>52573</v>
      </c>
      <c r="B7648" s="74">
        <f>SUMIF([1]!Query1[Date],"="&amp;A7648,[1]!Query1[Quantity])</f>
        <v>0</v>
      </c>
      <c r="C7648" s="75" t="e">
        <f t="shared" si="239"/>
        <v>#DIV/0!</v>
      </c>
      <c r="D7648" s="74">
        <f>SUMIF([1]!Query1[Date],"="&amp;A7648,[1]!Query1[Trans_cnt])</f>
        <v>0</v>
      </c>
    </row>
    <row r="7649" spans="1:4" x14ac:dyDescent="0.25">
      <c r="A7649" s="8">
        <f t="shared" si="240"/>
        <v>52574</v>
      </c>
      <c r="B7649" s="74">
        <f>SUMIF([1]!Query1[Date],"="&amp;A7649,[1]!Query1[Quantity])</f>
        <v>0</v>
      </c>
      <c r="C7649" s="75" t="e">
        <f t="shared" si="239"/>
        <v>#DIV/0!</v>
      </c>
      <c r="D7649" s="74">
        <f>SUMIF([1]!Query1[Date],"="&amp;A7649,[1]!Query1[Trans_cnt])</f>
        <v>0</v>
      </c>
    </row>
    <row r="7650" spans="1:4" x14ac:dyDescent="0.25">
      <c r="A7650" s="8">
        <f t="shared" si="240"/>
        <v>52575</v>
      </c>
      <c r="B7650" s="74">
        <f>SUMIF([1]!Query1[Date],"="&amp;A7650,[1]!Query1[Quantity])</f>
        <v>0</v>
      </c>
      <c r="C7650" s="75" t="e">
        <f t="shared" si="239"/>
        <v>#DIV/0!</v>
      </c>
      <c r="D7650" s="74">
        <f>SUMIF([1]!Query1[Date],"="&amp;A7650,[1]!Query1[Trans_cnt])</f>
        <v>0</v>
      </c>
    </row>
    <row r="7651" spans="1:4" x14ac:dyDescent="0.25">
      <c r="A7651" s="8">
        <f t="shared" si="240"/>
        <v>52576</v>
      </c>
      <c r="B7651" s="74">
        <f>SUMIF([1]!Query1[Date],"="&amp;A7651,[1]!Query1[Quantity])</f>
        <v>0</v>
      </c>
      <c r="C7651" s="75" t="e">
        <f t="shared" si="239"/>
        <v>#DIV/0!</v>
      </c>
      <c r="D7651" s="74">
        <f>SUMIF([1]!Query1[Date],"="&amp;A7651,[1]!Query1[Trans_cnt])</f>
        <v>0</v>
      </c>
    </row>
    <row r="7652" spans="1:4" x14ac:dyDescent="0.25">
      <c r="A7652" s="8">
        <f t="shared" si="240"/>
        <v>52577</v>
      </c>
      <c r="B7652" s="74">
        <f>SUMIF([1]!Query1[Date],"="&amp;A7652,[1]!Query1[Quantity])</f>
        <v>0</v>
      </c>
      <c r="C7652" s="75" t="e">
        <f t="shared" si="239"/>
        <v>#DIV/0!</v>
      </c>
      <c r="D7652" s="74">
        <f>SUMIF([1]!Query1[Date],"="&amp;A7652,[1]!Query1[Trans_cnt])</f>
        <v>0</v>
      </c>
    </row>
    <row r="7653" spans="1:4" x14ac:dyDescent="0.25">
      <c r="A7653" s="8">
        <f t="shared" si="240"/>
        <v>52578</v>
      </c>
      <c r="B7653" s="74">
        <f>SUMIF([1]!Query1[Date],"="&amp;A7653,[1]!Query1[Quantity])</f>
        <v>0</v>
      </c>
      <c r="C7653" s="75" t="e">
        <f t="shared" si="239"/>
        <v>#DIV/0!</v>
      </c>
      <c r="D7653" s="74">
        <f>SUMIF([1]!Query1[Date],"="&amp;A7653,[1]!Query1[Trans_cnt])</f>
        <v>0</v>
      </c>
    </row>
    <row r="7654" spans="1:4" x14ac:dyDescent="0.25">
      <c r="A7654" s="8">
        <f t="shared" si="240"/>
        <v>52579</v>
      </c>
      <c r="B7654" s="74">
        <f>SUMIF([1]!Query1[Date],"="&amp;A7654,[1]!Query1[Quantity])</f>
        <v>0</v>
      </c>
      <c r="C7654" s="75" t="e">
        <f t="shared" si="239"/>
        <v>#DIV/0!</v>
      </c>
      <c r="D7654" s="74">
        <f>SUMIF([1]!Query1[Date],"="&amp;A7654,[1]!Query1[Trans_cnt])</f>
        <v>0</v>
      </c>
    </row>
    <row r="7655" spans="1:4" x14ac:dyDescent="0.25">
      <c r="A7655" s="8">
        <f t="shared" si="240"/>
        <v>52580</v>
      </c>
      <c r="B7655" s="74">
        <f>SUMIF([1]!Query1[Date],"="&amp;A7655,[1]!Query1[Quantity])</f>
        <v>0</v>
      </c>
      <c r="C7655" s="75" t="e">
        <f t="shared" si="239"/>
        <v>#DIV/0!</v>
      </c>
      <c r="D7655" s="74">
        <f>SUMIF([1]!Query1[Date],"="&amp;A7655,[1]!Query1[Trans_cnt])</f>
        <v>0</v>
      </c>
    </row>
    <row r="7656" spans="1:4" x14ac:dyDescent="0.25">
      <c r="A7656" s="8">
        <f t="shared" si="240"/>
        <v>52581</v>
      </c>
      <c r="B7656" s="74">
        <f>SUMIF([1]!Query1[Date],"="&amp;A7656,[1]!Query1[Quantity])</f>
        <v>0</v>
      </c>
      <c r="C7656" s="75" t="e">
        <f t="shared" si="239"/>
        <v>#DIV/0!</v>
      </c>
      <c r="D7656" s="74">
        <f>SUMIF([1]!Query1[Date],"="&amp;A7656,[1]!Query1[Trans_cnt])</f>
        <v>0</v>
      </c>
    </row>
    <row r="7657" spans="1:4" x14ac:dyDescent="0.25">
      <c r="A7657" s="8">
        <f t="shared" si="240"/>
        <v>52582</v>
      </c>
      <c r="B7657" s="74">
        <f>SUMIF([1]!Query1[Date],"="&amp;A7657,[1]!Query1[Quantity])</f>
        <v>0</v>
      </c>
      <c r="C7657" s="75" t="e">
        <f t="shared" si="239"/>
        <v>#DIV/0!</v>
      </c>
      <c r="D7657" s="74">
        <f>SUMIF([1]!Query1[Date],"="&amp;A7657,[1]!Query1[Trans_cnt])</f>
        <v>0</v>
      </c>
    </row>
    <row r="7658" spans="1:4" x14ac:dyDescent="0.25">
      <c r="A7658" s="8">
        <f t="shared" si="240"/>
        <v>52583</v>
      </c>
      <c r="B7658" s="74">
        <f>SUMIF([1]!Query1[Date],"="&amp;A7658,[1]!Query1[Quantity])</f>
        <v>0</v>
      </c>
      <c r="C7658" s="75" t="e">
        <f t="shared" si="239"/>
        <v>#DIV/0!</v>
      </c>
      <c r="D7658" s="74">
        <f>SUMIF([1]!Query1[Date],"="&amp;A7658,[1]!Query1[Trans_cnt])</f>
        <v>0</v>
      </c>
    </row>
    <row r="7659" spans="1:4" x14ac:dyDescent="0.25">
      <c r="A7659" s="8">
        <f t="shared" si="240"/>
        <v>52584</v>
      </c>
      <c r="B7659" s="74">
        <f>SUMIF([1]!Query1[Date],"="&amp;A7659,[1]!Query1[Quantity])</f>
        <v>0</v>
      </c>
      <c r="C7659" s="75" t="e">
        <f t="shared" si="239"/>
        <v>#DIV/0!</v>
      </c>
      <c r="D7659" s="74">
        <f>SUMIF([1]!Query1[Date],"="&amp;A7659,[1]!Query1[Trans_cnt])</f>
        <v>0</v>
      </c>
    </row>
    <row r="7660" spans="1:4" x14ac:dyDescent="0.25">
      <c r="A7660" s="8">
        <f t="shared" si="240"/>
        <v>52585</v>
      </c>
      <c r="B7660" s="74">
        <f>SUMIF([1]!Query1[Date],"="&amp;A7660,[1]!Query1[Quantity])</f>
        <v>0</v>
      </c>
      <c r="C7660" s="75" t="e">
        <f t="shared" si="239"/>
        <v>#DIV/0!</v>
      </c>
      <c r="D7660" s="74">
        <f>SUMIF([1]!Query1[Date],"="&amp;A7660,[1]!Query1[Trans_cnt])</f>
        <v>0</v>
      </c>
    </row>
    <row r="7661" spans="1:4" x14ac:dyDescent="0.25">
      <c r="A7661" s="8">
        <f t="shared" si="240"/>
        <v>52586</v>
      </c>
      <c r="B7661" s="74">
        <f>SUMIF([1]!Query1[Date],"="&amp;A7661,[1]!Query1[Quantity])</f>
        <v>0</v>
      </c>
      <c r="C7661" s="75" t="e">
        <f t="shared" si="239"/>
        <v>#DIV/0!</v>
      </c>
      <c r="D7661" s="74">
        <f>SUMIF([1]!Query1[Date],"="&amp;A7661,[1]!Query1[Trans_cnt])</f>
        <v>0</v>
      </c>
    </row>
    <row r="7662" spans="1:4" x14ac:dyDescent="0.25">
      <c r="A7662" s="8">
        <f t="shared" si="240"/>
        <v>52587</v>
      </c>
      <c r="B7662" s="74">
        <f>SUMIF([1]!Query1[Date],"="&amp;A7662,[1]!Query1[Quantity])</f>
        <v>0</v>
      </c>
      <c r="C7662" s="75" t="e">
        <f t="shared" si="239"/>
        <v>#DIV/0!</v>
      </c>
      <c r="D7662" s="74">
        <f>SUMIF([1]!Query1[Date],"="&amp;A7662,[1]!Query1[Trans_cnt])</f>
        <v>0</v>
      </c>
    </row>
    <row r="7663" spans="1:4" x14ac:dyDescent="0.25">
      <c r="A7663" s="8">
        <f t="shared" si="240"/>
        <v>52588</v>
      </c>
      <c r="B7663" s="74">
        <f>SUMIF([1]!Query1[Date],"="&amp;A7663,[1]!Query1[Quantity])</f>
        <v>0</v>
      </c>
      <c r="C7663" s="75" t="e">
        <f t="shared" si="239"/>
        <v>#DIV/0!</v>
      </c>
      <c r="D7663" s="74">
        <f>SUMIF([1]!Query1[Date],"="&amp;A7663,[1]!Query1[Trans_cnt])</f>
        <v>0</v>
      </c>
    </row>
    <row r="7664" spans="1:4" x14ac:dyDescent="0.25">
      <c r="A7664" s="8">
        <f t="shared" si="240"/>
        <v>52589</v>
      </c>
      <c r="B7664" s="74">
        <f>SUMIF([1]!Query1[Date],"="&amp;A7664,[1]!Query1[Quantity])</f>
        <v>0</v>
      </c>
      <c r="C7664" s="75" t="e">
        <f t="shared" si="239"/>
        <v>#DIV/0!</v>
      </c>
      <c r="D7664" s="74">
        <f>SUMIF([1]!Query1[Date],"="&amp;A7664,[1]!Query1[Trans_cnt])</f>
        <v>0</v>
      </c>
    </row>
    <row r="7665" spans="1:4" x14ac:dyDescent="0.25">
      <c r="A7665" s="8">
        <f t="shared" si="240"/>
        <v>52590</v>
      </c>
      <c r="B7665" s="74">
        <f>SUMIF([1]!Query1[Date],"="&amp;A7665,[1]!Query1[Quantity])</f>
        <v>0</v>
      </c>
      <c r="C7665" s="75" t="e">
        <f t="shared" si="239"/>
        <v>#DIV/0!</v>
      </c>
      <c r="D7665" s="74">
        <f>SUMIF([1]!Query1[Date],"="&amp;A7665,[1]!Query1[Trans_cnt])</f>
        <v>0</v>
      </c>
    </row>
    <row r="7666" spans="1:4" x14ac:dyDescent="0.25">
      <c r="A7666" s="8">
        <f t="shared" si="240"/>
        <v>52591</v>
      </c>
      <c r="B7666" s="74">
        <f>SUMIF([1]!Query1[Date],"="&amp;A7666,[1]!Query1[Quantity])</f>
        <v>0</v>
      </c>
      <c r="C7666" s="75" t="e">
        <f t="shared" si="239"/>
        <v>#DIV/0!</v>
      </c>
      <c r="D7666" s="74">
        <f>SUMIF([1]!Query1[Date],"="&amp;A7666,[1]!Query1[Trans_cnt])</f>
        <v>0</v>
      </c>
    </row>
    <row r="7667" spans="1:4" x14ac:dyDescent="0.25">
      <c r="A7667" s="8">
        <f t="shared" si="240"/>
        <v>52592</v>
      </c>
      <c r="B7667" s="74">
        <f>SUMIF([1]!Query1[Date],"="&amp;A7667,[1]!Query1[Quantity])</f>
        <v>0</v>
      </c>
      <c r="C7667" s="75" t="e">
        <f t="shared" si="239"/>
        <v>#DIV/0!</v>
      </c>
      <c r="D7667" s="74">
        <f>SUMIF([1]!Query1[Date],"="&amp;A7667,[1]!Query1[Trans_cnt])</f>
        <v>0</v>
      </c>
    </row>
    <row r="7668" spans="1:4" x14ac:dyDescent="0.25">
      <c r="A7668" s="8">
        <f t="shared" si="240"/>
        <v>52593</v>
      </c>
      <c r="B7668" s="74">
        <f>SUMIF([1]!Query1[Date],"="&amp;A7668,[1]!Query1[Quantity])</f>
        <v>0</v>
      </c>
      <c r="C7668" s="75" t="e">
        <f t="shared" si="239"/>
        <v>#DIV/0!</v>
      </c>
      <c r="D7668" s="74">
        <f>SUMIF([1]!Query1[Date],"="&amp;A7668,[1]!Query1[Trans_cnt])</f>
        <v>0</v>
      </c>
    </row>
    <row r="7669" spans="1:4" x14ac:dyDescent="0.25">
      <c r="A7669" s="8">
        <f t="shared" si="240"/>
        <v>52594</v>
      </c>
      <c r="B7669" s="74">
        <f>SUMIF([1]!Query1[Date],"="&amp;A7669,[1]!Query1[Quantity])</f>
        <v>0</v>
      </c>
      <c r="C7669" s="75" t="e">
        <f t="shared" si="239"/>
        <v>#DIV/0!</v>
      </c>
      <c r="D7669" s="74">
        <f>SUMIF([1]!Query1[Date],"="&amp;A7669,[1]!Query1[Trans_cnt])</f>
        <v>0</v>
      </c>
    </row>
    <row r="7670" spans="1:4" x14ac:dyDescent="0.25">
      <c r="A7670" s="8">
        <f t="shared" si="240"/>
        <v>52595</v>
      </c>
      <c r="B7670" s="74">
        <f>SUMIF([1]!Query1[Date],"="&amp;A7670,[1]!Query1[Quantity])</f>
        <v>0</v>
      </c>
      <c r="C7670" s="75" t="e">
        <f t="shared" si="239"/>
        <v>#DIV/0!</v>
      </c>
      <c r="D7670" s="74">
        <f>SUMIF([1]!Query1[Date],"="&amp;A7670,[1]!Query1[Trans_cnt])</f>
        <v>0</v>
      </c>
    </row>
    <row r="7671" spans="1:4" x14ac:dyDescent="0.25">
      <c r="A7671" s="8">
        <f t="shared" si="240"/>
        <v>52596</v>
      </c>
      <c r="B7671" s="74">
        <f>SUMIF([1]!Query1[Date],"="&amp;A7671,[1]!Query1[Quantity])</f>
        <v>0</v>
      </c>
      <c r="C7671" s="75" t="e">
        <f t="shared" si="239"/>
        <v>#DIV/0!</v>
      </c>
      <c r="D7671" s="74">
        <f>SUMIF([1]!Query1[Date],"="&amp;A7671,[1]!Query1[Trans_cnt])</f>
        <v>0</v>
      </c>
    </row>
    <row r="7672" spans="1:4" x14ac:dyDescent="0.25">
      <c r="A7672" s="8">
        <f t="shared" si="240"/>
        <v>52597</v>
      </c>
      <c r="B7672" s="74">
        <f>SUMIF([1]!Query1[Date],"="&amp;A7672,[1]!Query1[Quantity])</f>
        <v>0</v>
      </c>
      <c r="C7672" s="75" t="e">
        <f t="shared" si="239"/>
        <v>#DIV/0!</v>
      </c>
      <c r="D7672" s="74">
        <f>SUMIF([1]!Query1[Date],"="&amp;A7672,[1]!Query1[Trans_cnt])</f>
        <v>0</v>
      </c>
    </row>
    <row r="7673" spans="1:4" x14ac:dyDescent="0.25">
      <c r="A7673" s="8">
        <f t="shared" si="240"/>
        <v>52598</v>
      </c>
      <c r="B7673" s="74">
        <f>SUMIF([1]!Query1[Date],"="&amp;A7673,[1]!Query1[Quantity])</f>
        <v>0</v>
      </c>
      <c r="C7673" s="75" t="e">
        <f t="shared" si="239"/>
        <v>#DIV/0!</v>
      </c>
      <c r="D7673" s="74">
        <f>SUMIF([1]!Query1[Date],"="&amp;A7673,[1]!Query1[Trans_cnt])</f>
        <v>0</v>
      </c>
    </row>
    <row r="7674" spans="1:4" x14ac:dyDescent="0.25">
      <c r="A7674" s="8">
        <f t="shared" si="240"/>
        <v>52599</v>
      </c>
      <c r="B7674" s="74">
        <f>SUMIF([1]!Query1[Date],"="&amp;A7674,[1]!Query1[Quantity])</f>
        <v>0</v>
      </c>
      <c r="C7674" s="75" t="e">
        <f t="shared" si="239"/>
        <v>#DIV/0!</v>
      </c>
      <c r="D7674" s="74">
        <f>SUMIF([1]!Query1[Date],"="&amp;A7674,[1]!Query1[Trans_cnt])</f>
        <v>0</v>
      </c>
    </row>
    <row r="7675" spans="1:4" x14ac:dyDescent="0.25">
      <c r="A7675" s="8">
        <f t="shared" si="240"/>
        <v>52600</v>
      </c>
      <c r="B7675" s="74">
        <f>SUMIF([1]!Query1[Date],"="&amp;A7675,[1]!Query1[Quantity])</f>
        <v>0</v>
      </c>
      <c r="C7675" s="75" t="e">
        <f t="shared" si="239"/>
        <v>#DIV/0!</v>
      </c>
      <c r="D7675" s="74">
        <f>SUMIF([1]!Query1[Date],"="&amp;A7675,[1]!Query1[Trans_cnt])</f>
        <v>0</v>
      </c>
    </row>
    <row r="7676" spans="1:4" x14ac:dyDescent="0.25">
      <c r="A7676" s="8">
        <f t="shared" si="240"/>
        <v>52601</v>
      </c>
      <c r="B7676" s="74">
        <f>SUMIF([1]!Query1[Date],"="&amp;A7676,[1]!Query1[Quantity])</f>
        <v>0</v>
      </c>
      <c r="C7676" s="75" t="e">
        <f t="shared" si="239"/>
        <v>#DIV/0!</v>
      </c>
      <c r="D7676" s="74">
        <f>SUMIF([1]!Query1[Date],"="&amp;A7676,[1]!Query1[Trans_cnt])</f>
        <v>0</v>
      </c>
    </row>
    <row r="7677" spans="1:4" x14ac:dyDescent="0.25">
      <c r="A7677" s="8">
        <f t="shared" si="240"/>
        <v>52602</v>
      </c>
      <c r="B7677" s="74">
        <f>SUMIF([1]!Query1[Date],"="&amp;A7677,[1]!Query1[Quantity])</f>
        <v>0</v>
      </c>
      <c r="C7677" s="75" t="e">
        <f t="shared" si="239"/>
        <v>#DIV/0!</v>
      </c>
      <c r="D7677" s="74">
        <f>SUMIF([1]!Query1[Date],"="&amp;A7677,[1]!Query1[Trans_cnt])</f>
        <v>0</v>
      </c>
    </row>
    <row r="7678" spans="1:4" x14ac:dyDescent="0.25">
      <c r="A7678" s="8">
        <f t="shared" si="240"/>
        <v>52603</v>
      </c>
      <c r="B7678" s="74">
        <f>SUMIF([1]!Query1[Date],"="&amp;A7678,[1]!Query1[Quantity])</f>
        <v>0</v>
      </c>
      <c r="C7678" s="75" t="e">
        <f t="shared" si="239"/>
        <v>#DIV/0!</v>
      </c>
      <c r="D7678" s="74">
        <f>SUMIF([1]!Query1[Date],"="&amp;A7678,[1]!Query1[Trans_cnt])</f>
        <v>0</v>
      </c>
    </row>
    <row r="7679" spans="1:4" x14ac:dyDescent="0.25">
      <c r="A7679" s="8">
        <f t="shared" si="240"/>
        <v>52604</v>
      </c>
      <c r="B7679" s="74">
        <f>SUMIF([1]!Query1[Date],"="&amp;A7679,[1]!Query1[Quantity])</f>
        <v>0</v>
      </c>
      <c r="C7679" s="75" t="e">
        <f t="shared" si="239"/>
        <v>#DIV/0!</v>
      </c>
      <c r="D7679" s="74">
        <f>SUMIF([1]!Query1[Date],"="&amp;A7679,[1]!Query1[Trans_cnt])</f>
        <v>0</v>
      </c>
    </row>
    <row r="7680" spans="1:4" x14ac:dyDescent="0.25">
      <c r="A7680" s="8">
        <f t="shared" si="240"/>
        <v>52605</v>
      </c>
      <c r="B7680" s="74">
        <f>SUMIF([1]!Query1[Date],"="&amp;A7680,[1]!Query1[Quantity])</f>
        <v>0</v>
      </c>
      <c r="C7680" s="75" t="e">
        <f t="shared" si="239"/>
        <v>#DIV/0!</v>
      </c>
      <c r="D7680" s="74">
        <f>SUMIF([1]!Query1[Date],"="&amp;A7680,[1]!Query1[Trans_cnt])</f>
        <v>0</v>
      </c>
    </row>
    <row r="7681" spans="1:4" x14ac:dyDescent="0.25">
      <c r="A7681" s="8">
        <f t="shared" si="240"/>
        <v>52606</v>
      </c>
      <c r="B7681" s="74">
        <f>SUMIF([1]!Query1[Date],"="&amp;A7681,[1]!Query1[Quantity])</f>
        <v>0</v>
      </c>
      <c r="C7681" s="75" t="e">
        <f t="shared" si="239"/>
        <v>#DIV/0!</v>
      </c>
      <c r="D7681" s="74">
        <f>SUMIF([1]!Query1[Date],"="&amp;A7681,[1]!Query1[Trans_cnt])</f>
        <v>0</v>
      </c>
    </row>
    <row r="7682" spans="1:4" x14ac:dyDescent="0.25">
      <c r="A7682" s="8">
        <f t="shared" si="240"/>
        <v>52607</v>
      </c>
      <c r="B7682" s="74">
        <f>SUMIF([1]!Query1[Date],"="&amp;A7682,[1]!Query1[Quantity])</f>
        <v>0</v>
      </c>
      <c r="C7682" s="75" t="e">
        <f t="shared" si="239"/>
        <v>#DIV/0!</v>
      </c>
      <c r="D7682" s="74">
        <f>SUMIF([1]!Query1[Date],"="&amp;A7682,[1]!Query1[Trans_cnt])</f>
        <v>0</v>
      </c>
    </row>
    <row r="7683" spans="1:4" x14ac:dyDescent="0.25">
      <c r="A7683" s="8">
        <f t="shared" si="240"/>
        <v>52608</v>
      </c>
      <c r="B7683" s="74">
        <f>SUMIF([1]!Query1[Date],"="&amp;A7683,[1]!Query1[Quantity])</f>
        <v>0</v>
      </c>
      <c r="C7683" s="75" t="e">
        <f t="shared" ref="C7683:C7746" si="241">B7683/D7683</f>
        <v>#DIV/0!</v>
      </c>
      <c r="D7683" s="74">
        <f>SUMIF([1]!Query1[Date],"="&amp;A7683,[1]!Query1[Trans_cnt])</f>
        <v>0</v>
      </c>
    </row>
    <row r="7684" spans="1:4" x14ac:dyDescent="0.25">
      <c r="A7684" s="8">
        <f t="shared" si="240"/>
        <v>52609</v>
      </c>
      <c r="B7684" s="74">
        <f>SUMIF([1]!Query1[Date],"="&amp;A7684,[1]!Query1[Quantity])</f>
        <v>0</v>
      </c>
      <c r="C7684" s="75" t="e">
        <f t="shared" si="241"/>
        <v>#DIV/0!</v>
      </c>
      <c r="D7684" s="74">
        <f>SUMIF([1]!Query1[Date],"="&amp;A7684,[1]!Query1[Trans_cnt])</f>
        <v>0</v>
      </c>
    </row>
    <row r="7685" spans="1:4" x14ac:dyDescent="0.25">
      <c r="A7685" s="8">
        <f t="shared" si="240"/>
        <v>52610</v>
      </c>
      <c r="B7685" s="74">
        <f>SUMIF([1]!Query1[Date],"="&amp;A7685,[1]!Query1[Quantity])</f>
        <v>0</v>
      </c>
      <c r="C7685" s="75" t="e">
        <f t="shared" si="241"/>
        <v>#DIV/0!</v>
      </c>
      <c r="D7685" s="74">
        <f>SUMIF([1]!Query1[Date],"="&amp;A7685,[1]!Query1[Trans_cnt])</f>
        <v>0</v>
      </c>
    </row>
    <row r="7686" spans="1:4" x14ac:dyDescent="0.25">
      <c r="A7686" s="8">
        <f t="shared" si="240"/>
        <v>52611</v>
      </c>
      <c r="B7686" s="74">
        <f>SUMIF([1]!Query1[Date],"="&amp;A7686,[1]!Query1[Quantity])</f>
        <v>0</v>
      </c>
      <c r="C7686" s="75" t="e">
        <f t="shared" si="241"/>
        <v>#DIV/0!</v>
      </c>
      <c r="D7686" s="74">
        <f>SUMIF([1]!Query1[Date],"="&amp;A7686,[1]!Query1[Trans_cnt])</f>
        <v>0</v>
      </c>
    </row>
    <row r="7687" spans="1:4" x14ac:dyDescent="0.25">
      <c r="A7687" s="8">
        <f t="shared" si="240"/>
        <v>52612</v>
      </c>
      <c r="B7687" s="74">
        <f>SUMIF([1]!Query1[Date],"="&amp;A7687,[1]!Query1[Quantity])</f>
        <v>0</v>
      </c>
      <c r="C7687" s="75" t="e">
        <f t="shared" si="241"/>
        <v>#DIV/0!</v>
      </c>
      <c r="D7687" s="74">
        <f>SUMIF([1]!Query1[Date],"="&amp;A7687,[1]!Query1[Trans_cnt])</f>
        <v>0</v>
      </c>
    </row>
    <row r="7688" spans="1:4" x14ac:dyDescent="0.25">
      <c r="A7688" s="8">
        <f t="shared" si="240"/>
        <v>52613</v>
      </c>
      <c r="B7688" s="74">
        <f>SUMIF([1]!Query1[Date],"="&amp;A7688,[1]!Query1[Quantity])</f>
        <v>0</v>
      </c>
      <c r="C7688" s="75" t="e">
        <f t="shared" si="241"/>
        <v>#DIV/0!</v>
      </c>
      <c r="D7688" s="74">
        <f>SUMIF([1]!Query1[Date],"="&amp;A7688,[1]!Query1[Trans_cnt])</f>
        <v>0</v>
      </c>
    </row>
    <row r="7689" spans="1:4" x14ac:dyDescent="0.25">
      <c r="A7689" s="8">
        <f t="shared" si="240"/>
        <v>52614</v>
      </c>
      <c r="B7689" s="74">
        <f>SUMIF([1]!Query1[Date],"="&amp;A7689,[1]!Query1[Quantity])</f>
        <v>0</v>
      </c>
      <c r="C7689" s="75" t="e">
        <f t="shared" si="241"/>
        <v>#DIV/0!</v>
      </c>
      <c r="D7689" s="74">
        <f>SUMIF([1]!Query1[Date],"="&amp;A7689,[1]!Query1[Trans_cnt])</f>
        <v>0</v>
      </c>
    </row>
    <row r="7690" spans="1:4" x14ac:dyDescent="0.25">
      <c r="A7690" s="8">
        <f t="shared" si="240"/>
        <v>52615</v>
      </c>
      <c r="B7690" s="74">
        <f>SUMIF([1]!Query1[Date],"="&amp;A7690,[1]!Query1[Quantity])</f>
        <v>0</v>
      </c>
      <c r="C7690" s="75" t="e">
        <f t="shared" si="241"/>
        <v>#DIV/0!</v>
      </c>
      <c r="D7690" s="74">
        <f>SUMIF([1]!Query1[Date],"="&amp;A7690,[1]!Query1[Trans_cnt])</f>
        <v>0</v>
      </c>
    </row>
    <row r="7691" spans="1:4" x14ac:dyDescent="0.25">
      <c r="A7691" s="8">
        <f t="shared" si="240"/>
        <v>52616</v>
      </c>
      <c r="B7691" s="74">
        <f>SUMIF([1]!Query1[Date],"="&amp;A7691,[1]!Query1[Quantity])</f>
        <v>0</v>
      </c>
      <c r="C7691" s="75" t="e">
        <f t="shared" si="241"/>
        <v>#DIV/0!</v>
      </c>
      <c r="D7691" s="74">
        <f>SUMIF([1]!Query1[Date],"="&amp;A7691,[1]!Query1[Trans_cnt])</f>
        <v>0</v>
      </c>
    </row>
    <row r="7692" spans="1:4" x14ac:dyDescent="0.25">
      <c r="A7692" s="8">
        <f t="shared" si="240"/>
        <v>52617</v>
      </c>
      <c r="B7692" s="74">
        <f>SUMIF([1]!Query1[Date],"="&amp;A7692,[1]!Query1[Quantity])</f>
        <v>0</v>
      </c>
      <c r="C7692" s="75" t="e">
        <f t="shared" si="241"/>
        <v>#DIV/0!</v>
      </c>
      <c r="D7692" s="74">
        <f>SUMIF([1]!Query1[Date],"="&amp;A7692,[1]!Query1[Trans_cnt])</f>
        <v>0</v>
      </c>
    </row>
    <row r="7693" spans="1:4" x14ac:dyDescent="0.25">
      <c r="A7693" s="8">
        <f t="shared" si="240"/>
        <v>52618</v>
      </c>
      <c r="B7693" s="74">
        <f>SUMIF([1]!Query1[Date],"="&amp;A7693,[1]!Query1[Quantity])</f>
        <v>0</v>
      </c>
      <c r="C7693" s="75" t="e">
        <f t="shared" si="241"/>
        <v>#DIV/0!</v>
      </c>
      <c r="D7693" s="74">
        <f>SUMIF([1]!Query1[Date],"="&amp;A7693,[1]!Query1[Trans_cnt])</f>
        <v>0</v>
      </c>
    </row>
    <row r="7694" spans="1:4" x14ac:dyDescent="0.25">
      <c r="A7694" s="8">
        <f t="shared" si="240"/>
        <v>52619</v>
      </c>
      <c r="B7694" s="74">
        <f>SUMIF([1]!Query1[Date],"="&amp;A7694,[1]!Query1[Quantity])</f>
        <v>0</v>
      </c>
      <c r="C7694" s="75" t="e">
        <f t="shared" si="241"/>
        <v>#DIV/0!</v>
      </c>
      <c r="D7694" s="74">
        <f>SUMIF([1]!Query1[Date],"="&amp;A7694,[1]!Query1[Trans_cnt])</f>
        <v>0</v>
      </c>
    </row>
    <row r="7695" spans="1:4" x14ac:dyDescent="0.25">
      <c r="A7695" s="8">
        <f t="shared" si="240"/>
        <v>52620</v>
      </c>
      <c r="B7695" s="74">
        <f>SUMIF([1]!Query1[Date],"="&amp;A7695,[1]!Query1[Quantity])</f>
        <v>0</v>
      </c>
      <c r="C7695" s="75" t="e">
        <f t="shared" si="241"/>
        <v>#DIV/0!</v>
      </c>
      <c r="D7695" s="74">
        <f>SUMIF([1]!Query1[Date],"="&amp;A7695,[1]!Query1[Trans_cnt])</f>
        <v>0</v>
      </c>
    </row>
    <row r="7696" spans="1:4" x14ac:dyDescent="0.25">
      <c r="A7696" s="8">
        <f t="shared" si="240"/>
        <v>52621</v>
      </c>
      <c r="B7696" s="74">
        <f>SUMIF([1]!Query1[Date],"="&amp;A7696,[1]!Query1[Quantity])</f>
        <v>0</v>
      </c>
      <c r="C7696" s="75" t="e">
        <f t="shared" si="241"/>
        <v>#DIV/0!</v>
      </c>
      <c r="D7696" s="74">
        <f>SUMIF([1]!Query1[Date],"="&amp;A7696,[1]!Query1[Trans_cnt])</f>
        <v>0</v>
      </c>
    </row>
    <row r="7697" spans="1:4" x14ac:dyDescent="0.25">
      <c r="A7697" s="8">
        <f t="shared" si="240"/>
        <v>52622</v>
      </c>
      <c r="B7697" s="74">
        <f>SUMIF([1]!Query1[Date],"="&amp;A7697,[1]!Query1[Quantity])</f>
        <v>0</v>
      </c>
      <c r="C7697" s="75" t="e">
        <f t="shared" si="241"/>
        <v>#DIV/0!</v>
      </c>
      <c r="D7697" s="74">
        <f>SUMIF([1]!Query1[Date],"="&amp;A7697,[1]!Query1[Trans_cnt])</f>
        <v>0</v>
      </c>
    </row>
    <row r="7698" spans="1:4" x14ac:dyDescent="0.25">
      <c r="A7698" s="8">
        <f t="shared" si="240"/>
        <v>52623</v>
      </c>
      <c r="B7698" s="74">
        <f>SUMIF([1]!Query1[Date],"="&amp;A7698,[1]!Query1[Quantity])</f>
        <v>0</v>
      </c>
      <c r="C7698" s="75" t="e">
        <f t="shared" si="241"/>
        <v>#DIV/0!</v>
      </c>
      <c r="D7698" s="74">
        <f>SUMIF([1]!Query1[Date],"="&amp;A7698,[1]!Query1[Trans_cnt])</f>
        <v>0</v>
      </c>
    </row>
    <row r="7699" spans="1:4" x14ac:dyDescent="0.25">
      <c r="A7699" s="8">
        <f t="shared" si="240"/>
        <v>52624</v>
      </c>
      <c r="B7699" s="74">
        <f>SUMIF([1]!Query1[Date],"="&amp;A7699,[1]!Query1[Quantity])</f>
        <v>0</v>
      </c>
      <c r="C7699" s="75" t="e">
        <f t="shared" si="241"/>
        <v>#DIV/0!</v>
      </c>
      <c r="D7699" s="74">
        <f>SUMIF([1]!Query1[Date],"="&amp;A7699,[1]!Query1[Trans_cnt])</f>
        <v>0</v>
      </c>
    </row>
    <row r="7700" spans="1:4" x14ac:dyDescent="0.25">
      <c r="A7700" s="8">
        <f t="shared" si="240"/>
        <v>52625</v>
      </c>
      <c r="B7700" s="74">
        <f>SUMIF([1]!Query1[Date],"="&amp;A7700,[1]!Query1[Quantity])</f>
        <v>0</v>
      </c>
      <c r="C7700" s="75" t="e">
        <f t="shared" si="241"/>
        <v>#DIV/0!</v>
      </c>
      <c r="D7700" s="74">
        <f>SUMIF([1]!Query1[Date],"="&amp;A7700,[1]!Query1[Trans_cnt])</f>
        <v>0</v>
      </c>
    </row>
    <row r="7701" spans="1:4" x14ac:dyDescent="0.25">
      <c r="A7701" s="8">
        <f t="shared" si="240"/>
        <v>52626</v>
      </c>
      <c r="B7701" s="74">
        <f>SUMIF([1]!Query1[Date],"="&amp;A7701,[1]!Query1[Quantity])</f>
        <v>0</v>
      </c>
      <c r="C7701" s="75" t="e">
        <f t="shared" si="241"/>
        <v>#DIV/0!</v>
      </c>
      <c r="D7701" s="74">
        <f>SUMIF([1]!Query1[Date],"="&amp;A7701,[1]!Query1[Trans_cnt])</f>
        <v>0</v>
      </c>
    </row>
    <row r="7702" spans="1:4" x14ac:dyDescent="0.25">
      <c r="A7702" s="8">
        <f t="shared" si="240"/>
        <v>52627</v>
      </c>
      <c r="B7702" s="74">
        <f>SUMIF([1]!Query1[Date],"="&amp;A7702,[1]!Query1[Quantity])</f>
        <v>0</v>
      </c>
      <c r="C7702" s="75" t="e">
        <f t="shared" si="241"/>
        <v>#DIV/0!</v>
      </c>
      <c r="D7702" s="74">
        <f>SUMIF([1]!Query1[Date],"="&amp;A7702,[1]!Query1[Trans_cnt])</f>
        <v>0</v>
      </c>
    </row>
    <row r="7703" spans="1:4" x14ac:dyDescent="0.25">
      <c r="A7703" s="8">
        <f t="shared" ref="A7703:A7766" si="242">A7702+1</f>
        <v>52628</v>
      </c>
      <c r="B7703" s="74">
        <f>SUMIF([1]!Query1[Date],"="&amp;A7703,[1]!Query1[Quantity])</f>
        <v>0</v>
      </c>
      <c r="C7703" s="75" t="e">
        <f t="shared" si="241"/>
        <v>#DIV/0!</v>
      </c>
      <c r="D7703" s="74">
        <f>SUMIF([1]!Query1[Date],"="&amp;A7703,[1]!Query1[Trans_cnt])</f>
        <v>0</v>
      </c>
    </row>
    <row r="7704" spans="1:4" x14ac:dyDescent="0.25">
      <c r="A7704" s="8">
        <f t="shared" si="242"/>
        <v>52629</v>
      </c>
      <c r="B7704" s="74">
        <f>SUMIF([1]!Query1[Date],"="&amp;A7704,[1]!Query1[Quantity])</f>
        <v>0</v>
      </c>
      <c r="C7704" s="75" t="e">
        <f t="shared" si="241"/>
        <v>#DIV/0!</v>
      </c>
      <c r="D7704" s="74">
        <f>SUMIF([1]!Query1[Date],"="&amp;A7704,[1]!Query1[Trans_cnt])</f>
        <v>0</v>
      </c>
    </row>
    <row r="7705" spans="1:4" x14ac:dyDescent="0.25">
      <c r="A7705" s="8">
        <f t="shared" si="242"/>
        <v>52630</v>
      </c>
      <c r="B7705" s="74">
        <f>SUMIF([1]!Query1[Date],"="&amp;A7705,[1]!Query1[Quantity])</f>
        <v>0</v>
      </c>
      <c r="C7705" s="75" t="e">
        <f t="shared" si="241"/>
        <v>#DIV/0!</v>
      </c>
      <c r="D7705" s="74">
        <f>SUMIF([1]!Query1[Date],"="&amp;A7705,[1]!Query1[Trans_cnt])</f>
        <v>0</v>
      </c>
    </row>
    <row r="7706" spans="1:4" x14ac:dyDescent="0.25">
      <c r="A7706" s="8">
        <f t="shared" si="242"/>
        <v>52631</v>
      </c>
      <c r="B7706" s="74">
        <f>SUMIF([1]!Query1[Date],"="&amp;A7706,[1]!Query1[Quantity])</f>
        <v>0</v>
      </c>
      <c r="C7706" s="75" t="e">
        <f t="shared" si="241"/>
        <v>#DIV/0!</v>
      </c>
      <c r="D7706" s="74">
        <f>SUMIF([1]!Query1[Date],"="&amp;A7706,[1]!Query1[Trans_cnt])</f>
        <v>0</v>
      </c>
    </row>
    <row r="7707" spans="1:4" x14ac:dyDescent="0.25">
      <c r="A7707" s="8">
        <f t="shared" si="242"/>
        <v>52632</v>
      </c>
      <c r="B7707" s="74">
        <f>SUMIF([1]!Query1[Date],"="&amp;A7707,[1]!Query1[Quantity])</f>
        <v>0</v>
      </c>
      <c r="C7707" s="75" t="e">
        <f t="shared" si="241"/>
        <v>#DIV/0!</v>
      </c>
      <c r="D7707" s="74">
        <f>SUMIF([1]!Query1[Date],"="&amp;A7707,[1]!Query1[Trans_cnt])</f>
        <v>0</v>
      </c>
    </row>
    <row r="7708" spans="1:4" x14ac:dyDescent="0.25">
      <c r="A7708" s="8">
        <f t="shared" si="242"/>
        <v>52633</v>
      </c>
      <c r="B7708" s="74">
        <f>SUMIF([1]!Query1[Date],"="&amp;A7708,[1]!Query1[Quantity])</f>
        <v>0</v>
      </c>
      <c r="C7708" s="75" t="e">
        <f t="shared" si="241"/>
        <v>#DIV/0!</v>
      </c>
      <c r="D7708" s="74">
        <f>SUMIF([1]!Query1[Date],"="&amp;A7708,[1]!Query1[Trans_cnt])</f>
        <v>0</v>
      </c>
    </row>
    <row r="7709" spans="1:4" x14ac:dyDescent="0.25">
      <c r="A7709" s="8">
        <f t="shared" si="242"/>
        <v>52634</v>
      </c>
      <c r="B7709" s="74">
        <f>SUMIF([1]!Query1[Date],"="&amp;A7709,[1]!Query1[Quantity])</f>
        <v>0</v>
      </c>
      <c r="C7709" s="75" t="e">
        <f t="shared" si="241"/>
        <v>#DIV/0!</v>
      </c>
      <c r="D7709" s="74">
        <f>SUMIF([1]!Query1[Date],"="&amp;A7709,[1]!Query1[Trans_cnt])</f>
        <v>0</v>
      </c>
    </row>
    <row r="7710" spans="1:4" x14ac:dyDescent="0.25">
      <c r="A7710" s="8">
        <f t="shared" si="242"/>
        <v>52635</v>
      </c>
      <c r="B7710" s="74">
        <f>SUMIF([1]!Query1[Date],"="&amp;A7710,[1]!Query1[Quantity])</f>
        <v>0</v>
      </c>
      <c r="C7710" s="75" t="e">
        <f t="shared" si="241"/>
        <v>#DIV/0!</v>
      </c>
      <c r="D7710" s="74">
        <f>SUMIF([1]!Query1[Date],"="&amp;A7710,[1]!Query1[Trans_cnt])</f>
        <v>0</v>
      </c>
    </row>
    <row r="7711" spans="1:4" x14ac:dyDescent="0.25">
      <c r="A7711" s="8">
        <f t="shared" si="242"/>
        <v>52636</v>
      </c>
      <c r="B7711" s="74">
        <f>SUMIF([1]!Query1[Date],"="&amp;A7711,[1]!Query1[Quantity])</f>
        <v>0</v>
      </c>
      <c r="C7711" s="75" t="e">
        <f t="shared" si="241"/>
        <v>#DIV/0!</v>
      </c>
      <c r="D7711" s="74">
        <f>SUMIF([1]!Query1[Date],"="&amp;A7711,[1]!Query1[Trans_cnt])</f>
        <v>0</v>
      </c>
    </row>
    <row r="7712" spans="1:4" x14ac:dyDescent="0.25">
      <c r="A7712" s="8">
        <f t="shared" si="242"/>
        <v>52637</v>
      </c>
      <c r="B7712" s="74">
        <f>SUMIF([1]!Query1[Date],"="&amp;A7712,[1]!Query1[Quantity])</f>
        <v>0</v>
      </c>
      <c r="C7712" s="75" t="e">
        <f t="shared" si="241"/>
        <v>#DIV/0!</v>
      </c>
      <c r="D7712" s="74">
        <f>SUMIF([1]!Query1[Date],"="&amp;A7712,[1]!Query1[Trans_cnt])</f>
        <v>0</v>
      </c>
    </row>
    <row r="7713" spans="1:4" x14ac:dyDescent="0.25">
      <c r="A7713" s="8">
        <f t="shared" si="242"/>
        <v>52638</v>
      </c>
      <c r="B7713" s="74">
        <f>SUMIF([1]!Query1[Date],"="&amp;A7713,[1]!Query1[Quantity])</f>
        <v>0</v>
      </c>
      <c r="C7713" s="75" t="e">
        <f t="shared" si="241"/>
        <v>#DIV/0!</v>
      </c>
      <c r="D7713" s="74">
        <f>SUMIF([1]!Query1[Date],"="&amp;A7713,[1]!Query1[Trans_cnt])</f>
        <v>0</v>
      </c>
    </row>
    <row r="7714" spans="1:4" x14ac:dyDescent="0.25">
      <c r="A7714" s="8">
        <f t="shared" si="242"/>
        <v>52639</v>
      </c>
      <c r="B7714" s="74">
        <f>SUMIF([1]!Query1[Date],"="&amp;A7714,[1]!Query1[Quantity])</f>
        <v>0</v>
      </c>
      <c r="C7714" s="75" t="e">
        <f t="shared" si="241"/>
        <v>#DIV/0!</v>
      </c>
      <c r="D7714" s="74">
        <f>SUMIF([1]!Query1[Date],"="&amp;A7714,[1]!Query1[Trans_cnt])</f>
        <v>0</v>
      </c>
    </row>
    <row r="7715" spans="1:4" x14ac:dyDescent="0.25">
      <c r="A7715" s="8">
        <f t="shared" si="242"/>
        <v>52640</v>
      </c>
      <c r="B7715" s="74">
        <f>SUMIF([1]!Query1[Date],"="&amp;A7715,[1]!Query1[Quantity])</f>
        <v>0</v>
      </c>
      <c r="C7715" s="75" t="e">
        <f t="shared" si="241"/>
        <v>#DIV/0!</v>
      </c>
      <c r="D7715" s="74">
        <f>SUMIF([1]!Query1[Date],"="&amp;A7715,[1]!Query1[Trans_cnt])</f>
        <v>0</v>
      </c>
    </row>
    <row r="7716" spans="1:4" x14ac:dyDescent="0.25">
      <c r="A7716" s="8">
        <f t="shared" si="242"/>
        <v>52641</v>
      </c>
      <c r="B7716" s="74">
        <f>SUMIF([1]!Query1[Date],"="&amp;A7716,[1]!Query1[Quantity])</f>
        <v>0</v>
      </c>
      <c r="C7716" s="75" t="e">
        <f t="shared" si="241"/>
        <v>#DIV/0!</v>
      </c>
      <c r="D7716" s="74">
        <f>SUMIF([1]!Query1[Date],"="&amp;A7716,[1]!Query1[Trans_cnt])</f>
        <v>0</v>
      </c>
    </row>
    <row r="7717" spans="1:4" x14ac:dyDescent="0.25">
      <c r="A7717" s="8">
        <f t="shared" si="242"/>
        <v>52642</v>
      </c>
      <c r="B7717" s="74">
        <f>SUMIF([1]!Query1[Date],"="&amp;A7717,[1]!Query1[Quantity])</f>
        <v>0</v>
      </c>
      <c r="C7717" s="75" t="e">
        <f t="shared" si="241"/>
        <v>#DIV/0!</v>
      </c>
      <c r="D7717" s="74">
        <f>SUMIF([1]!Query1[Date],"="&amp;A7717,[1]!Query1[Trans_cnt])</f>
        <v>0</v>
      </c>
    </row>
    <row r="7718" spans="1:4" x14ac:dyDescent="0.25">
      <c r="A7718" s="8">
        <f t="shared" si="242"/>
        <v>52643</v>
      </c>
      <c r="B7718" s="74">
        <f>SUMIF([1]!Query1[Date],"="&amp;A7718,[1]!Query1[Quantity])</f>
        <v>0</v>
      </c>
      <c r="C7718" s="75" t="e">
        <f t="shared" si="241"/>
        <v>#DIV/0!</v>
      </c>
      <c r="D7718" s="74">
        <f>SUMIF([1]!Query1[Date],"="&amp;A7718,[1]!Query1[Trans_cnt])</f>
        <v>0</v>
      </c>
    </row>
    <row r="7719" spans="1:4" x14ac:dyDescent="0.25">
      <c r="A7719" s="8">
        <f t="shared" si="242"/>
        <v>52644</v>
      </c>
      <c r="B7719" s="74">
        <f>SUMIF([1]!Query1[Date],"="&amp;A7719,[1]!Query1[Quantity])</f>
        <v>0</v>
      </c>
      <c r="C7719" s="75" t="e">
        <f t="shared" si="241"/>
        <v>#DIV/0!</v>
      </c>
      <c r="D7719" s="74">
        <f>SUMIF([1]!Query1[Date],"="&amp;A7719,[1]!Query1[Trans_cnt])</f>
        <v>0</v>
      </c>
    </row>
    <row r="7720" spans="1:4" x14ac:dyDescent="0.25">
      <c r="A7720" s="8">
        <f t="shared" si="242"/>
        <v>52645</v>
      </c>
      <c r="B7720" s="74">
        <f>SUMIF([1]!Query1[Date],"="&amp;A7720,[1]!Query1[Quantity])</f>
        <v>0</v>
      </c>
      <c r="C7720" s="75" t="e">
        <f t="shared" si="241"/>
        <v>#DIV/0!</v>
      </c>
      <c r="D7720" s="74">
        <f>SUMIF([1]!Query1[Date],"="&amp;A7720,[1]!Query1[Trans_cnt])</f>
        <v>0</v>
      </c>
    </row>
    <row r="7721" spans="1:4" x14ac:dyDescent="0.25">
      <c r="A7721" s="8">
        <f t="shared" si="242"/>
        <v>52646</v>
      </c>
      <c r="B7721" s="74">
        <f>SUMIF([1]!Query1[Date],"="&amp;A7721,[1]!Query1[Quantity])</f>
        <v>0</v>
      </c>
      <c r="C7721" s="75" t="e">
        <f t="shared" si="241"/>
        <v>#DIV/0!</v>
      </c>
      <c r="D7721" s="74">
        <f>SUMIF([1]!Query1[Date],"="&amp;A7721,[1]!Query1[Trans_cnt])</f>
        <v>0</v>
      </c>
    </row>
    <row r="7722" spans="1:4" x14ac:dyDescent="0.25">
      <c r="A7722" s="8">
        <f t="shared" si="242"/>
        <v>52647</v>
      </c>
      <c r="B7722" s="74">
        <f>SUMIF([1]!Query1[Date],"="&amp;A7722,[1]!Query1[Quantity])</f>
        <v>0</v>
      </c>
      <c r="C7722" s="75" t="e">
        <f t="shared" si="241"/>
        <v>#DIV/0!</v>
      </c>
      <c r="D7722" s="74">
        <f>SUMIF([1]!Query1[Date],"="&amp;A7722,[1]!Query1[Trans_cnt])</f>
        <v>0</v>
      </c>
    </row>
    <row r="7723" spans="1:4" x14ac:dyDescent="0.25">
      <c r="A7723" s="8">
        <f t="shared" si="242"/>
        <v>52648</v>
      </c>
      <c r="B7723" s="74">
        <f>SUMIF([1]!Query1[Date],"="&amp;A7723,[1]!Query1[Quantity])</f>
        <v>0</v>
      </c>
      <c r="C7723" s="75" t="e">
        <f t="shared" si="241"/>
        <v>#DIV/0!</v>
      </c>
      <c r="D7723" s="74">
        <f>SUMIF([1]!Query1[Date],"="&amp;A7723,[1]!Query1[Trans_cnt])</f>
        <v>0</v>
      </c>
    </row>
    <row r="7724" spans="1:4" x14ac:dyDescent="0.25">
      <c r="A7724" s="8">
        <f t="shared" si="242"/>
        <v>52649</v>
      </c>
      <c r="B7724" s="74">
        <f>SUMIF([1]!Query1[Date],"="&amp;A7724,[1]!Query1[Quantity])</f>
        <v>0</v>
      </c>
      <c r="C7724" s="75" t="e">
        <f t="shared" si="241"/>
        <v>#DIV/0!</v>
      </c>
      <c r="D7724" s="74">
        <f>SUMIF([1]!Query1[Date],"="&amp;A7724,[1]!Query1[Trans_cnt])</f>
        <v>0</v>
      </c>
    </row>
    <row r="7725" spans="1:4" x14ac:dyDescent="0.25">
      <c r="A7725" s="8">
        <f t="shared" si="242"/>
        <v>52650</v>
      </c>
      <c r="B7725" s="74">
        <f>SUMIF([1]!Query1[Date],"="&amp;A7725,[1]!Query1[Quantity])</f>
        <v>0</v>
      </c>
      <c r="C7725" s="75" t="e">
        <f t="shared" si="241"/>
        <v>#DIV/0!</v>
      </c>
      <c r="D7725" s="74">
        <f>SUMIF([1]!Query1[Date],"="&amp;A7725,[1]!Query1[Trans_cnt])</f>
        <v>0</v>
      </c>
    </row>
    <row r="7726" spans="1:4" x14ac:dyDescent="0.25">
      <c r="A7726" s="8">
        <f t="shared" si="242"/>
        <v>52651</v>
      </c>
      <c r="B7726" s="74">
        <f>SUMIF([1]!Query1[Date],"="&amp;A7726,[1]!Query1[Quantity])</f>
        <v>0</v>
      </c>
      <c r="C7726" s="75" t="e">
        <f t="shared" si="241"/>
        <v>#DIV/0!</v>
      </c>
      <c r="D7726" s="74">
        <f>SUMIF([1]!Query1[Date],"="&amp;A7726,[1]!Query1[Trans_cnt])</f>
        <v>0</v>
      </c>
    </row>
    <row r="7727" spans="1:4" x14ac:dyDescent="0.25">
      <c r="A7727" s="8">
        <f t="shared" si="242"/>
        <v>52652</v>
      </c>
      <c r="B7727" s="74">
        <f>SUMIF([1]!Query1[Date],"="&amp;A7727,[1]!Query1[Quantity])</f>
        <v>0</v>
      </c>
      <c r="C7727" s="75" t="e">
        <f t="shared" si="241"/>
        <v>#DIV/0!</v>
      </c>
      <c r="D7727" s="74">
        <f>SUMIF([1]!Query1[Date],"="&amp;A7727,[1]!Query1[Trans_cnt])</f>
        <v>0</v>
      </c>
    </row>
    <row r="7728" spans="1:4" x14ac:dyDescent="0.25">
      <c r="A7728" s="8">
        <f t="shared" si="242"/>
        <v>52653</v>
      </c>
      <c r="B7728" s="74">
        <f>SUMIF([1]!Query1[Date],"="&amp;A7728,[1]!Query1[Quantity])</f>
        <v>0</v>
      </c>
      <c r="C7728" s="75" t="e">
        <f t="shared" si="241"/>
        <v>#DIV/0!</v>
      </c>
      <c r="D7728" s="74">
        <f>SUMIF([1]!Query1[Date],"="&amp;A7728,[1]!Query1[Trans_cnt])</f>
        <v>0</v>
      </c>
    </row>
    <row r="7729" spans="1:4" x14ac:dyDescent="0.25">
      <c r="A7729" s="8">
        <f t="shared" si="242"/>
        <v>52654</v>
      </c>
      <c r="B7729" s="74">
        <f>SUMIF([1]!Query1[Date],"="&amp;A7729,[1]!Query1[Quantity])</f>
        <v>0</v>
      </c>
      <c r="C7729" s="75" t="e">
        <f t="shared" si="241"/>
        <v>#DIV/0!</v>
      </c>
      <c r="D7729" s="74">
        <f>SUMIF([1]!Query1[Date],"="&amp;A7729,[1]!Query1[Trans_cnt])</f>
        <v>0</v>
      </c>
    </row>
    <row r="7730" spans="1:4" x14ac:dyDescent="0.25">
      <c r="A7730" s="8">
        <f t="shared" si="242"/>
        <v>52655</v>
      </c>
      <c r="B7730" s="74">
        <f>SUMIF([1]!Query1[Date],"="&amp;A7730,[1]!Query1[Quantity])</f>
        <v>0</v>
      </c>
      <c r="C7730" s="75" t="e">
        <f t="shared" si="241"/>
        <v>#DIV/0!</v>
      </c>
      <c r="D7730" s="74">
        <f>SUMIF([1]!Query1[Date],"="&amp;A7730,[1]!Query1[Trans_cnt])</f>
        <v>0</v>
      </c>
    </row>
    <row r="7731" spans="1:4" x14ac:dyDescent="0.25">
      <c r="A7731" s="8">
        <f t="shared" si="242"/>
        <v>52656</v>
      </c>
      <c r="B7731" s="74">
        <f>SUMIF([1]!Query1[Date],"="&amp;A7731,[1]!Query1[Quantity])</f>
        <v>0</v>
      </c>
      <c r="C7731" s="75" t="e">
        <f t="shared" si="241"/>
        <v>#DIV/0!</v>
      </c>
      <c r="D7731" s="74">
        <f>SUMIF([1]!Query1[Date],"="&amp;A7731,[1]!Query1[Trans_cnt])</f>
        <v>0</v>
      </c>
    </row>
    <row r="7732" spans="1:4" x14ac:dyDescent="0.25">
      <c r="A7732" s="8">
        <f t="shared" si="242"/>
        <v>52657</v>
      </c>
      <c r="B7732" s="74">
        <f>SUMIF([1]!Query1[Date],"="&amp;A7732,[1]!Query1[Quantity])</f>
        <v>0</v>
      </c>
      <c r="C7732" s="75" t="e">
        <f t="shared" si="241"/>
        <v>#DIV/0!</v>
      </c>
      <c r="D7732" s="74">
        <f>SUMIF([1]!Query1[Date],"="&amp;A7732,[1]!Query1[Trans_cnt])</f>
        <v>0</v>
      </c>
    </row>
    <row r="7733" spans="1:4" x14ac:dyDescent="0.25">
      <c r="A7733" s="8">
        <f t="shared" si="242"/>
        <v>52658</v>
      </c>
      <c r="B7733" s="74">
        <f>SUMIF([1]!Query1[Date],"="&amp;A7733,[1]!Query1[Quantity])</f>
        <v>0</v>
      </c>
      <c r="C7733" s="75" t="e">
        <f t="shared" si="241"/>
        <v>#DIV/0!</v>
      </c>
      <c r="D7733" s="74">
        <f>SUMIF([1]!Query1[Date],"="&amp;A7733,[1]!Query1[Trans_cnt])</f>
        <v>0</v>
      </c>
    </row>
    <row r="7734" spans="1:4" x14ac:dyDescent="0.25">
      <c r="A7734" s="8">
        <f t="shared" si="242"/>
        <v>52659</v>
      </c>
      <c r="B7734" s="74">
        <f>SUMIF([1]!Query1[Date],"="&amp;A7734,[1]!Query1[Quantity])</f>
        <v>0</v>
      </c>
      <c r="C7734" s="75" t="e">
        <f t="shared" si="241"/>
        <v>#DIV/0!</v>
      </c>
      <c r="D7734" s="74">
        <f>SUMIF([1]!Query1[Date],"="&amp;A7734,[1]!Query1[Trans_cnt])</f>
        <v>0</v>
      </c>
    </row>
    <row r="7735" spans="1:4" x14ac:dyDescent="0.25">
      <c r="A7735" s="8">
        <f t="shared" si="242"/>
        <v>52660</v>
      </c>
      <c r="B7735" s="74">
        <f>SUMIF([1]!Query1[Date],"="&amp;A7735,[1]!Query1[Quantity])</f>
        <v>0</v>
      </c>
      <c r="C7735" s="75" t="e">
        <f t="shared" si="241"/>
        <v>#DIV/0!</v>
      </c>
      <c r="D7735" s="74">
        <f>SUMIF([1]!Query1[Date],"="&amp;A7735,[1]!Query1[Trans_cnt])</f>
        <v>0</v>
      </c>
    </row>
    <row r="7736" spans="1:4" x14ac:dyDescent="0.25">
      <c r="A7736" s="8">
        <f t="shared" si="242"/>
        <v>52661</v>
      </c>
      <c r="B7736" s="74">
        <f>SUMIF([1]!Query1[Date],"="&amp;A7736,[1]!Query1[Quantity])</f>
        <v>0</v>
      </c>
      <c r="C7736" s="75" t="e">
        <f t="shared" si="241"/>
        <v>#DIV/0!</v>
      </c>
      <c r="D7736" s="74">
        <f>SUMIF([1]!Query1[Date],"="&amp;A7736,[1]!Query1[Trans_cnt])</f>
        <v>0</v>
      </c>
    </row>
    <row r="7737" spans="1:4" x14ac:dyDescent="0.25">
      <c r="A7737" s="8">
        <f t="shared" si="242"/>
        <v>52662</v>
      </c>
      <c r="B7737" s="74">
        <f>SUMIF([1]!Query1[Date],"="&amp;A7737,[1]!Query1[Quantity])</f>
        <v>0</v>
      </c>
      <c r="C7737" s="75" t="e">
        <f t="shared" si="241"/>
        <v>#DIV/0!</v>
      </c>
      <c r="D7737" s="74">
        <f>SUMIF([1]!Query1[Date],"="&amp;A7737,[1]!Query1[Trans_cnt])</f>
        <v>0</v>
      </c>
    </row>
    <row r="7738" spans="1:4" x14ac:dyDescent="0.25">
      <c r="A7738" s="8">
        <f t="shared" si="242"/>
        <v>52663</v>
      </c>
      <c r="B7738" s="74">
        <f>SUMIF([1]!Query1[Date],"="&amp;A7738,[1]!Query1[Quantity])</f>
        <v>0</v>
      </c>
      <c r="C7738" s="75" t="e">
        <f t="shared" si="241"/>
        <v>#DIV/0!</v>
      </c>
      <c r="D7738" s="74">
        <f>SUMIF([1]!Query1[Date],"="&amp;A7738,[1]!Query1[Trans_cnt])</f>
        <v>0</v>
      </c>
    </row>
    <row r="7739" spans="1:4" x14ac:dyDescent="0.25">
      <c r="A7739" s="8">
        <f t="shared" si="242"/>
        <v>52664</v>
      </c>
      <c r="B7739" s="74">
        <f>SUMIF([1]!Query1[Date],"="&amp;A7739,[1]!Query1[Quantity])</f>
        <v>0</v>
      </c>
      <c r="C7739" s="75" t="e">
        <f t="shared" si="241"/>
        <v>#DIV/0!</v>
      </c>
      <c r="D7739" s="74">
        <f>SUMIF([1]!Query1[Date],"="&amp;A7739,[1]!Query1[Trans_cnt])</f>
        <v>0</v>
      </c>
    </row>
    <row r="7740" spans="1:4" x14ac:dyDescent="0.25">
      <c r="A7740" s="8">
        <f t="shared" si="242"/>
        <v>52665</v>
      </c>
      <c r="B7740" s="74">
        <f>SUMIF([1]!Query1[Date],"="&amp;A7740,[1]!Query1[Quantity])</f>
        <v>0</v>
      </c>
      <c r="C7740" s="75" t="e">
        <f t="shared" si="241"/>
        <v>#DIV/0!</v>
      </c>
      <c r="D7740" s="74">
        <f>SUMIF([1]!Query1[Date],"="&amp;A7740,[1]!Query1[Trans_cnt])</f>
        <v>0</v>
      </c>
    </row>
    <row r="7741" spans="1:4" x14ac:dyDescent="0.25">
      <c r="A7741" s="8">
        <f t="shared" si="242"/>
        <v>52666</v>
      </c>
      <c r="B7741" s="74">
        <f>SUMIF([1]!Query1[Date],"="&amp;A7741,[1]!Query1[Quantity])</f>
        <v>0</v>
      </c>
      <c r="C7741" s="75" t="e">
        <f t="shared" si="241"/>
        <v>#DIV/0!</v>
      </c>
      <c r="D7741" s="74">
        <f>SUMIF([1]!Query1[Date],"="&amp;A7741,[1]!Query1[Trans_cnt])</f>
        <v>0</v>
      </c>
    </row>
    <row r="7742" spans="1:4" x14ac:dyDescent="0.25">
      <c r="A7742" s="8">
        <f t="shared" si="242"/>
        <v>52667</v>
      </c>
      <c r="B7742" s="74">
        <f>SUMIF([1]!Query1[Date],"="&amp;A7742,[1]!Query1[Quantity])</f>
        <v>0</v>
      </c>
      <c r="C7742" s="75" t="e">
        <f t="shared" si="241"/>
        <v>#DIV/0!</v>
      </c>
      <c r="D7742" s="74">
        <f>SUMIF([1]!Query1[Date],"="&amp;A7742,[1]!Query1[Trans_cnt])</f>
        <v>0</v>
      </c>
    </row>
    <row r="7743" spans="1:4" x14ac:dyDescent="0.25">
      <c r="A7743" s="8">
        <f t="shared" si="242"/>
        <v>52668</v>
      </c>
      <c r="B7743" s="74">
        <f>SUMIF([1]!Query1[Date],"="&amp;A7743,[1]!Query1[Quantity])</f>
        <v>0</v>
      </c>
      <c r="C7743" s="75" t="e">
        <f t="shared" si="241"/>
        <v>#DIV/0!</v>
      </c>
      <c r="D7743" s="74">
        <f>SUMIF([1]!Query1[Date],"="&amp;A7743,[1]!Query1[Trans_cnt])</f>
        <v>0</v>
      </c>
    </row>
    <row r="7744" spans="1:4" x14ac:dyDescent="0.25">
      <c r="A7744" s="8">
        <f t="shared" si="242"/>
        <v>52669</v>
      </c>
      <c r="B7744" s="74">
        <f>SUMIF([1]!Query1[Date],"="&amp;A7744,[1]!Query1[Quantity])</f>
        <v>0</v>
      </c>
      <c r="C7744" s="75" t="e">
        <f t="shared" si="241"/>
        <v>#DIV/0!</v>
      </c>
      <c r="D7744" s="74">
        <f>SUMIF([1]!Query1[Date],"="&amp;A7744,[1]!Query1[Trans_cnt])</f>
        <v>0</v>
      </c>
    </row>
    <row r="7745" spans="1:4" x14ac:dyDescent="0.25">
      <c r="A7745" s="8">
        <f t="shared" si="242"/>
        <v>52670</v>
      </c>
      <c r="B7745" s="74">
        <f>SUMIF([1]!Query1[Date],"="&amp;A7745,[1]!Query1[Quantity])</f>
        <v>0</v>
      </c>
      <c r="C7745" s="75" t="e">
        <f t="shared" si="241"/>
        <v>#DIV/0!</v>
      </c>
      <c r="D7745" s="74">
        <f>SUMIF([1]!Query1[Date],"="&amp;A7745,[1]!Query1[Trans_cnt])</f>
        <v>0</v>
      </c>
    </row>
    <row r="7746" spans="1:4" x14ac:dyDescent="0.25">
      <c r="A7746" s="8">
        <f t="shared" si="242"/>
        <v>52671</v>
      </c>
      <c r="B7746" s="74">
        <f>SUMIF([1]!Query1[Date],"="&amp;A7746,[1]!Query1[Quantity])</f>
        <v>0</v>
      </c>
      <c r="C7746" s="75" t="e">
        <f t="shared" si="241"/>
        <v>#DIV/0!</v>
      </c>
      <c r="D7746" s="74">
        <f>SUMIF([1]!Query1[Date],"="&amp;A7746,[1]!Query1[Trans_cnt])</f>
        <v>0</v>
      </c>
    </row>
    <row r="7747" spans="1:4" x14ac:dyDescent="0.25">
      <c r="A7747" s="8">
        <f t="shared" si="242"/>
        <v>52672</v>
      </c>
      <c r="B7747" s="74">
        <f>SUMIF([1]!Query1[Date],"="&amp;A7747,[1]!Query1[Quantity])</f>
        <v>0</v>
      </c>
      <c r="C7747" s="75" t="e">
        <f t="shared" ref="C7747:C7810" si="243">B7747/D7747</f>
        <v>#DIV/0!</v>
      </c>
      <c r="D7747" s="74">
        <f>SUMIF([1]!Query1[Date],"="&amp;A7747,[1]!Query1[Trans_cnt])</f>
        <v>0</v>
      </c>
    </row>
    <row r="7748" spans="1:4" x14ac:dyDescent="0.25">
      <c r="A7748" s="8">
        <f t="shared" si="242"/>
        <v>52673</v>
      </c>
      <c r="B7748" s="74">
        <f>SUMIF([1]!Query1[Date],"="&amp;A7748,[1]!Query1[Quantity])</f>
        <v>0</v>
      </c>
      <c r="C7748" s="75" t="e">
        <f t="shared" si="243"/>
        <v>#DIV/0!</v>
      </c>
      <c r="D7748" s="74">
        <f>SUMIF([1]!Query1[Date],"="&amp;A7748,[1]!Query1[Trans_cnt])</f>
        <v>0</v>
      </c>
    </row>
    <row r="7749" spans="1:4" x14ac:dyDescent="0.25">
      <c r="A7749" s="8">
        <f t="shared" si="242"/>
        <v>52674</v>
      </c>
      <c r="B7749" s="74">
        <f>SUMIF([1]!Query1[Date],"="&amp;A7749,[1]!Query1[Quantity])</f>
        <v>0</v>
      </c>
      <c r="C7749" s="75" t="e">
        <f t="shared" si="243"/>
        <v>#DIV/0!</v>
      </c>
      <c r="D7749" s="74">
        <f>SUMIF([1]!Query1[Date],"="&amp;A7749,[1]!Query1[Trans_cnt])</f>
        <v>0</v>
      </c>
    </row>
    <row r="7750" spans="1:4" x14ac:dyDescent="0.25">
      <c r="A7750" s="8">
        <f t="shared" si="242"/>
        <v>52675</v>
      </c>
      <c r="B7750" s="74">
        <f>SUMIF([1]!Query1[Date],"="&amp;A7750,[1]!Query1[Quantity])</f>
        <v>0</v>
      </c>
      <c r="C7750" s="75" t="e">
        <f t="shared" si="243"/>
        <v>#DIV/0!</v>
      </c>
      <c r="D7750" s="74">
        <f>SUMIF([1]!Query1[Date],"="&amp;A7750,[1]!Query1[Trans_cnt])</f>
        <v>0</v>
      </c>
    </row>
    <row r="7751" spans="1:4" x14ac:dyDescent="0.25">
      <c r="A7751" s="8">
        <f t="shared" si="242"/>
        <v>52676</v>
      </c>
      <c r="B7751" s="74">
        <f>SUMIF([1]!Query1[Date],"="&amp;A7751,[1]!Query1[Quantity])</f>
        <v>0</v>
      </c>
      <c r="C7751" s="75" t="e">
        <f t="shared" si="243"/>
        <v>#DIV/0!</v>
      </c>
      <c r="D7751" s="74">
        <f>SUMIF([1]!Query1[Date],"="&amp;A7751,[1]!Query1[Trans_cnt])</f>
        <v>0</v>
      </c>
    </row>
    <row r="7752" spans="1:4" x14ac:dyDescent="0.25">
      <c r="A7752" s="8">
        <f t="shared" si="242"/>
        <v>52677</v>
      </c>
      <c r="B7752" s="74">
        <f>SUMIF([1]!Query1[Date],"="&amp;A7752,[1]!Query1[Quantity])</f>
        <v>0</v>
      </c>
      <c r="C7752" s="75" t="e">
        <f t="shared" si="243"/>
        <v>#DIV/0!</v>
      </c>
      <c r="D7752" s="74">
        <f>SUMIF([1]!Query1[Date],"="&amp;A7752,[1]!Query1[Trans_cnt])</f>
        <v>0</v>
      </c>
    </row>
    <row r="7753" spans="1:4" x14ac:dyDescent="0.25">
      <c r="A7753" s="8">
        <f t="shared" si="242"/>
        <v>52678</v>
      </c>
      <c r="B7753" s="74">
        <f>SUMIF([1]!Query1[Date],"="&amp;A7753,[1]!Query1[Quantity])</f>
        <v>0</v>
      </c>
      <c r="C7753" s="75" t="e">
        <f t="shared" si="243"/>
        <v>#DIV/0!</v>
      </c>
      <c r="D7753" s="74">
        <f>SUMIF([1]!Query1[Date],"="&amp;A7753,[1]!Query1[Trans_cnt])</f>
        <v>0</v>
      </c>
    </row>
    <row r="7754" spans="1:4" x14ac:dyDescent="0.25">
      <c r="A7754" s="8">
        <f t="shared" si="242"/>
        <v>52679</v>
      </c>
      <c r="B7754" s="74">
        <f>SUMIF([1]!Query1[Date],"="&amp;A7754,[1]!Query1[Quantity])</f>
        <v>0</v>
      </c>
      <c r="C7754" s="75" t="e">
        <f t="shared" si="243"/>
        <v>#DIV/0!</v>
      </c>
      <c r="D7754" s="74">
        <f>SUMIF([1]!Query1[Date],"="&amp;A7754,[1]!Query1[Trans_cnt])</f>
        <v>0</v>
      </c>
    </row>
    <row r="7755" spans="1:4" x14ac:dyDescent="0.25">
      <c r="A7755" s="8">
        <f t="shared" si="242"/>
        <v>52680</v>
      </c>
      <c r="B7755" s="74">
        <f>SUMIF([1]!Query1[Date],"="&amp;A7755,[1]!Query1[Quantity])</f>
        <v>0</v>
      </c>
      <c r="C7755" s="75" t="e">
        <f t="shared" si="243"/>
        <v>#DIV/0!</v>
      </c>
      <c r="D7755" s="74">
        <f>SUMIF([1]!Query1[Date],"="&amp;A7755,[1]!Query1[Trans_cnt])</f>
        <v>0</v>
      </c>
    </row>
    <row r="7756" spans="1:4" x14ac:dyDescent="0.25">
      <c r="A7756" s="8">
        <f t="shared" si="242"/>
        <v>52681</v>
      </c>
      <c r="B7756" s="74">
        <f>SUMIF([1]!Query1[Date],"="&amp;A7756,[1]!Query1[Quantity])</f>
        <v>0</v>
      </c>
      <c r="C7756" s="75" t="e">
        <f t="shared" si="243"/>
        <v>#DIV/0!</v>
      </c>
      <c r="D7756" s="74">
        <f>SUMIF([1]!Query1[Date],"="&amp;A7756,[1]!Query1[Trans_cnt])</f>
        <v>0</v>
      </c>
    </row>
    <row r="7757" spans="1:4" x14ac:dyDescent="0.25">
      <c r="A7757" s="8">
        <f t="shared" si="242"/>
        <v>52682</v>
      </c>
      <c r="B7757" s="74">
        <f>SUMIF([1]!Query1[Date],"="&amp;A7757,[1]!Query1[Quantity])</f>
        <v>0</v>
      </c>
      <c r="C7757" s="75" t="e">
        <f t="shared" si="243"/>
        <v>#DIV/0!</v>
      </c>
      <c r="D7757" s="74">
        <f>SUMIF([1]!Query1[Date],"="&amp;A7757,[1]!Query1[Trans_cnt])</f>
        <v>0</v>
      </c>
    </row>
    <row r="7758" spans="1:4" x14ac:dyDescent="0.25">
      <c r="A7758" s="8">
        <f t="shared" si="242"/>
        <v>52683</v>
      </c>
      <c r="B7758" s="74">
        <f>SUMIF([1]!Query1[Date],"="&amp;A7758,[1]!Query1[Quantity])</f>
        <v>0</v>
      </c>
      <c r="C7758" s="75" t="e">
        <f t="shared" si="243"/>
        <v>#DIV/0!</v>
      </c>
      <c r="D7758" s="74">
        <f>SUMIF([1]!Query1[Date],"="&amp;A7758,[1]!Query1[Trans_cnt])</f>
        <v>0</v>
      </c>
    </row>
    <row r="7759" spans="1:4" x14ac:dyDescent="0.25">
      <c r="A7759" s="8">
        <f t="shared" si="242"/>
        <v>52684</v>
      </c>
      <c r="B7759" s="74">
        <f>SUMIF([1]!Query1[Date],"="&amp;A7759,[1]!Query1[Quantity])</f>
        <v>0</v>
      </c>
      <c r="C7759" s="75" t="e">
        <f t="shared" si="243"/>
        <v>#DIV/0!</v>
      </c>
      <c r="D7759" s="74">
        <f>SUMIF([1]!Query1[Date],"="&amp;A7759,[1]!Query1[Trans_cnt])</f>
        <v>0</v>
      </c>
    </row>
    <row r="7760" spans="1:4" x14ac:dyDescent="0.25">
      <c r="A7760" s="8">
        <f t="shared" si="242"/>
        <v>52685</v>
      </c>
      <c r="B7760" s="74">
        <f>SUMIF([1]!Query1[Date],"="&amp;A7760,[1]!Query1[Quantity])</f>
        <v>0</v>
      </c>
      <c r="C7760" s="75" t="e">
        <f t="shared" si="243"/>
        <v>#DIV/0!</v>
      </c>
      <c r="D7760" s="74">
        <f>SUMIF([1]!Query1[Date],"="&amp;A7760,[1]!Query1[Trans_cnt])</f>
        <v>0</v>
      </c>
    </row>
    <row r="7761" spans="1:4" x14ac:dyDescent="0.25">
      <c r="A7761" s="8">
        <f t="shared" si="242"/>
        <v>52686</v>
      </c>
      <c r="B7761" s="74">
        <f>SUMIF([1]!Query1[Date],"="&amp;A7761,[1]!Query1[Quantity])</f>
        <v>0</v>
      </c>
      <c r="C7761" s="75" t="e">
        <f t="shared" si="243"/>
        <v>#DIV/0!</v>
      </c>
      <c r="D7761" s="74">
        <f>SUMIF([1]!Query1[Date],"="&amp;A7761,[1]!Query1[Trans_cnt])</f>
        <v>0</v>
      </c>
    </row>
    <row r="7762" spans="1:4" x14ac:dyDescent="0.25">
      <c r="A7762" s="8">
        <f t="shared" si="242"/>
        <v>52687</v>
      </c>
      <c r="B7762" s="74">
        <f>SUMIF([1]!Query1[Date],"="&amp;A7762,[1]!Query1[Quantity])</f>
        <v>0</v>
      </c>
      <c r="C7762" s="75" t="e">
        <f t="shared" si="243"/>
        <v>#DIV/0!</v>
      </c>
      <c r="D7762" s="74">
        <f>SUMIF([1]!Query1[Date],"="&amp;A7762,[1]!Query1[Trans_cnt])</f>
        <v>0</v>
      </c>
    </row>
    <row r="7763" spans="1:4" x14ac:dyDescent="0.25">
      <c r="A7763" s="8">
        <f t="shared" si="242"/>
        <v>52688</v>
      </c>
      <c r="B7763" s="74">
        <f>SUMIF([1]!Query1[Date],"="&amp;A7763,[1]!Query1[Quantity])</f>
        <v>0</v>
      </c>
      <c r="C7763" s="75" t="e">
        <f t="shared" si="243"/>
        <v>#DIV/0!</v>
      </c>
      <c r="D7763" s="74">
        <f>SUMIF([1]!Query1[Date],"="&amp;A7763,[1]!Query1[Trans_cnt])</f>
        <v>0</v>
      </c>
    </row>
    <row r="7764" spans="1:4" x14ac:dyDescent="0.25">
      <c r="A7764" s="8">
        <f t="shared" si="242"/>
        <v>52689</v>
      </c>
      <c r="B7764" s="74">
        <f>SUMIF([1]!Query1[Date],"="&amp;A7764,[1]!Query1[Quantity])</f>
        <v>0</v>
      </c>
      <c r="C7764" s="75" t="e">
        <f t="shared" si="243"/>
        <v>#DIV/0!</v>
      </c>
      <c r="D7764" s="74">
        <f>SUMIF([1]!Query1[Date],"="&amp;A7764,[1]!Query1[Trans_cnt])</f>
        <v>0</v>
      </c>
    </row>
    <row r="7765" spans="1:4" x14ac:dyDescent="0.25">
      <c r="A7765" s="8">
        <f t="shared" si="242"/>
        <v>52690</v>
      </c>
      <c r="B7765" s="74">
        <f>SUMIF([1]!Query1[Date],"="&amp;A7765,[1]!Query1[Quantity])</f>
        <v>0</v>
      </c>
      <c r="C7765" s="75" t="e">
        <f t="shared" si="243"/>
        <v>#DIV/0!</v>
      </c>
      <c r="D7765" s="74">
        <f>SUMIF([1]!Query1[Date],"="&amp;A7765,[1]!Query1[Trans_cnt])</f>
        <v>0</v>
      </c>
    </row>
    <row r="7766" spans="1:4" x14ac:dyDescent="0.25">
      <c r="A7766" s="8">
        <f t="shared" si="242"/>
        <v>52691</v>
      </c>
      <c r="B7766" s="74">
        <f>SUMIF([1]!Query1[Date],"="&amp;A7766,[1]!Query1[Quantity])</f>
        <v>0</v>
      </c>
      <c r="C7766" s="75" t="e">
        <f t="shared" si="243"/>
        <v>#DIV/0!</v>
      </c>
      <c r="D7766" s="74">
        <f>SUMIF([1]!Query1[Date],"="&amp;A7766,[1]!Query1[Trans_cnt])</f>
        <v>0</v>
      </c>
    </row>
    <row r="7767" spans="1:4" x14ac:dyDescent="0.25">
      <c r="A7767" s="8">
        <f t="shared" ref="A7767:A7830" si="244">A7766+1</f>
        <v>52692</v>
      </c>
      <c r="B7767" s="74">
        <f>SUMIF([1]!Query1[Date],"="&amp;A7767,[1]!Query1[Quantity])</f>
        <v>0</v>
      </c>
      <c r="C7767" s="75" t="e">
        <f t="shared" si="243"/>
        <v>#DIV/0!</v>
      </c>
      <c r="D7767" s="74">
        <f>SUMIF([1]!Query1[Date],"="&amp;A7767,[1]!Query1[Trans_cnt])</f>
        <v>0</v>
      </c>
    </row>
    <row r="7768" spans="1:4" x14ac:dyDescent="0.25">
      <c r="A7768" s="8">
        <f t="shared" si="244"/>
        <v>52693</v>
      </c>
      <c r="B7768" s="74">
        <f>SUMIF([1]!Query1[Date],"="&amp;A7768,[1]!Query1[Quantity])</f>
        <v>0</v>
      </c>
      <c r="C7768" s="75" t="e">
        <f t="shared" si="243"/>
        <v>#DIV/0!</v>
      </c>
      <c r="D7768" s="74">
        <f>SUMIF([1]!Query1[Date],"="&amp;A7768,[1]!Query1[Trans_cnt])</f>
        <v>0</v>
      </c>
    </row>
    <row r="7769" spans="1:4" x14ac:dyDescent="0.25">
      <c r="A7769" s="8">
        <f t="shared" si="244"/>
        <v>52694</v>
      </c>
      <c r="B7769" s="74">
        <f>SUMIF([1]!Query1[Date],"="&amp;A7769,[1]!Query1[Quantity])</f>
        <v>0</v>
      </c>
      <c r="C7769" s="75" t="e">
        <f t="shared" si="243"/>
        <v>#DIV/0!</v>
      </c>
      <c r="D7769" s="74">
        <f>SUMIF([1]!Query1[Date],"="&amp;A7769,[1]!Query1[Trans_cnt])</f>
        <v>0</v>
      </c>
    </row>
    <row r="7770" spans="1:4" x14ac:dyDescent="0.25">
      <c r="A7770" s="8">
        <f t="shared" si="244"/>
        <v>52695</v>
      </c>
      <c r="B7770" s="74">
        <f>SUMIF([1]!Query1[Date],"="&amp;A7770,[1]!Query1[Quantity])</f>
        <v>0</v>
      </c>
      <c r="C7770" s="75" t="e">
        <f t="shared" si="243"/>
        <v>#DIV/0!</v>
      </c>
      <c r="D7770" s="74">
        <f>SUMIF([1]!Query1[Date],"="&amp;A7770,[1]!Query1[Trans_cnt])</f>
        <v>0</v>
      </c>
    </row>
    <row r="7771" spans="1:4" x14ac:dyDescent="0.25">
      <c r="A7771" s="8">
        <f t="shared" si="244"/>
        <v>52696</v>
      </c>
      <c r="B7771" s="74">
        <f>SUMIF([1]!Query1[Date],"="&amp;A7771,[1]!Query1[Quantity])</f>
        <v>0</v>
      </c>
      <c r="C7771" s="75" t="e">
        <f t="shared" si="243"/>
        <v>#DIV/0!</v>
      </c>
      <c r="D7771" s="74">
        <f>SUMIF([1]!Query1[Date],"="&amp;A7771,[1]!Query1[Trans_cnt])</f>
        <v>0</v>
      </c>
    </row>
    <row r="7772" spans="1:4" x14ac:dyDescent="0.25">
      <c r="A7772" s="8">
        <f t="shared" si="244"/>
        <v>52697</v>
      </c>
      <c r="B7772" s="74">
        <f>SUMIF([1]!Query1[Date],"="&amp;A7772,[1]!Query1[Quantity])</f>
        <v>0</v>
      </c>
      <c r="C7772" s="75" t="e">
        <f t="shared" si="243"/>
        <v>#DIV/0!</v>
      </c>
      <c r="D7772" s="74">
        <f>SUMIF([1]!Query1[Date],"="&amp;A7772,[1]!Query1[Trans_cnt])</f>
        <v>0</v>
      </c>
    </row>
    <row r="7773" spans="1:4" x14ac:dyDescent="0.25">
      <c r="A7773" s="8">
        <f t="shared" si="244"/>
        <v>52698</v>
      </c>
      <c r="B7773" s="74">
        <f>SUMIF([1]!Query1[Date],"="&amp;A7773,[1]!Query1[Quantity])</f>
        <v>0</v>
      </c>
      <c r="C7773" s="75" t="e">
        <f t="shared" si="243"/>
        <v>#DIV/0!</v>
      </c>
      <c r="D7773" s="74">
        <f>SUMIF([1]!Query1[Date],"="&amp;A7773,[1]!Query1[Trans_cnt])</f>
        <v>0</v>
      </c>
    </row>
    <row r="7774" spans="1:4" x14ac:dyDescent="0.25">
      <c r="A7774" s="8">
        <f t="shared" si="244"/>
        <v>52699</v>
      </c>
      <c r="B7774" s="74">
        <f>SUMIF([1]!Query1[Date],"="&amp;A7774,[1]!Query1[Quantity])</f>
        <v>0</v>
      </c>
      <c r="C7774" s="75" t="e">
        <f t="shared" si="243"/>
        <v>#DIV/0!</v>
      </c>
      <c r="D7774" s="74">
        <f>SUMIF([1]!Query1[Date],"="&amp;A7774,[1]!Query1[Trans_cnt])</f>
        <v>0</v>
      </c>
    </row>
    <row r="7775" spans="1:4" x14ac:dyDescent="0.25">
      <c r="A7775" s="8">
        <f t="shared" si="244"/>
        <v>52700</v>
      </c>
      <c r="B7775" s="74">
        <f>SUMIF([1]!Query1[Date],"="&amp;A7775,[1]!Query1[Quantity])</f>
        <v>0</v>
      </c>
      <c r="C7775" s="75" t="e">
        <f t="shared" si="243"/>
        <v>#DIV/0!</v>
      </c>
      <c r="D7775" s="74">
        <f>SUMIF([1]!Query1[Date],"="&amp;A7775,[1]!Query1[Trans_cnt])</f>
        <v>0</v>
      </c>
    </row>
    <row r="7776" spans="1:4" x14ac:dyDescent="0.25">
      <c r="A7776" s="8">
        <f t="shared" si="244"/>
        <v>52701</v>
      </c>
      <c r="B7776" s="74">
        <f>SUMIF([1]!Query1[Date],"="&amp;A7776,[1]!Query1[Quantity])</f>
        <v>0</v>
      </c>
      <c r="C7776" s="75" t="e">
        <f t="shared" si="243"/>
        <v>#DIV/0!</v>
      </c>
      <c r="D7776" s="74">
        <f>SUMIF([1]!Query1[Date],"="&amp;A7776,[1]!Query1[Trans_cnt])</f>
        <v>0</v>
      </c>
    </row>
    <row r="7777" spans="1:4" x14ac:dyDescent="0.25">
      <c r="A7777" s="8">
        <f t="shared" si="244"/>
        <v>52702</v>
      </c>
      <c r="B7777" s="74">
        <f>SUMIF([1]!Query1[Date],"="&amp;A7777,[1]!Query1[Quantity])</f>
        <v>0</v>
      </c>
      <c r="C7777" s="75" t="e">
        <f t="shared" si="243"/>
        <v>#DIV/0!</v>
      </c>
      <c r="D7777" s="74">
        <f>SUMIF([1]!Query1[Date],"="&amp;A7777,[1]!Query1[Trans_cnt])</f>
        <v>0</v>
      </c>
    </row>
    <row r="7778" spans="1:4" x14ac:dyDescent="0.25">
      <c r="A7778" s="8">
        <f t="shared" si="244"/>
        <v>52703</v>
      </c>
      <c r="B7778" s="74">
        <f>SUMIF([1]!Query1[Date],"="&amp;A7778,[1]!Query1[Quantity])</f>
        <v>0</v>
      </c>
      <c r="C7778" s="75" t="e">
        <f t="shared" si="243"/>
        <v>#DIV/0!</v>
      </c>
      <c r="D7778" s="74">
        <f>SUMIF([1]!Query1[Date],"="&amp;A7778,[1]!Query1[Trans_cnt])</f>
        <v>0</v>
      </c>
    </row>
    <row r="7779" spans="1:4" x14ac:dyDescent="0.25">
      <c r="A7779" s="8">
        <f t="shared" si="244"/>
        <v>52704</v>
      </c>
      <c r="B7779" s="74">
        <f>SUMIF([1]!Query1[Date],"="&amp;A7779,[1]!Query1[Quantity])</f>
        <v>0</v>
      </c>
      <c r="C7779" s="75" t="e">
        <f t="shared" si="243"/>
        <v>#DIV/0!</v>
      </c>
      <c r="D7779" s="74">
        <f>SUMIF([1]!Query1[Date],"="&amp;A7779,[1]!Query1[Trans_cnt])</f>
        <v>0</v>
      </c>
    </row>
    <row r="7780" spans="1:4" x14ac:dyDescent="0.25">
      <c r="A7780" s="8">
        <f t="shared" si="244"/>
        <v>52705</v>
      </c>
      <c r="B7780" s="74">
        <f>SUMIF([1]!Query1[Date],"="&amp;A7780,[1]!Query1[Quantity])</f>
        <v>0</v>
      </c>
      <c r="C7780" s="75" t="e">
        <f t="shared" si="243"/>
        <v>#DIV/0!</v>
      </c>
      <c r="D7780" s="74">
        <f>SUMIF([1]!Query1[Date],"="&amp;A7780,[1]!Query1[Trans_cnt])</f>
        <v>0</v>
      </c>
    </row>
    <row r="7781" spans="1:4" x14ac:dyDescent="0.25">
      <c r="A7781" s="8">
        <f t="shared" si="244"/>
        <v>52706</v>
      </c>
      <c r="B7781" s="74">
        <f>SUMIF([1]!Query1[Date],"="&amp;A7781,[1]!Query1[Quantity])</f>
        <v>0</v>
      </c>
      <c r="C7781" s="75" t="e">
        <f t="shared" si="243"/>
        <v>#DIV/0!</v>
      </c>
      <c r="D7781" s="74">
        <f>SUMIF([1]!Query1[Date],"="&amp;A7781,[1]!Query1[Trans_cnt])</f>
        <v>0</v>
      </c>
    </row>
    <row r="7782" spans="1:4" x14ac:dyDescent="0.25">
      <c r="A7782" s="8">
        <f t="shared" si="244"/>
        <v>52707</v>
      </c>
      <c r="B7782" s="74">
        <f>SUMIF([1]!Query1[Date],"="&amp;A7782,[1]!Query1[Quantity])</f>
        <v>0</v>
      </c>
      <c r="C7782" s="75" t="e">
        <f t="shared" si="243"/>
        <v>#DIV/0!</v>
      </c>
      <c r="D7782" s="74">
        <f>SUMIF([1]!Query1[Date],"="&amp;A7782,[1]!Query1[Trans_cnt])</f>
        <v>0</v>
      </c>
    </row>
    <row r="7783" spans="1:4" x14ac:dyDescent="0.25">
      <c r="A7783" s="8">
        <f t="shared" si="244"/>
        <v>52708</v>
      </c>
      <c r="B7783" s="74">
        <f>SUMIF([1]!Query1[Date],"="&amp;A7783,[1]!Query1[Quantity])</f>
        <v>0</v>
      </c>
      <c r="C7783" s="75" t="e">
        <f t="shared" si="243"/>
        <v>#DIV/0!</v>
      </c>
      <c r="D7783" s="74">
        <f>SUMIF([1]!Query1[Date],"="&amp;A7783,[1]!Query1[Trans_cnt])</f>
        <v>0</v>
      </c>
    </row>
    <row r="7784" spans="1:4" x14ac:dyDescent="0.25">
      <c r="A7784" s="8">
        <f t="shared" si="244"/>
        <v>52709</v>
      </c>
      <c r="B7784" s="74">
        <f>SUMIF([1]!Query1[Date],"="&amp;A7784,[1]!Query1[Quantity])</f>
        <v>0</v>
      </c>
      <c r="C7784" s="75" t="e">
        <f t="shared" si="243"/>
        <v>#DIV/0!</v>
      </c>
      <c r="D7784" s="74">
        <f>SUMIF([1]!Query1[Date],"="&amp;A7784,[1]!Query1[Trans_cnt])</f>
        <v>0</v>
      </c>
    </row>
    <row r="7785" spans="1:4" x14ac:dyDescent="0.25">
      <c r="A7785" s="8">
        <f t="shared" si="244"/>
        <v>52710</v>
      </c>
      <c r="B7785" s="74">
        <f>SUMIF([1]!Query1[Date],"="&amp;A7785,[1]!Query1[Quantity])</f>
        <v>0</v>
      </c>
      <c r="C7785" s="75" t="e">
        <f t="shared" si="243"/>
        <v>#DIV/0!</v>
      </c>
      <c r="D7785" s="74">
        <f>SUMIF([1]!Query1[Date],"="&amp;A7785,[1]!Query1[Trans_cnt])</f>
        <v>0</v>
      </c>
    </row>
    <row r="7786" spans="1:4" x14ac:dyDescent="0.25">
      <c r="A7786" s="8">
        <f t="shared" si="244"/>
        <v>52711</v>
      </c>
      <c r="B7786" s="74">
        <f>SUMIF([1]!Query1[Date],"="&amp;A7786,[1]!Query1[Quantity])</f>
        <v>0</v>
      </c>
      <c r="C7786" s="75" t="e">
        <f t="shared" si="243"/>
        <v>#DIV/0!</v>
      </c>
      <c r="D7786" s="74">
        <f>SUMIF([1]!Query1[Date],"="&amp;A7786,[1]!Query1[Trans_cnt])</f>
        <v>0</v>
      </c>
    </row>
    <row r="7787" spans="1:4" x14ac:dyDescent="0.25">
      <c r="A7787" s="8">
        <f t="shared" si="244"/>
        <v>52712</v>
      </c>
      <c r="B7787" s="74">
        <f>SUMIF([1]!Query1[Date],"="&amp;A7787,[1]!Query1[Quantity])</f>
        <v>0</v>
      </c>
      <c r="C7787" s="75" t="e">
        <f t="shared" si="243"/>
        <v>#DIV/0!</v>
      </c>
      <c r="D7787" s="74">
        <f>SUMIF([1]!Query1[Date],"="&amp;A7787,[1]!Query1[Trans_cnt])</f>
        <v>0</v>
      </c>
    </row>
    <row r="7788" spans="1:4" x14ac:dyDescent="0.25">
      <c r="A7788" s="8">
        <f t="shared" si="244"/>
        <v>52713</v>
      </c>
      <c r="B7788" s="74">
        <f>SUMIF([1]!Query1[Date],"="&amp;A7788,[1]!Query1[Quantity])</f>
        <v>0</v>
      </c>
      <c r="C7788" s="75" t="e">
        <f t="shared" si="243"/>
        <v>#DIV/0!</v>
      </c>
      <c r="D7788" s="74">
        <f>SUMIF([1]!Query1[Date],"="&amp;A7788,[1]!Query1[Trans_cnt])</f>
        <v>0</v>
      </c>
    </row>
    <row r="7789" spans="1:4" x14ac:dyDescent="0.25">
      <c r="A7789" s="8">
        <f t="shared" si="244"/>
        <v>52714</v>
      </c>
      <c r="B7789" s="74">
        <f>SUMIF([1]!Query1[Date],"="&amp;A7789,[1]!Query1[Quantity])</f>
        <v>0</v>
      </c>
      <c r="C7789" s="75" t="e">
        <f t="shared" si="243"/>
        <v>#DIV/0!</v>
      </c>
      <c r="D7789" s="74">
        <f>SUMIF([1]!Query1[Date],"="&amp;A7789,[1]!Query1[Trans_cnt])</f>
        <v>0</v>
      </c>
    </row>
    <row r="7790" spans="1:4" x14ac:dyDescent="0.25">
      <c r="A7790" s="8">
        <f t="shared" si="244"/>
        <v>52715</v>
      </c>
      <c r="B7790" s="74">
        <f>SUMIF([1]!Query1[Date],"="&amp;A7790,[1]!Query1[Quantity])</f>
        <v>0</v>
      </c>
      <c r="C7790" s="75" t="e">
        <f t="shared" si="243"/>
        <v>#DIV/0!</v>
      </c>
      <c r="D7790" s="74">
        <f>SUMIF([1]!Query1[Date],"="&amp;A7790,[1]!Query1[Trans_cnt])</f>
        <v>0</v>
      </c>
    </row>
    <row r="7791" spans="1:4" x14ac:dyDescent="0.25">
      <c r="A7791" s="8">
        <f t="shared" si="244"/>
        <v>52716</v>
      </c>
      <c r="B7791" s="74">
        <f>SUMIF([1]!Query1[Date],"="&amp;A7791,[1]!Query1[Quantity])</f>
        <v>0</v>
      </c>
      <c r="C7791" s="75" t="e">
        <f t="shared" si="243"/>
        <v>#DIV/0!</v>
      </c>
      <c r="D7791" s="74">
        <f>SUMIF([1]!Query1[Date],"="&amp;A7791,[1]!Query1[Trans_cnt])</f>
        <v>0</v>
      </c>
    </row>
    <row r="7792" spans="1:4" x14ac:dyDescent="0.25">
      <c r="A7792" s="8">
        <f t="shared" si="244"/>
        <v>52717</v>
      </c>
      <c r="B7792" s="74">
        <f>SUMIF([1]!Query1[Date],"="&amp;A7792,[1]!Query1[Quantity])</f>
        <v>0</v>
      </c>
      <c r="C7792" s="75" t="e">
        <f t="shared" si="243"/>
        <v>#DIV/0!</v>
      </c>
      <c r="D7792" s="74">
        <f>SUMIF([1]!Query1[Date],"="&amp;A7792,[1]!Query1[Trans_cnt])</f>
        <v>0</v>
      </c>
    </row>
    <row r="7793" spans="1:4" x14ac:dyDescent="0.25">
      <c r="A7793" s="8">
        <f t="shared" si="244"/>
        <v>52718</v>
      </c>
      <c r="B7793" s="74">
        <f>SUMIF([1]!Query1[Date],"="&amp;A7793,[1]!Query1[Quantity])</f>
        <v>0</v>
      </c>
      <c r="C7793" s="75" t="e">
        <f t="shared" si="243"/>
        <v>#DIV/0!</v>
      </c>
      <c r="D7793" s="74">
        <f>SUMIF([1]!Query1[Date],"="&amp;A7793,[1]!Query1[Trans_cnt])</f>
        <v>0</v>
      </c>
    </row>
    <row r="7794" spans="1:4" x14ac:dyDescent="0.25">
      <c r="A7794" s="8">
        <f t="shared" si="244"/>
        <v>52719</v>
      </c>
      <c r="B7794" s="74">
        <f>SUMIF([1]!Query1[Date],"="&amp;A7794,[1]!Query1[Quantity])</f>
        <v>0</v>
      </c>
      <c r="C7794" s="75" t="e">
        <f t="shared" si="243"/>
        <v>#DIV/0!</v>
      </c>
      <c r="D7794" s="74">
        <f>SUMIF([1]!Query1[Date],"="&amp;A7794,[1]!Query1[Trans_cnt])</f>
        <v>0</v>
      </c>
    </row>
    <row r="7795" spans="1:4" x14ac:dyDescent="0.25">
      <c r="A7795" s="8">
        <f t="shared" si="244"/>
        <v>52720</v>
      </c>
      <c r="B7795" s="74">
        <f>SUMIF([1]!Query1[Date],"="&amp;A7795,[1]!Query1[Quantity])</f>
        <v>0</v>
      </c>
      <c r="C7795" s="75" t="e">
        <f t="shared" si="243"/>
        <v>#DIV/0!</v>
      </c>
      <c r="D7795" s="74">
        <f>SUMIF([1]!Query1[Date],"="&amp;A7795,[1]!Query1[Trans_cnt])</f>
        <v>0</v>
      </c>
    </row>
    <row r="7796" spans="1:4" x14ac:dyDescent="0.25">
      <c r="A7796" s="8">
        <f t="shared" si="244"/>
        <v>52721</v>
      </c>
      <c r="B7796" s="74">
        <f>SUMIF([1]!Query1[Date],"="&amp;A7796,[1]!Query1[Quantity])</f>
        <v>0</v>
      </c>
      <c r="C7796" s="75" t="e">
        <f t="shared" si="243"/>
        <v>#DIV/0!</v>
      </c>
      <c r="D7796" s="74">
        <f>SUMIF([1]!Query1[Date],"="&amp;A7796,[1]!Query1[Trans_cnt])</f>
        <v>0</v>
      </c>
    </row>
    <row r="7797" spans="1:4" x14ac:dyDescent="0.25">
      <c r="A7797" s="8">
        <f t="shared" si="244"/>
        <v>52722</v>
      </c>
      <c r="B7797" s="74">
        <f>SUMIF([1]!Query1[Date],"="&amp;A7797,[1]!Query1[Quantity])</f>
        <v>0</v>
      </c>
      <c r="C7797" s="75" t="e">
        <f t="shared" si="243"/>
        <v>#DIV/0!</v>
      </c>
      <c r="D7797" s="74">
        <f>SUMIF([1]!Query1[Date],"="&amp;A7797,[1]!Query1[Trans_cnt])</f>
        <v>0</v>
      </c>
    </row>
    <row r="7798" spans="1:4" x14ac:dyDescent="0.25">
      <c r="A7798" s="8">
        <f t="shared" si="244"/>
        <v>52723</v>
      </c>
      <c r="B7798" s="74">
        <f>SUMIF([1]!Query1[Date],"="&amp;A7798,[1]!Query1[Quantity])</f>
        <v>0</v>
      </c>
      <c r="C7798" s="75" t="e">
        <f t="shared" si="243"/>
        <v>#DIV/0!</v>
      </c>
      <c r="D7798" s="74">
        <f>SUMIF([1]!Query1[Date],"="&amp;A7798,[1]!Query1[Trans_cnt])</f>
        <v>0</v>
      </c>
    </row>
    <row r="7799" spans="1:4" x14ac:dyDescent="0.25">
      <c r="A7799" s="8">
        <f t="shared" si="244"/>
        <v>52724</v>
      </c>
      <c r="B7799" s="74">
        <f>SUMIF([1]!Query1[Date],"="&amp;A7799,[1]!Query1[Quantity])</f>
        <v>0</v>
      </c>
      <c r="C7799" s="75" t="e">
        <f t="shared" si="243"/>
        <v>#DIV/0!</v>
      </c>
      <c r="D7799" s="74">
        <f>SUMIF([1]!Query1[Date],"="&amp;A7799,[1]!Query1[Trans_cnt])</f>
        <v>0</v>
      </c>
    </row>
    <row r="7800" spans="1:4" x14ac:dyDescent="0.25">
      <c r="A7800" s="8">
        <f t="shared" si="244"/>
        <v>52725</v>
      </c>
      <c r="B7800" s="74">
        <f>SUMIF([1]!Query1[Date],"="&amp;A7800,[1]!Query1[Quantity])</f>
        <v>0</v>
      </c>
      <c r="C7800" s="75" t="e">
        <f t="shared" si="243"/>
        <v>#DIV/0!</v>
      </c>
      <c r="D7800" s="74">
        <f>SUMIF([1]!Query1[Date],"="&amp;A7800,[1]!Query1[Trans_cnt])</f>
        <v>0</v>
      </c>
    </row>
    <row r="7801" spans="1:4" x14ac:dyDescent="0.25">
      <c r="A7801" s="8">
        <f t="shared" si="244"/>
        <v>52726</v>
      </c>
      <c r="B7801" s="74">
        <f>SUMIF([1]!Query1[Date],"="&amp;A7801,[1]!Query1[Quantity])</f>
        <v>0</v>
      </c>
      <c r="C7801" s="75" t="e">
        <f t="shared" si="243"/>
        <v>#DIV/0!</v>
      </c>
      <c r="D7801" s="74">
        <f>SUMIF([1]!Query1[Date],"="&amp;A7801,[1]!Query1[Trans_cnt])</f>
        <v>0</v>
      </c>
    </row>
    <row r="7802" spans="1:4" x14ac:dyDescent="0.25">
      <c r="A7802" s="8">
        <f t="shared" si="244"/>
        <v>52727</v>
      </c>
      <c r="B7802" s="74">
        <f>SUMIF([1]!Query1[Date],"="&amp;A7802,[1]!Query1[Quantity])</f>
        <v>0</v>
      </c>
      <c r="C7802" s="75" t="e">
        <f t="shared" si="243"/>
        <v>#DIV/0!</v>
      </c>
      <c r="D7802" s="74">
        <f>SUMIF([1]!Query1[Date],"="&amp;A7802,[1]!Query1[Trans_cnt])</f>
        <v>0</v>
      </c>
    </row>
    <row r="7803" spans="1:4" x14ac:dyDescent="0.25">
      <c r="A7803" s="8">
        <f t="shared" si="244"/>
        <v>52728</v>
      </c>
      <c r="B7803" s="74">
        <f>SUMIF([1]!Query1[Date],"="&amp;A7803,[1]!Query1[Quantity])</f>
        <v>0</v>
      </c>
      <c r="C7803" s="75" t="e">
        <f t="shared" si="243"/>
        <v>#DIV/0!</v>
      </c>
      <c r="D7803" s="74">
        <f>SUMIF([1]!Query1[Date],"="&amp;A7803,[1]!Query1[Trans_cnt])</f>
        <v>0</v>
      </c>
    </row>
    <row r="7804" spans="1:4" x14ac:dyDescent="0.25">
      <c r="A7804" s="8">
        <f t="shared" si="244"/>
        <v>52729</v>
      </c>
      <c r="B7804" s="74">
        <f>SUMIF([1]!Query1[Date],"="&amp;A7804,[1]!Query1[Quantity])</f>
        <v>0</v>
      </c>
      <c r="C7804" s="75" t="e">
        <f t="shared" si="243"/>
        <v>#DIV/0!</v>
      </c>
      <c r="D7804" s="74">
        <f>SUMIF([1]!Query1[Date],"="&amp;A7804,[1]!Query1[Trans_cnt])</f>
        <v>0</v>
      </c>
    </row>
    <row r="7805" spans="1:4" x14ac:dyDescent="0.25">
      <c r="A7805" s="8">
        <f t="shared" si="244"/>
        <v>52730</v>
      </c>
      <c r="B7805" s="74">
        <f>SUMIF([1]!Query1[Date],"="&amp;A7805,[1]!Query1[Quantity])</f>
        <v>0</v>
      </c>
      <c r="C7805" s="75" t="e">
        <f t="shared" si="243"/>
        <v>#DIV/0!</v>
      </c>
      <c r="D7805" s="74">
        <f>SUMIF([1]!Query1[Date],"="&amp;A7805,[1]!Query1[Trans_cnt])</f>
        <v>0</v>
      </c>
    </row>
    <row r="7806" spans="1:4" x14ac:dyDescent="0.25">
      <c r="A7806" s="8">
        <f t="shared" si="244"/>
        <v>52731</v>
      </c>
      <c r="B7806" s="74">
        <f>SUMIF([1]!Query1[Date],"="&amp;A7806,[1]!Query1[Quantity])</f>
        <v>0</v>
      </c>
      <c r="C7806" s="75" t="e">
        <f t="shared" si="243"/>
        <v>#DIV/0!</v>
      </c>
      <c r="D7806" s="74">
        <f>SUMIF([1]!Query1[Date],"="&amp;A7806,[1]!Query1[Trans_cnt])</f>
        <v>0</v>
      </c>
    </row>
    <row r="7807" spans="1:4" x14ac:dyDescent="0.25">
      <c r="A7807" s="8">
        <f t="shared" si="244"/>
        <v>52732</v>
      </c>
      <c r="B7807" s="74">
        <f>SUMIF([1]!Query1[Date],"="&amp;A7807,[1]!Query1[Quantity])</f>
        <v>0</v>
      </c>
      <c r="C7807" s="75" t="e">
        <f t="shared" si="243"/>
        <v>#DIV/0!</v>
      </c>
      <c r="D7807" s="74">
        <f>SUMIF([1]!Query1[Date],"="&amp;A7807,[1]!Query1[Trans_cnt])</f>
        <v>0</v>
      </c>
    </row>
    <row r="7808" spans="1:4" x14ac:dyDescent="0.25">
      <c r="A7808" s="8">
        <f t="shared" si="244"/>
        <v>52733</v>
      </c>
      <c r="B7808" s="74">
        <f>SUMIF([1]!Query1[Date],"="&amp;A7808,[1]!Query1[Quantity])</f>
        <v>0</v>
      </c>
      <c r="C7808" s="75" t="e">
        <f t="shared" si="243"/>
        <v>#DIV/0!</v>
      </c>
      <c r="D7808" s="74">
        <f>SUMIF([1]!Query1[Date],"="&amp;A7808,[1]!Query1[Trans_cnt])</f>
        <v>0</v>
      </c>
    </row>
    <row r="7809" spans="1:4" x14ac:dyDescent="0.25">
      <c r="A7809" s="8">
        <f t="shared" si="244"/>
        <v>52734</v>
      </c>
      <c r="B7809" s="74">
        <f>SUMIF([1]!Query1[Date],"="&amp;A7809,[1]!Query1[Quantity])</f>
        <v>0</v>
      </c>
      <c r="C7809" s="75" t="e">
        <f t="shared" si="243"/>
        <v>#DIV/0!</v>
      </c>
      <c r="D7809" s="74">
        <f>SUMIF([1]!Query1[Date],"="&amp;A7809,[1]!Query1[Trans_cnt])</f>
        <v>0</v>
      </c>
    </row>
    <row r="7810" spans="1:4" x14ac:dyDescent="0.25">
      <c r="A7810" s="8">
        <f t="shared" si="244"/>
        <v>52735</v>
      </c>
      <c r="B7810" s="74">
        <f>SUMIF([1]!Query1[Date],"="&amp;A7810,[1]!Query1[Quantity])</f>
        <v>0</v>
      </c>
      <c r="C7810" s="75" t="e">
        <f t="shared" si="243"/>
        <v>#DIV/0!</v>
      </c>
      <c r="D7810" s="74">
        <f>SUMIF([1]!Query1[Date],"="&amp;A7810,[1]!Query1[Trans_cnt])</f>
        <v>0</v>
      </c>
    </row>
    <row r="7811" spans="1:4" x14ac:dyDescent="0.25">
      <c r="A7811" s="8">
        <f t="shared" si="244"/>
        <v>52736</v>
      </c>
      <c r="B7811" s="74">
        <f>SUMIF([1]!Query1[Date],"="&amp;A7811,[1]!Query1[Quantity])</f>
        <v>0</v>
      </c>
      <c r="C7811" s="75" t="e">
        <f t="shared" ref="C7811:C7874" si="245">B7811/D7811</f>
        <v>#DIV/0!</v>
      </c>
      <c r="D7811" s="74">
        <f>SUMIF([1]!Query1[Date],"="&amp;A7811,[1]!Query1[Trans_cnt])</f>
        <v>0</v>
      </c>
    </row>
    <row r="7812" spans="1:4" x14ac:dyDescent="0.25">
      <c r="A7812" s="8">
        <f t="shared" si="244"/>
        <v>52737</v>
      </c>
      <c r="B7812" s="74">
        <f>SUMIF([1]!Query1[Date],"="&amp;A7812,[1]!Query1[Quantity])</f>
        <v>0</v>
      </c>
      <c r="C7812" s="75" t="e">
        <f t="shared" si="245"/>
        <v>#DIV/0!</v>
      </c>
      <c r="D7812" s="74">
        <f>SUMIF([1]!Query1[Date],"="&amp;A7812,[1]!Query1[Trans_cnt])</f>
        <v>0</v>
      </c>
    </row>
    <row r="7813" spans="1:4" x14ac:dyDescent="0.25">
      <c r="A7813" s="8">
        <f t="shared" si="244"/>
        <v>52738</v>
      </c>
      <c r="B7813" s="74">
        <f>SUMIF([1]!Query1[Date],"="&amp;A7813,[1]!Query1[Quantity])</f>
        <v>0</v>
      </c>
      <c r="C7813" s="75" t="e">
        <f t="shared" si="245"/>
        <v>#DIV/0!</v>
      </c>
      <c r="D7813" s="74">
        <f>SUMIF([1]!Query1[Date],"="&amp;A7813,[1]!Query1[Trans_cnt])</f>
        <v>0</v>
      </c>
    </row>
    <row r="7814" spans="1:4" x14ac:dyDescent="0.25">
      <c r="A7814" s="8">
        <f t="shared" si="244"/>
        <v>52739</v>
      </c>
      <c r="B7814" s="74">
        <f>SUMIF([1]!Query1[Date],"="&amp;A7814,[1]!Query1[Quantity])</f>
        <v>0</v>
      </c>
      <c r="C7814" s="75" t="e">
        <f t="shared" si="245"/>
        <v>#DIV/0!</v>
      </c>
      <c r="D7814" s="74">
        <f>SUMIF([1]!Query1[Date],"="&amp;A7814,[1]!Query1[Trans_cnt])</f>
        <v>0</v>
      </c>
    </row>
    <row r="7815" spans="1:4" x14ac:dyDescent="0.25">
      <c r="A7815" s="8">
        <f t="shared" si="244"/>
        <v>52740</v>
      </c>
      <c r="B7815" s="74">
        <f>SUMIF([1]!Query1[Date],"="&amp;A7815,[1]!Query1[Quantity])</f>
        <v>0</v>
      </c>
      <c r="C7815" s="75" t="e">
        <f t="shared" si="245"/>
        <v>#DIV/0!</v>
      </c>
      <c r="D7815" s="74">
        <f>SUMIF([1]!Query1[Date],"="&amp;A7815,[1]!Query1[Trans_cnt])</f>
        <v>0</v>
      </c>
    </row>
    <row r="7816" spans="1:4" x14ac:dyDescent="0.25">
      <c r="A7816" s="8">
        <f t="shared" si="244"/>
        <v>52741</v>
      </c>
      <c r="B7816" s="74">
        <f>SUMIF([1]!Query1[Date],"="&amp;A7816,[1]!Query1[Quantity])</f>
        <v>0</v>
      </c>
      <c r="C7816" s="75" t="e">
        <f t="shared" si="245"/>
        <v>#DIV/0!</v>
      </c>
      <c r="D7816" s="74">
        <f>SUMIF([1]!Query1[Date],"="&amp;A7816,[1]!Query1[Trans_cnt])</f>
        <v>0</v>
      </c>
    </row>
    <row r="7817" spans="1:4" x14ac:dyDescent="0.25">
      <c r="A7817" s="8">
        <f t="shared" si="244"/>
        <v>52742</v>
      </c>
      <c r="B7817" s="74">
        <f>SUMIF([1]!Query1[Date],"="&amp;A7817,[1]!Query1[Quantity])</f>
        <v>0</v>
      </c>
      <c r="C7817" s="75" t="e">
        <f t="shared" si="245"/>
        <v>#DIV/0!</v>
      </c>
      <c r="D7817" s="74">
        <f>SUMIF([1]!Query1[Date],"="&amp;A7817,[1]!Query1[Trans_cnt])</f>
        <v>0</v>
      </c>
    </row>
    <row r="7818" spans="1:4" x14ac:dyDescent="0.25">
      <c r="A7818" s="8">
        <f t="shared" si="244"/>
        <v>52743</v>
      </c>
      <c r="B7818" s="74">
        <f>SUMIF([1]!Query1[Date],"="&amp;A7818,[1]!Query1[Quantity])</f>
        <v>0</v>
      </c>
      <c r="C7818" s="75" t="e">
        <f t="shared" si="245"/>
        <v>#DIV/0!</v>
      </c>
      <c r="D7818" s="74">
        <f>SUMIF([1]!Query1[Date],"="&amp;A7818,[1]!Query1[Trans_cnt])</f>
        <v>0</v>
      </c>
    </row>
    <row r="7819" spans="1:4" x14ac:dyDescent="0.25">
      <c r="A7819" s="8">
        <f t="shared" si="244"/>
        <v>52744</v>
      </c>
      <c r="B7819" s="74">
        <f>SUMIF([1]!Query1[Date],"="&amp;A7819,[1]!Query1[Quantity])</f>
        <v>0</v>
      </c>
      <c r="C7819" s="75" t="e">
        <f t="shared" si="245"/>
        <v>#DIV/0!</v>
      </c>
      <c r="D7819" s="74">
        <f>SUMIF([1]!Query1[Date],"="&amp;A7819,[1]!Query1[Trans_cnt])</f>
        <v>0</v>
      </c>
    </row>
    <row r="7820" spans="1:4" x14ac:dyDescent="0.25">
      <c r="A7820" s="8">
        <f t="shared" si="244"/>
        <v>52745</v>
      </c>
      <c r="B7820" s="74">
        <f>SUMIF([1]!Query1[Date],"="&amp;A7820,[1]!Query1[Quantity])</f>
        <v>0</v>
      </c>
      <c r="C7820" s="75" t="e">
        <f t="shared" si="245"/>
        <v>#DIV/0!</v>
      </c>
      <c r="D7820" s="74">
        <f>SUMIF([1]!Query1[Date],"="&amp;A7820,[1]!Query1[Trans_cnt])</f>
        <v>0</v>
      </c>
    </row>
    <row r="7821" spans="1:4" x14ac:dyDescent="0.25">
      <c r="A7821" s="8">
        <f t="shared" si="244"/>
        <v>52746</v>
      </c>
      <c r="B7821" s="74">
        <f>SUMIF([1]!Query1[Date],"="&amp;A7821,[1]!Query1[Quantity])</f>
        <v>0</v>
      </c>
      <c r="C7821" s="75" t="e">
        <f t="shared" si="245"/>
        <v>#DIV/0!</v>
      </c>
      <c r="D7821" s="74">
        <f>SUMIF([1]!Query1[Date],"="&amp;A7821,[1]!Query1[Trans_cnt])</f>
        <v>0</v>
      </c>
    </row>
    <row r="7822" spans="1:4" x14ac:dyDescent="0.25">
      <c r="A7822" s="8">
        <f t="shared" si="244"/>
        <v>52747</v>
      </c>
      <c r="B7822" s="74">
        <f>SUMIF([1]!Query1[Date],"="&amp;A7822,[1]!Query1[Quantity])</f>
        <v>0</v>
      </c>
      <c r="C7822" s="75" t="e">
        <f t="shared" si="245"/>
        <v>#DIV/0!</v>
      </c>
      <c r="D7822" s="74">
        <f>SUMIF([1]!Query1[Date],"="&amp;A7822,[1]!Query1[Trans_cnt])</f>
        <v>0</v>
      </c>
    </row>
    <row r="7823" spans="1:4" x14ac:dyDescent="0.25">
      <c r="A7823" s="8">
        <f t="shared" si="244"/>
        <v>52748</v>
      </c>
      <c r="B7823" s="74">
        <f>SUMIF([1]!Query1[Date],"="&amp;A7823,[1]!Query1[Quantity])</f>
        <v>0</v>
      </c>
      <c r="C7823" s="75" t="e">
        <f t="shared" si="245"/>
        <v>#DIV/0!</v>
      </c>
      <c r="D7823" s="74">
        <f>SUMIF([1]!Query1[Date],"="&amp;A7823,[1]!Query1[Trans_cnt])</f>
        <v>0</v>
      </c>
    </row>
    <row r="7824" spans="1:4" x14ac:dyDescent="0.25">
      <c r="A7824" s="8">
        <f t="shared" si="244"/>
        <v>52749</v>
      </c>
      <c r="B7824" s="74">
        <f>SUMIF([1]!Query1[Date],"="&amp;A7824,[1]!Query1[Quantity])</f>
        <v>0</v>
      </c>
      <c r="C7824" s="75" t="e">
        <f t="shared" si="245"/>
        <v>#DIV/0!</v>
      </c>
      <c r="D7824" s="74">
        <f>SUMIF([1]!Query1[Date],"="&amp;A7824,[1]!Query1[Trans_cnt])</f>
        <v>0</v>
      </c>
    </row>
    <row r="7825" spans="1:4" x14ac:dyDescent="0.25">
      <c r="A7825" s="8">
        <f t="shared" si="244"/>
        <v>52750</v>
      </c>
      <c r="B7825" s="74">
        <f>SUMIF([1]!Query1[Date],"="&amp;A7825,[1]!Query1[Quantity])</f>
        <v>0</v>
      </c>
      <c r="C7825" s="75" t="e">
        <f t="shared" si="245"/>
        <v>#DIV/0!</v>
      </c>
      <c r="D7825" s="74">
        <f>SUMIF([1]!Query1[Date],"="&amp;A7825,[1]!Query1[Trans_cnt])</f>
        <v>0</v>
      </c>
    </row>
    <row r="7826" spans="1:4" x14ac:dyDescent="0.25">
      <c r="A7826" s="8">
        <f t="shared" si="244"/>
        <v>52751</v>
      </c>
      <c r="B7826" s="74">
        <f>SUMIF([1]!Query1[Date],"="&amp;A7826,[1]!Query1[Quantity])</f>
        <v>0</v>
      </c>
      <c r="C7826" s="75" t="e">
        <f t="shared" si="245"/>
        <v>#DIV/0!</v>
      </c>
      <c r="D7826" s="74">
        <f>SUMIF([1]!Query1[Date],"="&amp;A7826,[1]!Query1[Trans_cnt])</f>
        <v>0</v>
      </c>
    </row>
    <row r="7827" spans="1:4" x14ac:dyDescent="0.25">
      <c r="A7827" s="8">
        <f t="shared" si="244"/>
        <v>52752</v>
      </c>
      <c r="B7827" s="74">
        <f>SUMIF([1]!Query1[Date],"="&amp;A7827,[1]!Query1[Quantity])</f>
        <v>0</v>
      </c>
      <c r="C7827" s="75" t="e">
        <f t="shared" si="245"/>
        <v>#DIV/0!</v>
      </c>
      <c r="D7827" s="74">
        <f>SUMIF([1]!Query1[Date],"="&amp;A7827,[1]!Query1[Trans_cnt])</f>
        <v>0</v>
      </c>
    </row>
    <row r="7828" spans="1:4" x14ac:dyDescent="0.25">
      <c r="A7828" s="8">
        <f t="shared" si="244"/>
        <v>52753</v>
      </c>
      <c r="B7828" s="74">
        <f>SUMIF([1]!Query1[Date],"="&amp;A7828,[1]!Query1[Quantity])</f>
        <v>0</v>
      </c>
      <c r="C7828" s="75" t="e">
        <f t="shared" si="245"/>
        <v>#DIV/0!</v>
      </c>
      <c r="D7828" s="74">
        <f>SUMIF([1]!Query1[Date],"="&amp;A7828,[1]!Query1[Trans_cnt])</f>
        <v>0</v>
      </c>
    </row>
    <row r="7829" spans="1:4" x14ac:dyDescent="0.25">
      <c r="A7829" s="8">
        <f t="shared" si="244"/>
        <v>52754</v>
      </c>
      <c r="B7829" s="74">
        <f>SUMIF([1]!Query1[Date],"="&amp;A7829,[1]!Query1[Quantity])</f>
        <v>0</v>
      </c>
      <c r="C7829" s="75" t="e">
        <f t="shared" si="245"/>
        <v>#DIV/0!</v>
      </c>
      <c r="D7829" s="74">
        <f>SUMIF([1]!Query1[Date],"="&amp;A7829,[1]!Query1[Trans_cnt])</f>
        <v>0</v>
      </c>
    </row>
    <row r="7830" spans="1:4" x14ac:dyDescent="0.25">
      <c r="A7830" s="8">
        <f t="shared" si="244"/>
        <v>52755</v>
      </c>
      <c r="B7830" s="74">
        <f>SUMIF([1]!Query1[Date],"="&amp;A7830,[1]!Query1[Quantity])</f>
        <v>0</v>
      </c>
      <c r="C7830" s="75" t="e">
        <f t="shared" si="245"/>
        <v>#DIV/0!</v>
      </c>
      <c r="D7830" s="74">
        <f>SUMIF([1]!Query1[Date],"="&amp;A7830,[1]!Query1[Trans_cnt])</f>
        <v>0</v>
      </c>
    </row>
    <row r="7831" spans="1:4" x14ac:dyDescent="0.25">
      <c r="A7831" s="8">
        <f t="shared" ref="A7831:A7894" si="246">A7830+1</f>
        <v>52756</v>
      </c>
      <c r="B7831" s="74">
        <f>SUMIF([1]!Query1[Date],"="&amp;A7831,[1]!Query1[Quantity])</f>
        <v>0</v>
      </c>
      <c r="C7831" s="75" t="e">
        <f t="shared" si="245"/>
        <v>#DIV/0!</v>
      </c>
      <c r="D7831" s="74">
        <f>SUMIF([1]!Query1[Date],"="&amp;A7831,[1]!Query1[Trans_cnt])</f>
        <v>0</v>
      </c>
    </row>
    <row r="7832" spans="1:4" x14ac:dyDescent="0.25">
      <c r="A7832" s="8">
        <f t="shared" si="246"/>
        <v>52757</v>
      </c>
      <c r="B7832" s="74">
        <f>SUMIF([1]!Query1[Date],"="&amp;A7832,[1]!Query1[Quantity])</f>
        <v>0</v>
      </c>
      <c r="C7832" s="75" t="e">
        <f t="shared" si="245"/>
        <v>#DIV/0!</v>
      </c>
      <c r="D7832" s="74">
        <f>SUMIF([1]!Query1[Date],"="&amp;A7832,[1]!Query1[Trans_cnt])</f>
        <v>0</v>
      </c>
    </row>
    <row r="7833" spans="1:4" x14ac:dyDescent="0.25">
      <c r="A7833" s="8">
        <f t="shared" si="246"/>
        <v>52758</v>
      </c>
      <c r="B7833" s="74">
        <f>SUMIF([1]!Query1[Date],"="&amp;A7833,[1]!Query1[Quantity])</f>
        <v>0</v>
      </c>
      <c r="C7833" s="75" t="e">
        <f t="shared" si="245"/>
        <v>#DIV/0!</v>
      </c>
      <c r="D7833" s="74">
        <f>SUMIF([1]!Query1[Date],"="&amp;A7833,[1]!Query1[Trans_cnt])</f>
        <v>0</v>
      </c>
    </row>
    <row r="7834" spans="1:4" x14ac:dyDescent="0.25">
      <c r="A7834" s="8">
        <f t="shared" si="246"/>
        <v>52759</v>
      </c>
      <c r="B7834" s="74">
        <f>SUMIF([1]!Query1[Date],"="&amp;A7834,[1]!Query1[Quantity])</f>
        <v>0</v>
      </c>
      <c r="C7834" s="75" t="e">
        <f t="shared" si="245"/>
        <v>#DIV/0!</v>
      </c>
      <c r="D7834" s="74">
        <f>SUMIF([1]!Query1[Date],"="&amp;A7834,[1]!Query1[Trans_cnt])</f>
        <v>0</v>
      </c>
    </row>
    <row r="7835" spans="1:4" x14ac:dyDescent="0.25">
      <c r="A7835" s="8">
        <f t="shared" si="246"/>
        <v>52760</v>
      </c>
      <c r="B7835" s="74">
        <f>SUMIF([1]!Query1[Date],"="&amp;A7835,[1]!Query1[Quantity])</f>
        <v>0</v>
      </c>
      <c r="C7835" s="75" t="e">
        <f t="shared" si="245"/>
        <v>#DIV/0!</v>
      </c>
      <c r="D7835" s="74">
        <f>SUMIF([1]!Query1[Date],"="&amp;A7835,[1]!Query1[Trans_cnt])</f>
        <v>0</v>
      </c>
    </row>
    <row r="7836" spans="1:4" x14ac:dyDescent="0.25">
      <c r="A7836" s="8">
        <f t="shared" si="246"/>
        <v>52761</v>
      </c>
      <c r="B7836" s="74">
        <f>SUMIF([1]!Query1[Date],"="&amp;A7836,[1]!Query1[Quantity])</f>
        <v>0</v>
      </c>
      <c r="C7836" s="75" t="e">
        <f t="shared" si="245"/>
        <v>#DIV/0!</v>
      </c>
      <c r="D7836" s="74">
        <f>SUMIF([1]!Query1[Date],"="&amp;A7836,[1]!Query1[Trans_cnt])</f>
        <v>0</v>
      </c>
    </row>
    <row r="7837" spans="1:4" x14ac:dyDescent="0.25">
      <c r="A7837" s="8">
        <f t="shared" si="246"/>
        <v>52762</v>
      </c>
      <c r="B7837" s="74">
        <f>SUMIF([1]!Query1[Date],"="&amp;A7837,[1]!Query1[Quantity])</f>
        <v>0</v>
      </c>
      <c r="C7837" s="75" t="e">
        <f t="shared" si="245"/>
        <v>#DIV/0!</v>
      </c>
      <c r="D7837" s="74">
        <f>SUMIF([1]!Query1[Date],"="&amp;A7837,[1]!Query1[Trans_cnt])</f>
        <v>0</v>
      </c>
    </row>
    <row r="7838" spans="1:4" x14ac:dyDescent="0.25">
      <c r="A7838" s="8">
        <f t="shared" si="246"/>
        <v>52763</v>
      </c>
      <c r="B7838" s="74">
        <f>SUMIF([1]!Query1[Date],"="&amp;A7838,[1]!Query1[Quantity])</f>
        <v>0</v>
      </c>
      <c r="C7838" s="75" t="e">
        <f t="shared" si="245"/>
        <v>#DIV/0!</v>
      </c>
      <c r="D7838" s="74">
        <f>SUMIF([1]!Query1[Date],"="&amp;A7838,[1]!Query1[Trans_cnt])</f>
        <v>0</v>
      </c>
    </row>
    <row r="7839" spans="1:4" x14ac:dyDescent="0.25">
      <c r="A7839" s="8">
        <f t="shared" si="246"/>
        <v>52764</v>
      </c>
      <c r="B7839" s="74">
        <f>SUMIF([1]!Query1[Date],"="&amp;A7839,[1]!Query1[Quantity])</f>
        <v>0</v>
      </c>
      <c r="C7839" s="75" t="e">
        <f t="shared" si="245"/>
        <v>#DIV/0!</v>
      </c>
      <c r="D7839" s="74">
        <f>SUMIF([1]!Query1[Date],"="&amp;A7839,[1]!Query1[Trans_cnt])</f>
        <v>0</v>
      </c>
    </row>
    <row r="7840" spans="1:4" x14ac:dyDescent="0.25">
      <c r="A7840" s="8">
        <f t="shared" si="246"/>
        <v>52765</v>
      </c>
      <c r="B7840" s="74">
        <f>SUMIF([1]!Query1[Date],"="&amp;A7840,[1]!Query1[Quantity])</f>
        <v>0</v>
      </c>
      <c r="C7840" s="75" t="e">
        <f t="shared" si="245"/>
        <v>#DIV/0!</v>
      </c>
      <c r="D7840" s="74">
        <f>SUMIF([1]!Query1[Date],"="&amp;A7840,[1]!Query1[Trans_cnt])</f>
        <v>0</v>
      </c>
    </row>
    <row r="7841" spans="1:4" x14ac:dyDescent="0.25">
      <c r="A7841" s="8">
        <f t="shared" si="246"/>
        <v>52766</v>
      </c>
      <c r="B7841" s="74">
        <f>SUMIF([1]!Query1[Date],"="&amp;A7841,[1]!Query1[Quantity])</f>
        <v>0</v>
      </c>
      <c r="C7841" s="75" t="e">
        <f t="shared" si="245"/>
        <v>#DIV/0!</v>
      </c>
      <c r="D7841" s="74">
        <f>SUMIF([1]!Query1[Date],"="&amp;A7841,[1]!Query1[Trans_cnt])</f>
        <v>0</v>
      </c>
    </row>
    <row r="7842" spans="1:4" x14ac:dyDescent="0.25">
      <c r="A7842" s="8">
        <f t="shared" si="246"/>
        <v>52767</v>
      </c>
      <c r="B7842" s="74">
        <f>SUMIF([1]!Query1[Date],"="&amp;A7842,[1]!Query1[Quantity])</f>
        <v>0</v>
      </c>
      <c r="C7842" s="75" t="e">
        <f t="shared" si="245"/>
        <v>#DIV/0!</v>
      </c>
      <c r="D7842" s="74">
        <f>SUMIF([1]!Query1[Date],"="&amp;A7842,[1]!Query1[Trans_cnt])</f>
        <v>0</v>
      </c>
    </row>
    <row r="7843" spans="1:4" x14ac:dyDescent="0.25">
      <c r="A7843" s="8">
        <f t="shared" si="246"/>
        <v>52768</v>
      </c>
      <c r="B7843" s="74">
        <f>SUMIF([1]!Query1[Date],"="&amp;A7843,[1]!Query1[Quantity])</f>
        <v>0</v>
      </c>
      <c r="C7843" s="75" t="e">
        <f t="shared" si="245"/>
        <v>#DIV/0!</v>
      </c>
      <c r="D7843" s="74">
        <f>SUMIF([1]!Query1[Date],"="&amp;A7843,[1]!Query1[Trans_cnt])</f>
        <v>0</v>
      </c>
    </row>
    <row r="7844" spans="1:4" x14ac:dyDescent="0.25">
      <c r="A7844" s="8">
        <f t="shared" si="246"/>
        <v>52769</v>
      </c>
      <c r="B7844" s="74">
        <f>SUMIF([1]!Query1[Date],"="&amp;A7844,[1]!Query1[Quantity])</f>
        <v>0</v>
      </c>
      <c r="C7844" s="75" t="e">
        <f t="shared" si="245"/>
        <v>#DIV/0!</v>
      </c>
      <c r="D7844" s="74">
        <f>SUMIF([1]!Query1[Date],"="&amp;A7844,[1]!Query1[Trans_cnt])</f>
        <v>0</v>
      </c>
    </row>
    <row r="7845" spans="1:4" x14ac:dyDescent="0.25">
      <c r="A7845" s="8">
        <f t="shared" si="246"/>
        <v>52770</v>
      </c>
      <c r="B7845" s="74">
        <f>SUMIF([1]!Query1[Date],"="&amp;A7845,[1]!Query1[Quantity])</f>
        <v>0</v>
      </c>
      <c r="C7845" s="75" t="e">
        <f t="shared" si="245"/>
        <v>#DIV/0!</v>
      </c>
      <c r="D7845" s="74">
        <f>SUMIF([1]!Query1[Date],"="&amp;A7845,[1]!Query1[Trans_cnt])</f>
        <v>0</v>
      </c>
    </row>
    <row r="7846" spans="1:4" x14ac:dyDescent="0.25">
      <c r="A7846" s="8">
        <f t="shared" si="246"/>
        <v>52771</v>
      </c>
      <c r="B7846" s="74">
        <f>SUMIF([1]!Query1[Date],"="&amp;A7846,[1]!Query1[Quantity])</f>
        <v>0</v>
      </c>
      <c r="C7846" s="75" t="e">
        <f t="shared" si="245"/>
        <v>#DIV/0!</v>
      </c>
      <c r="D7846" s="74">
        <f>SUMIF([1]!Query1[Date],"="&amp;A7846,[1]!Query1[Trans_cnt])</f>
        <v>0</v>
      </c>
    </row>
    <row r="7847" spans="1:4" x14ac:dyDescent="0.25">
      <c r="A7847" s="8">
        <f t="shared" si="246"/>
        <v>52772</v>
      </c>
      <c r="B7847" s="74">
        <f>SUMIF([1]!Query1[Date],"="&amp;A7847,[1]!Query1[Quantity])</f>
        <v>0</v>
      </c>
      <c r="C7847" s="75" t="e">
        <f t="shared" si="245"/>
        <v>#DIV/0!</v>
      </c>
      <c r="D7847" s="74">
        <f>SUMIF([1]!Query1[Date],"="&amp;A7847,[1]!Query1[Trans_cnt])</f>
        <v>0</v>
      </c>
    </row>
    <row r="7848" spans="1:4" x14ac:dyDescent="0.25">
      <c r="A7848" s="8">
        <f t="shared" si="246"/>
        <v>52773</v>
      </c>
      <c r="B7848" s="74">
        <f>SUMIF([1]!Query1[Date],"="&amp;A7848,[1]!Query1[Quantity])</f>
        <v>0</v>
      </c>
      <c r="C7848" s="75" t="e">
        <f t="shared" si="245"/>
        <v>#DIV/0!</v>
      </c>
      <c r="D7848" s="74">
        <f>SUMIF([1]!Query1[Date],"="&amp;A7848,[1]!Query1[Trans_cnt])</f>
        <v>0</v>
      </c>
    </row>
    <row r="7849" spans="1:4" x14ac:dyDescent="0.25">
      <c r="A7849" s="8">
        <f t="shared" si="246"/>
        <v>52774</v>
      </c>
      <c r="B7849" s="74">
        <f>SUMIF([1]!Query1[Date],"="&amp;A7849,[1]!Query1[Quantity])</f>
        <v>0</v>
      </c>
      <c r="C7849" s="75" t="e">
        <f t="shared" si="245"/>
        <v>#DIV/0!</v>
      </c>
      <c r="D7849" s="74">
        <f>SUMIF([1]!Query1[Date],"="&amp;A7849,[1]!Query1[Trans_cnt])</f>
        <v>0</v>
      </c>
    </row>
    <row r="7850" spans="1:4" x14ac:dyDescent="0.25">
      <c r="A7850" s="8">
        <f t="shared" si="246"/>
        <v>52775</v>
      </c>
      <c r="B7850" s="74">
        <f>SUMIF([1]!Query1[Date],"="&amp;A7850,[1]!Query1[Quantity])</f>
        <v>0</v>
      </c>
      <c r="C7850" s="75" t="e">
        <f t="shared" si="245"/>
        <v>#DIV/0!</v>
      </c>
      <c r="D7850" s="74">
        <f>SUMIF([1]!Query1[Date],"="&amp;A7850,[1]!Query1[Trans_cnt])</f>
        <v>0</v>
      </c>
    </row>
    <row r="7851" spans="1:4" x14ac:dyDescent="0.25">
      <c r="A7851" s="8">
        <f t="shared" si="246"/>
        <v>52776</v>
      </c>
      <c r="B7851" s="74">
        <f>SUMIF([1]!Query1[Date],"="&amp;A7851,[1]!Query1[Quantity])</f>
        <v>0</v>
      </c>
      <c r="C7851" s="75" t="e">
        <f t="shared" si="245"/>
        <v>#DIV/0!</v>
      </c>
      <c r="D7851" s="74">
        <f>SUMIF([1]!Query1[Date],"="&amp;A7851,[1]!Query1[Trans_cnt])</f>
        <v>0</v>
      </c>
    </row>
    <row r="7852" spans="1:4" x14ac:dyDescent="0.25">
      <c r="A7852" s="8">
        <f t="shared" si="246"/>
        <v>52777</v>
      </c>
      <c r="B7852" s="74">
        <f>SUMIF([1]!Query1[Date],"="&amp;A7852,[1]!Query1[Quantity])</f>
        <v>0</v>
      </c>
      <c r="C7852" s="75" t="e">
        <f t="shared" si="245"/>
        <v>#DIV/0!</v>
      </c>
      <c r="D7852" s="74">
        <f>SUMIF([1]!Query1[Date],"="&amp;A7852,[1]!Query1[Trans_cnt])</f>
        <v>0</v>
      </c>
    </row>
    <row r="7853" spans="1:4" x14ac:dyDescent="0.25">
      <c r="A7853" s="8">
        <f t="shared" si="246"/>
        <v>52778</v>
      </c>
      <c r="B7853" s="74">
        <f>SUMIF([1]!Query1[Date],"="&amp;A7853,[1]!Query1[Quantity])</f>
        <v>0</v>
      </c>
      <c r="C7853" s="75" t="e">
        <f t="shared" si="245"/>
        <v>#DIV/0!</v>
      </c>
      <c r="D7853" s="74">
        <f>SUMIF([1]!Query1[Date],"="&amp;A7853,[1]!Query1[Trans_cnt])</f>
        <v>0</v>
      </c>
    </row>
    <row r="7854" spans="1:4" x14ac:dyDescent="0.25">
      <c r="A7854" s="8">
        <f t="shared" si="246"/>
        <v>52779</v>
      </c>
      <c r="B7854" s="74">
        <f>SUMIF([1]!Query1[Date],"="&amp;A7854,[1]!Query1[Quantity])</f>
        <v>0</v>
      </c>
      <c r="C7854" s="75" t="e">
        <f t="shared" si="245"/>
        <v>#DIV/0!</v>
      </c>
      <c r="D7854" s="74">
        <f>SUMIF([1]!Query1[Date],"="&amp;A7854,[1]!Query1[Trans_cnt])</f>
        <v>0</v>
      </c>
    </row>
    <row r="7855" spans="1:4" x14ac:dyDescent="0.25">
      <c r="A7855" s="8">
        <f t="shared" si="246"/>
        <v>52780</v>
      </c>
      <c r="B7855" s="74">
        <f>SUMIF([1]!Query1[Date],"="&amp;A7855,[1]!Query1[Quantity])</f>
        <v>0</v>
      </c>
      <c r="C7855" s="75" t="e">
        <f t="shared" si="245"/>
        <v>#DIV/0!</v>
      </c>
      <c r="D7855" s="74">
        <f>SUMIF([1]!Query1[Date],"="&amp;A7855,[1]!Query1[Trans_cnt])</f>
        <v>0</v>
      </c>
    </row>
    <row r="7856" spans="1:4" x14ac:dyDescent="0.25">
      <c r="A7856" s="8">
        <f t="shared" si="246"/>
        <v>52781</v>
      </c>
      <c r="B7856" s="74">
        <f>SUMIF([1]!Query1[Date],"="&amp;A7856,[1]!Query1[Quantity])</f>
        <v>0</v>
      </c>
      <c r="C7856" s="75" t="e">
        <f t="shared" si="245"/>
        <v>#DIV/0!</v>
      </c>
      <c r="D7856" s="74">
        <f>SUMIF([1]!Query1[Date],"="&amp;A7856,[1]!Query1[Trans_cnt])</f>
        <v>0</v>
      </c>
    </row>
    <row r="7857" spans="1:4" x14ac:dyDescent="0.25">
      <c r="A7857" s="8">
        <f t="shared" si="246"/>
        <v>52782</v>
      </c>
      <c r="B7857" s="74">
        <f>SUMIF([1]!Query1[Date],"="&amp;A7857,[1]!Query1[Quantity])</f>
        <v>0</v>
      </c>
      <c r="C7857" s="75" t="e">
        <f t="shared" si="245"/>
        <v>#DIV/0!</v>
      </c>
      <c r="D7857" s="74">
        <f>SUMIF([1]!Query1[Date],"="&amp;A7857,[1]!Query1[Trans_cnt])</f>
        <v>0</v>
      </c>
    </row>
    <row r="7858" spans="1:4" x14ac:dyDescent="0.25">
      <c r="A7858" s="8">
        <f t="shared" si="246"/>
        <v>52783</v>
      </c>
      <c r="B7858" s="74">
        <f>SUMIF([1]!Query1[Date],"="&amp;A7858,[1]!Query1[Quantity])</f>
        <v>0</v>
      </c>
      <c r="C7858" s="75" t="e">
        <f t="shared" si="245"/>
        <v>#DIV/0!</v>
      </c>
      <c r="D7858" s="74">
        <f>SUMIF([1]!Query1[Date],"="&amp;A7858,[1]!Query1[Trans_cnt])</f>
        <v>0</v>
      </c>
    </row>
    <row r="7859" spans="1:4" x14ac:dyDescent="0.25">
      <c r="A7859" s="8">
        <f t="shared" si="246"/>
        <v>52784</v>
      </c>
      <c r="B7859" s="74">
        <f>SUMIF([1]!Query1[Date],"="&amp;A7859,[1]!Query1[Quantity])</f>
        <v>0</v>
      </c>
      <c r="C7859" s="75" t="e">
        <f t="shared" si="245"/>
        <v>#DIV/0!</v>
      </c>
      <c r="D7859" s="74">
        <f>SUMIF([1]!Query1[Date],"="&amp;A7859,[1]!Query1[Trans_cnt])</f>
        <v>0</v>
      </c>
    </row>
    <row r="7860" spans="1:4" x14ac:dyDescent="0.25">
      <c r="A7860" s="8">
        <f t="shared" si="246"/>
        <v>52785</v>
      </c>
      <c r="B7860" s="74">
        <f>SUMIF([1]!Query1[Date],"="&amp;A7860,[1]!Query1[Quantity])</f>
        <v>0</v>
      </c>
      <c r="C7860" s="75" t="e">
        <f t="shared" si="245"/>
        <v>#DIV/0!</v>
      </c>
      <c r="D7860" s="74">
        <f>SUMIF([1]!Query1[Date],"="&amp;A7860,[1]!Query1[Trans_cnt])</f>
        <v>0</v>
      </c>
    </row>
    <row r="7861" spans="1:4" x14ac:dyDescent="0.25">
      <c r="A7861" s="8">
        <f t="shared" si="246"/>
        <v>52786</v>
      </c>
      <c r="B7861" s="74">
        <f>SUMIF([1]!Query1[Date],"="&amp;A7861,[1]!Query1[Quantity])</f>
        <v>0</v>
      </c>
      <c r="C7861" s="75" t="e">
        <f t="shared" si="245"/>
        <v>#DIV/0!</v>
      </c>
      <c r="D7861" s="74">
        <f>SUMIF([1]!Query1[Date],"="&amp;A7861,[1]!Query1[Trans_cnt])</f>
        <v>0</v>
      </c>
    </row>
    <row r="7862" spans="1:4" x14ac:dyDescent="0.25">
      <c r="A7862" s="8">
        <f t="shared" si="246"/>
        <v>52787</v>
      </c>
      <c r="B7862" s="74">
        <f>SUMIF([1]!Query1[Date],"="&amp;A7862,[1]!Query1[Quantity])</f>
        <v>0</v>
      </c>
      <c r="C7862" s="75" t="e">
        <f t="shared" si="245"/>
        <v>#DIV/0!</v>
      </c>
      <c r="D7862" s="74">
        <f>SUMIF([1]!Query1[Date],"="&amp;A7862,[1]!Query1[Trans_cnt])</f>
        <v>0</v>
      </c>
    </row>
    <row r="7863" spans="1:4" x14ac:dyDescent="0.25">
      <c r="A7863" s="8">
        <f t="shared" si="246"/>
        <v>52788</v>
      </c>
      <c r="B7863" s="74">
        <f>SUMIF([1]!Query1[Date],"="&amp;A7863,[1]!Query1[Quantity])</f>
        <v>0</v>
      </c>
      <c r="C7863" s="75" t="e">
        <f t="shared" si="245"/>
        <v>#DIV/0!</v>
      </c>
      <c r="D7863" s="74">
        <f>SUMIF([1]!Query1[Date],"="&amp;A7863,[1]!Query1[Trans_cnt])</f>
        <v>0</v>
      </c>
    </row>
    <row r="7864" spans="1:4" x14ac:dyDescent="0.25">
      <c r="A7864" s="8">
        <f t="shared" si="246"/>
        <v>52789</v>
      </c>
      <c r="B7864" s="74">
        <f>SUMIF([1]!Query1[Date],"="&amp;A7864,[1]!Query1[Quantity])</f>
        <v>0</v>
      </c>
      <c r="C7864" s="75" t="e">
        <f t="shared" si="245"/>
        <v>#DIV/0!</v>
      </c>
      <c r="D7864" s="74">
        <f>SUMIF([1]!Query1[Date],"="&amp;A7864,[1]!Query1[Trans_cnt])</f>
        <v>0</v>
      </c>
    </row>
    <row r="7865" spans="1:4" x14ac:dyDescent="0.25">
      <c r="A7865" s="8">
        <f t="shared" si="246"/>
        <v>52790</v>
      </c>
      <c r="B7865" s="74">
        <f>SUMIF([1]!Query1[Date],"="&amp;A7865,[1]!Query1[Quantity])</f>
        <v>0</v>
      </c>
      <c r="C7865" s="75" t="e">
        <f t="shared" si="245"/>
        <v>#DIV/0!</v>
      </c>
      <c r="D7865" s="74">
        <f>SUMIF([1]!Query1[Date],"="&amp;A7865,[1]!Query1[Trans_cnt])</f>
        <v>0</v>
      </c>
    </row>
    <row r="7866" spans="1:4" x14ac:dyDescent="0.25">
      <c r="A7866" s="8">
        <f t="shared" si="246"/>
        <v>52791</v>
      </c>
      <c r="B7866" s="74">
        <f>SUMIF([1]!Query1[Date],"="&amp;A7866,[1]!Query1[Quantity])</f>
        <v>0</v>
      </c>
      <c r="C7866" s="75" t="e">
        <f t="shared" si="245"/>
        <v>#DIV/0!</v>
      </c>
      <c r="D7866" s="74">
        <f>SUMIF([1]!Query1[Date],"="&amp;A7866,[1]!Query1[Trans_cnt])</f>
        <v>0</v>
      </c>
    </row>
    <row r="7867" spans="1:4" x14ac:dyDescent="0.25">
      <c r="A7867" s="8">
        <f t="shared" si="246"/>
        <v>52792</v>
      </c>
      <c r="B7867" s="74">
        <f>SUMIF([1]!Query1[Date],"="&amp;A7867,[1]!Query1[Quantity])</f>
        <v>0</v>
      </c>
      <c r="C7867" s="75" t="e">
        <f t="shared" si="245"/>
        <v>#DIV/0!</v>
      </c>
      <c r="D7867" s="74">
        <f>SUMIF([1]!Query1[Date],"="&amp;A7867,[1]!Query1[Trans_cnt])</f>
        <v>0</v>
      </c>
    </row>
    <row r="7868" spans="1:4" x14ac:dyDescent="0.25">
      <c r="A7868" s="8">
        <f t="shared" si="246"/>
        <v>52793</v>
      </c>
      <c r="B7868" s="74">
        <f>SUMIF([1]!Query1[Date],"="&amp;A7868,[1]!Query1[Quantity])</f>
        <v>0</v>
      </c>
      <c r="C7868" s="75" t="e">
        <f t="shared" si="245"/>
        <v>#DIV/0!</v>
      </c>
      <c r="D7868" s="74">
        <f>SUMIF([1]!Query1[Date],"="&amp;A7868,[1]!Query1[Trans_cnt])</f>
        <v>0</v>
      </c>
    </row>
    <row r="7869" spans="1:4" x14ac:dyDescent="0.25">
      <c r="A7869" s="8">
        <f t="shared" si="246"/>
        <v>52794</v>
      </c>
      <c r="B7869" s="74">
        <f>SUMIF([1]!Query1[Date],"="&amp;A7869,[1]!Query1[Quantity])</f>
        <v>0</v>
      </c>
      <c r="C7869" s="75" t="e">
        <f t="shared" si="245"/>
        <v>#DIV/0!</v>
      </c>
      <c r="D7869" s="74">
        <f>SUMIF([1]!Query1[Date],"="&amp;A7869,[1]!Query1[Trans_cnt])</f>
        <v>0</v>
      </c>
    </row>
    <row r="7870" spans="1:4" x14ac:dyDescent="0.25">
      <c r="A7870" s="8">
        <f t="shared" si="246"/>
        <v>52795</v>
      </c>
      <c r="B7870" s="74">
        <f>SUMIF([1]!Query1[Date],"="&amp;A7870,[1]!Query1[Quantity])</f>
        <v>0</v>
      </c>
      <c r="C7870" s="75" t="e">
        <f t="shared" si="245"/>
        <v>#DIV/0!</v>
      </c>
      <c r="D7870" s="74">
        <f>SUMIF([1]!Query1[Date],"="&amp;A7870,[1]!Query1[Trans_cnt])</f>
        <v>0</v>
      </c>
    </row>
    <row r="7871" spans="1:4" x14ac:dyDescent="0.25">
      <c r="A7871" s="8">
        <f t="shared" si="246"/>
        <v>52796</v>
      </c>
      <c r="B7871" s="74">
        <f>SUMIF([1]!Query1[Date],"="&amp;A7871,[1]!Query1[Quantity])</f>
        <v>0</v>
      </c>
      <c r="C7871" s="75" t="e">
        <f t="shared" si="245"/>
        <v>#DIV/0!</v>
      </c>
      <c r="D7871" s="74">
        <f>SUMIF([1]!Query1[Date],"="&amp;A7871,[1]!Query1[Trans_cnt])</f>
        <v>0</v>
      </c>
    </row>
    <row r="7872" spans="1:4" x14ac:dyDescent="0.25">
      <c r="A7872" s="8">
        <f t="shared" si="246"/>
        <v>52797</v>
      </c>
      <c r="B7872" s="74">
        <f>SUMIF([1]!Query1[Date],"="&amp;A7872,[1]!Query1[Quantity])</f>
        <v>0</v>
      </c>
      <c r="C7872" s="75" t="e">
        <f t="shared" si="245"/>
        <v>#DIV/0!</v>
      </c>
      <c r="D7872" s="74">
        <f>SUMIF([1]!Query1[Date],"="&amp;A7872,[1]!Query1[Trans_cnt])</f>
        <v>0</v>
      </c>
    </row>
    <row r="7873" spans="1:4" x14ac:dyDescent="0.25">
      <c r="A7873" s="8">
        <f t="shared" si="246"/>
        <v>52798</v>
      </c>
      <c r="B7873" s="74">
        <f>SUMIF([1]!Query1[Date],"="&amp;A7873,[1]!Query1[Quantity])</f>
        <v>0</v>
      </c>
      <c r="C7873" s="75" t="e">
        <f t="shared" si="245"/>
        <v>#DIV/0!</v>
      </c>
      <c r="D7873" s="74">
        <f>SUMIF([1]!Query1[Date],"="&amp;A7873,[1]!Query1[Trans_cnt])</f>
        <v>0</v>
      </c>
    </row>
    <row r="7874" spans="1:4" x14ac:dyDescent="0.25">
      <c r="A7874" s="8">
        <f t="shared" si="246"/>
        <v>52799</v>
      </c>
      <c r="B7874" s="74">
        <f>SUMIF([1]!Query1[Date],"="&amp;A7874,[1]!Query1[Quantity])</f>
        <v>0</v>
      </c>
      <c r="C7874" s="75" t="e">
        <f t="shared" si="245"/>
        <v>#DIV/0!</v>
      </c>
      <c r="D7874" s="74">
        <f>SUMIF([1]!Query1[Date],"="&amp;A7874,[1]!Query1[Trans_cnt])</f>
        <v>0</v>
      </c>
    </row>
    <row r="7875" spans="1:4" x14ac:dyDescent="0.25">
      <c r="A7875" s="8">
        <f t="shared" si="246"/>
        <v>52800</v>
      </c>
      <c r="B7875" s="74">
        <f>SUMIF([1]!Query1[Date],"="&amp;A7875,[1]!Query1[Quantity])</f>
        <v>0</v>
      </c>
      <c r="C7875" s="75" t="e">
        <f t="shared" ref="C7875:C7938" si="247">B7875/D7875</f>
        <v>#DIV/0!</v>
      </c>
      <c r="D7875" s="74">
        <f>SUMIF([1]!Query1[Date],"="&amp;A7875,[1]!Query1[Trans_cnt])</f>
        <v>0</v>
      </c>
    </row>
    <row r="7876" spans="1:4" x14ac:dyDescent="0.25">
      <c r="A7876" s="8">
        <f t="shared" si="246"/>
        <v>52801</v>
      </c>
      <c r="B7876" s="74">
        <f>SUMIF([1]!Query1[Date],"="&amp;A7876,[1]!Query1[Quantity])</f>
        <v>0</v>
      </c>
      <c r="C7876" s="75" t="e">
        <f t="shared" si="247"/>
        <v>#DIV/0!</v>
      </c>
      <c r="D7876" s="74">
        <f>SUMIF([1]!Query1[Date],"="&amp;A7876,[1]!Query1[Trans_cnt])</f>
        <v>0</v>
      </c>
    </row>
    <row r="7877" spans="1:4" x14ac:dyDescent="0.25">
      <c r="A7877" s="8">
        <f t="shared" si="246"/>
        <v>52802</v>
      </c>
      <c r="B7877" s="74">
        <f>SUMIF([1]!Query1[Date],"="&amp;A7877,[1]!Query1[Quantity])</f>
        <v>0</v>
      </c>
      <c r="C7877" s="75" t="e">
        <f t="shared" si="247"/>
        <v>#DIV/0!</v>
      </c>
      <c r="D7877" s="74">
        <f>SUMIF([1]!Query1[Date],"="&amp;A7877,[1]!Query1[Trans_cnt])</f>
        <v>0</v>
      </c>
    </row>
    <row r="7878" spans="1:4" x14ac:dyDescent="0.25">
      <c r="A7878" s="8">
        <f t="shared" si="246"/>
        <v>52803</v>
      </c>
      <c r="B7878" s="74">
        <f>SUMIF([1]!Query1[Date],"="&amp;A7878,[1]!Query1[Quantity])</f>
        <v>0</v>
      </c>
      <c r="C7878" s="75" t="e">
        <f t="shared" si="247"/>
        <v>#DIV/0!</v>
      </c>
      <c r="D7878" s="74">
        <f>SUMIF([1]!Query1[Date],"="&amp;A7878,[1]!Query1[Trans_cnt])</f>
        <v>0</v>
      </c>
    </row>
    <row r="7879" spans="1:4" x14ac:dyDescent="0.25">
      <c r="A7879" s="8">
        <f t="shared" si="246"/>
        <v>52804</v>
      </c>
      <c r="B7879" s="74">
        <f>SUMIF([1]!Query1[Date],"="&amp;A7879,[1]!Query1[Quantity])</f>
        <v>0</v>
      </c>
      <c r="C7879" s="75" t="e">
        <f t="shared" si="247"/>
        <v>#DIV/0!</v>
      </c>
      <c r="D7879" s="74">
        <f>SUMIF([1]!Query1[Date],"="&amp;A7879,[1]!Query1[Trans_cnt])</f>
        <v>0</v>
      </c>
    </row>
    <row r="7880" spans="1:4" x14ac:dyDescent="0.25">
      <c r="A7880" s="8">
        <f t="shared" si="246"/>
        <v>52805</v>
      </c>
      <c r="B7880" s="74">
        <f>SUMIF([1]!Query1[Date],"="&amp;A7880,[1]!Query1[Quantity])</f>
        <v>0</v>
      </c>
      <c r="C7880" s="75" t="e">
        <f t="shared" si="247"/>
        <v>#DIV/0!</v>
      </c>
      <c r="D7880" s="74">
        <f>SUMIF([1]!Query1[Date],"="&amp;A7880,[1]!Query1[Trans_cnt])</f>
        <v>0</v>
      </c>
    </row>
    <row r="7881" spans="1:4" x14ac:dyDescent="0.25">
      <c r="A7881" s="8">
        <f t="shared" si="246"/>
        <v>52806</v>
      </c>
      <c r="B7881" s="74">
        <f>SUMIF([1]!Query1[Date],"="&amp;A7881,[1]!Query1[Quantity])</f>
        <v>0</v>
      </c>
      <c r="C7881" s="75" t="e">
        <f t="shared" si="247"/>
        <v>#DIV/0!</v>
      </c>
      <c r="D7881" s="74">
        <f>SUMIF([1]!Query1[Date],"="&amp;A7881,[1]!Query1[Trans_cnt])</f>
        <v>0</v>
      </c>
    </row>
    <row r="7882" spans="1:4" x14ac:dyDescent="0.25">
      <c r="A7882" s="8">
        <f t="shared" si="246"/>
        <v>52807</v>
      </c>
      <c r="B7882" s="74">
        <f>SUMIF([1]!Query1[Date],"="&amp;A7882,[1]!Query1[Quantity])</f>
        <v>0</v>
      </c>
      <c r="C7882" s="75" t="e">
        <f t="shared" si="247"/>
        <v>#DIV/0!</v>
      </c>
      <c r="D7882" s="74">
        <f>SUMIF([1]!Query1[Date],"="&amp;A7882,[1]!Query1[Trans_cnt])</f>
        <v>0</v>
      </c>
    </row>
    <row r="7883" spans="1:4" x14ac:dyDescent="0.25">
      <c r="A7883" s="8">
        <f t="shared" si="246"/>
        <v>52808</v>
      </c>
      <c r="B7883" s="74">
        <f>SUMIF([1]!Query1[Date],"="&amp;A7883,[1]!Query1[Quantity])</f>
        <v>0</v>
      </c>
      <c r="C7883" s="75" t="e">
        <f t="shared" si="247"/>
        <v>#DIV/0!</v>
      </c>
      <c r="D7883" s="74">
        <f>SUMIF([1]!Query1[Date],"="&amp;A7883,[1]!Query1[Trans_cnt])</f>
        <v>0</v>
      </c>
    </row>
    <row r="7884" spans="1:4" x14ac:dyDescent="0.25">
      <c r="A7884" s="8">
        <f t="shared" si="246"/>
        <v>52809</v>
      </c>
      <c r="B7884" s="74">
        <f>SUMIF([1]!Query1[Date],"="&amp;A7884,[1]!Query1[Quantity])</f>
        <v>0</v>
      </c>
      <c r="C7884" s="75" t="e">
        <f t="shared" si="247"/>
        <v>#DIV/0!</v>
      </c>
      <c r="D7884" s="74">
        <f>SUMIF([1]!Query1[Date],"="&amp;A7884,[1]!Query1[Trans_cnt])</f>
        <v>0</v>
      </c>
    </row>
    <row r="7885" spans="1:4" x14ac:dyDescent="0.25">
      <c r="A7885" s="8">
        <f t="shared" si="246"/>
        <v>52810</v>
      </c>
      <c r="B7885" s="74">
        <f>SUMIF([1]!Query1[Date],"="&amp;A7885,[1]!Query1[Quantity])</f>
        <v>0</v>
      </c>
      <c r="C7885" s="75" t="e">
        <f t="shared" si="247"/>
        <v>#DIV/0!</v>
      </c>
      <c r="D7885" s="74">
        <f>SUMIF([1]!Query1[Date],"="&amp;A7885,[1]!Query1[Trans_cnt])</f>
        <v>0</v>
      </c>
    </row>
    <row r="7886" spans="1:4" x14ac:dyDescent="0.25">
      <c r="A7886" s="8">
        <f t="shared" si="246"/>
        <v>52811</v>
      </c>
      <c r="B7886" s="74">
        <f>SUMIF([1]!Query1[Date],"="&amp;A7886,[1]!Query1[Quantity])</f>
        <v>0</v>
      </c>
      <c r="C7886" s="75" t="e">
        <f t="shared" si="247"/>
        <v>#DIV/0!</v>
      </c>
      <c r="D7886" s="74">
        <f>SUMIF([1]!Query1[Date],"="&amp;A7886,[1]!Query1[Trans_cnt])</f>
        <v>0</v>
      </c>
    </row>
    <row r="7887" spans="1:4" x14ac:dyDescent="0.25">
      <c r="A7887" s="8">
        <f t="shared" si="246"/>
        <v>52812</v>
      </c>
      <c r="B7887" s="74">
        <f>SUMIF([1]!Query1[Date],"="&amp;A7887,[1]!Query1[Quantity])</f>
        <v>0</v>
      </c>
      <c r="C7887" s="75" t="e">
        <f t="shared" si="247"/>
        <v>#DIV/0!</v>
      </c>
      <c r="D7887" s="74">
        <f>SUMIF([1]!Query1[Date],"="&amp;A7887,[1]!Query1[Trans_cnt])</f>
        <v>0</v>
      </c>
    </row>
    <row r="7888" spans="1:4" x14ac:dyDescent="0.25">
      <c r="A7888" s="8">
        <f t="shared" si="246"/>
        <v>52813</v>
      </c>
      <c r="B7888" s="74">
        <f>SUMIF([1]!Query1[Date],"="&amp;A7888,[1]!Query1[Quantity])</f>
        <v>0</v>
      </c>
      <c r="C7888" s="75" t="e">
        <f t="shared" si="247"/>
        <v>#DIV/0!</v>
      </c>
      <c r="D7888" s="74">
        <f>SUMIF([1]!Query1[Date],"="&amp;A7888,[1]!Query1[Trans_cnt])</f>
        <v>0</v>
      </c>
    </row>
    <row r="7889" spans="1:4" x14ac:dyDescent="0.25">
      <c r="A7889" s="8">
        <f t="shared" si="246"/>
        <v>52814</v>
      </c>
      <c r="B7889" s="74">
        <f>SUMIF([1]!Query1[Date],"="&amp;A7889,[1]!Query1[Quantity])</f>
        <v>0</v>
      </c>
      <c r="C7889" s="75" t="e">
        <f t="shared" si="247"/>
        <v>#DIV/0!</v>
      </c>
      <c r="D7889" s="74">
        <f>SUMIF([1]!Query1[Date],"="&amp;A7889,[1]!Query1[Trans_cnt])</f>
        <v>0</v>
      </c>
    </row>
    <row r="7890" spans="1:4" x14ac:dyDescent="0.25">
      <c r="A7890" s="8">
        <f t="shared" si="246"/>
        <v>52815</v>
      </c>
      <c r="B7890" s="74">
        <f>SUMIF([1]!Query1[Date],"="&amp;A7890,[1]!Query1[Quantity])</f>
        <v>0</v>
      </c>
      <c r="C7890" s="75" t="e">
        <f t="shared" si="247"/>
        <v>#DIV/0!</v>
      </c>
      <c r="D7890" s="74">
        <f>SUMIF([1]!Query1[Date],"="&amp;A7890,[1]!Query1[Trans_cnt])</f>
        <v>0</v>
      </c>
    </row>
    <row r="7891" spans="1:4" x14ac:dyDescent="0.25">
      <c r="A7891" s="8">
        <f t="shared" si="246"/>
        <v>52816</v>
      </c>
      <c r="B7891" s="74">
        <f>SUMIF([1]!Query1[Date],"="&amp;A7891,[1]!Query1[Quantity])</f>
        <v>0</v>
      </c>
      <c r="C7891" s="75" t="e">
        <f t="shared" si="247"/>
        <v>#DIV/0!</v>
      </c>
      <c r="D7891" s="74">
        <f>SUMIF([1]!Query1[Date],"="&amp;A7891,[1]!Query1[Trans_cnt])</f>
        <v>0</v>
      </c>
    </row>
    <row r="7892" spans="1:4" x14ac:dyDescent="0.25">
      <c r="A7892" s="8">
        <f t="shared" si="246"/>
        <v>52817</v>
      </c>
      <c r="B7892" s="74">
        <f>SUMIF([1]!Query1[Date],"="&amp;A7892,[1]!Query1[Quantity])</f>
        <v>0</v>
      </c>
      <c r="C7892" s="75" t="e">
        <f t="shared" si="247"/>
        <v>#DIV/0!</v>
      </c>
      <c r="D7892" s="74">
        <f>SUMIF([1]!Query1[Date],"="&amp;A7892,[1]!Query1[Trans_cnt])</f>
        <v>0</v>
      </c>
    </row>
    <row r="7893" spans="1:4" x14ac:dyDescent="0.25">
      <c r="A7893" s="8">
        <f t="shared" si="246"/>
        <v>52818</v>
      </c>
      <c r="B7893" s="74">
        <f>SUMIF([1]!Query1[Date],"="&amp;A7893,[1]!Query1[Quantity])</f>
        <v>0</v>
      </c>
      <c r="C7893" s="75" t="e">
        <f t="shared" si="247"/>
        <v>#DIV/0!</v>
      </c>
      <c r="D7893" s="74">
        <f>SUMIF([1]!Query1[Date],"="&amp;A7893,[1]!Query1[Trans_cnt])</f>
        <v>0</v>
      </c>
    </row>
    <row r="7894" spans="1:4" x14ac:dyDescent="0.25">
      <c r="A7894" s="8">
        <f t="shared" si="246"/>
        <v>52819</v>
      </c>
      <c r="B7894" s="74">
        <f>SUMIF([1]!Query1[Date],"="&amp;A7894,[1]!Query1[Quantity])</f>
        <v>0</v>
      </c>
      <c r="C7894" s="75" t="e">
        <f t="shared" si="247"/>
        <v>#DIV/0!</v>
      </c>
      <c r="D7894" s="74">
        <f>SUMIF([1]!Query1[Date],"="&amp;A7894,[1]!Query1[Trans_cnt])</f>
        <v>0</v>
      </c>
    </row>
    <row r="7895" spans="1:4" x14ac:dyDescent="0.25">
      <c r="A7895" s="8">
        <f t="shared" ref="A7895:A7958" si="248">A7894+1</f>
        <v>52820</v>
      </c>
      <c r="B7895" s="74">
        <f>SUMIF([1]!Query1[Date],"="&amp;A7895,[1]!Query1[Quantity])</f>
        <v>0</v>
      </c>
      <c r="C7895" s="75" t="e">
        <f t="shared" si="247"/>
        <v>#DIV/0!</v>
      </c>
      <c r="D7895" s="74">
        <f>SUMIF([1]!Query1[Date],"="&amp;A7895,[1]!Query1[Trans_cnt])</f>
        <v>0</v>
      </c>
    </row>
    <row r="7896" spans="1:4" x14ac:dyDescent="0.25">
      <c r="A7896" s="8">
        <f t="shared" si="248"/>
        <v>52821</v>
      </c>
      <c r="B7896" s="74">
        <f>SUMIF([1]!Query1[Date],"="&amp;A7896,[1]!Query1[Quantity])</f>
        <v>0</v>
      </c>
      <c r="C7896" s="75" t="e">
        <f t="shared" si="247"/>
        <v>#DIV/0!</v>
      </c>
      <c r="D7896" s="74">
        <f>SUMIF([1]!Query1[Date],"="&amp;A7896,[1]!Query1[Trans_cnt])</f>
        <v>0</v>
      </c>
    </row>
    <row r="7897" spans="1:4" x14ac:dyDescent="0.25">
      <c r="A7897" s="8">
        <f t="shared" si="248"/>
        <v>52822</v>
      </c>
      <c r="B7897" s="74">
        <f>SUMIF([1]!Query1[Date],"="&amp;A7897,[1]!Query1[Quantity])</f>
        <v>0</v>
      </c>
      <c r="C7897" s="75" t="e">
        <f t="shared" si="247"/>
        <v>#DIV/0!</v>
      </c>
      <c r="D7897" s="74">
        <f>SUMIF([1]!Query1[Date],"="&amp;A7897,[1]!Query1[Trans_cnt])</f>
        <v>0</v>
      </c>
    </row>
    <row r="7898" spans="1:4" x14ac:dyDescent="0.25">
      <c r="A7898" s="8">
        <f t="shared" si="248"/>
        <v>52823</v>
      </c>
      <c r="B7898" s="74">
        <f>SUMIF([1]!Query1[Date],"="&amp;A7898,[1]!Query1[Quantity])</f>
        <v>0</v>
      </c>
      <c r="C7898" s="75" t="e">
        <f t="shared" si="247"/>
        <v>#DIV/0!</v>
      </c>
      <c r="D7898" s="74">
        <f>SUMIF([1]!Query1[Date],"="&amp;A7898,[1]!Query1[Trans_cnt])</f>
        <v>0</v>
      </c>
    </row>
    <row r="7899" spans="1:4" x14ac:dyDescent="0.25">
      <c r="A7899" s="8">
        <f t="shared" si="248"/>
        <v>52824</v>
      </c>
      <c r="B7899" s="74">
        <f>SUMIF([1]!Query1[Date],"="&amp;A7899,[1]!Query1[Quantity])</f>
        <v>0</v>
      </c>
      <c r="C7899" s="75" t="e">
        <f t="shared" si="247"/>
        <v>#DIV/0!</v>
      </c>
      <c r="D7899" s="74">
        <f>SUMIF([1]!Query1[Date],"="&amp;A7899,[1]!Query1[Trans_cnt])</f>
        <v>0</v>
      </c>
    </row>
    <row r="7900" spans="1:4" x14ac:dyDescent="0.25">
      <c r="A7900" s="8">
        <f t="shared" si="248"/>
        <v>52825</v>
      </c>
      <c r="B7900" s="74">
        <f>SUMIF([1]!Query1[Date],"="&amp;A7900,[1]!Query1[Quantity])</f>
        <v>0</v>
      </c>
      <c r="C7900" s="75" t="e">
        <f t="shared" si="247"/>
        <v>#DIV/0!</v>
      </c>
      <c r="D7900" s="74">
        <f>SUMIF([1]!Query1[Date],"="&amp;A7900,[1]!Query1[Trans_cnt])</f>
        <v>0</v>
      </c>
    </row>
    <row r="7901" spans="1:4" x14ac:dyDescent="0.25">
      <c r="A7901" s="8">
        <f t="shared" si="248"/>
        <v>52826</v>
      </c>
      <c r="B7901" s="74">
        <f>SUMIF([1]!Query1[Date],"="&amp;A7901,[1]!Query1[Quantity])</f>
        <v>0</v>
      </c>
      <c r="C7901" s="75" t="e">
        <f t="shared" si="247"/>
        <v>#DIV/0!</v>
      </c>
      <c r="D7901" s="74">
        <f>SUMIF([1]!Query1[Date],"="&amp;A7901,[1]!Query1[Trans_cnt])</f>
        <v>0</v>
      </c>
    </row>
    <row r="7902" spans="1:4" x14ac:dyDescent="0.25">
      <c r="A7902" s="8">
        <f t="shared" si="248"/>
        <v>52827</v>
      </c>
      <c r="B7902" s="74">
        <f>SUMIF([1]!Query1[Date],"="&amp;A7902,[1]!Query1[Quantity])</f>
        <v>0</v>
      </c>
      <c r="C7902" s="75" t="e">
        <f t="shared" si="247"/>
        <v>#DIV/0!</v>
      </c>
      <c r="D7902" s="74">
        <f>SUMIF([1]!Query1[Date],"="&amp;A7902,[1]!Query1[Trans_cnt])</f>
        <v>0</v>
      </c>
    </row>
    <row r="7903" spans="1:4" x14ac:dyDescent="0.25">
      <c r="A7903" s="8">
        <f t="shared" si="248"/>
        <v>52828</v>
      </c>
      <c r="B7903" s="74">
        <f>SUMIF([1]!Query1[Date],"="&amp;A7903,[1]!Query1[Quantity])</f>
        <v>0</v>
      </c>
      <c r="C7903" s="75" t="e">
        <f t="shared" si="247"/>
        <v>#DIV/0!</v>
      </c>
      <c r="D7903" s="74">
        <f>SUMIF([1]!Query1[Date],"="&amp;A7903,[1]!Query1[Trans_cnt])</f>
        <v>0</v>
      </c>
    </row>
    <row r="7904" spans="1:4" x14ac:dyDescent="0.25">
      <c r="A7904" s="8">
        <f t="shared" si="248"/>
        <v>52829</v>
      </c>
      <c r="B7904" s="74">
        <f>SUMIF([1]!Query1[Date],"="&amp;A7904,[1]!Query1[Quantity])</f>
        <v>0</v>
      </c>
      <c r="C7904" s="75" t="e">
        <f t="shared" si="247"/>
        <v>#DIV/0!</v>
      </c>
      <c r="D7904" s="74">
        <f>SUMIF([1]!Query1[Date],"="&amp;A7904,[1]!Query1[Trans_cnt])</f>
        <v>0</v>
      </c>
    </row>
    <row r="7905" spans="1:4" x14ac:dyDescent="0.25">
      <c r="A7905" s="8">
        <f t="shared" si="248"/>
        <v>52830</v>
      </c>
      <c r="B7905" s="74">
        <f>SUMIF([1]!Query1[Date],"="&amp;A7905,[1]!Query1[Quantity])</f>
        <v>0</v>
      </c>
      <c r="C7905" s="75" t="e">
        <f t="shared" si="247"/>
        <v>#DIV/0!</v>
      </c>
      <c r="D7905" s="74">
        <f>SUMIF([1]!Query1[Date],"="&amp;A7905,[1]!Query1[Trans_cnt])</f>
        <v>0</v>
      </c>
    </row>
    <row r="7906" spans="1:4" x14ac:dyDescent="0.25">
      <c r="A7906" s="8">
        <f t="shared" si="248"/>
        <v>52831</v>
      </c>
      <c r="B7906" s="74">
        <f>SUMIF([1]!Query1[Date],"="&amp;A7906,[1]!Query1[Quantity])</f>
        <v>0</v>
      </c>
      <c r="C7906" s="75" t="e">
        <f t="shared" si="247"/>
        <v>#DIV/0!</v>
      </c>
      <c r="D7906" s="74">
        <f>SUMIF([1]!Query1[Date],"="&amp;A7906,[1]!Query1[Trans_cnt])</f>
        <v>0</v>
      </c>
    </row>
    <row r="7907" spans="1:4" x14ac:dyDescent="0.25">
      <c r="A7907" s="8">
        <f t="shared" si="248"/>
        <v>52832</v>
      </c>
      <c r="B7907" s="74">
        <f>SUMIF([1]!Query1[Date],"="&amp;A7907,[1]!Query1[Quantity])</f>
        <v>0</v>
      </c>
      <c r="C7907" s="75" t="e">
        <f t="shared" si="247"/>
        <v>#DIV/0!</v>
      </c>
      <c r="D7907" s="74">
        <f>SUMIF([1]!Query1[Date],"="&amp;A7907,[1]!Query1[Trans_cnt])</f>
        <v>0</v>
      </c>
    </row>
    <row r="7908" spans="1:4" x14ac:dyDescent="0.25">
      <c r="A7908" s="8">
        <f t="shared" si="248"/>
        <v>52833</v>
      </c>
      <c r="B7908" s="74">
        <f>SUMIF([1]!Query1[Date],"="&amp;A7908,[1]!Query1[Quantity])</f>
        <v>0</v>
      </c>
      <c r="C7908" s="75" t="e">
        <f t="shared" si="247"/>
        <v>#DIV/0!</v>
      </c>
      <c r="D7908" s="74">
        <f>SUMIF([1]!Query1[Date],"="&amp;A7908,[1]!Query1[Trans_cnt])</f>
        <v>0</v>
      </c>
    </row>
    <row r="7909" spans="1:4" x14ac:dyDescent="0.25">
      <c r="A7909" s="8">
        <f t="shared" si="248"/>
        <v>52834</v>
      </c>
      <c r="B7909" s="74">
        <f>SUMIF([1]!Query1[Date],"="&amp;A7909,[1]!Query1[Quantity])</f>
        <v>0</v>
      </c>
      <c r="C7909" s="75" t="e">
        <f t="shared" si="247"/>
        <v>#DIV/0!</v>
      </c>
      <c r="D7909" s="74">
        <f>SUMIF([1]!Query1[Date],"="&amp;A7909,[1]!Query1[Trans_cnt])</f>
        <v>0</v>
      </c>
    </row>
    <row r="7910" spans="1:4" x14ac:dyDescent="0.25">
      <c r="A7910" s="8">
        <f t="shared" si="248"/>
        <v>52835</v>
      </c>
      <c r="B7910" s="74">
        <f>SUMIF([1]!Query1[Date],"="&amp;A7910,[1]!Query1[Quantity])</f>
        <v>0</v>
      </c>
      <c r="C7910" s="75" t="e">
        <f t="shared" si="247"/>
        <v>#DIV/0!</v>
      </c>
      <c r="D7910" s="74">
        <f>SUMIF([1]!Query1[Date],"="&amp;A7910,[1]!Query1[Trans_cnt])</f>
        <v>0</v>
      </c>
    </row>
    <row r="7911" spans="1:4" x14ac:dyDescent="0.25">
      <c r="A7911" s="8">
        <f t="shared" si="248"/>
        <v>52836</v>
      </c>
      <c r="B7911" s="74">
        <f>SUMIF([1]!Query1[Date],"="&amp;A7911,[1]!Query1[Quantity])</f>
        <v>0</v>
      </c>
      <c r="C7911" s="75" t="e">
        <f t="shared" si="247"/>
        <v>#DIV/0!</v>
      </c>
      <c r="D7911" s="74">
        <f>SUMIF([1]!Query1[Date],"="&amp;A7911,[1]!Query1[Trans_cnt])</f>
        <v>0</v>
      </c>
    </row>
    <row r="7912" spans="1:4" x14ac:dyDescent="0.25">
      <c r="A7912" s="8">
        <f t="shared" si="248"/>
        <v>52837</v>
      </c>
      <c r="B7912" s="74">
        <f>SUMIF([1]!Query1[Date],"="&amp;A7912,[1]!Query1[Quantity])</f>
        <v>0</v>
      </c>
      <c r="C7912" s="75" t="e">
        <f t="shared" si="247"/>
        <v>#DIV/0!</v>
      </c>
      <c r="D7912" s="74">
        <f>SUMIF([1]!Query1[Date],"="&amp;A7912,[1]!Query1[Trans_cnt])</f>
        <v>0</v>
      </c>
    </row>
    <row r="7913" spans="1:4" x14ac:dyDescent="0.25">
      <c r="A7913" s="8">
        <f t="shared" si="248"/>
        <v>52838</v>
      </c>
      <c r="B7913" s="74">
        <f>SUMIF([1]!Query1[Date],"="&amp;A7913,[1]!Query1[Quantity])</f>
        <v>0</v>
      </c>
      <c r="C7913" s="75" t="e">
        <f t="shared" si="247"/>
        <v>#DIV/0!</v>
      </c>
      <c r="D7913" s="74">
        <f>SUMIF([1]!Query1[Date],"="&amp;A7913,[1]!Query1[Trans_cnt])</f>
        <v>0</v>
      </c>
    </row>
    <row r="7914" spans="1:4" x14ac:dyDescent="0.25">
      <c r="A7914" s="8">
        <f t="shared" si="248"/>
        <v>52839</v>
      </c>
      <c r="B7914" s="74">
        <f>SUMIF([1]!Query1[Date],"="&amp;A7914,[1]!Query1[Quantity])</f>
        <v>0</v>
      </c>
      <c r="C7914" s="75" t="e">
        <f t="shared" si="247"/>
        <v>#DIV/0!</v>
      </c>
      <c r="D7914" s="74">
        <f>SUMIF([1]!Query1[Date],"="&amp;A7914,[1]!Query1[Trans_cnt])</f>
        <v>0</v>
      </c>
    </row>
    <row r="7915" spans="1:4" x14ac:dyDescent="0.25">
      <c r="A7915" s="8">
        <f t="shared" si="248"/>
        <v>52840</v>
      </c>
      <c r="B7915" s="74">
        <f>SUMIF([1]!Query1[Date],"="&amp;A7915,[1]!Query1[Quantity])</f>
        <v>0</v>
      </c>
      <c r="C7915" s="75" t="e">
        <f t="shared" si="247"/>
        <v>#DIV/0!</v>
      </c>
      <c r="D7915" s="74">
        <f>SUMIF([1]!Query1[Date],"="&amp;A7915,[1]!Query1[Trans_cnt])</f>
        <v>0</v>
      </c>
    </row>
    <row r="7916" spans="1:4" x14ac:dyDescent="0.25">
      <c r="A7916" s="8">
        <f t="shared" si="248"/>
        <v>52841</v>
      </c>
      <c r="B7916" s="74">
        <f>SUMIF([1]!Query1[Date],"="&amp;A7916,[1]!Query1[Quantity])</f>
        <v>0</v>
      </c>
      <c r="C7916" s="75" t="e">
        <f t="shared" si="247"/>
        <v>#DIV/0!</v>
      </c>
      <c r="D7916" s="74">
        <f>SUMIF([1]!Query1[Date],"="&amp;A7916,[1]!Query1[Trans_cnt])</f>
        <v>0</v>
      </c>
    </row>
    <row r="7917" spans="1:4" x14ac:dyDescent="0.25">
      <c r="A7917" s="8">
        <f t="shared" si="248"/>
        <v>52842</v>
      </c>
      <c r="B7917" s="74">
        <f>SUMIF([1]!Query1[Date],"="&amp;A7917,[1]!Query1[Quantity])</f>
        <v>0</v>
      </c>
      <c r="C7917" s="75" t="e">
        <f t="shared" si="247"/>
        <v>#DIV/0!</v>
      </c>
      <c r="D7917" s="74">
        <f>SUMIF([1]!Query1[Date],"="&amp;A7917,[1]!Query1[Trans_cnt])</f>
        <v>0</v>
      </c>
    </row>
    <row r="7918" spans="1:4" x14ac:dyDescent="0.25">
      <c r="A7918" s="8">
        <f t="shared" si="248"/>
        <v>52843</v>
      </c>
      <c r="B7918" s="74">
        <f>SUMIF([1]!Query1[Date],"="&amp;A7918,[1]!Query1[Quantity])</f>
        <v>0</v>
      </c>
      <c r="C7918" s="75" t="e">
        <f t="shared" si="247"/>
        <v>#DIV/0!</v>
      </c>
      <c r="D7918" s="74">
        <f>SUMIF([1]!Query1[Date],"="&amp;A7918,[1]!Query1[Trans_cnt])</f>
        <v>0</v>
      </c>
    </row>
    <row r="7919" spans="1:4" x14ac:dyDescent="0.25">
      <c r="A7919" s="8">
        <f t="shared" si="248"/>
        <v>52844</v>
      </c>
      <c r="B7919" s="74">
        <f>SUMIF([1]!Query1[Date],"="&amp;A7919,[1]!Query1[Quantity])</f>
        <v>0</v>
      </c>
      <c r="C7919" s="75" t="e">
        <f t="shared" si="247"/>
        <v>#DIV/0!</v>
      </c>
      <c r="D7919" s="74">
        <f>SUMIF([1]!Query1[Date],"="&amp;A7919,[1]!Query1[Trans_cnt])</f>
        <v>0</v>
      </c>
    </row>
    <row r="7920" spans="1:4" x14ac:dyDescent="0.25">
      <c r="A7920" s="8">
        <f t="shared" si="248"/>
        <v>52845</v>
      </c>
      <c r="B7920" s="74">
        <f>SUMIF([1]!Query1[Date],"="&amp;A7920,[1]!Query1[Quantity])</f>
        <v>0</v>
      </c>
      <c r="C7920" s="75" t="e">
        <f t="shared" si="247"/>
        <v>#DIV/0!</v>
      </c>
      <c r="D7920" s="74">
        <f>SUMIF([1]!Query1[Date],"="&amp;A7920,[1]!Query1[Trans_cnt])</f>
        <v>0</v>
      </c>
    </row>
    <row r="7921" spans="1:4" x14ac:dyDescent="0.25">
      <c r="A7921" s="8">
        <f t="shared" si="248"/>
        <v>52846</v>
      </c>
      <c r="B7921" s="74">
        <f>SUMIF([1]!Query1[Date],"="&amp;A7921,[1]!Query1[Quantity])</f>
        <v>0</v>
      </c>
      <c r="C7921" s="75" t="e">
        <f t="shared" si="247"/>
        <v>#DIV/0!</v>
      </c>
      <c r="D7921" s="74">
        <f>SUMIF([1]!Query1[Date],"="&amp;A7921,[1]!Query1[Trans_cnt])</f>
        <v>0</v>
      </c>
    </row>
    <row r="7922" spans="1:4" x14ac:dyDescent="0.25">
      <c r="A7922" s="8">
        <f t="shared" si="248"/>
        <v>52847</v>
      </c>
      <c r="B7922" s="74">
        <f>SUMIF([1]!Query1[Date],"="&amp;A7922,[1]!Query1[Quantity])</f>
        <v>0</v>
      </c>
      <c r="C7922" s="75" t="e">
        <f t="shared" si="247"/>
        <v>#DIV/0!</v>
      </c>
      <c r="D7922" s="74">
        <f>SUMIF([1]!Query1[Date],"="&amp;A7922,[1]!Query1[Trans_cnt])</f>
        <v>0</v>
      </c>
    </row>
    <row r="7923" spans="1:4" x14ac:dyDescent="0.25">
      <c r="A7923" s="8">
        <f t="shared" si="248"/>
        <v>52848</v>
      </c>
      <c r="B7923" s="74">
        <f>SUMIF([1]!Query1[Date],"="&amp;A7923,[1]!Query1[Quantity])</f>
        <v>0</v>
      </c>
      <c r="C7923" s="75" t="e">
        <f t="shared" si="247"/>
        <v>#DIV/0!</v>
      </c>
      <c r="D7923" s="74">
        <f>SUMIF([1]!Query1[Date],"="&amp;A7923,[1]!Query1[Trans_cnt])</f>
        <v>0</v>
      </c>
    </row>
    <row r="7924" spans="1:4" x14ac:dyDescent="0.25">
      <c r="A7924" s="8">
        <f t="shared" si="248"/>
        <v>52849</v>
      </c>
      <c r="B7924" s="74">
        <f>SUMIF([1]!Query1[Date],"="&amp;A7924,[1]!Query1[Quantity])</f>
        <v>0</v>
      </c>
      <c r="C7924" s="75" t="e">
        <f t="shared" si="247"/>
        <v>#DIV/0!</v>
      </c>
      <c r="D7924" s="74">
        <f>SUMIF([1]!Query1[Date],"="&amp;A7924,[1]!Query1[Trans_cnt])</f>
        <v>0</v>
      </c>
    </row>
    <row r="7925" spans="1:4" x14ac:dyDescent="0.25">
      <c r="A7925" s="8">
        <f t="shared" si="248"/>
        <v>52850</v>
      </c>
      <c r="B7925" s="74">
        <f>SUMIF([1]!Query1[Date],"="&amp;A7925,[1]!Query1[Quantity])</f>
        <v>0</v>
      </c>
      <c r="C7925" s="75" t="e">
        <f t="shared" si="247"/>
        <v>#DIV/0!</v>
      </c>
      <c r="D7925" s="74">
        <f>SUMIF([1]!Query1[Date],"="&amp;A7925,[1]!Query1[Trans_cnt])</f>
        <v>0</v>
      </c>
    </row>
    <row r="7926" spans="1:4" x14ac:dyDescent="0.25">
      <c r="A7926" s="8">
        <f t="shared" si="248"/>
        <v>52851</v>
      </c>
      <c r="B7926" s="74">
        <f>SUMIF([1]!Query1[Date],"="&amp;A7926,[1]!Query1[Quantity])</f>
        <v>0</v>
      </c>
      <c r="C7926" s="75" t="e">
        <f t="shared" si="247"/>
        <v>#DIV/0!</v>
      </c>
      <c r="D7926" s="74">
        <f>SUMIF([1]!Query1[Date],"="&amp;A7926,[1]!Query1[Trans_cnt])</f>
        <v>0</v>
      </c>
    </row>
    <row r="7927" spans="1:4" x14ac:dyDescent="0.25">
      <c r="A7927" s="8">
        <f t="shared" si="248"/>
        <v>52852</v>
      </c>
      <c r="B7927" s="74">
        <f>SUMIF([1]!Query1[Date],"="&amp;A7927,[1]!Query1[Quantity])</f>
        <v>0</v>
      </c>
      <c r="C7927" s="75" t="e">
        <f t="shared" si="247"/>
        <v>#DIV/0!</v>
      </c>
      <c r="D7927" s="74">
        <f>SUMIF([1]!Query1[Date],"="&amp;A7927,[1]!Query1[Trans_cnt])</f>
        <v>0</v>
      </c>
    </row>
    <row r="7928" spans="1:4" x14ac:dyDescent="0.25">
      <c r="A7928" s="8">
        <f t="shared" si="248"/>
        <v>52853</v>
      </c>
      <c r="B7928" s="74">
        <f>SUMIF([1]!Query1[Date],"="&amp;A7928,[1]!Query1[Quantity])</f>
        <v>0</v>
      </c>
      <c r="C7928" s="75" t="e">
        <f t="shared" si="247"/>
        <v>#DIV/0!</v>
      </c>
      <c r="D7928" s="74">
        <f>SUMIF([1]!Query1[Date],"="&amp;A7928,[1]!Query1[Trans_cnt])</f>
        <v>0</v>
      </c>
    </row>
    <row r="7929" spans="1:4" x14ac:dyDescent="0.25">
      <c r="A7929" s="8">
        <f t="shared" si="248"/>
        <v>52854</v>
      </c>
      <c r="B7929" s="74">
        <f>SUMIF([1]!Query1[Date],"="&amp;A7929,[1]!Query1[Quantity])</f>
        <v>0</v>
      </c>
      <c r="C7929" s="75" t="e">
        <f t="shared" si="247"/>
        <v>#DIV/0!</v>
      </c>
      <c r="D7929" s="74">
        <f>SUMIF([1]!Query1[Date],"="&amp;A7929,[1]!Query1[Trans_cnt])</f>
        <v>0</v>
      </c>
    </row>
    <row r="7930" spans="1:4" x14ac:dyDescent="0.25">
      <c r="A7930" s="8">
        <f t="shared" si="248"/>
        <v>52855</v>
      </c>
      <c r="B7930" s="74">
        <f>SUMIF([1]!Query1[Date],"="&amp;A7930,[1]!Query1[Quantity])</f>
        <v>0</v>
      </c>
      <c r="C7930" s="75" t="e">
        <f t="shared" si="247"/>
        <v>#DIV/0!</v>
      </c>
      <c r="D7930" s="74">
        <f>SUMIF([1]!Query1[Date],"="&amp;A7930,[1]!Query1[Trans_cnt])</f>
        <v>0</v>
      </c>
    </row>
    <row r="7931" spans="1:4" x14ac:dyDescent="0.25">
      <c r="A7931" s="8">
        <f t="shared" si="248"/>
        <v>52856</v>
      </c>
      <c r="B7931" s="74">
        <f>SUMIF([1]!Query1[Date],"="&amp;A7931,[1]!Query1[Quantity])</f>
        <v>0</v>
      </c>
      <c r="C7931" s="75" t="e">
        <f t="shared" si="247"/>
        <v>#DIV/0!</v>
      </c>
      <c r="D7931" s="74">
        <f>SUMIF([1]!Query1[Date],"="&amp;A7931,[1]!Query1[Trans_cnt])</f>
        <v>0</v>
      </c>
    </row>
    <row r="7932" spans="1:4" x14ac:dyDescent="0.25">
      <c r="A7932" s="8">
        <f t="shared" si="248"/>
        <v>52857</v>
      </c>
      <c r="B7932" s="74">
        <f>SUMIF([1]!Query1[Date],"="&amp;A7932,[1]!Query1[Quantity])</f>
        <v>0</v>
      </c>
      <c r="C7932" s="75" t="e">
        <f t="shared" si="247"/>
        <v>#DIV/0!</v>
      </c>
      <c r="D7932" s="74">
        <f>SUMIF([1]!Query1[Date],"="&amp;A7932,[1]!Query1[Trans_cnt])</f>
        <v>0</v>
      </c>
    </row>
    <row r="7933" spans="1:4" x14ac:dyDescent="0.25">
      <c r="A7933" s="8">
        <f t="shared" si="248"/>
        <v>52858</v>
      </c>
      <c r="B7933" s="74">
        <f>SUMIF([1]!Query1[Date],"="&amp;A7933,[1]!Query1[Quantity])</f>
        <v>0</v>
      </c>
      <c r="C7933" s="75" t="e">
        <f t="shared" si="247"/>
        <v>#DIV/0!</v>
      </c>
      <c r="D7933" s="74">
        <f>SUMIF([1]!Query1[Date],"="&amp;A7933,[1]!Query1[Trans_cnt])</f>
        <v>0</v>
      </c>
    </row>
    <row r="7934" spans="1:4" x14ac:dyDescent="0.25">
      <c r="A7934" s="8">
        <f t="shared" si="248"/>
        <v>52859</v>
      </c>
      <c r="B7934" s="74">
        <f>SUMIF([1]!Query1[Date],"="&amp;A7934,[1]!Query1[Quantity])</f>
        <v>0</v>
      </c>
      <c r="C7934" s="75" t="e">
        <f t="shared" si="247"/>
        <v>#DIV/0!</v>
      </c>
      <c r="D7934" s="74">
        <f>SUMIF([1]!Query1[Date],"="&amp;A7934,[1]!Query1[Trans_cnt])</f>
        <v>0</v>
      </c>
    </row>
    <row r="7935" spans="1:4" x14ac:dyDescent="0.25">
      <c r="A7935" s="8">
        <f t="shared" si="248"/>
        <v>52860</v>
      </c>
      <c r="B7935" s="74">
        <f>SUMIF([1]!Query1[Date],"="&amp;A7935,[1]!Query1[Quantity])</f>
        <v>0</v>
      </c>
      <c r="C7935" s="75" t="e">
        <f t="shared" si="247"/>
        <v>#DIV/0!</v>
      </c>
      <c r="D7935" s="74">
        <f>SUMIF([1]!Query1[Date],"="&amp;A7935,[1]!Query1[Trans_cnt])</f>
        <v>0</v>
      </c>
    </row>
    <row r="7936" spans="1:4" x14ac:dyDescent="0.25">
      <c r="A7936" s="8">
        <f t="shared" si="248"/>
        <v>52861</v>
      </c>
      <c r="B7936" s="74">
        <f>SUMIF([1]!Query1[Date],"="&amp;A7936,[1]!Query1[Quantity])</f>
        <v>0</v>
      </c>
      <c r="C7936" s="75" t="e">
        <f t="shared" si="247"/>
        <v>#DIV/0!</v>
      </c>
      <c r="D7936" s="74">
        <f>SUMIF([1]!Query1[Date],"="&amp;A7936,[1]!Query1[Trans_cnt])</f>
        <v>0</v>
      </c>
    </row>
    <row r="7937" spans="1:4" x14ac:dyDescent="0.25">
      <c r="A7937" s="8">
        <f t="shared" si="248"/>
        <v>52862</v>
      </c>
      <c r="B7937" s="74">
        <f>SUMIF([1]!Query1[Date],"="&amp;A7937,[1]!Query1[Quantity])</f>
        <v>0</v>
      </c>
      <c r="C7937" s="75" t="e">
        <f t="shared" si="247"/>
        <v>#DIV/0!</v>
      </c>
      <c r="D7937" s="74">
        <f>SUMIF([1]!Query1[Date],"="&amp;A7937,[1]!Query1[Trans_cnt])</f>
        <v>0</v>
      </c>
    </row>
    <row r="7938" spans="1:4" x14ac:dyDescent="0.25">
      <c r="A7938" s="8">
        <f t="shared" si="248"/>
        <v>52863</v>
      </c>
      <c r="B7938" s="74">
        <f>SUMIF([1]!Query1[Date],"="&amp;A7938,[1]!Query1[Quantity])</f>
        <v>0</v>
      </c>
      <c r="C7938" s="75" t="e">
        <f t="shared" si="247"/>
        <v>#DIV/0!</v>
      </c>
      <c r="D7938" s="74">
        <f>SUMIF([1]!Query1[Date],"="&amp;A7938,[1]!Query1[Trans_cnt])</f>
        <v>0</v>
      </c>
    </row>
    <row r="7939" spans="1:4" x14ac:dyDescent="0.25">
      <c r="A7939" s="8">
        <f t="shared" si="248"/>
        <v>52864</v>
      </c>
      <c r="B7939" s="74">
        <f>SUMIF([1]!Query1[Date],"="&amp;A7939,[1]!Query1[Quantity])</f>
        <v>0</v>
      </c>
      <c r="C7939" s="75" t="e">
        <f t="shared" ref="C7939:C8002" si="249">B7939/D7939</f>
        <v>#DIV/0!</v>
      </c>
      <c r="D7939" s="74">
        <f>SUMIF([1]!Query1[Date],"="&amp;A7939,[1]!Query1[Trans_cnt])</f>
        <v>0</v>
      </c>
    </row>
    <row r="7940" spans="1:4" x14ac:dyDescent="0.25">
      <c r="A7940" s="8">
        <f t="shared" si="248"/>
        <v>52865</v>
      </c>
      <c r="B7940" s="74">
        <f>SUMIF([1]!Query1[Date],"="&amp;A7940,[1]!Query1[Quantity])</f>
        <v>0</v>
      </c>
      <c r="C7940" s="75" t="e">
        <f t="shared" si="249"/>
        <v>#DIV/0!</v>
      </c>
      <c r="D7940" s="74">
        <f>SUMIF([1]!Query1[Date],"="&amp;A7940,[1]!Query1[Trans_cnt])</f>
        <v>0</v>
      </c>
    </row>
    <row r="7941" spans="1:4" x14ac:dyDescent="0.25">
      <c r="A7941" s="8">
        <f t="shared" si="248"/>
        <v>52866</v>
      </c>
      <c r="B7941" s="74">
        <f>SUMIF([1]!Query1[Date],"="&amp;A7941,[1]!Query1[Quantity])</f>
        <v>0</v>
      </c>
      <c r="C7941" s="75" t="e">
        <f t="shared" si="249"/>
        <v>#DIV/0!</v>
      </c>
      <c r="D7941" s="74">
        <f>SUMIF([1]!Query1[Date],"="&amp;A7941,[1]!Query1[Trans_cnt])</f>
        <v>0</v>
      </c>
    </row>
    <row r="7942" spans="1:4" x14ac:dyDescent="0.25">
      <c r="A7942" s="8">
        <f t="shared" si="248"/>
        <v>52867</v>
      </c>
      <c r="B7942" s="74">
        <f>SUMIF([1]!Query1[Date],"="&amp;A7942,[1]!Query1[Quantity])</f>
        <v>0</v>
      </c>
      <c r="C7942" s="75" t="e">
        <f t="shared" si="249"/>
        <v>#DIV/0!</v>
      </c>
      <c r="D7942" s="74">
        <f>SUMIF([1]!Query1[Date],"="&amp;A7942,[1]!Query1[Trans_cnt])</f>
        <v>0</v>
      </c>
    </row>
    <row r="7943" spans="1:4" x14ac:dyDescent="0.25">
      <c r="A7943" s="8">
        <f t="shared" si="248"/>
        <v>52868</v>
      </c>
      <c r="B7943" s="74">
        <f>SUMIF([1]!Query1[Date],"="&amp;A7943,[1]!Query1[Quantity])</f>
        <v>0</v>
      </c>
      <c r="C7943" s="75" t="e">
        <f t="shared" si="249"/>
        <v>#DIV/0!</v>
      </c>
      <c r="D7943" s="74">
        <f>SUMIF([1]!Query1[Date],"="&amp;A7943,[1]!Query1[Trans_cnt])</f>
        <v>0</v>
      </c>
    </row>
    <row r="7944" spans="1:4" x14ac:dyDescent="0.25">
      <c r="A7944" s="8">
        <f t="shared" si="248"/>
        <v>52869</v>
      </c>
      <c r="B7944" s="74">
        <f>SUMIF([1]!Query1[Date],"="&amp;A7944,[1]!Query1[Quantity])</f>
        <v>0</v>
      </c>
      <c r="C7944" s="75" t="e">
        <f t="shared" si="249"/>
        <v>#DIV/0!</v>
      </c>
      <c r="D7944" s="74">
        <f>SUMIF([1]!Query1[Date],"="&amp;A7944,[1]!Query1[Trans_cnt])</f>
        <v>0</v>
      </c>
    </row>
    <row r="7945" spans="1:4" x14ac:dyDescent="0.25">
      <c r="A7945" s="8">
        <f t="shared" si="248"/>
        <v>52870</v>
      </c>
      <c r="B7945" s="74">
        <f>SUMIF([1]!Query1[Date],"="&amp;A7945,[1]!Query1[Quantity])</f>
        <v>0</v>
      </c>
      <c r="C7945" s="75" t="e">
        <f t="shared" si="249"/>
        <v>#DIV/0!</v>
      </c>
      <c r="D7945" s="74">
        <f>SUMIF([1]!Query1[Date],"="&amp;A7945,[1]!Query1[Trans_cnt])</f>
        <v>0</v>
      </c>
    </row>
    <row r="7946" spans="1:4" x14ac:dyDescent="0.25">
      <c r="A7946" s="8">
        <f t="shared" si="248"/>
        <v>52871</v>
      </c>
      <c r="B7946" s="74">
        <f>SUMIF([1]!Query1[Date],"="&amp;A7946,[1]!Query1[Quantity])</f>
        <v>0</v>
      </c>
      <c r="C7946" s="75" t="e">
        <f t="shared" si="249"/>
        <v>#DIV/0!</v>
      </c>
      <c r="D7946" s="74">
        <f>SUMIF([1]!Query1[Date],"="&amp;A7946,[1]!Query1[Trans_cnt])</f>
        <v>0</v>
      </c>
    </row>
    <row r="7947" spans="1:4" x14ac:dyDescent="0.25">
      <c r="A7947" s="8">
        <f t="shared" si="248"/>
        <v>52872</v>
      </c>
      <c r="B7947" s="74">
        <f>SUMIF([1]!Query1[Date],"="&amp;A7947,[1]!Query1[Quantity])</f>
        <v>0</v>
      </c>
      <c r="C7947" s="75" t="e">
        <f t="shared" si="249"/>
        <v>#DIV/0!</v>
      </c>
      <c r="D7947" s="74">
        <f>SUMIF([1]!Query1[Date],"="&amp;A7947,[1]!Query1[Trans_cnt])</f>
        <v>0</v>
      </c>
    </row>
    <row r="7948" spans="1:4" x14ac:dyDescent="0.25">
      <c r="A7948" s="8">
        <f t="shared" si="248"/>
        <v>52873</v>
      </c>
      <c r="B7948" s="74">
        <f>SUMIF([1]!Query1[Date],"="&amp;A7948,[1]!Query1[Quantity])</f>
        <v>0</v>
      </c>
      <c r="C7948" s="75" t="e">
        <f t="shared" si="249"/>
        <v>#DIV/0!</v>
      </c>
      <c r="D7948" s="74">
        <f>SUMIF([1]!Query1[Date],"="&amp;A7948,[1]!Query1[Trans_cnt])</f>
        <v>0</v>
      </c>
    </row>
    <row r="7949" spans="1:4" x14ac:dyDescent="0.25">
      <c r="A7949" s="8">
        <f t="shared" si="248"/>
        <v>52874</v>
      </c>
      <c r="B7949" s="74">
        <f>SUMIF([1]!Query1[Date],"="&amp;A7949,[1]!Query1[Quantity])</f>
        <v>0</v>
      </c>
      <c r="C7949" s="75" t="e">
        <f t="shared" si="249"/>
        <v>#DIV/0!</v>
      </c>
      <c r="D7949" s="74">
        <f>SUMIF([1]!Query1[Date],"="&amp;A7949,[1]!Query1[Trans_cnt])</f>
        <v>0</v>
      </c>
    </row>
    <row r="7950" spans="1:4" x14ac:dyDescent="0.25">
      <c r="A7950" s="8">
        <f t="shared" si="248"/>
        <v>52875</v>
      </c>
      <c r="B7950" s="74">
        <f>SUMIF([1]!Query1[Date],"="&amp;A7950,[1]!Query1[Quantity])</f>
        <v>0</v>
      </c>
      <c r="C7950" s="75" t="e">
        <f t="shared" si="249"/>
        <v>#DIV/0!</v>
      </c>
      <c r="D7950" s="74">
        <f>SUMIF([1]!Query1[Date],"="&amp;A7950,[1]!Query1[Trans_cnt])</f>
        <v>0</v>
      </c>
    </row>
    <row r="7951" spans="1:4" x14ac:dyDescent="0.25">
      <c r="A7951" s="8">
        <f t="shared" si="248"/>
        <v>52876</v>
      </c>
      <c r="B7951" s="74">
        <f>SUMIF([1]!Query1[Date],"="&amp;A7951,[1]!Query1[Quantity])</f>
        <v>0</v>
      </c>
      <c r="C7951" s="75" t="e">
        <f t="shared" si="249"/>
        <v>#DIV/0!</v>
      </c>
      <c r="D7951" s="74">
        <f>SUMIF([1]!Query1[Date],"="&amp;A7951,[1]!Query1[Trans_cnt])</f>
        <v>0</v>
      </c>
    </row>
    <row r="7952" spans="1:4" x14ac:dyDescent="0.25">
      <c r="A7952" s="8">
        <f t="shared" si="248"/>
        <v>52877</v>
      </c>
      <c r="B7952" s="74">
        <f>SUMIF([1]!Query1[Date],"="&amp;A7952,[1]!Query1[Quantity])</f>
        <v>0</v>
      </c>
      <c r="C7952" s="75" t="e">
        <f t="shared" si="249"/>
        <v>#DIV/0!</v>
      </c>
      <c r="D7952" s="74">
        <f>SUMIF([1]!Query1[Date],"="&amp;A7952,[1]!Query1[Trans_cnt])</f>
        <v>0</v>
      </c>
    </row>
    <row r="7953" spans="1:4" x14ac:dyDescent="0.25">
      <c r="A7953" s="8">
        <f t="shared" si="248"/>
        <v>52878</v>
      </c>
      <c r="B7953" s="74">
        <f>SUMIF([1]!Query1[Date],"="&amp;A7953,[1]!Query1[Quantity])</f>
        <v>0</v>
      </c>
      <c r="C7953" s="75" t="e">
        <f t="shared" si="249"/>
        <v>#DIV/0!</v>
      </c>
      <c r="D7953" s="74">
        <f>SUMIF([1]!Query1[Date],"="&amp;A7953,[1]!Query1[Trans_cnt])</f>
        <v>0</v>
      </c>
    </row>
    <row r="7954" spans="1:4" x14ac:dyDescent="0.25">
      <c r="A7954" s="8">
        <f t="shared" si="248"/>
        <v>52879</v>
      </c>
      <c r="B7954" s="74">
        <f>SUMIF([1]!Query1[Date],"="&amp;A7954,[1]!Query1[Quantity])</f>
        <v>0</v>
      </c>
      <c r="C7954" s="75" t="e">
        <f t="shared" si="249"/>
        <v>#DIV/0!</v>
      </c>
      <c r="D7954" s="74">
        <f>SUMIF([1]!Query1[Date],"="&amp;A7954,[1]!Query1[Trans_cnt])</f>
        <v>0</v>
      </c>
    </row>
    <row r="7955" spans="1:4" x14ac:dyDescent="0.25">
      <c r="A7955" s="8">
        <f t="shared" si="248"/>
        <v>52880</v>
      </c>
      <c r="B7955" s="74">
        <f>SUMIF([1]!Query1[Date],"="&amp;A7955,[1]!Query1[Quantity])</f>
        <v>0</v>
      </c>
      <c r="C7955" s="75" t="e">
        <f t="shared" si="249"/>
        <v>#DIV/0!</v>
      </c>
      <c r="D7955" s="74">
        <f>SUMIF([1]!Query1[Date],"="&amp;A7955,[1]!Query1[Trans_cnt])</f>
        <v>0</v>
      </c>
    </row>
    <row r="7956" spans="1:4" x14ac:dyDescent="0.25">
      <c r="A7956" s="8">
        <f t="shared" si="248"/>
        <v>52881</v>
      </c>
      <c r="B7956" s="74">
        <f>SUMIF([1]!Query1[Date],"="&amp;A7956,[1]!Query1[Quantity])</f>
        <v>0</v>
      </c>
      <c r="C7956" s="75" t="e">
        <f t="shared" si="249"/>
        <v>#DIV/0!</v>
      </c>
      <c r="D7956" s="74">
        <f>SUMIF([1]!Query1[Date],"="&amp;A7956,[1]!Query1[Trans_cnt])</f>
        <v>0</v>
      </c>
    </row>
    <row r="7957" spans="1:4" x14ac:dyDescent="0.25">
      <c r="A7957" s="8">
        <f t="shared" si="248"/>
        <v>52882</v>
      </c>
      <c r="B7957" s="74">
        <f>SUMIF([1]!Query1[Date],"="&amp;A7957,[1]!Query1[Quantity])</f>
        <v>0</v>
      </c>
      <c r="C7957" s="75" t="e">
        <f t="shared" si="249"/>
        <v>#DIV/0!</v>
      </c>
      <c r="D7957" s="74">
        <f>SUMIF([1]!Query1[Date],"="&amp;A7957,[1]!Query1[Trans_cnt])</f>
        <v>0</v>
      </c>
    </row>
    <row r="7958" spans="1:4" x14ac:dyDescent="0.25">
      <c r="A7958" s="8">
        <f t="shared" si="248"/>
        <v>52883</v>
      </c>
      <c r="B7958" s="74">
        <f>SUMIF([1]!Query1[Date],"="&amp;A7958,[1]!Query1[Quantity])</f>
        <v>0</v>
      </c>
      <c r="C7958" s="75" t="e">
        <f t="shared" si="249"/>
        <v>#DIV/0!</v>
      </c>
      <c r="D7958" s="74">
        <f>SUMIF([1]!Query1[Date],"="&amp;A7958,[1]!Query1[Trans_cnt])</f>
        <v>0</v>
      </c>
    </row>
    <row r="7959" spans="1:4" x14ac:dyDescent="0.25">
      <c r="A7959" s="8">
        <f t="shared" ref="A7959:A8022" si="250">A7958+1</f>
        <v>52884</v>
      </c>
      <c r="B7959" s="74">
        <f>SUMIF([1]!Query1[Date],"="&amp;A7959,[1]!Query1[Quantity])</f>
        <v>0</v>
      </c>
      <c r="C7959" s="75" t="e">
        <f t="shared" si="249"/>
        <v>#DIV/0!</v>
      </c>
      <c r="D7959" s="74">
        <f>SUMIF([1]!Query1[Date],"="&amp;A7959,[1]!Query1[Trans_cnt])</f>
        <v>0</v>
      </c>
    </row>
    <row r="7960" spans="1:4" x14ac:dyDescent="0.25">
      <c r="A7960" s="8">
        <f t="shared" si="250"/>
        <v>52885</v>
      </c>
      <c r="B7960" s="74">
        <f>SUMIF([1]!Query1[Date],"="&amp;A7960,[1]!Query1[Quantity])</f>
        <v>0</v>
      </c>
      <c r="C7960" s="75" t="e">
        <f t="shared" si="249"/>
        <v>#DIV/0!</v>
      </c>
      <c r="D7960" s="74">
        <f>SUMIF([1]!Query1[Date],"="&amp;A7960,[1]!Query1[Trans_cnt])</f>
        <v>0</v>
      </c>
    </row>
    <row r="7961" spans="1:4" x14ac:dyDescent="0.25">
      <c r="A7961" s="8">
        <f t="shared" si="250"/>
        <v>52886</v>
      </c>
      <c r="B7961" s="74">
        <f>SUMIF([1]!Query1[Date],"="&amp;A7961,[1]!Query1[Quantity])</f>
        <v>0</v>
      </c>
      <c r="C7961" s="75" t="e">
        <f t="shared" si="249"/>
        <v>#DIV/0!</v>
      </c>
      <c r="D7961" s="74">
        <f>SUMIF([1]!Query1[Date],"="&amp;A7961,[1]!Query1[Trans_cnt])</f>
        <v>0</v>
      </c>
    </row>
    <row r="7962" spans="1:4" x14ac:dyDescent="0.25">
      <c r="A7962" s="8">
        <f t="shared" si="250"/>
        <v>52887</v>
      </c>
      <c r="B7962" s="74">
        <f>SUMIF([1]!Query1[Date],"="&amp;A7962,[1]!Query1[Quantity])</f>
        <v>0</v>
      </c>
      <c r="C7962" s="75" t="e">
        <f t="shared" si="249"/>
        <v>#DIV/0!</v>
      </c>
      <c r="D7962" s="74">
        <f>SUMIF([1]!Query1[Date],"="&amp;A7962,[1]!Query1[Trans_cnt])</f>
        <v>0</v>
      </c>
    </row>
    <row r="7963" spans="1:4" x14ac:dyDescent="0.25">
      <c r="A7963" s="8">
        <f t="shared" si="250"/>
        <v>52888</v>
      </c>
      <c r="B7963" s="74">
        <f>SUMIF([1]!Query1[Date],"="&amp;A7963,[1]!Query1[Quantity])</f>
        <v>0</v>
      </c>
      <c r="C7963" s="75" t="e">
        <f t="shared" si="249"/>
        <v>#DIV/0!</v>
      </c>
      <c r="D7963" s="74">
        <f>SUMIF([1]!Query1[Date],"="&amp;A7963,[1]!Query1[Trans_cnt])</f>
        <v>0</v>
      </c>
    </row>
    <row r="7964" spans="1:4" x14ac:dyDescent="0.25">
      <c r="A7964" s="8">
        <f t="shared" si="250"/>
        <v>52889</v>
      </c>
      <c r="B7964" s="74">
        <f>SUMIF([1]!Query1[Date],"="&amp;A7964,[1]!Query1[Quantity])</f>
        <v>0</v>
      </c>
      <c r="C7964" s="75" t="e">
        <f t="shared" si="249"/>
        <v>#DIV/0!</v>
      </c>
      <c r="D7964" s="74">
        <f>SUMIF([1]!Query1[Date],"="&amp;A7964,[1]!Query1[Trans_cnt])</f>
        <v>0</v>
      </c>
    </row>
    <row r="7965" spans="1:4" x14ac:dyDescent="0.25">
      <c r="A7965" s="8">
        <f t="shared" si="250"/>
        <v>52890</v>
      </c>
      <c r="B7965" s="74">
        <f>SUMIF([1]!Query1[Date],"="&amp;A7965,[1]!Query1[Quantity])</f>
        <v>0</v>
      </c>
      <c r="C7965" s="75" t="e">
        <f t="shared" si="249"/>
        <v>#DIV/0!</v>
      </c>
      <c r="D7965" s="74">
        <f>SUMIF([1]!Query1[Date],"="&amp;A7965,[1]!Query1[Trans_cnt])</f>
        <v>0</v>
      </c>
    </row>
    <row r="7966" spans="1:4" x14ac:dyDescent="0.25">
      <c r="A7966" s="8">
        <f t="shared" si="250"/>
        <v>52891</v>
      </c>
      <c r="B7966" s="74">
        <f>SUMIF([1]!Query1[Date],"="&amp;A7966,[1]!Query1[Quantity])</f>
        <v>0</v>
      </c>
      <c r="C7966" s="75" t="e">
        <f t="shared" si="249"/>
        <v>#DIV/0!</v>
      </c>
      <c r="D7966" s="74">
        <f>SUMIF([1]!Query1[Date],"="&amp;A7966,[1]!Query1[Trans_cnt])</f>
        <v>0</v>
      </c>
    </row>
    <row r="7967" spans="1:4" x14ac:dyDescent="0.25">
      <c r="A7967" s="8">
        <f t="shared" si="250"/>
        <v>52892</v>
      </c>
      <c r="B7967" s="74">
        <f>SUMIF([1]!Query1[Date],"="&amp;A7967,[1]!Query1[Quantity])</f>
        <v>0</v>
      </c>
      <c r="C7967" s="75" t="e">
        <f t="shared" si="249"/>
        <v>#DIV/0!</v>
      </c>
      <c r="D7967" s="74">
        <f>SUMIF([1]!Query1[Date],"="&amp;A7967,[1]!Query1[Trans_cnt])</f>
        <v>0</v>
      </c>
    </row>
    <row r="7968" spans="1:4" x14ac:dyDescent="0.25">
      <c r="A7968" s="8">
        <f t="shared" si="250"/>
        <v>52893</v>
      </c>
      <c r="B7968" s="74">
        <f>SUMIF([1]!Query1[Date],"="&amp;A7968,[1]!Query1[Quantity])</f>
        <v>0</v>
      </c>
      <c r="C7968" s="75" t="e">
        <f t="shared" si="249"/>
        <v>#DIV/0!</v>
      </c>
      <c r="D7968" s="74">
        <f>SUMIF([1]!Query1[Date],"="&amp;A7968,[1]!Query1[Trans_cnt])</f>
        <v>0</v>
      </c>
    </row>
    <row r="7969" spans="1:4" x14ac:dyDescent="0.25">
      <c r="A7969" s="8">
        <f t="shared" si="250"/>
        <v>52894</v>
      </c>
      <c r="B7969" s="74">
        <f>SUMIF([1]!Query1[Date],"="&amp;A7969,[1]!Query1[Quantity])</f>
        <v>0</v>
      </c>
      <c r="C7969" s="75" t="e">
        <f t="shared" si="249"/>
        <v>#DIV/0!</v>
      </c>
      <c r="D7969" s="74">
        <f>SUMIF([1]!Query1[Date],"="&amp;A7969,[1]!Query1[Trans_cnt])</f>
        <v>0</v>
      </c>
    </row>
    <row r="7970" spans="1:4" x14ac:dyDescent="0.25">
      <c r="A7970" s="8">
        <f t="shared" si="250"/>
        <v>52895</v>
      </c>
      <c r="B7970" s="74">
        <f>SUMIF([1]!Query1[Date],"="&amp;A7970,[1]!Query1[Quantity])</f>
        <v>0</v>
      </c>
      <c r="C7970" s="75" t="e">
        <f t="shared" si="249"/>
        <v>#DIV/0!</v>
      </c>
      <c r="D7970" s="74">
        <f>SUMIF([1]!Query1[Date],"="&amp;A7970,[1]!Query1[Trans_cnt])</f>
        <v>0</v>
      </c>
    </row>
    <row r="7971" spans="1:4" x14ac:dyDescent="0.25">
      <c r="A7971" s="8">
        <f t="shared" si="250"/>
        <v>52896</v>
      </c>
      <c r="B7971" s="74">
        <f>SUMIF([1]!Query1[Date],"="&amp;A7971,[1]!Query1[Quantity])</f>
        <v>0</v>
      </c>
      <c r="C7971" s="75" t="e">
        <f t="shared" si="249"/>
        <v>#DIV/0!</v>
      </c>
      <c r="D7971" s="74">
        <f>SUMIF([1]!Query1[Date],"="&amp;A7971,[1]!Query1[Trans_cnt])</f>
        <v>0</v>
      </c>
    </row>
    <row r="7972" spans="1:4" x14ac:dyDescent="0.25">
      <c r="A7972" s="8">
        <f t="shared" si="250"/>
        <v>52897</v>
      </c>
      <c r="B7972" s="74">
        <f>SUMIF([1]!Query1[Date],"="&amp;A7972,[1]!Query1[Quantity])</f>
        <v>0</v>
      </c>
      <c r="C7972" s="75" t="e">
        <f t="shared" si="249"/>
        <v>#DIV/0!</v>
      </c>
      <c r="D7972" s="74">
        <f>SUMIF([1]!Query1[Date],"="&amp;A7972,[1]!Query1[Trans_cnt])</f>
        <v>0</v>
      </c>
    </row>
    <row r="7973" spans="1:4" x14ac:dyDescent="0.25">
      <c r="A7973" s="8">
        <f t="shared" si="250"/>
        <v>52898</v>
      </c>
      <c r="B7973" s="74">
        <f>SUMIF([1]!Query1[Date],"="&amp;A7973,[1]!Query1[Quantity])</f>
        <v>0</v>
      </c>
      <c r="C7973" s="75" t="e">
        <f t="shared" si="249"/>
        <v>#DIV/0!</v>
      </c>
      <c r="D7973" s="74">
        <f>SUMIF([1]!Query1[Date],"="&amp;A7973,[1]!Query1[Trans_cnt])</f>
        <v>0</v>
      </c>
    </row>
    <row r="7974" spans="1:4" x14ac:dyDescent="0.25">
      <c r="A7974" s="8">
        <f t="shared" si="250"/>
        <v>52899</v>
      </c>
      <c r="B7974" s="74">
        <f>SUMIF([1]!Query1[Date],"="&amp;A7974,[1]!Query1[Quantity])</f>
        <v>0</v>
      </c>
      <c r="C7974" s="75" t="e">
        <f t="shared" si="249"/>
        <v>#DIV/0!</v>
      </c>
      <c r="D7974" s="74">
        <f>SUMIF([1]!Query1[Date],"="&amp;A7974,[1]!Query1[Trans_cnt])</f>
        <v>0</v>
      </c>
    </row>
    <row r="7975" spans="1:4" x14ac:dyDescent="0.25">
      <c r="A7975" s="8">
        <f t="shared" si="250"/>
        <v>52900</v>
      </c>
      <c r="B7975" s="74">
        <f>SUMIF([1]!Query1[Date],"="&amp;A7975,[1]!Query1[Quantity])</f>
        <v>0</v>
      </c>
      <c r="C7975" s="75" t="e">
        <f t="shared" si="249"/>
        <v>#DIV/0!</v>
      </c>
      <c r="D7975" s="74">
        <f>SUMIF([1]!Query1[Date],"="&amp;A7975,[1]!Query1[Trans_cnt])</f>
        <v>0</v>
      </c>
    </row>
    <row r="7976" spans="1:4" x14ac:dyDescent="0.25">
      <c r="A7976" s="8">
        <f t="shared" si="250"/>
        <v>52901</v>
      </c>
      <c r="B7976" s="74">
        <f>SUMIF([1]!Query1[Date],"="&amp;A7976,[1]!Query1[Quantity])</f>
        <v>0</v>
      </c>
      <c r="C7976" s="75" t="e">
        <f t="shared" si="249"/>
        <v>#DIV/0!</v>
      </c>
      <c r="D7976" s="74">
        <f>SUMIF([1]!Query1[Date],"="&amp;A7976,[1]!Query1[Trans_cnt])</f>
        <v>0</v>
      </c>
    </row>
    <row r="7977" spans="1:4" x14ac:dyDescent="0.25">
      <c r="A7977" s="8">
        <f t="shared" si="250"/>
        <v>52902</v>
      </c>
      <c r="B7977" s="74">
        <f>SUMIF([1]!Query1[Date],"="&amp;A7977,[1]!Query1[Quantity])</f>
        <v>0</v>
      </c>
      <c r="C7977" s="75" t="e">
        <f t="shared" si="249"/>
        <v>#DIV/0!</v>
      </c>
      <c r="D7977" s="74">
        <f>SUMIF([1]!Query1[Date],"="&amp;A7977,[1]!Query1[Trans_cnt])</f>
        <v>0</v>
      </c>
    </row>
    <row r="7978" spans="1:4" x14ac:dyDescent="0.25">
      <c r="A7978" s="8">
        <f t="shared" si="250"/>
        <v>52903</v>
      </c>
      <c r="B7978" s="74">
        <f>SUMIF([1]!Query1[Date],"="&amp;A7978,[1]!Query1[Quantity])</f>
        <v>0</v>
      </c>
      <c r="C7978" s="75" t="e">
        <f t="shared" si="249"/>
        <v>#DIV/0!</v>
      </c>
      <c r="D7978" s="74">
        <f>SUMIF([1]!Query1[Date],"="&amp;A7978,[1]!Query1[Trans_cnt])</f>
        <v>0</v>
      </c>
    </row>
    <row r="7979" spans="1:4" x14ac:dyDescent="0.25">
      <c r="A7979" s="8">
        <f t="shared" si="250"/>
        <v>52904</v>
      </c>
      <c r="B7979" s="74">
        <f>SUMIF([1]!Query1[Date],"="&amp;A7979,[1]!Query1[Quantity])</f>
        <v>0</v>
      </c>
      <c r="C7979" s="75" t="e">
        <f t="shared" si="249"/>
        <v>#DIV/0!</v>
      </c>
      <c r="D7979" s="74">
        <f>SUMIF([1]!Query1[Date],"="&amp;A7979,[1]!Query1[Trans_cnt])</f>
        <v>0</v>
      </c>
    </row>
    <row r="7980" spans="1:4" x14ac:dyDescent="0.25">
      <c r="A7980" s="8">
        <f t="shared" si="250"/>
        <v>52905</v>
      </c>
      <c r="B7980" s="74">
        <f>SUMIF([1]!Query1[Date],"="&amp;A7980,[1]!Query1[Quantity])</f>
        <v>0</v>
      </c>
      <c r="C7980" s="75" t="e">
        <f t="shared" si="249"/>
        <v>#DIV/0!</v>
      </c>
      <c r="D7980" s="74">
        <f>SUMIF([1]!Query1[Date],"="&amp;A7980,[1]!Query1[Trans_cnt])</f>
        <v>0</v>
      </c>
    </row>
    <row r="7981" spans="1:4" x14ac:dyDescent="0.25">
      <c r="A7981" s="8">
        <f t="shared" si="250"/>
        <v>52906</v>
      </c>
      <c r="B7981" s="74">
        <f>SUMIF([1]!Query1[Date],"="&amp;A7981,[1]!Query1[Quantity])</f>
        <v>0</v>
      </c>
      <c r="C7981" s="75" t="e">
        <f t="shared" si="249"/>
        <v>#DIV/0!</v>
      </c>
      <c r="D7981" s="74">
        <f>SUMIF([1]!Query1[Date],"="&amp;A7981,[1]!Query1[Trans_cnt])</f>
        <v>0</v>
      </c>
    </row>
    <row r="7982" spans="1:4" x14ac:dyDescent="0.25">
      <c r="A7982" s="8">
        <f t="shared" si="250"/>
        <v>52907</v>
      </c>
      <c r="B7982" s="74">
        <f>SUMIF([1]!Query1[Date],"="&amp;A7982,[1]!Query1[Quantity])</f>
        <v>0</v>
      </c>
      <c r="C7982" s="75" t="e">
        <f t="shared" si="249"/>
        <v>#DIV/0!</v>
      </c>
      <c r="D7982" s="74">
        <f>SUMIF([1]!Query1[Date],"="&amp;A7982,[1]!Query1[Trans_cnt])</f>
        <v>0</v>
      </c>
    </row>
    <row r="7983" spans="1:4" x14ac:dyDescent="0.25">
      <c r="A7983" s="8">
        <f t="shared" si="250"/>
        <v>52908</v>
      </c>
      <c r="B7983" s="74">
        <f>SUMIF([1]!Query1[Date],"="&amp;A7983,[1]!Query1[Quantity])</f>
        <v>0</v>
      </c>
      <c r="C7983" s="75" t="e">
        <f t="shared" si="249"/>
        <v>#DIV/0!</v>
      </c>
      <c r="D7983" s="74">
        <f>SUMIF([1]!Query1[Date],"="&amp;A7983,[1]!Query1[Trans_cnt])</f>
        <v>0</v>
      </c>
    </row>
    <row r="7984" spans="1:4" x14ac:dyDescent="0.25">
      <c r="A7984" s="8">
        <f t="shared" si="250"/>
        <v>52909</v>
      </c>
      <c r="B7984" s="74">
        <f>SUMIF([1]!Query1[Date],"="&amp;A7984,[1]!Query1[Quantity])</f>
        <v>0</v>
      </c>
      <c r="C7984" s="75" t="e">
        <f t="shared" si="249"/>
        <v>#DIV/0!</v>
      </c>
      <c r="D7984" s="74">
        <f>SUMIF([1]!Query1[Date],"="&amp;A7984,[1]!Query1[Trans_cnt])</f>
        <v>0</v>
      </c>
    </row>
    <row r="7985" spans="1:4" x14ac:dyDescent="0.25">
      <c r="A7985" s="8">
        <f t="shared" si="250"/>
        <v>52910</v>
      </c>
      <c r="B7985" s="74">
        <f>SUMIF([1]!Query1[Date],"="&amp;A7985,[1]!Query1[Quantity])</f>
        <v>0</v>
      </c>
      <c r="C7985" s="75" t="e">
        <f t="shared" si="249"/>
        <v>#DIV/0!</v>
      </c>
      <c r="D7985" s="74">
        <f>SUMIF([1]!Query1[Date],"="&amp;A7985,[1]!Query1[Trans_cnt])</f>
        <v>0</v>
      </c>
    </row>
    <row r="7986" spans="1:4" x14ac:dyDescent="0.25">
      <c r="A7986" s="8">
        <f t="shared" si="250"/>
        <v>52911</v>
      </c>
      <c r="B7986" s="74">
        <f>SUMIF([1]!Query1[Date],"="&amp;A7986,[1]!Query1[Quantity])</f>
        <v>0</v>
      </c>
      <c r="C7986" s="75" t="e">
        <f t="shared" si="249"/>
        <v>#DIV/0!</v>
      </c>
      <c r="D7986" s="74">
        <f>SUMIF([1]!Query1[Date],"="&amp;A7986,[1]!Query1[Trans_cnt])</f>
        <v>0</v>
      </c>
    </row>
    <row r="7987" spans="1:4" x14ac:dyDescent="0.25">
      <c r="A7987" s="8">
        <f t="shared" si="250"/>
        <v>52912</v>
      </c>
      <c r="B7987" s="74">
        <f>SUMIF([1]!Query1[Date],"="&amp;A7987,[1]!Query1[Quantity])</f>
        <v>0</v>
      </c>
      <c r="C7987" s="75" t="e">
        <f t="shared" si="249"/>
        <v>#DIV/0!</v>
      </c>
      <c r="D7987" s="74">
        <f>SUMIF([1]!Query1[Date],"="&amp;A7987,[1]!Query1[Trans_cnt])</f>
        <v>0</v>
      </c>
    </row>
    <row r="7988" spans="1:4" x14ac:dyDescent="0.25">
      <c r="A7988" s="8">
        <f t="shared" si="250"/>
        <v>52913</v>
      </c>
      <c r="B7988" s="74">
        <f>SUMIF([1]!Query1[Date],"="&amp;A7988,[1]!Query1[Quantity])</f>
        <v>0</v>
      </c>
      <c r="C7988" s="75" t="e">
        <f t="shared" si="249"/>
        <v>#DIV/0!</v>
      </c>
      <c r="D7988" s="74">
        <f>SUMIF([1]!Query1[Date],"="&amp;A7988,[1]!Query1[Trans_cnt])</f>
        <v>0</v>
      </c>
    </row>
    <row r="7989" spans="1:4" x14ac:dyDescent="0.25">
      <c r="A7989" s="8">
        <f t="shared" si="250"/>
        <v>52914</v>
      </c>
      <c r="B7989" s="74">
        <f>SUMIF([1]!Query1[Date],"="&amp;A7989,[1]!Query1[Quantity])</f>
        <v>0</v>
      </c>
      <c r="C7989" s="75" t="e">
        <f t="shared" si="249"/>
        <v>#DIV/0!</v>
      </c>
      <c r="D7989" s="74">
        <f>SUMIF([1]!Query1[Date],"="&amp;A7989,[1]!Query1[Trans_cnt])</f>
        <v>0</v>
      </c>
    </row>
    <row r="7990" spans="1:4" x14ac:dyDescent="0.25">
      <c r="A7990" s="8">
        <f t="shared" si="250"/>
        <v>52915</v>
      </c>
      <c r="B7990" s="74">
        <f>SUMIF([1]!Query1[Date],"="&amp;A7990,[1]!Query1[Quantity])</f>
        <v>0</v>
      </c>
      <c r="C7990" s="75" t="e">
        <f t="shared" si="249"/>
        <v>#DIV/0!</v>
      </c>
      <c r="D7990" s="74">
        <f>SUMIF([1]!Query1[Date],"="&amp;A7990,[1]!Query1[Trans_cnt])</f>
        <v>0</v>
      </c>
    </row>
    <row r="7991" spans="1:4" x14ac:dyDescent="0.25">
      <c r="A7991" s="8">
        <f t="shared" si="250"/>
        <v>52916</v>
      </c>
      <c r="B7991" s="74">
        <f>SUMIF([1]!Query1[Date],"="&amp;A7991,[1]!Query1[Quantity])</f>
        <v>0</v>
      </c>
      <c r="C7991" s="75" t="e">
        <f t="shared" si="249"/>
        <v>#DIV/0!</v>
      </c>
      <c r="D7991" s="74">
        <f>SUMIF([1]!Query1[Date],"="&amp;A7991,[1]!Query1[Trans_cnt])</f>
        <v>0</v>
      </c>
    </row>
    <row r="7992" spans="1:4" x14ac:dyDescent="0.25">
      <c r="A7992" s="8">
        <f t="shared" si="250"/>
        <v>52917</v>
      </c>
      <c r="B7992" s="74">
        <f>SUMIF([1]!Query1[Date],"="&amp;A7992,[1]!Query1[Quantity])</f>
        <v>0</v>
      </c>
      <c r="C7992" s="75" t="e">
        <f t="shared" si="249"/>
        <v>#DIV/0!</v>
      </c>
      <c r="D7992" s="74">
        <f>SUMIF([1]!Query1[Date],"="&amp;A7992,[1]!Query1[Trans_cnt])</f>
        <v>0</v>
      </c>
    </row>
    <row r="7993" spans="1:4" x14ac:dyDescent="0.25">
      <c r="A7993" s="8">
        <f t="shared" si="250"/>
        <v>52918</v>
      </c>
      <c r="B7993" s="74">
        <f>SUMIF([1]!Query1[Date],"="&amp;A7993,[1]!Query1[Quantity])</f>
        <v>0</v>
      </c>
      <c r="C7993" s="75" t="e">
        <f t="shared" si="249"/>
        <v>#DIV/0!</v>
      </c>
      <c r="D7993" s="74">
        <f>SUMIF([1]!Query1[Date],"="&amp;A7993,[1]!Query1[Trans_cnt])</f>
        <v>0</v>
      </c>
    </row>
    <row r="7994" spans="1:4" x14ac:dyDescent="0.25">
      <c r="A7994" s="8">
        <f t="shared" si="250"/>
        <v>52919</v>
      </c>
      <c r="B7994" s="74">
        <f>SUMIF([1]!Query1[Date],"="&amp;A7994,[1]!Query1[Quantity])</f>
        <v>0</v>
      </c>
      <c r="C7994" s="75" t="e">
        <f t="shared" si="249"/>
        <v>#DIV/0!</v>
      </c>
      <c r="D7994" s="74">
        <f>SUMIF([1]!Query1[Date],"="&amp;A7994,[1]!Query1[Trans_cnt])</f>
        <v>0</v>
      </c>
    </row>
    <row r="7995" spans="1:4" x14ac:dyDescent="0.25">
      <c r="A7995" s="8">
        <f t="shared" si="250"/>
        <v>52920</v>
      </c>
      <c r="B7995" s="74">
        <f>SUMIF([1]!Query1[Date],"="&amp;A7995,[1]!Query1[Quantity])</f>
        <v>0</v>
      </c>
      <c r="C7995" s="75" t="e">
        <f t="shared" si="249"/>
        <v>#DIV/0!</v>
      </c>
      <c r="D7995" s="74">
        <f>SUMIF([1]!Query1[Date],"="&amp;A7995,[1]!Query1[Trans_cnt])</f>
        <v>0</v>
      </c>
    </row>
    <row r="7996" spans="1:4" x14ac:dyDescent="0.25">
      <c r="A7996" s="8">
        <f t="shared" si="250"/>
        <v>52921</v>
      </c>
      <c r="B7996" s="74">
        <f>SUMIF([1]!Query1[Date],"="&amp;A7996,[1]!Query1[Quantity])</f>
        <v>0</v>
      </c>
      <c r="C7996" s="75" t="e">
        <f t="shared" si="249"/>
        <v>#DIV/0!</v>
      </c>
      <c r="D7996" s="74">
        <f>SUMIF([1]!Query1[Date],"="&amp;A7996,[1]!Query1[Trans_cnt])</f>
        <v>0</v>
      </c>
    </row>
    <row r="7997" spans="1:4" x14ac:dyDescent="0.25">
      <c r="A7997" s="8">
        <f t="shared" si="250"/>
        <v>52922</v>
      </c>
      <c r="B7997" s="74">
        <f>SUMIF([1]!Query1[Date],"="&amp;A7997,[1]!Query1[Quantity])</f>
        <v>0</v>
      </c>
      <c r="C7997" s="75" t="e">
        <f t="shared" si="249"/>
        <v>#DIV/0!</v>
      </c>
      <c r="D7997" s="74">
        <f>SUMIF([1]!Query1[Date],"="&amp;A7997,[1]!Query1[Trans_cnt])</f>
        <v>0</v>
      </c>
    </row>
    <row r="7998" spans="1:4" x14ac:dyDescent="0.25">
      <c r="A7998" s="8">
        <f t="shared" si="250"/>
        <v>52923</v>
      </c>
      <c r="B7998" s="74">
        <f>SUMIF([1]!Query1[Date],"="&amp;A7998,[1]!Query1[Quantity])</f>
        <v>0</v>
      </c>
      <c r="C7998" s="75" t="e">
        <f t="shared" si="249"/>
        <v>#DIV/0!</v>
      </c>
      <c r="D7998" s="74">
        <f>SUMIF([1]!Query1[Date],"="&amp;A7998,[1]!Query1[Trans_cnt])</f>
        <v>0</v>
      </c>
    </row>
    <row r="7999" spans="1:4" x14ac:dyDescent="0.25">
      <c r="A7999" s="8">
        <f t="shared" si="250"/>
        <v>52924</v>
      </c>
      <c r="B7999" s="74">
        <f>SUMIF([1]!Query1[Date],"="&amp;A7999,[1]!Query1[Quantity])</f>
        <v>0</v>
      </c>
      <c r="C7999" s="75" t="e">
        <f t="shared" si="249"/>
        <v>#DIV/0!</v>
      </c>
      <c r="D7999" s="74">
        <f>SUMIF([1]!Query1[Date],"="&amp;A7999,[1]!Query1[Trans_cnt])</f>
        <v>0</v>
      </c>
    </row>
    <row r="8000" spans="1:4" x14ac:dyDescent="0.25">
      <c r="A8000" s="8">
        <f t="shared" si="250"/>
        <v>52925</v>
      </c>
      <c r="B8000" s="74">
        <f>SUMIF([1]!Query1[Date],"="&amp;A8000,[1]!Query1[Quantity])</f>
        <v>0</v>
      </c>
      <c r="C8000" s="75" t="e">
        <f t="shared" si="249"/>
        <v>#DIV/0!</v>
      </c>
      <c r="D8000" s="74">
        <f>SUMIF([1]!Query1[Date],"="&amp;A8000,[1]!Query1[Trans_cnt])</f>
        <v>0</v>
      </c>
    </row>
    <row r="8001" spans="1:4" x14ac:dyDescent="0.25">
      <c r="A8001" s="8">
        <f t="shared" si="250"/>
        <v>52926</v>
      </c>
      <c r="B8001" s="74">
        <f>SUMIF([1]!Query1[Date],"="&amp;A8001,[1]!Query1[Quantity])</f>
        <v>0</v>
      </c>
      <c r="C8001" s="75" t="e">
        <f t="shared" si="249"/>
        <v>#DIV/0!</v>
      </c>
      <c r="D8001" s="74">
        <f>SUMIF([1]!Query1[Date],"="&amp;A8001,[1]!Query1[Trans_cnt])</f>
        <v>0</v>
      </c>
    </row>
    <row r="8002" spans="1:4" x14ac:dyDescent="0.25">
      <c r="A8002" s="8">
        <f t="shared" si="250"/>
        <v>52927</v>
      </c>
      <c r="B8002" s="74">
        <f>SUMIF([1]!Query1[Date],"="&amp;A8002,[1]!Query1[Quantity])</f>
        <v>0</v>
      </c>
      <c r="C8002" s="75" t="e">
        <f t="shared" si="249"/>
        <v>#DIV/0!</v>
      </c>
      <c r="D8002" s="74">
        <f>SUMIF([1]!Query1[Date],"="&amp;A8002,[1]!Query1[Trans_cnt])</f>
        <v>0</v>
      </c>
    </row>
    <row r="8003" spans="1:4" x14ac:dyDescent="0.25">
      <c r="A8003" s="8">
        <f t="shared" si="250"/>
        <v>52928</v>
      </c>
      <c r="B8003" s="74">
        <f>SUMIF([1]!Query1[Date],"="&amp;A8003,[1]!Query1[Quantity])</f>
        <v>0</v>
      </c>
      <c r="C8003" s="75" t="e">
        <f t="shared" ref="C8003:C8066" si="251">B8003/D8003</f>
        <v>#DIV/0!</v>
      </c>
      <c r="D8003" s="74">
        <f>SUMIF([1]!Query1[Date],"="&amp;A8003,[1]!Query1[Trans_cnt])</f>
        <v>0</v>
      </c>
    </row>
    <row r="8004" spans="1:4" x14ac:dyDescent="0.25">
      <c r="A8004" s="8">
        <f t="shared" si="250"/>
        <v>52929</v>
      </c>
      <c r="B8004" s="74">
        <f>SUMIF([1]!Query1[Date],"="&amp;A8004,[1]!Query1[Quantity])</f>
        <v>0</v>
      </c>
      <c r="C8004" s="75" t="e">
        <f t="shared" si="251"/>
        <v>#DIV/0!</v>
      </c>
      <c r="D8004" s="74">
        <f>SUMIF([1]!Query1[Date],"="&amp;A8004,[1]!Query1[Trans_cnt])</f>
        <v>0</v>
      </c>
    </row>
    <row r="8005" spans="1:4" x14ac:dyDescent="0.25">
      <c r="A8005" s="8">
        <f t="shared" si="250"/>
        <v>52930</v>
      </c>
      <c r="B8005" s="74">
        <f>SUMIF([1]!Query1[Date],"="&amp;A8005,[1]!Query1[Quantity])</f>
        <v>0</v>
      </c>
      <c r="C8005" s="75" t="e">
        <f t="shared" si="251"/>
        <v>#DIV/0!</v>
      </c>
      <c r="D8005" s="74">
        <f>SUMIF([1]!Query1[Date],"="&amp;A8005,[1]!Query1[Trans_cnt])</f>
        <v>0</v>
      </c>
    </row>
    <row r="8006" spans="1:4" x14ac:dyDescent="0.25">
      <c r="A8006" s="8">
        <f t="shared" si="250"/>
        <v>52931</v>
      </c>
      <c r="B8006" s="74">
        <f>SUMIF([1]!Query1[Date],"="&amp;A8006,[1]!Query1[Quantity])</f>
        <v>0</v>
      </c>
      <c r="C8006" s="75" t="e">
        <f t="shared" si="251"/>
        <v>#DIV/0!</v>
      </c>
      <c r="D8006" s="74">
        <f>SUMIF([1]!Query1[Date],"="&amp;A8006,[1]!Query1[Trans_cnt])</f>
        <v>0</v>
      </c>
    </row>
    <row r="8007" spans="1:4" x14ac:dyDescent="0.25">
      <c r="A8007" s="8">
        <f t="shared" si="250"/>
        <v>52932</v>
      </c>
      <c r="B8007" s="74">
        <f>SUMIF([1]!Query1[Date],"="&amp;A8007,[1]!Query1[Quantity])</f>
        <v>0</v>
      </c>
      <c r="C8007" s="75" t="e">
        <f t="shared" si="251"/>
        <v>#DIV/0!</v>
      </c>
      <c r="D8007" s="74">
        <f>SUMIF([1]!Query1[Date],"="&amp;A8007,[1]!Query1[Trans_cnt])</f>
        <v>0</v>
      </c>
    </row>
    <row r="8008" spans="1:4" x14ac:dyDescent="0.25">
      <c r="A8008" s="8">
        <f t="shared" si="250"/>
        <v>52933</v>
      </c>
      <c r="B8008" s="74">
        <f>SUMIF([1]!Query1[Date],"="&amp;A8008,[1]!Query1[Quantity])</f>
        <v>0</v>
      </c>
      <c r="C8008" s="75" t="e">
        <f t="shared" si="251"/>
        <v>#DIV/0!</v>
      </c>
      <c r="D8008" s="74">
        <f>SUMIF([1]!Query1[Date],"="&amp;A8008,[1]!Query1[Trans_cnt])</f>
        <v>0</v>
      </c>
    </row>
    <row r="8009" spans="1:4" x14ac:dyDescent="0.25">
      <c r="A8009" s="8">
        <f t="shared" si="250"/>
        <v>52934</v>
      </c>
      <c r="B8009" s="74">
        <f>SUMIF([1]!Query1[Date],"="&amp;A8009,[1]!Query1[Quantity])</f>
        <v>0</v>
      </c>
      <c r="C8009" s="75" t="e">
        <f t="shared" si="251"/>
        <v>#DIV/0!</v>
      </c>
      <c r="D8009" s="74">
        <f>SUMIF([1]!Query1[Date],"="&amp;A8009,[1]!Query1[Trans_cnt])</f>
        <v>0</v>
      </c>
    </row>
    <row r="8010" spans="1:4" x14ac:dyDescent="0.25">
      <c r="A8010" s="8">
        <f t="shared" si="250"/>
        <v>52935</v>
      </c>
      <c r="B8010" s="74">
        <f>SUMIF([1]!Query1[Date],"="&amp;A8010,[1]!Query1[Quantity])</f>
        <v>0</v>
      </c>
      <c r="C8010" s="75" t="e">
        <f t="shared" si="251"/>
        <v>#DIV/0!</v>
      </c>
      <c r="D8010" s="74">
        <f>SUMIF([1]!Query1[Date],"="&amp;A8010,[1]!Query1[Trans_cnt])</f>
        <v>0</v>
      </c>
    </row>
    <row r="8011" spans="1:4" x14ac:dyDescent="0.25">
      <c r="A8011" s="8">
        <f t="shared" si="250"/>
        <v>52936</v>
      </c>
      <c r="B8011" s="74">
        <f>SUMIF([1]!Query1[Date],"="&amp;A8011,[1]!Query1[Quantity])</f>
        <v>0</v>
      </c>
      <c r="C8011" s="75" t="e">
        <f t="shared" si="251"/>
        <v>#DIV/0!</v>
      </c>
      <c r="D8011" s="74">
        <f>SUMIF([1]!Query1[Date],"="&amp;A8011,[1]!Query1[Trans_cnt])</f>
        <v>0</v>
      </c>
    </row>
    <row r="8012" spans="1:4" x14ac:dyDescent="0.25">
      <c r="A8012" s="8">
        <f t="shared" si="250"/>
        <v>52937</v>
      </c>
      <c r="B8012" s="74">
        <f>SUMIF([1]!Query1[Date],"="&amp;A8012,[1]!Query1[Quantity])</f>
        <v>0</v>
      </c>
      <c r="C8012" s="75" t="e">
        <f t="shared" si="251"/>
        <v>#DIV/0!</v>
      </c>
      <c r="D8012" s="74">
        <f>SUMIF([1]!Query1[Date],"="&amp;A8012,[1]!Query1[Trans_cnt])</f>
        <v>0</v>
      </c>
    </row>
    <row r="8013" spans="1:4" x14ac:dyDescent="0.25">
      <c r="A8013" s="8">
        <f t="shared" si="250"/>
        <v>52938</v>
      </c>
      <c r="B8013" s="74">
        <f>SUMIF([1]!Query1[Date],"="&amp;A8013,[1]!Query1[Quantity])</f>
        <v>0</v>
      </c>
      <c r="C8013" s="75" t="e">
        <f t="shared" si="251"/>
        <v>#DIV/0!</v>
      </c>
      <c r="D8013" s="74">
        <f>SUMIF([1]!Query1[Date],"="&amp;A8013,[1]!Query1[Trans_cnt])</f>
        <v>0</v>
      </c>
    </row>
    <row r="8014" spans="1:4" x14ac:dyDescent="0.25">
      <c r="A8014" s="8">
        <f t="shared" si="250"/>
        <v>52939</v>
      </c>
      <c r="B8014" s="74">
        <f>SUMIF([1]!Query1[Date],"="&amp;A8014,[1]!Query1[Quantity])</f>
        <v>0</v>
      </c>
      <c r="C8014" s="75" t="e">
        <f t="shared" si="251"/>
        <v>#DIV/0!</v>
      </c>
      <c r="D8014" s="74">
        <f>SUMIF([1]!Query1[Date],"="&amp;A8014,[1]!Query1[Trans_cnt])</f>
        <v>0</v>
      </c>
    </row>
    <row r="8015" spans="1:4" x14ac:dyDescent="0.25">
      <c r="A8015" s="8">
        <f t="shared" si="250"/>
        <v>52940</v>
      </c>
      <c r="B8015" s="74">
        <f>SUMIF([1]!Query1[Date],"="&amp;A8015,[1]!Query1[Quantity])</f>
        <v>0</v>
      </c>
      <c r="C8015" s="75" t="e">
        <f t="shared" si="251"/>
        <v>#DIV/0!</v>
      </c>
      <c r="D8015" s="74">
        <f>SUMIF([1]!Query1[Date],"="&amp;A8015,[1]!Query1[Trans_cnt])</f>
        <v>0</v>
      </c>
    </row>
    <row r="8016" spans="1:4" x14ac:dyDescent="0.25">
      <c r="A8016" s="8">
        <f t="shared" si="250"/>
        <v>52941</v>
      </c>
      <c r="B8016" s="74">
        <f>SUMIF([1]!Query1[Date],"="&amp;A8016,[1]!Query1[Quantity])</f>
        <v>0</v>
      </c>
      <c r="C8016" s="75" t="e">
        <f t="shared" si="251"/>
        <v>#DIV/0!</v>
      </c>
      <c r="D8016" s="74">
        <f>SUMIF([1]!Query1[Date],"="&amp;A8016,[1]!Query1[Trans_cnt])</f>
        <v>0</v>
      </c>
    </row>
    <row r="8017" spans="1:4" x14ac:dyDescent="0.25">
      <c r="A8017" s="8">
        <f t="shared" si="250"/>
        <v>52942</v>
      </c>
      <c r="B8017" s="74">
        <f>SUMIF([1]!Query1[Date],"="&amp;A8017,[1]!Query1[Quantity])</f>
        <v>0</v>
      </c>
      <c r="C8017" s="75" t="e">
        <f t="shared" si="251"/>
        <v>#DIV/0!</v>
      </c>
      <c r="D8017" s="74">
        <f>SUMIF([1]!Query1[Date],"="&amp;A8017,[1]!Query1[Trans_cnt])</f>
        <v>0</v>
      </c>
    </row>
    <row r="8018" spans="1:4" x14ac:dyDescent="0.25">
      <c r="A8018" s="8">
        <f t="shared" si="250"/>
        <v>52943</v>
      </c>
      <c r="B8018" s="74">
        <f>SUMIF([1]!Query1[Date],"="&amp;A8018,[1]!Query1[Quantity])</f>
        <v>0</v>
      </c>
      <c r="C8018" s="75" t="e">
        <f t="shared" si="251"/>
        <v>#DIV/0!</v>
      </c>
      <c r="D8018" s="74">
        <f>SUMIF([1]!Query1[Date],"="&amp;A8018,[1]!Query1[Trans_cnt])</f>
        <v>0</v>
      </c>
    </row>
    <row r="8019" spans="1:4" x14ac:dyDescent="0.25">
      <c r="A8019" s="8">
        <f t="shared" si="250"/>
        <v>52944</v>
      </c>
      <c r="B8019" s="74">
        <f>SUMIF([1]!Query1[Date],"="&amp;A8019,[1]!Query1[Quantity])</f>
        <v>0</v>
      </c>
      <c r="C8019" s="75" t="e">
        <f t="shared" si="251"/>
        <v>#DIV/0!</v>
      </c>
      <c r="D8019" s="74">
        <f>SUMIF([1]!Query1[Date],"="&amp;A8019,[1]!Query1[Trans_cnt])</f>
        <v>0</v>
      </c>
    </row>
    <row r="8020" spans="1:4" x14ac:dyDescent="0.25">
      <c r="A8020" s="8">
        <f t="shared" si="250"/>
        <v>52945</v>
      </c>
      <c r="B8020" s="74">
        <f>SUMIF([1]!Query1[Date],"="&amp;A8020,[1]!Query1[Quantity])</f>
        <v>0</v>
      </c>
      <c r="C8020" s="75" t="e">
        <f t="shared" si="251"/>
        <v>#DIV/0!</v>
      </c>
      <c r="D8020" s="74">
        <f>SUMIF([1]!Query1[Date],"="&amp;A8020,[1]!Query1[Trans_cnt])</f>
        <v>0</v>
      </c>
    </row>
    <row r="8021" spans="1:4" x14ac:dyDescent="0.25">
      <c r="A8021" s="8">
        <f t="shared" si="250"/>
        <v>52946</v>
      </c>
      <c r="B8021" s="74">
        <f>SUMIF([1]!Query1[Date],"="&amp;A8021,[1]!Query1[Quantity])</f>
        <v>0</v>
      </c>
      <c r="C8021" s="75" t="e">
        <f t="shared" si="251"/>
        <v>#DIV/0!</v>
      </c>
      <c r="D8021" s="74">
        <f>SUMIF([1]!Query1[Date],"="&amp;A8021,[1]!Query1[Trans_cnt])</f>
        <v>0</v>
      </c>
    </row>
    <row r="8022" spans="1:4" x14ac:dyDescent="0.25">
      <c r="A8022" s="8">
        <f t="shared" si="250"/>
        <v>52947</v>
      </c>
      <c r="B8022" s="74">
        <f>SUMIF([1]!Query1[Date],"="&amp;A8022,[1]!Query1[Quantity])</f>
        <v>0</v>
      </c>
      <c r="C8022" s="75" t="e">
        <f t="shared" si="251"/>
        <v>#DIV/0!</v>
      </c>
      <c r="D8022" s="74">
        <f>SUMIF([1]!Query1[Date],"="&amp;A8022,[1]!Query1[Trans_cnt])</f>
        <v>0</v>
      </c>
    </row>
    <row r="8023" spans="1:4" x14ac:dyDescent="0.25">
      <c r="A8023" s="8">
        <f t="shared" ref="A8023:A8086" si="252">A8022+1</f>
        <v>52948</v>
      </c>
      <c r="B8023" s="74">
        <f>SUMIF([1]!Query1[Date],"="&amp;A8023,[1]!Query1[Quantity])</f>
        <v>0</v>
      </c>
      <c r="C8023" s="75" t="e">
        <f t="shared" si="251"/>
        <v>#DIV/0!</v>
      </c>
      <c r="D8023" s="74">
        <f>SUMIF([1]!Query1[Date],"="&amp;A8023,[1]!Query1[Trans_cnt])</f>
        <v>0</v>
      </c>
    </row>
    <row r="8024" spans="1:4" x14ac:dyDescent="0.25">
      <c r="A8024" s="8">
        <f t="shared" si="252"/>
        <v>52949</v>
      </c>
      <c r="B8024" s="74">
        <f>SUMIF([1]!Query1[Date],"="&amp;A8024,[1]!Query1[Quantity])</f>
        <v>0</v>
      </c>
      <c r="C8024" s="75" t="e">
        <f t="shared" si="251"/>
        <v>#DIV/0!</v>
      </c>
      <c r="D8024" s="74">
        <f>SUMIF([1]!Query1[Date],"="&amp;A8024,[1]!Query1[Trans_cnt])</f>
        <v>0</v>
      </c>
    </row>
    <row r="8025" spans="1:4" x14ac:dyDescent="0.25">
      <c r="A8025" s="8">
        <f t="shared" si="252"/>
        <v>52950</v>
      </c>
      <c r="B8025" s="74">
        <f>SUMIF([1]!Query1[Date],"="&amp;A8025,[1]!Query1[Quantity])</f>
        <v>0</v>
      </c>
      <c r="C8025" s="75" t="e">
        <f t="shared" si="251"/>
        <v>#DIV/0!</v>
      </c>
      <c r="D8025" s="74">
        <f>SUMIF([1]!Query1[Date],"="&amp;A8025,[1]!Query1[Trans_cnt])</f>
        <v>0</v>
      </c>
    </row>
    <row r="8026" spans="1:4" x14ac:dyDescent="0.25">
      <c r="A8026" s="8">
        <f t="shared" si="252"/>
        <v>52951</v>
      </c>
      <c r="B8026" s="74">
        <f>SUMIF([1]!Query1[Date],"="&amp;A8026,[1]!Query1[Quantity])</f>
        <v>0</v>
      </c>
      <c r="C8026" s="75" t="e">
        <f t="shared" si="251"/>
        <v>#DIV/0!</v>
      </c>
      <c r="D8026" s="74">
        <f>SUMIF([1]!Query1[Date],"="&amp;A8026,[1]!Query1[Trans_cnt])</f>
        <v>0</v>
      </c>
    </row>
    <row r="8027" spans="1:4" x14ac:dyDescent="0.25">
      <c r="A8027" s="8">
        <f t="shared" si="252"/>
        <v>52952</v>
      </c>
      <c r="B8027" s="74">
        <f>SUMIF([1]!Query1[Date],"="&amp;A8027,[1]!Query1[Quantity])</f>
        <v>0</v>
      </c>
      <c r="C8027" s="75" t="e">
        <f t="shared" si="251"/>
        <v>#DIV/0!</v>
      </c>
      <c r="D8027" s="74">
        <f>SUMIF([1]!Query1[Date],"="&amp;A8027,[1]!Query1[Trans_cnt])</f>
        <v>0</v>
      </c>
    </row>
    <row r="8028" spans="1:4" x14ac:dyDescent="0.25">
      <c r="A8028" s="8">
        <f t="shared" si="252"/>
        <v>52953</v>
      </c>
      <c r="B8028" s="74">
        <f>SUMIF([1]!Query1[Date],"="&amp;A8028,[1]!Query1[Quantity])</f>
        <v>0</v>
      </c>
      <c r="C8028" s="75" t="e">
        <f t="shared" si="251"/>
        <v>#DIV/0!</v>
      </c>
      <c r="D8028" s="74">
        <f>SUMIF([1]!Query1[Date],"="&amp;A8028,[1]!Query1[Trans_cnt])</f>
        <v>0</v>
      </c>
    </row>
    <row r="8029" spans="1:4" x14ac:dyDescent="0.25">
      <c r="A8029" s="8">
        <f t="shared" si="252"/>
        <v>52954</v>
      </c>
      <c r="B8029" s="74">
        <f>SUMIF([1]!Query1[Date],"="&amp;A8029,[1]!Query1[Quantity])</f>
        <v>0</v>
      </c>
      <c r="C8029" s="75" t="e">
        <f t="shared" si="251"/>
        <v>#DIV/0!</v>
      </c>
      <c r="D8029" s="74">
        <f>SUMIF([1]!Query1[Date],"="&amp;A8029,[1]!Query1[Trans_cnt])</f>
        <v>0</v>
      </c>
    </row>
    <row r="8030" spans="1:4" x14ac:dyDescent="0.25">
      <c r="A8030" s="8">
        <f t="shared" si="252"/>
        <v>52955</v>
      </c>
      <c r="B8030" s="74">
        <f>SUMIF([1]!Query1[Date],"="&amp;A8030,[1]!Query1[Quantity])</f>
        <v>0</v>
      </c>
      <c r="C8030" s="75" t="e">
        <f t="shared" si="251"/>
        <v>#DIV/0!</v>
      </c>
      <c r="D8030" s="74">
        <f>SUMIF([1]!Query1[Date],"="&amp;A8030,[1]!Query1[Trans_cnt])</f>
        <v>0</v>
      </c>
    </row>
    <row r="8031" spans="1:4" x14ac:dyDescent="0.25">
      <c r="A8031" s="8">
        <f t="shared" si="252"/>
        <v>52956</v>
      </c>
      <c r="B8031" s="74">
        <f>SUMIF([1]!Query1[Date],"="&amp;A8031,[1]!Query1[Quantity])</f>
        <v>0</v>
      </c>
      <c r="C8031" s="75" t="e">
        <f t="shared" si="251"/>
        <v>#DIV/0!</v>
      </c>
      <c r="D8031" s="74">
        <f>SUMIF([1]!Query1[Date],"="&amp;A8031,[1]!Query1[Trans_cnt])</f>
        <v>0</v>
      </c>
    </row>
    <row r="8032" spans="1:4" x14ac:dyDescent="0.25">
      <c r="A8032" s="8">
        <f t="shared" si="252"/>
        <v>52957</v>
      </c>
      <c r="B8032" s="74">
        <f>SUMIF([1]!Query1[Date],"="&amp;A8032,[1]!Query1[Quantity])</f>
        <v>0</v>
      </c>
      <c r="C8032" s="75" t="e">
        <f t="shared" si="251"/>
        <v>#DIV/0!</v>
      </c>
      <c r="D8032" s="74">
        <f>SUMIF([1]!Query1[Date],"="&amp;A8032,[1]!Query1[Trans_cnt])</f>
        <v>0</v>
      </c>
    </row>
    <row r="8033" spans="1:4" x14ac:dyDescent="0.25">
      <c r="A8033" s="8">
        <f t="shared" si="252"/>
        <v>52958</v>
      </c>
      <c r="B8033" s="74">
        <f>SUMIF([1]!Query1[Date],"="&amp;A8033,[1]!Query1[Quantity])</f>
        <v>0</v>
      </c>
      <c r="C8033" s="75" t="e">
        <f t="shared" si="251"/>
        <v>#DIV/0!</v>
      </c>
      <c r="D8033" s="74">
        <f>SUMIF([1]!Query1[Date],"="&amp;A8033,[1]!Query1[Trans_cnt])</f>
        <v>0</v>
      </c>
    </row>
    <row r="8034" spans="1:4" x14ac:dyDescent="0.25">
      <c r="A8034" s="8">
        <f t="shared" si="252"/>
        <v>52959</v>
      </c>
      <c r="B8034" s="74">
        <f>SUMIF([1]!Query1[Date],"="&amp;A8034,[1]!Query1[Quantity])</f>
        <v>0</v>
      </c>
      <c r="C8034" s="75" t="e">
        <f t="shared" si="251"/>
        <v>#DIV/0!</v>
      </c>
      <c r="D8034" s="74">
        <f>SUMIF([1]!Query1[Date],"="&amp;A8034,[1]!Query1[Trans_cnt])</f>
        <v>0</v>
      </c>
    </row>
    <row r="8035" spans="1:4" x14ac:dyDescent="0.25">
      <c r="A8035" s="8">
        <f t="shared" si="252"/>
        <v>52960</v>
      </c>
      <c r="B8035" s="74">
        <f>SUMIF([1]!Query1[Date],"="&amp;A8035,[1]!Query1[Quantity])</f>
        <v>0</v>
      </c>
      <c r="C8035" s="75" t="e">
        <f t="shared" si="251"/>
        <v>#DIV/0!</v>
      </c>
      <c r="D8035" s="74">
        <f>SUMIF([1]!Query1[Date],"="&amp;A8035,[1]!Query1[Trans_cnt])</f>
        <v>0</v>
      </c>
    </row>
    <row r="8036" spans="1:4" x14ac:dyDescent="0.25">
      <c r="A8036" s="8">
        <f t="shared" si="252"/>
        <v>52961</v>
      </c>
      <c r="B8036" s="74">
        <f>SUMIF([1]!Query1[Date],"="&amp;A8036,[1]!Query1[Quantity])</f>
        <v>0</v>
      </c>
      <c r="C8036" s="75" t="e">
        <f t="shared" si="251"/>
        <v>#DIV/0!</v>
      </c>
      <c r="D8036" s="74">
        <f>SUMIF([1]!Query1[Date],"="&amp;A8036,[1]!Query1[Trans_cnt])</f>
        <v>0</v>
      </c>
    </row>
    <row r="8037" spans="1:4" x14ac:dyDescent="0.25">
      <c r="A8037" s="8">
        <f t="shared" si="252"/>
        <v>52962</v>
      </c>
      <c r="B8037" s="74">
        <f>SUMIF([1]!Query1[Date],"="&amp;A8037,[1]!Query1[Quantity])</f>
        <v>0</v>
      </c>
      <c r="C8037" s="75" t="e">
        <f t="shared" si="251"/>
        <v>#DIV/0!</v>
      </c>
      <c r="D8037" s="74">
        <f>SUMIF([1]!Query1[Date],"="&amp;A8037,[1]!Query1[Trans_cnt])</f>
        <v>0</v>
      </c>
    </row>
    <row r="8038" spans="1:4" x14ac:dyDescent="0.25">
      <c r="A8038" s="8">
        <f t="shared" si="252"/>
        <v>52963</v>
      </c>
      <c r="B8038" s="74">
        <f>SUMIF([1]!Query1[Date],"="&amp;A8038,[1]!Query1[Quantity])</f>
        <v>0</v>
      </c>
      <c r="C8038" s="75" t="e">
        <f t="shared" si="251"/>
        <v>#DIV/0!</v>
      </c>
      <c r="D8038" s="74">
        <f>SUMIF([1]!Query1[Date],"="&amp;A8038,[1]!Query1[Trans_cnt])</f>
        <v>0</v>
      </c>
    </row>
    <row r="8039" spans="1:4" x14ac:dyDescent="0.25">
      <c r="A8039" s="8">
        <f t="shared" si="252"/>
        <v>52964</v>
      </c>
      <c r="B8039" s="74">
        <f>SUMIF([1]!Query1[Date],"="&amp;A8039,[1]!Query1[Quantity])</f>
        <v>0</v>
      </c>
      <c r="C8039" s="75" t="e">
        <f t="shared" si="251"/>
        <v>#DIV/0!</v>
      </c>
      <c r="D8039" s="74">
        <f>SUMIF([1]!Query1[Date],"="&amp;A8039,[1]!Query1[Trans_cnt])</f>
        <v>0</v>
      </c>
    </row>
    <row r="8040" spans="1:4" x14ac:dyDescent="0.25">
      <c r="A8040" s="8">
        <f t="shared" si="252"/>
        <v>52965</v>
      </c>
      <c r="B8040" s="74">
        <f>SUMIF([1]!Query1[Date],"="&amp;A8040,[1]!Query1[Quantity])</f>
        <v>0</v>
      </c>
      <c r="C8040" s="75" t="e">
        <f t="shared" si="251"/>
        <v>#DIV/0!</v>
      </c>
      <c r="D8040" s="74">
        <f>SUMIF([1]!Query1[Date],"="&amp;A8040,[1]!Query1[Trans_cnt])</f>
        <v>0</v>
      </c>
    </row>
    <row r="8041" spans="1:4" x14ac:dyDescent="0.25">
      <c r="A8041" s="8">
        <f t="shared" si="252"/>
        <v>52966</v>
      </c>
      <c r="B8041" s="74">
        <f>SUMIF([1]!Query1[Date],"="&amp;A8041,[1]!Query1[Quantity])</f>
        <v>0</v>
      </c>
      <c r="C8041" s="75" t="e">
        <f t="shared" si="251"/>
        <v>#DIV/0!</v>
      </c>
      <c r="D8041" s="74">
        <f>SUMIF([1]!Query1[Date],"="&amp;A8041,[1]!Query1[Trans_cnt])</f>
        <v>0</v>
      </c>
    </row>
    <row r="8042" spans="1:4" x14ac:dyDescent="0.25">
      <c r="A8042" s="8">
        <f t="shared" si="252"/>
        <v>52967</v>
      </c>
      <c r="B8042" s="74">
        <f>SUMIF([1]!Query1[Date],"="&amp;A8042,[1]!Query1[Quantity])</f>
        <v>0</v>
      </c>
      <c r="C8042" s="75" t="e">
        <f t="shared" si="251"/>
        <v>#DIV/0!</v>
      </c>
      <c r="D8042" s="74">
        <f>SUMIF([1]!Query1[Date],"="&amp;A8042,[1]!Query1[Trans_cnt])</f>
        <v>0</v>
      </c>
    </row>
    <row r="8043" spans="1:4" x14ac:dyDescent="0.25">
      <c r="A8043" s="8">
        <f t="shared" si="252"/>
        <v>52968</v>
      </c>
      <c r="B8043" s="74">
        <f>SUMIF([1]!Query1[Date],"="&amp;A8043,[1]!Query1[Quantity])</f>
        <v>0</v>
      </c>
      <c r="C8043" s="75" t="e">
        <f t="shared" si="251"/>
        <v>#DIV/0!</v>
      </c>
      <c r="D8043" s="74">
        <f>SUMIF([1]!Query1[Date],"="&amp;A8043,[1]!Query1[Trans_cnt])</f>
        <v>0</v>
      </c>
    </row>
    <row r="8044" spans="1:4" x14ac:dyDescent="0.25">
      <c r="A8044" s="8">
        <f t="shared" si="252"/>
        <v>52969</v>
      </c>
      <c r="B8044" s="74">
        <f>SUMIF([1]!Query1[Date],"="&amp;A8044,[1]!Query1[Quantity])</f>
        <v>0</v>
      </c>
      <c r="C8044" s="75" t="e">
        <f t="shared" si="251"/>
        <v>#DIV/0!</v>
      </c>
      <c r="D8044" s="74">
        <f>SUMIF([1]!Query1[Date],"="&amp;A8044,[1]!Query1[Trans_cnt])</f>
        <v>0</v>
      </c>
    </row>
    <row r="8045" spans="1:4" x14ac:dyDescent="0.25">
      <c r="A8045" s="8">
        <f t="shared" si="252"/>
        <v>52970</v>
      </c>
      <c r="B8045" s="74">
        <f>SUMIF([1]!Query1[Date],"="&amp;A8045,[1]!Query1[Quantity])</f>
        <v>0</v>
      </c>
      <c r="C8045" s="75" t="e">
        <f t="shared" si="251"/>
        <v>#DIV/0!</v>
      </c>
      <c r="D8045" s="74">
        <f>SUMIF([1]!Query1[Date],"="&amp;A8045,[1]!Query1[Trans_cnt])</f>
        <v>0</v>
      </c>
    </row>
    <row r="8046" spans="1:4" x14ac:dyDescent="0.25">
      <c r="A8046" s="8">
        <f t="shared" si="252"/>
        <v>52971</v>
      </c>
      <c r="B8046" s="74">
        <f>SUMIF([1]!Query1[Date],"="&amp;A8046,[1]!Query1[Quantity])</f>
        <v>0</v>
      </c>
      <c r="C8046" s="75" t="e">
        <f t="shared" si="251"/>
        <v>#DIV/0!</v>
      </c>
      <c r="D8046" s="74">
        <f>SUMIF([1]!Query1[Date],"="&amp;A8046,[1]!Query1[Trans_cnt])</f>
        <v>0</v>
      </c>
    </row>
    <row r="8047" spans="1:4" x14ac:dyDescent="0.25">
      <c r="A8047" s="8">
        <f t="shared" si="252"/>
        <v>52972</v>
      </c>
      <c r="B8047" s="74">
        <f>SUMIF([1]!Query1[Date],"="&amp;A8047,[1]!Query1[Quantity])</f>
        <v>0</v>
      </c>
      <c r="C8047" s="75" t="e">
        <f t="shared" si="251"/>
        <v>#DIV/0!</v>
      </c>
      <c r="D8047" s="74">
        <f>SUMIF([1]!Query1[Date],"="&amp;A8047,[1]!Query1[Trans_cnt])</f>
        <v>0</v>
      </c>
    </row>
    <row r="8048" spans="1:4" x14ac:dyDescent="0.25">
      <c r="A8048" s="8">
        <f t="shared" si="252"/>
        <v>52973</v>
      </c>
      <c r="B8048" s="74">
        <f>SUMIF([1]!Query1[Date],"="&amp;A8048,[1]!Query1[Quantity])</f>
        <v>0</v>
      </c>
      <c r="C8048" s="75" t="e">
        <f t="shared" si="251"/>
        <v>#DIV/0!</v>
      </c>
      <c r="D8048" s="74">
        <f>SUMIF([1]!Query1[Date],"="&amp;A8048,[1]!Query1[Trans_cnt])</f>
        <v>0</v>
      </c>
    </row>
    <row r="8049" spans="1:4" x14ac:dyDescent="0.25">
      <c r="A8049" s="8">
        <f t="shared" si="252"/>
        <v>52974</v>
      </c>
      <c r="B8049" s="74">
        <f>SUMIF([1]!Query1[Date],"="&amp;A8049,[1]!Query1[Quantity])</f>
        <v>0</v>
      </c>
      <c r="C8049" s="75" t="e">
        <f t="shared" si="251"/>
        <v>#DIV/0!</v>
      </c>
      <c r="D8049" s="74">
        <f>SUMIF([1]!Query1[Date],"="&amp;A8049,[1]!Query1[Trans_cnt])</f>
        <v>0</v>
      </c>
    </row>
    <row r="8050" spans="1:4" x14ac:dyDescent="0.25">
      <c r="A8050" s="8">
        <f t="shared" si="252"/>
        <v>52975</v>
      </c>
      <c r="B8050" s="74">
        <f>SUMIF([1]!Query1[Date],"="&amp;A8050,[1]!Query1[Quantity])</f>
        <v>0</v>
      </c>
      <c r="C8050" s="75" t="e">
        <f t="shared" si="251"/>
        <v>#DIV/0!</v>
      </c>
      <c r="D8050" s="74">
        <f>SUMIF([1]!Query1[Date],"="&amp;A8050,[1]!Query1[Trans_cnt])</f>
        <v>0</v>
      </c>
    </row>
    <row r="8051" spans="1:4" x14ac:dyDescent="0.25">
      <c r="A8051" s="8">
        <f t="shared" si="252"/>
        <v>52976</v>
      </c>
      <c r="B8051" s="74">
        <f>SUMIF([1]!Query1[Date],"="&amp;A8051,[1]!Query1[Quantity])</f>
        <v>0</v>
      </c>
      <c r="C8051" s="75" t="e">
        <f t="shared" si="251"/>
        <v>#DIV/0!</v>
      </c>
      <c r="D8051" s="74">
        <f>SUMIF([1]!Query1[Date],"="&amp;A8051,[1]!Query1[Trans_cnt])</f>
        <v>0</v>
      </c>
    </row>
    <row r="8052" spans="1:4" x14ac:dyDescent="0.25">
      <c r="A8052" s="8">
        <f t="shared" si="252"/>
        <v>52977</v>
      </c>
      <c r="B8052" s="74">
        <f>SUMIF([1]!Query1[Date],"="&amp;A8052,[1]!Query1[Quantity])</f>
        <v>0</v>
      </c>
      <c r="C8052" s="75" t="e">
        <f t="shared" si="251"/>
        <v>#DIV/0!</v>
      </c>
      <c r="D8052" s="74">
        <f>SUMIF([1]!Query1[Date],"="&amp;A8052,[1]!Query1[Trans_cnt])</f>
        <v>0</v>
      </c>
    </row>
    <row r="8053" spans="1:4" x14ac:dyDescent="0.25">
      <c r="A8053" s="8">
        <f t="shared" si="252"/>
        <v>52978</v>
      </c>
      <c r="B8053" s="74">
        <f>SUMIF([1]!Query1[Date],"="&amp;A8053,[1]!Query1[Quantity])</f>
        <v>0</v>
      </c>
      <c r="C8053" s="75" t="e">
        <f t="shared" si="251"/>
        <v>#DIV/0!</v>
      </c>
      <c r="D8053" s="74">
        <f>SUMIF([1]!Query1[Date],"="&amp;A8053,[1]!Query1[Trans_cnt])</f>
        <v>0</v>
      </c>
    </row>
    <row r="8054" spans="1:4" x14ac:dyDescent="0.25">
      <c r="A8054" s="8">
        <f t="shared" si="252"/>
        <v>52979</v>
      </c>
      <c r="B8054" s="74">
        <f>SUMIF([1]!Query1[Date],"="&amp;A8054,[1]!Query1[Quantity])</f>
        <v>0</v>
      </c>
      <c r="C8054" s="75" t="e">
        <f t="shared" si="251"/>
        <v>#DIV/0!</v>
      </c>
      <c r="D8054" s="74">
        <f>SUMIF([1]!Query1[Date],"="&amp;A8054,[1]!Query1[Trans_cnt])</f>
        <v>0</v>
      </c>
    </row>
    <row r="8055" spans="1:4" x14ac:dyDescent="0.25">
      <c r="A8055" s="8">
        <f t="shared" si="252"/>
        <v>52980</v>
      </c>
      <c r="B8055" s="74">
        <f>SUMIF([1]!Query1[Date],"="&amp;A8055,[1]!Query1[Quantity])</f>
        <v>0</v>
      </c>
      <c r="C8055" s="75" t="e">
        <f t="shared" si="251"/>
        <v>#DIV/0!</v>
      </c>
      <c r="D8055" s="74">
        <f>SUMIF([1]!Query1[Date],"="&amp;A8055,[1]!Query1[Trans_cnt])</f>
        <v>0</v>
      </c>
    </row>
    <row r="8056" spans="1:4" x14ac:dyDescent="0.25">
      <c r="A8056" s="8">
        <f t="shared" si="252"/>
        <v>52981</v>
      </c>
      <c r="B8056" s="74">
        <f>SUMIF([1]!Query1[Date],"="&amp;A8056,[1]!Query1[Quantity])</f>
        <v>0</v>
      </c>
      <c r="C8056" s="75" t="e">
        <f t="shared" si="251"/>
        <v>#DIV/0!</v>
      </c>
      <c r="D8056" s="74">
        <f>SUMIF([1]!Query1[Date],"="&amp;A8056,[1]!Query1[Trans_cnt])</f>
        <v>0</v>
      </c>
    </row>
    <row r="8057" spans="1:4" x14ac:dyDescent="0.25">
      <c r="A8057" s="8">
        <f t="shared" si="252"/>
        <v>52982</v>
      </c>
      <c r="B8057" s="74">
        <f>SUMIF([1]!Query1[Date],"="&amp;A8057,[1]!Query1[Quantity])</f>
        <v>0</v>
      </c>
      <c r="C8057" s="75" t="e">
        <f t="shared" si="251"/>
        <v>#DIV/0!</v>
      </c>
      <c r="D8057" s="74">
        <f>SUMIF([1]!Query1[Date],"="&amp;A8057,[1]!Query1[Trans_cnt])</f>
        <v>0</v>
      </c>
    </row>
    <row r="8058" spans="1:4" x14ac:dyDescent="0.25">
      <c r="A8058" s="8">
        <f t="shared" si="252"/>
        <v>52983</v>
      </c>
      <c r="B8058" s="74">
        <f>SUMIF([1]!Query1[Date],"="&amp;A8058,[1]!Query1[Quantity])</f>
        <v>0</v>
      </c>
      <c r="C8058" s="75" t="e">
        <f t="shared" si="251"/>
        <v>#DIV/0!</v>
      </c>
      <c r="D8058" s="74">
        <f>SUMIF([1]!Query1[Date],"="&amp;A8058,[1]!Query1[Trans_cnt])</f>
        <v>0</v>
      </c>
    </row>
    <row r="8059" spans="1:4" x14ac:dyDescent="0.25">
      <c r="A8059" s="8">
        <f t="shared" si="252"/>
        <v>52984</v>
      </c>
      <c r="B8059" s="74">
        <f>SUMIF([1]!Query1[Date],"="&amp;A8059,[1]!Query1[Quantity])</f>
        <v>0</v>
      </c>
      <c r="C8059" s="75" t="e">
        <f t="shared" si="251"/>
        <v>#DIV/0!</v>
      </c>
      <c r="D8059" s="74">
        <f>SUMIF([1]!Query1[Date],"="&amp;A8059,[1]!Query1[Trans_cnt])</f>
        <v>0</v>
      </c>
    </row>
    <row r="8060" spans="1:4" x14ac:dyDescent="0.25">
      <c r="A8060" s="8">
        <f t="shared" si="252"/>
        <v>52985</v>
      </c>
      <c r="B8060" s="74">
        <f>SUMIF([1]!Query1[Date],"="&amp;A8060,[1]!Query1[Quantity])</f>
        <v>0</v>
      </c>
      <c r="C8060" s="75" t="e">
        <f t="shared" si="251"/>
        <v>#DIV/0!</v>
      </c>
      <c r="D8060" s="74">
        <f>SUMIF([1]!Query1[Date],"="&amp;A8060,[1]!Query1[Trans_cnt])</f>
        <v>0</v>
      </c>
    </row>
    <row r="8061" spans="1:4" x14ac:dyDescent="0.25">
      <c r="A8061" s="8">
        <f t="shared" si="252"/>
        <v>52986</v>
      </c>
      <c r="B8061" s="74">
        <f>SUMIF([1]!Query1[Date],"="&amp;A8061,[1]!Query1[Quantity])</f>
        <v>0</v>
      </c>
      <c r="C8061" s="75" t="e">
        <f t="shared" si="251"/>
        <v>#DIV/0!</v>
      </c>
      <c r="D8061" s="74">
        <f>SUMIF([1]!Query1[Date],"="&amp;A8061,[1]!Query1[Trans_cnt])</f>
        <v>0</v>
      </c>
    </row>
    <row r="8062" spans="1:4" x14ac:dyDescent="0.25">
      <c r="A8062" s="8">
        <f t="shared" si="252"/>
        <v>52987</v>
      </c>
      <c r="B8062" s="74">
        <f>SUMIF([1]!Query1[Date],"="&amp;A8062,[1]!Query1[Quantity])</f>
        <v>0</v>
      </c>
      <c r="C8062" s="75" t="e">
        <f t="shared" si="251"/>
        <v>#DIV/0!</v>
      </c>
      <c r="D8062" s="74">
        <f>SUMIF([1]!Query1[Date],"="&amp;A8062,[1]!Query1[Trans_cnt])</f>
        <v>0</v>
      </c>
    </row>
    <row r="8063" spans="1:4" x14ac:dyDescent="0.25">
      <c r="A8063" s="8">
        <f t="shared" si="252"/>
        <v>52988</v>
      </c>
      <c r="B8063" s="74">
        <f>SUMIF([1]!Query1[Date],"="&amp;A8063,[1]!Query1[Quantity])</f>
        <v>0</v>
      </c>
      <c r="C8063" s="75" t="e">
        <f t="shared" si="251"/>
        <v>#DIV/0!</v>
      </c>
      <c r="D8063" s="74">
        <f>SUMIF([1]!Query1[Date],"="&amp;A8063,[1]!Query1[Trans_cnt])</f>
        <v>0</v>
      </c>
    </row>
    <row r="8064" spans="1:4" x14ac:dyDescent="0.25">
      <c r="A8064" s="8">
        <f t="shared" si="252"/>
        <v>52989</v>
      </c>
      <c r="B8064" s="74">
        <f>SUMIF([1]!Query1[Date],"="&amp;A8064,[1]!Query1[Quantity])</f>
        <v>0</v>
      </c>
      <c r="C8064" s="75" t="e">
        <f t="shared" si="251"/>
        <v>#DIV/0!</v>
      </c>
      <c r="D8064" s="74">
        <f>SUMIF([1]!Query1[Date],"="&amp;A8064,[1]!Query1[Trans_cnt])</f>
        <v>0</v>
      </c>
    </row>
    <row r="8065" spans="1:4" x14ac:dyDescent="0.25">
      <c r="A8065" s="8">
        <f t="shared" si="252"/>
        <v>52990</v>
      </c>
      <c r="B8065" s="74">
        <f>SUMIF([1]!Query1[Date],"="&amp;A8065,[1]!Query1[Quantity])</f>
        <v>0</v>
      </c>
      <c r="C8065" s="75" t="e">
        <f t="shared" si="251"/>
        <v>#DIV/0!</v>
      </c>
      <c r="D8065" s="74">
        <f>SUMIF([1]!Query1[Date],"="&amp;A8065,[1]!Query1[Trans_cnt])</f>
        <v>0</v>
      </c>
    </row>
    <row r="8066" spans="1:4" x14ac:dyDescent="0.25">
      <c r="A8066" s="8">
        <f t="shared" si="252"/>
        <v>52991</v>
      </c>
      <c r="B8066" s="74">
        <f>SUMIF([1]!Query1[Date],"="&amp;A8066,[1]!Query1[Quantity])</f>
        <v>0</v>
      </c>
      <c r="C8066" s="75" t="e">
        <f t="shared" si="251"/>
        <v>#DIV/0!</v>
      </c>
      <c r="D8066" s="74">
        <f>SUMIF([1]!Query1[Date],"="&amp;A8066,[1]!Query1[Trans_cnt])</f>
        <v>0</v>
      </c>
    </row>
    <row r="8067" spans="1:4" x14ac:dyDescent="0.25">
      <c r="A8067" s="8">
        <f t="shared" si="252"/>
        <v>52992</v>
      </c>
      <c r="B8067" s="74">
        <f>SUMIF([1]!Query1[Date],"="&amp;A8067,[1]!Query1[Quantity])</f>
        <v>0</v>
      </c>
      <c r="C8067" s="75" t="e">
        <f t="shared" ref="C8067:C8130" si="253">B8067/D8067</f>
        <v>#DIV/0!</v>
      </c>
      <c r="D8067" s="74">
        <f>SUMIF([1]!Query1[Date],"="&amp;A8067,[1]!Query1[Trans_cnt])</f>
        <v>0</v>
      </c>
    </row>
    <row r="8068" spans="1:4" x14ac:dyDescent="0.25">
      <c r="A8068" s="8">
        <f t="shared" si="252"/>
        <v>52993</v>
      </c>
      <c r="B8068" s="74">
        <f>SUMIF([1]!Query1[Date],"="&amp;A8068,[1]!Query1[Quantity])</f>
        <v>0</v>
      </c>
      <c r="C8068" s="75" t="e">
        <f t="shared" si="253"/>
        <v>#DIV/0!</v>
      </c>
      <c r="D8068" s="74">
        <f>SUMIF([1]!Query1[Date],"="&amp;A8068,[1]!Query1[Trans_cnt])</f>
        <v>0</v>
      </c>
    </row>
    <row r="8069" spans="1:4" x14ac:dyDescent="0.25">
      <c r="A8069" s="8">
        <f t="shared" si="252"/>
        <v>52994</v>
      </c>
      <c r="B8069" s="74">
        <f>SUMIF([1]!Query1[Date],"="&amp;A8069,[1]!Query1[Quantity])</f>
        <v>0</v>
      </c>
      <c r="C8069" s="75" t="e">
        <f t="shared" si="253"/>
        <v>#DIV/0!</v>
      </c>
      <c r="D8069" s="74">
        <f>SUMIF([1]!Query1[Date],"="&amp;A8069,[1]!Query1[Trans_cnt])</f>
        <v>0</v>
      </c>
    </row>
    <row r="8070" spans="1:4" x14ac:dyDescent="0.25">
      <c r="A8070" s="8">
        <f t="shared" si="252"/>
        <v>52995</v>
      </c>
      <c r="B8070" s="74">
        <f>SUMIF([1]!Query1[Date],"="&amp;A8070,[1]!Query1[Quantity])</f>
        <v>0</v>
      </c>
      <c r="C8070" s="75" t="e">
        <f t="shared" si="253"/>
        <v>#DIV/0!</v>
      </c>
      <c r="D8070" s="74">
        <f>SUMIF([1]!Query1[Date],"="&amp;A8070,[1]!Query1[Trans_cnt])</f>
        <v>0</v>
      </c>
    </row>
    <row r="8071" spans="1:4" x14ac:dyDescent="0.25">
      <c r="A8071" s="8">
        <f t="shared" si="252"/>
        <v>52996</v>
      </c>
      <c r="B8071" s="74">
        <f>SUMIF([1]!Query1[Date],"="&amp;A8071,[1]!Query1[Quantity])</f>
        <v>0</v>
      </c>
      <c r="C8071" s="75" t="e">
        <f t="shared" si="253"/>
        <v>#DIV/0!</v>
      </c>
      <c r="D8071" s="74">
        <f>SUMIF([1]!Query1[Date],"="&amp;A8071,[1]!Query1[Trans_cnt])</f>
        <v>0</v>
      </c>
    </row>
    <row r="8072" spans="1:4" x14ac:dyDescent="0.25">
      <c r="A8072" s="8">
        <f t="shared" si="252"/>
        <v>52997</v>
      </c>
      <c r="B8072" s="74">
        <f>SUMIF([1]!Query1[Date],"="&amp;A8072,[1]!Query1[Quantity])</f>
        <v>0</v>
      </c>
      <c r="C8072" s="75" t="e">
        <f t="shared" si="253"/>
        <v>#DIV/0!</v>
      </c>
      <c r="D8072" s="74">
        <f>SUMIF([1]!Query1[Date],"="&amp;A8072,[1]!Query1[Trans_cnt])</f>
        <v>0</v>
      </c>
    </row>
    <row r="8073" spans="1:4" x14ac:dyDescent="0.25">
      <c r="A8073" s="8">
        <f t="shared" si="252"/>
        <v>52998</v>
      </c>
      <c r="B8073" s="74">
        <f>SUMIF([1]!Query1[Date],"="&amp;A8073,[1]!Query1[Quantity])</f>
        <v>0</v>
      </c>
      <c r="C8073" s="75" t="e">
        <f t="shared" si="253"/>
        <v>#DIV/0!</v>
      </c>
      <c r="D8073" s="74">
        <f>SUMIF([1]!Query1[Date],"="&amp;A8073,[1]!Query1[Trans_cnt])</f>
        <v>0</v>
      </c>
    </row>
    <row r="8074" spans="1:4" x14ac:dyDescent="0.25">
      <c r="A8074" s="8">
        <f t="shared" si="252"/>
        <v>52999</v>
      </c>
      <c r="B8074" s="74">
        <f>SUMIF([1]!Query1[Date],"="&amp;A8074,[1]!Query1[Quantity])</f>
        <v>0</v>
      </c>
      <c r="C8074" s="75" t="e">
        <f t="shared" si="253"/>
        <v>#DIV/0!</v>
      </c>
      <c r="D8074" s="74">
        <f>SUMIF([1]!Query1[Date],"="&amp;A8074,[1]!Query1[Trans_cnt])</f>
        <v>0</v>
      </c>
    </row>
    <row r="8075" spans="1:4" x14ac:dyDescent="0.25">
      <c r="A8075" s="8">
        <f t="shared" si="252"/>
        <v>53000</v>
      </c>
      <c r="B8075" s="74">
        <f>SUMIF([1]!Query1[Date],"="&amp;A8075,[1]!Query1[Quantity])</f>
        <v>0</v>
      </c>
      <c r="C8075" s="75" t="e">
        <f t="shared" si="253"/>
        <v>#DIV/0!</v>
      </c>
      <c r="D8075" s="74">
        <f>SUMIF([1]!Query1[Date],"="&amp;A8075,[1]!Query1[Trans_cnt])</f>
        <v>0</v>
      </c>
    </row>
    <row r="8076" spans="1:4" x14ac:dyDescent="0.25">
      <c r="A8076" s="8">
        <f t="shared" si="252"/>
        <v>53001</v>
      </c>
      <c r="B8076" s="74">
        <f>SUMIF([1]!Query1[Date],"="&amp;A8076,[1]!Query1[Quantity])</f>
        <v>0</v>
      </c>
      <c r="C8076" s="75" t="e">
        <f t="shared" si="253"/>
        <v>#DIV/0!</v>
      </c>
      <c r="D8076" s="74">
        <f>SUMIF([1]!Query1[Date],"="&amp;A8076,[1]!Query1[Trans_cnt])</f>
        <v>0</v>
      </c>
    </row>
    <row r="8077" spans="1:4" x14ac:dyDescent="0.25">
      <c r="A8077" s="8">
        <f t="shared" si="252"/>
        <v>53002</v>
      </c>
      <c r="B8077" s="74">
        <f>SUMIF([1]!Query1[Date],"="&amp;A8077,[1]!Query1[Quantity])</f>
        <v>0</v>
      </c>
      <c r="C8077" s="75" t="e">
        <f t="shared" si="253"/>
        <v>#DIV/0!</v>
      </c>
      <c r="D8077" s="74">
        <f>SUMIF([1]!Query1[Date],"="&amp;A8077,[1]!Query1[Trans_cnt])</f>
        <v>0</v>
      </c>
    </row>
    <row r="8078" spans="1:4" x14ac:dyDescent="0.25">
      <c r="A8078" s="8">
        <f t="shared" si="252"/>
        <v>53003</v>
      </c>
      <c r="B8078" s="74">
        <f>SUMIF([1]!Query1[Date],"="&amp;A8078,[1]!Query1[Quantity])</f>
        <v>0</v>
      </c>
      <c r="C8078" s="75" t="e">
        <f t="shared" si="253"/>
        <v>#DIV/0!</v>
      </c>
      <c r="D8078" s="74">
        <f>SUMIF([1]!Query1[Date],"="&amp;A8078,[1]!Query1[Trans_cnt])</f>
        <v>0</v>
      </c>
    </row>
    <row r="8079" spans="1:4" x14ac:dyDescent="0.25">
      <c r="A8079" s="8">
        <f t="shared" si="252"/>
        <v>53004</v>
      </c>
      <c r="B8079" s="74">
        <f>SUMIF([1]!Query1[Date],"="&amp;A8079,[1]!Query1[Quantity])</f>
        <v>0</v>
      </c>
      <c r="C8079" s="75" t="e">
        <f t="shared" si="253"/>
        <v>#DIV/0!</v>
      </c>
      <c r="D8079" s="74">
        <f>SUMIF([1]!Query1[Date],"="&amp;A8079,[1]!Query1[Trans_cnt])</f>
        <v>0</v>
      </c>
    </row>
    <row r="8080" spans="1:4" x14ac:dyDescent="0.25">
      <c r="A8080" s="8">
        <f t="shared" si="252"/>
        <v>53005</v>
      </c>
      <c r="B8080" s="74">
        <f>SUMIF([1]!Query1[Date],"="&amp;A8080,[1]!Query1[Quantity])</f>
        <v>0</v>
      </c>
      <c r="C8080" s="75" t="e">
        <f t="shared" si="253"/>
        <v>#DIV/0!</v>
      </c>
      <c r="D8080" s="74">
        <f>SUMIF([1]!Query1[Date],"="&amp;A8080,[1]!Query1[Trans_cnt])</f>
        <v>0</v>
      </c>
    </row>
    <row r="8081" spans="1:4" x14ac:dyDescent="0.25">
      <c r="A8081" s="8">
        <f t="shared" si="252"/>
        <v>53006</v>
      </c>
      <c r="B8081" s="74">
        <f>SUMIF([1]!Query1[Date],"="&amp;A8081,[1]!Query1[Quantity])</f>
        <v>0</v>
      </c>
      <c r="C8081" s="75" t="e">
        <f t="shared" si="253"/>
        <v>#DIV/0!</v>
      </c>
      <c r="D8081" s="74">
        <f>SUMIF([1]!Query1[Date],"="&amp;A8081,[1]!Query1[Trans_cnt])</f>
        <v>0</v>
      </c>
    </row>
    <row r="8082" spans="1:4" x14ac:dyDescent="0.25">
      <c r="A8082" s="8">
        <f t="shared" si="252"/>
        <v>53007</v>
      </c>
      <c r="B8082" s="74">
        <f>SUMIF([1]!Query1[Date],"="&amp;A8082,[1]!Query1[Quantity])</f>
        <v>0</v>
      </c>
      <c r="C8082" s="75" t="e">
        <f t="shared" si="253"/>
        <v>#DIV/0!</v>
      </c>
      <c r="D8082" s="74">
        <f>SUMIF([1]!Query1[Date],"="&amp;A8082,[1]!Query1[Trans_cnt])</f>
        <v>0</v>
      </c>
    </row>
    <row r="8083" spans="1:4" x14ac:dyDescent="0.25">
      <c r="A8083" s="8">
        <f t="shared" si="252"/>
        <v>53008</v>
      </c>
      <c r="B8083" s="74">
        <f>SUMIF([1]!Query1[Date],"="&amp;A8083,[1]!Query1[Quantity])</f>
        <v>0</v>
      </c>
      <c r="C8083" s="75" t="e">
        <f t="shared" si="253"/>
        <v>#DIV/0!</v>
      </c>
      <c r="D8083" s="74">
        <f>SUMIF([1]!Query1[Date],"="&amp;A8083,[1]!Query1[Trans_cnt])</f>
        <v>0</v>
      </c>
    </row>
    <row r="8084" spans="1:4" x14ac:dyDescent="0.25">
      <c r="A8084" s="8">
        <f t="shared" si="252"/>
        <v>53009</v>
      </c>
      <c r="B8084" s="74">
        <f>SUMIF([1]!Query1[Date],"="&amp;A8084,[1]!Query1[Quantity])</f>
        <v>0</v>
      </c>
      <c r="C8084" s="75" t="e">
        <f t="shared" si="253"/>
        <v>#DIV/0!</v>
      </c>
      <c r="D8084" s="74">
        <f>SUMIF([1]!Query1[Date],"="&amp;A8084,[1]!Query1[Trans_cnt])</f>
        <v>0</v>
      </c>
    </row>
    <row r="8085" spans="1:4" x14ac:dyDescent="0.25">
      <c r="A8085" s="8">
        <f t="shared" si="252"/>
        <v>53010</v>
      </c>
      <c r="B8085" s="74">
        <f>SUMIF([1]!Query1[Date],"="&amp;A8085,[1]!Query1[Quantity])</f>
        <v>0</v>
      </c>
      <c r="C8085" s="75" t="e">
        <f t="shared" si="253"/>
        <v>#DIV/0!</v>
      </c>
      <c r="D8085" s="74">
        <f>SUMIF([1]!Query1[Date],"="&amp;A8085,[1]!Query1[Trans_cnt])</f>
        <v>0</v>
      </c>
    </row>
    <row r="8086" spans="1:4" x14ac:dyDescent="0.25">
      <c r="A8086" s="8">
        <f t="shared" si="252"/>
        <v>53011</v>
      </c>
      <c r="B8086" s="74">
        <f>SUMIF([1]!Query1[Date],"="&amp;A8086,[1]!Query1[Quantity])</f>
        <v>0</v>
      </c>
      <c r="C8086" s="75" t="e">
        <f t="shared" si="253"/>
        <v>#DIV/0!</v>
      </c>
      <c r="D8086" s="74">
        <f>SUMIF([1]!Query1[Date],"="&amp;A8086,[1]!Query1[Trans_cnt])</f>
        <v>0</v>
      </c>
    </row>
    <row r="8087" spans="1:4" x14ac:dyDescent="0.25">
      <c r="A8087" s="8">
        <f t="shared" ref="A8087:A8150" si="254">A8086+1</f>
        <v>53012</v>
      </c>
      <c r="B8087" s="74">
        <f>SUMIF([1]!Query1[Date],"="&amp;A8087,[1]!Query1[Quantity])</f>
        <v>0</v>
      </c>
      <c r="C8087" s="75" t="e">
        <f t="shared" si="253"/>
        <v>#DIV/0!</v>
      </c>
      <c r="D8087" s="74">
        <f>SUMIF([1]!Query1[Date],"="&amp;A8087,[1]!Query1[Trans_cnt])</f>
        <v>0</v>
      </c>
    </row>
    <row r="8088" spans="1:4" x14ac:dyDescent="0.25">
      <c r="A8088" s="8">
        <f t="shared" si="254"/>
        <v>53013</v>
      </c>
      <c r="B8088" s="74">
        <f>SUMIF([1]!Query1[Date],"="&amp;A8088,[1]!Query1[Quantity])</f>
        <v>0</v>
      </c>
      <c r="C8088" s="75" t="e">
        <f t="shared" si="253"/>
        <v>#DIV/0!</v>
      </c>
      <c r="D8088" s="74">
        <f>SUMIF([1]!Query1[Date],"="&amp;A8088,[1]!Query1[Trans_cnt])</f>
        <v>0</v>
      </c>
    </row>
    <row r="8089" spans="1:4" x14ac:dyDescent="0.25">
      <c r="A8089" s="8">
        <f t="shared" si="254"/>
        <v>53014</v>
      </c>
      <c r="B8089" s="74">
        <f>SUMIF([1]!Query1[Date],"="&amp;A8089,[1]!Query1[Quantity])</f>
        <v>0</v>
      </c>
      <c r="C8089" s="75" t="e">
        <f t="shared" si="253"/>
        <v>#DIV/0!</v>
      </c>
      <c r="D8089" s="74">
        <f>SUMIF([1]!Query1[Date],"="&amp;A8089,[1]!Query1[Trans_cnt])</f>
        <v>0</v>
      </c>
    </row>
    <row r="8090" spans="1:4" x14ac:dyDescent="0.25">
      <c r="A8090" s="8">
        <f t="shared" si="254"/>
        <v>53015</v>
      </c>
      <c r="B8090" s="74">
        <f>SUMIF([1]!Query1[Date],"="&amp;A8090,[1]!Query1[Quantity])</f>
        <v>0</v>
      </c>
      <c r="C8090" s="75" t="e">
        <f t="shared" si="253"/>
        <v>#DIV/0!</v>
      </c>
      <c r="D8090" s="74">
        <f>SUMIF([1]!Query1[Date],"="&amp;A8090,[1]!Query1[Trans_cnt])</f>
        <v>0</v>
      </c>
    </row>
    <row r="8091" spans="1:4" x14ac:dyDescent="0.25">
      <c r="A8091" s="8">
        <f t="shared" si="254"/>
        <v>53016</v>
      </c>
      <c r="B8091" s="74">
        <f>SUMIF([1]!Query1[Date],"="&amp;A8091,[1]!Query1[Quantity])</f>
        <v>0</v>
      </c>
      <c r="C8091" s="75" t="e">
        <f t="shared" si="253"/>
        <v>#DIV/0!</v>
      </c>
      <c r="D8091" s="74">
        <f>SUMIF([1]!Query1[Date],"="&amp;A8091,[1]!Query1[Trans_cnt])</f>
        <v>0</v>
      </c>
    </row>
    <row r="8092" spans="1:4" x14ac:dyDescent="0.25">
      <c r="A8092" s="8">
        <f t="shared" si="254"/>
        <v>53017</v>
      </c>
      <c r="B8092" s="74">
        <f>SUMIF([1]!Query1[Date],"="&amp;A8092,[1]!Query1[Quantity])</f>
        <v>0</v>
      </c>
      <c r="C8092" s="75" t="e">
        <f t="shared" si="253"/>
        <v>#DIV/0!</v>
      </c>
      <c r="D8092" s="74">
        <f>SUMIF([1]!Query1[Date],"="&amp;A8092,[1]!Query1[Trans_cnt])</f>
        <v>0</v>
      </c>
    </row>
    <row r="8093" spans="1:4" x14ac:dyDescent="0.25">
      <c r="A8093" s="8">
        <f t="shared" si="254"/>
        <v>53018</v>
      </c>
      <c r="B8093" s="74">
        <f>SUMIF([1]!Query1[Date],"="&amp;A8093,[1]!Query1[Quantity])</f>
        <v>0</v>
      </c>
      <c r="C8093" s="75" t="e">
        <f t="shared" si="253"/>
        <v>#DIV/0!</v>
      </c>
      <c r="D8093" s="74">
        <f>SUMIF([1]!Query1[Date],"="&amp;A8093,[1]!Query1[Trans_cnt])</f>
        <v>0</v>
      </c>
    </row>
    <row r="8094" spans="1:4" x14ac:dyDescent="0.25">
      <c r="A8094" s="8">
        <f t="shared" si="254"/>
        <v>53019</v>
      </c>
      <c r="B8094" s="74">
        <f>SUMIF([1]!Query1[Date],"="&amp;A8094,[1]!Query1[Quantity])</f>
        <v>0</v>
      </c>
      <c r="C8094" s="75" t="e">
        <f t="shared" si="253"/>
        <v>#DIV/0!</v>
      </c>
      <c r="D8094" s="74">
        <f>SUMIF([1]!Query1[Date],"="&amp;A8094,[1]!Query1[Trans_cnt])</f>
        <v>0</v>
      </c>
    </row>
    <row r="8095" spans="1:4" x14ac:dyDescent="0.25">
      <c r="A8095" s="8">
        <f t="shared" si="254"/>
        <v>53020</v>
      </c>
      <c r="B8095" s="74">
        <f>SUMIF([1]!Query1[Date],"="&amp;A8095,[1]!Query1[Quantity])</f>
        <v>0</v>
      </c>
      <c r="C8095" s="75" t="e">
        <f t="shared" si="253"/>
        <v>#DIV/0!</v>
      </c>
      <c r="D8095" s="74">
        <f>SUMIF([1]!Query1[Date],"="&amp;A8095,[1]!Query1[Trans_cnt])</f>
        <v>0</v>
      </c>
    </row>
    <row r="8096" spans="1:4" x14ac:dyDescent="0.25">
      <c r="A8096" s="8">
        <f t="shared" si="254"/>
        <v>53021</v>
      </c>
      <c r="B8096" s="74">
        <f>SUMIF([1]!Query1[Date],"="&amp;A8096,[1]!Query1[Quantity])</f>
        <v>0</v>
      </c>
      <c r="C8096" s="75" t="e">
        <f t="shared" si="253"/>
        <v>#DIV/0!</v>
      </c>
      <c r="D8096" s="74">
        <f>SUMIF([1]!Query1[Date],"="&amp;A8096,[1]!Query1[Trans_cnt])</f>
        <v>0</v>
      </c>
    </row>
    <row r="8097" spans="1:4" x14ac:dyDescent="0.25">
      <c r="A8097" s="8">
        <f t="shared" si="254"/>
        <v>53022</v>
      </c>
      <c r="B8097" s="74">
        <f>SUMIF([1]!Query1[Date],"="&amp;A8097,[1]!Query1[Quantity])</f>
        <v>0</v>
      </c>
      <c r="C8097" s="75" t="e">
        <f t="shared" si="253"/>
        <v>#DIV/0!</v>
      </c>
      <c r="D8097" s="74">
        <f>SUMIF([1]!Query1[Date],"="&amp;A8097,[1]!Query1[Trans_cnt])</f>
        <v>0</v>
      </c>
    </row>
    <row r="8098" spans="1:4" x14ac:dyDescent="0.25">
      <c r="A8098" s="8">
        <f t="shared" si="254"/>
        <v>53023</v>
      </c>
      <c r="B8098" s="74">
        <f>SUMIF([1]!Query1[Date],"="&amp;A8098,[1]!Query1[Quantity])</f>
        <v>0</v>
      </c>
      <c r="C8098" s="75" t="e">
        <f t="shared" si="253"/>
        <v>#DIV/0!</v>
      </c>
      <c r="D8098" s="74">
        <f>SUMIF([1]!Query1[Date],"="&amp;A8098,[1]!Query1[Trans_cnt])</f>
        <v>0</v>
      </c>
    </row>
    <row r="8099" spans="1:4" x14ac:dyDescent="0.25">
      <c r="A8099" s="8">
        <f t="shared" si="254"/>
        <v>53024</v>
      </c>
      <c r="B8099" s="74">
        <f>SUMIF([1]!Query1[Date],"="&amp;A8099,[1]!Query1[Quantity])</f>
        <v>0</v>
      </c>
      <c r="C8099" s="75" t="e">
        <f t="shared" si="253"/>
        <v>#DIV/0!</v>
      </c>
      <c r="D8099" s="74">
        <f>SUMIF([1]!Query1[Date],"="&amp;A8099,[1]!Query1[Trans_cnt])</f>
        <v>0</v>
      </c>
    </row>
    <row r="8100" spans="1:4" x14ac:dyDescent="0.25">
      <c r="A8100" s="8">
        <f t="shared" si="254"/>
        <v>53025</v>
      </c>
      <c r="B8100" s="74">
        <f>SUMIF([1]!Query1[Date],"="&amp;A8100,[1]!Query1[Quantity])</f>
        <v>0</v>
      </c>
      <c r="C8100" s="75" t="e">
        <f t="shared" si="253"/>
        <v>#DIV/0!</v>
      </c>
      <c r="D8100" s="74">
        <f>SUMIF([1]!Query1[Date],"="&amp;A8100,[1]!Query1[Trans_cnt])</f>
        <v>0</v>
      </c>
    </row>
    <row r="8101" spans="1:4" x14ac:dyDescent="0.25">
      <c r="A8101" s="8">
        <f t="shared" si="254"/>
        <v>53026</v>
      </c>
      <c r="B8101" s="74">
        <f>SUMIF([1]!Query1[Date],"="&amp;A8101,[1]!Query1[Quantity])</f>
        <v>0</v>
      </c>
      <c r="C8101" s="75" t="e">
        <f t="shared" si="253"/>
        <v>#DIV/0!</v>
      </c>
      <c r="D8101" s="74">
        <f>SUMIF([1]!Query1[Date],"="&amp;A8101,[1]!Query1[Trans_cnt])</f>
        <v>0</v>
      </c>
    </row>
    <row r="8102" spans="1:4" x14ac:dyDescent="0.25">
      <c r="A8102" s="8">
        <f t="shared" si="254"/>
        <v>53027</v>
      </c>
      <c r="B8102" s="74">
        <f>SUMIF([1]!Query1[Date],"="&amp;A8102,[1]!Query1[Quantity])</f>
        <v>0</v>
      </c>
      <c r="C8102" s="75" t="e">
        <f t="shared" si="253"/>
        <v>#DIV/0!</v>
      </c>
      <c r="D8102" s="74">
        <f>SUMIF([1]!Query1[Date],"="&amp;A8102,[1]!Query1[Trans_cnt])</f>
        <v>0</v>
      </c>
    </row>
    <row r="8103" spans="1:4" x14ac:dyDescent="0.25">
      <c r="A8103" s="8">
        <f t="shared" si="254"/>
        <v>53028</v>
      </c>
      <c r="B8103" s="74">
        <f>SUMIF([1]!Query1[Date],"="&amp;A8103,[1]!Query1[Quantity])</f>
        <v>0</v>
      </c>
      <c r="C8103" s="75" t="e">
        <f t="shared" si="253"/>
        <v>#DIV/0!</v>
      </c>
      <c r="D8103" s="74">
        <f>SUMIF([1]!Query1[Date],"="&amp;A8103,[1]!Query1[Trans_cnt])</f>
        <v>0</v>
      </c>
    </row>
    <row r="8104" spans="1:4" x14ac:dyDescent="0.25">
      <c r="A8104" s="8">
        <f t="shared" si="254"/>
        <v>53029</v>
      </c>
      <c r="B8104" s="74">
        <f>SUMIF([1]!Query1[Date],"="&amp;A8104,[1]!Query1[Quantity])</f>
        <v>0</v>
      </c>
      <c r="C8104" s="75" t="e">
        <f t="shared" si="253"/>
        <v>#DIV/0!</v>
      </c>
      <c r="D8104" s="74">
        <f>SUMIF([1]!Query1[Date],"="&amp;A8104,[1]!Query1[Trans_cnt])</f>
        <v>0</v>
      </c>
    </row>
    <row r="8105" spans="1:4" x14ac:dyDescent="0.25">
      <c r="A8105" s="8">
        <f t="shared" si="254"/>
        <v>53030</v>
      </c>
      <c r="B8105" s="74">
        <f>SUMIF([1]!Query1[Date],"="&amp;A8105,[1]!Query1[Quantity])</f>
        <v>0</v>
      </c>
      <c r="C8105" s="75" t="e">
        <f t="shared" si="253"/>
        <v>#DIV/0!</v>
      </c>
      <c r="D8105" s="74">
        <f>SUMIF([1]!Query1[Date],"="&amp;A8105,[1]!Query1[Trans_cnt])</f>
        <v>0</v>
      </c>
    </row>
    <row r="8106" spans="1:4" x14ac:dyDescent="0.25">
      <c r="A8106" s="8">
        <f t="shared" si="254"/>
        <v>53031</v>
      </c>
      <c r="B8106" s="74">
        <f>SUMIF([1]!Query1[Date],"="&amp;A8106,[1]!Query1[Quantity])</f>
        <v>0</v>
      </c>
      <c r="C8106" s="75" t="e">
        <f t="shared" si="253"/>
        <v>#DIV/0!</v>
      </c>
      <c r="D8106" s="74">
        <f>SUMIF([1]!Query1[Date],"="&amp;A8106,[1]!Query1[Trans_cnt])</f>
        <v>0</v>
      </c>
    </row>
    <row r="8107" spans="1:4" x14ac:dyDescent="0.25">
      <c r="A8107" s="8">
        <f t="shared" si="254"/>
        <v>53032</v>
      </c>
      <c r="B8107" s="74">
        <f>SUMIF([1]!Query1[Date],"="&amp;A8107,[1]!Query1[Quantity])</f>
        <v>0</v>
      </c>
      <c r="C8107" s="75" t="e">
        <f t="shared" si="253"/>
        <v>#DIV/0!</v>
      </c>
      <c r="D8107" s="74">
        <f>SUMIF([1]!Query1[Date],"="&amp;A8107,[1]!Query1[Trans_cnt])</f>
        <v>0</v>
      </c>
    </row>
    <row r="8108" spans="1:4" x14ac:dyDescent="0.25">
      <c r="A8108" s="8">
        <f t="shared" si="254"/>
        <v>53033</v>
      </c>
      <c r="B8108" s="74">
        <f>SUMIF([1]!Query1[Date],"="&amp;A8108,[1]!Query1[Quantity])</f>
        <v>0</v>
      </c>
      <c r="C8108" s="75" t="e">
        <f t="shared" si="253"/>
        <v>#DIV/0!</v>
      </c>
      <c r="D8108" s="74">
        <f>SUMIF([1]!Query1[Date],"="&amp;A8108,[1]!Query1[Trans_cnt])</f>
        <v>0</v>
      </c>
    </row>
    <row r="8109" spans="1:4" x14ac:dyDescent="0.25">
      <c r="A8109" s="8">
        <f t="shared" si="254"/>
        <v>53034</v>
      </c>
      <c r="B8109" s="74">
        <f>SUMIF([1]!Query1[Date],"="&amp;A8109,[1]!Query1[Quantity])</f>
        <v>0</v>
      </c>
      <c r="C8109" s="75" t="e">
        <f t="shared" si="253"/>
        <v>#DIV/0!</v>
      </c>
      <c r="D8109" s="74">
        <f>SUMIF([1]!Query1[Date],"="&amp;A8109,[1]!Query1[Trans_cnt])</f>
        <v>0</v>
      </c>
    </row>
    <row r="8110" spans="1:4" x14ac:dyDescent="0.25">
      <c r="A8110" s="8">
        <f t="shared" si="254"/>
        <v>53035</v>
      </c>
      <c r="B8110" s="74">
        <f>SUMIF([1]!Query1[Date],"="&amp;A8110,[1]!Query1[Quantity])</f>
        <v>0</v>
      </c>
      <c r="C8110" s="75" t="e">
        <f t="shared" si="253"/>
        <v>#DIV/0!</v>
      </c>
      <c r="D8110" s="74">
        <f>SUMIF([1]!Query1[Date],"="&amp;A8110,[1]!Query1[Trans_cnt])</f>
        <v>0</v>
      </c>
    </row>
    <row r="8111" spans="1:4" x14ac:dyDescent="0.25">
      <c r="A8111" s="8">
        <f t="shared" si="254"/>
        <v>53036</v>
      </c>
      <c r="B8111" s="74">
        <f>SUMIF([1]!Query1[Date],"="&amp;A8111,[1]!Query1[Quantity])</f>
        <v>0</v>
      </c>
      <c r="C8111" s="75" t="e">
        <f t="shared" si="253"/>
        <v>#DIV/0!</v>
      </c>
      <c r="D8111" s="74">
        <f>SUMIF([1]!Query1[Date],"="&amp;A8111,[1]!Query1[Trans_cnt])</f>
        <v>0</v>
      </c>
    </row>
    <row r="8112" spans="1:4" x14ac:dyDescent="0.25">
      <c r="A8112" s="8">
        <f t="shared" si="254"/>
        <v>53037</v>
      </c>
      <c r="B8112" s="74">
        <f>SUMIF([1]!Query1[Date],"="&amp;A8112,[1]!Query1[Quantity])</f>
        <v>0</v>
      </c>
      <c r="C8112" s="75" t="e">
        <f t="shared" si="253"/>
        <v>#DIV/0!</v>
      </c>
      <c r="D8112" s="74">
        <f>SUMIF([1]!Query1[Date],"="&amp;A8112,[1]!Query1[Trans_cnt])</f>
        <v>0</v>
      </c>
    </row>
    <row r="8113" spans="1:4" x14ac:dyDescent="0.25">
      <c r="A8113" s="8">
        <f t="shared" si="254"/>
        <v>53038</v>
      </c>
      <c r="B8113" s="74">
        <f>SUMIF([1]!Query1[Date],"="&amp;A8113,[1]!Query1[Quantity])</f>
        <v>0</v>
      </c>
      <c r="C8113" s="75" t="e">
        <f t="shared" si="253"/>
        <v>#DIV/0!</v>
      </c>
      <c r="D8113" s="74">
        <f>SUMIF([1]!Query1[Date],"="&amp;A8113,[1]!Query1[Trans_cnt])</f>
        <v>0</v>
      </c>
    </row>
    <row r="8114" spans="1:4" x14ac:dyDescent="0.25">
      <c r="A8114" s="8">
        <f t="shared" si="254"/>
        <v>53039</v>
      </c>
      <c r="B8114" s="74">
        <f>SUMIF([1]!Query1[Date],"="&amp;A8114,[1]!Query1[Quantity])</f>
        <v>0</v>
      </c>
      <c r="C8114" s="75" t="e">
        <f t="shared" si="253"/>
        <v>#DIV/0!</v>
      </c>
      <c r="D8114" s="74">
        <f>SUMIF([1]!Query1[Date],"="&amp;A8114,[1]!Query1[Trans_cnt])</f>
        <v>0</v>
      </c>
    </row>
    <row r="8115" spans="1:4" x14ac:dyDescent="0.25">
      <c r="A8115" s="8">
        <f t="shared" si="254"/>
        <v>53040</v>
      </c>
      <c r="B8115" s="74">
        <f>SUMIF([1]!Query1[Date],"="&amp;A8115,[1]!Query1[Quantity])</f>
        <v>0</v>
      </c>
      <c r="C8115" s="75" t="e">
        <f t="shared" si="253"/>
        <v>#DIV/0!</v>
      </c>
      <c r="D8115" s="74">
        <f>SUMIF([1]!Query1[Date],"="&amp;A8115,[1]!Query1[Trans_cnt])</f>
        <v>0</v>
      </c>
    </row>
    <row r="8116" spans="1:4" x14ac:dyDescent="0.25">
      <c r="A8116" s="8">
        <f t="shared" si="254"/>
        <v>53041</v>
      </c>
      <c r="B8116" s="74">
        <f>SUMIF([1]!Query1[Date],"="&amp;A8116,[1]!Query1[Quantity])</f>
        <v>0</v>
      </c>
      <c r="C8116" s="75" t="e">
        <f t="shared" si="253"/>
        <v>#DIV/0!</v>
      </c>
      <c r="D8116" s="74">
        <f>SUMIF([1]!Query1[Date],"="&amp;A8116,[1]!Query1[Trans_cnt])</f>
        <v>0</v>
      </c>
    </row>
    <row r="8117" spans="1:4" x14ac:dyDescent="0.25">
      <c r="A8117" s="8">
        <f t="shared" si="254"/>
        <v>53042</v>
      </c>
      <c r="B8117" s="74">
        <f>SUMIF([1]!Query1[Date],"="&amp;A8117,[1]!Query1[Quantity])</f>
        <v>0</v>
      </c>
      <c r="C8117" s="75" t="e">
        <f t="shared" si="253"/>
        <v>#DIV/0!</v>
      </c>
      <c r="D8117" s="74">
        <f>SUMIF([1]!Query1[Date],"="&amp;A8117,[1]!Query1[Trans_cnt])</f>
        <v>0</v>
      </c>
    </row>
    <row r="8118" spans="1:4" x14ac:dyDescent="0.25">
      <c r="A8118" s="8">
        <f t="shared" si="254"/>
        <v>53043</v>
      </c>
      <c r="B8118" s="74">
        <f>SUMIF([1]!Query1[Date],"="&amp;A8118,[1]!Query1[Quantity])</f>
        <v>0</v>
      </c>
      <c r="C8118" s="75" t="e">
        <f t="shared" si="253"/>
        <v>#DIV/0!</v>
      </c>
      <c r="D8118" s="74">
        <f>SUMIF([1]!Query1[Date],"="&amp;A8118,[1]!Query1[Trans_cnt])</f>
        <v>0</v>
      </c>
    </row>
    <row r="8119" spans="1:4" x14ac:dyDescent="0.25">
      <c r="A8119" s="8">
        <f t="shared" si="254"/>
        <v>53044</v>
      </c>
      <c r="B8119" s="74">
        <f>SUMIF([1]!Query1[Date],"="&amp;A8119,[1]!Query1[Quantity])</f>
        <v>0</v>
      </c>
      <c r="C8119" s="75" t="e">
        <f t="shared" si="253"/>
        <v>#DIV/0!</v>
      </c>
      <c r="D8119" s="74">
        <f>SUMIF([1]!Query1[Date],"="&amp;A8119,[1]!Query1[Trans_cnt])</f>
        <v>0</v>
      </c>
    </row>
    <row r="8120" spans="1:4" x14ac:dyDescent="0.25">
      <c r="A8120" s="8">
        <f t="shared" si="254"/>
        <v>53045</v>
      </c>
      <c r="B8120" s="74">
        <f>SUMIF([1]!Query1[Date],"="&amp;A8120,[1]!Query1[Quantity])</f>
        <v>0</v>
      </c>
      <c r="C8120" s="75" t="e">
        <f t="shared" si="253"/>
        <v>#DIV/0!</v>
      </c>
      <c r="D8120" s="74">
        <f>SUMIF([1]!Query1[Date],"="&amp;A8120,[1]!Query1[Trans_cnt])</f>
        <v>0</v>
      </c>
    </row>
    <row r="8121" spans="1:4" x14ac:dyDescent="0.25">
      <c r="A8121" s="8">
        <f t="shared" si="254"/>
        <v>53046</v>
      </c>
      <c r="B8121" s="74">
        <f>SUMIF([1]!Query1[Date],"="&amp;A8121,[1]!Query1[Quantity])</f>
        <v>0</v>
      </c>
      <c r="C8121" s="75" t="e">
        <f t="shared" si="253"/>
        <v>#DIV/0!</v>
      </c>
      <c r="D8121" s="74">
        <f>SUMIF([1]!Query1[Date],"="&amp;A8121,[1]!Query1[Trans_cnt])</f>
        <v>0</v>
      </c>
    </row>
    <row r="8122" spans="1:4" x14ac:dyDescent="0.25">
      <c r="A8122" s="8">
        <f t="shared" si="254"/>
        <v>53047</v>
      </c>
      <c r="B8122" s="74">
        <f>SUMIF([1]!Query1[Date],"="&amp;A8122,[1]!Query1[Quantity])</f>
        <v>0</v>
      </c>
      <c r="C8122" s="75" t="e">
        <f t="shared" si="253"/>
        <v>#DIV/0!</v>
      </c>
      <c r="D8122" s="74">
        <f>SUMIF([1]!Query1[Date],"="&amp;A8122,[1]!Query1[Trans_cnt])</f>
        <v>0</v>
      </c>
    </row>
    <row r="8123" spans="1:4" x14ac:dyDescent="0.25">
      <c r="A8123" s="8">
        <f t="shared" si="254"/>
        <v>53048</v>
      </c>
      <c r="B8123" s="74">
        <f>SUMIF([1]!Query1[Date],"="&amp;A8123,[1]!Query1[Quantity])</f>
        <v>0</v>
      </c>
      <c r="C8123" s="75" t="e">
        <f t="shared" si="253"/>
        <v>#DIV/0!</v>
      </c>
      <c r="D8123" s="74">
        <f>SUMIF([1]!Query1[Date],"="&amp;A8123,[1]!Query1[Trans_cnt])</f>
        <v>0</v>
      </c>
    </row>
    <row r="8124" spans="1:4" x14ac:dyDescent="0.25">
      <c r="A8124" s="8">
        <f t="shared" si="254"/>
        <v>53049</v>
      </c>
      <c r="B8124" s="74">
        <f>SUMIF([1]!Query1[Date],"="&amp;A8124,[1]!Query1[Quantity])</f>
        <v>0</v>
      </c>
      <c r="C8124" s="75" t="e">
        <f t="shared" si="253"/>
        <v>#DIV/0!</v>
      </c>
      <c r="D8124" s="74">
        <f>SUMIF([1]!Query1[Date],"="&amp;A8124,[1]!Query1[Trans_cnt])</f>
        <v>0</v>
      </c>
    </row>
    <row r="8125" spans="1:4" x14ac:dyDescent="0.25">
      <c r="A8125" s="8">
        <f t="shared" si="254"/>
        <v>53050</v>
      </c>
      <c r="B8125" s="74">
        <f>SUMIF([1]!Query1[Date],"="&amp;A8125,[1]!Query1[Quantity])</f>
        <v>0</v>
      </c>
      <c r="C8125" s="75" t="e">
        <f t="shared" si="253"/>
        <v>#DIV/0!</v>
      </c>
      <c r="D8125" s="74">
        <f>SUMIF([1]!Query1[Date],"="&amp;A8125,[1]!Query1[Trans_cnt])</f>
        <v>0</v>
      </c>
    </row>
    <row r="8126" spans="1:4" x14ac:dyDescent="0.25">
      <c r="A8126" s="8">
        <f t="shared" si="254"/>
        <v>53051</v>
      </c>
      <c r="B8126" s="74">
        <f>SUMIF([1]!Query1[Date],"="&amp;A8126,[1]!Query1[Quantity])</f>
        <v>0</v>
      </c>
      <c r="C8126" s="75" t="e">
        <f t="shared" si="253"/>
        <v>#DIV/0!</v>
      </c>
      <c r="D8126" s="74">
        <f>SUMIF([1]!Query1[Date],"="&amp;A8126,[1]!Query1[Trans_cnt])</f>
        <v>0</v>
      </c>
    </row>
    <row r="8127" spans="1:4" x14ac:dyDescent="0.25">
      <c r="A8127" s="8">
        <f t="shared" si="254"/>
        <v>53052</v>
      </c>
      <c r="B8127" s="74">
        <f>SUMIF([1]!Query1[Date],"="&amp;A8127,[1]!Query1[Quantity])</f>
        <v>0</v>
      </c>
      <c r="C8127" s="75" t="e">
        <f t="shared" si="253"/>
        <v>#DIV/0!</v>
      </c>
      <c r="D8127" s="74">
        <f>SUMIF([1]!Query1[Date],"="&amp;A8127,[1]!Query1[Trans_cnt])</f>
        <v>0</v>
      </c>
    </row>
    <row r="8128" spans="1:4" x14ac:dyDescent="0.25">
      <c r="A8128" s="8">
        <f t="shared" si="254"/>
        <v>53053</v>
      </c>
      <c r="B8128" s="74">
        <f>SUMIF([1]!Query1[Date],"="&amp;A8128,[1]!Query1[Quantity])</f>
        <v>0</v>
      </c>
      <c r="C8128" s="75" t="e">
        <f t="shared" si="253"/>
        <v>#DIV/0!</v>
      </c>
      <c r="D8128" s="74">
        <f>SUMIF([1]!Query1[Date],"="&amp;A8128,[1]!Query1[Trans_cnt])</f>
        <v>0</v>
      </c>
    </row>
    <row r="8129" spans="1:4" x14ac:dyDescent="0.25">
      <c r="A8129" s="8">
        <f t="shared" si="254"/>
        <v>53054</v>
      </c>
      <c r="B8129" s="74">
        <f>SUMIF([1]!Query1[Date],"="&amp;A8129,[1]!Query1[Quantity])</f>
        <v>0</v>
      </c>
      <c r="C8129" s="75" t="e">
        <f t="shared" si="253"/>
        <v>#DIV/0!</v>
      </c>
      <c r="D8129" s="74">
        <f>SUMIF([1]!Query1[Date],"="&amp;A8129,[1]!Query1[Trans_cnt])</f>
        <v>0</v>
      </c>
    </row>
    <row r="8130" spans="1:4" x14ac:dyDescent="0.25">
      <c r="A8130" s="8">
        <f t="shared" si="254"/>
        <v>53055</v>
      </c>
      <c r="B8130" s="74">
        <f>SUMIF([1]!Query1[Date],"="&amp;A8130,[1]!Query1[Quantity])</f>
        <v>0</v>
      </c>
      <c r="C8130" s="75" t="e">
        <f t="shared" si="253"/>
        <v>#DIV/0!</v>
      </c>
      <c r="D8130" s="74">
        <f>SUMIF([1]!Query1[Date],"="&amp;A8130,[1]!Query1[Trans_cnt])</f>
        <v>0</v>
      </c>
    </row>
    <row r="8131" spans="1:4" x14ac:dyDescent="0.25">
      <c r="A8131" s="8">
        <f t="shared" si="254"/>
        <v>53056</v>
      </c>
      <c r="B8131" s="74">
        <f>SUMIF([1]!Query1[Date],"="&amp;A8131,[1]!Query1[Quantity])</f>
        <v>0</v>
      </c>
      <c r="C8131" s="75" t="e">
        <f t="shared" ref="C8131:C8194" si="255">B8131/D8131</f>
        <v>#DIV/0!</v>
      </c>
      <c r="D8131" s="74">
        <f>SUMIF([1]!Query1[Date],"="&amp;A8131,[1]!Query1[Trans_cnt])</f>
        <v>0</v>
      </c>
    </row>
    <row r="8132" spans="1:4" x14ac:dyDescent="0.25">
      <c r="A8132" s="8">
        <f t="shared" si="254"/>
        <v>53057</v>
      </c>
      <c r="B8132" s="74">
        <f>SUMIF([1]!Query1[Date],"="&amp;A8132,[1]!Query1[Quantity])</f>
        <v>0</v>
      </c>
      <c r="C8132" s="75" t="e">
        <f t="shared" si="255"/>
        <v>#DIV/0!</v>
      </c>
      <c r="D8132" s="74">
        <f>SUMIF([1]!Query1[Date],"="&amp;A8132,[1]!Query1[Trans_cnt])</f>
        <v>0</v>
      </c>
    </row>
    <row r="8133" spans="1:4" x14ac:dyDescent="0.25">
      <c r="A8133" s="8">
        <f t="shared" si="254"/>
        <v>53058</v>
      </c>
      <c r="B8133" s="74">
        <f>SUMIF([1]!Query1[Date],"="&amp;A8133,[1]!Query1[Quantity])</f>
        <v>0</v>
      </c>
      <c r="C8133" s="75" t="e">
        <f t="shared" si="255"/>
        <v>#DIV/0!</v>
      </c>
      <c r="D8133" s="74">
        <f>SUMIF([1]!Query1[Date],"="&amp;A8133,[1]!Query1[Trans_cnt])</f>
        <v>0</v>
      </c>
    </row>
    <row r="8134" spans="1:4" x14ac:dyDescent="0.25">
      <c r="A8134" s="8">
        <f t="shared" si="254"/>
        <v>53059</v>
      </c>
      <c r="B8134" s="74">
        <f>SUMIF([1]!Query1[Date],"="&amp;A8134,[1]!Query1[Quantity])</f>
        <v>0</v>
      </c>
      <c r="C8134" s="75" t="e">
        <f t="shared" si="255"/>
        <v>#DIV/0!</v>
      </c>
      <c r="D8134" s="74">
        <f>SUMIF([1]!Query1[Date],"="&amp;A8134,[1]!Query1[Trans_cnt])</f>
        <v>0</v>
      </c>
    </row>
    <row r="8135" spans="1:4" x14ac:dyDescent="0.25">
      <c r="A8135" s="8">
        <f t="shared" si="254"/>
        <v>53060</v>
      </c>
      <c r="B8135" s="74">
        <f>SUMIF([1]!Query1[Date],"="&amp;A8135,[1]!Query1[Quantity])</f>
        <v>0</v>
      </c>
      <c r="C8135" s="75" t="e">
        <f t="shared" si="255"/>
        <v>#DIV/0!</v>
      </c>
      <c r="D8135" s="74">
        <f>SUMIF([1]!Query1[Date],"="&amp;A8135,[1]!Query1[Trans_cnt])</f>
        <v>0</v>
      </c>
    </row>
    <row r="8136" spans="1:4" x14ac:dyDescent="0.25">
      <c r="A8136" s="8">
        <f t="shared" si="254"/>
        <v>53061</v>
      </c>
      <c r="B8136" s="74">
        <f>SUMIF([1]!Query1[Date],"="&amp;A8136,[1]!Query1[Quantity])</f>
        <v>0</v>
      </c>
      <c r="C8136" s="75" t="e">
        <f t="shared" si="255"/>
        <v>#DIV/0!</v>
      </c>
      <c r="D8136" s="74">
        <f>SUMIF([1]!Query1[Date],"="&amp;A8136,[1]!Query1[Trans_cnt])</f>
        <v>0</v>
      </c>
    </row>
    <row r="8137" spans="1:4" x14ac:dyDescent="0.25">
      <c r="A8137" s="8">
        <f t="shared" si="254"/>
        <v>53062</v>
      </c>
      <c r="B8137" s="74">
        <f>SUMIF([1]!Query1[Date],"="&amp;A8137,[1]!Query1[Quantity])</f>
        <v>0</v>
      </c>
      <c r="C8137" s="75" t="e">
        <f t="shared" si="255"/>
        <v>#DIV/0!</v>
      </c>
      <c r="D8137" s="74">
        <f>SUMIF([1]!Query1[Date],"="&amp;A8137,[1]!Query1[Trans_cnt])</f>
        <v>0</v>
      </c>
    </row>
    <row r="8138" spans="1:4" x14ac:dyDescent="0.25">
      <c r="A8138" s="8">
        <f t="shared" si="254"/>
        <v>53063</v>
      </c>
      <c r="B8138" s="74">
        <f>SUMIF([1]!Query1[Date],"="&amp;A8138,[1]!Query1[Quantity])</f>
        <v>0</v>
      </c>
      <c r="C8138" s="75" t="e">
        <f t="shared" si="255"/>
        <v>#DIV/0!</v>
      </c>
      <c r="D8138" s="74">
        <f>SUMIF([1]!Query1[Date],"="&amp;A8138,[1]!Query1[Trans_cnt])</f>
        <v>0</v>
      </c>
    </row>
    <row r="8139" spans="1:4" x14ac:dyDescent="0.25">
      <c r="A8139" s="8">
        <f t="shared" si="254"/>
        <v>53064</v>
      </c>
      <c r="B8139" s="74">
        <f>SUMIF([1]!Query1[Date],"="&amp;A8139,[1]!Query1[Quantity])</f>
        <v>0</v>
      </c>
      <c r="C8139" s="75" t="e">
        <f t="shared" si="255"/>
        <v>#DIV/0!</v>
      </c>
      <c r="D8139" s="74">
        <f>SUMIF([1]!Query1[Date],"="&amp;A8139,[1]!Query1[Trans_cnt])</f>
        <v>0</v>
      </c>
    </row>
    <row r="8140" spans="1:4" x14ac:dyDescent="0.25">
      <c r="A8140" s="8">
        <f t="shared" si="254"/>
        <v>53065</v>
      </c>
      <c r="B8140" s="74">
        <f>SUMIF([1]!Query1[Date],"="&amp;A8140,[1]!Query1[Quantity])</f>
        <v>0</v>
      </c>
      <c r="C8140" s="75" t="e">
        <f t="shared" si="255"/>
        <v>#DIV/0!</v>
      </c>
      <c r="D8140" s="74">
        <f>SUMIF([1]!Query1[Date],"="&amp;A8140,[1]!Query1[Trans_cnt])</f>
        <v>0</v>
      </c>
    </row>
    <row r="8141" spans="1:4" x14ac:dyDescent="0.25">
      <c r="A8141" s="8">
        <f t="shared" si="254"/>
        <v>53066</v>
      </c>
      <c r="B8141" s="74">
        <f>SUMIF([1]!Query1[Date],"="&amp;A8141,[1]!Query1[Quantity])</f>
        <v>0</v>
      </c>
      <c r="C8141" s="75" t="e">
        <f t="shared" si="255"/>
        <v>#DIV/0!</v>
      </c>
      <c r="D8141" s="74">
        <f>SUMIF([1]!Query1[Date],"="&amp;A8141,[1]!Query1[Trans_cnt])</f>
        <v>0</v>
      </c>
    </row>
    <row r="8142" spans="1:4" x14ac:dyDescent="0.25">
      <c r="A8142" s="8">
        <f t="shared" si="254"/>
        <v>53067</v>
      </c>
      <c r="B8142" s="74">
        <f>SUMIF([1]!Query1[Date],"="&amp;A8142,[1]!Query1[Quantity])</f>
        <v>0</v>
      </c>
      <c r="C8142" s="75" t="e">
        <f t="shared" si="255"/>
        <v>#DIV/0!</v>
      </c>
      <c r="D8142" s="74">
        <f>SUMIF([1]!Query1[Date],"="&amp;A8142,[1]!Query1[Trans_cnt])</f>
        <v>0</v>
      </c>
    </row>
    <row r="8143" spans="1:4" x14ac:dyDescent="0.25">
      <c r="A8143" s="8">
        <f t="shared" si="254"/>
        <v>53068</v>
      </c>
      <c r="B8143" s="74">
        <f>SUMIF([1]!Query1[Date],"="&amp;A8143,[1]!Query1[Quantity])</f>
        <v>0</v>
      </c>
      <c r="C8143" s="75" t="e">
        <f t="shared" si="255"/>
        <v>#DIV/0!</v>
      </c>
      <c r="D8143" s="74">
        <f>SUMIF([1]!Query1[Date],"="&amp;A8143,[1]!Query1[Trans_cnt])</f>
        <v>0</v>
      </c>
    </row>
    <row r="8144" spans="1:4" x14ac:dyDescent="0.25">
      <c r="A8144" s="8">
        <f t="shared" si="254"/>
        <v>53069</v>
      </c>
      <c r="B8144" s="74">
        <f>SUMIF([1]!Query1[Date],"="&amp;A8144,[1]!Query1[Quantity])</f>
        <v>0</v>
      </c>
      <c r="C8144" s="75" t="e">
        <f t="shared" si="255"/>
        <v>#DIV/0!</v>
      </c>
      <c r="D8144" s="74">
        <f>SUMIF([1]!Query1[Date],"="&amp;A8144,[1]!Query1[Trans_cnt])</f>
        <v>0</v>
      </c>
    </row>
    <row r="8145" spans="1:4" x14ac:dyDescent="0.25">
      <c r="A8145" s="8">
        <f t="shared" si="254"/>
        <v>53070</v>
      </c>
      <c r="B8145" s="74">
        <f>SUMIF([1]!Query1[Date],"="&amp;A8145,[1]!Query1[Quantity])</f>
        <v>0</v>
      </c>
      <c r="C8145" s="75" t="e">
        <f t="shared" si="255"/>
        <v>#DIV/0!</v>
      </c>
      <c r="D8145" s="74">
        <f>SUMIF([1]!Query1[Date],"="&amp;A8145,[1]!Query1[Trans_cnt])</f>
        <v>0</v>
      </c>
    </row>
    <row r="8146" spans="1:4" x14ac:dyDescent="0.25">
      <c r="A8146" s="8">
        <f t="shared" si="254"/>
        <v>53071</v>
      </c>
      <c r="B8146" s="74">
        <f>SUMIF([1]!Query1[Date],"="&amp;A8146,[1]!Query1[Quantity])</f>
        <v>0</v>
      </c>
      <c r="C8146" s="75" t="e">
        <f t="shared" si="255"/>
        <v>#DIV/0!</v>
      </c>
      <c r="D8146" s="74">
        <f>SUMIF([1]!Query1[Date],"="&amp;A8146,[1]!Query1[Trans_cnt])</f>
        <v>0</v>
      </c>
    </row>
    <row r="8147" spans="1:4" x14ac:dyDescent="0.25">
      <c r="A8147" s="8">
        <f t="shared" si="254"/>
        <v>53072</v>
      </c>
      <c r="B8147" s="74">
        <f>SUMIF([1]!Query1[Date],"="&amp;A8147,[1]!Query1[Quantity])</f>
        <v>0</v>
      </c>
      <c r="C8147" s="75" t="e">
        <f t="shared" si="255"/>
        <v>#DIV/0!</v>
      </c>
      <c r="D8147" s="74">
        <f>SUMIF([1]!Query1[Date],"="&amp;A8147,[1]!Query1[Trans_cnt])</f>
        <v>0</v>
      </c>
    </row>
    <row r="8148" spans="1:4" x14ac:dyDescent="0.25">
      <c r="A8148" s="8">
        <f t="shared" si="254"/>
        <v>53073</v>
      </c>
      <c r="B8148" s="74">
        <f>SUMIF([1]!Query1[Date],"="&amp;A8148,[1]!Query1[Quantity])</f>
        <v>0</v>
      </c>
      <c r="C8148" s="75" t="e">
        <f t="shared" si="255"/>
        <v>#DIV/0!</v>
      </c>
      <c r="D8148" s="74">
        <f>SUMIF([1]!Query1[Date],"="&amp;A8148,[1]!Query1[Trans_cnt])</f>
        <v>0</v>
      </c>
    </row>
    <row r="8149" spans="1:4" x14ac:dyDescent="0.25">
      <c r="A8149" s="8">
        <f t="shared" si="254"/>
        <v>53074</v>
      </c>
      <c r="B8149" s="74">
        <f>SUMIF([1]!Query1[Date],"="&amp;A8149,[1]!Query1[Quantity])</f>
        <v>0</v>
      </c>
      <c r="C8149" s="75" t="e">
        <f t="shared" si="255"/>
        <v>#DIV/0!</v>
      </c>
      <c r="D8149" s="74">
        <f>SUMIF([1]!Query1[Date],"="&amp;A8149,[1]!Query1[Trans_cnt])</f>
        <v>0</v>
      </c>
    </row>
    <row r="8150" spans="1:4" x14ac:dyDescent="0.25">
      <c r="A8150" s="8">
        <f t="shared" si="254"/>
        <v>53075</v>
      </c>
      <c r="B8150" s="74">
        <f>SUMIF([1]!Query1[Date],"="&amp;A8150,[1]!Query1[Quantity])</f>
        <v>0</v>
      </c>
      <c r="C8150" s="75" t="e">
        <f t="shared" si="255"/>
        <v>#DIV/0!</v>
      </c>
      <c r="D8150" s="74">
        <f>SUMIF([1]!Query1[Date],"="&amp;A8150,[1]!Query1[Trans_cnt])</f>
        <v>0</v>
      </c>
    </row>
    <row r="8151" spans="1:4" x14ac:dyDescent="0.25">
      <c r="A8151" s="8">
        <f t="shared" ref="A8151:A8214" si="256">A8150+1</f>
        <v>53076</v>
      </c>
      <c r="B8151" s="74">
        <f>SUMIF([1]!Query1[Date],"="&amp;A8151,[1]!Query1[Quantity])</f>
        <v>0</v>
      </c>
      <c r="C8151" s="75" t="e">
        <f t="shared" si="255"/>
        <v>#DIV/0!</v>
      </c>
      <c r="D8151" s="74">
        <f>SUMIF([1]!Query1[Date],"="&amp;A8151,[1]!Query1[Trans_cnt])</f>
        <v>0</v>
      </c>
    </row>
    <row r="8152" spans="1:4" x14ac:dyDescent="0.25">
      <c r="A8152" s="8">
        <f t="shared" si="256"/>
        <v>53077</v>
      </c>
      <c r="B8152" s="74">
        <f>SUMIF([1]!Query1[Date],"="&amp;A8152,[1]!Query1[Quantity])</f>
        <v>0</v>
      </c>
      <c r="C8152" s="75" t="e">
        <f t="shared" si="255"/>
        <v>#DIV/0!</v>
      </c>
      <c r="D8152" s="74">
        <f>SUMIF([1]!Query1[Date],"="&amp;A8152,[1]!Query1[Trans_cnt])</f>
        <v>0</v>
      </c>
    </row>
    <row r="8153" spans="1:4" x14ac:dyDescent="0.25">
      <c r="A8153" s="8">
        <f t="shared" si="256"/>
        <v>53078</v>
      </c>
      <c r="B8153" s="74">
        <f>SUMIF([1]!Query1[Date],"="&amp;A8153,[1]!Query1[Quantity])</f>
        <v>0</v>
      </c>
      <c r="C8153" s="75" t="e">
        <f t="shared" si="255"/>
        <v>#DIV/0!</v>
      </c>
      <c r="D8153" s="74">
        <f>SUMIF([1]!Query1[Date],"="&amp;A8153,[1]!Query1[Trans_cnt])</f>
        <v>0</v>
      </c>
    </row>
    <row r="8154" spans="1:4" x14ac:dyDescent="0.25">
      <c r="A8154" s="8">
        <f t="shared" si="256"/>
        <v>53079</v>
      </c>
      <c r="B8154" s="74">
        <f>SUMIF([1]!Query1[Date],"="&amp;A8154,[1]!Query1[Quantity])</f>
        <v>0</v>
      </c>
      <c r="C8154" s="75" t="e">
        <f t="shared" si="255"/>
        <v>#DIV/0!</v>
      </c>
      <c r="D8154" s="74">
        <f>SUMIF([1]!Query1[Date],"="&amp;A8154,[1]!Query1[Trans_cnt])</f>
        <v>0</v>
      </c>
    </row>
    <row r="8155" spans="1:4" x14ac:dyDescent="0.25">
      <c r="A8155" s="8">
        <f t="shared" si="256"/>
        <v>53080</v>
      </c>
      <c r="B8155" s="74">
        <f>SUMIF([1]!Query1[Date],"="&amp;A8155,[1]!Query1[Quantity])</f>
        <v>0</v>
      </c>
      <c r="C8155" s="75" t="e">
        <f t="shared" si="255"/>
        <v>#DIV/0!</v>
      </c>
      <c r="D8155" s="74">
        <f>SUMIF([1]!Query1[Date],"="&amp;A8155,[1]!Query1[Trans_cnt])</f>
        <v>0</v>
      </c>
    </row>
    <row r="8156" spans="1:4" x14ac:dyDescent="0.25">
      <c r="A8156" s="8">
        <f t="shared" si="256"/>
        <v>53081</v>
      </c>
      <c r="B8156" s="74">
        <f>SUMIF([1]!Query1[Date],"="&amp;A8156,[1]!Query1[Quantity])</f>
        <v>0</v>
      </c>
      <c r="C8156" s="75" t="e">
        <f t="shared" si="255"/>
        <v>#DIV/0!</v>
      </c>
      <c r="D8156" s="74">
        <f>SUMIF([1]!Query1[Date],"="&amp;A8156,[1]!Query1[Trans_cnt])</f>
        <v>0</v>
      </c>
    </row>
    <row r="8157" spans="1:4" x14ac:dyDescent="0.25">
      <c r="A8157" s="8">
        <f t="shared" si="256"/>
        <v>53082</v>
      </c>
      <c r="B8157" s="74">
        <f>SUMIF([1]!Query1[Date],"="&amp;A8157,[1]!Query1[Quantity])</f>
        <v>0</v>
      </c>
      <c r="C8157" s="75" t="e">
        <f t="shared" si="255"/>
        <v>#DIV/0!</v>
      </c>
      <c r="D8157" s="74">
        <f>SUMIF([1]!Query1[Date],"="&amp;A8157,[1]!Query1[Trans_cnt])</f>
        <v>0</v>
      </c>
    </row>
    <row r="8158" spans="1:4" x14ac:dyDescent="0.25">
      <c r="A8158" s="8">
        <f t="shared" si="256"/>
        <v>53083</v>
      </c>
      <c r="B8158" s="74">
        <f>SUMIF([1]!Query1[Date],"="&amp;A8158,[1]!Query1[Quantity])</f>
        <v>0</v>
      </c>
      <c r="C8158" s="75" t="e">
        <f t="shared" si="255"/>
        <v>#DIV/0!</v>
      </c>
      <c r="D8158" s="74">
        <f>SUMIF([1]!Query1[Date],"="&amp;A8158,[1]!Query1[Trans_cnt])</f>
        <v>0</v>
      </c>
    </row>
    <row r="8159" spans="1:4" x14ac:dyDescent="0.25">
      <c r="A8159" s="8">
        <f t="shared" si="256"/>
        <v>53084</v>
      </c>
      <c r="B8159" s="74">
        <f>SUMIF([1]!Query1[Date],"="&amp;A8159,[1]!Query1[Quantity])</f>
        <v>0</v>
      </c>
      <c r="C8159" s="75" t="e">
        <f t="shared" si="255"/>
        <v>#DIV/0!</v>
      </c>
      <c r="D8159" s="74">
        <f>SUMIF([1]!Query1[Date],"="&amp;A8159,[1]!Query1[Trans_cnt])</f>
        <v>0</v>
      </c>
    </row>
    <row r="8160" spans="1:4" x14ac:dyDescent="0.25">
      <c r="A8160" s="8">
        <f t="shared" si="256"/>
        <v>53085</v>
      </c>
      <c r="B8160" s="74">
        <f>SUMIF([1]!Query1[Date],"="&amp;A8160,[1]!Query1[Quantity])</f>
        <v>0</v>
      </c>
      <c r="C8160" s="75" t="e">
        <f t="shared" si="255"/>
        <v>#DIV/0!</v>
      </c>
      <c r="D8160" s="74">
        <f>SUMIF([1]!Query1[Date],"="&amp;A8160,[1]!Query1[Trans_cnt])</f>
        <v>0</v>
      </c>
    </row>
    <row r="8161" spans="1:4" x14ac:dyDescent="0.25">
      <c r="A8161" s="8">
        <f t="shared" si="256"/>
        <v>53086</v>
      </c>
      <c r="B8161" s="74">
        <f>SUMIF([1]!Query1[Date],"="&amp;A8161,[1]!Query1[Quantity])</f>
        <v>0</v>
      </c>
      <c r="C8161" s="75" t="e">
        <f t="shared" si="255"/>
        <v>#DIV/0!</v>
      </c>
      <c r="D8161" s="74">
        <f>SUMIF([1]!Query1[Date],"="&amp;A8161,[1]!Query1[Trans_cnt])</f>
        <v>0</v>
      </c>
    </row>
    <row r="8162" spans="1:4" x14ac:dyDescent="0.25">
      <c r="A8162" s="8">
        <f t="shared" si="256"/>
        <v>53087</v>
      </c>
      <c r="B8162" s="74">
        <f>SUMIF([1]!Query1[Date],"="&amp;A8162,[1]!Query1[Quantity])</f>
        <v>0</v>
      </c>
      <c r="C8162" s="75" t="e">
        <f t="shared" si="255"/>
        <v>#DIV/0!</v>
      </c>
      <c r="D8162" s="74">
        <f>SUMIF([1]!Query1[Date],"="&amp;A8162,[1]!Query1[Trans_cnt])</f>
        <v>0</v>
      </c>
    </row>
    <row r="8163" spans="1:4" x14ac:dyDescent="0.25">
      <c r="A8163" s="8">
        <f t="shared" si="256"/>
        <v>53088</v>
      </c>
      <c r="B8163" s="74">
        <f>SUMIF([1]!Query1[Date],"="&amp;A8163,[1]!Query1[Quantity])</f>
        <v>0</v>
      </c>
      <c r="C8163" s="75" t="e">
        <f t="shared" si="255"/>
        <v>#DIV/0!</v>
      </c>
      <c r="D8163" s="74">
        <f>SUMIF([1]!Query1[Date],"="&amp;A8163,[1]!Query1[Trans_cnt])</f>
        <v>0</v>
      </c>
    </row>
    <row r="8164" spans="1:4" x14ac:dyDescent="0.25">
      <c r="A8164" s="8">
        <f t="shared" si="256"/>
        <v>53089</v>
      </c>
      <c r="B8164" s="74">
        <f>SUMIF([1]!Query1[Date],"="&amp;A8164,[1]!Query1[Quantity])</f>
        <v>0</v>
      </c>
      <c r="C8164" s="75" t="e">
        <f t="shared" si="255"/>
        <v>#DIV/0!</v>
      </c>
      <c r="D8164" s="74">
        <f>SUMIF([1]!Query1[Date],"="&amp;A8164,[1]!Query1[Trans_cnt])</f>
        <v>0</v>
      </c>
    </row>
    <row r="8165" spans="1:4" x14ac:dyDescent="0.25">
      <c r="A8165" s="8">
        <f t="shared" si="256"/>
        <v>53090</v>
      </c>
      <c r="B8165" s="74">
        <f>SUMIF([1]!Query1[Date],"="&amp;A8165,[1]!Query1[Quantity])</f>
        <v>0</v>
      </c>
      <c r="C8165" s="75" t="e">
        <f t="shared" si="255"/>
        <v>#DIV/0!</v>
      </c>
      <c r="D8165" s="74">
        <f>SUMIF([1]!Query1[Date],"="&amp;A8165,[1]!Query1[Trans_cnt])</f>
        <v>0</v>
      </c>
    </row>
    <row r="8166" spans="1:4" x14ac:dyDescent="0.25">
      <c r="A8166" s="8">
        <f t="shared" si="256"/>
        <v>53091</v>
      </c>
      <c r="B8166" s="74">
        <f>SUMIF([1]!Query1[Date],"="&amp;A8166,[1]!Query1[Quantity])</f>
        <v>0</v>
      </c>
      <c r="C8166" s="75" t="e">
        <f t="shared" si="255"/>
        <v>#DIV/0!</v>
      </c>
      <c r="D8166" s="74">
        <f>SUMIF([1]!Query1[Date],"="&amp;A8166,[1]!Query1[Trans_cnt])</f>
        <v>0</v>
      </c>
    </row>
    <row r="8167" spans="1:4" x14ac:dyDescent="0.25">
      <c r="A8167" s="8">
        <f t="shared" si="256"/>
        <v>53092</v>
      </c>
      <c r="B8167" s="74">
        <f>SUMIF([1]!Query1[Date],"="&amp;A8167,[1]!Query1[Quantity])</f>
        <v>0</v>
      </c>
      <c r="C8167" s="75" t="e">
        <f t="shared" si="255"/>
        <v>#DIV/0!</v>
      </c>
      <c r="D8167" s="74">
        <f>SUMIF([1]!Query1[Date],"="&amp;A8167,[1]!Query1[Trans_cnt])</f>
        <v>0</v>
      </c>
    </row>
    <row r="8168" spans="1:4" x14ac:dyDescent="0.25">
      <c r="A8168" s="8">
        <f t="shared" si="256"/>
        <v>53093</v>
      </c>
      <c r="B8168" s="74">
        <f>SUMIF([1]!Query1[Date],"="&amp;A8168,[1]!Query1[Quantity])</f>
        <v>0</v>
      </c>
      <c r="C8168" s="75" t="e">
        <f t="shared" si="255"/>
        <v>#DIV/0!</v>
      </c>
      <c r="D8168" s="74">
        <f>SUMIF([1]!Query1[Date],"="&amp;A8168,[1]!Query1[Trans_cnt])</f>
        <v>0</v>
      </c>
    </row>
    <row r="8169" spans="1:4" x14ac:dyDescent="0.25">
      <c r="A8169" s="8">
        <f t="shared" si="256"/>
        <v>53094</v>
      </c>
      <c r="B8169" s="74">
        <f>SUMIF([1]!Query1[Date],"="&amp;A8169,[1]!Query1[Quantity])</f>
        <v>0</v>
      </c>
      <c r="C8169" s="75" t="e">
        <f t="shared" si="255"/>
        <v>#DIV/0!</v>
      </c>
      <c r="D8169" s="74">
        <f>SUMIF([1]!Query1[Date],"="&amp;A8169,[1]!Query1[Trans_cnt])</f>
        <v>0</v>
      </c>
    </row>
    <row r="8170" spans="1:4" x14ac:dyDescent="0.25">
      <c r="A8170" s="8">
        <f t="shared" si="256"/>
        <v>53095</v>
      </c>
      <c r="B8170" s="74">
        <f>SUMIF([1]!Query1[Date],"="&amp;A8170,[1]!Query1[Quantity])</f>
        <v>0</v>
      </c>
      <c r="C8170" s="75" t="e">
        <f t="shared" si="255"/>
        <v>#DIV/0!</v>
      </c>
      <c r="D8170" s="74">
        <f>SUMIF([1]!Query1[Date],"="&amp;A8170,[1]!Query1[Trans_cnt])</f>
        <v>0</v>
      </c>
    </row>
    <row r="8171" spans="1:4" x14ac:dyDescent="0.25">
      <c r="A8171" s="8">
        <f t="shared" si="256"/>
        <v>53096</v>
      </c>
      <c r="B8171" s="74">
        <f>SUMIF([1]!Query1[Date],"="&amp;A8171,[1]!Query1[Quantity])</f>
        <v>0</v>
      </c>
      <c r="C8171" s="75" t="e">
        <f t="shared" si="255"/>
        <v>#DIV/0!</v>
      </c>
      <c r="D8171" s="74">
        <f>SUMIF([1]!Query1[Date],"="&amp;A8171,[1]!Query1[Trans_cnt])</f>
        <v>0</v>
      </c>
    </row>
    <row r="8172" spans="1:4" x14ac:dyDescent="0.25">
      <c r="A8172" s="8">
        <f t="shared" si="256"/>
        <v>53097</v>
      </c>
      <c r="B8172" s="74">
        <f>SUMIF([1]!Query1[Date],"="&amp;A8172,[1]!Query1[Quantity])</f>
        <v>0</v>
      </c>
      <c r="C8172" s="75" t="e">
        <f t="shared" si="255"/>
        <v>#DIV/0!</v>
      </c>
      <c r="D8172" s="74">
        <f>SUMIF([1]!Query1[Date],"="&amp;A8172,[1]!Query1[Trans_cnt])</f>
        <v>0</v>
      </c>
    </row>
    <row r="8173" spans="1:4" x14ac:dyDescent="0.25">
      <c r="A8173" s="8">
        <f t="shared" si="256"/>
        <v>53098</v>
      </c>
      <c r="B8173" s="74">
        <f>SUMIF([1]!Query1[Date],"="&amp;A8173,[1]!Query1[Quantity])</f>
        <v>0</v>
      </c>
      <c r="C8173" s="75" t="e">
        <f t="shared" si="255"/>
        <v>#DIV/0!</v>
      </c>
      <c r="D8173" s="74">
        <f>SUMIF([1]!Query1[Date],"="&amp;A8173,[1]!Query1[Trans_cnt])</f>
        <v>0</v>
      </c>
    </row>
    <row r="8174" spans="1:4" x14ac:dyDescent="0.25">
      <c r="A8174" s="8">
        <f t="shared" si="256"/>
        <v>53099</v>
      </c>
      <c r="B8174" s="74">
        <f>SUMIF([1]!Query1[Date],"="&amp;A8174,[1]!Query1[Quantity])</f>
        <v>0</v>
      </c>
      <c r="C8174" s="75" t="e">
        <f t="shared" si="255"/>
        <v>#DIV/0!</v>
      </c>
      <c r="D8174" s="74">
        <f>SUMIF([1]!Query1[Date],"="&amp;A8174,[1]!Query1[Trans_cnt])</f>
        <v>0</v>
      </c>
    </row>
    <row r="8175" spans="1:4" x14ac:dyDescent="0.25">
      <c r="A8175" s="8">
        <f t="shared" si="256"/>
        <v>53100</v>
      </c>
      <c r="B8175" s="74">
        <f>SUMIF([1]!Query1[Date],"="&amp;A8175,[1]!Query1[Quantity])</f>
        <v>0</v>
      </c>
      <c r="C8175" s="75" t="e">
        <f t="shared" si="255"/>
        <v>#DIV/0!</v>
      </c>
      <c r="D8175" s="74">
        <f>SUMIF([1]!Query1[Date],"="&amp;A8175,[1]!Query1[Trans_cnt])</f>
        <v>0</v>
      </c>
    </row>
    <row r="8176" spans="1:4" x14ac:dyDescent="0.25">
      <c r="A8176" s="8">
        <f t="shared" si="256"/>
        <v>53101</v>
      </c>
      <c r="B8176" s="74">
        <f>SUMIF([1]!Query1[Date],"="&amp;A8176,[1]!Query1[Quantity])</f>
        <v>0</v>
      </c>
      <c r="C8176" s="75" t="e">
        <f t="shared" si="255"/>
        <v>#DIV/0!</v>
      </c>
      <c r="D8176" s="74">
        <f>SUMIF([1]!Query1[Date],"="&amp;A8176,[1]!Query1[Trans_cnt])</f>
        <v>0</v>
      </c>
    </row>
    <row r="8177" spans="1:4" x14ac:dyDescent="0.25">
      <c r="A8177" s="8">
        <f t="shared" si="256"/>
        <v>53102</v>
      </c>
      <c r="B8177" s="74">
        <f>SUMIF([1]!Query1[Date],"="&amp;A8177,[1]!Query1[Quantity])</f>
        <v>0</v>
      </c>
      <c r="C8177" s="75" t="e">
        <f t="shared" si="255"/>
        <v>#DIV/0!</v>
      </c>
      <c r="D8177" s="74">
        <f>SUMIF([1]!Query1[Date],"="&amp;A8177,[1]!Query1[Trans_cnt])</f>
        <v>0</v>
      </c>
    </row>
    <row r="8178" spans="1:4" x14ac:dyDescent="0.25">
      <c r="A8178" s="8">
        <f t="shared" si="256"/>
        <v>53103</v>
      </c>
      <c r="B8178" s="74">
        <f>SUMIF([1]!Query1[Date],"="&amp;A8178,[1]!Query1[Quantity])</f>
        <v>0</v>
      </c>
      <c r="C8178" s="75" t="e">
        <f t="shared" si="255"/>
        <v>#DIV/0!</v>
      </c>
      <c r="D8178" s="74">
        <f>SUMIF([1]!Query1[Date],"="&amp;A8178,[1]!Query1[Trans_cnt])</f>
        <v>0</v>
      </c>
    </row>
    <row r="8179" spans="1:4" x14ac:dyDescent="0.25">
      <c r="A8179" s="8">
        <f t="shared" si="256"/>
        <v>53104</v>
      </c>
      <c r="B8179" s="74">
        <f>SUMIF([1]!Query1[Date],"="&amp;A8179,[1]!Query1[Quantity])</f>
        <v>0</v>
      </c>
      <c r="C8179" s="75" t="e">
        <f t="shared" si="255"/>
        <v>#DIV/0!</v>
      </c>
      <c r="D8179" s="74">
        <f>SUMIF([1]!Query1[Date],"="&amp;A8179,[1]!Query1[Trans_cnt])</f>
        <v>0</v>
      </c>
    </row>
    <row r="8180" spans="1:4" x14ac:dyDescent="0.25">
      <c r="A8180" s="8">
        <f t="shared" si="256"/>
        <v>53105</v>
      </c>
      <c r="B8180" s="74">
        <f>SUMIF([1]!Query1[Date],"="&amp;A8180,[1]!Query1[Quantity])</f>
        <v>0</v>
      </c>
      <c r="C8180" s="75" t="e">
        <f t="shared" si="255"/>
        <v>#DIV/0!</v>
      </c>
      <c r="D8180" s="74">
        <f>SUMIF([1]!Query1[Date],"="&amp;A8180,[1]!Query1[Trans_cnt])</f>
        <v>0</v>
      </c>
    </row>
    <row r="8181" spans="1:4" x14ac:dyDescent="0.25">
      <c r="A8181" s="8">
        <f t="shared" si="256"/>
        <v>53106</v>
      </c>
      <c r="B8181" s="74">
        <f>SUMIF([1]!Query1[Date],"="&amp;A8181,[1]!Query1[Quantity])</f>
        <v>0</v>
      </c>
      <c r="C8181" s="75" t="e">
        <f t="shared" si="255"/>
        <v>#DIV/0!</v>
      </c>
      <c r="D8181" s="74">
        <f>SUMIF([1]!Query1[Date],"="&amp;A8181,[1]!Query1[Trans_cnt])</f>
        <v>0</v>
      </c>
    </row>
    <row r="8182" spans="1:4" x14ac:dyDescent="0.25">
      <c r="A8182" s="8">
        <f t="shared" si="256"/>
        <v>53107</v>
      </c>
      <c r="B8182" s="74">
        <f>SUMIF([1]!Query1[Date],"="&amp;A8182,[1]!Query1[Quantity])</f>
        <v>0</v>
      </c>
      <c r="C8182" s="75" t="e">
        <f t="shared" si="255"/>
        <v>#DIV/0!</v>
      </c>
      <c r="D8182" s="74">
        <f>SUMIF([1]!Query1[Date],"="&amp;A8182,[1]!Query1[Trans_cnt])</f>
        <v>0</v>
      </c>
    </row>
    <row r="8183" spans="1:4" x14ac:dyDescent="0.25">
      <c r="A8183" s="8">
        <f t="shared" si="256"/>
        <v>53108</v>
      </c>
      <c r="B8183" s="74">
        <f>SUMIF([1]!Query1[Date],"="&amp;A8183,[1]!Query1[Quantity])</f>
        <v>0</v>
      </c>
      <c r="C8183" s="75" t="e">
        <f t="shared" si="255"/>
        <v>#DIV/0!</v>
      </c>
      <c r="D8183" s="74">
        <f>SUMIF([1]!Query1[Date],"="&amp;A8183,[1]!Query1[Trans_cnt])</f>
        <v>0</v>
      </c>
    </row>
    <row r="8184" spans="1:4" x14ac:dyDescent="0.25">
      <c r="A8184" s="8">
        <f t="shared" si="256"/>
        <v>53109</v>
      </c>
      <c r="B8184" s="74">
        <f>SUMIF([1]!Query1[Date],"="&amp;A8184,[1]!Query1[Quantity])</f>
        <v>0</v>
      </c>
      <c r="C8184" s="75" t="e">
        <f t="shared" si="255"/>
        <v>#DIV/0!</v>
      </c>
      <c r="D8184" s="74">
        <f>SUMIF([1]!Query1[Date],"="&amp;A8184,[1]!Query1[Trans_cnt])</f>
        <v>0</v>
      </c>
    </row>
    <row r="8185" spans="1:4" x14ac:dyDescent="0.25">
      <c r="A8185" s="8">
        <f t="shared" si="256"/>
        <v>53110</v>
      </c>
      <c r="B8185" s="74">
        <f>SUMIF([1]!Query1[Date],"="&amp;A8185,[1]!Query1[Quantity])</f>
        <v>0</v>
      </c>
      <c r="C8185" s="75" t="e">
        <f t="shared" si="255"/>
        <v>#DIV/0!</v>
      </c>
      <c r="D8185" s="74">
        <f>SUMIF([1]!Query1[Date],"="&amp;A8185,[1]!Query1[Trans_cnt])</f>
        <v>0</v>
      </c>
    </row>
    <row r="8186" spans="1:4" x14ac:dyDescent="0.25">
      <c r="A8186" s="8">
        <f t="shared" si="256"/>
        <v>53111</v>
      </c>
      <c r="B8186" s="74">
        <f>SUMIF([1]!Query1[Date],"="&amp;A8186,[1]!Query1[Quantity])</f>
        <v>0</v>
      </c>
      <c r="C8186" s="75" t="e">
        <f t="shared" si="255"/>
        <v>#DIV/0!</v>
      </c>
      <c r="D8186" s="74">
        <f>SUMIF([1]!Query1[Date],"="&amp;A8186,[1]!Query1[Trans_cnt])</f>
        <v>0</v>
      </c>
    </row>
    <row r="8187" spans="1:4" x14ac:dyDescent="0.25">
      <c r="A8187" s="8">
        <f t="shared" si="256"/>
        <v>53112</v>
      </c>
      <c r="B8187" s="74">
        <f>SUMIF([1]!Query1[Date],"="&amp;A8187,[1]!Query1[Quantity])</f>
        <v>0</v>
      </c>
      <c r="C8187" s="75" t="e">
        <f t="shared" si="255"/>
        <v>#DIV/0!</v>
      </c>
      <c r="D8187" s="74">
        <f>SUMIF([1]!Query1[Date],"="&amp;A8187,[1]!Query1[Trans_cnt])</f>
        <v>0</v>
      </c>
    </row>
    <row r="8188" spans="1:4" x14ac:dyDescent="0.25">
      <c r="A8188" s="8">
        <f t="shared" si="256"/>
        <v>53113</v>
      </c>
      <c r="B8188" s="74">
        <f>SUMIF([1]!Query1[Date],"="&amp;A8188,[1]!Query1[Quantity])</f>
        <v>0</v>
      </c>
      <c r="C8188" s="75" t="e">
        <f t="shared" si="255"/>
        <v>#DIV/0!</v>
      </c>
      <c r="D8188" s="74">
        <f>SUMIF([1]!Query1[Date],"="&amp;A8188,[1]!Query1[Trans_cnt])</f>
        <v>0</v>
      </c>
    </row>
    <row r="8189" spans="1:4" x14ac:dyDescent="0.25">
      <c r="A8189" s="8">
        <f t="shared" si="256"/>
        <v>53114</v>
      </c>
      <c r="B8189" s="74">
        <f>SUMIF([1]!Query1[Date],"="&amp;A8189,[1]!Query1[Quantity])</f>
        <v>0</v>
      </c>
      <c r="C8189" s="75" t="e">
        <f t="shared" si="255"/>
        <v>#DIV/0!</v>
      </c>
      <c r="D8189" s="74">
        <f>SUMIF([1]!Query1[Date],"="&amp;A8189,[1]!Query1[Trans_cnt])</f>
        <v>0</v>
      </c>
    </row>
    <row r="8190" spans="1:4" x14ac:dyDescent="0.25">
      <c r="A8190" s="8">
        <f t="shared" si="256"/>
        <v>53115</v>
      </c>
      <c r="B8190" s="74">
        <f>SUMIF([1]!Query1[Date],"="&amp;A8190,[1]!Query1[Quantity])</f>
        <v>0</v>
      </c>
      <c r="C8190" s="75" t="e">
        <f t="shared" si="255"/>
        <v>#DIV/0!</v>
      </c>
      <c r="D8190" s="74">
        <f>SUMIF([1]!Query1[Date],"="&amp;A8190,[1]!Query1[Trans_cnt])</f>
        <v>0</v>
      </c>
    </row>
    <row r="8191" spans="1:4" x14ac:dyDescent="0.25">
      <c r="A8191" s="8">
        <f t="shared" si="256"/>
        <v>53116</v>
      </c>
      <c r="B8191" s="74">
        <f>SUMIF([1]!Query1[Date],"="&amp;A8191,[1]!Query1[Quantity])</f>
        <v>0</v>
      </c>
      <c r="C8191" s="75" t="e">
        <f t="shared" si="255"/>
        <v>#DIV/0!</v>
      </c>
      <c r="D8191" s="74">
        <f>SUMIF([1]!Query1[Date],"="&amp;A8191,[1]!Query1[Trans_cnt])</f>
        <v>0</v>
      </c>
    </row>
    <row r="8192" spans="1:4" x14ac:dyDescent="0.25">
      <c r="A8192" s="8">
        <f t="shared" si="256"/>
        <v>53117</v>
      </c>
      <c r="B8192" s="74">
        <f>SUMIF([1]!Query1[Date],"="&amp;A8192,[1]!Query1[Quantity])</f>
        <v>0</v>
      </c>
      <c r="C8192" s="75" t="e">
        <f t="shared" si="255"/>
        <v>#DIV/0!</v>
      </c>
      <c r="D8192" s="74">
        <f>SUMIF([1]!Query1[Date],"="&amp;A8192,[1]!Query1[Trans_cnt])</f>
        <v>0</v>
      </c>
    </row>
    <row r="8193" spans="1:4" x14ac:dyDescent="0.25">
      <c r="A8193" s="8">
        <f t="shared" si="256"/>
        <v>53118</v>
      </c>
      <c r="B8193" s="74">
        <f>SUMIF([1]!Query1[Date],"="&amp;A8193,[1]!Query1[Quantity])</f>
        <v>0</v>
      </c>
      <c r="C8193" s="75" t="e">
        <f t="shared" si="255"/>
        <v>#DIV/0!</v>
      </c>
      <c r="D8193" s="74">
        <f>SUMIF([1]!Query1[Date],"="&amp;A8193,[1]!Query1[Trans_cnt])</f>
        <v>0</v>
      </c>
    </row>
    <row r="8194" spans="1:4" x14ac:dyDescent="0.25">
      <c r="A8194" s="8">
        <f t="shared" si="256"/>
        <v>53119</v>
      </c>
      <c r="B8194" s="74">
        <f>SUMIF([1]!Query1[Date],"="&amp;A8194,[1]!Query1[Quantity])</f>
        <v>0</v>
      </c>
      <c r="C8194" s="75" t="e">
        <f t="shared" si="255"/>
        <v>#DIV/0!</v>
      </c>
      <c r="D8194" s="74">
        <f>SUMIF([1]!Query1[Date],"="&amp;A8194,[1]!Query1[Trans_cnt])</f>
        <v>0</v>
      </c>
    </row>
    <row r="8195" spans="1:4" x14ac:dyDescent="0.25">
      <c r="A8195" s="8">
        <f t="shared" si="256"/>
        <v>53120</v>
      </c>
      <c r="B8195" s="74">
        <f>SUMIF([1]!Query1[Date],"="&amp;A8195,[1]!Query1[Quantity])</f>
        <v>0</v>
      </c>
      <c r="C8195" s="75" t="e">
        <f t="shared" ref="C8195:C8258" si="257">B8195/D8195</f>
        <v>#DIV/0!</v>
      </c>
      <c r="D8195" s="74">
        <f>SUMIF([1]!Query1[Date],"="&amp;A8195,[1]!Query1[Trans_cnt])</f>
        <v>0</v>
      </c>
    </row>
    <row r="8196" spans="1:4" x14ac:dyDescent="0.25">
      <c r="A8196" s="8">
        <f t="shared" si="256"/>
        <v>53121</v>
      </c>
      <c r="B8196" s="74">
        <f>SUMIF([1]!Query1[Date],"="&amp;A8196,[1]!Query1[Quantity])</f>
        <v>0</v>
      </c>
      <c r="C8196" s="75" t="e">
        <f t="shared" si="257"/>
        <v>#DIV/0!</v>
      </c>
      <c r="D8196" s="74">
        <f>SUMIF([1]!Query1[Date],"="&amp;A8196,[1]!Query1[Trans_cnt])</f>
        <v>0</v>
      </c>
    </row>
    <row r="8197" spans="1:4" x14ac:dyDescent="0.25">
      <c r="A8197" s="8">
        <f t="shared" si="256"/>
        <v>53122</v>
      </c>
      <c r="B8197" s="74">
        <f>SUMIF([1]!Query1[Date],"="&amp;A8197,[1]!Query1[Quantity])</f>
        <v>0</v>
      </c>
      <c r="C8197" s="75" t="e">
        <f t="shared" si="257"/>
        <v>#DIV/0!</v>
      </c>
      <c r="D8197" s="74">
        <f>SUMIF([1]!Query1[Date],"="&amp;A8197,[1]!Query1[Trans_cnt])</f>
        <v>0</v>
      </c>
    </row>
    <row r="8198" spans="1:4" x14ac:dyDescent="0.25">
      <c r="A8198" s="8">
        <f t="shared" si="256"/>
        <v>53123</v>
      </c>
      <c r="B8198" s="74">
        <f>SUMIF([1]!Query1[Date],"="&amp;A8198,[1]!Query1[Quantity])</f>
        <v>0</v>
      </c>
      <c r="C8198" s="75" t="e">
        <f t="shared" si="257"/>
        <v>#DIV/0!</v>
      </c>
      <c r="D8198" s="74">
        <f>SUMIF([1]!Query1[Date],"="&amp;A8198,[1]!Query1[Trans_cnt])</f>
        <v>0</v>
      </c>
    </row>
    <row r="8199" spans="1:4" x14ac:dyDescent="0.25">
      <c r="A8199" s="8">
        <f t="shared" si="256"/>
        <v>53124</v>
      </c>
      <c r="B8199" s="74">
        <f>SUMIF([1]!Query1[Date],"="&amp;A8199,[1]!Query1[Quantity])</f>
        <v>0</v>
      </c>
      <c r="C8199" s="75" t="e">
        <f t="shared" si="257"/>
        <v>#DIV/0!</v>
      </c>
      <c r="D8199" s="74">
        <f>SUMIF([1]!Query1[Date],"="&amp;A8199,[1]!Query1[Trans_cnt])</f>
        <v>0</v>
      </c>
    </row>
    <row r="8200" spans="1:4" x14ac:dyDescent="0.25">
      <c r="A8200" s="8">
        <f t="shared" si="256"/>
        <v>53125</v>
      </c>
      <c r="B8200" s="74">
        <f>SUMIF([1]!Query1[Date],"="&amp;A8200,[1]!Query1[Quantity])</f>
        <v>0</v>
      </c>
      <c r="C8200" s="75" t="e">
        <f t="shared" si="257"/>
        <v>#DIV/0!</v>
      </c>
      <c r="D8200" s="74">
        <f>SUMIF([1]!Query1[Date],"="&amp;A8200,[1]!Query1[Trans_cnt])</f>
        <v>0</v>
      </c>
    </row>
    <row r="8201" spans="1:4" x14ac:dyDescent="0.25">
      <c r="A8201" s="8">
        <f t="shared" si="256"/>
        <v>53126</v>
      </c>
      <c r="B8201" s="74">
        <f>SUMIF([1]!Query1[Date],"="&amp;A8201,[1]!Query1[Quantity])</f>
        <v>0</v>
      </c>
      <c r="C8201" s="75" t="e">
        <f t="shared" si="257"/>
        <v>#DIV/0!</v>
      </c>
      <c r="D8201" s="74">
        <f>SUMIF([1]!Query1[Date],"="&amp;A8201,[1]!Query1[Trans_cnt])</f>
        <v>0</v>
      </c>
    </row>
    <row r="8202" spans="1:4" x14ac:dyDescent="0.25">
      <c r="A8202" s="8">
        <f t="shared" si="256"/>
        <v>53127</v>
      </c>
      <c r="B8202" s="74">
        <f>SUMIF([1]!Query1[Date],"="&amp;A8202,[1]!Query1[Quantity])</f>
        <v>0</v>
      </c>
      <c r="C8202" s="75" t="e">
        <f t="shared" si="257"/>
        <v>#DIV/0!</v>
      </c>
      <c r="D8202" s="74">
        <f>SUMIF([1]!Query1[Date],"="&amp;A8202,[1]!Query1[Trans_cnt])</f>
        <v>0</v>
      </c>
    </row>
    <row r="8203" spans="1:4" x14ac:dyDescent="0.25">
      <c r="A8203" s="8">
        <f t="shared" si="256"/>
        <v>53128</v>
      </c>
      <c r="B8203" s="74">
        <f>SUMIF([1]!Query1[Date],"="&amp;A8203,[1]!Query1[Quantity])</f>
        <v>0</v>
      </c>
      <c r="C8203" s="75" t="e">
        <f t="shared" si="257"/>
        <v>#DIV/0!</v>
      </c>
      <c r="D8203" s="74">
        <f>SUMIF([1]!Query1[Date],"="&amp;A8203,[1]!Query1[Trans_cnt])</f>
        <v>0</v>
      </c>
    </row>
    <row r="8204" spans="1:4" x14ac:dyDescent="0.25">
      <c r="A8204" s="8">
        <f t="shared" si="256"/>
        <v>53129</v>
      </c>
      <c r="B8204" s="74">
        <f>SUMIF([1]!Query1[Date],"="&amp;A8204,[1]!Query1[Quantity])</f>
        <v>0</v>
      </c>
      <c r="C8204" s="75" t="e">
        <f t="shared" si="257"/>
        <v>#DIV/0!</v>
      </c>
      <c r="D8204" s="74">
        <f>SUMIF([1]!Query1[Date],"="&amp;A8204,[1]!Query1[Trans_cnt])</f>
        <v>0</v>
      </c>
    </row>
    <row r="8205" spans="1:4" x14ac:dyDescent="0.25">
      <c r="A8205" s="8">
        <f t="shared" si="256"/>
        <v>53130</v>
      </c>
      <c r="B8205" s="74">
        <f>SUMIF([1]!Query1[Date],"="&amp;A8205,[1]!Query1[Quantity])</f>
        <v>0</v>
      </c>
      <c r="C8205" s="75" t="e">
        <f t="shared" si="257"/>
        <v>#DIV/0!</v>
      </c>
      <c r="D8205" s="74">
        <f>SUMIF([1]!Query1[Date],"="&amp;A8205,[1]!Query1[Trans_cnt])</f>
        <v>0</v>
      </c>
    </row>
    <row r="8206" spans="1:4" x14ac:dyDescent="0.25">
      <c r="A8206" s="8">
        <f t="shared" si="256"/>
        <v>53131</v>
      </c>
      <c r="B8206" s="74">
        <f>SUMIF([1]!Query1[Date],"="&amp;A8206,[1]!Query1[Quantity])</f>
        <v>0</v>
      </c>
      <c r="C8206" s="75" t="e">
        <f t="shared" si="257"/>
        <v>#DIV/0!</v>
      </c>
      <c r="D8206" s="74">
        <f>SUMIF([1]!Query1[Date],"="&amp;A8206,[1]!Query1[Trans_cnt])</f>
        <v>0</v>
      </c>
    </row>
    <row r="8207" spans="1:4" x14ac:dyDescent="0.25">
      <c r="A8207" s="8">
        <f t="shared" si="256"/>
        <v>53132</v>
      </c>
      <c r="B8207" s="74">
        <f>SUMIF([1]!Query1[Date],"="&amp;A8207,[1]!Query1[Quantity])</f>
        <v>0</v>
      </c>
      <c r="C8207" s="75" t="e">
        <f t="shared" si="257"/>
        <v>#DIV/0!</v>
      </c>
      <c r="D8207" s="74">
        <f>SUMIF([1]!Query1[Date],"="&amp;A8207,[1]!Query1[Trans_cnt])</f>
        <v>0</v>
      </c>
    </row>
    <row r="8208" spans="1:4" x14ac:dyDescent="0.25">
      <c r="A8208" s="8">
        <f t="shared" si="256"/>
        <v>53133</v>
      </c>
      <c r="B8208" s="74">
        <f>SUMIF([1]!Query1[Date],"="&amp;A8208,[1]!Query1[Quantity])</f>
        <v>0</v>
      </c>
      <c r="C8208" s="75" t="e">
        <f t="shared" si="257"/>
        <v>#DIV/0!</v>
      </c>
      <c r="D8208" s="74">
        <f>SUMIF([1]!Query1[Date],"="&amp;A8208,[1]!Query1[Trans_cnt])</f>
        <v>0</v>
      </c>
    </row>
    <row r="8209" spans="1:4" x14ac:dyDescent="0.25">
      <c r="A8209" s="8">
        <f t="shared" si="256"/>
        <v>53134</v>
      </c>
      <c r="B8209" s="74">
        <f>SUMIF([1]!Query1[Date],"="&amp;A8209,[1]!Query1[Quantity])</f>
        <v>0</v>
      </c>
      <c r="C8209" s="75" t="e">
        <f t="shared" si="257"/>
        <v>#DIV/0!</v>
      </c>
      <c r="D8209" s="74">
        <f>SUMIF([1]!Query1[Date],"="&amp;A8209,[1]!Query1[Trans_cnt])</f>
        <v>0</v>
      </c>
    </row>
    <row r="8210" spans="1:4" x14ac:dyDescent="0.25">
      <c r="A8210" s="8">
        <f t="shared" si="256"/>
        <v>53135</v>
      </c>
      <c r="B8210" s="74">
        <f>SUMIF([1]!Query1[Date],"="&amp;A8210,[1]!Query1[Quantity])</f>
        <v>0</v>
      </c>
      <c r="C8210" s="75" t="e">
        <f t="shared" si="257"/>
        <v>#DIV/0!</v>
      </c>
      <c r="D8210" s="74">
        <f>SUMIF([1]!Query1[Date],"="&amp;A8210,[1]!Query1[Trans_cnt])</f>
        <v>0</v>
      </c>
    </row>
    <row r="8211" spans="1:4" x14ac:dyDescent="0.25">
      <c r="A8211" s="8">
        <f t="shared" si="256"/>
        <v>53136</v>
      </c>
      <c r="B8211" s="74">
        <f>SUMIF([1]!Query1[Date],"="&amp;A8211,[1]!Query1[Quantity])</f>
        <v>0</v>
      </c>
      <c r="C8211" s="75" t="e">
        <f t="shared" si="257"/>
        <v>#DIV/0!</v>
      </c>
      <c r="D8211" s="74">
        <f>SUMIF([1]!Query1[Date],"="&amp;A8211,[1]!Query1[Trans_cnt])</f>
        <v>0</v>
      </c>
    </row>
    <row r="8212" spans="1:4" x14ac:dyDescent="0.25">
      <c r="A8212" s="8">
        <f t="shared" si="256"/>
        <v>53137</v>
      </c>
      <c r="B8212" s="74">
        <f>SUMIF([1]!Query1[Date],"="&amp;A8212,[1]!Query1[Quantity])</f>
        <v>0</v>
      </c>
      <c r="C8212" s="75" t="e">
        <f t="shared" si="257"/>
        <v>#DIV/0!</v>
      </c>
      <c r="D8212" s="74">
        <f>SUMIF([1]!Query1[Date],"="&amp;A8212,[1]!Query1[Trans_cnt])</f>
        <v>0</v>
      </c>
    </row>
    <row r="8213" spans="1:4" x14ac:dyDescent="0.25">
      <c r="A8213" s="8">
        <f t="shared" si="256"/>
        <v>53138</v>
      </c>
      <c r="B8213" s="74">
        <f>SUMIF([1]!Query1[Date],"="&amp;A8213,[1]!Query1[Quantity])</f>
        <v>0</v>
      </c>
      <c r="C8213" s="75" t="e">
        <f t="shared" si="257"/>
        <v>#DIV/0!</v>
      </c>
      <c r="D8213" s="74">
        <f>SUMIF([1]!Query1[Date],"="&amp;A8213,[1]!Query1[Trans_cnt])</f>
        <v>0</v>
      </c>
    </row>
    <row r="8214" spans="1:4" x14ac:dyDescent="0.25">
      <c r="A8214" s="8">
        <f t="shared" si="256"/>
        <v>53139</v>
      </c>
      <c r="B8214" s="74">
        <f>SUMIF([1]!Query1[Date],"="&amp;A8214,[1]!Query1[Quantity])</f>
        <v>0</v>
      </c>
      <c r="C8214" s="75" t="e">
        <f t="shared" si="257"/>
        <v>#DIV/0!</v>
      </c>
      <c r="D8214" s="74">
        <f>SUMIF([1]!Query1[Date],"="&amp;A8214,[1]!Query1[Trans_cnt])</f>
        <v>0</v>
      </c>
    </row>
    <row r="8215" spans="1:4" x14ac:dyDescent="0.25">
      <c r="A8215" s="8">
        <f t="shared" ref="A8215:A8278" si="258">A8214+1</f>
        <v>53140</v>
      </c>
      <c r="B8215" s="74">
        <f>SUMIF([1]!Query1[Date],"="&amp;A8215,[1]!Query1[Quantity])</f>
        <v>0</v>
      </c>
      <c r="C8215" s="75" t="e">
        <f t="shared" si="257"/>
        <v>#DIV/0!</v>
      </c>
      <c r="D8215" s="74">
        <f>SUMIF([1]!Query1[Date],"="&amp;A8215,[1]!Query1[Trans_cnt])</f>
        <v>0</v>
      </c>
    </row>
    <row r="8216" spans="1:4" x14ac:dyDescent="0.25">
      <c r="A8216" s="8">
        <f t="shared" si="258"/>
        <v>53141</v>
      </c>
      <c r="B8216" s="74">
        <f>SUMIF([1]!Query1[Date],"="&amp;A8216,[1]!Query1[Quantity])</f>
        <v>0</v>
      </c>
      <c r="C8216" s="75" t="e">
        <f t="shared" si="257"/>
        <v>#DIV/0!</v>
      </c>
      <c r="D8216" s="74">
        <f>SUMIF([1]!Query1[Date],"="&amp;A8216,[1]!Query1[Trans_cnt])</f>
        <v>0</v>
      </c>
    </row>
    <row r="8217" spans="1:4" x14ac:dyDescent="0.25">
      <c r="A8217" s="8">
        <f t="shared" si="258"/>
        <v>53142</v>
      </c>
      <c r="B8217" s="74">
        <f>SUMIF([1]!Query1[Date],"="&amp;A8217,[1]!Query1[Quantity])</f>
        <v>0</v>
      </c>
      <c r="C8217" s="75" t="e">
        <f t="shared" si="257"/>
        <v>#DIV/0!</v>
      </c>
      <c r="D8217" s="74">
        <f>SUMIF([1]!Query1[Date],"="&amp;A8217,[1]!Query1[Trans_cnt])</f>
        <v>0</v>
      </c>
    </row>
    <row r="8218" spans="1:4" x14ac:dyDescent="0.25">
      <c r="A8218" s="8">
        <f t="shared" si="258"/>
        <v>53143</v>
      </c>
      <c r="B8218" s="74">
        <f>SUMIF([1]!Query1[Date],"="&amp;A8218,[1]!Query1[Quantity])</f>
        <v>0</v>
      </c>
      <c r="C8218" s="75" t="e">
        <f t="shared" si="257"/>
        <v>#DIV/0!</v>
      </c>
      <c r="D8218" s="74">
        <f>SUMIF([1]!Query1[Date],"="&amp;A8218,[1]!Query1[Trans_cnt])</f>
        <v>0</v>
      </c>
    </row>
    <row r="8219" spans="1:4" x14ac:dyDescent="0.25">
      <c r="A8219" s="8">
        <f t="shared" si="258"/>
        <v>53144</v>
      </c>
      <c r="B8219" s="74">
        <f>SUMIF([1]!Query1[Date],"="&amp;A8219,[1]!Query1[Quantity])</f>
        <v>0</v>
      </c>
      <c r="C8219" s="75" t="e">
        <f t="shared" si="257"/>
        <v>#DIV/0!</v>
      </c>
      <c r="D8219" s="74">
        <f>SUMIF([1]!Query1[Date],"="&amp;A8219,[1]!Query1[Trans_cnt])</f>
        <v>0</v>
      </c>
    </row>
    <row r="8220" spans="1:4" x14ac:dyDescent="0.25">
      <c r="A8220" s="8">
        <f t="shared" si="258"/>
        <v>53145</v>
      </c>
      <c r="B8220" s="74">
        <f>SUMIF([1]!Query1[Date],"="&amp;A8220,[1]!Query1[Quantity])</f>
        <v>0</v>
      </c>
      <c r="C8220" s="75" t="e">
        <f t="shared" si="257"/>
        <v>#DIV/0!</v>
      </c>
      <c r="D8220" s="74">
        <f>SUMIF([1]!Query1[Date],"="&amp;A8220,[1]!Query1[Trans_cnt])</f>
        <v>0</v>
      </c>
    </row>
    <row r="8221" spans="1:4" x14ac:dyDescent="0.25">
      <c r="A8221" s="8">
        <f t="shared" si="258"/>
        <v>53146</v>
      </c>
      <c r="B8221" s="74">
        <f>SUMIF([1]!Query1[Date],"="&amp;A8221,[1]!Query1[Quantity])</f>
        <v>0</v>
      </c>
      <c r="C8221" s="75" t="e">
        <f t="shared" si="257"/>
        <v>#DIV/0!</v>
      </c>
      <c r="D8221" s="74">
        <f>SUMIF([1]!Query1[Date],"="&amp;A8221,[1]!Query1[Trans_cnt])</f>
        <v>0</v>
      </c>
    </row>
    <row r="8222" spans="1:4" x14ac:dyDescent="0.25">
      <c r="A8222" s="8">
        <f t="shared" si="258"/>
        <v>53147</v>
      </c>
      <c r="B8222" s="74">
        <f>SUMIF([1]!Query1[Date],"="&amp;A8222,[1]!Query1[Quantity])</f>
        <v>0</v>
      </c>
      <c r="C8222" s="75" t="e">
        <f t="shared" si="257"/>
        <v>#DIV/0!</v>
      </c>
      <c r="D8222" s="74">
        <f>SUMIF([1]!Query1[Date],"="&amp;A8222,[1]!Query1[Trans_cnt])</f>
        <v>0</v>
      </c>
    </row>
    <row r="8223" spans="1:4" x14ac:dyDescent="0.25">
      <c r="A8223" s="8">
        <f t="shared" si="258"/>
        <v>53148</v>
      </c>
      <c r="B8223" s="74">
        <f>SUMIF([1]!Query1[Date],"="&amp;A8223,[1]!Query1[Quantity])</f>
        <v>0</v>
      </c>
      <c r="C8223" s="75" t="e">
        <f t="shared" si="257"/>
        <v>#DIV/0!</v>
      </c>
      <c r="D8223" s="74">
        <f>SUMIF([1]!Query1[Date],"="&amp;A8223,[1]!Query1[Trans_cnt])</f>
        <v>0</v>
      </c>
    </row>
    <row r="8224" spans="1:4" x14ac:dyDescent="0.25">
      <c r="A8224" s="8">
        <f t="shared" si="258"/>
        <v>53149</v>
      </c>
      <c r="B8224" s="74">
        <f>SUMIF([1]!Query1[Date],"="&amp;A8224,[1]!Query1[Quantity])</f>
        <v>0</v>
      </c>
      <c r="C8224" s="75" t="e">
        <f t="shared" si="257"/>
        <v>#DIV/0!</v>
      </c>
      <c r="D8224" s="74">
        <f>SUMIF([1]!Query1[Date],"="&amp;A8224,[1]!Query1[Trans_cnt])</f>
        <v>0</v>
      </c>
    </row>
    <row r="8225" spans="1:4" x14ac:dyDescent="0.25">
      <c r="A8225" s="8">
        <f t="shared" si="258"/>
        <v>53150</v>
      </c>
      <c r="B8225" s="74">
        <f>SUMIF([1]!Query1[Date],"="&amp;A8225,[1]!Query1[Quantity])</f>
        <v>0</v>
      </c>
      <c r="C8225" s="75" t="e">
        <f t="shared" si="257"/>
        <v>#DIV/0!</v>
      </c>
      <c r="D8225" s="74">
        <f>SUMIF([1]!Query1[Date],"="&amp;A8225,[1]!Query1[Trans_cnt])</f>
        <v>0</v>
      </c>
    </row>
    <row r="8226" spans="1:4" x14ac:dyDescent="0.25">
      <c r="A8226" s="8">
        <f t="shared" si="258"/>
        <v>53151</v>
      </c>
      <c r="B8226" s="74">
        <f>SUMIF([1]!Query1[Date],"="&amp;A8226,[1]!Query1[Quantity])</f>
        <v>0</v>
      </c>
      <c r="C8226" s="75" t="e">
        <f t="shared" si="257"/>
        <v>#DIV/0!</v>
      </c>
      <c r="D8226" s="74">
        <f>SUMIF([1]!Query1[Date],"="&amp;A8226,[1]!Query1[Trans_cnt])</f>
        <v>0</v>
      </c>
    </row>
    <row r="8227" spans="1:4" x14ac:dyDescent="0.25">
      <c r="A8227" s="8">
        <f t="shared" si="258"/>
        <v>53152</v>
      </c>
      <c r="B8227" s="74">
        <f>SUMIF([1]!Query1[Date],"="&amp;A8227,[1]!Query1[Quantity])</f>
        <v>0</v>
      </c>
      <c r="C8227" s="75" t="e">
        <f t="shared" si="257"/>
        <v>#DIV/0!</v>
      </c>
      <c r="D8227" s="74">
        <f>SUMIF([1]!Query1[Date],"="&amp;A8227,[1]!Query1[Trans_cnt])</f>
        <v>0</v>
      </c>
    </row>
    <row r="8228" spans="1:4" x14ac:dyDescent="0.25">
      <c r="A8228" s="8">
        <f t="shared" si="258"/>
        <v>53153</v>
      </c>
      <c r="B8228" s="74">
        <f>SUMIF([1]!Query1[Date],"="&amp;A8228,[1]!Query1[Quantity])</f>
        <v>0</v>
      </c>
      <c r="C8228" s="75" t="e">
        <f t="shared" si="257"/>
        <v>#DIV/0!</v>
      </c>
      <c r="D8228" s="74">
        <f>SUMIF([1]!Query1[Date],"="&amp;A8228,[1]!Query1[Trans_cnt])</f>
        <v>0</v>
      </c>
    </row>
    <row r="8229" spans="1:4" x14ac:dyDescent="0.25">
      <c r="A8229" s="8">
        <f t="shared" si="258"/>
        <v>53154</v>
      </c>
      <c r="B8229" s="74">
        <f>SUMIF([1]!Query1[Date],"="&amp;A8229,[1]!Query1[Quantity])</f>
        <v>0</v>
      </c>
      <c r="C8229" s="75" t="e">
        <f t="shared" si="257"/>
        <v>#DIV/0!</v>
      </c>
      <c r="D8229" s="74">
        <f>SUMIF([1]!Query1[Date],"="&amp;A8229,[1]!Query1[Trans_cnt])</f>
        <v>0</v>
      </c>
    </row>
    <row r="8230" spans="1:4" x14ac:dyDescent="0.25">
      <c r="A8230" s="8">
        <f t="shared" si="258"/>
        <v>53155</v>
      </c>
      <c r="B8230" s="74">
        <f>SUMIF([1]!Query1[Date],"="&amp;A8230,[1]!Query1[Quantity])</f>
        <v>0</v>
      </c>
      <c r="C8230" s="75" t="e">
        <f t="shared" si="257"/>
        <v>#DIV/0!</v>
      </c>
      <c r="D8230" s="74">
        <f>SUMIF([1]!Query1[Date],"="&amp;A8230,[1]!Query1[Trans_cnt])</f>
        <v>0</v>
      </c>
    </row>
    <row r="8231" spans="1:4" x14ac:dyDescent="0.25">
      <c r="A8231" s="8">
        <f t="shared" si="258"/>
        <v>53156</v>
      </c>
      <c r="B8231" s="74">
        <f>SUMIF([1]!Query1[Date],"="&amp;A8231,[1]!Query1[Quantity])</f>
        <v>0</v>
      </c>
      <c r="C8231" s="75" t="e">
        <f t="shared" si="257"/>
        <v>#DIV/0!</v>
      </c>
      <c r="D8231" s="74">
        <f>SUMIF([1]!Query1[Date],"="&amp;A8231,[1]!Query1[Trans_cnt])</f>
        <v>0</v>
      </c>
    </row>
    <row r="8232" spans="1:4" x14ac:dyDescent="0.25">
      <c r="A8232" s="8">
        <f t="shared" si="258"/>
        <v>53157</v>
      </c>
      <c r="B8232" s="74">
        <f>SUMIF([1]!Query1[Date],"="&amp;A8232,[1]!Query1[Quantity])</f>
        <v>0</v>
      </c>
      <c r="C8232" s="75" t="e">
        <f t="shared" si="257"/>
        <v>#DIV/0!</v>
      </c>
      <c r="D8232" s="74">
        <f>SUMIF([1]!Query1[Date],"="&amp;A8232,[1]!Query1[Trans_cnt])</f>
        <v>0</v>
      </c>
    </row>
    <row r="8233" spans="1:4" x14ac:dyDescent="0.25">
      <c r="A8233" s="8">
        <f t="shared" si="258"/>
        <v>53158</v>
      </c>
      <c r="B8233" s="74">
        <f>SUMIF([1]!Query1[Date],"="&amp;A8233,[1]!Query1[Quantity])</f>
        <v>0</v>
      </c>
      <c r="C8233" s="75" t="e">
        <f t="shared" si="257"/>
        <v>#DIV/0!</v>
      </c>
      <c r="D8233" s="74">
        <f>SUMIF([1]!Query1[Date],"="&amp;A8233,[1]!Query1[Trans_cnt])</f>
        <v>0</v>
      </c>
    </row>
    <row r="8234" spans="1:4" x14ac:dyDescent="0.25">
      <c r="A8234" s="8">
        <f t="shared" si="258"/>
        <v>53159</v>
      </c>
      <c r="B8234" s="74">
        <f>SUMIF([1]!Query1[Date],"="&amp;A8234,[1]!Query1[Quantity])</f>
        <v>0</v>
      </c>
      <c r="C8234" s="75" t="e">
        <f t="shared" si="257"/>
        <v>#DIV/0!</v>
      </c>
      <c r="D8234" s="74">
        <f>SUMIF([1]!Query1[Date],"="&amp;A8234,[1]!Query1[Trans_cnt])</f>
        <v>0</v>
      </c>
    </row>
    <row r="8235" spans="1:4" x14ac:dyDescent="0.25">
      <c r="A8235" s="8">
        <f t="shared" si="258"/>
        <v>53160</v>
      </c>
      <c r="B8235" s="74">
        <f>SUMIF([1]!Query1[Date],"="&amp;A8235,[1]!Query1[Quantity])</f>
        <v>0</v>
      </c>
      <c r="C8235" s="75" t="e">
        <f t="shared" si="257"/>
        <v>#DIV/0!</v>
      </c>
      <c r="D8235" s="74">
        <f>SUMIF([1]!Query1[Date],"="&amp;A8235,[1]!Query1[Trans_cnt])</f>
        <v>0</v>
      </c>
    </row>
    <row r="8236" spans="1:4" x14ac:dyDescent="0.25">
      <c r="A8236" s="8">
        <f t="shared" si="258"/>
        <v>53161</v>
      </c>
      <c r="B8236" s="74">
        <f>SUMIF([1]!Query1[Date],"="&amp;A8236,[1]!Query1[Quantity])</f>
        <v>0</v>
      </c>
      <c r="C8236" s="75" t="e">
        <f t="shared" si="257"/>
        <v>#DIV/0!</v>
      </c>
      <c r="D8236" s="74">
        <f>SUMIF([1]!Query1[Date],"="&amp;A8236,[1]!Query1[Trans_cnt])</f>
        <v>0</v>
      </c>
    </row>
    <row r="8237" spans="1:4" x14ac:dyDescent="0.25">
      <c r="A8237" s="8">
        <f t="shared" si="258"/>
        <v>53162</v>
      </c>
      <c r="B8237" s="74">
        <f>SUMIF([1]!Query1[Date],"="&amp;A8237,[1]!Query1[Quantity])</f>
        <v>0</v>
      </c>
      <c r="C8237" s="75" t="e">
        <f t="shared" si="257"/>
        <v>#DIV/0!</v>
      </c>
      <c r="D8237" s="74">
        <f>SUMIF([1]!Query1[Date],"="&amp;A8237,[1]!Query1[Trans_cnt])</f>
        <v>0</v>
      </c>
    </row>
    <row r="8238" spans="1:4" x14ac:dyDescent="0.25">
      <c r="A8238" s="8">
        <f t="shared" si="258"/>
        <v>53163</v>
      </c>
      <c r="B8238" s="74">
        <f>SUMIF([1]!Query1[Date],"="&amp;A8238,[1]!Query1[Quantity])</f>
        <v>0</v>
      </c>
      <c r="C8238" s="75" t="e">
        <f t="shared" si="257"/>
        <v>#DIV/0!</v>
      </c>
      <c r="D8238" s="74">
        <f>SUMIF([1]!Query1[Date],"="&amp;A8238,[1]!Query1[Trans_cnt])</f>
        <v>0</v>
      </c>
    </row>
    <row r="8239" spans="1:4" x14ac:dyDescent="0.25">
      <c r="A8239" s="8">
        <f t="shared" si="258"/>
        <v>53164</v>
      </c>
      <c r="B8239" s="74">
        <f>SUMIF([1]!Query1[Date],"="&amp;A8239,[1]!Query1[Quantity])</f>
        <v>0</v>
      </c>
      <c r="C8239" s="75" t="e">
        <f t="shared" si="257"/>
        <v>#DIV/0!</v>
      </c>
      <c r="D8239" s="74">
        <f>SUMIF([1]!Query1[Date],"="&amp;A8239,[1]!Query1[Trans_cnt])</f>
        <v>0</v>
      </c>
    </row>
    <row r="8240" spans="1:4" x14ac:dyDescent="0.25">
      <c r="A8240" s="8">
        <f t="shared" si="258"/>
        <v>53165</v>
      </c>
      <c r="B8240" s="74">
        <f>SUMIF([1]!Query1[Date],"="&amp;A8240,[1]!Query1[Quantity])</f>
        <v>0</v>
      </c>
      <c r="C8240" s="75" t="e">
        <f t="shared" si="257"/>
        <v>#DIV/0!</v>
      </c>
      <c r="D8240" s="74">
        <f>SUMIF([1]!Query1[Date],"="&amp;A8240,[1]!Query1[Trans_cnt])</f>
        <v>0</v>
      </c>
    </row>
    <row r="8241" spans="1:4" x14ac:dyDescent="0.25">
      <c r="A8241" s="8">
        <f t="shared" si="258"/>
        <v>53166</v>
      </c>
      <c r="B8241" s="74">
        <f>SUMIF([1]!Query1[Date],"="&amp;A8241,[1]!Query1[Quantity])</f>
        <v>0</v>
      </c>
      <c r="C8241" s="75" t="e">
        <f t="shared" si="257"/>
        <v>#DIV/0!</v>
      </c>
      <c r="D8241" s="74">
        <f>SUMIF([1]!Query1[Date],"="&amp;A8241,[1]!Query1[Trans_cnt])</f>
        <v>0</v>
      </c>
    </row>
    <row r="8242" spans="1:4" x14ac:dyDescent="0.25">
      <c r="A8242" s="8">
        <f t="shared" si="258"/>
        <v>53167</v>
      </c>
      <c r="B8242" s="74">
        <f>SUMIF([1]!Query1[Date],"="&amp;A8242,[1]!Query1[Quantity])</f>
        <v>0</v>
      </c>
      <c r="C8242" s="75" t="e">
        <f t="shared" si="257"/>
        <v>#DIV/0!</v>
      </c>
      <c r="D8242" s="74">
        <f>SUMIF([1]!Query1[Date],"="&amp;A8242,[1]!Query1[Trans_cnt])</f>
        <v>0</v>
      </c>
    </row>
    <row r="8243" spans="1:4" x14ac:dyDescent="0.25">
      <c r="A8243" s="8">
        <f t="shared" si="258"/>
        <v>53168</v>
      </c>
      <c r="B8243" s="74">
        <f>SUMIF([1]!Query1[Date],"="&amp;A8243,[1]!Query1[Quantity])</f>
        <v>0</v>
      </c>
      <c r="C8243" s="75" t="e">
        <f t="shared" si="257"/>
        <v>#DIV/0!</v>
      </c>
      <c r="D8243" s="74">
        <f>SUMIF([1]!Query1[Date],"="&amp;A8243,[1]!Query1[Trans_cnt])</f>
        <v>0</v>
      </c>
    </row>
    <row r="8244" spans="1:4" x14ac:dyDescent="0.25">
      <c r="A8244" s="8">
        <f t="shared" si="258"/>
        <v>53169</v>
      </c>
      <c r="B8244" s="74">
        <f>SUMIF([1]!Query1[Date],"="&amp;A8244,[1]!Query1[Quantity])</f>
        <v>0</v>
      </c>
      <c r="C8244" s="75" t="e">
        <f t="shared" si="257"/>
        <v>#DIV/0!</v>
      </c>
      <c r="D8244" s="74">
        <f>SUMIF([1]!Query1[Date],"="&amp;A8244,[1]!Query1[Trans_cnt])</f>
        <v>0</v>
      </c>
    </row>
    <row r="8245" spans="1:4" x14ac:dyDescent="0.25">
      <c r="A8245" s="8">
        <f t="shared" si="258"/>
        <v>53170</v>
      </c>
      <c r="B8245" s="74">
        <f>SUMIF([1]!Query1[Date],"="&amp;A8245,[1]!Query1[Quantity])</f>
        <v>0</v>
      </c>
      <c r="C8245" s="75" t="e">
        <f t="shared" si="257"/>
        <v>#DIV/0!</v>
      </c>
      <c r="D8245" s="74">
        <f>SUMIF([1]!Query1[Date],"="&amp;A8245,[1]!Query1[Trans_cnt])</f>
        <v>0</v>
      </c>
    </row>
    <row r="8246" spans="1:4" x14ac:dyDescent="0.25">
      <c r="A8246" s="8">
        <f t="shared" si="258"/>
        <v>53171</v>
      </c>
      <c r="B8246" s="74">
        <f>SUMIF([1]!Query1[Date],"="&amp;A8246,[1]!Query1[Quantity])</f>
        <v>0</v>
      </c>
      <c r="C8246" s="75" t="e">
        <f t="shared" si="257"/>
        <v>#DIV/0!</v>
      </c>
      <c r="D8246" s="74">
        <f>SUMIF([1]!Query1[Date],"="&amp;A8246,[1]!Query1[Trans_cnt])</f>
        <v>0</v>
      </c>
    </row>
    <row r="8247" spans="1:4" x14ac:dyDescent="0.25">
      <c r="A8247" s="8">
        <f t="shared" si="258"/>
        <v>53172</v>
      </c>
      <c r="B8247" s="74">
        <f>SUMIF([1]!Query1[Date],"="&amp;A8247,[1]!Query1[Quantity])</f>
        <v>0</v>
      </c>
      <c r="C8247" s="75" t="e">
        <f t="shared" si="257"/>
        <v>#DIV/0!</v>
      </c>
      <c r="D8247" s="74">
        <f>SUMIF([1]!Query1[Date],"="&amp;A8247,[1]!Query1[Trans_cnt])</f>
        <v>0</v>
      </c>
    </row>
    <row r="8248" spans="1:4" x14ac:dyDescent="0.25">
      <c r="A8248" s="8">
        <f t="shared" si="258"/>
        <v>53173</v>
      </c>
      <c r="B8248" s="74">
        <f>SUMIF([1]!Query1[Date],"="&amp;A8248,[1]!Query1[Quantity])</f>
        <v>0</v>
      </c>
      <c r="C8248" s="75" t="e">
        <f t="shared" si="257"/>
        <v>#DIV/0!</v>
      </c>
      <c r="D8248" s="74">
        <f>SUMIF([1]!Query1[Date],"="&amp;A8248,[1]!Query1[Trans_cnt])</f>
        <v>0</v>
      </c>
    </row>
    <row r="8249" spans="1:4" x14ac:dyDescent="0.25">
      <c r="A8249" s="8">
        <f t="shared" si="258"/>
        <v>53174</v>
      </c>
      <c r="B8249" s="74">
        <f>SUMIF([1]!Query1[Date],"="&amp;A8249,[1]!Query1[Quantity])</f>
        <v>0</v>
      </c>
      <c r="C8249" s="75" t="e">
        <f t="shared" si="257"/>
        <v>#DIV/0!</v>
      </c>
      <c r="D8249" s="74">
        <f>SUMIF([1]!Query1[Date],"="&amp;A8249,[1]!Query1[Trans_cnt])</f>
        <v>0</v>
      </c>
    </row>
    <row r="8250" spans="1:4" x14ac:dyDescent="0.25">
      <c r="A8250" s="8">
        <f t="shared" si="258"/>
        <v>53175</v>
      </c>
      <c r="B8250" s="74">
        <f>SUMIF([1]!Query1[Date],"="&amp;A8250,[1]!Query1[Quantity])</f>
        <v>0</v>
      </c>
      <c r="C8250" s="75" t="e">
        <f t="shared" si="257"/>
        <v>#DIV/0!</v>
      </c>
      <c r="D8250" s="74">
        <f>SUMIF([1]!Query1[Date],"="&amp;A8250,[1]!Query1[Trans_cnt])</f>
        <v>0</v>
      </c>
    </row>
    <row r="8251" spans="1:4" x14ac:dyDescent="0.25">
      <c r="A8251" s="8">
        <f t="shared" si="258"/>
        <v>53176</v>
      </c>
      <c r="B8251" s="74">
        <f>SUMIF([1]!Query1[Date],"="&amp;A8251,[1]!Query1[Quantity])</f>
        <v>0</v>
      </c>
      <c r="C8251" s="75" t="e">
        <f t="shared" si="257"/>
        <v>#DIV/0!</v>
      </c>
      <c r="D8251" s="74">
        <f>SUMIF([1]!Query1[Date],"="&amp;A8251,[1]!Query1[Trans_cnt])</f>
        <v>0</v>
      </c>
    </row>
    <row r="8252" spans="1:4" x14ac:dyDescent="0.25">
      <c r="A8252" s="8">
        <f t="shared" si="258"/>
        <v>53177</v>
      </c>
      <c r="B8252" s="74">
        <f>SUMIF([1]!Query1[Date],"="&amp;A8252,[1]!Query1[Quantity])</f>
        <v>0</v>
      </c>
      <c r="C8252" s="75" t="e">
        <f t="shared" si="257"/>
        <v>#DIV/0!</v>
      </c>
      <c r="D8252" s="74">
        <f>SUMIF([1]!Query1[Date],"="&amp;A8252,[1]!Query1[Trans_cnt])</f>
        <v>0</v>
      </c>
    </row>
    <row r="8253" spans="1:4" x14ac:dyDescent="0.25">
      <c r="A8253" s="8">
        <f t="shared" si="258"/>
        <v>53178</v>
      </c>
      <c r="B8253" s="74">
        <f>SUMIF([1]!Query1[Date],"="&amp;A8253,[1]!Query1[Quantity])</f>
        <v>0</v>
      </c>
      <c r="C8253" s="75" t="e">
        <f t="shared" si="257"/>
        <v>#DIV/0!</v>
      </c>
      <c r="D8253" s="74">
        <f>SUMIF([1]!Query1[Date],"="&amp;A8253,[1]!Query1[Trans_cnt])</f>
        <v>0</v>
      </c>
    </row>
    <row r="8254" spans="1:4" x14ac:dyDescent="0.25">
      <c r="A8254" s="8">
        <f t="shared" si="258"/>
        <v>53179</v>
      </c>
      <c r="B8254" s="74">
        <f>SUMIF([1]!Query1[Date],"="&amp;A8254,[1]!Query1[Quantity])</f>
        <v>0</v>
      </c>
      <c r="C8254" s="75" t="e">
        <f t="shared" si="257"/>
        <v>#DIV/0!</v>
      </c>
      <c r="D8254" s="74">
        <f>SUMIF([1]!Query1[Date],"="&amp;A8254,[1]!Query1[Trans_cnt])</f>
        <v>0</v>
      </c>
    </row>
    <row r="8255" spans="1:4" x14ac:dyDescent="0.25">
      <c r="A8255" s="8">
        <f t="shared" si="258"/>
        <v>53180</v>
      </c>
      <c r="B8255" s="74">
        <f>SUMIF([1]!Query1[Date],"="&amp;A8255,[1]!Query1[Quantity])</f>
        <v>0</v>
      </c>
      <c r="C8255" s="75" t="e">
        <f t="shared" si="257"/>
        <v>#DIV/0!</v>
      </c>
      <c r="D8255" s="74">
        <f>SUMIF([1]!Query1[Date],"="&amp;A8255,[1]!Query1[Trans_cnt])</f>
        <v>0</v>
      </c>
    </row>
    <row r="8256" spans="1:4" x14ac:dyDescent="0.25">
      <c r="A8256" s="8">
        <f t="shared" si="258"/>
        <v>53181</v>
      </c>
      <c r="B8256" s="74">
        <f>SUMIF([1]!Query1[Date],"="&amp;A8256,[1]!Query1[Quantity])</f>
        <v>0</v>
      </c>
      <c r="C8256" s="75" t="e">
        <f t="shared" si="257"/>
        <v>#DIV/0!</v>
      </c>
      <c r="D8256" s="74">
        <f>SUMIF([1]!Query1[Date],"="&amp;A8256,[1]!Query1[Trans_cnt])</f>
        <v>0</v>
      </c>
    </row>
    <row r="8257" spans="1:4" x14ac:dyDescent="0.25">
      <c r="A8257" s="8">
        <f t="shared" si="258"/>
        <v>53182</v>
      </c>
      <c r="B8257" s="74">
        <f>SUMIF([1]!Query1[Date],"="&amp;A8257,[1]!Query1[Quantity])</f>
        <v>0</v>
      </c>
      <c r="C8257" s="75" t="e">
        <f t="shared" si="257"/>
        <v>#DIV/0!</v>
      </c>
      <c r="D8257" s="74">
        <f>SUMIF([1]!Query1[Date],"="&amp;A8257,[1]!Query1[Trans_cnt])</f>
        <v>0</v>
      </c>
    </row>
    <row r="8258" spans="1:4" x14ac:dyDescent="0.25">
      <c r="A8258" s="8">
        <f t="shared" si="258"/>
        <v>53183</v>
      </c>
      <c r="B8258" s="74">
        <f>SUMIF([1]!Query1[Date],"="&amp;A8258,[1]!Query1[Quantity])</f>
        <v>0</v>
      </c>
      <c r="C8258" s="75" t="e">
        <f t="shared" si="257"/>
        <v>#DIV/0!</v>
      </c>
      <c r="D8258" s="74">
        <f>SUMIF([1]!Query1[Date],"="&amp;A8258,[1]!Query1[Trans_cnt])</f>
        <v>0</v>
      </c>
    </row>
    <row r="8259" spans="1:4" x14ac:dyDescent="0.25">
      <c r="A8259" s="8">
        <f t="shared" si="258"/>
        <v>53184</v>
      </c>
      <c r="B8259" s="74">
        <f>SUMIF([1]!Query1[Date],"="&amp;A8259,[1]!Query1[Quantity])</f>
        <v>0</v>
      </c>
      <c r="C8259" s="75" t="e">
        <f t="shared" ref="C8259:C8322" si="259">B8259/D8259</f>
        <v>#DIV/0!</v>
      </c>
      <c r="D8259" s="74">
        <f>SUMIF([1]!Query1[Date],"="&amp;A8259,[1]!Query1[Trans_cnt])</f>
        <v>0</v>
      </c>
    </row>
    <row r="8260" spans="1:4" x14ac:dyDescent="0.25">
      <c r="A8260" s="8">
        <f t="shared" si="258"/>
        <v>53185</v>
      </c>
      <c r="B8260" s="74">
        <f>SUMIF([1]!Query1[Date],"="&amp;A8260,[1]!Query1[Quantity])</f>
        <v>0</v>
      </c>
      <c r="C8260" s="75" t="e">
        <f t="shared" si="259"/>
        <v>#DIV/0!</v>
      </c>
      <c r="D8260" s="74">
        <f>SUMIF([1]!Query1[Date],"="&amp;A8260,[1]!Query1[Trans_cnt])</f>
        <v>0</v>
      </c>
    </row>
    <row r="8261" spans="1:4" x14ac:dyDescent="0.25">
      <c r="A8261" s="8">
        <f t="shared" si="258"/>
        <v>53186</v>
      </c>
      <c r="B8261" s="74">
        <f>SUMIF([1]!Query1[Date],"="&amp;A8261,[1]!Query1[Quantity])</f>
        <v>0</v>
      </c>
      <c r="C8261" s="75" t="e">
        <f t="shared" si="259"/>
        <v>#DIV/0!</v>
      </c>
      <c r="D8261" s="74">
        <f>SUMIF([1]!Query1[Date],"="&amp;A8261,[1]!Query1[Trans_cnt])</f>
        <v>0</v>
      </c>
    </row>
    <row r="8262" spans="1:4" x14ac:dyDescent="0.25">
      <c r="A8262" s="8">
        <f t="shared" si="258"/>
        <v>53187</v>
      </c>
      <c r="B8262" s="74">
        <f>SUMIF([1]!Query1[Date],"="&amp;A8262,[1]!Query1[Quantity])</f>
        <v>0</v>
      </c>
      <c r="C8262" s="75" t="e">
        <f t="shared" si="259"/>
        <v>#DIV/0!</v>
      </c>
      <c r="D8262" s="74">
        <f>SUMIF([1]!Query1[Date],"="&amp;A8262,[1]!Query1[Trans_cnt])</f>
        <v>0</v>
      </c>
    </row>
    <row r="8263" spans="1:4" x14ac:dyDescent="0.25">
      <c r="A8263" s="8">
        <f t="shared" si="258"/>
        <v>53188</v>
      </c>
      <c r="B8263" s="74">
        <f>SUMIF([1]!Query1[Date],"="&amp;A8263,[1]!Query1[Quantity])</f>
        <v>0</v>
      </c>
      <c r="C8263" s="75" t="e">
        <f t="shared" si="259"/>
        <v>#DIV/0!</v>
      </c>
      <c r="D8263" s="74">
        <f>SUMIF([1]!Query1[Date],"="&amp;A8263,[1]!Query1[Trans_cnt])</f>
        <v>0</v>
      </c>
    </row>
    <row r="8264" spans="1:4" x14ac:dyDescent="0.25">
      <c r="A8264" s="8">
        <f t="shared" si="258"/>
        <v>53189</v>
      </c>
      <c r="B8264" s="74">
        <f>SUMIF([1]!Query1[Date],"="&amp;A8264,[1]!Query1[Quantity])</f>
        <v>0</v>
      </c>
      <c r="C8264" s="75" t="e">
        <f t="shared" si="259"/>
        <v>#DIV/0!</v>
      </c>
      <c r="D8264" s="74">
        <f>SUMIF([1]!Query1[Date],"="&amp;A8264,[1]!Query1[Trans_cnt])</f>
        <v>0</v>
      </c>
    </row>
    <row r="8265" spans="1:4" x14ac:dyDescent="0.25">
      <c r="A8265" s="8">
        <f t="shared" si="258"/>
        <v>53190</v>
      </c>
      <c r="B8265" s="74">
        <f>SUMIF([1]!Query1[Date],"="&amp;A8265,[1]!Query1[Quantity])</f>
        <v>0</v>
      </c>
      <c r="C8265" s="75" t="e">
        <f t="shared" si="259"/>
        <v>#DIV/0!</v>
      </c>
      <c r="D8265" s="74">
        <f>SUMIF([1]!Query1[Date],"="&amp;A8265,[1]!Query1[Trans_cnt])</f>
        <v>0</v>
      </c>
    </row>
    <row r="8266" spans="1:4" x14ac:dyDescent="0.25">
      <c r="A8266" s="8">
        <f t="shared" si="258"/>
        <v>53191</v>
      </c>
      <c r="B8266" s="74">
        <f>SUMIF([1]!Query1[Date],"="&amp;A8266,[1]!Query1[Quantity])</f>
        <v>0</v>
      </c>
      <c r="C8266" s="75" t="e">
        <f t="shared" si="259"/>
        <v>#DIV/0!</v>
      </c>
      <c r="D8266" s="74">
        <f>SUMIF([1]!Query1[Date],"="&amp;A8266,[1]!Query1[Trans_cnt])</f>
        <v>0</v>
      </c>
    </row>
    <row r="8267" spans="1:4" x14ac:dyDescent="0.25">
      <c r="A8267" s="8">
        <f t="shared" si="258"/>
        <v>53192</v>
      </c>
      <c r="B8267" s="74">
        <f>SUMIF([1]!Query1[Date],"="&amp;A8267,[1]!Query1[Quantity])</f>
        <v>0</v>
      </c>
      <c r="C8267" s="75" t="e">
        <f t="shared" si="259"/>
        <v>#DIV/0!</v>
      </c>
      <c r="D8267" s="74">
        <f>SUMIF([1]!Query1[Date],"="&amp;A8267,[1]!Query1[Trans_cnt])</f>
        <v>0</v>
      </c>
    </row>
    <row r="8268" spans="1:4" x14ac:dyDescent="0.25">
      <c r="A8268" s="8">
        <f t="shared" si="258"/>
        <v>53193</v>
      </c>
      <c r="B8268" s="74">
        <f>SUMIF([1]!Query1[Date],"="&amp;A8268,[1]!Query1[Quantity])</f>
        <v>0</v>
      </c>
      <c r="C8268" s="75" t="e">
        <f t="shared" si="259"/>
        <v>#DIV/0!</v>
      </c>
      <c r="D8268" s="74">
        <f>SUMIF([1]!Query1[Date],"="&amp;A8268,[1]!Query1[Trans_cnt])</f>
        <v>0</v>
      </c>
    </row>
    <row r="8269" spans="1:4" x14ac:dyDescent="0.25">
      <c r="A8269" s="8">
        <f t="shared" si="258"/>
        <v>53194</v>
      </c>
      <c r="B8269" s="74">
        <f>SUMIF([1]!Query1[Date],"="&amp;A8269,[1]!Query1[Quantity])</f>
        <v>0</v>
      </c>
      <c r="C8269" s="75" t="e">
        <f t="shared" si="259"/>
        <v>#DIV/0!</v>
      </c>
      <c r="D8269" s="74">
        <f>SUMIF([1]!Query1[Date],"="&amp;A8269,[1]!Query1[Trans_cnt])</f>
        <v>0</v>
      </c>
    </row>
    <row r="8270" spans="1:4" x14ac:dyDescent="0.25">
      <c r="A8270" s="8">
        <f t="shared" si="258"/>
        <v>53195</v>
      </c>
      <c r="B8270" s="74">
        <f>SUMIF([1]!Query1[Date],"="&amp;A8270,[1]!Query1[Quantity])</f>
        <v>0</v>
      </c>
      <c r="C8270" s="75" t="e">
        <f t="shared" si="259"/>
        <v>#DIV/0!</v>
      </c>
      <c r="D8270" s="74">
        <f>SUMIF([1]!Query1[Date],"="&amp;A8270,[1]!Query1[Trans_cnt])</f>
        <v>0</v>
      </c>
    </row>
    <row r="8271" spans="1:4" x14ac:dyDescent="0.25">
      <c r="A8271" s="8">
        <f t="shared" si="258"/>
        <v>53196</v>
      </c>
      <c r="B8271" s="74">
        <f>SUMIF([1]!Query1[Date],"="&amp;A8271,[1]!Query1[Quantity])</f>
        <v>0</v>
      </c>
      <c r="C8271" s="75" t="e">
        <f t="shared" si="259"/>
        <v>#DIV/0!</v>
      </c>
      <c r="D8271" s="74">
        <f>SUMIF([1]!Query1[Date],"="&amp;A8271,[1]!Query1[Trans_cnt])</f>
        <v>0</v>
      </c>
    </row>
    <row r="8272" spans="1:4" x14ac:dyDescent="0.25">
      <c r="A8272" s="8">
        <f t="shared" si="258"/>
        <v>53197</v>
      </c>
      <c r="B8272" s="74">
        <f>SUMIF([1]!Query1[Date],"="&amp;A8272,[1]!Query1[Quantity])</f>
        <v>0</v>
      </c>
      <c r="C8272" s="75" t="e">
        <f t="shared" si="259"/>
        <v>#DIV/0!</v>
      </c>
      <c r="D8272" s="74">
        <f>SUMIF([1]!Query1[Date],"="&amp;A8272,[1]!Query1[Trans_cnt])</f>
        <v>0</v>
      </c>
    </row>
    <row r="8273" spans="1:4" x14ac:dyDescent="0.25">
      <c r="A8273" s="8">
        <f t="shared" si="258"/>
        <v>53198</v>
      </c>
      <c r="B8273" s="74">
        <f>SUMIF([1]!Query1[Date],"="&amp;A8273,[1]!Query1[Quantity])</f>
        <v>0</v>
      </c>
      <c r="C8273" s="75" t="e">
        <f t="shared" si="259"/>
        <v>#DIV/0!</v>
      </c>
      <c r="D8273" s="74">
        <f>SUMIF([1]!Query1[Date],"="&amp;A8273,[1]!Query1[Trans_cnt])</f>
        <v>0</v>
      </c>
    </row>
    <row r="8274" spans="1:4" x14ac:dyDescent="0.25">
      <c r="A8274" s="8">
        <f t="shared" si="258"/>
        <v>53199</v>
      </c>
      <c r="B8274" s="74">
        <f>SUMIF([1]!Query1[Date],"="&amp;A8274,[1]!Query1[Quantity])</f>
        <v>0</v>
      </c>
      <c r="C8274" s="75" t="e">
        <f t="shared" si="259"/>
        <v>#DIV/0!</v>
      </c>
      <c r="D8274" s="74">
        <f>SUMIF([1]!Query1[Date],"="&amp;A8274,[1]!Query1[Trans_cnt])</f>
        <v>0</v>
      </c>
    </row>
    <row r="8275" spans="1:4" x14ac:dyDescent="0.25">
      <c r="A8275" s="8">
        <f t="shared" si="258"/>
        <v>53200</v>
      </c>
      <c r="B8275" s="74">
        <f>SUMIF([1]!Query1[Date],"="&amp;A8275,[1]!Query1[Quantity])</f>
        <v>0</v>
      </c>
      <c r="C8275" s="75" t="e">
        <f t="shared" si="259"/>
        <v>#DIV/0!</v>
      </c>
      <c r="D8275" s="74">
        <f>SUMIF([1]!Query1[Date],"="&amp;A8275,[1]!Query1[Trans_cnt])</f>
        <v>0</v>
      </c>
    </row>
    <row r="8276" spans="1:4" x14ac:dyDescent="0.25">
      <c r="A8276" s="8">
        <f t="shared" si="258"/>
        <v>53201</v>
      </c>
      <c r="B8276" s="74">
        <f>SUMIF([1]!Query1[Date],"="&amp;A8276,[1]!Query1[Quantity])</f>
        <v>0</v>
      </c>
      <c r="C8276" s="75" t="e">
        <f t="shared" si="259"/>
        <v>#DIV/0!</v>
      </c>
      <c r="D8276" s="74">
        <f>SUMIF([1]!Query1[Date],"="&amp;A8276,[1]!Query1[Trans_cnt])</f>
        <v>0</v>
      </c>
    </row>
    <row r="8277" spans="1:4" x14ac:dyDescent="0.25">
      <c r="A8277" s="8">
        <f t="shared" si="258"/>
        <v>53202</v>
      </c>
      <c r="B8277" s="74">
        <f>SUMIF([1]!Query1[Date],"="&amp;A8277,[1]!Query1[Quantity])</f>
        <v>0</v>
      </c>
      <c r="C8277" s="75" t="e">
        <f t="shared" si="259"/>
        <v>#DIV/0!</v>
      </c>
      <c r="D8277" s="74">
        <f>SUMIF([1]!Query1[Date],"="&amp;A8277,[1]!Query1[Trans_cnt])</f>
        <v>0</v>
      </c>
    </row>
    <row r="8278" spans="1:4" x14ac:dyDescent="0.25">
      <c r="A8278" s="8">
        <f t="shared" si="258"/>
        <v>53203</v>
      </c>
      <c r="B8278" s="74">
        <f>SUMIF([1]!Query1[Date],"="&amp;A8278,[1]!Query1[Quantity])</f>
        <v>0</v>
      </c>
      <c r="C8278" s="75" t="e">
        <f t="shared" si="259"/>
        <v>#DIV/0!</v>
      </c>
      <c r="D8278" s="74">
        <f>SUMIF([1]!Query1[Date],"="&amp;A8278,[1]!Query1[Trans_cnt])</f>
        <v>0</v>
      </c>
    </row>
    <row r="8279" spans="1:4" x14ac:dyDescent="0.25">
      <c r="A8279" s="8">
        <f t="shared" ref="A8279:A8342" si="260">A8278+1</f>
        <v>53204</v>
      </c>
      <c r="B8279" s="74">
        <f>SUMIF([1]!Query1[Date],"="&amp;A8279,[1]!Query1[Quantity])</f>
        <v>0</v>
      </c>
      <c r="C8279" s="75" t="e">
        <f t="shared" si="259"/>
        <v>#DIV/0!</v>
      </c>
      <c r="D8279" s="74">
        <f>SUMIF([1]!Query1[Date],"="&amp;A8279,[1]!Query1[Trans_cnt])</f>
        <v>0</v>
      </c>
    </row>
    <row r="8280" spans="1:4" x14ac:dyDescent="0.25">
      <c r="A8280" s="8">
        <f t="shared" si="260"/>
        <v>53205</v>
      </c>
      <c r="B8280" s="74">
        <f>SUMIF([1]!Query1[Date],"="&amp;A8280,[1]!Query1[Quantity])</f>
        <v>0</v>
      </c>
      <c r="C8280" s="75" t="e">
        <f t="shared" si="259"/>
        <v>#DIV/0!</v>
      </c>
      <c r="D8280" s="74">
        <f>SUMIF([1]!Query1[Date],"="&amp;A8280,[1]!Query1[Trans_cnt])</f>
        <v>0</v>
      </c>
    </row>
    <row r="8281" spans="1:4" x14ac:dyDescent="0.25">
      <c r="A8281" s="8">
        <f t="shared" si="260"/>
        <v>53206</v>
      </c>
      <c r="B8281" s="74">
        <f>SUMIF([1]!Query1[Date],"="&amp;A8281,[1]!Query1[Quantity])</f>
        <v>0</v>
      </c>
      <c r="C8281" s="75" t="e">
        <f t="shared" si="259"/>
        <v>#DIV/0!</v>
      </c>
      <c r="D8281" s="74">
        <f>SUMIF([1]!Query1[Date],"="&amp;A8281,[1]!Query1[Trans_cnt])</f>
        <v>0</v>
      </c>
    </row>
    <row r="8282" spans="1:4" x14ac:dyDescent="0.25">
      <c r="A8282" s="8">
        <f t="shared" si="260"/>
        <v>53207</v>
      </c>
      <c r="B8282" s="74">
        <f>SUMIF([1]!Query1[Date],"="&amp;A8282,[1]!Query1[Quantity])</f>
        <v>0</v>
      </c>
      <c r="C8282" s="75" t="e">
        <f t="shared" si="259"/>
        <v>#DIV/0!</v>
      </c>
      <c r="D8282" s="74">
        <f>SUMIF([1]!Query1[Date],"="&amp;A8282,[1]!Query1[Trans_cnt])</f>
        <v>0</v>
      </c>
    </row>
    <row r="8283" spans="1:4" x14ac:dyDescent="0.25">
      <c r="A8283" s="8">
        <f t="shared" si="260"/>
        <v>53208</v>
      </c>
      <c r="B8283" s="74">
        <f>SUMIF([1]!Query1[Date],"="&amp;A8283,[1]!Query1[Quantity])</f>
        <v>0</v>
      </c>
      <c r="C8283" s="75" t="e">
        <f t="shared" si="259"/>
        <v>#DIV/0!</v>
      </c>
      <c r="D8283" s="74">
        <f>SUMIF([1]!Query1[Date],"="&amp;A8283,[1]!Query1[Trans_cnt])</f>
        <v>0</v>
      </c>
    </row>
    <row r="8284" spans="1:4" x14ac:dyDescent="0.25">
      <c r="A8284" s="8">
        <f t="shared" si="260"/>
        <v>53209</v>
      </c>
      <c r="B8284" s="74">
        <f>SUMIF([1]!Query1[Date],"="&amp;A8284,[1]!Query1[Quantity])</f>
        <v>0</v>
      </c>
      <c r="C8284" s="75" t="e">
        <f t="shared" si="259"/>
        <v>#DIV/0!</v>
      </c>
      <c r="D8284" s="74">
        <f>SUMIF([1]!Query1[Date],"="&amp;A8284,[1]!Query1[Trans_cnt])</f>
        <v>0</v>
      </c>
    </row>
    <row r="8285" spans="1:4" x14ac:dyDescent="0.25">
      <c r="A8285" s="8">
        <f t="shared" si="260"/>
        <v>53210</v>
      </c>
      <c r="B8285" s="74">
        <f>SUMIF([1]!Query1[Date],"="&amp;A8285,[1]!Query1[Quantity])</f>
        <v>0</v>
      </c>
      <c r="C8285" s="75" t="e">
        <f t="shared" si="259"/>
        <v>#DIV/0!</v>
      </c>
      <c r="D8285" s="74">
        <f>SUMIF([1]!Query1[Date],"="&amp;A8285,[1]!Query1[Trans_cnt])</f>
        <v>0</v>
      </c>
    </row>
    <row r="8286" spans="1:4" x14ac:dyDescent="0.25">
      <c r="A8286" s="8">
        <f t="shared" si="260"/>
        <v>53211</v>
      </c>
      <c r="B8286" s="74">
        <f>SUMIF([1]!Query1[Date],"="&amp;A8286,[1]!Query1[Quantity])</f>
        <v>0</v>
      </c>
      <c r="C8286" s="75" t="e">
        <f t="shared" si="259"/>
        <v>#DIV/0!</v>
      </c>
      <c r="D8286" s="74">
        <f>SUMIF([1]!Query1[Date],"="&amp;A8286,[1]!Query1[Trans_cnt])</f>
        <v>0</v>
      </c>
    </row>
    <row r="8287" spans="1:4" x14ac:dyDescent="0.25">
      <c r="A8287" s="8">
        <f t="shared" si="260"/>
        <v>53212</v>
      </c>
      <c r="B8287" s="74">
        <f>SUMIF([1]!Query1[Date],"="&amp;A8287,[1]!Query1[Quantity])</f>
        <v>0</v>
      </c>
      <c r="C8287" s="75" t="e">
        <f t="shared" si="259"/>
        <v>#DIV/0!</v>
      </c>
      <c r="D8287" s="74">
        <f>SUMIF([1]!Query1[Date],"="&amp;A8287,[1]!Query1[Trans_cnt])</f>
        <v>0</v>
      </c>
    </row>
    <row r="8288" spans="1:4" x14ac:dyDescent="0.25">
      <c r="A8288" s="8">
        <f t="shared" si="260"/>
        <v>53213</v>
      </c>
      <c r="B8288" s="74">
        <f>SUMIF([1]!Query1[Date],"="&amp;A8288,[1]!Query1[Quantity])</f>
        <v>0</v>
      </c>
      <c r="C8288" s="75" t="e">
        <f t="shared" si="259"/>
        <v>#DIV/0!</v>
      </c>
      <c r="D8288" s="74">
        <f>SUMIF([1]!Query1[Date],"="&amp;A8288,[1]!Query1[Trans_cnt])</f>
        <v>0</v>
      </c>
    </row>
    <row r="8289" spans="1:4" x14ac:dyDescent="0.25">
      <c r="A8289" s="8">
        <f t="shared" si="260"/>
        <v>53214</v>
      </c>
      <c r="B8289" s="74">
        <f>SUMIF([1]!Query1[Date],"="&amp;A8289,[1]!Query1[Quantity])</f>
        <v>0</v>
      </c>
      <c r="C8289" s="75" t="e">
        <f t="shared" si="259"/>
        <v>#DIV/0!</v>
      </c>
      <c r="D8289" s="74">
        <f>SUMIF([1]!Query1[Date],"="&amp;A8289,[1]!Query1[Trans_cnt])</f>
        <v>0</v>
      </c>
    </row>
    <row r="8290" spans="1:4" x14ac:dyDescent="0.25">
      <c r="A8290" s="8">
        <f t="shared" si="260"/>
        <v>53215</v>
      </c>
      <c r="B8290" s="74">
        <f>SUMIF([1]!Query1[Date],"="&amp;A8290,[1]!Query1[Quantity])</f>
        <v>0</v>
      </c>
      <c r="C8290" s="75" t="e">
        <f t="shared" si="259"/>
        <v>#DIV/0!</v>
      </c>
      <c r="D8290" s="74">
        <f>SUMIF([1]!Query1[Date],"="&amp;A8290,[1]!Query1[Trans_cnt])</f>
        <v>0</v>
      </c>
    </row>
    <row r="8291" spans="1:4" x14ac:dyDescent="0.25">
      <c r="A8291" s="8">
        <f t="shared" si="260"/>
        <v>53216</v>
      </c>
      <c r="B8291" s="74">
        <f>SUMIF([1]!Query1[Date],"="&amp;A8291,[1]!Query1[Quantity])</f>
        <v>0</v>
      </c>
      <c r="C8291" s="75" t="e">
        <f t="shared" si="259"/>
        <v>#DIV/0!</v>
      </c>
      <c r="D8291" s="74">
        <f>SUMIF([1]!Query1[Date],"="&amp;A8291,[1]!Query1[Trans_cnt])</f>
        <v>0</v>
      </c>
    </row>
    <row r="8292" spans="1:4" x14ac:dyDescent="0.25">
      <c r="A8292" s="8">
        <f t="shared" si="260"/>
        <v>53217</v>
      </c>
      <c r="B8292" s="74">
        <f>SUMIF([1]!Query1[Date],"="&amp;A8292,[1]!Query1[Quantity])</f>
        <v>0</v>
      </c>
      <c r="C8292" s="75" t="e">
        <f t="shared" si="259"/>
        <v>#DIV/0!</v>
      </c>
      <c r="D8292" s="74">
        <f>SUMIF([1]!Query1[Date],"="&amp;A8292,[1]!Query1[Trans_cnt])</f>
        <v>0</v>
      </c>
    </row>
    <row r="8293" spans="1:4" x14ac:dyDescent="0.25">
      <c r="A8293" s="8">
        <f t="shared" si="260"/>
        <v>53218</v>
      </c>
      <c r="B8293" s="74">
        <f>SUMIF([1]!Query1[Date],"="&amp;A8293,[1]!Query1[Quantity])</f>
        <v>0</v>
      </c>
      <c r="C8293" s="75" t="e">
        <f t="shared" si="259"/>
        <v>#DIV/0!</v>
      </c>
      <c r="D8293" s="74">
        <f>SUMIF([1]!Query1[Date],"="&amp;A8293,[1]!Query1[Trans_cnt])</f>
        <v>0</v>
      </c>
    </row>
    <row r="8294" spans="1:4" x14ac:dyDescent="0.25">
      <c r="A8294" s="8">
        <f t="shared" si="260"/>
        <v>53219</v>
      </c>
      <c r="B8294" s="74">
        <f>SUMIF([1]!Query1[Date],"="&amp;A8294,[1]!Query1[Quantity])</f>
        <v>0</v>
      </c>
      <c r="C8294" s="75" t="e">
        <f t="shared" si="259"/>
        <v>#DIV/0!</v>
      </c>
      <c r="D8294" s="74">
        <f>SUMIF([1]!Query1[Date],"="&amp;A8294,[1]!Query1[Trans_cnt])</f>
        <v>0</v>
      </c>
    </row>
    <row r="8295" spans="1:4" x14ac:dyDescent="0.25">
      <c r="A8295" s="8">
        <f t="shared" si="260"/>
        <v>53220</v>
      </c>
      <c r="B8295" s="74">
        <f>SUMIF([1]!Query1[Date],"="&amp;A8295,[1]!Query1[Quantity])</f>
        <v>0</v>
      </c>
      <c r="C8295" s="75" t="e">
        <f t="shared" si="259"/>
        <v>#DIV/0!</v>
      </c>
      <c r="D8295" s="74">
        <f>SUMIF([1]!Query1[Date],"="&amp;A8295,[1]!Query1[Trans_cnt])</f>
        <v>0</v>
      </c>
    </row>
    <row r="8296" spans="1:4" x14ac:dyDescent="0.25">
      <c r="A8296" s="8">
        <f t="shared" si="260"/>
        <v>53221</v>
      </c>
      <c r="B8296" s="74">
        <f>SUMIF([1]!Query1[Date],"="&amp;A8296,[1]!Query1[Quantity])</f>
        <v>0</v>
      </c>
      <c r="C8296" s="75" t="e">
        <f t="shared" si="259"/>
        <v>#DIV/0!</v>
      </c>
      <c r="D8296" s="74">
        <f>SUMIF([1]!Query1[Date],"="&amp;A8296,[1]!Query1[Trans_cnt])</f>
        <v>0</v>
      </c>
    </row>
    <row r="8297" spans="1:4" x14ac:dyDescent="0.25">
      <c r="A8297" s="8">
        <f t="shared" si="260"/>
        <v>53222</v>
      </c>
      <c r="B8297" s="74">
        <f>SUMIF([1]!Query1[Date],"="&amp;A8297,[1]!Query1[Quantity])</f>
        <v>0</v>
      </c>
      <c r="C8297" s="75" t="e">
        <f t="shared" si="259"/>
        <v>#DIV/0!</v>
      </c>
      <c r="D8297" s="74">
        <f>SUMIF([1]!Query1[Date],"="&amp;A8297,[1]!Query1[Trans_cnt])</f>
        <v>0</v>
      </c>
    </row>
    <row r="8298" spans="1:4" x14ac:dyDescent="0.25">
      <c r="A8298" s="8">
        <f t="shared" si="260"/>
        <v>53223</v>
      </c>
      <c r="B8298" s="74">
        <f>SUMIF([1]!Query1[Date],"="&amp;A8298,[1]!Query1[Quantity])</f>
        <v>0</v>
      </c>
      <c r="C8298" s="75" t="e">
        <f t="shared" si="259"/>
        <v>#DIV/0!</v>
      </c>
      <c r="D8298" s="74">
        <f>SUMIF([1]!Query1[Date],"="&amp;A8298,[1]!Query1[Trans_cnt])</f>
        <v>0</v>
      </c>
    </row>
    <row r="8299" spans="1:4" x14ac:dyDescent="0.25">
      <c r="A8299" s="8">
        <f t="shared" si="260"/>
        <v>53224</v>
      </c>
      <c r="B8299" s="74">
        <f>SUMIF([1]!Query1[Date],"="&amp;A8299,[1]!Query1[Quantity])</f>
        <v>0</v>
      </c>
      <c r="C8299" s="75" t="e">
        <f t="shared" si="259"/>
        <v>#DIV/0!</v>
      </c>
      <c r="D8299" s="74">
        <f>SUMIF([1]!Query1[Date],"="&amp;A8299,[1]!Query1[Trans_cnt])</f>
        <v>0</v>
      </c>
    </row>
    <row r="8300" spans="1:4" x14ac:dyDescent="0.25">
      <c r="A8300" s="8">
        <f t="shared" si="260"/>
        <v>53225</v>
      </c>
      <c r="B8300" s="74">
        <f>SUMIF([1]!Query1[Date],"="&amp;A8300,[1]!Query1[Quantity])</f>
        <v>0</v>
      </c>
      <c r="C8300" s="75" t="e">
        <f t="shared" si="259"/>
        <v>#DIV/0!</v>
      </c>
      <c r="D8300" s="74">
        <f>SUMIF([1]!Query1[Date],"="&amp;A8300,[1]!Query1[Trans_cnt])</f>
        <v>0</v>
      </c>
    </row>
    <row r="8301" spans="1:4" x14ac:dyDescent="0.25">
      <c r="A8301" s="8">
        <f t="shared" si="260"/>
        <v>53226</v>
      </c>
      <c r="B8301" s="74">
        <f>SUMIF([1]!Query1[Date],"="&amp;A8301,[1]!Query1[Quantity])</f>
        <v>0</v>
      </c>
      <c r="C8301" s="75" t="e">
        <f t="shared" si="259"/>
        <v>#DIV/0!</v>
      </c>
      <c r="D8301" s="74">
        <f>SUMIF([1]!Query1[Date],"="&amp;A8301,[1]!Query1[Trans_cnt])</f>
        <v>0</v>
      </c>
    </row>
    <row r="8302" spans="1:4" x14ac:dyDescent="0.25">
      <c r="A8302" s="8">
        <f t="shared" si="260"/>
        <v>53227</v>
      </c>
      <c r="B8302" s="74">
        <f>SUMIF([1]!Query1[Date],"="&amp;A8302,[1]!Query1[Quantity])</f>
        <v>0</v>
      </c>
      <c r="C8302" s="75" t="e">
        <f t="shared" si="259"/>
        <v>#DIV/0!</v>
      </c>
      <c r="D8302" s="74">
        <f>SUMIF([1]!Query1[Date],"="&amp;A8302,[1]!Query1[Trans_cnt])</f>
        <v>0</v>
      </c>
    </row>
    <row r="8303" spans="1:4" x14ac:dyDescent="0.25">
      <c r="A8303" s="8">
        <f t="shared" si="260"/>
        <v>53228</v>
      </c>
      <c r="B8303" s="74">
        <f>SUMIF([1]!Query1[Date],"="&amp;A8303,[1]!Query1[Quantity])</f>
        <v>0</v>
      </c>
      <c r="C8303" s="75" t="e">
        <f t="shared" si="259"/>
        <v>#DIV/0!</v>
      </c>
      <c r="D8303" s="74">
        <f>SUMIF([1]!Query1[Date],"="&amp;A8303,[1]!Query1[Trans_cnt])</f>
        <v>0</v>
      </c>
    </row>
    <row r="8304" spans="1:4" x14ac:dyDescent="0.25">
      <c r="A8304" s="8">
        <f t="shared" si="260"/>
        <v>53229</v>
      </c>
      <c r="B8304" s="74">
        <f>SUMIF([1]!Query1[Date],"="&amp;A8304,[1]!Query1[Quantity])</f>
        <v>0</v>
      </c>
      <c r="C8304" s="75" t="e">
        <f t="shared" si="259"/>
        <v>#DIV/0!</v>
      </c>
      <c r="D8304" s="74">
        <f>SUMIF([1]!Query1[Date],"="&amp;A8304,[1]!Query1[Trans_cnt])</f>
        <v>0</v>
      </c>
    </row>
    <row r="8305" spans="1:4" x14ac:dyDescent="0.25">
      <c r="A8305" s="8">
        <f t="shared" si="260"/>
        <v>53230</v>
      </c>
      <c r="B8305" s="74">
        <f>SUMIF([1]!Query1[Date],"="&amp;A8305,[1]!Query1[Quantity])</f>
        <v>0</v>
      </c>
      <c r="C8305" s="75" t="e">
        <f t="shared" si="259"/>
        <v>#DIV/0!</v>
      </c>
      <c r="D8305" s="74">
        <f>SUMIF([1]!Query1[Date],"="&amp;A8305,[1]!Query1[Trans_cnt])</f>
        <v>0</v>
      </c>
    </row>
    <row r="8306" spans="1:4" x14ac:dyDescent="0.25">
      <c r="A8306" s="8">
        <f t="shared" si="260"/>
        <v>53231</v>
      </c>
      <c r="B8306" s="74">
        <f>SUMIF([1]!Query1[Date],"="&amp;A8306,[1]!Query1[Quantity])</f>
        <v>0</v>
      </c>
      <c r="C8306" s="75" t="e">
        <f t="shared" si="259"/>
        <v>#DIV/0!</v>
      </c>
      <c r="D8306" s="74">
        <f>SUMIF([1]!Query1[Date],"="&amp;A8306,[1]!Query1[Trans_cnt])</f>
        <v>0</v>
      </c>
    </row>
    <row r="8307" spans="1:4" x14ac:dyDescent="0.25">
      <c r="A8307" s="8">
        <f t="shared" si="260"/>
        <v>53232</v>
      </c>
      <c r="B8307" s="74">
        <f>SUMIF([1]!Query1[Date],"="&amp;A8307,[1]!Query1[Quantity])</f>
        <v>0</v>
      </c>
      <c r="C8307" s="75" t="e">
        <f t="shared" si="259"/>
        <v>#DIV/0!</v>
      </c>
      <c r="D8307" s="74">
        <f>SUMIF([1]!Query1[Date],"="&amp;A8307,[1]!Query1[Trans_cnt])</f>
        <v>0</v>
      </c>
    </row>
    <row r="8308" spans="1:4" x14ac:dyDescent="0.25">
      <c r="A8308" s="8">
        <f t="shared" si="260"/>
        <v>53233</v>
      </c>
      <c r="B8308" s="74">
        <f>SUMIF([1]!Query1[Date],"="&amp;A8308,[1]!Query1[Quantity])</f>
        <v>0</v>
      </c>
      <c r="C8308" s="75" t="e">
        <f t="shared" si="259"/>
        <v>#DIV/0!</v>
      </c>
      <c r="D8308" s="74">
        <f>SUMIF([1]!Query1[Date],"="&amp;A8308,[1]!Query1[Trans_cnt])</f>
        <v>0</v>
      </c>
    </row>
    <row r="8309" spans="1:4" x14ac:dyDescent="0.25">
      <c r="A8309" s="8">
        <f t="shared" si="260"/>
        <v>53234</v>
      </c>
      <c r="B8309" s="74">
        <f>SUMIF([1]!Query1[Date],"="&amp;A8309,[1]!Query1[Quantity])</f>
        <v>0</v>
      </c>
      <c r="C8309" s="75" t="e">
        <f t="shared" si="259"/>
        <v>#DIV/0!</v>
      </c>
      <c r="D8309" s="74">
        <f>SUMIF([1]!Query1[Date],"="&amp;A8309,[1]!Query1[Trans_cnt])</f>
        <v>0</v>
      </c>
    </row>
    <row r="8310" spans="1:4" x14ac:dyDescent="0.25">
      <c r="A8310" s="8">
        <f t="shared" si="260"/>
        <v>53235</v>
      </c>
      <c r="B8310" s="74">
        <f>SUMIF([1]!Query1[Date],"="&amp;A8310,[1]!Query1[Quantity])</f>
        <v>0</v>
      </c>
      <c r="C8310" s="75" t="e">
        <f t="shared" si="259"/>
        <v>#DIV/0!</v>
      </c>
      <c r="D8310" s="74">
        <f>SUMIF([1]!Query1[Date],"="&amp;A8310,[1]!Query1[Trans_cnt])</f>
        <v>0</v>
      </c>
    </row>
    <row r="8311" spans="1:4" x14ac:dyDescent="0.25">
      <c r="A8311" s="8">
        <f t="shared" si="260"/>
        <v>53236</v>
      </c>
      <c r="B8311" s="74">
        <f>SUMIF([1]!Query1[Date],"="&amp;A8311,[1]!Query1[Quantity])</f>
        <v>0</v>
      </c>
      <c r="C8311" s="75" t="e">
        <f t="shared" si="259"/>
        <v>#DIV/0!</v>
      </c>
      <c r="D8311" s="74">
        <f>SUMIF([1]!Query1[Date],"="&amp;A8311,[1]!Query1[Trans_cnt])</f>
        <v>0</v>
      </c>
    </row>
    <row r="8312" spans="1:4" x14ac:dyDescent="0.25">
      <c r="A8312" s="8">
        <f t="shared" si="260"/>
        <v>53237</v>
      </c>
      <c r="B8312" s="74">
        <f>SUMIF([1]!Query1[Date],"="&amp;A8312,[1]!Query1[Quantity])</f>
        <v>0</v>
      </c>
      <c r="C8312" s="75" t="e">
        <f t="shared" si="259"/>
        <v>#DIV/0!</v>
      </c>
      <c r="D8312" s="74">
        <f>SUMIF([1]!Query1[Date],"="&amp;A8312,[1]!Query1[Trans_cnt])</f>
        <v>0</v>
      </c>
    </row>
    <row r="8313" spans="1:4" x14ac:dyDescent="0.25">
      <c r="A8313" s="8">
        <f t="shared" si="260"/>
        <v>53238</v>
      </c>
      <c r="B8313" s="74">
        <f>SUMIF([1]!Query1[Date],"="&amp;A8313,[1]!Query1[Quantity])</f>
        <v>0</v>
      </c>
      <c r="C8313" s="75" t="e">
        <f t="shared" si="259"/>
        <v>#DIV/0!</v>
      </c>
      <c r="D8313" s="74">
        <f>SUMIF([1]!Query1[Date],"="&amp;A8313,[1]!Query1[Trans_cnt])</f>
        <v>0</v>
      </c>
    </row>
    <row r="8314" spans="1:4" x14ac:dyDescent="0.25">
      <c r="A8314" s="8">
        <f t="shared" si="260"/>
        <v>53239</v>
      </c>
      <c r="B8314" s="74">
        <f>SUMIF([1]!Query1[Date],"="&amp;A8314,[1]!Query1[Quantity])</f>
        <v>0</v>
      </c>
      <c r="C8314" s="75" t="e">
        <f t="shared" si="259"/>
        <v>#DIV/0!</v>
      </c>
      <c r="D8314" s="74">
        <f>SUMIF([1]!Query1[Date],"="&amp;A8314,[1]!Query1[Trans_cnt])</f>
        <v>0</v>
      </c>
    </row>
    <row r="8315" spans="1:4" x14ac:dyDescent="0.25">
      <c r="A8315" s="8">
        <f t="shared" si="260"/>
        <v>53240</v>
      </c>
      <c r="B8315" s="74">
        <f>SUMIF([1]!Query1[Date],"="&amp;A8315,[1]!Query1[Quantity])</f>
        <v>0</v>
      </c>
      <c r="C8315" s="75" t="e">
        <f t="shared" si="259"/>
        <v>#DIV/0!</v>
      </c>
      <c r="D8315" s="74">
        <f>SUMIF([1]!Query1[Date],"="&amp;A8315,[1]!Query1[Trans_cnt])</f>
        <v>0</v>
      </c>
    </row>
    <row r="8316" spans="1:4" x14ac:dyDescent="0.25">
      <c r="A8316" s="8">
        <f t="shared" si="260"/>
        <v>53241</v>
      </c>
      <c r="B8316" s="74">
        <f>SUMIF([1]!Query1[Date],"="&amp;A8316,[1]!Query1[Quantity])</f>
        <v>0</v>
      </c>
      <c r="C8316" s="75" t="e">
        <f t="shared" si="259"/>
        <v>#DIV/0!</v>
      </c>
      <c r="D8316" s="74">
        <f>SUMIF([1]!Query1[Date],"="&amp;A8316,[1]!Query1[Trans_cnt])</f>
        <v>0</v>
      </c>
    </row>
    <row r="8317" spans="1:4" x14ac:dyDescent="0.25">
      <c r="A8317" s="8">
        <f t="shared" si="260"/>
        <v>53242</v>
      </c>
      <c r="B8317" s="74">
        <f>SUMIF([1]!Query1[Date],"="&amp;A8317,[1]!Query1[Quantity])</f>
        <v>0</v>
      </c>
      <c r="C8317" s="75" t="e">
        <f t="shared" si="259"/>
        <v>#DIV/0!</v>
      </c>
      <c r="D8317" s="74">
        <f>SUMIF([1]!Query1[Date],"="&amp;A8317,[1]!Query1[Trans_cnt])</f>
        <v>0</v>
      </c>
    </row>
    <row r="8318" spans="1:4" x14ac:dyDescent="0.25">
      <c r="A8318" s="8">
        <f t="shared" si="260"/>
        <v>53243</v>
      </c>
      <c r="B8318" s="74">
        <f>SUMIF([1]!Query1[Date],"="&amp;A8318,[1]!Query1[Quantity])</f>
        <v>0</v>
      </c>
      <c r="C8318" s="75" t="e">
        <f t="shared" si="259"/>
        <v>#DIV/0!</v>
      </c>
      <c r="D8318" s="74">
        <f>SUMIF([1]!Query1[Date],"="&amp;A8318,[1]!Query1[Trans_cnt])</f>
        <v>0</v>
      </c>
    </row>
    <row r="8319" spans="1:4" x14ac:dyDescent="0.25">
      <c r="A8319" s="8">
        <f t="shared" si="260"/>
        <v>53244</v>
      </c>
      <c r="B8319" s="74">
        <f>SUMIF([1]!Query1[Date],"="&amp;A8319,[1]!Query1[Quantity])</f>
        <v>0</v>
      </c>
      <c r="C8319" s="75" t="e">
        <f t="shared" si="259"/>
        <v>#DIV/0!</v>
      </c>
      <c r="D8319" s="74">
        <f>SUMIF([1]!Query1[Date],"="&amp;A8319,[1]!Query1[Trans_cnt])</f>
        <v>0</v>
      </c>
    </row>
    <row r="8320" spans="1:4" x14ac:dyDescent="0.25">
      <c r="A8320" s="8">
        <f t="shared" si="260"/>
        <v>53245</v>
      </c>
      <c r="B8320" s="74">
        <f>SUMIF([1]!Query1[Date],"="&amp;A8320,[1]!Query1[Quantity])</f>
        <v>0</v>
      </c>
      <c r="C8320" s="75" t="e">
        <f t="shared" si="259"/>
        <v>#DIV/0!</v>
      </c>
      <c r="D8320" s="74">
        <f>SUMIF([1]!Query1[Date],"="&amp;A8320,[1]!Query1[Trans_cnt])</f>
        <v>0</v>
      </c>
    </row>
    <row r="8321" spans="1:4" x14ac:dyDescent="0.25">
      <c r="A8321" s="8">
        <f t="shared" si="260"/>
        <v>53246</v>
      </c>
      <c r="B8321" s="74">
        <f>SUMIF([1]!Query1[Date],"="&amp;A8321,[1]!Query1[Quantity])</f>
        <v>0</v>
      </c>
      <c r="C8321" s="75" t="e">
        <f t="shared" si="259"/>
        <v>#DIV/0!</v>
      </c>
      <c r="D8321" s="74">
        <f>SUMIF([1]!Query1[Date],"="&amp;A8321,[1]!Query1[Trans_cnt])</f>
        <v>0</v>
      </c>
    </row>
    <row r="8322" spans="1:4" x14ac:dyDescent="0.25">
      <c r="A8322" s="8">
        <f t="shared" si="260"/>
        <v>53247</v>
      </c>
      <c r="B8322" s="74">
        <f>SUMIF([1]!Query1[Date],"="&amp;A8322,[1]!Query1[Quantity])</f>
        <v>0</v>
      </c>
      <c r="C8322" s="75" t="e">
        <f t="shared" si="259"/>
        <v>#DIV/0!</v>
      </c>
      <c r="D8322" s="74">
        <f>SUMIF([1]!Query1[Date],"="&amp;A8322,[1]!Query1[Trans_cnt])</f>
        <v>0</v>
      </c>
    </row>
    <row r="8323" spans="1:4" x14ac:dyDescent="0.25">
      <c r="A8323" s="8">
        <f t="shared" si="260"/>
        <v>53248</v>
      </c>
      <c r="B8323" s="74">
        <f>SUMIF([1]!Query1[Date],"="&amp;A8323,[1]!Query1[Quantity])</f>
        <v>0</v>
      </c>
      <c r="C8323" s="75" t="e">
        <f t="shared" ref="C8323:C8386" si="261">B8323/D8323</f>
        <v>#DIV/0!</v>
      </c>
      <c r="D8323" s="74">
        <f>SUMIF([1]!Query1[Date],"="&amp;A8323,[1]!Query1[Trans_cnt])</f>
        <v>0</v>
      </c>
    </row>
    <row r="8324" spans="1:4" x14ac:dyDescent="0.25">
      <c r="A8324" s="8">
        <f t="shared" si="260"/>
        <v>53249</v>
      </c>
      <c r="B8324" s="74">
        <f>SUMIF([1]!Query1[Date],"="&amp;A8324,[1]!Query1[Quantity])</f>
        <v>0</v>
      </c>
      <c r="C8324" s="75" t="e">
        <f t="shared" si="261"/>
        <v>#DIV/0!</v>
      </c>
      <c r="D8324" s="74">
        <f>SUMIF([1]!Query1[Date],"="&amp;A8324,[1]!Query1[Trans_cnt])</f>
        <v>0</v>
      </c>
    </row>
    <row r="8325" spans="1:4" x14ac:dyDescent="0.25">
      <c r="A8325" s="8">
        <f t="shared" si="260"/>
        <v>53250</v>
      </c>
      <c r="B8325" s="74">
        <f>SUMIF([1]!Query1[Date],"="&amp;A8325,[1]!Query1[Quantity])</f>
        <v>0</v>
      </c>
      <c r="C8325" s="75" t="e">
        <f t="shared" si="261"/>
        <v>#DIV/0!</v>
      </c>
      <c r="D8325" s="74">
        <f>SUMIF([1]!Query1[Date],"="&amp;A8325,[1]!Query1[Trans_cnt])</f>
        <v>0</v>
      </c>
    </row>
    <row r="8326" spans="1:4" x14ac:dyDescent="0.25">
      <c r="A8326" s="8">
        <f t="shared" si="260"/>
        <v>53251</v>
      </c>
      <c r="B8326" s="74">
        <f>SUMIF([1]!Query1[Date],"="&amp;A8326,[1]!Query1[Quantity])</f>
        <v>0</v>
      </c>
      <c r="C8326" s="75" t="e">
        <f t="shared" si="261"/>
        <v>#DIV/0!</v>
      </c>
      <c r="D8326" s="74">
        <f>SUMIF([1]!Query1[Date],"="&amp;A8326,[1]!Query1[Trans_cnt])</f>
        <v>0</v>
      </c>
    </row>
    <row r="8327" spans="1:4" x14ac:dyDescent="0.25">
      <c r="A8327" s="8">
        <f t="shared" si="260"/>
        <v>53252</v>
      </c>
      <c r="B8327" s="74">
        <f>SUMIF([1]!Query1[Date],"="&amp;A8327,[1]!Query1[Quantity])</f>
        <v>0</v>
      </c>
      <c r="C8327" s="75" t="e">
        <f t="shared" si="261"/>
        <v>#DIV/0!</v>
      </c>
      <c r="D8327" s="74">
        <f>SUMIF([1]!Query1[Date],"="&amp;A8327,[1]!Query1[Trans_cnt])</f>
        <v>0</v>
      </c>
    </row>
    <row r="8328" spans="1:4" x14ac:dyDescent="0.25">
      <c r="A8328" s="8">
        <f t="shared" si="260"/>
        <v>53253</v>
      </c>
      <c r="B8328" s="74">
        <f>SUMIF([1]!Query1[Date],"="&amp;A8328,[1]!Query1[Quantity])</f>
        <v>0</v>
      </c>
      <c r="C8328" s="75" t="e">
        <f t="shared" si="261"/>
        <v>#DIV/0!</v>
      </c>
      <c r="D8328" s="74">
        <f>SUMIF([1]!Query1[Date],"="&amp;A8328,[1]!Query1[Trans_cnt])</f>
        <v>0</v>
      </c>
    </row>
    <row r="8329" spans="1:4" x14ac:dyDescent="0.25">
      <c r="A8329" s="8">
        <f t="shared" si="260"/>
        <v>53254</v>
      </c>
      <c r="B8329" s="74">
        <f>SUMIF([1]!Query1[Date],"="&amp;A8329,[1]!Query1[Quantity])</f>
        <v>0</v>
      </c>
      <c r="C8329" s="75" t="e">
        <f t="shared" si="261"/>
        <v>#DIV/0!</v>
      </c>
      <c r="D8329" s="74">
        <f>SUMIF([1]!Query1[Date],"="&amp;A8329,[1]!Query1[Trans_cnt])</f>
        <v>0</v>
      </c>
    </row>
    <row r="8330" spans="1:4" x14ac:dyDescent="0.25">
      <c r="A8330" s="8">
        <f t="shared" si="260"/>
        <v>53255</v>
      </c>
      <c r="B8330" s="74">
        <f>SUMIF([1]!Query1[Date],"="&amp;A8330,[1]!Query1[Quantity])</f>
        <v>0</v>
      </c>
      <c r="C8330" s="75" t="e">
        <f t="shared" si="261"/>
        <v>#DIV/0!</v>
      </c>
      <c r="D8330" s="74">
        <f>SUMIF([1]!Query1[Date],"="&amp;A8330,[1]!Query1[Trans_cnt])</f>
        <v>0</v>
      </c>
    </row>
    <row r="8331" spans="1:4" x14ac:dyDescent="0.25">
      <c r="A8331" s="8">
        <f t="shared" si="260"/>
        <v>53256</v>
      </c>
      <c r="B8331" s="74">
        <f>SUMIF([1]!Query1[Date],"="&amp;A8331,[1]!Query1[Quantity])</f>
        <v>0</v>
      </c>
      <c r="C8331" s="75" t="e">
        <f t="shared" si="261"/>
        <v>#DIV/0!</v>
      </c>
      <c r="D8331" s="74">
        <f>SUMIF([1]!Query1[Date],"="&amp;A8331,[1]!Query1[Trans_cnt])</f>
        <v>0</v>
      </c>
    </row>
    <row r="8332" spans="1:4" x14ac:dyDescent="0.25">
      <c r="A8332" s="8">
        <f t="shared" si="260"/>
        <v>53257</v>
      </c>
      <c r="B8332" s="74">
        <f>SUMIF([1]!Query1[Date],"="&amp;A8332,[1]!Query1[Quantity])</f>
        <v>0</v>
      </c>
      <c r="C8332" s="75" t="e">
        <f t="shared" si="261"/>
        <v>#DIV/0!</v>
      </c>
      <c r="D8332" s="74">
        <f>SUMIF([1]!Query1[Date],"="&amp;A8332,[1]!Query1[Trans_cnt])</f>
        <v>0</v>
      </c>
    </row>
    <row r="8333" spans="1:4" x14ac:dyDescent="0.25">
      <c r="A8333" s="8">
        <f t="shared" si="260"/>
        <v>53258</v>
      </c>
      <c r="B8333" s="74">
        <f>SUMIF([1]!Query1[Date],"="&amp;A8333,[1]!Query1[Quantity])</f>
        <v>0</v>
      </c>
      <c r="C8333" s="75" t="e">
        <f t="shared" si="261"/>
        <v>#DIV/0!</v>
      </c>
      <c r="D8333" s="74">
        <f>SUMIF([1]!Query1[Date],"="&amp;A8333,[1]!Query1[Trans_cnt])</f>
        <v>0</v>
      </c>
    </row>
    <row r="8334" spans="1:4" x14ac:dyDescent="0.25">
      <c r="A8334" s="8">
        <f t="shared" si="260"/>
        <v>53259</v>
      </c>
      <c r="B8334" s="74">
        <f>SUMIF([1]!Query1[Date],"="&amp;A8334,[1]!Query1[Quantity])</f>
        <v>0</v>
      </c>
      <c r="C8334" s="75" t="e">
        <f t="shared" si="261"/>
        <v>#DIV/0!</v>
      </c>
      <c r="D8334" s="74">
        <f>SUMIF([1]!Query1[Date],"="&amp;A8334,[1]!Query1[Trans_cnt])</f>
        <v>0</v>
      </c>
    </row>
    <row r="8335" spans="1:4" x14ac:dyDescent="0.25">
      <c r="A8335" s="8">
        <f t="shared" si="260"/>
        <v>53260</v>
      </c>
      <c r="B8335" s="74">
        <f>SUMIF([1]!Query1[Date],"="&amp;A8335,[1]!Query1[Quantity])</f>
        <v>0</v>
      </c>
      <c r="C8335" s="75" t="e">
        <f t="shared" si="261"/>
        <v>#DIV/0!</v>
      </c>
      <c r="D8335" s="74">
        <f>SUMIF([1]!Query1[Date],"="&amp;A8335,[1]!Query1[Trans_cnt])</f>
        <v>0</v>
      </c>
    </row>
    <row r="8336" spans="1:4" x14ac:dyDescent="0.25">
      <c r="A8336" s="8">
        <f t="shared" si="260"/>
        <v>53261</v>
      </c>
      <c r="B8336" s="74">
        <f>SUMIF([1]!Query1[Date],"="&amp;A8336,[1]!Query1[Quantity])</f>
        <v>0</v>
      </c>
      <c r="C8336" s="75" t="e">
        <f t="shared" si="261"/>
        <v>#DIV/0!</v>
      </c>
      <c r="D8336" s="74">
        <f>SUMIF([1]!Query1[Date],"="&amp;A8336,[1]!Query1[Trans_cnt])</f>
        <v>0</v>
      </c>
    </row>
    <row r="8337" spans="1:4" x14ac:dyDescent="0.25">
      <c r="A8337" s="8">
        <f t="shared" si="260"/>
        <v>53262</v>
      </c>
      <c r="B8337" s="74">
        <f>SUMIF([1]!Query1[Date],"="&amp;A8337,[1]!Query1[Quantity])</f>
        <v>0</v>
      </c>
      <c r="C8337" s="75" t="e">
        <f t="shared" si="261"/>
        <v>#DIV/0!</v>
      </c>
      <c r="D8337" s="74">
        <f>SUMIF([1]!Query1[Date],"="&amp;A8337,[1]!Query1[Trans_cnt])</f>
        <v>0</v>
      </c>
    </row>
    <row r="8338" spans="1:4" x14ac:dyDescent="0.25">
      <c r="A8338" s="8">
        <f t="shared" si="260"/>
        <v>53263</v>
      </c>
      <c r="B8338" s="74">
        <f>SUMIF([1]!Query1[Date],"="&amp;A8338,[1]!Query1[Quantity])</f>
        <v>0</v>
      </c>
      <c r="C8338" s="75" t="e">
        <f t="shared" si="261"/>
        <v>#DIV/0!</v>
      </c>
      <c r="D8338" s="74">
        <f>SUMIF([1]!Query1[Date],"="&amp;A8338,[1]!Query1[Trans_cnt])</f>
        <v>0</v>
      </c>
    </row>
    <row r="8339" spans="1:4" x14ac:dyDescent="0.25">
      <c r="A8339" s="8">
        <f t="shared" si="260"/>
        <v>53264</v>
      </c>
      <c r="B8339" s="74">
        <f>SUMIF([1]!Query1[Date],"="&amp;A8339,[1]!Query1[Quantity])</f>
        <v>0</v>
      </c>
      <c r="C8339" s="75" t="e">
        <f t="shared" si="261"/>
        <v>#DIV/0!</v>
      </c>
      <c r="D8339" s="74">
        <f>SUMIF([1]!Query1[Date],"="&amp;A8339,[1]!Query1[Trans_cnt])</f>
        <v>0</v>
      </c>
    </row>
    <row r="8340" spans="1:4" x14ac:dyDescent="0.25">
      <c r="A8340" s="8">
        <f t="shared" si="260"/>
        <v>53265</v>
      </c>
      <c r="B8340" s="74">
        <f>SUMIF([1]!Query1[Date],"="&amp;A8340,[1]!Query1[Quantity])</f>
        <v>0</v>
      </c>
      <c r="C8340" s="75" t="e">
        <f t="shared" si="261"/>
        <v>#DIV/0!</v>
      </c>
      <c r="D8340" s="74">
        <f>SUMIF([1]!Query1[Date],"="&amp;A8340,[1]!Query1[Trans_cnt])</f>
        <v>0</v>
      </c>
    </row>
    <row r="8341" spans="1:4" x14ac:dyDescent="0.25">
      <c r="A8341" s="8">
        <f t="shared" si="260"/>
        <v>53266</v>
      </c>
      <c r="B8341" s="74">
        <f>SUMIF([1]!Query1[Date],"="&amp;A8341,[1]!Query1[Quantity])</f>
        <v>0</v>
      </c>
      <c r="C8341" s="75" t="e">
        <f t="shared" si="261"/>
        <v>#DIV/0!</v>
      </c>
      <c r="D8341" s="74">
        <f>SUMIF([1]!Query1[Date],"="&amp;A8341,[1]!Query1[Trans_cnt])</f>
        <v>0</v>
      </c>
    </row>
    <row r="8342" spans="1:4" x14ac:dyDescent="0.25">
      <c r="A8342" s="8">
        <f t="shared" si="260"/>
        <v>53267</v>
      </c>
      <c r="B8342" s="74">
        <f>SUMIF([1]!Query1[Date],"="&amp;A8342,[1]!Query1[Quantity])</f>
        <v>0</v>
      </c>
      <c r="C8342" s="75" t="e">
        <f t="shared" si="261"/>
        <v>#DIV/0!</v>
      </c>
      <c r="D8342" s="74">
        <f>SUMIF([1]!Query1[Date],"="&amp;A8342,[1]!Query1[Trans_cnt])</f>
        <v>0</v>
      </c>
    </row>
    <row r="8343" spans="1:4" x14ac:dyDescent="0.25">
      <c r="A8343" s="8">
        <f t="shared" ref="A8343:A8406" si="262">A8342+1</f>
        <v>53268</v>
      </c>
      <c r="B8343" s="74">
        <f>SUMIF([1]!Query1[Date],"="&amp;A8343,[1]!Query1[Quantity])</f>
        <v>0</v>
      </c>
      <c r="C8343" s="75" t="e">
        <f t="shared" si="261"/>
        <v>#DIV/0!</v>
      </c>
      <c r="D8343" s="74">
        <f>SUMIF([1]!Query1[Date],"="&amp;A8343,[1]!Query1[Trans_cnt])</f>
        <v>0</v>
      </c>
    </row>
    <row r="8344" spans="1:4" x14ac:dyDescent="0.25">
      <c r="A8344" s="8">
        <f t="shared" si="262"/>
        <v>53269</v>
      </c>
      <c r="B8344" s="74">
        <f>SUMIF([1]!Query1[Date],"="&amp;A8344,[1]!Query1[Quantity])</f>
        <v>0</v>
      </c>
      <c r="C8344" s="75" t="e">
        <f t="shared" si="261"/>
        <v>#DIV/0!</v>
      </c>
      <c r="D8344" s="74">
        <f>SUMIF([1]!Query1[Date],"="&amp;A8344,[1]!Query1[Trans_cnt])</f>
        <v>0</v>
      </c>
    </row>
    <row r="8345" spans="1:4" x14ac:dyDescent="0.25">
      <c r="A8345" s="8">
        <f t="shared" si="262"/>
        <v>53270</v>
      </c>
      <c r="B8345" s="74">
        <f>SUMIF([1]!Query1[Date],"="&amp;A8345,[1]!Query1[Quantity])</f>
        <v>0</v>
      </c>
      <c r="C8345" s="75" t="e">
        <f t="shared" si="261"/>
        <v>#DIV/0!</v>
      </c>
      <c r="D8345" s="74">
        <f>SUMIF([1]!Query1[Date],"="&amp;A8345,[1]!Query1[Trans_cnt])</f>
        <v>0</v>
      </c>
    </row>
    <row r="8346" spans="1:4" x14ac:dyDescent="0.25">
      <c r="A8346" s="8">
        <f t="shared" si="262"/>
        <v>53271</v>
      </c>
      <c r="B8346" s="74">
        <f>SUMIF([1]!Query1[Date],"="&amp;A8346,[1]!Query1[Quantity])</f>
        <v>0</v>
      </c>
      <c r="C8346" s="75" t="e">
        <f t="shared" si="261"/>
        <v>#DIV/0!</v>
      </c>
      <c r="D8346" s="74">
        <f>SUMIF([1]!Query1[Date],"="&amp;A8346,[1]!Query1[Trans_cnt])</f>
        <v>0</v>
      </c>
    </row>
    <row r="8347" spans="1:4" x14ac:dyDescent="0.25">
      <c r="A8347" s="8">
        <f t="shared" si="262"/>
        <v>53272</v>
      </c>
      <c r="B8347" s="74">
        <f>SUMIF([1]!Query1[Date],"="&amp;A8347,[1]!Query1[Quantity])</f>
        <v>0</v>
      </c>
      <c r="C8347" s="75" t="e">
        <f t="shared" si="261"/>
        <v>#DIV/0!</v>
      </c>
      <c r="D8347" s="74">
        <f>SUMIF([1]!Query1[Date],"="&amp;A8347,[1]!Query1[Trans_cnt])</f>
        <v>0</v>
      </c>
    </row>
    <row r="8348" spans="1:4" x14ac:dyDescent="0.25">
      <c r="A8348" s="8">
        <f t="shared" si="262"/>
        <v>53273</v>
      </c>
      <c r="B8348" s="74">
        <f>SUMIF([1]!Query1[Date],"="&amp;A8348,[1]!Query1[Quantity])</f>
        <v>0</v>
      </c>
      <c r="C8348" s="75" t="e">
        <f t="shared" si="261"/>
        <v>#DIV/0!</v>
      </c>
      <c r="D8348" s="74">
        <f>SUMIF([1]!Query1[Date],"="&amp;A8348,[1]!Query1[Trans_cnt])</f>
        <v>0</v>
      </c>
    </row>
    <row r="8349" spans="1:4" x14ac:dyDescent="0.25">
      <c r="A8349" s="8">
        <f t="shared" si="262"/>
        <v>53274</v>
      </c>
      <c r="B8349" s="74">
        <f>SUMIF([1]!Query1[Date],"="&amp;A8349,[1]!Query1[Quantity])</f>
        <v>0</v>
      </c>
      <c r="C8349" s="75" t="e">
        <f t="shared" si="261"/>
        <v>#DIV/0!</v>
      </c>
      <c r="D8349" s="74">
        <f>SUMIF([1]!Query1[Date],"="&amp;A8349,[1]!Query1[Trans_cnt])</f>
        <v>0</v>
      </c>
    </row>
    <row r="8350" spans="1:4" x14ac:dyDescent="0.25">
      <c r="A8350" s="8">
        <f t="shared" si="262"/>
        <v>53275</v>
      </c>
      <c r="B8350" s="74">
        <f>SUMIF([1]!Query1[Date],"="&amp;A8350,[1]!Query1[Quantity])</f>
        <v>0</v>
      </c>
      <c r="C8350" s="75" t="e">
        <f t="shared" si="261"/>
        <v>#DIV/0!</v>
      </c>
      <c r="D8350" s="74">
        <f>SUMIF([1]!Query1[Date],"="&amp;A8350,[1]!Query1[Trans_cnt])</f>
        <v>0</v>
      </c>
    </row>
    <row r="8351" spans="1:4" x14ac:dyDescent="0.25">
      <c r="A8351" s="8">
        <f t="shared" si="262"/>
        <v>53276</v>
      </c>
      <c r="B8351" s="74">
        <f>SUMIF([1]!Query1[Date],"="&amp;A8351,[1]!Query1[Quantity])</f>
        <v>0</v>
      </c>
      <c r="C8351" s="75" t="e">
        <f t="shared" si="261"/>
        <v>#DIV/0!</v>
      </c>
      <c r="D8351" s="74">
        <f>SUMIF([1]!Query1[Date],"="&amp;A8351,[1]!Query1[Trans_cnt])</f>
        <v>0</v>
      </c>
    </row>
    <row r="8352" spans="1:4" x14ac:dyDescent="0.25">
      <c r="A8352" s="8">
        <f t="shared" si="262"/>
        <v>53277</v>
      </c>
      <c r="B8352" s="74">
        <f>SUMIF([1]!Query1[Date],"="&amp;A8352,[1]!Query1[Quantity])</f>
        <v>0</v>
      </c>
      <c r="C8352" s="75" t="e">
        <f t="shared" si="261"/>
        <v>#DIV/0!</v>
      </c>
      <c r="D8352" s="74">
        <f>SUMIF([1]!Query1[Date],"="&amp;A8352,[1]!Query1[Trans_cnt])</f>
        <v>0</v>
      </c>
    </row>
    <row r="8353" spans="1:4" x14ac:dyDescent="0.25">
      <c r="A8353" s="8">
        <f t="shared" si="262"/>
        <v>53278</v>
      </c>
      <c r="B8353" s="74">
        <f>SUMIF([1]!Query1[Date],"="&amp;A8353,[1]!Query1[Quantity])</f>
        <v>0</v>
      </c>
      <c r="C8353" s="75" t="e">
        <f t="shared" si="261"/>
        <v>#DIV/0!</v>
      </c>
      <c r="D8353" s="74">
        <f>SUMIF([1]!Query1[Date],"="&amp;A8353,[1]!Query1[Trans_cnt])</f>
        <v>0</v>
      </c>
    </row>
    <row r="8354" spans="1:4" x14ac:dyDescent="0.25">
      <c r="A8354" s="8">
        <f t="shared" si="262"/>
        <v>53279</v>
      </c>
      <c r="B8354" s="74">
        <f>SUMIF([1]!Query1[Date],"="&amp;A8354,[1]!Query1[Quantity])</f>
        <v>0</v>
      </c>
      <c r="C8354" s="75" t="e">
        <f t="shared" si="261"/>
        <v>#DIV/0!</v>
      </c>
      <c r="D8354" s="74">
        <f>SUMIF([1]!Query1[Date],"="&amp;A8354,[1]!Query1[Trans_cnt])</f>
        <v>0</v>
      </c>
    </row>
    <row r="8355" spans="1:4" x14ac:dyDescent="0.25">
      <c r="A8355" s="8">
        <f t="shared" si="262"/>
        <v>53280</v>
      </c>
      <c r="B8355" s="74">
        <f>SUMIF([1]!Query1[Date],"="&amp;A8355,[1]!Query1[Quantity])</f>
        <v>0</v>
      </c>
      <c r="C8355" s="75" t="e">
        <f t="shared" si="261"/>
        <v>#DIV/0!</v>
      </c>
      <c r="D8355" s="74">
        <f>SUMIF([1]!Query1[Date],"="&amp;A8355,[1]!Query1[Trans_cnt])</f>
        <v>0</v>
      </c>
    </row>
    <row r="8356" spans="1:4" x14ac:dyDescent="0.25">
      <c r="A8356" s="8">
        <f t="shared" si="262"/>
        <v>53281</v>
      </c>
      <c r="B8356" s="74">
        <f>SUMIF([1]!Query1[Date],"="&amp;A8356,[1]!Query1[Quantity])</f>
        <v>0</v>
      </c>
      <c r="C8356" s="75" t="e">
        <f t="shared" si="261"/>
        <v>#DIV/0!</v>
      </c>
      <c r="D8356" s="74">
        <f>SUMIF([1]!Query1[Date],"="&amp;A8356,[1]!Query1[Trans_cnt])</f>
        <v>0</v>
      </c>
    </row>
    <row r="8357" spans="1:4" x14ac:dyDescent="0.25">
      <c r="A8357" s="8">
        <f t="shared" si="262"/>
        <v>53282</v>
      </c>
      <c r="B8357" s="74">
        <f>SUMIF([1]!Query1[Date],"="&amp;A8357,[1]!Query1[Quantity])</f>
        <v>0</v>
      </c>
      <c r="C8357" s="75" t="e">
        <f t="shared" si="261"/>
        <v>#DIV/0!</v>
      </c>
      <c r="D8357" s="74">
        <f>SUMIF([1]!Query1[Date],"="&amp;A8357,[1]!Query1[Trans_cnt])</f>
        <v>0</v>
      </c>
    </row>
    <row r="8358" spans="1:4" x14ac:dyDescent="0.25">
      <c r="A8358" s="8">
        <f t="shared" si="262"/>
        <v>53283</v>
      </c>
      <c r="B8358" s="74">
        <f>SUMIF([1]!Query1[Date],"="&amp;A8358,[1]!Query1[Quantity])</f>
        <v>0</v>
      </c>
      <c r="C8358" s="75" t="e">
        <f t="shared" si="261"/>
        <v>#DIV/0!</v>
      </c>
      <c r="D8358" s="74">
        <f>SUMIF([1]!Query1[Date],"="&amp;A8358,[1]!Query1[Trans_cnt])</f>
        <v>0</v>
      </c>
    </row>
    <row r="8359" spans="1:4" x14ac:dyDescent="0.25">
      <c r="A8359" s="8">
        <f t="shared" si="262"/>
        <v>53284</v>
      </c>
      <c r="B8359" s="74">
        <f>SUMIF([1]!Query1[Date],"="&amp;A8359,[1]!Query1[Quantity])</f>
        <v>0</v>
      </c>
      <c r="C8359" s="75" t="e">
        <f t="shared" si="261"/>
        <v>#DIV/0!</v>
      </c>
      <c r="D8359" s="74">
        <f>SUMIF([1]!Query1[Date],"="&amp;A8359,[1]!Query1[Trans_cnt])</f>
        <v>0</v>
      </c>
    </row>
    <row r="8360" spans="1:4" x14ac:dyDescent="0.25">
      <c r="A8360" s="8">
        <f t="shared" si="262"/>
        <v>53285</v>
      </c>
      <c r="B8360" s="74">
        <f>SUMIF([1]!Query1[Date],"="&amp;A8360,[1]!Query1[Quantity])</f>
        <v>0</v>
      </c>
      <c r="C8360" s="75" t="e">
        <f t="shared" si="261"/>
        <v>#DIV/0!</v>
      </c>
      <c r="D8360" s="74">
        <f>SUMIF([1]!Query1[Date],"="&amp;A8360,[1]!Query1[Trans_cnt])</f>
        <v>0</v>
      </c>
    </row>
    <row r="8361" spans="1:4" x14ac:dyDescent="0.25">
      <c r="A8361" s="8">
        <f t="shared" si="262"/>
        <v>53286</v>
      </c>
      <c r="B8361" s="74">
        <f>SUMIF([1]!Query1[Date],"="&amp;A8361,[1]!Query1[Quantity])</f>
        <v>0</v>
      </c>
      <c r="C8361" s="75" t="e">
        <f t="shared" si="261"/>
        <v>#DIV/0!</v>
      </c>
      <c r="D8361" s="74">
        <f>SUMIF([1]!Query1[Date],"="&amp;A8361,[1]!Query1[Trans_cnt])</f>
        <v>0</v>
      </c>
    </row>
    <row r="8362" spans="1:4" x14ac:dyDescent="0.25">
      <c r="A8362" s="8">
        <f t="shared" si="262"/>
        <v>53287</v>
      </c>
      <c r="B8362" s="74">
        <f>SUMIF([1]!Query1[Date],"="&amp;A8362,[1]!Query1[Quantity])</f>
        <v>0</v>
      </c>
      <c r="C8362" s="75" t="e">
        <f t="shared" si="261"/>
        <v>#DIV/0!</v>
      </c>
      <c r="D8362" s="74">
        <f>SUMIF([1]!Query1[Date],"="&amp;A8362,[1]!Query1[Trans_cnt])</f>
        <v>0</v>
      </c>
    </row>
    <row r="8363" spans="1:4" x14ac:dyDescent="0.25">
      <c r="A8363" s="8">
        <f t="shared" si="262"/>
        <v>53288</v>
      </c>
      <c r="B8363" s="74">
        <f>SUMIF([1]!Query1[Date],"="&amp;A8363,[1]!Query1[Quantity])</f>
        <v>0</v>
      </c>
      <c r="C8363" s="75" t="e">
        <f t="shared" si="261"/>
        <v>#DIV/0!</v>
      </c>
      <c r="D8363" s="74">
        <f>SUMIF([1]!Query1[Date],"="&amp;A8363,[1]!Query1[Trans_cnt])</f>
        <v>0</v>
      </c>
    </row>
    <row r="8364" spans="1:4" x14ac:dyDescent="0.25">
      <c r="A8364" s="8">
        <f t="shared" si="262"/>
        <v>53289</v>
      </c>
      <c r="B8364" s="74">
        <f>SUMIF([1]!Query1[Date],"="&amp;A8364,[1]!Query1[Quantity])</f>
        <v>0</v>
      </c>
      <c r="C8364" s="75" t="e">
        <f t="shared" si="261"/>
        <v>#DIV/0!</v>
      </c>
      <c r="D8364" s="74">
        <f>SUMIF([1]!Query1[Date],"="&amp;A8364,[1]!Query1[Trans_cnt])</f>
        <v>0</v>
      </c>
    </row>
    <row r="8365" spans="1:4" x14ac:dyDescent="0.25">
      <c r="A8365" s="8">
        <f t="shared" si="262"/>
        <v>53290</v>
      </c>
      <c r="B8365" s="74">
        <f>SUMIF([1]!Query1[Date],"="&amp;A8365,[1]!Query1[Quantity])</f>
        <v>0</v>
      </c>
      <c r="C8365" s="75" t="e">
        <f t="shared" si="261"/>
        <v>#DIV/0!</v>
      </c>
      <c r="D8365" s="74">
        <f>SUMIF([1]!Query1[Date],"="&amp;A8365,[1]!Query1[Trans_cnt])</f>
        <v>0</v>
      </c>
    </row>
    <row r="8366" spans="1:4" x14ac:dyDescent="0.25">
      <c r="A8366" s="8">
        <f t="shared" si="262"/>
        <v>53291</v>
      </c>
      <c r="B8366" s="74">
        <f>SUMIF([1]!Query1[Date],"="&amp;A8366,[1]!Query1[Quantity])</f>
        <v>0</v>
      </c>
      <c r="C8366" s="75" t="e">
        <f t="shared" si="261"/>
        <v>#DIV/0!</v>
      </c>
      <c r="D8366" s="74">
        <f>SUMIF([1]!Query1[Date],"="&amp;A8366,[1]!Query1[Trans_cnt])</f>
        <v>0</v>
      </c>
    </row>
    <row r="8367" spans="1:4" x14ac:dyDescent="0.25">
      <c r="A8367" s="8">
        <f t="shared" si="262"/>
        <v>53292</v>
      </c>
      <c r="B8367" s="74">
        <f>SUMIF([1]!Query1[Date],"="&amp;A8367,[1]!Query1[Quantity])</f>
        <v>0</v>
      </c>
      <c r="C8367" s="75" t="e">
        <f t="shared" si="261"/>
        <v>#DIV/0!</v>
      </c>
      <c r="D8367" s="74">
        <f>SUMIF([1]!Query1[Date],"="&amp;A8367,[1]!Query1[Trans_cnt])</f>
        <v>0</v>
      </c>
    </row>
    <row r="8368" spans="1:4" x14ac:dyDescent="0.25">
      <c r="A8368" s="8">
        <f t="shared" si="262"/>
        <v>53293</v>
      </c>
      <c r="B8368" s="74">
        <f>SUMIF([1]!Query1[Date],"="&amp;A8368,[1]!Query1[Quantity])</f>
        <v>0</v>
      </c>
      <c r="C8368" s="75" t="e">
        <f t="shared" si="261"/>
        <v>#DIV/0!</v>
      </c>
      <c r="D8368" s="74">
        <f>SUMIF([1]!Query1[Date],"="&amp;A8368,[1]!Query1[Trans_cnt])</f>
        <v>0</v>
      </c>
    </row>
    <row r="8369" spans="1:4" x14ac:dyDescent="0.25">
      <c r="A8369" s="8">
        <f t="shared" si="262"/>
        <v>53294</v>
      </c>
      <c r="B8369" s="74">
        <f>SUMIF([1]!Query1[Date],"="&amp;A8369,[1]!Query1[Quantity])</f>
        <v>0</v>
      </c>
      <c r="C8369" s="75" t="e">
        <f t="shared" si="261"/>
        <v>#DIV/0!</v>
      </c>
      <c r="D8369" s="74">
        <f>SUMIF([1]!Query1[Date],"="&amp;A8369,[1]!Query1[Trans_cnt])</f>
        <v>0</v>
      </c>
    </row>
    <row r="8370" spans="1:4" x14ac:dyDescent="0.25">
      <c r="A8370" s="8">
        <f t="shared" si="262"/>
        <v>53295</v>
      </c>
      <c r="B8370" s="74">
        <f>SUMIF([1]!Query1[Date],"="&amp;A8370,[1]!Query1[Quantity])</f>
        <v>0</v>
      </c>
      <c r="C8370" s="75" t="e">
        <f t="shared" si="261"/>
        <v>#DIV/0!</v>
      </c>
      <c r="D8370" s="74">
        <f>SUMIF([1]!Query1[Date],"="&amp;A8370,[1]!Query1[Trans_cnt])</f>
        <v>0</v>
      </c>
    </row>
    <row r="8371" spans="1:4" x14ac:dyDescent="0.25">
      <c r="A8371" s="8">
        <f t="shared" si="262"/>
        <v>53296</v>
      </c>
      <c r="B8371" s="74">
        <f>SUMIF([1]!Query1[Date],"="&amp;A8371,[1]!Query1[Quantity])</f>
        <v>0</v>
      </c>
      <c r="C8371" s="75" t="e">
        <f t="shared" si="261"/>
        <v>#DIV/0!</v>
      </c>
      <c r="D8371" s="74">
        <f>SUMIF([1]!Query1[Date],"="&amp;A8371,[1]!Query1[Trans_cnt])</f>
        <v>0</v>
      </c>
    </row>
    <row r="8372" spans="1:4" x14ac:dyDescent="0.25">
      <c r="A8372" s="8">
        <f t="shared" si="262"/>
        <v>53297</v>
      </c>
      <c r="B8372" s="74">
        <f>SUMIF([1]!Query1[Date],"="&amp;A8372,[1]!Query1[Quantity])</f>
        <v>0</v>
      </c>
      <c r="C8372" s="75" t="e">
        <f t="shared" si="261"/>
        <v>#DIV/0!</v>
      </c>
      <c r="D8372" s="74">
        <f>SUMIF([1]!Query1[Date],"="&amp;A8372,[1]!Query1[Trans_cnt])</f>
        <v>0</v>
      </c>
    </row>
    <row r="8373" spans="1:4" x14ac:dyDescent="0.25">
      <c r="A8373" s="8">
        <f t="shared" si="262"/>
        <v>53298</v>
      </c>
      <c r="B8373" s="74">
        <f>SUMIF([1]!Query1[Date],"="&amp;A8373,[1]!Query1[Quantity])</f>
        <v>0</v>
      </c>
      <c r="C8373" s="75" t="e">
        <f t="shared" si="261"/>
        <v>#DIV/0!</v>
      </c>
      <c r="D8373" s="74">
        <f>SUMIF([1]!Query1[Date],"="&amp;A8373,[1]!Query1[Trans_cnt])</f>
        <v>0</v>
      </c>
    </row>
    <row r="8374" spans="1:4" x14ac:dyDescent="0.25">
      <c r="A8374" s="8">
        <f t="shared" si="262"/>
        <v>53299</v>
      </c>
      <c r="B8374" s="74">
        <f>SUMIF([1]!Query1[Date],"="&amp;A8374,[1]!Query1[Quantity])</f>
        <v>0</v>
      </c>
      <c r="C8374" s="75" t="e">
        <f t="shared" si="261"/>
        <v>#DIV/0!</v>
      </c>
      <c r="D8374" s="74">
        <f>SUMIF([1]!Query1[Date],"="&amp;A8374,[1]!Query1[Trans_cnt])</f>
        <v>0</v>
      </c>
    </row>
    <row r="8375" spans="1:4" x14ac:dyDescent="0.25">
      <c r="A8375" s="8">
        <f t="shared" si="262"/>
        <v>53300</v>
      </c>
      <c r="B8375" s="74">
        <f>SUMIF([1]!Query1[Date],"="&amp;A8375,[1]!Query1[Quantity])</f>
        <v>0</v>
      </c>
      <c r="C8375" s="75" t="e">
        <f t="shared" si="261"/>
        <v>#DIV/0!</v>
      </c>
      <c r="D8375" s="74">
        <f>SUMIF([1]!Query1[Date],"="&amp;A8375,[1]!Query1[Trans_cnt])</f>
        <v>0</v>
      </c>
    </row>
    <row r="8376" spans="1:4" x14ac:dyDescent="0.25">
      <c r="A8376" s="8">
        <f t="shared" si="262"/>
        <v>53301</v>
      </c>
      <c r="B8376" s="74">
        <f>SUMIF([1]!Query1[Date],"="&amp;A8376,[1]!Query1[Quantity])</f>
        <v>0</v>
      </c>
      <c r="C8376" s="75" t="e">
        <f t="shared" si="261"/>
        <v>#DIV/0!</v>
      </c>
      <c r="D8376" s="74">
        <f>SUMIF([1]!Query1[Date],"="&amp;A8376,[1]!Query1[Trans_cnt])</f>
        <v>0</v>
      </c>
    </row>
    <row r="8377" spans="1:4" x14ac:dyDescent="0.25">
      <c r="A8377" s="8">
        <f t="shared" si="262"/>
        <v>53302</v>
      </c>
      <c r="B8377" s="74">
        <f>SUMIF([1]!Query1[Date],"="&amp;A8377,[1]!Query1[Quantity])</f>
        <v>0</v>
      </c>
      <c r="C8377" s="75" t="e">
        <f t="shared" si="261"/>
        <v>#DIV/0!</v>
      </c>
      <c r="D8377" s="74">
        <f>SUMIF([1]!Query1[Date],"="&amp;A8377,[1]!Query1[Trans_cnt])</f>
        <v>0</v>
      </c>
    </row>
    <row r="8378" spans="1:4" x14ac:dyDescent="0.25">
      <c r="A8378" s="8">
        <f t="shared" si="262"/>
        <v>53303</v>
      </c>
      <c r="B8378" s="74">
        <f>SUMIF([1]!Query1[Date],"="&amp;A8378,[1]!Query1[Quantity])</f>
        <v>0</v>
      </c>
      <c r="C8378" s="75" t="e">
        <f t="shared" si="261"/>
        <v>#DIV/0!</v>
      </c>
      <c r="D8378" s="74">
        <f>SUMIF([1]!Query1[Date],"="&amp;A8378,[1]!Query1[Trans_cnt])</f>
        <v>0</v>
      </c>
    </row>
    <row r="8379" spans="1:4" x14ac:dyDescent="0.25">
      <c r="A8379" s="8">
        <f t="shared" si="262"/>
        <v>53304</v>
      </c>
      <c r="B8379" s="74">
        <f>SUMIF([1]!Query1[Date],"="&amp;A8379,[1]!Query1[Quantity])</f>
        <v>0</v>
      </c>
      <c r="C8379" s="75" t="e">
        <f t="shared" si="261"/>
        <v>#DIV/0!</v>
      </c>
      <c r="D8379" s="74">
        <f>SUMIF([1]!Query1[Date],"="&amp;A8379,[1]!Query1[Trans_cnt])</f>
        <v>0</v>
      </c>
    </row>
    <row r="8380" spans="1:4" x14ac:dyDescent="0.25">
      <c r="A8380" s="8">
        <f t="shared" si="262"/>
        <v>53305</v>
      </c>
      <c r="B8380" s="74">
        <f>SUMIF([1]!Query1[Date],"="&amp;A8380,[1]!Query1[Quantity])</f>
        <v>0</v>
      </c>
      <c r="C8380" s="75" t="e">
        <f t="shared" si="261"/>
        <v>#DIV/0!</v>
      </c>
      <c r="D8380" s="74">
        <f>SUMIF([1]!Query1[Date],"="&amp;A8380,[1]!Query1[Trans_cnt])</f>
        <v>0</v>
      </c>
    </row>
    <row r="8381" spans="1:4" x14ac:dyDescent="0.25">
      <c r="A8381" s="8">
        <f t="shared" si="262"/>
        <v>53306</v>
      </c>
      <c r="B8381" s="74">
        <f>SUMIF([1]!Query1[Date],"="&amp;A8381,[1]!Query1[Quantity])</f>
        <v>0</v>
      </c>
      <c r="C8381" s="75" t="e">
        <f t="shared" si="261"/>
        <v>#DIV/0!</v>
      </c>
      <c r="D8381" s="74">
        <f>SUMIF([1]!Query1[Date],"="&amp;A8381,[1]!Query1[Trans_cnt])</f>
        <v>0</v>
      </c>
    </row>
    <row r="8382" spans="1:4" x14ac:dyDescent="0.25">
      <c r="A8382" s="8">
        <f t="shared" si="262"/>
        <v>53307</v>
      </c>
      <c r="B8382" s="74">
        <f>SUMIF([1]!Query1[Date],"="&amp;A8382,[1]!Query1[Quantity])</f>
        <v>0</v>
      </c>
      <c r="C8382" s="75" t="e">
        <f t="shared" si="261"/>
        <v>#DIV/0!</v>
      </c>
      <c r="D8382" s="74">
        <f>SUMIF([1]!Query1[Date],"="&amp;A8382,[1]!Query1[Trans_cnt])</f>
        <v>0</v>
      </c>
    </row>
    <row r="8383" spans="1:4" x14ac:dyDescent="0.25">
      <c r="A8383" s="8">
        <f t="shared" si="262"/>
        <v>53308</v>
      </c>
      <c r="B8383" s="74">
        <f>SUMIF([1]!Query1[Date],"="&amp;A8383,[1]!Query1[Quantity])</f>
        <v>0</v>
      </c>
      <c r="C8383" s="75" t="e">
        <f t="shared" si="261"/>
        <v>#DIV/0!</v>
      </c>
      <c r="D8383" s="74">
        <f>SUMIF([1]!Query1[Date],"="&amp;A8383,[1]!Query1[Trans_cnt])</f>
        <v>0</v>
      </c>
    </row>
    <row r="8384" spans="1:4" x14ac:dyDescent="0.25">
      <c r="A8384" s="8">
        <f t="shared" si="262"/>
        <v>53309</v>
      </c>
      <c r="B8384" s="74">
        <f>SUMIF([1]!Query1[Date],"="&amp;A8384,[1]!Query1[Quantity])</f>
        <v>0</v>
      </c>
      <c r="C8384" s="75" t="e">
        <f t="shared" si="261"/>
        <v>#DIV/0!</v>
      </c>
      <c r="D8384" s="74">
        <f>SUMIF([1]!Query1[Date],"="&amp;A8384,[1]!Query1[Trans_cnt])</f>
        <v>0</v>
      </c>
    </row>
    <row r="8385" spans="1:4" x14ac:dyDescent="0.25">
      <c r="A8385" s="8">
        <f t="shared" si="262"/>
        <v>53310</v>
      </c>
      <c r="B8385" s="74">
        <f>SUMIF([1]!Query1[Date],"="&amp;A8385,[1]!Query1[Quantity])</f>
        <v>0</v>
      </c>
      <c r="C8385" s="75" t="e">
        <f t="shared" si="261"/>
        <v>#DIV/0!</v>
      </c>
      <c r="D8385" s="74">
        <f>SUMIF([1]!Query1[Date],"="&amp;A8385,[1]!Query1[Trans_cnt])</f>
        <v>0</v>
      </c>
    </row>
    <row r="8386" spans="1:4" x14ac:dyDescent="0.25">
      <c r="A8386" s="8">
        <f t="shared" si="262"/>
        <v>53311</v>
      </c>
      <c r="B8386" s="74">
        <f>SUMIF([1]!Query1[Date],"="&amp;A8386,[1]!Query1[Quantity])</f>
        <v>0</v>
      </c>
      <c r="C8386" s="75" t="e">
        <f t="shared" si="261"/>
        <v>#DIV/0!</v>
      </c>
      <c r="D8386" s="74">
        <f>SUMIF([1]!Query1[Date],"="&amp;A8386,[1]!Query1[Trans_cnt])</f>
        <v>0</v>
      </c>
    </row>
    <row r="8387" spans="1:4" x14ac:dyDescent="0.25">
      <c r="A8387" s="8">
        <f t="shared" si="262"/>
        <v>53312</v>
      </c>
      <c r="B8387" s="74">
        <f>SUMIF([1]!Query1[Date],"="&amp;A8387,[1]!Query1[Quantity])</f>
        <v>0</v>
      </c>
      <c r="C8387" s="75" t="e">
        <f t="shared" ref="C8387:C8450" si="263">B8387/D8387</f>
        <v>#DIV/0!</v>
      </c>
      <c r="D8387" s="74">
        <f>SUMIF([1]!Query1[Date],"="&amp;A8387,[1]!Query1[Trans_cnt])</f>
        <v>0</v>
      </c>
    </row>
    <row r="8388" spans="1:4" x14ac:dyDescent="0.25">
      <c r="A8388" s="8">
        <f t="shared" si="262"/>
        <v>53313</v>
      </c>
      <c r="B8388" s="74">
        <f>SUMIF([1]!Query1[Date],"="&amp;A8388,[1]!Query1[Quantity])</f>
        <v>0</v>
      </c>
      <c r="C8388" s="75" t="e">
        <f t="shared" si="263"/>
        <v>#DIV/0!</v>
      </c>
      <c r="D8388" s="74">
        <f>SUMIF([1]!Query1[Date],"="&amp;A8388,[1]!Query1[Trans_cnt])</f>
        <v>0</v>
      </c>
    </row>
    <row r="8389" spans="1:4" x14ac:dyDescent="0.25">
      <c r="A8389" s="8">
        <f t="shared" si="262"/>
        <v>53314</v>
      </c>
      <c r="B8389" s="74">
        <f>SUMIF([1]!Query1[Date],"="&amp;A8389,[1]!Query1[Quantity])</f>
        <v>0</v>
      </c>
      <c r="C8389" s="75" t="e">
        <f t="shared" si="263"/>
        <v>#DIV/0!</v>
      </c>
      <c r="D8389" s="74">
        <f>SUMIF([1]!Query1[Date],"="&amp;A8389,[1]!Query1[Trans_cnt])</f>
        <v>0</v>
      </c>
    </row>
    <row r="8390" spans="1:4" x14ac:dyDescent="0.25">
      <c r="A8390" s="8">
        <f t="shared" si="262"/>
        <v>53315</v>
      </c>
      <c r="B8390" s="74">
        <f>SUMIF([1]!Query1[Date],"="&amp;A8390,[1]!Query1[Quantity])</f>
        <v>0</v>
      </c>
      <c r="C8390" s="75" t="e">
        <f t="shared" si="263"/>
        <v>#DIV/0!</v>
      </c>
      <c r="D8390" s="74">
        <f>SUMIF([1]!Query1[Date],"="&amp;A8390,[1]!Query1[Trans_cnt])</f>
        <v>0</v>
      </c>
    </row>
    <row r="8391" spans="1:4" x14ac:dyDescent="0.25">
      <c r="A8391" s="8">
        <f t="shared" si="262"/>
        <v>53316</v>
      </c>
      <c r="B8391" s="74">
        <f>SUMIF([1]!Query1[Date],"="&amp;A8391,[1]!Query1[Quantity])</f>
        <v>0</v>
      </c>
      <c r="C8391" s="75" t="e">
        <f t="shared" si="263"/>
        <v>#DIV/0!</v>
      </c>
      <c r="D8391" s="74">
        <f>SUMIF([1]!Query1[Date],"="&amp;A8391,[1]!Query1[Trans_cnt])</f>
        <v>0</v>
      </c>
    </row>
    <row r="8392" spans="1:4" x14ac:dyDescent="0.25">
      <c r="A8392" s="8">
        <f t="shared" si="262"/>
        <v>53317</v>
      </c>
      <c r="B8392" s="74">
        <f>SUMIF([1]!Query1[Date],"="&amp;A8392,[1]!Query1[Quantity])</f>
        <v>0</v>
      </c>
      <c r="C8392" s="75" t="e">
        <f t="shared" si="263"/>
        <v>#DIV/0!</v>
      </c>
      <c r="D8392" s="74">
        <f>SUMIF([1]!Query1[Date],"="&amp;A8392,[1]!Query1[Trans_cnt])</f>
        <v>0</v>
      </c>
    </row>
    <row r="8393" spans="1:4" x14ac:dyDescent="0.25">
      <c r="A8393" s="8">
        <f t="shared" si="262"/>
        <v>53318</v>
      </c>
      <c r="B8393" s="74">
        <f>SUMIF([1]!Query1[Date],"="&amp;A8393,[1]!Query1[Quantity])</f>
        <v>0</v>
      </c>
      <c r="C8393" s="75" t="e">
        <f t="shared" si="263"/>
        <v>#DIV/0!</v>
      </c>
      <c r="D8393" s="74">
        <f>SUMIF([1]!Query1[Date],"="&amp;A8393,[1]!Query1[Trans_cnt])</f>
        <v>0</v>
      </c>
    </row>
    <row r="8394" spans="1:4" x14ac:dyDescent="0.25">
      <c r="A8394" s="8">
        <f t="shared" si="262"/>
        <v>53319</v>
      </c>
      <c r="B8394" s="74">
        <f>SUMIF([1]!Query1[Date],"="&amp;A8394,[1]!Query1[Quantity])</f>
        <v>0</v>
      </c>
      <c r="C8394" s="75" t="e">
        <f t="shared" si="263"/>
        <v>#DIV/0!</v>
      </c>
      <c r="D8394" s="74">
        <f>SUMIF([1]!Query1[Date],"="&amp;A8394,[1]!Query1[Trans_cnt])</f>
        <v>0</v>
      </c>
    </row>
    <row r="8395" spans="1:4" x14ac:dyDescent="0.25">
      <c r="A8395" s="8">
        <f t="shared" si="262"/>
        <v>53320</v>
      </c>
      <c r="B8395" s="74">
        <f>SUMIF([1]!Query1[Date],"="&amp;A8395,[1]!Query1[Quantity])</f>
        <v>0</v>
      </c>
      <c r="C8395" s="75" t="e">
        <f t="shared" si="263"/>
        <v>#DIV/0!</v>
      </c>
      <c r="D8395" s="74">
        <f>SUMIF([1]!Query1[Date],"="&amp;A8395,[1]!Query1[Trans_cnt])</f>
        <v>0</v>
      </c>
    </row>
    <row r="8396" spans="1:4" x14ac:dyDescent="0.25">
      <c r="A8396" s="8">
        <f t="shared" si="262"/>
        <v>53321</v>
      </c>
      <c r="B8396" s="74">
        <f>SUMIF([1]!Query1[Date],"="&amp;A8396,[1]!Query1[Quantity])</f>
        <v>0</v>
      </c>
      <c r="C8396" s="75" t="e">
        <f t="shared" si="263"/>
        <v>#DIV/0!</v>
      </c>
      <c r="D8396" s="74">
        <f>SUMIF([1]!Query1[Date],"="&amp;A8396,[1]!Query1[Trans_cnt])</f>
        <v>0</v>
      </c>
    </row>
    <row r="8397" spans="1:4" x14ac:dyDescent="0.25">
      <c r="A8397" s="8">
        <f t="shared" si="262"/>
        <v>53322</v>
      </c>
      <c r="B8397" s="74">
        <f>SUMIF([1]!Query1[Date],"="&amp;A8397,[1]!Query1[Quantity])</f>
        <v>0</v>
      </c>
      <c r="C8397" s="75" t="e">
        <f t="shared" si="263"/>
        <v>#DIV/0!</v>
      </c>
      <c r="D8397" s="74">
        <f>SUMIF([1]!Query1[Date],"="&amp;A8397,[1]!Query1[Trans_cnt])</f>
        <v>0</v>
      </c>
    </row>
    <row r="8398" spans="1:4" x14ac:dyDescent="0.25">
      <c r="A8398" s="8">
        <f t="shared" si="262"/>
        <v>53323</v>
      </c>
      <c r="B8398" s="74">
        <f>SUMIF([1]!Query1[Date],"="&amp;A8398,[1]!Query1[Quantity])</f>
        <v>0</v>
      </c>
      <c r="C8398" s="75" t="e">
        <f t="shared" si="263"/>
        <v>#DIV/0!</v>
      </c>
      <c r="D8398" s="74">
        <f>SUMIF([1]!Query1[Date],"="&amp;A8398,[1]!Query1[Trans_cnt])</f>
        <v>0</v>
      </c>
    </row>
    <row r="8399" spans="1:4" x14ac:dyDescent="0.25">
      <c r="A8399" s="8">
        <f t="shared" si="262"/>
        <v>53324</v>
      </c>
      <c r="B8399" s="74">
        <f>SUMIF([1]!Query1[Date],"="&amp;A8399,[1]!Query1[Quantity])</f>
        <v>0</v>
      </c>
      <c r="C8399" s="75" t="e">
        <f t="shared" si="263"/>
        <v>#DIV/0!</v>
      </c>
      <c r="D8399" s="74">
        <f>SUMIF([1]!Query1[Date],"="&amp;A8399,[1]!Query1[Trans_cnt])</f>
        <v>0</v>
      </c>
    </row>
    <row r="8400" spans="1:4" x14ac:dyDescent="0.25">
      <c r="A8400" s="8">
        <f t="shared" si="262"/>
        <v>53325</v>
      </c>
      <c r="B8400" s="74">
        <f>SUMIF([1]!Query1[Date],"="&amp;A8400,[1]!Query1[Quantity])</f>
        <v>0</v>
      </c>
      <c r="C8400" s="75" t="e">
        <f t="shared" si="263"/>
        <v>#DIV/0!</v>
      </c>
      <c r="D8400" s="74">
        <f>SUMIF([1]!Query1[Date],"="&amp;A8400,[1]!Query1[Trans_cnt])</f>
        <v>0</v>
      </c>
    </row>
    <row r="8401" spans="1:4" x14ac:dyDescent="0.25">
      <c r="A8401" s="8">
        <f t="shared" si="262"/>
        <v>53326</v>
      </c>
      <c r="B8401" s="74">
        <f>SUMIF([1]!Query1[Date],"="&amp;A8401,[1]!Query1[Quantity])</f>
        <v>0</v>
      </c>
      <c r="C8401" s="75" t="e">
        <f t="shared" si="263"/>
        <v>#DIV/0!</v>
      </c>
      <c r="D8401" s="74">
        <f>SUMIF([1]!Query1[Date],"="&amp;A8401,[1]!Query1[Trans_cnt])</f>
        <v>0</v>
      </c>
    </row>
    <row r="8402" spans="1:4" x14ac:dyDescent="0.25">
      <c r="A8402" s="8">
        <f t="shared" si="262"/>
        <v>53327</v>
      </c>
      <c r="B8402" s="74">
        <f>SUMIF([1]!Query1[Date],"="&amp;A8402,[1]!Query1[Quantity])</f>
        <v>0</v>
      </c>
      <c r="C8402" s="75" t="e">
        <f t="shared" si="263"/>
        <v>#DIV/0!</v>
      </c>
      <c r="D8402" s="74">
        <f>SUMIF([1]!Query1[Date],"="&amp;A8402,[1]!Query1[Trans_cnt])</f>
        <v>0</v>
      </c>
    </row>
    <row r="8403" spans="1:4" x14ac:dyDescent="0.25">
      <c r="A8403" s="8">
        <f t="shared" si="262"/>
        <v>53328</v>
      </c>
      <c r="B8403" s="74">
        <f>SUMIF([1]!Query1[Date],"="&amp;A8403,[1]!Query1[Quantity])</f>
        <v>0</v>
      </c>
      <c r="C8403" s="75" t="e">
        <f t="shared" si="263"/>
        <v>#DIV/0!</v>
      </c>
      <c r="D8403" s="74">
        <f>SUMIF([1]!Query1[Date],"="&amp;A8403,[1]!Query1[Trans_cnt])</f>
        <v>0</v>
      </c>
    </row>
    <row r="8404" spans="1:4" x14ac:dyDescent="0.25">
      <c r="A8404" s="8">
        <f t="shared" si="262"/>
        <v>53329</v>
      </c>
      <c r="B8404" s="74">
        <f>SUMIF([1]!Query1[Date],"="&amp;A8404,[1]!Query1[Quantity])</f>
        <v>0</v>
      </c>
      <c r="C8404" s="75" t="e">
        <f t="shared" si="263"/>
        <v>#DIV/0!</v>
      </c>
      <c r="D8404" s="74">
        <f>SUMIF([1]!Query1[Date],"="&amp;A8404,[1]!Query1[Trans_cnt])</f>
        <v>0</v>
      </c>
    </row>
    <row r="8405" spans="1:4" x14ac:dyDescent="0.25">
      <c r="A8405" s="8">
        <f t="shared" si="262"/>
        <v>53330</v>
      </c>
      <c r="B8405" s="74">
        <f>SUMIF([1]!Query1[Date],"="&amp;A8405,[1]!Query1[Quantity])</f>
        <v>0</v>
      </c>
      <c r="C8405" s="75" t="e">
        <f t="shared" si="263"/>
        <v>#DIV/0!</v>
      </c>
      <c r="D8405" s="74">
        <f>SUMIF([1]!Query1[Date],"="&amp;A8405,[1]!Query1[Trans_cnt])</f>
        <v>0</v>
      </c>
    </row>
    <row r="8406" spans="1:4" x14ac:dyDescent="0.25">
      <c r="A8406" s="8">
        <f t="shared" si="262"/>
        <v>53331</v>
      </c>
      <c r="B8406" s="74">
        <f>SUMIF([1]!Query1[Date],"="&amp;A8406,[1]!Query1[Quantity])</f>
        <v>0</v>
      </c>
      <c r="C8406" s="75" t="e">
        <f t="shared" si="263"/>
        <v>#DIV/0!</v>
      </c>
      <c r="D8406" s="74">
        <f>SUMIF([1]!Query1[Date],"="&amp;A8406,[1]!Query1[Trans_cnt])</f>
        <v>0</v>
      </c>
    </row>
    <row r="8407" spans="1:4" x14ac:dyDescent="0.25">
      <c r="A8407" s="8">
        <f t="shared" ref="A8407:A8470" si="264">A8406+1</f>
        <v>53332</v>
      </c>
      <c r="B8407" s="74">
        <f>SUMIF([1]!Query1[Date],"="&amp;A8407,[1]!Query1[Quantity])</f>
        <v>0</v>
      </c>
      <c r="C8407" s="75" t="e">
        <f t="shared" si="263"/>
        <v>#DIV/0!</v>
      </c>
      <c r="D8407" s="74">
        <f>SUMIF([1]!Query1[Date],"="&amp;A8407,[1]!Query1[Trans_cnt])</f>
        <v>0</v>
      </c>
    </row>
    <row r="8408" spans="1:4" x14ac:dyDescent="0.25">
      <c r="A8408" s="8">
        <f t="shared" si="264"/>
        <v>53333</v>
      </c>
      <c r="B8408" s="74">
        <f>SUMIF([1]!Query1[Date],"="&amp;A8408,[1]!Query1[Quantity])</f>
        <v>0</v>
      </c>
      <c r="C8408" s="75" t="e">
        <f t="shared" si="263"/>
        <v>#DIV/0!</v>
      </c>
      <c r="D8408" s="74">
        <f>SUMIF([1]!Query1[Date],"="&amp;A8408,[1]!Query1[Trans_cnt])</f>
        <v>0</v>
      </c>
    </row>
    <row r="8409" spans="1:4" x14ac:dyDescent="0.25">
      <c r="A8409" s="8">
        <f t="shared" si="264"/>
        <v>53334</v>
      </c>
      <c r="B8409" s="74">
        <f>SUMIF([1]!Query1[Date],"="&amp;A8409,[1]!Query1[Quantity])</f>
        <v>0</v>
      </c>
      <c r="C8409" s="75" t="e">
        <f t="shared" si="263"/>
        <v>#DIV/0!</v>
      </c>
      <c r="D8409" s="74">
        <f>SUMIF([1]!Query1[Date],"="&amp;A8409,[1]!Query1[Trans_cnt])</f>
        <v>0</v>
      </c>
    </row>
    <row r="8410" spans="1:4" x14ac:dyDescent="0.25">
      <c r="A8410" s="8">
        <f t="shared" si="264"/>
        <v>53335</v>
      </c>
      <c r="B8410" s="74">
        <f>SUMIF([1]!Query1[Date],"="&amp;A8410,[1]!Query1[Quantity])</f>
        <v>0</v>
      </c>
      <c r="C8410" s="75" t="e">
        <f t="shared" si="263"/>
        <v>#DIV/0!</v>
      </c>
      <c r="D8410" s="74">
        <f>SUMIF([1]!Query1[Date],"="&amp;A8410,[1]!Query1[Trans_cnt])</f>
        <v>0</v>
      </c>
    </row>
    <row r="8411" spans="1:4" x14ac:dyDescent="0.25">
      <c r="A8411" s="8">
        <f t="shared" si="264"/>
        <v>53336</v>
      </c>
      <c r="B8411" s="74">
        <f>SUMIF([1]!Query1[Date],"="&amp;A8411,[1]!Query1[Quantity])</f>
        <v>0</v>
      </c>
      <c r="C8411" s="75" t="e">
        <f t="shared" si="263"/>
        <v>#DIV/0!</v>
      </c>
      <c r="D8411" s="74">
        <f>SUMIF([1]!Query1[Date],"="&amp;A8411,[1]!Query1[Trans_cnt])</f>
        <v>0</v>
      </c>
    </row>
    <row r="8412" spans="1:4" x14ac:dyDescent="0.25">
      <c r="A8412" s="8">
        <f t="shared" si="264"/>
        <v>53337</v>
      </c>
      <c r="B8412" s="74">
        <f>SUMIF([1]!Query1[Date],"="&amp;A8412,[1]!Query1[Quantity])</f>
        <v>0</v>
      </c>
      <c r="C8412" s="75" t="e">
        <f t="shared" si="263"/>
        <v>#DIV/0!</v>
      </c>
      <c r="D8412" s="74">
        <f>SUMIF([1]!Query1[Date],"="&amp;A8412,[1]!Query1[Trans_cnt])</f>
        <v>0</v>
      </c>
    </row>
    <row r="8413" spans="1:4" x14ac:dyDescent="0.25">
      <c r="A8413" s="8">
        <f t="shared" si="264"/>
        <v>53338</v>
      </c>
      <c r="B8413" s="74">
        <f>SUMIF([1]!Query1[Date],"="&amp;A8413,[1]!Query1[Quantity])</f>
        <v>0</v>
      </c>
      <c r="C8413" s="75" t="e">
        <f t="shared" si="263"/>
        <v>#DIV/0!</v>
      </c>
      <c r="D8413" s="74">
        <f>SUMIF([1]!Query1[Date],"="&amp;A8413,[1]!Query1[Trans_cnt])</f>
        <v>0</v>
      </c>
    </row>
    <row r="8414" spans="1:4" x14ac:dyDescent="0.25">
      <c r="A8414" s="8">
        <f t="shared" si="264"/>
        <v>53339</v>
      </c>
      <c r="B8414" s="74">
        <f>SUMIF([1]!Query1[Date],"="&amp;A8414,[1]!Query1[Quantity])</f>
        <v>0</v>
      </c>
      <c r="C8414" s="75" t="e">
        <f t="shared" si="263"/>
        <v>#DIV/0!</v>
      </c>
      <c r="D8414" s="74">
        <f>SUMIF([1]!Query1[Date],"="&amp;A8414,[1]!Query1[Trans_cnt])</f>
        <v>0</v>
      </c>
    </row>
    <row r="8415" spans="1:4" x14ac:dyDescent="0.25">
      <c r="A8415" s="8">
        <f t="shared" si="264"/>
        <v>53340</v>
      </c>
      <c r="B8415" s="74">
        <f>SUMIF([1]!Query1[Date],"="&amp;A8415,[1]!Query1[Quantity])</f>
        <v>0</v>
      </c>
      <c r="C8415" s="75" t="e">
        <f t="shared" si="263"/>
        <v>#DIV/0!</v>
      </c>
      <c r="D8415" s="74">
        <f>SUMIF([1]!Query1[Date],"="&amp;A8415,[1]!Query1[Trans_cnt])</f>
        <v>0</v>
      </c>
    </row>
    <row r="8416" spans="1:4" x14ac:dyDescent="0.25">
      <c r="A8416" s="8">
        <f t="shared" si="264"/>
        <v>53341</v>
      </c>
      <c r="B8416" s="74">
        <f>SUMIF([1]!Query1[Date],"="&amp;A8416,[1]!Query1[Quantity])</f>
        <v>0</v>
      </c>
      <c r="C8416" s="75" t="e">
        <f t="shared" si="263"/>
        <v>#DIV/0!</v>
      </c>
      <c r="D8416" s="74">
        <f>SUMIF([1]!Query1[Date],"="&amp;A8416,[1]!Query1[Trans_cnt])</f>
        <v>0</v>
      </c>
    </row>
    <row r="8417" spans="1:4" x14ac:dyDescent="0.25">
      <c r="A8417" s="8">
        <f t="shared" si="264"/>
        <v>53342</v>
      </c>
      <c r="B8417" s="74">
        <f>SUMIF([1]!Query1[Date],"="&amp;A8417,[1]!Query1[Quantity])</f>
        <v>0</v>
      </c>
      <c r="C8417" s="75" t="e">
        <f t="shared" si="263"/>
        <v>#DIV/0!</v>
      </c>
      <c r="D8417" s="74">
        <f>SUMIF([1]!Query1[Date],"="&amp;A8417,[1]!Query1[Trans_cnt])</f>
        <v>0</v>
      </c>
    </row>
    <row r="8418" spans="1:4" x14ac:dyDescent="0.25">
      <c r="A8418" s="8">
        <f t="shared" si="264"/>
        <v>53343</v>
      </c>
      <c r="B8418" s="74">
        <f>SUMIF([1]!Query1[Date],"="&amp;A8418,[1]!Query1[Quantity])</f>
        <v>0</v>
      </c>
      <c r="C8418" s="75" t="e">
        <f t="shared" si="263"/>
        <v>#DIV/0!</v>
      </c>
      <c r="D8418" s="74">
        <f>SUMIF([1]!Query1[Date],"="&amp;A8418,[1]!Query1[Trans_cnt])</f>
        <v>0</v>
      </c>
    </row>
    <row r="8419" spans="1:4" x14ac:dyDescent="0.25">
      <c r="A8419" s="8">
        <f t="shared" si="264"/>
        <v>53344</v>
      </c>
      <c r="B8419" s="74">
        <f>SUMIF([1]!Query1[Date],"="&amp;A8419,[1]!Query1[Quantity])</f>
        <v>0</v>
      </c>
      <c r="C8419" s="75" t="e">
        <f t="shared" si="263"/>
        <v>#DIV/0!</v>
      </c>
      <c r="D8419" s="74">
        <f>SUMIF([1]!Query1[Date],"="&amp;A8419,[1]!Query1[Trans_cnt])</f>
        <v>0</v>
      </c>
    </row>
    <row r="8420" spans="1:4" x14ac:dyDescent="0.25">
      <c r="A8420" s="8">
        <f t="shared" si="264"/>
        <v>53345</v>
      </c>
      <c r="B8420" s="74">
        <f>SUMIF([1]!Query1[Date],"="&amp;A8420,[1]!Query1[Quantity])</f>
        <v>0</v>
      </c>
      <c r="C8420" s="75" t="e">
        <f t="shared" si="263"/>
        <v>#DIV/0!</v>
      </c>
      <c r="D8420" s="74">
        <f>SUMIF([1]!Query1[Date],"="&amp;A8420,[1]!Query1[Trans_cnt])</f>
        <v>0</v>
      </c>
    </row>
    <row r="8421" spans="1:4" x14ac:dyDescent="0.25">
      <c r="A8421" s="8">
        <f t="shared" si="264"/>
        <v>53346</v>
      </c>
      <c r="B8421" s="74">
        <f>SUMIF([1]!Query1[Date],"="&amp;A8421,[1]!Query1[Quantity])</f>
        <v>0</v>
      </c>
      <c r="C8421" s="75" t="e">
        <f t="shared" si="263"/>
        <v>#DIV/0!</v>
      </c>
      <c r="D8421" s="74">
        <f>SUMIF([1]!Query1[Date],"="&amp;A8421,[1]!Query1[Trans_cnt])</f>
        <v>0</v>
      </c>
    </row>
    <row r="8422" spans="1:4" x14ac:dyDescent="0.25">
      <c r="A8422" s="8">
        <f t="shared" si="264"/>
        <v>53347</v>
      </c>
      <c r="B8422" s="74">
        <f>SUMIF([1]!Query1[Date],"="&amp;A8422,[1]!Query1[Quantity])</f>
        <v>0</v>
      </c>
      <c r="C8422" s="75" t="e">
        <f t="shared" si="263"/>
        <v>#DIV/0!</v>
      </c>
      <c r="D8422" s="74">
        <f>SUMIF([1]!Query1[Date],"="&amp;A8422,[1]!Query1[Trans_cnt])</f>
        <v>0</v>
      </c>
    </row>
    <row r="8423" spans="1:4" x14ac:dyDescent="0.25">
      <c r="A8423" s="8">
        <f t="shared" si="264"/>
        <v>53348</v>
      </c>
      <c r="B8423" s="74">
        <f>SUMIF([1]!Query1[Date],"="&amp;A8423,[1]!Query1[Quantity])</f>
        <v>0</v>
      </c>
      <c r="C8423" s="75" t="e">
        <f t="shared" si="263"/>
        <v>#DIV/0!</v>
      </c>
      <c r="D8423" s="74">
        <f>SUMIF([1]!Query1[Date],"="&amp;A8423,[1]!Query1[Trans_cnt])</f>
        <v>0</v>
      </c>
    </row>
    <row r="8424" spans="1:4" x14ac:dyDescent="0.25">
      <c r="A8424" s="8">
        <f t="shared" si="264"/>
        <v>53349</v>
      </c>
      <c r="B8424" s="74">
        <f>SUMIF([1]!Query1[Date],"="&amp;A8424,[1]!Query1[Quantity])</f>
        <v>0</v>
      </c>
      <c r="C8424" s="75" t="e">
        <f t="shared" si="263"/>
        <v>#DIV/0!</v>
      </c>
      <c r="D8424" s="74">
        <f>SUMIF([1]!Query1[Date],"="&amp;A8424,[1]!Query1[Trans_cnt])</f>
        <v>0</v>
      </c>
    </row>
    <row r="8425" spans="1:4" x14ac:dyDescent="0.25">
      <c r="A8425" s="8">
        <f t="shared" si="264"/>
        <v>53350</v>
      </c>
      <c r="B8425" s="74">
        <f>SUMIF([1]!Query1[Date],"="&amp;A8425,[1]!Query1[Quantity])</f>
        <v>0</v>
      </c>
      <c r="C8425" s="75" t="e">
        <f t="shared" si="263"/>
        <v>#DIV/0!</v>
      </c>
      <c r="D8425" s="74">
        <f>SUMIF([1]!Query1[Date],"="&amp;A8425,[1]!Query1[Trans_cnt])</f>
        <v>0</v>
      </c>
    </row>
    <row r="8426" spans="1:4" x14ac:dyDescent="0.25">
      <c r="A8426" s="8">
        <f t="shared" si="264"/>
        <v>53351</v>
      </c>
      <c r="B8426" s="74">
        <f>SUMIF([1]!Query1[Date],"="&amp;A8426,[1]!Query1[Quantity])</f>
        <v>0</v>
      </c>
      <c r="C8426" s="75" t="e">
        <f t="shared" si="263"/>
        <v>#DIV/0!</v>
      </c>
      <c r="D8426" s="74">
        <f>SUMIF([1]!Query1[Date],"="&amp;A8426,[1]!Query1[Trans_cnt])</f>
        <v>0</v>
      </c>
    </row>
    <row r="8427" spans="1:4" x14ac:dyDescent="0.25">
      <c r="A8427" s="8">
        <f t="shared" si="264"/>
        <v>53352</v>
      </c>
      <c r="B8427" s="74">
        <f>SUMIF([1]!Query1[Date],"="&amp;A8427,[1]!Query1[Quantity])</f>
        <v>0</v>
      </c>
      <c r="C8427" s="75" t="e">
        <f t="shared" si="263"/>
        <v>#DIV/0!</v>
      </c>
      <c r="D8427" s="74">
        <f>SUMIF([1]!Query1[Date],"="&amp;A8427,[1]!Query1[Trans_cnt])</f>
        <v>0</v>
      </c>
    </row>
    <row r="8428" spans="1:4" x14ac:dyDescent="0.25">
      <c r="A8428" s="8">
        <f t="shared" si="264"/>
        <v>53353</v>
      </c>
      <c r="B8428" s="74">
        <f>SUMIF([1]!Query1[Date],"="&amp;A8428,[1]!Query1[Quantity])</f>
        <v>0</v>
      </c>
      <c r="C8428" s="75" t="e">
        <f t="shared" si="263"/>
        <v>#DIV/0!</v>
      </c>
      <c r="D8428" s="74">
        <f>SUMIF([1]!Query1[Date],"="&amp;A8428,[1]!Query1[Trans_cnt])</f>
        <v>0</v>
      </c>
    </row>
    <row r="8429" spans="1:4" x14ac:dyDescent="0.25">
      <c r="A8429" s="8">
        <f t="shared" si="264"/>
        <v>53354</v>
      </c>
      <c r="B8429" s="74">
        <f>SUMIF([1]!Query1[Date],"="&amp;A8429,[1]!Query1[Quantity])</f>
        <v>0</v>
      </c>
      <c r="C8429" s="75" t="e">
        <f t="shared" si="263"/>
        <v>#DIV/0!</v>
      </c>
      <c r="D8429" s="74">
        <f>SUMIF([1]!Query1[Date],"="&amp;A8429,[1]!Query1[Trans_cnt])</f>
        <v>0</v>
      </c>
    </row>
    <row r="8430" spans="1:4" x14ac:dyDescent="0.25">
      <c r="A8430" s="8">
        <f t="shared" si="264"/>
        <v>53355</v>
      </c>
      <c r="B8430" s="74">
        <f>SUMIF([1]!Query1[Date],"="&amp;A8430,[1]!Query1[Quantity])</f>
        <v>0</v>
      </c>
      <c r="C8430" s="75" t="e">
        <f t="shared" si="263"/>
        <v>#DIV/0!</v>
      </c>
      <c r="D8430" s="74">
        <f>SUMIF([1]!Query1[Date],"="&amp;A8430,[1]!Query1[Trans_cnt])</f>
        <v>0</v>
      </c>
    </row>
    <row r="8431" spans="1:4" x14ac:dyDescent="0.25">
      <c r="A8431" s="8">
        <f t="shared" si="264"/>
        <v>53356</v>
      </c>
      <c r="B8431" s="74">
        <f>SUMIF([1]!Query1[Date],"="&amp;A8431,[1]!Query1[Quantity])</f>
        <v>0</v>
      </c>
      <c r="C8431" s="75" t="e">
        <f t="shared" si="263"/>
        <v>#DIV/0!</v>
      </c>
      <c r="D8431" s="74">
        <f>SUMIF([1]!Query1[Date],"="&amp;A8431,[1]!Query1[Trans_cnt])</f>
        <v>0</v>
      </c>
    </row>
    <row r="8432" spans="1:4" x14ac:dyDescent="0.25">
      <c r="A8432" s="8">
        <f t="shared" si="264"/>
        <v>53357</v>
      </c>
      <c r="B8432" s="74">
        <f>SUMIF([1]!Query1[Date],"="&amp;A8432,[1]!Query1[Quantity])</f>
        <v>0</v>
      </c>
      <c r="C8432" s="75" t="e">
        <f t="shared" si="263"/>
        <v>#DIV/0!</v>
      </c>
      <c r="D8432" s="74">
        <f>SUMIF([1]!Query1[Date],"="&amp;A8432,[1]!Query1[Trans_cnt])</f>
        <v>0</v>
      </c>
    </row>
    <row r="8433" spans="1:4" x14ac:dyDescent="0.25">
      <c r="A8433" s="8">
        <f t="shared" si="264"/>
        <v>53358</v>
      </c>
      <c r="B8433" s="74">
        <f>SUMIF([1]!Query1[Date],"="&amp;A8433,[1]!Query1[Quantity])</f>
        <v>0</v>
      </c>
      <c r="C8433" s="75" t="e">
        <f t="shared" si="263"/>
        <v>#DIV/0!</v>
      </c>
      <c r="D8433" s="74">
        <f>SUMIF([1]!Query1[Date],"="&amp;A8433,[1]!Query1[Trans_cnt])</f>
        <v>0</v>
      </c>
    </row>
    <row r="8434" spans="1:4" x14ac:dyDescent="0.25">
      <c r="A8434" s="8">
        <f t="shared" si="264"/>
        <v>53359</v>
      </c>
      <c r="B8434" s="74">
        <f>SUMIF([1]!Query1[Date],"="&amp;A8434,[1]!Query1[Quantity])</f>
        <v>0</v>
      </c>
      <c r="C8434" s="75" t="e">
        <f t="shared" si="263"/>
        <v>#DIV/0!</v>
      </c>
      <c r="D8434" s="74">
        <f>SUMIF([1]!Query1[Date],"="&amp;A8434,[1]!Query1[Trans_cnt])</f>
        <v>0</v>
      </c>
    </row>
    <row r="8435" spans="1:4" x14ac:dyDescent="0.25">
      <c r="A8435" s="8">
        <f t="shared" si="264"/>
        <v>53360</v>
      </c>
      <c r="B8435" s="74">
        <f>SUMIF([1]!Query1[Date],"="&amp;A8435,[1]!Query1[Quantity])</f>
        <v>0</v>
      </c>
      <c r="C8435" s="75" t="e">
        <f t="shared" si="263"/>
        <v>#DIV/0!</v>
      </c>
      <c r="D8435" s="74">
        <f>SUMIF([1]!Query1[Date],"="&amp;A8435,[1]!Query1[Trans_cnt])</f>
        <v>0</v>
      </c>
    </row>
    <row r="8436" spans="1:4" x14ac:dyDescent="0.25">
      <c r="A8436" s="8">
        <f t="shared" si="264"/>
        <v>53361</v>
      </c>
      <c r="B8436" s="74">
        <f>SUMIF([1]!Query1[Date],"="&amp;A8436,[1]!Query1[Quantity])</f>
        <v>0</v>
      </c>
      <c r="C8436" s="75" t="e">
        <f t="shared" si="263"/>
        <v>#DIV/0!</v>
      </c>
      <c r="D8436" s="74">
        <f>SUMIF([1]!Query1[Date],"="&amp;A8436,[1]!Query1[Trans_cnt])</f>
        <v>0</v>
      </c>
    </row>
    <row r="8437" spans="1:4" x14ac:dyDescent="0.25">
      <c r="A8437" s="8">
        <f t="shared" si="264"/>
        <v>53362</v>
      </c>
      <c r="B8437" s="74">
        <f>SUMIF([1]!Query1[Date],"="&amp;A8437,[1]!Query1[Quantity])</f>
        <v>0</v>
      </c>
      <c r="C8437" s="75" t="e">
        <f t="shared" si="263"/>
        <v>#DIV/0!</v>
      </c>
      <c r="D8437" s="74">
        <f>SUMIF([1]!Query1[Date],"="&amp;A8437,[1]!Query1[Trans_cnt])</f>
        <v>0</v>
      </c>
    </row>
    <row r="8438" spans="1:4" x14ac:dyDescent="0.25">
      <c r="A8438" s="8">
        <f t="shared" si="264"/>
        <v>53363</v>
      </c>
      <c r="B8438" s="74">
        <f>SUMIF([1]!Query1[Date],"="&amp;A8438,[1]!Query1[Quantity])</f>
        <v>0</v>
      </c>
      <c r="C8438" s="75" t="e">
        <f t="shared" si="263"/>
        <v>#DIV/0!</v>
      </c>
      <c r="D8438" s="74">
        <f>SUMIF([1]!Query1[Date],"="&amp;A8438,[1]!Query1[Trans_cnt])</f>
        <v>0</v>
      </c>
    </row>
    <row r="8439" spans="1:4" x14ac:dyDescent="0.25">
      <c r="A8439" s="8">
        <f t="shared" si="264"/>
        <v>53364</v>
      </c>
      <c r="B8439" s="74">
        <f>SUMIF([1]!Query1[Date],"="&amp;A8439,[1]!Query1[Quantity])</f>
        <v>0</v>
      </c>
      <c r="C8439" s="75" t="e">
        <f t="shared" si="263"/>
        <v>#DIV/0!</v>
      </c>
      <c r="D8439" s="74">
        <f>SUMIF([1]!Query1[Date],"="&amp;A8439,[1]!Query1[Trans_cnt])</f>
        <v>0</v>
      </c>
    </row>
    <row r="8440" spans="1:4" x14ac:dyDescent="0.25">
      <c r="A8440" s="8">
        <f t="shared" si="264"/>
        <v>53365</v>
      </c>
      <c r="B8440" s="74">
        <f>SUMIF([1]!Query1[Date],"="&amp;A8440,[1]!Query1[Quantity])</f>
        <v>0</v>
      </c>
      <c r="C8440" s="75" t="e">
        <f t="shared" si="263"/>
        <v>#DIV/0!</v>
      </c>
      <c r="D8440" s="74">
        <f>SUMIF([1]!Query1[Date],"="&amp;A8440,[1]!Query1[Trans_cnt])</f>
        <v>0</v>
      </c>
    </row>
    <row r="8441" spans="1:4" x14ac:dyDescent="0.25">
      <c r="A8441" s="8">
        <f t="shared" si="264"/>
        <v>53366</v>
      </c>
      <c r="B8441" s="74">
        <f>SUMIF([1]!Query1[Date],"="&amp;A8441,[1]!Query1[Quantity])</f>
        <v>0</v>
      </c>
      <c r="C8441" s="75" t="e">
        <f t="shared" si="263"/>
        <v>#DIV/0!</v>
      </c>
      <c r="D8441" s="74">
        <f>SUMIF([1]!Query1[Date],"="&amp;A8441,[1]!Query1[Trans_cnt])</f>
        <v>0</v>
      </c>
    </row>
    <row r="8442" spans="1:4" x14ac:dyDescent="0.25">
      <c r="A8442" s="8">
        <f t="shared" si="264"/>
        <v>53367</v>
      </c>
      <c r="B8442" s="74">
        <f>SUMIF([1]!Query1[Date],"="&amp;A8442,[1]!Query1[Quantity])</f>
        <v>0</v>
      </c>
      <c r="C8442" s="75" t="e">
        <f t="shared" si="263"/>
        <v>#DIV/0!</v>
      </c>
      <c r="D8442" s="74">
        <f>SUMIF([1]!Query1[Date],"="&amp;A8442,[1]!Query1[Trans_cnt])</f>
        <v>0</v>
      </c>
    </row>
    <row r="8443" spans="1:4" x14ac:dyDescent="0.25">
      <c r="A8443" s="8">
        <f t="shared" si="264"/>
        <v>53368</v>
      </c>
      <c r="B8443" s="74">
        <f>SUMIF([1]!Query1[Date],"="&amp;A8443,[1]!Query1[Quantity])</f>
        <v>0</v>
      </c>
      <c r="C8443" s="75" t="e">
        <f t="shared" si="263"/>
        <v>#DIV/0!</v>
      </c>
      <c r="D8443" s="74">
        <f>SUMIF([1]!Query1[Date],"="&amp;A8443,[1]!Query1[Trans_cnt])</f>
        <v>0</v>
      </c>
    </row>
    <row r="8444" spans="1:4" x14ac:dyDescent="0.25">
      <c r="A8444" s="8">
        <f t="shared" si="264"/>
        <v>53369</v>
      </c>
      <c r="B8444" s="74">
        <f>SUMIF([1]!Query1[Date],"="&amp;A8444,[1]!Query1[Quantity])</f>
        <v>0</v>
      </c>
      <c r="C8444" s="75" t="e">
        <f t="shared" si="263"/>
        <v>#DIV/0!</v>
      </c>
      <c r="D8444" s="74">
        <f>SUMIF([1]!Query1[Date],"="&amp;A8444,[1]!Query1[Trans_cnt])</f>
        <v>0</v>
      </c>
    </row>
    <row r="8445" spans="1:4" x14ac:dyDescent="0.25">
      <c r="A8445" s="8">
        <f t="shared" si="264"/>
        <v>53370</v>
      </c>
      <c r="B8445" s="74">
        <f>SUMIF([1]!Query1[Date],"="&amp;A8445,[1]!Query1[Quantity])</f>
        <v>0</v>
      </c>
      <c r="C8445" s="75" t="e">
        <f t="shared" si="263"/>
        <v>#DIV/0!</v>
      </c>
      <c r="D8445" s="74">
        <f>SUMIF([1]!Query1[Date],"="&amp;A8445,[1]!Query1[Trans_cnt])</f>
        <v>0</v>
      </c>
    </row>
    <row r="8446" spans="1:4" x14ac:dyDescent="0.25">
      <c r="A8446" s="8">
        <f t="shared" si="264"/>
        <v>53371</v>
      </c>
      <c r="B8446" s="74">
        <f>SUMIF([1]!Query1[Date],"="&amp;A8446,[1]!Query1[Quantity])</f>
        <v>0</v>
      </c>
      <c r="C8446" s="75" t="e">
        <f t="shared" si="263"/>
        <v>#DIV/0!</v>
      </c>
      <c r="D8446" s="74">
        <f>SUMIF([1]!Query1[Date],"="&amp;A8446,[1]!Query1[Trans_cnt])</f>
        <v>0</v>
      </c>
    </row>
    <row r="8447" spans="1:4" x14ac:dyDescent="0.25">
      <c r="A8447" s="8">
        <f t="shared" si="264"/>
        <v>53372</v>
      </c>
      <c r="B8447" s="74">
        <f>SUMIF([1]!Query1[Date],"="&amp;A8447,[1]!Query1[Quantity])</f>
        <v>0</v>
      </c>
      <c r="C8447" s="75" t="e">
        <f t="shared" si="263"/>
        <v>#DIV/0!</v>
      </c>
      <c r="D8447" s="74">
        <f>SUMIF([1]!Query1[Date],"="&amp;A8447,[1]!Query1[Trans_cnt])</f>
        <v>0</v>
      </c>
    </row>
    <row r="8448" spans="1:4" x14ac:dyDescent="0.25">
      <c r="A8448" s="8">
        <f t="shared" si="264"/>
        <v>53373</v>
      </c>
      <c r="B8448" s="74">
        <f>SUMIF([1]!Query1[Date],"="&amp;A8448,[1]!Query1[Quantity])</f>
        <v>0</v>
      </c>
      <c r="C8448" s="75" t="e">
        <f t="shared" si="263"/>
        <v>#DIV/0!</v>
      </c>
      <c r="D8448" s="74">
        <f>SUMIF([1]!Query1[Date],"="&amp;A8448,[1]!Query1[Trans_cnt])</f>
        <v>0</v>
      </c>
    </row>
    <row r="8449" spans="1:4" x14ac:dyDescent="0.25">
      <c r="A8449" s="8">
        <f t="shared" si="264"/>
        <v>53374</v>
      </c>
      <c r="B8449" s="74">
        <f>SUMIF([1]!Query1[Date],"="&amp;A8449,[1]!Query1[Quantity])</f>
        <v>0</v>
      </c>
      <c r="C8449" s="75" t="e">
        <f t="shared" si="263"/>
        <v>#DIV/0!</v>
      </c>
      <c r="D8449" s="74">
        <f>SUMIF([1]!Query1[Date],"="&amp;A8449,[1]!Query1[Trans_cnt])</f>
        <v>0</v>
      </c>
    </row>
    <row r="8450" spans="1:4" x14ac:dyDescent="0.25">
      <c r="A8450" s="8">
        <f t="shared" si="264"/>
        <v>53375</v>
      </c>
      <c r="B8450" s="74">
        <f>SUMIF([1]!Query1[Date],"="&amp;A8450,[1]!Query1[Quantity])</f>
        <v>0</v>
      </c>
      <c r="C8450" s="75" t="e">
        <f t="shared" si="263"/>
        <v>#DIV/0!</v>
      </c>
      <c r="D8450" s="74">
        <f>SUMIF([1]!Query1[Date],"="&amp;A8450,[1]!Query1[Trans_cnt])</f>
        <v>0</v>
      </c>
    </row>
    <row r="8451" spans="1:4" x14ac:dyDescent="0.25">
      <c r="A8451" s="8">
        <f t="shared" si="264"/>
        <v>53376</v>
      </c>
      <c r="B8451" s="74">
        <f>SUMIF([1]!Query1[Date],"="&amp;A8451,[1]!Query1[Quantity])</f>
        <v>0</v>
      </c>
      <c r="C8451" s="75" t="e">
        <f t="shared" ref="C8451:C8514" si="265">B8451/D8451</f>
        <v>#DIV/0!</v>
      </c>
      <c r="D8451" s="74">
        <f>SUMIF([1]!Query1[Date],"="&amp;A8451,[1]!Query1[Trans_cnt])</f>
        <v>0</v>
      </c>
    </row>
    <row r="8452" spans="1:4" x14ac:dyDescent="0.25">
      <c r="A8452" s="8">
        <f t="shared" si="264"/>
        <v>53377</v>
      </c>
      <c r="B8452" s="74">
        <f>SUMIF([1]!Query1[Date],"="&amp;A8452,[1]!Query1[Quantity])</f>
        <v>0</v>
      </c>
      <c r="C8452" s="75" t="e">
        <f t="shared" si="265"/>
        <v>#DIV/0!</v>
      </c>
      <c r="D8452" s="74">
        <f>SUMIF([1]!Query1[Date],"="&amp;A8452,[1]!Query1[Trans_cnt])</f>
        <v>0</v>
      </c>
    </row>
    <row r="8453" spans="1:4" x14ac:dyDescent="0.25">
      <c r="A8453" s="8">
        <f t="shared" si="264"/>
        <v>53378</v>
      </c>
      <c r="B8453" s="74">
        <f>SUMIF([1]!Query1[Date],"="&amp;A8453,[1]!Query1[Quantity])</f>
        <v>0</v>
      </c>
      <c r="C8453" s="75" t="e">
        <f t="shared" si="265"/>
        <v>#DIV/0!</v>
      </c>
      <c r="D8453" s="74">
        <f>SUMIF([1]!Query1[Date],"="&amp;A8453,[1]!Query1[Trans_cnt])</f>
        <v>0</v>
      </c>
    </row>
    <row r="8454" spans="1:4" x14ac:dyDescent="0.25">
      <c r="A8454" s="8">
        <f t="shared" si="264"/>
        <v>53379</v>
      </c>
      <c r="B8454" s="74">
        <f>SUMIF([1]!Query1[Date],"="&amp;A8454,[1]!Query1[Quantity])</f>
        <v>0</v>
      </c>
      <c r="C8454" s="75" t="e">
        <f t="shared" si="265"/>
        <v>#DIV/0!</v>
      </c>
      <c r="D8454" s="74">
        <f>SUMIF([1]!Query1[Date],"="&amp;A8454,[1]!Query1[Trans_cnt])</f>
        <v>0</v>
      </c>
    </row>
    <row r="8455" spans="1:4" x14ac:dyDescent="0.25">
      <c r="A8455" s="8">
        <f t="shared" si="264"/>
        <v>53380</v>
      </c>
      <c r="B8455" s="74">
        <f>SUMIF([1]!Query1[Date],"="&amp;A8455,[1]!Query1[Quantity])</f>
        <v>0</v>
      </c>
      <c r="C8455" s="75" t="e">
        <f t="shared" si="265"/>
        <v>#DIV/0!</v>
      </c>
      <c r="D8455" s="74">
        <f>SUMIF([1]!Query1[Date],"="&amp;A8455,[1]!Query1[Trans_cnt])</f>
        <v>0</v>
      </c>
    </row>
    <row r="8456" spans="1:4" x14ac:dyDescent="0.25">
      <c r="A8456" s="8">
        <f t="shared" si="264"/>
        <v>53381</v>
      </c>
      <c r="B8456" s="74">
        <f>SUMIF([1]!Query1[Date],"="&amp;A8456,[1]!Query1[Quantity])</f>
        <v>0</v>
      </c>
      <c r="C8456" s="75" t="e">
        <f t="shared" si="265"/>
        <v>#DIV/0!</v>
      </c>
      <c r="D8456" s="74">
        <f>SUMIF([1]!Query1[Date],"="&amp;A8456,[1]!Query1[Trans_cnt])</f>
        <v>0</v>
      </c>
    </row>
    <row r="8457" spans="1:4" x14ac:dyDescent="0.25">
      <c r="A8457" s="8">
        <f t="shared" si="264"/>
        <v>53382</v>
      </c>
      <c r="B8457" s="74">
        <f>SUMIF([1]!Query1[Date],"="&amp;A8457,[1]!Query1[Quantity])</f>
        <v>0</v>
      </c>
      <c r="C8457" s="75" t="e">
        <f t="shared" si="265"/>
        <v>#DIV/0!</v>
      </c>
      <c r="D8457" s="74">
        <f>SUMIF([1]!Query1[Date],"="&amp;A8457,[1]!Query1[Trans_cnt])</f>
        <v>0</v>
      </c>
    </row>
    <row r="8458" spans="1:4" x14ac:dyDescent="0.25">
      <c r="A8458" s="8">
        <f t="shared" si="264"/>
        <v>53383</v>
      </c>
      <c r="B8458" s="74">
        <f>SUMIF([1]!Query1[Date],"="&amp;A8458,[1]!Query1[Quantity])</f>
        <v>0</v>
      </c>
      <c r="C8458" s="75" t="e">
        <f t="shared" si="265"/>
        <v>#DIV/0!</v>
      </c>
      <c r="D8458" s="74">
        <f>SUMIF([1]!Query1[Date],"="&amp;A8458,[1]!Query1[Trans_cnt])</f>
        <v>0</v>
      </c>
    </row>
    <row r="8459" spans="1:4" x14ac:dyDescent="0.25">
      <c r="A8459" s="8">
        <f t="shared" si="264"/>
        <v>53384</v>
      </c>
      <c r="B8459" s="74">
        <f>SUMIF([1]!Query1[Date],"="&amp;A8459,[1]!Query1[Quantity])</f>
        <v>0</v>
      </c>
      <c r="C8459" s="75" t="e">
        <f t="shared" si="265"/>
        <v>#DIV/0!</v>
      </c>
      <c r="D8459" s="74">
        <f>SUMIF([1]!Query1[Date],"="&amp;A8459,[1]!Query1[Trans_cnt])</f>
        <v>0</v>
      </c>
    </row>
    <row r="8460" spans="1:4" x14ac:dyDescent="0.25">
      <c r="A8460" s="8">
        <f t="shared" si="264"/>
        <v>53385</v>
      </c>
      <c r="B8460" s="74">
        <f>SUMIF([1]!Query1[Date],"="&amp;A8460,[1]!Query1[Quantity])</f>
        <v>0</v>
      </c>
      <c r="C8460" s="75" t="e">
        <f t="shared" si="265"/>
        <v>#DIV/0!</v>
      </c>
      <c r="D8460" s="74">
        <f>SUMIF([1]!Query1[Date],"="&amp;A8460,[1]!Query1[Trans_cnt])</f>
        <v>0</v>
      </c>
    </row>
    <row r="8461" spans="1:4" x14ac:dyDescent="0.25">
      <c r="A8461" s="8">
        <f t="shared" si="264"/>
        <v>53386</v>
      </c>
      <c r="B8461" s="74">
        <f>SUMIF([1]!Query1[Date],"="&amp;A8461,[1]!Query1[Quantity])</f>
        <v>0</v>
      </c>
      <c r="C8461" s="75" t="e">
        <f t="shared" si="265"/>
        <v>#DIV/0!</v>
      </c>
      <c r="D8461" s="74">
        <f>SUMIF([1]!Query1[Date],"="&amp;A8461,[1]!Query1[Trans_cnt])</f>
        <v>0</v>
      </c>
    </row>
    <row r="8462" spans="1:4" x14ac:dyDescent="0.25">
      <c r="A8462" s="8">
        <f t="shared" si="264"/>
        <v>53387</v>
      </c>
      <c r="B8462" s="74">
        <f>SUMIF([1]!Query1[Date],"="&amp;A8462,[1]!Query1[Quantity])</f>
        <v>0</v>
      </c>
      <c r="C8462" s="75" t="e">
        <f t="shared" si="265"/>
        <v>#DIV/0!</v>
      </c>
      <c r="D8462" s="74">
        <f>SUMIF([1]!Query1[Date],"="&amp;A8462,[1]!Query1[Trans_cnt])</f>
        <v>0</v>
      </c>
    </row>
    <row r="8463" spans="1:4" x14ac:dyDescent="0.25">
      <c r="A8463" s="8">
        <f t="shared" si="264"/>
        <v>53388</v>
      </c>
      <c r="B8463" s="74">
        <f>SUMIF([1]!Query1[Date],"="&amp;A8463,[1]!Query1[Quantity])</f>
        <v>0</v>
      </c>
      <c r="C8463" s="75" t="e">
        <f t="shared" si="265"/>
        <v>#DIV/0!</v>
      </c>
      <c r="D8463" s="74">
        <f>SUMIF([1]!Query1[Date],"="&amp;A8463,[1]!Query1[Trans_cnt])</f>
        <v>0</v>
      </c>
    </row>
    <row r="8464" spans="1:4" x14ac:dyDescent="0.25">
      <c r="A8464" s="8">
        <f t="shared" si="264"/>
        <v>53389</v>
      </c>
      <c r="B8464" s="74">
        <f>SUMIF([1]!Query1[Date],"="&amp;A8464,[1]!Query1[Quantity])</f>
        <v>0</v>
      </c>
      <c r="C8464" s="75" t="e">
        <f t="shared" si="265"/>
        <v>#DIV/0!</v>
      </c>
      <c r="D8464" s="74">
        <f>SUMIF([1]!Query1[Date],"="&amp;A8464,[1]!Query1[Trans_cnt])</f>
        <v>0</v>
      </c>
    </row>
    <row r="8465" spans="1:4" x14ac:dyDescent="0.25">
      <c r="A8465" s="8">
        <f t="shared" si="264"/>
        <v>53390</v>
      </c>
      <c r="B8465" s="74">
        <f>SUMIF([1]!Query1[Date],"="&amp;A8465,[1]!Query1[Quantity])</f>
        <v>0</v>
      </c>
      <c r="C8465" s="75" t="e">
        <f t="shared" si="265"/>
        <v>#DIV/0!</v>
      </c>
      <c r="D8465" s="74">
        <f>SUMIF([1]!Query1[Date],"="&amp;A8465,[1]!Query1[Trans_cnt])</f>
        <v>0</v>
      </c>
    </row>
    <row r="8466" spans="1:4" x14ac:dyDescent="0.25">
      <c r="A8466" s="8">
        <f t="shared" si="264"/>
        <v>53391</v>
      </c>
      <c r="B8466" s="74">
        <f>SUMIF([1]!Query1[Date],"="&amp;A8466,[1]!Query1[Quantity])</f>
        <v>0</v>
      </c>
      <c r="C8466" s="75" t="e">
        <f t="shared" si="265"/>
        <v>#DIV/0!</v>
      </c>
      <c r="D8466" s="74">
        <f>SUMIF([1]!Query1[Date],"="&amp;A8466,[1]!Query1[Trans_cnt])</f>
        <v>0</v>
      </c>
    </row>
    <row r="8467" spans="1:4" x14ac:dyDescent="0.25">
      <c r="A8467" s="8">
        <f t="shared" si="264"/>
        <v>53392</v>
      </c>
      <c r="B8467" s="74">
        <f>SUMIF([1]!Query1[Date],"="&amp;A8467,[1]!Query1[Quantity])</f>
        <v>0</v>
      </c>
      <c r="C8467" s="75" t="e">
        <f t="shared" si="265"/>
        <v>#DIV/0!</v>
      </c>
      <c r="D8467" s="74">
        <f>SUMIF([1]!Query1[Date],"="&amp;A8467,[1]!Query1[Trans_cnt])</f>
        <v>0</v>
      </c>
    </row>
    <row r="8468" spans="1:4" x14ac:dyDescent="0.25">
      <c r="A8468" s="8">
        <f t="shared" si="264"/>
        <v>53393</v>
      </c>
      <c r="B8468" s="74">
        <f>SUMIF([1]!Query1[Date],"="&amp;A8468,[1]!Query1[Quantity])</f>
        <v>0</v>
      </c>
      <c r="C8468" s="75" t="e">
        <f t="shared" si="265"/>
        <v>#DIV/0!</v>
      </c>
      <c r="D8468" s="74">
        <f>SUMIF([1]!Query1[Date],"="&amp;A8468,[1]!Query1[Trans_cnt])</f>
        <v>0</v>
      </c>
    </row>
    <row r="8469" spans="1:4" x14ac:dyDescent="0.25">
      <c r="A8469" s="8">
        <f t="shared" si="264"/>
        <v>53394</v>
      </c>
      <c r="B8469" s="74">
        <f>SUMIF([1]!Query1[Date],"="&amp;A8469,[1]!Query1[Quantity])</f>
        <v>0</v>
      </c>
      <c r="C8469" s="75" t="e">
        <f t="shared" si="265"/>
        <v>#DIV/0!</v>
      </c>
      <c r="D8469" s="74">
        <f>SUMIF([1]!Query1[Date],"="&amp;A8469,[1]!Query1[Trans_cnt])</f>
        <v>0</v>
      </c>
    </row>
    <row r="8470" spans="1:4" x14ac:dyDescent="0.25">
      <c r="A8470" s="8">
        <f t="shared" si="264"/>
        <v>53395</v>
      </c>
      <c r="B8470" s="74">
        <f>SUMIF([1]!Query1[Date],"="&amp;A8470,[1]!Query1[Quantity])</f>
        <v>0</v>
      </c>
      <c r="C8470" s="75" t="e">
        <f t="shared" si="265"/>
        <v>#DIV/0!</v>
      </c>
      <c r="D8470" s="74">
        <f>SUMIF([1]!Query1[Date],"="&amp;A8470,[1]!Query1[Trans_cnt])</f>
        <v>0</v>
      </c>
    </row>
    <row r="8471" spans="1:4" x14ac:dyDescent="0.25">
      <c r="A8471" s="8">
        <f t="shared" ref="A8471:A8534" si="266">A8470+1</f>
        <v>53396</v>
      </c>
      <c r="B8471" s="74">
        <f>SUMIF([1]!Query1[Date],"="&amp;A8471,[1]!Query1[Quantity])</f>
        <v>0</v>
      </c>
      <c r="C8471" s="75" t="e">
        <f t="shared" si="265"/>
        <v>#DIV/0!</v>
      </c>
      <c r="D8471" s="74">
        <f>SUMIF([1]!Query1[Date],"="&amp;A8471,[1]!Query1[Trans_cnt])</f>
        <v>0</v>
      </c>
    </row>
    <row r="8472" spans="1:4" x14ac:dyDescent="0.25">
      <c r="A8472" s="8">
        <f t="shared" si="266"/>
        <v>53397</v>
      </c>
      <c r="B8472" s="74">
        <f>SUMIF([1]!Query1[Date],"="&amp;A8472,[1]!Query1[Quantity])</f>
        <v>0</v>
      </c>
      <c r="C8472" s="75" t="e">
        <f t="shared" si="265"/>
        <v>#DIV/0!</v>
      </c>
      <c r="D8472" s="74">
        <f>SUMIF([1]!Query1[Date],"="&amp;A8472,[1]!Query1[Trans_cnt])</f>
        <v>0</v>
      </c>
    </row>
    <row r="8473" spans="1:4" x14ac:dyDescent="0.25">
      <c r="A8473" s="8">
        <f t="shared" si="266"/>
        <v>53398</v>
      </c>
      <c r="B8473" s="74">
        <f>SUMIF([1]!Query1[Date],"="&amp;A8473,[1]!Query1[Quantity])</f>
        <v>0</v>
      </c>
      <c r="C8473" s="75" t="e">
        <f t="shared" si="265"/>
        <v>#DIV/0!</v>
      </c>
      <c r="D8473" s="74">
        <f>SUMIF([1]!Query1[Date],"="&amp;A8473,[1]!Query1[Trans_cnt])</f>
        <v>0</v>
      </c>
    </row>
    <row r="8474" spans="1:4" x14ac:dyDescent="0.25">
      <c r="A8474" s="8">
        <f t="shared" si="266"/>
        <v>53399</v>
      </c>
      <c r="B8474" s="74">
        <f>SUMIF([1]!Query1[Date],"="&amp;A8474,[1]!Query1[Quantity])</f>
        <v>0</v>
      </c>
      <c r="C8474" s="75" t="e">
        <f t="shared" si="265"/>
        <v>#DIV/0!</v>
      </c>
      <c r="D8474" s="74">
        <f>SUMIF([1]!Query1[Date],"="&amp;A8474,[1]!Query1[Trans_cnt])</f>
        <v>0</v>
      </c>
    </row>
    <row r="8475" spans="1:4" x14ac:dyDescent="0.25">
      <c r="A8475" s="8">
        <f t="shared" si="266"/>
        <v>53400</v>
      </c>
      <c r="B8475" s="74">
        <f>SUMIF([1]!Query1[Date],"="&amp;A8475,[1]!Query1[Quantity])</f>
        <v>0</v>
      </c>
      <c r="C8475" s="75" t="e">
        <f t="shared" si="265"/>
        <v>#DIV/0!</v>
      </c>
      <c r="D8475" s="74">
        <f>SUMIF([1]!Query1[Date],"="&amp;A8475,[1]!Query1[Trans_cnt])</f>
        <v>0</v>
      </c>
    </row>
    <row r="8476" spans="1:4" x14ac:dyDescent="0.25">
      <c r="A8476" s="8">
        <f t="shared" si="266"/>
        <v>53401</v>
      </c>
      <c r="B8476" s="74">
        <f>SUMIF([1]!Query1[Date],"="&amp;A8476,[1]!Query1[Quantity])</f>
        <v>0</v>
      </c>
      <c r="C8476" s="75" t="e">
        <f t="shared" si="265"/>
        <v>#DIV/0!</v>
      </c>
      <c r="D8476" s="74">
        <f>SUMIF([1]!Query1[Date],"="&amp;A8476,[1]!Query1[Trans_cnt])</f>
        <v>0</v>
      </c>
    </row>
    <row r="8477" spans="1:4" x14ac:dyDescent="0.25">
      <c r="A8477" s="8">
        <f t="shared" si="266"/>
        <v>53402</v>
      </c>
      <c r="B8477" s="74">
        <f>SUMIF([1]!Query1[Date],"="&amp;A8477,[1]!Query1[Quantity])</f>
        <v>0</v>
      </c>
      <c r="C8477" s="75" t="e">
        <f t="shared" si="265"/>
        <v>#DIV/0!</v>
      </c>
      <c r="D8477" s="74">
        <f>SUMIF([1]!Query1[Date],"="&amp;A8477,[1]!Query1[Trans_cnt])</f>
        <v>0</v>
      </c>
    </row>
    <row r="8478" spans="1:4" x14ac:dyDescent="0.25">
      <c r="A8478" s="8">
        <f t="shared" si="266"/>
        <v>53403</v>
      </c>
      <c r="B8478" s="74">
        <f>SUMIF([1]!Query1[Date],"="&amp;A8478,[1]!Query1[Quantity])</f>
        <v>0</v>
      </c>
      <c r="C8478" s="75" t="e">
        <f t="shared" si="265"/>
        <v>#DIV/0!</v>
      </c>
      <c r="D8478" s="74">
        <f>SUMIF([1]!Query1[Date],"="&amp;A8478,[1]!Query1[Trans_cnt])</f>
        <v>0</v>
      </c>
    </row>
    <row r="8479" spans="1:4" x14ac:dyDescent="0.25">
      <c r="A8479" s="8">
        <f t="shared" si="266"/>
        <v>53404</v>
      </c>
      <c r="B8479" s="74">
        <f>SUMIF([1]!Query1[Date],"="&amp;A8479,[1]!Query1[Quantity])</f>
        <v>0</v>
      </c>
      <c r="C8479" s="75" t="e">
        <f t="shared" si="265"/>
        <v>#DIV/0!</v>
      </c>
      <c r="D8479" s="74">
        <f>SUMIF([1]!Query1[Date],"="&amp;A8479,[1]!Query1[Trans_cnt])</f>
        <v>0</v>
      </c>
    </row>
    <row r="8480" spans="1:4" x14ac:dyDescent="0.25">
      <c r="A8480" s="8">
        <f t="shared" si="266"/>
        <v>53405</v>
      </c>
      <c r="B8480" s="74">
        <f>SUMIF([1]!Query1[Date],"="&amp;A8480,[1]!Query1[Quantity])</f>
        <v>0</v>
      </c>
      <c r="C8480" s="75" t="e">
        <f t="shared" si="265"/>
        <v>#DIV/0!</v>
      </c>
      <c r="D8480" s="74">
        <f>SUMIF([1]!Query1[Date],"="&amp;A8480,[1]!Query1[Trans_cnt])</f>
        <v>0</v>
      </c>
    </row>
    <row r="8481" spans="1:4" x14ac:dyDescent="0.25">
      <c r="A8481" s="8">
        <f t="shared" si="266"/>
        <v>53406</v>
      </c>
      <c r="B8481" s="74">
        <f>SUMIF([1]!Query1[Date],"="&amp;A8481,[1]!Query1[Quantity])</f>
        <v>0</v>
      </c>
      <c r="C8481" s="75" t="e">
        <f t="shared" si="265"/>
        <v>#DIV/0!</v>
      </c>
      <c r="D8481" s="74">
        <f>SUMIF([1]!Query1[Date],"="&amp;A8481,[1]!Query1[Trans_cnt])</f>
        <v>0</v>
      </c>
    </row>
    <row r="8482" spans="1:4" x14ac:dyDescent="0.25">
      <c r="A8482" s="8">
        <f t="shared" si="266"/>
        <v>53407</v>
      </c>
      <c r="B8482" s="74">
        <f>SUMIF([1]!Query1[Date],"="&amp;A8482,[1]!Query1[Quantity])</f>
        <v>0</v>
      </c>
      <c r="C8482" s="75" t="e">
        <f t="shared" si="265"/>
        <v>#DIV/0!</v>
      </c>
      <c r="D8482" s="74">
        <f>SUMIF([1]!Query1[Date],"="&amp;A8482,[1]!Query1[Trans_cnt])</f>
        <v>0</v>
      </c>
    </row>
    <row r="8483" spans="1:4" x14ac:dyDescent="0.25">
      <c r="A8483" s="8">
        <f t="shared" si="266"/>
        <v>53408</v>
      </c>
      <c r="B8483" s="74">
        <f>SUMIF([1]!Query1[Date],"="&amp;A8483,[1]!Query1[Quantity])</f>
        <v>0</v>
      </c>
      <c r="C8483" s="75" t="e">
        <f t="shared" si="265"/>
        <v>#DIV/0!</v>
      </c>
      <c r="D8483" s="74">
        <f>SUMIF([1]!Query1[Date],"="&amp;A8483,[1]!Query1[Trans_cnt])</f>
        <v>0</v>
      </c>
    </row>
    <row r="8484" spans="1:4" x14ac:dyDescent="0.25">
      <c r="A8484" s="8">
        <f t="shared" si="266"/>
        <v>53409</v>
      </c>
      <c r="B8484" s="74">
        <f>SUMIF([1]!Query1[Date],"="&amp;A8484,[1]!Query1[Quantity])</f>
        <v>0</v>
      </c>
      <c r="C8484" s="75" t="e">
        <f t="shared" si="265"/>
        <v>#DIV/0!</v>
      </c>
      <c r="D8484" s="74">
        <f>SUMIF([1]!Query1[Date],"="&amp;A8484,[1]!Query1[Trans_cnt])</f>
        <v>0</v>
      </c>
    </row>
    <row r="8485" spans="1:4" x14ac:dyDescent="0.25">
      <c r="A8485" s="8">
        <f t="shared" si="266"/>
        <v>53410</v>
      </c>
      <c r="B8485" s="74">
        <f>SUMIF([1]!Query1[Date],"="&amp;A8485,[1]!Query1[Quantity])</f>
        <v>0</v>
      </c>
      <c r="C8485" s="75" t="e">
        <f t="shared" si="265"/>
        <v>#DIV/0!</v>
      </c>
      <c r="D8485" s="74">
        <f>SUMIF([1]!Query1[Date],"="&amp;A8485,[1]!Query1[Trans_cnt])</f>
        <v>0</v>
      </c>
    </row>
    <row r="8486" spans="1:4" x14ac:dyDescent="0.25">
      <c r="A8486" s="8">
        <f t="shared" si="266"/>
        <v>53411</v>
      </c>
      <c r="B8486" s="74">
        <f>SUMIF([1]!Query1[Date],"="&amp;A8486,[1]!Query1[Quantity])</f>
        <v>0</v>
      </c>
      <c r="C8486" s="75" t="e">
        <f t="shared" si="265"/>
        <v>#DIV/0!</v>
      </c>
      <c r="D8486" s="74">
        <f>SUMIF([1]!Query1[Date],"="&amp;A8486,[1]!Query1[Trans_cnt])</f>
        <v>0</v>
      </c>
    </row>
    <row r="8487" spans="1:4" x14ac:dyDescent="0.25">
      <c r="A8487" s="8">
        <f t="shared" si="266"/>
        <v>53412</v>
      </c>
      <c r="B8487" s="74">
        <f>SUMIF([1]!Query1[Date],"="&amp;A8487,[1]!Query1[Quantity])</f>
        <v>0</v>
      </c>
      <c r="C8487" s="75" t="e">
        <f t="shared" si="265"/>
        <v>#DIV/0!</v>
      </c>
      <c r="D8487" s="74">
        <f>SUMIF([1]!Query1[Date],"="&amp;A8487,[1]!Query1[Trans_cnt])</f>
        <v>0</v>
      </c>
    </row>
    <row r="8488" spans="1:4" x14ac:dyDescent="0.25">
      <c r="A8488" s="8">
        <f t="shared" si="266"/>
        <v>53413</v>
      </c>
      <c r="B8488" s="74">
        <f>SUMIF([1]!Query1[Date],"="&amp;A8488,[1]!Query1[Quantity])</f>
        <v>0</v>
      </c>
      <c r="C8488" s="75" t="e">
        <f t="shared" si="265"/>
        <v>#DIV/0!</v>
      </c>
      <c r="D8488" s="74">
        <f>SUMIF([1]!Query1[Date],"="&amp;A8488,[1]!Query1[Trans_cnt])</f>
        <v>0</v>
      </c>
    </row>
    <row r="8489" spans="1:4" x14ac:dyDescent="0.25">
      <c r="A8489" s="8">
        <f t="shared" si="266"/>
        <v>53414</v>
      </c>
      <c r="B8489" s="74">
        <f>SUMIF([1]!Query1[Date],"="&amp;A8489,[1]!Query1[Quantity])</f>
        <v>0</v>
      </c>
      <c r="C8489" s="75" t="e">
        <f t="shared" si="265"/>
        <v>#DIV/0!</v>
      </c>
      <c r="D8489" s="74">
        <f>SUMIF([1]!Query1[Date],"="&amp;A8489,[1]!Query1[Trans_cnt])</f>
        <v>0</v>
      </c>
    </row>
    <row r="8490" spans="1:4" x14ac:dyDescent="0.25">
      <c r="A8490" s="8">
        <f t="shared" si="266"/>
        <v>53415</v>
      </c>
      <c r="B8490" s="74">
        <f>SUMIF([1]!Query1[Date],"="&amp;A8490,[1]!Query1[Quantity])</f>
        <v>0</v>
      </c>
      <c r="C8490" s="75" t="e">
        <f t="shared" si="265"/>
        <v>#DIV/0!</v>
      </c>
      <c r="D8490" s="74">
        <f>SUMIF([1]!Query1[Date],"="&amp;A8490,[1]!Query1[Trans_cnt])</f>
        <v>0</v>
      </c>
    </row>
    <row r="8491" spans="1:4" x14ac:dyDescent="0.25">
      <c r="A8491" s="8">
        <f t="shared" si="266"/>
        <v>53416</v>
      </c>
      <c r="B8491" s="74">
        <f>SUMIF([1]!Query1[Date],"="&amp;A8491,[1]!Query1[Quantity])</f>
        <v>0</v>
      </c>
      <c r="C8491" s="75" t="e">
        <f t="shared" si="265"/>
        <v>#DIV/0!</v>
      </c>
      <c r="D8491" s="74">
        <f>SUMIF([1]!Query1[Date],"="&amp;A8491,[1]!Query1[Trans_cnt])</f>
        <v>0</v>
      </c>
    </row>
    <row r="8492" spans="1:4" x14ac:dyDescent="0.25">
      <c r="A8492" s="8">
        <f t="shared" si="266"/>
        <v>53417</v>
      </c>
      <c r="B8492" s="74">
        <f>SUMIF([1]!Query1[Date],"="&amp;A8492,[1]!Query1[Quantity])</f>
        <v>0</v>
      </c>
      <c r="C8492" s="75" t="e">
        <f t="shared" si="265"/>
        <v>#DIV/0!</v>
      </c>
      <c r="D8492" s="74">
        <f>SUMIF([1]!Query1[Date],"="&amp;A8492,[1]!Query1[Trans_cnt])</f>
        <v>0</v>
      </c>
    </row>
    <row r="8493" spans="1:4" x14ac:dyDescent="0.25">
      <c r="A8493" s="8">
        <f t="shared" si="266"/>
        <v>53418</v>
      </c>
      <c r="B8493" s="74">
        <f>SUMIF([1]!Query1[Date],"="&amp;A8493,[1]!Query1[Quantity])</f>
        <v>0</v>
      </c>
      <c r="C8493" s="75" t="e">
        <f t="shared" si="265"/>
        <v>#DIV/0!</v>
      </c>
      <c r="D8493" s="74">
        <f>SUMIF([1]!Query1[Date],"="&amp;A8493,[1]!Query1[Trans_cnt])</f>
        <v>0</v>
      </c>
    </row>
    <row r="8494" spans="1:4" x14ac:dyDescent="0.25">
      <c r="A8494" s="8">
        <f t="shared" si="266"/>
        <v>53419</v>
      </c>
      <c r="B8494" s="74">
        <f>SUMIF([1]!Query1[Date],"="&amp;A8494,[1]!Query1[Quantity])</f>
        <v>0</v>
      </c>
      <c r="C8494" s="75" t="e">
        <f t="shared" si="265"/>
        <v>#DIV/0!</v>
      </c>
      <c r="D8494" s="74">
        <f>SUMIF([1]!Query1[Date],"="&amp;A8494,[1]!Query1[Trans_cnt])</f>
        <v>0</v>
      </c>
    </row>
    <row r="8495" spans="1:4" x14ac:dyDescent="0.25">
      <c r="A8495" s="8">
        <f t="shared" si="266"/>
        <v>53420</v>
      </c>
      <c r="B8495" s="74">
        <f>SUMIF([1]!Query1[Date],"="&amp;A8495,[1]!Query1[Quantity])</f>
        <v>0</v>
      </c>
      <c r="C8495" s="75" t="e">
        <f t="shared" si="265"/>
        <v>#DIV/0!</v>
      </c>
      <c r="D8495" s="74">
        <f>SUMIF([1]!Query1[Date],"="&amp;A8495,[1]!Query1[Trans_cnt])</f>
        <v>0</v>
      </c>
    </row>
    <row r="8496" spans="1:4" x14ac:dyDescent="0.25">
      <c r="A8496" s="8">
        <f t="shared" si="266"/>
        <v>53421</v>
      </c>
      <c r="B8496" s="74">
        <f>SUMIF([1]!Query1[Date],"="&amp;A8496,[1]!Query1[Quantity])</f>
        <v>0</v>
      </c>
      <c r="C8496" s="75" t="e">
        <f t="shared" si="265"/>
        <v>#DIV/0!</v>
      </c>
      <c r="D8496" s="74">
        <f>SUMIF([1]!Query1[Date],"="&amp;A8496,[1]!Query1[Trans_cnt])</f>
        <v>0</v>
      </c>
    </row>
    <row r="8497" spans="1:4" x14ac:dyDescent="0.25">
      <c r="A8497" s="8">
        <f t="shared" si="266"/>
        <v>53422</v>
      </c>
      <c r="B8497" s="74">
        <f>SUMIF([1]!Query1[Date],"="&amp;A8497,[1]!Query1[Quantity])</f>
        <v>0</v>
      </c>
      <c r="C8497" s="75" t="e">
        <f t="shared" si="265"/>
        <v>#DIV/0!</v>
      </c>
      <c r="D8497" s="74">
        <f>SUMIF([1]!Query1[Date],"="&amp;A8497,[1]!Query1[Trans_cnt])</f>
        <v>0</v>
      </c>
    </row>
    <row r="8498" spans="1:4" x14ac:dyDescent="0.25">
      <c r="A8498" s="8">
        <f t="shared" si="266"/>
        <v>53423</v>
      </c>
      <c r="B8498" s="74">
        <f>SUMIF([1]!Query1[Date],"="&amp;A8498,[1]!Query1[Quantity])</f>
        <v>0</v>
      </c>
      <c r="C8498" s="75" t="e">
        <f t="shared" si="265"/>
        <v>#DIV/0!</v>
      </c>
      <c r="D8498" s="74">
        <f>SUMIF([1]!Query1[Date],"="&amp;A8498,[1]!Query1[Trans_cnt])</f>
        <v>0</v>
      </c>
    </row>
    <row r="8499" spans="1:4" x14ac:dyDescent="0.25">
      <c r="A8499" s="8">
        <f t="shared" si="266"/>
        <v>53424</v>
      </c>
      <c r="B8499" s="74">
        <f>SUMIF([1]!Query1[Date],"="&amp;A8499,[1]!Query1[Quantity])</f>
        <v>0</v>
      </c>
      <c r="C8499" s="75" t="e">
        <f t="shared" si="265"/>
        <v>#DIV/0!</v>
      </c>
      <c r="D8499" s="74">
        <f>SUMIF([1]!Query1[Date],"="&amp;A8499,[1]!Query1[Trans_cnt])</f>
        <v>0</v>
      </c>
    </row>
    <row r="8500" spans="1:4" x14ac:dyDescent="0.25">
      <c r="A8500" s="8">
        <f t="shared" si="266"/>
        <v>53425</v>
      </c>
      <c r="B8500" s="74">
        <f>SUMIF([1]!Query1[Date],"="&amp;A8500,[1]!Query1[Quantity])</f>
        <v>0</v>
      </c>
      <c r="C8500" s="75" t="e">
        <f t="shared" si="265"/>
        <v>#DIV/0!</v>
      </c>
      <c r="D8500" s="74">
        <f>SUMIF([1]!Query1[Date],"="&amp;A8500,[1]!Query1[Trans_cnt])</f>
        <v>0</v>
      </c>
    </row>
    <row r="8501" spans="1:4" x14ac:dyDescent="0.25">
      <c r="A8501" s="8">
        <f t="shared" si="266"/>
        <v>53426</v>
      </c>
      <c r="B8501" s="74">
        <f>SUMIF([1]!Query1[Date],"="&amp;A8501,[1]!Query1[Quantity])</f>
        <v>0</v>
      </c>
      <c r="C8501" s="75" t="e">
        <f t="shared" si="265"/>
        <v>#DIV/0!</v>
      </c>
      <c r="D8501" s="74">
        <f>SUMIF([1]!Query1[Date],"="&amp;A8501,[1]!Query1[Trans_cnt])</f>
        <v>0</v>
      </c>
    </row>
    <row r="8502" spans="1:4" x14ac:dyDescent="0.25">
      <c r="A8502" s="8">
        <f t="shared" si="266"/>
        <v>53427</v>
      </c>
      <c r="B8502" s="74">
        <f>SUMIF([1]!Query1[Date],"="&amp;A8502,[1]!Query1[Quantity])</f>
        <v>0</v>
      </c>
      <c r="C8502" s="75" t="e">
        <f t="shared" si="265"/>
        <v>#DIV/0!</v>
      </c>
      <c r="D8502" s="74">
        <f>SUMIF([1]!Query1[Date],"="&amp;A8502,[1]!Query1[Trans_cnt])</f>
        <v>0</v>
      </c>
    </row>
    <row r="8503" spans="1:4" x14ac:dyDescent="0.25">
      <c r="A8503" s="8">
        <f t="shared" si="266"/>
        <v>53428</v>
      </c>
      <c r="B8503" s="74">
        <f>SUMIF([1]!Query1[Date],"="&amp;A8503,[1]!Query1[Quantity])</f>
        <v>0</v>
      </c>
      <c r="C8503" s="75" t="e">
        <f t="shared" si="265"/>
        <v>#DIV/0!</v>
      </c>
      <c r="D8503" s="74">
        <f>SUMIF([1]!Query1[Date],"="&amp;A8503,[1]!Query1[Trans_cnt])</f>
        <v>0</v>
      </c>
    </row>
    <row r="8504" spans="1:4" x14ac:dyDescent="0.25">
      <c r="A8504" s="8">
        <f t="shared" si="266"/>
        <v>53429</v>
      </c>
      <c r="B8504" s="74">
        <f>SUMIF([1]!Query1[Date],"="&amp;A8504,[1]!Query1[Quantity])</f>
        <v>0</v>
      </c>
      <c r="C8504" s="75" t="e">
        <f t="shared" si="265"/>
        <v>#DIV/0!</v>
      </c>
      <c r="D8504" s="74">
        <f>SUMIF([1]!Query1[Date],"="&amp;A8504,[1]!Query1[Trans_cnt])</f>
        <v>0</v>
      </c>
    </row>
    <row r="8505" spans="1:4" x14ac:dyDescent="0.25">
      <c r="A8505" s="8">
        <f t="shared" si="266"/>
        <v>53430</v>
      </c>
      <c r="B8505" s="74">
        <f>SUMIF([1]!Query1[Date],"="&amp;A8505,[1]!Query1[Quantity])</f>
        <v>0</v>
      </c>
      <c r="C8505" s="75" t="e">
        <f t="shared" si="265"/>
        <v>#DIV/0!</v>
      </c>
      <c r="D8505" s="74">
        <f>SUMIF([1]!Query1[Date],"="&amp;A8505,[1]!Query1[Trans_cnt])</f>
        <v>0</v>
      </c>
    </row>
    <row r="8506" spans="1:4" x14ac:dyDescent="0.25">
      <c r="A8506" s="8">
        <f t="shared" si="266"/>
        <v>53431</v>
      </c>
      <c r="B8506" s="74">
        <f>SUMIF([1]!Query1[Date],"="&amp;A8506,[1]!Query1[Quantity])</f>
        <v>0</v>
      </c>
      <c r="C8506" s="75" t="e">
        <f t="shared" si="265"/>
        <v>#DIV/0!</v>
      </c>
      <c r="D8506" s="74">
        <f>SUMIF([1]!Query1[Date],"="&amp;A8506,[1]!Query1[Trans_cnt])</f>
        <v>0</v>
      </c>
    </row>
    <row r="8507" spans="1:4" x14ac:dyDescent="0.25">
      <c r="A8507" s="8">
        <f t="shared" si="266"/>
        <v>53432</v>
      </c>
      <c r="B8507" s="74">
        <f>SUMIF([1]!Query1[Date],"="&amp;A8507,[1]!Query1[Quantity])</f>
        <v>0</v>
      </c>
      <c r="C8507" s="75" t="e">
        <f t="shared" si="265"/>
        <v>#DIV/0!</v>
      </c>
      <c r="D8507" s="74">
        <f>SUMIF([1]!Query1[Date],"="&amp;A8507,[1]!Query1[Trans_cnt])</f>
        <v>0</v>
      </c>
    </row>
    <row r="8508" spans="1:4" x14ac:dyDescent="0.25">
      <c r="A8508" s="8">
        <f t="shared" si="266"/>
        <v>53433</v>
      </c>
      <c r="B8508" s="74">
        <f>SUMIF([1]!Query1[Date],"="&amp;A8508,[1]!Query1[Quantity])</f>
        <v>0</v>
      </c>
      <c r="C8508" s="75" t="e">
        <f t="shared" si="265"/>
        <v>#DIV/0!</v>
      </c>
      <c r="D8508" s="74">
        <f>SUMIF([1]!Query1[Date],"="&amp;A8508,[1]!Query1[Trans_cnt])</f>
        <v>0</v>
      </c>
    </row>
    <row r="8509" spans="1:4" x14ac:dyDescent="0.25">
      <c r="A8509" s="8">
        <f t="shared" si="266"/>
        <v>53434</v>
      </c>
      <c r="B8509" s="74">
        <f>SUMIF([1]!Query1[Date],"="&amp;A8509,[1]!Query1[Quantity])</f>
        <v>0</v>
      </c>
      <c r="C8509" s="75" t="e">
        <f t="shared" si="265"/>
        <v>#DIV/0!</v>
      </c>
      <c r="D8509" s="74">
        <f>SUMIF([1]!Query1[Date],"="&amp;A8509,[1]!Query1[Trans_cnt])</f>
        <v>0</v>
      </c>
    </row>
    <row r="8510" spans="1:4" x14ac:dyDescent="0.25">
      <c r="A8510" s="8">
        <f t="shared" si="266"/>
        <v>53435</v>
      </c>
      <c r="B8510" s="74">
        <f>SUMIF([1]!Query1[Date],"="&amp;A8510,[1]!Query1[Quantity])</f>
        <v>0</v>
      </c>
      <c r="C8510" s="75" t="e">
        <f t="shared" si="265"/>
        <v>#DIV/0!</v>
      </c>
      <c r="D8510" s="74">
        <f>SUMIF([1]!Query1[Date],"="&amp;A8510,[1]!Query1[Trans_cnt])</f>
        <v>0</v>
      </c>
    </row>
    <row r="8511" spans="1:4" x14ac:dyDescent="0.25">
      <c r="A8511" s="8">
        <f t="shared" si="266"/>
        <v>53436</v>
      </c>
      <c r="B8511" s="74">
        <f>SUMIF([1]!Query1[Date],"="&amp;A8511,[1]!Query1[Quantity])</f>
        <v>0</v>
      </c>
      <c r="C8511" s="75" t="e">
        <f t="shared" si="265"/>
        <v>#DIV/0!</v>
      </c>
      <c r="D8511" s="74">
        <f>SUMIF([1]!Query1[Date],"="&amp;A8511,[1]!Query1[Trans_cnt])</f>
        <v>0</v>
      </c>
    </row>
    <row r="8512" spans="1:4" x14ac:dyDescent="0.25">
      <c r="A8512" s="8">
        <f t="shared" si="266"/>
        <v>53437</v>
      </c>
      <c r="B8512" s="74">
        <f>SUMIF([1]!Query1[Date],"="&amp;A8512,[1]!Query1[Quantity])</f>
        <v>0</v>
      </c>
      <c r="C8512" s="75" t="e">
        <f t="shared" si="265"/>
        <v>#DIV/0!</v>
      </c>
      <c r="D8512" s="74">
        <f>SUMIF([1]!Query1[Date],"="&amp;A8512,[1]!Query1[Trans_cnt])</f>
        <v>0</v>
      </c>
    </row>
    <row r="8513" spans="1:4" x14ac:dyDescent="0.25">
      <c r="A8513" s="8">
        <f t="shared" si="266"/>
        <v>53438</v>
      </c>
      <c r="B8513" s="74">
        <f>SUMIF([1]!Query1[Date],"="&amp;A8513,[1]!Query1[Quantity])</f>
        <v>0</v>
      </c>
      <c r="C8513" s="75" t="e">
        <f t="shared" si="265"/>
        <v>#DIV/0!</v>
      </c>
      <c r="D8513" s="74">
        <f>SUMIF([1]!Query1[Date],"="&amp;A8513,[1]!Query1[Trans_cnt])</f>
        <v>0</v>
      </c>
    </row>
    <row r="8514" spans="1:4" x14ac:dyDescent="0.25">
      <c r="A8514" s="8">
        <f t="shared" si="266"/>
        <v>53439</v>
      </c>
      <c r="B8514" s="74">
        <f>SUMIF([1]!Query1[Date],"="&amp;A8514,[1]!Query1[Quantity])</f>
        <v>0</v>
      </c>
      <c r="C8514" s="75" t="e">
        <f t="shared" si="265"/>
        <v>#DIV/0!</v>
      </c>
      <c r="D8514" s="74">
        <f>SUMIF([1]!Query1[Date],"="&amp;A8514,[1]!Query1[Trans_cnt])</f>
        <v>0</v>
      </c>
    </row>
    <row r="8515" spans="1:4" x14ac:dyDescent="0.25">
      <c r="A8515" s="8">
        <f t="shared" si="266"/>
        <v>53440</v>
      </c>
      <c r="B8515" s="74">
        <f>SUMIF([1]!Query1[Date],"="&amp;A8515,[1]!Query1[Quantity])</f>
        <v>0</v>
      </c>
      <c r="C8515" s="75" t="e">
        <f t="shared" ref="C8515:C8578" si="267">B8515/D8515</f>
        <v>#DIV/0!</v>
      </c>
      <c r="D8515" s="74">
        <f>SUMIF([1]!Query1[Date],"="&amp;A8515,[1]!Query1[Trans_cnt])</f>
        <v>0</v>
      </c>
    </row>
    <row r="8516" spans="1:4" x14ac:dyDescent="0.25">
      <c r="A8516" s="8">
        <f t="shared" si="266"/>
        <v>53441</v>
      </c>
      <c r="B8516" s="74">
        <f>SUMIF([1]!Query1[Date],"="&amp;A8516,[1]!Query1[Quantity])</f>
        <v>0</v>
      </c>
      <c r="C8516" s="75" t="e">
        <f t="shared" si="267"/>
        <v>#DIV/0!</v>
      </c>
      <c r="D8516" s="74">
        <f>SUMIF([1]!Query1[Date],"="&amp;A8516,[1]!Query1[Trans_cnt])</f>
        <v>0</v>
      </c>
    </row>
    <row r="8517" spans="1:4" x14ac:dyDescent="0.25">
      <c r="A8517" s="8">
        <f t="shared" si="266"/>
        <v>53442</v>
      </c>
      <c r="B8517" s="74">
        <f>SUMIF([1]!Query1[Date],"="&amp;A8517,[1]!Query1[Quantity])</f>
        <v>0</v>
      </c>
      <c r="C8517" s="75" t="e">
        <f t="shared" si="267"/>
        <v>#DIV/0!</v>
      </c>
      <c r="D8517" s="74">
        <f>SUMIF([1]!Query1[Date],"="&amp;A8517,[1]!Query1[Trans_cnt])</f>
        <v>0</v>
      </c>
    </row>
    <row r="8518" spans="1:4" x14ac:dyDescent="0.25">
      <c r="A8518" s="8">
        <f t="shared" si="266"/>
        <v>53443</v>
      </c>
      <c r="B8518" s="74">
        <f>SUMIF([1]!Query1[Date],"="&amp;A8518,[1]!Query1[Quantity])</f>
        <v>0</v>
      </c>
      <c r="C8518" s="75" t="e">
        <f t="shared" si="267"/>
        <v>#DIV/0!</v>
      </c>
      <c r="D8518" s="74">
        <f>SUMIF([1]!Query1[Date],"="&amp;A8518,[1]!Query1[Trans_cnt])</f>
        <v>0</v>
      </c>
    </row>
    <row r="8519" spans="1:4" x14ac:dyDescent="0.25">
      <c r="A8519" s="8">
        <f t="shared" si="266"/>
        <v>53444</v>
      </c>
      <c r="B8519" s="74">
        <f>SUMIF([1]!Query1[Date],"="&amp;A8519,[1]!Query1[Quantity])</f>
        <v>0</v>
      </c>
      <c r="C8519" s="75" t="e">
        <f t="shared" si="267"/>
        <v>#DIV/0!</v>
      </c>
      <c r="D8519" s="74">
        <f>SUMIF([1]!Query1[Date],"="&amp;A8519,[1]!Query1[Trans_cnt])</f>
        <v>0</v>
      </c>
    </row>
    <row r="8520" spans="1:4" x14ac:dyDescent="0.25">
      <c r="A8520" s="8">
        <f t="shared" si="266"/>
        <v>53445</v>
      </c>
      <c r="B8520" s="74">
        <f>SUMIF([1]!Query1[Date],"="&amp;A8520,[1]!Query1[Quantity])</f>
        <v>0</v>
      </c>
      <c r="C8520" s="75" t="e">
        <f t="shared" si="267"/>
        <v>#DIV/0!</v>
      </c>
      <c r="D8520" s="74">
        <f>SUMIF([1]!Query1[Date],"="&amp;A8520,[1]!Query1[Trans_cnt])</f>
        <v>0</v>
      </c>
    </row>
    <row r="8521" spans="1:4" x14ac:dyDescent="0.25">
      <c r="A8521" s="8">
        <f t="shared" si="266"/>
        <v>53446</v>
      </c>
      <c r="B8521" s="74">
        <f>SUMIF([1]!Query1[Date],"="&amp;A8521,[1]!Query1[Quantity])</f>
        <v>0</v>
      </c>
      <c r="C8521" s="75" t="e">
        <f t="shared" si="267"/>
        <v>#DIV/0!</v>
      </c>
      <c r="D8521" s="74">
        <f>SUMIF([1]!Query1[Date],"="&amp;A8521,[1]!Query1[Trans_cnt])</f>
        <v>0</v>
      </c>
    </row>
    <row r="8522" spans="1:4" x14ac:dyDescent="0.25">
      <c r="A8522" s="8">
        <f t="shared" si="266"/>
        <v>53447</v>
      </c>
      <c r="B8522" s="74">
        <f>SUMIF([1]!Query1[Date],"="&amp;A8522,[1]!Query1[Quantity])</f>
        <v>0</v>
      </c>
      <c r="C8522" s="75" t="e">
        <f t="shared" si="267"/>
        <v>#DIV/0!</v>
      </c>
      <c r="D8522" s="74">
        <f>SUMIF([1]!Query1[Date],"="&amp;A8522,[1]!Query1[Trans_cnt])</f>
        <v>0</v>
      </c>
    </row>
    <row r="8523" spans="1:4" x14ac:dyDescent="0.25">
      <c r="A8523" s="8">
        <f t="shared" si="266"/>
        <v>53448</v>
      </c>
      <c r="B8523" s="74">
        <f>SUMIF([1]!Query1[Date],"="&amp;A8523,[1]!Query1[Quantity])</f>
        <v>0</v>
      </c>
      <c r="C8523" s="75" t="e">
        <f t="shared" si="267"/>
        <v>#DIV/0!</v>
      </c>
      <c r="D8523" s="74">
        <f>SUMIF([1]!Query1[Date],"="&amp;A8523,[1]!Query1[Trans_cnt])</f>
        <v>0</v>
      </c>
    </row>
    <row r="8524" spans="1:4" x14ac:dyDescent="0.25">
      <c r="A8524" s="8">
        <f t="shared" si="266"/>
        <v>53449</v>
      </c>
      <c r="B8524" s="74">
        <f>SUMIF([1]!Query1[Date],"="&amp;A8524,[1]!Query1[Quantity])</f>
        <v>0</v>
      </c>
      <c r="C8524" s="75" t="e">
        <f t="shared" si="267"/>
        <v>#DIV/0!</v>
      </c>
      <c r="D8524" s="74">
        <f>SUMIF([1]!Query1[Date],"="&amp;A8524,[1]!Query1[Trans_cnt])</f>
        <v>0</v>
      </c>
    </row>
    <row r="8525" spans="1:4" x14ac:dyDescent="0.25">
      <c r="A8525" s="8">
        <f t="shared" si="266"/>
        <v>53450</v>
      </c>
      <c r="B8525" s="74">
        <f>SUMIF([1]!Query1[Date],"="&amp;A8525,[1]!Query1[Quantity])</f>
        <v>0</v>
      </c>
      <c r="C8525" s="75" t="e">
        <f t="shared" si="267"/>
        <v>#DIV/0!</v>
      </c>
      <c r="D8525" s="74">
        <f>SUMIF([1]!Query1[Date],"="&amp;A8525,[1]!Query1[Trans_cnt])</f>
        <v>0</v>
      </c>
    </row>
    <row r="8526" spans="1:4" x14ac:dyDescent="0.25">
      <c r="A8526" s="8">
        <f t="shared" si="266"/>
        <v>53451</v>
      </c>
      <c r="B8526" s="74">
        <f>SUMIF([1]!Query1[Date],"="&amp;A8526,[1]!Query1[Quantity])</f>
        <v>0</v>
      </c>
      <c r="C8526" s="75" t="e">
        <f t="shared" si="267"/>
        <v>#DIV/0!</v>
      </c>
      <c r="D8526" s="74">
        <f>SUMIF([1]!Query1[Date],"="&amp;A8526,[1]!Query1[Trans_cnt])</f>
        <v>0</v>
      </c>
    </row>
    <row r="8527" spans="1:4" x14ac:dyDescent="0.25">
      <c r="A8527" s="8">
        <f t="shared" si="266"/>
        <v>53452</v>
      </c>
      <c r="B8527" s="74">
        <f>SUMIF([1]!Query1[Date],"="&amp;A8527,[1]!Query1[Quantity])</f>
        <v>0</v>
      </c>
      <c r="C8527" s="75" t="e">
        <f t="shared" si="267"/>
        <v>#DIV/0!</v>
      </c>
      <c r="D8527" s="74">
        <f>SUMIF([1]!Query1[Date],"="&amp;A8527,[1]!Query1[Trans_cnt])</f>
        <v>0</v>
      </c>
    </row>
    <row r="8528" spans="1:4" x14ac:dyDescent="0.25">
      <c r="A8528" s="8">
        <f t="shared" si="266"/>
        <v>53453</v>
      </c>
      <c r="B8528" s="74">
        <f>SUMIF([1]!Query1[Date],"="&amp;A8528,[1]!Query1[Quantity])</f>
        <v>0</v>
      </c>
      <c r="C8528" s="75" t="e">
        <f t="shared" si="267"/>
        <v>#DIV/0!</v>
      </c>
      <c r="D8528" s="74">
        <f>SUMIF([1]!Query1[Date],"="&amp;A8528,[1]!Query1[Trans_cnt])</f>
        <v>0</v>
      </c>
    </row>
    <row r="8529" spans="1:4" x14ac:dyDescent="0.25">
      <c r="A8529" s="8">
        <f t="shared" si="266"/>
        <v>53454</v>
      </c>
      <c r="B8529" s="74">
        <f>SUMIF([1]!Query1[Date],"="&amp;A8529,[1]!Query1[Quantity])</f>
        <v>0</v>
      </c>
      <c r="C8529" s="75" t="e">
        <f t="shared" si="267"/>
        <v>#DIV/0!</v>
      </c>
      <c r="D8529" s="74">
        <f>SUMIF([1]!Query1[Date],"="&amp;A8529,[1]!Query1[Trans_cnt])</f>
        <v>0</v>
      </c>
    </row>
    <row r="8530" spans="1:4" x14ac:dyDescent="0.25">
      <c r="A8530" s="8">
        <f t="shared" si="266"/>
        <v>53455</v>
      </c>
      <c r="B8530" s="74">
        <f>SUMIF([1]!Query1[Date],"="&amp;A8530,[1]!Query1[Quantity])</f>
        <v>0</v>
      </c>
      <c r="C8530" s="75" t="e">
        <f t="shared" si="267"/>
        <v>#DIV/0!</v>
      </c>
      <c r="D8530" s="74">
        <f>SUMIF([1]!Query1[Date],"="&amp;A8530,[1]!Query1[Trans_cnt])</f>
        <v>0</v>
      </c>
    </row>
    <row r="8531" spans="1:4" x14ac:dyDescent="0.25">
      <c r="A8531" s="8">
        <f t="shared" si="266"/>
        <v>53456</v>
      </c>
      <c r="B8531" s="74">
        <f>SUMIF([1]!Query1[Date],"="&amp;A8531,[1]!Query1[Quantity])</f>
        <v>0</v>
      </c>
      <c r="C8531" s="75" t="e">
        <f t="shared" si="267"/>
        <v>#DIV/0!</v>
      </c>
      <c r="D8531" s="74">
        <f>SUMIF([1]!Query1[Date],"="&amp;A8531,[1]!Query1[Trans_cnt])</f>
        <v>0</v>
      </c>
    </row>
    <row r="8532" spans="1:4" x14ac:dyDescent="0.25">
      <c r="A8532" s="8">
        <f t="shared" si="266"/>
        <v>53457</v>
      </c>
      <c r="B8532" s="74">
        <f>SUMIF([1]!Query1[Date],"="&amp;A8532,[1]!Query1[Quantity])</f>
        <v>0</v>
      </c>
      <c r="C8532" s="75" t="e">
        <f t="shared" si="267"/>
        <v>#DIV/0!</v>
      </c>
      <c r="D8532" s="74">
        <f>SUMIF([1]!Query1[Date],"="&amp;A8532,[1]!Query1[Trans_cnt])</f>
        <v>0</v>
      </c>
    </row>
    <row r="8533" spans="1:4" x14ac:dyDescent="0.25">
      <c r="A8533" s="8">
        <f t="shared" si="266"/>
        <v>53458</v>
      </c>
      <c r="B8533" s="74">
        <f>SUMIF([1]!Query1[Date],"="&amp;A8533,[1]!Query1[Quantity])</f>
        <v>0</v>
      </c>
      <c r="C8533" s="75" t="e">
        <f t="shared" si="267"/>
        <v>#DIV/0!</v>
      </c>
      <c r="D8533" s="74">
        <f>SUMIF([1]!Query1[Date],"="&amp;A8533,[1]!Query1[Trans_cnt])</f>
        <v>0</v>
      </c>
    </row>
    <row r="8534" spans="1:4" x14ac:dyDescent="0.25">
      <c r="A8534" s="8">
        <f t="shared" si="266"/>
        <v>53459</v>
      </c>
      <c r="B8534" s="74">
        <f>SUMIF([1]!Query1[Date],"="&amp;A8534,[1]!Query1[Quantity])</f>
        <v>0</v>
      </c>
      <c r="C8534" s="75" t="e">
        <f t="shared" si="267"/>
        <v>#DIV/0!</v>
      </c>
      <c r="D8534" s="74">
        <f>SUMIF([1]!Query1[Date],"="&amp;A8534,[1]!Query1[Trans_cnt])</f>
        <v>0</v>
      </c>
    </row>
    <row r="8535" spans="1:4" x14ac:dyDescent="0.25">
      <c r="A8535" s="8">
        <f t="shared" ref="A8535:A8598" si="268">A8534+1</f>
        <v>53460</v>
      </c>
      <c r="B8535" s="74">
        <f>SUMIF([1]!Query1[Date],"="&amp;A8535,[1]!Query1[Quantity])</f>
        <v>0</v>
      </c>
      <c r="C8535" s="75" t="e">
        <f t="shared" si="267"/>
        <v>#DIV/0!</v>
      </c>
      <c r="D8535" s="74">
        <f>SUMIF([1]!Query1[Date],"="&amp;A8535,[1]!Query1[Trans_cnt])</f>
        <v>0</v>
      </c>
    </row>
    <row r="8536" spans="1:4" x14ac:dyDescent="0.25">
      <c r="A8536" s="8">
        <f t="shared" si="268"/>
        <v>53461</v>
      </c>
      <c r="B8536" s="74">
        <f>SUMIF([1]!Query1[Date],"="&amp;A8536,[1]!Query1[Quantity])</f>
        <v>0</v>
      </c>
      <c r="C8536" s="75" t="e">
        <f t="shared" si="267"/>
        <v>#DIV/0!</v>
      </c>
      <c r="D8536" s="74">
        <f>SUMIF([1]!Query1[Date],"="&amp;A8536,[1]!Query1[Trans_cnt])</f>
        <v>0</v>
      </c>
    </row>
    <row r="8537" spans="1:4" x14ac:dyDescent="0.25">
      <c r="A8537" s="8">
        <f t="shared" si="268"/>
        <v>53462</v>
      </c>
      <c r="B8537" s="74">
        <f>SUMIF([1]!Query1[Date],"="&amp;A8537,[1]!Query1[Quantity])</f>
        <v>0</v>
      </c>
      <c r="C8537" s="75" t="e">
        <f t="shared" si="267"/>
        <v>#DIV/0!</v>
      </c>
      <c r="D8537" s="74">
        <f>SUMIF([1]!Query1[Date],"="&amp;A8537,[1]!Query1[Trans_cnt])</f>
        <v>0</v>
      </c>
    </row>
    <row r="8538" spans="1:4" x14ac:dyDescent="0.25">
      <c r="A8538" s="8">
        <f t="shared" si="268"/>
        <v>53463</v>
      </c>
      <c r="B8538" s="74">
        <f>SUMIF([1]!Query1[Date],"="&amp;A8538,[1]!Query1[Quantity])</f>
        <v>0</v>
      </c>
      <c r="C8538" s="75" t="e">
        <f t="shared" si="267"/>
        <v>#DIV/0!</v>
      </c>
      <c r="D8538" s="74">
        <f>SUMIF([1]!Query1[Date],"="&amp;A8538,[1]!Query1[Trans_cnt])</f>
        <v>0</v>
      </c>
    </row>
    <row r="8539" spans="1:4" x14ac:dyDescent="0.25">
      <c r="A8539" s="8">
        <f t="shared" si="268"/>
        <v>53464</v>
      </c>
      <c r="B8539" s="74">
        <f>SUMIF([1]!Query1[Date],"="&amp;A8539,[1]!Query1[Quantity])</f>
        <v>0</v>
      </c>
      <c r="C8539" s="75" t="e">
        <f t="shared" si="267"/>
        <v>#DIV/0!</v>
      </c>
      <c r="D8539" s="74">
        <f>SUMIF([1]!Query1[Date],"="&amp;A8539,[1]!Query1[Trans_cnt])</f>
        <v>0</v>
      </c>
    </row>
    <row r="8540" spans="1:4" x14ac:dyDescent="0.25">
      <c r="A8540" s="8">
        <f t="shared" si="268"/>
        <v>53465</v>
      </c>
      <c r="B8540" s="74">
        <f>SUMIF([1]!Query1[Date],"="&amp;A8540,[1]!Query1[Quantity])</f>
        <v>0</v>
      </c>
      <c r="C8540" s="75" t="e">
        <f t="shared" si="267"/>
        <v>#DIV/0!</v>
      </c>
      <c r="D8540" s="74">
        <f>SUMIF([1]!Query1[Date],"="&amp;A8540,[1]!Query1[Trans_cnt])</f>
        <v>0</v>
      </c>
    </row>
    <row r="8541" spans="1:4" x14ac:dyDescent="0.25">
      <c r="A8541" s="8">
        <f t="shared" si="268"/>
        <v>53466</v>
      </c>
      <c r="B8541" s="74">
        <f>SUMIF([1]!Query1[Date],"="&amp;A8541,[1]!Query1[Quantity])</f>
        <v>0</v>
      </c>
      <c r="C8541" s="75" t="e">
        <f t="shared" si="267"/>
        <v>#DIV/0!</v>
      </c>
      <c r="D8541" s="74">
        <f>SUMIF([1]!Query1[Date],"="&amp;A8541,[1]!Query1[Trans_cnt])</f>
        <v>0</v>
      </c>
    </row>
    <row r="8542" spans="1:4" x14ac:dyDescent="0.25">
      <c r="A8542" s="8">
        <f t="shared" si="268"/>
        <v>53467</v>
      </c>
      <c r="B8542" s="74">
        <f>SUMIF([1]!Query1[Date],"="&amp;A8542,[1]!Query1[Quantity])</f>
        <v>0</v>
      </c>
      <c r="C8542" s="75" t="e">
        <f t="shared" si="267"/>
        <v>#DIV/0!</v>
      </c>
      <c r="D8542" s="74">
        <f>SUMIF([1]!Query1[Date],"="&amp;A8542,[1]!Query1[Trans_cnt])</f>
        <v>0</v>
      </c>
    </row>
    <row r="8543" spans="1:4" x14ac:dyDescent="0.25">
      <c r="A8543" s="8">
        <f t="shared" si="268"/>
        <v>53468</v>
      </c>
      <c r="B8543" s="74">
        <f>SUMIF([1]!Query1[Date],"="&amp;A8543,[1]!Query1[Quantity])</f>
        <v>0</v>
      </c>
      <c r="C8543" s="75" t="e">
        <f t="shared" si="267"/>
        <v>#DIV/0!</v>
      </c>
      <c r="D8543" s="74">
        <f>SUMIF([1]!Query1[Date],"="&amp;A8543,[1]!Query1[Trans_cnt])</f>
        <v>0</v>
      </c>
    </row>
    <row r="8544" spans="1:4" x14ac:dyDescent="0.25">
      <c r="A8544" s="8">
        <f t="shared" si="268"/>
        <v>53469</v>
      </c>
      <c r="B8544" s="74">
        <f>SUMIF([1]!Query1[Date],"="&amp;A8544,[1]!Query1[Quantity])</f>
        <v>0</v>
      </c>
      <c r="C8544" s="75" t="e">
        <f t="shared" si="267"/>
        <v>#DIV/0!</v>
      </c>
      <c r="D8544" s="74">
        <f>SUMIF([1]!Query1[Date],"="&amp;A8544,[1]!Query1[Trans_cnt])</f>
        <v>0</v>
      </c>
    </row>
    <row r="8545" spans="1:4" x14ac:dyDescent="0.25">
      <c r="A8545" s="8">
        <f t="shared" si="268"/>
        <v>53470</v>
      </c>
      <c r="B8545" s="74">
        <f>SUMIF([1]!Query1[Date],"="&amp;A8545,[1]!Query1[Quantity])</f>
        <v>0</v>
      </c>
      <c r="C8545" s="75" t="e">
        <f t="shared" si="267"/>
        <v>#DIV/0!</v>
      </c>
      <c r="D8545" s="74">
        <f>SUMIF([1]!Query1[Date],"="&amp;A8545,[1]!Query1[Trans_cnt])</f>
        <v>0</v>
      </c>
    </row>
    <row r="8546" spans="1:4" x14ac:dyDescent="0.25">
      <c r="A8546" s="8">
        <f t="shared" si="268"/>
        <v>53471</v>
      </c>
      <c r="B8546" s="74">
        <f>SUMIF([1]!Query1[Date],"="&amp;A8546,[1]!Query1[Quantity])</f>
        <v>0</v>
      </c>
      <c r="C8546" s="75" t="e">
        <f t="shared" si="267"/>
        <v>#DIV/0!</v>
      </c>
      <c r="D8546" s="74">
        <f>SUMIF([1]!Query1[Date],"="&amp;A8546,[1]!Query1[Trans_cnt])</f>
        <v>0</v>
      </c>
    </row>
    <row r="8547" spans="1:4" x14ac:dyDescent="0.25">
      <c r="A8547" s="8">
        <f t="shared" si="268"/>
        <v>53472</v>
      </c>
      <c r="B8547" s="74">
        <f>SUMIF([1]!Query1[Date],"="&amp;A8547,[1]!Query1[Quantity])</f>
        <v>0</v>
      </c>
      <c r="C8547" s="75" t="e">
        <f t="shared" si="267"/>
        <v>#DIV/0!</v>
      </c>
      <c r="D8547" s="74">
        <f>SUMIF([1]!Query1[Date],"="&amp;A8547,[1]!Query1[Trans_cnt])</f>
        <v>0</v>
      </c>
    </row>
    <row r="8548" spans="1:4" x14ac:dyDescent="0.25">
      <c r="A8548" s="8">
        <f t="shared" si="268"/>
        <v>53473</v>
      </c>
      <c r="B8548" s="74">
        <f>SUMIF([1]!Query1[Date],"="&amp;A8548,[1]!Query1[Quantity])</f>
        <v>0</v>
      </c>
      <c r="C8548" s="75" t="e">
        <f t="shared" si="267"/>
        <v>#DIV/0!</v>
      </c>
      <c r="D8548" s="74">
        <f>SUMIF([1]!Query1[Date],"="&amp;A8548,[1]!Query1[Trans_cnt])</f>
        <v>0</v>
      </c>
    </row>
    <row r="8549" spans="1:4" x14ac:dyDescent="0.25">
      <c r="A8549" s="8">
        <f t="shared" si="268"/>
        <v>53474</v>
      </c>
      <c r="B8549" s="74">
        <f>SUMIF([1]!Query1[Date],"="&amp;A8549,[1]!Query1[Quantity])</f>
        <v>0</v>
      </c>
      <c r="C8549" s="75" t="e">
        <f t="shared" si="267"/>
        <v>#DIV/0!</v>
      </c>
      <c r="D8549" s="74">
        <f>SUMIF([1]!Query1[Date],"="&amp;A8549,[1]!Query1[Trans_cnt])</f>
        <v>0</v>
      </c>
    </row>
    <row r="8550" spans="1:4" x14ac:dyDescent="0.25">
      <c r="A8550" s="8">
        <f t="shared" si="268"/>
        <v>53475</v>
      </c>
      <c r="B8550" s="74">
        <f>SUMIF([1]!Query1[Date],"="&amp;A8550,[1]!Query1[Quantity])</f>
        <v>0</v>
      </c>
      <c r="C8550" s="75" t="e">
        <f t="shared" si="267"/>
        <v>#DIV/0!</v>
      </c>
      <c r="D8550" s="74">
        <f>SUMIF([1]!Query1[Date],"="&amp;A8550,[1]!Query1[Trans_cnt])</f>
        <v>0</v>
      </c>
    </row>
    <row r="8551" spans="1:4" x14ac:dyDescent="0.25">
      <c r="A8551" s="8">
        <f t="shared" si="268"/>
        <v>53476</v>
      </c>
      <c r="B8551" s="74">
        <f>SUMIF([1]!Query1[Date],"="&amp;A8551,[1]!Query1[Quantity])</f>
        <v>0</v>
      </c>
      <c r="C8551" s="75" t="e">
        <f t="shared" si="267"/>
        <v>#DIV/0!</v>
      </c>
      <c r="D8551" s="74">
        <f>SUMIF([1]!Query1[Date],"="&amp;A8551,[1]!Query1[Trans_cnt])</f>
        <v>0</v>
      </c>
    </row>
    <row r="8552" spans="1:4" x14ac:dyDescent="0.25">
      <c r="A8552" s="8">
        <f t="shared" si="268"/>
        <v>53477</v>
      </c>
      <c r="B8552" s="74">
        <f>SUMIF([1]!Query1[Date],"="&amp;A8552,[1]!Query1[Quantity])</f>
        <v>0</v>
      </c>
      <c r="C8552" s="75" t="e">
        <f t="shared" si="267"/>
        <v>#DIV/0!</v>
      </c>
      <c r="D8552" s="74">
        <f>SUMIF([1]!Query1[Date],"="&amp;A8552,[1]!Query1[Trans_cnt])</f>
        <v>0</v>
      </c>
    </row>
    <row r="8553" spans="1:4" x14ac:dyDescent="0.25">
      <c r="A8553" s="8">
        <f t="shared" si="268"/>
        <v>53478</v>
      </c>
      <c r="B8553" s="74">
        <f>SUMIF([1]!Query1[Date],"="&amp;A8553,[1]!Query1[Quantity])</f>
        <v>0</v>
      </c>
      <c r="C8553" s="75" t="e">
        <f t="shared" si="267"/>
        <v>#DIV/0!</v>
      </c>
      <c r="D8553" s="74">
        <f>SUMIF([1]!Query1[Date],"="&amp;A8553,[1]!Query1[Trans_cnt])</f>
        <v>0</v>
      </c>
    </row>
    <row r="8554" spans="1:4" x14ac:dyDescent="0.25">
      <c r="A8554" s="8">
        <f t="shared" si="268"/>
        <v>53479</v>
      </c>
      <c r="B8554" s="74">
        <f>SUMIF([1]!Query1[Date],"="&amp;A8554,[1]!Query1[Quantity])</f>
        <v>0</v>
      </c>
      <c r="C8554" s="75" t="e">
        <f t="shared" si="267"/>
        <v>#DIV/0!</v>
      </c>
      <c r="D8554" s="74">
        <f>SUMIF([1]!Query1[Date],"="&amp;A8554,[1]!Query1[Trans_cnt])</f>
        <v>0</v>
      </c>
    </row>
    <row r="8555" spans="1:4" x14ac:dyDescent="0.25">
      <c r="A8555" s="8">
        <f t="shared" si="268"/>
        <v>53480</v>
      </c>
      <c r="B8555" s="74">
        <f>SUMIF([1]!Query1[Date],"="&amp;A8555,[1]!Query1[Quantity])</f>
        <v>0</v>
      </c>
      <c r="C8555" s="75" t="e">
        <f t="shared" si="267"/>
        <v>#DIV/0!</v>
      </c>
      <c r="D8555" s="74">
        <f>SUMIF([1]!Query1[Date],"="&amp;A8555,[1]!Query1[Trans_cnt])</f>
        <v>0</v>
      </c>
    </row>
    <row r="8556" spans="1:4" x14ac:dyDescent="0.25">
      <c r="A8556" s="8">
        <f t="shared" si="268"/>
        <v>53481</v>
      </c>
      <c r="B8556" s="74">
        <f>SUMIF([1]!Query1[Date],"="&amp;A8556,[1]!Query1[Quantity])</f>
        <v>0</v>
      </c>
      <c r="C8556" s="75" t="e">
        <f t="shared" si="267"/>
        <v>#DIV/0!</v>
      </c>
      <c r="D8556" s="74">
        <f>SUMIF([1]!Query1[Date],"="&amp;A8556,[1]!Query1[Trans_cnt])</f>
        <v>0</v>
      </c>
    </row>
    <row r="8557" spans="1:4" x14ac:dyDescent="0.25">
      <c r="A8557" s="8">
        <f t="shared" si="268"/>
        <v>53482</v>
      </c>
      <c r="B8557" s="74">
        <f>SUMIF([1]!Query1[Date],"="&amp;A8557,[1]!Query1[Quantity])</f>
        <v>0</v>
      </c>
      <c r="C8557" s="75" t="e">
        <f t="shared" si="267"/>
        <v>#DIV/0!</v>
      </c>
      <c r="D8557" s="74">
        <f>SUMIF([1]!Query1[Date],"="&amp;A8557,[1]!Query1[Trans_cnt])</f>
        <v>0</v>
      </c>
    </row>
    <row r="8558" spans="1:4" x14ac:dyDescent="0.25">
      <c r="A8558" s="8">
        <f t="shared" si="268"/>
        <v>53483</v>
      </c>
      <c r="B8558" s="74">
        <f>SUMIF([1]!Query1[Date],"="&amp;A8558,[1]!Query1[Quantity])</f>
        <v>0</v>
      </c>
      <c r="C8558" s="75" t="e">
        <f t="shared" si="267"/>
        <v>#DIV/0!</v>
      </c>
      <c r="D8558" s="74">
        <f>SUMIF([1]!Query1[Date],"="&amp;A8558,[1]!Query1[Trans_cnt])</f>
        <v>0</v>
      </c>
    </row>
    <row r="8559" spans="1:4" x14ac:dyDescent="0.25">
      <c r="A8559" s="8">
        <f t="shared" si="268"/>
        <v>53484</v>
      </c>
      <c r="B8559" s="74">
        <f>SUMIF([1]!Query1[Date],"="&amp;A8559,[1]!Query1[Quantity])</f>
        <v>0</v>
      </c>
      <c r="C8559" s="75" t="e">
        <f t="shared" si="267"/>
        <v>#DIV/0!</v>
      </c>
      <c r="D8559" s="74">
        <f>SUMIF([1]!Query1[Date],"="&amp;A8559,[1]!Query1[Trans_cnt])</f>
        <v>0</v>
      </c>
    </row>
    <row r="8560" spans="1:4" x14ac:dyDescent="0.25">
      <c r="A8560" s="8">
        <f t="shared" si="268"/>
        <v>53485</v>
      </c>
      <c r="B8560" s="74">
        <f>SUMIF([1]!Query1[Date],"="&amp;A8560,[1]!Query1[Quantity])</f>
        <v>0</v>
      </c>
      <c r="C8560" s="75" t="e">
        <f t="shared" si="267"/>
        <v>#DIV/0!</v>
      </c>
      <c r="D8560" s="74">
        <f>SUMIF([1]!Query1[Date],"="&amp;A8560,[1]!Query1[Trans_cnt])</f>
        <v>0</v>
      </c>
    </row>
    <row r="8561" spans="1:4" x14ac:dyDescent="0.25">
      <c r="A8561" s="8">
        <f t="shared" si="268"/>
        <v>53486</v>
      </c>
      <c r="B8561" s="74">
        <f>SUMIF([1]!Query1[Date],"="&amp;A8561,[1]!Query1[Quantity])</f>
        <v>0</v>
      </c>
      <c r="C8561" s="75" t="e">
        <f t="shared" si="267"/>
        <v>#DIV/0!</v>
      </c>
      <c r="D8561" s="74">
        <f>SUMIF([1]!Query1[Date],"="&amp;A8561,[1]!Query1[Trans_cnt])</f>
        <v>0</v>
      </c>
    </row>
    <row r="8562" spans="1:4" x14ac:dyDescent="0.25">
      <c r="A8562" s="8">
        <f t="shared" si="268"/>
        <v>53487</v>
      </c>
      <c r="B8562" s="74">
        <f>SUMIF([1]!Query1[Date],"="&amp;A8562,[1]!Query1[Quantity])</f>
        <v>0</v>
      </c>
      <c r="C8562" s="75" t="e">
        <f t="shared" si="267"/>
        <v>#DIV/0!</v>
      </c>
      <c r="D8562" s="74">
        <f>SUMIF([1]!Query1[Date],"="&amp;A8562,[1]!Query1[Trans_cnt])</f>
        <v>0</v>
      </c>
    </row>
    <row r="8563" spans="1:4" x14ac:dyDescent="0.25">
      <c r="A8563" s="8">
        <f t="shared" si="268"/>
        <v>53488</v>
      </c>
      <c r="B8563" s="74">
        <f>SUMIF([1]!Query1[Date],"="&amp;A8563,[1]!Query1[Quantity])</f>
        <v>0</v>
      </c>
      <c r="C8563" s="75" t="e">
        <f t="shared" si="267"/>
        <v>#DIV/0!</v>
      </c>
      <c r="D8563" s="74">
        <f>SUMIF([1]!Query1[Date],"="&amp;A8563,[1]!Query1[Trans_cnt])</f>
        <v>0</v>
      </c>
    </row>
    <row r="8564" spans="1:4" x14ac:dyDescent="0.25">
      <c r="A8564" s="8">
        <f t="shared" si="268"/>
        <v>53489</v>
      </c>
      <c r="B8564" s="74">
        <f>SUMIF([1]!Query1[Date],"="&amp;A8564,[1]!Query1[Quantity])</f>
        <v>0</v>
      </c>
      <c r="C8564" s="75" t="e">
        <f t="shared" si="267"/>
        <v>#DIV/0!</v>
      </c>
      <c r="D8564" s="74">
        <f>SUMIF([1]!Query1[Date],"="&amp;A8564,[1]!Query1[Trans_cnt])</f>
        <v>0</v>
      </c>
    </row>
    <row r="8565" spans="1:4" x14ac:dyDescent="0.25">
      <c r="A8565" s="8">
        <f t="shared" si="268"/>
        <v>53490</v>
      </c>
      <c r="B8565" s="74">
        <f>SUMIF([1]!Query1[Date],"="&amp;A8565,[1]!Query1[Quantity])</f>
        <v>0</v>
      </c>
      <c r="C8565" s="75" t="e">
        <f t="shared" si="267"/>
        <v>#DIV/0!</v>
      </c>
      <c r="D8565" s="74">
        <f>SUMIF([1]!Query1[Date],"="&amp;A8565,[1]!Query1[Trans_cnt])</f>
        <v>0</v>
      </c>
    </row>
    <row r="8566" spans="1:4" x14ac:dyDescent="0.25">
      <c r="A8566" s="8">
        <f t="shared" si="268"/>
        <v>53491</v>
      </c>
      <c r="B8566" s="74">
        <f>SUMIF([1]!Query1[Date],"="&amp;A8566,[1]!Query1[Quantity])</f>
        <v>0</v>
      </c>
      <c r="C8566" s="75" t="e">
        <f t="shared" si="267"/>
        <v>#DIV/0!</v>
      </c>
      <c r="D8566" s="74">
        <f>SUMIF([1]!Query1[Date],"="&amp;A8566,[1]!Query1[Trans_cnt])</f>
        <v>0</v>
      </c>
    </row>
    <row r="8567" spans="1:4" x14ac:dyDescent="0.25">
      <c r="A8567" s="8">
        <f t="shared" si="268"/>
        <v>53492</v>
      </c>
      <c r="B8567" s="74">
        <f>SUMIF([1]!Query1[Date],"="&amp;A8567,[1]!Query1[Quantity])</f>
        <v>0</v>
      </c>
      <c r="C8567" s="75" t="e">
        <f t="shared" si="267"/>
        <v>#DIV/0!</v>
      </c>
      <c r="D8567" s="74">
        <f>SUMIF([1]!Query1[Date],"="&amp;A8567,[1]!Query1[Trans_cnt])</f>
        <v>0</v>
      </c>
    </row>
    <row r="8568" spans="1:4" x14ac:dyDescent="0.25">
      <c r="A8568" s="8">
        <f t="shared" si="268"/>
        <v>53493</v>
      </c>
      <c r="B8568" s="74">
        <f>SUMIF([1]!Query1[Date],"="&amp;A8568,[1]!Query1[Quantity])</f>
        <v>0</v>
      </c>
      <c r="C8568" s="75" t="e">
        <f t="shared" si="267"/>
        <v>#DIV/0!</v>
      </c>
      <c r="D8568" s="74">
        <f>SUMIF([1]!Query1[Date],"="&amp;A8568,[1]!Query1[Trans_cnt])</f>
        <v>0</v>
      </c>
    </row>
    <row r="8569" spans="1:4" x14ac:dyDescent="0.25">
      <c r="A8569" s="8">
        <f t="shared" si="268"/>
        <v>53494</v>
      </c>
      <c r="B8569" s="74">
        <f>SUMIF([1]!Query1[Date],"="&amp;A8569,[1]!Query1[Quantity])</f>
        <v>0</v>
      </c>
      <c r="C8569" s="75" t="e">
        <f t="shared" si="267"/>
        <v>#DIV/0!</v>
      </c>
      <c r="D8569" s="74">
        <f>SUMIF([1]!Query1[Date],"="&amp;A8569,[1]!Query1[Trans_cnt])</f>
        <v>0</v>
      </c>
    </row>
    <row r="8570" spans="1:4" x14ac:dyDescent="0.25">
      <c r="A8570" s="8">
        <f t="shared" si="268"/>
        <v>53495</v>
      </c>
      <c r="B8570" s="74">
        <f>SUMIF([1]!Query1[Date],"="&amp;A8570,[1]!Query1[Quantity])</f>
        <v>0</v>
      </c>
      <c r="C8570" s="75" t="e">
        <f t="shared" si="267"/>
        <v>#DIV/0!</v>
      </c>
      <c r="D8570" s="74">
        <f>SUMIF([1]!Query1[Date],"="&amp;A8570,[1]!Query1[Trans_cnt])</f>
        <v>0</v>
      </c>
    </row>
    <row r="8571" spans="1:4" x14ac:dyDescent="0.25">
      <c r="A8571" s="8">
        <f t="shared" si="268"/>
        <v>53496</v>
      </c>
      <c r="B8571" s="74">
        <f>SUMIF([1]!Query1[Date],"="&amp;A8571,[1]!Query1[Quantity])</f>
        <v>0</v>
      </c>
      <c r="C8571" s="75" t="e">
        <f t="shared" si="267"/>
        <v>#DIV/0!</v>
      </c>
      <c r="D8571" s="74">
        <f>SUMIF([1]!Query1[Date],"="&amp;A8571,[1]!Query1[Trans_cnt])</f>
        <v>0</v>
      </c>
    </row>
    <row r="8572" spans="1:4" x14ac:dyDescent="0.25">
      <c r="A8572" s="8">
        <f t="shared" si="268"/>
        <v>53497</v>
      </c>
      <c r="B8572" s="74">
        <f>SUMIF([1]!Query1[Date],"="&amp;A8572,[1]!Query1[Quantity])</f>
        <v>0</v>
      </c>
      <c r="C8572" s="75" t="e">
        <f t="shared" si="267"/>
        <v>#DIV/0!</v>
      </c>
      <c r="D8572" s="74">
        <f>SUMIF([1]!Query1[Date],"="&amp;A8572,[1]!Query1[Trans_cnt])</f>
        <v>0</v>
      </c>
    </row>
    <row r="8573" spans="1:4" x14ac:dyDescent="0.25">
      <c r="A8573" s="8">
        <f t="shared" si="268"/>
        <v>53498</v>
      </c>
      <c r="B8573" s="74">
        <f>SUMIF([1]!Query1[Date],"="&amp;A8573,[1]!Query1[Quantity])</f>
        <v>0</v>
      </c>
      <c r="C8573" s="75" t="e">
        <f t="shared" si="267"/>
        <v>#DIV/0!</v>
      </c>
      <c r="D8573" s="74">
        <f>SUMIF([1]!Query1[Date],"="&amp;A8573,[1]!Query1[Trans_cnt])</f>
        <v>0</v>
      </c>
    </row>
    <row r="8574" spans="1:4" x14ac:dyDescent="0.25">
      <c r="A8574" s="8">
        <f t="shared" si="268"/>
        <v>53499</v>
      </c>
      <c r="B8574" s="74">
        <f>SUMIF([1]!Query1[Date],"="&amp;A8574,[1]!Query1[Quantity])</f>
        <v>0</v>
      </c>
      <c r="C8574" s="75" t="e">
        <f t="shared" si="267"/>
        <v>#DIV/0!</v>
      </c>
      <c r="D8574" s="74">
        <f>SUMIF([1]!Query1[Date],"="&amp;A8574,[1]!Query1[Trans_cnt])</f>
        <v>0</v>
      </c>
    </row>
    <row r="8575" spans="1:4" x14ac:dyDescent="0.25">
      <c r="A8575" s="8">
        <f t="shared" si="268"/>
        <v>53500</v>
      </c>
      <c r="B8575" s="74">
        <f>SUMIF([1]!Query1[Date],"="&amp;A8575,[1]!Query1[Quantity])</f>
        <v>0</v>
      </c>
      <c r="C8575" s="75" t="e">
        <f t="shared" si="267"/>
        <v>#DIV/0!</v>
      </c>
      <c r="D8575" s="74">
        <f>SUMIF([1]!Query1[Date],"="&amp;A8575,[1]!Query1[Trans_cnt])</f>
        <v>0</v>
      </c>
    </row>
    <row r="8576" spans="1:4" x14ac:dyDescent="0.25">
      <c r="A8576" s="8">
        <f t="shared" si="268"/>
        <v>53501</v>
      </c>
      <c r="B8576" s="74">
        <f>SUMIF([1]!Query1[Date],"="&amp;A8576,[1]!Query1[Quantity])</f>
        <v>0</v>
      </c>
      <c r="C8576" s="75" t="e">
        <f t="shared" si="267"/>
        <v>#DIV/0!</v>
      </c>
      <c r="D8576" s="74">
        <f>SUMIF([1]!Query1[Date],"="&amp;A8576,[1]!Query1[Trans_cnt])</f>
        <v>0</v>
      </c>
    </row>
    <row r="8577" spans="1:4" x14ac:dyDescent="0.25">
      <c r="A8577" s="8">
        <f t="shared" si="268"/>
        <v>53502</v>
      </c>
      <c r="B8577" s="74">
        <f>SUMIF([1]!Query1[Date],"="&amp;A8577,[1]!Query1[Quantity])</f>
        <v>0</v>
      </c>
      <c r="C8577" s="75" t="e">
        <f t="shared" si="267"/>
        <v>#DIV/0!</v>
      </c>
      <c r="D8577" s="74">
        <f>SUMIF([1]!Query1[Date],"="&amp;A8577,[1]!Query1[Trans_cnt])</f>
        <v>0</v>
      </c>
    </row>
    <row r="8578" spans="1:4" x14ac:dyDescent="0.25">
      <c r="A8578" s="8">
        <f t="shared" si="268"/>
        <v>53503</v>
      </c>
      <c r="B8578" s="74">
        <f>SUMIF([1]!Query1[Date],"="&amp;A8578,[1]!Query1[Quantity])</f>
        <v>0</v>
      </c>
      <c r="C8578" s="75" t="e">
        <f t="shared" si="267"/>
        <v>#DIV/0!</v>
      </c>
      <c r="D8578" s="74">
        <f>SUMIF([1]!Query1[Date],"="&amp;A8578,[1]!Query1[Trans_cnt])</f>
        <v>0</v>
      </c>
    </row>
    <row r="8579" spans="1:4" x14ac:dyDescent="0.25">
      <c r="A8579" s="8">
        <f t="shared" si="268"/>
        <v>53504</v>
      </c>
      <c r="B8579" s="74">
        <f>SUMIF([1]!Query1[Date],"="&amp;A8579,[1]!Query1[Quantity])</f>
        <v>0</v>
      </c>
      <c r="C8579" s="75" t="e">
        <f t="shared" ref="C8579:C8642" si="269">B8579/D8579</f>
        <v>#DIV/0!</v>
      </c>
      <c r="D8579" s="74">
        <f>SUMIF([1]!Query1[Date],"="&amp;A8579,[1]!Query1[Trans_cnt])</f>
        <v>0</v>
      </c>
    </row>
    <row r="8580" spans="1:4" x14ac:dyDescent="0.25">
      <c r="A8580" s="8">
        <f t="shared" si="268"/>
        <v>53505</v>
      </c>
      <c r="B8580" s="74">
        <f>SUMIF([1]!Query1[Date],"="&amp;A8580,[1]!Query1[Quantity])</f>
        <v>0</v>
      </c>
      <c r="C8580" s="75" t="e">
        <f t="shared" si="269"/>
        <v>#DIV/0!</v>
      </c>
      <c r="D8580" s="74">
        <f>SUMIF([1]!Query1[Date],"="&amp;A8580,[1]!Query1[Trans_cnt])</f>
        <v>0</v>
      </c>
    </row>
    <row r="8581" spans="1:4" x14ac:dyDescent="0.25">
      <c r="A8581" s="8">
        <f t="shared" si="268"/>
        <v>53506</v>
      </c>
      <c r="B8581" s="74">
        <f>SUMIF([1]!Query1[Date],"="&amp;A8581,[1]!Query1[Quantity])</f>
        <v>0</v>
      </c>
      <c r="C8581" s="75" t="e">
        <f t="shared" si="269"/>
        <v>#DIV/0!</v>
      </c>
      <c r="D8581" s="74">
        <f>SUMIF([1]!Query1[Date],"="&amp;A8581,[1]!Query1[Trans_cnt])</f>
        <v>0</v>
      </c>
    </row>
    <row r="8582" spans="1:4" x14ac:dyDescent="0.25">
      <c r="A8582" s="8">
        <f t="shared" si="268"/>
        <v>53507</v>
      </c>
      <c r="B8582" s="74">
        <f>SUMIF([1]!Query1[Date],"="&amp;A8582,[1]!Query1[Quantity])</f>
        <v>0</v>
      </c>
      <c r="C8582" s="75" t="e">
        <f t="shared" si="269"/>
        <v>#DIV/0!</v>
      </c>
      <c r="D8582" s="74">
        <f>SUMIF([1]!Query1[Date],"="&amp;A8582,[1]!Query1[Trans_cnt])</f>
        <v>0</v>
      </c>
    </row>
    <row r="8583" spans="1:4" x14ac:dyDescent="0.25">
      <c r="A8583" s="8">
        <f t="shared" si="268"/>
        <v>53508</v>
      </c>
      <c r="B8583" s="74">
        <f>SUMIF([1]!Query1[Date],"="&amp;A8583,[1]!Query1[Quantity])</f>
        <v>0</v>
      </c>
      <c r="C8583" s="75" t="e">
        <f t="shared" si="269"/>
        <v>#DIV/0!</v>
      </c>
      <c r="D8583" s="74">
        <f>SUMIF([1]!Query1[Date],"="&amp;A8583,[1]!Query1[Trans_cnt])</f>
        <v>0</v>
      </c>
    </row>
    <row r="8584" spans="1:4" x14ac:dyDescent="0.25">
      <c r="A8584" s="8">
        <f t="shared" si="268"/>
        <v>53509</v>
      </c>
      <c r="B8584" s="74">
        <f>SUMIF([1]!Query1[Date],"="&amp;A8584,[1]!Query1[Quantity])</f>
        <v>0</v>
      </c>
      <c r="C8584" s="75" t="e">
        <f t="shared" si="269"/>
        <v>#DIV/0!</v>
      </c>
      <c r="D8584" s="74">
        <f>SUMIF([1]!Query1[Date],"="&amp;A8584,[1]!Query1[Trans_cnt])</f>
        <v>0</v>
      </c>
    </row>
    <row r="8585" spans="1:4" x14ac:dyDescent="0.25">
      <c r="A8585" s="8">
        <f t="shared" si="268"/>
        <v>53510</v>
      </c>
      <c r="B8585" s="74">
        <f>SUMIF([1]!Query1[Date],"="&amp;A8585,[1]!Query1[Quantity])</f>
        <v>0</v>
      </c>
      <c r="C8585" s="75" t="e">
        <f t="shared" si="269"/>
        <v>#DIV/0!</v>
      </c>
      <c r="D8585" s="74">
        <f>SUMIF([1]!Query1[Date],"="&amp;A8585,[1]!Query1[Trans_cnt])</f>
        <v>0</v>
      </c>
    </row>
    <row r="8586" spans="1:4" x14ac:dyDescent="0.25">
      <c r="A8586" s="8">
        <f t="shared" si="268"/>
        <v>53511</v>
      </c>
      <c r="B8586" s="74">
        <f>SUMIF([1]!Query1[Date],"="&amp;A8586,[1]!Query1[Quantity])</f>
        <v>0</v>
      </c>
      <c r="C8586" s="75" t="e">
        <f t="shared" si="269"/>
        <v>#DIV/0!</v>
      </c>
      <c r="D8586" s="74">
        <f>SUMIF([1]!Query1[Date],"="&amp;A8586,[1]!Query1[Trans_cnt])</f>
        <v>0</v>
      </c>
    </row>
    <row r="8587" spans="1:4" x14ac:dyDescent="0.25">
      <c r="A8587" s="8">
        <f t="shared" si="268"/>
        <v>53512</v>
      </c>
      <c r="B8587" s="74">
        <f>SUMIF([1]!Query1[Date],"="&amp;A8587,[1]!Query1[Quantity])</f>
        <v>0</v>
      </c>
      <c r="C8587" s="75" t="e">
        <f t="shared" si="269"/>
        <v>#DIV/0!</v>
      </c>
      <c r="D8587" s="74">
        <f>SUMIF([1]!Query1[Date],"="&amp;A8587,[1]!Query1[Trans_cnt])</f>
        <v>0</v>
      </c>
    </row>
    <row r="8588" spans="1:4" x14ac:dyDescent="0.25">
      <c r="A8588" s="8">
        <f t="shared" si="268"/>
        <v>53513</v>
      </c>
      <c r="B8588" s="74">
        <f>SUMIF([1]!Query1[Date],"="&amp;A8588,[1]!Query1[Quantity])</f>
        <v>0</v>
      </c>
      <c r="C8588" s="75" t="e">
        <f t="shared" si="269"/>
        <v>#DIV/0!</v>
      </c>
      <c r="D8588" s="74">
        <f>SUMIF([1]!Query1[Date],"="&amp;A8588,[1]!Query1[Trans_cnt])</f>
        <v>0</v>
      </c>
    </row>
    <row r="8589" spans="1:4" x14ac:dyDescent="0.25">
      <c r="A8589" s="8">
        <f t="shared" si="268"/>
        <v>53514</v>
      </c>
      <c r="B8589" s="74">
        <f>SUMIF([1]!Query1[Date],"="&amp;A8589,[1]!Query1[Quantity])</f>
        <v>0</v>
      </c>
      <c r="C8589" s="75" t="e">
        <f t="shared" si="269"/>
        <v>#DIV/0!</v>
      </c>
      <c r="D8589" s="74">
        <f>SUMIF([1]!Query1[Date],"="&amp;A8589,[1]!Query1[Trans_cnt])</f>
        <v>0</v>
      </c>
    </row>
    <row r="8590" spans="1:4" x14ac:dyDescent="0.25">
      <c r="A8590" s="8">
        <f t="shared" si="268"/>
        <v>53515</v>
      </c>
      <c r="B8590" s="74">
        <f>SUMIF([1]!Query1[Date],"="&amp;A8590,[1]!Query1[Quantity])</f>
        <v>0</v>
      </c>
      <c r="C8590" s="75" t="e">
        <f t="shared" si="269"/>
        <v>#DIV/0!</v>
      </c>
      <c r="D8590" s="74">
        <f>SUMIF([1]!Query1[Date],"="&amp;A8590,[1]!Query1[Trans_cnt])</f>
        <v>0</v>
      </c>
    </row>
    <row r="8591" spans="1:4" x14ac:dyDescent="0.25">
      <c r="A8591" s="8">
        <f t="shared" si="268"/>
        <v>53516</v>
      </c>
      <c r="B8591" s="74">
        <f>SUMIF([1]!Query1[Date],"="&amp;A8591,[1]!Query1[Quantity])</f>
        <v>0</v>
      </c>
      <c r="C8591" s="75" t="e">
        <f t="shared" si="269"/>
        <v>#DIV/0!</v>
      </c>
      <c r="D8591" s="74">
        <f>SUMIF([1]!Query1[Date],"="&amp;A8591,[1]!Query1[Trans_cnt])</f>
        <v>0</v>
      </c>
    </row>
    <row r="8592" spans="1:4" x14ac:dyDescent="0.25">
      <c r="A8592" s="8">
        <f t="shared" si="268"/>
        <v>53517</v>
      </c>
      <c r="B8592" s="74">
        <f>SUMIF([1]!Query1[Date],"="&amp;A8592,[1]!Query1[Quantity])</f>
        <v>0</v>
      </c>
      <c r="C8592" s="75" t="e">
        <f t="shared" si="269"/>
        <v>#DIV/0!</v>
      </c>
      <c r="D8592" s="74">
        <f>SUMIF([1]!Query1[Date],"="&amp;A8592,[1]!Query1[Trans_cnt])</f>
        <v>0</v>
      </c>
    </row>
    <row r="8593" spans="1:4" x14ac:dyDescent="0.25">
      <c r="A8593" s="8">
        <f t="shared" si="268"/>
        <v>53518</v>
      </c>
      <c r="B8593" s="74">
        <f>SUMIF([1]!Query1[Date],"="&amp;A8593,[1]!Query1[Quantity])</f>
        <v>0</v>
      </c>
      <c r="C8593" s="75" t="e">
        <f t="shared" si="269"/>
        <v>#DIV/0!</v>
      </c>
      <c r="D8593" s="74">
        <f>SUMIF([1]!Query1[Date],"="&amp;A8593,[1]!Query1[Trans_cnt])</f>
        <v>0</v>
      </c>
    </row>
    <row r="8594" spans="1:4" x14ac:dyDescent="0.25">
      <c r="A8594" s="8">
        <f t="shared" si="268"/>
        <v>53519</v>
      </c>
      <c r="B8594" s="74">
        <f>SUMIF([1]!Query1[Date],"="&amp;A8594,[1]!Query1[Quantity])</f>
        <v>0</v>
      </c>
      <c r="C8594" s="75" t="e">
        <f t="shared" si="269"/>
        <v>#DIV/0!</v>
      </c>
      <c r="D8594" s="74">
        <f>SUMIF([1]!Query1[Date],"="&amp;A8594,[1]!Query1[Trans_cnt])</f>
        <v>0</v>
      </c>
    </row>
    <row r="8595" spans="1:4" x14ac:dyDescent="0.25">
      <c r="A8595" s="8">
        <f t="shared" si="268"/>
        <v>53520</v>
      </c>
      <c r="B8595" s="74">
        <f>SUMIF([1]!Query1[Date],"="&amp;A8595,[1]!Query1[Quantity])</f>
        <v>0</v>
      </c>
      <c r="C8595" s="75" t="e">
        <f t="shared" si="269"/>
        <v>#DIV/0!</v>
      </c>
      <c r="D8595" s="74">
        <f>SUMIF([1]!Query1[Date],"="&amp;A8595,[1]!Query1[Trans_cnt])</f>
        <v>0</v>
      </c>
    </row>
    <row r="8596" spans="1:4" x14ac:dyDescent="0.25">
      <c r="A8596" s="8">
        <f t="shared" si="268"/>
        <v>53521</v>
      </c>
      <c r="B8596" s="74">
        <f>SUMIF([1]!Query1[Date],"="&amp;A8596,[1]!Query1[Quantity])</f>
        <v>0</v>
      </c>
      <c r="C8596" s="75" t="e">
        <f t="shared" si="269"/>
        <v>#DIV/0!</v>
      </c>
      <c r="D8596" s="74">
        <f>SUMIF([1]!Query1[Date],"="&amp;A8596,[1]!Query1[Trans_cnt])</f>
        <v>0</v>
      </c>
    </row>
    <row r="8597" spans="1:4" x14ac:dyDescent="0.25">
      <c r="A8597" s="8">
        <f t="shared" si="268"/>
        <v>53522</v>
      </c>
      <c r="B8597" s="74">
        <f>SUMIF([1]!Query1[Date],"="&amp;A8597,[1]!Query1[Quantity])</f>
        <v>0</v>
      </c>
      <c r="C8597" s="75" t="e">
        <f t="shared" si="269"/>
        <v>#DIV/0!</v>
      </c>
      <c r="D8597" s="74">
        <f>SUMIF([1]!Query1[Date],"="&amp;A8597,[1]!Query1[Trans_cnt])</f>
        <v>0</v>
      </c>
    </row>
    <row r="8598" spans="1:4" x14ac:dyDescent="0.25">
      <c r="A8598" s="8">
        <f t="shared" si="268"/>
        <v>53523</v>
      </c>
      <c r="B8598" s="74">
        <f>SUMIF([1]!Query1[Date],"="&amp;A8598,[1]!Query1[Quantity])</f>
        <v>0</v>
      </c>
      <c r="C8598" s="75" t="e">
        <f t="shared" si="269"/>
        <v>#DIV/0!</v>
      </c>
      <c r="D8598" s="74">
        <f>SUMIF([1]!Query1[Date],"="&amp;A8598,[1]!Query1[Trans_cnt])</f>
        <v>0</v>
      </c>
    </row>
    <row r="8599" spans="1:4" x14ac:dyDescent="0.25">
      <c r="A8599" s="8">
        <f t="shared" ref="A8599:A8662" si="270">A8598+1</f>
        <v>53524</v>
      </c>
      <c r="B8599" s="74">
        <f>SUMIF([1]!Query1[Date],"="&amp;A8599,[1]!Query1[Quantity])</f>
        <v>0</v>
      </c>
      <c r="C8599" s="75" t="e">
        <f t="shared" si="269"/>
        <v>#DIV/0!</v>
      </c>
      <c r="D8599" s="74">
        <f>SUMIF([1]!Query1[Date],"="&amp;A8599,[1]!Query1[Trans_cnt])</f>
        <v>0</v>
      </c>
    </row>
    <row r="8600" spans="1:4" x14ac:dyDescent="0.25">
      <c r="A8600" s="8">
        <f t="shared" si="270"/>
        <v>53525</v>
      </c>
      <c r="B8600" s="74">
        <f>SUMIF([1]!Query1[Date],"="&amp;A8600,[1]!Query1[Quantity])</f>
        <v>0</v>
      </c>
      <c r="C8600" s="75" t="e">
        <f t="shared" si="269"/>
        <v>#DIV/0!</v>
      </c>
      <c r="D8600" s="74">
        <f>SUMIF([1]!Query1[Date],"="&amp;A8600,[1]!Query1[Trans_cnt])</f>
        <v>0</v>
      </c>
    </row>
    <row r="8601" spans="1:4" x14ac:dyDescent="0.25">
      <c r="A8601" s="8">
        <f t="shared" si="270"/>
        <v>53526</v>
      </c>
      <c r="B8601" s="74">
        <f>SUMIF([1]!Query1[Date],"="&amp;A8601,[1]!Query1[Quantity])</f>
        <v>0</v>
      </c>
      <c r="C8601" s="75" t="e">
        <f t="shared" si="269"/>
        <v>#DIV/0!</v>
      </c>
      <c r="D8601" s="74">
        <f>SUMIF([1]!Query1[Date],"="&amp;A8601,[1]!Query1[Trans_cnt])</f>
        <v>0</v>
      </c>
    </row>
    <row r="8602" spans="1:4" x14ac:dyDescent="0.25">
      <c r="A8602" s="8">
        <f t="shared" si="270"/>
        <v>53527</v>
      </c>
      <c r="B8602" s="74">
        <f>SUMIF([1]!Query1[Date],"="&amp;A8602,[1]!Query1[Quantity])</f>
        <v>0</v>
      </c>
      <c r="C8602" s="75" t="e">
        <f t="shared" si="269"/>
        <v>#DIV/0!</v>
      </c>
      <c r="D8602" s="74">
        <f>SUMIF([1]!Query1[Date],"="&amp;A8602,[1]!Query1[Trans_cnt])</f>
        <v>0</v>
      </c>
    </row>
    <row r="8603" spans="1:4" x14ac:dyDescent="0.25">
      <c r="A8603" s="8">
        <f t="shared" si="270"/>
        <v>53528</v>
      </c>
      <c r="B8603" s="74">
        <f>SUMIF([1]!Query1[Date],"="&amp;A8603,[1]!Query1[Quantity])</f>
        <v>0</v>
      </c>
      <c r="C8603" s="75" t="e">
        <f t="shared" si="269"/>
        <v>#DIV/0!</v>
      </c>
      <c r="D8603" s="74">
        <f>SUMIF([1]!Query1[Date],"="&amp;A8603,[1]!Query1[Trans_cnt])</f>
        <v>0</v>
      </c>
    </row>
    <row r="8604" spans="1:4" x14ac:dyDescent="0.25">
      <c r="A8604" s="8">
        <f t="shared" si="270"/>
        <v>53529</v>
      </c>
      <c r="B8604" s="74">
        <f>SUMIF([1]!Query1[Date],"="&amp;A8604,[1]!Query1[Quantity])</f>
        <v>0</v>
      </c>
      <c r="C8604" s="75" t="e">
        <f t="shared" si="269"/>
        <v>#DIV/0!</v>
      </c>
      <c r="D8604" s="74">
        <f>SUMIF([1]!Query1[Date],"="&amp;A8604,[1]!Query1[Trans_cnt])</f>
        <v>0</v>
      </c>
    </row>
    <row r="8605" spans="1:4" x14ac:dyDescent="0.25">
      <c r="A8605" s="8">
        <f t="shared" si="270"/>
        <v>53530</v>
      </c>
      <c r="B8605" s="74">
        <f>SUMIF([1]!Query1[Date],"="&amp;A8605,[1]!Query1[Quantity])</f>
        <v>0</v>
      </c>
      <c r="C8605" s="75" t="e">
        <f t="shared" si="269"/>
        <v>#DIV/0!</v>
      </c>
      <c r="D8605" s="74">
        <f>SUMIF([1]!Query1[Date],"="&amp;A8605,[1]!Query1[Trans_cnt])</f>
        <v>0</v>
      </c>
    </row>
    <row r="8606" spans="1:4" x14ac:dyDescent="0.25">
      <c r="A8606" s="8">
        <f t="shared" si="270"/>
        <v>53531</v>
      </c>
      <c r="B8606" s="74">
        <f>SUMIF([1]!Query1[Date],"="&amp;A8606,[1]!Query1[Quantity])</f>
        <v>0</v>
      </c>
      <c r="C8606" s="75" t="e">
        <f t="shared" si="269"/>
        <v>#DIV/0!</v>
      </c>
      <c r="D8606" s="74">
        <f>SUMIF([1]!Query1[Date],"="&amp;A8606,[1]!Query1[Trans_cnt])</f>
        <v>0</v>
      </c>
    </row>
    <row r="8607" spans="1:4" x14ac:dyDescent="0.25">
      <c r="A8607" s="8">
        <f t="shared" si="270"/>
        <v>53532</v>
      </c>
      <c r="B8607" s="74">
        <f>SUMIF([1]!Query1[Date],"="&amp;A8607,[1]!Query1[Quantity])</f>
        <v>0</v>
      </c>
      <c r="C8607" s="75" t="e">
        <f t="shared" si="269"/>
        <v>#DIV/0!</v>
      </c>
      <c r="D8607" s="74">
        <f>SUMIF([1]!Query1[Date],"="&amp;A8607,[1]!Query1[Trans_cnt])</f>
        <v>0</v>
      </c>
    </row>
    <row r="8608" spans="1:4" x14ac:dyDescent="0.25">
      <c r="A8608" s="8">
        <f t="shared" si="270"/>
        <v>53533</v>
      </c>
      <c r="B8608" s="74">
        <f>SUMIF([1]!Query1[Date],"="&amp;A8608,[1]!Query1[Quantity])</f>
        <v>0</v>
      </c>
      <c r="C8608" s="75" t="e">
        <f t="shared" si="269"/>
        <v>#DIV/0!</v>
      </c>
      <c r="D8608" s="74">
        <f>SUMIF([1]!Query1[Date],"="&amp;A8608,[1]!Query1[Trans_cnt])</f>
        <v>0</v>
      </c>
    </row>
    <row r="8609" spans="1:4" x14ac:dyDescent="0.25">
      <c r="A8609" s="8">
        <f t="shared" si="270"/>
        <v>53534</v>
      </c>
      <c r="B8609" s="74">
        <f>SUMIF([1]!Query1[Date],"="&amp;A8609,[1]!Query1[Quantity])</f>
        <v>0</v>
      </c>
      <c r="C8609" s="75" t="e">
        <f t="shared" si="269"/>
        <v>#DIV/0!</v>
      </c>
      <c r="D8609" s="74">
        <f>SUMIF([1]!Query1[Date],"="&amp;A8609,[1]!Query1[Trans_cnt])</f>
        <v>0</v>
      </c>
    </row>
    <row r="8610" spans="1:4" x14ac:dyDescent="0.25">
      <c r="A8610" s="8">
        <f t="shared" si="270"/>
        <v>53535</v>
      </c>
      <c r="B8610" s="74">
        <f>SUMIF([1]!Query1[Date],"="&amp;A8610,[1]!Query1[Quantity])</f>
        <v>0</v>
      </c>
      <c r="C8610" s="75" t="e">
        <f t="shared" si="269"/>
        <v>#DIV/0!</v>
      </c>
      <c r="D8610" s="74">
        <f>SUMIF([1]!Query1[Date],"="&amp;A8610,[1]!Query1[Trans_cnt])</f>
        <v>0</v>
      </c>
    </row>
    <row r="8611" spans="1:4" x14ac:dyDescent="0.25">
      <c r="A8611" s="8">
        <f t="shared" si="270"/>
        <v>53536</v>
      </c>
      <c r="B8611" s="74">
        <f>SUMIF([1]!Query1[Date],"="&amp;A8611,[1]!Query1[Quantity])</f>
        <v>0</v>
      </c>
      <c r="C8611" s="75" t="e">
        <f t="shared" si="269"/>
        <v>#DIV/0!</v>
      </c>
      <c r="D8611" s="74">
        <f>SUMIF([1]!Query1[Date],"="&amp;A8611,[1]!Query1[Trans_cnt])</f>
        <v>0</v>
      </c>
    </row>
    <row r="8612" spans="1:4" x14ac:dyDescent="0.25">
      <c r="A8612" s="8">
        <f t="shared" si="270"/>
        <v>53537</v>
      </c>
      <c r="B8612" s="74">
        <f>SUMIF([1]!Query1[Date],"="&amp;A8612,[1]!Query1[Quantity])</f>
        <v>0</v>
      </c>
      <c r="C8612" s="75" t="e">
        <f t="shared" si="269"/>
        <v>#DIV/0!</v>
      </c>
      <c r="D8612" s="74">
        <f>SUMIF([1]!Query1[Date],"="&amp;A8612,[1]!Query1[Trans_cnt])</f>
        <v>0</v>
      </c>
    </row>
    <row r="8613" spans="1:4" x14ac:dyDescent="0.25">
      <c r="A8613" s="8">
        <f t="shared" si="270"/>
        <v>53538</v>
      </c>
      <c r="B8613" s="74">
        <f>SUMIF([1]!Query1[Date],"="&amp;A8613,[1]!Query1[Quantity])</f>
        <v>0</v>
      </c>
      <c r="C8613" s="75" t="e">
        <f t="shared" si="269"/>
        <v>#DIV/0!</v>
      </c>
      <c r="D8613" s="74">
        <f>SUMIF([1]!Query1[Date],"="&amp;A8613,[1]!Query1[Trans_cnt])</f>
        <v>0</v>
      </c>
    </row>
    <row r="8614" spans="1:4" x14ac:dyDescent="0.25">
      <c r="A8614" s="8">
        <f t="shared" si="270"/>
        <v>53539</v>
      </c>
      <c r="B8614" s="74">
        <f>SUMIF([1]!Query1[Date],"="&amp;A8614,[1]!Query1[Quantity])</f>
        <v>0</v>
      </c>
      <c r="C8614" s="75" t="e">
        <f t="shared" si="269"/>
        <v>#DIV/0!</v>
      </c>
      <c r="D8614" s="74">
        <f>SUMIF([1]!Query1[Date],"="&amp;A8614,[1]!Query1[Trans_cnt])</f>
        <v>0</v>
      </c>
    </row>
    <row r="8615" spans="1:4" x14ac:dyDescent="0.25">
      <c r="A8615" s="8">
        <f t="shared" si="270"/>
        <v>53540</v>
      </c>
      <c r="B8615" s="74">
        <f>SUMIF([1]!Query1[Date],"="&amp;A8615,[1]!Query1[Quantity])</f>
        <v>0</v>
      </c>
      <c r="C8615" s="75" t="e">
        <f t="shared" si="269"/>
        <v>#DIV/0!</v>
      </c>
      <c r="D8615" s="74">
        <f>SUMIF([1]!Query1[Date],"="&amp;A8615,[1]!Query1[Trans_cnt])</f>
        <v>0</v>
      </c>
    </row>
    <row r="8616" spans="1:4" x14ac:dyDescent="0.25">
      <c r="A8616" s="8">
        <f t="shared" si="270"/>
        <v>53541</v>
      </c>
      <c r="B8616" s="74">
        <f>SUMIF([1]!Query1[Date],"="&amp;A8616,[1]!Query1[Quantity])</f>
        <v>0</v>
      </c>
      <c r="C8616" s="75" t="e">
        <f t="shared" si="269"/>
        <v>#DIV/0!</v>
      </c>
      <c r="D8616" s="74">
        <f>SUMIF([1]!Query1[Date],"="&amp;A8616,[1]!Query1[Trans_cnt])</f>
        <v>0</v>
      </c>
    </row>
    <row r="8617" spans="1:4" x14ac:dyDescent="0.25">
      <c r="A8617" s="8">
        <f t="shared" si="270"/>
        <v>53542</v>
      </c>
      <c r="B8617" s="74">
        <f>SUMIF([1]!Query1[Date],"="&amp;A8617,[1]!Query1[Quantity])</f>
        <v>0</v>
      </c>
      <c r="C8617" s="75" t="e">
        <f t="shared" si="269"/>
        <v>#DIV/0!</v>
      </c>
      <c r="D8617" s="74">
        <f>SUMIF([1]!Query1[Date],"="&amp;A8617,[1]!Query1[Trans_cnt])</f>
        <v>0</v>
      </c>
    </row>
    <row r="8618" spans="1:4" x14ac:dyDescent="0.25">
      <c r="A8618" s="8">
        <f t="shared" si="270"/>
        <v>53543</v>
      </c>
      <c r="B8618" s="74">
        <f>SUMIF([1]!Query1[Date],"="&amp;A8618,[1]!Query1[Quantity])</f>
        <v>0</v>
      </c>
      <c r="C8618" s="75" t="e">
        <f t="shared" si="269"/>
        <v>#DIV/0!</v>
      </c>
      <c r="D8618" s="74">
        <f>SUMIF([1]!Query1[Date],"="&amp;A8618,[1]!Query1[Trans_cnt])</f>
        <v>0</v>
      </c>
    </row>
    <row r="8619" spans="1:4" x14ac:dyDescent="0.25">
      <c r="A8619" s="8">
        <f t="shared" si="270"/>
        <v>53544</v>
      </c>
      <c r="B8619" s="74">
        <f>SUMIF([1]!Query1[Date],"="&amp;A8619,[1]!Query1[Quantity])</f>
        <v>0</v>
      </c>
      <c r="C8619" s="75" t="e">
        <f t="shared" si="269"/>
        <v>#DIV/0!</v>
      </c>
      <c r="D8619" s="74">
        <f>SUMIF([1]!Query1[Date],"="&amp;A8619,[1]!Query1[Trans_cnt])</f>
        <v>0</v>
      </c>
    </row>
    <row r="8620" spans="1:4" x14ac:dyDescent="0.25">
      <c r="A8620" s="8">
        <f t="shared" si="270"/>
        <v>53545</v>
      </c>
      <c r="B8620" s="74">
        <f>SUMIF([1]!Query1[Date],"="&amp;A8620,[1]!Query1[Quantity])</f>
        <v>0</v>
      </c>
      <c r="C8620" s="75" t="e">
        <f t="shared" si="269"/>
        <v>#DIV/0!</v>
      </c>
      <c r="D8620" s="74">
        <f>SUMIF([1]!Query1[Date],"="&amp;A8620,[1]!Query1[Trans_cnt])</f>
        <v>0</v>
      </c>
    </row>
    <row r="8621" spans="1:4" x14ac:dyDescent="0.25">
      <c r="A8621" s="8">
        <f t="shared" si="270"/>
        <v>53546</v>
      </c>
      <c r="B8621" s="74">
        <f>SUMIF([1]!Query1[Date],"="&amp;A8621,[1]!Query1[Quantity])</f>
        <v>0</v>
      </c>
      <c r="C8621" s="75" t="e">
        <f t="shared" si="269"/>
        <v>#DIV/0!</v>
      </c>
      <c r="D8621" s="74">
        <f>SUMIF([1]!Query1[Date],"="&amp;A8621,[1]!Query1[Trans_cnt])</f>
        <v>0</v>
      </c>
    </row>
    <row r="8622" spans="1:4" x14ac:dyDescent="0.25">
      <c r="A8622" s="8">
        <f t="shared" si="270"/>
        <v>53547</v>
      </c>
      <c r="B8622" s="74">
        <f>SUMIF([1]!Query1[Date],"="&amp;A8622,[1]!Query1[Quantity])</f>
        <v>0</v>
      </c>
      <c r="C8622" s="75" t="e">
        <f t="shared" si="269"/>
        <v>#DIV/0!</v>
      </c>
      <c r="D8622" s="74">
        <f>SUMIF([1]!Query1[Date],"="&amp;A8622,[1]!Query1[Trans_cnt])</f>
        <v>0</v>
      </c>
    </row>
    <row r="8623" spans="1:4" x14ac:dyDescent="0.25">
      <c r="A8623" s="8">
        <f t="shared" si="270"/>
        <v>53548</v>
      </c>
      <c r="B8623" s="74">
        <f>SUMIF([1]!Query1[Date],"="&amp;A8623,[1]!Query1[Quantity])</f>
        <v>0</v>
      </c>
      <c r="C8623" s="75" t="e">
        <f t="shared" si="269"/>
        <v>#DIV/0!</v>
      </c>
      <c r="D8623" s="74">
        <f>SUMIF([1]!Query1[Date],"="&amp;A8623,[1]!Query1[Trans_cnt])</f>
        <v>0</v>
      </c>
    </row>
    <row r="8624" spans="1:4" x14ac:dyDescent="0.25">
      <c r="A8624" s="8">
        <f t="shared" si="270"/>
        <v>53549</v>
      </c>
      <c r="B8624" s="74">
        <f>SUMIF([1]!Query1[Date],"="&amp;A8624,[1]!Query1[Quantity])</f>
        <v>0</v>
      </c>
      <c r="C8624" s="75" t="e">
        <f t="shared" si="269"/>
        <v>#DIV/0!</v>
      </c>
      <c r="D8624" s="74">
        <f>SUMIF([1]!Query1[Date],"="&amp;A8624,[1]!Query1[Trans_cnt])</f>
        <v>0</v>
      </c>
    </row>
    <row r="8625" spans="1:4" x14ac:dyDescent="0.25">
      <c r="A8625" s="8">
        <f t="shared" si="270"/>
        <v>53550</v>
      </c>
      <c r="B8625" s="74">
        <f>SUMIF([1]!Query1[Date],"="&amp;A8625,[1]!Query1[Quantity])</f>
        <v>0</v>
      </c>
      <c r="C8625" s="75" t="e">
        <f t="shared" si="269"/>
        <v>#DIV/0!</v>
      </c>
      <c r="D8625" s="74">
        <f>SUMIF([1]!Query1[Date],"="&amp;A8625,[1]!Query1[Trans_cnt])</f>
        <v>0</v>
      </c>
    </row>
    <row r="8626" spans="1:4" x14ac:dyDescent="0.25">
      <c r="A8626" s="8">
        <f t="shared" si="270"/>
        <v>53551</v>
      </c>
      <c r="B8626" s="74">
        <f>SUMIF([1]!Query1[Date],"="&amp;A8626,[1]!Query1[Quantity])</f>
        <v>0</v>
      </c>
      <c r="C8626" s="75" t="e">
        <f t="shared" si="269"/>
        <v>#DIV/0!</v>
      </c>
      <c r="D8626" s="74">
        <f>SUMIF([1]!Query1[Date],"="&amp;A8626,[1]!Query1[Trans_cnt])</f>
        <v>0</v>
      </c>
    </row>
    <row r="8627" spans="1:4" x14ac:dyDescent="0.25">
      <c r="A8627" s="8">
        <f t="shared" si="270"/>
        <v>53552</v>
      </c>
      <c r="B8627" s="74">
        <f>SUMIF([1]!Query1[Date],"="&amp;A8627,[1]!Query1[Quantity])</f>
        <v>0</v>
      </c>
      <c r="C8627" s="75" t="e">
        <f t="shared" si="269"/>
        <v>#DIV/0!</v>
      </c>
      <c r="D8627" s="74">
        <f>SUMIF([1]!Query1[Date],"="&amp;A8627,[1]!Query1[Trans_cnt])</f>
        <v>0</v>
      </c>
    </row>
    <row r="8628" spans="1:4" x14ac:dyDescent="0.25">
      <c r="A8628" s="8">
        <f t="shared" si="270"/>
        <v>53553</v>
      </c>
      <c r="B8628" s="74">
        <f>SUMIF([1]!Query1[Date],"="&amp;A8628,[1]!Query1[Quantity])</f>
        <v>0</v>
      </c>
      <c r="C8628" s="75" t="e">
        <f t="shared" si="269"/>
        <v>#DIV/0!</v>
      </c>
      <c r="D8628" s="74">
        <f>SUMIF([1]!Query1[Date],"="&amp;A8628,[1]!Query1[Trans_cnt])</f>
        <v>0</v>
      </c>
    </row>
    <row r="8629" spans="1:4" x14ac:dyDescent="0.25">
      <c r="A8629" s="8">
        <f t="shared" si="270"/>
        <v>53554</v>
      </c>
      <c r="B8629" s="74">
        <f>SUMIF([1]!Query1[Date],"="&amp;A8629,[1]!Query1[Quantity])</f>
        <v>0</v>
      </c>
      <c r="C8629" s="75" t="e">
        <f t="shared" si="269"/>
        <v>#DIV/0!</v>
      </c>
      <c r="D8629" s="74">
        <f>SUMIF([1]!Query1[Date],"="&amp;A8629,[1]!Query1[Trans_cnt])</f>
        <v>0</v>
      </c>
    </row>
    <row r="8630" spans="1:4" x14ac:dyDescent="0.25">
      <c r="A8630" s="8">
        <f t="shared" si="270"/>
        <v>53555</v>
      </c>
      <c r="B8630" s="74">
        <f>SUMIF([1]!Query1[Date],"="&amp;A8630,[1]!Query1[Quantity])</f>
        <v>0</v>
      </c>
      <c r="C8630" s="75" t="e">
        <f t="shared" si="269"/>
        <v>#DIV/0!</v>
      </c>
      <c r="D8630" s="74">
        <f>SUMIF([1]!Query1[Date],"="&amp;A8630,[1]!Query1[Trans_cnt])</f>
        <v>0</v>
      </c>
    </row>
    <row r="8631" spans="1:4" x14ac:dyDescent="0.25">
      <c r="A8631" s="8">
        <f t="shared" si="270"/>
        <v>53556</v>
      </c>
      <c r="B8631" s="74">
        <f>SUMIF([1]!Query1[Date],"="&amp;A8631,[1]!Query1[Quantity])</f>
        <v>0</v>
      </c>
      <c r="C8631" s="75" t="e">
        <f t="shared" si="269"/>
        <v>#DIV/0!</v>
      </c>
      <c r="D8631" s="74">
        <f>SUMIF([1]!Query1[Date],"="&amp;A8631,[1]!Query1[Trans_cnt])</f>
        <v>0</v>
      </c>
    </row>
    <row r="8632" spans="1:4" x14ac:dyDescent="0.25">
      <c r="A8632" s="8">
        <f t="shared" si="270"/>
        <v>53557</v>
      </c>
      <c r="B8632" s="74">
        <f>SUMIF([1]!Query1[Date],"="&amp;A8632,[1]!Query1[Quantity])</f>
        <v>0</v>
      </c>
      <c r="C8632" s="75" t="e">
        <f t="shared" si="269"/>
        <v>#DIV/0!</v>
      </c>
      <c r="D8632" s="74">
        <f>SUMIF([1]!Query1[Date],"="&amp;A8632,[1]!Query1[Trans_cnt])</f>
        <v>0</v>
      </c>
    </row>
    <row r="8633" spans="1:4" x14ac:dyDescent="0.25">
      <c r="A8633" s="8">
        <f t="shared" si="270"/>
        <v>53558</v>
      </c>
      <c r="B8633" s="74">
        <f>SUMIF([1]!Query1[Date],"="&amp;A8633,[1]!Query1[Quantity])</f>
        <v>0</v>
      </c>
      <c r="C8633" s="75" t="e">
        <f t="shared" si="269"/>
        <v>#DIV/0!</v>
      </c>
      <c r="D8633" s="74">
        <f>SUMIF([1]!Query1[Date],"="&amp;A8633,[1]!Query1[Trans_cnt])</f>
        <v>0</v>
      </c>
    </row>
    <row r="8634" spans="1:4" x14ac:dyDescent="0.25">
      <c r="A8634" s="8">
        <f t="shared" si="270"/>
        <v>53559</v>
      </c>
      <c r="B8634" s="74">
        <f>SUMIF([1]!Query1[Date],"="&amp;A8634,[1]!Query1[Quantity])</f>
        <v>0</v>
      </c>
      <c r="C8634" s="75" t="e">
        <f t="shared" si="269"/>
        <v>#DIV/0!</v>
      </c>
      <c r="D8634" s="74">
        <f>SUMIF([1]!Query1[Date],"="&amp;A8634,[1]!Query1[Trans_cnt])</f>
        <v>0</v>
      </c>
    </row>
    <row r="8635" spans="1:4" x14ac:dyDescent="0.25">
      <c r="A8635" s="8">
        <f t="shared" si="270"/>
        <v>53560</v>
      </c>
      <c r="B8635" s="74">
        <f>SUMIF([1]!Query1[Date],"="&amp;A8635,[1]!Query1[Quantity])</f>
        <v>0</v>
      </c>
      <c r="C8635" s="75" t="e">
        <f t="shared" si="269"/>
        <v>#DIV/0!</v>
      </c>
      <c r="D8635" s="74">
        <f>SUMIF([1]!Query1[Date],"="&amp;A8635,[1]!Query1[Trans_cnt])</f>
        <v>0</v>
      </c>
    </row>
    <row r="8636" spans="1:4" x14ac:dyDescent="0.25">
      <c r="A8636" s="8">
        <f t="shared" si="270"/>
        <v>53561</v>
      </c>
      <c r="B8636" s="74">
        <f>SUMIF([1]!Query1[Date],"="&amp;A8636,[1]!Query1[Quantity])</f>
        <v>0</v>
      </c>
      <c r="C8636" s="75" t="e">
        <f t="shared" si="269"/>
        <v>#DIV/0!</v>
      </c>
      <c r="D8636" s="74">
        <f>SUMIF([1]!Query1[Date],"="&amp;A8636,[1]!Query1[Trans_cnt])</f>
        <v>0</v>
      </c>
    </row>
    <row r="8637" spans="1:4" x14ac:dyDescent="0.25">
      <c r="A8637" s="8">
        <f t="shared" si="270"/>
        <v>53562</v>
      </c>
      <c r="B8637" s="74">
        <f>SUMIF([1]!Query1[Date],"="&amp;A8637,[1]!Query1[Quantity])</f>
        <v>0</v>
      </c>
      <c r="C8637" s="75" t="e">
        <f t="shared" si="269"/>
        <v>#DIV/0!</v>
      </c>
      <c r="D8637" s="74">
        <f>SUMIF([1]!Query1[Date],"="&amp;A8637,[1]!Query1[Trans_cnt])</f>
        <v>0</v>
      </c>
    </row>
    <row r="8638" spans="1:4" x14ac:dyDescent="0.25">
      <c r="A8638" s="8">
        <f t="shared" si="270"/>
        <v>53563</v>
      </c>
      <c r="B8638" s="74">
        <f>SUMIF([1]!Query1[Date],"="&amp;A8638,[1]!Query1[Quantity])</f>
        <v>0</v>
      </c>
      <c r="C8638" s="75" t="e">
        <f t="shared" si="269"/>
        <v>#DIV/0!</v>
      </c>
      <c r="D8638" s="74">
        <f>SUMIF([1]!Query1[Date],"="&amp;A8638,[1]!Query1[Trans_cnt])</f>
        <v>0</v>
      </c>
    </row>
    <row r="8639" spans="1:4" x14ac:dyDescent="0.25">
      <c r="A8639" s="8">
        <f t="shared" si="270"/>
        <v>53564</v>
      </c>
      <c r="B8639" s="74">
        <f>SUMIF([1]!Query1[Date],"="&amp;A8639,[1]!Query1[Quantity])</f>
        <v>0</v>
      </c>
      <c r="C8639" s="75" t="e">
        <f t="shared" si="269"/>
        <v>#DIV/0!</v>
      </c>
      <c r="D8639" s="74">
        <f>SUMIF([1]!Query1[Date],"="&amp;A8639,[1]!Query1[Trans_cnt])</f>
        <v>0</v>
      </c>
    </row>
    <row r="8640" spans="1:4" x14ac:dyDescent="0.25">
      <c r="A8640" s="8">
        <f t="shared" si="270"/>
        <v>53565</v>
      </c>
      <c r="B8640" s="74">
        <f>SUMIF([1]!Query1[Date],"="&amp;A8640,[1]!Query1[Quantity])</f>
        <v>0</v>
      </c>
      <c r="C8640" s="75" t="e">
        <f t="shared" si="269"/>
        <v>#DIV/0!</v>
      </c>
      <c r="D8640" s="74">
        <f>SUMIF([1]!Query1[Date],"="&amp;A8640,[1]!Query1[Trans_cnt])</f>
        <v>0</v>
      </c>
    </row>
    <row r="8641" spans="1:4" x14ac:dyDescent="0.25">
      <c r="A8641" s="8">
        <f t="shared" si="270"/>
        <v>53566</v>
      </c>
      <c r="B8641" s="74">
        <f>SUMIF([1]!Query1[Date],"="&amp;A8641,[1]!Query1[Quantity])</f>
        <v>0</v>
      </c>
      <c r="C8641" s="75" t="e">
        <f t="shared" si="269"/>
        <v>#DIV/0!</v>
      </c>
      <c r="D8641" s="74">
        <f>SUMIF([1]!Query1[Date],"="&amp;A8641,[1]!Query1[Trans_cnt])</f>
        <v>0</v>
      </c>
    </row>
    <row r="8642" spans="1:4" x14ac:dyDescent="0.25">
      <c r="A8642" s="8">
        <f t="shared" si="270"/>
        <v>53567</v>
      </c>
      <c r="B8642" s="74">
        <f>SUMIF([1]!Query1[Date],"="&amp;A8642,[1]!Query1[Quantity])</f>
        <v>0</v>
      </c>
      <c r="C8642" s="75" t="e">
        <f t="shared" si="269"/>
        <v>#DIV/0!</v>
      </c>
      <c r="D8642" s="74">
        <f>SUMIF([1]!Query1[Date],"="&amp;A8642,[1]!Query1[Trans_cnt])</f>
        <v>0</v>
      </c>
    </row>
    <row r="8643" spans="1:4" x14ac:dyDescent="0.25">
      <c r="A8643" s="8">
        <f t="shared" si="270"/>
        <v>53568</v>
      </c>
      <c r="B8643" s="74">
        <f>SUMIF([1]!Query1[Date],"="&amp;A8643,[1]!Query1[Quantity])</f>
        <v>0</v>
      </c>
      <c r="C8643" s="75" t="e">
        <f t="shared" ref="C8643:C8706" si="271">B8643/D8643</f>
        <v>#DIV/0!</v>
      </c>
      <c r="D8643" s="74">
        <f>SUMIF([1]!Query1[Date],"="&amp;A8643,[1]!Query1[Trans_cnt])</f>
        <v>0</v>
      </c>
    </row>
    <row r="8644" spans="1:4" x14ac:dyDescent="0.25">
      <c r="A8644" s="8">
        <f t="shared" si="270"/>
        <v>53569</v>
      </c>
      <c r="B8644" s="74">
        <f>SUMIF([1]!Query1[Date],"="&amp;A8644,[1]!Query1[Quantity])</f>
        <v>0</v>
      </c>
      <c r="C8644" s="75" t="e">
        <f t="shared" si="271"/>
        <v>#DIV/0!</v>
      </c>
      <c r="D8644" s="74">
        <f>SUMIF([1]!Query1[Date],"="&amp;A8644,[1]!Query1[Trans_cnt])</f>
        <v>0</v>
      </c>
    </row>
    <row r="8645" spans="1:4" x14ac:dyDescent="0.25">
      <c r="A8645" s="8">
        <f t="shared" si="270"/>
        <v>53570</v>
      </c>
      <c r="B8645" s="74">
        <f>SUMIF([1]!Query1[Date],"="&amp;A8645,[1]!Query1[Quantity])</f>
        <v>0</v>
      </c>
      <c r="C8645" s="75" t="e">
        <f t="shared" si="271"/>
        <v>#DIV/0!</v>
      </c>
      <c r="D8645" s="74">
        <f>SUMIF([1]!Query1[Date],"="&amp;A8645,[1]!Query1[Trans_cnt])</f>
        <v>0</v>
      </c>
    </row>
    <row r="8646" spans="1:4" x14ac:dyDescent="0.25">
      <c r="A8646" s="8">
        <f t="shared" si="270"/>
        <v>53571</v>
      </c>
      <c r="B8646" s="74">
        <f>SUMIF([1]!Query1[Date],"="&amp;A8646,[1]!Query1[Quantity])</f>
        <v>0</v>
      </c>
      <c r="C8646" s="75" t="e">
        <f t="shared" si="271"/>
        <v>#DIV/0!</v>
      </c>
      <c r="D8646" s="74">
        <f>SUMIF([1]!Query1[Date],"="&amp;A8646,[1]!Query1[Trans_cnt])</f>
        <v>0</v>
      </c>
    </row>
    <row r="8647" spans="1:4" x14ac:dyDescent="0.25">
      <c r="A8647" s="8">
        <f t="shared" si="270"/>
        <v>53572</v>
      </c>
      <c r="B8647" s="74">
        <f>SUMIF([1]!Query1[Date],"="&amp;A8647,[1]!Query1[Quantity])</f>
        <v>0</v>
      </c>
      <c r="C8647" s="75" t="e">
        <f t="shared" si="271"/>
        <v>#DIV/0!</v>
      </c>
      <c r="D8647" s="74">
        <f>SUMIF([1]!Query1[Date],"="&amp;A8647,[1]!Query1[Trans_cnt])</f>
        <v>0</v>
      </c>
    </row>
    <row r="8648" spans="1:4" x14ac:dyDescent="0.25">
      <c r="A8648" s="8">
        <f t="shared" si="270"/>
        <v>53573</v>
      </c>
      <c r="B8648" s="74">
        <f>SUMIF([1]!Query1[Date],"="&amp;A8648,[1]!Query1[Quantity])</f>
        <v>0</v>
      </c>
      <c r="C8648" s="75" t="e">
        <f t="shared" si="271"/>
        <v>#DIV/0!</v>
      </c>
      <c r="D8648" s="74">
        <f>SUMIF([1]!Query1[Date],"="&amp;A8648,[1]!Query1[Trans_cnt])</f>
        <v>0</v>
      </c>
    </row>
    <row r="8649" spans="1:4" x14ac:dyDescent="0.25">
      <c r="A8649" s="8">
        <f t="shared" si="270"/>
        <v>53574</v>
      </c>
      <c r="B8649" s="74">
        <f>SUMIF([1]!Query1[Date],"="&amp;A8649,[1]!Query1[Quantity])</f>
        <v>0</v>
      </c>
      <c r="C8649" s="75" t="e">
        <f t="shared" si="271"/>
        <v>#DIV/0!</v>
      </c>
      <c r="D8649" s="74">
        <f>SUMIF([1]!Query1[Date],"="&amp;A8649,[1]!Query1[Trans_cnt])</f>
        <v>0</v>
      </c>
    </row>
    <row r="8650" spans="1:4" x14ac:dyDescent="0.25">
      <c r="A8650" s="8">
        <f t="shared" si="270"/>
        <v>53575</v>
      </c>
      <c r="B8650" s="74">
        <f>SUMIF([1]!Query1[Date],"="&amp;A8650,[1]!Query1[Quantity])</f>
        <v>0</v>
      </c>
      <c r="C8650" s="75" t="e">
        <f t="shared" si="271"/>
        <v>#DIV/0!</v>
      </c>
      <c r="D8650" s="74">
        <f>SUMIF([1]!Query1[Date],"="&amp;A8650,[1]!Query1[Trans_cnt])</f>
        <v>0</v>
      </c>
    </row>
    <row r="8651" spans="1:4" x14ac:dyDescent="0.25">
      <c r="A8651" s="8">
        <f t="shared" si="270"/>
        <v>53576</v>
      </c>
      <c r="B8651" s="74">
        <f>SUMIF([1]!Query1[Date],"="&amp;A8651,[1]!Query1[Quantity])</f>
        <v>0</v>
      </c>
      <c r="C8651" s="75" t="e">
        <f t="shared" si="271"/>
        <v>#DIV/0!</v>
      </c>
      <c r="D8651" s="74">
        <f>SUMIF([1]!Query1[Date],"="&amp;A8651,[1]!Query1[Trans_cnt])</f>
        <v>0</v>
      </c>
    </row>
    <row r="8652" spans="1:4" x14ac:dyDescent="0.25">
      <c r="A8652" s="8">
        <f t="shared" si="270"/>
        <v>53577</v>
      </c>
      <c r="B8652" s="74">
        <f>SUMIF([1]!Query1[Date],"="&amp;A8652,[1]!Query1[Quantity])</f>
        <v>0</v>
      </c>
      <c r="C8652" s="75" t="e">
        <f t="shared" si="271"/>
        <v>#DIV/0!</v>
      </c>
      <c r="D8652" s="74">
        <f>SUMIF([1]!Query1[Date],"="&amp;A8652,[1]!Query1[Trans_cnt])</f>
        <v>0</v>
      </c>
    </row>
    <row r="8653" spans="1:4" x14ac:dyDescent="0.25">
      <c r="A8653" s="8">
        <f t="shared" si="270"/>
        <v>53578</v>
      </c>
      <c r="B8653" s="74">
        <f>SUMIF([1]!Query1[Date],"="&amp;A8653,[1]!Query1[Quantity])</f>
        <v>0</v>
      </c>
      <c r="C8653" s="75" t="e">
        <f t="shared" si="271"/>
        <v>#DIV/0!</v>
      </c>
      <c r="D8653" s="74">
        <f>SUMIF([1]!Query1[Date],"="&amp;A8653,[1]!Query1[Trans_cnt])</f>
        <v>0</v>
      </c>
    </row>
    <row r="8654" spans="1:4" x14ac:dyDescent="0.25">
      <c r="A8654" s="8">
        <f t="shared" si="270"/>
        <v>53579</v>
      </c>
      <c r="B8654" s="74">
        <f>SUMIF([1]!Query1[Date],"="&amp;A8654,[1]!Query1[Quantity])</f>
        <v>0</v>
      </c>
      <c r="C8654" s="75" t="e">
        <f t="shared" si="271"/>
        <v>#DIV/0!</v>
      </c>
      <c r="D8654" s="74">
        <f>SUMIF([1]!Query1[Date],"="&amp;A8654,[1]!Query1[Trans_cnt])</f>
        <v>0</v>
      </c>
    </row>
    <row r="8655" spans="1:4" x14ac:dyDescent="0.25">
      <c r="A8655" s="8">
        <f t="shared" si="270"/>
        <v>53580</v>
      </c>
      <c r="B8655" s="74">
        <f>SUMIF([1]!Query1[Date],"="&amp;A8655,[1]!Query1[Quantity])</f>
        <v>0</v>
      </c>
      <c r="C8655" s="75" t="e">
        <f t="shared" si="271"/>
        <v>#DIV/0!</v>
      </c>
      <c r="D8655" s="74">
        <f>SUMIF([1]!Query1[Date],"="&amp;A8655,[1]!Query1[Trans_cnt])</f>
        <v>0</v>
      </c>
    </row>
    <row r="8656" spans="1:4" x14ac:dyDescent="0.25">
      <c r="A8656" s="8">
        <f t="shared" si="270"/>
        <v>53581</v>
      </c>
      <c r="B8656" s="74">
        <f>SUMIF([1]!Query1[Date],"="&amp;A8656,[1]!Query1[Quantity])</f>
        <v>0</v>
      </c>
      <c r="C8656" s="75" t="e">
        <f t="shared" si="271"/>
        <v>#DIV/0!</v>
      </c>
      <c r="D8656" s="74">
        <f>SUMIF([1]!Query1[Date],"="&amp;A8656,[1]!Query1[Trans_cnt])</f>
        <v>0</v>
      </c>
    </row>
    <row r="8657" spans="1:4" x14ac:dyDescent="0.25">
      <c r="A8657" s="8">
        <f t="shared" si="270"/>
        <v>53582</v>
      </c>
      <c r="B8657" s="74">
        <f>SUMIF([1]!Query1[Date],"="&amp;A8657,[1]!Query1[Quantity])</f>
        <v>0</v>
      </c>
      <c r="C8657" s="75" t="e">
        <f t="shared" si="271"/>
        <v>#DIV/0!</v>
      </c>
      <c r="D8657" s="74">
        <f>SUMIF([1]!Query1[Date],"="&amp;A8657,[1]!Query1[Trans_cnt])</f>
        <v>0</v>
      </c>
    </row>
    <row r="8658" spans="1:4" x14ac:dyDescent="0.25">
      <c r="A8658" s="8">
        <f t="shared" si="270"/>
        <v>53583</v>
      </c>
      <c r="B8658" s="74">
        <f>SUMIF([1]!Query1[Date],"="&amp;A8658,[1]!Query1[Quantity])</f>
        <v>0</v>
      </c>
      <c r="C8658" s="75" t="e">
        <f t="shared" si="271"/>
        <v>#DIV/0!</v>
      </c>
      <c r="D8658" s="74">
        <f>SUMIF([1]!Query1[Date],"="&amp;A8658,[1]!Query1[Trans_cnt])</f>
        <v>0</v>
      </c>
    </row>
    <row r="8659" spans="1:4" x14ac:dyDescent="0.25">
      <c r="A8659" s="8">
        <f t="shared" si="270"/>
        <v>53584</v>
      </c>
      <c r="B8659" s="74">
        <f>SUMIF([1]!Query1[Date],"="&amp;A8659,[1]!Query1[Quantity])</f>
        <v>0</v>
      </c>
      <c r="C8659" s="75" t="e">
        <f t="shared" si="271"/>
        <v>#DIV/0!</v>
      </c>
      <c r="D8659" s="74">
        <f>SUMIF([1]!Query1[Date],"="&amp;A8659,[1]!Query1[Trans_cnt])</f>
        <v>0</v>
      </c>
    </row>
    <row r="8660" spans="1:4" x14ac:dyDescent="0.25">
      <c r="A8660" s="8">
        <f t="shared" si="270"/>
        <v>53585</v>
      </c>
      <c r="B8660" s="74">
        <f>SUMIF([1]!Query1[Date],"="&amp;A8660,[1]!Query1[Quantity])</f>
        <v>0</v>
      </c>
      <c r="C8660" s="75" t="e">
        <f t="shared" si="271"/>
        <v>#DIV/0!</v>
      </c>
      <c r="D8660" s="74">
        <f>SUMIF([1]!Query1[Date],"="&amp;A8660,[1]!Query1[Trans_cnt])</f>
        <v>0</v>
      </c>
    </row>
    <row r="8661" spans="1:4" x14ac:dyDescent="0.25">
      <c r="A8661" s="8">
        <f t="shared" si="270"/>
        <v>53586</v>
      </c>
      <c r="B8661" s="74">
        <f>SUMIF([1]!Query1[Date],"="&amp;A8661,[1]!Query1[Quantity])</f>
        <v>0</v>
      </c>
      <c r="C8661" s="75" t="e">
        <f t="shared" si="271"/>
        <v>#DIV/0!</v>
      </c>
      <c r="D8661" s="74">
        <f>SUMIF([1]!Query1[Date],"="&amp;A8661,[1]!Query1[Trans_cnt])</f>
        <v>0</v>
      </c>
    </row>
    <row r="8662" spans="1:4" x14ac:dyDescent="0.25">
      <c r="A8662" s="8">
        <f t="shared" si="270"/>
        <v>53587</v>
      </c>
      <c r="B8662" s="74">
        <f>SUMIF([1]!Query1[Date],"="&amp;A8662,[1]!Query1[Quantity])</f>
        <v>0</v>
      </c>
      <c r="C8662" s="75" t="e">
        <f t="shared" si="271"/>
        <v>#DIV/0!</v>
      </c>
      <c r="D8662" s="74">
        <f>SUMIF([1]!Query1[Date],"="&amp;A8662,[1]!Query1[Trans_cnt])</f>
        <v>0</v>
      </c>
    </row>
    <row r="8663" spans="1:4" x14ac:dyDescent="0.25">
      <c r="A8663" s="8">
        <f t="shared" ref="A8663:A8726" si="272">A8662+1</f>
        <v>53588</v>
      </c>
      <c r="B8663" s="74">
        <f>SUMIF([1]!Query1[Date],"="&amp;A8663,[1]!Query1[Quantity])</f>
        <v>0</v>
      </c>
      <c r="C8663" s="75" t="e">
        <f t="shared" si="271"/>
        <v>#DIV/0!</v>
      </c>
      <c r="D8663" s="74">
        <f>SUMIF([1]!Query1[Date],"="&amp;A8663,[1]!Query1[Trans_cnt])</f>
        <v>0</v>
      </c>
    </row>
    <row r="8664" spans="1:4" x14ac:dyDescent="0.25">
      <c r="A8664" s="8">
        <f t="shared" si="272"/>
        <v>53589</v>
      </c>
      <c r="B8664" s="74">
        <f>SUMIF([1]!Query1[Date],"="&amp;A8664,[1]!Query1[Quantity])</f>
        <v>0</v>
      </c>
      <c r="C8664" s="75" t="e">
        <f t="shared" si="271"/>
        <v>#DIV/0!</v>
      </c>
      <c r="D8664" s="74">
        <f>SUMIF([1]!Query1[Date],"="&amp;A8664,[1]!Query1[Trans_cnt])</f>
        <v>0</v>
      </c>
    </row>
    <row r="8665" spans="1:4" x14ac:dyDescent="0.25">
      <c r="A8665" s="8">
        <f t="shared" si="272"/>
        <v>53590</v>
      </c>
      <c r="B8665" s="74">
        <f>SUMIF([1]!Query1[Date],"="&amp;A8665,[1]!Query1[Quantity])</f>
        <v>0</v>
      </c>
      <c r="C8665" s="75" t="e">
        <f t="shared" si="271"/>
        <v>#DIV/0!</v>
      </c>
      <c r="D8665" s="74">
        <f>SUMIF([1]!Query1[Date],"="&amp;A8665,[1]!Query1[Trans_cnt])</f>
        <v>0</v>
      </c>
    </row>
    <row r="8666" spans="1:4" x14ac:dyDescent="0.25">
      <c r="A8666" s="8">
        <f t="shared" si="272"/>
        <v>53591</v>
      </c>
      <c r="B8666" s="74">
        <f>SUMIF([1]!Query1[Date],"="&amp;A8666,[1]!Query1[Quantity])</f>
        <v>0</v>
      </c>
      <c r="C8666" s="75" t="e">
        <f t="shared" si="271"/>
        <v>#DIV/0!</v>
      </c>
      <c r="D8666" s="74">
        <f>SUMIF([1]!Query1[Date],"="&amp;A8666,[1]!Query1[Trans_cnt])</f>
        <v>0</v>
      </c>
    </row>
    <row r="8667" spans="1:4" x14ac:dyDescent="0.25">
      <c r="A8667" s="8">
        <f t="shared" si="272"/>
        <v>53592</v>
      </c>
      <c r="B8667" s="74">
        <f>SUMIF([1]!Query1[Date],"="&amp;A8667,[1]!Query1[Quantity])</f>
        <v>0</v>
      </c>
      <c r="C8667" s="75" t="e">
        <f t="shared" si="271"/>
        <v>#DIV/0!</v>
      </c>
      <c r="D8667" s="74">
        <f>SUMIF([1]!Query1[Date],"="&amp;A8667,[1]!Query1[Trans_cnt])</f>
        <v>0</v>
      </c>
    </row>
    <row r="8668" spans="1:4" x14ac:dyDescent="0.25">
      <c r="A8668" s="8">
        <f t="shared" si="272"/>
        <v>53593</v>
      </c>
      <c r="B8668" s="74">
        <f>SUMIF([1]!Query1[Date],"="&amp;A8668,[1]!Query1[Quantity])</f>
        <v>0</v>
      </c>
      <c r="C8668" s="75" t="e">
        <f t="shared" si="271"/>
        <v>#DIV/0!</v>
      </c>
      <c r="D8668" s="74">
        <f>SUMIF([1]!Query1[Date],"="&amp;A8668,[1]!Query1[Trans_cnt])</f>
        <v>0</v>
      </c>
    </row>
    <row r="8669" spans="1:4" x14ac:dyDescent="0.25">
      <c r="A8669" s="8">
        <f t="shared" si="272"/>
        <v>53594</v>
      </c>
      <c r="B8669" s="74">
        <f>SUMIF([1]!Query1[Date],"="&amp;A8669,[1]!Query1[Quantity])</f>
        <v>0</v>
      </c>
      <c r="C8669" s="75" t="e">
        <f t="shared" si="271"/>
        <v>#DIV/0!</v>
      </c>
      <c r="D8669" s="74">
        <f>SUMIF([1]!Query1[Date],"="&amp;A8669,[1]!Query1[Trans_cnt])</f>
        <v>0</v>
      </c>
    </row>
    <row r="8670" spans="1:4" x14ac:dyDescent="0.25">
      <c r="A8670" s="8">
        <f t="shared" si="272"/>
        <v>53595</v>
      </c>
      <c r="B8670" s="74">
        <f>SUMIF([1]!Query1[Date],"="&amp;A8670,[1]!Query1[Quantity])</f>
        <v>0</v>
      </c>
      <c r="C8670" s="75" t="e">
        <f t="shared" si="271"/>
        <v>#DIV/0!</v>
      </c>
      <c r="D8670" s="74">
        <f>SUMIF([1]!Query1[Date],"="&amp;A8670,[1]!Query1[Trans_cnt])</f>
        <v>0</v>
      </c>
    </row>
    <row r="8671" spans="1:4" x14ac:dyDescent="0.25">
      <c r="A8671" s="8">
        <f t="shared" si="272"/>
        <v>53596</v>
      </c>
      <c r="B8671" s="74">
        <f>SUMIF([1]!Query1[Date],"="&amp;A8671,[1]!Query1[Quantity])</f>
        <v>0</v>
      </c>
      <c r="C8671" s="75" t="e">
        <f t="shared" si="271"/>
        <v>#DIV/0!</v>
      </c>
      <c r="D8671" s="74">
        <f>SUMIF([1]!Query1[Date],"="&amp;A8671,[1]!Query1[Trans_cnt])</f>
        <v>0</v>
      </c>
    </row>
    <row r="8672" spans="1:4" x14ac:dyDescent="0.25">
      <c r="A8672" s="8">
        <f t="shared" si="272"/>
        <v>53597</v>
      </c>
      <c r="B8672" s="74">
        <f>SUMIF([1]!Query1[Date],"="&amp;A8672,[1]!Query1[Quantity])</f>
        <v>0</v>
      </c>
      <c r="C8672" s="75" t="e">
        <f t="shared" si="271"/>
        <v>#DIV/0!</v>
      </c>
      <c r="D8672" s="74">
        <f>SUMIF([1]!Query1[Date],"="&amp;A8672,[1]!Query1[Trans_cnt])</f>
        <v>0</v>
      </c>
    </row>
    <row r="8673" spans="1:4" x14ac:dyDescent="0.25">
      <c r="A8673" s="8">
        <f t="shared" si="272"/>
        <v>53598</v>
      </c>
      <c r="B8673" s="74">
        <f>SUMIF([1]!Query1[Date],"="&amp;A8673,[1]!Query1[Quantity])</f>
        <v>0</v>
      </c>
      <c r="C8673" s="75" t="e">
        <f t="shared" si="271"/>
        <v>#DIV/0!</v>
      </c>
      <c r="D8673" s="74">
        <f>SUMIF([1]!Query1[Date],"="&amp;A8673,[1]!Query1[Trans_cnt])</f>
        <v>0</v>
      </c>
    </row>
    <row r="8674" spans="1:4" x14ac:dyDescent="0.25">
      <c r="A8674" s="8">
        <f t="shared" si="272"/>
        <v>53599</v>
      </c>
      <c r="B8674" s="74">
        <f>SUMIF([1]!Query1[Date],"="&amp;A8674,[1]!Query1[Quantity])</f>
        <v>0</v>
      </c>
      <c r="C8674" s="75" t="e">
        <f t="shared" si="271"/>
        <v>#DIV/0!</v>
      </c>
      <c r="D8674" s="74">
        <f>SUMIF([1]!Query1[Date],"="&amp;A8674,[1]!Query1[Trans_cnt])</f>
        <v>0</v>
      </c>
    </row>
    <row r="8675" spans="1:4" x14ac:dyDescent="0.25">
      <c r="A8675" s="8">
        <f t="shared" si="272"/>
        <v>53600</v>
      </c>
      <c r="B8675" s="74">
        <f>SUMIF([1]!Query1[Date],"="&amp;A8675,[1]!Query1[Quantity])</f>
        <v>0</v>
      </c>
      <c r="C8675" s="75" t="e">
        <f t="shared" si="271"/>
        <v>#DIV/0!</v>
      </c>
      <c r="D8675" s="74">
        <f>SUMIF([1]!Query1[Date],"="&amp;A8675,[1]!Query1[Trans_cnt])</f>
        <v>0</v>
      </c>
    </row>
    <row r="8676" spans="1:4" x14ac:dyDescent="0.25">
      <c r="A8676" s="8">
        <f t="shared" si="272"/>
        <v>53601</v>
      </c>
      <c r="B8676" s="74">
        <f>SUMIF([1]!Query1[Date],"="&amp;A8676,[1]!Query1[Quantity])</f>
        <v>0</v>
      </c>
      <c r="C8676" s="75" t="e">
        <f t="shared" si="271"/>
        <v>#DIV/0!</v>
      </c>
      <c r="D8676" s="74">
        <f>SUMIF([1]!Query1[Date],"="&amp;A8676,[1]!Query1[Trans_cnt])</f>
        <v>0</v>
      </c>
    </row>
    <row r="8677" spans="1:4" x14ac:dyDescent="0.25">
      <c r="A8677" s="8">
        <f t="shared" si="272"/>
        <v>53602</v>
      </c>
      <c r="B8677" s="74">
        <f>SUMIF([1]!Query1[Date],"="&amp;A8677,[1]!Query1[Quantity])</f>
        <v>0</v>
      </c>
      <c r="C8677" s="75" t="e">
        <f t="shared" si="271"/>
        <v>#DIV/0!</v>
      </c>
      <c r="D8677" s="74">
        <f>SUMIF([1]!Query1[Date],"="&amp;A8677,[1]!Query1[Trans_cnt])</f>
        <v>0</v>
      </c>
    </row>
    <row r="8678" spans="1:4" x14ac:dyDescent="0.25">
      <c r="A8678" s="8">
        <f t="shared" si="272"/>
        <v>53603</v>
      </c>
      <c r="B8678" s="74">
        <f>SUMIF([1]!Query1[Date],"="&amp;A8678,[1]!Query1[Quantity])</f>
        <v>0</v>
      </c>
      <c r="C8678" s="75" t="e">
        <f t="shared" si="271"/>
        <v>#DIV/0!</v>
      </c>
      <c r="D8678" s="74">
        <f>SUMIF([1]!Query1[Date],"="&amp;A8678,[1]!Query1[Trans_cnt])</f>
        <v>0</v>
      </c>
    </row>
    <row r="8679" spans="1:4" x14ac:dyDescent="0.25">
      <c r="A8679" s="8">
        <f t="shared" si="272"/>
        <v>53604</v>
      </c>
      <c r="B8679" s="74">
        <f>SUMIF([1]!Query1[Date],"="&amp;A8679,[1]!Query1[Quantity])</f>
        <v>0</v>
      </c>
      <c r="C8679" s="75" t="e">
        <f t="shared" si="271"/>
        <v>#DIV/0!</v>
      </c>
      <c r="D8679" s="74">
        <f>SUMIF([1]!Query1[Date],"="&amp;A8679,[1]!Query1[Trans_cnt])</f>
        <v>0</v>
      </c>
    </row>
    <row r="8680" spans="1:4" x14ac:dyDescent="0.25">
      <c r="A8680" s="8">
        <f t="shared" si="272"/>
        <v>53605</v>
      </c>
      <c r="B8680" s="74">
        <f>SUMIF([1]!Query1[Date],"="&amp;A8680,[1]!Query1[Quantity])</f>
        <v>0</v>
      </c>
      <c r="C8680" s="75" t="e">
        <f t="shared" si="271"/>
        <v>#DIV/0!</v>
      </c>
      <c r="D8680" s="74">
        <f>SUMIF([1]!Query1[Date],"="&amp;A8680,[1]!Query1[Trans_cnt])</f>
        <v>0</v>
      </c>
    </row>
    <row r="8681" spans="1:4" x14ac:dyDescent="0.25">
      <c r="A8681" s="8">
        <f t="shared" si="272"/>
        <v>53606</v>
      </c>
      <c r="B8681" s="74">
        <f>SUMIF([1]!Query1[Date],"="&amp;A8681,[1]!Query1[Quantity])</f>
        <v>0</v>
      </c>
      <c r="C8681" s="75" t="e">
        <f t="shared" si="271"/>
        <v>#DIV/0!</v>
      </c>
      <c r="D8681" s="74">
        <f>SUMIF([1]!Query1[Date],"="&amp;A8681,[1]!Query1[Trans_cnt])</f>
        <v>0</v>
      </c>
    </row>
    <row r="8682" spans="1:4" x14ac:dyDescent="0.25">
      <c r="A8682" s="8">
        <f t="shared" si="272"/>
        <v>53607</v>
      </c>
      <c r="B8682" s="74">
        <f>SUMIF([1]!Query1[Date],"="&amp;A8682,[1]!Query1[Quantity])</f>
        <v>0</v>
      </c>
      <c r="C8682" s="75" t="e">
        <f t="shared" si="271"/>
        <v>#DIV/0!</v>
      </c>
      <c r="D8682" s="74">
        <f>SUMIF([1]!Query1[Date],"="&amp;A8682,[1]!Query1[Trans_cnt])</f>
        <v>0</v>
      </c>
    </row>
    <row r="8683" spans="1:4" x14ac:dyDescent="0.25">
      <c r="A8683" s="8">
        <f t="shared" si="272"/>
        <v>53608</v>
      </c>
      <c r="B8683" s="74">
        <f>SUMIF([1]!Query1[Date],"="&amp;A8683,[1]!Query1[Quantity])</f>
        <v>0</v>
      </c>
      <c r="C8683" s="75" t="e">
        <f t="shared" si="271"/>
        <v>#DIV/0!</v>
      </c>
      <c r="D8683" s="74">
        <f>SUMIF([1]!Query1[Date],"="&amp;A8683,[1]!Query1[Trans_cnt])</f>
        <v>0</v>
      </c>
    </row>
    <row r="8684" spans="1:4" x14ac:dyDescent="0.25">
      <c r="A8684" s="8">
        <f t="shared" si="272"/>
        <v>53609</v>
      </c>
      <c r="B8684" s="74">
        <f>SUMIF([1]!Query1[Date],"="&amp;A8684,[1]!Query1[Quantity])</f>
        <v>0</v>
      </c>
      <c r="C8684" s="75" t="e">
        <f t="shared" si="271"/>
        <v>#DIV/0!</v>
      </c>
      <c r="D8684" s="74">
        <f>SUMIF([1]!Query1[Date],"="&amp;A8684,[1]!Query1[Trans_cnt])</f>
        <v>0</v>
      </c>
    </row>
    <row r="8685" spans="1:4" x14ac:dyDescent="0.25">
      <c r="A8685" s="8">
        <f t="shared" si="272"/>
        <v>53610</v>
      </c>
      <c r="B8685" s="74">
        <f>SUMIF([1]!Query1[Date],"="&amp;A8685,[1]!Query1[Quantity])</f>
        <v>0</v>
      </c>
      <c r="C8685" s="75" t="e">
        <f t="shared" si="271"/>
        <v>#DIV/0!</v>
      </c>
      <c r="D8685" s="74">
        <f>SUMIF([1]!Query1[Date],"="&amp;A8685,[1]!Query1[Trans_cnt])</f>
        <v>0</v>
      </c>
    </row>
    <row r="8686" spans="1:4" x14ac:dyDescent="0.25">
      <c r="A8686" s="8">
        <f t="shared" si="272"/>
        <v>53611</v>
      </c>
      <c r="B8686" s="74">
        <f>SUMIF([1]!Query1[Date],"="&amp;A8686,[1]!Query1[Quantity])</f>
        <v>0</v>
      </c>
      <c r="C8686" s="75" t="e">
        <f t="shared" si="271"/>
        <v>#DIV/0!</v>
      </c>
      <c r="D8686" s="74">
        <f>SUMIF([1]!Query1[Date],"="&amp;A8686,[1]!Query1[Trans_cnt])</f>
        <v>0</v>
      </c>
    </row>
    <row r="8687" spans="1:4" x14ac:dyDescent="0.25">
      <c r="A8687" s="8">
        <f t="shared" si="272"/>
        <v>53612</v>
      </c>
      <c r="B8687" s="74">
        <f>SUMIF([1]!Query1[Date],"="&amp;A8687,[1]!Query1[Quantity])</f>
        <v>0</v>
      </c>
      <c r="C8687" s="75" t="e">
        <f t="shared" si="271"/>
        <v>#DIV/0!</v>
      </c>
      <c r="D8687" s="74">
        <f>SUMIF([1]!Query1[Date],"="&amp;A8687,[1]!Query1[Trans_cnt])</f>
        <v>0</v>
      </c>
    </row>
    <row r="8688" spans="1:4" x14ac:dyDescent="0.25">
      <c r="A8688" s="8">
        <f t="shared" si="272"/>
        <v>53613</v>
      </c>
      <c r="B8688" s="74">
        <f>SUMIF([1]!Query1[Date],"="&amp;A8688,[1]!Query1[Quantity])</f>
        <v>0</v>
      </c>
      <c r="C8688" s="75" t="e">
        <f t="shared" si="271"/>
        <v>#DIV/0!</v>
      </c>
      <c r="D8688" s="74">
        <f>SUMIF([1]!Query1[Date],"="&amp;A8688,[1]!Query1[Trans_cnt])</f>
        <v>0</v>
      </c>
    </row>
    <row r="8689" spans="1:4" x14ac:dyDescent="0.25">
      <c r="A8689" s="8">
        <f t="shared" si="272"/>
        <v>53614</v>
      </c>
      <c r="B8689" s="74">
        <f>SUMIF([1]!Query1[Date],"="&amp;A8689,[1]!Query1[Quantity])</f>
        <v>0</v>
      </c>
      <c r="C8689" s="75" t="e">
        <f t="shared" si="271"/>
        <v>#DIV/0!</v>
      </c>
      <c r="D8689" s="74">
        <f>SUMIF([1]!Query1[Date],"="&amp;A8689,[1]!Query1[Trans_cnt])</f>
        <v>0</v>
      </c>
    </row>
    <row r="8690" spans="1:4" x14ac:dyDescent="0.25">
      <c r="A8690" s="8">
        <f t="shared" si="272"/>
        <v>53615</v>
      </c>
      <c r="B8690" s="74">
        <f>SUMIF([1]!Query1[Date],"="&amp;A8690,[1]!Query1[Quantity])</f>
        <v>0</v>
      </c>
      <c r="C8690" s="75" t="e">
        <f t="shared" si="271"/>
        <v>#DIV/0!</v>
      </c>
      <c r="D8690" s="74">
        <f>SUMIF([1]!Query1[Date],"="&amp;A8690,[1]!Query1[Trans_cnt])</f>
        <v>0</v>
      </c>
    </row>
    <row r="8691" spans="1:4" x14ac:dyDescent="0.25">
      <c r="A8691" s="8">
        <f t="shared" si="272"/>
        <v>53616</v>
      </c>
      <c r="B8691" s="74">
        <f>SUMIF([1]!Query1[Date],"="&amp;A8691,[1]!Query1[Quantity])</f>
        <v>0</v>
      </c>
      <c r="C8691" s="75" t="e">
        <f t="shared" si="271"/>
        <v>#DIV/0!</v>
      </c>
      <c r="D8691" s="74">
        <f>SUMIF([1]!Query1[Date],"="&amp;A8691,[1]!Query1[Trans_cnt])</f>
        <v>0</v>
      </c>
    </row>
    <row r="8692" spans="1:4" x14ac:dyDescent="0.25">
      <c r="A8692" s="8">
        <f t="shared" si="272"/>
        <v>53617</v>
      </c>
      <c r="B8692" s="74">
        <f>SUMIF([1]!Query1[Date],"="&amp;A8692,[1]!Query1[Quantity])</f>
        <v>0</v>
      </c>
      <c r="C8692" s="75" t="e">
        <f t="shared" si="271"/>
        <v>#DIV/0!</v>
      </c>
      <c r="D8692" s="74">
        <f>SUMIF([1]!Query1[Date],"="&amp;A8692,[1]!Query1[Trans_cnt])</f>
        <v>0</v>
      </c>
    </row>
    <row r="8693" spans="1:4" x14ac:dyDescent="0.25">
      <c r="A8693" s="8">
        <f t="shared" si="272"/>
        <v>53618</v>
      </c>
      <c r="B8693" s="74">
        <f>SUMIF([1]!Query1[Date],"="&amp;A8693,[1]!Query1[Quantity])</f>
        <v>0</v>
      </c>
      <c r="C8693" s="75" t="e">
        <f t="shared" si="271"/>
        <v>#DIV/0!</v>
      </c>
      <c r="D8693" s="74">
        <f>SUMIF([1]!Query1[Date],"="&amp;A8693,[1]!Query1[Trans_cnt])</f>
        <v>0</v>
      </c>
    </row>
    <row r="8694" spans="1:4" x14ac:dyDescent="0.25">
      <c r="A8694" s="8">
        <f t="shared" si="272"/>
        <v>53619</v>
      </c>
      <c r="B8694" s="74">
        <f>SUMIF([1]!Query1[Date],"="&amp;A8694,[1]!Query1[Quantity])</f>
        <v>0</v>
      </c>
      <c r="C8694" s="75" t="e">
        <f t="shared" si="271"/>
        <v>#DIV/0!</v>
      </c>
      <c r="D8694" s="74">
        <f>SUMIF([1]!Query1[Date],"="&amp;A8694,[1]!Query1[Trans_cnt])</f>
        <v>0</v>
      </c>
    </row>
    <row r="8695" spans="1:4" x14ac:dyDescent="0.25">
      <c r="A8695" s="8">
        <f t="shared" si="272"/>
        <v>53620</v>
      </c>
      <c r="B8695" s="74">
        <f>SUMIF([1]!Query1[Date],"="&amp;A8695,[1]!Query1[Quantity])</f>
        <v>0</v>
      </c>
      <c r="C8695" s="75" t="e">
        <f t="shared" si="271"/>
        <v>#DIV/0!</v>
      </c>
      <c r="D8695" s="74">
        <f>SUMIF([1]!Query1[Date],"="&amp;A8695,[1]!Query1[Trans_cnt])</f>
        <v>0</v>
      </c>
    </row>
    <row r="8696" spans="1:4" x14ac:dyDescent="0.25">
      <c r="A8696" s="8">
        <f t="shared" si="272"/>
        <v>53621</v>
      </c>
      <c r="B8696" s="74">
        <f>SUMIF([1]!Query1[Date],"="&amp;A8696,[1]!Query1[Quantity])</f>
        <v>0</v>
      </c>
      <c r="C8696" s="75" t="e">
        <f t="shared" si="271"/>
        <v>#DIV/0!</v>
      </c>
      <c r="D8696" s="74">
        <f>SUMIF([1]!Query1[Date],"="&amp;A8696,[1]!Query1[Trans_cnt])</f>
        <v>0</v>
      </c>
    </row>
    <row r="8697" spans="1:4" x14ac:dyDescent="0.25">
      <c r="A8697" s="8">
        <f t="shared" si="272"/>
        <v>53622</v>
      </c>
      <c r="B8697" s="74">
        <f>SUMIF([1]!Query1[Date],"="&amp;A8697,[1]!Query1[Quantity])</f>
        <v>0</v>
      </c>
      <c r="C8697" s="75" t="e">
        <f t="shared" si="271"/>
        <v>#DIV/0!</v>
      </c>
      <c r="D8697" s="74">
        <f>SUMIF([1]!Query1[Date],"="&amp;A8697,[1]!Query1[Trans_cnt])</f>
        <v>0</v>
      </c>
    </row>
    <row r="8698" spans="1:4" x14ac:dyDescent="0.25">
      <c r="A8698" s="8">
        <f t="shared" si="272"/>
        <v>53623</v>
      </c>
      <c r="B8698" s="74">
        <f>SUMIF([1]!Query1[Date],"="&amp;A8698,[1]!Query1[Quantity])</f>
        <v>0</v>
      </c>
      <c r="C8698" s="75" t="e">
        <f t="shared" si="271"/>
        <v>#DIV/0!</v>
      </c>
      <c r="D8698" s="74">
        <f>SUMIF([1]!Query1[Date],"="&amp;A8698,[1]!Query1[Trans_cnt])</f>
        <v>0</v>
      </c>
    </row>
    <row r="8699" spans="1:4" x14ac:dyDescent="0.25">
      <c r="A8699" s="8">
        <f t="shared" si="272"/>
        <v>53624</v>
      </c>
      <c r="B8699" s="74">
        <f>SUMIF([1]!Query1[Date],"="&amp;A8699,[1]!Query1[Quantity])</f>
        <v>0</v>
      </c>
      <c r="C8699" s="75" t="e">
        <f t="shared" si="271"/>
        <v>#DIV/0!</v>
      </c>
      <c r="D8699" s="74">
        <f>SUMIF([1]!Query1[Date],"="&amp;A8699,[1]!Query1[Trans_cnt])</f>
        <v>0</v>
      </c>
    </row>
    <row r="8700" spans="1:4" x14ac:dyDescent="0.25">
      <c r="A8700" s="8">
        <f t="shared" si="272"/>
        <v>53625</v>
      </c>
      <c r="B8700" s="74">
        <f>SUMIF([1]!Query1[Date],"="&amp;A8700,[1]!Query1[Quantity])</f>
        <v>0</v>
      </c>
      <c r="C8700" s="75" t="e">
        <f t="shared" si="271"/>
        <v>#DIV/0!</v>
      </c>
      <c r="D8700" s="74">
        <f>SUMIF([1]!Query1[Date],"="&amp;A8700,[1]!Query1[Trans_cnt])</f>
        <v>0</v>
      </c>
    </row>
    <row r="8701" spans="1:4" x14ac:dyDescent="0.25">
      <c r="A8701" s="8">
        <f t="shared" si="272"/>
        <v>53626</v>
      </c>
      <c r="B8701" s="74">
        <f>SUMIF([1]!Query1[Date],"="&amp;A8701,[1]!Query1[Quantity])</f>
        <v>0</v>
      </c>
      <c r="C8701" s="75" t="e">
        <f t="shared" si="271"/>
        <v>#DIV/0!</v>
      </c>
      <c r="D8701" s="74">
        <f>SUMIF([1]!Query1[Date],"="&amp;A8701,[1]!Query1[Trans_cnt])</f>
        <v>0</v>
      </c>
    </row>
    <row r="8702" spans="1:4" x14ac:dyDescent="0.25">
      <c r="A8702" s="8">
        <f t="shared" si="272"/>
        <v>53627</v>
      </c>
      <c r="B8702" s="74">
        <f>SUMIF([1]!Query1[Date],"="&amp;A8702,[1]!Query1[Quantity])</f>
        <v>0</v>
      </c>
      <c r="C8702" s="75" t="e">
        <f t="shared" si="271"/>
        <v>#DIV/0!</v>
      </c>
      <c r="D8702" s="74">
        <f>SUMIF([1]!Query1[Date],"="&amp;A8702,[1]!Query1[Trans_cnt])</f>
        <v>0</v>
      </c>
    </row>
    <row r="8703" spans="1:4" x14ac:dyDescent="0.25">
      <c r="A8703" s="8">
        <f t="shared" si="272"/>
        <v>53628</v>
      </c>
      <c r="B8703" s="74">
        <f>SUMIF([1]!Query1[Date],"="&amp;A8703,[1]!Query1[Quantity])</f>
        <v>0</v>
      </c>
      <c r="C8703" s="75" t="e">
        <f t="shared" si="271"/>
        <v>#DIV/0!</v>
      </c>
      <c r="D8703" s="74">
        <f>SUMIF([1]!Query1[Date],"="&amp;A8703,[1]!Query1[Trans_cnt])</f>
        <v>0</v>
      </c>
    </row>
    <row r="8704" spans="1:4" x14ac:dyDescent="0.25">
      <c r="A8704" s="8">
        <f t="shared" si="272"/>
        <v>53629</v>
      </c>
      <c r="B8704" s="74">
        <f>SUMIF([1]!Query1[Date],"="&amp;A8704,[1]!Query1[Quantity])</f>
        <v>0</v>
      </c>
      <c r="C8704" s="75" t="e">
        <f t="shared" si="271"/>
        <v>#DIV/0!</v>
      </c>
      <c r="D8704" s="74">
        <f>SUMIF([1]!Query1[Date],"="&amp;A8704,[1]!Query1[Trans_cnt])</f>
        <v>0</v>
      </c>
    </row>
    <row r="8705" spans="1:4" x14ac:dyDescent="0.25">
      <c r="A8705" s="8">
        <f t="shared" si="272"/>
        <v>53630</v>
      </c>
      <c r="B8705" s="74">
        <f>SUMIF([1]!Query1[Date],"="&amp;A8705,[1]!Query1[Quantity])</f>
        <v>0</v>
      </c>
      <c r="C8705" s="75" t="e">
        <f t="shared" si="271"/>
        <v>#DIV/0!</v>
      </c>
      <c r="D8705" s="74">
        <f>SUMIF([1]!Query1[Date],"="&amp;A8705,[1]!Query1[Trans_cnt])</f>
        <v>0</v>
      </c>
    </row>
    <row r="8706" spans="1:4" x14ac:dyDescent="0.25">
      <c r="A8706" s="8">
        <f t="shared" si="272"/>
        <v>53631</v>
      </c>
      <c r="B8706" s="74">
        <f>SUMIF([1]!Query1[Date],"="&amp;A8706,[1]!Query1[Quantity])</f>
        <v>0</v>
      </c>
      <c r="C8706" s="75" t="e">
        <f t="shared" si="271"/>
        <v>#DIV/0!</v>
      </c>
      <c r="D8706" s="74">
        <f>SUMIF([1]!Query1[Date],"="&amp;A8706,[1]!Query1[Trans_cnt])</f>
        <v>0</v>
      </c>
    </row>
    <row r="8707" spans="1:4" x14ac:dyDescent="0.25">
      <c r="A8707" s="8">
        <f t="shared" si="272"/>
        <v>53632</v>
      </c>
      <c r="B8707" s="74">
        <f>SUMIF([1]!Query1[Date],"="&amp;A8707,[1]!Query1[Quantity])</f>
        <v>0</v>
      </c>
      <c r="C8707" s="75" t="e">
        <f t="shared" ref="C8707:C8770" si="273">B8707/D8707</f>
        <v>#DIV/0!</v>
      </c>
      <c r="D8707" s="74">
        <f>SUMIF([1]!Query1[Date],"="&amp;A8707,[1]!Query1[Trans_cnt])</f>
        <v>0</v>
      </c>
    </row>
    <row r="8708" spans="1:4" x14ac:dyDescent="0.25">
      <c r="A8708" s="8">
        <f t="shared" si="272"/>
        <v>53633</v>
      </c>
      <c r="B8708" s="74">
        <f>SUMIF([1]!Query1[Date],"="&amp;A8708,[1]!Query1[Quantity])</f>
        <v>0</v>
      </c>
      <c r="C8708" s="75" t="e">
        <f t="shared" si="273"/>
        <v>#DIV/0!</v>
      </c>
      <c r="D8708" s="74">
        <f>SUMIF([1]!Query1[Date],"="&amp;A8708,[1]!Query1[Trans_cnt])</f>
        <v>0</v>
      </c>
    </row>
    <row r="8709" spans="1:4" x14ac:dyDescent="0.25">
      <c r="A8709" s="8">
        <f t="shared" si="272"/>
        <v>53634</v>
      </c>
      <c r="B8709" s="74">
        <f>SUMIF([1]!Query1[Date],"="&amp;A8709,[1]!Query1[Quantity])</f>
        <v>0</v>
      </c>
      <c r="C8709" s="75" t="e">
        <f t="shared" si="273"/>
        <v>#DIV/0!</v>
      </c>
      <c r="D8709" s="74">
        <f>SUMIF([1]!Query1[Date],"="&amp;A8709,[1]!Query1[Trans_cnt])</f>
        <v>0</v>
      </c>
    </row>
    <row r="8710" spans="1:4" x14ac:dyDescent="0.25">
      <c r="A8710" s="8">
        <f t="shared" si="272"/>
        <v>53635</v>
      </c>
      <c r="B8710" s="74">
        <f>SUMIF([1]!Query1[Date],"="&amp;A8710,[1]!Query1[Quantity])</f>
        <v>0</v>
      </c>
      <c r="C8710" s="75" t="e">
        <f t="shared" si="273"/>
        <v>#DIV/0!</v>
      </c>
      <c r="D8710" s="74">
        <f>SUMIF([1]!Query1[Date],"="&amp;A8710,[1]!Query1[Trans_cnt])</f>
        <v>0</v>
      </c>
    </row>
    <row r="8711" spans="1:4" x14ac:dyDescent="0.25">
      <c r="A8711" s="8">
        <f t="shared" si="272"/>
        <v>53636</v>
      </c>
      <c r="B8711" s="74">
        <f>SUMIF([1]!Query1[Date],"="&amp;A8711,[1]!Query1[Quantity])</f>
        <v>0</v>
      </c>
      <c r="C8711" s="75" t="e">
        <f t="shared" si="273"/>
        <v>#DIV/0!</v>
      </c>
      <c r="D8711" s="74">
        <f>SUMIF([1]!Query1[Date],"="&amp;A8711,[1]!Query1[Trans_cnt])</f>
        <v>0</v>
      </c>
    </row>
    <row r="8712" spans="1:4" x14ac:dyDescent="0.25">
      <c r="A8712" s="8">
        <f t="shared" si="272"/>
        <v>53637</v>
      </c>
      <c r="B8712" s="74">
        <f>SUMIF([1]!Query1[Date],"="&amp;A8712,[1]!Query1[Quantity])</f>
        <v>0</v>
      </c>
      <c r="C8712" s="75" t="e">
        <f t="shared" si="273"/>
        <v>#DIV/0!</v>
      </c>
      <c r="D8712" s="74">
        <f>SUMIF([1]!Query1[Date],"="&amp;A8712,[1]!Query1[Trans_cnt])</f>
        <v>0</v>
      </c>
    </row>
    <row r="8713" spans="1:4" x14ac:dyDescent="0.25">
      <c r="A8713" s="8">
        <f t="shared" si="272"/>
        <v>53638</v>
      </c>
      <c r="B8713" s="74">
        <f>SUMIF([1]!Query1[Date],"="&amp;A8713,[1]!Query1[Quantity])</f>
        <v>0</v>
      </c>
      <c r="C8713" s="75" t="e">
        <f t="shared" si="273"/>
        <v>#DIV/0!</v>
      </c>
      <c r="D8713" s="74">
        <f>SUMIF([1]!Query1[Date],"="&amp;A8713,[1]!Query1[Trans_cnt])</f>
        <v>0</v>
      </c>
    </row>
    <row r="8714" spans="1:4" x14ac:dyDescent="0.25">
      <c r="A8714" s="8">
        <f t="shared" si="272"/>
        <v>53639</v>
      </c>
      <c r="B8714" s="74">
        <f>SUMIF([1]!Query1[Date],"="&amp;A8714,[1]!Query1[Quantity])</f>
        <v>0</v>
      </c>
      <c r="C8714" s="75" t="e">
        <f t="shared" si="273"/>
        <v>#DIV/0!</v>
      </c>
      <c r="D8714" s="74">
        <f>SUMIF([1]!Query1[Date],"="&amp;A8714,[1]!Query1[Trans_cnt])</f>
        <v>0</v>
      </c>
    </row>
    <row r="8715" spans="1:4" x14ac:dyDescent="0.25">
      <c r="A8715" s="8">
        <f t="shared" si="272"/>
        <v>53640</v>
      </c>
      <c r="B8715" s="74">
        <f>SUMIF([1]!Query1[Date],"="&amp;A8715,[1]!Query1[Quantity])</f>
        <v>0</v>
      </c>
      <c r="C8715" s="75" t="e">
        <f t="shared" si="273"/>
        <v>#DIV/0!</v>
      </c>
      <c r="D8715" s="74">
        <f>SUMIF([1]!Query1[Date],"="&amp;A8715,[1]!Query1[Trans_cnt])</f>
        <v>0</v>
      </c>
    </row>
    <row r="8716" spans="1:4" x14ac:dyDescent="0.25">
      <c r="A8716" s="8">
        <f t="shared" si="272"/>
        <v>53641</v>
      </c>
      <c r="B8716" s="74">
        <f>SUMIF([1]!Query1[Date],"="&amp;A8716,[1]!Query1[Quantity])</f>
        <v>0</v>
      </c>
      <c r="C8716" s="75" t="e">
        <f t="shared" si="273"/>
        <v>#DIV/0!</v>
      </c>
      <c r="D8716" s="74">
        <f>SUMIF([1]!Query1[Date],"="&amp;A8716,[1]!Query1[Trans_cnt])</f>
        <v>0</v>
      </c>
    </row>
    <row r="8717" spans="1:4" x14ac:dyDescent="0.25">
      <c r="A8717" s="8">
        <f t="shared" si="272"/>
        <v>53642</v>
      </c>
      <c r="B8717" s="74">
        <f>SUMIF([1]!Query1[Date],"="&amp;A8717,[1]!Query1[Quantity])</f>
        <v>0</v>
      </c>
      <c r="C8717" s="75" t="e">
        <f t="shared" si="273"/>
        <v>#DIV/0!</v>
      </c>
      <c r="D8717" s="74">
        <f>SUMIF([1]!Query1[Date],"="&amp;A8717,[1]!Query1[Trans_cnt])</f>
        <v>0</v>
      </c>
    </row>
    <row r="8718" spans="1:4" x14ac:dyDescent="0.25">
      <c r="A8718" s="8">
        <f t="shared" si="272"/>
        <v>53643</v>
      </c>
      <c r="B8718" s="74">
        <f>SUMIF([1]!Query1[Date],"="&amp;A8718,[1]!Query1[Quantity])</f>
        <v>0</v>
      </c>
      <c r="C8718" s="75" t="e">
        <f t="shared" si="273"/>
        <v>#DIV/0!</v>
      </c>
      <c r="D8718" s="74">
        <f>SUMIF([1]!Query1[Date],"="&amp;A8718,[1]!Query1[Trans_cnt])</f>
        <v>0</v>
      </c>
    </row>
    <row r="8719" spans="1:4" x14ac:dyDescent="0.25">
      <c r="A8719" s="8">
        <f t="shared" si="272"/>
        <v>53644</v>
      </c>
      <c r="B8719" s="74">
        <f>SUMIF([1]!Query1[Date],"="&amp;A8719,[1]!Query1[Quantity])</f>
        <v>0</v>
      </c>
      <c r="C8719" s="75" t="e">
        <f t="shared" si="273"/>
        <v>#DIV/0!</v>
      </c>
      <c r="D8719" s="74">
        <f>SUMIF([1]!Query1[Date],"="&amp;A8719,[1]!Query1[Trans_cnt])</f>
        <v>0</v>
      </c>
    </row>
    <row r="8720" spans="1:4" x14ac:dyDescent="0.25">
      <c r="A8720" s="8">
        <f t="shared" si="272"/>
        <v>53645</v>
      </c>
      <c r="B8720" s="74">
        <f>SUMIF([1]!Query1[Date],"="&amp;A8720,[1]!Query1[Quantity])</f>
        <v>0</v>
      </c>
      <c r="C8720" s="75" t="e">
        <f t="shared" si="273"/>
        <v>#DIV/0!</v>
      </c>
      <c r="D8720" s="74">
        <f>SUMIF([1]!Query1[Date],"="&amp;A8720,[1]!Query1[Trans_cnt])</f>
        <v>0</v>
      </c>
    </row>
    <row r="8721" spans="1:4" x14ac:dyDescent="0.25">
      <c r="A8721" s="8">
        <f t="shared" si="272"/>
        <v>53646</v>
      </c>
      <c r="B8721" s="74">
        <f>SUMIF([1]!Query1[Date],"="&amp;A8721,[1]!Query1[Quantity])</f>
        <v>0</v>
      </c>
      <c r="C8721" s="75" t="e">
        <f t="shared" si="273"/>
        <v>#DIV/0!</v>
      </c>
      <c r="D8721" s="74">
        <f>SUMIF([1]!Query1[Date],"="&amp;A8721,[1]!Query1[Trans_cnt])</f>
        <v>0</v>
      </c>
    </row>
    <row r="8722" spans="1:4" x14ac:dyDescent="0.25">
      <c r="A8722" s="8">
        <f t="shared" si="272"/>
        <v>53647</v>
      </c>
      <c r="B8722" s="74">
        <f>SUMIF([1]!Query1[Date],"="&amp;A8722,[1]!Query1[Quantity])</f>
        <v>0</v>
      </c>
      <c r="C8722" s="75" t="e">
        <f t="shared" si="273"/>
        <v>#DIV/0!</v>
      </c>
      <c r="D8722" s="74">
        <f>SUMIF([1]!Query1[Date],"="&amp;A8722,[1]!Query1[Trans_cnt])</f>
        <v>0</v>
      </c>
    </row>
    <row r="8723" spans="1:4" x14ac:dyDescent="0.25">
      <c r="A8723" s="8">
        <f t="shared" si="272"/>
        <v>53648</v>
      </c>
      <c r="B8723" s="74">
        <f>SUMIF([1]!Query1[Date],"="&amp;A8723,[1]!Query1[Quantity])</f>
        <v>0</v>
      </c>
      <c r="C8723" s="75" t="e">
        <f t="shared" si="273"/>
        <v>#DIV/0!</v>
      </c>
      <c r="D8723" s="74">
        <f>SUMIF([1]!Query1[Date],"="&amp;A8723,[1]!Query1[Trans_cnt])</f>
        <v>0</v>
      </c>
    </row>
    <row r="8724" spans="1:4" x14ac:dyDescent="0.25">
      <c r="A8724" s="8">
        <f t="shared" si="272"/>
        <v>53649</v>
      </c>
      <c r="B8724" s="74">
        <f>SUMIF([1]!Query1[Date],"="&amp;A8724,[1]!Query1[Quantity])</f>
        <v>0</v>
      </c>
      <c r="C8724" s="75" t="e">
        <f t="shared" si="273"/>
        <v>#DIV/0!</v>
      </c>
      <c r="D8724" s="74">
        <f>SUMIF([1]!Query1[Date],"="&amp;A8724,[1]!Query1[Trans_cnt])</f>
        <v>0</v>
      </c>
    </row>
    <row r="8725" spans="1:4" x14ac:dyDescent="0.25">
      <c r="A8725" s="8">
        <f t="shared" si="272"/>
        <v>53650</v>
      </c>
      <c r="B8725" s="74">
        <f>SUMIF([1]!Query1[Date],"="&amp;A8725,[1]!Query1[Quantity])</f>
        <v>0</v>
      </c>
      <c r="C8725" s="75" t="e">
        <f t="shared" si="273"/>
        <v>#DIV/0!</v>
      </c>
      <c r="D8725" s="74">
        <f>SUMIF([1]!Query1[Date],"="&amp;A8725,[1]!Query1[Trans_cnt])</f>
        <v>0</v>
      </c>
    </row>
    <row r="8726" spans="1:4" x14ac:dyDescent="0.25">
      <c r="A8726" s="8">
        <f t="shared" si="272"/>
        <v>53651</v>
      </c>
      <c r="B8726" s="74">
        <f>SUMIF([1]!Query1[Date],"="&amp;A8726,[1]!Query1[Quantity])</f>
        <v>0</v>
      </c>
      <c r="C8726" s="75" t="e">
        <f t="shared" si="273"/>
        <v>#DIV/0!</v>
      </c>
      <c r="D8726" s="74">
        <f>SUMIF([1]!Query1[Date],"="&amp;A8726,[1]!Query1[Trans_cnt])</f>
        <v>0</v>
      </c>
    </row>
    <row r="8727" spans="1:4" x14ac:dyDescent="0.25">
      <c r="A8727" s="8">
        <f t="shared" ref="A8727:A8790" si="274">A8726+1</f>
        <v>53652</v>
      </c>
      <c r="B8727" s="74">
        <f>SUMIF([1]!Query1[Date],"="&amp;A8727,[1]!Query1[Quantity])</f>
        <v>0</v>
      </c>
      <c r="C8727" s="75" t="e">
        <f t="shared" si="273"/>
        <v>#DIV/0!</v>
      </c>
      <c r="D8727" s="74">
        <f>SUMIF([1]!Query1[Date],"="&amp;A8727,[1]!Query1[Trans_cnt])</f>
        <v>0</v>
      </c>
    </row>
    <row r="8728" spans="1:4" x14ac:dyDescent="0.25">
      <c r="A8728" s="8">
        <f t="shared" si="274"/>
        <v>53653</v>
      </c>
      <c r="B8728" s="74">
        <f>SUMIF([1]!Query1[Date],"="&amp;A8728,[1]!Query1[Quantity])</f>
        <v>0</v>
      </c>
      <c r="C8728" s="75" t="e">
        <f t="shared" si="273"/>
        <v>#DIV/0!</v>
      </c>
      <c r="D8728" s="74">
        <f>SUMIF([1]!Query1[Date],"="&amp;A8728,[1]!Query1[Trans_cnt])</f>
        <v>0</v>
      </c>
    </row>
    <row r="8729" spans="1:4" x14ac:dyDescent="0.25">
      <c r="A8729" s="8">
        <f t="shared" si="274"/>
        <v>53654</v>
      </c>
      <c r="B8729" s="74">
        <f>SUMIF([1]!Query1[Date],"="&amp;A8729,[1]!Query1[Quantity])</f>
        <v>0</v>
      </c>
      <c r="C8729" s="75" t="e">
        <f t="shared" si="273"/>
        <v>#DIV/0!</v>
      </c>
      <c r="D8729" s="74">
        <f>SUMIF([1]!Query1[Date],"="&amp;A8729,[1]!Query1[Trans_cnt])</f>
        <v>0</v>
      </c>
    </row>
    <row r="8730" spans="1:4" x14ac:dyDescent="0.25">
      <c r="A8730" s="8">
        <f t="shared" si="274"/>
        <v>53655</v>
      </c>
      <c r="B8730" s="74">
        <f>SUMIF([1]!Query1[Date],"="&amp;A8730,[1]!Query1[Quantity])</f>
        <v>0</v>
      </c>
      <c r="C8730" s="75" t="e">
        <f t="shared" si="273"/>
        <v>#DIV/0!</v>
      </c>
      <c r="D8730" s="74">
        <f>SUMIF([1]!Query1[Date],"="&amp;A8730,[1]!Query1[Trans_cnt])</f>
        <v>0</v>
      </c>
    </row>
    <row r="8731" spans="1:4" x14ac:dyDescent="0.25">
      <c r="A8731" s="8">
        <f t="shared" si="274"/>
        <v>53656</v>
      </c>
      <c r="B8731" s="74">
        <f>SUMIF([1]!Query1[Date],"="&amp;A8731,[1]!Query1[Quantity])</f>
        <v>0</v>
      </c>
      <c r="C8731" s="75" t="e">
        <f t="shared" si="273"/>
        <v>#DIV/0!</v>
      </c>
      <c r="D8731" s="74">
        <f>SUMIF([1]!Query1[Date],"="&amp;A8731,[1]!Query1[Trans_cnt])</f>
        <v>0</v>
      </c>
    </row>
    <row r="8732" spans="1:4" x14ac:dyDescent="0.25">
      <c r="A8732" s="8">
        <f t="shared" si="274"/>
        <v>53657</v>
      </c>
      <c r="B8732" s="74">
        <f>SUMIF([1]!Query1[Date],"="&amp;A8732,[1]!Query1[Quantity])</f>
        <v>0</v>
      </c>
      <c r="C8732" s="75" t="e">
        <f t="shared" si="273"/>
        <v>#DIV/0!</v>
      </c>
      <c r="D8732" s="74">
        <f>SUMIF([1]!Query1[Date],"="&amp;A8732,[1]!Query1[Trans_cnt])</f>
        <v>0</v>
      </c>
    </row>
    <row r="8733" spans="1:4" x14ac:dyDescent="0.25">
      <c r="A8733" s="8">
        <f t="shared" si="274"/>
        <v>53658</v>
      </c>
      <c r="B8733" s="74">
        <f>SUMIF([1]!Query1[Date],"="&amp;A8733,[1]!Query1[Quantity])</f>
        <v>0</v>
      </c>
      <c r="C8733" s="75" t="e">
        <f t="shared" si="273"/>
        <v>#DIV/0!</v>
      </c>
      <c r="D8733" s="74">
        <f>SUMIF([1]!Query1[Date],"="&amp;A8733,[1]!Query1[Trans_cnt])</f>
        <v>0</v>
      </c>
    </row>
    <row r="8734" spans="1:4" x14ac:dyDescent="0.25">
      <c r="A8734" s="8">
        <f t="shared" si="274"/>
        <v>53659</v>
      </c>
      <c r="B8734" s="74">
        <f>SUMIF([1]!Query1[Date],"="&amp;A8734,[1]!Query1[Quantity])</f>
        <v>0</v>
      </c>
      <c r="C8734" s="75" t="e">
        <f t="shared" si="273"/>
        <v>#DIV/0!</v>
      </c>
      <c r="D8734" s="74">
        <f>SUMIF([1]!Query1[Date],"="&amp;A8734,[1]!Query1[Trans_cnt])</f>
        <v>0</v>
      </c>
    </row>
    <row r="8735" spans="1:4" x14ac:dyDescent="0.25">
      <c r="A8735" s="8">
        <f t="shared" si="274"/>
        <v>53660</v>
      </c>
      <c r="B8735" s="74">
        <f>SUMIF([1]!Query1[Date],"="&amp;A8735,[1]!Query1[Quantity])</f>
        <v>0</v>
      </c>
      <c r="C8735" s="75" t="e">
        <f t="shared" si="273"/>
        <v>#DIV/0!</v>
      </c>
      <c r="D8735" s="74">
        <f>SUMIF([1]!Query1[Date],"="&amp;A8735,[1]!Query1[Trans_cnt])</f>
        <v>0</v>
      </c>
    </row>
    <row r="8736" spans="1:4" x14ac:dyDescent="0.25">
      <c r="A8736" s="8">
        <f t="shared" si="274"/>
        <v>53661</v>
      </c>
      <c r="B8736" s="74">
        <f>SUMIF([1]!Query1[Date],"="&amp;A8736,[1]!Query1[Quantity])</f>
        <v>0</v>
      </c>
      <c r="C8736" s="75" t="e">
        <f t="shared" si="273"/>
        <v>#DIV/0!</v>
      </c>
      <c r="D8736" s="74">
        <f>SUMIF([1]!Query1[Date],"="&amp;A8736,[1]!Query1[Trans_cnt])</f>
        <v>0</v>
      </c>
    </row>
    <row r="8737" spans="1:4" x14ac:dyDescent="0.25">
      <c r="A8737" s="8">
        <f t="shared" si="274"/>
        <v>53662</v>
      </c>
      <c r="B8737" s="74">
        <f>SUMIF([1]!Query1[Date],"="&amp;A8737,[1]!Query1[Quantity])</f>
        <v>0</v>
      </c>
      <c r="C8737" s="75" t="e">
        <f t="shared" si="273"/>
        <v>#DIV/0!</v>
      </c>
      <c r="D8737" s="74">
        <f>SUMIF([1]!Query1[Date],"="&amp;A8737,[1]!Query1[Trans_cnt])</f>
        <v>0</v>
      </c>
    </row>
    <row r="8738" spans="1:4" x14ac:dyDescent="0.25">
      <c r="A8738" s="8">
        <f t="shared" si="274"/>
        <v>53663</v>
      </c>
      <c r="B8738" s="74">
        <f>SUMIF([1]!Query1[Date],"="&amp;A8738,[1]!Query1[Quantity])</f>
        <v>0</v>
      </c>
      <c r="C8738" s="75" t="e">
        <f t="shared" si="273"/>
        <v>#DIV/0!</v>
      </c>
      <c r="D8738" s="74">
        <f>SUMIF([1]!Query1[Date],"="&amp;A8738,[1]!Query1[Trans_cnt])</f>
        <v>0</v>
      </c>
    </row>
    <row r="8739" spans="1:4" x14ac:dyDescent="0.25">
      <c r="A8739" s="8">
        <f t="shared" si="274"/>
        <v>53664</v>
      </c>
      <c r="B8739" s="74">
        <f>SUMIF([1]!Query1[Date],"="&amp;A8739,[1]!Query1[Quantity])</f>
        <v>0</v>
      </c>
      <c r="C8739" s="75" t="e">
        <f t="shared" si="273"/>
        <v>#DIV/0!</v>
      </c>
      <c r="D8739" s="74">
        <f>SUMIF([1]!Query1[Date],"="&amp;A8739,[1]!Query1[Trans_cnt])</f>
        <v>0</v>
      </c>
    </row>
    <row r="8740" spans="1:4" x14ac:dyDescent="0.25">
      <c r="A8740" s="8">
        <f t="shared" si="274"/>
        <v>53665</v>
      </c>
      <c r="B8740" s="74">
        <f>SUMIF([1]!Query1[Date],"="&amp;A8740,[1]!Query1[Quantity])</f>
        <v>0</v>
      </c>
      <c r="C8740" s="75" t="e">
        <f t="shared" si="273"/>
        <v>#DIV/0!</v>
      </c>
      <c r="D8740" s="74">
        <f>SUMIF([1]!Query1[Date],"="&amp;A8740,[1]!Query1[Trans_cnt])</f>
        <v>0</v>
      </c>
    </row>
    <row r="8741" spans="1:4" x14ac:dyDescent="0.25">
      <c r="A8741" s="8">
        <f t="shared" si="274"/>
        <v>53666</v>
      </c>
      <c r="B8741" s="74">
        <f>SUMIF([1]!Query1[Date],"="&amp;A8741,[1]!Query1[Quantity])</f>
        <v>0</v>
      </c>
      <c r="C8741" s="75" t="e">
        <f t="shared" si="273"/>
        <v>#DIV/0!</v>
      </c>
      <c r="D8741" s="74">
        <f>SUMIF([1]!Query1[Date],"="&amp;A8741,[1]!Query1[Trans_cnt])</f>
        <v>0</v>
      </c>
    </row>
    <row r="8742" spans="1:4" x14ac:dyDescent="0.25">
      <c r="A8742" s="8">
        <f t="shared" si="274"/>
        <v>53667</v>
      </c>
      <c r="B8742" s="74">
        <f>SUMIF([1]!Query1[Date],"="&amp;A8742,[1]!Query1[Quantity])</f>
        <v>0</v>
      </c>
      <c r="C8742" s="75" t="e">
        <f t="shared" si="273"/>
        <v>#DIV/0!</v>
      </c>
      <c r="D8742" s="74">
        <f>SUMIF([1]!Query1[Date],"="&amp;A8742,[1]!Query1[Trans_cnt])</f>
        <v>0</v>
      </c>
    </row>
    <row r="8743" spans="1:4" x14ac:dyDescent="0.25">
      <c r="A8743" s="8">
        <f t="shared" si="274"/>
        <v>53668</v>
      </c>
      <c r="B8743" s="74">
        <f>SUMIF([1]!Query1[Date],"="&amp;A8743,[1]!Query1[Quantity])</f>
        <v>0</v>
      </c>
      <c r="C8743" s="75" t="e">
        <f t="shared" si="273"/>
        <v>#DIV/0!</v>
      </c>
      <c r="D8743" s="74">
        <f>SUMIF([1]!Query1[Date],"="&amp;A8743,[1]!Query1[Trans_cnt])</f>
        <v>0</v>
      </c>
    </row>
    <row r="8744" spans="1:4" x14ac:dyDescent="0.25">
      <c r="A8744" s="8">
        <f t="shared" si="274"/>
        <v>53669</v>
      </c>
      <c r="B8744" s="74">
        <f>SUMIF([1]!Query1[Date],"="&amp;A8744,[1]!Query1[Quantity])</f>
        <v>0</v>
      </c>
      <c r="C8744" s="75" t="e">
        <f t="shared" si="273"/>
        <v>#DIV/0!</v>
      </c>
      <c r="D8744" s="74">
        <f>SUMIF([1]!Query1[Date],"="&amp;A8744,[1]!Query1[Trans_cnt])</f>
        <v>0</v>
      </c>
    </row>
    <row r="8745" spans="1:4" x14ac:dyDescent="0.25">
      <c r="A8745" s="8">
        <f t="shared" si="274"/>
        <v>53670</v>
      </c>
      <c r="B8745" s="74">
        <f>SUMIF([1]!Query1[Date],"="&amp;A8745,[1]!Query1[Quantity])</f>
        <v>0</v>
      </c>
      <c r="C8745" s="75" t="e">
        <f t="shared" si="273"/>
        <v>#DIV/0!</v>
      </c>
      <c r="D8745" s="74">
        <f>SUMIF([1]!Query1[Date],"="&amp;A8745,[1]!Query1[Trans_cnt])</f>
        <v>0</v>
      </c>
    </row>
    <row r="8746" spans="1:4" x14ac:dyDescent="0.25">
      <c r="A8746" s="8">
        <f t="shared" si="274"/>
        <v>53671</v>
      </c>
      <c r="B8746" s="74">
        <f>SUMIF([1]!Query1[Date],"="&amp;A8746,[1]!Query1[Quantity])</f>
        <v>0</v>
      </c>
      <c r="C8746" s="75" t="e">
        <f t="shared" si="273"/>
        <v>#DIV/0!</v>
      </c>
      <c r="D8746" s="74">
        <f>SUMIF([1]!Query1[Date],"="&amp;A8746,[1]!Query1[Trans_cnt])</f>
        <v>0</v>
      </c>
    </row>
    <row r="8747" spans="1:4" x14ac:dyDescent="0.25">
      <c r="A8747" s="8">
        <f t="shared" si="274"/>
        <v>53672</v>
      </c>
      <c r="B8747" s="74">
        <f>SUMIF([1]!Query1[Date],"="&amp;A8747,[1]!Query1[Quantity])</f>
        <v>0</v>
      </c>
      <c r="C8747" s="75" t="e">
        <f t="shared" si="273"/>
        <v>#DIV/0!</v>
      </c>
      <c r="D8747" s="74">
        <f>SUMIF([1]!Query1[Date],"="&amp;A8747,[1]!Query1[Trans_cnt])</f>
        <v>0</v>
      </c>
    </row>
    <row r="8748" spans="1:4" x14ac:dyDescent="0.25">
      <c r="A8748" s="8">
        <f t="shared" si="274"/>
        <v>53673</v>
      </c>
      <c r="B8748" s="74">
        <f>SUMIF([1]!Query1[Date],"="&amp;A8748,[1]!Query1[Quantity])</f>
        <v>0</v>
      </c>
      <c r="C8748" s="75" t="e">
        <f t="shared" si="273"/>
        <v>#DIV/0!</v>
      </c>
      <c r="D8748" s="74">
        <f>SUMIF([1]!Query1[Date],"="&amp;A8748,[1]!Query1[Trans_cnt])</f>
        <v>0</v>
      </c>
    </row>
    <row r="8749" spans="1:4" x14ac:dyDescent="0.25">
      <c r="A8749" s="8">
        <f t="shared" si="274"/>
        <v>53674</v>
      </c>
      <c r="B8749" s="74">
        <f>SUMIF([1]!Query1[Date],"="&amp;A8749,[1]!Query1[Quantity])</f>
        <v>0</v>
      </c>
      <c r="C8749" s="75" t="e">
        <f t="shared" si="273"/>
        <v>#DIV/0!</v>
      </c>
      <c r="D8749" s="74">
        <f>SUMIF([1]!Query1[Date],"="&amp;A8749,[1]!Query1[Trans_cnt])</f>
        <v>0</v>
      </c>
    </row>
    <row r="8750" spans="1:4" x14ac:dyDescent="0.25">
      <c r="A8750" s="8">
        <f t="shared" si="274"/>
        <v>53675</v>
      </c>
      <c r="B8750" s="74">
        <f>SUMIF([1]!Query1[Date],"="&amp;A8750,[1]!Query1[Quantity])</f>
        <v>0</v>
      </c>
      <c r="C8750" s="75" t="e">
        <f t="shared" si="273"/>
        <v>#DIV/0!</v>
      </c>
      <c r="D8750" s="74">
        <f>SUMIF([1]!Query1[Date],"="&amp;A8750,[1]!Query1[Trans_cnt])</f>
        <v>0</v>
      </c>
    </row>
    <row r="8751" spans="1:4" x14ac:dyDescent="0.25">
      <c r="A8751" s="8">
        <f t="shared" si="274"/>
        <v>53676</v>
      </c>
      <c r="B8751" s="74">
        <f>SUMIF([1]!Query1[Date],"="&amp;A8751,[1]!Query1[Quantity])</f>
        <v>0</v>
      </c>
      <c r="C8751" s="75" t="e">
        <f t="shared" si="273"/>
        <v>#DIV/0!</v>
      </c>
      <c r="D8751" s="74">
        <f>SUMIF([1]!Query1[Date],"="&amp;A8751,[1]!Query1[Trans_cnt])</f>
        <v>0</v>
      </c>
    </row>
    <row r="8752" spans="1:4" x14ac:dyDescent="0.25">
      <c r="A8752" s="8">
        <f t="shared" si="274"/>
        <v>53677</v>
      </c>
      <c r="B8752" s="74">
        <f>SUMIF([1]!Query1[Date],"="&amp;A8752,[1]!Query1[Quantity])</f>
        <v>0</v>
      </c>
      <c r="C8752" s="75" t="e">
        <f t="shared" si="273"/>
        <v>#DIV/0!</v>
      </c>
      <c r="D8752" s="74">
        <f>SUMIF([1]!Query1[Date],"="&amp;A8752,[1]!Query1[Trans_cnt])</f>
        <v>0</v>
      </c>
    </row>
    <row r="8753" spans="1:4" x14ac:dyDescent="0.25">
      <c r="A8753" s="8">
        <f t="shared" si="274"/>
        <v>53678</v>
      </c>
      <c r="B8753" s="74">
        <f>SUMIF([1]!Query1[Date],"="&amp;A8753,[1]!Query1[Quantity])</f>
        <v>0</v>
      </c>
      <c r="C8753" s="75" t="e">
        <f t="shared" si="273"/>
        <v>#DIV/0!</v>
      </c>
      <c r="D8753" s="74">
        <f>SUMIF([1]!Query1[Date],"="&amp;A8753,[1]!Query1[Trans_cnt])</f>
        <v>0</v>
      </c>
    </row>
    <row r="8754" spans="1:4" x14ac:dyDescent="0.25">
      <c r="A8754" s="8">
        <f t="shared" si="274"/>
        <v>53679</v>
      </c>
      <c r="B8754" s="74">
        <f>SUMIF([1]!Query1[Date],"="&amp;A8754,[1]!Query1[Quantity])</f>
        <v>0</v>
      </c>
      <c r="C8754" s="75" t="e">
        <f t="shared" si="273"/>
        <v>#DIV/0!</v>
      </c>
      <c r="D8754" s="74">
        <f>SUMIF([1]!Query1[Date],"="&amp;A8754,[1]!Query1[Trans_cnt])</f>
        <v>0</v>
      </c>
    </row>
    <row r="8755" spans="1:4" x14ac:dyDescent="0.25">
      <c r="A8755" s="8">
        <f t="shared" si="274"/>
        <v>53680</v>
      </c>
      <c r="B8755" s="74">
        <f>SUMIF([1]!Query1[Date],"="&amp;A8755,[1]!Query1[Quantity])</f>
        <v>0</v>
      </c>
      <c r="C8755" s="75" t="e">
        <f t="shared" si="273"/>
        <v>#DIV/0!</v>
      </c>
      <c r="D8755" s="74">
        <f>SUMIF([1]!Query1[Date],"="&amp;A8755,[1]!Query1[Trans_cnt])</f>
        <v>0</v>
      </c>
    </row>
    <row r="8756" spans="1:4" x14ac:dyDescent="0.25">
      <c r="A8756" s="8">
        <f t="shared" si="274"/>
        <v>53681</v>
      </c>
      <c r="B8756" s="74">
        <f>SUMIF([1]!Query1[Date],"="&amp;A8756,[1]!Query1[Quantity])</f>
        <v>0</v>
      </c>
      <c r="C8756" s="75" t="e">
        <f t="shared" si="273"/>
        <v>#DIV/0!</v>
      </c>
      <c r="D8756" s="74">
        <f>SUMIF([1]!Query1[Date],"="&amp;A8756,[1]!Query1[Trans_cnt])</f>
        <v>0</v>
      </c>
    </row>
    <row r="8757" spans="1:4" x14ac:dyDescent="0.25">
      <c r="A8757" s="8">
        <f t="shared" si="274"/>
        <v>53682</v>
      </c>
      <c r="B8757" s="74">
        <f>SUMIF([1]!Query1[Date],"="&amp;A8757,[1]!Query1[Quantity])</f>
        <v>0</v>
      </c>
      <c r="C8757" s="75" t="e">
        <f t="shared" si="273"/>
        <v>#DIV/0!</v>
      </c>
      <c r="D8757" s="74">
        <f>SUMIF([1]!Query1[Date],"="&amp;A8757,[1]!Query1[Trans_cnt])</f>
        <v>0</v>
      </c>
    </row>
    <row r="8758" spans="1:4" x14ac:dyDescent="0.25">
      <c r="A8758" s="8">
        <f t="shared" si="274"/>
        <v>53683</v>
      </c>
      <c r="B8758" s="74">
        <f>SUMIF([1]!Query1[Date],"="&amp;A8758,[1]!Query1[Quantity])</f>
        <v>0</v>
      </c>
      <c r="C8758" s="75" t="e">
        <f t="shared" si="273"/>
        <v>#DIV/0!</v>
      </c>
      <c r="D8758" s="74">
        <f>SUMIF([1]!Query1[Date],"="&amp;A8758,[1]!Query1[Trans_cnt])</f>
        <v>0</v>
      </c>
    </row>
    <row r="8759" spans="1:4" x14ac:dyDescent="0.25">
      <c r="A8759" s="8">
        <f t="shared" si="274"/>
        <v>53684</v>
      </c>
      <c r="B8759" s="74">
        <f>SUMIF([1]!Query1[Date],"="&amp;A8759,[1]!Query1[Quantity])</f>
        <v>0</v>
      </c>
      <c r="C8759" s="75" t="e">
        <f t="shared" si="273"/>
        <v>#DIV/0!</v>
      </c>
      <c r="D8759" s="74">
        <f>SUMIF([1]!Query1[Date],"="&amp;A8759,[1]!Query1[Trans_cnt])</f>
        <v>0</v>
      </c>
    </row>
    <row r="8760" spans="1:4" x14ac:dyDescent="0.25">
      <c r="A8760" s="8">
        <f t="shared" si="274"/>
        <v>53685</v>
      </c>
      <c r="B8760" s="74">
        <f>SUMIF([1]!Query1[Date],"="&amp;A8760,[1]!Query1[Quantity])</f>
        <v>0</v>
      </c>
      <c r="C8760" s="75" t="e">
        <f t="shared" si="273"/>
        <v>#DIV/0!</v>
      </c>
      <c r="D8760" s="74">
        <f>SUMIF([1]!Query1[Date],"="&amp;A8760,[1]!Query1[Trans_cnt])</f>
        <v>0</v>
      </c>
    </row>
    <row r="8761" spans="1:4" x14ac:dyDescent="0.25">
      <c r="A8761" s="8">
        <f t="shared" si="274"/>
        <v>53686</v>
      </c>
      <c r="B8761" s="74">
        <f>SUMIF([1]!Query1[Date],"="&amp;A8761,[1]!Query1[Quantity])</f>
        <v>0</v>
      </c>
      <c r="C8761" s="75" t="e">
        <f t="shared" si="273"/>
        <v>#DIV/0!</v>
      </c>
      <c r="D8761" s="74">
        <f>SUMIF([1]!Query1[Date],"="&amp;A8761,[1]!Query1[Trans_cnt])</f>
        <v>0</v>
      </c>
    </row>
    <row r="8762" spans="1:4" x14ac:dyDescent="0.25">
      <c r="A8762" s="8">
        <f t="shared" si="274"/>
        <v>53687</v>
      </c>
      <c r="B8762" s="74">
        <f>SUMIF([1]!Query1[Date],"="&amp;A8762,[1]!Query1[Quantity])</f>
        <v>0</v>
      </c>
      <c r="C8762" s="75" t="e">
        <f t="shared" si="273"/>
        <v>#DIV/0!</v>
      </c>
      <c r="D8762" s="74">
        <f>SUMIF([1]!Query1[Date],"="&amp;A8762,[1]!Query1[Trans_cnt])</f>
        <v>0</v>
      </c>
    </row>
    <row r="8763" spans="1:4" x14ac:dyDescent="0.25">
      <c r="A8763" s="8">
        <f t="shared" si="274"/>
        <v>53688</v>
      </c>
      <c r="B8763" s="74">
        <f>SUMIF([1]!Query1[Date],"="&amp;A8763,[1]!Query1[Quantity])</f>
        <v>0</v>
      </c>
      <c r="C8763" s="75" t="e">
        <f t="shared" si="273"/>
        <v>#DIV/0!</v>
      </c>
      <c r="D8763" s="74">
        <f>SUMIF([1]!Query1[Date],"="&amp;A8763,[1]!Query1[Trans_cnt])</f>
        <v>0</v>
      </c>
    </row>
    <row r="8764" spans="1:4" x14ac:dyDescent="0.25">
      <c r="A8764" s="8">
        <f t="shared" si="274"/>
        <v>53689</v>
      </c>
      <c r="B8764" s="74">
        <f>SUMIF([1]!Query1[Date],"="&amp;A8764,[1]!Query1[Quantity])</f>
        <v>0</v>
      </c>
      <c r="C8764" s="75" t="e">
        <f t="shared" si="273"/>
        <v>#DIV/0!</v>
      </c>
      <c r="D8764" s="74">
        <f>SUMIF([1]!Query1[Date],"="&amp;A8764,[1]!Query1[Trans_cnt])</f>
        <v>0</v>
      </c>
    </row>
    <row r="8765" spans="1:4" x14ac:dyDescent="0.25">
      <c r="A8765" s="8">
        <f t="shared" si="274"/>
        <v>53690</v>
      </c>
      <c r="B8765" s="74">
        <f>SUMIF([1]!Query1[Date],"="&amp;A8765,[1]!Query1[Quantity])</f>
        <v>0</v>
      </c>
      <c r="C8765" s="75" t="e">
        <f t="shared" si="273"/>
        <v>#DIV/0!</v>
      </c>
      <c r="D8765" s="74">
        <f>SUMIF([1]!Query1[Date],"="&amp;A8765,[1]!Query1[Trans_cnt])</f>
        <v>0</v>
      </c>
    </row>
    <row r="8766" spans="1:4" x14ac:dyDescent="0.25">
      <c r="A8766" s="8">
        <f t="shared" si="274"/>
        <v>53691</v>
      </c>
      <c r="B8766" s="74">
        <f>SUMIF([1]!Query1[Date],"="&amp;A8766,[1]!Query1[Quantity])</f>
        <v>0</v>
      </c>
      <c r="C8766" s="75" t="e">
        <f t="shared" si="273"/>
        <v>#DIV/0!</v>
      </c>
      <c r="D8766" s="74">
        <f>SUMIF([1]!Query1[Date],"="&amp;A8766,[1]!Query1[Trans_cnt])</f>
        <v>0</v>
      </c>
    </row>
    <row r="8767" spans="1:4" x14ac:dyDescent="0.25">
      <c r="A8767" s="8">
        <f t="shared" si="274"/>
        <v>53692</v>
      </c>
      <c r="B8767" s="74">
        <f>SUMIF([1]!Query1[Date],"="&amp;A8767,[1]!Query1[Quantity])</f>
        <v>0</v>
      </c>
      <c r="C8767" s="75" t="e">
        <f t="shared" si="273"/>
        <v>#DIV/0!</v>
      </c>
      <c r="D8767" s="74">
        <f>SUMIF([1]!Query1[Date],"="&amp;A8767,[1]!Query1[Trans_cnt])</f>
        <v>0</v>
      </c>
    </row>
    <row r="8768" spans="1:4" x14ac:dyDescent="0.25">
      <c r="A8768" s="8">
        <f t="shared" si="274"/>
        <v>53693</v>
      </c>
      <c r="B8768" s="74">
        <f>SUMIF([1]!Query1[Date],"="&amp;A8768,[1]!Query1[Quantity])</f>
        <v>0</v>
      </c>
      <c r="C8768" s="75" t="e">
        <f t="shared" si="273"/>
        <v>#DIV/0!</v>
      </c>
      <c r="D8768" s="74">
        <f>SUMIF([1]!Query1[Date],"="&amp;A8768,[1]!Query1[Trans_cnt])</f>
        <v>0</v>
      </c>
    </row>
    <row r="8769" spans="1:4" x14ac:dyDescent="0.25">
      <c r="A8769" s="8">
        <f t="shared" si="274"/>
        <v>53694</v>
      </c>
      <c r="B8769" s="74">
        <f>SUMIF([1]!Query1[Date],"="&amp;A8769,[1]!Query1[Quantity])</f>
        <v>0</v>
      </c>
      <c r="C8769" s="75" t="e">
        <f t="shared" si="273"/>
        <v>#DIV/0!</v>
      </c>
      <c r="D8769" s="74">
        <f>SUMIF([1]!Query1[Date],"="&amp;A8769,[1]!Query1[Trans_cnt])</f>
        <v>0</v>
      </c>
    </row>
    <row r="8770" spans="1:4" x14ac:dyDescent="0.25">
      <c r="A8770" s="8">
        <f t="shared" si="274"/>
        <v>53695</v>
      </c>
      <c r="B8770" s="74">
        <f>SUMIF([1]!Query1[Date],"="&amp;A8770,[1]!Query1[Quantity])</f>
        <v>0</v>
      </c>
      <c r="C8770" s="75" t="e">
        <f t="shared" si="273"/>
        <v>#DIV/0!</v>
      </c>
      <c r="D8770" s="74">
        <f>SUMIF([1]!Query1[Date],"="&amp;A8770,[1]!Query1[Trans_cnt])</f>
        <v>0</v>
      </c>
    </row>
    <row r="8771" spans="1:4" x14ac:dyDescent="0.25">
      <c r="A8771" s="8">
        <f t="shared" si="274"/>
        <v>53696</v>
      </c>
      <c r="B8771" s="74">
        <f>SUMIF([1]!Query1[Date],"="&amp;A8771,[1]!Query1[Quantity])</f>
        <v>0</v>
      </c>
      <c r="C8771" s="75" t="e">
        <f t="shared" ref="C8771:C8834" si="275">B8771/D8771</f>
        <v>#DIV/0!</v>
      </c>
      <c r="D8771" s="74">
        <f>SUMIF([1]!Query1[Date],"="&amp;A8771,[1]!Query1[Trans_cnt])</f>
        <v>0</v>
      </c>
    </row>
    <row r="8772" spans="1:4" x14ac:dyDescent="0.25">
      <c r="A8772" s="8">
        <f t="shared" si="274"/>
        <v>53697</v>
      </c>
      <c r="B8772" s="74">
        <f>SUMIF([1]!Query1[Date],"="&amp;A8772,[1]!Query1[Quantity])</f>
        <v>0</v>
      </c>
      <c r="C8772" s="75" t="e">
        <f t="shared" si="275"/>
        <v>#DIV/0!</v>
      </c>
      <c r="D8772" s="74">
        <f>SUMIF([1]!Query1[Date],"="&amp;A8772,[1]!Query1[Trans_cnt])</f>
        <v>0</v>
      </c>
    </row>
    <row r="8773" spans="1:4" x14ac:dyDescent="0.25">
      <c r="A8773" s="8">
        <f t="shared" si="274"/>
        <v>53698</v>
      </c>
      <c r="B8773" s="74">
        <f>SUMIF([1]!Query1[Date],"="&amp;A8773,[1]!Query1[Quantity])</f>
        <v>0</v>
      </c>
      <c r="C8773" s="75" t="e">
        <f t="shared" si="275"/>
        <v>#DIV/0!</v>
      </c>
      <c r="D8773" s="74">
        <f>SUMIF([1]!Query1[Date],"="&amp;A8773,[1]!Query1[Trans_cnt])</f>
        <v>0</v>
      </c>
    </row>
    <row r="8774" spans="1:4" x14ac:dyDescent="0.25">
      <c r="A8774" s="8">
        <f t="shared" si="274"/>
        <v>53699</v>
      </c>
      <c r="B8774" s="74">
        <f>SUMIF([1]!Query1[Date],"="&amp;A8774,[1]!Query1[Quantity])</f>
        <v>0</v>
      </c>
      <c r="C8774" s="75" t="e">
        <f t="shared" si="275"/>
        <v>#DIV/0!</v>
      </c>
      <c r="D8774" s="74">
        <f>SUMIF([1]!Query1[Date],"="&amp;A8774,[1]!Query1[Trans_cnt])</f>
        <v>0</v>
      </c>
    </row>
    <row r="8775" spans="1:4" x14ac:dyDescent="0.25">
      <c r="A8775" s="8">
        <f t="shared" si="274"/>
        <v>53700</v>
      </c>
      <c r="B8775" s="74">
        <f>SUMIF([1]!Query1[Date],"="&amp;A8775,[1]!Query1[Quantity])</f>
        <v>0</v>
      </c>
      <c r="C8775" s="75" t="e">
        <f t="shared" si="275"/>
        <v>#DIV/0!</v>
      </c>
      <c r="D8775" s="74">
        <f>SUMIF([1]!Query1[Date],"="&amp;A8775,[1]!Query1[Trans_cnt])</f>
        <v>0</v>
      </c>
    </row>
    <row r="8776" spans="1:4" x14ac:dyDescent="0.25">
      <c r="A8776" s="8">
        <f t="shared" si="274"/>
        <v>53701</v>
      </c>
      <c r="B8776" s="74">
        <f>SUMIF([1]!Query1[Date],"="&amp;A8776,[1]!Query1[Quantity])</f>
        <v>0</v>
      </c>
      <c r="C8776" s="75" t="e">
        <f t="shared" si="275"/>
        <v>#DIV/0!</v>
      </c>
      <c r="D8776" s="74">
        <f>SUMIF([1]!Query1[Date],"="&amp;A8776,[1]!Query1[Trans_cnt])</f>
        <v>0</v>
      </c>
    </row>
    <row r="8777" spans="1:4" x14ac:dyDescent="0.25">
      <c r="A8777" s="8">
        <f t="shared" si="274"/>
        <v>53702</v>
      </c>
      <c r="B8777" s="74">
        <f>SUMIF([1]!Query1[Date],"="&amp;A8777,[1]!Query1[Quantity])</f>
        <v>0</v>
      </c>
      <c r="C8777" s="75" t="e">
        <f t="shared" si="275"/>
        <v>#DIV/0!</v>
      </c>
      <c r="D8777" s="74">
        <f>SUMIF([1]!Query1[Date],"="&amp;A8777,[1]!Query1[Trans_cnt])</f>
        <v>0</v>
      </c>
    </row>
    <row r="8778" spans="1:4" x14ac:dyDescent="0.25">
      <c r="A8778" s="8">
        <f t="shared" si="274"/>
        <v>53703</v>
      </c>
      <c r="B8778" s="74">
        <f>SUMIF([1]!Query1[Date],"="&amp;A8778,[1]!Query1[Quantity])</f>
        <v>0</v>
      </c>
      <c r="C8778" s="75" t="e">
        <f t="shared" si="275"/>
        <v>#DIV/0!</v>
      </c>
      <c r="D8778" s="74">
        <f>SUMIF([1]!Query1[Date],"="&amp;A8778,[1]!Query1[Trans_cnt])</f>
        <v>0</v>
      </c>
    </row>
    <row r="8779" spans="1:4" x14ac:dyDescent="0.25">
      <c r="A8779" s="8">
        <f t="shared" si="274"/>
        <v>53704</v>
      </c>
      <c r="B8779" s="74">
        <f>SUMIF([1]!Query1[Date],"="&amp;A8779,[1]!Query1[Quantity])</f>
        <v>0</v>
      </c>
      <c r="C8779" s="75" t="e">
        <f t="shared" si="275"/>
        <v>#DIV/0!</v>
      </c>
      <c r="D8779" s="74">
        <f>SUMIF([1]!Query1[Date],"="&amp;A8779,[1]!Query1[Trans_cnt])</f>
        <v>0</v>
      </c>
    </row>
    <row r="8780" spans="1:4" x14ac:dyDescent="0.25">
      <c r="A8780" s="8">
        <f t="shared" si="274"/>
        <v>53705</v>
      </c>
      <c r="B8780" s="74">
        <f>SUMIF([1]!Query1[Date],"="&amp;A8780,[1]!Query1[Quantity])</f>
        <v>0</v>
      </c>
      <c r="C8780" s="75" t="e">
        <f t="shared" si="275"/>
        <v>#DIV/0!</v>
      </c>
      <c r="D8780" s="74">
        <f>SUMIF([1]!Query1[Date],"="&amp;A8780,[1]!Query1[Trans_cnt])</f>
        <v>0</v>
      </c>
    </row>
    <row r="8781" spans="1:4" x14ac:dyDescent="0.25">
      <c r="A8781" s="8">
        <f t="shared" si="274"/>
        <v>53706</v>
      </c>
      <c r="B8781" s="74">
        <f>SUMIF([1]!Query1[Date],"="&amp;A8781,[1]!Query1[Quantity])</f>
        <v>0</v>
      </c>
      <c r="C8781" s="75" t="e">
        <f t="shared" si="275"/>
        <v>#DIV/0!</v>
      </c>
      <c r="D8781" s="74">
        <f>SUMIF([1]!Query1[Date],"="&amp;A8781,[1]!Query1[Trans_cnt])</f>
        <v>0</v>
      </c>
    </row>
    <row r="8782" spans="1:4" x14ac:dyDescent="0.25">
      <c r="A8782" s="8">
        <f t="shared" si="274"/>
        <v>53707</v>
      </c>
      <c r="B8782" s="74">
        <f>SUMIF([1]!Query1[Date],"="&amp;A8782,[1]!Query1[Quantity])</f>
        <v>0</v>
      </c>
      <c r="C8782" s="75" t="e">
        <f t="shared" si="275"/>
        <v>#DIV/0!</v>
      </c>
      <c r="D8782" s="74">
        <f>SUMIF([1]!Query1[Date],"="&amp;A8782,[1]!Query1[Trans_cnt])</f>
        <v>0</v>
      </c>
    </row>
    <row r="8783" spans="1:4" x14ac:dyDescent="0.25">
      <c r="A8783" s="8">
        <f t="shared" si="274"/>
        <v>53708</v>
      </c>
      <c r="B8783" s="74">
        <f>SUMIF([1]!Query1[Date],"="&amp;A8783,[1]!Query1[Quantity])</f>
        <v>0</v>
      </c>
      <c r="C8783" s="75" t="e">
        <f t="shared" si="275"/>
        <v>#DIV/0!</v>
      </c>
      <c r="D8783" s="74">
        <f>SUMIF([1]!Query1[Date],"="&amp;A8783,[1]!Query1[Trans_cnt])</f>
        <v>0</v>
      </c>
    </row>
    <row r="8784" spans="1:4" x14ac:dyDescent="0.25">
      <c r="A8784" s="8">
        <f t="shared" si="274"/>
        <v>53709</v>
      </c>
      <c r="B8784" s="74">
        <f>SUMIF([1]!Query1[Date],"="&amp;A8784,[1]!Query1[Quantity])</f>
        <v>0</v>
      </c>
      <c r="C8784" s="75" t="e">
        <f t="shared" si="275"/>
        <v>#DIV/0!</v>
      </c>
      <c r="D8784" s="74">
        <f>SUMIF([1]!Query1[Date],"="&amp;A8784,[1]!Query1[Trans_cnt])</f>
        <v>0</v>
      </c>
    </row>
    <row r="8785" spans="1:4" x14ac:dyDescent="0.25">
      <c r="A8785" s="8">
        <f t="shared" si="274"/>
        <v>53710</v>
      </c>
      <c r="B8785" s="74">
        <f>SUMIF([1]!Query1[Date],"="&amp;A8785,[1]!Query1[Quantity])</f>
        <v>0</v>
      </c>
      <c r="C8785" s="75" t="e">
        <f t="shared" si="275"/>
        <v>#DIV/0!</v>
      </c>
      <c r="D8785" s="74">
        <f>SUMIF([1]!Query1[Date],"="&amp;A8785,[1]!Query1[Trans_cnt])</f>
        <v>0</v>
      </c>
    </row>
    <row r="8786" spans="1:4" x14ac:dyDescent="0.25">
      <c r="A8786" s="8">
        <f t="shared" si="274"/>
        <v>53711</v>
      </c>
      <c r="B8786" s="74">
        <f>SUMIF([1]!Query1[Date],"="&amp;A8786,[1]!Query1[Quantity])</f>
        <v>0</v>
      </c>
      <c r="C8786" s="75" t="e">
        <f t="shared" si="275"/>
        <v>#DIV/0!</v>
      </c>
      <c r="D8786" s="74">
        <f>SUMIF([1]!Query1[Date],"="&amp;A8786,[1]!Query1[Trans_cnt])</f>
        <v>0</v>
      </c>
    </row>
    <row r="8787" spans="1:4" x14ac:dyDescent="0.25">
      <c r="A8787" s="8">
        <f t="shared" si="274"/>
        <v>53712</v>
      </c>
      <c r="B8787" s="74">
        <f>SUMIF([1]!Query1[Date],"="&amp;A8787,[1]!Query1[Quantity])</f>
        <v>0</v>
      </c>
      <c r="C8787" s="75" t="e">
        <f t="shared" si="275"/>
        <v>#DIV/0!</v>
      </c>
      <c r="D8787" s="74">
        <f>SUMIF([1]!Query1[Date],"="&amp;A8787,[1]!Query1[Trans_cnt])</f>
        <v>0</v>
      </c>
    </row>
    <row r="8788" spans="1:4" x14ac:dyDescent="0.25">
      <c r="A8788" s="8">
        <f t="shared" si="274"/>
        <v>53713</v>
      </c>
      <c r="B8788" s="74">
        <f>SUMIF([1]!Query1[Date],"="&amp;A8788,[1]!Query1[Quantity])</f>
        <v>0</v>
      </c>
      <c r="C8788" s="75" t="e">
        <f t="shared" si="275"/>
        <v>#DIV/0!</v>
      </c>
      <c r="D8788" s="74">
        <f>SUMIF([1]!Query1[Date],"="&amp;A8788,[1]!Query1[Trans_cnt])</f>
        <v>0</v>
      </c>
    </row>
    <row r="8789" spans="1:4" x14ac:dyDescent="0.25">
      <c r="A8789" s="8">
        <f t="shared" si="274"/>
        <v>53714</v>
      </c>
      <c r="B8789" s="74">
        <f>SUMIF([1]!Query1[Date],"="&amp;A8789,[1]!Query1[Quantity])</f>
        <v>0</v>
      </c>
      <c r="C8789" s="75" t="e">
        <f t="shared" si="275"/>
        <v>#DIV/0!</v>
      </c>
      <c r="D8789" s="74">
        <f>SUMIF([1]!Query1[Date],"="&amp;A8789,[1]!Query1[Trans_cnt])</f>
        <v>0</v>
      </c>
    </row>
    <row r="8790" spans="1:4" x14ac:dyDescent="0.25">
      <c r="A8790" s="8">
        <f t="shared" si="274"/>
        <v>53715</v>
      </c>
      <c r="B8790" s="74">
        <f>SUMIF([1]!Query1[Date],"="&amp;A8790,[1]!Query1[Quantity])</f>
        <v>0</v>
      </c>
      <c r="C8790" s="75" t="e">
        <f t="shared" si="275"/>
        <v>#DIV/0!</v>
      </c>
      <c r="D8790" s="74">
        <f>SUMIF([1]!Query1[Date],"="&amp;A8790,[1]!Query1[Trans_cnt])</f>
        <v>0</v>
      </c>
    </row>
    <row r="8791" spans="1:4" x14ac:dyDescent="0.25">
      <c r="A8791" s="8">
        <f t="shared" ref="A8791:A8854" si="276">A8790+1</f>
        <v>53716</v>
      </c>
      <c r="B8791" s="74">
        <f>SUMIF([1]!Query1[Date],"="&amp;A8791,[1]!Query1[Quantity])</f>
        <v>0</v>
      </c>
      <c r="C8791" s="75" t="e">
        <f t="shared" si="275"/>
        <v>#DIV/0!</v>
      </c>
      <c r="D8791" s="74">
        <f>SUMIF([1]!Query1[Date],"="&amp;A8791,[1]!Query1[Trans_cnt])</f>
        <v>0</v>
      </c>
    </row>
    <row r="8792" spans="1:4" x14ac:dyDescent="0.25">
      <c r="A8792" s="8">
        <f t="shared" si="276"/>
        <v>53717</v>
      </c>
      <c r="B8792" s="74">
        <f>SUMIF([1]!Query1[Date],"="&amp;A8792,[1]!Query1[Quantity])</f>
        <v>0</v>
      </c>
      <c r="C8792" s="75" t="e">
        <f t="shared" si="275"/>
        <v>#DIV/0!</v>
      </c>
      <c r="D8792" s="74">
        <f>SUMIF([1]!Query1[Date],"="&amp;A8792,[1]!Query1[Trans_cnt])</f>
        <v>0</v>
      </c>
    </row>
    <row r="8793" spans="1:4" x14ac:dyDescent="0.25">
      <c r="A8793" s="8">
        <f t="shared" si="276"/>
        <v>53718</v>
      </c>
      <c r="B8793" s="74">
        <f>SUMIF([1]!Query1[Date],"="&amp;A8793,[1]!Query1[Quantity])</f>
        <v>0</v>
      </c>
      <c r="C8793" s="75" t="e">
        <f t="shared" si="275"/>
        <v>#DIV/0!</v>
      </c>
      <c r="D8793" s="74">
        <f>SUMIF([1]!Query1[Date],"="&amp;A8793,[1]!Query1[Trans_cnt])</f>
        <v>0</v>
      </c>
    </row>
    <row r="8794" spans="1:4" x14ac:dyDescent="0.25">
      <c r="A8794" s="8">
        <f t="shared" si="276"/>
        <v>53719</v>
      </c>
      <c r="B8794" s="74">
        <f>SUMIF([1]!Query1[Date],"="&amp;A8794,[1]!Query1[Quantity])</f>
        <v>0</v>
      </c>
      <c r="C8794" s="75" t="e">
        <f t="shared" si="275"/>
        <v>#DIV/0!</v>
      </c>
      <c r="D8794" s="74">
        <f>SUMIF([1]!Query1[Date],"="&amp;A8794,[1]!Query1[Trans_cnt])</f>
        <v>0</v>
      </c>
    </row>
    <row r="8795" spans="1:4" x14ac:dyDescent="0.25">
      <c r="A8795" s="8">
        <f t="shared" si="276"/>
        <v>53720</v>
      </c>
      <c r="B8795" s="74">
        <f>SUMIF([1]!Query1[Date],"="&amp;A8795,[1]!Query1[Quantity])</f>
        <v>0</v>
      </c>
      <c r="C8795" s="75" t="e">
        <f t="shared" si="275"/>
        <v>#DIV/0!</v>
      </c>
      <c r="D8795" s="74">
        <f>SUMIF([1]!Query1[Date],"="&amp;A8795,[1]!Query1[Trans_cnt])</f>
        <v>0</v>
      </c>
    </row>
    <row r="8796" spans="1:4" x14ac:dyDescent="0.25">
      <c r="A8796" s="8">
        <f t="shared" si="276"/>
        <v>53721</v>
      </c>
      <c r="B8796" s="74">
        <f>SUMIF([1]!Query1[Date],"="&amp;A8796,[1]!Query1[Quantity])</f>
        <v>0</v>
      </c>
      <c r="C8796" s="75" t="e">
        <f t="shared" si="275"/>
        <v>#DIV/0!</v>
      </c>
      <c r="D8796" s="74">
        <f>SUMIF([1]!Query1[Date],"="&amp;A8796,[1]!Query1[Trans_cnt])</f>
        <v>0</v>
      </c>
    </row>
    <row r="8797" spans="1:4" x14ac:dyDescent="0.25">
      <c r="A8797" s="8">
        <f t="shared" si="276"/>
        <v>53722</v>
      </c>
      <c r="B8797" s="74">
        <f>SUMIF([1]!Query1[Date],"="&amp;A8797,[1]!Query1[Quantity])</f>
        <v>0</v>
      </c>
      <c r="C8797" s="75" t="e">
        <f t="shared" si="275"/>
        <v>#DIV/0!</v>
      </c>
      <c r="D8797" s="74">
        <f>SUMIF([1]!Query1[Date],"="&amp;A8797,[1]!Query1[Trans_cnt])</f>
        <v>0</v>
      </c>
    </row>
    <row r="8798" spans="1:4" x14ac:dyDescent="0.25">
      <c r="A8798" s="8">
        <f t="shared" si="276"/>
        <v>53723</v>
      </c>
      <c r="B8798" s="74">
        <f>SUMIF([1]!Query1[Date],"="&amp;A8798,[1]!Query1[Quantity])</f>
        <v>0</v>
      </c>
      <c r="C8798" s="75" t="e">
        <f t="shared" si="275"/>
        <v>#DIV/0!</v>
      </c>
      <c r="D8798" s="74">
        <f>SUMIF([1]!Query1[Date],"="&amp;A8798,[1]!Query1[Trans_cnt])</f>
        <v>0</v>
      </c>
    </row>
    <row r="8799" spans="1:4" x14ac:dyDescent="0.25">
      <c r="A8799" s="8">
        <f t="shared" si="276"/>
        <v>53724</v>
      </c>
      <c r="B8799" s="74">
        <f>SUMIF([1]!Query1[Date],"="&amp;A8799,[1]!Query1[Quantity])</f>
        <v>0</v>
      </c>
      <c r="C8799" s="75" t="e">
        <f t="shared" si="275"/>
        <v>#DIV/0!</v>
      </c>
      <c r="D8799" s="74">
        <f>SUMIF([1]!Query1[Date],"="&amp;A8799,[1]!Query1[Trans_cnt])</f>
        <v>0</v>
      </c>
    </row>
    <row r="8800" spans="1:4" x14ac:dyDescent="0.25">
      <c r="A8800" s="8">
        <f t="shared" si="276"/>
        <v>53725</v>
      </c>
      <c r="B8800" s="74">
        <f>SUMIF([1]!Query1[Date],"="&amp;A8800,[1]!Query1[Quantity])</f>
        <v>0</v>
      </c>
      <c r="C8800" s="75" t="e">
        <f t="shared" si="275"/>
        <v>#DIV/0!</v>
      </c>
      <c r="D8800" s="74">
        <f>SUMIF([1]!Query1[Date],"="&amp;A8800,[1]!Query1[Trans_cnt])</f>
        <v>0</v>
      </c>
    </row>
    <row r="8801" spans="1:4" x14ac:dyDescent="0.25">
      <c r="A8801" s="8">
        <f t="shared" si="276"/>
        <v>53726</v>
      </c>
      <c r="B8801" s="74">
        <f>SUMIF([1]!Query1[Date],"="&amp;A8801,[1]!Query1[Quantity])</f>
        <v>0</v>
      </c>
      <c r="C8801" s="75" t="e">
        <f t="shared" si="275"/>
        <v>#DIV/0!</v>
      </c>
      <c r="D8801" s="74">
        <f>SUMIF([1]!Query1[Date],"="&amp;A8801,[1]!Query1[Trans_cnt])</f>
        <v>0</v>
      </c>
    </row>
    <row r="8802" spans="1:4" x14ac:dyDescent="0.25">
      <c r="A8802" s="8">
        <f t="shared" si="276"/>
        <v>53727</v>
      </c>
      <c r="B8802" s="74">
        <f>SUMIF([1]!Query1[Date],"="&amp;A8802,[1]!Query1[Quantity])</f>
        <v>0</v>
      </c>
      <c r="C8802" s="75" t="e">
        <f t="shared" si="275"/>
        <v>#DIV/0!</v>
      </c>
      <c r="D8802" s="74">
        <f>SUMIF([1]!Query1[Date],"="&amp;A8802,[1]!Query1[Trans_cnt])</f>
        <v>0</v>
      </c>
    </row>
    <row r="8803" spans="1:4" x14ac:dyDescent="0.25">
      <c r="A8803" s="8">
        <f t="shared" si="276"/>
        <v>53728</v>
      </c>
      <c r="B8803" s="74">
        <f>SUMIF([1]!Query1[Date],"="&amp;A8803,[1]!Query1[Quantity])</f>
        <v>0</v>
      </c>
      <c r="C8803" s="75" t="e">
        <f t="shared" si="275"/>
        <v>#DIV/0!</v>
      </c>
      <c r="D8803" s="74">
        <f>SUMIF([1]!Query1[Date],"="&amp;A8803,[1]!Query1[Trans_cnt])</f>
        <v>0</v>
      </c>
    </row>
    <row r="8804" spans="1:4" x14ac:dyDescent="0.25">
      <c r="A8804" s="8">
        <f t="shared" si="276"/>
        <v>53729</v>
      </c>
      <c r="B8804" s="74">
        <f>SUMIF([1]!Query1[Date],"="&amp;A8804,[1]!Query1[Quantity])</f>
        <v>0</v>
      </c>
      <c r="C8804" s="75" t="e">
        <f t="shared" si="275"/>
        <v>#DIV/0!</v>
      </c>
      <c r="D8804" s="74">
        <f>SUMIF([1]!Query1[Date],"="&amp;A8804,[1]!Query1[Trans_cnt])</f>
        <v>0</v>
      </c>
    </row>
    <row r="8805" spans="1:4" x14ac:dyDescent="0.25">
      <c r="A8805" s="8">
        <f t="shared" si="276"/>
        <v>53730</v>
      </c>
      <c r="B8805" s="74">
        <f>SUMIF([1]!Query1[Date],"="&amp;A8805,[1]!Query1[Quantity])</f>
        <v>0</v>
      </c>
      <c r="C8805" s="75" t="e">
        <f t="shared" si="275"/>
        <v>#DIV/0!</v>
      </c>
      <c r="D8805" s="74">
        <f>SUMIF([1]!Query1[Date],"="&amp;A8805,[1]!Query1[Trans_cnt])</f>
        <v>0</v>
      </c>
    </row>
    <row r="8806" spans="1:4" x14ac:dyDescent="0.25">
      <c r="A8806" s="8">
        <f t="shared" si="276"/>
        <v>53731</v>
      </c>
      <c r="B8806" s="74">
        <f>SUMIF([1]!Query1[Date],"="&amp;A8806,[1]!Query1[Quantity])</f>
        <v>0</v>
      </c>
      <c r="C8806" s="75" t="e">
        <f t="shared" si="275"/>
        <v>#DIV/0!</v>
      </c>
      <c r="D8806" s="74">
        <f>SUMIF([1]!Query1[Date],"="&amp;A8806,[1]!Query1[Trans_cnt])</f>
        <v>0</v>
      </c>
    </row>
    <row r="8807" spans="1:4" x14ac:dyDescent="0.25">
      <c r="A8807" s="8">
        <f t="shared" si="276"/>
        <v>53732</v>
      </c>
      <c r="B8807" s="74">
        <f>SUMIF([1]!Query1[Date],"="&amp;A8807,[1]!Query1[Quantity])</f>
        <v>0</v>
      </c>
      <c r="C8807" s="75" t="e">
        <f t="shared" si="275"/>
        <v>#DIV/0!</v>
      </c>
      <c r="D8807" s="74">
        <f>SUMIF([1]!Query1[Date],"="&amp;A8807,[1]!Query1[Trans_cnt])</f>
        <v>0</v>
      </c>
    </row>
    <row r="8808" spans="1:4" x14ac:dyDescent="0.25">
      <c r="A8808" s="8">
        <f t="shared" si="276"/>
        <v>53733</v>
      </c>
      <c r="B8808" s="74">
        <f>SUMIF([1]!Query1[Date],"="&amp;A8808,[1]!Query1[Quantity])</f>
        <v>0</v>
      </c>
      <c r="C8808" s="75" t="e">
        <f t="shared" si="275"/>
        <v>#DIV/0!</v>
      </c>
      <c r="D8808" s="74">
        <f>SUMIF([1]!Query1[Date],"="&amp;A8808,[1]!Query1[Trans_cnt])</f>
        <v>0</v>
      </c>
    </row>
    <row r="8809" spans="1:4" x14ac:dyDescent="0.25">
      <c r="A8809" s="8">
        <f t="shared" si="276"/>
        <v>53734</v>
      </c>
      <c r="B8809" s="74">
        <f>SUMIF([1]!Query1[Date],"="&amp;A8809,[1]!Query1[Quantity])</f>
        <v>0</v>
      </c>
      <c r="C8809" s="75" t="e">
        <f t="shared" si="275"/>
        <v>#DIV/0!</v>
      </c>
      <c r="D8809" s="74">
        <f>SUMIF([1]!Query1[Date],"="&amp;A8809,[1]!Query1[Trans_cnt])</f>
        <v>0</v>
      </c>
    </row>
    <row r="8810" spans="1:4" x14ac:dyDescent="0.25">
      <c r="A8810" s="8">
        <f t="shared" si="276"/>
        <v>53735</v>
      </c>
      <c r="B8810" s="74">
        <f>SUMIF([1]!Query1[Date],"="&amp;A8810,[1]!Query1[Quantity])</f>
        <v>0</v>
      </c>
      <c r="C8810" s="75" t="e">
        <f t="shared" si="275"/>
        <v>#DIV/0!</v>
      </c>
      <c r="D8810" s="74">
        <f>SUMIF([1]!Query1[Date],"="&amp;A8810,[1]!Query1[Trans_cnt])</f>
        <v>0</v>
      </c>
    </row>
    <row r="8811" spans="1:4" x14ac:dyDescent="0.25">
      <c r="A8811" s="8">
        <f t="shared" si="276"/>
        <v>53736</v>
      </c>
      <c r="B8811" s="74">
        <f>SUMIF([1]!Query1[Date],"="&amp;A8811,[1]!Query1[Quantity])</f>
        <v>0</v>
      </c>
      <c r="C8811" s="75" t="e">
        <f t="shared" si="275"/>
        <v>#DIV/0!</v>
      </c>
      <c r="D8811" s="74">
        <f>SUMIF([1]!Query1[Date],"="&amp;A8811,[1]!Query1[Trans_cnt])</f>
        <v>0</v>
      </c>
    </row>
    <row r="8812" spans="1:4" x14ac:dyDescent="0.25">
      <c r="A8812" s="8">
        <f t="shared" si="276"/>
        <v>53737</v>
      </c>
      <c r="B8812" s="74">
        <f>SUMIF([1]!Query1[Date],"="&amp;A8812,[1]!Query1[Quantity])</f>
        <v>0</v>
      </c>
      <c r="C8812" s="75" t="e">
        <f t="shared" si="275"/>
        <v>#DIV/0!</v>
      </c>
      <c r="D8812" s="74">
        <f>SUMIF([1]!Query1[Date],"="&amp;A8812,[1]!Query1[Trans_cnt])</f>
        <v>0</v>
      </c>
    </row>
    <row r="8813" spans="1:4" x14ac:dyDescent="0.25">
      <c r="A8813" s="8">
        <f t="shared" si="276"/>
        <v>53738</v>
      </c>
      <c r="B8813" s="74">
        <f>SUMIF([1]!Query1[Date],"="&amp;A8813,[1]!Query1[Quantity])</f>
        <v>0</v>
      </c>
      <c r="C8813" s="75" t="e">
        <f t="shared" si="275"/>
        <v>#DIV/0!</v>
      </c>
      <c r="D8813" s="74">
        <f>SUMIF([1]!Query1[Date],"="&amp;A8813,[1]!Query1[Trans_cnt])</f>
        <v>0</v>
      </c>
    </row>
    <row r="8814" spans="1:4" x14ac:dyDescent="0.25">
      <c r="A8814" s="8">
        <f t="shared" si="276"/>
        <v>53739</v>
      </c>
      <c r="B8814" s="74">
        <f>SUMIF([1]!Query1[Date],"="&amp;A8814,[1]!Query1[Quantity])</f>
        <v>0</v>
      </c>
      <c r="C8814" s="75" t="e">
        <f t="shared" si="275"/>
        <v>#DIV/0!</v>
      </c>
      <c r="D8814" s="74">
        <f>SUMIF([1]!Query1[Date],"="&amp;A8814,[1]!Query1[Trans_cnt])</f>
        <v>0</v>
      </c>
    </row>
    <row r="8815" spans="1:4" x14ac:dyDescent="0.25">
      <c r="A8815" s="8">
        <f t="shared" si="276"/>
        <v>53740</v>
      </c>
      <c r="B8815" s="74">
        <f>SUMIF([1]!Query1[Date],"="&amp;A8815,[1]!Query1[Quantity])</f>
        <v>0</v>
      </c>
      <c r="C8815" s="75" t="e">
        <f t="shared" si="275"/>
        <v>#DIV/0!</v>
      </c>
      <c r="D8815" s="74">
        <f>SUMIF([1]!Query1[Date],"="&amp;A8815,[1]!Query1[Trans_cnt])</f>
        <v>0</v>
      </c>
    </row>
    <row r="8816" spans="1:4" x14ac:dyDescent="0.25">
      <c r="A8816" s="8">
        <f t="shared" si="276"/>
        <v>53741</v>
      </c>
      <c r="B8816" s="74">
        <f>SUMIF([1]!Query1[Date],"="&amp;A8816,[1]!Query1[Quantity])</f>
        <v>0</v>
      </c>
      <c r="C8816" s="75" t="e">
        <f t="shared" si="275"/>
        <v>#DIV/0!</v>
      </c>
      <c r="D8816" s="74">
        <f>SUMIF([1]!Query1[Date],"="&amp;A8816,[1]!Query1[Trans_cnt])</f>
        <v>0</v>
      </c>
    </row>
    <row r="8817" spans="1:4" x14ac:dyDescent="0.25">
      <c r="A8817" s="8">
        <f t="shared" si="276"/>
        <v>53742</v>
      </c>
      <c r="B8817" s="74">
        <f>SUMIF([1]!Query1[Date],"="&amp;A8817,[1]!Query1[Quantity])</f>
        <v>0</v>
      </c>
      <c r="C8817" s="75" t="e">
        <f t="shared" si="275"/>
        <v>#DIV/0!</v>
      </c>
      <c r="D8817" s="74">
        <f>SUMIF([1]!Query1[Date],"="&amp;A8817,[1]!Query1[Trans_cnt])</f>
        <v>0</v>
      </c>
    </row>
    <row r="8818" spans="1:4" x14ac:dyDescent="0.25">
      <c r="A8818" s="8">
        <f t="shared" si="276"/>
        <v>53743</v>
      </c>
      <c r="B8818" s="74">
        <f>SUMIF([1]!Query1[Date],"="&amp;A8818,[1]!Query1[Quantity])</f>
        <v>0</v>
      </c>
      <c r="C8818" s="75" t="e">
        <f t="shared" si="275"/>
        <v>#DIV/0!</v>
      </c>
      <c r="D8818" s="74">
        <f>SUMIF([1]!Query1[Date],"="&amp;A8818,[1]!Query1[Trans_cnt])</f>
        <v>0</v>
      </c>
    </row>
    <row r="8819" spans="1:4" x14ac:dyDescent="0.25">
      <c r="A8819" s="8">
        <f t="shared" si="276"/>
        <v>53744</v>
      </c>
      <c r="B8819" s="74">
        <f>SUMIF([1]!Query1[Date],"="&amp;A8819,[1]!Query1[Quantity])</f>
        <v>0</v>
      </c>
      <c r="C8819" s="75" t="e">
        <f t="shared" si="275"/>
        <v>#DIV/0!</v>
      </c>
      <c r="D8819" s="74">
        <f>SUMIF([1]!Query1[Date],"="&amp;A8819,[1]!Query1[Trans_cnt])</f>
        <v>0</v>
      </c>
    </row>
    <row r="8820" spans="1:4" x14ac:dyDescent="0.25">
      <c r="A8820" s="8">
        <f t="shared" si="276"/>
        <v>53745</v>
      </c>
      <c r="B8820" s="74">
        <f>SUMIF([1]!Query1[Date],"="&amp;A8820,[1]!Query1[Quantity])</f>
        <v>0</v>
      </c>
      <c r="C8820" s="75" t="e">
        <f t="shared" si="275"/>
        <v>#DIV/0!</v>
      </c>
      <c r="D8820" s="74">
        <f>SUMIF([1]!Query1[Date],"="&amp;A8820,[1]!Query1[Trans_cnt])</f>
        <v>0</v>
      </c>
    </row>
    <row r="8821" spans="1:4" x14ac:dyDescent="0.25">
      <c r="A8821" s="8">
        <f t="shared" si="276"/>
        <v>53746</v>
      </c>
      <c r="B8821" s="74">
        <f>SUMIF([1]!Query1[Date],"="&amp;A8821,[1]!Query1[Quantity])</f>
        <v>0</v>
      </c>
      <c r="C8821" s="75" t="e">
        <f t="shared" si="275"/>
        <v>#DIV/0!</v>
      </c>
      <c r="D8821" s="74">
        <f>SUMIF([1]!Query1[Date],"="&amp;A8821,[1]!Query1[Trans_cnt])</f>
        <v>0</v>
      </c>
    </row>
    <row r="8822" spans="1:4" x14ac:dyDescent="0.25">
      <c r="A8822" s="8">
        <f t="shared" si="276"/>
        <v>53747</v>
      </c>
      <c r="B8822" s="74">
        <f>SUMIF([1]!Query1[Date],"="&amp;A8822,[1]!Query1[Quantity])</f>
        <v>0</v>
      </c>
      <c r="C8822" s="75" t="e">
        <f t="shared" si="275"/>
        <v>#DIV/0!</v>
      </c>
      <c r="D8822" s="74">
        <f>SUMIF([1]!Query1[Date],"="&amp;A8822,[1]!Query1[Trans_cnt])</f>
        <v>0</v>
      </c>
    </row>
    <row r="8823" spans="1:4" x14ac:dyDescent="0.25">
      <c r="A8823" s="8">
        <f t="shared" si="276"/>
        <v>53748</v>
      </c>
      <c r="B8823" s="74">
        <f>SUMIF([1]!Query1[Date],"="&amp;A8823,[1]!Query1[Quantity])</f>
        <v>0</v>
      </c>
      <c r="C8823" s="75" t="e">
        <f t="shared" si="275"/>
        <v>#DIV/0!</v>
      </c>
      <c r="D8823" s="74">
        <f>SUMIF([1]!Query1[Date],"="&amp;A8823,[1]!Query1[Trans_cnt])</f>
        <v>0</v>
      </c>
    </row>
    <row r="8824" spans="1:4" x14ac:dyDescent="0.25">
      <c r="A8824" s="8">
        <f t="shared" si="276"/>
        <v>53749</v>
      </c>
      <c r="B8824" s="74">
        <f>SUMIF([1]!Query1[Date],"="&amp;A8824,[1]!Query1[Quantity])</f>
        <v>0</v>
      </c>
      <c r="C8824" s="75" t="e">
        <f t="shared" si="275"/>
        <v>#DIV/0!</v>
      </c>
      <c r="D8824" s="74">
        <f>SUMIF([1]!Query1[Date],"="&amp;A8824,[1]!Query1[Trans_cnt])</f>
        <v>0</v>
      </c>
    </row>
    <row r="8825" spans="1:4" x14ac:dyDescent="0.25">
      <c r="A8825" s="8">
        <f t="shared" si="276"/>
        <v>53750</v>
      </c>
      <c r="B8825" s="74">
        <f>SUMIF([1]!Query1[Date],"="&amp;A8825,[1]!Query1[Quantity])</f>
        <v>0</v>
      </c>
      <c r="C8825" s="75" t="e">
        <f t="shared" si="275"/>
        <v>#DIV/0!</v>
      </c>
      <c r="D8825" s="74">
        <f>SUMIF([1]!Query1[Date],"="&amp;A8825,[1]!Query1[Trans_cnt])</f>
        <v>0</v>
      </c>
    </row>
    <row r="8826" spans="1:4" x14ac:dyDescent="0.25">
      <c r="A8826" s="8">
        <f t="shared" si="276"/>
        <v>53751</v>
      </c>
      <c r="B8826" s="74">
        <f>SUMIF([1]!Query1[Date],"="&amp;A8826,[1]!Query1[Quantity])</f>
        <v>0</v>
      </c>
      <c r="C8826" s="75" t="e">
        <f t="shared" si="275"/>
        <v>#DIV/0!</v>
      </c>
      <c r="D8826" s="74">
        <f>SUMIF([1]!Query1[Date],"="&amp;A8826,[1]!Query1[Trans_cnt])</f>
        <v>0</v>
      </c>
    </row>
    <row r="8827" spans="1:4" x14ac:dyDescent="0.25">
      <c r="A8827" s="8">
        <f t="shared" si="276"/>
        <v>53752</v>
      </c>
      <c r="B8827" s="74">
        <f>SUMIF([1]!Query1[Date],"="&amp;A8827,[1]!Query1[Quantity])</f>
        <v>0</v>
      </c>
      <c r="C8827" s="75" t="e">
        <f t="shared" si="275"/>
        <v>#DIV/0!</v>
      </c>
      <c r="D8827" s="74">
        <f>SUMIF([1]!Query1[Date],"="&amp;A8827,[1]!Query1[Trans_cnt])</f>
        <v>0</v>
      </c>
    </row>
    <row r="8828" spans="1:4" x14ac:dyDescent="0.25">
      <c r="A8828" s="8">
        <f t="shared" si="276"/>
        <v>53753</v>
      </c>
      <c r="B8828" s="74">
        <f>SUMIF([1]!Query1[Date],"="&amp;A8828,[1]!Query1[Quantity])</f>
        <v>0</v>
      </c>
      <c r="C8828" s="75" t="e">
        <f t="shared" si="275"/>
        <v>#DIV/0!</v>
      </c>
      <c r="D8828" s="74">
        <f>SUMIF([1]!Query1[Date],"="&amp;A8828,[1]!Query1[Trans_cnt])</f>
        <v>0</v>
      </c>
    </row>
    <row r="8829" spans="1:4" x14ac:dyDescent="0.25">
      <c r="A8829" s="8">
        <f t="shared" si="276"/>
        <v>53754</v>
      </c>
      <c r="B8829" s="74">
        <f>SUMIF([1]!Query1[Date],"="&amp;A8829,[1]!Query1[Quantity])</f>
        <v>0</v>
      </c>
      <c r="C8829" s="75" t="e">
        <f t="shared" si="275"/>
        <v>#DIV/0!</v>
      </c>
      <c r="D8829" s="74">
        <f>SUMIF([1]!Query1[Date],"="&amp;A8829,[1]!Query1[Trans_cnt])</f>
        <v>0</v>
      </c>
    </row>
    <row r="8830" spans="1:4" x14ac:dyDescent="0.25">
      <c r="A8830" s="8">
        <f t="shared" si="276"/>
        <v>53755</v>
      </c>
      <c r="B8830" s="74">
        <f>SUMIF([1]!Query1[Date],"="&amp;A8830,[1]!Query1[Quantity])</f>
        <v>0</v>
      </c>
      <c r="C8830" s="75" t="e">
        <f t="shared" si="275"/>
        <v>#DIV/0!</v>
      </c>
      <c r="D8830" s="74">
        <f>SUMIF([1]!Query1[Date],"="&amp;A8830,[1]!Query1[Trans_cnt])</f>
        <v>0</v>
      </c>
    </row>
    <row r="8831" spans="1:4" x14ac:dyDescent="0.25">
      <c r="A8831" s="8">
        <f t="shared" si="276"/>
        <v>53756</v>
      </c>
      <c r="B8831" s="74">
        <f>SUMIF([1]!Query1[Date],"="&amp;A8831,[1]!Query1[Quantity])</f>
        <v>0</v>
      </c>
      <c r="C8831" s="75" t="e">
        <f t="shared" si="275"/>
        <v>#DIV/0!</v>
      </c>
      <c r="D8831" s="74">
        <f>SUMIF([1]!Query1[Date],"="&amp;A8831,[1]!Query1[Trans_cnt])</f>
        <v>0</v>
      </c>
    </row>
    <row r="8832" spans="1:4" x14ac:dyDescent="0.25">
      <c r="A8832" s="8">
        <f t="shared" si="276"/>
        <v>53757</v>
      </c>
      <c r="B8832" s="74">
        <f>SUMIF([1]!Query1[Date],"="&amp;A8832,[1]!Query1[Quantity])</f>
        <v>0</v>
      </c>
      <c r="C8832" s="75" t="e">
        <f t="shared" si="275"/>
        <v>#DIV/0!</v>
      </c>
      <c r="D8832" s="74">
        <f>SUMIF([1]!Query1[Date],"="&amp;A8832,[1]!Query1[Trans_cnt])</f>
        <v>0</v>
      </c>
    </row>
    <row r="8833" spans="1:4" x14ac:dyDescent="0.25">
      <c r="A8833" s="8">
        <f t="shared" si="276"/>
        <v>53758</v>
      </c>
      <c r="B8833" s="74">
        <f>SUMIF([1]!Query1[Date],"="&amp;A8833,[1]!Query1[Quantity])</f>
        <v>0</v>
      </c>
      <c r="C8833" s="75" t="e">
        <f t="shared" si="275"/>
        <v>#DIV/0!</v>
      </c>
      <c r="D8833" s="74">
        <f>SUMIF([1]!Query1[Date],"="&amp;A8833,[1]!Query1[Trans_cnt])</f>
        <v>0</v>
      </c>
    </row>
    <row r="8834" spans="1:4" x14ac:dyDescent="0.25">
      <c r="A8834" s="8">
        <f t="shared" si="276"/>
        <v>53759</v>
      </c>
      <c r="B8834" s="74">
        <f>SUMIF([1]!Query1[Date],"="&amp;A8834,[1]!Query1[Quantity])</f>
        <v>0</v>
      </c>
      <c r="C8834" s="75" t="e">
        <f t="shared" si="275"/>
        <v>#DIV/0!</v>
      </c>
      <c r="D8834" s="74">
        <f>SUMIF([1]!Query1[Date],"="&amp;A8834,[1]!Query1[Trans_cnt])</f>
        <v>0</v>
      </c>
    </row>
    <row r="8835" spans="1:4" x14ac:dyDescent="0.25">
      <c r="A8835" s="8">
        <f t="shared" si="276"/>
        <v>53760</v>
      </c>
      <c r="B8835" s="74">
        <f>SUMIF([1]!Query1[Date],"="&amp;A8835,[1]!Query1[Quantity])</f>
        <v>0</v>
      </c>
      <c r="C8835" s="75" t="e">
        <f t="shared" ref="C8835:C8898" si="277">B8835/D8835</f>
        <v>#DIV/0!</v>
      </c>
      <c r="D8835" s="74">
        <f>SUMIF([1]!Query1[Date],"="&amp;A8835,[1]!Query1[Trans_cnt])</f>
        <v>0</v>
      </c>
    </row>
    <row r="8836" spans="1:4" x14ac:dyDescent="0.25">
      <c r="A8836" s="8">
        <f t="shared" si="276"/>
        <v>53761</v>
      </c>
      <c r="B8836" s="74">
        <f>SUMIF([1]!Query1[Date],"="&amp;A8836,[1]!Query1[Quantity])</f>
        <v>0</v>
      </c>
      <c r="C8836" s="75" t="e">
        <f t="shared" si="277"/>
        <v>#DIV/0!</v>
      </c>
      <c r="D8836" s="74">
        <f>SUMIF([1]!Query1[Date],"="&amp;A8836,[1]!Query1[Trans_cnt])</f>
        <v>0</v>
      </c>
    </row>
    <row r="8837" spans="1:4" x14ac:dyDescent="0.25">
      <c r="A8837" s="8">
        <f t="shared" si="276"/>
        <v>53762</v>
      </c>
      <c r="B8837" s="74">
        <f>SUMIF([1]!Query1[Date],"="&amp;A8837,[1]!Query1[Quantity])</f>
        <v>0</v>
      </c>
      <c r="C8837" s="75" t="e">
        <f t="shared" si="277"/>
        <v>#DIV/0!</v>
      </c>
      <c r="D8837" s="74">
        <f>SUMIF([1]!Query1[Date],"="&amp;A8837,[1]!Query1[Trans_cnt])</f>
        <v>0</v>
      </c>
    </row>
    <row r="8838" spans="1:4" x14ac:dyDescent="0.25">
      <c r="A8838" s="8">
        <f t="shared" si="276"/>
        <v>53763</v>
      </c>
      <c r="B8838" s="74">
        <f>SUMIF([1]!Query1[Date],"="&amp;A8838,[1]!Query1[Quantity])</f>
        <v>0</v>
      </c>
      <c r="C8838" s="75" t="e">
        <f t="shared" si="277"/>
        <v>#DIV/0!</v>
      </c>
      <c r="D8838" s="74">
        <f>SUMIF([1]!Query1[Date],"="&amp;A8838,[1]!Query1[Trans_cnt])</f>
        <v>0</v>
      </c>
    </row>
    <row r="8839" spans="1:4" x14ac:dyDescent="0.25">
      <c r="A8839" s="8">
        <f t="shared" si="276"/>
        <v>53764</v>
      </c>
      <c r="B8839" s="74">
        <f>SUMIF([1]!Query1[Date],"="&amp;A8839,[1]!Query1[Quantity])</f>
        <v>0</v>
      </c>
      <c r="C8839" s="75" t="e">
        <f t="shared" si="277"/>
        <v>#DIV/0!</v>
      </c>
      <c r="D8839" s="74">
        <f>SUMIF([1]!Query1[Date],"="&amp;A8839,[1]!Query1[Trans_cnt])</f>
        <v>0</v>
      </c>
    </row>
    <row r="8840" spans="1:4" x14ac:dyDescent="0.25">
      <c r="A8840" s="8">
        <f t="shared" si="276"/>
        <v>53765</v>
      </c>
      <c r="B8840" s="74">
        <f>SUMIF([1]!Query1[Date],"="&amp;A8840,[1]!Query1[Quantity])</f>
        <v>0</v>
      </c>
      <c r="C8840" s="75" t="e">
        <f t="shared" si="277"/>
        <v>#DIV/0!</v>
      </c>
      <c r="D8840" s="74">
        <f>SUMIF([1]!Query1[Date],"="&amp;A8840,[1]!Query1[Trans_cnt])</f>
        <v>0</v>
      </c>
    </row>
    <row r="8841" spans="1:4" x14ac:dyDescent="0.25">
      <c r="A8841" s="8">
        <f t="shared" si="276"/>
        <v>53766</v>
      </c>
      <c r="B8841" s="74">
        <f>SUMIF([1]!Query1[Date],"="&amp;A8841,[1]!Query1[Quantity])</f>
        <v>0</v>
      </c>
      <c r="C8841" s="75" t="e">
        <f t="shared" si="277"/>
        <v>#DIV/0!</v>
      </c>
      <c r="D8841" s="74">
        <f>SUMIF([1]!Query1[Date],"="&amp;A8841,[1]!Query1[Trans_cnt])</f>
        <v>0</v>
      </c>
    </row>
    <row r="8842" spans="1:4" x14ac:dyDescent="0.25">
      <c r="A8842" s="8">
        <f t="shared" si="276"/>
        <v>53767</v>
      </c>
      <c r="B8842" s="74">
        <f>SUMIF([1]!Query1[Date],"="&amp;A8842,[1]!Query1[Quantity])</f>
        <v>0</v>
      </c>
      <c r="C8842" s="75" t="e">
        <f t="shared" si="277"/>
        <v>#DIV/0!</v>
      </c>
      <c r="D8842" s="74">
        <f>SUMIF([1]!Query1[Date],"="&amp;A8842,[1]!Query1[Trans_cnt])</f>
        <v>0</v>
      </c>
    </row>
    <row r="8843" spans="1:4" x14ac:dyDescent="0.25">
      <c r="A8843" s="8">
        <f t="shared" si="276"/>
        <v>53768</v>
      </c>
      <c r="B8843" s="74">
        <f>SUMIF([1]!Query1[Date],"="&amp;A8843,[1]!Query1[Quantity])</f>
        <v>0</v>
      </c>
      <c r="C8843" s="75" t="e">
        <f t="shared" si="277"/>
        <v>#DIV/0!</v>
      </c>
      <c r="D8843" s="74">
        <f>SUMIF([1]!Query1[Date],"="&amp;A8843,[1]!Query1[Trans_cnt])</f>
        <v>0</v>
      </c>
    </row>
    <row r="8844" spans="1:4" x14ac:dyDescent="0.25">
      <c r="A8844" s="8">
        <f t="shared" si="276"/>
        <v>53769</v>
      </c>
      <c r="B8844" s="74">
        <f>SUMIF([1]!Query1[Date],"="&amp;A8844,[1]!Query1[Quantity])</f>
        <v>0</v>
      </c>
      <c r="C8844" s="75" t="e">
        <f t="shared" si="277"/>
        <v>#DIV/0!</v>
      </c>
      <c r="D8844" s="74">
        <f>SUMIF([1]!Query1[Date],"="&amp;A8844,[1]!Query1[Trans_cnt])</f>
        <v>0</v>
      </c>
    </row>
    <row r="8845" spans="1:4" x14ac:dyDescent="0.25">
      <c r="A8845" s="8">
        <f t="shared" si="276"/>
        <v>53770</v>
      </c>
      <c r="B8845" s="74">
        <f>SUMIF([1]!Query1[Date],"="&amp;A8845,[1]!Query1[Quantity])</f>
        <v>0</v>
      </c>
      <c r="C8845" s="75" t="e">
        <f t="shared" si="277"/>
        <v>#DIV/0!</v>
      </c>
      <c r="D8845" s="74">
        <f>SUMIF([1]!Query1[Date],"="&amp;A8845,[1]!Query1[Trans_cnt])</f>
        <v>0</v>
      </c>
    </row>
    <row r="8846" spans="1:4" x14ac:dyDescent="0.25">
      <c r="A8846" s="8">
        <f t="shared" si="276"/>
        <v>53771</v>
      </c>
      <c r="B8846" s="74">
        <f>SUMIF([1]!Query1[Date],"="&amp;A8846,[1]!Query1[Quantity])</f>
        <v>0</v>
      </c>
      <c r="C8846" s="75" t="e">
        <f t="shared" si="277"/>
        <v>#DIV/0!</v>
      </c>
      <c r="D8846" s="74">
        <f>SUMIF([1]!Query1[Date],"="&amp;A8846,[1]!Query1[Trans_cnt])</f>
        <v>0</v>
      </c>
    </row>
    <row r="8847" spans="1:4" x14ac:dyDescent="0.25">
      <c r="A8847" s="8">
        <f t="shared" si="276"/>
        <v>53772</v>
      </c>
      <c r="B8847" s="74">
        <f>SUMIF([1]!Query1[Date],"="&amp;A8847,[1]!Query1[Quantity])</f>
        <v>0</v>
      </c>
      <c r="C8847" s="75" t="e">
        <f t="shared" si="277"/>
        <v>#DIV/0!</v>
      </c>
      <c r="D8847" s="74">
        <f>SUMIF([1]!Query1[Date],"="&amp;A8847,[1]!Query1[Trans_cnt])</f>
        <v>0</v>
      </c>
    </row>
    <row r="8848" spans="1:4" x14ac:dyDescent="0.25">
      <c r="A8848" s="8">
        <f t="shared" si="276"/>
        <v>53773</v>
      </c>
      <c r="B8848" s="74">
        <f>SUMIF([1]!Query1[Date],"="&amp;A8848,[1]!Query1[Quantity])</f>
        <v>0</v>
      </c>
      <c r="C8848" s="75" t="e">
        <f t="shared" si="277"/>
        <v>#DIV/0!</v>
      </c>
      <c r="D8848" s="74">
        <f>SUMIF([1]!Query1[Date],"="&amp;A8848,[1]!Query1[Trans_cnt])</f>
        <v>0</v>
      </c>
    </row>
    <row r="8849" spans="1:4" x14ac:dyDescent="0.25">
      <c r="A8849" s="8">
        <f t="shared" si="276"/>
        <v>53774</v>
      </c>
      <c r="B8849" s="74">
        <f>SUMIF([1]!Query1[Date],"="&amp;A8849,[1]!Query1[Quantity])</f>
        <v>0</v>
      </c>
      <c r="C8849" s="75" t="e">
        <f t="shared" si="277"/>
        <v>#DIV/0!</v>
      </c>
      <c r="D8849" s="74">
        <f>SUMIF([1]!Query1[Date],"="&amp;A8849,[1]!Query1[Trans_cnt])</f>
        <v>0</v>
      </c>
    </row>
    <row r="8850" spans="1:4" x14ac:dyDescent="0.25">
      <c r="A8850" s="8">
        <f t="shared" si="276"/>
        <v>53775</v>
      </c>
      <c r="B8850" s="74">
        <f>SUMIF([1]!Query1[Date],"="&amp;A8850,[1]!Query1[Quantity])</f>
        <v>0</v>
      </c>
      <c r="C8850" s="75" t="e">
        <f t="shared" si="277"/>
        <v>#DIV/0!</v>
      </c>
      <c r="D8850" s="74">
        <f>SUMIF([1]!Query1[Date],"="&amp;A8850,[1]!Query1[Trans_cnt])</f>
        <v>0</v>
      </c>
    </row>
    <row r="8851" spans="1:4" x14ac:dyDescent="0.25">
      <c r="A8851" s="8">
        <f t="shared" si="276"/>
        <v>53776</v>
      </c>
      <c r="B8851" s="74">
        <f>SUMIF([1]!Query1[Date],"="&amp;A8851,[1]!Query1[Quantity])</f>
        <v>0</v>
      </c>
      <c r="C8851" s="75" t="e">
        <f t="shared" si="277"/>
        <v>#DIV/0!</v>
      </c>
      <c r="D8851" s="74">
        <f>SUMIF([1]!Query1[Date],"="&amp;A8851,[1]!Query1[Trans_cnt])</f>
        <v>0</v>
      </c>
    </row>
    <row r="8852" spans="1:4" x14ac:dyDescent="0.25">
      <c r="A8852" s="8">
        <f t="shared" si="276"/>
        <v>53777</v>
      </c>
      <c r="B8852" s="74">
        <f>SUMIF([1]!Query1[Date],"="&amp;A8852,[1]!Query1[Quantity])</f>
        <v>0</v>
      </c>
      <c r="C8852" s="75" t="e">
        <f t="shared" si="277"/>
        <v>#DIV/0!</v>
      </c>
      <c r="D8852" s="74">
        <f>SUMIF([1]!Query1[Date],"="&amp;A8852,[1]!Query1[Trans_cnt])</f>
        <v>0</v>
      </c>
    </row>
    <row r="8853" spans="1:4" x14ac:dyDescent="0.25">
      <c r="A8853" s="8">
        <f t="shared" si="276"/>
        <v>53778</v>
      </c>
      <c r="B8853" s="74">
        <f>SUMIF([1]!Query1[Date],"="&amp;A8853,[1]!Query1[Quantity])</f>
        <v>0</v>
      </c>
      <c r="C8853" s="75" t="e">
        <f t="shared" si="277"/>
        <v>#DIV/0!</v>
      </c>
      <c r="D8853" s="74">
        <f>SUMIF([1]!Query1[Date],"="&amp;A8853,[1]!Query1[Trans_cnt])</f>
        <v>0</v>
      </c>
    </row>
    <row r="8854" spans="1:4" x14ac:dyDescent="0.25">
      <c r="A8854" s="8">
        <f t="shared" si="276"/>
        <v>53779</v>
      </c>
      <c r="B8854" s="74">
        <f>SUMIF([1]!Query1[Date],"="&amp;A8854,[1]!Query1[Quantity])</f>
        <v>0</v>
      </c>
      <c r="C8854" s="75" t="e">
        <f t="shared" si="277"/>
        <v>#DIV/0!</v>
      </c>
      <c r="D8854" s="74">
        <f>SUMIF([1]!Query1[Date],"="&amp;A8854,[1]!Query1[Trans_cnt])</f>
        <v>0</v>
      </c>
    </row>
    <row r="8855" spans="1:4" x14ac:dyDescent="0.25">
      <c r="A8855" s="8">
        <f t="shared" ref="A8855:A8918" si="278">A8854+1</f>
        <v>53780</v>
      </c>
      <c r="B8855" s="74">
        <f>SUMIF([1]!Query1[Date],"="&amp;A8855,[1]!Query1[Quantity])</f>
        <v>0</v>
      </c>
      <c r="C8855" s="75" t="e">
        <f t="shared" si="277"/>
        <v>#DIV/0!</v>
      </c>
      <c r="D8855" s="74">
        <f>SUMIF([1]!Query1[Date],"="&amp;A8855,[1]!Query1[Trans_cnt])</f>
        <v>0</v>
      </c>
    </row>
    <row r="8856" spans="1:4" x14ac:dyDescent="0.25">
      <c r="A8856" s="8">
        <f t="shared" si="278"/>
        <v>53781</v>
      </c>
      <c r="B8856" s="74">
        <f>SUMIF([1]!Query1[Date],"="&amp;A8856,[1]!Query1[Quantity])</f>
        <v>0</v>
      </c>
      <c r="C8856" s="75" t="e">
        <f t="shared" si="277"/>
        <v>#DIV/0!</v>
      </c>
      <c r="D8856" s="74">
        <f>SUMIF([1]!Query1[Date],"="&amp;A8856,[1]!Query1[Trans_cnt])</f>
        <v>0</v>
      </c>
    </row>
    <row r="8857" spans="1:4" x14ac:dyDescent="0.25">
      <c r="A8857" s="8">
        <f t="shared" si="278"/>
        <v>53782</v>
      </c>
      <c r="B8857" s="74">
        <f>SUMIF([1]!Query1[Date],"="&amp;A8857,[1]!Query1[Quantity])</f>
        <v>0</v>
      </c>
      <c r="C8857" s="75" t="e">
        <f t="shared" si="277"/>
        <v>#DIV/0!</v>
      </c>
      <c r="D8857" s="74">
        <f>SUMIF([1]!Query1[Date],"="&amp;A8857,[1]!Query1[Trans_cnt])</f>
        <v>0</v>
      </c>
    </row>
    <row r="8858" spans="1:4" x14ac:dyDescent="0.25">
      <c r="A8858" s="8">
        <f t="shared" si="278"/>
        <v>53783</v>
      </c>
      <c r="B8858" s="74">
        <f>SUMIF([1]!Query1[Date],"="&amp;A8858,[1]!Query1[Quantity])</f>
        <v>0</v>
      </c>
      <c r="C8858" s="75" t="e">
        <f t="shared" si="277"/>
        <v>#DIV/0!</v>
      </c>
      <c r="D8858" s="74">
        <f>SUMIF([1]!Query1[Date],"="&amp;A8858,[1]!Query1[Trans_cnt])</f>
        <v>0</v>
      </c>
    </row>
    <row r="8859" spans="1:4" x14ac:dyDescent="0.25">
      <c r="A8859" s="8">
        <f t="shared" si="278"/>
        <v>53784</v>
      </c>
      <c r="B8859" s="74">
        <f>SUMIF([1]!Query1[Date],"="&amp;A8859,[1]!Query1[Quantity])</f>
        <v>0</v>
      </c>
      <c r="C8859" s="75" t="e">
        <f t="shared" si="277"/>
        <v>#DIV/0!</v>
      </c>
      <c r="D8859" s="74">
        <f>SUMIF([1]!Query1[Date],"="&amp;A8859,[1]!Query1[Trans_cnt])</f>
        <v>0</v>
      </c>
    </row>
    <row r="8860" spans="1:4" x14ac:dyDescent="0.25">
      <c r="A8860" s="8">
        <f t="shared" si="278"/>
        <v>53785</v>
      </c>
      <c r="B8860" s="74">
        <f>SUMIF([1]!Query1[Date],"="&amp;A8860,[1]!Query1[Quantity])</f>
        <v>0</v>
      </c>
      <c r="C8860" s="75" t="e">
        <f t="shared" si="277"/>
        <v>#DIV/0!</v>
      </c>
      <c r="D8860" s="74">
        <f>SUMIF([1]!Query1[Date],"="&amp;A8860,[1]!Query1[Trans_cnt])</f>
        <v>0</v>
      </c>
    </row>
    <row r="8861" spans="1:4" x14ac:dyDescent="0.25">
      <c r="A8861" s="8">
        <f t="shared" si="278"/>
        <v>53786</v>
      </c>
      <c r="B8861" s="74">
        <f>SUMIF([1]!Query1[Date],"="&amp;A8861,[1]!Query1[Quantity])</f>
        <v>0</v>
      </c>
      <c r="C8861" s="75" t="e">
        <f t="shared" si="277"/>
        <v>#DIV/0!</v>
      </c>
      <c r="D8861" s="74">
        <f>SUMIF([1]!Query1[Date],"="&amp;A8861,[1]!Query1[Trans_cnt])</f>
        <v>0</v>
      </c>
    </row>
    <row r="8862" spans="1:4" x14ac:dyDescent="0.25">
      <c r="A8862" s="8">
        <f t="shared" si="278"/>
        <v>53787</v>
      </c>
      <c r="B8862" s="74">
        <f>SUMIF([1]!Query1[Date],"="&amp;A8862,[1]!Query1[Quantity])</f>
        <v>0</v>
      </c>
      <c r="C8862" s="75" t="e">
        <f t="shared" si="277"/>
        <v>#DIV/0!</v>
      </c>
      <c r="D8862" s="74">
        <f>SUMIF([1]!Query1[Date],"="&amp;A8862,[1]!Query1[Trans_cnt])</f>
        <v>0</v>
      </c>
    </row>
    <row r="8863" spans="1:4" x14ac:dyDescent="0.25">
      <c r="A8863" s="8">
        <f t="shared" si="278"/>
        <v>53788</v>
      </c>
      <c r="B8863" s="74">
        <f>SUMIF([1]!Query1[Date],"="&amp;A8863,[1]!Query1[Quantity])</f>
        <v>0</v>
      </c>
      <c r="C8863" s="75" t="e">
        <f t="shared" si="277"/>
        <v>#DIV/0!</v>
      </c>
      <c r="D8863" s="74">
        <f>SUMIF([1]!Query1[Date],"="&amp;A8863,[1]!Query1[Trans_cnt])</f>
        <v>0</v>
      </c>
    </row>
    <row r="8864" spans="1:4" x14ac:dyDescent="0.25">
      <c r="A8864" s="8">
        <f t="shared" si="278"/>
        <v>53789</v>
      </c>
      <c r="B8864" s="74">
        <f>SUMIF([1]!Query1[Date],"="&amp;A8864,[1]!Query1[Quantity])</f>
        <v>0</v>
      </c>
      <c r="C8864" s="75" t="e">
        <f t="shared" si="277"/>
        <v>#DIV/0!</v>
      </c>
      <c r="D8864" s="74">
        <f>SUMIF([1]!Query1[Date],"="&amp;A8864,[1]!Query1[Trans_cnt])</f>
        <v>0</v>
      </c>
    </row>
    <row r="8865" spans="1:4" x14ac:dyDescent="0.25">
      <c r="A8865" s="8">
        <f t="shared" si="278"/>
        <v>53790</v>
      </c>
      <c r="B8865" s="74">
        <f>SUMIF([1]!Query1[Date],"="&amp;A8865,[1]!Query1[Quantity])</f>
        <v>0</v>
      </c>
      <c r="C8865" s="75" t="e">
        <f t="shared" si="277"/>
        <v>#DIV/0!</v>
      </c>
      <c r="D8865" s="74">
        <f>SUMIF([1]!Query1[Date],"="&amp;A8865,[1]!Query1[Trans_cnt])</f>
        <v>0</v>
      </c>
    </row>
    <row r="8866" spans="1:4" x14ac:dyDescent="0.25">
      <c r="A8866" s="8">
        <f t="shared" si="278"/>
        <v>53791</v>
      </c>
      <c r="B8866" s="74">
        <f>SUMIF([1]!Query1[Date],"="&amp;A8866,[1]!Query1[Quantity])</f>
        <v>0</v>
      </c>
      <c r="C8866" s="75" t="e">
        <f t="shared" si="277"/>
        <v>#DIV/0!</v>
      </c>
      <c r="D8866" s="74">
        <f>SUMIF([1]!Query1[Date],"="&amp;A8866,[1]!Query1[Trans_cnt])</f>
        <v>0</v>
      </c>
    </row>
    <row r="8867" spans="1:4" x14ac:dyDescent="0.25">
      <c r="A8867" s="8">
        <f t="shared" si="278"/>
        <v>53792</v>
      </c>
      <c r="B8867" s="74">
        <f>SUMIF([1]!Query1[Date],"="&amp;A8867,[1]!Query1[Quantity])</f>
        <v>0</v>
      </c>
      <c r="C8867" s="75" t="e">
        <f t="shared" si="277"/>
        <v>#DIV/0!</v>
      </c>
      <c r="D8867" s="74">
        <f>SUMIF([1]!Query1[Date],"="&amp;A8867,[1]!Query1[Trans_cnt])</f>
        <v>0</v>
      </c>
    </row>
    <row r="8868" spans="1:4" x14ac:dyDescent="0.25">
      <c r="A8868" s="8">
        <f t="shared" si="278"/>
        <v>53793</v>
      </c>
      <c r="B8868" s="74">
        <f>SUMIF([1]!Query1[Date],"="&amp;A8868,[1]!Query1[Quantity])</f>
        <v>0</v>
      </c>
      <c r="C8868" s="75" t="e">
        <f t="shared" si="277"/>
        <v>#DIV/0!</v>
      </c>
      <c r="D8868" s="74">
        <f>SUMIF([1]!Query1[Date],"="&amp;A8868,[1]!Query1[Trans_cnt])</f>
        <v>0</v>
      </c>
    </row>
    <row r="8869" spans="1:4" x14ac:dyDescent="0.25">
      <c r="A8869" s="8">
        <f t="shared" si="278"/>
        <v>53794</v>
      </c>
      <c r="B8869" s="74">
        <f>SUMIF([1]!Query1[Date],"="&amp;A8869,[1]!Query1[Quantity])</f>
        <v>0</v>
      </c>
      <c r="C8869" s="75" t="e">
        <f t="shared" si="277"/>
        <v>#DIV/0!</v>
      </c>
      <c r="D8869" s="74">
        <f>SUMIF([1]!Query1[Date],"="&amp;A8869,[1]!Query1[Trans_cnt])</f>
        <v>0</v>
      </c>
    </row>
    <row r="8870" spans="1:4" x14ac:dyDescent="0.25">
      <c r="A8870" s="8">
        <f t="shared" si="278"/>
        <v>53795</v>
      </c>
      <c r="B8870" s="74">
        <f>SUMIF([1]!Query1[Date],"="&amp;A8870,[1]!Query1[Quantity])</f>
        <v>0</v>
      </c>
      <c r="C8870" s="75" t="e">
        <f t="shared" si="277"/>
        <v>#DIV/0!</v>
      </c>
      <c r="D8870" s="74">
        <f>SUMIF([1]!Query1[Date],"="&amp;A8870,[1]!Query1[Trans_cnt])</f>
        <v>0</v>
      </c>
    </row>
    <row r="8871" spans="1:4" x14ac:dyDescent="0.25">
      <c r="A8871" s="8">
        <f t="shared" si="278"/>
        <v>53796</v>
      </c>
      <c r="B8871" s="74">
        <f>SUMIF([1]!Query1[Date],"="&amp;A8871,[1]!Query1[Quantity])</f>
        <v>0</v>
      </c>
      <c r="C8871" s="75" t="e">
        <f t="shared" si="277"/>
        <v>#DIV/0!</v>
      </c>
      <c r="D8871" s="74">
        <f>SUMIF([1]!Query1[Date],"="&amp;A8871,[1]!Query1[Trans_cnt])</f>
        <v>0</v>
      </c>
    </row>
    <row r="8872" spans="1:4" x14ac:dyDescent="0.25">
      <c r="A8872" s="8">
        <f t="shared" si="278"/>
        <v>53797</v>
      </c>
      <c r="B8872" s="74">
        <f>SUMIF([1]!Query1[Date],"="&amp;A8872,[1]!Query1[Quantity])</f>
        <v>0</v>
      </c>
      <c r="C8872" s="75" t="e">
        <f t="shared" si="277"/>
        <v>#DIV/0!</v>
      </c>
      <c r="D8872" s="74">
        <f>SUMIF([1]!Query1[Date],"="&amp;A8872,[1]!Query1[Trans_cnt])</f>
        <v>0</v>
      </c>
    </row>
    <row r="8873" spans="1:4" x14ac:dyDescent="0.25">
      <c r="A8873" s="8">
        <f t="shared" si="278"/>
        <v>53798</v>
      </c>
      <c r="B8873" s="74">
        <f>SUMIF([1]!Query1[Date],"="&amp;A8873,[1]!Query1[Quantity])</f>
        <v>0</v>
      </c>
      <c r="C8873" s="75" t="e">
        <f t="shared" si="277"/>
        <v>#DIV/0!</v>
      </c>
      <c r="D8873" s="74">
        <f>SUMIF([1]!Query1[Date],"="&amp;A8873,[1]!Query1[Trans_cnt])</f>
        <v>0</v>
      </c>
    </row>
    <row r="8874" spans="1:4" x14ac:dyDescent="0.25">
      <c r="A8874" s="8">
        <f t="shared" si="278"/>
        <v>53799</v>
      </c>
      <c r="B8874" s="74">
        <f>SUMIF([1]!Query1[Date],"="&amp;A8874,[1]!Query1[Quantity])</f>
        <v>0</v>
      </c>
      <c r="C8874" s="75" t="e">
        <f t="shared" si="277"/>
        <v>#DIV/0!</v>
      </c>
      <c r="D8874" s="74">
        <f>SUMIF([1]!Query1[Date],"="&amp;A8874,[1]!Query1[Trans_cnt])</f>
        <v>0</v>
      </c>
    </row>
    <row r="8875" spans="1:4" x14ac:dyDescent="0.25">
      <c r="A8875" s="8">
        <f t="shared" si="278"/>
        <v>53800</v>
      </c>
      <c r="B8875" s="74">
        <f>SUMIF([1]!Query1[Date],"="&amp;A8875,[1]!Query1[Quantity])</f>
        <v>0</v>
      </c>
      <c r="C8875" s="75" t="e">
        <f t="shared" si="277"/>
        <v>#DIV/0!</v>
      </c>
      <c r="D8875" s="74">
        <f>SUMIF([1]!Query1[Date],"="&amp;A8875,[1]!Query1[Trans_cnt])</f>
        <v>0</v>
      </c>
    </row>
    <row r="8876" spans="1:4" x14ac:dyDescent="0.25">
      <c r="A8876" s="8">
        <f t="shared" si="278"/>
        <v>53801</v>
      </c>
      <c r="B8876" s="74">
        <f>SUMIF([1]!Query1[Date],"="&amp;A8876,[1]!Query1[Quantity])</f>
        <v>0</v>
      </c>
      <c r="C8876" s="75" t="e">
        <f t="shared" si="277"/>
        <v>#DIV/0!</v>
      </c>
      <c r="D8876" s="74">
        <f>SUMIF([1]!Query1[Date],"="&amp;A8876,[1]!Query1[Trans_cnt])</f>
        <v>0</v>
      </c>
    </row>
    <row r="8877" spans="1:4" x14ac:dyDescent="0.25">
      <c r="A8877" s="8">
        <f t="shared" si="278"/>
        <v>53802</v>
      </c>
      <c r="B8877" s="74">
        <f>SUMIF([1]!Query1[Date],"="&amp;A8877,[1]!Query1[Quantity])</f>
        <v>0</v>
      </c>
      <c r="C8877" s="75" t="e">
        <f t="shared" si="277"/>
        <v>#DIV/0!</v>
      </c>
      <c r="D8877" s="74">
        <f>SUMIF([1]!Query1[Date],"="&amp;A8877,[1]!Query1[Trans_cnt])</f>
        <v>0</v>
      </c>
    </row>
    <row r="8878" spans="1:4" x14ac:dyDescent="0.25">
      <c r="A8878" s="8">
        <f t="shared" si="278"/>
        <v>53803</v>
      </c>
      <c r="B8878" s="74">
        <f>SUMIF([1]!Query1[Date],"="&amp;A8878,[1]!Query1[Quantity])</f>
        <v>0</v>
      </c>
      <c r="C8878" s="75" t="e">
        <f t="shared" si="277"/>
        <v>#DIV/0!</v>
      </c>
      <c r="D8878" s="74">
        <f>SUMIF([1]!Query1[Date],"="&amp;A8878,[1]!Query1[Trans_cnt])</f>
        <v>0</v>
      </c>
    </row>
    <row r="8879" spans="1:4" x14ac:dyDescent="0.25">
      <c r="A8879" s="8">
        <f t="shared" si="278"/>
        <v>53804</v>
      </c>
      <c r="B8879" s="74">
        <f>SUMIF([1]!Query1[Date],"="&amp;A8879,[1]!Query1[Quantity])</f>
        <v>0</v>
      </c>
      <c r="C8879" s="75" t="e">
        <f t="shared" si="277"/>
        <v>#DIV/0!</v>
      </c>
      <c r="D8879" s="74">
        <f>SUMIF([1]!Query1[Date],"="&amp;A8879,[1]!Query1[Trans_cnt])</f>
        <v>0</v>
      </c>
    </row>
    <row r="8880" spans="1:4" x14ac:dyDescent="0.25">
      <c r="A8880" s="8">
        <f t="shared" si="278"/>
        <v>53805</v>
      </c>
      <c r="B8880" s="74">
        <f>SUMIF([1]!Query1[Date],"="&amp;A8880,[1]!Query1[Quantity])</f>
        <v>0</v>
      </c>
      <c r="C8880" s="75" t="e">
        <f t="shared" si="277"/>
        <v>#DIV/0!</v>
      </c>
      <c r="D8880" s="74">
        <f>SUMIF([1]!Query1[Date],"="&amp;A8880,[1]!Query1[Trans_cnt])</f>
        <v>0</v>
      </c>
    </row>
    <row r="8881" spans="1:4" x14ac:dyDescent="0.25">
      <c r="A8881" s="8">
        <f t="shared" si="278"/>
        <v>53806</v>
      </c>
      <c r="B8881" s="74">
        <f>SUMIF([1]!Query1[Date],"="&amp;A8881,[1]!Query1[Quantity])</f>
        <v>0</v>
      </c>
      <c r="C8881" s="75" t="e">
        <f t="shared" si="277"/>
        <v>#DIV/0!</v>
      </c>
      <c r="D8881" s="74">
        <f>SUMIF([1]!Query1[Date],"="&amp;A8881,[1]!Query1[Trans_cnt])</f>
        <v>0</v>
      </c>
    </row>
    <row r="8882" spans="1:4" x14ac:dyDescent="0.25">
      <c r="A8882" s="8">
        <f t="shared" si="278"/>
        <v>53807</v>
      </c>
      <c r="B8882" s="74">
        <f>SUMIF([1]!Query1[Date],"="&amp;A8882,[1]!Query1[Quantity])</f>
        <v>0</v>
      </c>
      <c r="C8882" s="75" t="e">
        <f t="shared" si="277"/>
        <v>#DIV/0!</v>
      </c>
      <c r="D8882" s="74">
        <f>SUMIF([1]!Query1[Date],"="&amp;A8882,[1]!Query1[Trans_cnt])</f>
        <v>0</v>
      </c>
    </row>
    <row r="8883" spans="1:4" x14ac:dyDescent="0.25">
      <c r="A8883" s="8">
        <f t="shared" si="278"/>
        <v>53808</v>
      </c>
      <c r="B8883" s="74">
        <f>SUMIF([1]!Query1[Date],"="&amp;A8883,[1]!Query1[Quantity])</f>
        <v>0</v>
      </c>
      <c r="C8883" s="75" t="e">
        <f t="shared" si="277"/>
        <v>#DIV/0!</v>
      </c>
      <c r="D8883" s="74">
        <f>SUMIF([1]!Query1[Date],"="&amp;A8883,[1]!Query1[Trans_cnt])</f>
        <v>0</v>
      </c>
    </row>
    <row r="8884" spans="1:4" x14ac:dyDescent="0.25">
      <c r="A8884" s="8">
        <f t="shared" si="278"/>
        <v>53809</v>
      </c>
      <c r="B8884" s="74">
        <f>SUMIF([1]!Query1[Date],"="&amp;A8884,[1]!Query1[Quantity])</f>
        <v>0</v>
      </c>
      <c r="C8884" s="75" t="e">
        <f t="shared" si="277"/>
        <v>#DIV/0!</v>
      </c>
      <c r="D8884" s="74">
        <f>SUMIF([1]!Query1[Date],"="&amp;A8884,[1]!Query1[Trans_cnt])</f>
        <v>0</v>
      </c>
    </row>
    <row r="8885" spans="1:4" x14ac:dyDescent="0.25">
      <c r="A8885" s="8">
        <f t="shared" si="278"/>
        <v>53810</v>
      </c>
      <c r="B8885" s="74">
        <f>SUMIF([1]!Query1[Date],"="&amp;A8885,[1]!Query1[Quantity])</f>
        <v>0</v>
      </c>
      <c r="C8885" s="75" t="e">
        <f t="shared" si="277"/>
        <v>#DIV/0!</v>
      </c>
      <c r="D8885" s="74">
        <f>SUMIF([1]!Query1[Date],"="&amp;A8885,[1]!Query1[Trans_cnt])</f>
        <v>0</v>
      </c>
    </row>
    <row r="8886" spans="1:4" x14ac:dyDescent="0.25">
      <c r="A8886" s="8">
        <f t="shared" si="278"/>
        <v>53811</v>
      </c>
      <c r="B8886" s="74">
        <f>SUMIF([1]!Query1[Date],"="&amp;A8886,[1]!Query1[Quantity])</f>
        <v>0</v>
      </c>
      <c r="C8886" s="75" t="e">
        <f t="shared" si="277"/>
        <v>#DIV/0!</v>
      </c>
      <c r="D8886" s="74">
        <f>SUMIF([1]!Query1[Date],"="&amp;A8886,[1]!Query1[Trans_cnt])</f>
        <v>0</v>
      </c>
    </row>
    <row r="8887" spans="1:4" x14ac:dyDescent="0.25">
      <c r="A8887" s="8">
        <f t="shared" si="278"/>
        <v>53812</v>
      </c>
      <c r="B8887" s="74">
        <f>SUMIF([1]!Query1[Date],"="&amp;A8887,[1]!Query1[Quantity])</f>
        <v>0</v>
      </c>
      <c r="C8887" s="75" t="e">
        <f t="shared" si="277"/>
        <v>#DIV/0!</v>
      </c>
      <c r="D8887" s="74">
        <f>SUMIF([1]!Query1[Date],"="&amp;A8887,[1]!Query1[Trans_cnt])</f>
        <v>0</v>
      </c>
    </row>
    <row r="8888" spans="1:4" x14ac:dyDescent="0.25">
      <c r="A8888" s="8">
        <f t="shared" si="278"/>
        <v>53813</v>
      </c>
      <c r="B8888" s="74">
        <f>SUMIF([1]!Query1[Date],"="&amp;A8888,[1]!Query1[Quantity])</f>
        <v>0</v>
      </c>
      <c r="C8888" s="75" t="e">
        <f t="shared" si="277"/>
        <v>#DIV/0!</v>
      </c>
      <c r="D8888" s="74">
        <f>SUMIF([1]!Query1[Date],"="&amp;A8888,[1]!Query1[Trans_cnt])</f>
        <v>0</v>
      </c>
    </row>
    <row r="8889" spans="1:4" x14ac:dyDescent="0.25">
      <c r="A8889" s="8">
        <f t="shared" si="278"/>
        <v>53814</v>
      </c>
      <c r="B8889" s="74">
        <f>SUMIF([1]!Query1[Date],"="&amp;A8889,[1]!Query1[Quantity])</f>
        <v>0</v>
      </c>
      <c r="C8889" s="75" t="e">
        <f t="shared" si="277"/>
        <v>#DIV/0!</v>
      </c>
      <c r="D8889" s="74">
        <f>SUMIF([1]!Query1[Date],"="&amp;A8889,[1]!Query1[Trans_cnt])</f>
        <v>0</v>
      </c>
    </row>
    <row r="8890" spans="1:4" x14ac:dyDescent="0.25">
      <c r="A8890" s="8">
        <f t="shared" si="278"/>
        <v>53815</v>
      </c>
      <c r="B8890" s="74">
        <f>SUMIF([1]!Query1[Date],"="&amp;A8890,[1]!Query1[Quantity])</f>
        <v>0</v>
      </c>
      <c r="C8890" s="75" t="e">
        <f t="shared" si="277"/>
        <v>#DIV/0!</v>
      </c>
      <c r="D8890" s="74">
        <f>SUMIF([1]!Query1[Date],"="&amp;A8890,[1]!Query1[Trans_cnt])</f>
        <v>0</v>
      </c>
    </row>
    <row r="8891" spans="1:4" x14ac:dyDescent="0.25">
      <c r="A8891" s="8">
        <f t="shared" si="278"/>
        <v>53816</v>
      </c>
      <c r="B8891" s="74">
        <f>SUMIF([1]!Query1[Date],"="&amp;A8891,[1]!Query1[Quantity])</f>
        <v>0</v>
      </c>
      <c r="C8891" s="75" t="e">
        <f t="shared" si="277"/>
        <v>#DIV/0!</v>
      </c>
      <c r="D8891" s="74">
        <f>SUMIF([1]!Query1[Date],"="&amp;A8891,[1]!Query1[Trans_cnt])</f>
        <v>0</v>
      </c>
    </row>
    <row r="8892" spans="1:4" x14ac:dyDescent="0.25">
      <c r="A8892" s="8">
        <f t="shared" si="278"/>
        <v>53817</v>
      </c>
      <c r="B8892" s="74">
        <f>SUMIF([1]!Query1[Date],"="&amp;A8892,[1]!Query1[Quantity])</f>
        <v>0</v>
      </c>
      <c r="C8892" s="75" t="e">
        <f t="shared" si="277"/>
        <v>#DIV/0!</v>
      </c>
      <c r="D8892" s="74">
        <f>SUMIF([1]!Query1[Date],"="&amp;A8892,[1]!Query1[Trans_cnt])</f>
        <v>0</v>
      </c>
    </row>
    <row r="8893" spans="1:4" x14ac:dyDescent="0.25">
      <c r="A8893" s="8">
        <f t="shared" si="278"/>
        <v>53818</v>
      </c>
      <c r="B8893" s="74">
        <f>SUMIF([1]!Query1[Date],"="&amp;A8893,[1]!Query1[Quantity])</f>
        <v>0</v>
      </c>
      <c r="C8893" s="75" t="e">
        <f t="shared" si="277"/>
        <v>#DIV/0!</v>
      </c>
      <c r="D8893" s="74">
        <f>SUMIF([1]!Query1[Date],"="&amp;A8893,[1]!Query1[Trans_cnt])</f>
        <v>0</v>
      </c>
    </row>
    <row r="8894" spans="1:4" x14ac:dyDescent="0.25">
      <c r="A8894" s="8">
        <f t="shared" si="278"/>
        <v>53819</v>
      </c>
      <c r="B8894" s="74">
        <f>SUMIF([1]!Query1[Date],"="&amp;A8894,[1]!Query1[Quantity])</f>
        <v>0</v>
      </c>
      <c r="C8894" s="75" t="e">
        <f t="shared" si="277"/>
        <v>#DIV/0!</v>
      </c>
      <c r="D8894" s="74">
        <f>SUMIF([1]!Query1[Date],"="&amp;A8894,[1]!Query1[Trans_cnt])</f>
        <v>0</v>
      </c>
    </row>
    <row r="8895" spans="1:4" x14ac:dyDescent="0.25">
      <c r="A8895" s="8">
        <f t="shared" si="278"/>
        <v>53820</v>
      </c>
      <c r="B8895" s="74">
        <f>SUMIF([1]!Query1[Date],"="&amp;A8895,[1]!Query1[Quantity])</f>
        <v>0</v>
      </c>
      <c r="C8895" s="75" t="e">
        <f t="shared" si="277"/>
        <v>#DIV/0!</v>
      </c>
      <c r="D8895" s="74">
        <f>SUMIF([1]!Query1[Date],"="&amp;A8895,[1]!Query1[Trans_cnt])</f>
        <v>0</v>
      </c>
    </row>
    <row r="8896" spans="1:4" x14ac:dyDescent="0.25">
      <c r="A8896" s="8">
        <f t="shared" si="278"/>
        <v>53821</v>
      </c>
      <c r="B8896" s="74">
        <f>SUMIF([1]!Query1[Date],"="&amp;A8896,[1]!Query1[Quantity])</f>
        <v>0</v>
      </c>
      <c r="C8896" s="75" t="e">
        <f t="shared" si="277"/>
        <v>#DIV/0!</v>
      </c>
      <c r="D8896" s="74">
        <f>SUMIF([1]!Query1[Date],"="&amp;A8896,[1]!Query1[Trans_cnt])</f>
        <v>0</v>
      </c>
    </row>
    <row r="8897" spans="1:4" x14ac:dyDescent="0.25">
      <c r="A8897" s="8">
        <f t="shared" si="278"/>
        <v>53822</v>
      </c>
      <c r="B8897" s="74">
        <f>SUMIF([1]!Query1[Date],"="&amp;A8897,[1]!Query1[Quantity])</f>
        <v>0</v>
      </c>
      <c r="C8897" s="75" t="e">
        <f t="shared" si="277"/>
        <v>#DIV/0!</v>
      </c>
      <c r="D8897" s="74">
        <f>SUMIF([1]!Query1[Date],"="&amp;A8897,[1]!Query1[Trans_cnt])</f>
        <v>0</v>
      </c>
    </row>
    <row r="8898" spans="1:4" x14ac:dyDescent="0.25">
      <c r="A8898" s="8">
        <f t="shared" si="278"/>
        <v>53823</v>
      </c>
      <c r="B8898" s="74">
        <f>SUMIF([1]!Query1[Date],"="&amp;A8898,[1]!Query1[Quantity])</f>
        <v>0</v>
      </c>
      <c r="C8898" s="75" t="e">
        <f t="shared" si="277"/>
        <v>#DIV/0!</v>
      </c>
      <c r="D8898" s="74">
        <f>SUMIF([1]!Query1[Date],"="&amp;A8898,[1]!Query1[Trans_cnt])</f>
        <v>0</v>
      </c>
    </row>
    <row r="8899" spans="1:4" x14ac:dyDescent="0.25">
      <c r="A8899" s="8">
        <f t="shared" si="278"/>
        <v>53824</v>
      </c>
      <c r="B8899" s="74">
        <f>SUMIF([1]!Query1[Date],"="&amp;A8899,[1]!Query1[Quantity])</f>
        <v>0</v>
      </c>
      <c r="C8899" s="75" t="e">
        <f t="shared" ref="C8899:C8962" si="279">B8899/D8899</f>
        <v>#DIV/0!</v>
      </c>
      <c r="D8899" s="74">
        <f>SUMIF([1]!Query1[Date],"="&amp;A8899,[1]!Query1[Trans_cnt])</f>
        <v>0</v>
      </c>
    </row>
    <row r="8900" spans="1:4" x14ac:dyDescent="0.25">
      <c r="A8900" s="8">
        <f t="shared" si="278"/>
        <v>53825</v>
      </c>
      <c r="B8900" s="74">
        <f>SUMIF([1]!Query1[Date],"="&amp;A8900,[1]!Query1[Quantity])</f>
        <v>0</v>
      </c>
      <c r="C8900" s="75" t="e">
        <f t="shared" si="279"/>
        <v>#DIV/0!</v>
      </c>
      <c r="D8900" s="74">
        <f>SUMIF([1]!Query1[Date],"="&amp;A8900,[1]!Query1[Trans_cnt])</f>
        <v>0</v>
      </c>
    </row>
    <row r="8901" spans="1:4" x14ac:dyDescent="0.25">
      <c r="A8901" s="8">
        <f t="shared" si="278"/>
        <v>53826</v>
      </c>
      <c r="B8901" s="74">
        <f>SUMIF([1]!Query1[Date],"="&amp;A8901,[1]!Query1[Quantity])</f>
        <v>0</v>
      </c>
      <c r="C8901" s="75" t="e">
        <f t="shared" si="279"/>
        <v>#DIV/0!</v>
      </c>
      <c r="D8901" s="74">
        <f>SUMIF([1]!Query1[Date],"="&amp;A8901,[1]!Query1[Trans_cnt])</f>
        <v>0</v>
      </c>
    </row>
    <row r="8902" spans="1:4" x14ac:dyDescent="0.25">
      <c r="A8902" s="8">
        <f t="shared" si="278"/>
        <v>53827</v>
      </c>
      <c r="B8902" s="74">
        <f>SUMIF([1]!Query1[Date],"="&amp;A8902,[1]!Query1[Quantity])</f>
        <v>0</v>
      </c>
      <c r="C8902" s="75" t="e">
        <f t="shared" si="279"/>
        <v>#DIV/0!</v>
      </c>
      <c r="D8902" s="74">
        <f>SUMIF([1]!Query1[Date],"="&amp;A8902,[1]!Query1[Trans_cnt])</f>
        <v>0</v>
      </c>
    </row>
    <row r="8903" spans="1:4" x14ac:dyDescent="0.25">
      <c r="A8903" s="8">
        <f t="shared" si="278"/>
        <v>53828</v>
      </c>
      <c r="B8903" s="74">
        <f>SUMIF([1]!Query1[Date],"="&amp;A8903,[1]!Query1[Quantity])</f>
        <v>0</v>
      </c>
      <c r="C8903" s="75" t="e">
        <f t="shared" si="279"/>
        <v>#DIV/0!</v>
      </c>
      <c r="D8903" s="74">
        <f>SUMIF([1]!Query1[Date],"="&amp;A8903,[1]!Query1[Trans_cnt])</f>
        <v>0</v>
      </c>
    </row>
    <row r="8904" spans="1:4" x14ac:dyDescent="0.25">
      <c r="A8904" s="8">
        <f t="shared" si="278"/>
        <v>53829</v>
      </c>
      <c r="B8904" s="74">
        <f>SUMIF([1]!Query1[Date],"="&amp;A8904,[1]!Query1[Quantity])</f>
        <v>0</v>
      </c>
      <c r="C8904" s="75" t="e">
        <f t="shared" si="279"/>
        <v>#DIV/0!</v>
      </c>
      <c r="D8904" s="74">
        <f>SUMIF([1]!Query1[Date],"="&amp;A8904,[1]!Query1[Trans_cnt])</f>
        <v>0</v>
      </c>
    </row>
    <row r="8905" spans="1:4" x14ac:dyDescent="0.25">
      <c r="A8905" s="8">
        <f t="shared" si="278"/>
        <v>53830</v>
      </c>
      <c r="B8905" s="74">
        <f>SUMIF([1]!Query1[Date],"="&amp;A8905,[1]!Query1[Quantity])</f>
        <v>0</v>
      </c>
      <c r="C8905" s="75" t="e">
        <f t="shared" si="279"/>
        <v>#DIV/0!</v>
      </c>
      <c r="D8905" s="74">
        <f>SUMIF([1]!Query1[Date],"="&amp;A8905,[1]!Query1[Trans_cnt])</f>
        <v>0</v>
      </c>
    </row>
    <row r="8906" spans="1:4" x14ac:dyDescent="0.25">
      <c r="A8906" s="8">
        <f t="shared" si="278"/>
        <v>53831</v>
      </c>
      <c r="B8906" s="74">
        <f>SUMIF([1]!Query1[Date],"="&amp;A8906,[1]!Query1[Quantity])</f>
        <v>0</v>
      </c>
      <c r="C8906" s="75" t="e">
        <f t="shared" si="279"/>
        <v>#DIV/0!</v>
      </c>
      <c r="D8906" s="74">
        <f>SUMIF([1]!Query1[Date],"="&amp;A8906,[1]!Query1[Trans_cnt])</f>
        <v>0</v>
      </c>
    </row>
    <row r="8907" spans="1:4" x14ac:dyDescent="0.25">
      <c r="A8907" s="8">
        <f t="shared" si="278"/>
        <v>53832</v>
      </c>
      <c r="B8907" s="74">
        <f>SUMIF([1]!Query1[Date],"="&amp;A8907,[1]!Query1[Quantity])</f>
        <v>0</v>
      </c>
      <c r="C8907" s="75" t="e">
        <f t="shared" si="279"/>
        <v>#DIV/0!</v>
      </c>
      <c r="D8907" s="74">
        <f>SUMIF([1]!Query1[Date],"="&amp;A8907,[1]!Query1[Trans_cnt])</f>
        <v>0</v>
      </c>
    </row>
    <row r="8908" spans="1:4" x14ac:dyDescent="0.25">
      <c r="A8908" s="8">
        <f t="shared" si="278"/>
        <v>53833</v>
      </c>
      <c r="B8908" s="74">
        <f>SUMIF([1]!Query1[Date],"="&amp;A8908,[1]!Query1[Quantity])</f>
        <v>0</v>
      </c>
      <c r="C8908" s="75" t="e">
        <f t="shared" si="279"/>
        <v>#DIV/0!</v>
      </c>
      <c r="D8908" s="74">
        <f>SUMIF([1]!Query1[Date],"="&amp;A8908,[1]!Query1[Trans_cnt])</f>
        <v>0</v>
      </c>
    </row>
    <row r="8909" spans="1:4" x14ac:dyDescent="0.25">
      <c r="A8909" s="8">
        <f t="shared" si="278"/>
        <v>53834</v>
      </c>
      <c r="B8909" s="74">
        <f>SUMIF([1]!Query1[Date],"="&amp;A8909,[1]!Query1[Quantity])</f>
        <v>0</v>
      </c>
      <c r="C8909" s="75" t="e">
        <f t="shared" si="279"/>
        <v>#DIV/0!</v>
      </c>
      <c r="D8909" s="74">
        <f>SUMIF([1]!Query1[Date],"="&amp;A8909,[1]!Query1[Trans_cnt])</f>
        <v>0</v>
      </c>
    </row>
    <row r="8910" spans="1:4" x14ac:dyDescent="0.25">
      <c r="A8910" s="8">
        <f t="shared" si="278"/>
        <v>53835</v>
      </c>
      <c r="B8910" s="74">
        <f>SUMIF([1]!Query1[Date],"="&amp;A8910,[1]!Query1[Quantity])</f>
        <v>0</v>
      </c>
      <c r="C8910" s="75" t="e">
        <f t="shared" si="279"/>
        <v>#DIV/0!</v>
      </c>
      <c r="D8910" s="74">
        <f>SUMIF([1]!Query1[Date],"="&amp;A8910,[1]!Query1[Trans_cnt])</f>
        <v>0</v>
      </c>
    </row>
    <row r="8911" spans="1:4" x14ac:dyDescent="0.25">
      <c r="A8911" s="8">
        <f t="shared" si="278"/>
        <v>53836</v>
      </c>
      <c r="B8911" s="74">
        <f>SUMIF([1]!Query1[Date],"="&amp;A8911,[1]!Query1[Quantity])</f>
        <v>0</v>
      </c>
      <c r="C8911" s="75" t="e">
        <f t="shared" si="279"/>
        <v>#DIV/0!</v>
      </c>
      <c r="D8911" s="74">
        <f>SUMIF([1]!Query1[Date],"="&amp;A8911,[1]!Query1[Trans_cnt])</f>
        <v>0</v>
      </c>
    </row>
    <row r="8912" spans="1:4" x14ac:dyDescent="0.25">
      <c r="A8912" s="8">
        <f t="shared" si="278"/>
        <v>53837</v>
      </c>
      <c r="B8912" s="74">
        <f>SUMIF([1]!Query1[Date],"="&amp;A8912,[1]!Query1[Quantity])</f>
        <v>0</v>
      </c>
      <c r="C8912" s="75" t="e">
        <f t="shared" si="279"/>
        <v>#DIV/0!</v>
      </c>
      <c r="D8912" s="74">
        <f>SUMIF([1]!Query1[Date],"="&amp;A8912,[1]!Query1[Trans_cnt])</f>
        <v>0</v>
      </c>
    </row>
    <row r="8913" spans="1:4" x14ac:dyDescent="0.25">
      <c r="A8913" s="8">
        <f t="shared" si="278"/>
        <v>53838</v>
      </c>
      <c r="B8913" s="74">
        <f>SUMIF([1]!Query1[Date],"="&amp;A8913,[1]!Query1[Quantity])</f>
        <v>0</v>
      </c>
      <c r="C8913" s="75" t="e">
        <f t="shared" si="279"/>
        <v>#DIV/0!</v>
      </c>
      <c r="D8913" s="74">
        <f>SUMIF([1]!Query1[Date],"="&amp;A8913,[1]!Query1[Trans_cnt])</f>
        <v>0</v>
      </c>
    </row>
    <row r="8914" spans="1:4" x14ac:dyDescent="0.25">
      <c r="A8914" s="8">
        <f t="shared" si="278"/>
        <v>53839</v>
      </c>
      <c r="B8914" s="74">
        <f>SUMIF([1]!Query1[Date],"="&amp;A8914,[1]!Query1[Quantity])</f>
        <v>0</v>
      </c>
      <c r="C8914" s="75" t="e">
        <f t="shared" si="279"/>
        <v>#DIV/0!</v>
      </c>
      <c r="D8914" s="74">
        <f>SUMIF([1]!Query1[Date],"="&amp;A8914,[1]!Query1[Trans_cnt])</f>
        <v>0</v>
      </c>
    </row>
    <row r="8915" spans="1:4" x14ac:dyDescent="0.25">
      <c r="A8915" s="8">
        <f t="shared" si="278"/>
        <v>53840</v>
      </c>
      <c r="B8915" s="74">
        <f>SUMIF([1]!Query1[Date],"="&amp;A8915,[1]!Query1[Quantity])</f>
        <v>0</v>
      </c>
      <c r="C8915" s="75" t="e">
        <f t="shared" si="279"/>
        <v>#DIV/0!</v>
      </c>
      <c r="D8915" s="74">
        <f>SUMIF([1]!Query1[Date],"="&amp;A8915,[1]!Query1[Trans_cnt])</f>
        <v>0</v>
      </c>
    </row>
    <row r="8916" spans="1:4" x14ac:dyDescent="0.25">
      <c r="A8916" s="8">
        <f t="shared" si="278"/>
        <v>53841</v>
      </c>
      <c r="B8916" s="74">
        <f>SUMIF([1]!Query1[Date],"="&amp;A8916,[1]!Query1[Quantity])</f>
        <v>0</v>
      </c>
      <c r="C8916" s="75" t="e">
        <f t="shared" si="279"/>
        <v>#DIV/0!</v>
      </c>
      <c r="D8916" s="74">
        <f>SUMIF([1]!Query1[Date],"="&amp;A8916,[1]!Query1[Trans_cnt])</f>
        <v>0</v>
      </c>
    </row>
    <row r="8917" spans="1:4" x14ac:dyDescent="0.25">
      <c r="A8917" s="8">
        <f t="shared" si="278"/>
        <v>53842</v>
      </c>
      <c r="B8917" s="74">
        <f>SUMIF([1]!Query1[Date],"="&amp;A8917,[1]!Query1[Quantity])</f>
        <v>0</v>
      </c>
      <c r="C8917" s="75" t="e">
        <f t="shared" si="279"/>
        <v>#DIV/0!</v>
      </c>
      <c r="D8917" s="74">
        <f>SUMIF([1]!Query1[Date],"="&amp;A8917,[1]!Query1[Trans_cnt])</f>
        <v>0</v>
      </c>
    </row>
    <row r="8918" spans="1:4" x14ac:dyDescent="0.25">
      <c r="A8918" s="8">
        <f t="shared" si="278"/>
        <v>53843</v>
      </c>
      <c r="B8918" s="74">
        <f>SUMIF([1]!Query1[Date],"="&amp;A8918,[1]!Query1[Quantity])</f>
        <v>0</v>
      </c>
      <c r="C8918" s="75" t="e">
        <f t="shared" si="279"/>
        <v>#DIV/0!</v>
      </c>
      <c r="D8918" s="74">
        <f>SUMIF([1]!Query1[Date],"="&amp;A8918,[1]!Query1[Trans_cnt])</f>
        <v>0</v>
      </c>
    </row>
    <row r="8919" spans="1:4" x14ac:dyDescent="0.25">
      <c r="A8919" s="8">
        <f t="shared" ref="A8919:A8982" si="280">A8918+1</f>
        <v>53844</v>
      </c>
      <c r="B8919" s="74">
        <f>SUMIF([1]!Query1[Date],"="&amp;A8919,[1]!Query1[Quantity])</f>
        <v>0</v>
      </c>
      <c r="C8919" s="75" t="e">
        <f t="shared" si="279"/>
        <v>#DIV/0!</v>
      </c>
      <c r="D8919" s="74">
        <f>SUMIF([1]!Query1[Date],"="&amp;A8919,[1]!Query1[Trans_cnt])</f>
        <v>0</v>
      </c>
    </row>
    <row r="8920" spans="1:4" x14ac:dyDescent="0.25">
      <c r="A8920" s="8">
        <f t="shared" si="280"/>
        <v>53845</v>
      </c>
      <c r="B8920" s="74">
        <f>SUMIF([1]!Query1[Date],"="&amp;A8920,[1]!Query1[Quantity])</f>
        <v>0</v>
      </c>
      <c r="C8920" s="75" t="e">
        <f t="shared" si="279"/>
        <v>#DIV/0!</v>
      </c>
      <c r="D8920" s="74">
        <f>SUMIF([1]!Query1[Date],"="&amp;A8920,[1]!Query1[Trans_cnt])</f>
        <v>0</v>
      </c>
    </row>
    <row r="8921" spans="1:4" x14ac:dyDescent="0.25">
      <c r="A8921" s="8">
        <f t="shared" si="280"/>
        <v>53846</v>
      </c>
      <c r="B8921" s="74">
        <f>SUMIF([1]!Query1[Date],"="&amp;A8921,[1]!Query1[Quantity])</f>
        <v>0</v>
      </c>
      <c r="C8921" s="75" t="e">
        <f t="shared" si="279"/>
        <v>#DIV/0!</v>
      </c>
      <c r="D8921" s="74">
        <f>SUMIF([1]!Query1[Date],"="&amp;A8921,[1]!Query1[Trans_cnt])</f>
        <v>0</v>
      </c>
    </row>
    <row r="8922" spans="1:4" x14ac:dyDescent="0.25">
      <c r="A8922" s="8">
        <f t="shared" si="280"/>
        <v>53847</v>
      </c>
      <c r="B8922" s="74">
        <f>SUMIF([1]!Query1[Date],"="&amp;A8922,[1]!Query1[Quantity])</f>
        <v>0</v>
      </c>
      <c r="C8922" s="75" t="e">
        <f t="shared" si="279"/>
        <v>#DIV/0!</v>
      </c>
      <c r="D8922" s="74">
        <f>SUMIF([1]!Query1[Date],"="&amp;A8922,[1]!Query1[Trans_cnt])</f>
        <v>0</v>
      </c>
    </row>
    <row r="8923" spans="1:4" x14ac:dyDescent="0.25">
      <c r="A8923" s="8">
        <f t="shared" si="280"/>
        <v>53848</v>
      </c>
      <c r="B8923" s="74">
        <f>SUMIF([1]!Query1[Date],"="&amp;A8923,[1]!Query1[Quantity])</f>
        <v>0</v>
      </c>
      <c r="C8923" s="75" t="e">
        <f t="shared" si="279"/>
        <v>#DIV/0!</v>
      </c>
      <c r="D8923" s="74">
        <f>SUMIF([1]!Query1[Date],"="&amp;A8923,[1]!Query1[Trans_cnt])</f>
        <v>0</v>
      </c>
    </row>
    <row r="8924" spans="1:4" x14ac:dyDescent="0.25">
      <c r="A8924" s="8">
        <f t="shared" si="280"/>
        <v>53849</v>
      </c>
      <c r="B8924" s="74">
        <f>SUMIF([1]!Query1[Date],"="&amp;A8924,[1]!Query1[Quantity])</f>
        <v>0</v>
      </c>
      <c r="C8924" s="75" t="e">
        <f t="shared" si="279"/>
        <v>#DIV/0!</v>
      </c>
      <c r="D8924" s="74">
        <f>SUMIF([1]!Query1[Date],"="&amp;A8924,[1]!Query1[Trans_cnt])</f>
        <v>0</v>
      </c>
    </row>
    <row r="8925" spans="1:4" x14ac:dyDescent="0.25">
      <c r="A8925" s="8">
        <f t="shared" si="280"/>
        <v>53850</v>
      </c>
      <c r="B8925" s="74">
        <f>SUMIF([1]!Query1[Date],"="&amp;A8925,[1]!Query1[Quantity])</f>
        <v>0</v>
      </c>
      <c r="C8925" s="75" t="e">
        <f t="shared" si="279"/>
        <v>#DIV/0!</v>
      </c>
      <c r="D8925" s="74">
        <f>SUMIF([1]!Query1[Date],"="&amp;A8925,[1]!Query1[Trans_cnt])</f>
        <v>0</v>
      </c>
    </row>
    <row r="8926" spans="1:4" x14ac:dyDescent="0.25">
      <c r="A8926" s="8">
        <f t="shared" si="280"/>
        <v>53851</v>
      </c>
      <c r="B8926" s="74">
        <f>SUMIF([1]!Query1[Date],"="&amp;A8926,[1]!Query1[Quantity])</f>
        <v>0</v>
      </c>
      <c r="C8926" s="75" t="e">
        <f t="shared" si="279"/>
        <v>#DIV/0!</v>
      </c>
      <c r="D8926" s="74">
        <f>SUMIF([1]!Query1[Date],"="&amp;A8926,[1]!Query1[Trans_cnt])</f>
        <v>0</v>
      </c>
    </row>
    <row r="8927" spans="1:4" x14ac:dyDescent="0.25">
      <c r="A8927" s="8">
        <f t="shared" si="280"/>
        <v>53852</v>
      </c>
      <c r="B8927" s="74">
        <f>SUMIF([1]!Query1[Date],"="&amp;A8927,[1]!Query1[Quantity])</f>
        <v>0</v>
      </c>
      <c r="C8927" s="75" t="e">
        <f t="shared" si="279"/>
        <v>#DIV/0!</v>
      </c>
      <c r="D8927" s="74">
        <f>SUMIF([1]!Query1[Date],"="&amp;A8927,[1]!Query1[Trans_cnt])</f>
        <v>0</v>
      </c>
    </row>
    <row r="8928" spans="1:4" x14ac:dyDescent="0.25">
      <c r="A8928" s="8">
        <f t="shared" si="280"/>
        <v>53853</v>
      </c>
      <c r="B8928" s="74">
        <f>SUMIF([1]!Query1[Date],"="&amp;A8928,[1]!Query1[Quantity])</f>
        <v>0</v>
      </c>
      <c r="C8928" s="75" t="e">
        <f t="shared" si="279"/>
        <v>#DIV/0!</v>
      </c>
      <c r="D8928" s="74">
        <f>SUMIF([1]!Query1[Date],"="&amp;A8928,[1]!Query1[Trans_cnt])</f>
        <v>0</v>
      </c>
    </row>
    <row r="8929" spans="1:4" x14ac:dyDescent="0.25">
      <c r="A8929" s="8">
        <f t="shared" si="280"/>
        <v>53854</v>
      </c>
      <c r="B8929" s="74">
        <f>SUMIF([1]!Query1[Date],"="&amp;A8929,[1]!Query1[Quantity])</f>
        <v>0</v>
      </c>
      <c r="C8929" s="75" t="e">
        <f t="shared" si="279"/>
        <v>#DIV/0!</v>
      </c>
      <c r="D8929" s="74">
        <f>SUMIF([1]!Query1[Date],"="&amp;A8929,[1]!Query1[Trans_cnt])</f>
        <v>0</v>
      </c>
    </row>
    <row r="8930" spans="1:4" x14ac:dyDescent="0.25">
      <c r="A8930" s="8">
        <f t="shared" si="280"/>
        <v>53855</v>
      </c>
      <c r="B8930" s="74">
        <f>SUMIF([1]!Query1[Date],"="&amp;A8930,[1]!Query1[Quantity])</f>
        <v>0</v>
      </c>
      <c r="C8930" s="75" t="e">
        <f t="shared" si="279"/>
        <v>#DIV/0!</v>
      </c>
      <c r="D8930" s="74">
        <f>SUMIF([1]!Query1[Date],"="&amp;A8930,[1]!Query1[Trans_cnt])</f>
        <v>0</v>
      </c>
    </row>
    <row r="8931" spans="1:4" x14ac:dyDescent="0.25">
      <c r="A8931" s="8">
        <f t="shared" si="280"/>
        <v>53856</v>
      </c>
      <c r="B8931" s="74">
        <f>SUMIF([1]!Query1[Date],"="&amp;A8931,[1]!Query1[Quantity])</f>
        <v>0</v>
      </c>
      <c r="C8931" s="75" t="e">
        <f t="shared" si="279"/>
        <v>#DIV/0!</v>
      </c>
      <c r="D8931" s="74">
        <f>SUMIF([1]!Query1[Date],"="&amp;A8931,[1]!Query1[Trans_cnt])</f>
        <v>0</v>
      </c>
    </row>
    <row r="8932" spans="1:4" x14ac:dyDescent="0.25">
      <c r="A8932" s="8">
        <f t="shared" si="280"/>
        <v>53857</v>
      </c>
      <c r="B8932" s="74">
        <f>SUMIF([1]!Query1[Date],"="&amp;A8932,[1]!Query1[Quantity])</f>
        <v>0</v>
      </c>
      <c r="C8932" s="75" t="e">
        <f t="shared" si="279"/>
        <v>#DIV/0!</v>
      </c>
      <c r="D8932" s="74">
        <f>SUMIF([1]!Query1[Date],"="&amp;A8932,[1]!Query1[Trans_cnt])</f>
        <v>0</v>
      </c>
    </row>
    <row r="8933" spans="1:4" x14ac:dyDescent="0.25">
      <c r="A8933" s="8">
        <f t="shared" si="280"/>
        <v>53858</v>
      </c>
      <c r="B8933" s="74">
        <f>SUMIF([1]!Query1[Date],"="&amp;A8933,[1]!Query1[Quantity])</f>
        <v>0</v>
      </c>
      <c r="C8933" s="75" t="e">
        <f t="shared" si="279"/>
        <v>#DIV/0!</v>
      </c>
      <c r="D8933" s="74">
        <f>SUMIF([1]!Query1[Date],"="&amp;A8933,[1]!Query1[Trans_cnt])</f>
        <v>0</v>
      </c>
    </row>
    <row r="8934" spans="1:4" x14ac:dyDescent="0.25">
      <c r="A8934" s="8">
        <f t="shared" si="280"/>
        <v>53859</v>
      </c>
      <c r="B8934" s="74">
        <f>SUMIF([1]!Query1[Date],"="&amp;A8934,[1]!Query1[Quantity])</f>
        <v>0</v>
      </c>
      <c r="C8934" s="75" t="e">
        <f t="shared" si="279"/>
        <v>#DIV/0!</v>
      </c>
      <c r="D8934" s="74">
        <f>SUMIF([1]!Query1[Date],"="&amp;A8934,[1]!Query1[Trans_cnt])</f>
        <v>0</v>
      </c>
    </row>
    <row r="8935" spans="1:4" x14ac:dyDescent="0.25">
      <c r="A8935" s="8">
        <f t="shared" si="280"/>
        <v>53860</v>
      </c>
      <c r="B8935" s="74">
        <f>SUMIF([1]!Query1[Date],"="&amp;A8935,[1]!Query1[Quantity])</f>
        <v>0</v>
      </c>
      <c r="C8935" s="75" t="e">
        <f t="shared" si="279"/>
        <v>#DIV/0!</v>
      </c>
      <c r="D8935" s="74">
        <f>SUMIF([1]!Query1[Date],"="&amp;A8935,[1]!Query1[Trans_cnt])</f>
        <v>0</v>
      </c>
    </row>
    <row r="8936" spans="1:4" x14ac:dyDescent="0.25">
      <c r="A8936" s="8">
        <f t="shared" si="280"/>
        <v>53861</v>
      </c>
      <c r="B8936" s="74">
        <f>SUMIF([1]!Query1[Date],"="&amp;A8936,[1]!Query1[Quantity])</f>
        <v>0</v>
      </c>
      <c r="C8936" s="75" t="e">
        <f t="shared" si="279"/>
        <v>#DIV/0!</v>
      </c>
      <c r="D8936" s="74">
        <f>SUMIF([1]!Query1[Date],"="&amp;A8936,[1]!Query1[Trans_cnt])</f>
        <v>0</v>
      </c>
    </row>
    <row r="8937" spans="1:4" x14ac:dyDescent="0.25">
      <c r="A8937" s="8">
        <f t="shared" si="280"/>
        <v>53862</v>
      </c>
      <c r="B8937" s="74">
        <f>SUMIF([1]!Query1[Date],"="&amp;A8937,[1]!Query1[Quantity])</f>
        <v>0</v>
      </c>
      <c r="C8937" s="75" t="e">
        <f t="shared" si="279"/>
        <v>#DIV/0!</v>
      </c>
      <c r="D8937" s="74">
        <f>SUMIF([1]!Query1[Date],"="&amp;A8937,[1]!Query1[Trans_cnt])</f>
        <v>0</v>
      </c>
    </row>
    <row r="8938" spans="1:4" x14ac:dyDescent="0.25">
      <c r="A8938" s="8">
        <f t="shared" si="280"/>
        <v>53863</v>
      </c>
      <c r="B8938" s="74">
        <f>SUMIF([1]!Query1[Date],"="&amp;A8938,[1]!Query1[Quantity])</f>
        <v>0</v>
      </c>
      <c r="C8938" s="75" t="e">
        <f t="shared" si="279"/>
        <v>#DIV/0!</v>
      </c>
      <c r="D8938" s="74">
        <f>SUMIF([1]!Query1[Date],"="&amp;A8938,[1]!Query1[Trans_cnt])</f>
        <v>0</v>
      </c>
    </row>
    <row r="8939" spans="1:4" x14ac:dyDescent="0.25">
      <c r="A8939" s="8">
        <f t="shared" si="280"/>
        <v>53864</v>
      </c>
      <c r="B8939" s="74">
        <f>SUMIF([1]!Query1[Date],"="&amp;A8939,[1]!Query1[Quantity])</f>
        <v>0</v>
      </c>
      <c r="C8939" s="75" t="e">
        <f t="shared" si="279"/>
        <v>#DIV/0!</v>
      </c>
      <c r="D8939" s="74">
        <f>SUMIF([1]!Query1[Date],"="&amp;A8939,[1]!Query1[Trans_cnt])</f>
        <v>0</v>
      </c>
    </row>
    <row r="8940" spans="1:4" x14ac:dyDescent="0.25">
      <c r="A8940" s="8">
        <f t="shared" si="280"/>
        <v>53865</v>
      </c>
      <c r="B8940" s="74">
        <f>SUMIF([1]!Query1[Date],"="&amp;A8940,[1]!Query1[Quantity])</f>
        <v>0</v>
      </c>
      <c r="C8940" s="75" t="e">
        <f t="shared" si="279"/>
        <v>#DIV/0!</v>
      </c>
      <c r="D8940" s="74">
        <f>SUMIF([1]!Query1[Date],"="&amp;A8940,[1]!Query1[Trans_cnt])</f>
        <v>0</v>
      </c>
    </row>
    <row r="8941" spans="1:4" x14ac:dyDescent="0.25">
      <c r="A8941" s="8">
        <f t="shared" si="280"/>
        <v>53866</v>
      </c>
      <c r="B8941" s="74">
        <f>SUMIF([1]!Query1[Date],"="&amp;A8941,[1]!Query1[Quantity])</f>
        <v>0</v>
      </c>
      <c r="C8941" s="75" t="e">
        <f t="shared" si="279"/>
        <v>#DIV/0!</v>
      </c>
      <c r="D8941" s="74">
        <f>SUMIF([1]!Query1[Date],"="&amp;A8941,[1]!Query1[Trans_cnt])</f>
        <v>0</v>
      </c>
    </row>
    <row r="8942" spans="1:4" x14ac:dyDescent="0.25">
      <c r="A8942" s="8">
        <f t="shared" si="280"/>
        <v>53867</v>
      </c>
      <c r="B8942" s="74">
        <f>SUMIF([1]!Query1[Date],"="&amp;A8942,[1]!Query1[Quantity])</f>
        <v>0</v>
      </c>
      <c r="C8942" s="75" t="e">
        <f t="shared" si="279"/>
        <v>#DIV/0!</v>
      </c>
      <c r="D8942" s="74">
        <f>SUMIF([1]!Query1[Date],"="&amp;A8942,[1]!Query1[Trans_cnt])</f>
        <v>0</v>
      </c>
    </row>
    <row r="8943" spans="1:4" x14ac:dyDescent="0.25">
      <c r="A8943" s="8">
        <f t="shared" si="280"/>
        <v>53868</v>
      </c>
      <c r="B8943" s="74">
        <f>SUMIF([1]!Query1[Date],"="&amp;A8943,[1]!Query1[Quantity])</f>
        <v>0</v>
      </c>
      <c r="C8943" s="75" t="e">
        <f t="shared" si="279"/>
        <v>#DIV/0!</v>
      </c>
      <c r="D8943" s="74">
        <f>SUMIF([1]!Query1[Date],"="&amp;A8943,[1]!Query1[Trans_cnt])</f>
        <v>0</v>
      </c>
    </row>
    <row r="8944" spans="1:4" x14ac:dyDescent="0.25">
      <c r="A8944" s="8">
        <f t="shared" si="280"/>
        <v>53869</v>
      </c>
      <c r="B8944" s="74">
        <f>SUMIF([1]!Query1[Date],"="&amp;A8944,[1]!Query1[Quantity])</f>
        <v>0</v>
      </c>
      <c r="C8944" s="75" t="e">
        <f t="shared" si="279"/>
        <v>#DIV/0!</v>
      </c>
      <c r="D8944" s="74">
        <f>SUMIF([1]!Query1[Date],"="&amp;A8944,[1]!Query1[Trans_cnt])</f>
        <v>0</v>
      </c>
    </row>
    <row r="8945" spans="1:4" x14ac:dyDescent="0.25">
      <c r="A8945" s="8">
        <f t="shared" si="280"/>
        <v>53870</v>
      </c>
      <c r="B8945" s="74">
        <f>SUMIF([1]!Query1[Date],"="&amp;A8945,[1]!Query1[Quantity])</f>
        <v>0</v>
      </c>
      <c r="C8945" s="75" t="e">
        <f t="shared" si="279"/>
        <v>#DIV/0!</v>
      </c>
      <c r="D8945" s="74">
        <f>SUMIF([1]!Query1[Date],"="&amp;A8945,[1]!Query1[Trans_cnt])</f>
        <v>0</v>
      </c>
    </row>
    <row r="8946" spans="1:4" x14ac:dyDescent="0.25">
      <c r="A8946" s="8">
        <f t="shared" si="280"/>
        <v>53871</v>
      </c>
      <c r="B8946" s="74">
        <f>SUMIF([1]!Query1[Date],"="&amp;A8946,[1]!Query1[Quantity])</f>
        <v>0</v>
      </c>
      <c r="C8946" s="75" t="e">
        <f t="shared" si="279"/>
        <v>#DIV/0!</v>
      </c>
      <c r="D8946" s="74">
        <f>SUMIF([1]!Query1[Date],"="&amp;A8946,[1]!Query1[Trans_cnt])</f>
        <v>0</v>
      </c>
    </row>
    <row r="8947" spans="1:4" x14ac:dyDescent="0.25">
      <c r="A8947" s="8">
        <f t="shared" si="280"/>
        <v>53872</v>
      </c>
      <c r="B8947" s="74">
        <f>SUMIF([1]!Query1[Date],"="&amp;A8947,[1]!Query1[Quantity])</f>
        <v>0</v>
      </c>
      <c r="C8947" s="75" t="e">
        <f t="shared" si="279"/>
        <v>#DIV/0!</v>
      </c>
      <c r="D8947" s="74">
        <f>SUMIF([1]!Query1[Date],"="&amp;A8947,[1]!Query1[Trans_cnt])</f>
        <v>0</v>
      </c>
    </row>
    <row r="8948" spans="1:4" x14ac:dyDescent="0.25">
      <c r="A8948" s="8">
        <f t="shared" si="280"/>
        <v>53873</v>
      </c>
      <c r="B8948" s="74">
        <f>SUMIF([1]!Query1[Date],"="&amp;A8948,[1]!Query1[Quantity])</f>
        <v>0</v>
      </c>
      <c r="C8948" s="75" t="e">
        <f t="shared" si="279"/>
        <v>#DIV/0!</v>
      </c>
      <c r="D8948" s="74">
        <f>SUMIF([1]!Query1[Date],"="&amp;A8948,[1]!Query1[Trans_cnt])</f>
        <v>0</v>
      </c>
    </row>
    <row r="8949" spans="1:4" x14ac:dyDescent="0.25">
      <c r="A8949" s="8">
        <f t="shared" si="280"/>
        <v>53874</v>
      </c>
      <c r="B8949" s="74">
        <f>SUMIF([1]!Query1[Date],"="&amp;A8949,[1]!Query1[Quantity])</f>
        <v>0</v>
      </c>
      <c r="C8949" s="75" t="e">
        <f t="shared" si="279"/>
        <v>#DIV/0!</v>
      </c>
      <c r="D8949" s="74">
        <f>SUMIF([1]!Query1[Date],"="&amp;A8949,[1]!Query1[Trans_cnt])</f>
        <v>0</v>
      </c>
    </row>
    <row r="8950" spans="1:4" x14ac:dyDescent="0.25">
      <c r="A8950" s="8">
        <f t="shared" si="280"/>
        <v>53875</v>
      </c>
      <c r="B8950" s="74">
        <f>SUMIF([1]!Query1[Date],"="&amp;A8950,[1]!Query1[Quantity])</f>
        <v>0</v>
      </c>
      <c r="C8950" s="75" t="e">
        <f t="shared" si="279"/>
        <v>#DIV/0!</v>
      </c>
      <c r="D8950" s="74">
        <f>SUMIF([1]!Query1[Date],"="&amp;A8950,[1]!Query1[Trans_cnt])</f>
        <v>0</v>
      </c>
    </row>
    <row r="8951" spans="1:4" x14ac:dyDescent="0.25">
      <c r="A8951" s="8">
        <f t="shared" si="280"/>
        <v>53876</v>
      </c>
      <c r="B8951" s="74">
        <f>SUMIF([1]!Query1[Date],"="&amp;A8951,[1]!Query1[Quantity])</f>
        <v>0</v>
      </c>
      <c r="C8951" s="75" t="e">
        <f t="shared" si="279"/>
        <v>#DIV/0!</v>
      </c>
      <c r="D8951" s="74">
        <f>SUMIF([1]!Query1[Date],"="&amp;A8951,[1]!Query1[Trans_cnt])</f>
        <v>0</v>
      </c>
    </row>
    <row r="8952" spans="1:4" x14ac:dyDescent="0.25">
      <c r="A8952" s="8">
        <f t="shared" si="280"/>
        <v>53877</v>
      </c>
      <c r="B8952" s="74">
        <f>SUMIF([1]!Query1[Date],"="&amp;A8952,[1]!Query1[Quantity])</f>
        <v>0</v>
      </c>
      <c r="C8952" s="75" t="e">
        <f t="shared" si="279"/>
        <v>#DIV/0!</v>
      </c>
      <c r="D8952" s="74">
        <f>SUMIF([1]!Query1[Date],"="&amp;A8952,[1]!Query1[Trans_cnt])</f>
        <v>0</v>
      </c>
    </row>
    <row r="8953" spans="1:4" x14ac:dyDescent="0.25">
      <c r="A8953" s="8">
        <f t="shared" si="280"/>
        <v>53878</v>
      </c>
      <c r="B8953" s="74">
        <f>SUMIF([1]!Query1[Date],"="&amp;A8953,[1]!Query1[Quantity])</f>
        <v>0</v>
      </c>
      <c r="C8953" s="75" t="e">
        <f t="shared" si="279"/>
        <v>#DIV/0!</v>
      </c>
      <c r="D8953" s="74">
        <f>SUMIF([1]!Query1[Date],"="&amp;A8953,[1]!Query1[Trans_cnt])</f>
        <v>0</v>
      </c>
    </row>
    <row r="8954" spans="1:4" x14ac:dyDescent="0.25">
      <c r="A8954" s="8">
        <f t="shared" si="280"/>
        <v>53879</v>
      </c>
      <c r="B8954" s="74">
        <f>SUMIF([1]!Query1[Date],"="&amp;A8954,[1]!Query1[Quantity])</f>
        <v>0</v>
      </c>
      <c r="C8954" s="75" t="e">
        <f t="shared" si="279"/>
        <v>#DIV/0!</v>
      </c>
      <c r="D8954" s="74">
        <f>SUMIF([1]!Query1[Date],"="&amp;A8954,[1]!Query1[Trans_cnt])</f>
        <v>0</v>
      </c>
    </row>
    <row r="8955" spans="1:4" x14ac:dyDescent="0.25">
      <c r="A8955" s="8">
        <f t="shared" si="280"/>
        <v>53880</v>
      </c>
      <c r="B8955" s="74">
        <f>SUMIF([1]!Query1[Date],"="&amp;A8955,[1]!Query1[Quantity])</f>
        <v>0</v>
      </c>
      <c r="C8955" s="75" t="e">
        <f t="shared" si="279"/>
        <v>#DIV/0!</v>
      </c>
      <c r="D8955" s="74">
        <f>SUMIF([1]!Query1[Date],"="&amp;A8955,[1]!Query1[Trans_cnt])</f>
        <v>0</v>
      </c>
    </row>
    <row r="8956" spans="1:4" x14ac:dyDescent="0.25">
      <c r="A8956" s="8">
        <f t="shared" si="280"/>
        <v>53881</v>
      </c>
      <c r="B8956" s="74">
        <f>SUMIF([1]!Query1[Date],"="&amp;A8956,[1]!Query1[Quantity])</f>
        <v>0</v>
      </c>
      <c r="C8956" s="75" t="e">
        <f t="shared" si="279"/>
        <v>#DIV/0!</v>
      </c>
      <c r="D8956" s="74">
        <f>SUMIF([1]!Query1[Date],"="&amp;A8956,[1]!Query1[Trans_cnt])</f>
        <v>0</v>
      </c>
    </row>
    <row r="8957" spans="1:4" x14ac:dyDescent="0.25">
      <c r="A8957" s="8">
        <f t="shared" si="280"/>
        <v>53882</v>
      </c>
      <c r="B8957" s="74">
        <f>SUMIF([1]!Query1[Date],"="&amp;A8957,[1]!Query1[Quantity])</f>
        <v>0</v>
      </c>
      <c r="C8957" s="75" t="e">
        <f t="shared" si="279"/>
        <v>#DIV/0!</v>
      </c>
      <c r="D8957" s="74">
        <f>SUMIF([1]!Query1[Date],"="&amp;A8957,[1]!Query1[Trans_cnt])</f>
        <v>0</v>
      </c>
    </row>
    <row r="8958" spans="1:4" x14ac:dyDescent="0.25">
      <c r="A8958" s="8">
        <f t="shared" si="280"/>
        <v>53883</v>
      </c>
      <c r="B8958" s="74">
        <f>SUMIF([1]!Query1[Date],"="&amp;A8958,[1]!Query1[Quantity])</f>
        <v>0</v>
      </c>
      <c r="C8958" s="75" t="e">
        <f t="shared" si="279"/>
        <v>#DIV/0!</v>
      </c>
      <c r="D8958" s="74">
        <f>SUMIF([1]!Query1[Date],"="&amp;A8958,[1]!Query1[Trans_cnt])</f>
        <v>0</v>
      </c>
    </row>
    <row r="8959" spans="1:4" x14ac:dyDescent="0.25">
      <c r="A8959" s="8">
        <f t="shared" si="280"/>
        <v>53884</v>
      </c>
      <c r="B8959" s="74">
        <f>SUMIF([1]!Query1[Date],"="&amp;A8959,[1]!Query1[Quantity])</f>
        <v>0</v>
      </c>
      <c r="C8959" s="75" t="e">
        <f t="shared" si="279"/>
        <v>#DIV/0!</v>
      </c>
      <c r="D8959" s="74">
        <f>SUMIF([1]!Query1[Date],"="&amp;A8959,[1]!Query1[Trans_cnt])</f>
        <v>0</v>
      </c>
    </row>
    <row r="8960" spans="1:4" x14ac:dyDescent="0.25">
      <c r="A8960" s="8">
        <f t="shared" si="280"/>
        <v>53885</v>
      </c>
      <c r="B8960" s="74">
        <f>SUMIF([1]!Query1[Date],"="&amp;A8960,[1]!Query1[Quantity])</f>
        <v>0</v>
      </c>
      <c r="C8960" s="75" t="e">
        <f t="shared" si="279"/>
        <v>#DIV/0!</v>
      </c>
      <c r="D8960" s="74">
        <f>SUMIF([1]!Query1[Date],"="&amp;A8960,[1]!Query1[Trans_cnt])</f>
        <v>0</v>
      </c>
    </row>
    <row r="8961" spans="1:4" x14ac:dyDescent="0.25">
      <c r="A8961" s="8">
        <f t="shared" si="280"/>
        <v>53886</v>
      </c>
      <c r="B8961" s="74">
        <f>SUMIF([1]!Query1[Date],"="&amp;A8961,[1]!Query1[Quantity])</f>
        <v>0</v>
      </c>
      <c r="C8961" s="75" t="e">
        <f t="shared" si="279"/>
        <v>#DIV/0!</v>
      </c>
      <c r="D8961" s="74">
        <f>SUMIF([1]!Query1[Date],"="&amp;A8961,[1]!Query1[Trans_cnt])</f>
        <v>0</v>
      </c>
    </row>
    <row r="8962" spans="1:4" x14ac:dyDescent="0.25">
      <c r="A8962" s="8">
        <f t="shared" si="280"/>
        <v>53887</v>
      </c>
      <c r="B8962" s="74">
        <f>SUMIF([1]!Query1[Date],"="&amp;A8962,[1]!Query1[Quantity])</f>
        <v>0</v>
      </c>
      <c r="C8962" s="75" t="e">
        <f t="shared" si="279"/>
        <v>#DIV/0!</v>
      </c>
      <c r="D8962" s="74">
        <f>SUMIF([1]!Query1[Date],"="&amp;A8962,[1]!Query1[Trans_cnt])</f>
        <v>0</v>
      </c>
    </row>
    <row r="8963" spans="1:4" x14ac:dyDescent="0.25">
      <c r="A8963" s="8">
        <f t="shared" si="280"/>
        <v>53888</v>
      </c>
      <c r="B8963" s="74">
        <f>SUMIF([1]!Query1[Date],"="&amp;A8963,[1]!Query1[Quantity])</f>
        <v>0</v>
      </c>
      <c r="C8963" s="75" t="e">
        <f t="shared" ref="C8963:C9026" si="281">B8963/D8963</f>
        <v>#DIV/0!</v>
      </c>
      <c r="D8963" s="74">
        <f>SUMIF([1]!Query1[Date],"="&amp;A8963,[1]!Query1[Trans_cnt])</f>
        <v>0</v>
      </c>
    </row>
    <row r="8964" spans="1:4" x14ac:dyDescent="0.25">
      <c r="A8964" s="8">
        <f t="shared" si="280"/>
        <v>53889</v>
      </c>
      <c r="B8964" s="74">
        <f>SUMIF([1]!Query1[Date],"="&amp;A8964,[1]!Query1[Quantity])</f>
        <v>0</v>
      </c>
      <c r="C8964" s="75" t="e">
        <f t="shared" si="281"/>
        <v>#DIV/0!</v>
      </c>
      <c r="D8964" s="74">
        <f>SUMIF([1]!Query1[Date],"="&amp;A8964,[1]!Query1[Trans_cnt])</f>
        <v>0</v>
      </c>
    </row>
    <row r="8965" spans="1:4" x14ac:dyDescent="0.25">
      <c r="A8965" s="8">
        <f t="shared" si="280"/>
        <v>53890</v>
      </c>
      <c r="B8965" s="74">
        <f>SUMIF([1]!Query1[Date],"="&amp;A8965,[1]!Query1[Quantity])</f>
        <v>0</v>
      </c>
      <c r="C8965" s="75" t="e">
        <f t="shared" si="281"/>
        <v>#DIV/0!</v>
      </c>
      <c r="D8965" s="74">
        <f>SUMIF([1]!Query1[Date],"="&amp;A8965,[1]!Query1[Trans_cnt])</f>
        <v>0</v>
      </c>
    </row>
    <row r="8966" spans="1:4" x14ac:dyDescent="0.25">
      <c r="A8966" s="8">
        <f t="shared" si="280"/>
        <v>53891</v>
      </c>
      <c r="B8966" s="74">
        <f>SUMIF([1]!Query1[Date],"="&amp;A8966,[1]!Query1[Quantity])</f>
        <v>0</v>
      </c>
      <c r="C8966" s="75" t="e">
        <f t="shared" si="281"/>
        <v>#DIV/0!</v>
      </c>
      <c r="D8966" s="74">
        <f>SUMIF([1]!Query1[Date],"="&amp;A8966,[1]!Query1[Trans_cnt])</f>
        <v>0</v>
      </c>
    </row>
    <row r="8967" spans="1:4" x14ac:dyDescent="0.25">
      <c r="A8967" s="8">
        <f t="shared" si="280"/>
        <v>53892</v>
      </c>
      <c r="B8967" s="74">
        <f>SUMIF([1]!Query1[Date],"="&amp;A8967,[1]!Query1[Quantity])</f>
        <v>0</v>
      </c>
      <c r="C8967" s="75" t="e">
        <f t="shared" si="281"/>
        <v>#DIV/0!</v>
      </c>
      <c r="D8967" s="74">
        <f>SUMIF([1]!Query1[Date],"="&amp;A8967,[1]!Query1[Trans_cnt])</f>
        <v>0</v>
      </c>
    </row>
    <row r="8968" spans="1:4" x14ac:dyDescent="0.25">
      <c r="A8968" s="8">
        <f t="shared" si="280"/>
        <v>53893</v>
      </c>
      <c r="B8968" s="74">
        <f>SUMIF([1]!Query1[Date],"="&amp;A8968,[1]!Query1[Quantity])</f>
        <v>0</v>
      </c>
      <c r="C8968" s="75" t="e">
        <f t="shared" si="281"/>
        <v>#DIV/0!</v>
      </c>
      <c r="D8968" s="74">
        <f>SUMIF([1]!Query1[Date],"="&amp;A8968,[1]!Query1[Trans_cnt])</f>
        <v>0</v>
      </c>
    </row>
    <row r="8969" spans="1:4" x14ac:dyDescent="0.25">
      <c r="A8969" s="8">
        <f t="shared" si="280"/>
        <v>53894</v>
      </c>
      <c r="B8969" s="74">
        <f>SUMIF([1]!Query1[Date],"="&amp;A8969,[1]!Query1[Quantity])</f>
        <v>0</v>
      </c>
      <c r="C8969" s="75" t="e">
        <f t="shared" si="281"/>
        <v>#DIV/0!</v>
      </c>
      <c r="D8969" s="74">
        <f>SUMIF([1]!Query1[Date],"="&amp;A8969,[1]!Query1[Trans_cnt])</f>
        <v>0</v>
      </c>
    </row>
    <row r="8970" spans="1:4" x14ac:dyDescent="0.25">
      <c r="A8970" s="8">
        <f t="shared" si="280"/>
        <v>53895</v>
      </c>
      <c r="B8970" s="74">
        <f>SUMIF([1]!Query1[Date],"="&amp;A8970,[1]!Query1[Quantity])</f>
        <v>0</v>
      </c>
      <c r="C8970" s="75" t="e">
        <f t="shared" si="281"/>
        <v>#DIV/0!</v>
      </c>
      <c r="D8970" s="74">
        <f>SUMIF([1]!Query1[Date],"="&amp;A8970,[1]!Query1[Trans_cnt])</f>
        <v>0</v>
      </c>
    </row>
    <row r="8971" spans="1:4" x14ac:dyDescent="0.25">
      <c r="A8971" s="8">
        <f t="shared" si="280"/>
        <v>53896</v>
      </c>
      <c r="B8971" s="74">
        <f>SUMIF([1]!Query1[Date],"="&amp;A8971,[1]!Query1[Quantity])</f>
        <v>0</v>
      </c>
      <c r="C8971" s="75" t="e">
        <f t="shared" si="281"/>
        <v>#DIV/0!</v>
      </c>
      <c r="D8971" s="74">
        <f>SUMIF([1]!Query1[Date],"="&amp;A8971,[1]!Query1[Trans_cnt])</f>
        <v>0</v>
      </c>
    </row>
    <row r="8972" spans="1:4" x14ac:dyDescent="0.25">
      <c r="A8972" s="8">
        <f t="shared" si="280"/>
        <v>53897</v>
      </c>
      <c r="B8972" s="74">
        <f>SUMIF([1]!Query1[Date],"="&amp;A8972,[1]!Query1[Quantity])</f>
        <v>0</v>
      </c>
      <c r="C8972" s="75" t="e">
        <f t="shared" si="281"/>
        <v>#DIV/0!</v>
      </c>
      <c r="D8972" s="74">
        <f>SUMIF([1]!Query1[Date],"="&amp;A8972,[1]!Query1[Trans_cnt])</f>
        <v>0</v>
      </c>
    </row>
    <row r="8973" spans="1:4" x14ac:dyDescent="0.25">
      <c r="A8973" s="8">
        <f t="shared" si="280"/>
        <v>53898</v>
      </c>
      <c r="B8973" s="74">
        <f>SUMIF([1]!Query1[Date],"="&amp;A8973,[1]!Query1[Quantity])</f>
        <v>0</v>
      </c>
      <c r="C8973" s="75" t="e">
        <f t="shared" si="281"/>
        <v>#DIV/0!</v>
      </c>
      <c r="D8973" s="74">
        <f>SUMIF([1]!Query1[Date],"="&amp;A8973,[1]!Query1[Trans_cnt])</f>
        <v>0</v>
      </c>
    </row>
    <row r="8974" spans="1:4" x14ac:dyDescent="0.25">
      <c r="A8974" s="8">
        <f t="shared" si="280"/>
        <v>53899</v>
      </c>
      <c r="B8974" s="74">
        <f>SUMIF([1]!Query1[Date],"="&amp;A8974,[1]!Query1[Quantity])</f>
        <v>0</v>
      </c>
      <c r="C8974" s="75" t="e">
        <f t="shared" si="281"/>
        <v>#DIV/0!</v>
      </c>
      <c r="D8974" s="74">
        <f>SUMIF([1]!Query1[Date],"="&amp;A8974,[1]!Query1[Trans_cnt])</f>
        <v>0</v>
      </c>
    </row>
    <row r="8975" spans="1:4" x14ac:dyDescent="0.25">
      <c r="A8975" s="8">
        <f t="shared" si="280"/>
        <v>53900</v>
      </c>
      <c r="B8975" s="74">
        <f>SUMIF([1]!Query1[Date],"="&amp;A8975,[1]!Query1[Quantity])</f>
        <v>0</v>
      </c>
      <c r="C8975" s="75" t="e">
        <f t="shared" si="281"/>
        <v>#DIV/0!</v>
      </c>
      <c r="D8975" s="74">
        <f>SUMIF([1]!Query1[Date],"="&amp;A8975,[1]!Query1[Trans_cnt])</f>
        <v>0</v>
      </c>
    </row>
    <row r="8976" spans="1:4" x14ac:dyDescent="0.25">
      <c r="A8976" s="8">
        <f t="shared" si="280"/>
        <v>53901</v>
      </c>
      <c r="B8976" s="74">
        <f>SUMIF([1]!Query1[Date],"="&amp;A8976,[1]!Query1[Quantity])</f>
        <v>0</v>
      </c>
      <c r="C8976" s="75" t="e">
        <f t="shared" si="281"/>
        <v>#DIV/0!</v>
      </c>
      <c r="D8976" s="74">
        <f>SUMIF([1]!Query1[Date],"="&amp;A8976,[1]!Query1[Trans_cnt])</f>
        <v>0</v>
      </c>
    </row>
    <row r="8977" spans="1:4" x14ac:dyDescent="0.25">
      <c r="A8977" s="8">
        <f t="shared" si="280"/>
        <v>53902</v>
      </c>
      <c r="B8977" s="74">
        <f>SUMIF([1]!Query1[Date],"="&amp;A8977,[1]!Query1[Quantity])</f>
        <v>0</v>
      </c>
      <c r="C8977" s="75" t="e">
        <f t="shared" si="281"/>
        <v>#DIV/0!</v>
      </c>
      <c r="D8977" s="74">
        <f>SUMIF([1]!Query1[Date],"="&amp;A8977,[1]!Query1[Trans_cnt])</f>
        <v>0</v>
      </c>
    </row>
    <row r="8978" spans="1:4" x14ac:dyDescent="0.25">
      <c r="A8978" s="8">
        <f t="shared" si="280"/>
        <v>53903</v>
      </c>
      <c r="B8978" s="74">
        <f>SUMIF([1]!Query1[Date],"="&amp;A8978,[1]!Query1[Quantity])</f>
        <v>0</v>
      </c>
      <c r="C8978" s="75" t="e">
        <f t="shared" si="281"/>
        <v>#DIV/0!</v>
      </c>
      <c r="D8978" s="74">
        <f>SUMIF([1]!Query1[Date],"="&amp;A8978,[1]!Query1[Trans_cnt])</f>
        <v>0</v>
      </c>
    </row>
    <row r="8979" spans="1:4" x14ac:dyDescent="0.25">
      <c r="A8979" s="8">
        <f t="shared" si="280"/>
        <v>53904</v>
      </c>
      <c r="B8979" s="74">
        <f>SUMIF([1]!Query1[Date],"="&amp;A8979,[1]!Query1[Quantity])</f>
        <v>0</v>
      </c>
      <c r="C8979" s="75" t="e">
        <f t="shared" si="281"/>
        <v>#DIV/0!</v>
      </c>
      <c r="D8979" s="74">
        <f>SUMIF([1]!Query1[Date],"="&amp;A8979,[1]!Query1[Trans_cnt])</f>
        <v>0</v>
      </c>
    </row>
    <row r="8980" spans="1:4" x14ac:dyDescent="0.25">
      <c r="A8980" s="8">
        <f t="shared" si="280"/>
        <v>53905</v>
      </c>
      <c r="B8980" s="74">
        <f>SUMIF([1]!Query1[Date],"="&amp;A8980,[1]!Query1[Quantity])</f>
        <v>0</v>
      </c>
      <c r="C8980" s="75" t="e">
        <f t="shared" si="281"/>
        <v>#DIV/0!</v>
      </c>
      <c r="D8980" s="74">
        <f>SUMIF([1]!Query1[Date],"="&amp;A8980,[1]!Query1[Trans_cnt])</f>
        <v>0</v>
      </c>
    </row>
    <row r="8981" spans="1:4" x14ac:dyDescent="0.25">
      <c r="A8981" s="8">
        <f t="shared" si="280"/>
        <v>53906</v>
      </c>
      <c r="B8981" s="74">
        <f>SUMIF([1]!Query1[Date],"="&amp;A8981,[1]!Query1[Quantity])</f>
        <v>0</v>
      </c>
      <c r="C8981" s="75" t="e">
        <f t="shared" si="281"/>
        <v>#DIV/0!</v>
      </c>
      <c r="D8981" s="74">
        <f>SUMIF([1]!Query1[Date],"="&amp;A8981,[1]!Query1[Trans_cnt])</f>
        <v>0</v>
      </c>
    </row>
    <row r="8982" spans="1:4" x14ac:dyDescent="0.25">
      <c r="A8982" s="8">
        <f t="shared" si="280"/>
        <v>53907</v>
      </c>
      <c r="B8982" s="74">
        <f>SUMIF([1]!Query1[Date],"="&amp;A8982,[1]!Query1[Quantity])</f>
        <v>0</v>
      </c>
      <c r="C8982" s="75" t="e">
        <f t="shared" si="281"/>
        <v>#DIV/0!</v>
      </c>
      <c r="D8982" s="74">
        <f>SUMIF([1]!Query1[Date],"="&amp;A8982,[1]!Query1[Trans_cnt])</f>
        <v>0</v>
      </c>
    </row>
    <row r="8983" spans="1:4" x14ac:dyDescent="0.25">
      <c r="A8983" s="8">
        <f t="shared" ref="A8983:A9046" si="282">A8982+1</f>
        <v>53908</v>
      </c>
      <c r="B8983" s="74">
        <f>SUMIF([1]!Query1[Date],"="&amp;A8983,[1]!Query1[Quantity])</f>
        <v>0</v>
      </c>
      <c r="C8983" s="75" t="e">
        <f t="shared" si="281"/>
        <v>#DIV/0!</v>
      </c>
      <c r="D8983" s="74">
        <f>SUMIF([1]!Query1[Date],"="&amp;A8983,[1]!Query1[Trans_cnt])</f>
        <v>0</v>
      </c>
    </row>
    <row r="8984" spans="1:4" x14ac:dyDescent="0.25">
      <c r="A8984" s="8">
        <f t="shared" si="282"/>
        <v>53909</v>
      </c>
      <c r="B8984" s="74">
        <f>SUMIF([1]!Query1[Date],"="&amp;A8984,[1]!Query1[Quantity])</f>
        <v>0</v>
      </c>
      <c r="C8984" s="75" t="e">
        <f t="shared" si="281"/>
        <v>#DIV/0!</v>
      </c>
      <c r="D8984" s="74">
        <f>SUMIF([1]!Query1[Date],"="&amp;A8984,[1]!Query1[Trans_cnt])</f>
        <v>0</v>
      </c>
    </row>
    <row r="8985" spans="1:4" x14ac:dyDescent="0.25">
      <c r="A8985" s="8">
        <f t="shared" si="282"/>
        <v>53910</v>
      </c>
      <c r="B8985" s="74">
        <f>SUMIF([1]!Query1[Date],"="&amp;A8985,[1]!Query1[Quantity])</f>
        <v>0</v>
      </c>
      <c r="C8985" s="75" t="e">
        <f t="shared" si="281"/>
        <v>#DIV/0!</v>
      </c>
      <c r="D8985" s="74">
        <f>SUMIF([1]!Query1[Date],"="&amp;A8985,[1]!Query1[Trans_cnt])</f>
        <v>0</v>
      </c>
    </row>
    <row r="8986" spans="1:4" x14ac:dyDescent="0.25">
      <c r="A8986" s="8">
        <f t="shared" si="282"/>
        <v>53911</v>
      </c>
      <c r="B8986" s="74">
        <f>SUMIF([1]!Query1[Date],"="&amp;A8986,[1]!Query1[Quantity])</f>
        <v>0</v>
      </c>
      <c r="C8986" s="75" t="e">
        <f t="shared" si="281"/>
        <v>#DIV/0!</v>
      </c>
      <c r="D8986" s="74">
        <f>SUMIF([1]!Query1[Date],"="&amp;A8986,[1]!Query1[Trans_cnt])</f>
        <v>0</v>
      </c>
    </row>
    <row r="8987" spans="1:4" x14ac:dyDescent="0.25">
      <c r="A8987" s="8">
        <f t="shared" si="282"/>
        <v>53912</v>
      </c>
      <c r="B8987" s="74">
        <f>SUMIF([1]!Query1[Date],"="&amp;A8987,[1]!Query1[Quantity])</f>
        <v>0</v>
      </c>
      <c r="C8987" s="75" t="e">
        <f t="shared" si="281"/>
        <v>#DIV/0!</v>
      </c>
      <c r="D8987" s="74">
        <f>SUMIF([1]!Query1[Date],"="&amp;A8987,[1]!Query1[Trans_cnt])</f>
        <v>0</v>
      </c>
    </row>
    <row r="8988" spans="1:4" x14ac:dyDescent="0.25">
      <c r="A8988" s="8">
        <f t="shared" si="282"/>
        <v>53913</v>
      </c>
      <c r="B8988" s="74">
        <f>SUMIF([1]!Query1[Date],"="&amp;A8988,[1]!Query1[Quantity])</f>
        <v>0</v>
      </c>
      <c r="C8988" s="75" t="e">
        <f t="shared" si="281"/>
        <v>#DIV/0!</v>
      </c>
      <c r="D8988" s="74">
        <f>SUMIF([1]!Query1[Date],"="&amp;A8988,[1]!Query1[Trans_cnt])</f>
        <v>0</v>
      </c>
    </row>
    <row r="8989" spans="1:4" x14ac:dyDescent="0.25">
      <c r="A8989" s="8">
        <f t="shared" si="282"/>
        <v>53914</v>
      </c>
      <c r="B8989" s="74">
        <f>SUMIF([1]!Query1[Date],"="&amp;A8989,[1]!Query1[Quantity])</f>
        <v>0</v>
      </c>
      <c r="C8989" s="75" t="e">
        <f t="shared" si="281"/>
        <v>#DIV/0!</v>
      </c>
      <c r="D8989" s="74">
        <f>SUMIF([1]!Query1[Date],"="&amp;A8989,[1]!Query1[Trans_cnt])</f>
        <v>0</v>
      </c>
    </row>
    <row r="8990" spans="1:4" x14ac:dyDescent="0.25">
      <c r="A8990" s="8">
        <f t="shared" si="282"/>
        <v>53915</v>
      </c>
      <c r="B8990" s="74">
        <f>SUMIF([1]!Query1[Date],"="&amp;A8990,[1]!Query1[Quantity])</f>
        <v>0</v>
      </c>
      <c r="C8990" s="75" t="e">
        <f t="shared" si="281"/>
        <v>#DIV/0!</v>
      </c>
      <c r="D8990" s="74">
        <f>SUMIF([1]!Query1[Date],"="&amp;A8990,[1]!Query1[Trans_cnt])</f>
        <v>0</v>
      </c>
    </row>
    <row r="8991" spans="1:4" x14ac:dyDescent="0.25">
      <c r="A8991" s="8">
        <f t="shared" si="282"/>
        <v>53916</v>
      </c>
      <c r="B8991" s="74">
        <f>SUMIF([1]!Query1[Date],"="&amp;A8991,[1]!Query1[Quantity])</f>
        <v>0</v>
      </c>
      <c r="C8991" s="75" t="e">
        <f t="shared" si="281"/>
        <v>#DIV/0!</v>
      </c>
      <c r="D8991" s="74">
        <f>SUMIF([1]!Query1[Date],"="&amp;A8991,[1]!Query1[Trans_cnt])</f>
        <v>0</v>
      </c>
    </row>
    <row r="8992" spans="1:4" x14ac:dyDescent="0.25">
      <c r="A8992" s="8">
        <f t="shared" si="282"/>
        <v>53917</v>
      </c>
      <c r="B8992" s="74">
        <f>SUMIF([1]!Query1[Date],"="&amp;A8992,[1]!Query1[Quantity])</f>
        <v>0</v>
      </c>
      <c r="C8992" s="75" t="e">
        <f t="shared" si="281"/>
        <v>#DIV/0!</v>
      </c>
      <c r="D8992" s="74">
        <f>SUMIF([1]!Query1[Date],"="&amp;A8992,[1]!Query1[Trans_cnt])</f>
        <v>0</v>
      </c>
    </row>
    <row r="8993" spans="1:4" x14ac:dyDescent="0.25">
      <c r="A8993" s="8">
        <f t="shared" si="282"/>
        <v>53918</v>
      </c>
      <c r="B8993" s="74">
        <f>SUMIF([1]!Query1[Date],"="&amp;A8993,[1]!Query1[Quantity])</f>
        <v>0</v>
      </c>
      <c r="C8993" s="75" t="e">
        <f t="shared" si="281"/>
        <v>#DIV/0!</v>
      </c>
      <c r="D8993" s="74">
        <f>SUMIF([1]!Query1[Date],"="&amp;A8993,[1]!Query1[Trans_cnt])</f>
        <v>0</v>
      </c>
    </row>
    <row r="8994" spans="1:4" x14ac:dyDescent="0.25">
      <c r="A8994" s="8">
        <f t="shared" si="282"/>
        <v>53919</v>
      </c>
      <c r="B8994" s="74">
        <f>SUMIF([1]!Query1[Date],"="&amp;A8994,[1]!Query1[Quantity])</f>
        <v>0</v>
      </c>
      <c r="C8994" s="75" t="e">
        <f t="shared" si="281"/>
        <v>#DIV/0!</v>
      </c>
      <c r="D8994" s="74">
        <f>SUMIF([1]!Query1[Date],"="&amp;A8994,[1]!Query1[Trans_cnt])</f>
        <v>0</v>
      </c>
    </row>
    <row r="8995" spans="1:4" x14ac:dyDescent="0.25">
      <c r="A8995" s="8">
        <f t="shared" si="282"/>
        <v>53920</v>
      </c>
      <c r="B8995" s="74">
        <f>SUMIF([1]!Query1[Date],"="&amp;A8995,[1]!Query1[Quantity])</f>
        <v>0</v>
      </c>
      <c r="C8995" s="75" t="e">
        <f t="shared" si="281"/>
        <v>#DIV/0!</v>
      </c>
      <c r="D8995" s="74">
        <f>SUMIF([1]!Query1[Date],"="&amp;A8995,[1]!Query1[Trans_cnt])</f>
        <v>0</v>
      </c>
    </row>
    <row r="8996" spans="1:4" x14ac:dyDescent="0.25">
      <c r="A8996" s="8">
        <f t="shared" si="282"/>
        <v>53921</v>
      </c>
      <c r="B8996" s="74">
        <f>SUMIF([1]!Query1[Date],"="&amp;A8996,[1]!Query1[Quantity])</f>
        <v>0</v>
      </c>
      <c r="C8996" s="75" t="e">
        <f t="shared" si="281"/>
        <v>#DIV/0!</v>
      </c>
      <c r="D8996" s="74">
        <f>SUMIF([1]!Query1[Date],"="&amp;A8996,[1]!Query1[Trans_cnt])</f>
        <v>0</v>
      </c>
    </row>
    <row r="8997" spans="1:4" x14ac:dyDescent="0.25">
      <c r="A8997" s="8">
        <f t="shared" si="282"/>
        <v>53922</v>
      </c>
      <c r="B8997" s="74">
        <f>SUMIF([1]!Query1[Date],"="&amp;A8997,[1]!Query1[Quantity])</f>
        <v>0</v>
      </c>
      <c r="C8997" s="75" t="e">
        <f t="shared" si="281"/>
        <v>#DIV/0!</v>
      </c>
      <c r="D8997" s="74">
        <f>SUMIF([1]!Query1[Date],"="&amp;A8997,[1]!Query1[Trans_cnt])</f>
        <v>0</v>
      </c>
    </row>
    <row r="8998" spans="1:4" x14ac:dyDescent="0.25">
      <c r="A8998" s="8">
        <f t="shared" si="282"/>
        <v>53923</v>
      </c>
      <c r="B8998" s="74">
        <f>SUMIF([1]!Query1[Date],"="&amp;A8998,[1]!Query1[Quantity])</f>
        <v>0</v>
      </c>
      <c r="C8998" s="75" t="e">
        <f t="shared" si="281"/>
        <v>#DIV/0!</v>
      </c>
      <c r="D8998" s="74">
        <f>SUMIF([1]!Query1[Date],"="&amp;A8998,[1]!Query1[Trans_cnt])</f>
        <v>0</v>
      </c>
    </row>
    <row r="8999" spans="1:4" x14ac:dyDescent="0.25">
      <c r="A8999" s="8">
        <f t="shared" si="282"/>
        <v>53924</v>
      </c>
      <c r="B8999" s="74">
        <f>SUMIF([1]!Query1[Date],"="&amp;A8999,[1]!Query1[Quantity])</f>
        <v>0</v>
      </c>
      <c r="C8999" s="75" t="e">
        <f t="shared" si="281"/>
        <v>#DIV/0!</v>
      </c>
      <c r="D8999" s="74">
        <f>SUMIF([1]!Query1[Date],"="&amp;A8999,[1]!Query1[Trans_cnt])</f>
        <v>0</v>
      </c>
    </row>
    <row r="9000" spans="1:4" x14ac:dyDescent="0.25">
      <c r="A9000" s="8">
        <f t="shared" si="282"/>
        <v>53925</v>
      </c>
      <c r="B9000" s="74">
        <f>SUMIF([1]!Query1[Date],"="&amp;A9000,[1]!Query1[Quantity])</f>
        <v>0</v>
      </c>
      <c r="C9000" s="75" t="e">
        <f t="shared" si="281"/>
        <v>#DIV/0!</v>
      </c>
      <c r="D9000" s="74">
        <f>SUMIF([1]!Query1[Date],"="&amp;A9000,[1]!Query1[Trans_cnt])</f>
        <v>0</v>
      </c>
    </row>
    <row r="9001" spans="1:4" x14ac:dyDescent="0.25">
      <c r="A9001" s="8">
        <f t="shared" si="282"/>
        <v>53926</v>
      </c>
      <c r="B9001" s="74">
        <f>SUMIF([1]!Query1[Date],"="&amp;A9001,[1]!Query1[Quantity])</f>
        <v>0</v>
      </c>
      <c r="C9001" s="75" t="e">
        <f t="shared" si="281"/>
        <v>#DIV/0!</v>
      </c>
      <c r="D9001" s="74">
        <f>SUMIF([1]!Query1[Date],"="&amp;A9001,[1]!Query1[Trans_cnt])</f>
        <v>0</v>
      </c>
    </row>
    <row r="9002" spans="1:4" x14ac:dyDescent="0.25">
      <c r="A9002" s="8">
        <f t="shared" si="282"/>
        <v>53927</v>
      </c>
      <c r="B9002" s="74">
        <f>SUMIF([1]!Query1[Date],"="&amp;A9002,[1]!Query1[Quantity])</f>
        <v>0</v>
      </c>
      <c r="C9002" s="75" t="e">
        <f t="shared" si="281"/>
        <v>#DIV/0!</v>
      </c>
      <c r="D9002" s="74">
        <f>SUMIF([1]!Query1[Date],"="&amp;A9002,[1]!Query1[Trans_cnt])</f>
        <v>0</v>
      </c>
    </row>
    <row r="9003" spans="1:4" x14ac:dyDescent="0.25">
      <c r="A9003" s="8">
        <f t="shared" si="282"/>
        <v>53928</v>
      </c>
      <c r="B9003" s="74">
        <f>SUMIF([1]!Query1[Date],"="&amp;A9003,[1]!Query1[Quantity])</f>
        <v>0</v>
      </c>
      <c r="C9003" s="75" t="e">
        <f t="shared" si="281"/>
        <v>#DIV/0!</v>
      </c>
      <c r="D9003" s="74">
        <f>SUMIF([1]!Query1[Date],"="&amp;A9003,[1]!Query1[Trans_cnt])</f>
        <v>0</v>
      </c>
    </row>
    <row r="9004" spans="1:4" x14ac:dyDescent="0.25">
      <c r="A9004" s="8">
        <f t="shared" si="282"/>
        <v>53929</v>
      </c>
      <c r="B9004" s="74">
        <f>SUMIF([1]!Query1[Date],"="&amp;A9004,[1]!Query1[Quantity])</f>
        <v>0</v>
      </c>
      <c r="C9004" s="75" t="e">
        <f t="shared" si="281"/>
        <v>#DIV/0!</v>
      </c>
      <c r="D9004" s="74">
        <f>SUMIF([1]!Query1[Date],"="&amp;A9004,[1]!Query1[Trans_cnt])</f>
        <v>0</v>
      </c>
    </row>
    <row r="9005" spans="1:4" x14ac:dyDescent="0.25">
      <c r="A9005" s="8">
        <f t="shared" si="282"/>
        <v>53930</v>
      </c>
      <c r="B9005" s="74">
        <f>SUMIF([1]!Query1[Date],"="&amp;A9005,[1]!Query1[Quantity])</f>
        <v>0</v>
      </c>
      <c r="C9005" s="75" t="e">
        <f t="shared" si="281"/>
        <v>#DIV/0!</v>
      </c>
      <c r="D9005" s="74">
        <f>SUMIF([1]!Query1[Date],"="&amp;A9005,[1]!Query1[Trans_cnt])</f>
        <v>0</v>
      </c>
    </row>
    <row r="9006" spans="1:4" x14ac:dyDescent="0.25">
      <c r="A9006" s="8">
        <f t="shared" si="282"/>
        <v>53931</v>
      </c>
      <c r="B9006" s="74">
        <f>SUMIF([1]!Query1[Date],"="&amp;A9006,[1]!Query1[Quantity])</f>
        <v>0</v>
      </c>
      <c r="C9006" s="75" t="e">
        <f t="shared" si="281"/>
        <v>#DIV/0!</v>
      </c>
      <c r="D9006" s="74">
        <f>SUMIF([1]!Query1[Date],"="&amp;A9006,[1]!Query1[Trans_cnt])</f>
        <v>0</v>
      </c>
    </row>
    <row r="9007" spans="1:4" x14ac:dyDescent="0.25">
      <c r="A9007" s="8">
        <f t="shared" si="282"/>
        <v>53932</v>
      </c>
      <c r="B9007" s="74">
        <f>SUMIF([1]!Query1[Date],"="&amp;A9007,[1]!Query1[Quantity])</f>
        <v>0</v>
      </c>
      <c r="C9007" s="75" t="e">
        <f t="shared" si="281"/>
        <v>#DIV/0!</v>
      </c>
      <c r="D9007" s="74">
        <f>SUMIF([1]!Query1[Date],"="&amp;A9007,[1]!Query1[Trans_cnt])</f>
        <v>0</v>
      </c>
    </row>
    <row r="9008" spans="1:4" x14ac:dyDescent="0.25">
      <c r="A9008" s="8">
        <f t="shared" si="282"/>
        <v>53933</v>
      </c>
      <c r="B9008" s="74">
        <f>SUMIF([1]!Query1[Date],"="&amp;A9008,[1]!Query1[Quantity])</f>
        <v>0</v>
      </c>
      <c r="C9008" s="75" t="e">
        <f t="shared" si="281"/>
        <v>#DIV/0!</v>
      </c>
      <c r="D9008" s="74">
        <f>SUMIF([1]!Query1[Date],"="&amp;A9008,[1]!Query1[Trans_cnt])</f>
        <v>0</v>
      </c>
    </row>
    <row r="9009" spans="1:4" x14ac:dyDescent="0.25">
      <c r="A9009" s="8">
        <f t="shared" si="282"/>
        <v>53934</v>
      </c>
      <c r="B9009" s="74">
        <f>SUMIF([1]!Query1[Date],"="&amp;A9009,[1]!Query1[Quantity])</f>
        <v>0</v>
      </c>
      <c r="C9009" s="75" t="e">
        <f t="shared" si="281"/>
        <v>#DIV/0!</v>
      </c>
      <c r="D9009" s="74">
        <f>SUMIF([1]!Query1[Date],"="&amp;A9009,[1]!Query1[Trans_cnt])</f>
        <v>0</v>
      </c>
    </row>
    <row r="9010" spans="1:4" x14ac:dyDescent="0.25">
      <c r="A9010" s="8">
        <f t="shared" si="282"/>
        <v>53935</v>
      </c>
      <c r="B9010" s="74">
        <f>SUMIF([1]!Query1[Date],"="&amp;A9010,[1]!Query1[Quantity])</f>
        <v>0</v>
      </c>
      <c r="C9010" s="75" t="e">
        <f t="shared" si="281"/>
        <v>#DIV/0!</v>
      </c>
      <c r="D9010" s="74">
        <f>SUMIF([1]!Query1[Date],"="&amp;A9010,[1]!Query1[Trans_cnt])</f>
        <v>0</v>
      </c>
    </row>
    <row r="9011" spans="1:4" x14ac:dyDescent="0.25">
      <c r="A9011" s="8">
        <f t="shared" si="282"/>
        <v>53936</v>
      </c>
      <c r="B9011" s="74">
        <f>SUMIF([1]!Query1[Date],"="&amp;A9011,[1]!Query1[Quantity])</f>
        <v>0</v>
      </c>
      <c r="C9011" s="75" t="e">
        <f t="shared" si="281"/>
        <v>#DIV/0!</v>
      </c>
      <c r="D9011" s="74">
        <f>SUMIF([1]!Query1[Date],"="&amp;A9011,[1]!Query1[Trans_cnt])</f>
        <v>0</v>
      </c>
    </row>
    <row r="9012" spans="1:4" x14ac:dyDescent="0.25">
      <c r="A9012" s="8">
        <f t="shared" si="282"/>
        <v>53937</v>
      </c>
      <c r="B9012" s="74">
        <f>SUMIF([1]!Query1[Date],"="&amp;A9012,[1]!Query1[Quantity])</f>
        <v>0</v>
      </c>
      <c r="C9012" s="75" t="e">
        <f t="shared" si="281"/>
        <v>#DIV/0!</v>
      </c>
      <c r="D9012" s="74">
        <f>SUMIF([1]!Query1[Date],"="&amp;A9012,[1]!Query1[Trans_cnt])</f>
        <v>0</v>
      </c>
    </row>
    <row r="9013" spans="1:4" x14ac:dyDescent="0.25">
      <c r="A9013" s="8">
        <f t="shared" si="282"/>
        <v>53938</v>
      </c>
      <c r="B9013" s="74">
        <f>SUMIF([1]!Query1[Date],"="&amp;A9013,[1]!Query1[Quantity])</f>
        <v>0</v>
      </c>
      <c r="C9013" s="75" t="e">
        <f t="shared" si="281"/>
        <v>#DIV/0!</v>
      </c>
      <c r="D9013" s="74">
        <f>SUMIF([1]!Query1[Date],"="&amp;A9013,[1]!Query1[Trans_cnt])</f>
        <v>0</v>
      </c>
    </row>
    <row r="9014" spans="1:4" x14ac:dyDescent="0.25">
      <c r="A9014" s="8">
        <f t="shared" si="282"/>
        <v>53939</v>
      </c>
      <c r="B9014" s="74">
        <f>SUMIF([1]!Query1[Date],"="&amp;A9014,[1]!Query1[Quantity])</f>
        <v>0</v>
      </c>
      <c r="C9014" s="75" t="e">
        <f t="shared" si="281"/>
        <v>#DIV/0!</v>
      </c>
      <c r="D9014" s="74">
        <f>SUMIF([1]!Query1[Date],"="&amp;A9014,[1]!Query1[Trans_cnt])</f>
        <v>0</v>
      </c>
    </row>
    <row r="9015" spans="1:4" x14ac:dyDescent="0.25">
      <c r="A9015" s="8">
        <f t="shared" si="282"/>
        <v>53940</v>
      </c>
      <c r="B9015" s="74">
        <f>SUMIF([1]!Query1[Date],"="&amp;A9015,[1]!Query1[Quantity])</f>
        <v>0</v>
      </c>
      <c r="C9015" s="75" t="e">
        <f t="shared" si="281"/>
        <v>#DIV/0!</v>
      </c>
      <c r="D9015" s="74">
        <f>SUMIF([1]!Query1[Date],"="&amp;A9015,[1]!Query1[Trans_cnt])</f>
        <v>0</v>
      </c>
    </row>
    <row r="9016" spans="1:4" x14ac:dyDescent="0.25">
      <c r="A9016" s="8">
        <f t="shared" si="282"/>
        <v>53941</v>
      </c>
      <c r="B9016" s="74">
        <f>SUMIF([1]!Query1[Date],"="&amp;A9016,[1]!Query1[Quantity])</f>
        <v>0</v>
      </c>
      <c r="C9016" s="75" t="e">
        <f t="shared" si="281"/>
        <v>#DIV/0!</v>
      </c>
      <c r="D9016" s="74">
        <f>SUMIF([1]!Query1[Date],"="&amp;A9016,[1]!Query1[Trans_cnt])</f>
        <v>0</v>
      </c>
    </row>
    <row r="9017" spans="1:4" x14ac:dyDescent="0.25">
      <c r="A9017" s="8">
        <f t="shared" si="282"/>
        <v>53942</v>
      </c>
      <c r="B9017" s="74">
        <f>SUMIF([1]!Query1[Date],"="&amp;A9017,[1]!Query1[Quantity])</f>
        <v>0</v>
      </c>
      <c r="C9017" s="75" t="e">
        <f t="shared" si="281"/>
        <v>#DIV/0!</v>
      </c>
      <c r="D9017" s="74">
        <f>SUMIF([1]!Query1[Date],"="&amp;A9017,[1]!Query1[Trans_cnt])</f>
        <v>0</v>
      </c>
    </row>
    <row r="9018" spans="1:4" x14ac:dyDescent="0.25">
      <c r="A9018" s="8">
        <f t="shared" si="282"/>
        <v>53943</v>
      </c>
      <c r="B9018" s="74">
        <f>SUMIF([1]!Query1[Date],"="&amp;A9018,[1]!Query1[Quantity])</f>
        <v>0</v>
      </c>
      <c r="C9018" s="75" t="e">
        <f t="shared" si="281"/>
        <v>#DIV/0!</v>
      </c>
      <c r="D9018" s="74">
        <f>SUMIF([1]!Query1[Date],"="&amp;A9018,[1]!Query1[Trans_cnt])</f>
        <v>0</v>
      </c>
    </row>
    <row r="9019" spans="1:4" x14ac:dyDescent="0.25">
      <c r="A9019" s="8">
        <f t="shared" si="282"/>
        <v>53944</v>
      </c>
      <c r="B9019" s="74">
        <f>SUMIF([1]!Query1[Date],"="&amp;A9019,[1]!Query1[Quantity])</f>
        <v>0</v>
      </c>
      <c r="C9019" s="75" t="e">
        <f t="shared" si="281"/>
        <v>#DIV/0!</v>
      </c>
      <c r="D9019" s="74">
        <f>SUMIF([1]!Query1[Date],"="&amp;A9019,[1]!Query1[Trans_cnt])</f>
        <v>0</v>
      </c>
    </row>
    <row r="9020" spans="1:4" x14ac:dyDescent="0.25">
      <c r="A9020" s="8">
        <f t="shared" si="282"/>
        <v>53945</v>
      </c>
      <c r="B9020" s="74">
        <f>SUMIF([1]!Query1[Date],"="&amp;A9020,[1]!Query1[Quantity])</f>
        <v>0</v>
      </c>
      <c r="C9020" s="75" t="e">
        <f t="shared" si="281"/>
        <v>#DIV/0!</v>
      </c>
      <c r="D9020" s="74">
        <f>SUMIF([1]!Query1[Date],"="&amp;A9020,[1]!Query1[Trans_cnt])</f>
        <v>0</v>
      </c>
    </row>
    <row r="9021" spans="1:4" x14ac:dyDescent="0.25">
      <c r="A9021" s="8">
        <f t="shared" si="282"/>
        <v>53946</v>
      </c>
      <c r="B9021" s="74">
        <f>SUMIF([1]!Query1[Date],"="&amp;A9021,[1]!Query1[Quantity])</f>
        <v>0</v>
      </c>
      <c r="C9021" s="75" t="e">
        <f t="shared" si="281"/>
        <v>#DIV/0!</v>
      </c>
      <c r="D9021" s="74">
        <f>SUMIF([1]!Query1[Date],"="&amp;A9021,[1]!Query1[Trans_cnt])</f>
        <v>0</v>
      </c>
    </row>
    <row r="9022" spans="1:4" x14ac:dyDescent="0.25">
      <c r="A9022" s="8">
        <f t="shared" si="282"/>
        <v>53947</v>
      </c>
      <c r="B9022" s="74">
        <f>SUMIF([1]!Query1[Date],"="&amp;A9022,[1]!Query1[Quantity])</f>
        <v>0</v>
      </c>
      <c r="C9022" s="75" t="e">
        <f t="shared" si="281"/>
        <v>#DIV/0!</v>
      </c>
      <c r="D9022" s="74">
        <f>SUMIF([1]!Query1[Date],"="&amp;A9022,[1]!Query1[Trans_cnt])</f>
        <v>0</v>
      </c>
    </row>
    <row r="9023" spans="1:4" x14ac:dyDescent="0.25">
      <c r="A9023" s="8">
        <f t="shared" si="282"/>
        <v>53948</v>
      </c>
      <c r="B9023" s="74">
        <f>SUMIF([1]!Query1[Date],"="&amp;A9023,[1]!Query1[Quantity])</f>
        <v>0</v>
      </c>
      <c r="C9023" s="75" t="e">
        <f t="shared" si="281"/>
        <v>#DIV/0!</v>
      </c>
      <c r="D9023" s="74">
        <f>SUMIF([1]!Query1[Date],"="&amp;A9023,[1]!Query1[Trans_cnt])</f>
        <v>0</v>
      </c>
    </row>
    <row r="9024" spans="1:4" x14ac:dyDescent="0.25">
      <c r="A9024" s="8">
        <f t="shared" si="282"/>
        <v>53949</v>
      </c>
      <c r="B9024" s="74">
        <f>SUMIF([1]!Query1[Date],"="&amp;A9024,[1]!Query1[Quantity])</f>
        <v>0</v>
      </c>
      <c r="C9024" s="75" t="e">
        <f t="shared" si="281"/>
        <v>#DIV/0!</v>
      </c>
      <c r="D9024" s="74">
        <f>SUMIF([1]!Query1[Date],"="&amp;A9024,[1]!Query1[Trans_cnt])</f>
        <v>0</v>
      </c>
    </row>
    <row r="9025" spans="1:4" x14ac:dyDescent="0.25">
      <c r="A9025" s="8">
        <f t="shared" si="282"/>
        <v>53950</v>
      </c>
      <c r="B9025" s="74">
        <f>SUMIF([1]!Query1[Date],"="&amp;A9025,[1]!Query1[Quantity])</f>
        <v>0</v>
      </c>
      <c r="C9025" s="75" t="e">
        <f t="shared" si="281"/>
        <v>#DIV/0!</v>
      </c>
      <c r="D9025" s="74">
        <f>SUMIF([1]!Query1[Date],"="&amp;A9025,[1]!Query1[Trans_cnt])</f>
        <v>0</v>
      </c>
    </row>
    <row r="9026" spans="1:4" x14ac:dyDescent="0.25">
      <c r="A9026" s="8">
        <f t="shared" si="282"/>
        <v>53951</v>
      </c>
      <c r="B9026" s="74">
        <f>SUMIF([1]!Query1[Date],"="&amp;A9026,[1]!Query1[Quantity])</f>
        <v>0</v>
      </c>
      <c r="C9026" s="75" t="e">
        <f t="shared" si="281"/>
        <v>#DIV/0!</v>
      </c>
      <c r="D9026" s="74">
        <f>SUMIF([1]!Query1[Date],"="&amp;A9026,[1]!Query1[Trans_cnt])</f>
        <v>0</v>
      </c>
    </row>
    <row r="9027" spans="1:4" x14ac:dyDescent="0.25">
      <c r="A9027" s="8">
        <f t="shared" si="282"/>
        <v>53952</v>
      </c>
      <c r="B9027" s="74">
        <f>SUMIF([1]!Query1[Date],"="&amp;A9027,[1]!Query1[Quantity])</f>
        <v>0</v>
      </c>
      <c r="C9027" s="75" t="e">
        <f t="shared" ref="C9027:C9090" si="283">B9027/D9027</f>
        <v>#DIV/0!</v>
      </c>
      <c r="D9027" s="74">
        <f>SUMIF([1]!Query1[Date],"="&amp;A9027,[1]!Query1[Trans_cnt])</f>
        <v>0</v>
      </c>
    </row>
    <row r="9028" spans="1:4" x14ac:dyDescent="0.25">
      <c r="A9028" s="8">
        <f t="shared" si="282"/>
        <v>53953</v>
      </c>
      <c r="B9028" s="74">
        <f>SUMIF([1]!Query1[Date],"="&amp;A9028,[1]!Query1[Quantity])</f>
        <v>0</v>
      </c>
      <c r="C9028" s="75" t="e">
        <f t="shared" si="283"/>
        <v>#DIV/0!</v>
      </c>
      <c r="D9028" s="74">
        <f>SUMIF([1]!Query1[Date],"="&amp;A9028,[1]!Query1[Trans_cnt])</f>
        <v>0</v>
      </c>
    </row>
    <row r="9029" spans="1:4" x14ac:dyDescent="0.25">
      <c r="A9029" s="8">
        <f t="shared" si="282"/>
        <v>53954</v>
      </c>
      <c r="B9029" s="74">
        <f>SUMIF([1]!Query1[Date],"="&amp;A9029,[1]!Query1[Quantity])</f>
        <v>0</v>
      </c>
      <c r="C9029" s="75" t="e">
        <f t="shared" si="283"/>
        <v>#DIV/0!</v>
      </c>
      <c r="D9029" s="74">
        <f>SUMIF([1]!Query1[Date],"="&amp;A9029,[1]!Query1[Trans_cnt])</f>
        <v>0</v>
      </c>
    </row>
    <row r="9030" spans="1:4" x14ac:dyDescent="0.25">
      <c r="A9030" s="8">
        <f t="shared" si="282"/>
        <v>53955</v>
      </c>
      <c r="B9030" s="74">
        <f>SUMIF([1]!Query1[Date],"="&amp;A9030,[1]!Query1[Quantity])</f>
        <v>0</v>
      </c>
      <c r="C9030" s="75" t="e">
        <f t="shared" si="283"/>
        <v>#DIV/0!</v>
      </c>
      <c r="D9030" s="74">
        <f>SUMIF([1]!Query1[Date],"="&amp;A9030,[1]!Query1[Trans_cnt])</f>
        <v>0</v>
      </c>
    </row>
    <row r="9031" spans="1:4" x14ac:dyDescent="0.25">
      <c r="A9031" s="8">
        <f t="shared" si="282"/>
        <v>53956</v>
      </c>
      <c r="B9031" s="74">
        <f>SUMIF([1]!Query1[Date],"="&amp;A9031,[1]!Query1[Quantity])</f>
        <v>0</v>
      </c>
      <c r="C9031" s="75" t="e">
        <f t="shared" si="283"/>
        <v>#DIV/0!</v>
      </c>
      <c r="D9031" s="74">
        <f>SUMIF([1]!Query1[Date],"="&amp;A9031,[1]!Query1[Trans_cnt])</f>
        <v>0</v>
      </c>
    </row>
    <row r="9032" spans="1:4" x14ac:dyDescent="0.25">
      <c r="A9032" s="8">
        <f t="shared" si="282"/>
        <v>53957</v>
      </c>
      <c r="B9032" s="74">
        <f>SUMIF([1]!Query1[Date],"="&amp;A9032,[1]!Query1[Quantity])</f>
        <v>0</v>
      </c>
      <c r="C9032" s="75" t="e">
        <f t="shared" si="283"/>
        <v>#DIV/0!</v>
      </c>
      <c r="D9032" s="74">
        <f>SUMIF([1]!Query1[Date],"="&amp;A9032,[1]!Query1[Trans_cnt])</f>
        <v>0</v>
      </c>
    </row>
    <row r="9033" spans="1:4" x14ac:dyDescent="0.25">
      <c r="A9033" s="8">
        <f t="shared" si="282"/>
        <v>53958</v>
      </c>
      <c r="B9033" s="74">
        <f>SUMIF([1]!Query1[Date],"="&amp;A9033,[1]!Query1[Quantity])</f>
        <v>0</v>
      </c>
      <c r="C9033" s="75" t="e">
        <f t="shared" si="283"/>
        <v>#DIV/0!</v>
      </c>
      <c r="D9033" s="74">
        <f>SUMIF([1]!Query1[Date],"="&amp;A9033,[1]!Query1[Trans_cnt])</f>
        <v>0</v>
      </c>
    </row>
    <row r="9034" spans="1:4" x14ac:dyDescent="0.25">
      <c r="A9034" s="8">
        <f t="shared" si="282"/>
        <v>53959</v>
      </c>
      <c r="B9034" s="74">
        <f>SUMIF([1]!Query1[Date],"="&amp;A9034,[1]!Query1[Quantity])</f>
        <v>0</v>
      </c>
      <c r="C9034" s="75" t="e">
        <f t="shared" si="283"/>
        <v>#DIV/0!</v>
      </c>
      <c r="D9034" s="74">
        <f>SUMIF([1]!Query1[Date],"="&amp;A9034,[1]!Query1[Trans_cnt])</f>
        <v>0</v>
      </c>
    </row>
    <row r="9035" spans="1:4" x14ac:dyDescent="0.25">
      <c r="A9035" s="8">
        <f t="shared" si="282"/>
        <v>53960</v>
      </c>
      <c r="B9035" s="74">
        <f>SUMIF([1]!Query1[Date],"="&amp;A9035,[1]!Query1[Quantity])</f>
        <v>0</v>
      </c>
      <c r="C9035" s="75" t="e">
        <f t="shared" si="283"/>
        <v>#DIV/0!</v>
      </c>
      <c r="D9035" s="74">
        <f>SUMIF([1]!Query1[Date],"="&amp;A9035,[1]!Query1[Trans_cnt])</f>
        <v>0</v>
      </c>
    </row>
    <row r="9036" spans="1:4" x14ac:dyDescent="0.25">
      <c r="A9036" s="8">
        <f t="shared" si="282"/>
        <v>53961</v>
      </c>
      <c r="B9036" s="74">
        <f>SUMIF([1]!Query1[Date],"="&amp;A9036,[1]!Query1[Quantity])</f>
        <v>0</v>
      </c>
      <c r="C9036" s="75" t="e">
        <f t="shared" si="283"/>
        <v>#DIV/0!</v>
      </c>
      <c r="D9036" s="74">
        <f>SUMIF([1]!Query1[Date],"="&amp;A9036,[1]!Query1[Trans_cnt])</f>
        <v>0</v>
      </c>
    </row>
    <row r="9037" spans="1:4" x14ac:dyDescent="0.25">
      <c r="A9037" s="8">
        <f t="shared" si="282"/>
        <v>53962</v>
      </c>
      <c r="B9037" s="74">
        <f>SUMIF([1]!Query1[Date],"="&amp;A9037,[1]!Query1[Quantity])</f>
        <v>0</v>
      </c>
      <c r="C9037" s="75" t="e">
        <f t="shared" si="283"/>
        <v>#DIV/0!</v>
      </c>
      <c r="D9037" s="74">
        <f>SUMIF([1]!Query1[Date],"="&amp;A9037,[1]!Query1[Trans_cnt])</f>
        <v>0</v>
      </c>
    </row>
    <row r="9038" spans="1:4" x14ac:dyDescent="0.25">
      <c r="A9038" s="8">
        <f t="shared" si="282"/>
        <v>53963</v>
      </c>
      <c r="B9038" s="74">
        <f>SUMIF([1]!Query1[Date],"="&amp;A9038,[1]!Query1[Quantity])</f>
        <v>0</v>
      </c>
      <c r="C9038" s="75" t="e">
        <f t="shared" si="283"/>
        <v>#DIV/0!</v>
      </c>
      <c r="D9038" s="74">
        <f>SUMIF([1]!Query1[Date],"="&amp;A9038,[1]!Query1[Trans_cnt])</f>
        <v>0</v>
      </c>
    </row>
    <row r="9039" spans="1:4" x14ac:dyDescent="0.25">
      <c r="A9039" s="8">
        <f t="shared" si="282"/>
        <v>53964</v>
      </c>
      <c r="B9039" s="74">
        <f>SUMIF([1]!Query1[Date],"="&amp;A9039,[1]!Query1[Quantity])</f>
        <v>0</v>
      </c>
      <c r="C9039" s="75" t="e">
        <f t="shared" si="283"/>
        <v>#DIV/0!</v>
      </c>
      <c r="D9039" s="74">
        <f>SUMIF([1]!Query1[Date],"="&amp;A9039,[1]!Query1[Trans_cnt])</f>
        <v>0</v>
      </c>
    </row>
    <row r="9040" spans="1:4" x14ac:dyDescent="0.25">
      <c r="A9040" s="8">
        <f t="shared" si="282"/>
        <v>53965</v>
      </c>
      <c r="B9040" s="74">
        <f>SUMIF([1]!Query1[Date],"="&amp;A9040,[1]!Query1[Quantity])</f>
        <v>0</v>
      </c>
      <c r="C9040" s="75" t="e">
        <f t="shared" si="283"/>
        <v>#DIV/0!</v>
      </c>
      <c r="D9040" s="74">
        <f>SUMIF([1]!Query1[Date],"="&amp;A9040,[1]!Query1[Trans_cnt])</f>
        <v>0</v>
      </c>
    </row>
    <row r="9041" spans="1:4" x14ac:dyDescent="0.25">
      <c r="A9041" s="8">
        <f t="shared" si="282"/>
        <v>53966</v>
      </c>
      <c r="B9041" s="74">
        <f>SUMIF([1]!Query1[Date],"="&amp;A9041,[1]!Query1[Quantity])</f>
        <v>0</v>
      </c>
      <c r="C9041" s="75" t="e">
        <f t="shared" si="283"/>
        <v>#DIV/0!</v>
      </c>
      <c r="D9041" s="74">
        <f>SUMIF([1]!Query1[Date],"="&amp;A9041,[1]!Query1[Trans_cnt])</f>
        <v>0</v>
      </c>
    </row>
    <row r="9042" spans="1:4" x14ac:dyDescent="0.25">
      <c r="A9042" s="8">
        <f t="shared" si="282"/>
        <v>53967</v>
      </c>
      <c r="B9042" s="74">
        <f>SUMIF([1]!Query1[Date],"="&amp;A9042,[1]!Query1[Quantity])</f>
        <v>0</v>
      </c>
      <c r="C9042" s="75" t="e">
        <f t="shared" si="283"/>
        <v>#DIV/0!</v>
      </c>
      <c r="D9042" s="74">
        <f>SUMIF([1]!Query1[Date],"="&amp;A9042,[1]!Query1[Trans_cnt])</f>
        <v>0</v>
      </c>
    </row>
    <row r="9043" spans="1:4" x14ac:dyDescent="0.25">
      <c r="A9043" s="8">
        <f t="shared" si="282"/>
        <v>53968</v>
      </c>
      <c r="B9043" s="74">
        <f>SUMIF([1]!Query1[Date],"="&amp;A9043,[1]!Query1[Quantity])</f>
        <v>0</v>
      </c>
      <c r="C9043" s="75" t="e">
        <f t="shared" si="283"/>
        <v>#DIV/0!</v>
      </c>
      <c r="D9043" s="74">
        <f>SUMIF([1]!Query1[Date],"="&amp;A9043,[1]!Query1[Trans_cnt])</f>
        <v>0</v>
      </c>
    </row>
    <row r="9044" spans="1:4" x14ac:dyDescent="0.25">
      <c r="A9044" s="8">
        <f t="shared" si="282"/>
        <v>53969</v>
      </c>
      <c r="B9044" s="74">
        <f>SUMIF([1]!Query1[Date],"="&amp;A9044,[1]!Query1[Quantity])</f>
        <v>0</v>
      </c>
      <c r="C9044" s="75" t="e">
        <f t="shared" si="283"/>
        <v>#DIV/0!</v>
      </c>
      <c r="D9044" s="74">
        <f>SUMIF([1]!Query1[Date],"="&amp;A9044,[1]!Query1[Trans_cnt])</f>
        <v>0</v>
      </c>
    </row>
    <row r="9045" spans="1:4" x14ac:dyDescent="0.25">
      <c r="A9045" s="8">
        <f t="shared" si="282"/>
        <v>53970</v>
      </c>
      <c r="B9045" s="74">
        <f>SUMIF([1]!Query1[Date],"="&amp;A9045,[1]!Query1[Quantity])</f>
        <v>0</v>
      </c>
      <c r="C9045" s="75" t="e">
        <f t="shared" si="283"/>
        <v>#DIV/0!</v>
      </c>
      <c r="D9045" s="74">
        <f>SUMIF([1]!Query1[Date],"="&amp;A9045,[1]!Query1[Trans_cnt])</f>
        <v>0</v>
      </c>
    </row>
    <row r="9046" spans="1:4" x14ac:dyDescent="0.25">
      <c r="A9046" s="8">
        <f t="shared" si="282"/>
        <v>53971</v>
      </c>
      <c r="B9046" s="74">
        <f>SUMIF([1]!Query1[Date],"="&amp;A9046,[1]!Query1[Quantity])</f>
        <v>0</v>
      </c>
      <c r="C9046" s="75" t="e">
        <f t="shared" si="283"/>
        <v>#DIV/0!</v>
      </c>
      <c r="D9046" s="74">
        <f>SUMIF([1]!Query1[Date],"="&amp;A9046,[1]!Query1[Trans_cnt])</f>
        <v>0</v>
      </c>
    </row>
    <row r="9047" spans="1:4" x14ac:dyDescent="0.25">
      <c r="A9047" s="8">
        <f t="shared" ref="A9047:A9110" si="284">A9046+1</f>
        <v>53972</v>
      </c>
      <c r="B9047" s="74">
        <f>SUMIF([1]!Query1[Date],"="&amp;A9047,[1]!Query1[Quantity])</f>
        <v>0</v>
      </c>
      <c r="C9047" s="75" t="e">
        <f t="shared" si="283"/>
        <v>#DIV/0!</v>
      </c>
      <c r="D9047" s="74">
        <f>SUMIF([1]!Query1[Date],"="&amp;A9047,[1]!Query1[Trans_cnt])</f>
        <v>0</v>
      </c>
    </row>
    <row r="9048" spans="1:4" x14ac:dyDescent="0.25">
      <c r="A9048" s="8">
        <f t="shared" si="284"/>
        <v>53973</v>
      </c>
      <c r="B9048" s="74">
        <f>SUMIF([1]!Query1[Date],"="&amp;A9048,[1]!Query1[Quantity])</f>
        <v>0</v>
      </c>
      <c r="C9048" s="75" t="e">
        <f t="shared" si="283"/>
        <v>#DIV/0!</v>
      </c>
      <c r="D9048" s="74">
        <f>SUMIF([1]!Query1[Date],"="&amp;A9048,[1]!Query1[Trans_cnt])</f>
        <v>0</v>
      </c>
    </row>
    <row r="9049" spans="1:4" x14ac:dyDescent="0.25">
      <c r="A9049" s="8">
        <f t="shared" si="284"/>
        <v>53974</v>
      </c>
      <c r="B9049" s="74">
        <f>SUMIF([1]!Query1[Date],"="&amp;A9049,[1]!Query1[Quantity])</f>
        <v>0</v>
      </c>
      <c r="C9049" s="75" t="e">
        <f t="shared" si="283"/>
        <v>#DIV/0!</v>
      </c>
      <c r="D9049" s="74">
        <f>SUMIF([1]!Query1[Date],"="&amp;A9049,[1]!Query1[Trans_cnt])</f>
        <v>0</v>
      </c>
    </row>
    <row r="9050" spans="1:4" x14ac:dyDescent="0.25">
      <c r="A9050" s="8">
        <f t="shared" si="284"/>
        <v>53975</v>
      </c>
      <c r="B9050" s="74">
        <f>SUMIF([1]!Query1[Date],"="&amp;A9050,[1]!Query1[Quantity])</f>
        <v>0</v>
      </c>
      <c r="C9050" s="75" t="e">
        <f t="shared" si="283"/>
        <v>#DIV/0!</v>
      </c>
      <c r="D9050" s="74">
        <f>SUMIF([1]!Query1[Date],"="&amp;A9050,[1]!Query1[Trans_cnt])</f>
        <v>0</v>
      </c>
    </row>
    <row r="9051" spans="1:4" x14ac:dyDescent="0.25">
      <c r="A9051" s="8">
        <f t="shared" si="284"/>
        <v>53976</v>
      </c>
      <c r="B9051" s="74">
        <f>SUMIF([1]!Query1[Date],"="&amp;A9051,[1]!Query1[Quantity])</f>
        <v>0</v>
      </c>
      <c r="C9051" s="75" t="e">
        <f t="shared" si="283"/>
        <v>#DIV/0!</v>
      </c>
      <c r="D9051" s="74">
        <f>SUMIF([1]!Query1[Date],"="&amp;A9051,[1]!Query1[Trans_cnt])</f>
        <v>0</v>
      </c>
    </row>
    <row r="9052" spans="1:4" x14ac:dyDescent="0.25">
      <c r="A9052" s="8">
        <f t="shared" si="284"/>
        <v>53977</v>
      </c>
      <c r="B9052" s="74">
        <f>SUMIF([1]!Query1[Date],"="&amp;A9052,[1]!Query1[Quantity])</f>
        <v>0</v>
      </c>
      <c r="C9052" s="75" t="e">
        <f t="shared" si="283"/>
        <v>#DIV/0!</v>
      </c>
      <c r="D9052" s="74">
        <f>SUMIF([1]!Query1[Date],"="&amp;A9052,[1]!Query1[Trans_cnt])</f>
        <v>0</v>
      </c>
    </row>
    <row r="9053" spans="1:4" x14ac:dyDescent="0.25">
      <c r="A9053" s="8">
        <f t="shared" si="284"/>
        <v>53978</v>
      </c>
      <c r="B9053" s="74">
        <f>SUMIF([1]!Query1[Date],"="&amp;A9053,[1]!Query1[Quantity])</f>
        <v>0</v>
      </c>
      <c r="C9053" s="75" t="e">
        <f t="shared" si="283"/>
        <v>#DIV/0!</v>
      </c>
      <c r="D9053" s="74">
        <f>SUMIF([1]!Query1[Date],"="&amp;A9053,[1]!Query1[Trans_cnt])</f>
        <v>0</v>
      </c>
    </row>
    <row r="9054" spans="1:4" x14ac:dyDescent="0.25">
      <c r="A9054" s="8">
        <f t="shared" si="284"/>
        <v>53979</v>
      </c>
      <c r="B9054" s="74">
        <f>SUMIF([1]!Query1[Date],"="&amp;A9054,[1]!Query1[Quantity])</f>
        <v>0</v>
      </c>
      <c r="C9054" s="75" t="e">
        <f t="shared" si="283"/>
        <v>#DIV/0!</v>
      </c>
      <c r="D9054" s="74">
        <f>SUMIF([1]!Query1[Date],"="&amp;A9054,[1]!Query1[Trans_cnt])</f>
        <v>0</v>
      </c>
    </row>
    <row r="9055" spans="1:4" x14ac:dyDescent="0.25">
      <c r="A9055" s="8">
        <f t="shared" si="284"/>
        <v>53980</v>
      </c>
      <c r="B9055" s="74">
        <f>SUMIF([1]!Query1[Date],"="&amp;A9055,[1]!Query1[Quantity])</f>
        <v>0</v>
      </c>
      <c r="C9055" s="75" t="e">
        <f t="shared" si="283"/>
        <v>#DIV/0!</v>
      </c>
      <c r="D9055" s="74">
        <f>SUMIF([1]!Query1[Date],"="&amp;A9055,[1]!Query1[Trans_cnt])</f>
        <v>0</v>
      </c>
    </row>
    <row r="9056" spans="1:4" x14ac:dyDescent="0.25">
      <c r="A9056" s="8">
        <f t="shared" si="284"/>
        <v>53981</v>
      </c>
      <c r="B9056" s="74">
        <f>SUMIF([1]!Query1[Date],"="&amp;A9056,[1]!Query1[Quantity])</f>
        <v>0</v>
      </c>
      <c r="C9056" s="75" t="e">
        <f t="shared" si="283"/>
        <v>#DIV/0!</v>
      </c>
      <c r="D9056" s="74">
        <f>SUMIF([1]!Query1[Date],"="&amp;A9056,[1]!Query1[Trans_cnt])</f>
        <v>0</v>
      </c>
    </row>
    <row r="9057" spans="1:4" x14ac:dyDescent="0.25">
      <c r="A9057" s="8">
        <f t="shared" si="284"/>
        <v>53982</v>
      </c>
      <c r="B9057" s="74">
        <f>SUMIF([1]!Query1[Date],"="&amp;A9057,[1]!Query1[Quantity])</f>
        <v>0</v>
      </c>
      <c r="C9057" s="75" t="e">
        <f t="shared" si="283"/>
        <v>#DIV/0!</v>
      </c>
      <c r="D9057" s="74">
        <f>SUMIF([1]!Query1[Date],"="&amp;A9057,[1]!Query1[Trans_cnt])</f>
        <v>0</v>
      </c>
    </row>
    <row r="9058" spans="1:4" x14ac:dyDescent="0.25">
      <c r="A9058" s="8">
        <f t="shared" si="284"/>
        <v>53983</v>
      </c>
      <c r="B9058" s="74">
        <f>SUMIF([1]!Query1[Date],"="&amp;A9058,[1]!Query1[Quantity])</f>
        <v>0</v>
      </c>
      <c r="C9058" s="75" t="e">
        <f t="shared" si="283"/>
        <v>#DIV/0!</v>
      </c>
      <c r="D9058" s="74">
        <f>SUMIF([1]!Query1[Date],"="&amp;A9058,[1]!Query1[Trans_cnt])</f>
        <v>0</v>
      </c>
    </row>
    <row r="9059" spans="1:4" x14ac:dyDescent="0.25">
      <c r="A9059" s="8">
        <f t="shared" si="284"/>
        <v>53984</v>
      </c>
      <c r="B9059" s="74">
        <f>SUMIF([1]!Query1[Date],"="&amp;A9059,[1]!Query1[Quantity])</f>
        <v>0</v>
      </c>
      <c r="C9059" s="75" t="e">
        <f t="shared" si="283"/>
        <v>#DIV/0!</v>
      </c>
      <c r="D9059" s="74">
        <f>SUMIF([1]!Query1[Date],"="&amp;A9059,[1]!Query1[Trans_cnt])</f>
        <v>0</v>
      </c>
    </row>
    <row r="9060" spans="1:4" x14ac:dyDescent="0.25">
      <c r="A9060" s="8">
        <f t="shared" si="284"/>
        <v>53985</v>
      </c>
      <c r="B9060" s="74">
        <f>SUMIF([1]!Query1[Date],"="&amp;A9060,[1]!Query1[Quantity])</f>
        <v>0</v>
      </c>
      <c r="C9060" s="75" t="e">
        <f t="shared" si="283"/>
        <v>#DIV/0!</v>
      </c>
      <c r="D9060" s="74">
        <f>SUMIF([1]!Query1[Date],"="&amp;A9060,[1]!Query1[Trans_cnt])</f>
        <v>0</v>
      </c>
    </row>
    <row r="9061" spans="1:4" x14ac:dyDescent="0.25">
      <c r="A9061" s="8">
        <f t="shared" si="284"/>
        <v>53986</v>
      </c>
      <c r="B9061" s="74">
        <f>SUMIF([1]!Query1[Date],"="&amp;A9061,[1]!Query1[Quantity])</f>
        <v>0</v>
      </c>
      <c r="C9061" s="75" t="e">
        <f t="shared" si="283"/>
        <v>#DIV/0!</v>
      </c>
      <c r="D9061" s="74">
        <f>SUMIF([1]!Query1[Date],"="&amp;A9061,[1]!Query1[Trans_cnt])</f>
        <v>0</v>
      </c>
    </row>
    <row r="9062" spans="1:4" x14ac:dyDescent="0.25">
      <c r="A9062" s="8">
        <f t="shared" si="284"/>
        <v>53987</v>
      </c>
      <c r="B9062" s="74">
        <f>SUMIF([1]!Query1[Date],"="&amp;A9062,[1]!Query1[Quantity])</f>
        <v>0</v>
      </c>
      <c r="C9062" s="75" t="e">
        <f t="shared" si="283"/>
        <v>#DIV/0!</v>
      </c>
      <c r="D9062" s="74">
        <f>SUMIF([1]!Query1[Date],"="&amp;A9062,[1]!Query1[Trans_cnt])</f>
        <v>0</v>
      </c>
    </row>
    <row r="9063" spans="1:4" x14ac:dyDescent="0.25">
      <c r="A9063" s="8">
        <f t="shared" si="284"/>
        <v>53988</v>
      </c>
      <c r="B9063" s="74">
        <f>SUMIF([1]!Query1[Date],"="&amp;A9063,[1]!Query1[Quantity])</f>
        <v>0</v>
      </c>
      <c r="C9063" s="75" t="e">
        <f t="shared" si="283"/>
        <v>#DIV/0!</v>
      </c>
      <c r="D9063" s="74">
        <f>SUMIF([1]!Query1[Date],"="&amp;A9063,[1]!Query1[Trans_cnt])</f>
        <v>0</v>
      </c>
    </row>
    <row r="9064" spans="1:4" x14ac:dyDescent="0.25">
      <c r="A9064" s="8">
        <f t="shared" si="284"/>
        <v>53989</v>
      </c>
      <c r="B9064" s="74">
        <f>SUMIF([1]!Query1[Date],"="&amp;A9064,[1]!Query1[Quantity])</f>
        <v>0</v>
      </c>
      <c r="C9064" s="75" t="e">
        <f t="shared" si="283"/>
        <v>#DIV/0!</v>
      </c>
      <c r="D9064" s="74">
        <f>SUMIF([1]!Query1[Date],"="&amp;A9064,[1]!Query1[Trans_cnt])</f>
        <v>0</v>
      </c>
    </row>
    <row r="9065" spans="1:4" x14ac:dyDescent="0.25">
      <c r="A9065" s="8">
        <f t="shared" si="284"/>
        <v>53990</v>
      </c>
      <c r="B9065" s="74">
        <f>SUMIF([1]!Query1[Date],"="&amp;A9065,[1]!Query1[Quantity])</f>
        <v>0</v>
      </c>
      <c r="C9065" s="75" t="e">
        <f t="shared" si="283"/>
        <v>#DIV/0!</v>
      </c>
      <c r="D9065" s="74">
        <f>SUMIF([1]!Query1[Date],"="&amp;A9065,[1]!Query1[Trans_cnt])</f>
        <v>0</v>
      </c>
    </row>
    <row r="9066" spans="1:4" x14ac:dyDescent="0.25">
      <c r="A9066" s="8">
        <f t="shared" si="284"/>
        <v>53991</v>
      </c>
      <c r="B9066" s="74">
        <f>SUMIF([1]!Query1[Date],"="&amp;A9066,[1]!Query1[Quantity])</f>
        <v>0</v>
      </c>
      <c r="C9066" s="75" t="e">
        <f t="shared" si="283"/>
        <v>#DIV/0!</v>
      </c>
      <c r="D9066" s="74">
        <f>SUMIF([1]!Query1[Date],"="&amp;A9066,[1]!Query1[Trans_cnt])</f>
        <v>0</v>
      </c>
    </row>
    <row r="9067" spans="1:4" x14ac:dyDescent="0.25">
      <c r="A9067" s="8">
        <f t="shared" si="284"/>
        <v>53992</v>
      </c>
      <c r="B9067" s="74">
        <f>SUMIF([1]!Query1[Date],"="&amp;A9067,[1]!Query1[Quantity])</f>
        <v>0</v>
      </c>
      <c r="C9067" s="75" t="e">
        <f t="shared" si="283"/>
        <v>#DIV/0!</v>
      </c>
      <c r="D9067" s="74">
        <f>SUMIF([1]!Query1[Date],"="&amp;A9067,[1]!Query1[Trans_cnt])</f>
        <v>0</v>
      </c>
    </row>
    <row r="9068" spans="1:4" x14ac:dyDescent="0.25">
      <c r="A9068" s="8">
        <f t="shared" si="284"/>
        <v>53993</v>
      </c>
      <c r="B9068" s="74">
        <f>SUMIF([1]!Query1[Date],"="&amp;A9068,[1]!Query1[Quantity])</f>
        <v>0</v>
      </c>
      <c r="C9068" s="75" t="e">
        <f t="shared" si="283"/>
        <v>#DIV/0!</v>
      </c>
      <c r="D9068" s="74">
        <f>SUMIF([1]!Query1[Date],"="&amp;A9068,[1]!Query1[Trans_cnt])</f>
        <v>0</v>
      </c>
    </row>
    <row r="9069" spans="1:4" x14ac:dyDescent="0.25">
      <c r="A9069" s="8">
        <f t="shared" si="284"/>
        <v>53994</v>
      </c>
      <c r="B9069" s="74">
        <f>SUMIF([1]!Query1[Date],"="&amp;A9069,[1]!Query1[Quantity])</f>
        <v>0</v>
      </c>
      <c r="C9069" s="75" t="e">
        <f t="shared" si="283"/>
        <v>#DIV/0!</v>
      </c>
      <c r="D9069" s="74">
        <f>SUMIF([1]!Query1[Date],"="&amp;A9069,[1]!Query1[Trans_cnt])</f>
        <v>0</v>
      </c>
    </row>
    <row r="9070" spans="1:4" x14ac:dyDescent="0.25">
      <c r="A9070" s="8">
        <f t="shared" si="284"/>
        <v>53995</v>
      </c>
      <c r="B9070" s="74">
        <f>SUMIF([1]!Query1[Date],"="&amp;A9070,[1]!Query1[Quantity])</f>
        <v>0</v>
      </c>
      <c r="C9070" s="75" t="e">
        <f t="shared" si="283"/>
        <v>#DIV/0!</v>
      </c>
      <c r="D9070" s="74">
        <f>SUMIF([1]!Query1[Date],"="&amp;A9070,[1]!Query1[Trans_cnt])</f>
        <v>0</v>
      </c>
    </row>
    <row r="9071" spans="1:4" x14ac:dyDescent="0.25">
      <c r="A9071" s="8">
        <f t="shared" si="284"/>
        <v>53996</v>
      </c>
      <c r="B9071" s="74">
        <f>SUMIF([1]!Query1[Date],"="&amp;A9071,[1]!Query1[Quantity])</f>
        <v>0</v>
      </c>
      <c r="C9071" s="75" t="e">
        <f t="shared" si="283"/>
        <v>#DIV/0!</v>
      </c>
      <c r="D9071" s="74">
        <f>SUMIF([1]!Query1[Date],"="&amp;A9071,[1]!Query1[Trans_cnt])</f>
        <v>0</v>
      </c>
    </row>
    <row r="9072" spans="1:4" x14ac:dyDescent="0.25">
      <c r="A9072" s="8">
        <f t="shared" si="284"/>
        <v>53997</v>
      </c>
      <c r="B9072" s="74">
        <f>SUMIF([1]!Query1[Date],"="&amp;A9072,[1]!Query1[Quantity])</f>
        <v>0</v>
      </c>
      <c r="C9072" s="75" t="e">
        <f t="shared" si="283"/>
        <v>#DIV/0!</v>
      </c>
      <c r="D9072" s="74">
        <f>SUMIF([1]!Query1[Date],"="&amp;A9072,[1]!Query1[Trans_cnt])</f>
        <v>0</v>
      </c>
    </row>
    <row r="9073" spans="1:4" x14ac:dyDescent="0.25">
      <c r="A9073" s="8">
        <f t="shared" si="284"/>
        <v>53998</v>
      </c>
      <c r="B9073" s="74">
        <f>SUMIF([1]!Query1[Date],"="&amp;A9073,[1]!Query1[Quantity])</f>
        <v>0</v>
      </c>
      <c r="C9073" s="75" t="e">
        <f t="shared" si="283"/>
        <v>#DIV/0!</v>
      </c>
      <c r="D9073" s="74">
        <f>SUMIF([1]!Query1[Date],"="&amp;A9073,[1]!Query1[Trans_cnt])</f>
        <v>0</v>
      </c>
    </row>
    <row r="9074" spans="1:4" x14ac:dyDescent="0.25">
      <c r="A9074" s="8">
        <f t="shared" si="284"/>
        <v>53999</v>
      </c>
      <c r="B9074" s="74">
        <f>SUMIF([1]!Query1[Date],"="&amp;A9074,[1]!Query1[Quantity])</f>
        <v>0</v>
      </c>
      <c r="C9074" s="75" t="e">
        <f t="shared" si="283"/>
        <v>#DIV/0!</v>
      </c>
      <c r="D9074" s="74">
        <f>SUMIF([1]!Query1[Date],"="&amp;A9074,[1]!Query1[Trans_cnt])</f>
        <v>0</v>
      </c>
    </row>
    <row r="9075" spans="1:4" x14ac:dyDescent="0.25">
      <c r="A9075" s="8">
        <f t="shared" si="284"/>
        <v>54000</v>
      </c>
      <c r="B9075" s="74">
        <f>SUMIF([1]!Query1[Date],"="&amp;A9075,[1]!Query1[Quantity])</f>
        <v>0</v>
      </c>
      <c r="C9075" s="75" t="e">
        <f t="shared" si="283"/>
        <v>#DIV/0!</v>
      </c>
      <c r="D9075" s="74">
        <f>SUMIF([1]!Query1[Date],"="&amp;A9075,[1]!Query1[Trans_cnt])</f>
        <v>0</v>
      </c>
    </row>
    <row r="9076" spans="1:4" x14ac:dyDescent="0.25">
      <c r="A9076" s="8">
        <f t="shared" si="284"/>
        <v>54001</v>
      </c>
      <c r="B9076" s="74">
        <f>SUMIF([1]!Query1[Date],"="&amp;A9076,[1]!Query1[Quantity])</f>
        <v>0</v>
      </c>
      <c r="C9076" s="75" t="e">
        <f t="shared" si="283"/>
        <v>#DIV/0!</v>
      </c>
      <c r="D9076" s="74">
        <f>SUMIF([1]!Query1[Date],"="&amp;A9076,[1]!Query1[Trans_cnt])</f>
        <v>0</v>
      </c>
    </row>
    <row r="9077" spans="1:4" x14ac:dyDescent="0.25">
      <c r="A9077" s="8">
        <f t="shared" si="284"/>
        <v>54002</v>
      </c>
      <c r="B9077" s="74">
        <f>SUMIF([1]!Query1[Date],"="&amp;A9077,[1]!Query1[Quantity])</f>
        <v>0</v>
      </c>
      <c r="C9077" s="75" t="e">
        <f t="shared" si="283"/>
        <v>#DIV/0!</v>
      </c>
      <c r="D9077" s="74">
        <f>SUMIF([1]!Query1[Date],"="&amp;A9077,[1]!Query1[Trans_cnt])</f>
        <v>0</v>
      </c>
    </row>
    <row r="9078" spans="1:4" x14ac:dyDescent="0.25">
      <c r="A9078" s="8">
        <f t="shared" si="284"/>
        <v>54003</v>
      </c>
      <c r="B9078" s="74">
        <f>SUMIF([1]!Query1[Date],"="&amp;A9078,[1]!Query1[Quantity])</f>
        <v>0</v>
      </c>
      <c r="C9078" s="75" t="e">
        <f t="shared" si="283"/>
        <v>#DIV/0!</v>
      </c>
      <c r="D9078" s="74">
        <f>SUMIF([1]!Query1[Date],"="&amp;A9078,[1]!Query1[Trans_cnt])</f>
        <v>0</v>
      </c>
    </row>
    <row r="9079" spans="1:4" x14ac:dyDescent="0.25">
      <c r="A9079" s="8">
        <f t="shared" si="284"/>
        <v>54004</v>
      </c>
      <c r="B9079" s="74">
        <f>SUMIF([1]!Query1[Date],"="&amp;A9079,[1]!Query1[Quantity])</f>
        <v>0</v>
      </c>
      <c r="C9079" s="75" t="e">
        <f t="shared" si="283"/>
        <v>#DIV/0!</v>
      </c>
      <c r="D9079" s="74">
        <f>SUMIF([1]!Query1[Date],"="&amp;A9079,[1]!Query1[Trans_cnt])</f>
        <v>0</v>
      </c>
    </row>
    <row r="9080" spans="1:4" x14ac:dyDescent="0.25">
      <c r="A9080" s="8">
        <f t="shared" si="284"/>
        <v>54005</v>
      </c>
      <c r="B9080" s="74">
        <f>SUMIF([1]!Query1[Date],"="&amp;A9080,[1]!Query1[Quantity])</f>
        <v>0</v>
      </c>
      <c r="C9080" s="75" t="e">
        <f t="shared" si="283"/>
        <v>#DIV/0!</v>
      </c>
      <c r="D9080" s="74">
        <f>SUMIF([1]!Query1[Date],"="&amp;A9080,[1]!Query1[Trans_cnt])</f>
        <v>0</v>
      </c>
    </row>
    <row r="9081" spans="1:4" x14ac:dyDescent="0.25">
      <c r="A9081" s="8">
        <f t="shared" si="284"/>
        <v>54006</v>
      </c>
      <c r="B9081" s="74">
        <f>SUMIF([1]!Query1[Date],"="&amp;A9081,[1]!Query1[Quantity])</f>
        <v>0</v>
      </c>
      <c r="C9081" s="75" t="e">
        <f t="shared" si="283"/>
        <v>#DIV/0!</v>
      </c>
      <c r="D9081" s="74">
        <f>SUMIF([1]!Query1[Date],"="&amp;A9081,[1]!Query1[Trans_cnt])</f>
        <v>0</v>
      </c>
    </row>
    <row r="9082" spans="1:4" x14ac:dyDescent="0.25">
      <c r="A9082" s="8">
        <f t="shared" si="284"/>
        <v>54007</v>
      </c>
      <c r="B9082" s="74">
        <f>SUMIF([1]!Query1[Date],"="&amp;A9082,[1]!Query1[Quantity])</f>
        <v>0</v>
      </c>
      <c r="C9082" s="75" t="e">
        <f t="shared" si="283"/>
        <v>#DIV/0!</v>
      </c>
      <c r="D9082" s="74">
        <f>SUMIF([1]!Query1[Date],"="&amp;A9082,[1]!Query1[Trans_cnt])</f>
        <v>0</v>
      </c>
    </row>
    <row r="9083" spans="1:4" x14ac:dyDescent="0.25">
      <c r="A9083" s="8">
        <f t="shared" si="284"/>
        <v>54008</v>
      </c>
      <c r="B9083" s="74">
        <f>SUMIF([1]!Query1[Date],"="&amp;A9083,[1]!Query1[Quantity])</f>
        <v>0</v>
      </c>
      <c r="C9083" s="75" t="e">
        <f t="shared" si="283"/>
        <v>#DIV/0!</v>
      </c>
      <c r="D9083" s="74">
        <f>SUMIF([1]!Query1[Date],"="&amp;A9083,[1]!Query1[Trans_cnt])</f>
        <v>0</v>
      </c>
    </row>
    <row r="9084" spans="1:4" x14ac:dyDescent="0.25">
      <c r="A9084" s="8">
        <f t="shared" si="284"/>
        <v>54009</v>
      </c>
      <c r="B9084" s="74">
        <f>SUMIF([1]!Query1[Date],"="&amp;A9084,[1]!Query1[Quantity])</f>
        <v>0</v>
      </c>
      <c r="C9084" s="75" t="e">
        <f t="shared" si="283"/>
        <v>#DIV/0!</v>
      </c>
      <c r="D9084" s="74">
        <f>SUMIF([1]!Query1[Date],"="&amp;A9084,[1]!Query1[Trans_cnt])</f>
        <v>0</v>
      </c>
    </row>
    <row r="9085" spans="1:4" x14ac:dyDescent="0.25">
      <c r="A9085" s="8">
        <f t="shared" si="284"/>
        <v>54010</v>
      </c>
      <c r="B9085" s="74">
        <f>SUMIF([1]!Query1[Date],"="&amp;A9085,[1]!Query1[Quantity])</f>
        <v>0</v>
      </c>
      <c r="C9085" s="75" t="e">
        <f t="shared" si="283"/>
        <v>#DIV/0!</v>
      </c>
      <c r="D9085" s="74">
        <f>SUMIF([1]!Query1[Date],"="&amp;A9085,[1]!Query1[Trans_cnt])</f>
        <v>0</v>
      </c>
    </row>
    <row r="9086" spans="1:4" x14ac:dyDescent="0.25">
      <c r="A9086" s="8">
        <f t="shared" si="284"/>
        <v>54011</v>
      </c>
      <c r="B9086" s="74">
        <f>SUMIF([1]!Query1[Date],"="&amp;A9086,[1]!Query1[Quantity])</f>
        <v>0</v>
      </c>
      <c r="C9086" s="75" t="e">
        <f t="shared" si="283"/>
        <v>#DIV/0!</v>
      </c>
      <c r="D9086" s="74">
        <f>SUMIF([1]!Query1[Date],"="&amp;A9086,[1]!Query1[Trans_cnt])</f>
        <v>0</v>
      </c>
    </row>
    <row r="9087" spans="1:4" x14ac:dyDescent="0.25">
      <c r="A9087" s="8">
        <f t="shared" si="284"/>
        <v>54012</v>
      </c>
      <c r="B9087" s="74">
        <f>SUMIF([1]!Query1[Date],"="&amp;A9087,[1]!Query1[Quantity])</f>
        <v>0</v>
      </c>
      <c r="C9087" s="75" t="e">
        <f t="shared" si="283"/>
        <v>#DIV/0!</v>
      </c>
      <c r="D9087" s="74">
        <f>SUMIF([1]!Query1[Date],"="&amp;A9087,[1]!Query1[Trans_cnt])</f>
        <v>0</v>
      </c>
    </row>
    <row r="9088" spans="1:4" x14ac:dyDescent="0.25">
      <c r="A9088" s="8">
        <f t="shared" si="284"/>
        <v>54013</v>
      </c>
      <c r="B9088" s="74">
        <f>SUMIF([1]!Query1[Date],"="&amp;A9088,[1]!Query1[Quantity])</f>
        <v>0</v>
      </c>
      <c r="C9088" s="75" t="e">
        <f t="shared" si="283"/>
        <v>#DIV/0!</v>
      </c>
      <c r="D9088" s="74">
        <f>SUMIF([1]!Query1[Date],"="&amp;A9088,[1]!Query1[Trans_cnt])</f>
        <v>0</v>
      </c>
    </row>
    <row r="9089" spans="1:4" x14ac:dyDescent="0.25">
      <c r="A9089" s="8">
        <f t="shared" si="284"/>
        <v>54014</v>
      </c>
      <c r="B9089" s="74">
        <f>SUMIF([1]!Query1[Date],"="&amp;A9089,[1]!Query1[Quantity])</f>
        <v>0</v>
      </c>
      <c r="C9089" s="75" t="e">
        <f t="shared" si="283"/>
        <v>#DIV/0!</v>
      </c>
      <c r="D9089" s="74">
        <f>SUMIF([1]!Query1[Date],"="&amp;A9089,[1]!Query1[Trans_cnt])</f>
        <v>0</v>
      </c>
    </row>
    <row r="9090" spans="1:4" x14ac:dyDescent="0.25">
      <c r="A9090" s="8">
        <f t="shared" si="284"/>
        <v>54015</v>
      </c>
      <c r="B9090" s="74">
        <f>SUMIF([1]!Query1[Date],"="&amp;A9090,[1]!Query1[Quantity])</f>
        <v>0</v>
      </c>
      <c r="C9090" s="75" t="e">
        <f t="shared" si="283"/>
        <v>#DIV/0!</v>
      </c>
      <c r="D9090" s="74">
        <f>SUMIF([1]!Query1[Date],"="&amp;A9090,[1]!Query1[Trans_cnt])</f>
        <v>0</v>
      </c>
    </row>
    <row r="9091" spans="1:4" x14ac:dyDescent="0.25">
      <c r="A9091" s="8">
        <f t="shared" si="284"/>
        <v>54016</v>
      </c>
      <c r="B9091" s="74">
        <f>SUMIF([1]!Query1[Date],"="&amp;A9091,[1]!Query1[Quantity])</f>
        <v>0</v>
      </c>
      <c r="C9091" s="75" t="e">
        <f t="shared" ref="C9091:C9154" si="285">B9091/D9091</f>
        <v>#DIV/0!</v>
      </c>
      <c r="D9091" s="74">
        <f>SUMIF([1]!Query1[Date],"="&amp;A9091,[1]!Query1[Trans_cnt])</f>
        <v>0</v>
      </c>
    </row>
    <row r="9092" spans="1:4" x14ac:dyDescent="0.25">
      <c r="A9092" s="8">
        <f t="shared" si="284"/>
        <v>54017</v>
      </c>
      <c r="B9092" s="74">
        <f>SUMIF([1]!Query1[Date],"="&amp;A9092,[1]!Query1[Quantity])</f>
        <v>0</v>
      </c>
      <c r="C9092" s="75" t="e">
        <f t="shared" si="285"/>
        <v>#DIV/0!</v>
      </c>
      <c r="D9092" s="74">
        <f>SUMIF([1]!Query1[Date],"="&amp;A9092,[1]!Query1[Trans_cnt])</f>
        <v>0</v>
      </c>
    </row>
    <row r="9093" spans="1:4" x14ac:dyDescent="0.25">
      <c r="A9093" s="8">
        <f t="shared" si="284"/>
        <v>54018</v>
      </c>
      <c r="B9093" s="74">
        <f>SUMIF([1]!Query1[Date],"="&amp;A9093,[1]!Query1[Quantity])</f>
        <v>0</v>
      </c>
      <c r="C9093" s="75" t="e">
        <f t="shared" si="285"/>
        <v>#DIV/0!</v>
      </c>
      <c r="D9093" s="74">
        <f>SUMIF([1]!Query1[Date],"="&amp;A9093,[1]!Query1[Trans_cnt])</f>
        <v>0</v>
      </c>
    </row>
    <row r="9094" spans="1:4" x14ac:dyDescent="0.25">
      <c r="A9094" s="8">
        <f t="shared" si="284"/>
        <v>54019</v>
      </c>
      <c r="B9094" s="74">
        <f>SUMIF([1]!Query1[Date],"="&amp;A9094,[1]!Query1[Quantity])</f>
        <v>0</v>
      </c>
      <c r="C9094" s="75" t="e">
        <f t="shared" si="285"/>
        <v>#DIV/0!</v>
      </c>
      <c r="D9094" s="74">
        <f>SUMIF([1]!Query1[Date],"="&amp;A9094,[1]!Query1[Trans_cnt])</f>
        <v>0</v>
      </c>
    </row>
    <row r="9095" spans="1:4" x14ac:dyDescent="0.25">
      <c r="A9095" s="8">
        <f t="shared" si="284"/>
        <v>54020</v>
      </c>
      <c r="B9095" s="74">
        <f>SUMIF([1]!Query1[Date],"="&amp;A9095,[1]!Query1[Quantity])</f>
        <v>0</v>
      </c>
      <c r="C9095" s="75" t="e">
        <f t="shared" si="285"/>
        <v>#DIV/0!</v>
      </c>
      <c r="D9095" s="74">
        <f>SUMIF([1]!Query1[Date],"="&amp;A9095,[1]!Query1[Trans_cnt])</f>
        <v>0</v>
      </c>
    </row>
    <row r="9096" spans="1:4" x14ac:dyDescent="0.25">
      <c r="A9096" s="8">
        <f t="shared" si="284"/>
        <v>54021</v>
      </c>
      <c r="B9096" s="74">
        <f>SUMIF([1]!Query1[Date],"="&amp;A9096,[1]!Query1[Quantity])</f>
        <v>0</v>
      </c>
      <c r="C9096" s="75" t="e">
        <f t="shared" si="285"/>
        <v>#DIV/0!</v>
      </c>
      <c r="D9096" s="74">
        <f>SUMIF([1]!Query1[Date],"="&amp;A9096,[1]!Query1[Trans_cnt])</f>
        <v>0</v>
      </c>
    </row>
    <row r="9097" spans="1:4" x14ac:dyDescent="0.25">
      <c r="A9097" s="8">
        <f t="shared" si="284"/>
        <v>54022</v>
      </c>
      <c r="B9097" s="74">
        <f>SUMIF([1]!Query1[Date],"="&amp;A9097,[1]!Query1[Quantity])</f>
        <v>0</v>
      </c>
      <c r="C9097" s="75" t="e">
        <f t="shared" si="285"/>
        <v>#DIV/0!</v>
      </c>
      <c r="D9097" s="74">
        <f>SUMIF([1]!Query1[Date],"="&amp;A9097,[1]!Query1[Trans_cnt])</f>
        <v>0</v>
      </c>
    </row>
    <row r="9098" spans="1:4" x14ac:dyDescent="0.25">
      <c r="A9098" s="8">
        <f t="shared" si="284"/>
        <v>54023</v>
      </c>
      <c r="B9098" s="74">
        <f>SUMIF([1]!Query1[Date],"="&amp;A9098,[1]!Query1[Quantity])</f>
        <v>0</v>
      </c>
      <c r="C9098" s="75" t="e">
        <f t="shared" si="285"/>
        <v>#DIV/0!</v>
      </c>
      <c r="D9098" s="74">
        <f>SUMIF([1]!Query1[Date],"="&amp;A9098,[1]!Query1[Trans_cnt])</f>
        <v>0</v>
      </c>
    </row>
    <row r="9099" spans="1:4" x14ac:dyDescent="0.25">
      <c r="A9099" s="8">
        <f t="shared" si="284"/>
        <v>54024</v>
      </c>
      <c r="B9099" s="74">
        <f>SUMIF([1]!Query1[Date],"="&amp;A9099,[1]!Query1[Quantity])</f>
        <v>0</v>
      </c>
      <c r="C9099" s="75" t="e">
        <f t="shared" si="285"/>
        <v>#DIV/0!</v>
      </c>
      <c r="D9099" s="74">
        <f>SUMIF([1]!Query1[Date],"="&amp;A9099,[1]!Query1[Trans_cnt])</f>
        <v>0</v>
      </c>
    </row>
    <row r="9100" spans="1:4" x14ac:dyDescent="0.25">
      <c r="A9100" s="8">
        <f t="shared" si="284"/>
        <v>54025</v>
      </c>
      <c r="B9100" s="74">
        <f>SUMIF([1]!Query1[Date],"="&amp;A9100,[1]!Query1[Quantity])</f>
        <v>0</v>
      </c>
      <c r="C9100" s="75" t="e">
        <f t="shared" si="285"/>
        <v>#DIV/0!</v>
      </c>
      <c r="D9100" s="74">
        <f>SUMIF([1]!Query1[Date],"="&amp;A9100,[1]!Query1[Trans_cnt])</f>
        <v>0</v>
      </c>
    </row>
    <row r="9101" spans="1:4" x14ac:dyDescent="0.25">
      <c r="A9101" s="8">
        <f t="shared" si="284"/>
        <v>54026</v>
      </c>
      <c r="B9101" s="74">
        <f>SUMIF([1]!Query1[Date],"="&amp;A9101,[1]!Query1[Quantity])</f>
        <v>0</v>
      </c>
      <c r="C9101" s="75" t="e">
        <f t="shared" si="285"/>
        <v>#DIV/0!</v>
      </c>
      <c r="D9101" s="74">
        <f>SUMIF([1]!Query1[Date],"="&amp;A9101,[1]!Query1[Trans_cnt])</f>
        <v>0</v>
      </c>
    </row>
    <row r="9102" spans="1:4" x14ac:dyDescent="0.25">
      <c r="A9102" s="8">
        <f t="shared" si="284"/>
        <v>54027</v>
      </c>
      <c r="B9102" s="74">
        <f>SUMIF([1]!Query1[Date],"="&amp;A9102,[1]!Query1[Quantity])</f>
        <v>0</v>
      </c>
      <c r="C9102" s="75" t="e">
        <f t="shared" si="285"/>
        <v>#DIV/0!</v>
      </c>
      <c r="D9102" s="74">
        <f>SUMIF([1]!Query1[Date],"="&amp;A9102,[1]!Query1[Trans_cnt])</f>
        <v>0</v>
      </c>
    </row>
    <row r="9103" spans="1:4" x14ac:dyDescent="0.25">
      <c r="A9103" s="8">
        <f t="shared" si="284"/>
        <v>54028</v>
      </c>
      <c r="B9103" s="74">
        <f>SUMIF([1]!Query1[Date],"="&amp;A9103,[1]!Query1[Quantity])</f>
        <v>0</v>
      </c>
      <c r="C9103" s="75" t="e">
        <f t="shared" si="285"/>
        <v>#DIV/0!</v>
      </c>
      <c r="D9103" s="74">
        <f>SUMIF([1]!Query1[Date],"="&amp;A9103,[1]!Query1[Trans_cnt])</f>
        <v>0</v>
      </c>
    </row>
    <row r="9104" spans="1:4" x14ac:dyDescent="0.25">
      <c r="A9104" s="8">
        <f t="shared" si="284"/>
        <v>54029</v>
      </c>
      <c r="B9104" s="74">
        <f>SUMIF([1]!Query1[Date],"="&amp;A9104,[1]!Query1[Quantity])</f>
        <v>0</v>
      </c>
      <c r="C9104" s="75" t="e">
        <f t="shared" si="285"/>
        <v>#DIV/0!</v>
      </c>
      <c r="D9104" s="74">
        <f>SUMIF([1]!Query1[Date],"="&amp;A9104,[1]!Query1[Trans_cnt])</f>
        <v>0</v>
      </c>
    </row>
    <row r="9105" spans="1:4" x14ac:dyDescent="0.25">
      <c r="A9105" s="8">
        <f t="shared" si="284"/>
        <v>54030</v>
      </c>
      <c r="B9105" s="74">
        <f>SUMIF([1]!Query1[Date],"="&amp;A9105,[1]!Query1[Quantity])</f>
        <v>0</v>
      </c>
      <c r="C9105" s="75" t="e">
        <f t="shared" si="285"/>
        <v>#DIV/0!</v>
      </c>
      <c r="D9105" s="74">
        <f>SUMIF([1]!Query1[Date],"="&amp;A9105,[1]!Query1[Trans_cnt])</f>
        <v>0</v>
      </c>
    </row>
    <row r="9106" spans="1:4" x14ac:dyDescent="0.25">
      <c r="A9106" s="8">
        <f t="shared" si="284"/>
        <v>54031</v>
      </c>
      <c r="B9106" s="74">
        <f>SUMIF([1]!Query1[Date],"="&amp;A9106,[1]!Query1[Quantity])</f>
        <v>0</v>
      </c>
      <c r="C9106" s="75" t="e">
        <f t="shared" si="285"/>
        <v>#DIV/0!</v>
      </c>
      <c r="D9106" s="74">
        <f>SUMIF([1]!Query1[Date],"="&amp;A9106,[1]!Query1[Trans_cnt])</f>
        <v>0</v>
      </c>
    </row>
    <row r="9107" spans="1:4" x14ac:dyDescent="0.25">
      <c r="A9107" s="8">
        <f t="shared" si="284"/>
        <v>54032</v>
      </c>
      <c r="B9107" s="74">
        <f>SUMIF([1]!Query1[Date],"="&amp;A9107,[1]!Query1[Quantity])</f>
        <v>0</v>
      </c>
      <c r="C9107" s="75" t="e">
        <f t="shared" si="285"/>
        <v>#DIV/0!</v>
      </c>
      <c r="D9107" s="74">
        <f>SUMIF([1]!Query1[Date],"="&amp;A9107,[1]!Query1[Trans_cnt])</f>
        <v>0</v>
      </c>
    </row>
    <row r="9108" spans="1:4" x14ac:dyDescent="0.25">
      <c r="A9108" s="8">
        <f t="shared" si="284"/>
        <v>54033</v>
      </c>
      <c r="B9108" s="74">
        <f>SUMIF([1]!Query1[Date],"="&amp;A9108,[1]!Query1[Quantity])</f>
        <v>0</v>
      </c>
      <c r="C9108" s="75" t="e">
        <f t="shared" si="285"/>
        <v>#DIV/0!</v>
      </c>
      <c r="D9108" s="74">
        <f>SUMIF([1]!Query1[Date],"="&amp;A9108,[1]!Query1[Trans_cnt])</f>
        <v>0</v>
      </c>
    </row>
    <row r="9109" spans="1:4" x14ac:dyDescent="0.25">
      <c r="A9109" s="8">
        <f t="shared" si="284"/>
        <v>54034</v>
      </c>
      <c r="B9109" s="74">
        <f>SUMIF([1]!Query1[Date],"="&amp;A9109,[1]!Query1[Quantity])</f>
        <v>0</v>
      </c>
      <c r="C9109" s="75" t="e">
        <f t="shared" si="285"/>
        <v>#DIV/0!</v>
      </c>
      <c r="D9109" s="74">
        <f>SUMIF([1]!Query1[Date],"="&amp;A9109,[1]!Query1[Trans_cnt])</f>
        <v>0</v>
      </c>
    </row>
    <row r="9110" spans="1:4" x14ac:dyDescent="0.25">
      <c r="A9110" s="8">
        <f t="shared" si="284"/>
        <v>54035</v>
      </c>
      <c r="B9110" s="74">
        <f>SUMIF([1]!Query1[Date],"="&amp;A9110,[1]!Query1[Quantity])</f>
        <v>0</v>
      </c>
      <c r="C9110" s="75" t="e">
        <f t="shared" si="285"/>
        <v>#DIV/0!</v>
      </c>
      <c r="D9110" s="74">
        <f>SUMIF([1]!Query1[Date],"="&amp;A9110,[1]!Query1[Trans_cnt])</f>
        <v>0</v>
      </c>
    </row>
    <row r="9111" spans="1:4" x14ac:dyDescent="0.25">
      <c r="A9111" s="8">
        <f t="shared" ref="A9111:A9174" si="286">A9110+1</f>
        <v>54036</v>
      </c>
      <c r="B9111" s="74">
        <f>SUMIF([1]!Query1[Date],"="&amp;A9111,[1]!Query1[Quantity])</f>
        <v>0</v>
      </c>
      <c r="C9111" s="75" t="e">
        <f t="shared" si="285"/>
        <v>#DIV/0!</v>
      </c>
      <c r="D9111" s="74">
        <f>SUMIF([1]!Query1[Date],"="&amp;A9111,[1]!Query1[Trans_cnt])</f>
        <v>0</v>
      </c>
    </row>
    <row r="9112" spans="1:4" x14ac:dyDescent="0.25">
      <c r="A9112" s="8">
        <f t="shared" si="286"/>
        <v>54037</v>
      </c>
      <c r="B9112" s="74">
        <f>SUMIF([1]!Query1[Date],"="&amp;A9112,[1]!Query1[Quantity])</f>
        <v>0</v>
      </c>
      <c r="C9112" s="75" t="e">
        <f t="shared" si="285"/>
        <v>#DIV/0!</v>
      </c>
      <c r="D9112" s="74">
        <f>SUMIF([1]!Query1[Date],"="&amp;A9112,[1]!Query1[Trans_cnt])</f>
        <v>0</v>
      </c>
    </row>
    <row r="9113" spans="1:4" x14ac:dyDescent="0.25">
      <c r="A9113" s="8">
        <f t="shared" si="286"/>
        <v>54038</v>
      </c>
      <c r="B9113" s="74">
        <f>SUMIF([1]!Query1[Date],"="&amp;A9113,[1]!Query1[Quantity])</f>
        <v>0</v>
      </c>
      <c r="C9113" s="75" t="e">
        <f t="shared" si="285"/>
        <v>#DIV/0!</v>
      </c>
      <c r="D9113" s="74">
        <f>SUMIF([1]!Query1[Date],"="&amp;A9113,[1]!Query1[Trans_cnt])</f>
        <v>0</v>
      </c>
    </row>
    <row r="9114" spans="1:4" x14ac:dyDescent="0.25">
      <c r="A9114" s="8">
        <f t="shared" si="286"/>
        <v>54039</v>
      </c>
      <c r="B9114" s="74">
        <f>SUMIF([1]!Query1[Date],"="&amp;A9114,[1]!Query1[Quantity])</f>
        <v>0</v>
      </c>
      <c r="C9114" s="75" t="e">
        <f t="shared" si="285"/>
        <v>#DIV/0!</v>
      </c>
      <c r="D9114" s="74">
        <f>SUMIF([1]!Query1[Date],"="&amp;A9114,[1]!Query1[Trans_cnt])</f>
        <v>0</v>
      </c>
    </row>
    <row r="9115" spans="1:4" x14ac:dyDescent="0.25">
      <c r="A9115" s="8">
        <f t="shared" si="286"/>
        <v>54040</v>
      </c>
      <c r="B9115" s="74">
        <f>SUMIF([1]!Query1[Date],"="&amp;A9115,[1]!Query1[Quantity])</f>
        <v>0</v>
      </c>
      <c r="C9115" s="75" t="e">
        <f t="shared" si="285"/>
        <v>#DIV/0!</v>
      </c>
      <c r="D9115" s="74">
        <f>SUMIF([1]!Query1[Date],"="&amp;A9115,[1]!Query1[Trans_cnt])</f>
        <v>0</v>
      </c>
    </row>
    <row r="9116" spans="1:4" x14ac:dyDescent="0.25">
      <c r="A9116" s="8">
        <f t="shared" si="286"/>
        <v>54041</v>
      </c>
      <c r="B9116" s="74">
        <f>SUMIF([1]!Query1[Date],"="&amp;A9116,[1]!Query1[Quantity])</f>
        <v>0</v>
      </c>
      <c r="C9116" s="75" t="e">
        <f t="shared" si="285"/>
        <v>#DIV/0!</v>
      </c>
      <c r="D9116" s="74">
        <f>SUMIF([1]!Query1[Date],"="&amp;A9116,[1]!Query1[Trans_cnt])</f>
        <v>0</v>
      </c>
    </row>
    <row r="9117" spans="1:4" x14ac:dyDescent="0.25">
      <c r="A9117" s="8">
        <f t="shared" si="286"/>
        <v>54042</v>
      </c>
      <c r="B9117" s="74">
        <f>SUMIF([1]!Query1[Date],"="&amp;A9117,[1]!Query1[Quantity])</f>
        <v>0</v>
      </c>
      <c r="C9117" s="75" t="e">
        <f t="shared" si="285"/>
        <v>#DIV/0!</v>
      </c>
      <c r="D9117" s="74">
        <f>SUMIF([1]!Query1[Date],"="&amp;A9117,[1]!Query1[Trans_cnt])</f>
        <v>0</v>
      </c>
    </row>
    <row r="9118" spans="1:4" x14ac:dyDescent="0.25">
      <c r="A9118" s="8">
        <f t="shared" si="286"/>
        <v>54043</v>
      </c>
      <c r="B9118" s="74">
        <f>SUMIF([1]!Query1[Date],"="&amp;A9118,[1]!Query1[Quantity])</f>
        <v>0</v>
      </c>
      <c r="C9118" s="75" t="e">
        <f t="shared" si="285"/>
        <v>#DIV/0!</v>
      </c>
      <c r="D9118" s="74">
        <f>SUMIF([1]!Query1[Date],"="&amp;A9118,[1]!Query1[Trans_cnt])</f>
        <v>0</v>
      </c>
    </row>
    <row r="9119" spans="1:4" x14ac:dyDescent="0.25">
      <c r="A9119" s="8">
        <f t="shared" si="286"/>
        <v>54044</v>
      </c>
      <c r="B9119" s="74">
        <f>SUMIF([1]!Query1[Date],"="&amp;A9119,[1]!Query1[Quantity])</f>
        <v>0</v>
      </c>
      <c r="C9119" s="75" t="e">
        <f t="shared" si="285"/>
        <v>#DIV/0!</v>
      </c>
      <c r="D9119" s="74">
        <f>SUMIF([1]!Query1[Date],"="&amp;A9119,[1]!Query1[Trans_cnt])</f>
        <v>0</v>
      </c>
    </row>
    <row r="9120" spans="1:4" x14ac:dyDescent="0.25">
      <c r="A9120" s="8">
        <f t="shared" si="286"/>
        <v>54045</v>
      </c>
      <c r="B9120" s="74">
        <f>SUMIF([1]!Query1[Date],"="&amp;A9120,[1]!Query1[Quantity])</f>
        <v>0</v>
      </c>
      <c r="C9120" s="75" t="e">
        <f t="shared" si="285"/>
        <v>#DIV/0!</v>
      </c>
      <c r="D9120" s="74">
        <f>SUMIF([1]!Query1[Date],"="&amp;A9120,[1]!Query1[Trans_cnt])</f>
        <v>0</v>
      </c>
    </row>
    <row r="9121" spans="1:4" x14ac:dyDescent="0.25">
      <c r="A9121" s="8">
        <f t="shared" si="286"/>
        <v>54046</v>
      </c>
      <c r="B9121" s="74">
        <f>SUMIF([1]!Query1[Date],"="&amp;A9121,[1]!Query1[Quantity])</f>
        <v>0</v>
      </c>
      <c r="C9121" s="75" t="e">
        <f t="shared" si="285"/>
        <v>#DIV/0!</v>
      </c>
      <c r="D9121" s="74">
        <f>SUMIF([1]!Query1[Date],"="&amp;A9121,[1]!Query1[Trans_cnt])</f>
        <v>0</v>
      </c>
    </row>
    <row r="9122" spans="1:4" x14ac:dyDescent="0.25">
      <c r="A9122" s="8">
        <f t="shared" si="286"/>
        <v>54047</v>
      </c>
      <c r="B9122" s="74">
        <f>SUMIF([1]!Query1[Date],"="&amp;A9122,[1]!Query1[Quantity])</f>
        <v>0</v>
      </c>
      <c r="C9122" s="75" t="e">
        <f t="shared" si="285"/>
        <v>#DIV/0!</v>
      </c>
      <c r="D9122" s="74">
        <f>SUMIF([1]!Query1[Date],"="&amp;A9122,[1]!Query1[Trans_cnt])</f>
        <v>0</v>
      </c>
    </row>
    <row r="9123" spans="1:4" x14ac:dyDescent="0.25">
      <c r="A9123" s="8">
        <f t="shared" si="286"/>
        <v>54048</v>
      </c>
      <c r="B9123" s="74">
        <f>SUMIF([1]!Query1[Date],"="&amp;A9123,[1]!Query1[Quantity])</f>
        <v>0</v>
      </c>
      <c r="C9123" s="75" t="e">
        <f t="shared" si="285"/>
        <v>#DIV/0!</v>
      </c>
      <c r="D9123" s="74">
        <f>SUMIF([1]!Query1[Date],"="&amp;A9123,[1]!Query1[Trans_cnt])</f>
        <v>0</v>
      </c>
    </row>
    <row r="9124" spans="1:4" x14ac:dyDescent="0.25">
      <c r="A9124" s="8">
        <f t="shared" si="286"/>
        <v>54049</v>
      </c>
      <c r="B9124" s="74">
        <f>SUMIF([1]!Query1[Date],"="&amp;A9124,[1]!Query1[Quantity])</f>
        <v>0</v>
      </c>
      <c r="C9124" s="75" t="e">
        <f t="shared" si="285"/>
        <v>#DIV/0!</v>
      </c>
      <c r="D9124" s="74">
        <f>SUMIF([1]!Query1[Date],"="&amp;A9124,[1]!Query1[Trans_cnt])</f>
        <v>0</v>
      </c>
    </row>
    <row r="9125" spans="1:4" x14ac:dyDescent="0.25">
      <c r="A9125" s="8">
        <f t="shared" si="286"/>
        <v>54050</v>
      </c>
      <c r="B9125" s="74">
        <f>SUMIF([1]!Query1[Date],"="&amp;A9125,[1]!Query1[Quantity])</f>
        <v>0</v>
      </c>
      <c r="C9125" s="75" t="e">
        <f t="shared" si="285"/>
        <v>#DIV/0!</v>
      </c>
      <c r="D9125" s="74">
        <f>SUMIF([1]!Query1[Date],"="&amp;A9125,[1]!Query1[Trans_cnt])</f>
        <v>0</v>
      </c>
    </row>
    <row r="9126" spans="1:4" x14ac:dyDescent="0.25">
      <c r="A9126" s="8">
        <f t="shared" si="286"/>
        <v>54051</v>
      </c>
      <c r="B9126" s="74">
        <f>SUMIF([1]!Query1[Date],"="&amp;A9126,[1]!Query1[Quantity])</f>
        <v>0</v>
      </c>
      <c r="C9126" s="75" t="e">
        <f t="shared" si="285"/>
        <v>#DIV/0!</v>
      </c>
      <c r="D9126" s="74">
        <f>SUMIF([1]!Query1[Date],"="&amp;A9126,[1]!Query1[Trans_cnt])</f>
        <v>0</v>
      </c>
    </row>
    <row r="9127" spans="1:4" x14ac:dyDescent="0.25">
      <c r="A9127" s="8">
        <f t="shared" si="286"/>
        <v>54052</v>
      </c>
      <c r="B9127" s="74">
        <f>SUMIF([1]!Query1[Date],"="&amp;A9127,[1]!Query1[Quantity])</f>
        <v>0</v>
      </c>
      <c r="C9127" s="75" t="e">
        <f t="shared" si="285"/>
        <v>#DIV/0!</v>
      </c>
      <c r="D9127" s="74">
        <f>SUMIF([1]!Query1[Date],"="&amp;A9127,[1]!Query1[Trans_cnt])</f>
        <v>0</v>
      </c>
    </row>
    <row r="9128" spans="1:4" x14ac:dyDescent="0.25">
      <c r="A9128" s="8">
        <f t="shared" si="286"/>
        <v>54053</v>
      </c>
      <c r="B9128" s="74">
        <f>SUMIF([1]!Query1[Date],"="&amp;A9128,[1]!Query1[Quantity])</f>
        <v>0</v>
      </c>
      <c r="C9128" s="75" t="e">
        <f t="shared" si="285"/>
        <v>#DIV/0!</v>
      </c>
      <c r="D9128" s="74">
        <f>SUMIF([1]!Query1[Date],"="&amp;A9128,[1]!Query1[Trans_cnt])</f>
        <v>0</v>
      </c>
    </row>
    <row r="9129" spans="1:4" x14ac:dyDescent="0.25">
      <c r="A9129" s="8">
        <f t="shared" si="286"/>
        <v>54054</v>
      </c>
      <c r="B9129" s="74">
        <f>SUMIF([1]!Query1[Date],"="&amp;A9129,[1]!Query1[Quantity])</f>
        <v>0</v>
      </c>
      <c r="C9129" s="75" t="e">
        <f t="shared" si="285"/>
        <v>#DIV/0!</v>
      </c>
      <c r="D9129" s="74">
        <f>SUMIF([1]!Query1[Date],"="&amp;A9129,[1]!Query1[Trans_cnt])</f>
        <v>0</v>
      </c>
    </row>
    <row r="9130" spans="1:4" x14ac:dyDescent="0.25">
      <c r="A9130" s="8">
        <f t="shared" si="286"/>
        <v>54055</v>
      </c>
      <c r="B9130" s="74">
        <f>SUMIF([1]!Query1[Date],"="&amp;A9130,[1]!Query1[Quantity])</f>
        <v>0</v>
      </c>
      <c r="C9130" s="75" t="e">
        <f t="shared" si="285"/>
        <v>#DIV/0!</v>
      </c>
      <c r="D9130" s="74">
        <f>SUMIF([1]!Query1[Date],"="&amp;A9130,[1]!Query1[Trans_cnt])</f>
        <v>0</v>
      </c>
    </row>
    <row r="9131" spans="1:4" x14ac:dyDescent="0.25">
      <c r="A9131" s="8">
        <f t="shared" si="286"/>
        <v>54056</v>
      </c>
      <c r="B9131" s="74">
        <f>SUMIF([1]!Query1[Date],"="&amp;A9131,[1]!Query1[Quantity])</f>
        <v>0</v>
      </c>
      <c r="C9131" s="75" t="e">
        <f t="shared" si="285"/>
        <v>#DIV/0!</v>
      </c>
      <c r="D9131" s="74">
        <f>SUMIF([1]!Query1[Date],"="&amp;A9131,[1]!Query1[Trans_cnt])</f>
        <v>0</v>
      </c>
    </row>
    <row r="9132" spans="1:4" x14ac:dyDescent="0.25">
      <c r="A9132" s="8">
        <f t="shared" si="286"/>
        <v>54057</v>
      </c>
      <c r="B9132" s="74">
        <f>SUMIF([1]!Query1[Date],"="&amp;A9132,[1]!Query1[Quantity])</f>
        <v>0</v>
      </c>
      <c r="C9132" s="75" t="e">
        <f t="shared" si="285"/>
        <v>#DIV/0!</v>
      </c>
      <c r="D9132" s="74">
        <f>SUMIF([1]!Query1[Date],"="&amp;A9132,[1]!Query1[Trans_cnt])</f>
        <v>0</v>
      </c>
    </row>
    <row r="9133" spans="1:4" x14ac:dyDescent="0.25">
      <c r="A9133" s="8">
        <f t="shared" si="286"/>
        <v>54058</v>
      </c>
      <c r="B9133" s="74">
        <f>SUMIF([1]!Query1[Date],"="&amp;A9133,[1]!Query1[Quantity])</f>
        <v>0</v>
      </c>
      <c r="C9133" s="75" t="e">
        <f t="shared" si="285"/>
        <v>#DIV/0!</v>
      </c>
      <c r="D9133" s="74">
        <f>SUMIF([1]!Query1[Date],"="&amp;A9133,[1]!Query1[Trans_cnt])</f>
        <v>0</v>
      </c>
    </row>
    <row r="9134" spans="1:4" x14ac:dyDescent="0.25">
      <c r="A9134" s="8">
        <f t="shared" si="286"/>
        <v>54059</v>
      </c>
      <c r="B9134" s="74">
        <f>SUMIF([1]!Query1[Date],"="&amp;A9134,[1]!Query1[Quantity])</f>
        <v>0</v>
      </c>
      <c r="C9134" s="75" t="e">
        <f t="shared" si="285"/>
        <v>#DIV/0!</v>
      </c>
      <c r="D9134" s="74">
        <f>SUMIF([1]!Query1[Date],"="&amp;A9134,[1]!Query1[Trans_cnt])</f>
        <v>0</v>
      </c>
    </row>
    <row r="9135" spans="1:4" x14ac:dyDescent="0.25">
      <c r="A9135" s="8">
        <f t="shared" si="286"/>
        <v>54060</v>
      </c>
      <c r="B9135" s="74">
        <f>SUMIF([1]!Query1[Date],"="&amp;A9135,[1]!Query1[Quantity])</f>
        <v>0</v>
      </c>
      <c r="C9135" s="75" t="e">
        <f t="shared" si="285"/>
        <v>#DIV/0!</v>
      </c>
      <c r="D9135" s="74">
        <f>SUMIF([1]!Query1[Date],"="&amp;A9135,[1]!Query1[Trans_cnt])</f>
        <v>0</v>
      </c>
    </row>
    <row r="9136" spans="1:4" x14ac:dyDescent="0.25">
      <c r="A9136" s="8">
        <f t="shared" si="286"/>
        <v>54061</v>
      </c>
      <c r="B9136" s="74">
        <f>SUMIF([1]!Query1[Date],"="&amp;A9136,[1]!Query1[Quantity])</f>
        <v>0</v>
      </c>
      <c r="C9136" s="75" t="e">
        <f t="shared" si="285"/>
        <v>#DIV/0!</v>
      </c>
      <c r="D9136" s="74">
        <f>SUMIF([1]!Query1[Date],"="&amp;A9136,[1]!Query1[Trans_cnt])</f>
        <v>0</v>
      </c>
    </row>
    <row r="9137" spans="1:4" x14ac:dyDescent="0.25">
      <c r="A9137" s="8">
        <f t="shared" si="286"/>
        <v>54062</v>
      </c>
      <c r="B9137" s="74">
        <f>SUMIF([1]!Query1[Date],"="&amp;A9137,[1]!Query1[Quantity])</f>
        <v>0</v>
      </c>
      <c r="C9137" s="75" t="e">
        <f t="shared" si="285"/>
        <v>#DIV/0!</v>
      </c>
      <c r="D9137" s="74">
        <f>SUMIF([1]!Query1[Date],"="&amp;A9137,[1]!Query1[Trans_cnt])</f>
        <v>0</v>
      </c>
    </row>
    <row r="9138" spans="1:4" x14ac:dyDescent="0.25">
      <c r="A9138" s="8">
        <f t="shared" si="286"/>
        <v>54063</v>
      </c>
      <c r="B9138" s="74">
        <f>SUMIF([1]!Query1[Date],"="&amp;A9138,[1]!Query1[Quantity])</f>
        <v>0</v>
      </c>
      <c r="C9138" s="75" t="e">
        <f t="shared" si="285"/>
        <v>#DIV/0!</v>
      </c>
      <c r="D9138" s="74">
        <f>SUMIF([1]!Query1[Date],"="&amp;A9138,[1]!Query1[Trans_cnt])</f>
        <v>0</v>
      </c>
    </row>
    <row r="9139" spans="1:4" x14ac:dyDescent="0.25">
      <c r="A9139" s="8">
        <f t="shared" si="286"/>
        <v>54064</v>
      </c>
      <c r="B9139" s="74">
        <f>SUMIF([1]!Query1[Date],"="&amp;A9139,[1]!Query1[Quantity])</f>
        <v>0</v>
      </c>
      <c r="C9139" s="75" t="e">
        <f t="shared" si="285"/>
        <v>#DIV/0!</v>
      </c>
      <c r="D9139" s="74">
        <f>SUMIF([1]!Query1[Date],"="&amp;A9139,[1]!Query1[Trans_cnt])</f>
        <v>0</v>
      </c>
    </row>
    <row r="9140" spans="1:4" x14ac:dyDescent="0.25">
      <c r="A9140" s="8">
        <f t="shared" si="286"/>
        <v>54065</v>
      </c>
      <c r="B9140" s="74">
        <f>SUMIF([1]!Query1[Date],"="&amp;A9140,[1]!Query1[Quantity])</f>
        <v>0</v>
      </c>
      <c r="C9140" s="75" t="e">
        <f t="shared" si="285"/>
        <v>#DIV/0!</v>
      </c>
      <c r="D9140" s="74">
        <f>SUMIF([1]!Query1[Date],"="&amp;A9140,[1]!Query1[Trans_cnt])</f>
        <v>0</v>
      </c>
    </row>
    <row r="9141" spans="1:4" x14ac:dyDescent="0.25">
      <c r="A9141" s="8">
        <f t="shared" si="286"/>
        <v>54066</v>
      </c>
      <c r="B9141" s="74">
        <f>SUMIF([1]!Query1[Date],"="&amp;A9141,[1]!Query1[Quantity])</f>
        <v>0</v>
      </c>
      <c r="C9141" s="75" t="e">
        <f t="shared" si="285"/>
        <v>#DIV/0!</v>
      </c>
      <c r="D9141" s="74">
        <f>SUMIF([1]!Query1[Date],"="&amp;A9141,[1]!Query1[Trans_cnt])</f>
        <v>0</v>
      </c>
    </row>
    <row r="9142" spans="1:4" x14ac:dyDescent="0.25">
      <c r="A9142" s="8">
        <f t="shared" si="286"/>
        <v>54067</v>
      </c>
      <c r="B9142" s="74">
        <f>SUMIF([1]!Query1[Date],"="&amp;A9142,[1]!Query1[Quantity])</f>
        <v>0</v>
      </c>
      <c r="C9142" s="75" t="e">
        <f t="shared" si="285"/>
        <v>#DIV/0!</v>
      </c>
      <c r="D9142" s="74">
        <f>SUMIF([1]!Query1[Date],"="&amp;A9142,[1]!Query1[Trans_cnt])</f>
        <v>0</v>
      </c>
    </row>
    <row r="9143" spans="1:4" x14ac:dyDescent="0.25">
      <c r="A9143" s="8">
        <f t="shared" si="286"/>
        <v>54068</v>
      </c>
      <c r="B9143" s="74">
        <f>SUMIF([1]!Query1[Date],"="&amp;A9143,[1]!Query1[Quantity])</f>
        <v>0</v>
      </c>
      <c r="C9143" s="75" t="e">
        <f t="shared" si="285"/>
        <v>#DIV/0!</v>
      </c>
      <c r="D9143" s="74">
        <f>SUMIF([1]!Query1[Date],"="&amp;A9143,[1]!Query1[Trans_cnt])</f>
        <v>0</v>
      </c>
    </row>
    <row r="9144" spans="1:4" x14ac:dyDescent="0.25">
      <c r="A9144" s="8">
        <f t="shared" si="286"/>
        <v>54069</v>
      </c>
      <c r="B9144" s="74">
        <f>SUMIF([1]!Query1[Date],"="&amp;A9144,[1]!Query1[Quantity])</f>
        <v>0</v>
      </c>
      <c r="C9144" s="75" t="e">
        <f t="shared" si="285"/>
        <v>#DIV/0!</v>
      </c>
      <c r="D9144" s="74">
        <f>SUMIF([1]!Query1[Date],"="&amp;A9144,[1]!Query1[Trans_cnt])</f>
        <v>0</v>
      </c>
    </row>
    <row r="9145" spans="1:4" x14ac:dyDescent="0.25">
      <c r="A9145" s="8">
        <f t="shared" si="286"/>
        <v>54070</v>
      </c>
      <c r="B9145" s="74">
        <f>SUMIF([1]!Query1[Date],"="&amp;A9145,[1]!Query1[Quantity])</f>
        <v>0</v>
      </c>
      <c r="C9145" s="75" t="e">
        <f t="shared" si="285"/>
        <v>#DIV/0!</v>
      </c>
      <c r="D9145" s="74">
        <f>SUMIF([1]!Query1[Date],"="&amp;A9145,[1]!Query1[Trans_cnt])</f>
        <v>0</v>
      </c>
    </row>
    <row r="9146" spans="1:4" x14ac:dyDescent="0.25">
      <c r="A9146" s="8">
        <f t="shared" si="286"/>
        <v>54071</v>
      </c>
      <c r="B9146" s="74">
        <f>SUMIF([1]!Query1[Date],"="&amp;A9146,[1]!Query1[Quantity])</f>
        <v>0</v>
      </c>
      <c r="C9146" s="75" t="e">
        <f t="shared" si="285"/>
        <v>#DIV/0!</v>
      </c>
      <c r="D9146" s="74">
        <f>SUMIF([1]!Query1[Date],"="&amp;A9146,[1]!Query1[Trans_cnt])</f>
        <v>0</v>
      </c>
    </row>
    <row r="9147" spans="1:4" x14ac:dyDescent="0.25">
      <c r="A9147" s="8">
        <f t="shared" si="286"/>
        <v>54072</v>
      </c>
      <c r="B9147" s="74">
        <f>SUMIF([1]!Query1[Date],"="&amp;A9147,[1]!Query1[Quantity])</f>
        <v>0</v>
      </c>
      <c r="C9147" s="75" t="e">
        <f t="shared" si="285"/>
        <v>#DIV/0!</v>
      </c>
      <c r="D9147" s="74">
        <f>SUMIF([1]!Query1[Date],"="&amp;A9147,[1]!Query1[Trans_cnt])</f>
        <v>0</v>
      </c>
    </row>
    <row r="9148" spans="1:4" x14ac:dyDescent="0.25">
      <c r="A9148" s="8">
        <f t="shared" si="286"/>
        <v>54073</v>
      </c>
      <c r="B9148" s="74">
        <f>SUMIF([1]!Query1[Date],"="&amp;A9148,[1]!Query1[Quantity])</f>
        <v>0</v>
      </c>
      <c r="C9148" s="75" t="e">
        <f t="shared" si="285"/>
        <v>#DIV/0!</v>
      </c>
      <c r="D9148" s="74">
        <f>SUMIF([1]!Query1[Date],"="&amp;A9148,[1]!Query1[Trans_cnt])</f>
        <v>0</v>
      </c>
    </row>
    <row r="9149" spans="1:4" x14ac:dyDescent="0.25">
      <c r="A9149" s="8">
        <f t="shared" si="286"/>
        <v>54074</v>
      </c>
      <c r="B9149" s="74">
        <f>SUMIF([1]!Query1[Date],"="&amp;A9149,[1]!Query1[Quantity])</f>
        <v>0</v>
      </c>
      <c r="C9149" s="75" t="e">
        <f t="shared" si="285"/>
        <v>#DIV/0!</v>
      </c>
      <c r="D9149" s="74">
        <f>SUMIF([1]!Query1[Date],"="&amp;A9149,[1]!Query1[Trans_cnt])</f>
        <v>0</v>
      </c>
    </row>
    <row r="9150" spans="1:4" x14ac:dyDescent="0.25">
      <c r="A9150" s="8">
        <f t="shared" si="286"/>
        <v>54075</v>
      </c>
      <c r="B9150" s="74">
        <f>SUMIF([1]!Query1[Date],"="&amp;A9150,[1]!Query1[Quantity])</f>
        <v>0</v>
      </c>
      <c r="C9150" s="75" t="e">
        <f t="shared" si="285"/>
        <v>#DIV/0!</v>
      </c>
      <c r="D9150" s="74">
        <f>SUMIF([1]!Query1[Date],"="&amp;A9150,[1]!Query1[Trans_cnt])</f>
        <v>0</v>
      </c>
    </row>
    <row r="9151" spans="1:4" x14ac:dyDescent="0.25">
      <c r="A9151" s="8">
        <f t="shared" si="286"/>
        <v>54076</v>
      </c>
      <c r="B9151" s="74">
        <f>SUMIF([1]!Query1[Date],"="&amp;A9151,[1]!Query1[Quantity])</f>
        <v>0</v>
      </c>
      <c r="C9151" s="75" t="e">
        <f t="shared" si="285"/>
        <v>#DIV/0!</v>
      </c>
      <c r="D9151" s="74">
        <f>SUMIF([1]!Query1[Date],"="&amp;A9151,[1]!Query1[Trans_cnt])</f>
        <v>0</v>
      </c>
    </row>
    <row r="9152" spans="1:4" x14ac:dyDescent="0.25">
      <c r="A9152" s="8">
        <f t="shared" si="286"/>
        <v>54077</v>
      </c>
      <c r="B9152" s="74">
        <f>SUMIF([1]!Query1[Date],"="&amp;A9152,[1]!Query1[Quantity])</f>
        <v>0</v>
      </c>
      <c r="C9152" s="75" t="e">
        <f t="shared" si="285"/>
        <v>#DIV/0!</v>
      </c>
      <c r="D9152" s="74">
        <f>SUMIF([1]!Query1[Date],"="&amp;A9152,[1]!Query1[Trans_cnt])</f>
        <v>0</v>
      </c>
    </row>
    <row r="9153" spans="1:4" x14ac:dyDescent="0.25">
      <c r="A9153" s="8">
        <f t="shared" si="286"/>
        <v>54078</v>
      </c>
      <c r="B9153" s="74">
        <f>SUMIF([1]!Query1[Date],"="&amp;A9153,[1]!Query1[Quantity])</f>
        <v>0</v>
      </c>
      <c r="C9153" s="75" t="e">
        <f t="shared" si="285"/>
        <v>#DIV/0!</v>
      </c>
      <c r="D9153" s="74">
        <f>SUMIF([1]!Query1[Date],"="&amp;A9153,[1]!Query1[Trans_cnt])</f>
        <v>0</v>
      </c>
    </row>
    <row r="9154" spans="1:4" x14ac:dyDescent="0.25">
      <c r="A9154" s="8">
        <f t="shared" si="286"/>
        <v>54079</v>
      </c>
      <c r="B9154" s="74">
        <f>SUMIF([1]!Query1[Date],"="&amp;A9154,[1]!Query1[Quantity])</f>
        <v>0</v>
      </c>
      <c r="C9154" s="75" t="e">
        <f t="shared" si="285"/>
        <v>#DIV/0!</v>
      </c>
      <c r="D9154" s="74">
        <f>SUMIF([1]!Query1[Date],"="&amp;A9154,[1]!Query1[Trans_cnt])</f>
        <v>0</v>
      </c>
    </row>
    <row r="9155" spans="1:4" x14ac:dyDescent="0.25">
      <c r="A9155" s="8">
        <f t="shared" si="286"/>
        <v>54080</v>
      </c>
      <c r="B9155" s="74">
        <f>SUMIF([1]!Query1[Date],"="&amp;A9155,[1]!Query1[Quantity])</f>
        <v>0</v>
      </c>
      <c r="C9155" s="75" t="e">
        <f t="shared" ref="C9155:C9218" si="287">B9155/D9155</f>
        <v>#DIV/0!</v>
      </c>
      <c r="D9155" s="74">
        <f>SUMIF([1]!Query1[Date],"="&amp;A9155,[1]!Query1[Trans_cnt])</f>
        <v>0</v>
      </c>
    </row>
    <row r="9156" spans="1:4" x14ac:dyDescent="0.25">
      <c r="A9156" s="8">
        <f t="shared" si="286"/>
        <v>54081</v>
      </c>
      <c r="B9156" s="74">
        <f>SUMIF([1]!Query1[Date],"="&amp;A9156,[1]!Query1[Quantity])</f>
        <v>0</v>
      </c>
      <c r="C9156" s="75" t="e">
        <f t="shared" si="287"/>
        <v>#DIV/0!</v>
      </c>
      <c r="D9156" s="74">
        <f>SUMIF([1]!Query1[Date],"="&amp;A9156,[1]!Query1[Trans_cnt])</f>
        <v>0</v>
      </c>
    </row>
    <row r="9157" spans="1:4" x14ac:dyDescent="0.25">
      <c r="A9157" s="8">
        <f t="shared" si="286"/>
        <v>54082</v>
      </c>
      <c r="B9157" s="74">
        <f>SUMIF([1]!Query1[Date],"="&amp;A9157,[1]!Query1[Quantity])</f>
        <v>0</v>
      </c>
      <c r="C9157" s="75" t="e">
        <f t="shared" si="287"/>
        <v>#DIV/0!</v>
      </c>
      <c r="D9157" s="74">
        <f>SUMIF([1]!Query1[Date],"="&amp;A9157,[1]!Query1[Trans_cnt])</f>
        <v>0</v>
      </c>
    </row>
    <row r="9158" spans="1:4" x14ac:dyDescent="0.25">
      <c r="A9158" s="8">
        <f t="shared" si="286"/>
        <v>54083</v>
      </c>
      <c r="B9158" s="74">
        <f>SUMIF([1]!Query1[Date],"="&amp;A9158,[1]!Query1[Quantity])</f>
        <v>0</v>
      </c>
      <c r="C9158" s="75" t="e">
        <f t="shared" si="287"/>
        <v>#DIV/0!</v>
      </c>
      <c r="D9158" s="74">
        <f>SUMIF([1]!Query1[Date],"="&amp;A9158,[1]!Query1[Trans_cnt])</f>
        <v>0</v>
      </c>
    </row>
    <row r="9159" spans="1:4" x14ac:dyDescent="0.25">
      <c r="A9159" s="8">
        <f t="shared" si="286"/>
        <v>54084</v>
      </c>
      <c r="B9159" s="74">
        <f>SUMIF([1]!Query1[Date],"="&amp;A9159,[1]!Query1[Quantity])</f>
        <v>0</v>
      </c>
      <c r="C9159" s="75" t="e">
        <f t="shared" si="287"/>
        <v>#DIV/0!</v>
      </c>
      <c r="D9159" s="74">
        <f>SUMIF([1]!Query1[Date],"="&amp;A9159,[1]!Query1[Trans_cnt])</f>
        <v>0</v>
      </c>
    </row>
    <row r="9160" spans="1:4" x14ac:dyDescent="0.25">
      <c r="A9160" s="8">
        <f t="shared" si="286"/>
        <v>54085</v>
      </c>
      <c r="B9160" s="74">
        <f>SUMIF([1]!Query1[Date],"="&amp;A9160,[1]!Query1[Quantity])</f>
        <v>0</v>
      </c>
      <c r="C9160" s="75" t="e">
        <f t="shared" si="287"/>
        <v>#DIV/0!</v>
      </c>
      <c r="D9160" s="74">
        <f>SUMIF([1]!Query1[Date],"="&amp;A9160,[1]!Query1[Trans_cnt])</f>
        <v>0</v>
      </c>
    </row>
    <row r="9161" spans="1:4" x14ac:dyDescent="0.25">
      <c r="A9161" s="8">
        <f t="shared" si="286"/>
        <v>54086</v>
      </c>
      <c r="B9161" s="74">
        <f>SUMIF([1]!Query1[Date],"="&amp;A9161,[1]!Query1[Quantity])</f>
        <v>0</v>
      </c>
      <c r="C9161" s="75" t="e">
        <f t="shared" si="287"/>
        <v>#DIV/0!</v>
      </c>
      <c r="D9161" s="74">
        <f>SUMIF([1]!Query1[Date],"="&amp;A9161,[1]!Query1[Trans_cnt])</f>
        <v>0</v>
      </c>
    </row>
    <row r="9162" spans="1:4" x14ac:dyDescent="0.25">
      <c r="A9162" s="8">
        <f t="shared" si="286"/>
        <v>54087</v>
      </c>
      <c r="B9162" s="74">
        <f>SUMIF([1]!Query1[Date],"="&amp;A9162,[1]!Query1[Quantity])</f>
        <v>0</v>
      </c>
      <c r="C9162" s="75" t="e">
        <f t="shared" si="287"/>
        <v>#DIV/0!</v>
      </c>
      <c r="D9162" s="74">
        <f>SUMIF([1]!Query1[Date],"="&amp;A9162,[1]!Query1[Trans_cnt])</f>
        <v>0</v>
      </c>
    </row>
    <row r="9163" spans="1:4" x14ac:dyDescent="0.25">
      <c r="A9163" s="8">
        <f t="shared" si="286"/>
        <v>54088</v>
      </c>
      <c r="B9163" s="74">
        <f>SUMIF([1]!Query1[Date],"="&amp;A9163,[1]!Query1[Quantity])</f>
        <v>0</v>
      </c>
      <c r="C9163" s="75" t="e">
        <f t="shared" si="287"/>
        <v>#DIV/0!</v>
      </c>
      <c r="D9163" s="74">
        <f>SUMIF([1]!Query1[Date],"="&amp;A9163,[1]!Query1[Trans_cnt])</f>
        <v>0</v>
      </c>
    </row>
    <row r="9164" spans="1:4" x14ac:dyDescent="0.25">
      <c r="A9164" s="8">
        <f t="shared" si="286"/>
        <v>54089</v>
      </c>
      <c r="B9164" s="74">
        <f>SUMIF([1]!Query1[Date],"="&amp;A9164,[1]!Query1[Quantity])</f>
        <v>0</v>
      </c>
      <c r="C9164" s="75" t="e">
        <f t="shared" si="287"/>
        <v>#DIV/0!</v>
      </c>
      <c r="D9164" s="74">
        <f>SUMIF([1]!Query1[Date],"="&amp;A9164,[1]!Query1[Trans_cnt])</f>
        <v>0</v>
      </c>
    </row>
    <row r="9165" spans="1:4" x14ac:dyDescent="0.25">
      <c r="A9165" s="8">
        <f t="shared" si="286"/>
        <v>54090</v>
      </c>
      <c r="B9165" s="74">
        <f>SUMIF([1]!Query1[Date],"="&amp;A9165,[1]!Query1[Quantity])</f>
        <v>0</v>
      </c>
      <c r="C9165" s="75" t="e">
        <f t="shared" si="287"/>
        <v>#DIV/0!</v>
      </c>
      <c r="D9165" s="74">
        <f>SUMIF([1]!Query1[Date],"="&amp;A9165,[1]!Query1[Trans_cnt])</f>
        <v>0</v>
      </c>
    </row>
    <row r="9166" spans="1:4" x14ac:dyDescent="0.25">
      <c r="A9166" s="8">
        <f t="shared" si="286"/>
        <v>54091</v>
      </c>
      <c r="B9166" s="74">
        <f>SUMIF([1]!Query1[Date],"="&amp;A9166,[1]!Query1[Quantity])</f>
        <v>0</v>
      </c>
      <c r="C9166" s="75" t="e">
        <f t="shared" si="287"/>
        <v>#DIV/0!</v>
      </c>
      <c r="D9166" s="74">
        <f>SUMIF([1]!Query1[Date],"="&amp;A9166,[1]!Query1[Trans_cnt])</f>
        <v>0</v>
      </c>
    </row>
    <row r="9167" spans="1:4" x14ac:dyDescent="0.25">
      <c r="A9167" s="8">
        <f t="shared" si="286"/>
        <v>54092</v>
      </c>
      <c r="B9167" s="74">
        <f>SUMIF([1]!Query1[Date],"="&amp;A9167,[1]!Query1[Quantity])</f>
        <v>0</v>
      </c>
      <c r="C9167" s="75" t="e">
        <f t="shared" si="287"/>
        <v>#DIV/0!</v>
      </c>
      <c r="D9167" s="74">
        <f>SUMIF([1]!Query1[Date],"="&amp;A9167,[1]!Query1[Trans_cnt])</f>
        <v>0</v>
      </c>
    </row>
    <row r="9168" spans="1:4" x14ac:dyDescent="0.25">
      <c r="A9168" s="8">
        <f t="shared" si="286"/>
        <v>54093</v>
      </c>
      <c r="B9168" s="74">
        <f>SUMIF([1]!Query1[Date],"="&amp;A9168,[1]!Query1[Quantity])</f>
        <v>0</v>
      </c>
      <c r="C9168" s="75" t="e">
        <f t="shared" si="287"/>
        <v>#DIV/0!</v>
      </c>
      <c r="D9168" s="74">
        <f>SUMIF([1]!Query1[Date],"="&amp;A9168,[1]!Query1[Trans_cnt])</f>
        <v>0</v>
      </c>
    </row>
    <row r="9169" spans="1:4" x14ac:dyDescent="0.25">
      <c r="A9169" s="8">
        <f t="shared" si="286"/>
        <v>54094</v>
      </c>
      <c r="B9169" s="74">
        <f>SUMIF([1]!Query1[Date],"="&amp;A9169,[1]!Query1[Quantity])</f>
        <v>0</v>
      </c>
      <c r="C9169" s="75" t="e">
        <f t="shared" si="287"/>
        <v>#DIV/0!</v>
      </c>
      <c r="D9169" s="74">
        <f>SUMIF([1]!Query1[Date],"="&amp;A9169,[1]!Query1[Trans_cnt])</f>
        <v>0</v>
      </c>
    </row>
    <row r="9170" spans="1:4" x14ac:dyDescent="0.25">
      <c r="A9170" s="8">
        <f t="shared" si="286"/>
        <v>54095</v>
      </c>
      <c r="B9170" s="74">
        <f>SUMIF([1]!Query1[Date],"="&amp;A9170,[1]!Query1[Quantity])</f>
        <v>0</v>
      </c>
      <c r="C9170" s="75" t="e">
        <f t="shared" si="287"/>
        <v>#DIV/0!</v>
      </c>
      <c r="D9170" s="74">
        <f>SUMIF([1]!Query1[Date],"="&amp;A9170,[1]!Query1[Trans_cnt])</f>
        <v>0</v>
      </c>
    </row>
    <row r="9171" spans="1:4" x14ac:dyDescent="0.25">
      <c r="A9171" s="8">
        <f t="shared" si="286"/>
        <v>54096</v>
      </c>
      <c r="B9171" s="74">
        <f>SUMIF([1]!Query1[Date],"="&amp;A9171,[1]!Query1[Quantity])</f>
        <v>0</v>
      </c>
      <c r="C9171" s="75" t="e">
        <f t="shared" si="287"/>
        <v>#DIV/0!</v>
      </c>
      <c r="D9171" s="74">
        <f>SUMIF([1]!Query1[Date],"="&amp;A9171,[1]!Query1[Trans_cnt])</f>
        <v>0</v>
      </c>
    </row>
    <row r="9172" spans="1:4" x14ac:dyDescent="0.25">
      <c r="A9172" s="8">
        <f t="shared" si="286"/>
        <v>54097</v>
      </c>
      <c r="B9172" s="74">
        <f>SUMIF([1]!Query1[Date],"="&amp;A9172,[1]!Query1[Quantity])</f>
        <v>0</v>
      </c>
      <c r="C9172" s="75" t="e">
        <f t="shared" si="287"/>
        <v>#DIV/0!</v>
      </c>
      <c r="D9172" s="74">
        <f>SUMIF([1]!Query1[Date],"="&amp;A9172,[1]!Query1[Trans_cnt])</f>
        <v>0</v>
      </c>
    </row>
    <row r="9173" spans="1:4" x14ac:dyDescent="0.25">
      <c r="A9173" s="8">
        <f t="shared" si="286"/>
        <v>54098</v>
      </c>
      <c r="B9173" s="74">
        <f>SUMIF([1]!Query1[Date],"="&amp;A9173,[1]!Query1[Quantity])</f>
        <v>0</v>
      </c>
      <c r="C9173" s="75" t="e">
        <f t="shared" si="287"/>
        <v>#DIV/0!</v>
      </c>
      <c r="D9173" s="74">
        <f>SUMIF([1]!Query1[Date],"="&amp;A9173,[1]!Query1[Trans_cnt])</f>
        <v>0</v>
      </c>
    </row>
    <row r="9174" spans="1:4" x14ac:dyDescent="0.25">
      <c r="A9174" s="8">
        <f t="shared" si="286"/>
        <v>54099</v>
      </c>
      <c r="B9174" s="74">
        <f>SUMIF([1]!Query1[Date],"="&amp;A9174,[1]!Query1[Quantity])</f>
        <v>0</v>
      </c>
      <c r="C9174" s="75" t="e">
        <f t="shared" si="287"/>
        <v>#DIV/0!</v>
      </c>
      <c r="D9174" s="74">
        <f>SUMIF([1]!Query1[Date],"="&amp;A9174,[1]!Query1[Trans_cnt])</f>
        <v>0</v>
      </c>
    </row>
    <row r="9175" spans="1:4" x14ac:dyDescent="0.25">
      <c r="A9175" s="8">
        <f t="shared" ref="A9175:A9238" si="288">A9174+1</f>
        <v>54100</v>
      </c>
      <c r="B9175" s="74">
        <f>SUMIF([1]!Query1[Date],"="&amp;A9175,[1]!Query1[Quantity])</f>
        <v>0</v>
      </c>
      <c r="C9175" s="75" t="e">
        <f t="shared" si="287"/>
        <v>#DIV/0!</v>
      </c>
      <c r="D9175" s="74">
        <f>SUMIF([1]!Query1[Date],"="&amp;A9175,[1]!Query1[Trans_cnt])</f>
        <v>0</v>
      </c>
    </row>
    <row r="9176" spans="1:4" x14ac:dyDescent="0.25">
      <c r="A9176" s="8">
        <f t="shared" si="288"/>
        <v>54101</v>
      </c>
      <c r="B9176" s="74">
        <f>SUMIF([1]!Query1[Date],"="&amp;A9176,[1]!Query1[Quantity])</f>
        <v>0</v>
      </c>
      <c r="C9176" s="75" t="e">
        <f t="shared" si="287"/>
        <v>#DIV/0!</v>
      </c>
      <c r="D9176" s="74">
        <f>SUMIF([1]!Query1[Date],"="&amp;A9176,[1]!Query1[Trans_cnt])</f>
        <v>0</v>
      </c>
    </row>
    <row r="9177" spans="1:4" x14ac:dyDescent="0.25">
      <c r="A9177" s="8">
        <f t="shared" si="288"/>
        <v>54102</v>
      </c>
      <c r="B9177" s="74">
        <f>SUMIF([1]!Query1[Date],"="&amp;A9177,[1]!Query1[Quantity])</f>
        <v>0</v>
      </c>
      <c r="C9177" s="75" t="e">
        <f t="shared" si="287"/>
        <v>#DIV/0!</v>
      </c>
      <c r="D9177" s="74">
        <f>SUMIF([1]!Query1[Date],"="&amp;A9177,[1]!Query1[Trans_cnt])</f>
        <v>0</v>
      </c>
    </row>
    <row r="9178" spans="1:4" x14ac:dyDescent="0.25">
      <c r="A9178" s="8">
        <f t="shared" si="288"/>
        <v>54103</v>
      </c>
      <c r="B9178" s="74">
        <f>SUMIF([1]!Query1[Date],"="&amp;A9178,[1]!Query1[Quantity])</f>
        <v>0</v>
      </c>
      <c r="C9178" s="75" t="e">
        <f t="shared" si="287"/>
        <v>#DIV/0!</v>
      </c>
      <c r="D9178" s="74">
        <f>SUMIF([1]!Query1[Date],"="&amp;A9178,[1]!Query1[Trans_cnt])</f>
        <v>0</v>
      </c>
    </row>
    <row r="9179" spans="1:4" x14ac:dyDescent="0.25">
      <c r="A9179" s="8">
        <f t="shared" si="288"/>
        <v>54104</v>
      </c>
      <c r="B9179" s="74">
        <f>SUMIF([1]!Query1[Date],"="&amp;A9179,[1]!Query1[Quantity])</f>
        <v>0</v>
      </c>
      <c r="C9179" s="75" t="e">
        <f t="shared" si="287"/>
        <v>#DIV/0!</v>
      </c>
      <c r="D9179" s="74">
        <f>SUMIF([1]!Query1[Date],"="&amp;A9179,[1]!Query1[Trans_cnt])</f>
        <v>0</v>
      </c>
    </row>
    <row r="9180" spans="1:4" x14ac:dyDescent="0.25">
      <c r="A9180" s="8">
        <f t="shared" si="288"/>
        <v>54105</v>
      </c>
      <c r="B9180" s="74">
        <f>SUMIF([1]!Query1[Date],"="&amp;A9180,[1]!Query1[Quantity])</f>
        <v>0</v>
      </c>
      <c r="C9180" s="75" t="e">
        <f t="shared" si="287"/>
        <v>#DIV/0!</v>
      </c>
      <c r="D9180" s="74">
        <f>SUMIF([1]!Query1[Date],"="&amp;A9180,[1]!Query1[Trans_cnt])</f>
        <v>0</v>
      </c>
    </row>
    <row r="9181" spans="1:4" x14ac:dyDescent="0.25">
      <c r="A9181" s="8">
        <f t="shared" si="288"/>
        <v>54106</v>
      </c>
      <c r="B9181" s="74">
        <f>SUMIF([1]!Query1[Date],"="&amp;A9181,[1]!Query1[Quantity])</f>
        <v>0</v>
      </c>
      <c r="C9181" s="75" t="e">
        <f t="shared" si="287"/>
        <v>#DIV/0!</v>
      </c>
      <c r="D9181" s="74">
        <f>SUMIF([1]!Query1[Date],"="&amp;A9181,[1]!Query1[Trans_cnt])</f>
        <v>0</v>
      </c>
    </row>
    <row r="9182" spans="1:4" x14ac:dyDescent="0.25">
      <c r="A9182" s="8">
        <f t="shared" si="288"/>
        <v>54107</v>
      </c>
      <c r="B9182" s="74">
        <f>SUMIF([1]!Query1[Date],"="&amp;A9182,[1]!Query1[Quantity])</f>
        <v>0</v>
      </c>
      <c r="C9182" s="75" t="e">
        <f t="shared" si="287"/>
        <v>#DIV/0!</v>
      </c>
      <c r="D9182" s="74">
        <f>SUMIF([1]!Query1[Date],"="&amp;A9182,[1]!Query1[Trans_cnt])</f>
        <v>0</v>
      </c>
    </row>
    <row r="9183" spans="1:4" x14ac:dyDescent="0.25">
      <c r="A9183" s="8">
        <f t="shared" si="288"/>
        <v>54108</v>
      </c>
      <c r="B9183" s="74">
        <f>SUMIF([1]!Query1[Date],"="&amp;A9183,[1]!Query1[Quantity])</f>
        <v>0</v>
      </c>
      <c r="C9183" s="75" t="e">
        <f t="shared" si="287"/>
        <v>#DIV/0!</v>
      </c>
      <c r="D9183" s="74">
        <f>SUMIF([1]!Query1[Date],"="&amp;A9183,[1]!Query1[Trans_cnt])</f>
        <v>0</v>
      </c>
    </row>
    <row r="9184" spans="1:4" x14ac:dyDescent="0.25">
      <c r="A9184" s="8">
        <f t="shared" si="288"/>
        <v>54109</v>
      </c>
      <c r="B9184" s="74">
        <f>SUMIF([1]!Query1[Date],"="&amp;A9184,[1]!Query1[Quantity])</f>
        <v>0</v>
      </c>
      <c r="C9184" s="75" t="e">
        <f t="shared" si="287"/>
        <v>#DIV/0!</v>
      </c>
      <c r="D9184" s="74">
        <f>SUMIF([1]!Query1[Date],"="&amp;A9184,[1]!Query1[Trans_cnt])</f>
        <v>0</v>
      </c>
    </row>
    <row r="9185" spans="1:4" x14ac:dyDescent="0.25">
      <c r="A9185" s="8">
        <f t="shared" si="288"/>
        <v>54110</v>
      </c>
      <c r="B9185" s="74">
        <f>SUMIF([1]!Query1[Date],"="&amp;A9185,[1]!Query1[Quantity])</f>
        <v>0</v>
      </c>
      <c r="C9185" s="75" t="e">
        <f t="shared" si="287"/>
        <v>#DIV/0!</v>
      </c>
      <c r="D9185" s="74">
        <f>SUMIF([1]!Query1[Date],"="&amp;A9185,[1]!Query1[Trans_cnt])</f>
        <v>0</v>
      </c>
    </row>
    <row r="9186" spans="1:4" x14ac:dyDescent="0.25">
      <c r="A9186" s="8">
        <f t="shared" si="288"/>
        <v>54111</v>
      </c>
      <c r="B9186" s="74">
        <f>SUMIF([1]!Query1[Date],"="&amp;A9186,[1]!Query1[Quantity])</f>
        <v>0</v>
      </c>
      <c r="C9186" s="75" t="e">
        <f t="shared" si="287"/>
        <v>#DIV/0!</v>
      </c>
      <c r="D9186" s="74">
        <f>SUMIF([1]!Query1[Date],"="&amp;A9186,[1]!Query1[Trans_cnt])</f>
        <v>0</v>
      </c>
    </row>
    <row r="9187" spans="1:4" x14ac:dyDescent="0.25">
      <c r="A9187" s="8">
        <f t="shared" si="288"/>
        <v>54112</v>
      </c>
      <c r="B9187" s="74">
        <f>SUMIF([1]!Query1[Date],"="&amp;A9187,[1]!Query1[Quantity])</f>
        <v>0</v>
      </c>
      <c r="C9187" s="75" t="e">
        <f t="shared" si="287"/>
        <v>#DIV/0!</v>
      </c>
      <c r="D9187" s="74">
        <f>SUMIF([1]!Query1[Date],"="&amp;A9187,[1]!Query1[Trans_cnt])</f>
        <v>0</v>
      </c>
    </row>
    <row r="9188" spans="1:4" x14ac:dyDescent="0.25">
      <c r="A9188" s="8">
        <f t="shared" si="288"/>
        <v>54113</v>
      </c>
      <c r="B9188" s="74">
        <f>SUMIF([1]!Query1[Date],"="&amp;A9188,[1]!Query1[Quantity])</f>
        <v>0</v>
      </c>
      <c r="C9188" s="75" t="e">
        <f t="shared" si="287"/>
        <v>#DIV/0!</v>
      </c>
      <c r="D9188" s="74">
        <f>SUMIF([1]!Query1[Date],"="&amp;A9188,[1]!Query1[Trans_cnt])</f>
        <v>0</v>
      </c>
    </row>
    <row r="9189" spans="1:4" x14ac:dyDescent="0.25">
      <c r="A9189" s="8">
        <f t="shared" si="288"/>
        <v>54114</v>
      </c>
      <c r="B9189" s="74">
        <f>SUMIF([1]!Query1[Date],"="&amp;A9189,[1]!Query1[Quantity])</f>
        <v>0</v>
      </c>
      <c r="C9189" s="75" t="e">
        <f t="shared" si="287"/>
        <v>#DIV/0!</v>
      </c>
      <c r="D9189" s="74">
        <f>SUMIF([1]!Query1[Date],"="&amp;A9189,[1]!Query1[Trans_cnt])</f>
        <v>0</v>
      </c>
    </row>
    <row r="9190" spans="1:4" x14ac:dyDescent="0.25">
      <c r="A9190" s="8">
        <f t="shared" si="288"/>
        <v>54115</v>
      </c>
      <c r="B9190" s="74">
        <f>SUMIF([1]!Query1[Date],"="&amp;A9190,[1]!Query1[Quantity])</f>
        <v>0</v>
      </c>
      <c r="C9190" s="75" t="e">
        <f t="shared" si="287"/>
        <v>#DIV/0!</v>
      </c>
      <c r="D9190" s="74">
        <f>SUMIF([1]!Query1[Date],"="&amp;A9190,[1]!Query1[Trans_cnt])</f>
        <v>0</v>
      </c>
    </row>
    <row r="9191" spans="1:4" x14ac:dyDescent="0.25">
      <c r="A9191" s="8">
        <f t="shared" si="288"/>
        <v>54116</v>
      </c>
      <c r="B9191" s="74">
        <f>SUMIF([1]!Query1[Date],"="&amp;A9191,[1]!Query1[Quantity])</f>
        <v>0</v>
      </c>
      <c r="C9191" s="75" t="e">
        <f t="shared" si="287"/>
        <v>#DIV/0!</v>
      </c>
      <c r="D9191" s="74">
        <f>SUMIF([1]!Query1[Date],"="&amp;A9191,[1]!Query1[Trans_cnt])</f>
        <v>0</v>
      </c>
    </row>
    <row r="9192" spans="1:4" x14ac:dyDescent="0.25">
      <c r="A9192" s="8">
        <f t="shared" si="288"/>
        <v>54117</v>
      </c>
      <c r="B9192" s="74">
        <f>SUMIF([1]!Query1[Date],"="&amp;A9192,[1]!Query1[Quantity])</f>
        <v>0</v>
      </c>
      <c r="C9192" s="75" t="e">
        <f t="shared" si="287"/>
        <v>#DIV/0!</v>
      </c>
      <c r="D9192" s="74">
        <f>SUMIF([1]!Query1[Date],"="&amp;A9192,[1]!Query1[Trans_cnt])</f>
        <v>0</v>
      </c>
    </row>
    <row r="9193" spans="1:4" x14ac:dyDescent="0.25">
      <c r="A9193" s="8">
        <f t="shared" si="288"/>
        <v>54118</v>
      </c>
      <c r="B9193" s="74">
        <f>SUMIF([1]!Query1[Date],"="&amp;A9193,[1]!Query1[Quantity])</f>
        <v>0</v>
      </c>
      <c r="C9193" s="75" t="e">
        <f t="shared" si="287"/>
        <v>#DIV/0!</v>
      </c>
      <c r="D9193" s="74">
        <f>SUMIF([1]!Query1[Date],"="&amp;A9193,[1]!Query1[Trans_cnt])</f>
        <v>0</v>
      </c>
    </row>
    <row r="9194" spans="1:4" x14ac:dyDescent="0.25">
      <c r="A9194" s="8">
        <f t="shared" si="288"/>
        <v>54119</v>
      </c>
      <c r="B9194" s="74">
        <f>SUMIF([1]!Query1[Date],"="&amp;A9194,[1]!Query1[Quantity])</f>
        <v>0</v>
      </c>
      <c r="C9194" s="75" t="e">
        <f t="shared" si="287"/>
        <v>#DIV/0!</v>
      </c>
      <c r="D9194" s="74">
        <f>SUMIF([1]!Query1[Date],"="&amp;A9194,[1]!Query1[Trans_cnt])</f>
        <v>0</v>
      </c>
    </row>
    <row r="9195" spans="1:4" x14ac:dyDescent="0.25">
      <c r="A9195" s="8">
        <f t="shared" si="288"/>
        <v>54120</v>
      </c>
      <c r="B9195" s="74">
        <f>SUMIF([1]!Query1[Date],"="&amp;A9195,[1]!Query1[Quantity])</f>
        <v>0</v>
      </c>
      <c r="C9195" s="75" t="e">
        <f t="shared" si="287"/>
        <v>#DIV/0!</v>
      </c>
      <c r="D9195" s="74">
        <f>SUMIF([1]!Query1[Date],"="&amp;A9195,[1]!Query1[Trans_cnt])</f>
        <v>0</v>
      </c>
    </row>
    <row r="9196" spans="1:4" x14ac:dyDescent="0.25">
      <c r="A9196" s="8">
        <f t="shared" si="288"/>
        <v>54121</v>
      </c>
      <c r="B9196" s="74">
        <f>SUMIF([1]!Query1[Date],"="&amp;A9196,[1]!Query1[Quantity])</f>
        <v>0</v>
      </c>
      <c r="C9196" s="75" t="e">
        <f t="shared" si="287"/>
        <v>#DIV/0!</v>
      </c>
      <c r="D9196" s="74">
        <f>SUMIF([1]!Query1[Date],"="&amp;A9196,[1]!Query1[Trans_cnt])</f>
        <v>0</v>
      </c>
    </row>
    <row r="9197" spans="1:4" x14ac:dyDescent="0.25">
      <c r="A9197" s="8">
        <f t="shared" si="288"/>
        <v>54122</v>
      </c>
      <c r="B9197" s="74">
        <f>SUMIF([1]!Query1[Date],"="&amp;A9197,[1]!Query1[Quantity])</f>
        <v>0</v>
      </c>
      <c r="C9197" s="75" t="e">
        <f t="shared" si="287"/>
        <v>#DIV/0!</v>
      </c>
      <c r="D9197" s="74">
        <f>SUMIF([1]!Query1[Date],"="&amp;A9197,[1]!Query1[Trans_cnt])</f>
        <v>0</v>
      </c>
    </row>
    <row r="9198" spans="1:4" x14ac:dyDescent="0.25">
      <c r="A9198" s="8">
        <f t="shared" si="288"/>
        <v>54123</v>
      </c>
      <c r="B9198" s="74">
        <f>SUMIF([1]!Query1[Date],"="&amp;A9198,[1]!Query1[Quantity])</f>
        <v>0</v>
      </c>
      <c r="C9198" s="75" t="e">
        <f t="shared" si="287"/>
        <v>#DIV/0!</v>
      </c>
      <c r="D9198" s="74">
        <f>SUMIF([1]!Query1[Date],"="&amp;A9198,[1]!Query1[Trans_cnt])</f>
        <v>0</v>
      </c>
    </row>
    <row r="9199" spans="1:4" x14ac:dyDescent="0.25">
      <c r="A9199" s="8">
        <f t="shared" si="288"/>
        <v>54124</v>
      </c>
      <c r="B9199" s="74">
        <f>SUMIF([1]!Query1[Date],"="&amp;A9199,[1]!Query1[Quantity])</f>
        <v>0</v>
      </c>
      <c r="C9199" s="75" t="e">
        <f t="shared" si="287"/>
        <v>#DIV/0!</v>
      </c>
      <c r="D9199" s="74">
        <f>SUMIF([1]!Query1[Date],"="&amp;A9199,[1]!Query1[Trans_cnt])</f>
        <v>0</v>
      </c>
    </row>
    <row r="9200" spans="1:4" x14ac:dyDescent="0.25">
      <c r="A9200" s="8">
        <f t="shared" si="288"/>
        <v>54125</v>
      </c>
      <c r="B9200" s="74">
        <f>SUMIF([1]!Query1[Date],"="&amp;A9200,[1]!Query1[Quantity])</f>
        <v>0</v>
      </c>
      <c r="C9200" s="75" t="e">
        <f t="shared" si="287"/>
        <v>#DIV/0!</v>
      </c>
      <c r="D9200" s="74">
        <f>SUMIF([1]!Query1[Date],"="&amp;A9200,[1]!Query1[Trans_cnt])</f>
        <v>0</v>
      </c>
    </row>
    <row r="9201" spans="1:4" x14ac:dyDescent="0.25">
      <c r="A9201" s="8">
        <f t="shared" si="288"/>
        <v>54126</v>
      </c>
      <c r="B9201" s="74">
        <f>SUMIF([1]!Query1[Date],"="&amp;A9201,[1]!Query1[Quantity])</f>
        <v>0</v>
      </c>
      <c r="C9201" s="75" t="e">
        <f t="shared" si="287"/>
        <v>#DIV/0!</v>
      </c>
      <c r="D9201" s="74">
        <f>SUMIF([1]!Query1[Date],"="&amp;A9201,[1]!Query1[Trans_cnt])</f>
        <v>0</v>
      </c>
    </row>
    <row r="9202" spans="1:4" x14ac:dyDescent="0.25">
      <c r="A9202" s="8">
        <f t="shared" si="288"/>
        <v>54127</v>
      </c>
      <c r="B9202" s="74">
        <f>SUMIF([1]!Query1[Date],"="&amp;A9202,[1]!Query1[Quantity])</f>
        <v>0</v>
      </c>
      <c r="C9202" s="75" t="e">
        <f t="shared" si="287"/>
        <v>#DIV/0!</v>
      </c>
      <c r="D9202" s="74">
        <f>SUMIF([1]!Query1[Date],"="&amp;A9202,[1]!Query1[Trans_cnt])</f>
        <v>0</v>
      </c>
    </row>
    <row r="9203" spans="1:4" x14ac:dyDescent="0.25">
      <c r="A9203" s="8">
        <f t="shared" si="288"/>
        <v>54128</v>
      </c>
      <c r="B9203" s="74">
        <f>SUMIF([1]!Query1[Date],"="&amp;A9203,[1]!Query1[Quantity])</f>
        <v>0</v>
      </c>
      <c r="C9203" s="75" t="e">
        <f t="shared" si="287"/>
        <v>#DIV/0!</v>
      </c>
      <c r="D9203" s="74">
        <f>SUMIF([1]!Query1[Date],"="&amp;A9203,[1]!Query1[Trans_cnt])</f>
        <v>0</v>
      </c>
    </row>
    <row r="9204" spans="1:4" x14ac:dyDescent="0.25">
      <c r="A9204" s="8">
        <f t="shared" si="288"/>
        <v>54129</v>
      </c>
      <c r="B9204" s="74">
        <f>SUMIF([1]!Query1[Date],"="&amp;A9204,[1]!Query1[Quantity])</f>
        <v>0</v>
      </c>
      <c r="C9204" s="75" t="e">
        <f t="shared" si="287"/>
        <v>#DIV/0!</v>
      </c>
      <c r="D9204" s="74">
        <f>SUMIF([1]!Query1[Date],"="&amp;A9204,[1]!Query1[Trans_cnt])</f>
        <v>0</v>
      </c>
    </row>
    <row r="9205" spans="1:4" x14ac:dyDescent="0.25">
      <c r="A9205" s="8">
        <f t="shared" si="288"/>
        <v>54130</v>
      </c>
      <c r="B9205" s="74">
        <f>SUMIF([1]!Query1[Date],"="&amp;A9205,[1]!Query1[Quantity])</f>
        <v>0</v>
      </c>
      <c r="C9205" s="75" t="e">
        <f t="shared" si="287"/>
        <v>#DIV/0!</v>
      </c>
      <c r="D9205" s="74">
        <f>SUMIF([1]!Query1[Date],"="&amp;A9205,[1]!Query1[Trans_cnt])</f>
        <v>0</v>
      </c>
    </row>
    <row r="9206" spans="1:4" x14ac:dyDescent="0.25">
      <c r="A9206" s="8">
        <f t="shared" si="288"/>
        <v>54131</v>
      </c>
      <c r="B9206" s="74">
        <f>SUMIF([1]!Query1[Date],"="&amp;A9206,[1]!Query1[Quantity])</f>
        <v>0</v>
      </c>
      <c r="C9206" s="75" t="e">
        <f t="shared" si="287"/>
        <v>#DIV/0!</v>
      </c>
      <c r="D9206" s="74">
        <f>SUMIF([1]!Query1[Date],"="&amp;A9206,[1]!Query1[Trans_cnt])</f>
        <v>0</v>
      </c>
    </row>
    <row r="9207" spans="1:4" x14ac:dyDescent="0.25">
      <c r="A9207" s="8">
        <f t="shared" si="288"/>
        <v>54132</v>
      </c>
      <c r="B9207" s="74">
        <f>SUMIF([1]!Query1[Date],"="&amp;A9207,[1]!Query1[Quantity])</f>
        <v>0</v>
      </c>
      <c r="C9207" s="75" t="e">
        <f t="shared" si="287"/>
        <v>#DIV/0!</v>
      </c>
      <c r="D9207" s="74">
        <f>SUMIF([1]!Query1[Date],"="&amp;A9207,[1]!Query1[Trans_cnt])</f>
        <v>0</v>
      </c>
    </row>
    <row r="9208" spans="1:4" x14ac:dyDescent="0.25">
      <c r="A9208" s="8">
        <f t="shared" si="288"/>
        <v>54133</v>
      </c>
      <c r="B9208" s="74">
        <f>SUMIF([1]!Query1[Date],"="&amp;A9208,[1]!Query1[Quantity])</f>
        <v>0</v>
      </c>
      <c r="C9208" s="75" t="e">
        <f t="shared" si="287"/>
        <v>#DIV/0!</v>
      </c>
      <c r="D9208" s="74">
        <f>SUMIF([1]!Query1[Date],"="&amp;A9208,[1]!Query1[Trans_cnt])</f>
        <v>0</v>
      </c>
    </row>
    <row r="9209" spans="1:4" x14ac:dyDescent="0.25">
      <c r="A9209" s="8">
        <f t="shared" si="288"/>
        <v>54134</v>
      </c>
      <c r="B9209" s="74">
        <f>SUMIF([1]!Query1[Date],"="&amp;A9209,[1]!Query1[Quantity])</f>
        <v>0</v>
      </c>
      <c r="C9209" s="75" t="e">
        <f t="shared" si="287"/>
        <v>#DIV/0!</v>
      </c>
      <c r="D9209" s="74">
        <f>SUMIF([1]!Query1[Date],"="&amp;A9209,[1]!Query1[Trans_cnt])</f>
        <v>0</v>
      </c>
    </row>
    <row r="9210" spans="1:4" x14ac:dyDescent="0.25">
      <c r="A9210" s="8">
        <f t="shared" si="288"/>
        <v>54135</v>
      </c>
      <c r="B9210" s="74">
        <f>SUMIF([1]!Query1[Date],"="&amp;A9210,[1]!Query1[Quantity])</f>
        <v>0</v>
      </c>
      <c r="C9210" s="75" t="e">
        <f t="shared" si="287"/>
        <v>#DIV/0!</v>
      </c>
      <c r="D9210" s="74">
        <f>SUMIF([1]!Query1[Date],"="&amp;A9210,[1]!Query1[Trans_cnt])</f>
        <v>0</v>
      </c>
    </row>
    <row r="9211" spans="1:4" x14ac:dyDescent="0.25">
      <c r="A9211" s="8">
        <f t="shared" si="288"/>
        <v>54136</v>
      </c>
      <c r="B9211" s="74">
        <f>SUMIF([1]!Query1[Date],"="&amp;A9211,[1]!Query1[Quantity])</f>
        <v>0</v>
      </c>
      <c r="C9211" s="75" t="e">
        <f t="shared" si="287"/>
        <v>#DIV/0!</v>
      </c>
      <c r="D9211" s="74">
        <f>SUMIF([1]!Query1[Date],"="&amp;A9211,[1]!Query1[Trans_cnt])</f>
        <v>0</v>
      </c>
    </row>
    <row r="9212" spans="1:4" x14ac:dyDescent="0.25">
      <c r="A9212" s="8">
        <f t="shared" si="288"/>
        <v>54137</v>
      </c>
      <c r="B9212" s="74">
        <f>SUMIF([1]!Query1[Date],"="&amp;A9212,[1]!Query1[Quantity])</f>
        <v>0</v>
      </c>
      <c r="C9212" s="75" t="e">
        <f t="shared" si="287"/>
        <v>#DIV/0!</v>
      </c>
      <c r="D9212" s="74">
        <f>SUMIF([1]!Query1[Date],"="&amp;A9212,[1]!Query1[Trans_cnt])</f>
        <v>0</v>
      </c>
    </row>
    <row r="9213" spans="1:4" x14ac:dyDescent="0.25">
      <c r="A9213" s="8">
        <f t="shared" si="288"/>
        <v>54138</v>
      </c>
      <c r="B9213" s="74">
        <f>SUMIF([1]!Query1[Date],"="&amp;A9213,[1]!Query1[Quantity])</f>
        <v>0</v>
      </c>
      <c r="C9213" s="75" t="e">
        <f t="shared" si="287"/>
        <v>#DIV/0!</v>
      </c>
      <c r="D9213" s="74">
        <f>SUMIF([1]!Query1[Date],"="&amp;A9213,[1]!Query1[Trans_cnt])</f>
        <v>0</v>
      </c>
    </row>
    <row r="9214" spans="1:4" x14ac:dyDescent="0.25">
      <c r="A9214" s="8">
        <f t="shared" si="288"/>
        <v>54139</v>
      </c>
      <c r="B9214" s="74">
        <f>SUMIF([1]!Query1[Date],"="&amp;A9214,[1]!Query1[Quantity])</f>
        <v>0</v>
      </c>
      <c r="C9214" s="75" t="e">
        <f t="shared" si="287"/>
        <v>#DIV/0!</v>
      </c>
      <c r="D9214" s="74">
        <f>SUMIF([1]!Query1[Date],"="&amp;A9214,[1]!Query1[Trans_cnt])</f>
        <v>0</v>
      </c>
    </row>
    <row r="9215" spans="1:4" x14ac:dyDescent="0.25">
      <c r="A9215" s="8">
        <f t="shared" si="288"/>
        <v>54140</v>
      </c>
      <c r="B9215" s="74">
        <f>SUMIF([1]!Query1[Date],"="&amp;A9215,[1]!Query1[Quantity])</f>
        <v>0</v>
      </c>
      <c r="C9215" s="75" t="e">
        <f t="shared" si="287"/>
        <v>#DIV/0!</v>
      </c>
      <c r="D9215" s="74">
        <f>SUMIF([1]!Query1[Date],"="&amp;A9215,[1]!Query1[Trans_cnt])</f>
        <v>0</v>
      </c>
    </row>
    <row r="9216" spans="1:4" x14ac:dyDescent="0.25">
      <c r="A9216" s="8">
        <f t="shared" si="288"/>
        <v>54141</v>
      </c>
      <c r="B9216" s="74">
        <f>SUMIF([1]!Query1[Date],"="&amp;A9216,[1]!Query1[Quantity])</f>
        <v>0</v>
      </c>
      <c r="C9216" s="75" t="e">
        <f t="shared" si="287"/>
        <v>#DIV/0!</v>
      </c>
      <c r="D9216" s="74">
        <f>SUMIF([1]!Query1[Date],"="&amp;A9216,[1]!Query1[Trans_cnt])</f>
        <v>0</v>
      </c>
    </row>
    <row r="9217" spans="1:4" x14ac:dyDescent="0.25">
      <c r="A9217" s="8">
        <f t="shared" si="288"/>
        <v>54142</v>
      </c>
      <c r="B9217" s="74">
        <f>SUMIF([1]!Query1[Date],"="&amp;A9217,[1]!Query1[Quantity])</f>
        <v>0</v>
      </c>
      <c r="C9217" s="75" t="e">
        <f t="shared" si="287"/>
        <v>#DIV/0!</v>
      </c>
      <c r="D9217" s="74">
        <f>SUMIF([1]!Query1[Date],"="&amp;A9217,[1]!Query1[Trans_cnt])</f>
        <v>0</v>
      </c>
    </row>
    <row r="9218" spans="1:4" x14ac:dyDescent="0.25">
      <c r="A9218" s="8">
        <f t="shared" si="288"/>
        <v>54143</v>
      </c>
      <c r="B9218" s="74">
        <f>SUMIF([1]!Query1[Date],"="&amp;A9218,[1]!Query1[Quantity])</f>
        <v>0</v>
      </c>
      <c r="C9218" s="75" t="e">
        <f t="shared" si="287"/>
        <v>#DIV/0!</v>
      </c>
      <c r="D9218" s="74">
        <f>SUMIF([1]!Query1[Date],"="&amp;A9218,[1]!Query1[Trans_cnt])</f>
        <v>0</v>
      </c>
    </row>
    <row r="9219" spans="1:4" x14ac:dyDescent="0.25">
      <c r="A9219" s="8">
        <f t="shared" si="288"/>
        <v>54144</v>
      </c>
      <c r="B9219" s="74">
        <f>SUMIF([1]!Query1[Date],"="&amp;A9219,[1]!Query1[Quantity])</f>
        <v>0</v>
      </c>
      <c r="C9219" s="75" t="e">
        <f t="shared" ref="C9219:C9282" si="289">B9219/D9219</f>
        <v>#DIV/0!</v>
      </c>
      <c r="D9219" s="74">
        <f>SUMIF([1]!Query1[Date],"="&amp;A9219,[1]!Query1[Trans_cnt])</f>
        <v>0</v>
      </c>
    </row>
    <row r="9220" spans="1:4" x14ac:dyDescent="0.25">
      <c r="A9220" s="8">
        <f t="shared" si="288"/>
        <v>54145</v>
      </c>
      <c r="B9220" s="74">
        <f>SUMIF([1]!Query1[Date],"="&amp;A9220,[1]!Query1[Quantity])</f>
        <v>0</v>
      </c>
      <c r="C9220" s="75" t="e">
        <f t="shared" si="289"/>
        <v>#DIV/0!</v>
      </c>
      <c r="D9220" s="74">
        <f>SUMIF([1]!Query1[Date],"="&amp;A9220,[1]!Query1[Trans_cnt])</f>
        <v>0</v>
      </c>
    </row>
    <row r="9221" spans="1:4" x14ac:dyDescent="0.25">
      <c r="A9221" s="8">
        <f t="shared" si="288"/>
        <v>54146</v>
      </c>
      <c r="B9221" s="74">
        <f>SUMIF([1]!Query1[Date],"="&amp;A9221,[1]!Query1[Quantity])</f>
        <v>0</v>
      </c>
      <c r="C9221" s="75" t="e">
        <f t="shared" si="289"/>
        <v>#DIV/0!</v>
      </c>
      <c r="D9221" s="74">
        <f>SUMIF([1]!Query1[Date],"="&amp;A9221,[1]!Query1[Trans_cnt])</f>
        <v>0</v>
      </c>
    </row>
    <row r="9222" spans="1:4" x14ac:dyDescent="0.25">
      <c r="A9222" s="8">
        <f t="shared" si="288"/>
        <v>54147</v>
      </c>
      <c r="B9222" s="74">
        <f>SUMIF([1]!Query1[Date],"="&amp;A9222,[1]!Query1[Quantity])</f>
        <v>0</v>
      </c>
      <c r="C9222" s="75" t="e">
        <f t="shared" si="289"/>
        <v>#DIV/0!</v>
      </c>
      <c r="D9222" s="74">
        <f>SUMIF([1]!Query1[Date],"="&amp;A9222,[1]!Query1[Trans_cnt])</f>
        <v>0</v>
      </c>
    </row>
    <row r="9223" spans="1:4" x14ac:dyDescent="0.25">
      <c r="A9223" s="8">
        <f t="shared" si="288"/>
        <v>54148</v>
      </c>
      <c r="B9223" s="74">
        <f>SUMIF([1]!Query1[Date],"="&amp;A9223,[1]!Query1[Quantity])</f>
        <v>0</v>
      </c>
      <c r="C9223" s="75" t="e">
        <f t="shared" si="289"/>
        <v>#DIV/0!</v>
      </c>
      <c r="D9223" s="74">
        <f>SUMIF([1]!Query1[Date],"="&amp;A9223,[1]!Query1[Trans_cnt])</f>
        <v>0</v>
      </c>
    </row>
    <row r="9224" spans="1:4" x14ac:dyDescent="0.25">
      <c r="A9224" s="8">
        <f t="shared" si="288"/>
        <v>54149</v>
      </c>
      <c r="B9224" s="74">
        <f>SUMIF([1]!Query1[Date],"="&amp;A9224,[1]!Query1[Quantity])</f>
        <v>0</v>
      </c>
      <c r="C9224" s="75" t="e">
        <f t="shared" si="289"/>
        <v>#DIV/0!</v>
      </c>
      <c r="D9224" s="74">
        <f>SUMIF([1]!Query1[Date],"="&amp;A9224,[1]!Query1[Trans_cnt])</f>
        <v>0</v>
      </c>
    </row>
    <row r="9225" spans="1:4" x14ac:dyDescent="0.25">
      <c r="A9225" s="8">
        <f t="shared" si="288"/>
        <v>54150</v>
      </c>
      <c r="B9225" s="74">
        <f>SUMIF([1]!Query1[Date],"="&amp;A9225,[1]!Query1[Quantity])</f>
        <v>0</v>
      </c>
      <c r="C9225" s="75" t="e">
        <f t="shared" si="289"/>
        <v>#DIV/0!</v>
      </c>
      <c r="D9225" s="74">
        <f>SUMIF([1]!Query1[Date],"="&amp;A9225,[1]!Query1[Trans_cnt])</f>
        <v>0</v>
      </c>
    </row>
    <row r="9226" spans="1:4" x14ac:dyDescent="0.25">
      <c r="A9226" s="8">
        <f t="shared" si="288"/>
        <v>54151</v>
      </c>
      <c r="B9226" s="74">
        <f>SUMIF([1]!Query1[Date],"="&amp;A9226,[1]!Query1[Quantity])</f>
        <v>0</v>
      </c>
      <c r="C9226" s="75" t="e">
        <f t="shared" si="289"/>
        <v>#DIV/0!</v>
      </c>
      <c r="D9226" s="74">
        <f>SUMIF([1]!Query1[Date],"="&amp;A9226,[1]!Query1[Trans_cnt])</f>
        <v>0</v>
      </c>
    </row>
    <row r="9227" spans="1:4" x14ac:dyDescent="0.25">
      <c r="A9227" s="8">
        <f t="shared" si="288"/>
        <v>54152</v>
      </c>
      <c r="B9227" s="74">
        <f>SUMIF([1]!Query1[Date],"="&amp;A9227,[1]!Query1[Quantity])</f>
        <v>0</v>
      </c>
      <c r="C9227" s="75" t="e">
        <f t="shared" si="289"/>
        <v>#DIV/0!</v>
      </c>
      <c r="D9227" s="74">
        <f>SUMIF([1]!Query1[Date],"="&amp;A9227,[1]!Query1[Trans_cnt])</f>
        <v>0</v>
      </c>
    </row>
    <row r="9228" spans="1:4" x14ac:dyDescent="0.25">
      <c r="A9228" s="8">
        <f t="shared" si="288"/>
        <v>54153</v>
      </c>
      <c r="B9228" s="74">
        <f>SUMIF([1]!Query1[Date],"="&amp;A9228,[1]!Query1[Quantity])</f>
        <v>0</v>
      </c>
      <c r="C9228" s="75" t="e">
        <f t="shared" si="289"/>
        <v>#DIV/0!</v>
      </c>
      <c r="D9228" s="74">
        <f>SUMIF([1]!Query1[Date],"="&amp;A9228,[1]!Query1[Trans_cnt])</f>
        <v>0</v>
      </c>
    </row>
    <row r="9229" spans="1:4" x14ac:dyDescent="0.25">
      <c r="A9229" s="8">
        <f t="shared" si="288"/>
        <v>54154</v>
      </c>
      <c r="B9229" s="74">
        <f>SUMIF([1]!Query1[Date],"="&amp;A9229,[1]!Query1[Quantity])</f>
        <v>0</v>
      </c>
      <c r="C9229" s="75" t="e">
        <f t="shared" si="289"/>
        <v>#DIV/0!</v>
      </c>
      <c r="D9229" s="74">
        <f>SUMIF([1]!Query1[Date],"="&amp;A9229,[1]!Query1[Trans_cnt])</f>
        <v>0</v>
      </c>
    </row>
    <row r="9230" spans="1:4" x14ac:dyDescent="0.25">
      <c r="A9230" s="8">
        <f t="shared" si="288"/>
        <v>54155</v>
      </c>
      <c r="B9230" s="74">
        <f>SUMIF([1]!Query1[Date],"="&amp;A9230,[1]!Query1[Quantity])</f>
        <v>0</v>
      </c>
      <c r="C9230" s="75" t="e">
        <f t="shared" si="289"/>
        <v>#DIV/0!</v>
      </c>
      <c r="D9230" s="74">
        <f>SUMIF([1]!Query1[Date],"="&amp;A9230,[1]!Query1[Trans_cnt])</f>
        <v>0</v>
      </c>
    </row>
    <row r="9231" spans="1:4" x14ac:dyDescent="0.25">
      <c r="A9231" s="8">
        <f t="shared" si="288"/>
        <v>54156</v>
      </c>
      <c r="B9231" s="74">
        <f>SUMIF([1]!Query1[Date],"="&amp;A9231,[1]!Query1[Quantity])</f>
        <v>0</v>
      </c>
      <c r="C9231" s="75" t="e">
        <f t="shared" si="289"/>
        <v>#DIV/0!</v>
      </c>
      <c r="D9231" s="74">
        <f>SUMIF([1]!Query1[Date],"="&amp;A9231,[1]!Query1[Trans_cnt])</f>
        <v>0</v>
      </c>
    </row>
    <row r="9232" spans="1:4" x14ac:dyDescent="0.25">
      <c r="A9232" s="8">
        <f t="shared" si="288"/>
        <v>54157</v>
      </c>
      <c r="B9232" s="74">
        <f>SUMIF([1]!Query1[Date],"="&amp;A9232,[1]!Query1[Quantity])</f>
        <v>0</v>
      </c>
      <c r="C9232" s="75" t="e">
        <f t="shared" si="289"/>
        <v>#DIV/0!</v>
      </c>
      <c r="D9232" s="74">
        <f>SUMIF([1]!Query1[Date],"="&amp;A9232,[1]!Query1[Trans_cnt])</f>
        <v>0</v>
      </c>
    </row>
    <row r="9233" spans="1:4" x14ac:dyDescent="0.25">
      <c r="A9233" s="8">
        <f t="shared" si="288"/>
        <v>54158</v>
      </c>
      <c r="B9233" s="74">
        <f>SUMIF([1]!Query1[Date],"="&amp;A9233,[1]!Query1[Quantity])</f>
        <v>0</v>
      </c>
      <c r="C9233" s="75" t="e">
        <f t="shared" si="289"/>
        <v>#DIV/0!</v>
      </c>
      <c r="D9233" s="74">
        <f>SUMIF([1]!Query1[Date],"="&amp;A9233,[1]!Query1[Trans_cnt])</f>
        <v>0</v>
      </c>
    </row>
    <row r="9234" spans="1:4" x14ac:dyDescent="0.25">
      <c r="A9234" s="8">
        <f t="shared" si="288"/>
        <v>54159</v>
      </c>
      <c r="B9234" s="74">
        <f>SUMIF([1]!Query1[Date],"="&amp;A9234,[1]!Query1[Quantity])</f>
        <v>0</v>
      </c>
      <c r="C9234" s="75" t="e">
        <f t="shared" si="289"/>
        <v>#DIV/0!</v>
      </c>
      <c r="D9234" s="74">
        <f>SUMIF([1]!Query1[Date],"="&amp;A9234,[1]!Query1[Trans_cnt])</f>
        <v>0</v>
      </c>
    </row>
    <row r="9235" spans="1:4" x14ac:dyDescent="0.25">
      <c r="A9235" s="8">
        <f t="shared" si="288"/>
        <v>54160</v>
      </c>
      <c r="B9235" s="74">
        <f>SUMIF([1]!Query1[Date],"="&amp;A9235,[1]!Query1[Quantity])</f>
        <v>0</v>
      </c>
      <c r="C9235" s="75" t="e">
        <f t="shared" si="289"/>
        <v>#DIV/0!</v>
      </c>
      <c r="D9235" s="74">
        <f>SUMIF([1]!Query1[Date],"="&amp;A9235,[1]!Query1[Trans_cnt])</f>
        <v>0</v>
      </c>
    </row>
    <row r="9236" spans="1:4" x14ac:dyDescent="0.25">
      <c r="A9236" s="8">
        <f t="shared" si="288"/>
        <v>54161</v>
      </c>
      <c r="B9236" s="74">
        <f>SUMIF([1]!Query1[Date],"="&amp;A9236,[1]!Query1[Quantity])</f>
        <v>0</v>
      </c>
      <c r="C9236" s="75" t="e">
        <f t="shared" si="289"/>
        <v>#DIV/0!</v>
      </c>
      <c r="D9236" s="74">
        <f>SUMIF([1]!Query1[Date],"="&amp;A9236,[1]!Query1[Trans_cnt])</f>
        <v>0</v>
      </c>
    </row>
    <row r="9237" spans="1:4" x14ac:dyDescent="0.25">
      <c r="A9237" s="8">
        <f t="shared" si="288"/>
        <v>54162</v>
      </c>
      <c r="B9237" s="74">
        <f>SUMIF([1]!Query1[Date],"="&amp;A9237,[1]!Query1[Quantity])</f>
        <v>0</v>
      </c>
      <c r="C9237" s="75" t="e">
        <f t="shared" si="289"/>
        <v>#DIV/0!</v>
      </c>
      <c r="D9237" s="74">
        <f>SUMIF([1]!Query1[Date],"="&amp;A9237,[1]!Query1[Trans_cnt])</f>
        <v>0</v>
      </c>
    </row>
    <row r="9238" spans="1:4" x14ac:dyDescent="0.25">
      <c r="A9238" s="8">
        <f t="shared" si="288"/>
        <v>54163</v>
      </c>
      <c r="B9238" s="74">
        <f>SUMIF([1]!Query1[Date],"="&amp;A9238,[1]!Query1[Quantity])</f>
        <v>0</v>
      </c>
      <c r="C9238" s="75" t="e">
        <f t="shared" si="289"/>
        <v>#DIV/0!</v>
      </c>
      <c r="D9238" s="74">
        <f>SUMIF([1]!Query1[Date],"="&amp;A9238,[1]!Query1[Trans_cnt])</f>
        <v>0</v>
      </c>
    </row>
    <row r="9239" spans="1:4" x14ac:dyDescent="0.25">
      <c r="A9239" s="8">
        <f t="shared" ref="A9239:A9302" si="290">A9238+1</f>
        <v>54164</v>
      </c>
      <c r="B9239" s="74">
        <f>SUMIF([1]!Query1[Date],"="&amp;A9239,[1]!Query1[Quantity])</f>
        <v>0</v>
      </c>
      <c r="C9239" s="75" t="e">
        <f t="shared" si="289"/>
        <v>#DIV/0!</v>
      </c>
      <c r="D9239" s="74">
        <f>SUMIF([1]!Query1[Date],"="&amp;A9239,[1]!Query1[Trans_cnt])</f>
        <v>0</v>
      </c>
    </row>
    <row r="9240" spans="1:4" x14ac:dyDescent="0.25">
      <c r="A9240" s="8">
        <f t="shared" si="290"/>
        <v>54165</v>
      </c>
      <c r="B9240" s="74">
        <f>SUMIF([1]!Query1[Date],"="&amp;A9240,[1]!Query1[Quantity])</f>
        <v>0</v>
      </c>
      <c r="C9240" s="75" t="e">
        <f t="shared" si="289"/>
        <v>#DIV/0!</v>
      </c>
      <c r="D9240" s="74">
        <f>SUMIF([1]!Query1[Date],"="&amp;A9240,[1]!Query1[Trans_cnt])</f>
        <v>0</v>
      </c>
    </row>
    <row r="9241" spans="1:4" x14ac:dyDescent="0.25">
      <c r="A9241" s="8">
        <f t="shared" si="290"/>
        <v>54166</v>
      </c>
      <c r="B9241" s="74">
        <f>SUMIF([1]!Query1[Date],"="&amp;A9241,[1]!Query1[Quantity])</f>
        <v>0</v>
      </c>
      <c r="C9241" s="75" t="e">
        <f t="shared" si="289"/>
        <v>#DIV/0!</v>
      </c>
      <c r="D9241" s="74">
        <f>SUMIF([1]!Query1[Date],"="&amp;A9241,[1]!Query1[Trans_cnt])</f>
        <v>0</v>
      </c>
    </row>
    <row r="9242" spans="1:4" x14ac:dyDescent="0.25">
      <c r="A9242" s="8">
        <f t="shared" si="290"/>
        <v>54167</v>
      </c>
      <c r="B9242" s="74">
        <f>SUMIF([1]!Query1[Date],"="&amp;A9242,[1]!Query1[Quantity])</f>
        <v>0</v>
      </c>
      <c r="C9242" s="75" t="e">
        <f t="shared" si="289"/>
        <v>#DIV/0!</v>
      </c>
      <c r="D9242" s="74">
        <f>SUMIF([1]!Query1[Date],"="&amp;A9242,[1]!Query1[Trans_cnt])</f>
        <v>0</v>
      </c>
    </row>
    <row r="9243" spans="1:4" x14ac:dyDescent="0.25">
      <c r="A9243" s="8">
        <f t="shared" si="290"/>
        <v>54168</v>
      </c>
      <c r="B9243" s="74">
        <f>SUMIF([1]!Query1[Date],"="&amp;A9243,[1]!Query1[Quantity])</f>
        <v>0</v>
      </c>
      <c r="C9243" s="75" t="e">
        <f t="shared" si="289"/>
        <v>#DIV/0!</v>
      </c>
      <c r="D9243" s="74">
        <f>SUMIF([1]!Query1[Date],"="&amp;A9243,[1]!Query1[Trans_cnt])</f>
        <v>0</v>
      </c>
    </row>
    <row r="9244" spans="1:4" x14ac:dyDescent="0.25">
      <c r="A9244" s="8">
        <f t="shared" si="290"/>
        <v>54169</v>
      </c>
      <c r="B9244" s="74">
        <f>SUMIF([1]!Query1[Date],"="&amp;A9244,[1]!Query1[Quantity])</f>
        <v>0</v>
      </c>
      <c r="C9244" s="75" t="e">
        <f t="shared" si="289"/>
        <v>#DIV/0!</v>
      </c>
      <c r="D9244" s="74">
        <f>SUMIF([1]!Query1[Date],"="&amp;A9244,[1]!Query1[Trans_cnt])</f>
        <v>0</v>
      </c>
    </row>
    <row r="9245" spans="1:4" x14ac:dyDescent="0.25">
      <c r="A9245" s="8">
        <f t="shared" si="290"/>
        <v>54170</v>
      </c>
      <c r="B9245" s="74">
        <f>SUMIF([1]!Query1[Date],"="&amp;A9245,[1]!Query1[Quantity])</f>
        <v>0</v>
      </c>
      <c r="C9245" s="75" t="e">
        <f t="shared" si="289"/>
        <v>#DIV/0!</v>
      </c>
      <c r="D9245" s="74">
        <f>SUMIF([1]!Query1[Date],"="&amp;A9245,[1]!Query1[Trans_cnt])</f>
        <v>0</v>
      </c>
    </row>
    <row r="9246" spans="1:4" x14ac:dyDescent="0.25">
      <c r="A9246" s="8">
        <f t="shared" si="290"/>
        <v>54171</v>
      </c>
      <c r="B9246" s="74">
        <f>SUMIF([1]!Query1[Date],"="&amp;A9246,[1]!Query1[Quantity])</f>
        <v>0</v>
      </c>
      <c r="C9246" s="75" t="e">
        <f t="shared" si="289"/>
        <v>#DIV/0!</v>
      </c>
      <c r="D9246" s="74">
        <f>SUMIF([1]!Query1[Date],"="&amp;A9246,[1]!Query1[Trans_cnt])</f>
        <v>0</v>
      </c>
    </row>
    <row r="9247" spans="1:4" x14ac:dyDescent="0.25">
      <c r="A9247" s="8">
        <f t="shared" si="290"/>
        <v>54172</v>
      </c>
      <c r="B9247" s="74">
        <f>SUMIF([1]!Query1[Date],"="&amp;A9247,[1]!Query1[Quantity])</f>
        <v>0</v>
      </c>
      <c r="C9247" s="75" t="e">
        <f t="shared" si="289"/>
        <v>#DIV/0!</v>
      </c>
      <c r="D9247" s="74">
        <f>SUMIF([1]!Query1[Date],"="&amp;A9247,[1]!Query1[Trans_cnt])</f>
        <v>0</v>
      </c>
    </row>
    <row r="9248" spans="1:4" x14ac:dyDescent="0.25">
      <c r="A9248" s="8">
        <f t="shared" si="290"/>
        <v>54173</v>
      </c>
      <c r="B9248" s="74">
        <f>SUMIF([1]!Query1[Date],"="&amp;A9248,[1]!Query1[Quantity])</f>
        <v>0</v>
      </c>
      <c r="C9248" s="75" t="e">
        <f t="shared" si="289"/>
        <v>#DIV/0!</v>
      </c>
      <c r="D9248" s="74">
        <f>SUMIF([1]!Query1[Date],"="&amp;A9248,[1]!Query1[Trans_cnt])</f>
        <v>0</v>
      </c>
    </row>
    <row r="9249" spans="1:4" x14ac:dyDescent="0.25">
      <c r="A9249" s="8">
        <f t="shared" si="290"/>
        <v>54174</v>
      </c>
      <c r="B9249" s="74">
        <f>SUMIF([1]!Query1[Date],"="&amp;A9249,[1]!Query1[Quantity])</f>
        <v>0</v>
      </c>
      <c r="C9249" s="75" t="e">
        <f t="shared" si="289"/>
        <v>#DIV/0!</v>
      </c>
      <c r="D9249" s="74">
        <f>SUMIF([1]!Query1[Date],"="&amp;A9249,[1]!Query1[Trans_cnt])</f>
        <v>0</v>
      </c>
    </row>
    <row r="9250" spans="1:4" x14ac:dyDescent="0.25">
      <c r="A9250" s="8">
        <f t="shared" si="290"/>
        <v>54175</v>
      </c>
      <c r="B9250" s="74">
        <f>SUMIF([1]!Query1[Date],"="&amp;A9250,[1]!Query1[Quantity])</f>
        <v>0</v>
      </c>
      <c r="C9250" s="75" t="e">
        <f t="shared" si="289"/>
        <v>#DIV/0!</v>
      </c>
      <c r="D9250" s="74">
        <f>SUMIF([1]!Query1[Date],"="&amp;A9250,[1]!Query1[Trans_cnt])</f>
        <v>0</v>
      </c>
    </row>
    <row r="9251" spans="1:4" x14ac:dyDescent="0.25">
      <c r="A9251" s="8">
        <f t="shared" si="290"/>
        <v>54176</v>
      </c>
      <c r="B9251" s="74">
        <f>SUMIF([1]!Query1[Date],"="&amp;A9251,[1]!Query1[Quantity])</f>
        <v>0</v>
      </c>
      <c r="C9251" s="75" t="e">
        <f t="shared" si="289"/>
        <v>#DIV/0!</v>
      </c>
      <c r="D9251" s="74">
        <f>SUMIF([1]!Query1[Date],"="&amp;A9251,[1]!Query1[Trans_cnt])</f>
        <v>0</v>
      </c>
    </row>
    <row r="9252" spans="1:4" x14ac:dyDescent="0.25">
      <c r="A9252" s="8">
        <f t="shared" si="290"/>
        <v>54177</v>
      </c>
      <c r="B9252" s="74">
        <f>SUMIF([1]!Query1[Date],"="&amp;A9252,[1]!Query1[Quantity])</f>
        <v>0</v>
      </c>
      <c r="C9252" s="75" t="e">
        <f t="shared" si="289"/>
        <v>#DIV/0!</v>
      </c>
      <c r="D9252" s="74">
        <f>SUMIF([1]!Query1[Date],"="&amp;A9252,[1]!Query1[Trans_cnt])</f>
        <v>0</v>
      </c>
    </row>
    <row r="9253" spans="1:4" x14ac:dyDescent="0.25">
      <c r="A9253" s="8">
        <f t="shared" si="290"/>
        <v>54178</v>
      </c>
      <c r="B9253" s="74">
        <f>SUMIF([1]!Query1[Date],"="&amp;A9253,[1]!Query1[Quantity])</f>
        <v>0</v>
      </c>
      <c r="C9253" s="75" t="e">
        <f t="shared" si="289"/>
        <v>#DIV/0!</v>
      </c>
      <c r="D9253" s="74">
        <f>SUMIF([1]!Query1[Date],"="&amp;A9253,[1]!Query1[Trans_cnt])</f>
        <v>0</v>
      </c>
    </row>
    <row r="9254" spans="1:4" x14ac:dyDescent="0.25">
      <c r="A9254" s="8">
        <f t="shared" si="290"/>
        <v>54179</v>
      </c>
      <c r="B9254" s="74">
        <f>SUMIF([1]!Query1[Date],"="&amp;A9254,[1]!Query1[Quantity])</f>
        <v>0</v>
      </c>
      <c r="C9254" s="75" t="e">
        <f t="shared" si="289"/>
        <v>#DIV/0!</v>
      </c>
      <c r="D9254" s="74">
        <f>SUMIF([1]!Query1[Date],"="&amp;A9254,[1]!Query1[Trans_cnt])</f>
        <v>0</v>
      </c>
    </row>
    <row r="9255" spans="1:4" x14ac:dyDescent="0.25">
      <c r="A9255" s="8">
        <f t="shared" si="290"/>
        <v>54180</v>
      </c>
      <c r="B9255" s="74">
        <f>SUMIF([1]!Query1[Date],"="&amp;A9255,[1]!Query1[Quantity])</f>
        <v>0</v>
      </c>
      <c r="C9255" s="75" t="e">
        <f t="shared" si="289"/>
        <v>#DIV/0!</v>
      </c>
      <c r="D9255" s="74">
        <f>SUMIF([1]!Query1[Date],"="&amp;A9255,[1]!Query1[Trans_cnt])</f>
        <v>0</v>
      </c>
    </row>
    <row r="9256" spans="1:4" x14ac:dyDescent="0.25">
      <c r="A9256" s="8">
        <f t="shared" si="290"/>
        <v>54181</v>
      </c>
      <c r="B9256" s="74">
        <f>SUMIF([1]!Query1[Date],"="&amp;A9256,[1]!Query1[Quantity])</f>
        <v>0</v>
      </c>
      <c r="C9256" s="75" t="e">
        <f t="shared" si="289"/>
        <v>#DIV/0!</v>
      </c>
      <c r="D9256" s="74">
        <f>SUMIF([1]!Query1[Date],"="&amp;A9256,[1]!Query1[Trans_cnt])</f>
        <v>0</v>
      </c>
    </row>
    <row r="9257" spans="1:4" x14ac:dyDescent="0.25">
      <c r="A9257" s="8">
        <f t="shared" si="290"/>
        <v>54182</v>
      </c>
      <c r="B9257" s="74">
        <f>SUMIF([1]!Query1[Date],"="&amp;A9257,[1]!Query1[Quantity])</f>
        <v>0</v>
      </c>
      <c r="C9257" s="75" t="e">
        <f t="shared" si="289"/>
        <v>#DIV/0!</v>
      </c>
      <c r="D9257" s="74">
        <f>SUMIF([1]!Query1[Date],"="&amp;A9257,[1]!Query1[Trans_cnt])</f>
        <v>0</v>
      </c>
    </row>
    <row r="9258" spans="1:4" x14ac:dyDescent="0.25">
      <c r="A9258" s="8">
        <f t="shared" si="290"/>
        <v>54183</v>
      </c>
      <c r="B9258" s="74">
        <f>SUMIF([1]!Query1[Date],"="&amp;A9258,[1]!Query1[Quantity])</f>
        <v>0</v>
      </c>
      <c r="C9258" s="75" t="e">
        <f t="shared" si="289"/>
        <v>#DIV/0!</v>
      </c>
      <c r="D9258" s="74">
        <f>SUMIF([1]!Query1[Date],"="&amp;A9258,[1]!Query1[Trans_cnt])</f>
        <v>0</v>
      </c>
    </row>
    <row r="9259" spans="1:4" x14ac:dyDescent="0.25">
      <c r="A9259" s="8">
        <f t="shared" si="290"/>
        <v>54184</v>
      </c>
      <c r="B9259" s="74">
        <f>SUMIF([1]!Query1[Date],"="&amp;A9259,[1]!Query1[Quantity])</f>
        <v>0</v>
      </c>
      <c r="C9259" s="75" t="e">
        <f t="shared" si="289"/>
        <v>#DIV/0!</v>
      </c>
      <c r="D9259" s="74">
        <f>SUMIF([1]!Query1[Date],"="&amp;A9259,[1]!Query1[Trans_cnt])</f>
        <v>0</v>
      </c>
    </row>
    <row r="9260" spans="1:4" x14ac:dyDescent="0.25">
      <c r="A9260" s="8">
        <f t="shared" si="290"/>
        <v>54185</v>
      </c>
      <c r="B9260" s="74">
        <f>SUMIF([1]!Query1[Date],"="&amp;A9260,[1]!Query1[Quantity])</f>
        <v>0</v>
      </c>
      <c r="C9260" s="75" t="e">
        <f t="shared" si="289"/>
        <v>#DIV/0!</v>
      </c>
      <c r="D9260" s="74">
        <f>SUMIF([1]!Query1[Date],"="&amp;A9260,[1]!Query1[Trans_cnt])</f>
        <v>0</v>
      </c>
    </row>
    <row r="9261" spans="1:4" x14ac:dyDescent="0.25">
      <c r="A9261" s="8">
        <f t="shared" si="290"/>
        <v>54186</v>
      </c>
      <c r="B9261" s="74">
        <f>SUMIF([1]!Query1[Date],"="&amp;A9261,[1]!Query1[Quantity])</f>
        <v>0</v>
      </c>
      <c r="C9261" s="75" t="e">
        <f t="shared" si="289"/>
        <v>#DIV/0!</v>
      </c>
      <c r="D9261" s="74">
        <f>SUMIF([1]!Query1[Date],"="&amp;A9261,[1]!Query1[Trans_cnt])</f>
        <v>0</v>
      </c>
    </row>
    <row r="9262" spans="1:4" x14ac:dyDescent="0.25">
      <c r="A9262" s="8">
        <f t="shared" si="290"/>
        <v>54187</v>
      </c>
      <c r="B9262" s="74">
        <f>SUMIF([1]!Query1[Date],"="&amp;A9262,[1]!Query1[Quantity])</f>
        <v>0</v>
      </c>
      <c r="C9262" s="75" t="e">
        <f t="shared" si="289"/>
        <v>#DIV/0!</v>
      </c>
      <c r="D9262" s="74">
        <f>SUMIF([1]!Query1[Date],"="&amp;A9262,[1]!Query1[Trans_cnt])</f>
        <v>0</v>
      </c>
    </row>
    <row r="9263" spans="1:4" x14ac:dyDescent="0.25">
      <c r="A9263" s="8">
        <f t="shared" si="290"/>
        <v>54188</v>
      </c>
      <c r="B9263" s="74">
        <f>SUMIF([1]!Query1[Date],"="&amp;A9263,[1]!Query1[Quantity])</f>
        <v>0</v>
      </c>
      <c r="C9263" s="75" t="e">
        <f t="shared" si="289"/>
        <v>#DIV/0!</v>
      </c>
      <c r="D9263" s="74">
        <f>SUMIF([1]!Query1[Date],"="&amp;A9263,[1]!Query1[Trans_cnt])</f>
        <v>0</v>
      </c>
    </row>
    <row r="9264" spans="1:4" x14ac:dyDescent="0.25">
      <c r="A9264" s="8">
        <f t="shared" si="290"/>
        <v>54189</v>
      </c>
      <c r="B9264" s="74">
        <f>SUMIF([1]!Query1[Date],"="&amp;A9264,[1]!Query1[Quantity])</f>
        <v>0</v>
      </c>
      <c r="C9264" s="75" t="e">
        <f t="shared" si="289"/>
        <v>#DIV/0!</v>
      </c>
      <c r="D9264" s="74">
        <f>SUMIF([1]!Query1[Date],"="&amp;A9264,[1]!Query1[Trans_cnt])</f>
        <v>0</v>
      </c>
    </row>
    <row r="9265" spans="1:4" x14ac:dyDescent="0.25">
      <c r="A9265" s="8">
        <f t="shared" si="290"/>
        <v>54190</v>
      </c>
      <c r="B9265" s="74">
        <f>SUMIF([1]!Query1[Date],"="&amp;A9265,[1]!Query1[Quantity])</f>
        <v>0</v>
      </c>
      <c r="C9265" s="75" t="e">
        <f t="shared" si="289"/>
        <v>#DIV/0!</v>
      </c>
      <c r="D9265" s="74">
        <f>SUMIF([1]!Query1[Date],"="&amp;A9265,[1]!Query1[Trans_cnt])</f>
        <v>0</v>
      </c>
    </row>
    <row r="9266" spans="1:4" x14ac:dyDescent="0.25">
      <c r="A9266" s="8">
        <f t="shared" si="290"/>
        <v>54191</v>
      </c>
      <c r="B9266" s="74">
        <f>SUMIF([1]!Query1[Date],"="&amp;A9266,[1]!Query1[Quantity])</f>
        <v>0</v>
      </c>
      <c r="C9266" s="75" t="e">
        <f t="shared" si="289"/>
        <v>#DIV/0!</v>
      </c>
      <c r="D9266" s="74">
        <f>SUMIF([1]!Query1[Date],"="&amp;A9266,[1]!Query1[Trans_cnt])</f>
        <v>0</v>
      </c>
    </row>
    <row r="9267" spans="1:4" x14ac:dyDescent="0.25">
      <c r="A9267" s="8">
        <f t="shared" si="290"/>
        <v>54192</v>
      </c>
      <c r="B9267" s="74">
        <f>SUMIF([1]!Query1[Date],"="&amp;A9267,[1]!Query1[Quantity])</f>
        <v>0</v>
      </c>
      <c r="C9267" s="75" t="e">
        <f t="shared" si="289"/>
        <v>#DIV/0!</v>
      </c>
      <c r="D9267" s="74">
        <f>SUMIF([1]!Query1[Date],"="&amp;A9267,[1]!Query1[Trans_cnt])</f>
        <v>0</v>
      </c>
    </row>
    <row r="9268" spans="1:4" x14ac:dyDescent="0.25">
      <c r="A9268" s="8">
        <f t="shared" si="290"/>
        <v>54193</v>
      </c>
      <c r="B9268" s="74">
        <f>SUMIF([1]!Query1[Date],"="&amp;A9268,[1]!Query1[Quantity])</f>
        <v>0</v>
      </c>
      <c r="C9268" s="75" t="e">
        <f t="shared" si="289"/>
        <v>#DIV/0!</v>
      </c>
      <c r="D9268" s="74">
        <f>SUMIF([1]!Query1[Date],"="&amp;A9268,[1]!Query1[Trans_cnt])</f>
        <v>0</v>
      </c>
    </row>
    <row r="9269" spans="1:4" x14ac:dyDescent="0.25">
      <c r="A9269" s="8">
        <f t="shared" si="290"/>
        <v>54194</v>
      </c>
      <c r="B9269" s="74">
        <f>SUMIF([1]!Query1[Date],"="&amp;A9269,[1]!Query1[Quantity])</f>
        <v>0</v>
      </c>
      <c r="C9269" s="75" t="e">
        <f t="shared" si="289"/>
        <v>#DIV/0!</v>
      </c>
      <c r="D9269" s="74">
        <f>SUMIF([1]!Query1[Date],"="&amp;A9269,[1]!Query1[Trans_cnt])</f>
        <v>0</v>
      </c>
    </row>
    <row r="9270" spans="1:4" x14ac:dyDescent="0.25">
      <c r="A9270" s="8">
        <f t="shared" si="290"/>
        <v>54195</v>
      </c>
      <c r="B9270" s="74">
        <f>SUMIF([1]!Query1[Date],"="&amp;A9270,[1]!Query1[Quantity])</f>
        <v>0</v>
      </c>
      <c r="C9270" s="75" t="e">
        <f t="shared" si="289"/>
        <v>#DIV/0!</v>
      </c>
      <c r="D9270" s="74">
        <f>SUMIF([1]!Query1[Date],"="&amp;A9270,[1]!Query1[Trans_cnt])</f>
        <v>0</v>
      </c>
    </row>
    <row r="9271" spans="1:4" x14ac:dyDescent="0.25">
      <c r="A9271" s="8">
        <f t="shared" si="290"/>
        <v>54196</v>
      </c>
      <c r="B9271" s="74">
        <f>SUMIF([1]!Query1[Date],"="&amp;A9271,[1]!Query1[Quantity])</f>
        <v>0</v>
      </c>
      <c r="C9271" s="75" t="e">
        <f t="shared" si="289"/>
        <v>#DIV/0!</v>
      </c>
      <c r="D9271" s="74">
        <f>SUMIF([1]!Query1[Date],"="&amp;A9271,[1]!Query1[Trans_cnt])</f>
        <v>0</v>
      </c>
    </row>
    <row r="9272" spans="1:4" x14ac:dyDescent="0.25">
      <c r="A9272" s="8">
        <f t="shared" si="290"/>
        <v>54197</v>
      </c>
      <c r="B9272" s="74">
        <f>SUMIF([1]!Query1[Date],"="&amp;A9272,[1]!Query1[Quantity])</f>
        <v>0</v>
      </c>
      <c r="C9272" s="75" t="e">
        <f t="shared" si="289"/>
        <v>#DIV/0!</v>
      </c>
      <c r="D9272" s="74">
        <f>SUMIF([1]!Query1[Date],"="&amp;A9272,[1]!Query1[Trans_cnt])</f>
        <v>0</v>
      </c>
    </row>
    <row r="9273" spans="1:4" x14ac:dyDescent="0.25">
      <c r="A9273" s="8">
        <f t="shared" si="290"/>
        <v>54198</v>
      </c>
      <c r="B9273" s="74">
        <f>SUMIF([1]!Query1[Date],"="&amp;A9273,[1]!Query1[Quantity])</f>
        <v>0</v>
      </c>
      <c r="C9273" s="75" t="e">
        <f t="shared" si="289"/>
        <v>#DIV/0!</v>
      </c>
      <c r="D9273" s="74">
        <f>SUMIF([1]!Query1[Date],"="&amp;A9273,[1]!Query1[Trans_cnt])</f>
        <v>0</v>
      </c>
    </row>
    <row r="9274" spans="1:4" x14ac:dyDescent="0.25">
      <c r="A9274" s="8">
        <f t="shared" si="290"/>
        <v>54199</v>
      </c>
      <c r="B9274" s="74">
        <f>SUMIF([1]!Query1[Date],"="&amp;A9274,[1]!Query1[Quantity])</f>
        <v>0</v>
      </c>
      <c r="C9274" s="75" t="e">
        <f t="shared" si="289"/>
        <v>#DIV/0!</v>
      </c>
      <c r="D9274" s="74">
        <f>SUMIF([1]!Query1[Date],"="&amp;A9274,[1]!Query1[Trans_cnt])</f>
        <v>0</v>
      </c>
    </row>
    <row r="9275" spans="1:4" x14ac:dyDescent="0.25">
      <c r="A9275" s="8">
        <f t="shared" si="290"/>
        <v>54200</v>
      </c>
      <c r="B9275" s="74">
        <f>SUMIF([1]!Query1[Date],"="&amp;A9275,[1]!Query1[Quantity])</f>
        <v>0</v>
      </c>
      <c r="C9275" s="75" t="e">
        <f t="shared" si="289"/>
        <v>#DIV/0!</v>
      </c>
      <c r="D9275" s="74">
        <f>SUMIF([1]!Query1[Date],"="&amp;A9275,[1]!Query1[Trans_cnt])</f>
        <v>0</v>
      </c>
    </row>
    <row r="9276" spans="1:4" x14ac:dyDescent="0.25">
      <c r="A9276" s="8">
        <f t="shared" si="290"/>
        <v>54201</v>
      </c>
      <c r="B9276" s="74">
        <f>SUMIF([1]!Query1[Date],"="&amp;A9276,[1]!Query1[Quantity])</f>
        <v>0</v>
      </c>
      <c r="C9276" s="75" t="e">
        <f t="shared" si="289"/>
        <v>#DIV/0!</v>
      </c>
      <c r="D9276" s="74">
        <f>SUMIF([1]!Query1[Date],"="&amp;A9276,[1]!Query1[Trans_cnt])</f>
        <v>0</v>
      </c>
    </row>
    <row r="9277" spans="1:4" x14ac:dyDescent="0.25">
      <c r="A9277" s="8">
        <f t="shared" si="290"/>
        <v>54202</v>
      </c>
      <c r="B9277" s="74">
        <f>SUMIF([1]!Query1[Date],"="&amp;A9277,[1]!Query1[Quantity])</f>
        <v>0</v>
      </c>
      <c r="C9277" s="75" t="e">
        <f t="shared" si="289"/>
        <v>#DIV/0!</v>
      </c>
      <c r="D9277" s="74">
        <f>SUMIF([1]!Query1[Date],"="&amp;A9277,[1]!Query1[Trans_cnt])</f>
        <v>0</v>
      </c>
    </row>
    <row r="9278" spans="1:4" x14ac:dyDescent="0.25">
      <c r="A9278" s="8">
        <f t="shared" si="290"/>
        <v>54203</v>
      </c>
      <c r="B9278" s="74">
        <f>SUMIF([1]!Query1[Date],"="&amp;A9278,[1]!Query1[Quantity])</f>
        <v>0</v>
      </c>
      <c r="C9278" s="75" t="e">
        <f t="shared" si="289"/>
        <v>#DIV/0!</v>
      </c>
      <c r="D9278" s="74">
        <f>SUMIF([1]!Query1[Date],"="&amp;A9278,[1]!Query1[Trans_cnt])</f>
        <v>0</v>
      </c>
    </row>
    <row r="9279" spans="1:4" x14ac:dyDescent="0.25">
      <c r="A9279" s="8">
        <f t="shared" si="290"/>
        <v>54204</v>
      </c>
      <c r="B9279" s="74">
        <f>SUMIF([1]!Query1[Date],"="&amp;A9279,[1]!Query1[Quantity])</f>
        <v>0</v>
      </c>
      <c r="C9279" s="75" t="e">
        <f t="shared" si="289"/>
        <v>#DIV/0!</v>
      </c>
      <c r="D9279" s="74">
        <f>SUMIF([1]!Query1[Date],"="&amp;A9279,[1]!Query1[Trans_cnt])</f>
        <v>0</v>
      </c>
    </row>
    <row r="9280" spans="1:4" x14ac:dyDescent="0.25">
      <c r="A9280" s="8">
        <f t="shared" si="290"/>
        <v>54205</v>
      </c>
      <c r="B9280" s="74">
        <f>SUMIF([1]!Query1[Date],"="&amp;A9280,[1]!Query1[Quantity])</f>
        <v>0</v>
      </c>
      <c r="C9280" s="75" t="e">
        <f t="shared" si="289"/>
        <v>#DIV/0!</v>
      </c>
      <c r="D9280" s="74">
        <f>SUMIF([1]!Query1[Date],"="&amp;A9280,[1]!Query1[Trans_cnt])</f>
        <v>0</v>
      </c>
    </row>
    <row r="9281" spans="1:4" x14ac:dyDescent="0.25">
      <c r="A9281" s="8">
        <f t="shared" si="290"/>
        <v>54206</v>
      </c>
      <c r="B9281" s="74">
        <f>SUMIF([1]!Query1[Date],"="&amp;A9281,[1]!Query1[Quantity])</f>
        <v>0</v>
      </c>
      <c r="C9281" s="75" t="e">
        <f t="shared" si="289"/>
        <v>#DIV/0!</v>
      </c>
      <c r="D9281" s="74">
        <f>SUMIF([1]!Query1[Date],"="&amp;A9281,[1]!Query1[Trans_cnt])</f>
        <v>0</v>
      </c>
    </row>
    <row r="9282" spans="1:4" x14ac:dyDescent="0.25">
      <c r="A9282" s="8">
        <f t="shared" si="290"/>
        <v>54207</v>
      </c>
      <c r="B9282" s="74">
        <f>SUMIF([1]!Query1[Date],"="&amp;A9282,[1]!Query1[Quantity])</f>
        <v>0</v>
      </c>
      <c r="C9282" s="75" t="e">
        <f t="shared" si="289"/>
        <v>#DIV/0!</v>
      </c>
      <c r="D9282" s="74">
        <f>SUMIF([1]!Query1[Date],"="&amp;A9282,[1]!Query1[Trans_cnt])</f>
        <v>0</v>
      </c>
    </row>
    <row r="9283" spans="1:4" x14ac:dyDescent="0.25">
      <c r="A9283" s="8">
        <f t="shared" si="290"/>
        <v>54208</v>
      </c>
      <c r="B9283" s="74">
        <f>SUMIF([1]!Query1[Date],"="&amp;A9283,[1]!Query1[Quantity])</f>
        <v>0</v>
      </c>
      <c r="C9283" s="75" t="e">
        <f t="shared" ref="C9283:C9346" si="291">B9283/D9283</f>
        <v>#DIV/0!</v>
      </c>
      <c r="D9283" s="74">
        <f>SUMIF([1]!Query1[Date],"="&amp;A9283,[1]!Query1[Trans_cnt])</f>
        <v>0</v>
      </c>
    </row>
    <row r="9284" spans="1:4" x14ac:dyDescent="0.25">
      <c r="A9284" s="8">
        <f t="shared" si="290"/>
        <v>54209</v>
      </c>
      <c r="B9284" s="74">
        <f>SUMIF([1]!Query1[Date],"="&amp;A9284,[1]!Query1[Quantity])</f>
        <v>0</v>
      </c>
      <c r="C9284" s="75" t="e">
        <f t="shared" si="291"/>
        <v>#DIV/0!</v>
      </c>
      <c r="D9284" s="74">
        <f>SUMIF([1]!Query1[Date],"="&amp;A9284,[1]!Query1[Trans_cnt])</f>
        <v>0</v>
      </c>
    </row>
    <row r="9285" spans="1:4" x14ac:dyDescent="0.25">
      <c r="A9285" s="8">
        <f t="shared" si="290"/>
        <v>54210</v>
      </c>
      <c r="B9285" s="74">
        <f>SUMIF([1]!Query1[Date],"="&amp;A9285,[1]!Query1[Quantity])</f>
        <v>0</v>
      </c>
      <c r="C9285" s="75" t="e">
        <f t="shared" si="291"/>
        <v>#DIV/0!</v>
      </c>
      <c r="D9285" s="74">
        <f>SUMIF([1]!Query1[Date],"="&amp;A9285,[1]!Query1[Trans_cnt])</f>
        <v>0</v>
      </c>
    </row>
    <row r="9286" spans="1:4" x14ac:dyDescent="0.25">
      <c r="A9286" s="8">
        <f t="shared" si="290"/>
        <v>54211</v>
      </c>
      <c r="B9286" s="74">
        <f>SUMIF([1]!Query1[Date],"="&amp;A9286,[1]!Query1[Quantity])</f>
        <v>0</v>
      </c>
      <c r="C9286" s="75" t="e">
        <f t="shared" si="291"/>
        <v>#DIV/0!</v>
      </c>
      <c r="D9286" s="74">
        <f>SUMIF([1]!Query1[Date],"="&amp;A9286,[1]!Query1[Trans_cnt])</f>
        <v>0</v>
      </c>
    </row>
    <row r="9287" spans="1:4" x14ac:dyDescent="0.25">
      <c r="A9287" s="8">
        <f t="shared" si="290"/>
        <v>54212</v>
      </c>
      <c r="B9287" s="74">
        <f>SUMIF([1]!Query1[Date],"="&amp;A9287,[1]!Query1[Quantity])</f>
        <v>0</v>
      </c>
      <c r="C9287" s="75" t="e">
        <f t="shared" si="291"/>
        <v>#DIV/0!</v>
      </c>
      <c r="D9287" s="74">
        <f>SUMIF([1]!Query1[Date],"="&amp;A9287,[1]!Query1[Trans_cnt])</f>
        <v>0</v>
      </c>
    </row>
    <row r="9288" spans="1:4" x14ac:dyDescent="0.25">
      <c r="A9288" s="8">
        <f t="shared" si="290"/>
        <v>54213</v>
      </c>
      <c r="B9288" s="74">
        <f>SUMIF([1]!Query1[Date],"="&amp;A9288,[1]!Query1[Quantity])</f>
        <v>0</v>
      </c>
      <c r="C9288" s="75" t="e">
        <f t="shared" si="291"/>
        <v>#DIV/0!</v>
      </c>
      <c r="D9288" s="74">
        <f>SUMIF([1]!Query1[Date],"="&amp;A9288,[1]!Query1[Trans_cnt])</f>
        <v>0</v>
      </c>
    </row>
    <row r="9289" spans="1:4" x14ac:dyDescent="0.25">
      <c r="A9289" s="8">
        <f t="shared" si="290"/>
        <v>54214</v>
      </c>
      <c r="B9289" s="74">
        <f>SUMIF([1]!Query1[Date],"="&amp;A9289,[1]!Query1[Quantity])</f>
        <v>0</v>
      </c>
      <c r="C9289" s="75" t="e">
        <f t="shared" si="291"/>
        <v>#DIV/0!</v>
      </c>
      <c r="D9289" s="74">
        <f>SUMIF([1]!Query1[Date],"="&amp;A9289,[1]!Query1[Trans_cnt])</f>
        <v>0</v>
      </c>
    </row>
    <row r="9290" spans="1:4" x14ac:dyDescent="0.25">
      <c r="A9290" s="8">
        <f t="shared" si="290"/>
        <v>54215</v>
      </c>
      <c r="B9290" s="74">
        <f>SUMIF([1]!Query1[Date],"="&amp;A9290,[1]!Query1[Quantity])</f>
        <v>0</v>
      </c>
      <c r="C9290" s="75" t="e">
        <f t="shared" si="291"/>
        <v>#DIV/0!</v>
      </c>
      <c r="D9290" s="74">
        <f>SUMIF([1]!Query1[Date],"="&amp;A9290,[1]!Query1[Trans_cnt])</f>
        <v>0</v>
      </c>
    </row>
    <row r="9291" spans="1:4" x14ac:dyDescent="0.25">
      <c r="A9291" s="8">
        <f t="shared" si="290"/>
        <v>54216</v>
      </c>
      <c r="B9291" s="74">
        <f>SUMIF([1]!Query1[Date],"="&amp;A9291,[1]!Query1[Quantity])</f>
        <v>0</v>
      </c>
      <c r="C9291" s="75" t="e">
        <f t="shared" si="291"/>
        <v>#DIV/0!</v>
      </c>
      <c r="D9291" s="74">
        <f>SUMIF([1]!Query1[Date],"="&amp;A9291,[1]!Query1[Trans_cnt])</f>
        <v>0</v>
      </c>
    </row>
    <row r="9292" spans="1:4" x14ac:dyDescent="0.25">
      <c r="A9292" s="8">
        <f t="shared" si="290"/>
        <v>54217</v>
      </c>
      <c r="B9292" s="74">
        <f>SUMIF([1]!Query1[Date],"="&amp;A9292,[1]!Query1[Quantity])</f>
        <v>0</v>
      </c>
      <c r="C9292" s="75" t="e">
        <f t="shared" si="291"/>
        <v>#DIV/0!</v>
      </c>
      <c r="D9292" s="74">
        <f>SUMIF([1]!Query1[Date],"="&amp;A9292,[1]!Query1[Trans_cnt])</f>
        <v>0</v>
      </c>
    </row>
    <row r="9293" spans="1:4" x14ac:dyDescent="0.25">
      <c r="A9293" s="8">
        <f t="shared" si="290"/>
        <v>54218</v>
      </c>
      <c r="B9293" s="74">
        <f>SUMIF([1]!Query1[Date],"="&amp;A9293,[1]!Query1[Quantity])</f>
        <v>0</v>
      </c>
      <c r="C9293" s="75" t="e">
        <f t="shared" si="291"/>
        <v>#DIV/0!</v>
      </c>
      <c r="D9293" s="74">
        <f>SUMIF([1]!Query1[Date],"="&amp;A9293,[1]!Query1[Trans_cnt])</f>
        <v>0</v>
      </c>
    </row>
    <row r="9294" spans="1:4" x14ac:dyDescent="0.25">
      <c r="A9294" s="8">
        <f t="shared" si="290"/>
        <v>54219</v>
      </c>
      <c r="B9294" s="74">
        <f>SUMIF([1]!Query1[Date],"="&amp;A9294,[1]!Query1[Quantity])</f>
        <v>0</v>
      </c>
      <c r="C9294" s="75" t="e">
        <f t="shared" si="291"/>
        <v>#DIV/0!</v>
      </c>
      <c r="D9294" s="74">
        <f>SUMIF([1]!Query1[Date],"="&amp;A9294,[1]!Query1[Trans_cnt])</f>
        <v>0</v>
      </c>
    </row>
    <row r="9295" spans="1:4" x14ac:dyDescent="0.25">
      <c r="A9295" s="8">
        <f t="shared" si="290"/>
        <v>54220</v>
      </c>
      <c r="B9295" s="74">
        <f>SUMIF([1]!Query1[Date],"="&amp;A9295,[1]!Query1[Quantity])</f>
        <v>0</v>
      </c>
      <c r="C9295" s="75" t="e">
        <f t="shared" si="291"/>
        <v>#DIV/0!</v>
      </c>
      <c r="D9295" s="74">
        <f>SUMIF([1]!Query1[Date],"="&amp;A9295,[1]!Query1[Trans_cnt])</f>
        <v>0</v>
      </c>
    </row>
    <row r="9296" spans="1:4" x14ac:dyDescent="0.25">
      <c r="A9296" s="8">
        <f t="shared" si="290"/>
        <v>54221</v>
      </c>
      <c r="B9296" s="74">
        <f>SUMIF([1]!Query1[Date],"="&amp;A9296,[1]!Query1[Quantity])</f>
        <v>0</v>
      </c>
      <c r="C9296" s="75" t="e">
        <f t="shared" si="291"/>
        <v>#DIV/0!</v>
      </c>
      <c r="D9296" s="74">
        <f>SUMIF([1]!Query1[Date],"="&amp;A9296,[1]!Query1[Trans_cnt])</f>
        <v>0</v>
      </c>
    </row>
    <row r="9297" spans="1:4" x14ac:dyDescent="0.25">
      <c r="A9297" s="8">
        <f t="shared" si="290"/>
        <v>54222</v>
      </c>
      <c r="B9297" s="74">
        <f>SUMIF([1]!Query1[Date],"="&amp;A9297,[1]!Query1[Quantity])</f>
        <v>0</v>
      </c>
      <c r="C9297" s="75" t="e">
        <f t="shared" si="291"/>
        <v>#DIV/0!</v>
      </c>
      <c r="D9297" s="74">
        <f>SUMIF([1]!Query1[Date],"="&amp;A9297,[1]!Query1[Trans_cnt])</f>
        <v>0</v>
      </c>
    </row>
    <row r="9298" spans="1:4" x14ac:dyDescent="0.25">
      <c r="A9298" s="8">
        <f t="shared" si="290"/>
        <v>54223</v>
      </c>
      <c r="B9298" s="74">
        <f>SUMIF([1]!Query1[Date],"="&amp;A9298,[1]!Query1[Quantity])</f>
        <v>0</v>
      </c>
      <c r="C9298" s="75" t="e">
        <f t="shared" si="291"/>
        <v>#DIV/0!</v>
      </c>
      <c r="D9298" s="74">
        <f>SUMIF([1]!Query1[Date],"="&amp;A9298,[1]!Query1[Trans_cnt])</f>
        <v>0</v>
      </c>
    </row>
    <row r="9299" spans="1:4" x14ac:dyDescent="0.25">
      <c r="A9299" s="8">
        <f t="shared" si="290"/>
        <v>54224</v>
      </c>
      <c r="B9299" s="74">
        <f>SUMIF([1]!Query1[Date],"="&amp;A9299,[1]!Query1[Quantity])</f>
        <v>0</v>
      </c>
      <c r="C9299" s="75" t="e">
        <f t="shared" si="291"/>
        <v>#DIV/0!</v>
      </c>
      <c r="D9299" s="74">
        <f>SUMIF([1]!Query1[Date],"="&amp;A9299,[1]!Query1[Trans_cnt])</f>
        <v>0</v>
      </c>
    </row>
    <row r="9300" spans="1:4" x14ac:dyDescent="0.25">
      <c r="A9300" s="8">
        <f t="shared" si="290"/>
        <v>54225</v>
      </c>
      <c r="B9300" s="74">
        <f>SUMIF([1]!Query1[Date],"="&amp;A9300,[1]!Query1[Quantity])</f>
        <v>0</v>
      </c>
      <c r="C9300" s="75" t="e">
        <f t="shared" si="291"/>
        <v>#DIV/0!</v>
      </c>
      <c r="D9300" s="74">
        <f>SUMIF([1]!Query1[Date],"="&amp;A9300,[1]!Query1[Trans_cnt])</f>
        <v>0</v>
      </c>
    </row>
    <row r="9301" spans="1:4" x14ac:dyDescent="0.25">
      <c r="A9301" s="8">
        <f t="shared" si="290"/>
        <v>54226</v>
      </c>
      <c r="B9301" s="74">
        <f>SUMIF([1]!Query1[Date],"="&amp;A9301,[1]!Query1[Quantity])</f>
        <v>0</v>
      </c>
      <c r="C9301" s="75" t="e">
        <f t="shared" si="291"/>
        <v>#DIV/0!</v>
      </c>
      <c r="D9301" s="74">
        <f>SUMIF([1]!Query1[Date],"="&amp;A9301,[1]!Query1[Trans_cnt])</f>
        <v>0</v>
      </c>
    </row>
    <row r="9302" spans="1:4" x14ac:dyDescent="0.25">
      <c r="A9302" s="8">
        <f t="shared" si="290"/>
        <v>54227</v>
      </c>
      <c r="B9302" s="74">
        <f>SUMIF([1]!Query1[Date],"="&amp;A9302,[1]!Query1[Quantity])</f>
        <v>0</v>
      </c>
      <c r="C9302" s="75" t="e">
        <f t="shared" si="291"/>
        <v>#DIV/0!</v>
      </c>
      <c r="D9302" s="74">
        <f>SUMIF([1]!Query1[Date],"="&amp;A9302,[1]!Query1[Trans_cnt])</f>
        <v>0</v>
      </c>
    </row>
    <row r="9303" spans="1:4" x14ac:dyDescent="0.25">
      <c r="A9303" s="8">
        <f t="shared" ref="A9303:A9366" si="292">A9302+1</f>
        <v>54228</v>
      </c>
      <c r="B9303" s="74">
        <f>SUMIF([1]!Query1[Date],"="&amp;A9303,[1]!Query1[Quantity])</f>
        <v>0</v>
      </c>
      <c r="C9303" s="75" t="e">
        <f t="shared" si="291"/>
        <v>#DIV/0!</v>
      </c>
      <c r="D9303" s="74">
        <f>SUMIF([1]!Query1[Date],"="&amp;A9303,[1]!Query1[Trans_cnt])</f>
        <v>0</v>
      </c>
    </row>
    <row r="9304" spans="1:4" x14ac:dyDescent="0.25">
      <c r="A9304" s="8">
        <f t="shared" si="292"/>
        <v>54229</v>
      </c>
      <c r="B9304" s="74">
        <f>SUMIF([1]!Query1[Date],"="&amp;A9304,[1]!Query1[Quantity])</f>
        <v>0</v>
      </c>
      <c r="C9304" s="75" t="e">
        <f t="shared" si="291"/>
        <v>#DIV/0!</v>
      </c>
      <c r="D9304" s="74">
        <f>SUMIF([1]!Query1[Date],"="&amp;A9304,[1]!Query1[Trans_cnt])</f>
        <v>0</v>
      </c>
    </row>
    <row r="9305" spans="1:4" x14ac:dyDescent="0.25">
      <c r="A9305" s="8">
        <f t="shared" si="292"/>
        <v>54230</v>
      </c>
      <c r="B9305" s="74">
        <f>SUMIF([1]!Query1[Date],"="&amp;A9305,[1]!Query1[Quantity])</f>
        <v>0</v>
      </c>
      <c r="C9305" s="75" t="e">
        <f t="shared" si="291"/>
        <v>#DIV/0!</v>
      </c>
      <c r="D9305" s="74">
        <f>SUMIF([1]!Query1[Date],"="&amp;A9305,[1]!Query1[Trans_cnt])</f>
        <v>0</v>
      </c>
    </row>
    <row r="9306" spans="1:4" x14ac:dyDescent="0.25">
      <c r="A9306" s="8">
        <f t="shared" si="292"/>
        <v>54231</v>
      </c>
      <c r="B9306" s="74">
        <f>SUMIF([1]!Query1[Date],"="&amp;A9306,[1]!Query1[Quantity])</f>
        <v>0</v>
      </c>
      <c r="C9306" s="75" t="e">
        <f t="shared" si="291"/>
        <v>#DIV/0!</v>
      </c>
      <c r="D9306" s="74">
        <f>SUMIF([1]!Query1[Date],"="&amp;A9306,[1]!Query1[Trans_cnt])</f>
        <v>0</v>
      </c>
    </row>
    <row r="9307" spans="1:4" x14ac:dyDescent="0.25">
      <c r="A9307" s="8">
        <f t="shared" si="292"/>
        <v>54232</v>
      </c>
      <c r="B9307" s="74">
        <f>SUMIF([1]!Query1[Date],"="&amp;A9307,[1]!Query1[Quantity])</f>
        <v>0</v>
      </c>
      <c r="C9307" s="75" t="e">
        <f t="shared" si="291"/>
        <v>#DIV/0!</v>
      </c>
      <c r="D9307" s="74">
        <f>SUMIF([1]!Query1[Date],"="&amp;A9307,[1]!Query1[Trans_cnt])</f>
        <v>0</v>
      </c>
    </row>
    <row r="9308" spans="1:4" x14ac:dyDescent="0.25">
      <c r="A9308" s="8">
        <f t="shared" si="292"/>
        <v>54233</v>
      </c>
      <c r="B9308" s="74">
        <f>SUMIF([1]!Query1[Date],"="&amp;A9308,[1]!Query1[Quantity])</f>
        <v>0</v>
      </c>
      <c r="C9308" s="75" t="e">
        <f t="shared" si="291"/>
        <v>#DIV/0!</v>
      </c>
      <c r="D9308" s="74">
        <f>SUMIF([1]!Query1[Date],"="&amp;A9308,[1]!Query1[Trans_cnt])</f>
        <v>0</v>
      </c>
    </row>
    <row r="9309" spans="1:4" x14ac:dyDescent="0.25">
      <c r="A9309" s="8">
        <f t="shared" si="292"/>
        <v>54234</v>
      </c>
      <c r="B9309" s="74">
        <f>SUMIF([1]!Query1[Date],"="&amp;A9309,[1]!Query1[Quantity])</f>
        <v>0</v>
      </c>
      <c r="C9309" s="75" t="e">
        <f t="shared" si="291"/>
        <v>#DIV/0!</v>
      </c>
      <c r="D9309" s="74">
        <f>SUMIF([1]!Query1[Date],"="&amp;A9309,[1]!Query1[Trans_cnt])</f>
        <v>0</v>
      </c>
    </row>
    <row r="9310" spans="1:4" x14ac:dyDescent="0.25">
      <c r="A9310" s="8">
        <f t="shared" si="292"/>
        <v>54235</v>
      </c>
      <c r="B9310" s="74">
        <f>SUMIF([1]!Query1[Date],"="&amp;A9310,[1]!Query1[Quantity])</f>
        <v>0</v>
      </c>
      <c r="C9310" s="75" t="e">
        <f t="shared" si="291"/>
        <v>#DIV/0!</v>
      </c>
      <c r="D9310" s="74">
        <f>SUMIF([1]!Query1[Date],"="&amp;A9310,[1]!Query1[Trans_cnt])</f>
        <v>0</v>
      </c>
    </row>
    <row r="9311" spans="1:4" x14ac:dyDescent="0.25">
      <c r="A9311" s="8">
        <f t="shared" si="292"/>
        <v>54236</v>
      </c>
      <c r="B9311" s="74">
        <f>SUMIF([1]!Query1[Date],"="&amp;A9311,[1]!Query1[Quantity])</f>
        <v>0</v>
      </c>
      <c r="C9311" s="75" t="e">
        <f t="shared" si="291"/>
        <v>#DIV/0!</v>
      </c>
      <c r="D9311" s="74">
        <f>SUMIF([1]!Query1[Date],"="&amp;A9311,[1]!Query1[Trans_cnt])</f>
        <v>0</v>
      </c>
    </row>
    <row r="9312" spans="1:4" x14ac:dyDescent="0.25">
      <c r="A9312" s="8">
        <f t="shared" si="292"/>
        <v>54237</v>
      </c>
      <c r="B9312" s="74">
        <f>SUMIF([1]!Query1[Date],"="&amp;A9312,[1]!Query1[Quantity])</f>
        <v>0</v>
      </c>
      <c r="C9312" s="75" t="e">
        <f t="shared" si="291"/>
        <v>#DIV/0!</v>
      </c>
      <c r="D9312" s="74">
        <f>SUMIF([1]!Query1[Date],"="&amp;A9312,[1]!Query1[Trans_cnt])</f>
        <v>0</v>
      </c>
    </row>
    <row r="9313" spans="1:4" x14ac:dyDescent="0.25">
      <c r="A9313" s="8">
        <f t="shared" si="292"/>
        <v>54238</v>
      </c>
      <c r="B9313" s="74">
        <f>SUMIF([1]!Query1[Date],"="&amp;A9313,[1]!Query1[Quantity])</f>
        <v>0</v>
      </c>
      <c r="C9313" s="75" t="e">
        <f t="shared" si="291"/>
        <v>#DIV/0!</v>
      </c>
      <c r="D9313" s="74">
        <f>SUMIF([1]!Query1[Date],"="&amp;A9313,[1]!Query1[Trans_cnt])</f>
        <v>0</v>
      </c>
    </row>
    <row r="9314" spans="1:4" x14ac:dyDescent="0.25">
      <c r="A9314" s="8">
        <f t="shared" si="292"/>
        <v>54239</v>
      </c>
      <c r="B9314" s="74">
        <f>SUMIF([1]!Query1[Date],"="&amp;A9314,[1]!Query1[Quantity])</f>
        <v>0</v>
      </c>
      <c r="C9314" s="75" t="e">
        <f t="shared" si="291"/>
        <v>#DIV/0!</v>
      </c>
      <c r="D9314" s="74">
        <f>SUMIF([1]!Query1[Date],"="&amp;A9314,[1]!Query1[Trans_cnt])</f>
        <v>0</v>
      </c>
    </row>
    <row r="9315" spans="1:4" x14ac:dyDescent="0.25">
      <c r="A9315" s="8">
        <f t="shared" si="292"/>
        <v>54240</v>
      </c>
      <c r="B9315" s="74">
        <f>SUMIF([1]!Query1[Date],"="&amp;A9315,[1]!Query1[Quantity])</f>
        <v>0</v>
      </c>
      <c r="C9315" s="75" t="e">
        <f t="shared" si="291"/>
        <v>#DIV/0!</v>
      </c>
      <c r="D9315" s="74">
        <f>SUMIF([1]!Query1[Date],"="&amp;A9315,[1]!Query1[Trans_cnt])</f>
        <v>0</v>
      </c>
    </row>
    <row r="9316" spans="1:4" x14ac:dyDescent="0.25">
      <c r="A9316" s="8">
        <f t="shared" si="292"/>
        <v>54241</v>
      </c>
      <c r="B9316" s="74">
        <f>SUMIF([1]!Query1[Date],"="&amp;A9316,[1]!Query1[Quantity])</f>
        <v>0</v>
      </c>
      <c r="C9316" s="75" t="e">
        <f t="shared" si="291"/>
        <v>#DIV/0!</v>
      </c>
      <c r="D9316" s="74">
        <f>SUMIF([1]!Query1[Date],"="&amp;A9316,[1]!Query1[Trans_cnt])</f>
        <v>0</v>
      </c>
    </row>
    <row r="9317" spans="1:4" x14ac:dyDescent="0.25">
      <c r="A9317" s="8">
        <f t="shared" si="292"/>
        <v>54242</v>
      </c>
      <c r="B9317" s="74">
        <f>SUMIF([1]!Query1[Date],"="&amp;A9317,[1]!Query1[Quantity])</f>
        <v>0</v>
      </c>
      <c r="C9317" s="75" t="e">
        <f t="shared" si="291"/>
        <v>#DIV/0!</v>
      </c>
      <c r="D9317" s="74">
        <f>SUMIF([1]!Query1[Date],"="&amp;A9317,[1]!Query1[Trans_cnt])</f>
        <v>0</v>
      </c>
    </row>
    <row r="9318" spans="1:4" x14ac:dyDescent="0.25">
      <c r="A9318" s="8">
        <f t="shared" si="292"/>
        <v>54243</v>
      </c>
      <c r="B9318" s="74">
        <f>SUMIF([1]!Query1[Date],"="&amp;A9318,[1]!Query1[Quantity])</f>
        <v>0</v>
      </c>
      <c r="C9318" s="75" t="e">
        <f t="shared" si="291"/>
        <v>#DIV/0!</v>
      </c>
      <c r="D9318" s="74">
        <f>SUMIF([1]!Query1[Date],"="&amp;A9318,[1]!Query1[Trans_cnt])</f>
        <v>0</v>
      </c>
    </row>
    <row r="9319" spans="1:4" x14ac:dyDescent="0.25">
      <c r="A9319" s="8">
        <f t="shared" si="292"/>
        <v>54244</v>
      </c>
      <c r="B9319" s="74">
        <f>SUMIF([1]!Query1[Date],"="&amp;A9319,[1]!Query1[Quantity])</f>
        <v>0</v>
      </c>
      <c r="C9319" s="75" t="e">
        <f t="shared" si="291"/>
        <v>#DIV/0!</v>
      </c>
      <c r="D9319" s="74">
        <f>SUMIF([1]!Query1[Date],"="&amp;A9319,[1]!Query1[Trans_cnt])</f>
        <v>0</v>
      </c>
    </row>
    <row r="9320" spans="1:4" x14ac:dyDescent="0.25">
      <c r="A9320" s="8">
        <f t="shared" si="292"/>
        <v>54245</v>
      </c>
      <c r="B9320" s="74">
        <f>SUMIF([1]!Query1[Date],"="&amp;A9320,[1]!Query1[Quantity])</f>
        <v>0</v>
      </c>
      <c r="C9320" s="75" t="e">
        <f t="shared" si="291"/>
        <v>#DIV/0!</v>
      </c>
      <c r="D9320" s="74">
        <f>SUMIF([1]!Query1[Date],"="&amp;A9320,[1]!Query1[Trans_cnt])</f>
        <v>0</v>
      </c>
    </row>
    <row r="9321" spans="1:4" x14ac:dyDescent="0.25">
      <c r="A9321" s="8">
        <f t="shared" si="292"/>
        <v>54246</v>
      </c>
      <c r="B9321" s="74">
        <f>SUMIF([1]!Query1[Date],"="&amp;A9321,[1]!Query1[Quantity])</f>
        <v>0</v>
      </c>
      <c r="C9321" s="75" t="e">
        <f t="shared" si="291"/>
        <v>#DIV/0!</v>
      </c>
      <c r="D9321" s="74">
        <f>SUMIF([1]!Query1[Date],"="&amp;A9321,[1]!Query1[Trans_cnt])</f>
        <v>0</v>
      </c>
    </row>
    <row r="9322" spans="1:4" x14ac:dyDescent="0.25">
      <c r="A9322" s="8">
        <f t="shared" si="292"/>
        <v>54247</v>
      </c>
      <c r="B9322" s="74">
        <f>SUMIF([1]!Query1[Date],"="&amp;A9322,[1]!Query1[Quantity])</f>
        <v>0</v>
      </c>
      <c r="C9322" s="75" t="e">
        <f t="shared" si="291"/>
        <v>#DIV/0!</v>
      </c>
      <c r="D9322" s="74">
        <f>SUMIF([1]!Query1[Date],"="&amp;A9322,[1]!Query1[Trans_cnt])</f>
        <v>0</v>
      </c>
    </row>
    <row r="9323" spans="1:4" x14ac:dyDescent="0.25">
      <c r="A9323" s="8">
        <f t="shared" si="292"/>
        <v>54248</v>
      </c>
      <c r="B9323" s="74">
        <f>SUMIF([1]!Query1[Date],"="&amp;A9323,[1]!Query1[Quantity])</f>
        <v>0</v>
      </c>
      <c r="C9323" s="75" t="e">
        <f t="shared" si="291"/>
        <v>#DIV/0!</v>
      </c>
      <c r="D9323" s="74">
        <f>SUMIF([1]!Query1[Date],"="&amp;A9323,[1]!Query1[Trans_cnt])</f>
        <v>0</v>
      </c>
    </row>
    <row r="9324" spans="1:4" x14ac:dyDescent="0.25">
      <c r="A9324" s="8">
        <f t="shared" si="292"/>
        <v>54249</v>
      </c>
      <c r="B9324" s="74">
        <f>SUMIF([1]!Query1[Date],"="&amp;A9324,[1]!Query1[Quantity])</f>
        <v>0</v>
      </c>
      <c r="C9324" s="75" t="e">
        <f t="shared" si="291"/>
        <v>#DIV/0!</v>
      </c>
      <c r="D9324" s="74">
        <f>SUMIF([1]!Query1[Date],"="&amp;A9324,[1]!Query1[Trans_cnt])</f>
        <v>0</v>
      </c>
    </row>
    <row r="9325" spans="1:4" x14ac:dyDescent="0.25">
      <c r="A9325" s="8">
        <f t="shared" si="292"/>
        <v>54250</v>
      </c>
      <c r="B9325" s="74">
        <f>SUMIF([1]!Query1[Date],"="&amp;A9325,[1]!Query1[Quantity])</f>
        <v>0</v>
      </c>
      <c r="C9325" s="75" t="e">
        <f t="shared" si="291"/>
        <v>#DIV/0!</v>
      </c>
      <c r="D9325" s="74">
        <f>SUMIF([1]!Query1[Date],"="&amp;A9325,[1]!Query1[Trans_cnt])</f>
        <v>0</v>
      </c>
    </row>
    <row r="9326" spans="1:4" x14ac:dyDescent="0.25">
      <c r="A9326" s="8">
        <f t="shared" si="292"/>
        <v>54251</v>
      </c>
      <c r="B9326" s="74">
        <f>SUMIF([1]!Query1[Date],"="&amp;A9326,[1]!Query1[Quantity])</f>
        <v>0</v>
      </c>
      <c r="C9326" s="75" t="e">
        <f t="shared" si="291"/>
        <v>#DIV/0!</v>
      </c>
      <c r="D9326" s="74">
        <f>SUMIF([1]!Query1[Date],"="&amp;A9326,[1]!Query1[Trans_cnt])</f>
        <v>0</v>
      </c>
    </row>
    <row r="9327" spans="1:4" x14ac:dyDescent="0.25">
      <c r="A9327" s="8">
        <f t="shared" si="292"/>
        <v>54252</v>
      </c>
      <c r="B9327" s="74">
        <f>SUMIF([1]!Query1[Date],"="&amp;A9327,[1]!Query1[Quantity])</f>
        <v>0</v>
      </c>
      <c r="C9327" s="75" t="e">
        <f t="shared" si="291"/>
        <v>#DIV/0!</v>
      </c>
      <c r="D9327" s="74">
        <f>SUMIF([1]!Query1[Date],"="&amp;A9327,[1]!Query1[Trans_cnt])</f>
        <v>0</v>
      </c>
    </row>
    <row r="9328" spans="1:4" x14ac:dyDescent="0.25">
      <c r="A9328" s="8">
        <f t="shared" si="292"/>
        <v>54253</v>
      </c>
      <c r="B9328" s="74">
        <f>SUMIF([1]!Query1[Date],"="&amp;A9328,[1]!Query1[Quantity])</f>
        <v>0</v>
      </c>
      <c r="C9328" s="75" t="e">
        <f t="shared" si="291"/>
        <v>#DIV/0!</v>
      </c>
      <c r="D9328" s="74">
        <f>SUMIF([1]!Query1[Date],"="&amp;A9328,[1]!Query1[Trans_cnt])</f>
        <v>0</v>
      </c>
    </row>
    <row r="9329" spans="1:4" x14ac:dyDescent="0.25">
      <c r="A9329" s="8">
        <f t="shared" si="292"/>
        <v>54254</v>
      </c>
      <c r="B9329" s="74">
        <f>SUMIF([1]!Query1[Date],"="&amp;A9329,[1]!Query1[Quantity])</f>
        <v>0</v>
      </c>
      <c r="C9329" s="75" t="e">
        <f t="shared" si="291"/>
        <v>#DIV/0!</v>
      </c>
      <c r="D9329" s="74">
        <f>SUMIF([1]!Query1[Date],"="&amp;A9329,[1]!Query1[Trans_cnt])</f>
        <v>0</v>
      </c>
    </row>
    <row r="9330" spans="1:4" x14ac:dyDescent="0.25">
      <c r="A9330" s="8">
        <f t="shared" si="292"/>
        <v>54255</v>
      </c>
      <c r="B9330" s="74">
        <f>SUMIF([1]!Query1[Date],"="&amp;A9330,[1]!Query1[Quantity])</f>
        <v>0</v>
      </c>
      <c r="C9330" s="75" t="e">
        <f t="shared" si="291"/>
        <v>#DIV/0!</v>
      </c>
      <c r="D9330" s="74">
        <f>SUMIF([1]!Query1[Date],"="&amp;A9330,[1]!Query1[Trans_cnt])</f>
        <v>0</v>
      </c>
    </row>
    <row r="9331" spans="1:4" x14ac:dyDescent="0.25">
      <c r="A9331" s="8">
        <f t="shared" si="292"/>
        <v>54256</v>
      </c>
      <c r="B9331" s="74">
        <f>SUMIF([1]!Query1[Date],"="&amp;A9331,[1]!Query1[Quantity])</f>
        <v>0</v>
      </c>
      <c r="C9331" s="75" t="e">
        <f t="shared" si="291"/>
        <v>#DIV/0!</v>
      </c>
      <c r="D9331" s="74">
        <f>SUMIF([1]!Query1[Date],"="&amp;A9331,[1]!Query1[Trans_cnt])</f>
        <v>0</v>
      </c>
    </row>
    <row r="9332" spans="1:4" x14ac:dyDescent="0.25">
      <c r="A9332" s="8">
        <f t="shared" si="292"/>
        <v>54257</v>
      </c>
      <c r="B9332" s="74">
        <f>SUMIF([1]!Query1[Date],"="&amp;A9332,[1]!Query1[Quantity])</f>
        <v>0</v>
      </c>
      <c r="C9332" s="75" t="e">
        <f t="shared" si="291"/>
        <v>#DIV/0!</v>
      </c>
      <c r="D9332" s="74">
        <f>SUMIF([1]!Query1[Date],"="&amp;A9332,[1]!Query1[Trans_cnt])</f>
        <v>0</v>
      </c>
    </row>
    <row r="9333" spans="1:4" x14ac:dyDescent="0.25">
      <c r="A9333" s="8">
        <f t="shared" si="292"/>
        <v>54258</v>
      </c>
      <c r="B9333" s="74">
        <f>SUMIF([1]!Query1[Date],"="&amp;A9333,[1]!Query1[Quantity])</f>
        <v>0</v>
      </c>
      <c r="C9333" s="75" t="e">
        <f t="shared" si="291"/>
        <v>#DIV/0!</v>
      </c>
      <c r="D9333" s="74">
        <f>SUMIF([1]!Query1[Date],"="&amp;A9333,[1]!Query1[Trans_cnt])</f>
        <v>0</v>
      </c>
    </row>
    <row r="9334" spans="1:4" x14ac:dyDescent="0.25">
      <c r="A9334" s="8">
        <f t="shared" si="292"/>
        <v>54259</v>
      </c>
      <c r="B9334" s="74">
        <f>SUMIF([1]!Query1[Date],"="&amp;A9334,[1]!Query1[Quantity])</f>
        <v>0</v>
      </c>
      <c r="C9334" s="75" t="e">
        <f t="shared" si="291"/>
        <v>#DIV/0!</v>
      </c>
      <c r="D9334" s="74">
        <f>SUMIF([1]!Query1[Date],"="&amp;A9334,[1]!Query1[Trans_cnt])</f>
        <v>0</v>
      </c>
    </row>
    <row r="9335" spans="1:4" x14ac:dyDescent="0.25">
      <c r="A9335" s="8">
        <f t="shared" si="292"/>
        <v>54260</v>
      </c>
      <c r="B9335" s="74">
        <f>SUMIF([1]!Query1[Date],"="&amp;A9335,[1]!Query1[Quantity])</f>
        <v>0</v>
      </c>
      <c r="C9335" s="75" t="e">
        <f t="shared" si="291"/>
        <v>#DIV/0!</v>
      </c>
      <c r="D9335" s="74">
        <f>SUMIF([1]!Query1[Date],"="&amp;A9335,[1]!Query1[Trans_cnt])</f>
        <v>0</v>
      </c>
    </row>
    <row r="9336" spans="1:4" x14ac:dyDescent="0.25">
      <c r="A9336" s="8">
        <f t="shared" si="292"/>
        <v>54261</v>
      </c>
      <c r="B9336" s="74">
        <f>SUMIF([1]!Query1[Date],"="&amp;A9336,[1]!Query1[Quantity])</f>
        <v>0</v>
      </c>
      <c r="C9336" s="75" t="e">
        <f t="shared" si="291"/>
        <v>#DIV/0!</v>
      </c>
      <c r="D9336" s="74">
        <f>SUMIF([1]!Query1[Date],"="&amp;A9336,[1]!Query1[Trans_cnt])</f>
        <v>0</v>
      </c>
    </row>
    <row r="9337" spans="1:4" x14ac:dyDescent="0.25">
      <c r="A9337" s="8">
        <f t="shared" si="292"/>
        <v>54262</v>
      </c>
      <c r="B9337" s="74">
        <f>SUMIF([1]!Query1[Date],"="&amp;A9337,[1]!Query1[Quantity])</f>
        <v>0</v>
      </c>
      <c r="C9337" s="75" t="e">
        <f t="shared" si="291"/>
        <v>#DIV/0!</v>
      </c>
      <c r="D9337" s="74">
        <f>SUMIF([1]!Query1[Date],"="&amp;A9337,[1]!Query1[Trans_cnt])</f>
        <v>0</v>
      </c>
    </row>
    <row r="9338" spans="1:4" x14ac:dyDescent="0.25">
      <c r="A9338" s="8">
        <f t="shared" si="292"/>
        <v>54263</v>
      </c>
      <c r="B9338" s="74">
        <f>SUMIF([1]!Query1[Date],"="&amp;A9338,[1]!Query1[Quantity])</f>
        <v>0</v>
      </c>
      <c r="C9338" s="75" t="e">
        <f t="shared" si="291"/>
        <v>#DIV/0!</v>
      </c>
      <c r="D9338" s="74">
        <f>SUMIF([1]!Query1[Date],"="&amp;A9338,[1]!Query1[Trans_cnt])</f>
        <v>0</v>
      </c>
    </row>
    <row r="9339" spans="1:4" x14ac:dyDescent="0.25">
      <c r="A9339" s="8">
        <f t="shared" si="292"/>
        <v>54264</v>
      </c>
      <c r="B9339" s="74">
        <f>SUMIF([1]!Query1[Date],"="&amp;A9339,[1]!Query1[Quantity])</f>
        <v>0</v>
      </c>
      <c r="C9339" s="75" t="e">
        <f t="shared" si="291"/>
        <v>#DIV/0!</v>
      </c>
      <c r="D9339" s="74">
        <f>SUMIF([1]!Query1[Date],"="&amp;A9339,[1]!Query1[Trans_cnt])</f>
        <v>0</v>
      </c>
    </row>
    <row r="9340" spans="1:4" x14ac:dyDescent="0.25">
      <c r="A9340" s="8">
        <f t="shared" si="292"/>
        <v>54265</v>
      </c>
      <c r="B9340" s="74">
        <f>SUMIF([1]!Query1[Date],"="&amp;A9340,[1]!Query1[Quantity])</f>
        <v>0</v>
      </c>
      <c r="C9340" s="75" t="e">
        <f t="shared" si="291"/>
        <v>#DIV/0!</v>
      </c>
      <c r="D9340" s="74">
        <f>SUMIF([1]!Query1[Date],"="&amp;A9340,[1]!Query1[Trans_cnt])</f>
        <v>0</v>
      </c>
    </row>
    <row r="9341" spans="1:4" x14ac:dyDescent="0.25">
      <c r="A9341" s="8">
        <f t="shared" si="292"/>
        <v>54266</v>
      </c>
      <c r="B9341" s="74">
        <f>SUMIF([1]!Query1[Date],"="&amp;A9341,[1]!Query1[Quantity])</f>
        <v>0</v>
      </c>
      <c r="C9341" s="75" t="e">
        <f t="shared" si="291"/>
        <v>#DIV/0!</v>
      </c>
      <c r="D9341" s="74">
        <f>SUMIF([1]!Query1[Date],"="&amp;A9341,[1]!Query1[Trans_cnt])</f>
        <v>0</v>
      </c>
    </row>
    <row r="9342" spans="1:4" x14ac:dyDescent="0.25">
      <c r="A9342" s="8">
        <f t="shared" si="292"/>
        <v>54267</v>
      </c>
      <c r="B9342" s="74">
        <f>SUMIF([1]!Query1[Date],"="&amp;A9342,[1]!Query1[Quantity])</f>
        <v>0</v>
      </c>
      <c r="C9342" s="75" t="e">
        <f t="shared" si="291"/>
        <v>#DIV/0!</v>
      </c>
      <c r="D9342" s="74">
        <f>SUMIF([1]!Query1[Date],"="&amp;A9342,[1]!Query1[Trans_cnt])</f>
        <v>0</v>
      </c>
    </row>
    <row r="9343" spans="1:4" x14ac:dyDescent="0.25">
      <c r="A9343" s="8">
        <f t="shared" si="292"/>
        <v>54268</v>
      </c>
      <c r="B9343" s="74">
        <f>SUMIF([1]!Query1[Date],"="&amp;A9343,[1]!Query1[Quantity])</f>
        <v>0</v>
      </c>
      <c r="C9343" s="75" t="e">
        <f t="shared" si="291"/>
        <v>#DIV/0!</v>
      </c>
      <c r="D9343" s="74">
        <f>SUMIF([1]!Query1[Date],"="&amp;A9343,[1]!Query1[Trans_cnt])</f>
        <v>0</v>
      </c>
    </row>
    <row r="9344" spans="1:4" x14ac:dyDescent="0.25">
      <c r="A9344" s="8">
        <f t="shared" si="292"/>
        <v>54269</v>
      </c>
      <c r="B9344" s="74">
        <f>SUMIF([1]!Query1[Date],"="&amp;A9344,[1]!Query1[Quantity])</f>
        <v>0</v>
      </c>
      <c r="C9344" s="75" t="e">
        <f t="shared" si="291"/>
        <v>#DIV/0!</v>
      </c>
      <c r="D9344" s="74">
        <f>SUMIF([1]!Query1[Date],"="&amp;A9344,[1]!Query1[Trans_cnt])</f>
        <v>0</v>
      </c>
    </row>
    <row r="9345" spans="1:4" x14ac:dyDescent="0.25">
      <c r="A9345" s="8">
        <f t="shared" si="292"/>
        <v>54270</v>
      </c>
      <c r="B9345" s="74">
        <f>SUMIF([1]!Query1[Date],"="&amp;A9345,[1]!Query1[Quantity])</f>
        <v>0</v>
      </c>
      <c r="C9345" s="75" t="e">
        <f t="shared" si="291"/>
        <v>#DIV/0!</v>
      </c>
      <c r="D9345" s="74">
        <f>SUMIF([1]!Query1[Date],"="&amp;A9345,[1]!Query1[Trans_cnt])</f>
        <v>0</v>
      </c>
    </row>
    <row r="9346" spans="1:4" x14ac:dyDescent="0.25">
      <c r="A9346" s="8">
        <f t="shared" si="292"/>
        <v>54271</v>
      </c>
      <c r="B9346" s="74">
        <f>SUMIF([1]!Query1[Date],"="&amp;A9346,[1]!Query1[Quantity])</f>
        <v>0</v>
      </c>
      <c r="C9346" s="75" t="e">
        <f t="shared" si="291"/>
        <v>#DIV/0!</v>
      </c>
      <c r="D9346" s="74">
        <f>SUMIF([1]!Query1[Date],"="&amp;A9346,[1]!Query1[Trans_cnt])</f>
        <v>0</v>
      </c>
    </row>
    <row r="9347" spans="1:4" x14ac:dyDescent="0.25">
      <c r="A9347" s="8">
        <f t="shared" si="292"/>
        <v>54272</v>
      </c>
      <c r="B9347" s="74">
        <f>SUMIF([1]!Query1[Date],"="&amp;A9347,[1]!Query1[Quantity])</f>
        <v>0</v>
      </c>
      <c r="C9347" s="75" t="e">
        <f t="shared" ref="C9347:C9410" si="293">B9347/D9347</f>
        <v>#DIV/0!</v>
      </c>
      <c r="D9347" s="74">
        <f>SUMIF([1]!Query1[Date],"="&amp;A9347,[1]!Query1[Trans_cnt])</f>
        <v>0</v>
      </c>
    </row>
    <row r="9348" spans="1:4" x14ac:dyDescent="0.25">
      <c r="A9348" s="8">
        <f t="shared" si="292"/>
        <v>54273</v>
      </c>
      <c r="B9348" s="74">
        <f>SUMIF([1]!Query1[Date],"="&amp;A9348,[1]!Query1[Quantity])</f>
        <v>0</v>
      </c>
      <c r="C9348" s="75" t="e">
        <f t="shared" si="293"/>
        <v>#DIV/0!</v>
      </c>
      <c r="D9348" s="74">
        <f>SUMIF([1]!Query1[Date],"="&amp;A9348,[1]!Query1[Trans_cnt])</f>
        <v>0</v>
      </c>
    </row>
    <row r="9349" spans="1:4" x14ac:dyDescent="0.25">
      <c r="A9349" s="8">
        <f t="shared" si="292"/>
        <v>54274</v>
      </c>
      <c r="B9349" s="74">
        <f>SUMIF([1]!Query1[Date],"="&amp;A9349,[1]!Query1[Quantity])</f>
        <v>0</v>
      </c>
      <c r="C9349" s="75" t="e">
        <f t="shared" si="293"/>
        <v>#DIV/0!</v>
      </c>
      <c r="D9349" s="74">
        <f>SUMIF([1]!Query1[Date],"="&amp;A9349,[1]!Query1[Trans_cnt])</f>
        <v>0</v>
      </c>
    </row>
    <row r="9350" spans="1:4" x14ac:dyDescent="0.25">
      <c r="A9350" s="8">
        <f t="shared" si="292"/>
        <v>54275</v>
      </c>
      <c r="B9350" s="74">
        <f>SUMIF([1]!Query1[Date],"="&amp;A9350,[1]!Query1[Quantity])</f>
        <v>0</v>
      </c>
      <c r="C9350" s="75" t="e">
        <f t="shared" si="293"/>
        <v>#DIV/0!</v>
      </c>
      <c r="D9350" s="74">
        <f>SUMIF([1]!Query1[Date],"="&amp;A9350,[1]!Query1[Trans_cnt])</f>
        <v>0</v>
      </c>
    </row>
    <row r="9351" spans="1:4" x14ac:dyDescent="0.25">
      <c r="A9351" s="8">
        <f t="shared" si="292"/>
        <v>54276</v>
      </c>
      <c r="B9351" s="74">
        <f>SUMIF([1]!Query1[Date],"="&amp;A9351,[1]!Query1[Quantity])</f>
        <v>0</v>
      </c>
      <c r="C9351" s="75" t="e">
        <f t="shared" si="293"/>
        <v>#DIV/0!</v>
      </c>
      <c r="D9351" s="74">
        <f>SUMIF([1]!Query1[Date],"="&amp;A9351,[1]!Query1[Trans_cnt])</f>
        <v>0</v>
      </c>
    </row>
    <row r="9352" spans="1:4" x14ac:dyDescent="0.25">
      <c r="A9352" s="8">
        <f t="shared" si="292"/>
        <v>54277</v>
      </c>
      <c r="B9352" s="74">
        <f>SUMIF([1]!Query1[Date],"="&amp;A9352,[1]!Query1[Quantity])</f>
        <v>0</v>
      </c>
      <c r="C9352" s="75" t="e">
        <f t="shared" si="293"/>
        <v>#DIV/0!</v>
      </c>
      <c r="D9352" s="74">
        <f>SUMIF([1]!Query1[Date],"="&amp;A9352,[1]!Query1[Trans_cnt])</f>
        <v>0</v>
      </c>
    </row>
    <row r="9353" spans="1:4" x14ac:dyDescent="0.25">
      <c r="A9353" s="8">
        <f t="shared" si="292"/>
        <v>54278</v>
      </c>
      <c r="B9353" s="74">
        <f>SUMIF([1]!Query1[Date],"="&amp;A9353,[1]!Query1[Quantity])</f>
        <v>0</v>
      </c>
      <c r="C9353" s="75" t="e">
        <f t="shared" si="293"/>
        <v>#DIV/0!</v>
      </c>
      <c r="D9353" s="74">
        <f>SUMIF([1]!Query1[Date],"="&amp;A9353,[1]!Query1[Trans_cnt])</f>
        <v>0</v>
      </c>
    </row>
    <row r="9354" spans="1:4" x14ac:dyDescent="0.25">
      <c r="A9354" s="8">
        <f t="shared" si="292"/>
        <v>54279</v>
      </c>
      <c r="B9354" s="74">
        <f>SUMIF([1]!Query1[Date],"="&amp;A9354,[1]!Query1[Quantity])</f>
        <v>0</v>
      </c>
      <c r="C9354" s="75" t="e">
        <f t="shared" si="293"/>
        <v>#DIV/0!</v>
      </c>
      <c r="D9354" s="74">
        <f>SUMIF([1]!Query1[Date],"="&amp;A9354,[1]!Query1[Trans_cnt])</f>
        <v>0</v>
      </c>
    </row>
    <row r="9355" spans="1:4" x14ac:dyDescent="0.25">
      <c r="A9355" s="8">
        <f t="shared" si="292"/>
        <v>54280</v>
      </c>
      <c r="B9355" s="74">
        <f>SUMIF([1]!Query1[Date],"="&amp;A9355,[1]!Query1[Quantity])</f>
        <v>0</v>
      </c>
      <c r="C9355" s="75" t="e">
        <f t="shared" si="293"/>
        <v>#DIV/0!</v>
      </c>
      <c r="D9355" s="74">
        <f>SUMIF([1]!Query1[Date],"="&amp;A9355,[1]!Query1[Trans_cnt])</f>
        <v>0</v>
      </c>
    </row>
    <row r="9356" spans="1:4" x14ac:dyDescent="0.25">
      <c r="A9356" s="8">
        <f t="shared" si="292"/>
        <v>54281</v>
      </c>
      <c r="B9356" s="74">
        <f>SUMIF([1]!Query1[Date],"="&amp;A9356,[1]!Query1[Quantity])</f>
        <v>0</v>
      </c>
      <c r="C9356" s="75" t="e">
        <f t="shared" si="293"/>
        <v>#DIV/0!</v>
      </c>
      <c r="D9356" s="74">
        <f>SUMIF([1]!Query1[Date],"="&amp;A9356,[1]!Query1[Trans_cnt])</f>
        <v>0</v>
      </c>
    </row>
    <row r="9357" spans="1:4" x14ac:dyDescent="0.25">
      <c r="A9357" s="8">
        <f t="shared" si="292"/>
        <v>54282</v>
      </c>
      <c r="B9357" s="74">
        <f>SUMIF([1]!Query1[Date],"="&amp;A9357,[1]!Query1[Quantity])</f>
        <v>0</v>
      </c>
      <c r="C9357" s="75" t="e">
        <f t="shared" si="293"/>
        <v>#DIV/0!</v>
      </c>
      <c r="D9357" s="74">
        <f>SUMIF([1]!Query1[Date],"="&amp;A9357,[1]!Query1[Trans_cnt])</f>
        <v>0</v>
      </c>
    </row>
    <row r="9358" spans="1:4" x14ac:dyDescent="0.25">
      <c r="A9358" s="8">
        <f t="shared" si="292"/>
        <v>54283</v>
      </c>
      <c r="B9358" s="74">
        <f>SUMIF([1]!Query1[Date],"="&amp;A9358,[1]!Query1[Quantity])</f>
        <v>0</v>
      </c>
      <c r="C9358" s="75" t="e">
        <f t="shared" si="293"/>
        <v>#DIV/0!</v>
      </c>
      <c r="D9358" s="74">
        <f>SUMIF([1]!Query1[Date],"="&amp;A9358,[1]!Query1[Trans_cnt])</f>
        <v>0</v>
      </c>
    </row>
    <row r="9359" spans="1:4" x14ac:dyDescent="0.25">
      <c r="A9359" s="8">
        <f t="shared" si="292"/>
        <v>54284</v>
      </c>
      <c r="B9359" s="74">
        <f>SUMIF([1]!Query1[Date],"="&amp;A9359,[1]!Query1[Quantity])</f>
        <v>0</v>
      </c>
      <c r="C9359" s="75" t="e">
        <f t="shared" si="293"/>
        <v>#DIV/0!</v>
      </c>
      <c r="D9359" s="74">
        <f>SUMIF([1]!Query1[Date],"="&amp;A9359,[1]!Query1[Trans_cnt])</f>
        <v>0</v>
      </c>
    </row>
    <row r="9360" spans="1:4" x14ac:dyDescent="0.25">
      <c r="A9360" s="8">
        <f t="shared" si="292"/>
        <v>54285</v>
      </c>
      <c r="B9360" s="74">
        <f>SUMIF([1]!Query1[Date],"="&amp;A9360,[1]!Query1[Quantity])</f>
        <v>0</v>
      </c>
      <c r="C9360" s="75" t="e">
        <f t="shared" si="293"/>
        <v>#DIV/0!</v>
      </c>
      <c r="D9360" s="74">
        <f>SUMIF([1]!Query1[Date],"="&amp;A9360,[1]!Query1[Trans_cnt])</f>
        <v>0</v>
      </c>
    </row>
    <row r="9361" spans="1:4" x14ac:dyDescent="0.25">
      <c r="A9361" s="8">
        <f t="shared" si="292"/>
        <v>54286</v>
      </c>
      <c r="B9361" s="74">
        <f>SUMIF([1]!Query1[Date],"="&amp;A9361,[1]!Query1[Quantity])</f>
        <v>0</v>
      </c>
      <c r="C9361" s="75" t="e">
        <f t="shared" si="293"/>
        <v>#DIV/0!</v>
      </c>
      <c r="D9361" s="74">
        <f>SUMIF([1]!Query1[Date],"="&amp;A9361,[1]!Query1[Trans_cnt])</f>
        <v>0</v>
      </c>
    </row>
    <row r="9362" spans="1:4" x14ac:dyDescent="0.25">
      <c r="A9362" s="8">
        <f t="shared" si="292"/>
        <v>54287</v>
      </c>
      <c r="B9362" s="74">
        <f>SUMIF([1]!Query1[Date],"="&amp;A9362,[1]!Query1[Quantity])</f>
        <v>0</v>
      </c>
      <c r="C9362" s="75" t="e">
        <f t="shared" si="293"/>
        <v>#DIV/0!</v>
      </c>
      <c r="D9362" s="74">
        <f>SUMIF([1]!Query1[Date],"="&amp;A9362,[1]!Query1[Trans_cnt])</f>
        <v>0</v>
      </c>
    </row>
    <row r="9363" spans="1:4" x14ac:dyDescent="0.25">
      <c r="A9363" s="8">
        <f t="shared" si="292"/>
        <v>54288</v>
      </c>
      <c r="B9363" s="74">
        <f>SUMIF([1]!Query1[Date],"="&amp;A9363,[1]!Query1[Quantity])</f>
        <v>0</v>
      </c>
      <c r="C9363" s="75" t="e">
        <f t="shared" si="293"/>
        <v>#DIV/0!</v>
      </c>
      <c r="D9363" s="74">
        <f>SUMIF([1]!Query1[Date],"="&amp;A9363,[1]!Query1[Trans_cnt])</f>
        <v>0</v>
      </c>
    </row>
    <row r="9364" spans="1:4" x14ac:dyDescent="0.25">
      <c r="A9364" s="8">
        <f t="shared" si="292"/>
        <v>54289</v>
      </c>
      <c r="B9364" s="74">
        <f>SUMIF([1]!Query1[Date],"="&amp;A9364,[1]!Query1[Quantity])</f>
        <v>0</v>
      </c>
      <c r="C9364" s="75" t="e">
        <f t="shared" si="293"/>
        <v>#DIV/0!</v>
      </c>
      <c r="D9364" s="74">
        <f>SUMIF([1]!Query1[Date],"="&amp;A9364,[1]!Query1[Trans_cnt])</f>
        <v>0</v>
      </c>
    </row>
    <row r="9365" spans="1:4" x14ac:dyDescent="0.25">
      <c r="A9365" s="8">
        <f t="shared" si="292"/>
        <v>54290</v>
      </c>
      <c r="B9365" s="74">
        <f>SUMIF([1]!Query1[Date],"="&amp;A9365,[1]!Query1[Quantity])</f>
        <v>0</v>
      </c>
      <c r="C9365" s="75" t="e">
        <f t="shared" si="293"/>
        <v>#DIV/0!</v>
      </c>
      <c r="D9365" s="74">
        <f>SUMIF([1]!Query1[Date],"="&amp;A9365,[1]!Query1[Trans_cnt])</f>
        <v>0</v>
      </c>
    </row>
    <row r="9366" spans="1:4" x14ac:dyDescent="0.25">
      <c r="A9366" s="8">
        <f t="shared" si="292"/>
        <v>54291</v>
      </c>
      <c r="B9366" s="74">
        <f>SUMIF([1]!Query1[Date],"="&amp;A9366,[1]!Query1[Quantity])</f>
        <v>0</v>
      </c>
      <c r="C9366" s="75" t="e">
        <f t="shared" si="293"/>
        <v>#DIV/0!</v>
      </c>
      <c r="D9366" s="74">
        <f>SUMIF([1]!Query1[Date],"="&amp;A9366,[1]!Query1[Trans_cnt])</f>
        <v>0</v>
      </c>
    </row>
    <row r="9367" spans="1:4" x14ac:dyDescent="0.25">
      <c r="A9367" s="8">
        <f t="shared" ref="A9367:A9430" si="294">A9366+1</f>
        <v>54292</v>
      </c>
      <c r="B9367" s="74">
        <f>SUMIF([1]!Query1[Date],"="&amp;A9367,[1]!Query1[Quantity])</f>
        <v>0</v>
      </c>
      <c r="C9367" s="75" t="e">
        <f t="shared" si="293"/>
        <v>#DIV/0!</v>
      </c>
      <c r="D9367" s="74">
        <f>SUMIF([1]!Query1[Date],"="&amp;A9367,[1]!Query1[Trans_cnt])</f>
        <v>0</v>
      </c>
    </row>
    <row r="9368" spans="1:4" x14ac:dyDescent="0.25">
      <c r="A9368" s="8">
        <f t="shared" si="294"/>
        <v>54293</v>
      </c>
      <c r="B9368" s="74">
        <f>SUMIF([1]!Query1[Date],"="&amp;A9368,[1]!Query1[Quantity])</f>
        <v>0</v>
      </c>
      <c r="C9368" s="75" t="e">
        <f t="shared" si="293"/>
        <v>#DIV/0!</v>
      </c>
      <c r="D9368" s="74">
        <f>SUMIF([1]!Query1[Date],"="&amp;A9368,[1]!Query1[Trans_cnt])</f>
        <v>0</v>
      </c>
    </row>
    <row r="9369" spans="1:4" x14ac:dyDescent="0.25">
      <c r="A9369" s="8">
        <f t="shared" si="294"/>
        <v>54294</v>
      </c>
      <c r="B9369" s="74">
        <f>SUMIF([1]!Query1[Date],"="&amp;A9369,[1]!Query1[Quantity])</f>
        <v>0</v>
      </c>
      <c r="C9369" s="75" t="e">
        <f t="shared" si="293"/>
        <v>#DIV/0!</v>
      </c>
      <c r="D9369" s="74">
        <f>SUMIF([1]!Query1[Date],"="&amp;A9369,[1]!Query1[Trans_cnt])</f>
        <v>0</v>
      </c>
    </row>
    <row r="9370" spans="1:4" x14ac:dyDescent="0.25">
      <c r="A9370" s="8">
        <f t="shared" si="294"/>
        <v>54295</v>
      </c>
      <c r="B9370" s="74">
        <f>SUMIF([1]!Query1[Date],"="&amp;A9370,[1]!Query1[Quantity])</f>
        <v>0</v>
      </c>
      <c r="C9370" s="75" t="e">
        <f t="shared" si="293"/>
        <v>#DIV/0!</v>
      </c>
      <c r="D9370" s="74">
        <f>SUMIF([1]!Query1[Date],"="&amp;A9370,[1]!Query1[Trans_cnt])</f>
        <v>0</v>
      </c>
    </row>
    <row r="9371" spans="1:4" x14ac:dyDescent="0.25">
      <c r="A9371" s="8">
        <f t="shared" si="294"/>
        <v>54296</v>
      </c>
      <c r="B9371" s="74">
        <f>SUMIF([1]!Query1[Date],"="&amp;A9371,[1]!Query1[Quantity])</f>
        <v>0</v>
      </c>
      <c r="C9371" s="75" t="e">
        <f t="shared" si="293"/>
        <v>#DIV/0!</v>
      </c>
      <c r="D9371" s="74">
        <f>SUMIF([1]!Query1[Date],"="&amp;A9371,[1]!Query1[Trans_cnt])</f>
        <v>0</v>
      </c>
    </row>
    <row r="9372" spans="1:4" x14ac:dyDescent="0.25">
      <c r="A9372" s="8">
        <f t="shared" si="294"/>
        <v>54297</v>
      </c>
      <c r="B9372" s="74">
        <f>SUMIF([1]!Query1[Date],"="&amp;A9372,[1]!Query1[Quantity])</f>
        <v>0</v>
      </c>
      <c r="C9372" s="75" t="e">
        <f t="shared" si="293"/>
        <v>#DIV/0!</v>
      </c>
      <c r="D9372" s="74">
        <f>SUMIF([1]!Query1[Date],"="&amp;A9372,[1]!Query1[Trans_cnt])</f>
        <v>0</v>
      </c>
    </row>
    <row r="9373" spans="1:4" x14ac:dyDescent="0.25">
      <c r="A9373" s="8">
        <f t="shared" si="294"/>
        <v>54298</v>
      </c>
      <c r="B9373" s="74">
        <f>SUMIF([1]!Query1[Date],"="&amp;A9373,[1]!Query1[Quantity])</f>
        <v>0</v>
      </c>
      <c r="C9373" s="75" t="e">
        <f t="shared" si="293"/>
        <v>#DIV/0!</v>
      </c>
      <c r="D9373" s="74">
        <f>SUMIF([1]!Query1[Date],"="&amp;A9373,[1]!Query1[Trans_cnt])</f>
        <v>0</v>
      </c>
    </row>
    <row r="9374" spans="1:4" x14ac:dyDescent="0.25">
      <c r="A9374" s="8">
        <f t="shared" si="294"/>
        <v>54299</v>
      </c>
      <c r="B9374" s="74">
        <f>SUMIF([1]!Query1[Date],"="&amp;A9374,[1]!Query1[Quantity])</f>
        <v>0</v>
      </c>
      <c r="C9374" s="75" t="e">
        <f t="shared" si="293"/>
        <v>#DIV/0!</v>
      </c>
      <c r="D9374" s="74">
        <f>SUMIF([1]!Query1[Date],"="&amp;A9374,[1]!Query1[Trans_cnt])</f>
        <v>0</v>
      </c>
    </row>
    <row r="9375" spans="1:4" x14ac:dyDescent="0.25">
      <c r="A9375" s="8">
        <f t="shared" si="294"/>
        <v>54300</v>
      </c>
      <c r="B9375" s="74">
        <f>SUMIF([1]!Query1[Date],"="&amp;A9375,[1]!Query1[Quantity])</f>
        <v>0</v>
      </c>
      <c r="C9375" s="75" t="e">
        <f t="shared" si="293"/>
        <v>#DIV/0!</v>
      </c>
      <c r="D9375" s="74">
        <f>SUMIF([1]!Query1[Date],"="&amp;A9375,[1]!Query1[Trans_cnt])</f>
        <v>0</v>
      </c>
    </row>
    <row r="9376" spans="1:4" x14ac:dyDescent="0.25">
      <c r="A9376" s="8">
        <f t="shared" si="294"/>
        <v>54301</v>
      </c>
      <c r="B9376" s="74">
        <f>SUMIF([1]!Query1[Date],"="&amp;A9376,[1]!Query1[Quantity])</f>
        <v>0</v>
      </c>
      <c r="C9376" s="75" t="e">
        <f t="shared" si="293"/>
        <v>#DIV/0!</v>
      </c>
      <c r="D9376" s="74">
        <f>SUMIF([1]!Query1[Date],"="&amp;A9376,[1]!Query1[Trans_cnt])</f>
        <v>0</v>
      </c>
    </row>
    <row r="9377" spans="1:4" x14ac:dyDescent="0.25">
      <c r="A9377" s="8">
        <f t="shared" si="294"/>
        <v>54302</v>
      </c>
      <c r="B9377" s="74">
        <f>SUMIF([1]!Query1[Date],"="&amp;A9377,[1]!Query1[Quantity])</f>
        <v>0</v>
      </c>
      <c r="C9377" s="75" t="e">
        <f t="shared" si="293"/>
        <v>#DIV/0!</v>
      </c>
      <c r="D9377" s="74">
        <f>SUMIF([1]!Query1[Date],"="&amp;A9377,[1]!Query1[Trans_cnt])</f>
        <v>0</v>
      </c>
    </row>
    <row r="9378" spans="1:4" x14ac:dyDescent="0.25">
      <c r="A9378" s="8">
        <f t="shared" si="294"/>
        <v>54303</v>
      </c>
      <c r="B9378" s="74">
        <f>SUMIF([1]!Query1[Date],"="&amp;A9378,[1]!Query1[Quantity])</f>
        <v>0</v>
      </c>
      <c r="C9378" s="75" t="e">
        <f t="shared" si="293"/>
        <v>#DIV/0!</v>
      </c>
      <c r="D9378" s="74">
        <f>SUMIF([1]!Query1[Date],"="&amp;A9378,[1]!Query1[Trans_cnt])</f>
        <v>0</v>
      </c>
    </row>
    <row r="9379" spans="1:4" x14ac:dyDescent="0.25">
      <c r="A9379" s="8">
        <f t="shared" si="294"/>
        <v>54304</v>
      </c>
      <c r="B9379" s="74">
        <f>SUMIF([1]!Query1[Date],"="&amp;A9379,[1]!Query1[Quantity])</f>
        <v>0</v>
      </c>
      <c r="C9379" s="75" t="e">
        <f t="shared" si="293"/>
        <v>#DIV/0!</v>
      </c>
      <c r="D9379" s="74">
        <f>SUMIF([1]!Query1[Date],"="&amp;A9379,[1]!Query1[Trans_cnt])</f>
        <v>0</v>
      </c>
    </row>
    <row r="9380" spans="1:4" x14ac:dyDescent="0.25">
      <c r="A9380" s="8">
        <f t="shared" si="294"/>
        <v>54305</v>
      </c>
      <c r="B9380" s="74">
        <f>SUMIF([1]!Query1[Date],"="&amp;A9380,[1]!Query1[Quantity])</f>
        <v>0</v>
      </c>
      <c r="C9380" s="75" t="e">
        <f t="shared" si="293"/>
        <v>#DIV/0!</v>
      </c>
      <c r="D9380" s="74">
        <f>SUMIF([1]!Query1[Date],"="&amp;A9380,[1]!Query1[Trans_cnt])</f>
        <v>0</v>
      </c>
    </row>
    <row r="9381" spans="1:4" x14ac:dyDescent="0.25">
      <c r="A9381" s="8">
        <f t="shared" si="294"/>
        <v>54306</v>
      </c>
      <c r="B9381" s="74">
        <f>SUMIF([1]!Query1[Date],"="&amp;A9381,[1]!Query1[Quantity])</f>
        <v>0</v>
      </c>
      <c r="C9381" s="75" t="e">
        <f t="shared" si="293"/>
        <v>#DIV/0!</v>
      </c>
      <c r="D9381" s="74">
        <f>SUMIF([1]!Query1[Date],"="&amp;A9381,[1]!Query1[Trans_cnt])</f>
        <v>0</v>
      </c>
    </row>
    <row r="9382" spans="1:4" x14ac:dyDescent="0.25">
      <c r="A9382" s="8">
        <f t="shared" si="294"/>
        <v>54307</v>
      </c>
      <c r="B9382" s="74">
        <f>SUMIF([1]!Query1[Date],"="&amp;A9382,[1]!Query1[Quantity])</f>
        <v>0</v>
      </c>
      <c r="C9382" s="75" t="e">
        <f t="shared" si="293"/>
        <v>#DIV/0!</v>
      </c>
      <c r="D9382" s="74">
        <f>SUMIF([1]!Query1[Date],"="&amp;A9382,[1]!Query1[Trans_cnt])</f>
        <v>0</v>
      </c>
    </row>
    <row r="9383" spans="1:4" x14ac:dyDescent="0.25">
      <c r="A9383" s="8">
        <f t="shared" si="294"/>
        <v>54308</v>
      </c>
      <c r="B9383" s="74">
        <f>SUMIF([1]!Query1[Date],"="&amp;A9383,[1]!Query1[Quantity])</f>
        <v>0</v>
      </c>
      <c r="C9383" s="75" t="e">
        <f t="shared" si="293"/>
        <v>#DIV/0!</v>
      </c>
      <c r="D9383" s="74">
        <f>SUMIF([1]!Query1[Date],"="&amp;A9383,[1]!Query1[Trans_cnt])</f>
        <v>0</v>
      </c>
    </row>
    <row r="9384" spans="1:4" x14ac:dyDescent="0.25">
      <c r="A9384" s="8">
        <f t="shared" si="294"/>
        <v>54309</v>
      </c>
      <c r="B9384" s="74">
        <f>SUMIF([1]!Query1[Date],"="&amp;A9384,[1]!Query1[Quantity])</f>
        <v>0</v>
      </c>
      <c r="C9384" s="75" t="e">
        <f t="shared" si="293"/>
        <v>#DIV/0!</v>
      </c>
      <c r="D9384" s="74">
        <f>SUMIF([1]!Query1[Date],"="&amp;A9384,[1]!Query1[Trans_cnt])</f>
        <v>0</v>
      </c>
    </row>
    <row r="9385" spans="1:4" x14ac:dyDescent="0.25">
      <c r="A9385" s="8">
        <f t="shared" si="294"/>
        <v>54310</v>
      </c>
      <c r="B9385" s="74">
        <f>SUMIF([1]!Query1[Date],"="&amp;A9385,[1]!Query1[Quantity])</f>
        <v>0</v>
      </c>
      <c r="C9385" s="75" t="e">
        <f t="shared" si="293"/>
        <v>#DIV/0!</v>
      </c>
      <c r="D9385" s="74">
        <f>SUMIF([1]!Query1[Date],"="&amp;A9385,[1]!Query1[Trans_cnt])</f>
        <v>0</v>
      </c>
    </row>
    <row r="9386" spans="1:4" x14ac:dyDescent="0.25">
      <c r="A9386" s="8">
        <f t="shared" si="294"/>
        <v>54311</v>
      </c>
      <c r="B9386" s="74">
        <f>SUMIF([1]!Query1[Date],"="&amp;A9386,[1]!Query1[Quantity])</f>
        <v>0</v>
      </c>
      <c r="C9386" s="75" t="e">
        <f t="shared" si="293"/>
        <v>#DIV/0!</v>
      </c>
      <c r="D9386" s="74">
        <f>SUMIF([1]!Query1[Date],"="&amp;A9386,[1]!Query1[Trans_cnt])</f>
        <v>0</v>
      </c>
    </row>
    <row r="9387" spans="1:4" x14ac:dyDescent="0.25">
      <c r="A9387" s="8">
        <f t="shared" si="294"/>
        <v>54312</v>
      </c>
      <c r="B9387" s="74">
        <f>SUMIF([1]!Query1[Date],"="&amp;A9387,[1]!Query1[Quantity])</f>
        <v>0</v>
      </c>
      <c r="C9387" s="75" t="e">
        <f t="shared" si="293"/>
        <v>#DIV/0!</v>
      </c>
      <c r="D9387" s="74">
        <f>SUMIF([1]!Query1[Date],"="&amp;A9387,[1]!Query1[Trans_cnt])</f>
        <v>0</v>
      </c>
    </row>
    <row r="9388" spans="1:4" x14ac:dyDescent="0.25">
      <c r="A9388" s="8">
        <f t="shared" si="294"/>
        <v>54313</v>
      </c>
      <c r="B9388" s="74">
        <f>SUMIF([1]!Query1[Date],"="&amp;A9388,[1]!Query1[Quantity])</f>
        <v>0</v>
      </c>
      <c r="C9388" s="75" t="e">
        <f t="shared" si="293"/>
        <v>#DIV/0!</v>
      </c>
      <c r="D9388" s="74">
        <f>SUMIF([1]!Query1[Date],"="&amp;A9388,[1]!Query1[Trans_cnt])</f>
        <v>0</v>
      </c>
    </row>
    <row r="9389" spans="1:4" x14ac:dyDescent="0.25">
      <c r="A9389" s="8">
        <f t="shared" si="294"/>
        <v>54314</v>
      </c>
      <c r="B9389" s="74">
        <f>SUMIF([1]!Query1[Date],"="&amp;A9389,[1]!Query1[Quantity])</f>
        <v>0</v>
      </c>
      <c r="C9389" s="75" t="e">
        <f t="shared" si="293"/>
        <v>#DIV/0!</v>
      </c>
      <c r="D9389" s="74">
        <f>SUMIF([1]!Query1[Date],"="&amp;A9389,[1]!Query1[Trans_cnt])</f>
        <v>0</v>
      </c>
    </row>
    <row r="9390" spans="1:4" x14ac:dyDescent="0.25">
      <c r="A9390" s="8">
        <f t="shared" si="294"/>
        <v>54315</v>
      </c>
      <c r="B9390" s="74">
        <f>SUMIF([1]!Query1[Date],"="&amp;A9390,[1]!Query1[Quantity])</f>
        <v>0</v>
      </c>
      <c r="C9390" s="75" t="e">
        <f t="shared" si="293"/>
        <v>#DIV/0!</v>
      </c>
      <c r="D9390" s="74">
        <f>SUMIF([1]!Query1[Date],"="&amp;A9390,[1]!Query1[Trans_cnt])</f>
        <v>0</v>
      </c>
    </row>
    <row r="9391" spans="1:4" x14ac:dyDescent="0.25">
      <c r="A9391" s="8">
        <f t="shared" si="294"/>
        <v>54316</v>
      </c>
      <c r="B9391" s="74">
        <f>SUMIF([1]!Query1[Date],"="&amp;A9391,[1]!Query1[Quantity])</f>
        <v>0</v>
      </c>
      <c r="C9391" s="75" t="e">
        <f t="shared" si="293"/>
        <v>#DIV/0!</v>
      </c>
      <c r="D9391" s="74">
        <f>SUMIF([1]!Query1[Date],"="&amp;A9391,[1]!Query1[Trans_cnt])</f>
        <v>0</v>
      </c>
    </row>
    <row r="9392" spans="1:4" x14ac:dyDescent="0.25">
      <c r="A9392" s="8">
        <f t="shared" si="294"/>
        <v>54317</v>
      </c>
      <c r="B9392" s="74">
        <f>SUMIF([1]!Query1[Date],"="&amp;A9392,[1]!Query1[Quantity])</f>
        <v>0</v>
      </c>
      <c r="C9392" s="75" t="e">
        <f t="shared" si="293"/>
        <v>#DIV/0!</v>
      </c>
      <c r="D9392" s="74">
        <f>SUMIF([1]!Query1[Date],"="&amp;A9392,[1]!Query1[Trans_cnt])</f>
        <v>0</v>
      </c>
    </row>
    <row r="9393" spans="1:4" x14ac:dyDescent="0.25">
      <c r="A9393" s="8">
        <f t="shared" si="294"/>
        <v>54318</v>
      </c>
      <c r="B9393" s="74">
        <f>SUMIF([1]!Query1[Date],"="&amp;A9393,[1]!Query1[Quantity])</f>
        <v>0</v>
      </c>
      <c r="C9393" s="75" t="e">
        <f t="shared" si="293"/>
        <v>#DIV/0!</v>
      </c>
      <c r="D9393" s="74">
        <f>SUMIF([1]!Query1[Date],"="&amp;A9393,[1]!Query1[Trans_cnt])</f>
        <v>0</v>
      </c>
    </row>
    <row r="9394" spans="1:4" x14ac:dyDescent="0.25">
      <c r="A9394" s="8">
        <f t="shared" si="294"/>
        <v>54319</v>
      </c>
      <c r="B9394" s="74">
        <f>SUMIF([1]!Query1[Date],"="&amp;A9394,[1]!Query1[Quantity])</f>
        <v>0</v>
      </c>
      <c r="C9394" s="75" t="e">
        <f t="shared" si="293"/>
        <v>#DIV/0!</v>
      </c>
      <c r="D9394" s="74">
        <f>SUMIF([1]!Query1[Date],"="&amp;A9394,[1]!Query1[Trans_cnt])</f>
        <v>0</v>
      </c>
    </row>
    <row r="9395" spans="1:4" x14ac:dyDescent="0.25">
      <c r="A9395" s="8">
        <f t="shared" si="294"/>
        <v>54320</v>
      </c>
      <c r="B9395" s="74">
        <f>SUMIF([1]!Query1[Date],"="&amp;A9395,[1]!Query1[Quantity])</f>
        <v>0</v>
      </c>
      <c r="C9395" s="75" t="e">
        <f t="shared" si="293"/>
        <v>#DIV/0!</v>
      </c>
      <c r="D9395" s="74">
        <f>SUMIF([1]!Query1[Date],"="&amp;A9395,[1]!Query1[Trans_cnt])</f>
        <v>0</v>
      </c>
    </row>
    <row r="9396" spans="1:4" x14ac:dyDescent="0.25">
      <c r="A9396" s="8">
        <f t="shared" si="294"/>
        <v>54321</v>
      </c>
      <c r="B9396" s="74">
        <f>SUMIF([1]!Query1[Date],"="&amp;A9396,[1]!Query1[Quantity])</f>
        <v>0</v>
      </c>
      <c r="C9396" s="75" t="e">
        <f t="shared" si="293"/>
        <v>#DIV/0!</v>
      </c>
      <c r="D9396" s="74">
        <f>SUMIF([1]!Query1[Date],"="&amp;A9396,[1]!Query1[Trans_cnt])</f>
        <v>0</v>
      </c>
    </row>
    <row r="9397" spans="1:4" x14ac:dyDescent="0.25">
      <c r="A9397" s="8">
        <f t="shared" si="294"/>
        <v>54322</v>
      </c>
      <c r="B9397" s="74">
        <f>SUMIF([1]!Query1[Date],"="&amp;A9397,[1]!Query1[Quantity])</f>
        <v>0</v>
      </c>
      <c r="C9397" s="75" t="e">
        <f t="shared" si="293"/>
        <v>#DIV/0!</v>
      </c>
      <c r="D9397" s="74">
        <f>SUMIF([1]!Query1[Date],"="&amp;A9397,[1]!Query1[Trans_cnt])</f>
        <v>0</v>
      </c>
    </row>
    <row r="9398" spans="1:4" x14ac:dyDescent="0.25">
      <c r="A9398" s="8">
        <f t="shared" si="294"/>
        <v>54323</v>
      </c>
      <c r="B9398" s="74">
        <f>SUMIF([1]!Query1[Date],"="&amp;A9398,[1]!Query1[Quantity])</f>
        <v>0</v>
      </c>
      <c r="C9398" s="75" t="e">
        <f t="shared" si="293"/>
        <v>#DIV/0!</v>
      </c>
      <c r="D9398" s="74">
        <f>SUMIF([1]!Query1[Date],"="&amp;A9398,[1]!Query1[Trans_cnt])</f>
        <v>0</v>
      </c>
    </row>
    <row r="9399" spans="1:4" x14ac:dyDescent="0.25">
      <c r="A9399" s="8">
        <f t="shared" si="294"/>
        <v>54324</v>
      </c>
      <c r="B9399" s="74">
        <f>SUMIF([1]!Query1[Date],"="&amp;A9399,[1]!Query1[Quantity])</f>
        <v>0</v>
      </c>
      <c r="C9399" s="75" t="e">
        <f t="shared" si="293"/>
        <v>#DIV/0!</v>
      </c>
      <c r="D9399" s="74">
        <f>SUMIF([1]!Query1[Date],"="&amp;A9399,[1]!Query1[Trans_cnt])</f>
        <v>0</v>
      </c>
    </row>
    <row r="9400" spans="1:4" x14ac:dyDescent="0.25">
      <c r="A9400" s="8">
        <f t="shared" si="294"/>
        <v>54325</v>
      </c>
      <c r="B9400" s="74">
        <f>SUMIF([1]!Query1[Date],"="&amp;A9400,[1]!Query1[Quantity])</f>
        <v>0</v>
      </c>
      <c r="C9400" s="75" t="e">
        <f t="shared" si="293"/>
        <v>#DIV/0!</v>
      </c>
      <c r="D9400" s="74">
        <f>SUMIF([1]!Query1[Date],"="&amp;A9400,[1]!Query1[Trans_cnt])</f>
        <v>0</v>
      </c>
    </row>
    <row r="9401" spans="1:4" x14ac:dyDescent="0.25">
      <c r="A9401" s="8">
        <f t="shared" si="294"/>
        <v>54326</v>
      </c>
      <c r="B9401" s="74">
        <f>SUMIF([1]!Query1[Date],"="&amp;A9401,[1]!Query1[Quantity])</f>
        <v>0</v>
      </c>
      <c r="C9401" s="75" t="e">
        <f t="shared" si="293"/>
        <v>#DIV/0!</v>
      </c>
      <c r="D9401" s="74">
        <f>SUMIF([1]!Query1[Date],"="&amp;A9401,[1]!Query1[Trans_cnt])</f>
        <v>0</v>
      </c>
    </row>
    <row r="9402" spans="1:4" x14ac:dyDescent="0.25">
      <c r="A9402" s="8">
        <f t="shared" si="294"/>
        <v>54327</v>
      </c>
      <c r="B9402" s="74">
        <f>SUMIF([1]!Query1[Date],"="&amp;A9402,[1]!Query1[Quantity])</f>
        <v>0</v>
      </c>
      <c r="C9402" s="75" t="e">
        <f t="shared" si="293"/>
        <v>#DIV/0!</v>
      </c>
      <c r="D9402" s="74">
        <f>SUMIF([1]!Query1[Date],"="&amp;A9402,[1]!Query1[Trans_cnt])</f>
        <v>0</v>
      </c>
    </row>
    <row r="9403" spans="1:4" x14ac:dyDescent="0.25">
      <c r="A9403" s="8">
        <f t="shared" si="294"/>
        <v>54328</v>
      </c>
      <c r="B9403" s="74">
        <f>SUMIF([1]!Query1[Date],"="&amp;A9403,[1]!Query1[Quantity])</f>
        <v>0</v>
      </c>
      <c r="C9403" s="75" t="e">
        <f t="shared" si="293"/>
        <v>#DIV/0!</v>
      </c>
      <c r="D9403" s="74">
        <f>SUMIF([1]!Query1[Date],"="&amp;A9403,[1]!Query1[Trans_cnt])</f>
        <v>0</v>
      </c>
    </row>
    <row r="9404" spans="1:4" x14ac:dyDescent="0.25">
      <c r="A9404" s="8">
        <f t="shared" si="294"/>
        <v>54329</v>
      </c>
      <c r="B9404" s="74">
        <f>SUMIF([1]!Query1[Date],"="&amp;A9404,[1]!Query1[Quantity])</f>
        <v>0</v>
      </c>
      <c r="C9404" s="75" t="e">
        <f t="shared" si="293"/>
        <v>#DIV/0!</v>
      </c>
      <c r="D9404" s="74">
        <f>SUMIF([1]!Query1[Date],"="&amp;A9404,[1]!Query1[Trans_cnt])</f>
        <v>0</v>
      </c>
    </row>
    <row r="9405" spans="1:4" x14ac:dyDescent="0.25">
      <c r="A9405" s="8">
        <f t="shared" si="294"/>
        <v>54330</v>
      </c>
      <c r="B9405" s="74">
        <f>SUMIF([1]!Query1[Date],"="&amp;A9405,[1]!Query1[Quantity])</f>
        <v>0</v>
      </c>
      <c r="C9405" s="75" t="e">
        <f t="shared" si="293"/>
        <v>#DIV/0!</v>
      </c>
      <c r="D9405" s="74">
        <f>SUMIF([1]!Query1[Date],"="&amp;A9405,[1]!Query1[Trans_cnt])</f>
        <v>0</v>
      </c>
    </row>
    <row r="9406" spans="1:4" x14ac:dyDescent="0.25">
      <c r="A9406" s="8">
        <f t="shared" si="294"/>
        <v>54331</v>
      </c>
      <c r="B9406" s="74">
        <f>SUMIF([1]!Query1[Date],"="&amp;A9406,[1]!Query1[Quantity])</f>
        <v>0</v>
      </c>
      <c r="C9406" s="75" t="e">
        <f t="shared" si="293"/>
        <v>#DIV/0!</v>
      </c>
      <c r="D9406" s="74">
        <f>SUMIF([1]!Query1[Date],"="&amp;A9406,[1]!Query1[Trans_cnt])</f>
        <v>0</v>
      </c>
    </row>
    <row r="9407" spans="1:4" x14ac:dyDescent="0.25">
      <c r="A9407" s="8">
        <f t="shared" si="294"/>
        <v>54332</v>
      </c>
      <c r="B9407" s="74">
        <f>SUMIF([1]!Query1[Date],"="&amp;A9407,[1]!Query1[Quantity])</f>
        <v>0</v>
      </c>
      <c r="C9407" s="75" t="e">
        <f t="shared" si="293"/>
        <v>#DIV/0!</v>
      </c>
      <c r="D9407" s="74">
        <f>SUMIF([1]!Query1[Date],"="&amp;A9407,[1]!Query1[Trans_cnt])</f>
        <v>0</v>
      </c>
    </row>
    <row r="9408" spans="1:4" x14ac:dyDescent="0.25">
      <c r="A9408" s="8">
        <f t="shared" si="294"/>
        <v>54333</v>
      </c>
      <c r="B9408" s="74">
        <f>SUMIF([1]!Query1[Date],"="&amp;A9408,[1]!Query1[Quantity])</f>
        <v>0</v>
      </c>
      <c r="C9408" s="75" t="e">
        <f t="shared" si="293"/>
        <v>#DIV/0!</v>
      </c>
      <c r="D9408" s="74">
        <f>SUMIF([1]!Query1[Date],"="&amp;A9408,[1]!Query1[Trans_cnt])</f>
        <v>0</v>
      </c>
    </row>
    <row r="9409" spans="1:4" x14ac:dyDescent="0.25">
      <c r="A9409" s="8">
        <f t="shared" si="294"/>
        <v>54334</v>
      </c>
      <c r="B9409" s="74">
        <f>SUMIF([1]!Query1[Date],"="&amp;A9409,[1]!Query1[Quantity])</f>
        <v>0</v>
      </c>
      <c r="C9409" s="75" t="e">
        <f t="shared" si="293"/>
        <v>#DIV/0!</v>
      </c>
      <c r="D9409" s="74">
        <f>SUMIF([1]!Query1[Date],"="&amp;A9409,[1]!Query1[Trans_cnt])</f>
        <v>0</v>
      </c>
    </row>
    <row r="9410" spans="1:4" x14ac:dyDescent="0.25">
      <c r="A9410" s="8">
        <f t="shared" si="294"/>
        <v>54335</v>
      </c>
      <c r="B9410" s="74">
        <f>SUMIF([1]!Query1[Date],"="&amp;A9410,[1]!Query1[Quantity])</f>
        <v>0</v>
      </c>
      <c r="C9410" s="75" t="e">
        <f t="shared" si="293"/>
        <v>#DIV/0!</v>
      </c>
      <c r="D9410" s="74">
        <f>SUMIF([1]!Query1[Date],"="&amp;A9410,[1]!Query1[Trans_cnt])</f>
        <v>0</v>
      </c>
    </row>
    <row r="9411" spans="1:4" x14ac:dyDescent="0.25">
      <c r="A9411" s="8">
        <f t="shared" si="294"/>
        <v>54336</v>
      </c>
      <c r="B9411" s="74">
        <f>SUMIF([1]!Query1[Date],"="&amp;A9411,[1]!Query1[Quantity])</f>
        <v>0</v>
      </c>
      <c r="C9411" s="75" t="e">
        <f t="shared" ref="C9411:C9474" si="295">B9411/D9411</f>
        <v>#DIV/0!</v>
      </c>
      <c r="D9411" s="74">
        <f>SUMIF([1]!Query1[Date],"="&amp;A9411,[1]!Query1[Trans_cnt])</f>
        <v>0</v>
      </c>
    </row>
    <row r="9412" spans="1:4" x14ac:dyDescent="0.25">
      <c r="A9412" s="8">
        <f t="shared" si="294"/>
        <v>54337</v>
      </c>
      <c r="B9412" s="74">
        <f>SUMIF([1]!Query1[Date],"="&amp;A9412,[1]!Query1[Quantity])</f>
        <v>0</v>
      </c>
      <c r="C9412" s="75" t="e">
        <f t="shared" si="295"/>
        <v>#DIV/0!</v>
      </c>
      <c r="D9412" s="74">
        <f>SUMIF([1]!Query1[Date],"="&amp;A9412,[1]!Query1[Trans_cnt])</f>
        <v>0</v>
      </c>
    </row>
    <row r="9413" spans="1:4" x14ac:dyDescent="0.25">
      <c r="A9413" s="8">
        <f t="shared" si="294"/>
        <v>54338</v>
      </c>
      <c r="B9413" s="74">
        <f>SUMIF([1]!Query1[Date],"="&amp;A9413,[1]!Query1[Quantity])</f>
        <v>0</v>
      </c>
      <c r="C9413" s="75" t="e">
        <f t="shared" si="295"/>
        <v>#DIV/0!</v>
      </c>
      <c r="D9413" s="74">
        <f>SUMIF([1]!Query1[Date],"="&amp;A9413,[1]!Query1[Trans_cnt])</f>
        <v>0</v>
      </c>
    </row>
    <row r="9414" spans="1:4" x14ac:dyDescent="0.25">
      <c r="A9414" s="8">
        <f t="shared" si="294"/>
        <v>54339</v>
      </c>
      <c r="B9414" s="74">
        <f>SUMIF([1]!Query1[Date],"="&amp;A9414,[1]!Query1[Quantity])</f>
        <v>0</v>
      </c>
      <c r="C9414" s="75" t="e">
        <f t="shared" si="295"/>
        <v>#DIV/0!</v>
      </c>
      <c r="D9414" s="74">
        <f>SUMIF([1]!Query1[Date],"="&amp;A9414,[1]!Query1[Trans_cnt])</f>
        <v>0</v>
      </c>
    </row>
    <row r="9415" spans="1:4" x14ac:dyDescent="0.25">
      <c r="A9415" s="8">
        <f t="shared" si="294"/>
        <v>54340</v>
      </c>
      <c r="B9415" s="74">
        <f>SUMIF([1]!Query1[Date],"="&amp;A9415,[1]!Query1[Quantity])</f>
        <v>0</v>
      </c>
      <c r="C9415" s="75" t="e">
        <f t="shared" si="295"/>
        <v>#DIV/0!</v>
      </c>
      <c r="D9415" s="74">
        <f>SUMIF([1]!Query1[Date],"="&amp;A9415,[1]!Query1[Trans_cnt])</f>
        <v>0</v>
      </c>
    </row>
    <row r="9416" spans="1:4" x14ac:dyDescent="0.25">
      <c r="A9416" s="8">
        <f t="shared" si="294"/>
        <v>54341</v>
      </c>
      <c r="B9416" s="74">
        <f>SUMIF([1]!Query1[Date],"="&amp;A9416,[1]!Query1[Quantity])</f>
        <v>0</v>
      </c>
      <c r="C9416" s="75" t="e">
        <f t="shared" si="295"/>
        <v>#DIV/0!</v>
      </c>
      <c r="D9416" s="74">
        <f>SUMIF([1]!Query1[Date],"="&amp;A9416,[1]!Query1[Trans_cnt])</f>
        <v>0</v>
      </c>
    </row>
    <row r="9417" spans="1:4" x14ac:dyDescent="0.25">
      <c r="A9417" s="8">
        <f t="shared" si="294"/>
        <v>54342</v>
      </c>
      <c r="B9417" s="74">
        <f>SUMIF([1]!Query1[Date],"="&amp;A9417,[1]!Query1[Quantity])</f>
        <v>0</v>
      </c>
      <c r="C9417" s="75" t="e">
        <f t="shared" si="295"/>
        <v>#DIV/0!</v>
      </c>
      <c r="D9417" s="74">
        <f>SUMIF([1]!Query1[Date],"="&amp;A9417,[1]!Query1[Trans_cnt])</f>
        <v>0</v>
      </c>
    </row>
    <row r="9418" spans="1:4" x14ac:dyDescent="0.25">
      <c r="A9418" s="8">
        <f t="shared" si="294"/>
        <v>54343</v>
      </c>
      <c r="B9418" s="74">
        <f>SUMIF([1]!Query1[Date],"="&amp;A9418,[1]!Query1[Quantity])</f>
        <v>0</v>
      </c>
      <c r="C9418" s="75" t="e">
        <f t="shared" si="295"/>
        <v>#DIV/0!</v>
      </c>
      <c r="D9418" s="74">
        <f>SUMIF([1]!Query1[Date],"="&amp;A9418,[1]!Query1[Trans_cnt])</f>
        <v>0</v>
      </c>
    </row>
    <row r="9419" spans="1:4" x14ac:dyDescent="0.25">
      <c r="A9419" s="8">
        <f t="shared" si="294"/>
        <v>54344</v>
      </c>
      <c r="B9419" s="74">
        <f>SUMIF([1]!Query1[Date],"="&amp;A9419,[1]!Query1[Quantity])</f>
        <v>0</v>
      </c>
      <c r="C9419" s="75" t="e">
        <f t="shared" si="295"/>
        <v>#DIV/0!</v>
      </c>
      <c r="D9419" s="74">
        <f>SUMIF([1]!Query1[Date],"="&amp;A9419,[1]!Query1[Trans_cnt])</f>
        <v>0</v>
      </c>
    </row>
    <row r="9420" spans="1:4" x14ac:dyDescent="0.25">
      <c r="A9420" s="8">
        <f t="shared" si="294"/>
        <v>54345</v>
      </c>
      <c r="B9420" s="74">
        <f>SUMIF([1]!Query1[Date],"="&amp;A9420,[1]!Query1[Quantity])</f>
        <v>0</v>
      </c>
      <c r="C9420" s="75" t="e">
        <f t="shared" si="295"/>
        <v>#DIV/0!</v>
      </c>
      <c r="D9420" s="74">
        <f>SUMIF([1]!Query1[Date],"="&amp;A9420,[1]!Query1[Trans_cnt])</f>
        <v>0</v>
      </c>
    </row>
    <row r="9421" spans="1:4" x14ac:dyDescent="0.25">
      <c r="A9421" s="8">
        <f t="shared" si="294"/>
        <v>54346</v>
      </c>
      <c r="B9421" s="74">
        <f>SUMIF([1]!Query1[Date],"="&amp;A9421,[1]!Query1[Quantity])</f>
        <v>0</v>
      </c>
      <c r="C9421" s="75" t="e">
        <f t="shared" si="295"/>
        <v>#DIV/0!</v>
      </c>
      <c r="D9421" s="74">
        <f>SUMIF([1]!Query1[Date],"="&amp;A9421,[1]!Query1[Trans_cnt])</f>
        <v>0</v>
      </c>
    </row>
    <row r="9422" spans="1:4" x14ac:dyDescent="0.25">
      <c r="A9422" s="8">
        <f t="shared" si="294"/>
        <v>54347</v>
      </c>
      <c r="B9422" s="74">
        <f>SUMIF([1]!Query1[Date],"="&amp;A9422,[1]!Query1[Quantity])</f>
        <v>0</v>
      </c>
      <c r="C9422" s="75" t="e">
        <f t="shared" si="295"/>
        <v>#DIV/0!</v>
      </c>
      <c r="D9422" s="74">
        <f>SUMIF([1]!Query1[Date],"="&amp;A9422,[1]!Query1[Trans_cnt])</f>
        <v>0</v>
      </c>
    </row>
    <row r="9423" spans="1:4" x14ac:dyDescent="0.25">
      <c r="A9423" s="8">
        <f t="shared" si="294"/>
        <v>54348</v>
      </c>
      <c r="B9423" s="74">
        <f>SUMIF([1]!Query1[Date],"="&amp;A9423,[1]!Query1[Quantity])</f>
        <v>0</v>
      </c>
      <c r="C9423" s="75" t="e">
        <f t="shared" si="295"/>
        <v>#DIV/0!</v>
      </c>
      <c r="D9423" s="74">
        <f>SUMIF([1]!Query1[Date],"="&amp;A9423,[1]!Query1[Trans_cnt])</f>
        <v>0</v>
      </c>
    </row>
    <row r="9424" spans="1:4" x14ac:dyDescent="0.25">
      <c r="A9424" s="8">
        <f t="shared" si="294"/>
        <v>54349</v>
      </c>
      <c r="B9424" s="74">
        <f>SUMIF([1]!Query1[Date],"="&amp;A9424,[1]!Query1[Quantity])</f>
        <v>0</v>
      </c>
      <c r="C9424" s="75" t="e">
        <f t="shared" si="295"/>
        <v>#DIV/0!</v>
      </c>
      <c r="D9424" s="74">
        <f>SUMIF([1]!Query1[Date],"="&amp;A9424,[1]!Query1[Trans_cnt])</f>
        <v>0</v>
      </c>
    </row>
    <row r="9425" spans="1:4" x14ac:dyDescent="0.25">
      <c r="A9425" s="8">
        <f t="shared" si="294"/>
        <v>54350</v>
      </c>
      <c r="B9425" s="74">
        <f>SUMIF([1]!Query1[Date],"="&amp;A9425,[1]!Query1[Quantity])</f>
        <v>0</v>
      </c>
      <c r="C9425" s="75" t="e">
        <f t="shared" si="295"/>
        <v>#DIV/0!</v>
      </c>
      <c r="D9425" s="74">
        <f>SUMIF([1]!Query1[Date],"="&amp;A9425,[1]!Query1[Trans_cnt])</f>
        <v>0</v>
      </c>
    </row>
    <row r="9426" spans="1:4" x14ac:dyDescent="0.25">
      <c r="A9426" s="8">
        <f t="shared" si="294"/>
        <v>54351</v>
      </c>
      <c r="B9426" s="74">
        <f>SUMIF([1]!Query1[Date],"="&amp;A9426,[1]!Query1[Quantity])</f>
        <v>0</v>
      </c>
      <c r="C9426" s="75" t="e">
        <f t="shared" si="295"/>
        <v>#DIV/0!</v>
      </c>
      <c r="D9426" s="74">
        <f>SUMIF([1]!Query1[Date],"="&amp;A9426,[1]!Query1[Trans_cnt])</f>
        <v>0</v>
      </c>
    </row>
    <row r="9427" spans="1:4" x14ac:dyDescent="0.25">
      <c r="A9427" s="8">
        <f t="shared" si="294"/>
        <v>54352</v>
      </c>
      <c r="B9427" s="74">
        <f>SUMIF([1]!Query1[Date],"="&amp;A9427,[1]!Query1[Quantity])</f>
        <v>0</v>
      </c>
      <c r="C9427" s="75" t="e">
        <f t="shared" si="295"/>
        <v>#DIV/0!</v>
      </c>
      <c r="D9427" s="74">
        <f>SUMIF([1]!Query1[Date],"="&amp;A9427,[1]!Query1[Trans_cnt])</f>
        <v>0</v>
      </c>
    </row>
    <row r="9428" spans="1:4" x14ac:dyDescent="0.25">
      <c r="A9428" s="8">
        <f t="shared" si="294"/>
        <v>54353</v>
      </c>
      <c r="B9428" s="74">
        <f>SUMIF([1]!Query1[Date],"="&amp;A9428,[1]!Query1[Quantity])</f>
        <v>0</v>
      </c>
      <c r="C9428" s="75" t="e">
        <f t="shared" si="295"/>
        <v>#DIV/0!</v>
      </c>
      <c r="D9428" s="74">
        <f>SUMIF([1]!Query1[Date],"="&amp;A9428,[1]!Query1[Trans_cnt])</f>
        <v>0</v>
      </c>
    </row>
    <row r="9429" spans="1:4" x14ac:dyDescent="0.25">
      <c r="A9429" s="8">
        <f t="shared" si="294"/>
        <v>54354</v>
      </c>
      <c r="B9429" s="74">
        <f>SUMIF([1]!Query1[Date],"="&amp;A9429,[1]!Query1[Quantity])</f>
        <v>0</v>
      </c>
      <c r="C9429" s="75" t="e">
        <f t="shared" si="295"/>
        <v>#DIV/0!</v>
      </c>
      <c r="D9429" s="74">
        <f>SUMIF([1]!Query1[Date],"="&amp;A9429,[1]!Query1[Trans_cnt])</f>
        <v>0</v>
      </c>
    </row>
    <row r="9430" spans="1:4" x14ac:dyDescent="0.25">
      <c r="A9430" s="8">
        <f t="shared" si="294"/>
        <v>54355</v>
      </c>
      <c r="B9430" s="74">
        <f>SUMIF([1]!Query1[Date],"="&amp;A9430,[1]!Query1[Quantity])</f>
        <v>0</v>
      </c>
      <c r="C9430" s="75" t="e">
        <f t="shared" si="295"/>
        <v>#DIV/0!</v>
      </c>
      <c r="D9430" s="74">
        <f>SUMIF([1]!Query1[Date],"="&amp;A9430,[1]!Query1[Trans_cnt])</f>
        <v>0</v>
      </c>
    </row>
    <row r="9431" spans="1:4" x14ac:dyDescent="0.25">
      <c r="A9431" s="8">
        <f t="shared" ref="A9431:A9494" si="296">A9430+1</f>
        <v>54356</v>
      </c>
      <c r="B9431" s="74">
        <f>SUMIF([1]!Query1[Date],"="&amp;A9431,[1]!Query1[Quantity])</f>
        <v>0</v>
      </c>
      <c r="C9431" s="75" t="e">
        <f t="shared" si="295"/>
        <v>#DIV/0!</v>
      </c>
      <c r="D9431" s="74">
        <f>SUMIF([1]!Query1[Date],"="&amp;A9431,[1]!Query1[Trans_cnt])</f>
        <v>0</v>
      </c>
    </row>
    <row r="9432" spans="1:4" x14ac:dyDescent="0.25">
      <c r="A9432" s="8">
        <f t="shared" si="296"/>
        <v>54357</v>
      </c>
      <c r="B9432" s="74">
        <f>SUMIF([1]!Query1[Date],"="&amp;A9432,[1]!Query1[Quantity])</f>
        <v>0</v>
      </c>
      <c r="C9432" s="75" t="e">
        <f t="shared" si="295"/>
        <v>#DIV/0!</v>
      </c>
      <c r="D9432" s="74">
        <f>SUMIF([1]!Query1[Date],"="&amp;A9432,[1]!Query1[Trans_cnt])</f>
        <v>0</v>
      </c>
    </row>
    <row r="9433" spans="1:4" x14ac:dyDescent="0.25">
      <c r="A9433" s="8">
        <f t="shared" si="296"/>
        <v>54358</v>
      </c>
      <c r="B9433" s="74">
        <f>SUMIF([1]!Query1[Date],"="&amp;A9433,[1]!Query1[Quantity])</f>
        <v>0</v>
      </c>
      <c r="C9433" s="75" t="e">
        <f t="shared" si="295"/>
        <v>#DIV/0!</v>
      </c>
      <c r="D9433" s="74">
        <f>SUMIF([1]!Query1[Date],"="&amp;A9433,[1]!Query1[Trans_cnt])</f>
        <v>0</v>
      </c>
    </row>
    <row r="9434" spans="1:4" x14ac:dyDescent="0.25">
      <c r="A9434" s="8">
        <f t="shared" si="296"/>
        <v>54359</v>
      </c>
      <c r="B9434" s="74">
        <f>SUMIF([1]!Query1[Date],"="&amp;A9434,[1]!Query1[Quantity])</f>
        <v>0</v>
      </c>
      <c r="C9434" s="75" t="e">
        <f t="shared" si="295"/>
        <v>#DIV/0!</v>
      </c>
      <c r="D9434" s="74">
        <f>SUMIF([1]!Query1[Date],"="&amp;A9434,[1]!Query1[Trans_cnt])</f>
        <v>0</v>
      </c>
    </row>
    <row r="9435" spans="1:4" x14ac:dyDescent="0.25">
      <c r="A9435" s="8">
        <f t="shared" si="296"/>
        <v>54360</v>
      </c>
      <c r="B9435" s="74">
        <f>SUMIF([1]!Query1[Date],"="&amp;A9435,[1]!Query1[Quantity])</f>
        <v>0</v>
      </c>
      <c r="C9435" s="75" t="e">
        <f t="shared" si="295"/>
        <v>#DIV/0!</v>
      </c>
      <c r="D9435" s="74">
        <f>SUMIF([1]!Query1[Date],"="&amp;A9435,[1]!Query1[Trans_cnt])</f>
        <v>0</v>
      </c>
    </row>
    <row r="9436" spans="1:4" x14ac:dyDescent="0.25">
      <c r="A9436" s="8">
        <f t="shared" si="296"/>
        <v>54361</v>
      </c>
      <c r="B9436" s="74">
        <f>SUMIF([1]!Query1[Date],"="&amp;A9436,[1]!Query1[Quantity])</f>
        <v>0</v>
      </c>
      <c r="C9436" s="75" t="e">
        <f t="shared" si="295"/>
        <v>#DIV/0!</v>
      </c>
      <c r="D9436" s="74">
        <f>SUMIF([1]!Query1[Date],"="&amp;A9436,[1]!Query1[Trans_cnt])</f>
        <v>0</v>
      </c>
    </row>
    <row r="9437" spans="1:4" x14ac:dyDescent="0.25">
      <c r="A9437" s="8">
        <f t="shared" si="296"/>
        <v>54362</v>
      </c>
      <c r="B9437" s="74">
        <f>SUMIF([1]!Query1[Date],"="&amp;A9437,[1]!Query1[Quantity])</f>
        <v>0</v>
      </c>
      <c r="C9437" s="75" t="e">
        <f t="shared" si="295"/>
        <v>#DIV/0!</v>
      </c>
      <c r="D9437" s="74">
        <f>SUMIF([1]!Query1[Date],"="&amp;A9437,[1]!Query1[Trans_cnt])</f>
        <v>0</v>
      </c>
    </row>
    <row r="9438" spans="1:4" x14ac:dyDescent="0.25">
      <c r="A9438" s="8">
        <f t="shared" si="296"/>
        <v>54363</v>
      </c>
      <c r="B9438" s="74">
        <f>SUMIF([1]!Query1[Date],"="&amp;A9438,[1]!Query1[Quantity])</f>
        <v>0</v>
      </c>
      <c r="C9438" s="75" t="e">
        <f t="shared" si="295"/>
        <v>#DIV/0!</v>
      </c>
      <c r="D9438" s="74">
        <f>SUMIF([1]!Query1[Date],"="&amp;A9438,[1]!Query1[Trans_cnt])</f>
        <v>0</v>
      </c>
    </row>
    <row r="9439" spans="1:4" x14ac:dyDescent="0.25">
      <c r="A9439" s="8">
        <f t="shared" si="296"/>
        <v>54364</v>
      </c>
      <c r="B9439" s="74">
        <f>SUMIF([1]!Query1[Date],"="&amp;A9439,[1]!Query1[Quantity])</f>
        <v>0</v>
      </c>
      <c r="C9439" s="75" t="e">
        <f t="shared" si="295"/>
        <v>#DIV/0!</v>
      </c>
      <c r="D9439" s="74">
        <f>SUMIF([1]!Query1[Date],"="&amp;A9439,[1]!Query1[Trans_cnt])</f>
        <v>0</v>
      </c>
    </row>
    <row r="9440" spans="1:4" x14ac:dyDescent="0.25">
      <c r="A9440" s="8">
        <f t="shared" si="296"/>
        <v>54365</v>
      </c>
      <c r="B9440" s="74">
        <f>SUMIF([1]!Query1[Date],"="&amp;A9440,[1]!Query1[Quantity])</f>
        <v>0</v>
      </c>
      <c r="C9440" s="75" t="e">
        <f t="shared" si="295"/>
        <v>#DIV/0!</v>
      </c>
      <c r="D9440" s="74">
        <f>SUMIF([1]!Query1[Date],"="&amp;A9440,[1]!Query1[Trans_cnt])</f>
        <v>0</v>
      </c>
    </row>
    <row r="9441" spans="1:4" x14ac:dyDescent="0.25">
      <c r="A9441" s="8">
        <f t="shared" si="296"/>
        <v>54366</v>
      </c>
      <c r="B9441" s="74">
        <f>SUMIF([1]!Query1[Date],"="&amp;A9441,[1]!Query1[Quantity])</f>
        <v>0</v>
      </c>
      <c r="C9441" s="75" t="e">
        <f t="shared" si="295"/>
        <v>#DIV/0!</v>
      </c>
      <c r="D9441" s="74">
        <f>SUMIF([1]!Query1[Date],"="&amp;A9441,[1]!Query1[Trans_cnt])</f>
        <v>0</v>
      </c>
    </row>
    <row r="9442" spans="1:4" x14ac:dyDescent="0.25">
      <c r="A9442" s="8">
        <f t="shared" si="296"/>
        <v>54367</v>
      </c>
      <c r="B9442" s="74">
        <f>SUMIF([1]!Query1[Date],"="&amp;A9442,[1]!Query1[Quantity])</f>
        <v>0</v>
      </c>
      <c r="C9442" s="75" t="e">
        <f t="shared" si="295"/>
        <v>#DIV/0!</v>
      </c>
      <c r="D9442" s="74">
        <f>SUMIF([1]!Query1[Date],"="&amp;A9442,[1]!Query1[Trans_cnt])</f>
        <v>0</v>
      </c>
    </row>
    <row r="9443" spans="1:4" x14ac:dyDescent="0.25">
      <c r="A9443" s="8">
        <f t="shared" si="296"/>
        <v>54368</v>
      </c>
      <c r="B9443" s="74">
        <f>SUMIF([1]!Query1[Date],"="&amp;A9443,[1]!Query1[Quantity])</f>
        <v>0</v>
      </c>
      <c r="C9443" s="75" t="e">
        <f t="shared" si="295"/>
        <v>#DIV/0!</v>
      </c>
      <c r="D9443" s="74">
        <f>SUMIF([1]!Query1[Date],"="&amp;A9443,[1]!Query1[Trans_cnt])</f>
        <v>0</v>
      </c>
    </row>
    <row r="9444" spans="1:4" x14ac:dyDescent="0.25">
      <c r="A9444" s="8">
        <f t="shared" si="296"/>
        <v>54369</v>
      </c>
      <c r="B9444" s="74">
        <f>SUMIF([1]!Query1[Date],"="&amp;A9444,[1]!Query1[Quantity])</f>
        <v>0</v>
      </c>
      <c r="C9444" s="75" t="e">
        <f t="shared" si="295"/>
        <v>#DIV/0!</v>
      </c>
      <c r="D9444" s="74">
        <f>SUMIF([1]!Query1[Date],"="&amp;A9444,[1]!Query1[Trans_cnt])</f>
        <v>0</v>
      </c>
    </row>
    <row r="9445" spans="1:4" x14ac:dyDescent="0.25">
      <c r="A9445" s="8">
        <f t="shared" si="296"/>
        <v>54370</v>
      </c>
      <c r="B9445" s="74">
        <f>SUMIF([1]!Query1[Date],"="&amp;A9445,[1]!Query1[Quantity])</f>
        <v>0</v>
      </c>
      <c r="C9445" s="75" t="e">
        <f t="shared" si="295"/>
        <v>#DIV/0!</v>
      </c>
      <c r="D9445" s="74">
        <f>SUMIF([1]!Query1[Date],"="&amp;A9445,[1]!Query1[Trans_cnt])</f>
        <v>0</v>
      </c>
    </row>
    <row r="9446" spans="1:4" x14ac:dyDescent="0.25">
      <c r="A9446" s="8">
        <f t="shared" si="296"/>
        <v>54371</v>
      </c>
      <c r="B9446" s="74">
        <f>SUMIF([1]!Query1[Date],"="&amp;A9446,[1]!Query1[Quantity])</f>
        <v>0</v>
      </c>
      <c r="C9446" s="75" t="e">
        <f t="shared" si="295"/>
        <v>#DIV/0!</v>
      </c>
      <c r="D9446" s="74">
        <f>SUMIF([1]!Query1[Date],"="&amp;A9446,[1]!Query1[Trans_cnt])</f>
        <v>0</v>
      </c>
    </row>
    <row r="9447" spans="1:4" x14ac:dyDescent="0.25">
      <c r="A9447" s="8">
        <f t="shared" si="296"/>
        <v>54372</v>
      </c>
      <c r="B9447" s="74">
        <f>SUMIF([1]!Query1[Date],"="&amp;A9447,[1]!Query1[Quantity])</f>
        <v>0</v>
      </c>
      <c r="C9447" s="75" t="e">
        <f t="shared" si="295"/>
        <v>#DIV/0!</v>
      </c>
      <c r="D9447" s="74">
        <f>SUMIF([1]!Query1[Date],"="&amp;A9447,[1]!Query1[Trans_cnt])</f>
        <v>0</v>
      </c>
    </row>
    <row r="9448" spans="1:4" x14ac:dyDescent="0.25">
      <c r="A9448" s="8">
        <f t="shared" si="296"/>
        <v>54373</v>
      </c>
      <c r="B9448" s="74">
        <f>SUMIF([1]!Query1[Date],"="&amp;A9448,[1]!Query1[Quantity])</f>
        <v>0</v>
      </c>
      <c r="C9448" s="75" t="e">
        <f t="shared" si="295"/>
        <v>#DIV/0!</v>
      </c>
      <c r="D9448" s="74">
        <f>SUMIF([1]!Query1[Date],"="&amp;A9448,[1]!Query1[Trans_cnt])</f>
        <v>0</v>
      </c>
    </row>
    <row r="9449" spans="1:4" x14ac:dyDescent="0.25">
      <c r="A9449" s="8">
        <f t="shared" si="296"/>
        <v>54374</v>
      </c>
      <c r="B9449" s="74">
        <f>SUMIF([1]!Query1[Date],"="&amp;A9449,[1]!Query1[Quantity])</f>
        <v>0</v>
      </c>
      <c r="C9449" s="75" t="e">
        <f t="shared" si="295"/>
        <v>#DIV/0!</v>
      </c>
      <c r="D9449" s="74">
        <f>SUMIF([1]!Query1[Date],"="&amp;A9449,[1]!Query1[Trans_cnt])</f>
        <v>0</v>
      </c>
    </row>
    <row r="9450" spans="1:4" x14ac:dyDescent="0.25">
      <c r="A9450" s="8">
        <f t="shared" si="296"/>
        <v>54375</v>
      </c>
      <c r="B9450" s="74">
        <f>SUMIF([1]!Query1[Date],"="&amp;A9450,[1]!Query1[Quantity])</f>
        <v>0</v>
      </c>
      <c r="C9450" s="75" t="e">
        <f t="shared" si="295"/>
        <v>#DIV/0!</v>
      </c>
      <c r="D9450" s="74">
        <f>SUMIF([1]!Query1[Date],"="&amp;A9450,[1]!Query1[Trans_cnt])</f>
        <v>0</v>
      </c>
    </row>
    <row r="9451" spans="1:4" x14ac:dyDescent="0.25">
      <c r="A9451" s="8">
        <f t="shared" si="296"/>
        <v>54376</v>
      </c>
      <c r="B9451" s="74">
        <f>SUMIF([1]!Query1[Date],"="&amp;A9451,[1]!Query1[Quantity])</f>
        <v>0</v>
      </c>
      <c r="C9451" s="75" t="e">
        <f t="shared" si="295"/>
        <v>#DIV/0!</v>
      </c>
      <c r="D9451" s="74">
        <f>SUMIF([1]!Query1[Date],"="&amp;A9451,[1]!Query1[Trans_cnt])</f>
        <v>0</v>
      </c>
    </row>
    <row r="9452" spans="1:4" x14ac:dyDescent="0.25">
      <c r="A9452" s="8">
        <f t="shared" si="296"/>
        <v>54377</v>
      </c>
      <c r="B9452" s="74">
        <f>SUMIF([1]!Query1[Date],"="&amp;A9452,[1]!Query1[Quantity])</f>
        <v>0</v>
      </c>
      <c r="C9452" s="75" t="e">
        <f t="shared" si="295"/>
        <v>#DIV/0!</v>
      </c>
      <c r="D9452" s="74">
        <f>SUMIF([1]!Query1[Date],"="&amp;A9452,[1]!Query1[Trans_cnt])</f>
        <v>0</v>
      </c>
    </row>
    <row r="9453" spans="1:4" x14ac:dyDescent="0.25">
      <c r="A9453" s="8">
        <f t="shared" si="296"/>
        <v>54378</v>
      </c>
      <c r="B9453" s="74">
        <f>SUMIF([1]!Query1[Date],"="&amp;A9453,[1]!Query1[Quantity])</f>
        <v>0</v>
      </c>
      <c r="C9453" s="75" t="e">
        <f t="shared" si="295"/>
        <v>#DIV/0!</v>
      </c>
      <c r="D9453" s="74">
        <f>SUMIF([1]!Query1[Date],"="&amp;A9453,[1]!Query1[Trans_cnt])</f>
        <v>0</v>
      </c>
    </row>
    <row r="9454" spans="1:4" x14ac:dyDescent="0.25">
      <c r="A9454" s="8">
        <f t="shared" si="296"/>
        <v>54379</v>
      </c>
      <c r="B9454" s="74">
        <f>SUMIF([1]!Query1[Date],"="&amp;A9454,[1]!Query1[Quantity])</f>
        <v>0</v>
      </c>
      <c r="C9454" s="75" t="e">
        <f t="shared" si="295"/>
        <v>#DIV/0!</v>
      </c>
      <c r="D9454" s="74">
        <f>SUMIF([1]!Query1[Date],"="&amp;A9454,[1]!Query1[Trans_cnt])</f>
        <v>0</v>
      </c>
    </row>
    <row r="9455" spans="1:4" x14ac:dyDescent="0.25">
      <c r="A9455" s="8">
        <f t="shared" si="296"/>
        <v>54380</v>
      </c>
      <c r="B9455" s="74">
        <f>SUMIF([1]!Query1[Date],"="&amp;A9455,[1]!Query1[Quantity])</f>
        <v>0</v>
      </c>
      <c r="C9455" s="75" t="e">
        <f t="shared" si="295"/>
        <v>#DIV/0!</v>
      </c>
      <c r="D9455" s="74">
        <f>SUMIF([1]!Query1[Date],"="&amp;A9455,[1]!Query1[Trans_cnt])</f>
        <v>0</v>
      </c>
    </row>
    <row r="9456" spans="1:4" x14ac:dyDescent="0.25">
      <c r="A9456" s="8">
        <f t="shared" si="296"/>
        <v>54381</v>
      </c>
      <c r="B9456" s="74">
        <f>SUMIF([1]!Query1[Date],"="&amp;A9456,[1]!Query1[Quantity])</f>
        <v>0</v>
      </c>
      <c r="C9456" s="75" t="e">
        <f t="shared" si="295"/>
        <v>#DIV/0!</v>
      </c>
      <c r="D9456" s="74">
        <f>SUMIF([1]!Query1[Date],"="&amp;A9456,[1]!Query1[Trans_cnt])</f>
        <v>0</v>
      </c>
    </row>
    <row r="9457" spans="1:4" x14ac:dyDescent="0.25">
      <c r="A9457" s="8">
        <f t="shared" si="296"/>
        <v>54382</v>
      </c>
      <c r="B9457" s="74">
        <f>SUMIF([1]!Query1[Date],"="&amp;A9457,[1]!Query1[Quantity])</f>
        <v>0</v>
      </c>
      <c r="C9457" s="75" t="e">
        <f t="shared" si="295"/>
        <v>#DIV/0!</v>
      </c>
      <c r="D9457" s="74">
        <f>SUMIF([1]!Query1[Date],"="&amp;A9457,[1]!Query1[Trans_cnt])</f>
        <v>0</v>
      </c>
    </row>
    <row r="9458" spans="1:4" x14ac:dyDescent="0.25">
      <c r="A9458" s="8">
        <f t="shared" si="296"/>
        <v>54383</v>
      </c>
      <c r="B9458" s="74">
        <f>SUMIF([1]!Query1[Date],"="&amp;A9458,[1]!Query1[Quantity])</f>
        <v>0</v>
      </c>
      <c r="C9458" s="75" t="e">
        <f t="shared" si="295"/>
        <v>#DIV/0!</v>
      </c>
      <c r="D9458" s="74">
        <f>SUMIF([1]!Query1[Date],"="&amp;A9458,[1]!Query1[Trans_cnt])</f>
        <v>0</v>
      </c>
    </row>
    <row r="9459" spans="1:4" x14ac:dyDescent="0.25">
      <c r="A9459" s="8">
        <f t="shared" si="296"/>
        <v>54384</v>
      </c>
      <c r="B9459" s="74">
        <f>SUMIF([1]!Query1[Date],"="&amp;A9459,[1]!Query1[Quantity])</f>
        <v>0</v>
      </c>
      <c r="C9459" s="75" t="e">
        <f t="shared" si="295"/>
        <v>#DIV/0!</v>
      </c>
      <c r="D9459" s="74">
        <f>SUMIF([1]!Query1[Date],"="&amp;A9459,[1]!Query1[Trans_cnt])</f>
        <v>0</v>
      </c>
    </row>
    <row r="9460" spans="1:4" x14ac:dyDescent="0.25">
      <c r="A9460" s="8">
        <f t="shared" si="296"/>
        <v>54385</v>
      </c>
      <c r="B9460" s="74">
        <f>SUMIF([1]!Query1[Date],"="&amp;A9460,[1]!Query1[Quantity])</f>
        <v>0</v>
      </c>
      <c r="C9460" s="75" t="e">
        <f t="shared" si="295"/>
        <v>#DIV/0!</v>
      </c>
      <c r="D9460" s="74">
        <f>SUMIF([1]!Query1[Date],"="&amp;A9460,[1]!Query1[Trans_cnt])</f>
        <v>0</v>
      </c>
    </row>
    <row r="9461" spans="1:4" x14ac:dyDescent="0.25">
      <c r="A9461" s="8">
        <f t="shared" si="296"/>
        <v>54386</v>
      </c>
      <c r="B9461" s="74">
        <f>SUMIF([1]!Query1[Date],"="&amp;A9461,[1]!Query1[Quantity])</f>
        <v>0</v>
      </c>
      <c r="C9461" s="75" t="e">
        <f t="shared" si="295"/>
        <v>#DIV/0!</v>
      </c>
      <c r="D9461" s="74">
        <f>SUMIF([1]!Query1[Date],"="&amp;A9461,[1]!Query1[Trans_cnt])</f>
        <v>0</v>
      </c>
    </row>
    <row r="9462" spans="1:4" x14ac:dyDescent="0.25">
      <c r="A9462" s="8">
        <f t="shared" si="296"/>
        <v>54387</v>
      </c>
      <c r="B9462" s="74">
        <f>SUMIF([1]!Query1[Date],"="&amp;A9462,[1]!Query1[Quantity])</f>
        <v>0</v>
      </c>
      <c r="C9462" s="75" t="e">
        <f t="shared" si="295"/>
        <v>#DIV/0!</v>
      </c>
      <c r="D9462" s="74">
        <f>SUMIF([1]!Query1[Date],"="&amp;A9462,[1]!Query1[Trans_cnt])</f>
        <v>0</v>
      </c>
    </row>
    <row r="9463" spans="1:4" x14ac:dyDescent="0.25">
      <c r="A9463" s="8">
        <f t="shared" si="296"/>
        <v>54388</v>
      </c>
      <c r="B9463" s="74">
        <f>SUMIF([1]!Query1[Date],"="&amp;A9463,[1]!Query1[Quantity])</f>
        <v>0</v>
      </c>
      <c r="C9463" s="75" t="e">
        <f t="shared" si="295"/>
        <v>#DIV/0!</v>
      </c>
      <c r="D9463" s="74">
        <f>SUMIF([1]!Query1[Date],"="&amp;A9463,[1]!Query1[Trans_cnt])</f>
        <v>0</v>
      </c>
    </row>
    <row r="9464" spans="1:4" x14ac:dyDescent="0.25">
      <c r="A9464" s="8">
        <f t="shared" si="296"/>
        <v>54389</v>
      </c>
      <c r="B9464" s="74">
        <f>SUMIF([1]!Query1[Date],"="&amp;A9464,[1]!Query1[Quantity])</f>
        <v>0</v>
      </c>
      <c r="C9464" s="75" t="e">
        <f t="shared" si="295"/>
        <v>#DIV/0!</v>
      </c>
      <c r="D9464" s="74">
        <f>SUMIF([1]!Query1[Date],"="&amp;A9464,[1]!Query1[Trans_cnt])</f>
        <v>0</v>
      </c>
    </row>
    <row r="9465" spans="1:4" x14ac:dyDescent="0.25">
      <c r="A9465" s="8">
        <f t="shared" si="296"/>
        <v>54390</v>
      </c>
      <c r="B9465" s="74">
        <f>SUMIF([1]!Query1[Date],"="&amp;A9465,[1]!Query1[Quantity])</f>
        <v>0</v>
      </c>
      <c r="C9465" s="75" t="e">
        <f t="shared" si="295"/>
        <v>#DIV/0!</v>
      </c>
      <c r="D9465" s="74">
        <f>SUMIF([1]!Query1[Date],"="&amp;A9465,[1]!Query1[Trans_cnt])</f>
        <v>0</v>
      </c>
    </row>
    <row r="9466" spans="1:4" x14ac:dyDescent="0.25">
      <c r="A9466" s="8">
        <f t="shared" si="296"/>
        <v>54391</v>
      </c>
      <c r="B9466" s="74">
        <f>SUMIF([1]!Query1[Date],"="&amp;A9466,[1]!Query1[Quantity])</f>
        <v>0</v>
      </c>
      <c r="C9466" s="75" t="e">
        <f t="shared" si="295"/>
        <v>#DIV/0!</v>
      </c>
      <c r="D9466" s="74">
        <f>SUMIF([1]!Query1[Date],"="&amp;A9466,[1]!Query1[Trans_cnt])</f>
        <v>0</v>
      </c>
    </row>
    <row r="9467" spans="1:4" x14ac:dyDescent="0.25">
      <c r="A9467" s="8">
        <f t="shared" si="296"/>
        <v>54392</v>
      </c>
      <c r="B9467" s="74">
        <f>SUMIF([1]!Query1[Date],"="&amp;A9467,[1]!Query1[Quantity])</f>
        <v>0</v>
      </c>
      <c r="C9467" s="75" t="e">
        <f t="shared" si="295"/>
        <v>#DIV/0!</v>
      </c>
      <c r="D9467" s="74">
        <f>SUMIF([1]!Query1[Date],"="&amp;A9467,[1]!Query1[Trans_cnt])</f>
        <v>0</v>
      </c>
    </row>
    <row r="9468" spans="1:4" x14ac:dyDescent="0.25">
      <c r="A9468" s="8">
        <f t="shared" si="296"/>
        <v>54393</v>
      </c>
      <c r="B9468" s="74">
        <f>SUMIF([1]!Query1[Date],"="&amp;A9468,[1]!Query1[Quantity])</f>
        <v>0</v>
      </c>
      <c r="C9468" s="75" t="e">
        <f t="shared" si="295"/>
        <v>#DIV/0!</v>
      </c>
      <c r="D9468" s="74">
        <f>SUMIF([1]!Query1[Date],"="&amp;A9468,[1]!Query1[Trans_cnt])</f>
        <v>0</v>
      </c>
    </row>
    <row r="9469" spans="1:4" x14ac:dyDescent="0.25">
      <c r="A9469" s="8">
        <f t="shared" si="296"/>
        <v>54394</v>
      </c>
      <c r="B9469" s="74">
        <f>SUMIF([1]!Query1[Date],"="&amp;A9469,[1]!Query1[Quantity])</f>
        <v>0</v>
      </c>
      <c r="C9469" s="75" t="e">
        <f t="shared" si="295"/>
        <v>#DIV/0!</v>
      </c>
      <c r="D9469" s="74">
        <f>SUMIF([1]!Query1[Date],"="&amp;A9469,[1]!Query1[Trans_cnt])</f>
        <v>0</v>
      </c>
    </row>
    <row r="9470" spans="1:4" x14ac:dyDescent="0.25">
      <c r="A9470" s="8">
        <f t="shared" si="296"/>
        <v>54395</v>
      </c>
      <c r="B9470" s="74">
        <f>SUMIF([1]!Query1[Date],"="&amp;A9470,[1]!Query1[Quantity])</f>
        <v>0</v>
      </c>
      <c r="C9470" s="75" t="e">
        <f t="shared" si="295"/>
        <v>#DIV/0!</v>
      </c>
      <c r="D9470" s="74">
        <f>SUMIF([1]!Query1[Date],"="&amp;A9470,[1]!Query1[Trans_cnt])</f>
        <v>0</v>
      </c>
    </row>
    <row r="9471" spans="1:4" x14ac:dyDescent="0.25">
      <c r="A9471" s="8">
        <f t="shared" si="296"/>
        <v>54396</v>
      </c>
      <c r="B9471" s="74">
        <f>SUMIF([1]!Query1[Date],"="&amp;A9471,[1]!Query1[Quantity])</f>
        <v>0</v>
      </c>
      <c r="C9471" s="75" t="e">
        <f t="shared" si="295"/>
        <v>#DIV/0!</v>
      </c>
      <c r="D9471" s="74">
        <f>SUMIF([1]!Query1[Date],"="&amp;A9471,[1]!Query1[Trans_cnt])</f>
        <v>0</v>
      </c>
    </row>
    <row r="9472" spans="1:4" x14ac:dyDescent="0.25">
      <c r="A9472" s="8">
        <f t="shared" si="296"/>
        <v>54397</v>
      </c>
      <c r="B9472" s="74">
        <f>SUMIF([1]!Query1[Date],"="&amp;A9472,[1]!Query1[Quantity])</f>
        <v>0</v>
      </c>
      <c r="C9472" s="75" t="e">
        <f t="shared" si="295"/>
        <v>#DIV/0!</v>
      </c>
      <c r="D9472" s="74">
        <f>SUMIF([1]!Query1[Date],"="&amp;A9472,[1]!Query1[Trans_cnt])</f>
        <v>0</v>
      </c>
    </row>
    <row r="9473" spans="1:4" x14ac:dyDescent="0.25">
      <c r="A9473" s="8">
        <f t="shared" si="296"/>
        <v>54398</v>
      </c>
      <c r="B9473" s="74">
        <f>SUMIF([1]!Query1[Date],"="&amp;A9473,[1]!Query1[Quantity])</f>
        <v>0</v>
      </c>
      <c r="C9473" s="75" t="e">
        <f t="shared" si="295"/>
        <v>#DIV/0!</v>
      </c>
      <c r="D9473" s="74">
        <f>SUMIF([1]!Query1[Date],"="&amp;A9473,[1]!Query1[Trans_cnt])</f>
        <v>0</v>
      </c>
    </row>
    <row r="9474" spans="1:4" x14ac:dyDescent="0.25">
      <c r="A9474" s="8">
        <f t="shared" si="296"/>
        <v>54399</v>
      </c>
      <c r="B9474" s="74">
        <f>SUMIF([1]!Query1[Date],"="&amp;A9474,[1]!Query1[Quantity])</f>
        <v>0</v>
      </c>
      <c r="C9474" s="75" t="e">
        <f t="shared" si="295"/>
        <v>#DIV/0!</v>
      </c>
      <c r="D9474" s="74">
        <f>SUMIF([1]!Query1[Date],"="&amp;A9474,[1]!Query1[Trans_cnt])</f>
        <v>0</v>
      </c>
    </row>
    <row r="9475" spans="1:4" x14ac:dyDescent="0.25">
      <c r="A9475" s="8">
        <f t="shared" si="296"/>
        <v>54400</v>
      </c>
      <c r="B9475" s="74">
        <f>SUMIF([1]!Query1[Date],"="&amp;A9475,[1]!Query1[Quantity])</f>
        <v>0</v>
      </c>
      <c r="C9475" s="75" t="e">
        <f t="shared" ref="C9475:C9538" si="297">B9475/D9475</f>
        <v>#DIV/0!</v>
      </c>
      <c r="D9475" s="74">
        <f>SUMIF([1]!Query1[Date],"="&amp;A9475,[1]!Query1[Trans_cnt])</f>
        <v>0</v>
      </c>
    </row>
    <row r="9476" spans="1:4" x14ac:dyDescent="0.25">
      <c r="A9476" s="8">
        <f t="shared" si="296"/>
        <v>54401</v>
      </c>
      <c r="B9476" s="74">
        <f>SUMIF([1]!Query1[Date],"="&amp;A9476,[1]!Query1[Quantity])</f>
        <v>0</v>
      </c>
      <c r="C9476" s="75" t="e">
        <f t="shared" si="297"/>
        <v>#DIV/0!</v>
      </c>
      <c r="D9476" s="74">
        <f>SUMIF([1]!Query1[Date],"="&amp;A9476,[1]!Query1[Trans_cnt])</f>
        <v>0</v>
      </c>
    </row>
    <row r="9477" spans="1:4" x14ac:dyDescent="0.25">
      <c r="A9477" s="8">
        <f t="shared" si="296"/>
        <v>54402</v>
      </c>
      <c r="B9477" s="74">
        <f>SUMIF([1]!Query1[Date],"="&amp;A9477,[1]!Query1[Quantity])</f>
        <v>0</v>
      </c>
      <c r="C9477" s="75" t="e">
        <f t="shared" si="297"/>
        <v>#DIV/0!</v>
      </c>
      <c r="D9477" s="74">
        <f>SUMIF([1]!Query1[Date],"="&amp;A9477,[1]!Query1[Trans_cnt])</f>
        <v>0</v>
      </c>
    </row>
    <row r="9478" spans="1:4" x14ac:dyDescent="0.25">
      <c r="A9478" s="8">
        <f t="shared" si="296"/>
        <v>54403</v>
      </c>
      <c r="B9478" s="74">
        <f>SUMIF([1]!Query1[Date],"="&amp;A9478,[1]!Query1[Quantity])</f>
        <v>0</v>
      </c>
      <c r="C9478" s="75" t="e">
        <f t="shared" si="297"/>
        <v>#DIV/0!</v>
      </c>
      <c r="D9478" s="74">
        <f>SUMIF([1]!Query1[Date],"="&amp;A9478,[1]!Query1[Trans_cnt])</f>
        <v>0</v>
      </c>
    </row>
    <row r="9479" spans="1:4" x14ac:dyDescent="0.25">
      <c r="A9479" s="8">
        <f t="shared" si="296"/>
        <v>54404</v>
      </c>
      <c r="B9479" s="74">
        <f>SUMIF([1]!Query1[Date],"="&amp;A9479,[1]!Query1[Quantity])</f>
        <v>0</v>
      </c>
      <c r="C9479" s="75" t="e">
        <f t="shared" si="297"/>
        <v>#DIV/0!</v>
      </c>
      <c r="D9479" s="74">
        <f>SUMIF([1]!Query1[Date],"="&amp;A9479,[1]!Query1[Trans_cnt])</f>
        <v>0</v>
      </c>
    </row>
    <row r="9480" spans="1:4" x14ac:dyDescent="0.25">
      <c r="A9480" s="8">
        <f t="shared" si="296"/>
        <v>54405</v>
      </c>
      <c r="B9480" s="74">
        <f>SUMIF([1]!Query1[Date],"="&amp;A9480,[1]!Query1[Quantity])</f>
        <v>0</v>
      </c>
      <c r="C9480" s="75" t="e">
        <f t="shared" si="297"/>
        <v>#DIV/0!</v>
      </c>
      <c r="D9480" s="74">
        <f>SUMIF([1]!Query1[Date],"="&amp;A9480,[1]!Query1[Trans_cnt])</f>
        <v>0</v>
      </c>
    </row>
    <row r="9481" spans="1:4" x14ac:dyDescent="0.25">
      <c r="A9481" s="8">
        <f t="shared" si="296"/>
        <v>54406</v>
      </c>
      <c r="B9481" s="74">
        <f>SUMIF([1]!Query1[Date],"="&amp;A9481,[1]!Query1[Quantity])</f>
        <v>0</v>
      </c>
      <c r="C9481" s="75" t="e">
        <f t="shared" si="297"/>
        <v>#DIV/0!</v>
      </c>
      <c r="D9481" s="74">
        <f>SUMIF([1]!Query1[Date],"="&amp;A9481,[1]!Query1[Trans_cnt])</f>
        <v>0</v>
      </c>
    </row>
    <row r="9482" spans="1:4" x14ac:dyDescent="0.25">
      <c r="A9482" s="8">
        <f t="shared" si="296"/>
        <v>54407</v>
      </c>
      <c r="B9482" s="74">
        <f>SUMIF([1]!Query1[Date],"="&amp;A9482,[1]!Query1[Quantity])</f>
        <v>0</v>
      </c>
      <c r="C9482" s="75" t="e">
        <f t="shared" si="297"/>
        <v>#DIV/0!</v>
      </c>
      <c r="D9482" s="74">
        <f>SUMIF([1]!Query1[Date],"="&amp;A9482,[1]!Query1[Trans_cnt])</f>
        <v>0</v>
      </c>
    </row>
    <row r="9483" spans="1:4" x14ac:dyDescent="0.25">
      <c r="A9483" s="8">
        <f t="shared" si="296"/>
        <v>54408</v>
      </c>
      <c r="B9483" s="74">
        <f>SUMIF([1]!Query1[Date],"="&amp;A9483,[1]!Query1[Quantity])</f>
        <v>0</v>
      </c>
      <c r="C9483" s="75" t="e">
        <f t="shared" si="297"/>
        <v>#DIV/0!</v>
      </c>
      <c r="D9483" s="74">
        <f>SUMIF([1]!Query1[Date],"="&amp;A9483,[1]!Query1[Trans_cnt])</f>
        <v>0</v>
      </c>
    </row>
    <row r="9484" spans="1:4" x14ac:dyDescent="0.25">
      <c r="A9484" s="8">
        <f t="shared" si="296"/>
        <v>54409</v>
      </c>
      <c r="B9484" s="74">
        <f>SUMIF([1]!Query1[Date],"="&amp;A9484,[1]!Query1[Quantity])</f>
        <v>0</v>
      </c>
      <c r="C9484" s="75" t="e">
        <f t="shared" si="297"/>
        <v>#DIV/0!</v>
      </c>
      <c r="D9484" s="74">
        <f>SUMIF([1]!Query1[Date],"="&amp;A9484,[1]!Query1[Trans_cnt])</f>
        <v>0</v>
      </c>
    </row>
    <row r="9485" spans="1:4" x14ac:dyDescent="0.25">
      <c r="A9485" s="8">
        <f t="shared" si="296"/>
        <v>54410</v>
      </c>
      <c r="B9485" s="74">
        <f>SUMIF([1]!Query1[Date],"="&amp;A9485,[1]!Query1[Quantity])</f>
        <v>0</v>
      </c>
      <c r="C9485" s="75" t="e">
        <f t="shared" si="297"/>
        <v>#DIV/0!</v>
      </c>
      <c r="D9485" s="74">
        <f>SUMIF([1]!Query1[Date],"="&amp;A9485,[1]!Query1[Trans_cnt])</f>
        <v>0</v>
      </c>
    </row>
    <row r="9486" spans="1:4" x14ac:dyDescent="0.25">
      <c r="A9486" s="8">
        <f t="shared" si="296"/>
        <v>54411</v>
      </c>
      <c r="B9486" s="74">
        <f>SUMIF([1]!Query1[Date],"="&amp;A9486,[1]!Query1[Quantity])</f>
        <v>0</v>
      </c>
      <c r="C9486" s="75" t="e">
        <f t="shared" si="297"/>
        <v>#DIV/0!</v>
      </c>
      <c r="D9486" s="74">
        <f>SUMIF([1]!Query1[Date],"="&amp;A9486,[1]!Query1[Trans_cnt])</f>
        <v>0</v>
      </c>
    </row>
    <row r="9487" spans="1:4" x14ac:dyDescent="0.25">
      <c r="A9487" s="8">
        <f t="shared" si="296"/>
        <v>54412</v>
      </c>
      <c r="B9487" s="74">
        <f>SUMIF([1]!Query1[Date],"="&amp;A9487,[1]!Query1[Quantity])</f>
        <v>0</v>
      </c>
      <c r="C9487" s="75" t="e">
        <f t="shared" si="297"/>
        <v>#DIV/0!</v>
      </c>
      <c r="D9487" s="74">
        <f>SUMIF([1]!Query1[Date],"="&amp;A9487,[1]!Query1[Trans_cnt])</f>
        <v>0</v>
      </c>
    </row>
    <row r="9488" spans="1:4" x14ac:dyDescent="0.25">
      <c r="A9488" s="8">
        <f t="shared" si="296"/>
        <v>54413</v>
      </c>
      <c r="B9488" s="74">
        <f>SUMIF([1]!Query1[Date],"="&amp;A9488,[1]!Query1[Quantity])</f>
        <v>0</v>
      </c>
      <c r="C9488" s="75" t="e">
        <f t="shared" si="297"/>
        <v>#DIV/0!</v>
      </c>
      <c r="D9488" s="74">
        <f>SUMIF([1]!Query1[Date],"="&amp;A9488,[1]!Query1[Trans_cnt])</f>
        <v>0</v>
      </c>
    </row>
    <row r="9489" spans="1:4" x14ac:dyDescent="0.25">
      <c r="A9489" s="8">
        <f t="shared" si="296"/>
        <v>54414</v>
      </c>
      <c r="B9489" s="74">
        <f>SUMIF([1]!Query1[Date],"="&amp;A9489,[1]!Query1[Quantity])</f>
        <v>0</v>
      </c>
      <c r="C9489" s="75" t="e">
        <f t="shared" si="297"/>
        <v>#DIV/0!</v>
      </c>
      <c r="D9489" s="74">
        <f>SUMIF([1]!Query1[Date],"="&amp;A9489,[1]!Query1[Trans_cnt])</f>
        <v>0</v>
      </c>
    </row>
    <row r="9490" spans="1:4" x14ac:dyDescent="0.25">
      <c r="A9490" s="8">
        <f t="shared" si="296"/>
        <v>54415</v>
      </c>
      <c r="B9490" s="74">
        <f>SUMIF([1]!Query1[Date],"="&amp;A9490,[1]!Query1[Quantity])</f>
        <v>0</v>
      </c>
      <c r="C9490" s="75" t="e">
        <f t="shared" si="297"/>
        <v>#DIV/0!</v>
      </c>
      <c r="D9490" s="74">
        <f>SUMIF([1]!Query1[Date],"="&amp;A9490,[1]!Query1[Trans_cnt])</f>
        <v>0</v>
      </c>
    </row>
    <row r="9491" spans="1:4" x14ac:dyDescent="0.25">
      <c r="A9491" s="8">
        <f t="shared" si="296"/>
        <v>54416</v>
      </c>
      <c r="B9491" s="74">
        <f>SUMIF([1]!Query1[Date],"="&amp;A9491,[1]!Query1[Quantity])</f>
        <v>0</v>
      </c>
      <c r="C9491" s="75" t="e">
        <f t="shared" si="297"/>
        <v>#DIV/0!</v>
      </c>
      <c r="D9491" s="74">
        <f>SUMIF([1]!Query1[Date],"="&amp;A9491,[1]!Query1[Trans_cnt])</f>
        <v>0</v>
      </c>
    </row>
    <row r="9492" spans="1:4" x14ac:dyDescent="0.25">
      <c r="A9492" s="8">
        <f t="shared" si="296"/>
        <v>54417</v>
      </c>
      <c r="B9492" s="74">
        <f>SUMIF([1]!Query1[Date],"="&amp;A9492,[1]!Query1[Quantity])</f>
        <v>0</v>
      </c>
      <c r="C9492" s="75" t="e">
        <f t="shared" si="297"/>
        <v>#DIV/0!</v>
      </c>
      <c r="D9492" s="74">
        <f>SUMIF([1]!Query1[Date],"="&amp;A9492,[1]!Query1[Trans_cnt])</f>
        <v>0</v>
      </c>
    </row>
    <row r="9493" spans="1:4" x14ac:dyDescent="0.25">
      <c r="A9493" s="8">
        <f t="shared" si="296"/>
        <v>54418</v>
      </c>
      <c r="B9493" s="74">
        <f>SUMIF([1]!Query1[Date],"="&amp;A9493,[1]!Query1[Quantity])</f>
        <v>0</v>
      </c>
      <c r="C9493" s="75" t="e">
        <f t="shared" si="297"/>
        <v>#DIV/0!</v>
      </c>
      <c r="D9493" s="74">
        <f>SUMIF([1]!Query1[Date],"="&amp;A9493,[1]!Query1[Trans_cnt])</f>
        <v>0</v>
      </c>
    </row>
    <row r="9494" spans="1:4" x14ac:dyDescent="0.25">
      <c r="A9494" s="8">
        <f t="shared" si="296"/>
        <v>54419</v>
      </c>
      <c r="B9494" s="74">
        <f>SUMIF([1]!Query1[Date],"="&amp;A9494,[1]!Query1[Quantity])</f>
        <v>0</v>
      </c>
      <c r="C9494" s="75" t="e">
        <f t="shared" si="297"/>
        <v>#DIV/0!</v>
      </c>
      <c r="D9494" s="74">
        <f>SUMIF([1]!Query1[Date],"="&amp;A9494,[1]!Query1[Trans_cnt])</f>
        <v>0</v>
      </c>
    </row>
    <row r="9495" spans="1:4" x14ac:dyDescent="0.25">
      <c r="A9495" s="8">
        <f t="shared" ref="A9495:A9558" si="298">A9494+1</f>
        <v>54420</v>
      </c>
      <c r="B9495" s="74">
        <f>SUMIF([1]!Query1[Date],"="&amp;A9495,[1]!Query1[Quantity])</f>
        <v>0</v>
      </c>
      <c r="C9495" s="75" t="e">
        <f t="shared" si="297"/>
        <v>#DIV/0!</v>
      </c>
      <c r="D9495" s="74">
        <f>SUMIF([1]!Query1[Date],"="&amp;A9495,[1]!Query1[Trans_cnt])</f>
        <v>0</v>
      </c>
    </row>
    <row r="9496" spans="1:4" x14ac:dyDescent="0.25">
      <c r="A9496" s="8">
        <f t="shared" si="298"/>
        <v>54421</v>
      </c>
      <c r="B9496" s="74">
        <f>SUMIF([1]!Query1[Date],"="&amp;A9496,[1]!Query1[Quantity])</f>
        <v>0</v>
      </c>
      <c r="C9496" s="75" t="e">
        <f t="shared" si="297"/>
        <v>#DIV/0!</v>
      </c>
      <c r="D9496" s="74">
        <f>SUMIF([1]!Query1[Date],"="&amp;A9496,[1]!Query1[Trans_cnt])</f>
        <v>0</v>
      </c>
    </row>
    <row r="9497" spans="1:4" x14ac:dyDescent="0.25">
      <c r="A9497" s="8">
        <f t="shared" si="298"/>
        <v>54422</v>
      </c>
      <c r="B9497" s="74">
        <f>SUMIF([1]!Query1[Date],"="&amp;A9497,[1]!Query1[Quantity])</f>
        <v>0</v>
      </c>
      <c r="C9497" s="75" t="e">
        <f t="shared" si="297"/>
        <v>#DIV/0!</v>
      </c>
      <c r="D9497" s="74">
        <f>SUMIF([1]!Query1[Date],"="&amp;A9497,[1]!Query1[Trans_cnt])</f>
        <v>0</v>
      </c>
    </row>
    <row r="9498" spans="1:4" x14ac:dyDescent="0.25">
      <c r="A9498" s="8">
        <f t="shared" si="298"/>
        <v>54423</v>
      </c>
      <c r="B9498" s="74">
        <f>SUMIF([1]!Query1[Date],"="&amp;A9498,[1]!Query1[Quantity])</f>
        <v>0</v>
      </c>
      <c r="C9498" s="75" t="e">
        <f t="shared" si="297"/>
        <v>#DIV/0!</v>
      </c>
      <c r="D9498" s="74">
        <f>SUMIF([1]!Query1[Date],"="&amp;A9498,[1]!Query1[Trans_cnt])</f>
        <v>0</v>
      </c>
    </row>
    <row r="9499" spans="1:4" x14ac:dyDescent="0.25">
      <c r="A9499" s="8">
        <f t="shared" si="298"/>
        <v>54424</v>
      </c>
      <c r="B9499" s="74">
        <f>SUMIF([1]!Query1[Date],"="&amp;A9499,[1]!Query1[Quantity])</f>
        <v>0</v>
      </c>
      <c r="C9499" s="75" t="e">
        <f t="shared" si="297"/>
        <v>#DIV/0!</v>
      </c>
      <c r="D9499" s="74">
        <f>SUMIF([1]!Query1[Date],"="&amp;A9499,[1]!Query1[Trans_cnt])</f>
        <v>0</v>
      </c>
    </row>
    <row r="9500" spans="1:4" x14ac:dyDescent="0.25">
      <c r="A9500" s="8">
        <f t="shared" si="298"/>
        <v>54425</v>
      </c>
      <c r="B9500" s="74">
        <f>SUMIF([1]!Query1[Date],"="&amp;A9500,[1]!Query1[Quantity])</f>
        <v>0</v>
      </c>
      <c r="C9500" s="75" t="e">
        <f t="shared" si="297"/>
        <v>#DIV/0!</v>
      </c>
      <c r="D9500" s="74">
        <f>SUMIF([1]!Query1[Date],"="&amp;A9500,[1]!Query1[Trans_cnt])</f>
        <v>0</v>
      </c>
    </row>
    <row r="9501" spans="1:4" x14ac:dyDescent="0.25">
      <c r="A9501" s="8">
        <f t="shared" si="298"/>
        <v>54426</v>
      </c>
      <c r="B9501" s="74">
        <f>SUMIF([1]!Query1[Date],"="&amp;A9501,[1]!Query1[Quantity])</f>
        <v>0</v>
      </c>
      <c r="C9501" s="75" t="e">
        <f t="shared" si="297"/>
        <v>#DIV/0!</v>
      </c>
      <c r="D9501" s="74">
        <f>SUMIF([1]!Query1[Date],"="&amp;A9501,[1]!Query1[Trans_cnt])</f>
        <v>0</v>
      </c>
    </row>
    <row r="9502" spans="1:4" x14ac:dyDescent="0.25">
      <c r="A9502" s="8">
        <f t="shared" si="298"/>
        <v>54427</v>
      </c>
      <c r="B9502" s="74">
        <f>SUMIF([1]!Query1[Date],"="&amp;A9502,[1]!Query1[Quantity])</f>
        <v>0</v>
      </c>
      <c r="C9502" s="75" t="e">
        <f t="shared" si="297"/>
        <v>#DIV/0!</v>
      </c>
      <c r="D9502" s="74">
        <f>SUMIF([1]!Query1[Date],"="&amp;A9502,[1]!Query1[Trans_cnt])</f>
        <v>0</v>
      </c>
    </row>
    <row r="9503" spans="1:4" x14ac:dyDescent="0.25">
      <c r="A9503" s="8">
        <f t="shared" si="298"/>
        <v>54428</v>
      </c>
      <c r="B9503" s="74">
        <f>SUMIF([1]!Query1[Date],"="&amp;A9503,[1]!Query1[Quantity])</f>
        <v>0</v>
      </c>
      <c r="C9503" s="75" t="e">
        <f t="shared" si="297"/>
        <v>#DIV/0!</v>
      </c>
      <c r="D9503" s="74">
        <f>SUMIF([1]!Query1[Date],"="&amp;A9503,[1]!Query1[Trans_cnt])</f>
        <v>0</v>
      </c>
    </row>
    <row r="9504" spans="1:4" x14ac:dyDescent="0.25">
      <c r="A9504" s="8">
        <f t="shared" si="298"/>
        <v>54429</v>
      </c>
      <c r="B9504" s="74">
        <f>SUMIF([1]!Query1[Date],"="&amp;A9504,[1]!Query1[Quantity])</f>
        <v>0</v>
      </c>
      <c r="C9504" s="75" t="e">
        <f t="shared" si="297"/>
        <v>#DIV/0!</v>
      </c>
      <c r="D9504" s="74">
        <f>SUMIF([1]!Query1[Date],"="&amp;A9504,[1]!Query1[Trans_cnt])</f>
        <v>0</v>
      </c>
    </row>
    <row r="9505" spans="1:4" x14ac:dyDescent="0.25">
      <c r="A9505" s="8">
        <f t="shared" si="298"/>
        <v>54430</v>
      </c>
      <c r="B9505" s="74">
        <f>SUMIF([1]!Query1[Date],"="&amp;A9505,[1]!Query1[Quantity])</f>
        <v>0</v>
      </c>
      <c r="C9505" s="75" t="e">
        <f t="shared" si="297"/>
        <v>#DIV/0!</v>
      </c>
      <c r="D9505" s="74">
        <f>SUMIF([1]!Query1[Date],"="&amp;A9505,[1]!Query1[Trans_cnt])</f>
        <v>0</v>
      </c>
    </row>
    <row r="9506" spans="1:4" x14ac:dyDescent="0.25">
      <c r="A9506" s="8">
        <f t="shared" si="298"/>
        <v>54431</v>
      </c>
      <c r="B9506" s="74">
        <f>SUMIF([1]!Query1[Date],"="&amp;A9506,[1]!Query1[Quantity])</f>
        <v>0</v>
      </c>
      <c r="C9506" s="75" t="e">
        <f t="shared" si="297"/>
        <v>#DIV/0!</v>
      </c>
      <c r="D9506" s="74">
        <f>SUMIF([1]!Query1[Date],"="&amp;A9506,[1]!Query1[Trans_cnt])</f>
        <v>0</v>
      </c>
    </row>
    <row r="9507" spans="1:4" x14ac:dyDescent="0.25">
      <c r="A9507" s="8">
        <f t="shared" si="298"/>
        <v>54432</v>
      </c>
      <c r="B9507" s="74">
        <f>SUMIF([1]!Query1[Date],"="&amp;A9507,[1]!Query1[Quantity])</f>
        <v>0</v>
      </c>
      <c r="C9507" s="75" t="e">
        <f t="shared" si="297"/>
        <v>#DIV/0!</v>
      </c>
      <c r="D9507" s="74">
        <f>SUMIF([1]!Query1[Date],"="&amp;A9507,[1]!Query1[Trans_cnt])</f>
        <v>0</v>
      </c>
    </row>
    <row r="9508" spans="1:4" x14ac:dyDescent="0.25">
      <c r="A9508" s="8">
        <f t="shared" si="298"/>
        <v>54433</v>
      </c>
      <c r="B9508" s="74">
        <f>SUMIF([1]!Query1[Date],"="&amp;A9508,[1]!Query1[Quantity])</f>
        <v>0</v>
      </c>
      <c r="C9508" s="75" t="e">
        <f t="shared" si="297"/>
        <v>#DIV/0!</v>
      </c>
      <c r="D9508" s="74">
        <f>SUMIF([1]!Query1[Date],"="&amp;A9508,[1]!Query1[Trans_cnt])</f>
        <v>0</v>
      </c>
    </row>
    <row r="9509" spans="1:4" x14ac:dyDescent="0.25">
      <c r="A9509" s="8">
        <f t="shared" si="298"/>
        <v>54434</v>
      </c>
      <c r="B9509" s="74">
        <f>SUMIF([1]!Query1[Date],"="&amp;A9509,[1]!Query1[Quantity])</f>
        <v>0</v>
      </c>
      <c r="C9509" s="75" t="e">
        <f t="shared" si="297"/>
        <v>#DIV/0!</v>
      </c>
      <c r="D9509" s="74">
        <f>SUMIF([1]!Query1[Date],"="&amp;A9509,[1]!Query1[Trans_cnt])</f>
        <v>0</v>
      </c>
    </row>
    <row r="9510" spans="1:4" x14ac:dyDescent="0.25">
      <c r="A9510" s="8">
        <f t="shared" si="298"/>
        <v>54435</v>
      </c>
      <c r="B9510" s="74">
        <f>SUMIF([1]!Query1[Date],"="&amp;A9510,[1]!Query1[Quantity])</f>
        <v>0</v>
      </c>
      <c r="C9510" s="75" t="e">
        <f t="shared" si="297"/>
        <v>#DIV/0!</v>
      </c>
      <c r="D9510" s="74">
        <f>SUMIF([1]!Query1[Date],"="&amp;A9510,[1]!Query1[Trans_cnt])</f>
        <v>0</v>
      </c>
    </row>
    <row r="9511" spans="1:4" x14ac:dyDescent="0.25">
      <c r="A9511" s="8">
        <f t="shared" si="298"/>
        <v>54436</v>
      </c>
      <c r="B9511" s="74">
        <f>SUMIF([1]!Query1[Date],"="&amp;A9511,[1]!Query1[Quantity])</f>
        <v>0</v>
      </c>
      <c r="C9511" s="75" t="e">
        <f t="shared" si="297"/>
        <v>#DIV/0!</v>
      </c>
      <c r="D9511" s="74">
        <f>SUMIF([1]!Query1[Date],"="&amp;A9511,[1]!Query1[Trans_cnt])</f>
        <v>0</v>
      </c>
    </row>
    <row r="9512" spans="1:4" x14ac:dyDescent="0.25">
      <c r="A9512" s="8">
        <f t="shared" si="298"/>
        <v>54437</v>
      </c>
      <c r="B9512" s="74">
        <f>SUMIF([1]!Query1[Date],"="&amp;A9512,[1]!Query1[Quantity])</f>
        <v>0</v>
      </c>
      <c r="C9512" s="75" t="e">
        <f t="shared" si="297"/>
        <v>#DIV/0!</v>
      </c>
      <c r="D9512" s="74">
        <f>SUMIF([1]!Query1[Date],"="&amp;A9512,[1]!Query1[Trans_cnt])</f>
        <v>0</v>
      </c>
    </row>
    <row r="9513" spans="1:4" x14ac:dyDescent="0.25">
      <c r="A9513" s="8">
        <f t="shared" si="298"/>
        <v>54438</v>
      </c>
      <c r="B9513" s="74">
        <f>SUMIF([1]!Query1[Date],"="&amp;A9513,[1]!Query1[Quantity])</f>
        <v>0</v>
      </c>
      <c r="C9513" s="75" t="e">
        <f t="shared" si="297"/>
        <v>#DIV/0!</v>
      </c>
      <c r="D9513" s="74">
        <f>SUMIF([1]!Query1[Date],"="&amp;A9513,[1]!Query1[Trans_cnt])</f>
        <v>0</v>
      </c>
    </row>
    <row r="9514" spans="1:4" x14ac:dyDescent="0.25">
      <c r="A9514" s="8">
        <f t="shared" si="298"/>
        <v>54439</v>
      </c>
      <c r="B9514" s="74">
        <f>SUMIF([1]!Query1[Date],"="&amp;A9514,[1]!Query1[Quantity])</f>
        <v>0</v>
      </c>
      <c r="C9514" s="75" t="e">
        <f t="shared" si="297"/>
        <v>#DIV/0!</v>
      </c>
      <c r="D9514" s="74">
        <f>SUMIF([1]!Query1[Date],"="&amp;A9514,[1]!Query1[Trans_cnt])</f>
        <v>0</v>
      </c>
    </row>
    <row r="9515" spans="1:4" x14ac:dyDescent="0.25">
      <c r="A9515" s="8">
        <f t="shared" si="298"/>
        <v>54440</v>
      </c>
      <c r="B9515" s="74">
        <f>SUMIF([1]!Query1[Date],"="&amp;A9515,[1]!Query1[Quantity])</f>
        <v>0</v>
      </c>
      <c r="C9515" s="75" t="e">
        <f t="shared" si="297"/>
        <v>#DIV/0!</v>
      </c>
      <c r="D9515" s="74">
        <f>SUMIF([1]!Query1[Date],"="&amp;A9515,[1]!Query1[Trans_cnt])</f>
        <v>0</v>
      </c>
    </row>
    <row r="9516" spans="1:4" x14ac:dyDescent="0.25">
      <c r="A9516" s="8">
        <f t="shared" si="298"/>
        <v>54441</v>
      </c>
      <c r="B9516" s="74">
        <f>SUMIF([1]!Query1[Date],"="&amp;A9516,[1]!Query1[Quantity])</f>
        <v>0</v>
      </c>
      <c r="C9516" s="75" t="e">
        <f t="shared" si="297"/>
        <v>#DIV/0!</v>
      </c>
      <c r="D9516" s="74">
        <f>SUMIF([1]!Query1[Date],"="&amp;A9516,[1]!Query1[Trans_cnt])</f>
        <v>0</v>
      </c>
    </row>
    <row r="9517" spans="1:4" x14ac:dyDescent="0.25">
      <c r="A9517" s="8">
        <f t="shared" si="298"/>
        <v>54442</v>
      </c>
      <c r="B9517" s="74">
        <f>SUMIF([1]!Query1[Date],"="&amp;A9517,[1]!Query1[Quantity])</f>
        <v>0</v>
      </c>
      <c r="C9517" s="75" t="e">
        <f t="shared" si="297"/>
        <v>#DIV/0!</v>
      </c>
      <c r="D9517" s="74">
        <f>SUMIF([1]!Query1[Date],"="&amp;A9517,[1]!Query1[Trans_cnt])</f>
        <v>0</v>
      </c>
    </row>
    <row r="9518" spans="1:4" x14ac:dyDescent="0.25">
      <c r="A9518" s="8">
        <f t="shared" si="298"/>
        <v>54443</v>
      </c>
      <c r="B9518" s="74">
        <f>SUMIF([1]!Query1[Date],"="&amp;A9518,[1]!Query1[Quantity])</f>
        <v>0</v>
      </c>
      <c r="C9518" s="75" t="e">
        <f t="shared" si="297"/>
        <v>#DIV/0!</v>
      </c>
      <c r="D9518" s="74">
        <f>SUMIF([1]!Query1[Date],"="&amp;A9518,[1]!Query1[Trans_cnt])</f>
        <v>0</v>
      </c>
    </row>
    <row r="9519" spans="1:4" x14ac:dyDescent="0.25">
      <c r="A9519" s="8">
        <f t="shared" si="298"/>
        <v>54444</v>
      </c>
      <c r="B9519" s="74">
        <f>SUMIF([1]!Query1[Date],"="&amp;A9519,[1]!Query1[Quantity])</f>
        <v>0</v>
      </c>
      <c r="C9519" s="75" t="e">
        <f t="shared" si="297"/>
        <v>#DIV/0!</v>
      </c>
      <c r="D9519" s="74">
        <f>SUMIF([1]!Query1[Date],"="&amp;A9519,[1]!Query1[Trans_cnt])</f>
        <v>0</v>
      </c>
    </row>
    <row r="9520" spans="1:4" x14ac:dyDescent="0.25">
      <c r="A9520" s="8">
        <f t="shared" si="298"/>
        <v>54445</v>
      </c>
      <c r="B9520" s="74">
        <f>SUMIF([1]!Query1[Date],"="&amp;A9520,[1]!Query1[Quantity])</f>
        <v>0</v>
      </c>
      <c r="C9520" s="75" t="e">
        <f t="shared" si="297"/>
        <v>#DIV/0!</v>
      </c>
      <c r="D9520" s="74">
        <f>SUMIF([1]!Query1[Date],"="&amp;A9520,[1]!Query1[Trans_cnt])</f>
        <v>0</v>
      </c>
    </row>
    <row r="9521" spans="1:4" x14ac:dyDescent="0.25">
      <c r="A9521" s="8">
        <f t="shared" si="298"/>
        <v>54446</v>
      </c>
      <c r="B9521" s="74">
        <f>SUMIF([1]!Query1[Date],"="&amp;A9521,[1]!Query1[Quantity])</f>
        <v>0</v>
      </c>
      <c r="C9521" s="75" t="e">
        <f t="shared" si="297"/>
        <v>#DIV/0!</v>
      </c>
      <c r="D9521" s="74">
        <f>SUMIF([1]!Query1[Date],"="&amp;A9521,[1]!Query1[Trans_cnt])</f>
        <v>0</v>
      </c>
    </row>
    <row r="9522" spans="1:4" x14ac:dyDescent="0.25">
      <c r="A9522" s="8">
        <f t="shared" si="298"/>
        <v>54447</v>
      </c>
      <c r="B9522" s="74">
        <f>SUMIF([1]!Query1[Date],"="&amp;A9522,[1]!Query1[Quantity])</f>
        <v>0</v>
      </c>
      <c r="C9522" s="75" t="e">
        <f t="shared" si="297"/>
        <v>#DIV/0!</v>
      </c>
      <c r="D9522" s="74">
        <f>SUMIF([1]!Query1[Date],"="&amp;A9522,[1]!Query1[Trans_cnt])</f>
        <v>0</v>
      </c>
    </row>
    <row r="9523" spans="1:4" x14ac:dyDescent="0.25">
      <c r="A9523" s="8">
        <f t="shared" si="298"/>
        <v>54448</v>
      </c>
      <c r="B9523" s="74">
        <f>SUMIF([1]!Query1[Date],"="&amp;A9523,[1]!Query1[Quantity])</f>
        <v>0</v>
      </c>
      <c r="C9523" s="75" t="e">
        <f t="shared" si="297"/>
        <v>#DIV/0!</v>
      </c>
      <c r="D9523" s="74">
        <f>SUMIF([1]!Query1[Date],"="&amp;A9523,[1]!Query1[Trans_cnt])</f>
        <v>0</v>
      </c>
    </row>
    <row r="9524" spans="1:4" x14ac:dyDescent="0.25">
      <c r="A9524" s="8">
        <f t="shared" si="298"/>
        <v>54449</v>
      </c>
      <c r="B9524" s="74">
        <f>SUMIF([1]!Query1[Date],"="&amp;A9524,[1]!Query1[Quantity])</f>
        <v>0</v>
      </c>
      <c r="C9524" s="75" t="e">
        <f t="shared" si="297"/>
        <v>#DIV/0!</v>
      </c>
      <c r="D9524" s="74">
        <f>SUMIF([1]!Query1[Date],"="&amp;A9524,[1]!Query1[Trans_cnt])</f>
        <v>0</v>
      </c>
    </row>
    <row r="9525" spans="1:4" x14ac:dyDescent="0.25">
      <c r="A9525" s="8">
        <f t="shared" si="298"/>
        <v>54450</v>
      </c>
      <c r="B9525" s="74">
        <f>SUMIF([1]!Query1[Date],"="&amp;A9525,[1]!Query1[Quantity])</f>
        <v>0</v>
      </c>
      <c r="C9525" s="75" t="e">
        <f t="shared" si="297"/>
        <v>#DIV/0!</v>
      </c>
      <c r="D9525" s="74">
        <f>SUMIF([1]!Query1[Date],"="&amp;A9525,[1]!Query1[Trans_cnt])</f>
        <v>0</v>
      </c>
    </row>
    <row r="9526" spans="1:4" x14ac:dyDescent="0.25">
      <c r="A9526" s="8">
        <f t="shared" si="298"/>
        <v>54451</v>
      </c>
      <c r="B9526" s="74">
        <f>SUMIF([1]!Query1[Date],"="&amp;A9526,[1]!Query1[Quantity])</f>
        <v>0</v>
      </c>
      <c r="C9526" s="75" t="e">
        <f t="shared" si="297"/>
        <v>#DIV/0!</v>
      </c>
      <c r="D9526" s="74">
        <f>SUMIF([1]!Query1[Date],"="&amp;A9526,[1]!Query1[Trans_cnt])</f>
        <v>0</v>
      </c>
    </row>
    <row r="9527" spans="1:4" x14ac:dyDescent="0.25">
      <c r="A9527" s="8">
        <f t="shared" si="298"/>
        <v>54452</v>
      </c>
      <c r="B9527" s="74">
        <f>SUMIF([1]!Query1[Date],"="&amp;A9527,[1]!Query1[Quantity])</f>
        <v>0</v>
      </c>
      <c r="C9527" s="75" t="e">
        <f t="shared" si="297"/>
        <v>#DIV/0!</v>
      </c>
      <c r="D9527" s="74">
        <f>SUMIF([1]!Query1[Date],"="&amp;A9527,[1]!Query1[Trans_cnt])</f>
        <v>0</v>
      </c>
    </row>
    <row r="9528" spans="1:4" x14ac:dyDescent="0.25">
      <c r="A9528" s="8">
        <f t="shared" si="298"/>
        <v>54453</v>
      </c>
      <c r="B9528" s="74">
        <f>SUMIF([1]!Query1[Date],"="&amp;A9528,[1]!Query1[Quantity])</f>
        <v>0</v>
      </c>
      <c r="C9528" s="75" t="e">
        <f t="shared" si="297"/>
        <v>#DIV/0!</v>
      </c>
      <c r="D9528" s="74">
        <f>SUMIF([1]!Query1[Date],"="&amp;A9528,[1]!Query1[Trans_cnt])</f>
        <v>0</v>
      </c>
    </row>
    <row r="9529" spans="1:4" x14ac:dyDescent="0.25">
      <c r="A9529" s="8">
        <f t="shared" si="298"/>
        <v>54454</v>
      </c>
      <c r="B9529" s="74">
        <f>SUMIF([1]!Query1[Date],"="&amp;A9529,[1]!Query1[Quantity])</f>
        <v>0</v>
      </c>
      <c r="C9529" s="75" t="e">
        <f t="shared" si="297"/>
        <v>#DIV/0!</v>
      </c>
      <c r="D9529" s="74">
        <f>SUMIF([1]!Query1[Date],"="&amp;A9529,[1]!Query1[Trans_cnt])</f>
        <v>0</v>
      </c>
    </row>
    <row r="9530" spans="1:4" x14ac:dyDescent="0.25">
      <c r="A9530" s="8">
        <f t="shared" si="298"/>
        <v>54455</v>
      </c>
      <c r="B9530" s="74">
        <f>SUMIF([1]!Query1[Date],"="&amp;A9530,[1]!Query1[Quantity])</f>
        <v>0</v>
      </c>
      <c r="C9530" s="75" t="e">
        <f t="shared" si="297"/>
        <v>#DIV/0!</v>
      </c>
      <c r="D9530" s="74">
        <f>SUMIF([1]!Query1[Date],"="&amp;A9530,[1]!Query1[Trans_cnt])</f>
        <v>0</v>
      </c>
    </row>
    <row r="9531" spans="1:4" x14ac:dyDescent="0.25">
      <c r="A9531" s="8">
        <f t="shared" si="298"/>
        <v>54456</v>
      </c>
      <c r="B9531" s="74">
        <f>SUMIF([1]!Query1[Date],"="&amp;A9531,[1]!Query1[Quantity])</f>
        <v>0</v>
      </c>
      <c r="C9531" s="75" t="e">
        <f t="shared" si="297"/>
        <v>#DIV/0!</v>
      </c>
      <c r="D9531" s="74">
        <f>SUMIF([1]!Query1[Date],"="&amp;A9531,[1]!Query1[Trans_cnt])</f>
        <v>0</v>
      </c>
    </row>
    <row r="9532" spans="1:4" x14ac:dyDescent="0.25">
      <c r="A9532" s="8">
        <f t="shared" si="298"/>
        <v>54457</v>
      </c>
      <c r="B9532" s="74">
        <f>SUMIF([1]!Query1[Date],"="&amp;A9532,[1]!Query1[Quantity])</f>
        <v>0</v>
      </c>
      <c r="C9532" s="75" t="e">
        <f t="shared" si="297"/>
        <v>#DIV/0!</v>
      </c>
      <c r="D9532" s="74">
        <f>SUMIF([1]!Query1[Date],"="&amp;A9532,[1]!Query1[Trans_cnt])</f>
        <v>0</v>
      </c>
    </row>
    <row r="9533" spans="1:4" x14ac:dyDescent="0.25">
      <c r="A9533" s="8">
        <f t="shared" si="298"/>
        <v>54458</v>
      </c>
      <c r="B9533" s="74">
        <f>SUMIF([1]!Query1[Date],"="&amp;A9533,[1]!Query1[Quantity])</f>
        <v>0</v>
      </c>
      <c r="C9533" s="75" t="e">
        <f t="shared" si="297"/>
        <v>#DIV/0!</v>
      </c>
      <c r="D9533" s="74">
        <f>SUMIF([1]!Query1[Date],"="&amp;A9533,[1]!Query1[Trans_cnt])</f>
        <v>0</v>
      </c>
    </row>
    <row r="9534" spans="1:4" x14ac:dyDescent="0.25">
      <c r="A9534" s="8">
        <f t="shared" si="298"/>
        <v>54459</v>
      </c>
      <c r="B9534" s="74">
        <f>SUMIF([1]!Query1[Date],"="&amp;A9534,[1]!Query1[Quantity])</f>
        <v>0</v>
      </c>
      <c r="C9534" s="75" t="e">
        <f t="shared" si="297"/>
        <v>#DIV/0!</v>
      </c>
      <c r="D9534" s="74">
        <f>SUMIF([1]!Query1[Date],"="&amp;A9534,[1]!Query1[Trans_cnt])</f>
        <v>0</v>
      </c>
    </row>
    <row r="9535" spans="1:4" x14ac:dyDescent="0.25">
      <c r="A9535" s="8">
        <f t="shared" si="298"/>
        <v>54460</v>
      </c>
      <c r="B9535" s="74">
        <f>SUMIF([1]!Query1[Date],"="&amp;A9535,[1]!Query1[Quantity])</f>
        <v>0</v>
      </c>
      <c r="C9535" s="75" t="e">
        <f t="shared" si="297"/>
        <v>#DIV/0!</v>
      </c>
      <c r="D9535" s="74">
        <f>SUMIF([1]!Query1[Date],"="&amp;A9535,[1]!Query1[Trans_cnt])</f>
        <v>0</v>
      </c>
    </row>
    <row r="9536" spans="1:4" x14ac:dyDescent="0.25">
      <c r="A9536" s="8">
        <f t="shared" si="298"/>
        <v>54461</v>
      </c>
      <c r="B9536" s="74">
        <f>SUMIF([1]!Query1[Date],"="&amp;A9536,[1]!Query1[Quantity])</f>
        <v>0</v>
      </c>
      <c r="C9536" s="75" t="e">
        <f t="shared" si="297"/>
        <v>#DIV/0!</v>
      </c>
      <c r="D9536" s="74">
        <f>SUMIF([1]!Query1[Date],"="&amp;A9536,[1]!Query1[Trans_cnt])</f>
        <v>0</v>
      </c>
    </row>
    <row r="9537" spans="1:4" x14ac:dyDescent="0.25">
      <c r="A9537" s="8">
        <f t="shared" si="298"/>
        <v>54462</v>
      </c>
      <c r="B9537" s="74">
        <f>SUMIF([1]!Query1[Date],"="&amp;A9537,[1]!Query1[Quantity])</f>
        <v>0</v>
      </c>
      <c r="C9537" s="75" t="e">
        <f t="shared" si="297"/>
        <v>#DIV/0!</v>
      </c>
      <c r="D9537" s="74">
        <f>SUMIF([1]!Query1[Date],"="&amp;A9537,[1]!Query1[Trans_cnt])</f>
        <v>0</v>
      </c>
    </row>
    <row r="9538" spans="1:4" x14ac:dyDescent="0.25">
      <c r="A9538" s="8">
        <f t="shared" si="298"/>
        <v>54463</v>
      </c>
      <c r="B9538" s="74">
        <f>SUMIF([1]!Query1[Date],"="&amp;A9538,[1]!Query1[Quantity])</f>
        <v>0</v>
      </c>
      <c r="C9538" s="75" t="e">
        <f t="shared" si="297"/>
        <v>#DIV/0!</v>
      </c>
      <c r="D9538" s="74">
        <f>SUMIF([1]!Query1[Date],"="&amp;A9538,[1]!Query1[Trans_cnt])</f>
        <v>0</v>
      </c>
    </row>
    <row r="9539" spans="1:4" x14ac:dyDescent="0.25">
      <c r="A9539" s="8">
        <f t="shared" si="298"/>
        <v>54464</v>
      </c>
      <c r="B9539" s="74">
        <f>SUMIF([1]!Query1[Date],"="&amp;A9539,[1]!Query1[Quantity])</f>
        <v>0</v>
      </c>
      <c r="C9539" s="75" t="e">
        <f t="shared" ref="C9539:C9602" si="299">B9539/D9539</f>
        <v>#DIV/0!</v>
      </c>
      <c r="D9539" s="74">
        <f>SUMIF([1]!Query1[Date],"="&amp;A9539,[1]!Query1[Trans_cnt])</f>
        <v>0</v>
      </c>
    </row>
    <row r="9540" spans="1:4" x14ac:dyDescent="0.25">
      <c r="A9540" s="8">
        <f t="shared" si="298"/>
        <v>54465</v>
      </c>
      <c r="B9540" s="74">
        <f>SUMIF([1]!Query1[Date],"="&amp;A9540,[1]!Query1[Quantity])</f>
        <v>0</v>
      </c>
      <c r="C9540" s="75" t="e">
        <f t="shared" si="299"/>
        <v>#DIV/0!</v>
      </c>
      <c r="D9540" s="74">
        <f>SUMIF([1]!Query1[Date],"="&amp;A9540,[1]!Query1[Trans_cnt])</f>
        <v>0</v>
      </c>
    </row>
    <row r="9541" spans="1:4" x14ac:dyDescent="0.25">
      <c r="A9541" s="8">
        <f t="shared" si="298"/>
        <v>54466</v>
      </c>
      <c r="B9541" s="74">
        <f>SUMIF([1]!Query1[Date],"="&amp;A9541,[1]!Query1[Quantity])</f>
        <v>0</v>
      </c>
      <c r="C9541" s="75" t="e">
        <f t="shared" si="299"/>
        <v>#DIV/0!</v>
      </c>
      <c r="D9541" s="74">
        <f>SUMIF([1]!Query1[Date],"="&amp;A9541,[1]!Query1[Trans_cnt])</f>
        <v>0</v>
      </c>
    </row>
    <row r="9542" spans="1:4" x14ac:dyDescent="0.25">
      <c r="A9542" s="8">
        <f t="shared" si="298"/>
        <v>54467</v>
      </c>
      <c r="B9542" s="74">
        <f>SUMIF([1]!Query1[Date],"="&amp;A9542,[1]!Query1[Quantity])</f>
        <v>0</v>
      </c>
      <c r="C9542" s="75" t="e">
        <f t="shared" si="299"/>
        <v>#DIV/0!</v>
      </c>
      <c r="D9542" s="74">
        <f>SUMIF([1]!Query1[Date],"="&amp;A9542,[1]!Query1[Trans_cnt])</f>
        <v>0</v>
      </c>
    </row>
    <row r="9543" spans="1:4" x14ac:dyDescent="0.25">
      <c r="A9543" s="8">
        <f t="shared" si="298"/>
        <v>54468</v>
      </c>
      <c r="B9543" s="74">
        <f>SUMIF([1]!Query1[Date],"="&amp;A9543,[1]!Query1[Quantity])</f>
        <v>0</v>
      </c>
      <c r="C9543" s="75" t="e">
        <f t="shared" si="299"/>
        <v>#DIV/0!</v>
      </c>
      <c r="D9543" s="74">
        <f>SUMIF([1]!Query1[Date],"="&amp;A9543,[1]!Query1[Trans_cnt])</f>
        <v>0</v>
      </c>
    </row>
    <row r="9544" spans="1:4" x14ac:dyDescent="0.25">
      <c r="A9544" s="8">
        <f t="shared" si="298"/>
        <v>54469</v>
      </c>
      <c r="B9544" s="74">
        <f>SUMIF([1]!Query1[Date],"="&amp;A9544,[1]!Query1[Quantity])</f>
        <v>0</v>
      </c>
      <c r="C9544" s="75" t="e">
        <f t="shared" si="299"/>
        <v>#DIV/0!</v>
      </c>
      <c r="D9544" s="74">
        <f>SUMIF([1]!Query1[Date],"="&amp;A9544,[1]!Query1[Trans_cnt])</f>
        <v>0</v>
      </c>
    </row>
    <row r="9545" spans="1:4" x14ac:dyDescent="0.25">
      <c r="A9545" s="8">
        <f t="shared" si="298"/>
        <v>54470</v>
      </c>
      <c r="B9545" s="74">
        <f>SUMIF([1]!Query1[Date],"="&amp;A9545,[1]!Query1[Quantity])</f>
        <v>0</v>
      </c>
      <c r="C9545" s="75" t="e">
        <f t="shared" si="299"/>
        <v>#DIV/0!</v>
      </c>
      <c r="D9545" s="74">
        <f>SUMIF([1]!Query1[Date],"="&amp;A9545,[1]!Query1[Trans_cnt])</f>
        <v>0</v>
      </c>
    </row>
    <row r="9546" spans="1:4" x14ac:dyDescent="0.25">
      <c r="A9546" s="8">
        <f t="shared" si="298"/>
        <v>54471</v>
      </c>
      <c r="B9546" s="74">
        <f>SUMIF([1]!Query1[Date],"="&amp;A9546,[1]!Query1[Quantity])</f>
        <v>0</v>
      </c>
      <c r="C9546" s="75" t="e">
        <f t="shared" si="299"/>
        <v>#DIV/0!</v>
      </c>
      <c r="D9546" s="74">
        <f>SUMIF([1]!Query1[Date],"="&amp;A9546,[1]!Query1[Trans_cnt])</f>
        <v>0</v>
      </c>
    </row>
    <row r="9547" spans="1:4" x14ac:dyDescent="0.25">
      <c r="A9547" s="8">
        <f t="shared" si="298"/>
        <v>54472</v>
      </c>
      <c r="B9547" s="74">
        <f>SUMIF([1]!Query1[Date],"="&amp;A9547,[1]!Query1[Quantity])</f>
        <v>0</v>
      </c>
      <c r="C9547" s="75" t="e">
        <f t="shared" si="299"/>
        <v>#DIV/0!</v>
      </c>
      <c r="D9547" s="74">
        <f>SUMIF([1]!Query1[Date],"="&amp;A9547,[1]!Query1[Trans_cnt])</f>
        <v>0</v>
      </c>
    </row>
    <row r="9548" spans="1:4" x14ac:dyDescent="0.25">
      <c r="A9548" s="8">
        <f t="shared" si="298"/>
        <v>54473</v>
      </c>
      <c r="B9548" s="74">
        <f>SUMIF([1]!Query1[Date],"="&amp;A9548,[1]!Query1[Quantity])</f>
        <v>0</v>
      </c>
      <c r="C9548" s="75" t="e">
        <f t="shared" si="299"/>
        <v>#DIV/0!</v>
      </c>
      <c r="D9548" s="74">
        <f>SUMIF([1]!Query1[Date],"="&amp;A9548,[1]!Query1[Trans_cnt])</f>
        <v>0</v>
      </c>
    </row>
    <row r="9549" spans="1:4" x14ac:dyDescent="0.25">
      <c r="A9549" s="8">
        <f t="shared" si="298"/>
        <v>54474</v>
      </c>
      <c r="B9549" s="74">
        <f>SUMIF([1]!Query1[Date],"="&amp;A9549,[1]!Query1[Quantity])</f>
        <v>0</v>
      </c>
      <c r="C9549" s="75" t="e">
        <f t="shared" si="299"/>
        <v>#DIV/0!</v>
      </c>
      <c r="D9549" s="74">
        <f>SUMIF([1]!Query1[Date],"="&amp;A9549,[1]!Query1[Trans_cnt])</f>
        <v>0</v>
      </c>
    </row>
    <row r="9550" spans="1:4" x14ac:dyDescent="0.25">
      <c r="A9550" s="8">
        <f t="shared" si="298"/>
        <v>54475</v>
      </c>
      <c r="B9550" s="74">
        <f>SUMIF([1]!Query1[Date],"="&amp;A9550,[1]!Query1[Quantity])</f>
        <v>0</v>
      </c>
      <c r="C9550" s="75" t="e">
        <f t="shared" si="299"/>
        <v>#DIV/0!</v>
      </c>
      <c r="D9550" s="74">
        <f>SUMIF([1]!Query1[Date],"="&amp;A9550,[1]!Query1[Trans_cnt])</f>
        <v>0</v>
      </c>
    </row>
    <row r="9551" spans="1:4" x14ac:dyDescent="0.25">
      <c r="A9551" s="8">
        <f t="shared" si="298"/>
        <v>54476</v>
      </c>
      <c r="B9551" s="74">
        <f>SUMIF([1]!Query1[Date],"="&amp;A9551,[1]!Query1[Quantity])</f>
        <v>0</v>
      </c>
      <c r="C9551" s="75" t="e">
        <f t="shared" si="299"/>
        <v>#DIV/0!</v>
      </c>
      <c r="D9551" s="74">
        <f>SUMIF([1]!Query1[Date],"="&amp;A9551,[1]!Query1[Trans_cnt])</f>
        <v>0</v>
      </c>
    </row>
    <row r="9552" spans="1:4" x14ac:dyDescent="0.25">
      <c r="A9552" s="8">
        <f t="shared" si="298"/>
        <v>54477</v>
      </c>
      <c r="B9552" s="74">
        <f>SUMIF([1]!Query1[Date],"="&amp;A9552,[1]!Query1[Quantity])</f>
        <v>0</v>
      </c>
      <c r="C9552" s="75" t="e">
        <f t="shared" si="299"/>
        <v>#DIV/0!</v>
      </c>
      <c r="D9552" s="74">
        <f>SUMIF([1]!Query1[Date],"="&amp;A9552,[1]!Query1[Trans_cnt])</f>
        <v>0</v>
      </c>
    </row>
    <row r="9553" spans="1:4" x14ac:dyDescent="0.25">
      <c r="A9553" s="8">
        <f t="shared" si="298"/>
        <v>54478</v>
      </c>
      <c r="B9553" s="74">
        <f>SUMIF([1]!Query1[Date],"="&amp;A9553,[1]!Query1[Quantity])</f>
        <v>0</v>
      </c>
      <c r="C9553" s="75" t="e">
        <f t="shared" si="299"/>
        <v>#DIV/0!</v>
      </c>
      <c r="D9553" s="74">
        <f>SUMIF([1]!Query1[Date],"="&amp;A9553,[1]!Query1[Trans_cnt])</f>
        <v>0</v>
      </c>
    </row>
    <row r="9554" spans="1:4" x14ac:dyDescent="0.25">
      <c r="A9554" s="8">
        <f t="shared" si="298"/>
        <v>54479</v>
      </c>
      <c r="B9554" s="74">
        <f>SUMIF([1]!Query1[Date],"="&amp;A9554,[1]!Query1[Quantity])</f>
        <v>0</v>
      </c>
      <c r="C9554" s="75" t="e">
        <f t="shared" si="299"/>
        <v>#DIV/0!</v>
      </c>
      <c r="D9554" s="74">
        <f>SUMIF([1]!Query1[Date],"="&amp;A9554,[1]!Query1[Trans_cnt])</f>
        <v>0</v>
      </c>
    </row>
    <row r="9555" spans="1:4" x14ac:dyDescent="0.25">
      <c r="A9555" s="8">
        <f t="shared" si="298"/>
        <v>54480</v>
      </c>
      <c r="B9555" s="74">
        <f>SUMIF([1]!Query1[Date],"="&amp;A9555,[1]!Query1[Quantity])</f>
        <v>0</v>
      </c>
      <c r="C9555" s="75" t="e">
        <f t="shared" si="299"/>
        <v>#DIV/0!</v>
      </c>
      <c r="D9555" s="74">
        <f>SUMIF([1]!Query1[Date],"="&amp;A9555,[1]!Query1[Trans_cnt])</f>
        <v>0</v>
      </c>
    </row>
    <row r="9556" spans="1:4" x14ac:dyDescent="0.25">
      <c r="A9556" s="8">
        <f t="shared" si="298"/>
        <v>54481</v>
      </c>
      <c r="B9556" s="74">
        <f>SUMIF([1]!Query1[Date],"="&amp;A9556,[1]!Query1[Quantity])</f>
        <v>0</v>
      </c>
      <c r="C9556" s="75" t="e">
        <f t="shared" si="299"/>
        <v>#DIV/0!</v>
      </c>
      <c r="D9556" s="74">
        <f>SUMIF([1]!Query1[Date],"="&amp;A9556,[1]!Query1[Trans_cnt])</f>
        <v>0</v>
      </c>
    </row>
    <row r="9557" spans="1:4" x14ac:dyDescent="0.25">
      <c r="A9557" s="8">
        <f t="shared" si="298"/>
        <v>54482</v>
      </c>
      <c r="B9557" s="74">
        <f>SUMIF([1]!Query1[Date],"="&amp;A9557,[1]!Query1[Quantity])</f>
        <v>0</v>
      </c>
      <c r="C9557" s="75" t="e">
        <f t="shared" si="299"/>
        <v>#DIV/0!</v>
      </c>
      <c r="D9557" s="74">
        <f>SUMIF([1]!Query1[Date],"="&amp;A9557,[1]!Query1[Trans_cnt])</f>
        <v>0</v>
      </c>
    </row>
    <row r="9558" spans="1:4" x14ac:dyDescent="0.25">
      <c r="A9558" s="8">
        <f t="shared" si="298"/>
        <v>54483</v>
      </c>
      <c r="B9558" s="74">
        <f>SUMIF([1]!Query1[Date],"="&amp;A9558,[1]!Query1[Quantity])</f>
        <v>0</v>
      </c>
      <c r="C9558" s="75" t="e">
        <f t="shared" si="299"/>
        <v>#DIV/0!</v>
      </c>
      <c r="D9558" s="74">
        <f>SUMIF([1]!Query1[Date],"="&amp;A9558,[1]!Query1[Trans_cnt])</f>
        <v>0</v>
      </c>
    </row>
    <row r="9559" spans="1:4" x14ac:dyDescent="0.25">
      <c r="A9559" s="8">
        <f t="shared" ref="A9559:A9622" si="300">A9558+1</f>
        <v>54484</v>
      </c>
      <c r="B9559" s="74">
        <f>SUMIF([1]!Query1[Date],"="&amp;A9559,[1]!Query1[Quantity])</f>
        <v>0</v>
      </c>
      <c r="C9559" s="75" t="e">
        <f t="shared" si="299"/>
        <v>#DIV/0!</v>
      </c>
      <c r="D9559" s="74">
        <f>SUMIF([1]!Query1[Date],"="&amp;A9559,[1]!Query1[Trans_cnt])</f>
        <v>0</v>
      </c>
    </row>
    <row r="9560" spans="1:4" x14ac:dyDescent="0.25">
      <c r="A9560" s="8">
        <f t="shared" si="300"/>
        <v>54485</v>
      </c>
      <c r="B9560" s="74">
        <f>SUMIF([1]!Query1[Date],"="&amp;A9560,[1]!Query1[Quantity])</f>
        <v>0</v>
      </c>
      <c r="C9560" s="75" t="e">
        <f t="shared" si="299"/>
        <v>#DIV/0!</v>
      </c>
      <c r="D9560" s="74">
        <f>SUMIF([1]!Query1[Date],"="&amp;A9560,[1]!Query1[Trans_cnt])</f>
        <v>0</v>
      </c>
    </row>
    <row r="9561" spans="1:4" x14ac:dyDescent="0.25">
      <c r="A9561" s="8">
        <f t="shared" si="300"/>
        <v>54486</v>
      </c>
      <c r="B9561" s="74">
        <f>SUMIF([1]!Query1[Date],"="&amp;A9561,[1]!Query1[Quantity])</f>
        <v>0</v>
      </c>
      <c r="C9561" s="75" t="e">
        <f t="shared" si="299"/>
        <v>#DIV/0!</v>
      </c>
      <c r="D9561" s="74">
        <f>SUMIF([1]!Query1[Date],"="&amp;A9561,[1]!Query1[Trans_cnt])</f>
        <v>0</v>
      </c>
    </row>
    <row r="9562" spans="1:4" x14ac:dyDescent="0.25">
      <c r="A9562" s="8">
        <f t="shared" si="300"/>
        <v>54487</v>
      </c>
      <c r="B9562" s="74">
        <f>SUMIF([1]!Query1[Date],"="&amp;A9562,[1]!Query1[Quantity])</f>
        <v>0</v>
      </c>
      <c r="C9562" s="75" t="e">
        <f t="shared" si="299"/>
        <v>#DIV/0!</v>
      </c>
      <c r="D9562" s="74">
        <f>SUMIF([1]!Query1[Date],"="&amp;A9562,[1]!Query1[Trans_cnt])</f>
        <v>0</v>
      </c>
    </row>
    <row r="9563" spans="1:4" x14ac:dyDescent="0.25">
      <c r="A9563" s="8">
        <f t="shared" si="300"/>
        <v>54488</v>
      </c>
      <c r="B9563" s="74">
        <f>SUMIF([1]!Query1[Date],"="&amp;A9563,[1]!Query1[Quantity])</f>
        <v>0</v>
      </c>
      <c r="C9563" s="75" t="e">
        <f t="shared" si="299"/>
        <v>#DIV/0!</v>
      </c>
      <c r="D9563" s="74">
        <f>SUMIF([1]!Query1[Date],"="&amp;A9563,[1]!Query1[Trans_cnt])</f>
        <v>0</v>
      </c>
    </row>
    <row r="9564" spans="1:4" x14ac:dyDescent="0.25">
      <c r="A9564" s="8">
        <f t="shared" si="300"/>
        <v>54489</v>
      </c>
      <c r="B9564" s="74">
        <f>SUMIF([1]!Query1[Date],"="&amp;A9564,[1]!Query1[Quantity])</f>
        <v>0</v>
      </c>
      <c r="C9564" s="75" t="e">
        <f t="shared" si="299"/>
        <v>#DIV/0!</v>
      </c>
      <c r="D9564" s="74">
        <f>SUMIF([1]!Query1[Date],"="&amp;A9564,[1]!Query1[Trans_cnt])</f>
        <v>0</v>
      </c>
    </row>
    <row r="9565" spans="1:4" x14ac:dyDescent="0.25">
      <c r="A9565" s="8">
        <f t="shared" si="300"/>
        <v>54490</v>
      </c>
      <c r="B9565" s="74">
        <f>SUMIF([1]!Query1[Date],"="&amp;A9565,[1]!Query1[Quantity])</f>
        <v>0</v>
      </c>
      <c r="C9565" s="75" t="e">
        <f t="shared" si="299"/>
        <v>#DIV/0!</v>
      </c>
      <c r="D9565" s="74">
        <f>SUMIF([1]!Query1[Date],"="&amp;A9565,[1]!Query1[Trans_cnt])</f>
        <v>0</v>
      </c>
    </row>
    <row r="9566" spans="1:4" x14ac:dyDescent="0.25">
      <c r="A9566" s="8">
        <f t="shared" si="300"/>
        <v>54491</v>
      </c>
      <c r="B9566" s="74">
        <f>SUMIF([1]!Query1[Date],"="&amp;A9566,[1]!Query1[Quantity])</f>
        <v>0</v>
      </c>
      <c r="C9566" s="75" t="e">
        <f t="shared" si="299"/>
        <v>#DIV/0!</v>
      </c>
      <c r="D9566" s="74">
        <f>SUMIF([1]!Query1[Date],"="&amp;A9566,[1]!Query1[Trans_cnt])</f>
        <v>0</v>
      </c>
    </row>
    <row r="9567" spans="1:4" x14ac:dyDescent="0.25">
      <c r="A9567" s="8">
        <f t="shared" si="300"/>
        <v>54492</v>
      </c>
      <c r="B9567" s="74">
        <f>SUMIF([1]!Query1[Date],"="&amp;A9567,[1]!Query1[Quantity])</f>
        <v>0</v>
      </c>
      <c r="C9567" s="75" t="e">
        <f t="shared" si="299"/>
        <v>#DIV/0!</v>
      </c>
      <c r="D9567" s="74">
        <f>SUMIF([1]!Query1[Date],"="&amp;A9567,[1]!Query1[Trans_cnt])</f>
        <v>0</v>
      </c>
    </row>
    <row r="9568" spans="1:4" x14ac:dyDescent="0.25">
      <c r="A9568" s="8">
        <f t="shared" si="300"/>
        <v>54493</v>
      </c>
      <c r="B9568" s="74">
        <f>SUMIF([1]!Query1[Date],"="&amp;A9568,[1]!Query1[Quantity])</f>
        <v>0</v>
      </c>
      <c r="C9568" s="75" t="e">
        <f t="shared" si="299"/>
        <v>#DIV/0!</v>
      </c>
      <c r="D9568" s="74">
        <f>SUMIF([1]!Query1[Date],"="&amp;A9568,[1]!Query1[Trans_cnt])</f>
        <v>0</v>
      </c>
    </row>
    <row r="9569" spans="1:4" x14ac:dyDescent="0.25">
      <c r="A9569" s="8">
        <f t="shared" si="300"/>
        <v>54494</v>
      </c>
      <c r="B9569" s="74">
        <f>SUMIF([1]!Query1[Date],"="&amp;A9569,[1]!Query1[Quantity])</f>
        <v>0</v>
      </c>
      <c r="C9569" s="75" t="e">
        <f t="shared" si="299"/>
        <v>#DIV/0!</v>
      </c>
      <c r="D9569" s="74">
        <f>SUMIF([1]!Query1[Date],"="&amp;A9569,[1]!Query1[Trans_cnt])</f>
        <v>0</v>
      </c>
    </row>
    <row r="9570" spans="1:4" x14ac:dyDescent="0.25">
      <c r="A9570" s="8">
        <f t="shared" si="300"/>
        <v>54495</v>
      </c>
      <c r="B9570" s="74">
        <f>SUMIF([1]!Query1[Date],"="&amp;A9570,[1]!Query1[Quantity])</f>
        <v>0</v>
      </c>
      <c r="C9570" s="75" t="e">
        <f t="shared" si="299"/>
        <v>#DIV/0!</v>
      </c>
      <c r="D9570" s="74">
        <f>SUMIF([1]!Query1[Date],"="&amp;A9570,[1]!Query1[Trans_cnt])</f>
        <v>0</v>
      </c>
    </row>
    <row r="9571" spans="1:4" x14ac:dyDescent="0.25">
      <c r="A9571" s="8">
        <f t="shared" si="300"/>
        <v>54496</v>
      </c>
      <c r="B9571" s="74">
        <f>SUMIF([1]!Query1[Date],"="&amp;A9571,[1]!Query1[Quantity])</f>
        <v>0</v>
      </c>
      <c r="C9571" s="75" t="e">
        <f t="shared" si="299"/>
        <v>#DIV/0!</v>
      </c>
      <c r="D9571" s="74">
        <f>SUMIF([1]!Query1[Date],"="&amp;A9571,[1]!Query1[Trans_cnt])</f>
        <v>0</v>
      </c>
    </row>
    <row r="9572" spans="1:4" x14ac:dyDescent="0.25">
      <c r="A9572" s="8">
        <f t="shared" si="300"/>
        <v>54497</v>
      </c>
      <c r="B9572" s="74">
        <f>SUMIF([1]!Query1[Date],"="&amp;A9572,[1]!Query1[Quantity])</f>
        <v>0</v>
      </c>
      <c r="C9572" s="75" t="e">
        <f t="shared" si="299"/>
        <v>#DIV/0!</v>
      </c>
      <c r="D9572" s="74">
        <f>SUMIF([1]!Query1[Date],"="&amp;A9572,[1]!Query1[Trans_cnt])</f>
        <v>0</v>
      </c>
    </row>
    <row r="9573" spans="1:4" x14ac:dyDescent="0.25">
      <c r="A9573" s="8">
        <f t="shared" si="300"/>
        <v>54498</v>
      </c>
      <c r="B9573" s="74">
        <f>SUMIF([1]!Query1[Date],"="&amp;A9573,[1]!Query1[Quantity])</f>
        <v>0</v>
      </c>
      <c r="C9573" s="75" t="e">
        <f t="shared" si="299"/>
        <v>#DIV/0!</v>
      </c>
      <c r="D9573" s="74">
        <f>SUMIF([1]!Query1[Date],"="&amp;A9573,[1]!Query1[Trans_cnt])</f>
        <v>0</v>
      </c>
    </row>
    <row r="9574" spans="1:4" x14ac:dyDescent="0.25">
      <c r="A9574" s="8">
        <f t="shared" si="300"/>
        <v>54499</v>
      </c>
      <c r="B9574" s="74">
        <f>SUMIF([1]!Query1[Date],"="&amp;A9574,[1]!Query1[Quantity])</f>
        <v>0</v>
      </c>
      <c r="C9574" s="75" t="e">
        <f t="shared" si="299"/>
        <v>#DIV/0!</v>
      </c>
      <c r="D9574" s="74">
        <f>SUMIF([1]!Query1[Date],"="&amp;A9574,[1]!Query1[Trans_cnt])</f>
        <v>0</v>
      </c>
    </row>
    <row r="9575" spans="1:4" x14ac:dyDescent="0.25">
      <c r="A9575" s="8">
        <f t="shared" si="300"/>
        <v>54500</v>
      </c>
      <c r="B9575" s="74">
        <f>SUMIF([1]!Query1[Date],"="&amp;A9575,[1]!Query1[Quantity])</f>
        <v>0</v>
      </c>
      <c r="C9575" s="75" t="e">
        <f t="shared" si="299"/>
        <v>#DIV/0!</v>
      </c>
      <c r="D9575" s="74">
        <f>SUMIF([1]!Query1[Date],"="&amp;A9575,[1]!Query1[Trans_cnt])</f>
        <v>0</v>
      </c>
    </row>
    <row r="9576" spans="1:4" x14ac:dyDescent="0.25">
      <c r="A9576" s="8">
        <f t="shared" si="300"/>
        <v>54501</v>
      </c>
      <c r="B9576" s="74">
        <f>SUMIF([1]!Query1[Date],"="&amp;A9576,[1]!Query1[Quantity])</f>
        <v>0</v>
      </c>
      <c r="C9576" s="75" t="e">
        <f t="shared" si="299"/>
        <v>#DIV/0!</v>
      </c>
      <c r="D9576" s="74">
        <f>SUMIF([1]!Query1[Date],"="&amp;A9576,[1]!Query1[Trans_cnt])</f>
        <v>0</v>
      </c>
    </row>
    <row r="9577" spans="1:4" x14ac:dyDescent="0.25">
      <c r="A9577" s="8">
        <f t="shared" si="300"/>
        <v>54502</v>
      </c>
      <c r="B9577" s="74">
        <f>SUMIF([1]!Query1[Date],"="&amp;A9577,[1]!Query1[Quantity])</f>
        <v>0</v>
      </c>
      <c r="C9577" s="75" t="e">
        <f t="shared" si="299"/>
        <v>#DIV/0!</v>
      </c>
      <c r="D9577" s="74">
        <f>SUMIF([1]!Query1[Date],"="&amp;A9577,[1]!Query1[Trans_cnt])</f>
        <v>0</v>
      </c>
    </row>
    <row r="9578" spans="1:4" x14ac:dyDescent="0.25">
      <c r="A9578" s="8">
        <f t="shared" si="300"/>
        <v>54503</v>
      </c>
      <c r="B9578" s="74">
        <f>SUMIF([1]!Query1[Date],"="&amp;A9578,[1]!Query1[Quantity])</f>
        <v>0</v>
      </c>
      <c r="C9578" s="75" t="e">
        <f t="shared" si="299"/>
        <v>#DIV/0!</v>
      </c>
      <c r="D9578" s="74">
        <f>SUMIF([1]!Query1[Date],"="&amp;A9578,[1]!Query1[Trans_cnt])</f>
        <v>0</v>
      </c>
    </row>
    <row r="9579" spans="1:4" x14ac:dyDescent="0.25">
      <c r="A9579" s="8">
        <f t="shared" si="300"/>
        <v>54504</v>
      </c>
      <c r="B9579" s="74">
        <f>SUMIF([1]!Query1[Date],"="&amp;A9579,[1]!Query1[Quantity])</f>
        <v>0</v>
      </c>
      <c r="C9579" s="75" t="e">
        <f t="shared" si="299"/>
        <v>#DIV/0!</v>
      </c>
      <c r="D9579" s="74">
        <f>SUMIF([1]!Query1[Date],"="&amp;A9579,[1]!Query1[Trans_cnt])</f>
        <v>0</v>
      </c>
    </row>
    <row r="9580" spans="1:4" x14ac:dyDescent="0.25">
      <c r="A9580" s="8">
        <f t="shared" si="300"/>
        <v>54505</v>
      </c>
      <c r="B9580" s="74">
        <f>SUMIF([1]!Query1[Date],"="&amp;A9580,[1]!Query1[Quantity])</f>
        <v>0</v>
      </c>
      <c r="C9580" s="75" t="e">
        <f t="shared" si="299"/>
        <v>#DIV/0!</v>
      </c>
      <c r="D9580" s="74">
        <f>SUMIF([1]!Query1[Date],"="&amp;A9580,[1]!Query1[Trans_cnt])</f>
        <v>0</v>
      </c>
    </row>
    <row r="9581" spans="1:4" x14ac:dyDescent="0.25">
      <c r="A9581" s="8">
        <f t="shared" si="300"/>
        <v>54506</v>
      </c>
      <c r="B9581" s="74">
        <f>SUMIF([1]!Query1[Date],"="&amp;A9581,[1]!Query1[Quantity])</f>
        <v>0</v>
      </c>
      <c r="C9581" s="75" t="e">
        <f t="shared" si="299"/>
        <v>#DIV/0!</v>
      </c>
      <c r="D9581" s="74">
        <f>SUMIF([1]!Query1[Date],"="&amp;A9581,[1]!Query1[Trans_cnt])</f>
        <v>0</v>
      </c>
    </row>
    <row r="9582" spans="1:4" x14ac:dyDescent="0.25">
      <c r="A9582" s="8">
        <f t="shared" si="300"/>
        <v>54507</v>
      </c>
      <c r="B9582" s="74">
        <f>SUMIF([1]!Query1[Date],"="&amp;A9582,[1]!Query1[Quantity])</f>
        <v>0</v>
      </c>
      <c r="C9582" s="75" t="e">
        <f t="shared" si="299"/>
        <v>#DIV/0!</v>
      </c>
      <c r="D9582" s="74">
        <f>SUMIF([1]!Query1[Date],"="&amp;A9582,[1]!Query1[Trans_cnt])</f>
        <v>0</v>
      </c>
    </row>
    <row r="9583" spans="1:4" x14ac:dyDescent="0.25">
      <c r="A9583" s="8">
        <f t="shared" si="300"/>
        <v>54508</v>
      </c>
      <c r="B9583" s="74">
        <f>SUMIF([1]!Query1[Date],"="&amp;A9583,[1]!Query1[Quantity])</f>
        <v>0</v>
      </c>
      <c r="C9583" s="75" t="e">
        <f t="shared" si="299"/>
        <v>#DIV/0!</v>
      </c>
      <c r="D9583" s="74">
        <f>SUMIF([1]!Query1[Date],"="&amp;A9583,[1]!Query1[Trans_cnt])</f>
        <v>0</v>
      </c>
    </row>
    <row r="9584" spans="1:4" x14ac:dyDescent="0.25">
      <c r="A9584" s="8">
        <f t="shared" si="300"/>
        <v>54509</v>
      </c>
      <c r="B9584" s="74">
        <f>SUMIF([1]!Query1[Date],"="&amp;A9584,[1]!Query1[Quantity])</f>
        <v>0</v>
      </c>
      <c r="C9584" s="75" t="e">
        <f t="shared" si="299"/>
        <v>#DIV/0!</v>
      </c>
      <c r="D9584" s="74">
        <f>SUMIF([1]!Query1[Date],"="&amp;A9584,[1]!Query1[Trans_cnt])</f>
        <v>0</v>
      </c>
    </row>
    <row r="9585" spans="1:4" x14ac:dyDescent="0.25">
      <c r="A9585" s="8">
        <f t="shared" si="300"/>
        <v>54510</v>
      </c>
      <c r="B9585" s="74">
        <f>SUMIF([1]!Query1[Date],"="&amp;A9585,[1]!Query1[Quantity])</f>
        <v>0</v>
      </c>
      <c r="C9585" s="75" t="e">
        <f t="shared" si="299"/>
        <v>#DIV/0!</v>
      </c>
      <c r="D9585" s="74">
        <f>SUMIF([1]!Query1[Date],"="&amp;A9585,[1]!Query1[Trans_cnt])</f>
        <v>0</v>
      </c>
    </row>
    <row r="9586" spans="1:4" x14ac:dyDescent="0.25">
      <c r="A9586" s="8">
        <f t="shared" si="300"/>
        <v>54511</v>
      </c>
      <c r="B9586" s="74">
        <f>SUMIF([1]!Query1[Date],"="&amp;A9586,[1]!Query1[Quantity])</f>
        <v>0</v>
      </c>
      <c r="C9586" s="75" t="e">
        <f t="shared" si="299"/>
        <v>#DIV/0!</v>
      </c>
      <c r="D9586" s="74">
        <f>SUMIF([1]!Query1[Date],"="&amp;A9586,[1]!Query1[Trans_cnt])</f>
        <v>0</v>
      </c>
    </row>
    <row r="9587" spans="1:4" x14ac:dyDescent="0.25">
      <c r="A9587" s="8">
        <f t="shared" si="300"/>
        <v>54512</v>
      </c>
      <c r="B9587" s="74">
        <f>SUMIF([1]!Query1[Date],"="&amp;A9587,[1]!Query1[Quantity])</f>
        <v>0</v>
      </c>
      <c r="C9587" s="75" t="e">
        <f t="shared" si="299"/>
        <v>#DIV/0!</v>
      </c>
      <c r="D9587" s="74">
        <f>SUMIF([1]!Query1[Date],"="&amp;A9587,[1]!Query1[Trans_cnt])</f>
        <v>0</v>
      </c>
    </row>
    <row r="9588" spans="1:4" x14ac:dyDescent="0.25">
      <c r="A9588" s="8">
        <f t="shared" si="300"/>
        <v>54513</v>
      </c>
      <c r="B9588" s="74">
        <f>SUMIF([1]!Query1[Date],"="&amp;A9588,[1]!Query1[Quantity])</f>
        <v>0</v>
      </c>
      <c r="C9588" s="75" t="e">
        <f t="shared" si="299"/>
        <v>#DIV/0!</v>
      </c>
      <c r="D9588" s="74">
        <f>SUMIF([1]!Query1[Date],"="&amp;A9588,[1]!Query1[Trans_cnt])</f>
        <v>0</v>
      </c>
    </row>
    <row r="9589" spans="1:4" x14ac:dyDescent="0.25">
      <c r="A9589" s="8">
        <f t="shared" si="300"/>
        <v>54514</v>
      </c>
      <c r="B9589" s="74">
        <f>SUMIF([1]!Query1[Date],"="&amp;A9589,[1]!Query1[Quantity])</f>
        <v>0</v>
      </c>
      <c r="C9589" s="75" t="e">
        <f t="shared" si="299"/>
        <v>#DIV/0!</v>
      </c>
      <c r="D9589" s="74">
        <f>SUMIF([1]!Query1[Date],"="&amp;A9589,[1]!Query1[Trans_cnt])</f>
        <v>0</v>
      </c>
    </row>
    <row r="9590" spans="1:4" x14ac:dyDescent="0.25">
      <c r="A9590" s="8">
        <f t="shared" si="300"/>
        <v>54515</v>
      </c>
      <c r="B9590" s="74">
        <f>SUMIF([1]!Query1[Date],"="&amp;A9590,[1]!Query1[Quantity])</f>
        <v>0</v>
      </c>
      <c r="C9590" s="75" t="e">
        <f t="shared" si="299"/>
        <v>#DIV/0!</v>
      </c>
      <c r="D9590" s="74">
        <f>SUMIF([1]!Query1[Date],"="&amp;A9590,[1]!Query1[Trans_cnt])</f>
        <v>0</v>
      </c>
    </row>
    <row r="9591" spans="1:4" x14ac:dyDescent="0.25">
      <c r="A9591" s="8">
        <f t="shared" si="300"/>
        <v>54516</v>
      </c>
      <c r="B9591" s="74">
        <f>SUMIF([1]!Query1[Date],"="&amp;A9591,[1]!Query1[Quantity])</f>
        <v>0</v>
      </c>
      <c r="C9591" s="75" t="e">
        <f t="shared" si="299"/>
        <v>#DIV/0!</v>
      </c>
      <c r="D9591" s="74">
        <f>SUMIF([1]!Query1[Date],"="&amp;A9591,[1]!Query1[Trans_cnt])</f>
        <v>0</v>
      </c>
    </row>
    <row r="9592" spans="1:4" x14ac:dyDescent="0.25">
      <c r="A9592" s="8">
        <f t="shared" si="300"/>
        <v>54517</v>
      </c>
      <c r="B9592" s="74">
        <f>SUMIF([1]!Query1[Date],"="&amp;A9592,[1]!Query1[Quantity])</f>
        <v>0</v>
      </c>
      <c r="C9592" s="75" t="e">
        <f t="shared" si="299"/>
        <v>#DIV/0!</v>
      </c>
      <c r="D9592" s="74">
        <f>SUMIF([1]!Query1[Date],"="&amp;A9592,[1]!Query1[Trans_cnt])</f>
        <v>0</v>
      </c>
    </row>
    <row r="9593" spans="1:4" x14ac:dyDescent="0.25">
      <c r="A9593" s="8">
        <f t="shared" si="300"/>
        <v>54518</v>
      </c>
      <c r="B9593" s="74">
        <f>SUMIF([1]!Query1[Date],"="&amp;A9593,[1]!Query1[Quantity])</f>
        <v>0</v>
      </c>
      <c r="C9593" s="75" t="e">
        <f t="shared" si="299"/>
        <v>#DIV/0!</v>
      </c>
      <c r="D9593" s="74">
        <f>SUMIF([1]!Query1[Date],"="&amp;A9593,[1]!Query1[Trans_cnt])</f>
        <v>0</v>
      </c>
    </row>
    <row r="9594" spans="1:4" x14ac:dyDescent="0.25">
      <c r="A9594" s="8">
        <f t="shared" si="300"/>
        <v>54519</v>
      </c>
      <c r="B9594" s="74">
        <f>SUMIF([1]!Query1[Date],"="&amp;A9594,[1]!Query1[Quantity])</f>
        <v>0</v>
      </c>
      <c r="C9594" s="75" t="e">
        <f t="shared" si="299"/>
        <v>#DIV/0!</v>
      </c>
      <c r="D9594" s="74">
        <f>SUMIF([1]!Query1[Date],"="&amp;A9594,[1]!Query1[Trans_cnt])</f>
        <v>0</v>
      </c>
    </row>
    <row r="9595" spans="1:4" x14ac:dyDescent="0.25">
      <c r="A9595" s="8">
        <f t="shared" si="300"/>
        <v>54520</v>
      </c>
      <c r="B9595" s="74">
        <f>SUMIF([1]!Query1[Date],"="&amp;A9595,[1]!Query1[Quantity])</f>
        <v>0</v>
      </c>
      <c r="C9595" s="75" t="e">
        <f t="shared" si="299"/>
        <v>#DIV/0!</v>
      </c>
      <c r="D9595" s="74">
        <f>SUMIF([1]!Query1[Date],"="&amp;A9595,[1]!Query1[Trans_cnt])</f>
        <v>0</v>
      </c>
    </row>
    <row r="9596" spans="1:4" x14ac:dyDescent="0.25">
      <c r="A9596" s="8">
        <f t="shared" si="300"/>
        <v>54521</v>
      </c>
      <c r="B9596" s="74">
        <f>SUMIF([1]!Query1[Date],"="&amp;A9596,[1]!Query1[Quantity])</f>
        <v>0</v>
      </c>
      <c r="C9596" s="75" t="e">
        <f t="shared" si="299"/>
        <v>#DIV/0!</v>
      </c>
      <c r="D9596" s="74">
        <f>SUMIF([1]!Query1[Date],"="&amp;A9596,[1]!Query1[Trans_cnt])</f>
        <v>0</v>
      </c>
    </row>
    <row r="9597" spans="1:4" x14ac:dyDescent="0.25">
      <c r="A9597" s="8">
        <f t="shared" si="300"/>
        <v>54522</v>
      </c>
      <c r="B9597" s="74">
        <f>SUMIF([1]!Query1[Date],"="&amp;A9597,[1]!Query1[Quantity])</f>
        <v>0</v>
      </c>
      <c r="C9597" s="75" t="e">
        <f t="shared" si="299"/>
        <v>#DIV/0!</v>
      </c>
      <c r="D9597" s="74">
        <f>SUMIF([1]!Query1[Date],"="&amp;A9597,[1]!Query1[Trans_cnt])</f>
        <v>0</v>
      </c>
    </row>
    <row r="9598" spans="1:4" x14ac:dyDescent="0.25">
      <c r="A9598" s="8">
        <f t="shared" si="300"/>
        <v>54523</v>
      </c>
      <c r="B9598" s="74">
        <f>SUMIF([1]!Query1[Date],"="&amp;A9598,[1]!Query1[Quantity])</f>
        <v>0</v>
      </c>
      <c r="C9598" s="75" t="e">
        <f t="shared" si="299"/>
        <v>#DIV/0!</v>
      </c>
      <c r="D9598" s="74">
        <f>SUMIF([1]!Query1[Date],"="&amp;A9598,[1]!Query1[Trans_cnt])</f>
        <v>0</v>
      </c>
    </row>
    <row r="9599" spans="1:4" x14ac:dyDescent="0.25">
      <c r="A9599" s="8">
        <f t="shared" si="300"/>
        <v>54524</v>
      </c>
      <c r="B9599" s="74">
        <f>SUMIF([1]!Query1[Date],"="&amp;A9599,[1]!Query1[Quantity])</f>
        <v>0</v>
      </c>
      <c r="C9599" s="75" t="e">
        <f t="shared" si="299"/>
        <v>#DIV/0!</v>
      </c>
      <c r="D9599" s="74">
        <f>SUMIF([1]!Query1[Date],"="&amp;A9599,[1]!Query1[Trans_cnt])</f>
        <v>0</v>
      </c>
    </row>
    <row r="9600" spans="1:4" x14ac:dyDescent="0.25">
      <c r="A9600" s="8">
        <f t="shared" si="300"/>
        <v>54525</v>
      </c>
      <c r="B9600" s="74">
        <f>SUMIF([1]!Query1[Date],"="&amp;A9600,[1]!Query1[Quantity])</f>
        <v>0</v>
      </c>
      <c r="C9600" s="75" t="e">
        <f t="shared" si="299"/>
        <v>#DIV/0!</v>
      </c>
      <c r="D9600" s="74">
        <f>SUMIF([1]!Query1[Date],"="&amp;A9600,[1]!Query1[Trans_cnt])</f>
        <v>0</v>
      </c>
    </row>
    <row r="9601" spans="1:4" x14ac:dyDescent="0.25">
      <c r="A9601" s="8">
        <f t="shared" si="300"/>
        <v>54526</v>
      </c>
      <c r="B9601" s="74">
        <f>SUMIF([1]!Query1[Date],"="&amp;A9601,[1]!Query1[Quantity])</f>
        <v>0</v>
      </c>
      <c r="C9601" s="75" t="e">
        <f t="shared" si="299"/>
        <v>#DIV/0!</v>
      </c>
      <c r="D9601" s="74">
        <f>SUMIF([1]!Query1[Date],"="&amp;A9601,[1]!Query1[Trans_cnt])</f>
        <v>0</v>
      </c>
    </row>
    <row r="9602" spans="1:4" x14ac:dyDescent="0.25">
      <c r="A9602" s="8">
        <f t="shared" si="300"/>
        <v>54527</v>
      </c>
      <c r="B9602" s="74">
        <f>SUMIF([1]!Query1[Date],"="&amp;A9602,[1]!Query1[Quantity])</f>
        <v>0</v>
      </c>
      <c r="C9602" s="75" t="e">
        <f t="shared" si="299"/>
        <v>#DIV/0!</v>
      </c>
      <c r="D9602" s="74">
        <f>SUMIF([1]!Query1[Date],"="&amp;A9602,[1]!Query1[Trans_cnt])</f>
        <v>0</v>
      </c>
    </row>
    <row r="9603" spans="1:4" x14ac:dyDescent="0.25">
      <c r="A9603" s="8">
        <f t="shared" si="300"/>
        <v>54528</v>
      </c>
      <c r="B9603" s="74">
        <f>SUMIF([1]!Query1[Date],"="&amp;A9603,[1]!Query1[Quantity])</f>
        <v>0</v>
      </c>
      <c r="C9603" s="75" t="e">
        <f t="shared" ref="C9603:C9666" si="301">B9603/D9603</f>
        <v>#DIV/0!</v>
      </c>
      <c r="D9603" s="74">
        <f>SUMIF([1]!Query1[Date],"="&amp;A9603,[1]!Query1[Trans_cnt])</f>
        <v>0</v>
      </c>
    </row>
    <row r="9604" spans="1:4" x14ac:dyDescent="0.25">
      <c r="A9604" s="8">
        <f t="shared" si="300"/>
        <v>54529</v>
      </c>
      <c r="B9604" s="74">
        <f>SUMIF([1]!Query1[Date],"="&amp;A9604,[1]!Query1[Quantity])</f>
        <v>0</v>
      </c>
      <c r="C9604" s="75" t="e">
        <f t="shared" si="301"/>
        <v>#DIV/0!</v>
      </c>
      <c r="D9604" s="74">
        <f>SUMIF([1]!Query1[Date],"="&amp;A9604,[1]!Query1[Trans_cnt])</f>
        <v>0</v>
      </c>
    </row>
    <row r="9605" spans="1:4" x14ac:dyDescent="0.25">
      <c r="A9605" s="8">
        <f t="shared" si="300"/>
        <v>54530</v>
      </c>
      <c r="B9605" s="74">
        <f>SUMIF([1]!Query1[Date],"="&amp;A9605,[1]!Query1[Quantity])</f>
        <v>0</v>
      </c>
      <c r="C9605" s="75" t="e">
        <f t="shared" si="301"/>
        <v>#DIV/0!</v>
      </c>
      <c r="D9605" s="74">
        <f>SUMIF([1]!Query1[Date],"="&amp;A9605,[1]!Query1[Trans_cnt])</f>
        <v>0</v>
      </c>
    </row>
    <row r="9606" spans="1:4" x14ac:dyDescent="0.25">
      <c r="A9606" s="8">
        <f t="shared" si="300"/>
        <v>54531</v>
      </c>
      <c r="B9606" s="74">
        <f>SUMIF([1]!Query1[Date],"="&amp;A9606,[1]!Query1[Quantity])</f>
        <v>0</v>
      </c>
      <c r="C9606" s="75" t="e">
        <f t="shared" si="301"/>
        <v>#DIV/0!</v>
      </c>
      <c r="D9606" s="74">
        <f>SUMIF([1]!Query1[Date],"="&amp;A9606,[1]!Query1[Trans_cnt])</f>
        <v>0</v>
      </c>
    </row>
    <row r="9607" spans="1:4" x14ac:dyDescent="0.25">
      <c r="A9607" s="8">
        <f t="shared" si="300"/>
        <v>54532</v>
      </c>
      <c r="B9607" s="74">
        <f>SUMIF([1]!Query1[Date],"="&amp;A9607,[1]!Query1[Quantity])</f>
        <v>0</v>
      </c>
      <c r="C9607" s="75" t="e">
        <f t="shared" si="301"/>
        <v>#DIV/0!</v>
      </c>
      <c r="D9607" s="74">
        <f>SUMIF([1]!Query1[Date],"="&amp;A9607,[1]!Query1[Trans_cnt])</f>
        <v>0</v>
      </c>
    </row>
    <row r="9608" spans="1:4" x14ac:dyDescent="0.25">
      <c r="A9608" s="8">
        <f t="shared" si="300"/>
        <v>54533</v>
      </c>
      <c r="B9608" s="74">
        <f>SUMIF([1]!Query1[Date],"="&amp;A9608,[1]!Query1[Quantity])</f>
        <v>0</v>
      </c>
      <c r="C9608" s="75" t="e">
        <f t="shared" si="301"/>
        <v>#DIV/0!</v>
      </c>
      <c r="D9608" s="74">
        <f>SUMIF([1]!Query1[Date],"="&amp;A9608,[1]!Query1[Trans_cnt])</f>
        <v>0</v>
      </c>
    </row>
    <row r="9609" spans="1:4" x14ac:dyDescent="0.25">
      <c r="A9609" s="8">
        <f t="shared" si="300"/>
        <v>54534</v>
      </c>
      <c r="B9609" s="74">
        <f>SUMIF([1]!Query1[Date],"="&amp;A9609,[1]!Query1[Quantity])</f>
        <v>0</v>
      </c>
      <c r="C9609" s="75" t="e">
        <f t="shared" si="301"/>
        <v>#DIV/0!</v>
      </c>
      <c r="D9609" s="74">
        <f>SUMIF([1]!Query1[Date],"="&amp;A9609,[1]!Query1[Trans_cnt])</f>
        <v>0</v>
      </c>
    </row>
    <row r="9610" spans="1:4" x14ac:dyDescent="0.25">
      <c r="A9610" s="8">
        <f t="shared" si="300"/>
        <v>54535</v>
      </c>
      <c r="B9610" s="74">
        <f>SUMIF([1]!Query1[Date],"="&amp;A9610,[1]!Query1[Quantity])</f>
        <v>0</v>
      </c>
      <c r="C9610" s="75" t="e">
        <f t="shared" si="301"/>
        <v>#DIV/0!</v>
      </c>
      <c r="D9610" s="74">
        <f>SUMIF([1]!Query1[Date],"="&amp;A9610,[1]!Query1[Trans_cnt])</f>
        <v>0</v>
      </c>
    </row>
    <row r="9611" spans="1:4" x14ac:dyDescent="0.25">
      <c r="A9611" s="8">
        <f t="shared" si="300"/>
        <v>54536</v>
      </c>
      <c r="B9611" s="74">
        <f>SUMIF([1]!Query1[Date],"="&amp;A9611,[1]!Query1[Quantity])</f>
        <v>0</v>
      </c>
      <c r="C9611" s="75" t="e">
        <f t="shared" si="301"/>
        <v>#DIV/0!</v>
      </c>
      <c r="D9611" s="74">
        <f>SUMIF([1]!Query1[Date],"="&amp;A9611,[1]!Query1[Trans_cnt])</f>
        <v>0</v>
      </c>
    </row>
    <row r="9612" spans="1:4" x14ac:dyDescent="0.25">
      <c r="A9612" s="8">
        <f t="shared" si="300"/>
        <v>54537</v>
      </c>
      <c r="B9612" s="74">
        <f>SUMIF([1]!Query1[Date],"="&amp;A9612,[1]!Query1[Quantity])</f>
        <v>0</v>
      </c>
      <c r="C9612" s="75" t="e">
        <f t="shared" si="301"/>
        <v>#DIV/0!</v>
      </c>
      <c r="D9612" s="74">
        <f>SUMIF([1]!Query1[Date],"="&amp;A9612,[1]!Query1[Trans_cnt])</f>
        <v>0</v>
      </c>
    </row>
    <row r="9613" spans="1:4" x14ac:dyDescent="0.25">
      <c r="A9613" s="8">
        <f t="shared" si="300"/>
        <v>54538</v>
      </c>
      <c r="B9613" s="74">
        <f>SUMIF([1]!Query1[Date],"="&amp;A9613,[1]!Query1[Quantity])</f>
        <v>0</v>
      </c>
      <c r="C9613" s="75" t="e">
        <f t="shared" si="301"/>
        <v>#DIV/0!</v>
      </c>
      <c r="D9613" s="74">
        <f>SUMIF([1]!Query1[Date],"="&amp;A9613,[1]!Query1[Trans_cnt])</f>
        <v>0</v>
      </c>
    </row>
    <row r="9614" spans="1:4" x14ac:dyDescent="0.25">
      <c r="A9614" s="8">
        <f t="shared" si="300"/>
        <v>54539</v>
      </c>
      <c r="B9614" s="74">
        <f>SUMIF([1]!Query1[Date],"="&amp;A9614,[1]!Query1[Quantity])</f>
        <v>0</v>
      </c>
      <c r="C9614" s="75" t="e">
        <f t="shared" si="301"/>
        <v>#DIV/0!</v>
      </c>
      <c r="D9614" s="74">
        <f>SUMIF([1]!Query1[Date],"="&amp;A9614,[1]!Query1[Trans_cnt])</f>
        <v>0</v>
      </c>
    </row>
    <row r="9615" spans="1:4" x14ac:dyDescent="0.25">
      <c r="A9615" s="8">
        <f t="shared" si="300"/>
        <v>54540</v>
      </c>
      <c r="B9615" s="74">
        <f>SUMIF([1]!Query1[Date],"="&amp;A9615,[1]!Query1[Quantity])</f>
        <v>0</v>
      </c>
      <c r="C9615" s="75" t="e">
        <f t="shared" si="301"/>
        <v>#DIV/0!</v>
      </c>
      <c r="D9615" s="74">
        <f>SUMIF([1]!Query1[Date],"="&amp;A9615,[1]!Query1[Trans_cnt])</f>
        <v>0</v>
      </c>
    </row>
    <row r="9616" spans="1:4" x14ac:dyDescent="0.25">
      <c r="A9616" s="8">
        <f t="shared" si="300"/>
        <v>54541</v>
      </c>
      <c r="B9616" s="74">
        <f>SUMIF([1]!Query1[Date],"="&amp;A9616,[1]!Query1[Quantity])</f>
        <v>0</v>
      </c>
      <c r="C9616" s="75" t="e">
        <f t="shared" si="301"/>
        <v>#DIV/0!</v>
      </c>
      <c r="D9616" s="74">
        <f>SUMIF([1]!Query1[Date],"="&amp;A9616,[1]!Query1[Trans_cnt])</f>
        <v>0</v>
      </c>
    </row>
    <row r="9617" spans="1:4" x14ac:dyDescent="0.25">
      <c r="A9617" s="8">
        <f t="shared" si="300"/>
        <v>54542</v>
      </c>
      <c r="B9617" s="74">
        <f>SUMIF([1]!Query1[Date],"="&amp;A9617,[1]!Query1[Quantity])</f>
        <v>0</v>
      </c>
      <c r="C9617" s="75" t="e">
        <f t="shared" si="301"/>
        <v>#DIV/0!</v>
      </c>
      <c r="D9617" s="74">
        <f>SUMIF([1]!Query1[Date],"="&amp;A9617,[1]!Query1[Trans_cnt])</f>
        <v>0</v>
      </c>
    </row>
    <row r="9618" spans="1:4" x14ac:dyDescent="0.25">
      <c r="A9618" s="8">
        <f t="shared" si="300"/>
        <v>54543</v>
      </c>
      <c r="B9618" s="74">
        <f>SUMIF([1]!Query1[Date],"="&amp;A9618,[1]!Query1[Quantity])</f>
        <v>0</v>
      </c>
      <c r="C9618" s="75" t="e">
        <f t="shared" si="301"/>
        <v>#DIV/0!</v>
      </c>
      <c r="D9618" s="74">
        <f>SUMIF([1]!Query1[Date],"="&amp;A9618,[1]!Query1[Trans_cnt])</f>
        <v>0</v>
      </c>
    </row>
    <row r="9619" spans="1:4" x14ac:dyDescent="0.25">
      <c r="A9619" s="8">
        <f t="shared" si="300"/>
        <v>54544</v>
      </c>
      <c r="B9619" s="74">
        <f>SUMIF([1]!Query1[Date],"="&amp;A9619,[1]!Query1[Quantity])</f>
        <v>0</v>
      </c>
      <c r="C9619" s="75" t="e">
        <f t="shared" si="301"/>
        <v>#DIV/0!</v>
      </c>
      <c r="D9619" s="74">
        <f>SUMIF([1]!Query1[Date],"="&amp;A9619,[1]!Query1[Trans_cnt])</f>
        <v>0</v>
      </c>
    </row>
    <row r="9620" spans="1:4" x14ac:dyDescent="0.25">
      <c r="A9620" s="8">
        <f t="shared" si="300"/>
        <v>54545</v>
      </c>
      <c r="B9620" s="74">
        <f>SUMIF([1]!Query1[Date],"="&amp;A9620,[1]!Query1[Quantity])</f>
        <v>0</v>
      </c>
      <c r="C9620" s="75" t="e">
        <f t="shared" si="301"/>
        <v>#DIV/0!</v>
      </c>
      <c r="D9620" s="74">
        <f>SUMIF([1]!Query1[Date],"="&amp;A9620,[1]!Query1[Trans_cnt])</f>
        <v>0</v>
      </c>
    </row>
    <row r="9621" spans="1:4" x14ac:dyDescent="0.25">
      <c r="A9621" s="8">
        <f t="shared" si="300"/>
        <v>54546</v>
      </c>
      <c r="B9621" s="74">
        <f>SUMIF([1]!Query1[Date],"="&amp;A9621,[1]!Query1[Quantity])</f>
        <v>0</v>
      </c>
      <c r="C9621" s="75" t="e">
        <f t="shared" si="301"/>
        <v>#DIV/0!</v>
      </c>
      <c r="D9621" s="74">
        <f>SUMIF([1]!Query1[Date],"="&amp;A9621,[1]!Query1[Trans_cnt])</f>
        <v>0</v>
      </c>
    </row>
    <row r="9622" spans="1:4" x14ac:dyDescent="0.25">
      <c r="A9622" s="8">
        <f t="shared" si="300"/>
        <v>54547</v>
      </c>
      <c r="B9622" s="74">
        <f>SUMIF([1]!Query1[Date],"="&amp;A9622,[1]!Query1[Quantity])</f>
        <v>0</v>
      </c>
      <c r="C9622" s="75" t="e">
        <f t="shared" si="301"/>
        <v>#DIV/0!</v>
      </c>
      <c r="D9622" s="74">
        <f>SUMIF([1]!Query1[Date],"="&amp;A9622,[1]!Query1[Trans_cnt])</f>
        <v>0</v>
      </c>
    </row>
    <row r="9623" spans="1:4" x14ac:dyDescent="0.25">
      <c r="A9623" s="8">
        <f t="shared" ref="A9623:A9686" si="302">A9622+1</f>
        <v>54548</v>
      </c>
      <c r="B9623" s="74">
        <f>SUMIF([1]!Query1[Date],"="&amp;A9623,[1]!Query1[Quantity])</f>
        <v>0</v>
      </c>
      <c r="C9623" s="75" t="e">
        <f t="shared" si="301"/>
        <v>#DIV/0!</v>
      </c>
      <c r="D9623" s="74">
        <f>SUMIF([1]!Query1[Date],"="&amp;A9623,[1]!Query1[Trans_cnt])</f>
        <v>0</v>
      </c>
    </row>
    <row r="9624" spans="1:4" x14ac:dyDescent="0.25">
      <c r="A9624" s="8">
        <f t="shared" si="302"/>
        <v>54549</v>
      </c>
      <c r="B9624" s="74">
        <f>SUMIF([1]!Query1[Date],"="&amp;A9624,[1]!Query1[Quantity])</f>
        <v>0</v>
      </c>
      <c r="C9624" s="75" t="e">
        <f t="shared" si="301"/>
        <v>#DIV/0!</v>
      </c>
      <c r="D9624" s="74">
        <f>SUMIF([1]!Query1[Date],"="&amp;A9624,[1]!Query1[Trans_cnt])</f>
        <v>0</v>
      </c>
    </row>
    <row r="9625" spans="1:4" x14ac:dyDescent="0.25">
      <c r="A9625" s="8">
        <f t="shared" si="302"/>
        <v>54550</v>
      </c>
      <c r="B9625" s="74">
        <f>SUMIF([1]!Query1[Date],"="&amp;A9625,[1]!Query1[Quantity])</f>
        <v>0</v>
      </c>
      <c r="C9625" s="75" t="e">
        <f t="shared" si="301"/>
        <v>#DIV/0!</v>
      </c>
      <c r="D9625" s="74">
        <f>SUMIF([1]!Query1[Date],"="&amp;A9625,[1]!Query1[Trans_cnt])</f>
        <v>0</v>
      </c>
    </row>
    <row r="9626" spans="1:4" x14ac:dyDescent="0.25">
      <c r="A9626" s="8">
        <f t="shared" si="302"/>
        <v>54551</v>
      </c>
      <c r="B9626" s="74">
        <f>SUMIF([1]!Query1[Date],"="&amp;A9626,[1]!Query1[Quantity])</f>
        <v>0</v>
      </c>
      <c r="C9626" s="75" t="e">
        <f t="shared" si="301"/>
        <v>#DIV/0!</v>
      </c>
      <c r="D9626" s="74">
        <f>SUMIF([1]!Query1[Date],"="&amp;A9626,[1]!Query1[Trans_cnt])</f>
        <v>0</v>
      </c>
    </row>
    <row r="9627" spans="1:4" x14ac:dyDescent="0.25">
      <c r="A9627" s="8">
        <f t="shared" si="302"/>
        <v>54552</v>
      </c>
      <c r="B9627" s="74">
        <f>SUMIF([1]!Query1[Date],"="&amp;A9627,[1]!Query1[Quantity])</f>
        <v>0</v>
      </c>
      <c r="C9627" s="75" t="e">
        <f t="shared" si="301"/>
        <v>#DIV/0!</v>
      </c>
      <c r="D9627" s="74">
        <f>SUMIF([1]!Query1[Date],"="&amp;A9627,[1]!Query1[Trans_cnt])</f>
        <v>0</v>
      </c>
    </row>
    <row r="9628" spans="1:4" x14ac:dyDescent="0.25">
      <c r="A9628" s="8">
        <f t="shared" si="302"/>
        <v>54553</v>
      </c>
      <c r="B9628" s="74">
        <f>SUMIF([1]!Query1[Date],"="&amp;A9628,[1]!Query1[Quantity])</f>
        <v>0</v>
      </c>
      <c r="C9628" s="75" t="e">
        <f t="shared" si="301"/>
        <v>#DIV/0!</v>
      </c>
      <c r="D9628" s="74">
        <f>SUMIF([1]!Query1[Date],"="&amp;A9628,[1]!Query1[Trans_cnt])</f>
        <v>0</v>
      </c>
    </row>
    <row r="9629" spans="1:4" x14ac:dyDescent="0.25">
      <c r="A9629" s="8">
        <f t="shared" si="302"/>
        <v>54554</v>
      </c>
      <c r="B9629" s="74">
        <f>SUMIF([1]!Query1[Date],"="&amp;A9629,[1]!Query1[Quantity])</f>
        <v>0</v>
      </c>
      <c r="C9629" s="75" t="e">
        <f t="shared" si="301"/>
        <v>#DIV/0!</v>
      </c>
      <c r="D9629" s="74">
        <f>SUMIF([1]!Query1[Date],"="&amp;A9629,[1]!Query1[Trans_cnt])</f>
        <v>0</v>
      </c>
    </row>
    <row r="9630" spans="1:4" x14ac:dyDescent="0.25">
      <c r="A9630" s="8">
        <f t="shared" si="302"/>
        <v>54555</v>
      </c>
      <c r="B9630" s="74">
        <f>SUMIF([1]!Query1[Date],"="&amp;A9630,[1]!Query1[Quantity])</f>
        <v>0</v>
      </c>
      <c r="C9630" s="75" t="e">
        <f t="shared" si="301"/>
        <v>#DIV/0!</v>
      </c>
      <c r="D9630" s="74">
        <f>SUMIF([1]!Query1[Date],"="&amp;A9630,[1]!Query1[Trans_cnt])</f>
        <v>0</v>
      </c>
    </row>
    <row r="9631" spans="1:4" x14ac:dyDescent="0.25">
      <c r="A9631" s="8">
        <f t="shared" si="302"/>
        <v>54556</v>
      </c>
      <c r="B9631" s="74">
        <f>SUMIF([1]!Query1[Date],"="&amp;A9631,[1]!Query1[Quantity])</f>
        <v>0</v>
      </c>
      <c r="C9631" s="75" t="e">
        <f t="shared" si="301"/>
        <v>#DIV/0!</v>
      </c>
      <c r="D9631" s="74">
        <f>SUMIF([1]!Query1[Date],"="&amp;A9631,[1]!Query1[Trans_cnt])</f>
        <v>0</v>
      </c>
    </row>
    <row r="9632" spans="1:4" x14ac:dyDescent="0.25">
      <c r="A9632" s="8">
        <f t="shared" si="302"/>
        <v>54557</v>
      </c>
      <c r="B9632" s="74">
        <f>SUMIF([1]!Query1[Date],"="&amp;A9632,[1]!Query1[Quantity])</f>
        <v>0</v>
      </c>
      <c r="C9632" s="75" t="e">
        <f t="shared" si="301"/>
        <v>#DIV/0!</v>
      </c>
      <c r="D9632" s="74">
        <f>SUMIF([1]!Query1[Date],"="&amp;A9632,[1]!Query1[Trans_cnt])</f>
        <v>0</v>
      </c>
    </row>
    <row r="9633" spans="1:4" x14ac:dyDescent="0.25">
      <c r="A9633" s="8">
        <f t="shared" si="302"/>
        <v>54558</v>
      </c>
      <c r="B9633" s="74">
        <f>SUMIF([1]!Query1[Date],"="&amp;A9633,[1]!Query1[Quantity])</f>
        <v>0</v>
      </c>
      <c r="C9633" s="75" t="e">
        <f t="shared" si="301"/>
        <v>#DIV/0!</v>
      </c>
      <c r="D9633" s="74">
        <f>SUMIF([1]!Query1[Date],"="&amp;A9633,[1]!Query1[Trans_cnt])</f>
        <v>0</v>
      </c>
    </row>
    <row r="9634" spans="1:4" x14ac:dyDescent="0.25">
      <c r="A9634" s="8">
        <f t="shared" si="302"/>
        <v>54559</v>
      </c>
      <c r="B9634" s="74">
        <f>SUMIF([1]!Query1[Date],"="&amp;A9634,[1]!Query1[Quantity])</f>
        <v>0</v>
      </c>
      <c r="C9634" s="75" t="e">
        <f t="shared" si="301"/>
        <v>#DIV/0!</v>
      </c>
      <c r="D9634" s="74">
        <f>SUMIF([1]!Query1[Date],"="&amp;A9634,[1]!Query1[Trans_cnt])</f>
        <v>0</v>
      </c>
    </row>
    <row r="9635" spans="1:4" x14ac:dyDescent="0.25">
      <c r="A9635" s="8">
        <f t="shared" si="302"/>
        <v>54560</v>
      </c>
      <c r="B9635" s="74">
        <f>SUMIF([1]!Query1[Date],"="&amp;A9635,[1]!Query1[Quantity])</f>
        <v>0</v>
      </c>
      <c r="C9635" s="75" t="e">
        <f t="shared" si="301"/>
        <v>#DIV/0!</v>
      </c>
      <c r="D9635" s="74">
        <f>SUMIF([1]!Query1[Date],"="&amp;A9635,[1]!Query1[Trans_cnt])</f>
        <v>0</v>
      </c>
    </row>
    <row r="9636" spans="1:4" x14ac:dyDescent="0.25">
      <c r="A9636" s="8">
        <f t="shared" si="302"/>
        <v>54561</v>
      </c>
      <c r="B9636" s="74">
        <f>SUMIF([1]!Query1[Date],"="&amp;A9636,[1]!Query1[Quantity])</f>
        <v>0</v>
      </c>
      <c r="C9636" s="75" t="e">
        <f t="shared" si="301"/>
        <v>#DIV/0!</v>
      </c>
      <c r="D9636" s="74">
        <f>SUMIF([1]!Query1[Date],"="&amp;A9636,[1]!Query1[Trans_cnt])</f>
        <v>0</v>
      </c>
    </row>
    <row r="9637" spans="1:4" x14ac:dyDescent="0.25">
      <c r="A9637" s="8">
        <f t="shared" si="302"/>
        <v>54562</v>
      </c>
      <c r="B9637" s="74">
        <f>SUMIF([1]!Query1[Date],"="&amp;A9637,[1]!Query1[Quantity])</f>
        <v>0</v>
      </c>
      <c r="C9637" s="75" t="e">
        <f t="shared" si="301"/>
        <v>#DIV/0!</v>
      </c>
      <c r="D9637" s="74">
        <f>SUMIF([1]!Query1[Date],"="&amp;A9637,[1]!Query1[Trans_cnt])</f>
        <v>0</v>
      </c>
    </row>
    <row r="9638" spans="1:4" x14ac:dyDescent="0.25">
      <c r="A9638" s="8">
        <f t="shared" si="302"/>
        <v>54563</v>
      </c>
      <c r="B9638" s="74">
        <f>SUMIF([1]!Query1[Date],"="&amp;A9638,[1]!Query1[Quantity])</f>
        <v>0</v>
      </c>
      <c r="C9638" s="75" t="e">
        <f t="shared" si="301"/>
        <v>#DIV/0!</v>
      </c>
      <c r="D9638" s="74">
        <f>SUMIF([1]!Query1[Date],"="&amp;A9638,[1]!Query1[Trans_cnt])</f>
        <v>0</v>
      </c>
    </row>
    <row r="9639" spans="1:4" x14ac:dyDescent="0.25">
      <c r="A9639" s="8">
        <f t="shared" si="302"/>
        <v>54564</v>
      </c>
      <c r="B9639" s="74">
        <f>SUMIF([1]!Query1[Date],"="&amp;A9639,[1]!Query1[Quantity])</f>
        <v>0</v>
      </c>
      <c r="C9639" s="75" t="e">
        <f t="shared" si="301"/>
        <v>#DIV/0!</v>
      </c>
      <c r="D9639" s="74">
        <f>SUMIF([1]!Query1[Date],"="&amp;A9639,[1]!Query1[Trans_cnt])</f>
        <v>0</v>
      </c>
    </row>
    <row r="9640" spans="1:4" x14ac:dyDescent="0.25">
      <c r="A9640" s="8">
        <f t="shared" si="302"/>
        <v>54565</v>
      </c>
      <c r="B9640" s="74">
        <f>SUMIF([1]!Query1[Date],"="&amp;A9640,[1]!Query1[Quantity])</f>
        <v>0</v>
      </c>
      <c r="C9640" s="75" t="e">
        <f t="shared" si="301"/>
        <v>#DIV/0!</v>
      </c>
      <c r="D9640" s="74">
        <f>SUMIF([1]!Query1[Date],"="&amp;A9640,[1]!Query1[Trans_cnt])</f>
        <v>0</v>
      </c>
    </row>
    <row r="9641" spans="1:4" x14ac:dyDescent="0.25">
      <c r="A9641" s="8">
        <f t="shared" si="302"/>
        <v>54566</v>
      </c>
      <c r="B9641" s="74">
        <f>SUMIF([1]!Query1[Date],"="&amp;A9641,[1]!Query1[Quantity])</f>
        <v>0</v>
      </c>
      <c r="C9641" s="75" t="e">
        <f t="shared" si="301"/>
        <v>#DIV/0!</v>
      </c>
      <c r="D9641" s="74">
        <f>SUMIF([1]!Query1[Date],"="&amp;A9641,[1]!Query1[Trans_cnt])</f>
        <v>0</v>
      </c>
    </row>
    <row r="9642" spans="1:4" x14ac:dyDescent="0.25">
      <c r="A9642" s="8">
        <f t="shared" si="302"/>
        <v>54567</v>
      </c>
      <c r="B9642" s="74">
        <f>SUMIF([1]!Query1[Date],"="&amp;A9642,[1]!Query1[Quantity])</f>
        <v>0</v>
      </c>
      <c r="C9642" s="75" t="e">
        <f t="shared" si="301"/>
        <v>#DIV/0!</v>
      </c>
      <c r="D9642" s="74">
        <f>SUMIF([1]!Query1[Date],"="&amp;A9642,[1]!Query1[Trans_cnt])</f>
        <v>0</v>
      </c>
    </row>
    <row r="9643" spans="1:4" x14ac:dyDescent="0.25">
      <c r="A9643" s="8">
        <f t="shared" si="302"/>
        <v>54568</v>
      </c>
      <c r="B9643" s="74">
        <f>SUMIF([1]!Query1[Date],"="&amp;A9643,[1]!Query1[Quantity])</f>
        <v>0</v>
      </c>
      <c r="C9643" s="75" t="e">
        <f t="shared" si="301"/>
        <v>#DIV/0!</v>
      </c>
      <c r="D9643" s="74">
        <f>SUMIF([1]!Query1[Date],"="&amp;A9643,[1]!Query1[Trans_cnt])</f>
        <v>0</v>
      </c>
    </row>
    <row r="9644" spans="1:4" x14ac:dyDescent="0.25">
      <c r="A9644" s="8">
        <f t="shared" si="302"/>
        <v>54569</v>
      </c>
      <c r="B9644" s="74">
        <f>SUMIF([1]!Query1[Date],"="&amp;A9644,[1]!Query1[Quantity])</f>
        <v>0</v>
      </c>
      <c r="C9644" s="75" t="e">
        <f t="shared" si="301"/>
        <v>#DIV/0!</v>
      </c>
      <c r="D9644" s="74">
        <f>SUMIF([1]!Query1[Date],"="&amp;A9644,[1]!Query1[Trans_cnt])</f>
        <v>0</v>
      </c>
    </row>
    <row r="9645" spans="1:4" x14ac:dyDescent="0.25">
      <c r="A9645" s="8">
        <f t="shared" si="302"/>
        <v>54570</v>
      </c>
      <c r="B9645" s="74">
        <f>SUMIF([1]!Query1[Date],"="&amp;A9645,[1]!Query1[Quantity])</f>
        <v>0</v>
      </c>
      <c r="C9645" s="75" t="e">
        <f t="shared" si="301"/>
        <v>#DIV/0!</v>
      </c>
      <c r="D9645" s="74">
        <f>SUMIF([1]!Query1[Date],"="&amp;A9645,[1]!Query1[Trans_cnt])</f>
        <v>0</v>
      </c>
    </row>
    <row r="9646" spans="1:4" x14ac:dyDescent="0.25">
      <c r="A9646" s="8">
        <f t="shared" si="302"/>
        <v>54571</v>
      </c>
      <c r="B9646" s="74">
        <f>SUMIF([1]!Query1[Date],"="&amp;A9646,[1]!Query1[Quantity])</f>
        <v>0</v>
      </c>
      <c r="C9646" s="75" t="e">
        <f t="shared" si="301"/>
        <v>#DIV/0!</v>
      </c>
      <c r="D9646" s="74">
        <f>SUMIF([1]!Query1[Date],"="&amp;A9646,[1]!Query1[Trans_cnt])</f>
        <v>0</v>
      </c>
    </row>
    <row r="9647" spans="1:4" x14ac:dyDescent="0.25">
      <c r="A9647" s="8">
        <f t="shared" si="302"/>
        <v>54572</v>
      </c>
      <c r="B9647" s="74">
        <f>SUMIF([1]!Query1[Date],"="&amp;A9647,[1]!Query1[Quantity])</f>
        <v>0</v>
      </c>
      <c r="C9647" s="75" t="e">
        <f t="shared" si="301"/>
        <v>#DIV/0!</v>
      </c>
      <c r="D9647" s="74">
        <f>SUMIF([1]!Query1[Date],"="&amp;A9647,[1]!Query1[Trans_cnt])</f>
        <v>0</v>
      </c>
    </row>
    <row r="9648" spans="1:4" x14ac:dyDescent="0.25">
      <c r="A9648" s="8">
        <f t="shared" si="302"/>
        <v>54573</v>
      </c>
      <c r="B9648" s="74">
        <f>SUMIF([1]!Query1[Date],"="&amp;A9648,[1]!Query1[Quantity])</f>
        <v>0</v>
      </c>
      <c r="C9648" s="75" t="e">
        <f t="shared" si="301"/>
        <v>#DIV/0!</v>
      </c>
      <c r="D9648" s="74">
        <f>SUMIF([1]!Query1[Date],"="&amp;A9648,[1]!Query1[Trans_cnt])</f>
        <v>0</v>
      </c>
    </row>
    <row r="9649" spans="1:4" x14ac:dyDescent="0.25">
      <c r="A9649" s="8">
        <f t="shared" si="302"/>
        <v>54574</v>
      </c>
      <c r="B9649" s="74">
        <f>SUMIF([1]!Query1[Date],"="&amp;A9649,[1]!Query1[Quantity])</f>
        <v>0</v>
      </c>
      <c r="C9649" s="75" t="e">
        <f t="shared" si="301"/>
        <v>#DIV/0!</v>
      </c>
      <c r="D9649" s="74">
        <f>SUMIF([1]!Query1[Date],"="&amp;A9649,[1]!Query1[Trans_cnt])</f>
        <v>0</v>
      </c>
    </row>
    <row r="9650" spans="1:4" x14ac:dyDescent="0.25">
      <c r="A9650" s="8">
        <f t="shared" si="302"/>
        <v>54575</v>
      </c>
      <c r="B9650" s="74">
        <f>SUMIF([1]!Query1[Date],"="&amp;A9650,[1]!Query1[Quantity])</f>
        <v>0</v>
      </c>
      <c r="C9650" s="75" t="e">
        <f t="shared" si="301"/>
        <v>#DIV/0!</v>
      </c>
      <c r="D9650" s="74">
        <f>SUMIF([1]!Query1[Date],"="&amp;A9650,[1]!Query1[Trans_cnt])</f>
        <v>0</v>
      </c>
    </row>
    <row r="9651" spans="1:4" x14ac:dyDescent="0.25">
      <c r="A9651" s="8">
        <f t="shared" si="302"/>
        <v>54576</v>
      </c>
      <c r="B9651" s="74">
        <f>SUMIF([1]!Query1[Date],"="&amp;A9651,[1]!Query1[Quantity])</f>
        <v>0</v>
      </c>
      <c r="C9651" s="75" t="e">
        <f t="shared" si="301"/>
        <v>#DIV/0!</v>
      </c>
      <c r="D9651" s="74">
        <f>SUMIF([1]!Query1[Date],"="&amp;A9651,[1]!Query1[Trans_cnt])</f>
        <v>0</v>
      </c>
    </row>
    <row r="9652" spans="1:4" x14ac:dyDescent="0.25">
      <c r="A9652" s="8">
        <f t="shared" si="302"/>
        <v>54577</v>
      </c>
      <c r="B9652" s="74">
        <f>SUMIF([1]!Query1[Date],"="&amp;A9652,[1]!Query1[Quantity])</f>
        <v>0</v>
      </c>
      <c r="C9652" s="75" t="e">
        <f t="shared" si="301"/>
        <v>#DIV/0!</v>
      </c>
      <c r="D9652" s="74">
        <f>SUMIF([1]!Query1[Date],"="&amp;A9652,[1]!Query1[Trans_cnt])</f>
        <v>0</v>
      </c>
    </row>
    <row r="9653" spans="1:4" x14ac:dyDescent="0.25">
      <c r="A9653" s="8">
        <f t="shared" si="302"/>
        <v>54578</v>
      </c>
      <c r="B9653" s="74">
        <f>SUMIF([1]!Query1[Date],"="&amp;A9653,[1]!Query1[Quantity])</f>
        <v>0</v>
      </c>
      <c r="C9653" s="75" t="e">
        <f t="shared" si="301"/>
        <v>#DIV/0!</v>
      </c>
      <c r="D9653" s="74">
        <f>SUMIF([1]!Query1[Date],"="&amp;A9653,[1]!Query1[Trans_cnt])</f>
        <v>0</v>
      </c>
    </row>
    <row r="9654" spans="1:4" x14ac:dyDescent="0.25">
      <c r="A9654" s="8">
        <f t="shared" si="302"/>
        <v>54579</v>
      </c>
      <c r="B9654" s="74">
        <f>SUMIF([1]!Query1[Date],"="&amp;A9654,[1]!Query1[Quantity])</f>
        <v>0</v>
      </c>
      <c r="C9654" s="75" t="e">
        <f t="shared" si="301"/>
        <v>#DIV/0!</v>
      </c>
      <c r="D9654" s="74">
        <f>SUMIF([1]!Query1[Date],"="&amp;A9654,[1]!Query1[Trans_cnt])</f>
        <v>0</v>
      </c>
    </row>
    <row r="9655" spans="1:4" x14ac:dyDescent="0.25">
      <c r="A9655" s="8">
        <f t="shared" si="302"/>
        <v>54580</v>
      </c>
      <c r="B9655" s="74">
        <f>SUMIF([1]!Query1[Date],"="&amp;A9655,[1]!Query1[Quantity])</f>
        <v>0</v>
      </c>
      <c r="C9655" s="75" t="e">
        <f t="shared" si="301"/>
        <v>#DIV/0!</v>
      </c>
      <c r="D9655" s="74">
        <f>SUMIF([1]!Query1[Date],"="&amp;A9655,[1]!Query1[Trans_cnt])</f>
        <v>0</v>
      </c>
    </row>
    <row r="9656" spans="1:4" x14ac:dyDescent="0.25">
      <c r="A9656" s="8">
        <f t="shared" si="302"/>
        <v>54581</v>
      </c>
      <c r="B9656" s="74">
        <f>SUMIF([1]!Query1[Date],"="&amp;A9656,[1]!Query1[Quantity])</f>
        <v>0</v>
      </c>
      <c r="C9656" s="75" t="e">
        <f t="shared" si="301"/>
        <v>#DIV/0!</v>
      </c>
      <c r="D9656" s="74">
        <f>SUMIF([1]!Query1[Date],"="&amp;A9656,[1]!Query1[Trans_cnt])</f>
        <v>0</v>
      </c>
    </row>
    <row r="9657" spans="1:4" x14ac:dyDescent="0.25">
      <c r="A9657" s="8">
        <f t="shared" si="302"/>
        <v>54582</v>
      </c>
      <c r="B9657" s="74">
        <f>SUMIF([1]!Query1[Date],"="&amp;A9657,[1]!Query1[Quantity])</f>
        <v>0</v>
      </c>
      <c r="C9657" s="75" t="e">
        <f t="shared" si="301"/>
        <v>#DIV/0!</v>
      </c>
      <c r="D9657" s="74">
        <f>SUMIF([1]!Query1[Date],"="&amp;A9657,[1]!Query1[Trans_cnt])</f>
        <v>0</v>
      </c>
    </row>
    <row r="9658" spans="1:4" x14ac:dyDescent="0.25">
      <c r="A9658" s="8">
        <f t="shared" si="302"/>
        <v>54583</v>
      </c>
      <c r="B9658" s="74">
        <f>SUMIF([1]!Query1[Date],"="&amp;A9658,[1]!Query1[Quantity])</f>
        <v>0</v>
      </c>
      <c r="C9658" s="75" t="e">
        <f t="shared" si="301"/>
        <v>#DIV/0!</v>
      </c>
      <c r="D9658" s="74">
        <f>SUMIF([1]!Query1[Date],"="&amp;A9658,[1]!Query1[Trans_cnt])</f>
        <v>0</v>
      </c>
    </row>
    <row r="9659" spans="1:4" x14ac:dyDescent="0.25">
      <c r="A9659" s="8">
        <f t="shared" si="302"/>
        <v>54584</v>
      </c>
      <c r="B9659" s="74">
        <f>SUMIF([1]!Query1[Date],"="&amp;A9659,[1]!Query1[Quantity])</f>
        <v>0</v>
      </c>
      <c r="C9659" s="75" t="e">
        <f t="shared" si="301"/>
        <v>#DIV/0!</v>
      </c>
      <c r="D9659" s="74">
        <f>SUMIF([1]!Query1[Date],"="&amp;A9659,[1]!Query1[Trans_cnt])</f>
        <v>0</v>
      </c>
    </row>
    <row r="9660" spans="1:4" x14ac:dyDescent="0.25">
      <c r="A9660" s="8">
        <f t="shared" si="302"/>
        <v>54585</v>
      </c>
      <c r="B9660" s="74">
        <f>SUMIF([1]!Query1[Date],"="&amp;A9660,[1]!Query1[Quantity])</f>
        <v>0</v>
      </c>
      <c r="C9660" s="75" t="e">
        <f t="shared" si="301"/>
        <v>#DIV/0!</v>
      </c>
      <c r="D9660" s="74">
        <f>SUMIF([1]!Query1[Date],"="&amp;A9660,[1]!Query1[Trans_cnt])</f>
        <v>0</v>
      </c>
    </row>
    <row r="9661" spans="1:4" x14ac:dyDescent="0.25">
      <c r="A9661" s="8">
        <f t="shared" si="302"/>
        <v>54586</v>
      </c>
      <c r="B9661" s="74">
        <f>SUMIF([1]!Query1[Date],"="&amp;A9661,[1]!Query1[Quantity])</f>
        <v>0</v>
      </c>
      <c r="C9661" s="75" t="e">
        <f t="shared" si="301"/>
        <v>#DIV/0!</v>
      </c>
      <c r="D9661" s="74">
        <f>SUMIF([1]!Query1[Date],"="&amp;A9661,[1]!Query1[Trans_cnt])</f>
        <v>0</v>
      </c>
    </row>
    <row r="9662" spans="1:4" x14ac:dyDescent="0.25">
      <c r="A9662" s="8">
        <f t="shared" si="302"/>
        <v>54587</v>
      </c>
      <c r="B9662" s="74">
        <f>SUMIF([1]!Query1[Date],"="&amp;A9662,[1]!Query1[Quantity])</f>
        <v>0</v>
      </c>
      <c r="C9662" s="75" t="e">
        <f t="shared" si="301"/>
        <v>#DIV/0!</v>
      </c>
      <c r="D9662" s="74">
        <f>SUMIF([1]!Query1[Date],"="&amp;A9662,[1]!Query1[Trans_cnt])</f>
        <v>0</v>
      </c>
    </row>
    <row r="9663" spans="1:4" x14ac:dyDescent="0.25">
      <c r="A9663" s="8">
        <f t="shared" si="302"/>
        <v>54588</v>
      </c>
      <c r="B9663" s="74">
        <f>SUMIF([1]!Query1[Date],"="&amp;A9663,[1]!Query1[Quantity])</f>
        <v>0</v>
      </c>
      <c r="C9663" s="75" t="e">
        <f t="shared" si="301"/>
        <v>#DIV/0!</v>
      </c>
      <c r="D9663" s="74">
        <f>SUMIF([1]!Query1[Date],"="&amp;A9663,[1]!Query1[Trans_cnt])</f>
        <v>0</v>
      </c>
    </row>
    <row r="9664" spans="1:4" x14ac:dyDescent="0.25">
      <c r="A9664" s="8">
        <f t="shared" si="302"/>
        <v>54589</v>
      </c>
      <c r="B9664" s="74">
        <f>SUMIF([1]!Query1[Date],"="&amp;A9664,[1]!Query1[Quantity])</f>
        <v>0</v>
      </c>
      <c r="C9664" s="75" t="e">
        <f t="shared" si="301"/>
        <v>#DIV/0!</v>
      </c>
      <c r="D9664" s="74">
        <f>SUMIF([1]!Query1[Date],"="&amp;A9664,[1]!Query1[Trans_cnt])</f>
        <v>0</v>
      </c>
    </row>
    <row r="9665" spans="1:4" x14ac:dyDescent="0.25">
      <c r="A9665" s="8">
        <f t="shared" si="302"/>
        <v>54590</v>
      </c>
      <c r="B9665" s="74">
        <f>SUMIF([1]!Query1[Date],"="&amp;A9665,[1]!Query1[Quantity])</f>
        <v>0</v>
      </c>
      <c r="C9665" s="75" t="e">
        <f t="shared" si="301"/>
        <v>#DIV/0!</v>
      </c>
      <c r="D9665" s="74">
        <f>SUMIF([1]!Query1[Date],"="&amp;A9665,[1]!Query1[Trans_cnt])</f>
        <v>0</v>
      </c>
    </row>
    <row r="9666" spans="1:4" x14ac:dyDescent="0.25">
      <c r="A9666" s="8">
        <f t="shared" si="302"/>
        <v>54591</v>
      </c>
      <c r="B9666" s="74">
        <f>SUMIF([1]!Query1[Date],"="&amp;A9666,[1]!Query1[Quantity])</f>
        <v>0</v>
      </c>
      <c r="C9666" s="75" t="e">
        <f t="shared" si="301"/>
        <v>#DIV/0!</v>
      </c>
      <c r="D9666" s="74">
        <f>SUMIF([1]!Query1[Date],"="&amp;A9666,[1]!Query1[Trans_cnt])</f>
        <v>0</v>
      </c>
    </row>
    <row r="9667" spans="1:4" x14ac:dyDescent="0.25">
      <c r="A9667" s="8">
        <f t="shared" si="302"/>
        <v>54592</v>
      </c>
      <c r="B9667" s="74">
        <f>SUMIF([1]!Query1[Date],"="&amp;A9667,[1]!Query1[Quantity])</f>
        <v>0</v>
      </c>
      <c r="C9667" s="75" t="e">
        <f t="shared" ref="C9667:C9730" si="303">B9667/D9667</f>
        <v>#DIV/0!</v>
      </c>
      <c r="D9667" s="74">
        <f>SUMIF([1]!Query1[Date],"="&amp;A9667,[1]!Query1[Trans_cnt])</f>
        <v>0</v>
      </c>
    </row>
    <row r="9668" spans="1:4" x14ac:dyDescent="0.25">
      <c r="A9668" s="8">
        <f t="shared" si="302"/>
        <v>54593</v>
      </c>
      <c r="B9668" s="74">
        <f>SUMIF([1]!Query1[Date],"="&amp;A9668,[1]!Query1[Quantity])</f>
        <v>0</v>
      </c>
      <c r="C9668" s="75" t="e">
        <f t="shared" si="303"/>
        <v>#DIV/0!</v>
      </c>
      <c r="D9668" s="74">
        <f>SUMIF([1]!Query1[Date],"="&amp;A9668,[1]!Query1[Trans_cnt])</f>
        <v>0</v>
      </c>
    </row>
    <row r="9669" spans="1:4" x14ac:dyDescent="0.25">
      <c r="A9669" s="8">
        <f t="shared" si="302"/>
        <v>54594</v>
      </c>
      <c r="B9669" s="74">
        <f>SUMIF([1]!Query1[Date],"="&amp;A9669,[1]!Query1[Quantity])</f>
        <v>0</v>
      </c>
      <c r="C9669" s="75" t="e">
        <f t="shared" si="303"/>
        <v>#DIV/0!</v>
      </c>
      <c r="D9669" s="74">
        <f>SUMIF([1]!Query1[Date],"="&amp;A9669,[1]!Query1[Trans_cnt])</f>
        <v>0</v>
      </c>
    </row>
    <row r="9670" spans="1:4" x14ac:dyDescent="0.25">
      <c r="A9670" s="8">
        <f t="shared" si="302"/>
        <v>54595</v>
      </c>
      <c r="B9670" s="74">
        <f>SUMIF([1]!Query1[Date],"="&amp;A9670,[1]!Query1[Quantity])</f>
        <v>0</v>
      </c>
      <c r="C9670" s="75" t="e">
        <f t="shared" si="303"/>
        <v>#DIV/0!</v>
      </c>
      <c r="D9670" s="74">
        <f>SUMIF([1]!Query1[Date],"="&amp;A9670,[1]!Query1[Trans_cnt])</f>
        <v>0</v>
      </c>
    </row>
    <row r="9671" spans="1:4" x14ac:dyDescent="0.25">
      <c r="A9671" s="8">
        <f t="shared" si="302"/>
        <v>54596</v>
      </c>
      <c r="B9671" s="74">
        <f>SUMIF([1]!Query1[Date],"="&amp;A9671,[1]!Query1[Quantity])</f>
        <v>0</v>
      </c>
      <c r="C9671" s="75" t="e">
        <f t="shared" si="303"/>
        <v>#DIV/0!</v>
      </c>
      <c r="D9671" s="74">
        <f>SUMIF([1]!Query1[Date],"="&amp;A9671,[1]!Query1[Trans_cnt])</f>
        <v>0</v>
      </c>
    </row>
    <row r="9672" spans="1:4" x14ac:dyDescent="0.25">
      <c r="A9672" s="8">
        <f t="shared" si="302"/>
        <v>54597</v>
      </c>
      <c r="B9672" s="74">
        <f>SUMIF([1]!Query1[Date],"="&amp;A9672,[1]!Query1[Quantity])</f>
        <v>0</v>
      </c>
      <c r="C9672" s="75" t="e">
        <f t="shared" si="303"/>
        <v>#DIV/0!</v>
      </c>
      <c r="D9672" s="74">
        <f>SUMIF([1]!Query1[Date],"="&amp;A9672,[1]!Query1[Trans_cnt])</f>
        <v>0</v>
      </c>
    </row>
    <row r="9673" spans="1:4" x14ac:dyDescent="0.25">
      <c r="A9673" s="8">
        <f t="shared" si="302"/>
        <v>54598</v>
      </c>
      <c r="B9673" s="74">
        <f>SUMIF([1]!Query1[Date],"="&amp;A9673,[1]!Query1[Quantity])</f>
        <v>0</v>
      </c>
      <c r="C9673" s="75" t="e">
        <f t="shared" si="303"/>
        <v>#DIV/0!</v>
      </c>
      <c r="D9673" s="74">
        <f>SUMIF([1]!Query1[Date],"="&amp;A9673,[1]!Query1[Trans_cnt])</f>
        <v>0</v>
      </c>
    </row>
    <row r="9674" spans="1:4" x14ac:dyDescent="0.25">
      <c r="A9674" s="8">
        <f t="shared" si="302"/>
        <v>54599</v>
      </c>
      <c r="B9674" s="74">
        <f>SUMIF([1]!Query1[Date],"="&amp;A9674,[1]!Query1[Quantity])</f>
        <v>0</v>
      </c>
      <c r="C9674" s="75" t="e">
        <f t="shared" si="303"/>
        <v>#DIV/0!</v>
      </c>
      <c r="D9674" s="74">
        <f>SUMIF([1]!Query1[Date],"="&amp;A9674,[1]!Query1[Trans_cnt])</f>
        <v>0</v>
      </c>
    </row>
    <row r="9675" spans="1:4" x14ac:dyDescent="0.25">
      <c r="A9675" s="8">
        <f t="shared" si="302"/>
        <v>54600</v>
      </c>
      <c r="B9675" s="74">
        <f>SUMIF([1]!Query1[Date],"="&amp;A9675,[1]!Query1[Quantity])</f>
        <v>0</v>
      </c>
      <c r="C9675" s="75" t="e">
        <f t="shared" si="303"/>
        <v>#DIV/0!</v>
      </c>
      <c r="D9675" s="74">
        <f>SUMIF([1]!Query1[Date],"="&amp;A9675,[1]!Query1[Trans_cnt])</f>
        <v>0</v>
      </c>
    </row>
    <row r="9676" spans="1:4" x14ac:dyDescent="0.25">
      <c r="A9676" s="8">
        <f t="shared" si="302"/>
        <v>54601</v>
      </c>
      <c r="B9676" s="74">
        <f>SUMIF([1]!Query1[Date],"="&amp;A9676,[1]!Query1[Quantity])</f>
        <v>0</v>
      </c>
      <c r="C9676" s="75" t="e">
        <f t="shared" si="303"/>
        <v>#DIV/0!</v>
      </c>
      <c r="D9676" s="74">
        <f>SUMIF([1]!Query1[Date],"="&amp;A9676,[1]!Query1[Trans_cnt])</f>
        <v>0</v>
      </c>
    </row>
    <row r="9677" spans="1:4" x14ac:dyDescent="0.25">
      <c r="A9677" s="8">
        <f t="shared" si="302"/>
        <v>54602</v>
      </c>
      <c r="B9677" s="74">
        <f>SUMIF([1]!Query1[Date],"="&amp;A9677,[1]!Query1[Quantity])</f>
        <v>0</v>
      </c>
      <c r="C9677" s="75" t="e">
        <f t="shared" si="303"/>
        <v>#DIV/0!</v>
      </c>
      <c r="D9677" s="74">
        <f>SUMIF([1]!Query1[Date],"="&amp;A9677,[1]!Query1[Trans_cnt])</f>
        <v>0</v>
      </c>
    </row>
    <row r="9678" spans="1:4" x14ac:dyDescent="0.25">
      <c r="A9678" s="8">
        <f t="shared" si="302"/>
        <v>54603</v>
      </c>
      <c r="B9678" s="74">
        <f>SUMIF([1]!Query1[Date],"="&amp;A9678,[1]!Query1[Quantity])</f>
        <v>0</v>
      </c>
      <c r="C9678" s="75" t="e">
        <f t="shared" si="303"/>
        <v>#DIV/0!</v>
      </c>
      <c r="D9678" s="74">
        <f>SUMIF([1]!Query1[Date],"="&amp;A9678,[1]!Query1[Trans_cnt])</f>
        <v>0</v>
      </c>
    </row>
    <row r="9679" spans="1:4" x14ac:dyDescent="0.25">
      <c r="A9679" s="8">
        <f t="shared" si="302"/>
        <v>54604</v>
      </c>
      <c r="B9679" s="74">
        <f>SUMIF([1]!Query1[Date],"="&amp;A9679,[1]!Query1[Quantity])</f>
        <v>0</v>
      </c>
      <c r="C9679" s="75" t="e">
        <f t="shared" si="303"/>
        <v>#DIV/0!</v>
      </c>
      <c r="D9679" s="74">
        <f>SUMIF([1]!Query1[Date],"="&amp;A9679,[1]!Query1[Trans_cnt])</f>
        <v>0</v>
      </c>
    </row>
    <row r="9680" spans="1:4" x14ac:dyDescent="0.25">
      <c r="A9680" s="8">
        <f t="shared" si="302"/>
        <v>54605</v>
      </c>
      <c r="B9680" s="74">
        <f>SUMIF([1]!Query1[Date],"="&amp;A9680,[1]!Query1[Quantity])</f>
        <v>0</v>
      </c>
      <c r="C9680" s="75" t="e">
        <f t="shared" si="303"/>
        <v>#DIV/0!</v>
      </c>
      <c r="D9680" s="74">
        <f>SUMIF([1]!Query1[Date],"="&amp;A9680,[1]!Query1[Trans_cnt])</f>
        <v>0</v>
      </c>
    </row>
    <row r="9681" spans="1:4" x14ac:dyDescent="0.25">
      <c r="A9681" s="8">
        <f t="shared" si="302"/>
        <v>54606</v>
      </c>
      <c r="B9681" s="74">
        <f>SUMIF([1]!Query1[Date],"="&amp;A9681,[1]!Query1[Quantity])</f>
        <v>0</v>
      </c>
      <c r="C9681" s="75" t="e">
        <f t="shared" si="303"/>
        <v>#DIV/0!</v>
      </c>
      <c r="D9681" s="74">
        <f>SUMIF([1]!Query1[Date],"="&amp;A9681,[1]!Query1[Trans_cnt])</f>
        <v>0</v>
      </c>
    </row>
    <row r="9682" spans="1:4" x14ac:dyDescent="0.25">
      <c r="A9682" s="8">
        <f t="shared" si="302"/>
        <v>54607</v>
      </c>
      <c r="B9682" s="74">
        <f>SUMIF([1]!Query1[Date],"="&amp;A9682,[1]!Query1[Quantity])</f>
        <v>0</v>
      </c>
      <c r="C9682" s="75" t="e">
        <f t="shared" si="303"/>
        <v>#DIV/0!</v>
      </c>
      <c r="D9682" s="74">
        <f>SUMIF([1]!Query1[Date],"="&amp;A9682,[1]!Query1[Trans_cnt])</f>
        <v>0</v>
      </c>
    </row>
    <row r="9683" spans="1:4" x14ac:dyDescent="0.25">
      <c r="A9683" s="8">
        <f t="shared" si="302"/>
        <v>54608</v>
      </c>
      <c r="B9683" s="74">
        <f>SUMIF([1]!Query1[Date],"="&amp;A9683,[1]!Query1[Quantity])</f>
        <v>0</v>
      </c>
      <c r="C9683" s="75" t="e">
        <f t="shared" si="303"/>
        <v>#DIV/0!</v>
      </c>
      <c r="D9683" s="74">
        <f>SUMIF([1]!Query1[Date],"="&amp;A9683,[1]!Query1[Trans_cnt])</f>
        <v>0</v>
      </c>
    </row>
    <row r="9684" spans="1:4" x14ac:dyDescent="0.25">
      <c r="A9684" s="8">
        <f t="shared" si="302"/>
        <v>54609</v>
      </c>
      <c r="B9684" s="74">
        <f>SUMIF([1]!Query1[Date],"="&amp;A9684,[1]!Query1[Quantity])</f>
        <v>0</v>
      </c>
      <c r="C9684" s="75" t="e">
        <f t="shared" si="303"/>
        <v>#DIV/0!</v>
      </c>
      <c r="D9684" s="74">
        <f>SUMIF([1]!Query1[Date],"="&amp;A9684,[1]!Query1[Trans_cnt])</f>
        <v>0</v>
      </c>
    </row>
    <row r="9685" spans="1:4" x14ac:dyDescent="0.25">
      <c r="A9685" s="8">
        <f t="shared" si="302"/>
        <v>54610</v>
      </c>
      <c r="B9685" s="74">
        <f>SUMIF([1]!Query1[Date],"="&amp;A9685,[1]!Query1[Quantity])</f>
        <v>0</v>
      </c>
      <c r="C9685" s="75" t="e">
        <f t="shared" si="303"/>
        <v>#DIV/0!</v>
      </c>
      <c r="D9685" s="74">
        <f>SUMIF([1]!Query1[Date],"="&amp;A9685,[1]!Query1[Trans_cnt])</f>
        <v>0</v>
      </c>
    </row>
    <row r="9686" spans="1:4" x14ac:dyDescent="0.25">
      <c r="A9686" s="8">
        <f t="shared" si="302"/>
        <v>54611</v>
      </c>
      <c r="B9686" s="74">
        <f>SUMIF([1]!Query1[Date],"="&amp;A9686,[1]!Query1[Quantity])</f>
        <v>0</v>
      </c>
      <c r="C9686" s="75" t="e">
        <f t="shared" si="303"/>
        <v>#DIV/0!</v>
      </c>
      <c r="D9686" s="74">
        <f>SUMIF([1]!Query1[Date],"="&amp;A9686,[1]!Query1[Trans_cnt])</f>
        <v>0</v>
      </c>
    </row>
    <row r="9687" spans="1:4" x14ac:dyDescent="0.25">
      <c r="A9687" s="8">
        <f t="shared" ref="A9687:A9750" si="304">A9686+1</f>
        <v>54612</v>
      </c>
      <c r="B9687" s="74">
        <f>SUMIF([1]!Query1[Date],"="&amp;A9687,[1]!Query1[Quantity])</f>
        <v>0</v>
      </c>
      <c r="C9687" s="75" t="e">
        <f t="shared" si="303"/>
        <v>#DIV/0!</v>
      </c>
      <c r="D9687" s="74">
        <f>SUMIF([1]!Query1[Date],"="&amp;A9687,[1]!Query1[Trans_cnt])</f>
        <v>0</v>
      </c>
    </row>
    <row r="9688" spans="1:4" x14ac:dyDescent="0.25">
      <c r="A9688" s="8">
        <f t="shared" si="304"/>
        <v>54613</v>
      </c>
      <c r="B9688" s="74">
        <f>SUMIF([1]!Query1[Date],"="&amp;A9688,[1]!Query1[Quantity])</f>
        <v>0</v>
      </c>
      <c r="C9688" s="75" t="e">
        <f t="shared" si="303"/>
        <v>#DIV/0!</v>
      </c>
      <c r="D9688" s="74">
        <f>SUMIF([1]!Query1[Date],"="&amp;A9688,[1]!Query1[Trans_cnt])</f>
        <v>0</v>
      </c>
    </row>
    <row r="9689" spans="1:4" x14ac:dyDescent="0.25">
      <c r="A9689" s="8">
        <f t="shared" si="304"/>
        <v>54614</v>
      </c>
      <c r="B9689" s="74">
        <f>SUMIF([1]!Query1[Date],"="&amp;A9689,[1]!Query1[Quantity])</f>
        <v>0</v>
      </c>
      <c r="C9689" s="75" t="e">
        <f t="shared" si="303"/>
        <v>#DIV/0!</v>
      </c>
      <c r="D9689" s="74">
        <f>SUMIF([1]!Query1[Date],"="&amp;A9689,[1]!Query1[Trans_cnt])</f>
        <v>0</v>
      </c>
    </row>
    <row r="9690" spans="1:4" x14ac:dyDescent="0.25">
      <c r="A9690" s="8">
        <f t="shared" si="304"/>
        <v>54615</v>
      </c>
      <c r="B9690" s="74">
        <f>SUMIF([1]!Query1[Date],"="&amp;A9690,[1]!Query1[Quantity])</f>
        <v>0</v>
      </c>
      <c r="C9690" s="75" t="e">
        <f t="shared" si="303"/>
        <v>#DIV/0!</v>
      </c>
      <c r="D9690" s="74">
        <f>SUMIF([1]!Query1[Date],"="&amp;A9690,[1]!Query1[Trans_cnt])</f>
        <v>0</v>
      </c>
    </row>
    <row r="9691" spans="1:4" x14ac:dyDescent="0.25">
      <c r="A9691" s="8">
        <f t="shared" si="304"/>
        <v>54616</v>
      </c>
      <c r="B9691" s="74">
        <f>SUMIF([1]!Query1[Date],"="&amp;A9691,[1]!Query1[Quantity])</f>
        <v>0</v>
      </c>
      <c r="C9691" s="75" t="e">
        <f t="shared" si="303"/>
        <v>#DIV/0!</v>
      </c>
      <c r="D9691" s="74">
        <f>SUMIF([1]!Query1[Date],"="&amp;A9691,[1]!Query1[Trans_cnt])</f>
        <v>0</v>
      </c>
    </row>
    <row r="9692" spans="1:4" x14ac:dyDescent="0.25">
      <c r="A9692" s="8">
        <f t="shared" si="304"/>
        <v>54617</v>
      </c>
      <c r="B9692" s="74">
        <f>SUMIF([1]!Query1[Date],"="&amp;A9692,[1]!Query1[Quantity])</f>
        <v>0</v>
      </c>
      <c r="C9692" s="75" t="e">
        <f t="shared" si="303"/>
        <v>#DIV/0!</v>
      </c>
      <c r="D9692" s="74">
        <f>SUMIF([1]!Query1[Date],"="&amp;A9692,[1]!Query1[Trans_cnt])</f>
        <v>0</v>
      </c>
    </row>
    <row r="9693" spans="1:4" x14ac:dyDescent="0.25">
      <c r="A9693" s="8">
        <f t="shared" si="304"/>
        <v>54618</v>
      </c>
      <c r="B9693" s="74">
        <f>SUMIF([1]!Query1[Date],"="&amp;A9693,[1]!Query1[Quantity])</f>
        <v>0</v>
      </c>
      <c r="C9693" s="75" t="e">
        <f t="shared" si="303"/>
        <v>#DIV/0!</v>
      </c>
      <c r="D9693" s="74">
        <f>SUMIF([1]!Query1[Date],"="&amp;A9693,[1]!Query1[Trans_cnt])</f>
        <v>0</v>
      </c>
    </row>
    <row r="9694" spans="1:4" x14ac:dyDescent="0.25">
      <c r="A9694" s="8">
        <f t="shared" si="304"/>
        <v>54619</v>
      </c>
      <c r="B9694" s="74">
        <f>SUMIF([1]!Query1[Date],"="&amp;A9694,[1]!Query1[Quantity])</f>
        <v>0</v>
      </c>
      <c r="C9694" s="75" t="e">
        <f t="shared" si="303"/>
        <v>#DIV/0!</v>
      </c>
      <c r="D9694" s="74">
        <f>SUMIF([1]!Query1[Date],"="&amp;A9694,[1]!Query1[Trans_cnt])</f>
        <v>0</v>
      </c>
    </row>
    <row r="9695" spans="1:4" x14ac:dyDescent="0.25">
      <c r="A9695" s="8">
        <f t="shared" si="304"/>
        <v>54620</v>
      </c>
      <c r="B9695" s="74">
        <f>SUMIF([1]!Query1[Date],"="&amp;A9695,[1]!Query1[Quantity])</f>
        <v>0</v>
      </c>
      <c r="C9695" s="75" t="e">
        <f t="shared" si="303"/>
        <v>#DIV/0!</v>
      </c>
      <c r="D9695" s="74">
        <f>SUMIF([1]!Query1[Date],"="&amp;A9695,[1]!Query1[Trans_cnt])</f>
        <v>0</v>
      </c>
    </row>
    <row r="9696" spans="1:4" x14ac:dyDescent="0.25">
      <c r="A9696" s="8">
        <f t="shared" si="304"/>
        <v>54621</v>
      </c>
      <c r="B9696" s="74">
        <f>SUMIF([1]!Query1[Date],"="&amp;A9696,[1]!Query1[Quantity])</f>
        <v>0</v>
      </c>
      <c r="C9696" s="75" t="e">
        <f t="shared" si="303"/>
        <v>#DIV/0!</v>
      </c>
      <c r="D9696" s="74">
        <f>SUMIF([1]!Query1[Date],"="&amp;A9696,[1]!Query1[Trans_cnt])</f>
        <v>0</v>
      </c>
    </row>
    <row r="9697" spans="1:4" x14ac:dyDescent="0.25">
      <c r="A9697" s="8">
        <f t="shared" si="304"/>
        <v>54622</v>
      </c>
      <c r="B9697" s="74">
        <f>SUMIF([1]!Query1[Date],"="&amp;A9697,[1]!Query1[Quantity])</f>
        <v>0</v>
      </c>
      <c r="C9697" s="75" t="e">
        <f t="shared" si="303"/>
        <v>#DIV/0!</v>
      </c>
      <c r="D9697" s="74">
        <f>SUMIF([1]!Query1[Date],"="&amp;A9697,[1]!Query1[Trans_cnt])</f>
        <v>0</v>
      </c>
    </row>
    <row r="9698" spans="1:4" x14ac:dyDescent="0.25">
      <c r="A9698" s="8">
        <f t="shared" si="304"/>
        <v>54623</v>
      </c>
      <c r="B9698" s="74">
        <f>SUMIF([1]!Query1[Date],"="&amp;A9698,[1]!Query1[Quantity])</f>
        <v>0</v>
      </c>
      <c r="C9698" s="75" t="e">
        <f t="shared" si="303"/>
        <v>#DIV/0!</v>
      </c>
      <c r="D9698" s="74">
        <f>SUMIF([1]!Query1[Date],"="&amp;A9698,[1]!Query1[Trans_cnt])</f>
        <v>0</v>
      </c>
    </row>
    <row r="9699" spans="1:4" x14ac:dyDescent="0.25">
      <c r="A9699" s="8">
        <f t="shared" si="304"/>
        <v>54624</v>
      </c>
      <c r="B9699" s="74">
        <f>SUMIF([1]!Query1[Date],"="&amp;A9699,[1]!Query1[Quantity])</f>
        <v>0</v>
      </c>
      <c r="C9699" s="75" t="e">
        <f t="shared" si="303"/>
        <v>#DIV/0!</v>
      </c>
      <c r="D9699" s="74">
        <f>SUMIF([1]!Query1[Date],"="&amp;A9699,[1]!Query1[Trans_cnt])</f>
        <v>0</v>
      </c>
    </row>
    <row r="9700" spans="1:4" x14ac:dyDescent="0.25">
      <c r="A9700" s="8">
        <f t="shared" si="304"/>
        <v>54625</v>
      </c>
      <c r="B9700" s="74">
        <f>SUMIF([1]!Query1[Date],"="&amp;A9700,[1]!Query1[Quantity])</f>
        <v>0</v>
      </c>
      <c r="C9700" s="75" t="e">
        <f t="shared" si="303"/>
        <v>#DIV/0!</v>
      </c>
      <c r="D9700" s="74">
        <f>SUMIF([1]!Query1[Date],"="&amp;A9700,[1]!Query1[Trans_cnt])</f>
        <v>0</v>
      </c>
    </row>
    <row r="9701" spans="1:4" x14ac:dyDescent="0.25">
      <c r="A9701" s="8">
        <f t="shared" si="304"/>
        <v>54626</v>
      </c>
      <c r="B9701" s="74">
        <f>SUMIF([1]!Query1[Date],"="&amp;A9701,[1]!Query1[Quantity])</f>
        <v>0</v>
      </c>
      <c r="C9701" s="75" t="e">
        <f t="shared" si="303"/>
        <v>#DIV/0!</v>
      </c>
      <c r="D9701" s="74">
        <f>SUMIF([1]!Query1[Date],"="&amp;A9701,[1]!Query1[Trans_cnt])</f>
        <v>0</v>
      </c>
    </row>
    <row r="9702" spans="1:4" x14ac:dyDescent="0.25">
      <c r="A9702" s="8">
        <f t="shared" si="304"/>
        <v>54627</v>
      </c>
      <c r="B9702" s="74">
        <f>SUMIF([1]!Query1[Date],"="&amp;A9702,[1]!Query1[Quantity])</f>
        <v>0</v>
      </c>
      <c r="C9702" s="75" t="e">
        <f t="shared" si="303"/>
        <v>#DIV/0!</v>
      </c>
      <c r="D9702" s="74">
        <f>SUMIF([1]!Query1[Date],"="&amp;A9702,[1]!Query1[Trans_cnt])</f>
        <v>0</v>
      </c>
    </row>
    <row r="9703" spans="1:4" x14ac:dyDescent="0.25">
      <c r="A9703" s="8">
        <f t="shared" si="304"/>
        <v>54628</v>
      </c>
      <c r="B9703" s="74">
        <f>SUMIF([1]!Query1[Date],"="&amp;A9703,[1]!Query1[Quantity])</f>
        <v>0</v>
      </c>
      <c r="C9703" s="75" t="e">
        <f t="shared" si="303"/>
        <v>#DIV/0!</v>
      </c>
      <c r="D9703" s="74">
        <f>SUMIF([1]!Query1[Date],"="&amp;A9703,[1]!Query1[Trans_cnt])</f>
        <v>0</v>
      </c>
    </row>
    <row r="9704" spans="1:4" x14ac:dyDescent="0.25">
      <c r="A9704" s="8">
        <f t="shared" si="304"/>
        <v>54629</v>
      </c>
      <c r="B9704" s="74">
        <f>SUMIF([1]!Query1[Date],"="&amp;A9704,[1]!Query1[Quantity])</f>
        <v>0</v>
      </c>
      <c r="C9704" s="75" t="e">
        <f t="shared" si="303"/>
        <v>#DIV/0!</v>
      </c>
      <c r="D9704" s="74">
        <f>SUMIF([1]!Query1[Date],"="&amp;A9704,[1]!Query1[Trans_cnt])</f>
        <v>0</v>
      </c>
    </row>
    <row r="9705" spans="1:4" x14ac:dyDescent="0.25">
      <c r="A9705" s="8">
        <f t="shared" si="304"/>
        <v>54630</v>
      </c>
      <c r="B9705" s="74">
        <f>SUMIF([1]!Query1[Date],"="&amp;A9705,[1]!Query1[Quantity])</f>
        <v>0</v>
      </c>
      <c r="C9705" s="75" t="e">
        <f t="shared" si="303"/>
        <v>#DIV/0!</v>
      </c>
      <c r="D9705" s="74">
        <f>SUMIF([1]!Query1[Date],"="&amp;A9705,[1]!Query1[Trans_cnt])</f>
        <v>0</v>
      </c>
    </row>
    <row r="9706" spans="1:4" x14ac:dyDescent="0.25">
      <c r="A9706" s="8">
        <f t="shared" si="304"/>
        <v>54631</v>
      </c>
      <c r="B9706" s="74">
        <f>SUMIF([1]!Query1[Date],"="&amp;A9706,[1]!Query1[Quantity])</f>
        <v>0</v>
      </c>
      <c r="C9706" s="75" t="e">
        <f t="shared" si="303"/>
        <v>#DIV/0!</v>
      </c>
      <c r="D9706" s="74">
        <f>SUMIF([1]!Query1[Date],"="&amp;A9706,[1]!Query1[Trans_cnt])</f>
        <v>0</v>
      </c>
    </row>
    <row r="9707" spans="1:4" x14ac:dyDescent="0.25">
      <c r="A9707" s="8">
        <f t="shared" si="304"/>
        <v>54632</v>
      </c>
      <c r="B9707" s="74">
        <f>SUMIF([1]!Query1[Date],"="&amp;A9707,[1]!Query1[Quantity])</f>
        <v>0</v>
      </c>
      <c r="C9707" s="75" t="e">
        <f t="shared" si="303"/>
        <v>#DIV/0!</v>
      </c>
      <c r="D9707" s="74">
        <f>SUMIF([1]!Query1[Date],"="&amp;A9707,[1]!Query1[Trans_cnt])</f>
        <v>0</v>
      </c>
    </row>
    <row r="9708" spans="1:4" x14ac:dyDescent="0.25">
      <c r="A9708" s="8">
        <f t="shared" si="304"/>
        <v>54633</v>
      </c>
      <c r="B9708" s="74">
        <f>SUMIF([1]!Query1[Date],"="&amp;A9708,[1]!Query1[Quantity])</f>
        <v>0</v>
      </c>
      <c r="C9708" s="75" t="e">
        <f t="shared" si="303"/>
        <v>#DIV/0!</v>
      </c>
      <c r="D9708" s="74">
        <f>SUMIF([1]!Query1[Date],"="&amp;A9708,[1]!Query1[Trans_cnt])</f>
        <v>0</v>
      </c>
    </row>
    <row r="9709" spans="1:4" x14ac:dyDescent="0.25">
      <c r="A9709" s="8">
        <f t="shared" si="304"/>
        <v>54634</v>
      </c>
      <c r="B9709" s="74">
        <f>SUMIF([1]!Query1[Date],"="&amp;A9709,[1]!Query1[Quantity])</f>
        <v>0</v>
      </c>
      <c r="C9709" s="75" t="e">
        <f t="shared" si="303"/>
        <v>#DIV/0!</v>
      </c>
      <c r="D9709" s="74">
        <f>SUMIF([1]!Query1[Date],"="&amp;A9709,[1]!Query1[Trans_cnt])</f>
        <v>0</v>
      </c>
    </row>
    <row r="9710" spans="1:4" x14ac:dyDescent="0.25">
      <c r="A9710" s="8">
        <f t="shared" si="304"/>
        <v>54635</v>
      </c>
      <c r="B9710" s="74">
        <f>SUMIF([1]!Query1[Date],"="&amp;A9710,[1]!Query1[Quantity])</f>
        <v>0</v>
      </c>
      <c r="C9710" s="75" t="e">
        <f t="shared" si="303"/>
        <v>#DIV/0!</v>
      </c>
      <c r="D9710" s="74">
        <f>SUMIF([1]!Query1[Date],"="&amp;A9710,[1]!Query1[Trans_cnt])</f>
        <v>0</v>
      </c>
    </row>
    <row r="9711" spans="1:4" x14ac:dyDescent="0.25">
      <c r="A9711" s="8">
        <f t="shared" si="304"/>
        <v>54636</v>
      </c>
      <c r="B9711" s="74">
        <f>SUMIF([1]!Query1[Date],"="&amp;A9711,[1]!Query1[Quantity])</f>
        <v>0</v>
      </c>
      <c r="C9711" s="75" t="e">
        <f t="shared" si="303"/>
        <v>#DIV/0!</v>
      </c>
      <c r="D9711" s="74">
        <f>SUMIF([1]!Query1[Date],"="&amp;A9711,[1]!Query1[Trans_cnt])</f>
        <v>0</v>
      </c>
    </row>
    <row r="9712" spans="1:4" x14ac:dyDescent="0.25">
      <c r="A9712" s="8">
        <f t="shared" si="304"/>
        <v>54637</v>
      </c>
      <c r="B9712" s="74">
        <f>SUMIF([1]!Query1[Date],"="&amp;A9712,[1]!Query1[Quantity])</f>
        <v>0</v>
      </c>
      <c r="C9712" s="75" t="e">
        <f t="shared" si="303"/>
        <v>#DIV/0!</v>
      </c>
      <c r="D9712" s="74">
        <f>SUMIF([1]!Query1[Date],"="&amp;A9712,[1]!Query1[Trans_cnt])</f>
        <v>0</v>
      </c>
    </row>
    <row r="9713" spans="1:4" x14ac:dyDescent="0.25">
      <c r="A9713" s="8">
        <f t="shared" si="304"/>
        <v>54638</v>
      </c>
      <c r="B9713" s="74">
        <f>SUMIF([1]!Query1[Date],"="&amp;A9713,[1]!Query1[Quantity])</f>
        <v>0</v>
      </c>
      <c r="C9713" s="75" t="e">
        <f t="shared" si="303"/>
        <v>#DIV/0!</v>
      </c>
      <c r="D9713" s="74">
        <f>SUMIF([1]!Query1[Date],"="&amp;A9713,[1]!Query1[Trans_cnt])</f>
        <v>0</v>
      </c>
    </row>
    <row r="9714" spans="1:4" x14ac:dyDescent="0.25">
      <c r="A9714" s="8">
        <f t="shared" si="304"/>
        <v>54639</v>
      </c>
      <c r="B9714" s="74">
        <f>SUMIF([1]!Query1[Date],"="&amp;A9714,[1]!Query1[Quantity])</f>
        <v>0</v>
      </c>
      <c r="C9714" s="75" t="e">
        <f t="shared" si="303"/>
        <v>#DIV/0!</v>
      </c>
      <c r="D9714" s="74">
        <f>SUMIF([1]!Query1[Date],"="&amp;A9714,[1]!Query1[Trans_cnt])</f>
        <v>0</v>
      </c>
    </row>
    <row r="9715" spans="1:4" x14ac:dyDescent="0.25">
      <c r="A9715" s="8">
        <f t="shared" si="304"/>
        <v>54640</v>
      </c>
      <c r="B9715" s="74">
        <f>SUMIF([1]!Query1[Date],"="&amp;A9715,[1]!Query1[Quantity])</f>
        <v>0</v>
      </c>
      <c r="C9715" s="75" t="e">
        <f t="shared" si="303"/>
        <v>#DIV/0!</v>
      </c>
      <c r="D9715" s="74">
        <f>SUMIF([1]!Query1[Date],"="&amp;A9715,[1]!Query1[Trans_cnt])</f>
        <v>0</v>
      </c>
    </row>
    <row r="9716" spans="1:4" x14ac:dyDescent="0.25">
      <c r="A9716" s="8">
        <f t="shared" si="304"/>
        <v>54641</v>
      </c>
      <c r="B9716" s="74">
        <f>SUMIF([1]!Query1[Date],"="&amp;A9716,[1]!Query1[Quantity])</f>
        <v>0</v>
      </c>
      <c r="C9716" s="75" t="e">
        <f t="shared" si="303"/>
        <v>#DIV/0!</v>
      </c>
      <c r="D9716" s="74">
        <f>SUMIF([1]!Query1[Date],"="&amp;A9716,[1]!Query1[Trans_cnt])</f>
        <v>0</v>
      </c>
    </row>
    <row r="9717" spans="1:4" x14ac:dyDescent="0.25">
      <c r="A9717" s="8">
        <f t="shared" si="304"/>
        <v>54642</v>
      </c>
      <c r="B9717" s="74">
        <f>SUMIF([1]!Query1[Date],"="&amp;A9717,[1]!Query1[Quantity])</f>
        <v>0</v>
      </c>
      <c r="C9717" s="75" t="e">
        <f t="shared" si="303"/>
        <v>#DIV/0!</v>
      </c>
      <c r="D9717" s="74">
        <f>SUMIF([1]!Query1[Date],"="&amp;A9717,[1]!Query1[Trans_cnt])</f>
        <v>0</v>
      </c>
    </row>
    <row r="9718" spans="1:4" x14ac:dyDescent="0.25">
      <c r="A9718" s="8">
        <f t="shared" si="304"/>
        <v>54643</v>
      </c>
      <c r="B9718" s="74">
        <f>SUMIF([1]!Query1[Date],"="&amp;A9718,[1]!Query1[Quantity])</f>
        <v>0</v>
      </c>
      <c r="C9718" s="75" t="e">
        <f t="shared" si="303"/>
        <v>#DIV/0!</v>
      </c>
      <c r="D9718" s="74">
        <f>SUMIF([1]!Query1[Date],"="&amp;A9718,[1]!Query1[Trans_cnt])</f>
        <v>0</v>
      </c>
    </row>
    <row r="9719" spans="1:4" x14ac:dyDescent="0.25">
      <c r="A9719" s="8">
        <f t="shared" si="304"/>
        <v>54644</v>
      </c>
      <c r="B9719" s="74">
        <f>SUMIF([1]!Query1[Date],"="&amp;A9719,[1]!Query1[Quantity])</f>
        <v>0</v>
      </c>
      <c r="C9719" s="75" t="e">
        <f t="shared" si="303"/>
        <v>#DIV/0!</v>
      </c>
      <c r="D9719" s="74">
        <f>SUMIF([1]!Query1[Date],"="&amp;A9719,[1]!Query1[Trans_cnt])</f>
        <v>0</v>
      </c>
    </row>
    <row r="9720" spans="1:4" x14ac:dyDescent="0.25">
      <c r="A9720" s="8">
        <f t="shared" si="304"/>
        <v>54645</v>
      </c>
      <c r="B9720" s="74">
        <f>SUMIF([1]!Query1[Date],"="&amp;A9720,[1]!Query1[Quantity])</f>
        <v>0</v>
      </c>
      <c r="C9720" s="75" t="e">
        <f t="shared" si="303"/>
        <v>#DIV/0!</v>
      </c>
      <c r="D9720" s="74">
        <f>SUMIF([1]!Query1[Date],"="&amp;A9720,[1]!Query1[Trans_cnt])</f>
        <v>0</v>
      </c>
    </row>
    <row r="9721" spans="1:4" x14ac:dyDescent="0.25">
      <c r="A9721" s="8">
        <f t="shared" si="304"/>
        <v>54646</v>
      </c>
      <c r="B9721" s="74">
        <f>SUMIF([1]!Query1[Date],"="&amp;A9721,[1]!Query1[Quantity])</f>
        <v>0</v>
      </c>
      <c r="C9721" s="75" t="e">
        <f t="shared" si="303"/>
        <v>#DIV/0!</v>
      </c>
      <c r="D9721" s="74">
        <f>SUMIF([1]!Query1[Date],"="&amp;A9721,[1]!Query1[Trans_cnt])</f>
        <v>0</v>
      </c>
    </row>
    <row r="9722" spans="1:4" x14ac:dyDescent="0.25">
      <c r="A9722" s="8">
        <f t="shared" si="304"/>
        <v>54647</v>
      </c>
      <c r="B9722" s="74">
        <f>SUMIF([1]!Query1[Date],"="&amp;A9722,[1]!Query1[Quantity])</f>
        <v>0</v>
      </c>
      <c r="C9722" s="75" t="e">
        <f t="shared" si="303"/>
        <v>#DIV/0!</v>
      </c>
      <c r="D9722" s="74">
        <f>SUMIF([1]!Query1[Date],"="&amp;A9722,[1]!Query1[Trans_cnt])</f>
        <v>0</v>
      </c>
    </row>
    <row r="9723" spans="1:4" x14ac:dyDescent="0.25">
      <c r="A9723" s="8">
        <f t="shared" si="304"/>
        <v>54648</v>
      </c>
      <c r="B9723" s="74">
        <f>SUMIF([1]!Query1[Date],"="&amp;A9723,[1]!Query1[Quantity])</f>
        <v>0</v>
      </c>
      <c r="C9723" s="75" t="e">
        <f t="shared" si="303"/>
        <v>#DIV/0!</v>
      </c>
      <c r="D9723" s="74">
        <f>SUMIF([1]!Query1[Date],"="&amp;A9723,[1]!Query1[Trans_cnt])</f>
        <v>0</v>
      </c>
    </row>
    <row r="9724" spans="1:4" x14ac:dyDescent="0.25">
      <c r="A9724" s="8">
        <f t="shared" si="304"/>
        <v>54649</v>
      </c>
      <c r="B9724" s="74">
        <f>SUMIF([1]!Query1[Date],"="&amp;A9724,[1]!Query1[Quantity])</f>
        <v>0</v>
      </c>
      <c r="C9724" s="75" t="e">
        <f t="shared" si="303"/>
        <v>#DIV/0!</v>
      </c>
      <c r="D9724" s="74">
        <f>SUMIF([1]!Query1[Date],"="&amp;A9724,[1]!Query1[Trans_cnt])</f>
        <v>0</v>
      </c>
    </row>
    <row r="9725" spans="1:4" x14ac:dyDescent="0.25">
      <c r="A9725" s="8">
        <f t="shared" si="304"/>
        <v>54650</v>
      </c>
      <c r="B9725" s="74">
        <f>SUMIF([1]!Query1[Date],"="&amp;A9725,[1]!Query1[Quantity])</f>
        <v>0</v>
      </c>
      <c r="C9725" s="75" t="e">
        <f t="shared" si="303"/>
        <v>#DIV/0!</v>
      </c>
      <c r="D9725" s="74">
        <f>SUMIF([1]!Query1[Date],"="&amp;A9725,[1]!Query1[Trans_cnt])</f>
        <v>0</v>
      </c>
    </row>
    <row r="9726" spans="1:4" x14ac:dyDescent="0.25">
      <c r="A9726" s="8">
        <f t="shared" si="304"/>
        <v>54651</v>
      </c>
      <c r="B9726" s="74">
        <f>SUMIF([1]!Query1[Date],"="&amp;A9726,[1]!Query1[Quantity])</f>
        <v>0</v>
      </c>
      <c r="C9726" s="75" t="e">
        <f t="shared" si="303"/>
        <v>#DIV/0!</v>
      </c>
      <c r="D9726" s="74">
        <f>SUMIF([1]!Query1[Date],"="&amp;A9726,[1]!Query1[Trans_cnt])</f>
        <v>0</v>
      </c>
    </row>
    <row r="9727" spans="1:4" x14ac:dyDescent="0.25">
      <c r="A9727" s="8">
        <f t="shared" si="304"/>
        <v>54652</v>
      </c>
      <c r="B9727" s="74">
        <f>SUMIF([1]!Query1[Date],"="&amp;A9727,[1]!Query1[Quantity])</f>
        <v>0</v>
      </c>
      <c r="C9727" s="75" t="e">
        <f t="shared" si="303"/>
        <v>#DIV/0!</v>
      </c>
      <c r="D9727" s="74">
        <f>SUMIF([1]!Query1[Date],"="&amp;A9727,[1]!Query1[Trans_cnt])</f>
        <v>0</v>
      </c>
    </row>
    <row r="9728" spans="1:4" x14ac:dyDescent="0.25">
      <c r="A9728" s="8">
        <f t="shared" si="304"/>
        <v>54653</v>
      </c>
      <c r="B9728" s="74">
        <f>SUMIF([1]!Query1[Date],"="&amp;A9728,[1]!Query1[Quantity])</f>
        <v>0</v>
      </c>
      <c r="C9728" s="75" t="e">
        <f t="shared" si="303"/>
        <v>#DIV/0!</v>
      </c>
      <c r="D9728" s="74">
        <f>SUMIF([1]!Query1[Date],"="&amp;A9728,[1]!Query1[Trans_cnt])</f>
        <v>0</v>
      </c>
    </row>
    <row r="9729" spans="1:4" x14ac:dyDescent="0.25">
      <c r="A9729" s="8">
        <f t="shared" si="304"/>
        <v>54654</v>
      </c>
      <c r="B9729" s="74">
        <f>SUMIF([1]!Query1[Date],"="&amp;A9729,[1]!Query1[Quantity])</f>
        <v>0</v>
      </c>
      <c r="C9729" s="75" t="e">
        <f t="shared" si="303"/>
        <v>#DIV/0!</v>
      </c>
      <c r="D9729" s="74">
        <f>SUMIF([1]!Query1[Date],"="&amp;A9729,[1]!Query1[Trans_cnt])</f>
        <v>0</v>
      </c>
    </row>
    <row r="9730" spans="1:4" x14ac:dyDescent="0.25">
      <c r="A9730" s="8">
        <f t="shared" si="304"/>
        <v>54655</v>
      </c>
      <c r="B9730" s="74">
        <f>SUMIF([1]!Query1[Date],"="&amp;A9730,[1]!Query1[Quantity])</f>
        <v>0</v>
      </c>
      <c r="C9730" s="75" t="e">
        <f t="shared" si="303"/>
        <v>#DIV/0!</v>
      </c>
      <c r="D9730" s="74">
        <f>SUMIF([1]!Query1[Date],"="&amp;A9730,[1]!Query1[Trans_cnt])</f>
        <v>0</v>
      </c>
    </row>
    <row r="9731" spans="1:4" x14ac:dyDescent="0.25">
      <c r="A9731" s="8">
        <f t="shared" si="304"/>
        <v>54656</v>
      </c>
      <c r="B9731" s="74">
        <f>SUMIF([1]!Query1[Date],"="&amp;A9731,[1]!Query1[Quantity])</f>
        <v>0</v>
      </c>
      <c r="C9731" s="75" t="e">
        <f t="shared" ref="C9731:C9794" si="305">B9731/D9731</f>
        <v>#DIV/0!</v>
      </c>
      <c r="D9731" s="74">
        <f>SUMIF([1]!Query1[Date],"="&amp;A9731,[1]!Query1[Trans_cnt])</f>
        <v>0</v>
      </c>
    </row>
    <row r="9732" spans="1:4" x14ac:dyDescent="0.25">
      <c r="A9732" s="8">
        <f t="shared" si="304"/>
        <v>54657</v>
      </c>
      <c r="B9732" s="74">
        <f>SUMIF([1]!Query1[Date],"="&amp;A9732,[1]!Query1[Quantity])</f>
        <v>0</v>
      </c>
      <c r="C9732" s="75" t="e">
        <f t="shared" si="305"/>
        <v>#DIV/0!</v>
      </c>
      <c r="D9732" s="74">
        <f>SUMIF([1]!Query1[Date],"="&amp;A9732,[1]!Query1[Trans_cnt])</f>
        <v>0</v>
      </c>
    </row>
    <row r="9733" spans="1:4" x14ac:dyDescent="0.25">
      <c r="A9733" s="8">
        <f t="shared" si="304"/>
        <v>54658</v>
      </c>
      <c r="B9733" s="74">
        <f>SUMIF([1]!Query1[Date],"="&amp;A9733,[1]!Query1[Quantity])</f>
        <v>0</v>
      </c>
      <c r="C9733" s="75" t="e">
        <f t="shared" si="305"/>
        <v>#DIV/0!</v>
      </c>
      <c r="D9733" s="74">
        <f>SUMIF([1]!Query1[Date],"="&amp;A9733,[1]!Query1[Trans_cnt])</f>
        <v>0</v>
      </c>
    </row>
    <row r="9734" spans="1:4" x14ac:dyDescent="0.25">
      <c r="A9734" s="8">
        <f t="shared" si="304"/>
        <v>54659</v>
      </c>
      <c r="B9734" s="74">
        <f>SUMIF([1]!Query1[Date],"="&amp;A9734,[1]!Query1[Quantity])</f>
        <v>0</v>
      </c>
      <c r="C9734" s="75" t="e">
        <f t="shared" si="305"/>
        <v>#DIV/0!</v>
      </c>
      <c r="D9734" s="74">
        <f>SUMIF([1]!Query1[Date],"="&amp;A9734,[1]!Query1[Trans_cnt])</f>
        <v>0</v>
      </c>
    </row>
    <row r="9735" spans="1:4" x14ac:dyDescent="0.25">
      <c r="A9735" s="8">
        <f t="shared" si="304"/>
        <v>54660</v>
      </c>
      <c r="B9735" s="74">
        <f>SUMIF([1]!Query1[Date],"="&amp;A9735,[1]!Query1[Quantity])</f>
        <v>0</v>
      </c>
      <c r="C9735" s="75" t="e">
        <f t="shared" si="305"/>
        <v>#DIV/0!</v>
      </c>
      <c r="D9735" s="74">
        <f>SUMIF([1]!Query1[Date],"="&amp;A9735,[1]!Query1[Trans_cnt])</f>
        <v>0</v>
      </c>
    </row>
    <row r="9736" spans="1:4" x14ac:dyDescent="0.25">
      <c r="A9736" s="8">
        <f t="shared" si="304"/>
        <v>54661</v>
      </c>
      <c r="B9736" s="74">
        <f>SUMIF([1]!Query1[Date],"="&amp;A9736,[1]!Query1[Quantity])</f>
        <v>0</v>
      </c>
      <c r="C9736" s="75" t="e">
        <f t="shared" si="305"/>
        <v>#DIV/0!</v>
      </c>
      <c r="D9736" s="74">
        <f>SUMIF([1]!Query1[Date],"="&amp;A9736,[1]!Query1[Trans_cnt])</f>
        <v>0</v>
      </c>
    </row>
    <row r="9737" spans="1:4" x14ac:dyDescent="0.25">
      <c r="A9737" s="8">
        <f t="shared" si="304"/>
        <v>54662</v>
      </c>
      <c r="B9737" s="74">
        <f>SUMIF([1]!Query1[Date],"="&amp;A9737,[1]!Query1[Quantity])</f>
        <v>0</v>
      </c>
      <c r="C9737" s="75" t="e">
        <f t="shared" si="305"/>
        <v>#DIV/0!</v>
      </c>
      <c r="D9737" s="74">
        <f>SUMIF([1]!Query1[Date],"="&amp;A9737,[1]!Query1[Trans_cnt])</f>
        <v>0</v>
      </c>
    </row>
    <row r="9738" spans="1:4" x14ac:dyDescent="0.25">
      <c r="A9738" s="8">
        <f t="shared" si="304"/>
        <v>54663</v>
      </c>
      <c r="B9738" s="74">
        <f>SUMIF([1]!Query1[Date],"="&amp;A9738,[1]!Query1[Quantity])</f>
        <v>0</v>
      </c>
      <c r="C9738" s="75" t="e">
        <f t="shared" si="305"/>
        <v>#DIV/0!</v>
      </c>
      <c r="D9738" s="74">
        <f>SUMIF([1]!Query1[Date],"="&amp;A9738,[1]!Query1[Trans_cnt])</f>
        <v>0</v>
      </c>
    </row>
    <row r="9739" spans="1:4" x14ac:dyDescent="0.25">
      <c r="A9739" s="8">
        <f t="shared" si="304"/>
        <v>54664</v>
      </c>
      <c r="B9739" s="74">
        <f>SUMIF([1]!Query1[Date],"="&amp;A9739,[1]!Query1[Quantity])</f>
        <v>0</v>
      </c>
      <c r="C9739" s="75" t="e">
        <f t="shared" si="305"/>
        <v>#DIV/0!</v>
      </c>
      <c r="D9739" s="74">
        <f>SUMIF([1]!Query1[Date],"="&amp;A9739,[1]!Query1[Trans_cnt])</f>
        <v>0</v>
      </c>
    </row>
    <row r="9740" spans="1:4" x14ac:dyDescent="0.25">
      <c r="A9740" s="8">
        <f t="shared" si="304"/>
        <v>54665</v>
      </c>
      <c r="B9740" s="74">
        <f>SUMIF([1]!Query1[Date],"="&amp;A9740,[1]!Query1[Quantity])</f>
        <v>0</v>
      </c>
      <c r="C9740" s="75" t="e">
        <f t="shared" si="305"/>
        <v>#DIV/0!</v>
      </c>
      <c r="D9740" s="74">
        <f>SUMIF([1]!Query1[Date],"="&amp;A9740,[1]!Query1[Trans_cnt])</f>
        <v>0</v>
      </c>
    </row>
    <row r="9741" spans="1:4" x14ac:dyDescent="0.25">
      <c r="A9741" s="8">
        <f t="shared" si="304"/>
        <v>54666</v>
      </c>
      <c r="B9741" s="74">
        <f>SUMIF([1]!Query1[Date],"="&amp;A9741,[1]!Query1[Quantity])</f>
        <v>0</v>
      </c>
      <c r="C9741" s="75" t="e">
        <f t="shared" si="305"/>
        <v>#DIV/0!</v>
      </c>
      <c r="D9741" s="74">
        <f>SUMIF([1]!Query1[Date],"="&amp;A9741,[1]!Query1[Trans_cnt])</f>
        <v>0</v>
      </c>
    </row>
    <row r="9742" spans="1:4" x14ac:dyDescent="0.25">
      <c r="A9742" s="8">
        <f t="shared" si="304"/>
        <v>54667</v>
      </c>
      <c r="B9742" s="74">
        <f>SUMIF([1]!Query1[Date],"="&amp;A9742,[1]!Query1[Quantity])</f>
        <v>0</v>
      </c>
      <c r="C9742" s="75" t="e">
        <f t="shared" si="305"/>
        <v>#DIV/0!</v>
      </c>
      <c r="D9742" s="74">
        <f>SUMIF([1]!Query1[Date],"="&amp;A9742,[1]!Query1[Trans_cnt])</f>
        <v>0</v>
      </c>
    </row>
    <row r="9743" spans="1:4" x14ac:dyDescent="0.25">
      <c r="A9743" s="8">
        <f t="shared" si="304"/>
        <v>54668</v>
      </c>
      <c r="B9743" s="74">
        <f>SUMIF([1]!Query1[Date],"="&amp;A9743,[1]!Query1[Quantity])</f>
        <v>0</v>
      </c>
      <c r="C9743" s="75" t="e">
        <f t="shared" si="305"/>
        <v>#DIV/0!</v>
      </c>
      <c r="D9743" s="74">
        <f>SUMIF([1]!Query1[Date],"="&amp;A9743,[1]!Query1[Trans_cnt])</f>
        <v>0</v>
      </c>
    </row>
    <row r="9744" spans="1:4" x14ac:dyDescent="0.25">
      <c r="A9744" s="8">
        <f t="shared" si="304"/>
        <v>54669</v>
      </c>
      <c r="B9744" s="74">
        <f>SUMIF([1]!Query1[Date],"="&amp;A9744,[1]!Query1[Quantity])</f>
        <v>0</v>
      </c>
      <c r="C9744" s="75" t="e">
        <f t="shared" si="305"/>
        <v>#DIV/0!</v>
      </c>
      <c r="D9744" s="74">
        <f>SUMIF([1]!Query1[Date],"="&amp;A9744,[1]!Query1[Trans_cnt])</f>
        <v>0</v>
      </c>
    </row>
    <row r="9745" spans="1:4" x14ac:dyDescent="0.25">
      <c r="A9745" s="8">
        <f t="shared" si="304"/>
        <v>54670</v>
      </c>
      <c r="B9745" s="74">
        <f>SUMIF([1]!Query1[Date],"="&amp;A9745,[1]!Query1[Quantity])</f>
        <v>0</v>
      </c>
      <c r="C9745" s="75" t="e">
        <f t="shared" si="305"/>
        <v>#DIV/0!</v>
      </c>
      <c r="D9745" s="74">
        <f>SUMIF([1]!Query1[Date],"="&amp;A9745,[1]!Query1[Trans_cnt])</f>
        <v>0</v>
      </c>
    </row>
    <row r="9746" spans="1:4" x14ac:dyDescent="0.25">
      <c r="A9746" s="8">
        <f t="shared" si="304"/>
        <v>54671</v>
      </c>
      <c r="B9746" s="74">
        <f>SUMIF([1]!Query1[Date],"="&amp;A9746,[1]!Query1[Quantity])</f>
        <v>0</v>
      </c>
      <c r="C9746" s="75" t="e">
        <f t="shared" si="305"/>
        <v>#DIV/0!</v>
      </c>
      <c r="D9746" s="74">
        <f>SUMIF([1]!Query1[Date],"="&amp;A9746,[1]!Query1[Trans_cnt])</f>
        <v>0</v>
      </c>
    </row>
    <row r="9747" spans="1:4" x14ac:dyDescent="0.25">
      <c r="A9747" s="8">
        <f t="shared" si="304"/>
        <v>54672</v>
      </c>
      <c r="B9747" s="74">
        <f>SUMIF([1]!Query1[Date],"="&amp;A9747,[1]!Query1[Quantity])</f>
        <v>0</v>
      </c>
      <c r="C9747" s="75" t="e">
        <f t="shared" si="305"/>
        <v>#DIV/0!</v>
      </c>
      <c r="D9747" s="74">
        <f>SUMIF([1]!Query1[Date],"="&amp;A9747,[1]!Query1[Trans_cnt])</f>
        <v>0</v>
      </c>
    </row>
    <row r="9748" spans="1:4" x14ac:dyDescent="0.25">
      <c r="A9748" s="8">
        <f t="shared" si="304"/>
        <v>54673</v>
      </c>
      <c r="B9748" s="74">
        <f>SUMIF([1]!Query1[Date],"="&amp;A9748,[1]!Query1[Quantity])</f>
        <v>0</v>
      </c>
      <c r="C9748" s="75" t="e">
        <f t="shared" si="305"/>
        <v>#DIV/0!</v>
      </c>
      <c r="D9748" s="74">
        <f>SUMIF([1]!Query1[Date],"="&amp;A9748,[1]!Query1[Trans_cnt])</f>
        <v>0</v>
      </c>
    </row>
    <row r="9749" spans="1:4" x14ac:dyDescent="0.25">
      <c r="A9749" s="8">
        <f t="shared" si="304"/>
        <v>54674</v>
      </c>
      <c r="B9749" s="74">
        <f>SUMIF([1]!Query1[Date],"="&amp;A9749,[1]!Query1[Quantity])</f>
        <v>0</v>
      </c>
      <c r="C9749" s="75" t="e">
        <f t="shared" si="305"/>
        <v>#DIV/0!</v>
      </c>
      <c r="D9749" s="74">
        <f>SUMIF([1]!Query1[Date],"="&amp;A9749,[1]!Query1[Trans_cnt])</f>
        <v>0</v>
      </c>
    </row>
    <row r="9750" spans="1:4" x14ac:dyDescent="0.25">
      <c r="A9750" s="8">
        <f t="shared" si="304"/>
        <v>54675</v>
      </c>
      <c r="B9750" s="74">
        <f>SUMIF([1]!Query1[Date],"="&amp;A9750,[1]!Query1[Quantity])</f>
        <v>0</v>
      </c>
      <c r="C9750" s="75" t="e">
        <f t="shared" si="305"/>
        <v>#DIV/0!</v>
      </c>
      <c r="D9750" s="74">
        <f>SUMIF([1]!Query1[Date],"="&amp;A9750,[1]!Query1[Trans_cnt])</f>
        <v>0</v>
      </c>
    </row>
    <row r="9751" spans="1:4" x14ac:dyDescent="0.25">
      <c r="A9751" s="8">
        <f t="shared" ref="A9751:A9814" si="306">A9750+1</f>
        <v>54676</v>
      </c>
      <c r="B9751" s="74">
        <f>SUMIF([1]!Query1[Date],"="&amp;A9751,[1]!Query1[Quantity])</f>
        <v>0</v>
      </c>
      <c r="C9751" s="75" t="e">
        <f t="shared" si="305"/>
        <v>#DIV/0!</v>
      </c>
      <c r="D9751" s="74">
        <f>SUMIF([1]!Query1[Date],"="&amp;A9751,[1]!Query1[Trans_cnt])</f>
        <v>0</v>
      </c>
    </row>
    <row r="9752" spans="1:4" x14ac:dyDescent="0.25">
      <c r="A9752" s="8">
        <f t="shared" si="306"/>
        <v>54677</v>
      </c>
      <c r="B9752" s="74">
        <f>SUMIF([1]!Query1[Date],"="&amp;A9752,[1]!Query1[Quantity])</f>
        <v>0</v>
      </c>
      <c r="C9752" s="75" t="e">
        <f t="shared" si="305"/>
        <v>#DIV/0!</v>
      </c>
      <c r="D9752" s="74">
        <f>SUMIF([1]!Query1[Date],"="&amp;A9752,[1]!Query1[Trans_cnt])</f>
        <v>0</v>
      </c>
    </row>
    <row r="9753" spans="1:4" x14ac:dyDescent="0.25">
      <c r="A9753" s="8">
        <f t="shared" si="306"/>
        <v>54678</v>
      </c>
      <c r="B9753" s="74">
        <f>SUMIF([1]!Query1[Date],"="&amp;A9753,[1]!Query1[Quantity])</f>
        <v>0</v>
      </c>
      <c r="C9753" s="75" t="e">
        <f t="shared" si="305"/>
        <v>#DIV/0!</v>
      </c>
      <c r="D9753" s="74">
        <f>SUMIF([1]!Query1[Date],"="&amp;A9753,[1]!Query1[Trans_cnt])</f>
        <v>0</v>
      </c>
    </row>
    <row r="9754" spans="1:4" x14ac:dyDescent="0.25">
      <c r="A9754" s="8">
        <f t="shared" si="306"/>
        <v>54679</v>
      </c>
      <c r="B9754" s="74">
        <f>SUMIF([1]!Query1[Date],"="&amp;A9754,[1]!Query1[Quantity])</f>
        <v>0</v>
      </c>
      <c r="C9754" s="75" t="e">
        <f t="shared" si="305"/>
        <v>#DIV/0!</v>
      </c>
      <c r="D9754" s="74">
        <f>SUMIF([1]!Query1[Date],"="&amp;A9754,[1]!Query1[Trans_cnt])</f>
        <v>0</v>
      </c>
    </row>
    <row r="9755" spans="1:4" x14ac:dyDescent="0.25">
      <c r="A9755" s="8">
        <f t="shared" si="306"/>
        <v>54680</v>
      </c>
      <c r="B9755" s="74">
        <f>SUMIF([1]!Query1[Date],"="&amp;A9755,[1]!Query1[Quantity])</f>
        <v>0</v>
      </c>
      <c r="C9755" s="75" t="e">
        <f t="shared" si="305"/>
        <v>#DIV/0!</v>
      </c>
      <c r="D9755" s="74">
        <f>SUMIF([1]!Query1[Date],"="&amp;A9755,[1]!Query1[Trans_cnt])</f>
        <v>0</v>
      </c>
    </row>
    <row r="9756" spans="1:4" x14ac:dyDescent="0.25">
      <c r="A9756" s="8">
        <f t="shared" si="306"/>
        <v>54681</v>
      </c>
      <c r="B9756" s="74">
        <f>SUMIF([1]!Query1[Date],"="&amp;A9756,[1]!Query1[Quantity])</f>
        <v>0</v>
      </c>
      <c r="C9756" s="75" t="e">
        <f t="shared" si="305"/>
        <v>#DIV/0!</v>
      </c>
      <c r="D9756" s="74">
        <f>SUMIF([1]!Query1[Date],"="&amp;A9756,[1]!Query1[Trans_cnt])</f>
        <v>0</v>
      </c>
    </row>
    <row r="9757" spans="1:4" x14ac:dyDescent="0.25">
      <c r="A9757" s="8">
        <f t="shared" si="306"/>
        <v>54682</v>
      </c>
      <c r="B9757" s="74">
        <f>SUMIF([1]!Query1[Date],"="&amp;A9757,[1]!Query1[Quantity])</f>
        <v>0</v>
      </c>
      <c r="C9757" s="75" t="e">
        <f t="shared" si="305"/>
        <v>#DIV/0!</v>
      </c>
      <c r="D9757" s="74">
        <f>SUMIF([1]!Query1[Date],"="&amp;A9757,[1]!Query1[Trans_cnt])</f>
        <v>0</v>
      </c>
    </row>
    <row r="9758" spans="1:4" x14ac:dyDescent="0.25">
      <c r="A9758" s="8">
        <f t="shared" si="306"/>
        <v>54683</v>
      </c>
      <c r="B9758" s="74">
        <f>SUMIF([1]!Query1[Date],"="&amp;A9758,[1]!Query1[Quantity])</f>
        <v>0</v>
      </c>
      <c r="C9758" s="75" t="e">
        <f t="shared" si="305"/>
        <v>#DIV/0!</v>
      </c>
      <c r="D9758" s="74">
        <f>SUMIF([1]!Query1[Date],"="&amp;A9758,[1]!Query1[Trans_cnt])</f>
        <v>0</v>
      </c>
    </row>
    <row r="9759" spans="1:4" x14ac:dyDescent="0.25">
      <c r="A9759" s="8">
        <f t="shared" si="306"/>
        <v>54684</v>
      </c>
      <c r="B9759" s="74">
        <f>SUMIF([1]!Query1[Date],"="&amp;A9759,[1]!Query1[Quantity])</f>
        <v>0</v>
      </c>
      <c r="C9759" s="75" t="e">
        <f t="shared" si="305"/>
        <v>#DIV/0!</v>
      </c>
      <c r="D9759" s="74">
        <f>SUMIF([1]!Query1[Date],"="&amp;A9759,[1]!Query1[Trans_cnt])</f>
        <v>0</v>
      </c>
    </row>
    <row r="9760" spans="1:4" x14ac:dyDescent="0.25">
      <c r="A9760" s="8">
        <f t="shared" si="306"/>
        <v>54685</v>
      </c>
      <c r="B9760" s="74">
        <f>SUMIF([1]!Query1[Date],"="&amp;A9760,[1]!Query1[Quantity])</f>
        <v>0</v>
      </c>
      <c r="C9760" s="75" t="e">
        <f t="shared" si="305"/>
        <v>#DIV/0!</v>
      </c>
      <c r="D9760" s="74">
        <f>SUMIF([1]!Query1[Date],"="&amp;A9760,[1]!Query1[Trans_cnt])</f>
        <v>0</v>
      </c>
    </row>
    <row r="9761" spans="1:4" x14ac:dyDescent="0.25">
      <c r="A9761" s="8">
        <f t="shared" si="306"/>
        <v>54686</v>
      </c>
      <c r="B9761" s="74">
        <f>SUMIF([1]!Query1[Date],"="&amp;A9761,[1]!Query1[Quantity])</f>
        <v>0</v>
      </c>
      <c r="C9761" s="75" t="e">
        <f t="shared" si="305"/>
        <v>#DIV/0!</v>
      </c>
      <c r="D9761" s="74">
        <f>SUMIF([1]!Query1[Date],"="&amp;A9761,[1]!Query1[Trans_cnt])</f>
        <v>0</v>
      </c>
    </row>
    <row r="9762" spans="1:4" x14ac:dyDescent="0.25">
      <c r="A9762" s="8">
        <f t="shared" si="306"/>
        <v>54687</v>
      </c>
      <c r="B9762" s="74">
        <f>SUMIF([1]!Query1[Date],"="&amp;A9762,[1]!Query1[Quantity])</f>
        <v>0</v>
      </c>
      <c r="C9762" s="75" t="e">
        <f t="shared" si="305"/>
        <v>#DIV/0!</v>
      </c>
      <c r="D9762" s="74">
        <f>SUMIF([1]!Query1[Date],"="&amp;A9762,[1]!Query1[Trans_cnt])</f>
        <v>0</v>
      </c>
    </row>
    <row r="9763" spans="1:4" x14ac:dyDescent="0.25">
      <c r="A9763" s="8">
        <f t="shared" si="306"/>
        <v>54688</v>
      </c>
      <c r="B9763" s="74">
        <f>SUMIF([1]!Query1[Date],"="&amp;A9763,[1]!Query1[Quantity])</f>
        <v>0</v>
      </c>
      <c r="C9763" s="75" t="e">
        <f t="shared" si="305"/>
        <v>#DIV/0!</v>
      </c>
      <c r="D9763" s="74">
        <f>SUMIF([1]!Query1[Date],"="&amp;A9763,[1]!Query1[Trans_cnt])</f>
        <v>0</v>
      </c>
    </row>
    <row r="9764" spans="1:4" x14ac:dyDescent="0.25">
      <c r="A9764" s="8">
        <f t="shared" si="306"/>
        <v>54689</v>
      </c>
      <c r="B9764" s="74">
        <f>SUMIF([1]!Query1[Date],"="&amp;A9764,[1]!Query1[Quantity])</f>
        <v>0</v>
      </c>
      <c r="C9764" s="75" t="e">
        <f t="shared" si="305"/>
        <v>#DIV/0!</v>
      </c>
      <c r="D9764" s="74">
        <f>SUMIF([1]!Query1[Date],"="&amp;A9764,[1]!Query1[Trans_cnt])</f>
        <v>0</v>
      </c>
    </row>
    <row r="9765" spans="1:4" x14ac:dyDescent="0.25">
      <c r="A9765" s="8">
        <f t="shared" si="306"/>
        <v>54690</v>
      </c>
      <c r="B9765" s="74">
        <f>SUMIF([1]!Query1[Date],"="&amp;A9765,[1]!Query1[Quantity])</f>
        <v>0</v>
      </c>
      <c r="C9765" s="75" t="e">
        <f t="shared" si="305"/>
        <v>#DIV/0!</v>
      </c>
      <c r="D9765" s="74">
        <f>SUMIF([1]!Query1[Date],"="&amp;A9765,[1]!Query1[Trans_cnt])</f>
        <v>0</v>
      </c>
    </row>
    <row r="9766" spans="1:4" x14ac:dyDescent="0.25">
      <c r="A9766" s="8">
        <f t="shared" si="306"/>
        <v>54691</v>
      </c>
      <c r="B9766" s="74">
        <f>SUMIF([1]!Query1[Date],"="&amp;A9766,[1]!Query1[Quantity])</f>
        <v>0</v>
      </c>
      <c r="C9766" s="75" t="e">
        <f t="shared" si="305"/>
        <v>#DIV/0!</v>
      </c>
      <c r="D9766" s="74">
        <f>SUMIF([1]!Query1[Date],"="&amp;A9766,[1]!Query1[Trans_cnt])</f>
        <v>0</v>
      </c>
    </row>
    <row r="9767" spans="1:4" x14ac:dyDescent="0.25">
      <c r="A9767" s="8">
        <f t="shared" si="306"/>
        <v>54692</v>
      </c>
      <c r="B9767" s="74">
        <f>SUMIF([1]!Query1[Date],"="&amp;A9767,[1]!Query1[Quantity])</f>
        <v>0</v>
      </c>
      <c r="C9767" s="75" t="e">
        <f t="shared" si="305"/>
        <v>#DIV/0!</v>
      </c>
      <c r="D9767" s="74">
        <f>SUMIF([1]!Query1[Date],"="&amp;A9767,[1]!Query1[Trans_cnt])</f>
        <v>0</v>
      </c>
    </row>
    <row r="9768" spans="1:4" x14ac:dyDescent="0.25">
      <c r="A9768" s="8">
        <f t="shared" si="306"/>
        <v>54693</v>
      </c>
      <c r="B9768" s="74">
        <f>SUMIF([1]!Query1[Date],"="&amp;A9768,[1]!Query1[Quantity])</f>
        <v>0</v>
      </c>
      <c r="C9768" s="75" t="e">
        <f t="shared" si="305"/>
        <v>#DIV/0!</v>
      </c>
      <c r="D9768" s="74">
        <f>SUMIF([1]!Query1[Date],"="&amp;A9768,[1]!Query1[Trans_cnt])</f>
        <v>0</v>
      </c>
    </row>
    <row r="9769" spans="1:4" x14ac:dyDescent="0.25">
      <c r="A9769" s="8">
        <f t="shared" si="306"/>
        <v>54694</v>
      </c>
      <c r="B9769" s="74">
        <f>SUMIF([1]!Query1[Date],"="&amp;A9769,[1]!Query1[Quantity])</f>
        <v>0</v>
      </c>
      <c r="C9769" s="75" t="e">
        <f t="shared" si="305"/>
        <v>#DIV/0!</v>
      </c>
      <c r="D9769" s="74">
        <f>SUMIF([1]!Query1[Date],"="&amp;A9769,[1]!Query1[Trans_cnt])</f>
        <v>0</v>
      </c>
    </row>
    <row r="9770" spans="1:4" x14ac:dyDescent="0.25">
      <c r="A9770" s="8">
        <f t="shared" si="306"/>
        <v>54695</v>
      </c>
      <c r="B9770" s="74">
        <f>SUMIF([1]!Query1[Date],"="&amp;A9770,[1]!Query1[Quantity])</f>
        <v>0</v>
      </c>
      <c r="C9770" s="75" t="e">
        <f t="shared" si="305"/>
        <v>#DIV/0!</v>
      </c>
      <c r="D9770" s="74">
        <f>SUMIF([1]!Query1[Date],"="&amp;A9770,[1]!Query1[Trans_cnt])</f>
        <v>0</v>
      </c>
    </row>
    <row r="9771" spans="1:4" x14ac:dyDescent="0.25">
      <c r="A9771" s="8">
        <f t="shared" si="306"/>
        <v>54696</v>
      </c>
      <c r="B9771" s="74">
        <f>SUMIF([1]!Query1[Date],"="&amp;A9771,[1]!Query1[Quantity])</f>
        <v>0</v>
      </c>
      <c r="C9771" s="75" t="e">
        <f t="shared" si="305"/>
        <v>#DIV/0!</v>
      </c>
      <c r="D9771" s="74">
        <f>SUMIF([1]!Query1[Date],"="&amp;A9771,[1]!Query1[Trans_cnt])</f>
        <v>0</v>
      </c>
    </row>
    <row r="9772" spans="1:4" x14ac:dyDescent="0.25">
      <c r="A9772" s="8">
        <f t="shared" si="306"/>
        <v>54697</v>
      </c>
      <c r="B9772" s="74">
        <f>SUMIF([1]!Query1[Date],"="&amp;A9772,[1]!Query1[Quantity])</f>
        <v>0</v>
      </c>
      <c r="C9772" s="75" t="e">
        <f t="shared" si="305"/>
        <v>#DIV/0!</v>
      </c>
      <c r="D9772" s="74">
        <f>SUMIF([1]!Query1[Date],"="&amp;A9772,[1]!Query1[Trans_cnt])</f>
        <v>0</v>
      </c>
    </row>
    <row r="9773" spans="1:4" x14ac:dyDescent="0.25">
      <c r="A9773" s="8">
        <f t="shared" si="306"/>
        <v>54698</v>
      </c>
      <c r="B9773" s="74">
        <f>SUMIF([1]!Query1[Date],"="&amp;A9773,[1]!Query1[Quantity])</f>
        <v>0</v>
      </c>
      <c r="C9773" s="75" t="e">
        <f t="shared" si="305"/>
        <v>#DIV/0!</v>
      </c>
      <c r="D9773" s="74">
        <f>SUMIF([1]!Query1[Date],"="&amp;A9773,[1]!Query1[Trans_cnt])</f>
        <v>0</v>
      </c>
    </row>
    <row r="9774" spans="1:4" x14ac:dyDescent="0.25">
      <c r="A9774" s="8">
        <f t="shared" si="306"/>
        <v>54699</v>
      </c>
      <c r="B9774" s="74">
        <f>SUMIF([1]!Query1[Date],"="&amp;A9774,[1]!Query1[Quantity])</f>
        <v>0</v>
      </c>
      <c r="C9774" s="75" t="e">
        <f t="shared" si="305"/>
        <v>#DIV/0!</v>
      </c>
      <c r="D9774" s="74">
        <f>SUMIF([1]!Query1[Date],"="&amp;A9774,[1]!Query1[Trans_cnt])</f>
        <v>0</v>
      </c>
    </row>
    <row r="9775" spans="1:4" x14ac:dyDescent="0.25">
      <c r="A9775" s="8">
        <f t="shared" si="306"/>
        <v>54700</v>
      </c>
      <c r="B9775" s="74">
        <f>SUMIF([1]!Query1[Date],"="&amp;A9775,[1]!Query1[Quantity])</f>
        <v>0</v>
      </c>
      <c r="C9775" s="75" t="e">
        <f t="shared" si="305"/>
        <v>#DIV/0!</v>
      </c>
      <c r="D9775" s="74">
        <f>SUMIF([1]!Query1[Date],"="&amp;A9775,[1]!Query1[Trans_cnt])</f>
        <v>0</v>
      </c>
    </row>
    <row r="9776" spans="1:4" x14ac:dyDescent="0.25">
      <c r="A9776" s="8">
        <f t="shared" si="306"/>
        <v>54701</v>
      </c>
      <c r="B9776" s="74">
        <f>SUMIF([1]!Query1[Date],"="&amp;A9776,[1]!Query1[Quantity])</f>
        <v>0</v>
      </c>
      <c r="C9776" s="75" t="e">
        <f t="shared" si="305"/>
        <v>#DIV/0!</v>
      </c>
      <c r="D9776" s="74">
        <f>SUMIF([1]!Query1[Date],"="&amp;A9776,[1]!Query1[Trans_cnt])</f>
        <v>0</v>
      </c>
    </row>
    <row r="9777" spans="1:4" x14ac:dyDescent="0.25">
      <c r="A9777" s="8">
        <f t="shared" si="306"/>
        <v>54702</v>
      </c>
      <c r="B9777" s="74">
        <f>SUMIF([1]!Query1[Date],"="&amp;A9777,[1]!Query1[Quantity])</f>
        <v>0</v>
      </c>
      <c r="C9777" s="75" t="e">
        <f t="shared" si="305"/>
        <v>#DIV/0!</v>
      </c>
      <c r="D9777" s="74">
        <f>SUMIF([1]!Query1[Date],"="&amp;A9777,[1]!Query1[Trans_cnt])</f>
        <v>0</v>
      </c>
    </row>
    <row r="9778" spans="1:4" x14ac:dyDescent="0.25">
      <c r="A9778" s="8">
        <f t="shared" si="306"/>
        <v>54703</v>
      </c>
      <c r="B9778" s="74">
        <f>SUMIF([1]!Query1[Date],"="&amp;A9778,[1]!Query1[Quantity])</f>
        <v>0</v>
      </c>
      <c r="C9778" s="75" t="e">
        <f t="shared" si="305"/>
        <v>#DIV/0!</v>
      </c>
      <c r="D9778" s="74">
        <f>SUMIF([1]!Query1[Date],"="&amp;A9778,[1]!Query1[Trans_cnt])</f>
        <v>0</v>
      </c>
    </row>
    <row r="9779" spans="1:4" x14ac:dyDescent="0.25">
      <c r="A9779" s="8">
        <f t="shared" si="306"/>
        <v>54704</v>
      </c>
      <c r="B9779" s="74">
        <f>SUMIF([1]!Query1[Date],"="&amp;A9779,[1]!Query1[Quantity])</f>
        <v>0</v>
      </c>
      <c r="C9779" s="75" t="e">
        <f t="shared" si="305"/>
        <v>#DIV/0!</v>
      </c>
      <c r="D9779" s="74">
        <f>SUMIF([1]!Query1[Date],"="&amp;A9779,[1]!Query1[Trans_cnt])</f>
        <v>0</v>
      </c>
    </row>
    <row r="9780" spans="1:4" x14ac:dyDescent="0.25">
      <c r="A9780" s="8">
        <f t="shared" si="306"/>
        <v>54705</v>
      </c>
      <c r="B9780" s="74">
        <f>SUMIF([1]!Query1[Date],"="&amp;A9780,[1]!Query1[Quantity])</f>
        <v>0</v>
      </c>
      <c r="C9780" s="75" t="e">
        <f t="shared" si="305"/>
        <v>#DIV/0!</v>
      </c>
      <c r="D9780" s="74">
        <f>SUMIF([1]!Query1[Date],"="&amp;A9780,[1]!Query1[Trans_cnt])</f>
        <v>0</v>
      </c>
    </row>
    <row r="9781" spans="1:4" x14ac:dyDescent="0.25">
      <c r="A9781" s="8">
        <f t="shared" si="306"/>
        <v>54706</v>
      </c>
      <c r="B9781" s="74">
        <f>SUMIF([1]!Query1[Date],"="&amp;A9781,[1]!Query1[Quantity])</f>
        <v>0</v>
      </c>
      <c r="C9781" s="75" t="e">
        <f t="shared" si="305"/>
        <v>#DIV/0!</v>
      </c>
      <c r="D9781" s="74">
        <f>SUMIF([1]!Query1[Date],"="&amp;A9781,[1]!Query1[Trans_cnt])</f>
        <v>0</v>
      </c>
    </row>
    <row r="9782" spans="1:4" x14ac:dyDescent="0.25">
      <c r="A9782" s="8">
        <f t="shared" si="306"/>
        <v>54707</v>
      </c>
      <c r="B9782" s="74">
        <f>SUMIF([1]!Query1[Date],"="&amp;A9782,[1]!Query1[Quantity])</f>
        <v>0</v>
      </c>
      <c r="C9782" s="75" t="e">
        <f t="shared" si="305"/>
        <v>#DIV/0!</v>
      </c>
      <c r="D9782" s="74">
        <f>SUMIF([1]!Query1[Date],"="&amp;A9782,[1]!Query1[Trans_cnt])</f>
        <v>0</v>
      </c>
    </row>
    <row r="9783" spans="1:4" x14ac:dyDescent="0.25">
      <c r="A9783" s="8">
        <f t="shared" si="306"/>
        <v>54708</v>
      </c>
      <c r="B9783" s="74">
        <f>SUMIF([1]!Query1[Date],"="&amp;A9783,[1]!Query1[Quantity])</f>
        <v>0</v>
      </c>
      <c r="C9783" s="75" t="e">
        <f t="shared" si="305"/>
        <v>#DIV/0!</v>
      </c>
      <c r="D9783" s="74">
        <f>SUMIF([1]!Query1[Date],"="&amp;A9783,[1]!Query1[Trans_cnt])</f>
        <v>0</v>
      </c>
    </row>
    <row r="9784" spans="1:4" x14ac:dyDescent="0.25">
      <c r="A9784" s="8">
        <f t="shared" si="306"/>
        <v>54709</v>
      </c>
      <c r="B9784" s="74">
        <f>SUMIF([1]!Query1[Date],"="&amp;A9784,[1]!Query1[Quantity])</f>
        <v>0</v>
      </c>
      <c r="C9784" s="75" t="e">
        <f t="shared" si="305"/>
        <v>#DIV/0!</v>
      </c>
      <c r="D9784" s="74">
        <f>SUMIF([1]!Query1[Date],"="&amp;A9784,[1]!Query1[Trans_cnt])</f>
        <v>0</v>
      </c>
    </row>
    <row r="9785" spans="1:4" x14ac:dyDescent="0.25">
      <c r="A9785" s="8">
        <f t="shared" si="306"/>
        <v>54710</v>
      </c>
      <c r="B9785" s="74">
        <f>SUMIF([1]!Query1[Date],"="&amp;A9785,[1]!Query1[Quantity])</f>
        <v>0</v>
      </c>
      <c r="C9785" s="75" t="e">
        <f t="shared" si="305"/>
        <v>#DIV/0!</v>
      </c>
      <c r="D9785" s="74">
        <f>SUMIF([1]!Query1[Date],"="&amp;A9785,[1]!Query1[Trans_cnt])</f>
        <v>0</v>
      </c>
    </row>
    <row r="9786" spans="1:4" x14ac:dyDescent="0.25">
      <c r="A9786" s="8">
        <f t="shared" si="306"/>
        <v>54711</v>
      </c>
      <c r="B9786" s="74">
        <f>SUMIF([1]!Query1[Date],"="&amp;A9786,[1]!Query1[Quantity])</f>
        <v>0</v>
      </c>
      <c r="C9786" s="75" t="e">
        <f t="shared" si="305"/>
        <v>#DIV/0!</v>
      </c>
      <c r="D9786" s="74">
        <f>SUMIF([1]!Query1[Date],"="&amp;A9786,[1]!Query1[Trans_cnt])</f>
        <v>0</v>
      </c>
    </row>
    <row r="9787" spans="1:4" x14ac:dyDescent="0.25">
      <c r="A9787" s="8">
        <f t="shared" si="306"/>
        <v>54712</v>
      </c>
      <c r="B9787" s="74">
        <f>SUMIF([1]!Query1[Date],"="&amp;A9787,[1]!Query1[Quantity])</f>
        <v>0</v>
      </c>
      <c r="C9787" s="75" t="e">
        <f t="shared" si="305"/>
        <v>#DIV/0!</v>
      </c>
      <c r="D9787" s="74">
        <f>SUMIF([1]!Query1[Date],"="&amp;A9787,[1]!Query1[Trans_cnt])</f>
        <v>0</v>
      </c>
    </row>
    <row r="9788" spans="1:4" x14ac:dyDescent="0.25">
      <c r="A9788" s="8">
        <f t="shared" si="306"/>
        <v>54713</v>
      </c>
      <c r="B9788" s="74">
        <f>SUMIF([1]!Query1[Date],"="&amp;A9788,[1]!Query1[Quantity])</f>
        <v>0</v>
      </c>
      <c r="C9788" s="75" t="e">
        <f t="shared" si="305"/>
        <v>#DIV/0!</v>
      </c>
      <c r="D9788" s="74">
        <f>SUMIF([1]!Query1[Date],"="&amp;A9788,[1]!Query1[Trans_cnt])</f>
        <v>0</v>
      </c>
    </row>
    <row r="9789" spans="1:4" x14ac:dyDescent="0.25">
      <c r="A9789" s="8">
        <f t="shared" si="306"/>
        <v>54714</v>
      </c>
      <c r="B9789" s="74">
        <f>SUMIF([1]!Query1[Date],"="&amp;A9789,[1]!Query1[Quantity])</f>
        <v>0</v>
      </c>
      <c r="C9789" s="75" t="e">
        <f t="shared" si="305"/>
        <v>#DIV/0!</v>
      </c>
      <c r="D9789" s="74">
        <f>SUMIF([1]!Query1[Date],"="&amp;A9789,[1]!Query1[Trans_cnt])</f>
        <v>0</v>
      </c>
    </row>
    <row r="9790" spans="1:4" x14ac:dyDescent="0.25">
      <c r="A9790" s="8">
        <f t="shared" si="306"/>
        <v>54715</v>
      </c>
      <c r="B9790" s="74">
        <f>SUMIF([1]!Query1[Date],"="&amp;A9790,[1]!Query1[Quantity])</f>
        <v>0</v>
      </c>
      <c r="C9790" s="75" t="e">
        <f t="shared" si="305"/>
        <v>#DIV/0!</v>
      </c>
      <c r="D9790" s="74">
        <f>SUMIF([1]!Query1[Date],"="&amp;A9790,[1]!Query1[Trans_cnt])</f>
        <v>0</v>
      </c>
    </row>
    <row r="9791" spans="1:4" x14ac:dyDescent="0.25">
      <c r="A9791" s="8">
        <f t="shared" si="306"/>
        <v>54716</v>
      </c>
      <c r="B9791" s="74">
        <f>SUMIF([1]!Query1[Date],"="&amp;A9791,[1]!Query1[Quantity])</f>
        <v>0</v>
      </c>
      <c r="C9791" s="75" t="e">
        <f t="shared" si="305"/>
        <v>#DIV/0!</v>
      </c>
      <c r="D9791" s="74">
        <f>SUMIF([1]!Query1[Date],"="&amp;A9791,[1]!Query1[Trans_cnt])</f>
        <v>0</v>
      </c>
    </row>
    <row r="9792" spans="1:4" x14ac:dyDescent="0.25">
      <c r="A9792" s="8">
        <f t="shared" si="306"/>
        <v>54717</v>
      </c>
      <c r="B9792" s="74">
        <f>SUMIF([1]!Query1[Date],"="&amp;A9792,[1]!Query1[Quantity])</f>
        <v>0</v>
      </c>
      <c r="C9792" s="75" t="e">
        <f t="shared" si="305"/>
        <v>#DIV/0!</v>
      </c>
      <c r="D9792" s="74">
        <f>SUMIF([1]!Query1[Date],"="&amp;A9792,[1]!Query1[Trans_cnt])</f>
        <v>0</v>
      </c>
    </row>
    <row r="9793" spans="1:4" x14ac:dyDescent="0.25">
      <c r="A9793" s="8">
        <f t="shared" si="306"/>
        <v>54718</v>
      </c>
      <c r="B9793" s="74">
        <f>SUMIF([1]!Query1[Date],"="&amp;A9793,[1]!Query1[Quantity])</f>
        <v>0</v>
      </c>
      <c r="C9793" s="75" t="e">
        <f t="shared" si="305"/>
        <v>#DIV/0!</v>
      </c>
      <c r="D9793" s="74">
        <f>SUMIF([1]!Query1[Date],"="&amp;A9793,[1]!Query1[Trans_cnt])</f>
        <v>0</v>
      </c>
    </row>
    <row r="9794" spans="1:4" x14ac:dyDescent="0.25">
      <c r="A9794" s="8">
        <f t="shared" si="306"/>
        <v>54719</v>
      </c>
      <c r="B9794" s="74">
        <f>SUMIF([1]!Query1[Date],"="&amp;A9794,[1]!Query1[Quantity])</f>
        <v>0</v>
      </c>
      <c r="C9794" s="75" t="e">
        <f t="shared" si="305"/>
        <v>#DIV/0!</v>
      </c>
      <c r="D9794" s="74">
        <f>SUMIF([1]!Query1[Date],"="&amp;A9794,[1]!Query1[Trans_cnt])</f>
        <v>0</v>
      </c>
    </row>
    <row r="9795" spans="1:4" x14ac:dyDescent="0.25">
      <c r="A9795" s="8">
        <f t="shared" si="306"/>
        <v>54720</v>
      </c>
      <c r="B9795" s="74">
        <f>SUMIF([1]!Query1[Date],"="&amp;A9795,[1]!Query1[Quantity])</f>
        <v>0</v>
      </c>
      <c r="C9795" s="75" t="e">
        <f t="shared" ref="C9795:C9858" si="307">B9795/D9795</f>
        <v>#DIV/0!</v>
      </c>
      <c r="D9795" s="74">
        <f>SUMIF([1]!Query1[Date],"="&amp;A9795,[1]!Query1[Trans_cnt])</f>
        <v>0</v>
      </c>
    </row>
    <row r="9796" spans="1:4" x14ac:dyDescent="0.25">
      <c r="A9796" s="8">
        <f t="shared" si="306"/>
        <v>54721</v>
      </c>
      <c r="B9796" s="74">
        <f>SUMIF([1]!Query1[Date],"="&amp;A9796,[1]!Query1[Quantity])</f>
        <v>0</v>
      </c>
      <c r="C9796" s="75" t="e">
        <f t="shared" si="307"/>
        <v>#DIV/0!</v>
      </c>
      <c r="D9796" s="74">
        <f>SUMIF([1]!Query1[Date],"="&amp;A9796,[1]!Query1[Trans_cnt])</f>
        <v>0</v>
      </c>
    </row>
    <row r="9797" spans="1:4" x14ac:dyDescent="0.25">
      <c r="A9797" s="8">
        <f t="shared" si="306"/>
        <v>54722</v>
      </c>
      <c r="B9797" s="74">
        <f>SUMIF([1]!Query1[Date],"="&amp;A9797,[1]!Query1[Quantity])</f>
        <v>0</v>
      </c>
      <c r="C9797" s="75" t="e">
        <f t="shared" si="307"/>
        <v>#DIV/0!</v>
      </c>
      <c r="D9797" s="74">
        <f>SUMIF([1]!Query1[Date],"="&amp;A9797,[1]!Query1[Trans_cnt])</f>
        <v>0</v>
      </c>
    </row>
    <row r="9798" spans="1:4" x14ac:dyDescent="0.25">
      <c r="A9798" s="8">
        <f t="shared" si="306"/>
        <v>54723</v>
      </c>
      <c r="B9798" s="74">
        <f>SUMIF([1]!Query1[Date],"="&amp;A9798,[1]!Query1[Quantity])</f>
        <v>0</v>
      </c>
      <c r="C9798" s="75" t="e">
        <f t="shared" si="307"/>
        <v>#DIV/0!</v>
      </c>
      <c r="D9798" s="74">
        <f>SUMIF([1]!Query1[Date],"="&amp;A9798,[1]!Query1[Trans_cnt])</f>
        <v>0</v>
      </c>
    </row>
    <row r="9799" spans="1:4" x14ac:dyDescent="0.25">
      <c r="A9799" s="8">
        <f t="shared" si="306"/>
        <v>54724</v>
      </c>
      <c r="B9799" s="74">
        <f>SUMIF([1]!Query1[Date],"="&amp;A9799,[1]!Query1[Quantity])</f>
        <v>0</v>
      </c>
      <c r="C9799" s="75" t="e">
        <f t="shared" si="307"/>
        <v>#DIV/0!</v>
      </c>
      <c r="D9799" s="74">
        <f>SUMIF([1]!Query1[Date],"="&amp;A9799,[1]!Query1[Trans_cnt])</f>
        <v>0</v>
      </c>
    </row>
    <row r="9800" spans="1:4" x14ac:dyDescent="0.25">
      <c r="A9800" s="8">
        <f t="shared" si="306"/>
        <v>54725</v>
      </c>
      <c r="B9800" s="74">
        <f>SUMIF([1]!Query1[Date],"="&amp;A9800,[1]!Query1[Quantity])</f>
        <v>0</v>
      </c>
      <c r="C9800" s="75" t="e">
        <f t="shared" si="307"/>
        <v>#DIV/0!</v>
      </c>
      <c r="D9800" s="74">
        <f>SUMIF([1]!Query1[Date],"="&amp;A9800,[1]!Query1[Trans_cnt])</f>
        <v>0</v>
      </c>
    </row>
    <row r="9801" spans="1:4" x14ac:dyDescent="0.25">
      <c r="A9801" s="8">
        <f t="shared" si="306"/>
        <v>54726</v>
      </c>
      <c r="B9801" s="74">
        <f>SUMIF([1]!Query1[Date],"="&amp;A9801,[1]!Query1[Quantity])</f>
        <v>0</v>
      </c>
      <c r="C9801" s="75" t="e">
        <f t="shared" si="307"/>
        <v>#DIV/0!</v>
      </c>
      <c r="D9801" s="74">
        <f>SUMIF([1]!Query1[Date],"="&amp;A9801,[1]!Query1[Trans_cnt])</f>
        <v>0</v>
      </c>
    </row>
    <row r="9802" spans="1:4" x14ac:dyDescent="0.25">
      <c r="A9802" s="8">
        <f t="shared" si="306"/>
        <v>54727</v>
      </c>
      <c r="B9802" s="74">
        <f>SUMIF([1]!Query1[Date],"="&amp;A9802,[1]!Query1[Quantity])</f>
        <v>0</v>
      </c>
      <c r="C9802" s="75" t="e">
        <f t="shared" si="307"/>
        <v>#DIV/0!</v>
      </c>
      <c r="D9802" s="74">
        <f>SUMIF([1]!Query1[Date],"="&amp;A9802,[1]!Query1[Trans_cnt])</f>
        <v>0</v>
      </c>
    </row>
    <row r="9803" spans="1:4" x14ac:dyDescent="0.25">
      <c r="A9803" s="8">
        <f t="shared" si="306"/>
        <v>54728</v>
      </c>
      <c r="B9803" s="74">
        <f>SUMIF([1]!Query1[Date],"="&amp;A9803,[1]!Query1[Quantity])</f>
        <v>0</v>
      </c>
      <c r="C9803" s="75" t="e">
        <f t="shared" si="307"/>
        <v>#DIV/0!</v>
      </c>
      <c r="D9803" s="74">
        <f>SUMIF([1]!Query1[Date],"="&amp;A9803,[1]!Query1[Trans_cnt])</f>
        <v>0</v>
      </c>
    </row>
    <row r="9804" spans="1:4" x14ac:dyDescent="0.25">
      <c r="A9804" s="8">
        <f t="shared" si="306"/>
        <v>54729</v>
      </c>
      <c r="B9804" s="74">
        <f>SUMIF([1]!Query1[Date],"="&amp;A9804,[1]!Query1[Quantity])</f>
        <v>0</v>
      </c>
      <c r="C9804" s="75" t="e">
        <f t="shared" si="307"/>
        <v>#DIV/0!</v>
      </c>
      <c r="D9804" s="74">
        <f>SUMIF([1]!Query1[Date],"="&amp;A9804,[1]!Query1[Trans_cnt])</f>
        <v>0</v>
      </c>
    </row>
    <row r="9805" spans="1:4" x14ac:dyDescent="0.25">
      <c r="A9805" s="8">
        <f t="shared" si="306"/>
        <v>54730</v>
      </c>
      <c r="B9805" s="74">
        <f>SUMIF([1]!Query1[Date],"="&amp;A9805,[1]!Query1[Quantity])</f>
        <v>0</v>
      </c>
      <c r="C9805" s="75" t="e">
        <f t="shared" si="307"/>
        <v>#DIV/0!</v>
      </c>
      <c r="D9805" s="74">
        <f>SUMIF([1]!Query1[Date],"="&amp;A9805,[1]!Query1[Trans_cnt])</f>
        <v>0</v>
      </c>
    </row>
    <row r="9806" spans="1:4" x14ac:dyDescent="0.25">
      <c r="A9806" s="8">
        <f t="shared" si="306"/>
        <v>54731</v>
      </c>
      <c r="B9806" s="74">
        <f>SUMIF([1]!Query1[Date],"="&amp;A9806,[1]!Query1[Quantity])</f>
        <v>0</v>
      </c>
      <c r="C9806" s="75" t="e">
        <f t="shared" si="307"/>
        <v>#DIV/0!</v>
      </c>
      <c r="D9806" s="74">
        <f>SUMIF([1]!Query1[Date],"="&amp;A9806,[1]!Query1[Trans_cnt])</f>
        <v>0</v>
      </c>
    </row>
    <row r="9807" spans="1:4" x14ac:dyDescent="0.25">
      <c r="A9807" s="8">
        <f t="shared" si="306"/>
        <v>54732</v>
      </c>
      <c r="B9807" s="74">
        <f>SUMIF([1]!Query1[Date],"="&amp;A9807,[1]!Query1[Quantity])</f>
        <v>0</v>
      </c>
      <c r="C9807" s="75" t="e">
        <f t="shared" si="307"/>
        <v>#DIV/0!</v>
      </c>
      <c r="D9807" s="74">
        <f>SUMIF([1]!Query1[Date],"="&amp;A9807,[1]!Query1[Trans_cnt])</f>
        <v>0</v>
      </c>
    </row>
    <row r="9808" spans="1:4" x14ac:dyDescent="0.25">
      <c r="A9808" s="8">
        <f t="shared" si="306"/>
        <v>54733</v>
      </c>
      <c r="B9808" s="74">
        <f>SUMIF([1]!Query1[Date],"="&amp;A9808,[1]!Query1[Quantity])</f>
        <v>0</v>
      </c>
      <c r="C9808" s="75" t="e">
        <f t="shared" si="307"/>
        <v>#DIV/0!</v>
      </c>
      <c r="D9808" s="74">
        <f>SUMIF([1]!Query1[Date],"="&amp;A9808,[1]!Query1[Trans_cnt])</f>
        <v>0</v>
      </c>
    </row>
    <row r="9809" spans="1:4" x14ac:dyDescent="0.25">
      <c r="A9809" s="8">
        <f t="shared" si="306"/>
        <v>54734</v>
      </c>
      <c r="B9809" s="74">
        <f>SUMIF([1]!Query1[Date],"="&amp;A9809,[1]!Query1[Quantity])</f>
        <v>0</v>
      </c>
      <c r="C9809" s="75" t="e">
        <f t="shared" si="307"/>
        <v>#DIV/0!</v>
      </c>
      <c r="D9809" s="74">
        <f>SUMIF([1]!Query1[Date],"="&amp;A9809,[1]!Query1[Trans_cnt])</f>
        <v>0</v>
      </c>
    </row>
    <row r="9810" spans="1:4" x14ac:dyDescent="0.25">
      <c r="A9810" s="8">
        <f t="shared" si="306"/>
        <v>54735</v>
      </c>
      <c r="B9810" s="74">
        <f>SUMIF([1]!Query1[Date],"="&amp;A9810,[1]!Query1[Quantity])</f>
        <v>0</v>
      </c>
      <c r="C9810" s="75" t="e">
        <f t="shared" si="307"/>
        <v>#DIV/0!</v>
      </c>
      <c r="D9810" s="74">
        <f>SUMIF([1]!Query1[Date],"="&amp;A9810,[1]!Query1[Trans_cnt])</f>
        <v>0</v>
      </c>
    </row>
    <row r="9811" spans="1:4" x14ac:dyDescent="0.25">
      <c r="A9811" s="8">
        <f t="shared" si="306"/>
        <v>54736</v>
      </c>
      <c r="B9811" s="74">
        <f>SUMIF([1]!Query1[Date],"="&amp;A9811,[1]!Query1[Quantity])</f>
        <v>0</v>
      </c>
      <c r="C9811" s="75" t="e">
        <f t="shared" si="307"/>
        <v>#DIV/0!</v>
      </c>
      <c r="D9811" s="74">
        <f>SUMIF([1]!Query1[Date],"="&amp;A9811,[1]!Query1[Trans_cnt])</f>
        <v>0</v>
      </c>
    </row>
    <row r="9812" spans="1:4" x14ac:dyDescent="0.25">
      <c r="A9812" s="8">
        <f t="shared" si="306"/>
        <v>54737</v>
      </c>
      <c r="B9812" s="74">
        <f>SUMIF([1]!Query1[Date],"="&amp;A9812,[1]!Query1[Quantity])</f>
        <v>0</v>
      </c>
      <c r="C9812" s="75" t="e">
        <f t="shared" si="307"/>
        <v>#DIV/0!</v>
      </c>
      <c r="D9812" s="74">
        <f>SUMIF([1]!Query1[Date],"="&amp;A9812,[1]!Query1[Trans_cnt])</f>
        <v>0</v>
      </c>
    </row>
    <row r="9813" spans="1:4" x14ac:dyDescent="0.25">
      <c r="A9813" s="8">
        <f t="shared" si="306"/>
        <v>54738</v>
      </c>
      <c r="B9813" s="74">
        <f>SUMIF([1]!Query1[Date],"="&amp;A9813,[1]!Query1[Quantity])</f>
        <v>0</v>
      </c>
      <c r="C9813" s="75" t="e">
        <f t="shared" si="307"/>
        <v>#DIV/0!</v>
      </c>
      <c r="D9813" s="74">
        <f>SUMIF([1]!Query1[Date],"="&amp;A9813,[1]!Query1[Trans_cnt])</f>
        <v>0</v>
      </c>
    </row>
    <row r="9814" spans="1:4" x14ac:dyDescent="0.25">
      <c r="A9814" s="8">
        <f t="shared" si="306"/>
        <v>54739</v>
      </c>
      <c r="B9814" s="74">
        <f>SUMIF([1]!Query1[Date],"="&amp;A9814,[1]!Query1[Quantity])</f>
        <v>0</v>
      </c>
      <c r="C9814" s="75" t="e">
        <f t="shared" si="307"/>
        <v>#DIV/0!</v>
      </c>
      <c r="D9814" s="74">
        <f>SUMIF([1]!Query1[Date],"="&amp;A9814,[1]!Query1[Trans_cnt])</f>
        <v>0</v>
      </c>
    </row>
    <row r="9815" spans="1:4" x14ac:dyDescent="0.25">
      <c r="A9815" s="8">
        <f t="shared" ref="A9815:A9878" si="308">A9814+1</f>
        <v>54740</v>
      </c>
      <c r="B9815" s="74">
        <f>SUMIF([1]!Query1[Date],"="&amp;A9815,[1]!Query1[Quantity])</f>
        <v>0</v>
      </c>
      <c r="C9815" s="75" t="e">
        <f t="shared" si="307"/>
        <v>#DIV/0!</v>
      </c>
      <c r="D9815" s="74">
        <f>SUMIF([1]!Query1[Date],"="&amp;A9815,[1]!Query1[Trans_cnt])</f>
        <v>0</v>
      </c>
    </row>
    <row r="9816" spans="1:4" x14ac:dyDescent="0.25">
      <c r="A9816" s="8">
        <f t="shared" si="308"/>
        <v>54741</v>
      </c>
      <c r="B9816" s="74">
        <f>SUMIF([1]!Query1[Date],"="&amp;A9816,[1]!Query1[Quantity])</f>
        <v>0</v>
      </c>
      <c r="C9816" s="75" t="e">
        <f t="shared" si="307"/>
        <v>#DIV/0!</v>
      </c>
      <c r="D9816" s="74">
        <f>SUMIF([1]!Query1[Date],"="&amp;A9816,[1]!Query1[Trans_cnt])</f>
        <v>0</v>
      </c>
    </row>
    <row r="9817" spans="1:4" x14ac:dyDescent="0.25">
      <c r="A9817" s="8">
        <f t="shared" si="308"/>
        <v>54742</v>
      </c>
      <c r="B9817" s="74">
        <f>SUMIF([1]!Query1[Date],"="&amp;A9817,[1]!Query1[Quantity])</f>
        <v>0</v>
      </c>
      <c r="C9817" s="75" t="e">
        <f t="shared" si="307"/>
        <v>#DIV/0!</v>
      </c>
      <c r="D9817" s="74">
        <f>SUMIF([1]!Query1[Date],"="&amp;A9817,[1]!Query1[Trans_cnt])</f>
        <v>0</v>
      </c>
    </row>
    <row r="9818" spans="1:4" x14ac:dyDescent="0.25">
      <c r="A9818" s="8">
        <f t="shared" si="308"/>
        <v>54743</v>
      </c>
      <c r="B9818" s="74">
        <f>SUMIF([1]!Query1[Date],"="&amp;A9818,[1]!Query1[Quantity])</f>
        <v>0</v>
      </c>
      <c r="C9818" s="75" t="e">
        <f t="shared" si="307"/>
        <v>#DIV/0!</v>
      </c>
      <c r="D9818" s="74">
        <f>SUMIF([1]!Query1[Date],"="&amp;A9818,[1]!Query1[Trans_cnt])</f>
        <v>0</v>
      </c>
    </row>
    <row r="9819" spans="1:4" x14ac:dyDescent="0.25">
      <c r="A9819" s="8">
        <f t="shared" si="308"/>
        <v>54744</v>
      </c>
      <c r="B9819" s="74">
        <f>SUMIF([1]!Query1[Date],"="&amp;A9819,[1]!Query1[Quantity])</f>
        <v>0</v>
      </c>
      <c r="C9819" s="75" t="e">
        <f t="shared" si="307"/>
        <v>#DIV/0!</v>
      </c>
      <c r="D9819" s="74">
        <f>SUMIF([1]!Query1[Date],"="&amp;A9819,[1]!Query1[Trans_cnt])</f>
        <v>0</v>
      </c>
    </row>
    <row r="9820" spans="1:4" x14ac:dyDescent="0.25">
      <c r="A9820" s="8">
        <f t="shared" si="308"/>
        <v>54745</v>
      </c>
      <c r="B9820" s="74">
        <f>SUMIF([1]!Query1[Date],"="&amp;A9820,[1]!Query1[Quantity])</f>
        <v>0</v>
      </c>
      <c r="C9820" s="75" t="e">
        <f t="shared" si="307"/>
        <v>#DIV/0!</v>
      </c>
      <c r="D9820" s="74">
        <f>SUMIF([1]!Query1[Date],"="&amp;A9820,[1]!Query1[Trans_cnt])</f>
        <v>0</v>
      </c>
    </row>
    <row r="9821" spans="1:4" x14ac:dyDescent="0.25">
      <c r="A9821" s="8">
        <f t="shared" si="308"/>
        <v>54746</v>
      </c>
      <c r="B9821" s="74">
        <f>SUMIF([1]!Query1[Date],"="&amp;A9821,[1]!Query1[Quantity])</f>
        <v>0</v>
      </c>
      <c r="C9821" s="75" t="e">
        <f t="shared" si="307"/>
        <v>#DIV/0!</v>
      </c>
      <c r="D9821" s="74">
        <f>SUMIF([1]!Query1[Date],"="&amp;A9821,[1]!Query1[Trans_cnt])</f>
        <v>0</v>
      </c>
    </row>
    <row r="9822" spans="1:4" x14ac:dyDescent="0.25">
      <c r="A9822" s="8">
        <f t="shared" si="308"/>
        <v>54747</v>
      </c>
      <c r="B9822" s="74">
        <f>SUMIF([1]!Query1[Date],"="&amp;A9822,[1]!Query1[Quantity])</f>
        <v>0</v>
      </c>
      <c r="C9822" s="75" t="e">
        <f t="shared" si="307"/>
        <v>#DIV/0!</v>
      </c>
      <c r="D9822" s="74">
        <f>SUMIF([1]!Query1[Date],"="&amp;A9822,[1]!Query1[Trans_cnt])</f>
        <v>0</v>
      </c>
    </row>
    <row r="9823" spans="1:4" x14ac:dyDescent="0.25">
      <c r="A9823" s="8">
        <f t="shared" si="308"/>
        <v>54748</v>
      </c>
      <c r="B9823" s="74">
        <f>SUMIF([1]!Query1[Date],"="&amp;A9823,[1]!Query1[Quantity])</f>
        <v>0</v>
      </c>
      <c r="C9823" s="75" t="e">
        <f t="shared" si="307"/>
        <v>#DIV/0!</v>
      </c>
      <c r="D9823" s="74">
        <f>SUMIF([1]!Query1[Date],"="&amp;A9823,[1]!Query1[Trans_cnt])</f>
        <v>0</v>
      </c>
    </row>
    <row r="9824" spans="1:4" x14ac:dyDescent="0.25">
      <c r="A9824" s="8">
        <f t="shared" si="308"/>
        <v>54749</v>
      </c>
      <c r="B9824" s="74">
        <f>SUMIF([1]!Query1[Date],"="&amp;A9824,[1]!Query1[Quantity])</f>
        <v>0</v>
      </c>
      <c r="C9824" s="75" t="e">
        <f t="shared" si="307"/>
        <v>#DIV/0!</v>
      </c>
      <c r="D9824" s="74">
        <f>SUMIF([1]!Query1[Date],"="&amp;A9824,[1]!Query1[Trans_cnt])</f>
        <v>0</v>
      </c>
    </row>
    <row r="9825" spans="1:4" x14ac:dyDescent="0.25">
      <c r="A9825" s="8">
        <f t="shared" si="308"/>
        <v>54750</v>
      </c>
      <c r="B9825" s="74">
        <f>SUMIF([1]!Query1[Date],"="&amp;A9825,[1]!Query1[Quantity])</f>
        <v>0</v>
      </c>
      <c r="C9825" s="75" t="e">
        <f t="shared" si="307"/>
        <v>#DIV/0!</v>
      </c>
      <c r="D9825" s="74">
        <f>SUMIF([1]!Query1[Date],"="&amp;A9825,[1]!Query1[Trans_cnt])</f>
        <v>0</v>
      </c>
    </row>
    <row r="9826" spans="1:4" x14ac:dyDescent="0.25">
      <c r="A9826" s="8">
        <f t="shared" si="308"/>
        <v>54751</v>
      </c>
      <c r="B9826" s="74">
        <f>SUMIF([1]!Query1[Date],"="&amp;A9826,[1]!Query1[Quantity])</f>
        <v>0</v>
      </c>
      <c r="C9826" s="75" t="e">
        <f t="shared" si="307"/>
        <v>#DIV/0!</v>
      </c>
      <c r="D9826" s="74">
        <f>SUMIF([1]!Query1[Date],"="&amp;A9826,[1]!Query1[Trans_cnt])</f>
        <v>0</v>
      </c>
    </row>
    <row r="9827" spans="1:4" x14ac:dyDescent="0.25">
      <c r="A9827" s="8">
        <f t="shared" si="308"/>
        <v>54752</v>
      </c>
      <c r="B9827" s="74">
        <f>SUMIF([1]!Query1[Date],"="&amp;A9827,[1]!Query1[Quantity])</f>
        <v>0</v>
      </c>
      <c r="C9827" s="75" t="e">
        <f t="shared" si="307"/>
        <v>#DIV/0!</v>
      </c>
      <c r="D9827" s="74">
        <f>SUMIF([1]!Query1[Date],"="&amp;A9827,[1]!Query1[Trans_cnt])</f>
        <v>0</v>
      </c>
    </row>
    <row r="9828" spans="1:4" x14ac:dyDescent="0.25">
      <c r="A9828" s="8">
        <f t="shared" si="308"/>
        <v>54753</v>
      </c>
      <c r="B9828" s="74">
        <f>SUMIF([1]!Query1[Date],"="&amp;A9828,[1]!Query1[Quantity])</f>
        <v>0</v>
      </c>
      <c r="C9828" s="75" t="e">
        <f t="shared" si="307"/>
        <v>#DIV/0!</v>
      </c>
      <c r="D9828" s="74">
        <f>SUMIF([1]!Query1[Date],"="&amp;A9828,[1]!Query1[Trans_cnt])</f>
        <v>0</v>
      </c>
    </row>
    <row r="9829" spans="1:4" x14ac:dyDescent="0.25">
      <c r="A9829" s="8">
        <f t="shared" si="308"/>
        <v>54754</v>
      </c>
      <c r="B9829" s="74">
        <f>SUMIF([1]!Query1[Date],"="&amp;A9829,[1]!Query1[Quantity])</f>
        <v>0</v>
      </c>
      <c r="C9829" s="75" t="e">
        <f t="shared" si="307"/>
        <v>#DIV/0!</v>
      </c>
      <c r="D9829" s="74">
        <f>SUMIF([1]!Query1[Date],"="&amp;A9829,[1]!Query1[Trans_cnt])</f>
        <v>0</v>
      </c>
    </row>
    <row r="9830" spans="1:4" x14ac:dyDescent="0.25">
      <c r="A9830" s="8">
        <f t="shared" si="308"/>
        <v>54755</v>
      </c>
      <c r="B9830" s="74">
        <f>SUMIF([1]!Query1[Date],"="&amp;A9830,[1]!Query1[Quantity])</f>
        <v>0</v>
      </c>
      <c r="C9830" s="75" t="e">
        <f t="shared" si="307"/>
        <v>#DIV/0!</v>
      </c>
      <c r="D9830" s="74">
        <f>SUMIF([1]!Query1[Date],"="&amp;A9830,[1]!Query1[Trans_cnt])</f>
        <v>0</v>
      </c>
    </row>
    <row r="9831" spans="1:4" x14ac:dyDescent="0.25">
      <c r="A9831" s="8">
        <f t="shared" si="308"/>
        <v>54756</v>
      </c>
      <c r="B9831" s="74">
        <f>SUMIF([1]!Query1[Date],"="&amp;A9831,[1]!Query1[Quantity])</f>
        <v>0</v>
      </c>
      <c r="C9831" s="75" t="e">
        <f t="shared" si="307"/>
        <v>#DIV/0!</v>
      </c>
      <c r="D9831" s="74">
        <f>SUMIF([1]!Query1[Date],"="&amp;A9831,[1]!Query1[Trans_cnt])</f>
        <v>0</v>
      </c>
    </row>
    <row r="9832" spans="1:4" x14ac:dyDescent="0.25">
      <c r="A9832" s="8">
        <f t="shared" si="308"/>
        <v>54757</v>
      </c>
      <c r="B9832" s="74">
        <f>SUMIF([1]!Query1[Date],"="&amp;A9832,[1]!Query1[Quantity])</f>
        <v>0</v>
      </c>
      <c r="C9832" s="75" t="e">
        <f t="shared" si="307"/>
        <v>#DIV/0!</v>
      </c>
      <c r="D9832" s="74">
        <f>SUMIF([1]!Query1[Date],"="&amp;A9832,[1]!Query1[Trans_cnt])</f>
        <v>0</v>
      </c>
    </row>
    <row r="9833" spans="1:4" x14ac:dyDescent="0.25">
      <c r="A9833" s="8">
        <f t="shared" si="308"/>
        <v>54758</v>
      </c>
      <c r="B9833" s="74">
        <f>SUMIF([1]!Query1[Date],"="&amp;A9833,[1]!Query1[Quantity])</f>
        <v>0</v>
      </c>
      <c r="C9833" s="75" t="e">
        <f t="shared" si="307"/>
        <v>#DIV/0!</v>
      </c>
      <c r="D9833" s="74">
        <f>SUMIF([1]!Query1[Date],"="&amp;A9833,[1]!Query1[Trans_cnt])</f>
        <v>0</v>
      </c>
    </row>
    <row r="9834" spans="1:4" x14ac:dyDescent="0.25">
      <c r="A9834" s="8">
        <f t="shared" si="308"/>
        <v>54759</v>
      </c>
      <c r="B9834" s="74">
        <f>SUMIF([1]!Query1[Date],"="&amp;A9834,[1]!Query1[Quantity])</f>
        <v>0</v>
      </c>
      <c r="C9834" s="75" t="e">
        <f t="shared" si="307"/>
        <v>#DIV/0!</v>
      </c>
      <c r="D9834" s="74">
        <f>SUMIF([1]!Query1[Date],"="&amp;A9834,[1]!Query1[Trans_cnt])</f>
        <v>0</v>
      </c>
    </row>
    <row r="9835" spans="1:4" x14ac:dyDescent="0.25">
      <c r="A9835" s="8">
        <f t="shared" si="308"/>
        <v>54760</v>
      </c>
      <c r="B9835" s="74">
        <f>SUMIF([1]!Query1[Date],"="&amp;A9835,[1]!Query1[Quantity])</f>
        <v>0</v>
      </c>
      <c r="C9835" s="75" t="e">
        <f t="shared" si="307"/>
        <v>#DIV/0!</v>
      </c>
      <c r="D9835" s="74">
        <f>SUMIF([1]!Query1[Date],"="&amp;A9835,[1]!Query1[Trans_cnt])</f>
        <v>0</v>
      </c>
    </row>
    <row r="9836" spans="1:4" x14ac:dyDescent="0.25">
      <c r="A9836" s="8">
        <f t="shared" si="308"/>
        <v>54761</v>
      </c>
      <c r="B9836" s="74">
        <f>SUMIF([1]!Query1[Date],"="&amp;A9836,[1]!Query1[Quantity])</f>
        <v>0</v>
      </c>
      <c r="C9836" s="75" t="e">
        <f t="shared" si="307"/>
        <v>#DIV/0!</v>
      </c>
      <c r="D9836" s="74">
        <f>SUMIF([1]!Query1[Date],"="&amp;A9836,[1]!Query1[Trans_cnt])</f>
        <v>0</v>
      </c>
    </row>
    <row r="9837" spans="1:4" x14ac:dyDescent="0.25">
      <c r="A9837" s="8">
        <f t="shared" si="308"/>
        <v>54762</v>
      </c>
      <c r="B9837" s="74">
        <f>SUMIF([1]!Query1[Date],"="&amp;A9837,[1]!Query1[Quantity])</f>
        <v>0</v>
      </c>
      <c r="C9837" s="75" t="e">
        <f t="shared" si="307"/>
        <v>#DIV/0!</v>
      </c>
      <c r="D9837" s="74">
        <f>SUMIF([1]!Query1[Date],"="&amp;A9837,[1]!Query1[Trans_cnt])</f>
        <v>0</v>
      </c>
    </row>
    <row r="9838" spans="1:4" x14ac:dyDescent="0.25">
      <c r="A9838" s="8">
        <f t="shared" si="308"/>
        <v>54763</v>
      </c>
      <c r="B9838" s="74">
        <f>SUMIF([1]!Query1[Date],"="&amp;A9838,[1]!Query1[Quantity])</f>
        <v>0</v>
      </c>
      <c r="C9838" s="75" t="e">
        <f t="shared" si="307"/>
        <v>#DIV/0!</v>
      </c>
      <c r="D9838" s="74">
        <f>SUMIF([1]!Query1[Date],"="&amp;A9838,[1]!Query1[Trans_cnt])</f>
        <v>0</v>
      </c>
    </row>
    <row r="9839" spans="1:4" x14ac:dyDescent="0.25">
      <c r="A9839" s="8">
        <f t="shared" si="308"/>
        <v>54764</v>
      </c>
      <c r="B9839" s="74">
        <f>SUMIF([1]!Query1[Date],"="&amp;A9839,[1]!Query1[Quantity])</f>
        <v>0</v>
      </c>
      <c r="C9839" s="75" t="e">
        <f t="shared" si="307"/>
        <v>#DIV/0!</v>
      </c>
      <c r="D9839" s="74">
        <f>SUMIF([1]!Query1[Date],"="&amp;A9839,[1]!Query1[Trans_cnt])</f>
        <v>0</v>
      </c>
    </row>
    <row r="9840" spans="1:4" x14ac:dyDescent="0.25">
      <c r="A9840" s="8">
        <f t="shared" si="308"/>
        <v>54765</v>
      </c>
      <c r="B9840" s="74">
        <f>SUMIF([1]!Query1[Date],"="&amp;A9840,[1]!Query1[Quantity])</f>
        <v>0</v>
      </c>
      <c r="C9840" s="75" t="e">
        <f t="shared" si="307"/>
        <v>#DIV/0!</v>
      </c>
      <c r="D9840" s="74">
        <f>SUMIF([1]!Query1[Date],"="&amp;A9840,[1]!Query1[Trans_cnt])</f>
        <v>0</v>
      </c>
    </row>
    <row r="9841" spans="1:4" x14ac:dyDescent="0.25">
      <c r="A9841" s="8">
        <f t="shared" si="308"/>
        <v>54766</v>
      </c>
      <c r="B9841" s="74">
        <f>SUMIF([1]!Query1[Date],"="&amp;A9841,[1]!Query1[Quantity])</f>
        <v>0</v>
      </c>
      <c r="C9841" s="75" t="e">
        <f t="shared" si="307"/>
        <v>#DIV/0!</v>
      </c>
      <c r="D9841" s="74">
        <f>SUMIF([1]!Query1[Date],"="&amp;A9841,[1]!Query1[Trans_cnt])</f>
        <v>0</v>
      </c>
    </row>
    <row r="9842" spans="1:4" x14ac:dyDescent="0.25">
      <c r="A9842" s="8">
        <f t="shared" si="308"/>
        <v>54767</v>
      </c>
      <c r="B9842" s="74">
        <f>SUMIF([1]!Query1[Date],"="&amp;A9842,[1]!Query1[Quantity])</f>
        <v>0</v>
      </c>
      <c r="C9842" s="75" t="e">
        <f t="shared" si="307"/>
        <v>#DIV/0!</v>
      </c>
      <c r="D9842" s="74">
        <f>SUMIF([1]!Query1[Date],"="&amp;A9842,[1]!Query1[Trans_cnt])</f>
        <v>0</v>
      </c>
    </row>
    <row r="9843" spans="1:4" x14ac:dyDescent="0.25">
      <c r="A9843" s="8">
        <f t="shared" si="308"/>
        <v>54768</v>
      </c>
      <c r="B9843" s="74">
        <f>SUMIF([1]!Query1[Date],"="&amp;A9843,[1]!Query1[Quantity])</f>
        <v>0</v>
      </c>
      <c r="C9843" s="75" t="e">
        <f t="shared" si="307"/>
        <v>#DIV/0!</v>
      </c>
      <c r="D9843" s="74">
        <f>SUMIF([1]!Query1[Date],"="&amp;A9843,[1]!Query1[Trans_cnt])</f>
        <v>0</v>
      </c>
    </row>
    <row r="9844" spans="1:4" x14ac:dyDescent="0.25">
      <c r="A9844" s="8">
        <f t="shared" si="308"/>
        <v>54769</v>
      </c>
      <c r="B9844" s="74">
        <f>SUMIF([1]!Query1[Date],"="&amp;A9844,[1]!Query1[Quantity])</f>
        <v>0</v>
      </c>
      <c r="C9844" s="75" t="e">
        <f t="shared" si="307"/>
        <v>#DIV/0!</v>
      </c>
      <c r="D9844" s="74">
        <f>SUMIF([1]!Query1[Date],"="&amp;A9844,[1]!Query1[Trans_cnt])</f>
        <v>0</v>
      </c>
    </row>
    <row r="9845" spans="1:4" x14ac:dyDescent="0.25">
      <c r="A9845" s="8">
        <f t="shared" si="308"/>
        <v>54770</v>
      </c>
      <c r="B9845" s="74">
        <f>SUMIF([1]!Query1[Date],"="&amp;A9845,[1]!Query1[Quantity])</f>
        <v>0</v>
      </c>
      <c r="C9845" s="75" t="e">
        <f t="shared" si="307"/>
        <v>#DIV/0!</v>
      </c>
      <c r="D9845" s="74">
        <f>SUMIF([1]!Query1[Date],"="&amp;A9845,[1]!Query1[Trans_cnt])</f>
        <v>0</v>
      </c>
    </row>
    <row r="9846" spans="1:4" x14ac:dyDescent="0.25">
      <c r="A9846" s="8">
        <f t="shared" si="308"/>
        <v>54771</v>
      </c>
      <c r="B9846" s="74">
        <f>SUMIF([1]!Query1[Date],"="&amp;A9846,[1]!Query1[Quantity])</f>
        <v>0</v>
      </c>
      <c r="C9846" s="75" t="e">
        <f t="shared" si="307"/>
        <v>#DIV/0!</v>
      </c>
      <c r="D9846" s="74">
        <f>SUMIF([1]!Query1[Date],"="&amp;A9846,[1]!Query1[Trans_cnt])</f>
        <v>0</v>
      </c>
    </row>
    <row r="9847" spans="1:4" x14ac:dyDescent="0.25">
      <c r="A9847" s="8">
        <f t="shared" si="308"/>
        <v>54772</v>
      </c>
      <c r="B9847" s="74">
        <f>SUMIF([1]!Query1[Date],"="&amp;A9847,[1]!Query1[Quantity])</f>
        <v>0</v>
      </c>
      <c r="C9847" s="75" t="e">
        <f t="shared" si="307"/>
        <v>#DIV/0!</v>
      </c>
      <c r="D9847" s="74">
        <f>SUMIF([1]!Query1[Date],"="&amp;A9847,[1]!Query1[Trans_cnt])</f>
        <v>0</v>
      </c>
    </row>
    <row r="9848" spans="1:4" x14ac:dyDescent="0.25">
      <c r="A9848" s="8">
        <f t="shared" si="308"/>
        <v>54773</v>
      </c>
      <c r="B9848" s="74">
        <f>SUMIF([1]!Query1[Date],"="&amp;A9848,[1]!Query1[Quantity])</f>
        <v>0</v>
      </c>
      <c r="C9848" s="75" t="e">
        <f t="shared" si="307"/>
        <v>#DIV/0!</v>
      </c>
      <c r="D9848" s="74">
        <f>SUMIF([1]!Query1[Date],"="&amp;A9848,[1]!Query1[Trans_cnt])</f>
        <v>0</v>
      </c>
    </row>
    <row r="9849" spans="1:4" x14ac:dyDescent="0.25">
      <c r="A9849" s="8">
        <f t="shared" si="308"/>
        <v>54774</v>
      </c>
      <c r="B9849" s="74">
        <f>SUMIF([1]!Query1[Date],"="&amp;A9849,[1]!Query1[Quantity])</f>
        <v>0</v>
      </c>
      <c r="C9849" s="75" t="e">
        <f t="shared" si="307"/>
        <v>#DIV/0!</v>
      </c>
      <c r="D9849" s="74">
        <f>SUMIF([1]!Query1[Date],"="&amp;A9849,[1]!Query1[Trans_cnt])</f>
        <v>0</v>
      </c>
    </row>
    <row r="9850" spans="1:4" x14ac:dyDescent="0.25">
      <c r="A9850" s="8">
        <f t="shared" si="308"/>
        <v>54775</v>
      </c>
      <c r="B9850" s="74">
        <f>SUMIF([1]!Query1[Date],"="&amp;A9850,[1]!Query1[Quantity])</f>
        <v>0</v>
      </c>
      <c r="C9850" s="75" t="e">
        <f t="shared" si="307"/>
        <v>#DIV/0!</v>
      </c>
      <c r="D9850" s="74">
        <f>SUMIF([1]!Query1[Date],"="&amp;A9850,[1]!Query1[Trans_cnt])</f>
        <v>0</v>
      </c>
    </row>
    <row r="9851" spans="1:4" x14ac:dyDescent="0.25">
      <c r="A9851" s="8">
        <f t="shared" si="308"/>
        <v>54776</v>
      </c>
      <c r="B9851" s="74">
        <f>SUMIF([1]!Query1[Date],"="&amp;A9851,[1]!Query1[Quantity])</f>
        <v>0</v>
      </c>
      <c r="C9851" s="75" t="e">
        <f t="shared" si="307"/>
        <v>#DIV/0!</v>
      </c>
      <c r="D9851" s="74">
        <f>SUMIF([1]!Query1[Date],"="&amp;A9851,[1]!Query1[Trans_cnt])</f>
        <v>0</v>
      </c>
    </row>
    <row r="9852" spans="1:4" x14ac:dyDescent="0.25">
      <c r="A9852" s="8">
        <f t="shared" si="308"/>
        <v>54777</v>
      </c>
      <c r="B9852" s="74">
        <f>SUMIF([1]!Query1[Date],"="&amp;A9852,[1]!Query1[Quantity])</f>
        <v>0</v>
      </c>
      <c r="C9852" s="75" t="e">
        <f t="shared" si="307"/>
        <v>#DIV/0!</v>
      </c>
      <c r="D9852" s="74">
        <f>SUMIF([1]!Query1[Date],"="&amp;A9852,[1]!Query1[Trans_cnt])</f>
        <v>0</v>
      </c>
    </row>
    <row r="9853" spans="1:4" x14ac:dyDescent="0.25">
      <c r="A9853" s="8">
        <f t="shared" si="308"/>
        <v>54778</v>
      </c>
      <c r="B9853" s="74">
        <f>SUMIF([1]!Query1[Date],"="&amp;A9853,[1]!Query1[Quantity])</f>
        <v>0</v>
      </c>
      <c r="C9853" s="75" t="e">
        <f t="shared" si="307"/>
        <v>#DIV/0!</v>
      </c>
      <c r="D9853" s="74">
        <f>SUMIF([1]!Query1[Date],"="&amp;A9853,[1]!Query1[Trans_cnt])</f>
        <v>0</v>
      </c>
    </row>
    <row r="9854" spans="1:4" x14ac:dyDescent="0.25">
      <c r="A9854" s="8">
        <f t="shared" si="308"/>
        <v>54779</v>
      </c>
      <c r="B9854" s="74">
        <f>SUMIF([1]!Query1[Date],"="&amp;A9854,[1]!Query1[Quantity])</f>
        <v>0</v>
      </c>
      <c r="C9854" s="75" t="e">
        <f t="shared" si="307"/>
        <v>#DIV/0!</v>
      </c>
      <c r="D9854" s="74">
        <f>SUMIF([1]!Query1[Date],"="&amp;A9854,[1]!Query1[Trans_cnt])</f>
        <v>0</v>
      </c>
    </row>
    <row r="9855" spans="1:4" x14ac:dyDescent="0.25">
      <c r="A9855" s="8">
        <f t="shared" si="308"/>
        <v>54780</v>
      </c>
      <c r="B9855" s="74">
        <f>SUMIF([1]!Query1[Date],"="&amp;A9855,[1]!Query1[Quantity])</f>
        <v>0</v>
      </c>
      <c r="C9855" s="75" t="e">
        <f t="shared" si="307"/>
        <v>#DIV/0!</v>
      </c>
      <c r="D9855" s="74">
        <f>SUMIF([1]!Query1[Date],"="&amp;A9855,[1]!Query1[Trans_cnt])</f>
        <v>0</v>
      </c>
    </row>
    <row r="9856" spans="1:4" x14ac:dyDescent="0.25">
      <c r="A9856" s="8">
        <f t="shared" si="308"/>
        <v>54781</v>
      </c>
      <c r="B9856" s="74">
        <f>SUMIF([1]!Query1[Date],"="&amp;A9856,[1]!Query1[Quantity])</f>
        <v>0</v>
      </c>
      <c r="C9856" s="75" t="e">
        <f t="shared" si="307"/>
        <v>#DIV/0!</v>
      </c>
      <c r="D9856" s="74">
        <f>SUMIF([1]!Query1[Date],"="&amp;A9856,[1]!Query1[Trans_cnt])</f>
        <v>0</v>
      </c>
    </row>
    <row r="9857" spans="1:4" x14ac:dyDescent="0.25">
      <c r="A9857" s="8">
        <f t="shared" si="308"/>
        <v>54782</v>
      </c>
      <c r="B9857" s="74">
        <f>SUMIF([1]!Query1[Date],"="&amp;A9857,[1]!Query1[Quantity])</f>
        <v>0</v>
      </c>
      <c r="C9857" s="75" t="e">
        <f t="shared" si="307"/>
        <v>#DIV/0!</v>
      </c>
      <c r="D9857" s="74">
        <f>SUMIF([1]!Query1[Date],"="&amp;A9857,[1]!Query1[Trans_cnt])</f>
        <v>0</v>
      </c>
    </row>
    <row r="9858" spans="1:4" x14ac:dyDescent="0.25">
      <c r="A9858" s="8">
        <f t="shared" si="308"/>
        <v>54783</v>
      </c>
      <c r="B9858" s="74">
        <f>SUMIF([1]!Query1[Date],"="&amp;A9858,[1]!Query1[Quantity])</f>
        <v>0</v>
      </c>
      <c r="C9858" s="75" t="e">
        <f t="shared" si="307"/>
        <v>#DIV/0!</v>
      </c>
      <c r="D9858" s="74">
        <f>SUMIF([1]!Query1[Date],"="&amp;A9858,[1]!Query1[Trans_cnt])</f>
        <v>0</v>
      </c>
    </row>
    <row r="9859" spans="1:4" x14ac:dyDescent="0.25">
      <c r="A9859" s="8">
        <f t="shared" si="308"/>
        <v>54784</v>
      </c>
      <c r="B9859" s="74">
        <f>SUMIF([1]!Query1[Date],"="&amp;A9859,[1]!Query1[Quantity])</f>
        <v>0</v>
      </c>
      <c r="C9859" s="75" t="e">
        <f t="shared" ref="C9859:C9922" si="309">B9859/D9859</f>
        <v>#DIV/0!</v>
      </c>
      <c r="D9859" s="74">
        <f>SUMIF([1]!Query1[Date],"="&amp;A9859,[1]!Query1[Trans_cnt])</f>
        <v>0</v>
      </c>
    </row>
    <row r="9860" spans="1:4" x14ac:dyDescent="0.25">
      <c r="A9860" s="8">
        <f t="shared" si="308"/>
        <v>54785</v>
      </c>
      <c r="B9860" s="74">
        <f>SUMIF([1]!Query1[Date],"="&amp;A9860,[1]!Query1[Quantity])</f>
        <v>0</v>
      </c>
      <c r="C9860" s="75" t="e">
        <f t="shared" si="309"/>
        <v>#DIV/0!</v>
      </c>
      <c r="D9860" s="74">
        <f>SUMIF([1]!Query1[Date],"="&amp;A9860,[1]!Query1[Trans_cnt])</f>
        <v>0</v>
      </c>
    </row>
    <row r="9861" spans="1:4" x14ac:dyDescent="0.25">
      <c r="A9861" s="8">
        <f t="shared" si="308"/>
        <v>54786</v>
      </c>
      <c r="B9861" s="74">
        <f>SUMIF([1]!Query1[Date],"="&amp;A9861,[1]!Query1[Quantity])</f>
        <v>0</v>
      </c>
      <c r="C9861" s="75" t="e">
        <f t="shared" si="309"/>
        <v>#DIV/0!</v>
      </c>
      <c r="D9861" s="74">
        <f>SUMIF([1]!Query1[Date],"="&amp;A9861,[1]!Query1[Trans_cnt])</f>
        <v>0</v>
      </c>
    </row>
    <row r="9862" spans="1:4" x14ac:dyDescent="0.25">
      <c r="A9862" s="8">
        <f t="shared" si="308"/>
        <v>54787</v>
      </c>
      <c r="B9862" s="74">
        <f>SUMIF([1]!Query1[Date],"="&amp;A9862,[1]!Query1[Quantity])</f>
        <v>0</v>
      </c>
      <c r="C9862" s="75" t="e">
        <f t="shared" si="309"/>
        <v>#DIV/0!</v>
      </c>
      <c r="D9862" s="74">
        <f>SUMIF([1]!Query1[Date],"="&amp;A9862,[1]!Query1[Trans_cnt])</f>
        <v>0</v>
      </c>
    </row>
    <row r="9863" spans="1:4" x14ac:dyDescent="0.25">
      <c r="A9863" s="8">
        <f t="shared" si="308"/>
        <v>54788</v>
      </c>
      <c r="B9863" s="74">
        <f>SUMIF([1]!Query1[Date],"="&amp;A9863,[1]!Query1[Quantity])</f>
        <v>0</v>
      </c>
      <c r="C9863" s="75" t="e">
        <f t="shared" si="309"/>
        <v>#DIV/0!</v>
      </c>
      <c r="D9863" s="74">
        <f>SUMIF([1]!Query1[Date],"="&amp;A9863,[1]!Query1[Trans_cnt])</f>
        <v>0</v>
      </c>
    </row>
    <row r="9864" spans="1:4" x14ac:dyDescent="0.25">
      <c r="A9864" s="8">
        <f t="shared" si="308"/>
        <v>54789</v>
      </c>
      <c r="B9864" s="74">
        <f>SUMIF([1]!Query1[Date],"="&amp;A9864,[1]!Query1[Quantity])</f>
        <v>0</v>
      </c>
      <c r="C9864" s="75" t="e">
        <f t="shared" si="309"/>
        <v>#DIV/0!</v>
      </c>
      <c r="D9864" s="74">
        <f>SUMIF([1]!Query1[Date],"="&amp;A9864,[1]!Query1[Trans_cnt])</f>
        <v>0</v>
      </c>
    </row>
    <row r="9865" spans="1:4" x14ac:dyDescent="0.25">
      <c r="A9865" s="8">
        <f t="shared" si="308"/>
        <v>54790</v>
      </c>
      <c r="B9865" s="74">
        <f>SUMIF([1]!Query1[Date],"="&amp;A9865,[1]!Query1[Quantity])</f>
        <v>0</v>
      </c>
      <c r="C9865" s="75" t="e">
        <f t="shared" si="309"/>
        <v>#DIV/0!</v>
      </c>
      <c r="D9865" s="74">
        <f>SUMIF([1]!Query1[Date],"="&amp;A9865,[1]!Query1[Trans_cnt])</f>
        <v>0</v>
      </c>
    </row>
    <row r="9866" spans="1:4" x14ac:dyDescent="0.25">
      <c r="A9866" s="8">
        <f t="shared" si="308"/>
        <v>54791</v>
      </c>
      <c r="B9866" s="74">
        <f>SUMIF([1]!Query1[Date],"="&amp;A9866,[1]!Query1[Quantity])</f>
        <v>0</v>
      </c>
      <c r="C9866" s="75" t="e">
        <f t="shared" si="309"/>
        <v>#DIV/0!</v>
      </c>
      <c r="D9866" s="74">
        <f>SUMIF([1]!Query1[Date],"="&amp;A9866,[1]!Query1[Trans_cnt])</f>
        <v>0</v>
      </c>
    </row>
    <row r="9867" spans="1:4" x14ac:dyDescent="0.25">
      <c r="A9867" s="8">
        <f t="shared" si="308"/>
        <v>54792</v>
      </c>
      <c r="B9867" s="74">
        <f>SUMIF([1]!Query1[Date],"="&amp;A9867,[1]!Query1[Quantity])</f>
        <v>0</v>
      </c>
      <c r="C9867" s="75" t="e">
        <f t="shared" si="309"/>
        <v>#DIV/0!</v>
      </c>
      <c r="D9867" s="74">
        <f>SUMIF([1]!Query1[Date],"="&amp;A9867,[1]!Query1[Trans_cnt])</f>
        <v>0</v>
      </c>
    </row>
    <row r="9868" spans="1:4" x14ac:dyDescent="0.25">
      <c r="A9868" s="8">
        <f t="shared" si="308"/>
        <v>54793</v>
      </c>
      <c r="B9868" s="74">
        <f>SUMIF([1]!Query1[Date],"="&amp;A9868,[1]!Query1[Quantity])</f>
        <v>0</v>
      </c>
      <c r="C9868" s="75" t="e">
        <f t="shared" si="309"/>
        <v>#DIV/0!</v>
      </c>
      <c r="D9868" s="74">
        <f>SUMIF([1]!Query1[Date],"="&amp;A9868,[1]!Query1[Trans_cnt])</f>
        <v>0</v>
      </c>
    </row>
    <row r="9869" spans="1:4" x14ac:dyDescent="0.25">
      <c r="A9869" s="8">
        <f t="shared" si="308"/>
        <v>54794</v>
      </c>
      <c r="B9869" s="74">
        <f>SUMIF([1]!Query1[Date],"="&amp;A9869,[1]!Query1[Quantity])</f>
        <v>0</v>
      </c>
      <c r="C9869" s="75" t="e">
        <f t="shared" si="309"/>
        <v>#DIV/0!</v>
      </c>
      <c r="D9869" s="74">
        <f>SUMIF([1]!Query1[Date],"="&amp;A9869,[1]!Query1[Trans_cnt])</f>
        <v>0</v>
      </c>
    </row>
    <row r="9870" spans="1:4" x14ac:dyDescent="0.25">
      <c r="A9870" s="8">
        <f t="shared" si="308"/>
        <v>54795</v>
      </c>
      <c r="B9870" s="74">
        <f>SUMIF([1]!Query1[Date],"="&amp;A9870,[1]!Query1[Quantity])</f>
        <v>0</v>
      </c>
      <c r="C9870" s="75" t="e">
        <f t="shared" si="309"/>
        <v>#DIV/0!</v>
      </c>
      <c r="D9870" s="74">
        <f>SUMIF([1]!Query1[Date],"="&amp;A9870,[1]!Query1[Trans_cnt])</f>
        <v>0</v>
      </c>
    </row>
    <row r="9871" spans="1:4" x14ac:dyDescent="0.25">
      <c r="A9871" s="8">
        <f t="shared" si="308"/>
        <v>54796</v>
      </c>
      <c r="B9871" s="74">
        <f>SUMIF([1]!Query1[Date],"="&amp;A9871,[1]!Query1[Quantity])</f>
        <v>0</v>
      </c>
      <c r="C9871" s="75" t="e">
        <f t="shared" si="309"/>
        <v>#DIV/0!</v>
      </c>
      <c r="D9871" s="74">
        <f>SUMIF([1]!Query1[Date],"="&amp;A9871,[1]!Query1[Trans_cnt])</f>
        <v>0</v>
      </c>
    </row>
    <row r="9872" spans="1:4" x14ac:dyDescent="0.25">
      <c r="A9872" s="8">
        <f t="shared" si="308"/>
        <v>54797</v>
      </c>
      <c r="B9872" s="74">
        <f>SUMIF([1]!Query1[Date],"="&amp;A9872,[1]!Query1[Quantity])</f>
        <v>0</v>
      </c>
      <c r="C9872" s="75" t="e">
        <f t="shared" si="309"/>
        <v>#DIV/0!</v>
      </c>
      <c r="D9872" s="74">
        <f>SUMIF([1]!Query1[Date],"="&amp;A9872,[1]!Query1[Trans_cnt])</f>
        <v>0</v>
      </c>
    </row>
    <row r="9873" spans="1:4" x14ac:dyDescent="0.25">
      <c r="A9873" s="8">
        <f t="shared" si="308"/>
        <v>54798</v>
      </c>
      <c r="B9873" s="74">
        <f>SUMIF([1]!Query1[Date],"="&amp;A9873,[1]!Query1[Quantity])</f>
        <v>0</v>
      </c>
      <c r="C9873" s="75" t="e">
        <f t="shared" si="309"/>
        <v>#DIV/0!</v>
      </c>
      <c r="D9873" s="74">
        <f>SUMIF([1]!Query1[Date],"="&amp;A9873,[1]!Query1[Trans_cnt])</f>
        <v>0</v>
      </c>
    </row>
    <row r="9874" spans="1:4" x14ac:dyDescent="0.25">
      <c r="A9874" s="8">
        <f t="shared" si="308"/>
        <v>54799</v>
      </c>
      <c r="B9874" s="74">
        <f>SUMIF([1]!Query1[Date],"="&amp;A9874,[1]!Query1[Quantity])</f>
        <v>0</v>
      </c>
      <c r="C9874" s="75" t="e">
        <f t="shared" si="309"/>
        <v>#DIV/0!</v>
      </c>
      <c r="D9874" s="74">
        <f>SUMIF([1]!Query1[Date],"="&amp;A9874,[1]!Query1[Trans_cnt])</f>
        <v>0</v>
      </c>
    </row>
    <row r="9875" spans="1:4" x14ac:dyDescent="0.25">
      <c r="A9875" s="8">
        <f t="shared" si="308"/>
        <v>54800</v>
      </c>
      <c r="B9875" s="74">
        <f>SUMIF([1]!Query1[Date],"="&amp;A9875,[1]!Query1[Quantity])</f>
        <v>0</v>
      </c>
      <c r="C9875" s="75" t="e">
        <f t="shared" si="309"/>
        <v>#DIV/0!</v>
      </c>
      <c r="D9875" s="74">
        <f>SUMIF([1]!Query1[Date],"="&amp;A9875,[1]!Query1[Trans_cnt])</f>
        <v>0</v>
      </c>
    </row>
    <row r="9876" spans="1:4" x14ac:dyDescent="0.25">
      <c r="A9876" s="8">
        <f t="shared" si="308"/>
        <v>54801</v>
      </c>
      <c r="B9876" s="74">
        <f>SUMIF([1]!Query1[Date],"="&amp;A9876,[1]!Query1[Quantity])</f>
        <v>0</v>
      </c>
      <c r="C9876" s="75" t="e">
        <f t="shared" si="309"/>
        <v>#DIV/0!</v>
      </c>
      <c r="D9876" s="74">
        <f>SUMIF([1]!Query1[Date],"="&amp;A9876,[1]!Query1[Trans_cnt])</f>
        <v>0</v>
      </c>
    </row>
    <row r="9877" spans="1:4" x14ac:dyDescent="0.25">
      <c r="A9877" s="8">
        <f t="shared" si="308"/>
        <v>54802</v>
      </c>
      <c r="B9877" s="74">
        <f>SUMIF([1]!Query1[Date],"="&amp;A9877,[1]!Query1[Quantity])</f>
        <v>0</v>
      </c>
      <c r="C9877" s="75" t="e">
        <f t="shared" si="309"/>
        <v>#DIV/0!</v>
      </c>
      <c r="D9877" s="74">
        <f>SUMIF([1]!Query1[Date],"="&amp;A9877,[1]!Query1[Trans_cnt])</f>
        <v>0</v>
      </c>
    </row>
    <row r="9878" spans="1:4" x14ac:dyDescent="0.25">
      <c r="A9878" s="8">
        <f t="shared" si="308"/>
        <v>54803</v>
      </c>
      <c r="B9878" s="74">
        <f>SUMIF([1]!Query1[Date],"="&amp;A9878,[1]!Query1[Quantity])</f>
        <v>0</v>
      </c>
      <c r="C9878" s="75" t="e">
        <f t="shared" si="309"/>
        <v>#DIV/0!</v>
      </c>
      <c r="D9878" s="74">
        <f>SUMIF([1]!Query1[Date],"="&amp;A9878,[1]!Query1[Trans_cnt])</f>
        <v>0</v>
      </c>
    </row>
    <row r="9879" spans="1:4" x14ac:dyDescent="0.25">
      <c r="A9879" s="8">
        <f t="shared" ref="A9879:A9942" si="310">A9878+1</f>
        <v>54804</v>
      </c>
      <c r="B9879" s="74">
        <f>SUMIF([1]!Query1[Date],"="&amp;A9879,[1]!Query1[Quantity])</f>
        <v>0</v>
      </c>
      <c r="C9879" s="75" t="e">
        <f t="shared" si="309"/>
        <v>#DIV/0!</v>
      </c>
      <c r="D9879" s="74">
        <f>SUMIF([1]!Query1[Date],"="&amp;A9879,[1]!Query1[Trans_cnt])</f>
        <v>0</v>
      </c>
    </row>
    <row r="9880" spans="1:4" x14ac:dyDescent="0.25">
      <c r="A9880" s="8">
        <f t="shared" si="310"/>
        <v>54805</v>
      </c>
      <c r="B9880" s="74">
        <f>SUMIF([1]!Query1[Date],"="&amp;A9880,[1]!Query1[Quantity])</f>
        <v>0</v>
      </c>
      <c r="C9880" s="75" t="e">
        <f t="shared" si="309"/>
        <v>#DIV/0!</v>
      </c>
      <c r="D9880" s="74">
        <f>SUMIF([1]!Query1[Date],"="&amp;A9880,[1]!Query1[Trans_cnt])</f>
        <v>0</v>
      </c>
    </row>
    <row r="9881" spans="1:4" x14ac:dyDescent="0.25">
      <c r="A9881" s="8">
        <f t="shared" si="310"/>
        <v>54806</v>
      </c>
      <c r="B9881" s="74">
        <f>SUMIF([1]!Query1[Date],"="&amp;A9881,[1]!Query1[Quantity])</f>
        <v>0</v>
      </c>
      <c r="C9881" s="75" t="e">
        <f t="shared" si="309"/>
        <v>#DIV/0!</v>
      </c>
      <c r="D9881" s="74">
        <f>SUMIF([1]!Query1[Date],"="&amp;A9881,[1]!Query1[Trans_cnt])</f>
        <v>0</v>
      </c>
    </row>
    <row r="9882" spans="1:4" x14ac:dyDescent="0.25">
      <c r="A9882" s="8">
        <f t="shared" si="310"/>
        <v>54807</v>
      </c>
      <c r="B9882" s="74">
        <f>SUMIF([1]!Query1[Date],"="&amp;A9882,[1]!Query1[Quantity])</f>
        <v>0</v>
      </c>
      <c r="C9882" s="75" t="e">
        <f t="shared" si="309"/>
        <v>#DIV/0!</v>
      </c>
      <c r="D9882" s="74">
        <f>SUMIF([1]!Query1[Date],"="&amp;A9882,[1]!Query1[Trans_cnt])</f>
        <v>0</v>
      </c>
    </row>
    <row r="9883" spans="1:4" x14ac:dyDescent="0.25">
      <c r="A9883" s="8">
        <f t="shared" si="310"/>
        <v>54808</v>
      </c>
      <c r="B9883" s="74">
        <f>SUMIF([1]!Query1[Date],"="&amp;A9883,[1]!Query1[Quantity])</f>
        <v>0</v>
      </c>
      <c r="C9883" s="75" t="e">
        <f t="shared" si="309"/>
        <v>#DIV/0!</v>
      </c>
      <c r="D9883" s="74">
        <f>SUMIF([1]!Query1[Date],"="&amp;A9883,[1]!Query1[Trans_cnt])</f>
        <v>0</v>
      </c>
    </row>
    <row r="9884" spans="1:4" x14ac:dyDescent="0.25">
      <c r="A9884" s="8">
        <f t="shared" si="310"/>
        <v>54809</v>
      </c>
      <c r="B9884" s="74">
        <f>SUMIF([1]!Query1[Date],"="&amp;A9884,[1]!Query1[Quantity])</f>
        <v>0</v>
      </c>
      <c r="C9884" s="75" t="e">
        <f t="shared" si="309"/>
        <v>#DIV/0!</v>
      </c>
      <c r="D9884" s="74">
        <f>SUMIF([1]!Query1[Date],"="&amp;A9884,[1]!Query1[Trans_cnt])</f>
        <v>0</v>
      </c>
    </row>
    <row r="9885" spans="1:4" x14ac:dyDescent="0.25">
      <c r="A9885" s="8">
        <f t="shared" si="310"/>
        <v>54810</v>
      </c>
      <c r="B9885" s="74">
        <f>SUMIF([1]!Query1[Date],"="&amp;A9885,[1]!Query1[Quantity])</f>
        <v>0</v>
      </c>
      <c r="C9885" s="75" t="e">
        <f t="shared" si="309"/>
        <v>#DIV/0!</v>
      </c>
      <c r="D9885" s="74">
        <f>SUMIF([1]!Query1[Date],"="&amp;A9885,[1]!Query1[Trans_cnt])</f>
        <v>0</v>
      </c>
    </row>
    <row r="9886" spans="1:4" x14ac:dyDescent="0.25">
      <c r="A9886" s="8">
        <f t="shared" si="310"/>
        <v>54811</v>
      </c>
      <c r="B9886" s="74">
        <f>SUMIF([1]!Query1[Date],"="&amp;A9886,[1]!Query1[Quantity])</f>
        <v>0</v>
      </c>
      <c r="C9886" s="75" t="e">
        <f t="shared" si="309"/>
        <v>#DIV/0!</v>
      </c>
      <c r="D9886" s="74">
        <f>SUMIF([1]!Query1[Date],"="&amp;A9886,[1]!Query1[Trans_cnt])</f>
        <v>0</v>
      </c>
    </row>
    <row r="9887" spans="1:4" x14ac:dyDescent="0.25">
      <c r="A9887" s="8">
        <f t="shared" si="310"/>
        <v>54812</v>
      </c>
      <c r="B9887" s="74">
        <f>SUMIF([1]!Query1[Date],"="&amp;A9887,[1]!Query1[Quantity])</f>
        <v>0</v>
      </c>
      <c r="C9887" s="75" t="e">
        <f t="shared" si="309"/>
        <v>#DIV/0!</v>
      </c>
      <c r="D9887" s="74">
        <f>SUMIF([1]!Query1[Date],"="&amp;A9887,[1]!Query1[Trans_cnt])</f>
        <v>0</v>
      </c>
    </row>
    <row r="9888" spans="1:4" x14ac:dyDescent="0.25">
      <c r="A9888" s="8">
        <f t="shared" si="310"/>
        <v>54813</v>
      </c>
      <c r="B9888" s="74">
        <f>SUMIF([1]!Query1[Date],"="&amp;A9888,[1]!Query1[Quantity])</f>
        <v>0</v>
      </c>
      <c r="C9888" s="75" t="e">
        <f t="shared" si="309"/>
        <v>#DIV/0!</v>
      </c>
      <c r="D9888" s="74">
        <f>SUMIF([1]!Query1[Date],"="&amp;A9888,[1]!Query1[Trans_cnt])</f>
        <v>0</v>
      </c>
    </row>
    <row r="9889" spans="1:4" x14ac:dyDescent="0.25">
      <c r="A9889" s="8">
        <f t="shared" si="310"/>
        <v>54814</v>
      </c>
      <c r="B9889" s="74">
        <f>SUMIF([1]!Query1[Date],"="&amp;A9889,[1]!Query1[Quantity])</f>
        <v>0</v>
      </c>
      <c r="C9889" s="75" t="e">
        <f t="shared" si="309"/>
        <v>#DIV/0!</v>
      </c>
      <c r="D9889" s="74">
        <f>SUMIF([1]!Query1[Date],"="&amp;A9889,[1]!Query1[Trans_cnt])</f>
        <v>0</v>
      </c>
    </row>
    <row r="9890" spans="1:4" x14ac:dyDescent="0.25">
      <c r="A9890" s="8">
        <f t="shared" si="310"/>
        <v>54815</v>
      </c>
      <c r="B9890" s="74">
        <f>SUMIF([1]!Query1[Date],"="&amp;A9890,[1]!Query1[Quantity])</f>
        <v>0</v>
      </c>
      <c r="C9890" s="75" t="e">
        <f t="shared" si="309"/>
        <v>#DIV/0!</v>
      </c>
      <c r="D9890" s="74">
        <f>SUMIF([1]!Query1[Date],"="&amp;A9890,[1]!Query1[Trans_cnt])</f>
        <v>0</v>
      </c>
    </row>
    <row r="9891" spans="1:4" x14ac:dyDescent="0.25">
      <c r="A9891" s="8">
        <f t="shared" si="310"/>
        <v>54816</v>
      </c>
      <c r="B9891" s="74">
        <f>SUMIF([1]!Query1[Date],"="&amp;A9891,[1]!Query1[Quantity])</f>
        <v>0</v>
      </c>
      <c r="C9891" s="75" t="e">
        <f t="shared" si="309"/>
        <v>#DIV/0!</v>
      </c>
      <c r="D9891" s="74">
        <f>SUMIF([1]!Query1[Date],"="&amp;A9891,[1]!Query1[Trans_cnt])</f>
        <v>0</v>
      </c>
    </row>
    <row r="9892" spans="1:4" x14ac:dyDescent="0.25">
      <c r="A9892" s="8">
        <f t="shared" si="310"/>
        <v>54817</v>
      </c>
      <c r="B9892" s="74">
        <f>SUMIF([1]!Query1[Date],"="&amp;A9892,[1]!Query1[Quantity])</f>
        <v>0</v>
      </c>
      <c r="C9892" s="75" t="e">
        <f t="shared" si="309"/>
        <v>#DIV/0!</v>
      </c>
      <c r="D9892" s="74">
        <f>SUMIF([1]!Query1[Date],"="&amp;A9892,[1]!Query1[Trans_cnt])</f>
        <v>0</v>
      </c>
    </row>
    <row r="9893" spans="1:4" x14ac:dyDescent="0.25">
      <c r="A9893" s="8">
        <f t="shared" si="310"/>
        <v>54818</v>
      </c>
      <c r="B9893" s="74">
        <f>SUMIF([1]!Query1[Date],"="&amp;A9893,[1]!Query1[Quantity])</f>
        <v>0</v>
      </c>
      <c r="C9893" s="75" t="e">
        <f t="shared" si="309"/>
        <v>#DIV/0!</v>
      </c>
      <c r="D9893" s="74">
        <f>SUMIF([1]!Query1[Date],"="&amp;A9893,[1]!Query1[Trans_cnt])</f>
        <v>0</v>
      </c>
    </row>
    <row r="9894" spans="1:4" x14ac:dyDescent="0.25">
      <c r="A9894" s="8">
        <f t="shared" si="310"/>
        <v>54819</v>
      </c>
      <c r="B9894" s="74">
        <f>SUMIF([1]!Query1[Date],"="&amp;A9894,[1]!Query1[Quantity])</f>
        <v>0</v>
      </c>
      <c r="C9894" s="75" t="e">
        <f t="shared" si="309"/>
        <v>#DIV/0!</v>
      </c>
      <c r="D9894" s="74">
        <f>SUMIF([1]!Query1[Date],"="&amp;A9894,[1]!Query1[Trans_cnt])</f>
        <v>0</v>
      </c>
    </row>
    <row r="9895" spans="1:4" x14ac:dyDescent="0.25">
      <c r="A9895" s="8">
        <f t="shared" si="310"/>
        <v>54820</v>
      </c>
      <c r="B9895" s="74">
        <f>SUMIF([1]!Query1[Date],"="&amp;A9895,[1]!Query1[Quantity])</f>
        <v>0</v>
      </c>
      <c r="C9895" s="75" t="e">
        <f t="shared" si="309"/>
        <v>#DIV/0!</v>
      </c>
      <c r="D9895" s="74">
        <f>SUMIF([1]!Query1[Date],"="&amp;A9895,[1]!Query1[Trans_cnt])</f>
        <v>0</v>
      </c>
    </row>
    <row r="9896" spans="1:4" x14ac:dyDescent="0.25">
      <c r="A9896" s="8">
        <f t="shared" si="310"/>
        <v>54821</v>
      </c>
      <c r="B9896" s="74">
        <f>SUMIF([1]!Query1[Date],"="&amp;A9896,[1]!Query1[Quantity])</f>
        <v>0</v>
      </c>
      <c r="C9896" s="75" t="e">
        <f t="shared" si="309"/>
        <v>#DIV/0!</v>
      </c>
      <c r="D9896" s="74">
        <f>SUMIF([1]!Query1[Date],"="&amp;A9896,[1]!Query1[Trans_cnt])</f>
        <v>0</v>
      </c>
    </row>
    <row r="9897" spans="1:4" x14ac:dyDescent="0.25">
      <c r="A9897" s="8">
        <f t="shared" si="310"/>
        <v>54822</v>
      </c>
      <c r="B9897" s="74">
        <f>SUMIF([1]!Query1[Date],"="&amp;A9897,[1]!Query1[Quantity])</f>
        <v>0</v>
      </c>
      <c r="C9897" s="75" t="e">
        <f t="shared" si="309"/>
        <v>#DIV/0!</v>
      </c>
      <c r="D9897" s="74">
        <f>SUMIF([1]!Query1[Date],"="&amp;A9897,[1]!Query1[Trans_cnt])</f>
        <v>0</v>
      </c>
    </row>
    <row r="9898" spans="1:4" x14ac:dyDescent="0.25">
      <c r="A9898" s="8">
        <f t="shared" si="310"/>
        <v>54823</v>
      </c>
      <c r="B9898" s="74">
        <f>SUMIF([1]!Query1[Date],"="&amp;A9898,[1]!Query1[Quantity])</f>
        <v>0</v>
      </c>
      <c r="C9898" s="75" t="e">
        <f t="shared" si="309"/>
        <v>#DIV/0!</v>
      </c>
      <c r="D9898" s="74">
        <f>SUMIF([1]!Query1[Date],"="&amp;A9898,[1]!Query1[Trans_cnt])</f>
        <v>0</v>
      </c>
    </row>
    <row r="9899" spans="1:4" x14ac:dyDescent="0.25">
      <c r="A9899" s="8">
        <f t="shared" si="310"/>
        <v>54824</v>
      </c>
      <c r="B9899" s="74">
        <f>SUMIF([1]!Query1[Date],"="&amp;A9899,[1]!Query1[Quantity])</f>
        <v>0</v>
      </c>
      <c r="C9899" s="75" t="e">
        <f t="shared" si="309"/>
        <v>#DIV/0!</v>
      </c>
      <c r="D9899" s="74">
        <f>SUMIF([1]!Query1[Date],"="&amp;A9899,[1]!Query1[Trans_cnt])</f>
        <v>0</v>
      </c>
    </row>
    <row r="9900" spans="1:4" x14ac:dyDescent="0.25">
      <c r="A9900" s="8">
        <f t="shared" si="310"/>
        <v>54825</v>
      </c>
      <c r="B9900" s="74">
        <f>SUMIF([1]!Query1[Date],"="&amp;A9900,[1]!Query1[Quantity])</f>
        <v>0</v>
      </c>
      <c r="C9900" s="75" t="e">
        <f t="shared" si="309"/>
        <v>#DIV/0!</v>
      </c>
      <c r="D9900" s="74">
        <f>SUMIF([1]!Query1[Date],"="&amp;A9900,[1]!Query1[Trans_cnt])</f>
        <v>0</v>
      </c>
    </row>
    <row r="9901" spans="1:4" x14ac:dyDescent="0.25">
      <c r="A9901" s="8">
        <f t="shared" si="310"/>
        <v>54826</v>
      </c>
      <c r="B9901" s="74">
        <f>SUMIF([1]!Query1[Date],"="&amp;A9901,[1]!Query1[Quantity])</f>
        <v>0</v>
      </c>
      <c r="C9901" s="75" t="e">
        <f t="shared" si="309"/>
        <v>#DIV/0!</v>
      </c>
      <c r="D9901" s="74">
        <f>SUMIF([1]!Query1[Date],"="&amp;A9901,[1]!Query1[Trans_cnt])</f>
        <v>0</v>
      </c>
    </row>
    <row r="9902" spans="1:4" x14ac:dyDescent="0.25">
      <c r="A9902" s="8">
        <f t="shared" si="310"/>
        <v>54827</v>
      </c>
      <c r="B9902" s="74">
        <f>SUMIF([1]!Query1[Date],"="&amp;A9902,[1]!Query1[Quantity])</f>
        <v>0</v>
      </c>
      <c r="C9902" s="75" t="e">
        <f t="shared" si="309"/>
        <v>#DIV/0!</v>
      </c>
      <c r="D9902" s="74">
        <f>SUMIF([1]!Query1[Date],"="&amp;A9902,[1]!Query1[Trans_cnt])</f>
        <v>0</v>
      </c>
    </row>
    <row r="9903" spans="1:4" x14ac:dyDescent="0.25">
      <c r="A9903" s="8">
        <f t="shared" si="310"/>
        <v>54828</v>
      </c>
      <c r="B9903" s="74">
        <f>SUMIF([1]!Query1[Date],"="&amp;A9903,[1]!Query1[Quantity])</f>
        <v>0</v>
      </c>
      <c r="C9903" s="75" t="e">
        <f t="shared" si="309"/>
        <v>#DIV/0!</v>
      </c>
      <c r="D9903" s="74">
        <f>SUMIF([1]!Query1[Date],"="&amp;A9903,[1]!Query1[Trans_cnt])</f>
        <v>0</v>
      </c>
    </row>
    <row r="9904" spans="1:4" x14ac:dyDescent="0.25">
      <c r="A9904" s="8">
        <f t="shared" si="310"/>
        <v>54829</v>
      </c>
      <c r="B9904" s="74">
        <f>SUMIF([1]!Query1[Date],"="&amp;A9904,[1]!Query1[Quantity])</f>
        <v>0</v>
      </c>
      <c r="C9904" s="75" t="e">
        <f t="shared" si="309"/>
        <v>#DIV/0!</v>
      </c>
      <c r="D9904" s="74">
        <f>SUMIF([1]!Query1[Date],"="&amp;A9904,[1]!Query1[Trans_cnt])</f>
        <v>0</v>
      </c>
    </row>
    <row r="9905" spans="1:4" x14ac:dyDescent="0.25">
      <c r="A9905" s="8">
        <f t="shared" si="310"/>
        <v>54830</v>
      </c>
      <c r="B9905" s="74">
        <f>SUMIF([1]!Query1[Date],"="&amp;A9905,[1]!Query1[Quantity])</f>
        <v>0</v>
      </c>
      <c r="C9905" s="75" t="e">
        <f t="shared" si="309"/>
        <v>#DIV/0!</v>
      </c>
      <c r="D9905" s="74">
        <f>SUMIF([1]!Query1[Date],"="&amp;A9905,[1]!Query1[Trans_cnt])</f>
        <v>0</v>
      </c>
    </row>
    <row r="9906" spans="1:4" x14ac:dyDescent="0.25">
      <c r="A9906" s="8">
        <f t="shared" si="310"/>
        <v>54831</v>
      </c>
      <c r="B9906" s="74">
        <f>SUMIF([1]!Query1[Date],"="&amp;A9906,[1]!Query1[Quantity])</f>
        <v>0</v>
      </c>
      <c r="C9906" s="75" t="e">
        <f t="shared" si="309"/>
        <v>#DIV/0!</v>
      </c>
      <c r="D9906" s="74">
        <f>SUMIF([1]!Query1[Date],"="&amp;A9906,[1]!Query1[Trans_cnt])</f>
        <v>0</v>
      </c>
    </row>
    <row r="9907" spans="1:4" x14ac:dyDescent="0.25">
      <c r="A9907" s="8">
        <f t="shared" si="310"/>
        <v>54832</v>
      </c>
      <c r="B9907" s="74">
        <f>SUMIF([1]!Query1[Date],"="&amp;A9907,[1]!Query1[Quantity])</f>
        <v>0</v>
      </c>
      <c r="C9907" s="75" t="e">
        <f t="shared" si="309"/>
        <v>#DIV/0!</v>
      </c>
      <c r="D9907" s="74">
        <f>SUMIF([1]!Query1[Date],"="&amp;A9907,[1]!Query1[Trans_cnt])</f>
        <v>0</v>
      </c>
    </row>
    <row r="9908" spans="1:4" x14ac:dyDescent="0.25">
      <c r="A9908" s="8">
        <f t="shared" si="310"/>
        <v>54833</v>
      </c>
      <c r="B9908" s="74">
        <f>SUMIF([1]!Query1[Date],"="&amp;A9908,[1]!Query1[Quantity])</f>
        <v>0</v>
      </c>
      <c r="C9908" s="75" t="e">
        <f t="shared" si="309"/>
        <v>#DIV/0!</v>
      </c>
      <c r="D9908" s="74">
        <f>SUMIF([1]!Query1[Date],"="&amp;A9908,[1]!Query1[Trans_cnt])</f>
        <v>0</v>
      </c>
    </row>
    <row r="9909" spans="1:4" x14ac:dyDescent="0.25">
      <c r="A9909" s="8">
        <f t="shared" si="310"/>
        <v>54834</v>
      </c>
      <c r="B9909" s="74">
        <f>SUMIF([1]!Query1[Date],"="&amp;A9909,[1]!Query1[Quantity])</f>
        <v>0</v>
      </c>
      <c r="C9909" s="75" t="e">
        <f t="shared" si="309"/>
        <v>#DIV/0!</v>
      </c>
      <c r="D9909" s="74">
        <f>SUMIF([1]!Query1[Date],"="&amp;A9909,[1]!Query1[Trans_cnt])</f>
        <v>0</v>
      </c>
    </row>
    <row r="9910" spans="1:4" x14ac:dyDescent="0.25">
      <c r="A9910" s="8">
        <f t="shared" si="310"/>
        <v>54835</v>
      </c>
      <c r="B9910" s="74">
        <f>SUMIF([1]!Query1[Date],"="&amp;A9910,[1]!Query1[Quantity])</f>
        <v>0</v>
      </c>
      <c r="C9910" s="75" t="e">
        <f t="shared" si="309"/>
        <v>#DIV/0!</v>
      </c>
      <c r="D9910" s="74">
        <f>SUMIF([1]!Query1[Date],"="&amp;A9910,[1]!Query1[Trans_cnt])</f>
        <v>0</v>
      </c>
    </row>
    <row r="9911" spans="1:4" x14ac:dyDescent="0.25">
      <c r="A9911" s="8">
        <f t="shared" si="310"/>
        <v>54836</v>
      </c>
      <c r="B9911" s="74">
        <f>SUMIF([1]!Query1[Date],"="&amp;A9911,[1]!Query1[Quantity])</f>
        <v>0</v>
      </c>
      <c r="C9911" s="75" t="e">
        <f t="shared" si="309"/>
        <v>#DIV/0!</v>
      </c>
      <c r="D9911" s="74">
        <f>SUMIF([1]!Query1[Date],"="&amp;A9911,[1]!Query1[Trans_cnt])</f>
        <v>0</v>
      </c>
    </row>
    <row r="9912" spans="1:4" x14ac:dyDescent="0.25">
      <c r="A9912" s="8">
        <f t="shared" si="310"/>
        <v>54837</v>
      </c>
      <c r="B9912" s="74">
        <f>SUMIF([1]!Query1[Date],"="&amp;A9912,[1]!Query1[Quantity])</f>
        <v>0</v>
      </c>
      <c r="C9912" s="75" t="e">
        <f t="shared" si="309"/>
        <v>#DIV/0!</v>
      </c>
      <c r="D9912" s="74">
        <f>SUMIF([1]!Query1[Date],"="&amp;A9912,[1]!Query1[Trans_cnt])</f>
        <v>0</v>
      </c>
    </row>
    <row r="9913" spans="1:4" x14ac:dyDescent="0.25">
      <c r="A9913" s="8">
        <f t="shared" si="310"/>
        <v>54838</v>
      </c>
      <c r="B9913" s="74">
        <f>SUMIF([1]!Query1[Date],"="&amp;A9913,[1]!Query1[Quantity])</f>
        <v>0</v>
      </c>
      <c r="C9913" s="75" t="e">
        <f t="shared" si="309"/>
        <v>#DIV/0!</v>
      </c>
      <c r="D9913" s="74">
        <f>SUMIF([1]!Query1[Date],"="&amp;A9913,[1]!Query1[Trans_cnt])</f>
        <v>0</v>
      </c>
    </row>
    <row r="9914" spans="1:4" x14ac:dyDescent="0.25">
      <c r="A9914" s="8">
        <f t="shared" si="310"/>
        <v>54839</v>
      </c>
      <c r="B9914" s="74">
        <f>SUMIF([1]!Query1[Date],"="&amp;A9914,[1]!Query1[Quantity])</f>
        <v>0</v>
      </c>
      <c r="C9914" s="75" t="e">
        <f t="shared" si="309"/>
        <v>#DIV/0!</v>
      </c>
      <c r="D9914" s="74">
        <f>SUMIF([1]!Query1[Date],"="&amp;A9914,[1]!Query1[Trans_cnt])</f>
        <v>0</v>
      </c>
    </row>
    <row r="9915" spans="1:4" x14ac:dyDescent="0.25">
      <c r="A9915" s="8">
        <f t="shared" si="310"/>
        <v>54840</v>
      </c>
      <c r="B9915" s="74">
        <f>SUMIF([1]!Query1[Date],"="&amp;A9915,[1]!Query1[Quantity])</f>
        <v>0</v>
      </c>
      <c r="C9915" s="75" t="e">
        <f t="shared" si="309"/>
        <v>#DIV/0!</v>
      </c>
      <c r="D9915" s="74">
        <f>SUMIF([1]!Query1[Date],"="&amp;A9915,[1]!Query1[Trans_cnt])</f>
        <v>0</v>
      </c>
    </row>
    <row r="9916" spans="1:4" x14ac:dyDescent="0.25">
      <c r="A9916" s="8">
        <f t="shared" si="310"/>
        <v>54841</v>
      </c>
      <c r="B9916" s="74">
        <f>SUMIF([1]!Query1[Date],"="&amp;A9916,[1]!Query1[Quantity])</f>
        <v>0</v>
      </c>
      <c r="C9916" s="75" t="e">
        <f t="shared" si="309"/>
        <v>#DIV/0!</v>
      </c>
      <c r="D9916" s="74">
        <f>SUMIF([1]!Query1[Date],"="&amp;A9916,[1]!Query1[Trans_cnt])</f>
        <v>0</v>
      </c>
    </row>
    <row r="9917" spans="1:4" x14ac:dyDescent="0.25">
      <c r="A9917" s="8">
        <f t="shared" si="310"/>
        <v>54842</v>
      </c>
      <c r="B9917" s="74">
        <f>SUMIF([1]!Query1[Date],"="&amp;A9917,[1]!Query1[Quantity])</f>
        <v>0</v>
      </c>
      <c r="C9917" s="75" t="e">
        <f t="shared" si="309"/>
        <v>#DIV/0!</v>
      </c>
      <c r="D9917" s="74">
        <f>SUMIF([1]!Query1[Date],"="&amp;A9917,[1]!Query1[Trans_cnt])</f>
        <v>0</v>
      </c>
    </row>
    <row r="9918" spans="1:4" x14ac:dyDescent="0.25">
      <c r="A9918" s="8">
        <f t="shared" si="310"/>
        <v>54843</v>
      </c>
      <c r="B9918" s="74">
        <f>SUMIF([1]!Query1[Date],"="&amp;A9918,[1]!Query1[Quantity])</f>
        <v>0</v>
      </c>
      <c r="C9918" s="75" t="e">
        <f t="shared" si="309"/>
        <v>#DIV/0!</v>
      </c>
      <c r="D9918" s="74">
        <f>SUMIF([1]!Query1[Date],"="&amp;A9918,[1]!Query1[Trans_cnt])</f>
        <v>0</v>
      </c>
    </row>
    <row r="9919" spans="1:4" x14ac:dyDescent="0.25">
      <c r="A9919" s="8">
        <f t="shared" si="310"/>
        <v>54844</v>
      </c>
      <c r="B9919" s="74">
        <f>SUMIF([1]!Query1[Date],"="&amp;A9919,[1]!Query1[Quantity])</f>
        <v>0</v>
      </c>
      <c r="C9919" s="75" t="e">
        <f t="shared" si="309"/>
        <v>#DIV/0!</v>
      </c>
      <c r="D9919" s="74">
        <f>SUMIF([1]!Query1[Date],"="&amp;A9919,[1]!Query1[Trans_cnt])</f>
        <v>0</v>
      </c>
    </row>
    <row r="9920" spans="1:4" x14ac:dyDescent="0.25">
      <c r="A9920" s="8">
        <f t="shared" si="310"/>
        <v>54845</v>
      </c>
      <c r="B9920" s="74">
        <f>SUMIF([1]!Query1[Date],"="&amp;A9920,[1]!Query1[Quantity])</f>
        <v>0</v>
      </c>
      <c r="C9920" s="75" t="e">
        <f t="shared" si="309"/>
        <v>#DIV/0!</v>
      </c>
      <c r="D9920" s="74">
        <f>SUMIF([1]!Query1[Date],"="&amp;A9920,[1]!Query1[Trans_cnt])</f>
        <v>0</v>
      </c>
    </row>
    <row r="9921" spans="1:4" x14ac:dyDescent="0.25">
      <c r="A9921" s="8">
        <f t="shared" si="310"/>
        <v>54846</v>
      </c>
      <c r="B9921" s="74">
        <f>SUMIF([1]!Query1[Date],"="&amp;A9921,[1]!Query1[Quantity])</f>
        <v>0</v>
      </c>
      <c r="C9921" s="75" t="e">
        <f t="shared" si="309"/>
        <v>#DIV/0!</v>
      </c>
      <c r="D9921" s="74">
        <f>SUMIF([1]!Query1[Date],"="&amp;A9921,[1]!Query1[Trans_cnt])</f>
        <v>0</v>
      </c>
    </row>
    <row r="9922" spans="1:4" x14ac:dyDescent="0.25">
      <c r="A9922" s="8">
        <f t="shared" si="310"/>
        <v>54847</v>
      </c>
      <c r="B9922" s="74">
        <f>SUMIF([1]!Query1[Date],"="&amp;A9922,[1]!Query1[Quantity])</f>
        <v>0</v>
      </c>
      <c r="C9922" s="75" t="e">
        <f t="shared" si="309"/>
        <v>#DIV/0!</v>
      </c>
      <c r="D9922" s="74">
        <f>SUMIF([1]!Query1[Date],"="&amp;A9922,[1]!Query1[Trans_cnt])</f>
        <v>0</v>
      </c>
    </row>
    <row r="9923" spans="1:4" x14ac:dyDescent="0.25">
      <c r="A9923" s="8">
        <f t="shared" si="310"/>
        <v>54848</v>
      </c>
      <c r="B9923" s="74">
        <f>SUMIF([1]!Query1[Date],"="&amp;A9923,[1]!Query1[Quantity])</f>
        <v>0</v>
      </c>
      <c r="C9923" s="75" t="e">
        <f t="shared" ref="C9923:C9986" si="311">B9923/D9923</f>
        <v>#DIV/0!</v>
      </c>
      <c r="D9923" s="74">
        <f>SUMIF([1]!Query1[Date],"="&amp;A9923,[1]!Query1[Trans_cnt])</f>
        <v>0</v>
      </c>
    </row>
    <row r="9924" spans="1:4" x14ac:dyDescent="0.25">
      <c r="A9924" s="8">
        <f t="shared" si="310"/>
        <v>54849</v>
      </c>
      <c r="B9924" s="74">
        <f>SUMIF([1]!Query1[Date],"="&amp;A9924,[1]!Query1[Quantity])</f>
        <v>0</v>
      </c>
      <c r="C9924" s="75" t="e">
        <f t="shared" si="311"/>
        <v>#DIV/0!</v>
      </c>
      <c r="D9924" s="74">
        <f>SUMIF([1]!Query1[Date],"="&amp;A9924,[1]!Query1[Trans_cnt])</f>
        <v>0</v>
      </c>
    </row>
    <row r="9925" spans="1:4" x14ac:dyDescent="0.25">
      <c r="A9925" s="8">
        <f t="shared" si="310"/>
        <v>54850</v>
      </c>
      <c r="B9925" s="74">
        <f>SUMIF([1]!Query1[Date],"="&amp;A9925,[1]!Query1[Quantity])</f>
        <v>0</v>
      </c>
      <c r="C9925" s="75" t="e">
        <f t="shared" si="311"/>
        <v>#DIV/0!</v>
      </c>
      <c r="D9925" s="74">
        <f>SUMIF([1]!Query1[Date],"="&amp;A9925,[1]!Query1[Trans_cnt])</f>
        <v>0</v>
      </c>
    </row>
    <row r="9926" spans="1:4" x14ac:dyDescent="0.25">
      <c r="A9926" s="8">
        <f t="shared" si="310"/>
        <v>54851</v>
      </c>
      <c r="B9926" s="74">
        <f>SUMIF([1]!Query1[Date],"="&amp;A9926,[1]!Query1[Quantity])</f>
        <v>0</v>
      </c>
      <c r="C9926" s="75" t="e">
        <f t="shared" si="311"/>
        <v>#DIV/0!</v>
      </c>
      <c r="D9926" s="74">
        <f>SUMIF([1]!Query1[Date],"="&amp;A9926,[1]!Query1[Trans_cnt])</f>
        <v>0</v>
      </c>
    </row>
    <row r="9927" spans="1:4" x14ac:dyDescent="0.25">
      <c r="A9927" s="8">
        <f t="shared" si="310"/>
        <v>54852</v>
      </c>
      <c r="B9927" s="74">
        <f>SUMIF([1]!Query1[Date],"="&amp;A9927,[1]!Query1[Quantity])</f>
        <v>0</v>
      </c>
      <c r="C9927" s="75" t="e">
        <f t="shared" si="311"/>
        <v>#DIV/0!</v>
      </c>
      <c r="D9927" s="74">
        <f>SUMIF([1]!Query1[Date],"="&amp;A9927,[1]!Query1[Trans_cnt])</f>
        <v>0</v>
      </c>
    </row>
    <row r="9928" spans="1:4" x14ac:dyDescent="0.25">
      <c r="A9928" s="8">
        <f t="shared" si="310"/>
        <v>54853</v>
      </c>
      <c r="B9928" s="74">
        <f>SUMIF([1]!Query1[Date],"="&amp;A9928,[1]!Query1[Quantity])</f>
        <v>0</v>
      </c>
      <c r="C9928" s="75" t="e">
        <f t="shared" si="311"/>
        <v>#DIV/0!</v>
      </c>
      <c r="D9928" s="74">
        <f>SUMIF([1]!Query1[Date],"="&amp;A9928,[1]!Query1[Trans_cnt])</f>
        <v>0</v>
      </c>
    </row>
    <row r="9929" spans="1:4" x14ac:dyDescent="0.25">
      <c r="A9929" s="8">
        <f t="shared" si="310"/>
        <v>54854</v>
      </c>
      <c r="B9929" s="74">
        <f>SUMIF([1]!Query1[Date],"="&amp;A9929,[1]!Query1[Quantity])</f>
        <v>0</v>
      </c>
      <c r="C9929" s="75" t="e">
        <f t="shared" si="311"/>
        <v>#DIV/0!</v>
      </c>
      <c r="D9929" s="74">
        <f>SUMIF([1]!Query1[Date],"="&amp;A9929,[1]!Query1[Trans_cnt])</f>
        <v>0</v>
      </c>
    </row>
    <row r="9930" spans="1:4" x14ac:dyDescent="0.25">
      <c r="A9930" s="8">
        <f t="shared" si="310"/>
        <v>54855</v>
      </c>
      <c r="B9930" s="74">
        <f>SUMIF([1]!Query1[Date],"="&amp;A9930,[1]!Query1[Quantity])</f>
        <v>0</v>
      </c>
      <c r="C9930" s="75" t="e">
        <f t="shared" si="311"/>
        <v>#DIV/0!</v>
      </c>
      <c r="D9930" s="74">
        <f>SUMIF([1]!Query1[Date],"="&amp;A9930,[1]!Query1[Trans_cnt])</f>
        <v>0</v>
      </c>
    </row>
    <row r="9931" spans="1:4" x14ac:dyDescent="0.25">
      <c r="A9931" s="8">
        <f t="shared" si="310"/>
        <v>54856</v>
      </c>
      <c r="B9931" s="74">
        <f>SUMIF([1]!Query1[Date],"="&amp;A9931,[1]!Query1[Quantity])</f>
        <v>0</v>
      </c>
      <c r="C9931" s="75" t="e">
        <f t="shared" si="311"/>
        <v>#DIV/0!</v>
      </c>
      <c r="D9931" s="74">
        <f>SUMIF([1]!Query1[Date],"="&amp;A9931,[1]!Query1[Trans_cnt])</f>
        <v>0</v>
      </c>
    </row>
    <row r="9932" spans="1:4" x14ac:dyDescent="0.25">
      <c r="A9932" s="8">
        <f t="shared" si="310"/>
        <v>54857</v>
      </c>
      <c r="B9932" s="74">
        <f>SUMIF([1]!Query1[Date],"="&amp;A9932,[1]!Query1[Quantity])</f>
        <v>0</v>
      </c>
      <c r="C9932" s="75" t="e">
        <f t="shared" si="311"/>
        <v>#DIV/0!</v>
      </c>
      <c r="D9932" s="74">
        <f>SUMIF([1]!Query1[Date],"="&amp;A9932,[1]!Query1[Trans_cnt])</f>
        <v>0</v>
      </c>
    </row>
    <row r="9933" spans="1:4" x14ac:dyDescent="0.25">
      <c r="A9933" s="8">
        <f t="shared" si="310"/>
        <v>54858</v>
      </c>
      <c r="B9933" s="74">
        <f>SUMIF([1]!Query1[Date],"="&amp;A9933,[1]!Query1[Quantity])</f>
        <v>0</v>
      </c>
      <c r="C9933" s="75" t="e">
        <f t="shared" si="311"/>
        <v>#DIV/0!</v>
      </c>
      <c r="D9933" s="74">
        <f>SUMIF([1]!Query1[Date],"="&amp;A9933,[1]!Query1[Trans_cnt])</f>
        <v>0</v>
      </c>
    </row>
    <row r="9934" spans="1:4" x14ac:dyDescent="0.25">
      <c r="A9934" s="8">
        <f t="shared" si="310"/>
        <v>54859</v>
      </c>
      <c r="B9934" s="74">
        <f>SUMIF([1]!Query1[Date],"="&amp;A9934,[1]!Query1[Quantity])</f>
        <v>0</v>
      </c>
      <c r="C9934" s="75" t="e">
        <f t="shared" si="311"/>
        <v>#DIV/0!</v>
      </c>
      <c r="D9934" s="74">
        <f>SUMIF([1]!Query1[Date],"="&amp;A9934,[1]!Query1[Trans_cnt])</f>
        <v>0</v>
      </c>
    </row>
    <row r="9935" spans="1:4" x14ac:dyDescent="0.25">
      <c r="A9935" s="8">
        <f t="shared" si="310"/>
        <v>54860</v>
      </c>
      <c r="B9935" s="74">
        <f>SUMIF([1]!Query1[Date],"="&amp;A9935,[1]!Query1[Quantity])</f>
        <v>0</v>
      </c>
      <c r="C9935" s="75" t="e">
        <f t="shared" si="311"/>
        <v>#DIV/0!</v>
      </c>
      <c r="D9935" s="74">
        <f>SUMIF([1]!Query1[Date],"="&amp;A9935,[1]!Query1[Trans_cnt])</f>
        <v>0</v>
      </c>
    </row>
    <row r="9936" spans="1:4" x14ac:dyDescent="0.25">
      <c r="A9936" s="8">
        <f t="shared" si="310"/>
        <v>54861</v>
      </c>
      <c r="B9936" s="74">
        <f>SUMIF([1]!Query1[Date],"="&amp;A9936,[1]!Query1[Quantity])</f>
        <v>0</v>
      </c>
      <c r="C9936" s="75" t="e">
        <f t="shared" si="311"/>
        <v>#DIV/0!</v>
      </c>
      <c r="D9936" s="74">
        <f>SUMIF([1]!Query1[Date],"="&amp;A9936,[1]!Query1[Trans_cnt])</f>
        <v>0</v>
      </c>
    </row>
    <row r="9937" spans="1:4" x14ac:dyDescent="0.25">
      <c r="A9937" s="8">
        <f t="shared" si="310"/>
        <v>54862</v>
      </c>
      <c r="B9937" s="74">
        <f>SUMIF([1]!Query1[Date],"="&amp;A9937,[1]!Query1[Quantity])</f>
        <v>0</v>
      </c>
      <c r="C9937" s="75" t="e">
        <f t="shared" si="311"/>
        <v>#DIV/0!</v>
      </c>
      <c r="D9937" s="74">
        <f>SUMIF([1]!Query1[Date],"="&amp;A9937,[1]!Query1[Trans_cnt])</f>
        <v>0</v>
      </c>
    </row>
    <row r="9938" spans="1:4" x14ac:dyDescent="0.25">
      <c r="A9938" s="8">
        <f t="shared" si="310"/>
        <v>54863</v>
      </c>
      <c r="B9938" s="74">
        <f>SUMIF([1]!Query1[Date],"="&amp;A9938,[1]!Query1[Quantity])</f>
        <v>0</v>
      </c>
      <c r="C9938" s="75" t="e">
        <f t="shared" si="311"/>
        <v>#DIV/0!</v>
      </c>
      <c r="D9938" s="74">
        <f>SUMIF([1]!Query1[Date],"="&amp;A9938,[1]!Query1[Trans_cnt])</f>
        <v>0</v>
      </c>
    </row>
    <row r="9939" spans="1:4" x14ac:dyDescent="0.25">
      <c r="A9939" s="8">
        <f t="shared" si="310"/>
        <v>54864</v>
      </c>
      <c r="B9939" s="74">
        <f>SUMIF([1]!Query1[Date],"="&amp;A9939,[1]!Query1[Quantity])</f>
        <v>0</v>
      </c>
      <c r="C9939" s="75" t="e">
        <f t="shared" si="311"/>
        <v>#DIV/0!</v>
      </c>
      <c r="D9939" s="74">
        <f>SUMIF([1]!Query1[Date],"="&amp;A9939,[1]!Query1[Trans_cnt])</f>
        <v>0</v>
      </c>
    </row>
    <row r="9940" spans="1:4" x14ac:dyDescent="0.25">
      <c r="A9940" s="8">
        <f t="shared" si="310"/>
        <v>54865</v>
      </c>
      <c r="B9940" s="74">
        <f>SUMIF([1]!Query1[Date],"="&amp;A9940,[1]!Query1[Quantity])</f>
        <v>0</v>
      </c>
      <c r="C9940" s="75" t="e">
        <f t="shared" si="311"/>
        <v>#DIV/0!</v>
      </c>
      <c r="D9940" s="74">
        <f>SUMIF([1]!Query1[Date],"="&amp;A9940,[1]!Query1[Trans_cnt])</f>
        <v>0</v>
      </c>
    </row>
    <row r="9941" spans="1:4" x14ac:dyDescent="0.25">
      <c r="A9941" s="8">
        <f t="shared" si="310"/>
        <v>54866</v>
      </c>
      <c r="B9941" s="74">
        <f>SUMIF([1]!Query1[Date],"="&amp;A9941,[1]!Query1[Quantity])</f>
        <v>0</v>
      </c>
      <c r="C9941" s="75" t="e">
        <f t="shared" si="311"/>
        <v>#DIV/0!</v>
      </c>
      <c r="D9941" s="74">
        <f>SUMIF([1]!Query1[Date],"="&amp;A9941,[1]!Query1[Trans_cnt])</f>
        <v>0</v>
      </c>
    </row>
    <row r="9942" spans="1:4" x14ac:dyDescent="0.25">
      <c r="A9942" s="8">
        <f t="shared" si="310"/>
        <v>54867</v>
      </c>
      <c r="B9942" s="74">
        <f>SUMIF([1]!Query1[Date],"="&amp;A9942,[1]!Query1[Quantity])</f>
        <v>0</v>
      </c>
      <c r="C9942" s="75" t="e">
        <f t="shared" si="311"/>
        <v>#DIV/0!</v>
      </c>
      <c r="D9942" s="74">
        <f>SUMIF([1]!Query1[Date],"="&amp;A9942,[1]!Query1[Trans_cnt])</f>
        <v>0</v>
      </c>
    </row>
    <row r="9943" spans="1:4" x14ac:dyDescent="0.25">
      <c r="A9943" s="8">
        <f t="shared" ref="A9943:A10006" si="312">A9942+1</f>
        <v>54868</v>
      </c>
      <c r="B9943" s="74">
        <f>SUMIF([1]!Query1[Date],"="&amp;A9943,[1]!Query1[Quantity])</f>
        <v>0</v>
      </c>
      <c r="C9943" s="75" t="e">
        <f t="shared" si="311"/>
        <v>#DIV/0!</v>
      </c>
      <c r="D9943" s="74">
        <f>SUMIF([1]!Query1[Date],"="&amp;A9943,[1]!Query1[Trans_cnt])</f>
        <v>0</v>
      </c>
    </row>
    <row r="9944" spans="1:4" x14ac:dyDescent="0.25">
      <c r="A9944" s="8">
        <f t="shared" si="312"/>
        <v>54869</v>
      </c>
      <c r="B9944" s="74">
        <f>SUMIF([1]!Query1[Date],"="&amp;A9944,[1]!Query1[Quantity])</f>
        <v>0</v>
      </c>
      <c r="C9944" s="75" t="e">
        <f t="shared" si="311"/>
        <v>#DIV/0!</v>
      </c>
      <c r="D9944" s="74">
        <f>SUMIF([1]!Query1[Date],"="&amp;A9944,[1]!Query1[Trans_cnt])</f>
        <v>0</v>
      </c>
    </row>
    <row r="9945" spans="1:4" x14ac:dyDescent="0.25">
      <c r="A9945" s="8">
        <f t="shared" si="312"/>
        <v>54870</v>
      </c>
      <c r="B9945" s="74">
        <f>SUMIF([1]!Query1[Date],"="&amp;A9945,[1]!Query1[Quantity])</f>
        <v>0</v>
      </c>
      <c r="C9945" s="75" t="e">
        <f t="shared" si="311"/>
        <v>#DIV/0!</v>
      </c>
      <c r="D9945" s="74">
        <f>SUMIF([1]!Query1[Date],"="&amp;A9945,[1]!Query1[Trans_cnt])</f>
        <v>0</v>
      </c>
    </row>
    <row r="9946" spans="1:4" x14ac:dyDescent="0.25">
      <c r="A9946" s="8">
        <f t="shared" si="312"/>
        <v>54871</v>
      </c>
      <c r="B9946" s="74">
        <f>SUMIF([1]!Query1[Date],"="&amp;A9946,[1]!Query1[Quantity])</f>
        <v>0</v>
      </c>
      <c r="C9946" s="75" t="e">
        <f t="shared" si="311"/>
        <v>#DIV/0!</v>
      </c>
      <c r="D9946" s="74">
        <f>SUMIF([1]!Query1[Date],"="&amp;A9946,[1]!Query1[Trans_cnt])</f>
        <v>0</v>
      </c>
    </row>
    <row r="9947" spans="1:4" x14ac:dyDescent="0.25">
      <c r="A9947" s="8">
        <f t="shared" si="312"/>
        <v>54872</v>
      </c>
      <c r="B9947" s="74">
        <f>SUMIF([1]!Query1[Date],"="&amp;A9947,[1]!Query1[Quantity])</f>
        <v>0</v>
      </c>
      <c r="C9947" s="75" t="e">
        <f t="shared" si="311"/>
        <v>#DIV/0!</v>
      </c>
      <c r="D9947" s="74">
        <f>SUMIF([1]!Query1[Date],"="&amp;A9947,[1]!Query1[Trans_cnt])</f>
        <v>0</v>
      </c>
    </row>
    <row r="9948" spans="1:4" x14ac:dyDescent="0.25">
      <c r="A9948" s="8">
        <f t="shared" si="312"/>
        <v>54873</v>
      </c>
      <c r="B9948" s="74">
        <f>SUMIF([1]!Query1[Date],"="&amp;A9948,[1]!Query1[Quantity])</f>
        <v>0</v>
      </c>
      <c r="C9948" s="75" t="e">
        <f t="shared" si="311"/>
        <v>#DIV/0!</v>
      </c>
      <c r="D9948" s="74">
        <f>SUMIF([1]!Query1[Date],"="&amp;A9948,[1]!Query1[Trans_cnt])</f>
        <v>0</v>
      </c>
    </row>
    <row r="9949" spans="1:4" x14ac:dyDescent="0.25">
      <c r="A9949" s="8">
        <f t="shared" si="312"/>
        <v>54874</v>
      </c>
      <c r="B9949" s="74">
        <f>SUMIF([1]!Query1[Date],"="&amp;A9949,[1]!Query1[Quantity])</f>
        <v>0</v>
      </c>
      <c r="C9949" s="75" t="e">
        <f t="shared" si="311"/>
        <v>#DIV/0!</v>
      </c>
      <c r="D9949" s="74">
        <f>SUMIF([1]!Query1[Date],"="&amp;A9949,[1]!Query1[Trans_cnt])</f>
        <v>0</v>
      </c>
    </row>
    <row r="9950" spans="1:4" x14ac:dyDescent="0.25">
      <c r="A9950" s="8">
        <f t="shared" si="312"/>
        <v>54875</v>
      </c>
      <c r="B9950" s="74">
        <f>SUMIF([1]!Query1[Date],"="&amp;A9950,[1]!Query1[Quantity])</f>
        <v>0</v>
      </c>
      <c r="C9950" s="75" t="e">
        <f t="shared" si="311"/>
        <v>#DIV/0!</v>
      </c>
      <c r="D9950" s="74">
        <f>SUMIF([1]!Query1[Date],"="&amp;A9950,[1]!Query1[Trans_cnt])</f>
        <v>0</v>
      </c>
    </row>
    <row r="9951" spans="1:4" x14ac:dyDescent="0.25">
      <c r="A9951" s="8">
        <f t="shared" si="312"/>
        <v>54876</v>
      </c>
      <c r="B9951" s="74">
        <f>SUMIF([1]!Query1[Date],"="&amp;A9951,[1]!Query1[Quantity])</f>
        <v>0</v>
      </c>
      <c r="C9951" s="75" t="e">
        <f t="shared" si="311"/>
        <v>#DIV/0!</v>
      </c>
      <c r="D9951" s="74">
        <f>SUMIF([1]!Query1[Date],"="&amp;A9951,[1]!Query1[Trans_cnt])</f>
        <v>0</v>
      </c>
    </row>
    <row r="9952" spans="1:4" x14ac:dyDescent="0.25">
      <c r="A9952" s="8">
        <f t="shared" si="312"/>
        <v>54877</v>
      </c>
      <c r="B9952" s="74">
        <f>SUMIF([1]!Query1[Date],"="&amp;A9952,[1]!Query1[Quantity])</f>
        <v>0</v>
      </c>
      <c r="C9952" s="75" t="e">
        <f t="shared" si="311"/>
        <v>#DIV/0!</v>
      </c>
      <c r="D9952" s="74">
        <f>SUMIF([1]!Query1[Date],"="&amp;A9952,[1]!Query1[Trans_cnt])</f>
        <v>0</v>
      </c>
    </row>
    <row r="9953" spans="1:4" x14ac:dyDescent="0.25">
      <c r="A9953" s="8">
        <f t="shared" si="312"/>
        <v>54878</v>
      </c>
      <c r="B9953" s="74">
        <f>SUMIF([1]!Query1[Date],"="&amp;A9953,[1]!Query1[Quantity])</f>
        <v>0</v>
      </c>
      <c r="C9953" s="75" t="e">
        <f t="shared" si="311"/>
        <v>#DIV/0!</v>
      </c>
      <c r="D9953" s="74">
        <f>SUMIF([1]!Query1[Date],"="&amp;A9953,[1]!Query1[Trans_cnt])</f>
        <v>0</v>
      </c>
    </row>
    <row r="9954" spans="1:4" x14ac:dyDescent="0.25">
      <c r="A9954" s="8">
        <f t="shared" si="312"/>
        <v>54879</v>
      </c>
      <c r="B9954" s="74">
        <f>SUMIF([1]!Query1[Date],"="&amp;A9954,[1]!Query1[Quantity])</f>
        <v>0</v>
      </c>
      <c r="C9954" s="75" t="e">
        <f t="shared" si="311"/>
        <v>#DIV/0!</v>
      </c>
      <c r="D9954" s="74">
        <f>SUMIF([1]!Query1[Date],"="&amp;A9954,[1]!Query1[Trans_cnt])</f>
        <v>0</v>
      </c>
    </row>
    <row r="9955" spans="1:4" x14ac:dyDescent="0.25">
      <c r="A9955" s="8">
        <f t="shared" si="312"/>
        <v>54880</v>
      </c>
      <c r="B9955" s="74">
        <f>SUMIF([1]!Query1[Date],"="&amp;A9955,[1]!Query1[Quantity])</f>
        <v>0</v>
      </c>
      <c r="C9955" s="75" t="e">
        <f t="shared" si="311"/>
        <v>#DIV/0!</v>
      </c>
      <c r="D9955" s="74">
        <f>SUMIF([1]!Query1[Date],"="&amp;A9955,[1]!Query1[Trans_cnt])</f>
        <v>0</v>
      </c>
    </row>
    <row r="9956" spans="1:4" x14ac:dyDescent="0.25">
      <c r="A9956" s="8">
        <f t="shared" si="312"/>
        <v>54881</v>
      </c>
      <c r="B9956" s="74">
        <f>SUMIF([1]!Query1[Date],"="&amp;A9956,[1]!Query1[Quantity])</f>
        <v>0</v>
      </c>
      <c r="C9956" s="75" t="e">
        <f t="shared" si="311"/>
        <v>#DIV/0!</v>
      </c>
      <c r="D9956" s="74">
        <f>SUMIF([1]!Query1[Date],"="&amp;A9956,[1]!Query1[Trans_cnt])</f>
        <v>0</v>
      </c>
    </row>
    <row r="9957" spans="1:4" x14ac:dyDescent="0.25">
      <c r="A9957" s="8">
        <f t="shared" si="312"/>
        <v>54882</v>
      </c>
      <c r="B9957" s="74">
        <f>SUMIF([1]!Query1[Date],"="&amp;A9957,[1]!Query1[Quantity])</f>
        <v>0</v>
      </c>
      <c r="C9957" s="75" t="e">
        <f t="shared" si="311"/>
        <v>#DIV/0!</v>
      </c>
      <c r="D9957" s="74">
        <f>SUMIF([1]!Query1[Date],"="&amp;A9957,[1]!Query1[Trans_cnt])</f>
        <v>0</v>
      </c>
    </row>
    <row r="9958" spans="1:4" x14ac:dyDescent="0.25">
      <c r="A9958" s="8">
        <f t="shared" si="312"/>
        <v>54883</v>
      </c>
      <c r="B9958" s="74">
        <f>SUMIF([1]!Query1[Date],"="&amp;A9958,[1]!Query1[Quantity])</f>
        <v>0</v>
      </c>
      <c r="C9958" s="75" t="e">
        <f t="shared" si="311"/>
        <v>#DIV/0!</v>
      </c>
      <c r="D9958" s="74">
        <f>SUMIF([1]!Query1[Date],"="&amp;A9958,[1]!Query1[Trans_cnt])</f>
        <v>0</v>
      </c>
    </row>
    <row r="9959" spans="1:4" x14ac:dyDescent="0.25">
      <c r="A9959" s="8">
        <f t="shared" si="312"/>
        <v>54884</v>
      </c>
      <c r="B9959" s="74">
        <f>SUMIF([1]!Query1[Date],"="&amp;A9959,[1]!Query1[Quantity])</f>
        <v>0</v>
      </c>
      <c r="C9959" s="75" t="e">
        <f t="shared" si="311"/>
        <v>#DIV/0!</v>
      </c>
      <c r="D9959" s="74">
        <f>SUMIF([1]!Query1[Date],"="&amp;A9959,[1]!Query1[Trans_cnt])</f>
        <v>0</v>
      </c>
    </row>
    <row r="9960" spans="1:4" x14ac:dyDescent="0.25">
      <c r="A9960" s="8">
        <f t="shared" si="312"/>
        <v>54885</v>
      </c>
      <c r="B9960" s="74">
        <f>SUMIF([1]!Query1[Date],"="&amp;A9960,[1]!Query1[Quantity])</f>
        <v>0</v>
      </c>
      <c r="C9960" s="75" t="e">
        <f t="shared" si="311"/>
        <v>#DIV/0!</v>
      </c>
      <c r="D9960" s="74">
        <f>SUMIF([1]!Query1[Date],"="&amp;A9960,[1]!Query1[Trans_cnt])</f>
        <v>0</v>
      </c>
    </row>
    <row r="9961" spans="1:4" x14ac:dyDescent="0.25">
      <c r="A9961" s="8">
        <f t="shared" si="312"/>
        <v>54886</v>
      </c>
      <c r="B9961" s="74">
        <f>SUMIF([1]!Query1[Date],"="&amp;A9961,[1]!Query1[Quantity])</f>
        <v>0</v>
      </c>
      <c r="C9961" s="75" t="e">
        <f t="shared" si="311"/>
        <v>#DIV/0!</v>
      </c>
      <c r="D9961" s="74">
        <f>SUMIF([1]!Query1[Date],"="&amp;A9961,[1]!Query1[Trans_cnt])</f>
        <v>0</v>
      </c>
    </row>
    <row r="9962" spans="1:4" x14ac:dyDescent="0.25">
      <c r="A9962" s="8">
        <f t="shared" si="312"/>
        <v>54887</v>
      </c>
      <c r="B9962" s="74">
        <f>SUMIF([1]!Query1[Date],"="&amp;A9962,[1]!Query1[Quantity])</f>
        <v>0</v>
      </c>
      <c r="C9962" s="75" t="e">
        <f t="shared" si="311"/>
        <v>#DIV/0!</v>
      </c>
      <c r="D9962" s="74">
        <f>SUMIF([1]!Query1[Date],"="&amp;A9962,[1]!Query1[Trans_cnt])</f>
        <v>0</v>
      </c>
    </row>
    <row r="9963" spans="1:4" x14ac:dyDescent="0.25">
      <c r="A9963" s="8">
        <f t="shared" si="312"/>
        <v>54888</v>
      </c>
      <c r="B9963" s="74">
        <f>SUMIF([1]!Query1[Date],"="&amp;A9963,[1]!Query1[Quantity])</f>
        <v>0</v>
      </c>
      <c r="C9963" s="75" t="e">
        <f t="shared" si="311"/>
        <v>#DIV/0!</v>
      </c>
      <c r="D9963" s="74">
        <f>SUMIF([1]!Query1[Date],"="&amp;A9963,[1]!Query1[Trans_cnt])</f>
        <v>0</v>
      </c>
    </row>
    <row r="9964" spans="1:4" x14ac:dyDescent="0.25">
      <c r="A9964" s="8">
        <f t="shared" si="312"/>
        <v>54889</v>
      </c>
      <c r="B9964" s="74">
        <f>SUMIF([1]!Query1[Date],"="&amp;A9964,[1]!Query1[Quantity])</f>
        <v>0</v>
      </c>
      <c r="C9964" s="75" t="e">
        <f t="shared" si="311"/>
        <v>#DIV/0!</v>
      </c>
      <c r="D9964" s="74">
        <f>SUMIF([1]!Query1[Date],"="&amp;A9964,[1]!Query1[Trans_cnt])</f>
        <v>0</v>
      </c>
    </row>
    <row r="9965" spans="1:4" x14ac:dyDescent="0.25">
      <c r="A9965" s="8">
        <f t="shared" si="312"/>
        <v>54890</v>
      </c>
      <c r="B9965" s="74">
        <f>SUMIF([1]!Query1[Date],"="&amp;A9965,[1]!Query1[Quantity])</f>
        <v>0</v>
      </c>
      <c r="C9965" s="75" t="e">
        <f t="shared" si="311"/>
        <v>#DIV/0!</v>
      </c>
      <c r="D9965" s="74">
        <f>SUMIF([1]!Query1[Date],"="&amp;A9965,[1]!Query1[Trans_cnt])</f>
        <v>0</v>
      </c>
    </row>
    <row r="9966" spans="1:4" x14ac:dyDescent="0.25">
      <c r="A9966" s="8">
        <f t="shared" si="312"/>
        <v>54891</v>
      </c>
      <c r="B9966" s="74">
        <f>SUMIF([1]!Query1[Date],"="&amp;A9966,[1]!Query1[Quantity])</f>
        <v>0</v>
      </c>
      <c r="C9966" s="75" t="e">
        <f t="shared" si="311"/>
        <v>#DIV/0!</v>
      </c>
      <c r="D9966" s="74">
        <f>SUMIF([1]!Query1[Date],"="&amp;A9966,[1]!Query1[Trans_cnt])</f>
        <v>0</v>
      </c>
    </row>
    <row r="9967" spans="1:4" x14ac:dyDescent="0.25">
      <c r="A9967" s="8">
        <f t="shared" si="312"/>
        <v>54892</v>
      </c>
      <c r="B9967" s="74">
        <f>SUMIF([1]!Query1[Date],"="&amp;A9967,[1]!Query1[Quantity])</f>
        <v>0</v>
      </c>
      <c r="C9967" s="75" t="e">
        <f t="shared" si="311"/>
        <v>#DIV/0!</v>
      </c>
      <c r="D9967" s="74">
        <f>SUMIF([1]!Query1[Date],"="&amp;A9967,[1]!Query1[Trans_cnt])</f>
        <v>0</v>
      </c>
    </row>
    <row r="9968" spans="1:4" x14ac:dyDescent="0.25">
      <c r="A9968" s="8">
        <f t="shared" si="312"/>
        <v>54893</v>
      </c>
      <c r="B9968" s="74">
        <f>SUMIF([1]!Query1[Date],"="&amp;A9968,[1]!Query1[Quantity])</f>
        <v>0</v>
      </c>
      <c r="C9968" s="75" t="e">
        <f t="shared" si="311"/>
        <v>#DIV/0!</v>
      </c>
      <c r="D9968" s="74">
        <f>SUMIF([1]!Query1[Date],"="&amp;A9968,[1]!Query1[Trans_cnt])</f>
        <v>0</v>
      </c>
    </row>
    <row r="9969" spans="1:4" x14ac:dyDescent="0.25">
      <c r="A9969" s="8">
        <f t="shared" si="312"/>
        <v>54894</v>
      </c>
      <c r="B9969" s="74">
        <f>SUMIF([1]!Query1[Date],"="&amp;A9969,[1]!Query1[Quantity])</f>
        <v>0</v>
      </c>
      <c r="C9969" s="75" t="e">
        <f t="shared" si="311"/>
        <v>#DIV/0!</v>
      </c>
      <c r="D9969" s="74">
        <f>SUMIF([1]!Query1[Date],"="&amp;A9969,[1]!Query1[Trans_cnt])</f>
        <v>0</v>
      </c>
    </row>
    <row r="9970" spans="1:4" x14ac:dyDescent="0.25">
      <c r="A9970" s="8">
        <f t="shared" si="312"/>
        <v>54895</v>
      </c>
      <c r="B9970" s="74">
        <f>SUMIF([1]!Query1[Date],"="&amp;A9970,[1]!Query1[Quantity])</f>
        <v>0</v>
      </c>
      <c r="C9970" s="75" t="e">
        <f t="shared" si="311"/>
        <v>#DIV/0!</v>
      </c>
      <c r="D9970" s="74">
        <f>SUMIF([1]!Query1[Date],"="&amp;A9970,[1]!Query1[Trans_cnt])</f>
        <v>0</v>
      </c>
    </row>
    <row r="9971" spans="1:4" x14ac:dyDescent="0.25">
      <c r="A9971" s="8">
        <f t="shared" si="312"/>
        <v>54896</v>
      </c>
      <c r="B9971" s="74">
        <f>SUMIF([1]!Query1[Date],"="&amp;A9971,[1]!Query1[Quantity])</f>
        <v>0</v>
      </c>
      <c r="C9971" s="75" t="e">
        <f t="shared" si="311"/>
        <v>#DIV/0!</v>
      </c>
      <c r="D9971" s="74">
        <f>SUMIF([1]!Query1[Date],"="&amp;A9971,[1]!Query1[Trans_cnt])</f>
        <v>0</v>
      </c>
    </row>
    <row r="9972" spans="1:4" x14ac:dyDescent="0.25">
      <c r="A9972" s="8">
        <f t="shared" si="312"/>
        <v>54897</v>
      </c>
      <c r="B9972" s="74">
        <f>SUMIF([1]!Query1[Date],"="&amp;A9972,[1]!Query1[Quantity])</f>
        <v>0</v>
      </c>
      <c r="C9972" s="75" t="e">
        <f t="shared" si="311"/>
        <v>#DIV/0!</v>
      </c>
      <c r="D9972" s="74">
        <f>SUMIF([1]!Query1[Date],"="&amp;A9972,[1]!Query1[Trans_cnt])</f>
        <v>0</v>
      </c>
    </row>
    <row r="9973" spans="1:4" x14ac:dyDescent="0.25">
      <c r="A9973" s="8">
        <f t="shared" si="312"/>
        <v>54898</v>
      </c>
      <c r="B9973" s="74">
        <f>SUMIF([1]!Query1[Date],"="&amp;A9973,[1]!Query1[Quantity])</f>
        <v>0</v>
      </c>
      <c r="C9973" s="75" t="e">
        <f t="shared" si="311"/>
        <v>#DIV/0!</v>
      </c>
      <c r="D9973" s="74">
        <f>SUMIF([1]!Query1[Date],"="&amp;A9973,[1]!Query1[Trans_cnt])</f>
        <v>0</v>
      </c>
    </row>
    <row r="9974" spans="1:4" x14ac:dyDescent="0.25">
      <c r="A9974" s="8">
        <f t="shared" si="312"/>
        <v>54899</v>
      </c>
      <c r="B9974" s="74">
        <f>SUMIF([1]!Query1[Date],"="&amp;A9974,[1]!Query1[Quantity])</f>
        <v>0</v>
      </c>
      <c r="C9974" s="75" t="e">
        <f t="shared" si="311"/>
        <v>#DIV/0!</v>
      </c>
      <c r="D9974" s="74">
        <f>SUMIF([1]!Query1[Date],"="&amp;A9974,[1]!Query1[Trans_cnt])</f>
        <v>0</v>
      </c>
    </row>
    <row r="9975" spans="1:4" x14ac:dyDescent="0.25">
      <c r="A9975" s="8">
        <f t="shared" si="312"/>
        <v>54900</v>
      </c>
      <c r="B9975" s="74">
        <f>SUMIF([1]!Query1[Date],"="&amp;A9975,[1]!Query1[Quantity])</f>
        <v>0</v>
      </c>
      <c r="C9975" s="75" t="e">
        <f t="shared" si="311"/>
        <v>#DIV/0!</v>
      </c>
      <c r="D9975" s="74">
        <f>SUMIF([1]!Query1[Date],"="&amp;A9975,[1]!Query1[Trans_cnt])</f>
        <v>0</v>
      </c>
    </row>
    <row r="9976" spans="1:4" x14ac:dyDescent="0.25">
      <c r="A9976" s="8">
        <f t="shared" si="312"/>
        <v>54901</v>
      </c>
      <c r="B9976" s="74">
        <f>SUMIF([1]!Query1[Date],"="&amp;A9976,[1]!Query1[Quantity])</f>
        <v>0</v>
      </c>
      <c r="C9976" s="75" t="e">
        <f t="shared" si="311"/>
        <v>#DIV/0!</v>
      </c>
      <c r="D9976" s="74">
        <f>SUMIF([1]!Query1[Date],"="&amp;A9976,[1]!Query1[Trans_cnt])</f>
        <v>0</v>
      </c>
    </row>
    <row r="9977" spans="1:4" x14ac:dyDescent="0.25">
      <c r="A9977" s="8">
        <f t="shared" si="312"/>
        <v>54902</v>
      </c>
      <c r="B9977" s="74">
        <f>SUMIF([1]!Query1[Date],"="&amp;A9977,[1]!Query1[Quantity])</f>
        <v>0</v>
      </c>
      <c r="C9977" s="75" t="e">
        <f t="shared" si="311"/>
        <v>#DIV/0!</v>
      </c>
      <c r="D9977" s="74">
        <f>SUMIF([1]!Query1[Date],"="&amp;A9977,[1]!Query1[Trans_cnt])</f>
        <v>0</v>
      </c>
    </row>
    <row r="9978" spans="1:4" x14ac:dyDescent="0.25">
      <c r="A9978" s="8">
        <f t="shared" si="312"/>
        <v>54903</v>
      </c>
      <c r="B9978" s="74">
        <f>SUMIF([1]!Query1[Date],"="&amp;A9978,[1]!Query1[Quantity])</f>
        <v>0</v>
      </c>
      <c r="C9978" s="75" t="e">
        <f t="shared" si="311"/>
        <v>#DIV/0!</v>
      </c>
      <c r="D9978" s="74">
        <f>SUMIF([1]!Query1[Date],"="&amp;A9978,[1]!Query1[Trans_cnt])</f>
        <v>0</v>
      </c>
    </row>
    <row r="9979" spans="1:4" x14ac:dyDescent="0.25">
      <c r="A9979" s="8">
        <f t="shared" si="312"/>
        <v>54904</v>
      </c>
      <c r="B9979" s="74">
        <f>SUMIF([1]!Query1[Date],"="&amp;A9979,[1]!Query1[Quantity])</f>
        <v>0</v>
      </c>
      <c r="C9979" s="75" t="e">
        <f t="shared" si="311"/>
        <v>#DIV/0!</v>
      </c>
      <c r="D9979" s="74">
        <f>SUMIF([1]!Query1[Date],"="&amp;A9979,[1]!Query1[Trans_cnt])</f>
        <v>0</v>
      </c>
    </row>
    <row r="9980" spans="1:4" x14ac:dyDescent="0.25">
      <c r="A9980" s="8">
        <f t="shared" si="312"/>
        <v>54905</v>
      </c>
      <c r="B9980" s="74">
        <f>SUMIF([1]!Query1[Date],"="&amp;A9980,[1]!Query1[Quantity])</f>
        <v>0</v>
      </c>
      <c r="C9980" s="75" t="e">
        <f t="shared" si="311"/>
        <v>#DIV/0!</v>
      </c>
      <c r="D9980" s="74">
        <f>SUMIF([1]!Query1[Date],"="&amp;A9980,[1]!Query1[Trans_cnt])</f>
        <v>0</v>
      </c>
    </row>
    <row r="9981" spans="1:4" x14ac:dyDescent="0.25">
      <c r="A9981" s="8">
        <f t="shared" si="312"/>
        <v>54906</v>
      </c>
      <c r="B9981" s="74">
        <f>SUMIF([1]!Query1[Date],"="&amp;A9981,[1]!Query1[Quantity])</f>
        <v>0</v>
      </c>
      <c r="C9981" s="75" t="e">
        <f t="shared" si="311"/>
        <v>#DIV/0!</v>
      </c>
      <c r="D9981" s="74">
        <f>SUMIF([1]!Query1[Date],"="&amp;A9981,[1]!Query1[Trans_cnt])</f>
        <v>0</v>
      </c>
    </row>
    <row r="9982" spans="1:4" x14ac:dyDescent="0.25">
      <c r="A9982" s="8">
        <f t="shared" si="312"/>
        <v>54907</v>
      </c>
      <c r="B9982" s="74">
        <f>SUMIF([1]!Query1[Date],"="&amp;A9982,[1]!Query1[Quantity])</f>
        <v>0</v>
      </c>
      <c r="C9982" s="75" t="e">
        <f t="shared" si="311"/>
        <v>#DIV/0!</v>
      </c>
      <c r="D9982" s="74">
        <f>SUMIF([1]!Query1[Date],"="&amp;A9982,[1]!Query1[Trans_cnt])</f>
        <v>0</v>
      </c>
    </row>
    <row r="9983" spans="1:4" x14ac:dyDescent="0.25">
      <c r="A9983" s="8">
        <f t="shared" si="312"/>
        <v>54908</v>
      </c>
      <c r="B9983" s="74">
        <f>SUMIF([1]!Query1[Date],"="&amp;A9983,[1]!Query1[Quantity])</f>
        <v>0</v>
      </c>
      <c r="C9983" s="75" t="e">
        <f t="shared" si="311"/>
        <v>#DIV/0!</v>
      </c>
      <c r="D9983" s="74">
        <f>SUMIF([1]!Query1[Date],"="&amp;A9983,[1]!Query1[Trans_cnt])</f>
        <v>0</v>
      </c>
    </row>
    <row r="9984" spans="1:4" x14ac:dyDescent="0.25">
      <c r="A9984" s="8">
        <f t="shared" si="312"/>
        <v>54909</v>
      </c>
      <c r="B9984" s="74">
        <f>SUMIF([1]!Query1[Date],"="&amp;A9984,[1]!Query1[Quantity])</f>
        <v>0</v>
      </c>
      <c r="C9984" s="75" t="e">
        <f t="shared" si="311"/>
        <v>#DIV/0!</v>
      </c>
      <c r="D9984" s="74">
        <f>SUMIF([1]!Query1[Date],"="&amp;A9984,[1]!Query1[Trans_cnt])</f>
        <v>0</v>
      </c>
    </row>
    <row r="9985" spans="1:4" x14ac:dyDescent="0.25">
      <c r="A9985" s="8">
        <f t="shared" si="312"/>
        <v>54910</v>
      </c>
      <c r="B9985" s="74">
        <f>SUMIF([1]!Query1[Date],"="&amp;A9985,[1]!Query1[Quantity])</f>
        <v>0</v>
      </c>
      <c r="C9985" s="75" t="e">
        <f t="shared" si="311"/>
        <v>#DIV/0!</v>
      </c>
      <c r="D9985" s="74">
        <f>SUMIF([1]!Query1[Date],"="&amp;A9985,[1]!Query1[Trans_cnt])</f>
        <v>0</v>
      </c>
    </row>
    <row r="9986" spans="1:4" x14ac:dyDescent="0.25">
      <c r="A9986" s="8">
        <f t="shared" si="312"/>
        <v>54911</v>
      </c>
      <c r="B9986" s="74">
        <f>SUMIF([1]!Query1[Date],"="&amp;A9986,[1]!Query1[Quantity])</f>
        <v>0</v>
      </c>
      <c r="C9986" s="75" t="e">
        <f t="shared" si="311"/>
        <v>#DIV/0!</v>
      </c>
      <c r="D9986" s="74">
        <f>SUMIF([1]!Query1[Date],"="&amp;A9986,[1]!Query1[Trans_cnt])</f>
        <v>0</v>
      </c>
    </row>
    <row r="9987" spans="1:4" x14ac:dyDescent="0.25">
      <c r="A9987" s="8">
        <f t="shared" si="312"/>
        <v>54912</v>
      </c>
      <c r="B9987" s="74">
        <f>SUMIF([1]!Query1[Date],"="&amp;A9987,[1]!Query1[Quantity])</f>
        <v>0</v>
      </c>
      <c r="C9987" s="75" t="e">
        <f t="shared" ref="C9987:C10050" si="313">B9987/D9987</f>
        <v>#DIV/0!</v>
      </c>
      <c r="D9987" s="74">
        <f>SUMIF([1]!Query1[Date],"="&amp;A9987,[1]!Query1[Trans_cnt])</f>
        <v>0</v>
      </c>
    </row>
    <row r="9988" spans="1:4" x14ac:dyDescent="0.25">
      <c r="A9988" s="8">
        <f t="shared" si="312"/>
        <v>54913</v>
      </c>
      <c r="B9988" s="74">
        <f>SUMIF([1]!Query1[Date],"="&amp;A9988,[1]!Query1[Quantity])</f>
        <v>0</v>
      </c>
      <c r="C9988" s="75" t="e">
        <f t="shared" si="313"/>
        <v>#DIV/0!</v>
      </c>
      <c r="D9988" s="74">
        <f>SUMIF([1]!Query1[Date],"="&amp;A9988,[1]!Query1[Trans_cnt])</f>
        <v>0</v>
      </c>
    </row>
    <row r="9989" spans="1:4" x14ac:dyDescent="0.25">
      <c r="A9989" s="8">
        <f t="shared" si="312"/>
        <v>54914</v>
      </c>
      <c r="B9989" s="74">
        <f>SUMIF([1]!Query1[Date],"="&amp;A9989,[1]!Query1[Quantity])</f>
        <v>0</v>
      </c>
      <c r="C9989" s="75" t="e">
        <f t="shared" si="313"/>
        <v>#DIV/0!</v>
      </c>
      <c r="D9989" s="74">
        <f>SUMIF([1]!Query1[Date],"="&amp;A9989,[1]!Query1[Trans_cnt])</f>
        <v>0</v>
      </c>
    </row>
    <row r="9990" spans="1:4" x14ac:dyDescent="0.25">
      <c r="A9990" s="8">
        <f t="shared" si="312"/>
        <v>54915</v>
      </c>
      <c r="B9990" s="74">
        <f>SUMIF([1]!Query1[Date],"="&amp;A9990,[1]!Query1[Quantity])</f>
        <v>0</v>
      </c>
      <c r="C9990" s="75" t="e">
        <f t="shared" si="313"/>
        <v>#DIV/0!</v>
      </c>
      <c r="D9990" s="74">
        <f>SUMIF([1]!Query1[Date],"="&amp;A9990,[1]!Query1[Trans_cnt])</f>
        <v>0</v>
      </c>
    </row>
    <row r="9991" spans="1:4" x14ac:dyDescent="0.25">
      <c r="A9991" s="8">
        <f t="shared" si="312"/>
        <v>54916</v>
      </c>
      <c r="B9991" s="74">
        <f>SUMIF([1]!Query1[Date],"="&amp;A9991,[1]!Query1[Quantity])</f>
        <v>0</v>
      </c>
      <c r="C9991" s="75" t="e">
        <f t="shared" si="313"/>
        <v>#DIV/0!</v>
      </c>
      <c r="D9991" s="74">
        <f>SUMIF([1]!Query1[Date],"="&amp;A9991,[1]!Query1[Trans_cnt])</f>
        <v>0</v>
      </c>
    </row>
    <row r="9992" spans="1:4" x14ac:dyDescent="0.25">
      <c r="A9992" s="8">
        <f t="shared" si="312"/>
        <v>54917</v>
      </c>
      <c r="B9992" s="74">
        <f>SUMIF([1]!Query1[Date],"="&amp;A9992,[1]!Query1[Quantity])</f>
        <v>0</v>
      </c>
      <c r="C9992" s="75" t="e">
        <f t="shared" si="313"/>
        <v>#DIV/0!</v>
      </c>
      <c r="D9992" s="74">
        <f>SUMIF([1]!Query1[Date],"="&amp;A9992,[1]!Query1[Trans_cnt])</f>
        <v>0</v>
      </c>
    </row>
    <row r="9993" spans="1:4" x14ac:dyDescent="0.25">
      <c r="A9993" s="8">
        <f t="shared" si="312"/>
        <v>54918</v>
      </c>
      <c r="B9993" s="74">
        <f>SUMIF([1]!Query1[Date],"="&amp;A9993,[1]!Query1[Quantity])</f>
        <v>0</v>
      </c>
      <c r="C9993" s="75" t="e">
        <f t="shared" si="313"/>
        <v>#DIV/0!</v>
      </c>
      <c r="D9993" s="74">
        <f>SUMIF([1]!Query1[Date],"="&amp;A9993,[1]!Query1[Trans_cnt])</f>
        <v>0</v>
      </c>
    </row>
    <row r="9994" spans="1:4" x14ac:dyDescent="0.25">
      <c r="A9994" s="8">
        <f t="shared" si="312"/>
        <v>54919</v>
      </c>
      <c r="B9994" s="74">
        <f>SUMIF([1]!Query1[Date],"="&amp;A9994,[1]!Query1[Quantity])</f>
        <v>0</v>
      </c>
      <c r="C9994" s="75" t="e">
        <f t="shared" si="313"/>
        <v>#DIV/0!</v>
      </c>
      <c r="D9994" s="74">
        <f>SUMIF([1]!Query1[Date],"="&amp;A9994,[1]!Query1[Trans_cnt])</f>
        <v>0</v>
      </c>
    </row>
    <row r="9995" spans="1:4" x14ac:dyDescent="0.25">
      <c r="A9995" s="8">
        <f t="shared" si="312"/>
        <v>54920</v>
      </c>
      <c r="B9995" s="74">
        <f>SUMIF([1]!Query1[Date],"="&amp;A9995,[1]!Query1[Quantity])</f>
        <v>0</v>
      </c>
      <c r="C9995" s="75" t="e">
        <f t="shared" si="313"/>
        <v>#DIV/0!</v>
      </c>
      <c r="D9995" s="74">
        <f>SUMIF([1]!Query1[Date],"="&amp;A9995,[1]!Query1[Trans_cnt])</f>
        <v>0</v>
      </c>
    </row>
    <row r="9996" spans="1:4" x14ac:dyDescent="0.25">
      <c r="A9996" s="8">
        <f t="shared" si="312"/>
        <v>54921</v>
      </c>
      <c r="B9996" s="74">
        <f>SUMIF([1]!Query1[Date],"="&amp;A9996,[1]!Query1[Quantity])</f>
        <v>0</v>
      </c>
      <c r="C9996" s="75" t="e">
        <f t="shared" si="313"/>
        <v>#DIV/0!</v>
      </c>
      <c r="D9996" s="74">
        <f>SUMIF([1]!Query1[Date],"="&amp;A9996,[1]!Query1[Trans_cnt])</f>
        <v>0</v>
      </c>
    </row>
    <row r="9997" spans="1:4" x14ac:dyDescent="0.25">
      <c r="A9997" s="8">
        <f t="shared" si="312"/>
        <v>54922</v>
      </c>
      <c r="B9997" s="74">
        <f>SUMIF([1]!Query1[Date],"="&amp;A9997,[1]!Query1[Quantity])</f>
        <v>0</v>
      </c>
      <c r="C9997" s="75" t="e">
        <f t="shared" si="313"/>
        <v>#DIV/0!</v>
      </c>
      <c r="D9997" s="74">
        <f>SUMIF([1]!Query1[Date],"="&amp;A9997,[1]!Query1[Trans_cnt])</f>
        <v>0</v>
      </c>
    </row>
    <row r="9998" spans="1:4" x14ac:dyDescent="0.25">
      <c r="A9998" s="8">
        <f t="shared" si="312"/>
        <v>54923</v>
      </c>
      <c r="B9998" s="74">
        <f>SUMIF([1]!Query1[Date],"="&amp;A9998,[1]!Query1[Quantity])</f>
        <v>0</v>
      </c>
      <c r="C9998" s="75" t="e">
        <f t="shared" si="313"/>
        <v>#DIV/0!</v>
      </c>
      <c r="D9998" s="74">
        <f>SUMIF([1]!Query1[Date],"="&amp;A9998,[1]!Query1[Trans_cnt])</f>
        <v>0</v>
      </c>
    </row>
    <row r="9999" spans="1:4" x14ac:dyDescent="0.25">
      <c r="A9999" s="8">
        <f t="shared" si="312"/>
        <v>54924</v>
      </c>
      <c r="B9999" s="74">
        <f>SUMIF([1]!Query1[Date],"="&amp;A9999,[1]!Query1[Quantity])</f>
        <v>0</v>
      </c>
      <c r="C9999" s="75" t="e">
        <f t="shared" si="313"/>
        <v>#DIV/0!</v>
      </c>
      <c r="D9999" s="74">
        <f>SUMIF([1]!Query1[Date],"="&amp;A9999,[1]!Query1[Trans_cnt])</f>
        <v>0</v>
      </c>
    </row>
    <row r="10000" spans="1:4" x14ac:dyDescent="0.25">
      <c r="A10000" s="8">
        <f t="shared" si="312"/>
        <v>54925</v>
      </c>
      <c r="B10000" s="74">
        <f>SUMIF([1]!Query1[Date],"="&amp;A10000,[1]!Query1[Quantity])</f>
        <v>0</v>
      </c>
      <c r="C10000" s="75" t="e">
        <f t="shared" si="313"/>
        <v>#DIV/0!</v>
      </c>
      <c r="D10000" s="74">
        <f>SUMIF([1]!Query1[Date],"="&amp;A10000,[1]!Query1[Trans_cnt])</f>
        <v>0</v>
      </c>
    </row>
    <row r="10001" spans="1:4" x14ac:dyDescent="0.25">
      <c r="A10001" s="8">
        <f t="shared" si="312"/>
        <v>54926</v>
      </c>
      <c r="B10001" s="74">
        <f>SUMIF([1]!Query1[Date],"="&amp;A10001,[1]!Query1[Quantity])</f>
        <v>0</v>
      </c>
      <c r="C10001" s="75" t="e">
        <f t="shared" si="313"/>
        <v>#DIV/0!</v>
      </c>
      <c r="D10001" s="74">
        <f>SUMIF([1]!Query1[Date],"="&amp;A10001,[1]!Query1[Trans_cnt])</f>
        <v>0</v>
      </c>
    </row>
    <row r="10002" spans="1:4" x14ac:dyDescent="0.25">
      <c r="A10002" s="8">
        <f t="shared" si="312"/>
        <v>54927</v>
      </c>
      <c r="B10002" s="74">
        <f>SUMIF([1]!Query1[Date],"="&amp;A10002,[1]!Query1[Quantity])</f>
        <v>0</v>
      </c>
      <c r="C10002" s="75" t="e">
        <f t="shared" si="313"/>
        <v>#DIV/0!</v>
      </c>
      <c r="D10002" s="74">
        <f>SUMIF([1]!Query1[Date],"="&amp;A10002,[1]!Query1[Trans_cnt])</f>
        <v>0</v>
      </c>
    </row>
    <row r="10003" spans="1:4" x14ac:dyDescent="0.25">
      <c r="A10003" s="8">
        <f t="shared" si="312"/>
        <v>54928</v>
      </c>
      <c r="B10003" s="74">
        <f>SUMIF([1]!Query1[Date],"="&amp;A10003,[1]!Query1[Quantity])</f>
        <v>0</v>
      </c>
      <c r="C10003" s="75" t="e">
        <f t="shared" si="313"/>
        <v>#DIV/0!</v>
      </c>
      <c r="D10003" s="74">
        <f>SUMIF([1]!Query1[Date],"="&amp;A10003,[1]!Query1[Trans_cnt])</f>
        <v>0</v>
      </c>
    </row>
    <row r="10004" spans="1:4" x14ac:dyDescent="0.25">
      <c r="A10004" s="8">
        <f t="shared" si="312"/>
        <v>54929</v>
      </c>
      <c r="B10004" s="74">
        <f>SUMIF([1]!Query1[Date],"="&amp;A10004,[1]!Query1[Quantity])</f>
        <v>0</v>
      </c>
      <c r="C10004" s="75" t="e">
        <f t="shared" si="313"/>
        <v>#DIV/0!</v>
      </c>
      <c r="D10004" s="74">
        <f>SUMIF([1]!Query1[Date],"="&amp;A10004,[1]!Query1[Trans_cnt])</f>
        <v>0</v>
      </c>
    </row>
    <row r="10005" spans="1:4" x14ac:dyDescent="0.25">
      <c r="A10005" s="8">
        <f t="shared" si="312"/>
        <v>54930</v>
      </c>
      <c r="B10005" s="74">
        <f>SUMIF([1]!Query1[Date],"="&amp;A10005,[1]!Query1[Quantity])</f>
        <v>0</v>
      </c>
      <c r="C10005" s="75" t="e">
        <f t="shared" si="313"/>
        <v>#DIV/0!</v>
      </c>
      <c r="D10005" s="74">
        <f>SUMIF([1]!Query1[Date],"="&amp;A10005,[1]!Query1[Trans_cnt])</f>
        <v>0</v>
      </c>
    </row>
    <row r="10006" spans="1:4" x14ac:dyDescent="0.25">
      <c r="A10006" s="8">
        <f t="shared" si="312"/>
        <v>54931</v>
      </c>
      <c r="B10006" s="74">
        <f>SUMIF([1]!Query1[Date],"="&amp;A10006,[1]!Query1[Quantity])</f>
        <v>0</v>
      </c>
      <c r="C10006" s="75" t="e">
        <f t="shared" si="313"/>
        <v>#DIV/0!</v>
      </c>
      <c r="D10006" s="74">
        <f>SUMIF([1]!Query1[Date],"="&amp;A10006,[1]!Query1[Trans_cnt])</f>
        <v>0</v>
      </c>
    </row>
    <row r="10007" spans="1:4" x14ac:dyDescent="0.25">
      <c r="A10007" s="8">
        <f t="shared" ref="A10007:A10070" si="314">A10006+1</f>
        <v>54932</v>
      </c>
      <c r="B10007" s="74">
        <f>SUMIF([1]!Query1[Date],"="&amp;A10007,[1]!Query1[Quantity])</f>
        <v>0</v>
      </c>
      <c r="C10007" s="75" t="e">
        <f t="shared" si="313"/>
        <v>#DIV/0!</v>
      </c>
      <c r="D10007" s="74">
        <f>SUMIF([1]!Query1[Date],"="&amp;A10007,[1]!Query1[Trans_cnt])</f>
        <v>0</v>
      </c>
    </row>
    <row r="10008" spans="1:4" x14ac:dyDescent="0.25">
      <c r="A10008" s="8">
        <f t="shared" si="314"/>
        <v>54933</v>
      </c>
      <c r="B10008" s="74">
        <f>SUMIF([1]!Query1[Date],"="&amp;A10008,[1]!Query1[Quantity])</f>
        <v>0</v>
      </c>
      <c r="C10008" s="75" t="e">
        <f t="shared" si="313"/>
        <v>#DIV/0!</v>
      </c>
      <c r="D10008" s="74">
        <f>SUMIF([1]!Query1[Date],"="&amp;A10008,[1]!Query1[Trans_cnt])</f>
        <v>0</v>
      </c>
    </row>
    <row r="10009" spans="1:4" x14ac:dyDescent="0.25">
      <c r="A10009" s="8">
        <f t="shared" si="314"/>
        <v>54934</v>
      </c>
      <c r="B10009" s="74">
        <f>SUMIF([1]!Query1[Date],"="&amp;A10009,[1]!Query1[Quantity])</f>
        <v>0</v>
      </c>
      <c r="C10009" s="75" t="e">
        <f t="shared" si="313"/>
        <v>#DIV/0!</v>
      </c>
      <c r="D10009" s="74">
        <f>SUMIF([1]!Query1[Date],"="&amp;A10009,[1]!Query1[Trans_cnt])</f>
        <v>0</v>
      </c>
    </row>
    <row r="10010" spans="1:4" x14ac:dyDescent="0.25">
      <c r="A10010" s="8">
        <f t="shared" si="314"/>
        <v>54935</v>
      </c>
      <c r="B10010" s="74">
        <f>SUMIF([1]!Query1[Date],"="&amp;A10010,[1]!Query1[Quantity])</f>
        <v>0</v>
      </c>
      <c r="C10010" s="75" t="e">
        <f t="shared" si="313"/>
        <v>#DIV/0!</v>
      </c>
      <c r="D10010" s="74">
        <f>SUMIF([1]!Query1[Date],"="&amp;A10010,[1]!Query1[Trans_cnt])</f>
        <v>0</v>
      </c>
    </row>
    <row r="10011" spans="1:4" x14ac:dyDescent="0.25">
      <c r="A10011" s="8">
        <f t="shared" si="314"/>
        <v>54936</v>
      </c>
      <c r="B10011" s="74">
        <f>SUMIF([1]!Query1[Date],"="&amp;A10011,[1]!Query1[Quantity])</f>
        <v>0</v>
      </c>
      <c r="C10011" s="75" t="e">
        <f t="shared" si="313"/>
        <v>#DIV/0!</v>
      </c>
      <c r="D10011" s="74">
        <f>SUMIF([1]!Query1[Date],"="&amp;A10011,[1]!Query1[Trans_cnt])</f>
        <v>0</v>
      </c>
    </row>
    <row r="10012" spans="1:4" x14ac:dyDescent="0.25">
      <c r="A10012" s="8">
        <f t="shared" si="314"/>
        <v>54937</v>
      </c>
      <c r="B10012" s="74">
        <f>SUMIF([1]!Query1[Date],"="&amp;A10012,[1]!Query1[Quantity])</f>
        <v>0</v>
      </c>
      <c r="C10012" s="75" t="e">
        <f t="shared" si="313"/>
        <v>#DIV/0!</v>
      </c>
      <c r="D10012" s="74">
        <f>SUMIF([1]!Query1[Date],"="&amp;A10012,[1]!Query1[Trans_cnt])</f>
        <v>0</v>
      </c>
    </row>
    <row r="10013" spans="1:4" x14ac:dyDescent="0.25">
      <c r="A10013" s="8">
        <f t="shared" si="314"/>
        <v>54938</v>
      </c>
      <c r="B10013" s="74">
        <f>SUMIF([1]!Query1[Date],"="&amp;A10013,[1]!Query1[Quantity])</f>
        <v>0</v>
      </c>
      <c r="C10013" s="75" t="e">
        <f t="shared" si="313"/>
        <v>#DIV/0!</v>
      </c>
      <c r="D10013" s="74">
        <f>SUMIF([1]!Query1[Date],"="&amp;A10013,[1]!Query1[Trans_cnt])</f>
        <v>0</v>
      </c>
    </row>
    <row r="10014" spans="1:4" x14ac:dyDescent="0.25">
      <c r="A10014" s="8">
        <f t="shared" si="314"/>
        <v>54939</v>
      </c>
      <c r="B10014" s="74">
        <f>SUMIF([1]!Query1[Date],"="&amp;A10014,[1]!Query1[Quantity])</f>
        <v>0</v>
      </c>
      <c r="C10014" s="75" t="e">
        <f t="shared" si="313"/>
        <v>#DIV/0!</v>
      </c>
      <c r="D10014" s="74">
        <f>SUMIF([1]!Query1[Date],"="&amp;A10014,[1]!Query1[Trans_cnt])</f>
        <v>0</v>
      </c>
    </row>
    <row r="10015" spans="1:4" x14ac:dyDescent="0.25">
      <c r="A10015" s="8">
        <f t="shared" si="314"/>
        <v>54940</v>
      </c>
      <c r="B10015" s="74">
        <f>SUMIF([1]!Query1[Date],"="&amp;A10015,[1]!Query1[Quantity])</f>
        <v>0</v>
      </c>
      <c r="C10015" s="75" t="e">
        <f t="shared" si="313"/>
        <v>#DIV/0!</v>
      </c>
      <c r="D10015" s="74">
        <f>SUMIF([1]!Query1[Date],"="&amp;A10015,[1]!Query1[Trans_cnt])</f>
        <v>0</v>
      </c>
    </row>
    <row r="10016" spans="1:4" x14ac:dyDescent="0.25">
      <c r="A10016" s="8">
        <f t="shared" si="314"/>
        <v>54941</v>
      </c>
      <c r="B10016" s="74">
        <f>SUMIF([1]!Query1[Date],"="&amp;A10016,[1]!Query1[Quantity])</f>
        <v>0</v>
      </c>
      <c r="C10016" s="75" t="e">
        <f t="shared" si="313"/>
        <v>#DIV/0!</v>
      </c>
      <c r="D10016" s="74">
        <f>SUMIF([1]!Query1[Date],"="&amp;A10016,[1]!Query1[Trans_cnt])</f>
        <v>0</v>
      </c>
    </row>
    <row r="10017" spans="1:4" x14ac:dyDescent="0.25">
      <c r="A10017" s="8">
        <f t="shared" si="314"/>
        <v>54942</v>
      </c>
      <c r="B10017" s="74">
        <f>SUMIF([1]!Query1[Date],"="&amp;A10017,[1]!Query1[Quantity])</f>
        <v>0</v>
      </c>
      <c r="C10017" s="75" t="e">
        <f t="shared" si="313"/>
        <v>#DIV/0!</v>
      </c>
      <c r="D10017" s="74">
        <f>SUMIF([1]!Query1[Date],"="&amp;A10017,[1]!Query1[Trans_cnt])</f>
        <v>0</v>
      </c>
    </row>
    <row r="10018" spans="1:4" x14ac:dyDescent="0.25">
      <c r="A10018" s="8">
        <f t="shared" si="314"/>
        <v>54943</v>
      </c>
      <c r="B10018" s="74">
        <f>SUMIF([1]!Query1[Date],"="&amp;A10018,[1]!Query1[Quantity])</f>
        <v>0</v>
      </c>
      <c r="C10018" s="75" t="e">
        <f t="shared" si="313"/>
        <v>#DIV/0!</v>
      </c>
      <c r="D10018" s="74">
        <f>SUMIF([1]!Query1[Date],"="&amp;A10018,[1]!Query1[Trans_cnt])</f>
        <v>0</v>
      </c>
    </row>
    <row r="10019" spans="1:4" x14ac:dyDescent="0.25">
      <c r="A10019" s="8">
        <f t="shared" si="314"/>
        <v>54944</v>
      </c>
      <c r="B10019" s="74">
        <f>SUMIF([1]!Query1[Date],"="&amp;A10019,[1]!Query1[Quantity])</f>
        <v>0</v>
      </c>
      <c r="C10019" s="75" t="e">
        <f t="shared" si="313"/>
        <v>#DIV/0!</v>
      </c>
      <c r="D10019" s="74">
        <f>SUMIF([1]!Query1[Date],"="&amp;A10019,[1]!Query1[Trans_cnt])</f>
        <v>0</v>
      </c>
    </row>
    <row r="10020" spans="1:4" x14ac:dyDescent="0.25">
      <c r="A10020" s="8">
        <f t="shared" si="314"/>
        <v>54945</v>
      </c>
      <c r="B10020" s="74">
        <f>SUMIF([1]!Query1[Date],"="&amp;A10020,[1]!Query1[Quantity])</f>
        <v>0</v>
      </c>
      <c r="C10020" s="75" t="e">
        <f t="shared" si="313"/>
        <v>#DIV/0!</v>
      </c>
      <c r="D10020" s="74">
        <f>SUMIF([1]!Query1[Date],"="&amp;A10020,[1]!Query1[Trans_cnt])</f>
        <v>0</v>
      </c>
    </row>
    <row r="10021" spans="1:4" x14ac:dyDescent="0.25">
      <c r="A10021" s="8">
        <f t="shared" si="314"/>
        <v>54946</v>
      </c>
      <c r="B10021" s="74">
        <f>SUMIF([1]!Query1[Date],"="&amp;A10021,[1]!Query1[Quantity])</f>
        <v>0</v>
      </c>
      <c r="C10021" s="75" t="e">
        <f t="shared" si="313"/>
        <v>#DIV/0!</v>
      </c>
      <c r="D10021" s="74">
        <f>SUMIF([1]!Query1[Date],"="&amp;A10021,[1]!Query1[Trans_cnt])</f>
        <v>0</v>
      </c>
    </row>
    <row r="10022" spans="1:4" x14ac:dyDescent="0.25">
      <c r="A10022" s="8">
        <f t="shared" si="314"/>
        <v>54947</v>
      </c>
      <c r="B10022" s="74">
        <f>SUMIF([1]!Query1[Date],"="&amp;A10022,[1]!Query1[Quantity])</f>
        <v>0</v>
      </c>
      <c r="C10022" s="75" t="e">
        <f t="shared" si="313"/>
        <v>#DIV/0!</v>
      </c>
      <c r="D10022" s="74">
        <f>SUMIF([1]!Query1[Date],"="&amp;A10022,[1]!Query1[Trans_cnt])</f>
        <v>0</v>
      </c>
    </row>
    <row r="10023" spans="1:4" x14ac:dyDescent="0.25">
      <c r="A10023" s="8">
        <f t="shared" si="314"/>
        <v>54948</v>
      </c>
      <c r="B10023" s="74">
        <f>SUMIF([1]!Query1[Date],"="&amp;A10023,[1]!Query1[Quantity])</f>
        <v>0</v>
      </c>
      <c r="C10023" s="75" t="e">
        <f t="shared" si="313"/>
        <v>#DIV/0!</v>
      </c>
      <c r="D10023" s="74">
        <f>SUMIF([1]!Query1[Date],"="&amp;A10023,[1]!Query1[Trans_cnt])</f>
        <v>0</v>
      </c>
    </row>
    <row r="10024" spans="1:4" x14ac:dyDescent="0.25">
      <c r="A10024" s="8">
        <f t="shared" si="314"/>
        <v>54949</v>
      </c>
      <c r="B10024" s="74">
        <f>SUMIF([1]!Query1[Date],"="&amp;A10024,[1]!Query1[Quantity])</f>
        <v>0</v>
      </c>
      <c r="C10024" s="75" t="e">
        <f t="shared" si="313"/>
        <v>#DIV/0!</v>
      </c>
      <c r="D10024" s="74">
        <f>SUMIF([1]!Query1[Date],"="&amp;A10024,[1]!Query1[Trans_cnt])</f>
        <v>0</v>
      </c>
    </row>
    <row r="10025" spans="1:4" x14ac:dyDescent="0.25">
      <c r="A10025" s="8">
        <f t="shared" si="314"/>
        <v>54950</v>
      </c>
      <c r="B10025" s="74">
        <f>SUMIF([1]!Query1[Date],"="&amp;A10025,[1]!Query1[Quantity])</f>
        <v>0</v>
      </c>
      <c r="C10025" s="75" t="e">
        <f t="shared" si="313"/>
        <v>#DIV/0!</v>
      </c>
      <c r="D10025" s="74">
        <f>SUMIF([1]!Query1[Date],"="&amp;A10025,[1]!Query1[Trans_cnt])</f>
        <v>0</v>
      </c>
    </row>
    <row r="10026" spans="1:4" x14ac:dyDescent="0.25">
      <c r="A10026" s="8">
        <f t="shared" si="314"/>
        <v>54951</v>
      </c>
      <c r="B10026" s="74">
        <f>SUMIF([1]!Query1[Date],"="&amp;A10026,[1]!Query1[Quantity])</f>
        <v>0</v>
      </c>
      <c r="C10026" s="75" t="e">
        <f t="shared" si="313"/>
        <v>#DIV/0!</v>
      </c>
      <c r="D10026" s="74">
        <f>SUMIF([1]!Query1[Date],"="&amp;A10026,[1]!Query1[Trans_cnt])</f>
        <v>0</v>
      </c>
    </row>
    <row r="10027" spans="1:4" x14ac:dyDescent="0.25">
      <c r="A10027" s="8">
        <f t="shared" si="314"/>
        <v>54952</v>
      </c>
      <c r="B10027" s="74">
        <f>SUMIF([1]!Query1[Date],"="&amp;A10027,[1]!Query1[Quantity])</f>
        <v>0</v>
      </c>
      <c r="C10027" s="75" t="e">
        <f t="shared" si="313"/>
        <v>#DIV/0!</v>
      </c>
      <c r="D10027" s="74">
        <f>SUMIF([1]!Query1[Date],"="&amp;A10027,[1]!Query1[Trans_cnt])</f>
        <v>0</v>
      </c>
    </row>
    <row r="10028" spans="1:4" x14ac:dyDescent="0.25">
      <c r="A10028" s="8">
        <f t="shared" si="314"/>
        <v>54953</v>
      </c>
      <c r="B10028" s="74">
        <f>SUMIF([1]!Query1[Date],"="&amp;A10028,[1]!Query1[Quantity])</f>
        <v>0</v>
      </c>
      <c r="C10028" s="75" t="e">
        <f t="shared" si="313"/>
        <v>#DIV/0!</v>
      </c>
      <c r="D10028" s="74">
        <f>SUMIF([1]!Query1[Date],"="&amp;A10028,[1]!Query1[Trans_cnt])</f>
        <v>0</v>
      </c>
    </row>
    <row r="10029" spans="1:4" x14ac:dyDescent="0.25">
      <c r="A10029" s="8">
        <f t="shared" si="314"/>
        <v>54954</v>
      </c>
      <c r="B10029" s="74">
        <f>SUMIF([1]!Query1[Date],"="&amp;A10029,[1]!Query1[Quantity])</f>
        <v>0</v>
      </c>
      <c r="C10029" s="75" t="e">
        <f t="shared" si="313"/>
        <v>#DIV/0!</v>
      </c>
      <c r="D10029" s="74">
        <f>SUMIF([1]!Query1[Date],"="&amp;A10029,[1]!Query1[Trans_cnt])</f>
        <v>0</v>
      </c>
    </row>
    <row r="10030" spans="1:4" x14ac:dyDescent="0.25">
      <c r="A10030" s="8">
        <f t="shared" si="314"/>
        <v>54955</v>
      </c>
      <c r="B10030" s="74">
        <f>SUMIF([1]!Query1[Date],"="&amp;A10030,[1]!Query1[Quantity])</f>
        <v>0</v>
      </c>
      <c r="C10030" s="75" t="e">
        <f t="shared" si="313"/>
        <v>#DIV/0!</v>
      </c>
      <c r="D10030" s="74">
        <f>SUMIF([1]!Query1[Date],"="&amp;A10030,[1]!Query1[Trans_cnt])</f>
        <v>0</v>
      </c>
    </row>
    <row r="10031" spans="1:4" x14ac:dyDescent="0.25">
      <c r="A10031" s="8">
        <f t="shared" si="314"/>
        <v>54956</v>
      </c>
      <c r="B10031" s="74">
        <f>SUMIF([1]!Query1[Date],"="&amp;A10031,[1]!Query1[Quantity])</f>
        <v>0</v>
      </c>
      <c r="C10031" s="75" t="e">
        <f t="shared" si="313"/>
        <v>#DIV/0!</v>
      </c>
      <c r="D10031" s="74">
        <f>SUMIF([1]!Query1[Date],"="&amp;A10031,[1]!Query1[Trans_cnt])</f>
        <v>0</v>
      </c>
    </row>
    <row r="10032" spans="1:4" x14ac:dyDescent="0.25">
      <c r="A10032" s="8">
        <f t="shared" si="314"/>
        <v>54957</v>
      </c>
      <c r="B10032" s="74">
        <f>SUMIF([1]!Query1[Date],"="&amp;A10032,[1]!Query1[Quantity])</f>
        <v>0</v>
      </c>
      <c r="C10032" s="75" t="e">
        <f t="shared" si="313"/>
        <v>#DIV/0!</v>
      </c>
      <c r="D10032" s="74">
        <f>SUMIF([1]!Query1[Date],"="&amp;A10032,[1]!Query1[Trans_cnt])</f>
        <v>0</v>
      </c>
    </row>
    <row r="10033" spans="1:4" x14ac:dyDescent="0.25">
      <c r="A10033" s="8">
        <f t="shared" si="314"/>
        <v>54958</v>
      </c>
      <c r="B10033" s="74">
        <f>SUMIF([1]!Query1[Date],"="&amp;A10033,[1]!Query1[Quantity])</f>
        <v>0</v>
      </c>
      <c r="C10033" s="75" t="e">
        <f t="shared" si="313"/>
        <v>#DIV/0!</v>
      </c>
      <c r="D10033" s="74">
        <f>SUMIF([1]!Query1[Date],"="&amp;A10033,[1]!Query1[Trans_cnt])</f>
        <v>0</v>
      </c>
    </row>
    <row r="10034" spans="1:4" x14ac:dyDescent="0.25">
      <c r="A10034" s="8">
        <f t="shared" si="314"/>
        <v>54959</v>
      </c>
      <c r="B10034" s="74">
        <f>SUMIF([1]!Query1[Date],"="&amp;A10034,[1]!Query1[Quantity])</f>
        <v>0</v>
      </c>
      <c r="C10034" s="75" t="e">
        <f t="shared" si="313"/>
        <v>#DIV/0!</v>
      </c>
      <c r="D10034" s="74">
        <f>SUMIF([1]!Query1[Date],"="&amp;A10034,[1]!Query1[Trans_cnt])</f>
        <v>0</v>
      </c>
    </row>
    <row r="10035" spans="1:4" x14ac:dyDescent="0.25">
      <c r="A10035" s="8">
        <f t="shared" si="314"/>
        <v>54960</v>
      </c>
      <c r="B10035" s="74">
        <f>SUMIF([1]!Query1[Date],"="&amp;A10035,[1]!Query1[Quantity])</f>
        <v>0</v>
      </c>
      <c r="C10035" s="75" t="e">
        <f t="shared" si="313"/>
        <v>#DIV/0!</v>
      </c>
      <c r="D10035" s="74">
        <f>SUMIF([1]!Query1[Date],"="&amp;A10035,[1]!Query1[Trans_cnt])</f>
        <v>0</v>
      </c>
    </row>
    <row r="10036" spans="1:4" x14ac:dyDescent="0.25">
      <c r="A10036" s="8">
        <f t="shared" si="314"/>
        <v>54961</v>
      </c>
      <c r="B10036" s="74">
        <f>SUMIF([1]!Query1[Date],"="&amp;A10036,[1]!Query1[Quantity])</f>
        <v>0</v>
      </c>
      <c r="C10036" s="75" t="e">
        <f t="shared" si="313"/>
        <v>#DIV/0!</v>
      </c>
      <c r="D10036" s="74">
        <f>SUMIF([1]!Query1[Date],"="&amp;A10036,[1]!Query1[Trans_cnt])</f>
        <v>0</v>
      </c>
    </row>
    <row r="10037" spans="1:4" x14ac:dyDescent="0.25">
      <c r="A10037" s="8">
        <f t="shared" si="314"/>
        <v>54962</v>
      </c>
      <c r="B10037" s="74">
        <f>SUMIF([1]!Query1[Date],"="&amp;A10037,[1]!Query1[Quantity])</f>
        <v>0</v>
      </c>
      <c r="C10037" s="75" t="e">
        <f t="shared" si="313"/>
        <v>#DIV/0!</v>
      </c>
      <c r="D10037" s="74">
        <f>SUMIF([1]!Query1[Date],"="&amp;A10037,[1]!Query1[Trans_cnt])</f>
        <v>0</v>
      </c>
    </row>
    <row r="10038" spans="1:4" x14ac:dyDescent="0.25">
      <c r="A10038" s="8">
        <f t="shared" si="314"/>
        <v>54963</v>
      </c>
      <c r="B10038" s="74">
        <f>SUMIF([1]!Query1[Date],"="&amp;A10038,[1]!Query1[Quantity])</f>
        <v>0</v>
      </c>
      <c r="C10038" s="75" t="e">
        <f t="shared" si="313"/>
        <v>#DIV/0!</v>
      </c>
      <c r="D10038" s="74">
        <f>SUMIF([1]!Query1[Date],"="&amp;A10038,[1]!Query1[Trans_cnt])</f>
        <v>0</v>
      </c>
    </row>
    <row r="10039" spans="1:4" x14ac:dyDescent="0.25">
      <c r="A10039" s="8">
        <f t="shared" si="314"/>
        <v>54964</v>
      </c>
      <c r="B10039" s="74">
        <f>SUMIF([1]!Query1[Date],"="&amp;A10039,[1]!Query1[Quantity])</f>
        <v>0</v>
      </c>
      <c r="C10039" s="75" t="e">
        <f t="shared" si="313"/>
        <v>#DIV/0!</v>
      </c>
      <c r="D10039" s="74">
        <f>SUMIF([1]!Query1[Date],"="&amp;A10039,[1]!Query1[Trans_cnt])</f>
        <v>0</v>
      </c>
    </row>
    <row r="10040" spans="1:4" x14ac:dyDescent="0.25">
      <c r="A10040" s="8">
        <f t="shared" si="314"/>
        <v>54965</v>
      </c>
      <c r="B10040" s="74">
        <f>SUMIF([1]!Query1[Date],"="&amp;A10040,[1]!Query1[Quantity])</f>
        <v>0</v>
      </c>
      <c r="C10040" s="75" t="e">
        <f t="shared" si="313"/>
        <v>#DIV/0!</v>
      </c>
      <c r="D10040" s="74">
        <f>SUMIF([1]!Query1[Date],"="&amp;A10040,[1]!Query1[Trans_cnt])</f>
        <v>0</v>
      </c>
    </row>
    <row r="10041" spans="1:4" x14ac:dyDescent="0.25">
      <c r="A10041" s="8">
        <f t="shared" si="314"/>
        <v>54966</v>
      </c>
      <c r="B10041" s="74">
        <f>SUMIF([1]!Query1[Date],"="&amp;A10041,[1]!Query1[Quantity])</f>
        <v>0</v>
      </c>
      <c r="C10041" s="75" t="e">
        <f t="shared" si="313"/>
        <v>#DIV/0!</v>
      </c>
      <c r="D10041" s="74">
        <f>SUMIF([1]!Query1[Date],"="&amp;A10041,[1]!Query1[Trans_cnt])</f>
        <v>0</v>
      </c>
    </row>
    <row r="10042" spans="1:4" x14ac:dyDescent="0.25">
      <c r="A10042" s="8">
        <f t="shared" si="314"/>
        <v>54967</v>
      </c>
      <c r="B10042" s="74">
        <f>SUMIF([1]!Query1[Date],"="&amp;A10042,[1]!Query1[Quantity])</f>
        <v>0</v>
      </c>
      <c r="C10042" s="75" t="e">
        <f t="shared" si="313"/>
        <v>#DIV/0!</v>
      </c>
      <c r="D10042" s="74">
        <f>SUMIF([1]!Query1[Date],"="&amp;A10042,[1]!Query1[Trans_cnt])</f>
        <v>0</v>
      </c>
    </row>
    <row r="10043" spans="1:4" x14ac:dyDescent="0.25">
      <c r="A10043" s="8">
        <f t="shared" si="314"/>
        <v>54968</v>
      </c>
      <c r="B10043" s="74">
        <f>SUMIF([1]!Query1[Date],"="&amp;A10043,[1]!Query1[Quantity])</f>
        <v>0</v>
      </c>
      <c r="C10043" s="75" t="e">
        <f t="shared" si="313"/>
        <v>#DIV/0!</v>
      </c>
      <c r="D10043" s="74">
        <f>SUMIF([1]!Query1[Date],"="&amp;A10043,[1]!Query1[Trans_cnt])</f>
        <v>0</v>
      </c>
    </row>
    <row r="10044" spans="1:4" x14ac:dyDescent="0.25">
      <c r="A10044" s="8">
        <f t="shared" si="314"/>
        <v>54969</v>
      </c>
      <c r="B10044" s="74">
        <f>SUMIF([1]!Query1[Date],"="&amp;A10044,[1]!Query1[Quantity])</f>
        <v>0</v>
      </c>
      <c r="C10044" s="75" t="e">
        <f t="shared" si="313"/>
        <v>#DIV/0!</v>
      </c>
      <c r="D10044" s="74">
        <f>SUMIF([1]!Query1[Date],"="&amp;A10044,[1]!Query1[Trans_cnt])</f>
        <v>0</v>
      </c>
    </row>
    <row r="10045" spans="1:4" x14ac:dyDescent="0.25">
      <c r="A10045" s="8">
        <f t="shared" si="314"/>
        <v>54970</v>
      </c>
      <c r="B10045" s="74">
        <f>SUMIF([1]!Query1[Date],"="&amp;A10045,[1]!Query1[Quantity])</f>
        <v>0</v>
      </c>
      <c r="C10045" s="75" t="e">
        <f t="shared" si="313"/>
        <v>#DIV/0!</v>
      </c>
      <c r="D10045" s="74">
        <f>SUMIF([1]!Query1[Date],"="&amp;A10045,[1]!Query1[Trans_cnt])</f>
        <v>0</v>
      </c>
    </row>
    <row r="10046" spans="1:4" x14ac:dyDescent="0.25">
      <c r="A10046" s="8">
        <f t="shared" si="314"/>
        <v>54971</v>
      </c>
      <c r="B10046" s="74">
        <f>SUMIF([1]!Query1[Date],"="&amp;A10046,[1]!Query1[Quantity])</f>
        <v>0</v>
      </c>
      <c r="C10046" s="75" t="e">
        <f t="shared" si="313"/>
        <v>#DIV/0!</v>
      </c>
      <c r="D10046" s="74">
        <f>SUMIF([1]!Query1[Date],"="&amp;A10046,[1]!Query1[Trans_cnt])</f>
        <v>0</v>
      </c>
    </row>
    <row r="10047" spans="1:4" x14ac:dyDescent="0.25">
      <c r="A10047" s="8">
        <f t="shared" si="314"/>
        <v>54972</v>
      </c>
      <c r="B10047" s="74">
        <f>SUMIF([1]!Query1[Date],"="&amp;A10047,[1]!Query1[Quantity])</f>
        <v>0</v>
      </c>
      <c r="C10047" s="75" t="e">
        <f t="shared" si="313"/>
        <v>#DIV/0!</v>
      </c>
      <c r="D10047" s="74">
        <f>SUMIF([1]!Query1[Date],"="&amp;A10047,[1]!Query1[Trans_cnt])</f>
        <v>0</v>
      </c>
    </row>
    <row r="10048" spans="1:4" x14ac:dyDescent="0.25">
      <c r="A10048" s="8">
        <f t="shared" si="314"/>
        <v>54973</v>
      </c>
      <c r="B10048" s="74">
        <f>SUMIF([1]!Query1[Date],"="&amp;A10048,[1]!Query1[Quantity])</f>
        <v>0</v>
      </c>
      <c r="C10048" s="75" t="e">
        <f t="shared" si="313"/>
        <v>#DIV/0!</v>
      </c>
      <c r="D10048" s="74">
        <f>SUMIF([1]!Query1[Date],"="&amp;A10048,[1]!Query1[Trans_cnt])</f>
        <v>0</v>
      </c>
    </row>
    <row r="10049" spans="1:4" x14ac:dyDescent="0.25">
      <c r="A10049" s="8">
        <f t="shared" si="314"/>
        <v>54974</v>
      </c>
      <c r="B10049" s="74">
        <f>SUMIF([1]!Query1[Date],"="&amp;A10049,[1]!Query1[Quantity])</f>
        <v>0</v>
      </c>
      <c r="C10049" s="75" t="e">
        <f t="shared" si="313"/>
        <v>#DIV/0!</v>
      </c>
      <c r="D10049" s="74">
        <f>SUMIF([1]!Query1[Date],"="&amp;A10049,[1]!Query1[Trans_cnt])</f>
        <v>0</v>
      </c>
    </row>
    <row r="10050" spans="1:4" x14ac:dyDescent="0.25">
      <c r="A10050" s="8">
        <f t="shared" si="314"/>
        <v>54975</v>
      </c>
      <c r="B10050" s="74">
        <f>SUMIF([1]!Query1[Date],"="&amp;A10050,[1]!Query1[Quantity])</f>
        <v>0</v>
      </c>
      <c r="C10050" s="75" t="e">
        <f t="shared" si="313"/>
        <v>#DIV/0!</v>
      </c>
      <c r="D10050" s="74">
        <f>SUMIF([1]!Query1[Date],"="&amp;A10050,[1]!Query1[Trans_cnt])</f>
        <v>0</v>
      </c>
    </row>
    <row r="10051" spans="1:4" x14ac:dyDescent="0.25">
      <c r="A10051" s="8">
        <f t="shared" si="314"/>
        <v>54976</v>
      </c>
      <c r="B10051" s="74">
        <f>SUMIF([1]!Query1[Date],"="&amp;A10051,[1]!Query1[Quantity])</f>
        <v>0</v>
      </c>
      <c r="C10051" s="75" t="e">
        <f t="shared" ref="C10051:C10114" si="315">B10051/D10051</f>
        <v>#DIV/0!</v>
      </c>
      <c r="D10051" s="74">
        <f>SUMIF([1]!Query1[Date],"="&amp;A10051,[1]!Query1[Trans_cnt])</f>
        <v>0</v>
      </c>
    </row>
    <row r="10052" spans="1:4" x14ac:dyDescent="0.25">
      <c r="A10052" s="8">
        <f t="shared" si="314"/>
        <v>54977</v>
      </c>
      <c r="B10052" s="74">
        <f>SUMIF([1]!Query1[Date],"="&amp;A10052,[1]!Query1[Quantity])</f>
        <v>0</v>
      </c>
      <c r="C10052" s="75" t="e">
        <f t="shared" si="315"/>
        <v>#DIV/0!</v>
      </c>
      <c r="D10052" s="74">
        <f>SUMIF([1]!Query1[Date],"="&amp;A10052,[1]!Query1[Trans_cnt])</f>
        <v>0</v>
      </c>
    </row>
    <row r="10053" spans="1:4" x14ac:dyDescent="0.25">
      <c r="A10053" s="8">
        <f t="shared" si="314"/>
        <v>54978</v>
      </c>
      <c r="B10053" s="74">
        <f>SUMIF([1]!Query1[Date],"="&amp;A10053,[1]!Query1[Quantity])</f>
        <v>0</v>
      </c>
      <c r="C10053" s="75" t="e">
        <f t="shared" si="315"/>
        <v>#DIV/0!</v>
      </c>
      <c r="D10053" s="74">
        <f>SUMIF([1]!Query1[Date],"="&amp;A10053,[1]!Query1[Trans_cnt])</f>
        <v>0</v>
      </c>
    </row>
    <row r="10054" spans="1:4" x14ac:dyDescent="0.25">
      <c r="A10054" s="8">
        <f t="shared" si="314"/>
        <v>54979</v>
      </c>
      <c r="B10054" s="74">
        <f>SUMIF([1]!Query1[Date],"="&amp;A10054,[1]!Query1[Quantity])</f>
        <v>0</v>
      </c>
      <c r="C10054" s="75" t="e">
        <f t="shared" si="315"/>
        <v>#DIV/0!</v>
      </c>
      <c r="D10054" s="74">
        <f>SUMIF([1]!Query1[Date],"="&amp;A10054,[1]!Query1[Trans_cnt])</f>
        <v>0</v>
      </c>
    </row>
    <row r="10055" spans="1:4" x14ac:dyDescent="0.25">
      <c r="A10055" s="8">
        <f t="shared" si="314"/>
        <v>54980</v>
      </c>
      <c r="B10055" s="74">
        <f>SUMIF([1]!Query1[Date],"="&amp;A10055,[1]!Query1[Quantity])</f>
        <v>0</v>
      </c>
      <c r="C10055" s="75" t="e">
        <f t="shared" si="315"/>
        <v>#DIV/0!</v>
      </c>
      <c r="D10055" s="74">
        <f>SUMIF([1]!Query1[Date],"="&amp;A10055,[1]!Query1[Trans_cnt])</f>
        <v>0</v>
      </c>
    </row>
    <row r="10056" spans="1:4" x14ac:dyDescent="0.25">
      <c r="A10056" s="8">
        <f t="shared" si="314"/>
        <v>54981</v>
      </c>
      <c r="B10056" s="74">
        <f>SUMIF([1]!Query1[Date],"="&amp;A10056,[1]!Query1[Quantity])</f>
        <v>0</v>
      </c>
      <c r="C10056" s="75" t="e">
        <f t="shared" si="315"/>
        <v>#DIV/0!</v>
      </c>
      <c r="D10056" s="74">
        <f>SUMIF([1]!Query1[Date],"="&amp;A10056,[1]!Query1[Trans_cnt])</f>
        <v>0</v>
      </c>
    </row>
    <row r="10057" spans="1:4" x14ac:dyDescent="0.25">
      <c r="A10057" s="8">
        <f t="shared" si="314"/>
        <v>54982</v>
      </c>
      <c r="B10057" s="74">
        <f>SUMIF([1]!Query1[Date],"="&amp;A10057,[1]!Query1[Quantity])</f>
        <v>0</v>
      </c>
      <c r="C10057" s="75" t="e">
        <f t="shared" si="315"/>
        <v>#DIV/0!</v>
      </c>
      <c r="D10057" s="74">
        <f>SUMIF([1]!Query1[Date],"="&amp;A10057,[1]!Query1[Trans_cnt])</f>
        <v>0</v>
      </c>
    </row>
    <row r="10058" spans="1:4" x14ac:dyDescent="0.25">
      <c r="A10058" s="8">
        <f t="shared" si="314"/>
        <v>54983</v>
      </c>
      <c r="B10058" s="74">
        <f>SUMIF([1]!Query1[Date],"="&amp;A10058,[1]!Query1[Quantity])</f>
        <v>0</v>
      </c>
      <c r="C10058" s="75" t="e">
        <f t="shared" si="315"/>
        <v>#DIV/0!</v>
      </c>
      <c r="D10058" s="74">
        <f>SUMIF([1]!Query1[Date],"="&amp;A10058,[1]!Query1[Trans_cnt])</f>
        <v>0</v>
      </c>
    </row>
    <row r="10059" spans="1:4" x14ac:dyDescent="0.25">
      <c r="A10059" s="8">
        <f t="shared" si="314"/>
        <v>54984</v>
      </c>
      <c r="B10059" s="74">
        <f>SUMIF([1]!Query1[Date],"="&amp;A10059,[1]!Query1[Quantity])</f>
        <v>0</v>
      </c>
      <c r="C10059" s="75" t="e">
        <f t="shared" si="315"/>
        <v>#DIV/0!</v>
      </c>
      <c r="D10059" s="74">
        <f>SUMIF([1]!Query1[Date],"="&amp;A10059,[1]!Query1[Trans_cnt])</f>
        <v>0</v>
      </c>
    </row>
    <row r="10060" spans="1:4" x14ac:dyDescent="0.25">
      <c r="A10060" s="8">
        <f t="shared" si="314"/>
        <v>54985</v>
      </c>
      <c r="B10060" s="74">
        <f>SUMIF([1]!Query1[Date],"="&amp;A10060,[1]!Query1[Quantity])</f>
        <v>0</v>
      </c>
      <c r="C10060" s="75" t="e">
        <f t="shared" si="315"/>
        <v>#DIV/0!</v>
      </c>
      <c r="D10060" s="74">
        <f>SUMIF([1]!Query1[Date],"="&amp;A10060,[1]!Query1[Trans_cnt])</f>
        <v>0</v>
      </c>
    </row>
    <row r="10061" spans="1:4" x14ac:dyDescent="0.25">
      <c r="A10061" s="8">
        <f t="shared" si="314"/>
        <v>54986</v>
      </c>
      <c r="B10061" s="74">
        <f>SUMIF([1]!Query1[Date],"="&amp;A10061,[1]!Query1[Quantity])</f>
        <v>0</v>
      </c>
      <c r="C10061" s="75" t="e">
        <f t="shared" si="315"/>
        <v>#DIV/0!</v>
      </c>
      <c r="D10061" s="74">
        <f>SUMIF([1]!Query1[Date],"="&amp;A10061,[1]!Query1[Trans_cnt])</f>
        <v>0</v>
      </c>
    </row>
    <row r="10062" spans="1:4" x14ac:dyDescent="0.25">
      <c r="A10062" s="8">
        <f t="shared" si="314"/>
        <v>54987</v>
      </c>
      <c r="B10062" s="74">
        <f>SUMIF([1]!Query1[Date],"="&amp;A10062,[1]!Query1[Quantity])</f>
        <v>0</v>
      </c>
      <c r="C10062" s="75" t="e">
        <f t="shared" si="315"/>
        <v>#DIV/0!</v>
      </c>
      <c r="D10062" s="74">
        <f>SUMIF([1]!Query1[Date],"="&amp;A10062,[1]!Query1[Trans_cnt])</f>
        <v>0</v>
      </c>
    </row>
    <row r="10063" spans="1:4" x14ac:dyDescent="0.25">
      <c r="A10063" s="8">
        <f t="shared" si="314"/>
        <v>54988</v>
      </c>
      <c r="B10063" s="74">
        <f>SUMIF([1]!Query1[Date],"="&amp;A10063,[1]!Query1[Quantity])</f>
        <v>0</v>
      </c>
      <c r="C10063" s="75" t="e">
        <f t="shared" si="315"/>
        <v>#DIV/0!</v>
      </c>
      <c r="D10063" s="74">
        <f>SUMIF([1]!Query1[Date],"="&amp;A10063,[1]!Query1[Trans_cnt])</f>
        <v>0</v>
      </c>
    </row>
    <row r="10064" spans="1:4" x14ac:dyDescent="0.25">
      <c r="A10064" s="8">
        <f t="shared" si="314"/>
        <v>54989</v>
      </c>
      <c r="B10064" s="74">
        <f>SUMIF([1]!Query1[Date],"="&amp;A10064,[1]!Query1[Quantity])</f>
        <v>0</v>
      </c>
      <c r="C10064" s="75" t="e">
        <f t="shared" si="315"/>
        <v>#DIV/0!</v>
      </c>
      <c r="D10064" s="74">
        <f>SUMIF([1]!Query1[Date],"="&amp;A10064,[1]!Query1[Trans_cnt])</f>
        <v>0</v>
      </c>
    </row>
    <row r="10065" spans="1:4" x14ac:dyDescent="0.25">
      <c r="A10065" s="8">
        <f t="shared" si="314"/>
        <v>54990</v>
      </c>
      <c r="B10065" s="74">
        <f>SUMIF([1]!Query1[Date],"="&amp;A10065,[1]!Query1[Quantity])</f>
        <v>0</v>
      </c>
      <c r="C10065" s="75" t="e">
        <f t="shared" si="315"/>
        <v>#DIV/0!</v>
      </c>
      <c r="D10065" s="74">
        <f>SUMIF([1]!Query1[Date],"="&amp;A10065,[1]!Query1[Trans_cnt])</f>
        <v>0</v>
      </c>
    </row>
    <row r="10066" spans="1:4" x14ac:dyDescent="0.25">
      <c r="A10066" s="8">
        <f t="shared" si="314"/>
        <v>54991</v>
      </c>
      <c r="B10066" s="74">
        <f>SUMIF([1]!Query1[Date],"="&amp;A10066,[1]!Query1[Quantity])</f>
        <v>0</v>
      </c>
      <c r="C10066" s="75" t="e">
        <f t="shared" si="315"/>
        <v>#DIV/0!</v>
      </c>
      <c r="D10066" s="74">
        <f>SUMIF([1]!Query1[Date],"="&amp;A10066,[1]!Query1[Trans_cnt])</f>
        <v>0</v>
      </c>
    </row>
    <row r="10067" spans="1:4" x14ac:dyDescent="0.25">
      <c r="A10067" s="8">
        <f t="shared" si="314"/>
        <v>54992</v>
      </c>
      <c r="B10067" s="74">
        <f>SUMIF([1]!Query1[Date],"="&amp;A10067,[1]!Query1[Quantity])</f>
        <v>0</v>
      </c>
      <c r="C10067" s="75" t="e">
        <f t="shared" si="315"/>
        <v>#DIV/0!</v>
      </c>
      <c r="D10067" s="74">
        <f>SUMIF([1]!Query1[Date],"="&amp;A10067,[1]!Query1[Trans_cnt])</f>
        <v>0</v>
      </c>
    </row>
    <row r="10068" spans="1:4" x14ac:dyDescent="0.25">
      <c r="A10068" s="8">
        <f t="shared" si="314"/>
        <v>54993</v>
      </c>
      <c r="B10068" s="74">
        <f>SUMIF([1]!Query1[Date],"="&amp;A10068,[1]!Query1[Quantity])</f>
        <v>0</v>
      </c>
      <c r="C10068" s="75" t="e">
        <f t="shared" si="315"/>
        <v>#DIV/0!</v>
      </c>
      <c r="D10068" s="74">
        <f>SUMIF([1]!Query1[Date],"="&amp;A10068,[1]!Query1[Trans_cnt])</f>
        <v>0</v>
      </c>
    </row>
    <row r="10069" spans="1:4" x14ac:dyDescent="0.25">
      <c r="A10069" s="8">
        <f t="shared" si="314"/>
        <v>54994</v>
      </c>
      <c r="B10069" s="74">
        <f>SUMIF([1]!Query1[Date],"="&amp;A10069,[1]!Query1[Quantity])</f>
        <v>0</v>
      </c>
      <c r="C10069" s="75" t="e">
        <f t="shared" si="315"/>
        <v>#DIV/0!</v>
      </c>
      <c r="D10069" s="74">
        <f>SUMIF([1]!Query1[Date],"="&amp;A10069,[1]!Query1[Trans_cnt])</f>
        <v>0</v>
      </c>
    </row>
    <row r="10070" spans="1:4" x14ac:dyDescent="0.25">
      <c r="A10070" s="8">
        <f t="shared" si="314"/>
        <v>54995</v>
      </c>
      <c r="B10070" s="74">
        <f>SUMIF([1]!Query1[Date],"="&amp;A10070,[1]!Query1[Quantity])</f>
        <v>0</v>
      </c>
      <c r="C10070" s="75" t="e">
        <f t="shared" si="315"/>
        <v>#DIV/0!</v>
      </c>
      <c r="D10070" s="74">
        <f>SUMIF([1]!Query1[Date],"="&amp;A10070,[1]!Query1[Trans_cnt])</f>
        <v>0</v>
      </c>
    </row>
    <row r="10071" spans="1:4" x14ac:dyDescent="0.25">
      <c r="A10071" s="8">
        <f t="shared" ref="A10071:A10134" si="316">A10070+1</f>
        <v>54996</v>
      </c>
      <c r="B10071" s="74">
        <f>SUMIF([1]!Query1[Date],"="&amp;A10071,[1]!Query1[Quantity])</f>
        <v>0</v>
      </c>
      <c r="C10071" s="75" t="e">
        <f t="shared" si="315"/>
        <v>#DIV/0!</v>
      </c>
      <c r="D10071" s="74">
        <f>SUMIF([1]!Query1[Date],"="&amp;A10071,[1]!Query1[Trans_cnt])</f>
        <v>0</v>
      </c>
    </row>
    <row r="10072" spans="1:4" x14ac:dyDescent="0.25">
      <c r="A10072" s="8">
        <f t="shared" si="316"/>
        <v>54997</v>
      </c>
      <c r="B10072" s="74">
        <f>SUMIF([1]!Query1[Date],"="&amp;A10072,[1]!Query1[Quantity])</f>
        <v>0</v>
      </c>
      <c r="C10072" s="75" t="e">
        <f t="shared" si="315"/>
        <v>#DIV/0!</v>
      </c>
      <c r="D10072" s="74">
        <f>SUMIF([1]!Query1[Date],"="&amp;A10072,[1]!Query1[Trans_cnt])</f>
        <v>0</v>
      </c>
    </row>
    <row r="10073" spans="1:4" x14ac:dyDescent="0.25">
      <c r="A10073" s="8">
        <f t="shared" si="316"/>
        <v>54998</v>
      </c>
      <c r="B10073" s="74">
        <f>SUMIF([1]!Query1[Date],"="&amp;A10073,[1]!Query1[Quantity])</f>
        <v>0</v>
      </c>
      <c r="C10073" s="75" t="e">
        <f t="shared" si="315"/>
        <v>#DIV/0!</v>
      </c>
      <c r="D10073" s="74">
        <f>SUMIF([1]!Query1[Date],"="&amp;A10073,[1]!Query1[Trans_cnt])</f>
        <v>0</v>
      </c>
    </row>
    <row r="10074" spans="1:4" x14ac:dyDescent="0.25">
      <c r="A10074" s="8">
        <f t="shared" si="316"/>
        <v>54999</v>
      </c>
      <c r="B10074" s="74">
        <f>SUMIF([1]!Query1[Date],"="&amp;A10074,[1]!Query1[Quantity])</f>
        <v>0</v>
      </c>
      <c r="C10074" s="75" t="e">
        <f t="shared" si="315"/>
        <v>#DIV/0!</v>
      </c>
      <c r="D10074" s="74">
        <f>SUMIF([1]!Query1[Date],"="&amp;A10074,[1]!Query1[Trans_cnt])</f>
        <v>0</v>
      </c>
    </row>
    <row r="10075" spans="1:4" x14ac:dyDescent="0.25">
      <c r="A10075" s="8">
        <f t="shared" si="316"/>
        <v>55000</v>
      </c>
      <c r="B10075" s="74">
        <f>SUMIF([1]!Query1[Date],"="&amp;A10075,[1]!Query1[Quantity])</f>
        <v>0</v>
      </c>
      <c r="C10075" s="75" t="e">
        <f t="shared" si="315"/>
        <v>#DIV/0!</v>
      </c>
      <c r="D10075" s="74">
        <f>SUMIF([1]!Query1[Date],"="&amp;A10075,[1]!Query1[Trans_cnt])</f>
        <v>0</v>
      </c>
    </row>
    <row r="10076" spans="1:4" x14ac:dyDescent="0.25">
      <c r="A10076" s="8">
        <f t="shared" si="316"/>
        <v>55001</v>
      </c>
      <c r="B10076" s="74">
        <f>SUMIF([1]!Query1[Date],"="&amp;A10076,[1]!Query1[Quantity])</f>
        <v>0</v>
      </c>
      <c r="C10076" s="75" t="e">
        <f t="shared" si="315"/>
        <v>#DIV/0!</v>
      </c>
      <c r="D10076" s="74">
        <f>SUMIF([1]!Query1[Date],"="&amp;A10076,[1]!Query1[Trans_cnt])</f>
        <v>0</v>
      </c>
    </row>
    <row r="10077" spans="1:4" x14ac:dyDescent="0.25">
      <c r="A10077" s="8">
        <f t="shared" si="316"/>
        <v>55002</v>
      </c>
      <c r="B10077" s="74">
        <f>SUMIF([1]!Query1[Date],"="&amp;A10077,[1]!Query1[Quantity])</f>
        <v>0</v>
      </c>
      <c r="C10077" s="75" t="e">
        <f t="shared" si="315"/>
        <v>#DIV/0!</v>
      </c>
      <c r="D10077" s="74">
        <f>SUMIF([1]!Query1[Date],"="&amp;A10077,[1]!Query1[Trans_cnt])</f>
        <v>0</v>
      </c>
    </row>
    <row r="10078" spans="1:4" x14ac:dyDescent="0.25">
      <c r="A10078" s="8">
        <f t="shared" si="316"/>
        <v>55003</v>
      </c>
      <c r="B10078" s="74">
        <f>SUMIF([1]!Query1[Date],"="&amp;A10078,[1]!Query1[Quantity])</f>
        <v>0</v>
      </c>
      <c r="C10078" s="75" t="e">
        <f t="shared" si="315"/>
        <v>#DIV/0!</v>
      </c>
      <c r="D10078" s="74">
        <f>SUMIF([1]!Query1[Date],"="&amp;A10078,[1]!Query1[Trans_cnt])</f>
        <v>0</v>
      </c>
    </row>
    <row r="10079" spans="1:4" x14ac:dyDescent="0.25">
      <c r="A10079" s="8">
        <f t="shared" si="316"/>
        <v>55004</v>
      </c>
      <c r="B10079" s="74">
        <f>SUMIF([1]!Query1[Date],"="&amp;A10079,[1]!Query1[Quantity])</f>
        <v>0</v>
      </c>
      <c r="C10079" s="75" t="e">
        <f t="shared" si="315"/>
        <v>#DIV/0!</v>
      </c>
      <c r="D10079" s="74">
        <f>SUMIF([1]!Query1[Date],"="&amp;A10079,[1]!Query1[Trans_cnt])</f>
        <v>0</v>
      </c>
    </row>
    <row r="10080" spans="1:4" x14ac:dyDescent="0.25">
      <c r="A10080" s="8">
        <f t="shared" si="316"/>
        <v>55005</v>
      </c>
      <c r="B10080" s="74">
        <f>SUMIF([1]!Query1[Date],"="&amp;A10080,[1]!Query1[Quantity])</f>
        <v>0</v>
      </c>
      <c r="C10080" s="75" t="e">
        <f t="shared" si="315"/>
        <v>#DIV/0!</v>
      </c>
      <c r="D10080" s="74">
        <f>SUMIF([1]!Query1[Date],"="&amp;A10080,[1]!Query1[Trans_cnt])</f>
        <v>0</v>
      </c>
    </row>
    <row r="10081" spans="1:4" x14ac:dyDescent="0.25">
      <c r="A10081" s="8">
        <f t="shared" si="316"/>
        <v>55006</v>
      </c>
      <c r="B10081" s="74">
        <f>SUMIF([1]!Query1[Date],"="&amp;A10081,[1]!Query1[Quantity])</f>
        <v>0</v>
      </c>
      <c r="C10081" s="75" t="e">
        <f t="shared" si="315"/>
        <v>#DIV/0!</v>
      </c>
      <c r="D10081" s="74">
        <f>SUMIF([1]!Query1[Date],"="&amp;A10081,[1]!Query1[Trans_cnt])</f>
        <v>0</v>
      </c>
    </row>
    <row r="10082" spans="1:4" x14ac:dyDescent="0.25">
      <c r="A10082" s="8">
        <f t="shared" si="316"/>
        <v>55007</v>
      </c>
      <c r="B10082" s="74">
        <f>SUMIF([1]!Query1[Date],"="&amp;A10082,[1]!Query1[Quantity])</f>
        <v>0</v>
      </c>
      <c r="C10082" s="75" t="e">
        <f t="shared" si="315"/>
        <v>#DIV/0!</v>
      </c>
      <c r="D10082" s="74">
        <f>SUMIF([1]!Query1[Date],"="&amp;A10082,[1]!Query1[Trans_cnt])</f>
        <v>0</v>
      </c>
    </row>
    <row r="10083" spans="1:4" x14ac:dyDescent="0.25">
      <c r="A10083" s="8">
        <f t="shared" si="316"/>
        <v>55008</v>
      </c>
      <c r="B10083" s="74">
        <f>SUMIF([1]!Query1[Date],"="&amp;A10083,[1]!Query1[Quantity])</f>
        <v>0</v>
      </c>
      <c r="C10083" s="75" t="e">
        <f t="shared" si="315"/>
        <v>#DIV/0!</v>
      </c>
      <c r="D10083" s="74">
        <f>SUMIF([1]!Query1[Date],"="&amp;A10083,[1]!Query1[Trans_cnt])</f>
        <v>0</v>
      </c>
    </row>
    <row r="10084" spans="1:4" x14ac:dyDescent="0.25">
      <c r="A10084" s="8">
        <f t="shared" si="316"/>
        <v>55009</v>
      </c>
      <c r="B10084" s="74">
        <f>SUMIF([1]!Query1[Date],"="&amp;A10084,[1]!Query1[Quantity])</f>
        <v>0</v>
      </c>
      <c r="C10084" s="75" t="e">
        <f t="shared" si="315"/>
        <v>#DIV/0!</v>
      </c>
      <c r="D10084" s="74">
        <f>SUMIF([1]!Query1[Date],"="&amp;A10084,[1]!Query1[Trans_cnt])</f>
        <v>0</v>
      </c>
    </row>
    <row r="10085" spans="1:4" x14ac:dyDescent="0.25">
      <c r="A10085" s="8">
        <f t="shared" si="316"/>
        <v>55010</v>
      </c>
      <c r="B10085" s="74">
        <f>SUMIF([1]!Query1[Date],"="&amp;A10085,[1]!Query1[Quantity])</f>
        <v>0</v>
      </c>
      <c r="C10085" s="75" t="e">
        <f t="shared" si="315"/>
        <v>#DIV/0!</v>
      </c>
      <c r="D10085" s="74">
        <f>SUMIF([1]!Query1[Date],"="&amp;A10085,[1]!Query1[Trans_cnt])</f>
        <v>0</v>
      </c>
    </row>
    <row r="10086" spans="1:4" x14ac:dyDescent="0.25">
      <c r="A10086" s="8">
        <f t="shared" si="316"/>
        <v>55011</v>
      </c>
      <c r="B10086" s="74">
        <f>SUMIF([1]!Query1[Date],"="&amp;A10086,[1]!Query1[Quantity])</f>
        <v>0</v>
      </c>
      <c r="C10086" s="75" t="e">
        <f t="shared" si="315"/>
        <v>#DIV/0!</v>
      </c>
      <c r="D10086" s="74">
        <f>SUMIF([1]!Query1[Date],"="&amp;A10086,[1]!Query1[Trans_cnt])</f>
        <v>0</v>
      </c>
    </row>
    <row r="10087" spans="1:4" x14ac:dyDescent="0.25">
      <c r="A10087" s="8">
        <f t="shared" si="316"/>
        <v>55012</v>
      </c>
      <c r="B10087" s="74">
        <f>SUMIF([1]!Query1[Date],"="&amp;A10087,[1]!Query1[Quantity])</f>
        <v>0</v>
      </c>
      <c r="C10087" s="75" t="e">
        <f t="shared" si="315"/>
        <v>#DIV/0!</v>
      </c>
      <c r="D10087" s="74">
        <f>SUMIF([1]!Query1[Date],"="&amp;A10087,[1]!Query1[Trans_cnt])</f>
        <v>0</v>
      </c>
    </row>
    <row r="10088" spans="1:4" x14ac:dyDescent="0.25">
      <c r="A10088" s="8">
        <f t="shared" si="316"/>
        <v>55013</v>
      </c>
      <c r="B10088" s="74">
        <f>SUMIF([1]!Query1[Date],"="&amp;A10088,[1]!Query1[Quantity])</f>
        <v>0</v>
      </c>
      <c r="C10088" s="75" t="e">
        <f t="shared" si="315"/>
        <v>#DIV/0!</v>
      </c>
      <c r="D10088" s="74">
        <f>SUMIF([1]!Query1[Date],"="&amp;A10088,[1]!Query1[Trans_cnt])</f>
        <v>0</v>
      </c>
    </row>
    <row r="10089" spans="1:4" x14ac:dyDescent="0.25">
      <c r="A10089" s="8">
        <f t="shared" si="316"/>
        <v>55014</v>
      </c>
      <c r="B10089" s="74">
        <f>SUMIF([1]!Query1[Date],"="&amp;A10089,[1]!Query1[Quantity])</f>
        <v>0</v>
      </c>
      <c r="C10089" s="75" t="e">
        <f t="shared" si="315"/>
        <v>#DIV/0!</v>
      </c>
      <c r="D10089" s="74">
        <f>SUMIF([1]!Query1[Date],"="&amp;A10089,[1]!Query1[Trans_cnt])</f>
        <v>0</v>
      </c>
    </row>
    <row r="10090" spans="1:4" x14ac:dyDescent="0.25">
      <c r="A10090" s="8">
        <f t="shared" si="316"/>
        <v>55015</v>
      </c>
      <c r="B10090" s="74">
        <f>SUMIF([1]!Query1[Date],"="&amp;A10090,[1]!Query1[Quantity])</f>
        <v>0</v>
      </c>
      <c r="C10090" s="75" t="e">
        <f t="shared" si="315"/>
        <v>#DIV/0!</v>
      </c>
      <c r="D10090" s="74">
        <f>SUMIF([1]!Query1[Date],"="&amp;A10090,[1]!Query1[Trans_cnt])</f>
        <v>0</v>
      </c>
    </row>
    <row r="10091" spans="1:4" x14ac:dyDescent="0.25">
      <c r="A10091" s="8">
        <f t="shared" si="316"/>
        <v>55016</v>
      </c>
      <c r="B10091" s="74">
        <f>SUMIF([1]!Query1[Date],"="&amp;A10091,[1]!Query1[Quantity])</f>
        <v>0</v>
      </c>
      <c r="C10091" s="75" t="e">
        <f t="shared" si="315"/>
        <v>#DIV/0!</v>
      </c>
      <c r="D10091" s="74">
        <f>SUMIF([1]!Query1[Date],"="&amp;A10091,[1]!Query1[Trans_cnt])</f>
        <v>0</v>
      </c>
    </row>
    <row r="10092" spans="1:4" x14ac:dyDescent="0.25">
      <c r="A10092" s="8">
        <f t="shared" si="316"/>
        <v>55017</v>
      </c>
      <c r="B10092" s="74">
        <f>SUMIF([1]!Query1[Date],"="&amp;A10092,[1]!Query1[Quantity])</f>
        <v>0</v>
      </c>
      <c r="C10092" s="75" t="e">
        <f t="shared" si="315"/>
        <v>#DIV/0!</v>
      </c>
      <c r="D10092" s="74">
        <f>SUMIF([1]!Query1[Date],"="&amp;A10092,[1]!Query1[Trans_cnt])</f>
        <v>0</v>
      </c>
    </row>
    <row r="10093" spans="1:4" x14ac:dyDescent="0.25">
      <c r="A10093" s="8">
        <f t="shared" si="316"/>
        <v>55018</v>
      </c>
      <c r="B10093" s="74">
        <f>SUMIF([1]!Query1[Date],"="&amp;A10093,[1]!Query1[Quantity])</f>
        <v>0</v>
      </c>
      <c r="C10093" s="75" t="e">
        <f t="shared" si="315"/>
        <v>#DIV/0!</v>
      </c>
      <c r="D10093" s="74">
        <f>SUMIF([1]!Query1[Date],"="&amp;A10093,[1]!Query1[Trans_cnt])</f>
        <v>0</v>
      </c>
    </row>
    <row r="10094" spans="1:4" x14ac:dyDescent="0.25">
      <c r="A10094" s="8">
        <f t="shared" si="316"/>
        <v>55019</v>
      </c>
      <c r="B10094" s="74">
        <f>SUMIF([1]!Query1[Date],"="&amp;A10094,[1]!Query1[Quantity])</f>
        <v>0</v>
      </c>
      <c r="C10094" s="75" t="e">
        <f t="shared" si="315"/>
        <v>#DIV/0!</v>
      </c>
      <c r="D10094" s="74">
        <f>SUMIF([1]!Query1[Date],"="&amp;A10094,[1]!Query1[Trans_cnt])</f>
        <v>0</v>
      </c>
    </row>
    <row r="10095" spans="1:4" x14ac:dyDescent="0.25">
      <c r="A10095" s="8">
        <f t="shared" si="316"/>
        <v>55020</v>
      </c>
      <c r="B10095" s="74">
        <f>SUMIF([1]!Query1[Date],"="&amp;A10095,[1]!Query1[Quantity])</f>
        <v>0</v>
      </c>
      <c r="C10095" s="75" t="e">
        <f t="shared" si="315"/>
        <v>#DIV/0!</v>
      </c>
      <c r="D10095" s="74">
        <f>SUMIF([1]!Query1[Date],"="&amp;A10095,[1]!Query1[Trans_cnt])</f>
        <v>0</v>
      </c>
    </row>
    <row r="10096" spans="1:4" x14ac:dyDescent="0.25">
      <c r="A10096" s="8">
        <f t="shared" si="316"/>
        <v>55021</v>
      </c>
      <c r="B10096" s="74">
        <f>SUMIF([1]!Query1[Date],"="&amp;A10096,[1]!Query1[Quantity])</f>
        <v>0</v>
      </c>
      <c r="C10096" s="75" t="e">
        <f t="shared" si="315"/>
        <v>#DIV/0!</v>
      </c>
      <c r="D10096" s="74">
        <f>SUMIF([1]!Query1[Date],"="&amp;A10096,[1]!Query1[Trans_cnt])</f>
        <v>0</v>
      </c>
    </row>
    <row r="10097" spans="1:4" x14ac:dyDescent="0.25">
      <c r="A10097" s="8">
        <f t="shared" si="316"/>
        <v>55022</v>
      </c>
      <c r="B10097" s="74">
        <f>SUMIF([1]!Query1[Date],"="&amp;A10097,[1]!Query1[Quantity])</f>
        <v>0</v>
      </c>
      <c r="C10097" s="75" t="e">
        <f t="shared" si="315"/>
        <v>#DIV/0!</v>
      </c>
      <c r="D10097" s="74">
        <f>SUMIF([1]!Query1[Date],"="&amp;A10097,[1]!Query1[Trans_cnt])</f>
        <v>0</v>
      </c>
    </row>
    <row r="10098" spans="1:4" x14ac:dyDescent="0.25">
      <c r="A10098" s="8">
        <f t="shared" si="316"/>
        <v>55023</v>
      </c>
      <c r="B10098" s="74">
        <f>SUMIF([1]!Query1[Date],"="&amp;A10098,[1]!Query1[Quantity])</f>
        <v>0</v>
      </c>
      <c r="C10098" s="75" t="e">
        <f t="shared" si="315"/>
        <v>#DIV/0!</v>
      </c>
      <c r="D10098" s="74">
        <f>SUMIF([1]!Query1[Date],"="&amp;A10098,[1]!Query1[Trans_cnt])</f>
        <v>0</v>
      </c>
    </row>
    <row r="10099" spans="1:4" x14ac:dyDescent="0.25">
      <c r="A10099" s="8">
        <f t="shared" si="316"/>
        <v>55024</v>
      </c>
      <c r="B10099" s="74">
        <f>SUMIF([1]!Query1[Date],"="&amp;A10099,[1]!Query1[Quantity])</f>
        <v>0</v>
      </c>
      <c r="C10099" s="75" t="e">
        <f t="shared" si="315"/>
        <v>#DIV/0!</v>
      </c>
      <c r="D10099" s="74">
        <f>SUMIF([1]!Query1[Date],"="&amp;A10099,[1]!Query1[Trans_cnt])</f>
        <v>0</v>
      </c>
    </row>
    <row r="10100" spans="1:4" x14ac:dyDescent="0.25">
      <c r="A10100" s="8">
        <f t="shared" si="316"/>
        <v>55025</v>
      </c>
      <c r="B10100" s="74">
        <f>SUMIF([1]!Query1[Date],"="&amp;A10100,[1]!Query1[Quantity])</f>
        <v>0</v>
      </c>
      <c r="C10100" s="75" t="e">
        <f t="shared" si="315"/>
        <v>#DIV/0!</v>
      </c>
      <c r="D10100" s="74">
        <f>SUMIF([1]!Query1[Date],"="&amp;A10100,[1]!Query1[Trans_cnt])</f>
        <v>0</v>
      </c>
    </row>
    <row r="10101" spans="1:4" x14ac:dyDescent="0.25">
      <c r="A10101" s="8">
        <f t="shared" si="316"/>
        <v>55026</v>
      </c>
      <c r="B10101" s="74">
        <f>SUMIF([1]!Query1[Date],"="&amp;A10101,[1]!Query1[Quantity])</f>
        <v>0</v>
      </c>
      <c r="C10101" s="75" t="e">
        <f t="shared" si="315"/>
        <v>#DIV/0!</v>
      </c>
      <c r="D10101" s="74">
        <f>SUMIF([1]!Query1[Date],"="&amp;A10101,[1]!Query1[Trans_cnt])</f>
        <v>0</v>
      </c>
    </row>
    <row r="10102" spans="1:4" x14ac:dyDescent="0.25">
      <c r="A10102" s="8">
        <f t="shared" si="316"/>
        <v>55027</v>
      </c>
      <c r="B10102" s="74">
        <f>SUMIF([1]!Query1[Date],"="&amp;A10102,[1]!Query1[Quantity])</f>
        <v>0</v>
      </c>
      <c r="C10102" s="75" t="e">
        <f t="shared" si="315"/>
        <v>#DIV/0!</v>
      </c>
      <c r="D10102" s="74">
        <f>SUMIF([1]!Query1[Date],"="&amp;A10102,[1]!Query1[Trans_cnt])</f>
        <v>0</v>
      </c>
    </row>
    <row r="10103" spans="1:4" x14ac:dyDescent="0.25">
      <c r="A10103" s="8">
        <f t="shared" si="316"/>
        <v>55028</v>
      </c>
      <c r="B10103" s="74">
        <f>SUMIF([1]!Query1[Date],"="&amp;A10103,[1]!Query1[Quantity])</f>
        <v>0</v>
      </c>
      <c r="C10103" s="75" t="e">
        <f t="shared" si="315"/>
        <v>#DIV/0!</v>
      </c>
      <c r="D10103" s="74">
        <f>SUMIF([1]!Query1[Date],"="&amp;A10103,[1]!Query1[Trans_cnt])</f>
        <v>0</v>
      </c>
    </row>
    <row r="10104" spans="1:4" x14ac:dyDescent="0.25">
      <c r="A10104" s="8">
        <f t="shared" si="316"/>
        <v>55029</v>
      </c>
      <c r="B10104" s="74">
        <f>SUMIF([1]!Query1[Date],"="&amp;A10104,[1]!Query1[Quantity])</f>
        <v>0</v>
      </c>
      <c r="C10104" s="75" t="e">
        <f t="shared" si="315"/>
        <v>#DIV/0!</v>
      </c>
      <c r="D10104" s="74">
        <f>SUMIF([1]!Query1[Date],"="&amp;A10104,[1]!Query1[Trans_cnt])</f>
        <v>0</v>
      </c>
    </row>
    <row r="10105" spans="1:4" x14ac:dyDescent="0.25">
      <c r="A10105" s="8">
        <f t="shared" si="316"/>
        <v>55030</v>
      </c>
      <c r="B10105" s="74">
        <f>SUMIF([1]!Query1[Date],"="&amp;A10105,[1]!Query1[Quantity])</f>
        <v>0</v>
      </c>
      <c r="C10105" s="75" t="e">
        <f t="shared" si="315"/>
        <v>#DIV/0!</v>
      </c>
      <c r="D10105" s="74">
        <f>SUMIF([1]!Query1[Date],"="&amp;A10105,[1]!Query1[Trans_cnt])</f>
        <v>0</v>
      </c>
    </row>
    <row r="10106" spans="1:4" x14ac:dyDescent="0.25">
      <c r="A10106" s="8">
        <f t="shared" si="316"/>
        <v>55031</v>
      </c>
      <c r="B10106" s="74">
        <f>SUMIF([1]!Query1[Date],"="&amp;A10106,[1]!Query1[Quantity])</f>
        <v>0</v>
      </c>
      <c r="C10106" s="75" t="e">
        <f t="shared" si="315"/>
        <v>#DIV/0!</v>
      </c>
      <c r="D10106" s="74">
        <f>SUMIF([1]!Query1[Date],"="&amp;A10106,[1]!Query1[Trans_cnt])</f>
        <v>0</v>
      </c>
    </row>
    <row r="10107" spans="1:4" x14ac:dyDescent="0.25">
      <c r="A10107" s="8">
        <f t="shared" si="316"/>
        <v>55032</v>
      </c>
      <c r="B10107" s="74">
        <f>SUMIF([1]!Query1[Date],"="&amp;A10107,[1]!Query1[Quantity])</f>
        <v>0</v>
      </c>
      <c r="C10107" s="75" t="e">
        <f t="shared" si="315"/>
        <v>#DIV/0!</v>
      </c>
      <c r="D10107" s="74">
        <f>SUMIF([1]!Query1[Date],"="&amp;A10107,[1]!Query1[Trans_cnt])</f>
        <v>0</v>
      </c>
    </row>
    <row r="10108" spans="1:4" x14ac:dyDescent="0.25">
      <c r="A10108" s="8">
        <f t="shared" si="316"/>
        <v>55033</v>
      </c>
      <c r="B10108" s="74">
        <f>SUMIF([1]!Query1[Date],"="&amp;A10108,[1]!Query1[Quantity])</f>
        <v>0</v>
      </c>
      <c r="C10108" s="75" t="e">
        <f t="shared" si="315"/>
        <v>#DIV/0!</v>
      </c>
      <c r="D10108" s="74">
        <f>SUMIF([1]!Query1[Date],"="&amp;A10108,[1]!Query1[Trans_cnt])</f>
        <v>0</v>
      </c>
    </row>
    <row r="10109" spans="1:4" x14ac:dyDescent="0.25">
      <c r="A10109" s="8">
        <f t="shared" si="316"/>
        <v>55034</v>
      </c>
      <c r="B10109" s="74">
        <f>SUMIF([1]!Query1[Date],"="&amp;A10109,[1]!Query1[Quantity])</f>
        <v>0</v>
      </c>
      <c r="C10109" s="75" t="e">
        <f t="shared" si="315"/>
        <v>#DIV/0!</v>
      </c>
      <c r="D10109" s="74">
        <f>SUMIF([1]!Query1[Date],"="&amp;A10109,[1]!Query1[Trans_cnt])</f>
        <v>0</v>
      </c>
    </row>
    <row r="10110" spans="1:4" x14ac:dyDescent="0.25">
      <c r="A10110" s="8">
        <f t="shared" si="316"/>
        <v>55035</v>
      </c>
      <c r="B10110" s="74">
        <f>SUMIF([1]!Query1[Date],"="&amp;A10110,[1]!Query1[Quantity])</f>
        <v>0</v>
      </c>
      <c r="C10110" s="75" t="e">
        <f t="shared" si="315"/>
        <v>#DIV/0!</v>
      </c>
      <c r="D10110" s="74">
        <f>SUMIF([1]!Query1[Date],"="&amp;A10110,[1]!Query1[Trans_cnt])</f>
        <v>0</v>
      </c>
    </row>
    <row r="10111" spans="1:4" x14ac:dyDescent="0.25">
      <c r="A10111" s="8">
        <f t="shared" si="316"/>
        <v>55036</v>
      </c>
      <c r="B10111" s="74">
        <f>SUMIF([1]!Query1[Date],"="&amp;A10111,[1]!Query1[Quantity])</f>
        <v>0</v>
      </c>
      <c r="C10111" s="75" t="e">
        <f t="shared" si="315"/>
        <v>#DIV/0!</v>
      </c>
      <c r="D10111" s="74">
        <f>SUMIF([1]!Query1[Date],"="&amp;A10111,[1]!Query1[Trans_cnt])</f>
        <v>0</v>
      </c>
    </row>
    <row r="10112" spans="1:4" x14ac:dyDescent="0.25">
      <c r="A10112" s="8">
        <f t="shared" si="316"/>
        <v>55037</v>
      </c>
      <c r="B10112" s="74">
        <f>SUMIF([1]!Query1[Date],"="&amp;A10112,[1]!Query1[Quantity])</f>
        <v>0</v>
      </c>
      <c r="C10112" s="75" t="e">
        <f t="shared" si="315"/>
        <v>#DIV/0!</v>
      </c>
      <c r="D10112" s="74">
        <f>SUMIF([1]!Query1[Date],"="&amp;A10112,[1]!Query1[Trans_cnt])</f>
        <v>0</v>
      </c>
    </row>
    <row r="10113" spans="1:4" x14ac:dyDescent="0.25">
      <c r="A10113" s="8">
        <f t="shared" si="316"/>
        <v>55038</v>
      </c>
      <c r="B10113" s="74">
        <f>SUMIF([1]!Query1[Date],"="&amp;A10113,[1]!Query1[Quantity])</f>
        <v>0</v>
      </c>
      <c r="C10113" s="75" t="e">
        <f t="shared" si="315"/>
        <v>#DIV/0!</v>
      </c>
      <c r="D10113" s="74">
        <f>SUMIF([1]!Query1[Date],"="&amp;A10113,[1]!Query1[Trans_cnt])</f>
        <v>0</v>
      </c>
    </row>
    <row r="10114" spans="1:4" x14ac:dyDescent="0.25">
      <c r="A10114" s="8">
        <f t="shared" si="316"/>
        <v>55039</v>
      </c>
      <c r="B10114" s="74">
        <f>SUMIF([1]!Query1[Date],"="&amp;A10114,[1]!Query1[Quantity])</f>
        <v>0</v>
      </c>
      <c r="C10114" s="75" t="e">
        <f t="shared" si="315"/>
        <v>#DIV/0!</v>
      </c>
      <c r="D10114" s="74">
        <f>SUMIF([1]!Query1[Date],"="&amp;A10114,[1]!Query1[Trans_cnt])</f>
        <v>0</v>
      </c>
    </row>
    <row r="10115" spans="1:4" x14ac:dyDescent="0.25">
      <c r="A10115" s="8">
        <f t="shared" si="316"/>
        <v>55040</v>
      </c>
      <c r="B10115" s="74">
        <f>SUMIF([1]!Query1[Date],"="&amp;A10115,[1]!Query1[Quantity])</f>
        <v>0</v>
      </c>
      <c r="C10115" s="75" t="e">
        <f t="shared" ref="C10115:C10178" si="317">B10115/D10115</f>
        <v>#DIV/0!</v>
      </c>
      <c r="D10115" s="74">
        <f>SUMIF([1]!Query1[Date],"="&amp;A10115,[1]!Query1[Trans_cnt])</f>
        <v>0</v>
      </c>
    </row>
    <row r="10116" spans="1:4" x14ac:dyDescent="0.25">
      <c r="A10116" s="8">
        <f t="shared" si="316"/>
        <v>55041</v>
      </c>
      <c r="B10116" s="74">
        <f>SUMIF([1]!Query1[Date],"="&amp;A10116,[1]!Query1[Quantity])</f>
        <v>0</v>
      </c>
      <c r="C10116" s="75" t="e">
        <f t="shared" si="317"/>
        <v>#DIV/0!</v>
      </c>
      <c r="D10116" s="74">
        <f>SUMIF([1]!Query1[Date],"="&amp;A10116,[1]!Query1[Trans_cnt])</f>
        <v>0</v>
      </c>
    </row>
    <row r="10117" spans="1:4" x14ac:dyDescent="0.25">
      <c r="A10117" s="8">
        <f t="shared" si="316"/>
        <v>55042</v>
      </c>
      <c r="B10117" s="74">
        <f>SUMIF([1]!Query1[Date],"="&amp;A10117,[1]!Query1[Quantity])</f>
        <v>0</v>
      </c>
      <c r="C10117" s="75" t="e">
        <f t="shared" si="317"/>
        <v>#DIV/0!</v>
      </c>
      <c r="D10117" s="74">
        <f>SUMIF([1]!Query1[Date],"="&amp;A10117,[1]!Query1[Trans_cnt])</f>
        <v>0</v>
      </c>
    </row>
    <row r="10118" spans="1:4" x14ac:dyDescent="0.25">
      <c r="A10118" s="8">
        <f t="shared" si="316"/>
        <v>55043</v>
      </c>
      <c r="B10118" s="74">
        <f>SUMIF([1]!Query1[Date],"="&amp;A10118,[1]!Query1[Quantity])</f>
        <v>0</v>
      </c>
      <c r="C10118" s="75" t="e">
        <f t="shared" si="317"/>
        <v>#DIV/0!</v>
      </c>
      <c r="D10118" s="74">
        <f>SUMIF([1]!Query1[Date],"="&amp;A10118,[1]!Query1[Trans_cnt])</f>
        <v>0</v>
      </c>
    </row>
    <row r="10119" spans="1:4" x14ac:dyDescent="0.25">
      <c r="A10119" s="8">
        <f t="shared" si="316"/>
        <v>55044</v>
      </c>
      <c r="B10119" s="74">
        <f>SUMIF([1]!Query1[Date],"="&amp;A10119,[1]!Query1[Quantity])</f>
        <v>0</v>
      </c>
      <c r="C10119" s="75" t="e">
        <f t="shared" si="317"/>
        <v>#DIV/0!</v>
      </c>
      <c r="D10119" s="74">
        <f>SUMIF([1]!Query1[Date],"="&amp;A10119,[1]!Query1[Trans_cnt])</f>
        <v>0</v>
      </c>
    </row>
    <row r="10120" spans="1:4" x14ac:dyDescent="0.25">
      <c r="A10120" s="8">
        <f t="shared" si="316"/>
        <v>55045</v>
      </c>
      <c r="B10120" s="74">
        <f>SUMIF([1]!Query1[Date],"="&amp;A10120,[1]!Query1[Quantity])</f>
        <v>0</v>
      </c>
      <c r="C10120" s="75" t="e">
        <f t="shared" si="317"/>
        <v>#DIV/0!</v>
      </c>
      <c r="D10120" s="74">
        <f>SUMIF([1]!Query1[Date],"="&amp;A10120,[1]!Query1[Trans_cnt])</f>
        <v>0</v>
      </c>
    </row>
    <row r="10121" spans="1:4" x14ac:dyDescent="0.25">
      <c r="A10121" s="8">
        <f t="shared" si="316"/>
        <v>55046</v>
      </c>
      <c r="B10121" s="74">
        <f>SUMIF([1]!Query1[Date],"="&amp;A10121,[1]!Query1[Quantity])</f>
        <v>0</v>
      </c>
      <c r="C10121" s="75" t="e">
        <f t="shared" si="317"/>
        <v>#DIV/0!</v>
      </c>
      <c r="D10121" s="74">
        <f>SUMIF([1]!Query1[Date],"="&amp;A10121,[1]!Query1[Trans_cnt])</f>
        <v>0</v>
      </c>
    </row>
    <row r="10122" spans="1:4" x14ac:dyDescent="0.25">
      <c r="A10122" s="8">
        <f t="shared" si="316"/>
        <v>55047</v>
      </c>
      <c r="B10122" s="74">
        <f>SUMIF([1]!Query1[Date],"="&amp;A10122,[1]!Query1[Quantity])</f>
        <v>0</v>
      </c>
      <c r="C10122" s="75" t="e">
        <f t="shared" si="317"/>
        <v>#DIV/0!</v>
      </c>
      <c r="D10122" s="74">
        <f>SUMIF([1]!Query1[Date],"="&amp;A10122,[1]!Query1[Trans_cnt])</f>
        <v>0</v>
      </c>
    </row>
    <row r="10123" spans="1:4" x14ac:dyDescent="0.25">
      <c r="A10123" s="8">
        <f t="shared" si="316"/>
        <v>55048</v>
      </c>
      <c r="B10123" s="74">
        <f>SUMIF([1]!Query1[Date],"="&amp;A10123,[1]!Query1[Quantity])</f>
        <v>0</v>
      </c>
      <c r="C10123" s="75" t="e">
        <f t="shared" si="317"/>
        <v>#DIV/0!</v>
      </c>
      <c r="D10123" s="74">
        <f>SUMIF([1]!Query1[Date],"="&amp;A10123,[1]!Query1[Trans_cnt])</f>
        <v>0</v>
      </c>
    </row>
    <row r="10124" spans="1:4" x14ac:dyDescent="0.25">
      <c r="A10124" s="8">
        <f t="shared" si="316"/>
        <v>55049</v>
      </c>
      <c r="B10124" s="74">
        <f>SUMIF([1]!Query1[Date],"="&amp;A10124,[1]!Query1[Quantity])</f>
        <v>0</v>
      </c>
      <c r="C10124" s="75" t="e">
        <f t="shared" si="317"/>
        <v>#DIV/0!</v>
      </c>
      <c r="D10124" s="74">
        <f>SUMIF([1]!Query1[Date],"="&amp;A10124,[1]!Query1[Trans_cnt])</f>
        <v>0</v>
      </c>
    </row>
    <row r="10125" spans="1:4" x14ac:dyDescent="0.25">
      <c r="A10125" s="8">
        <f t="shared" si="316"/>
        <v>55050</v>
      </c>
      <c r="B10125" s="74">
        <f>SUMIF([1]!Query1[Date],"="&amp;A10125,[1]!Query1[Quantity])</f>
        <v>0</v>
      </c>
      <c r="C10125" s="75" t="e">
        <f t="shared" si="317"/>
        <v>#DIV/0!</v>
      </c>
      <c r="D10125" s="74">
        <f>SUMIF([1]!Query1[Date],"="&amp;A10125,[1]!Query1[Trans_cnt])</f>
        <v>0</v>
      </c>
    </row>
    <row r="10126" spans="1:4" x14ac:dyDescent="0.25">
      <c r="A10126" s="8">
        <f t="shared" si="316"/>
        <v>55051</v>
      </c>
      <c r="B10126" s="74">
        <f>SUMIF([1]!Query1[Date],"="&amp;A10126,[1]!Query1[Quantity])</f>
        <v>0</v>
      </c>
      <c r="C10126" s="75" t="e">
        <f t="shared" si="317"/>
        <v>#DIV/0!</v>
      </c>
      <c r="D10126" s="74">
        <f>SUMIF([1]!Query1[Date],"="&amp;A10126,[1]!Query1[Trans_cnt])</f>
        <v>0</v>
      </c>
    </row>
    <row r="10127" spans="1:4" x14ac:dyDescent="0.25">
      <c r="A10127" s="8">
        <f t="shared" si="316"/>
        <v>55052</v>
      </c>
      <c r="B10127" s="74">
        <f>SUMIF([1]!Query1[Date],"="&amp;A10127,[1]!Query1[Quantity])</f>
        <v>0</v>
      </c>
      <c r="C10127" s="75" t="e">
        <f t="shared" si="317"/>
        <v>#DIV/0!</v>
      </c>
      <c r="D10127" s="74">
        <f>SUMIF([1]!Query1[Date],"="&amp;A10127,[1]!Query1[Trans_cnt])</f>
        <v>0</v>
      </c>
    </row>
    <row r="10128" spans="1:4" x14ac:dyDescent="0.25">
      <c r="A10128" s="8">
        <f t="shared" si="316"/>
        <v>55053</v>
      </c>
      <c r="B10128" s="74">
        <f>SUMIF([1]!Query1[Date],"="&amp;A10128,[1]!Query1[Quantity])</f>
        <v>0</v>
      </c>
      <c r="C10128" s="75" t="e">
        <f t="shared" si="317"/>
        <v>#DIV/0!</v>
      </c>
      <c r="D10128" s="74">
        <f>SUMIF([1]!Query1[Date],"="&amp;A10128,[1]!Query1[Trans_cnt])</f>
        <v>0</v>
      </c>
    </row>
    <row r="10129" spans="1:4" x14ac:dyDescent="0.25">
      <c r="A10129" s="8">
        <f t="shared" si="316"/>
        <v>55054</v>
      </c>
      <c r="B10129" s="74">
        <f>SUMIF([1]!Query1[Date],"="&amp;A10129,[1]!Query1[Quantity])</f>
        <v>0</v>
      </c>
      <c r="C10129" s="75" t="e">
        <f t="shared" si="317"/>
        <v>#DIV/0!</v>
      </c>
      <c r="D10129" s="74">
        <f>SUMIF([1]!Query1[Date],"="&amp;A10129,[1]!Query1[Trans_cnt])</f>
        <v>0</v>
      </c>
    </row>
    <row r="10130" spans="1:4" x14ac:dyDescent="0.25">
      <c r="A10130" s="8">
        <f t="shared" si="316"/>
        <v>55055</v>
      </c>
      <c r="B10130" s="74">
        <f>SUMIF([1]!Query1[Date],"="&amp;A10130,[1]!Query1[Quantity])</f>
        <v>0</v>
      </c>
      <c r="C10130" s="75" t="e">
        <f t="shared" si="317"/>
        <v>#DIV/0!</v>
      </c>
      <c r="D10130" s="74">
        <f>SUMIF([1]!Query1[Date],"="&amp;A10130,[1]!Query1[Trans_cnt])</f>
        <v>0</v>
      </c>
    </row>
    <row r="10131" spans="1:4" x14ac:dyDescent="0.25">
      <c r="A10131" s="8">
        <f t="shared" si="316"/>
        <v>55056</v>
      </c>
      <c r="B10131" s="74">
        <f>SUMIF([1]!Query1[Date],"="&amp;A10131,[1]!Query1[Quantity])</f>
        <v>0</v>
      </c>
      <c r="C10131" s="75" t="e">
        <f t="shared" si="317"/>
        <v>#DIV/0!</v>
      </c>
      <c r="D10131" s="74">
        <f>SUMIF([1]!Query1[Date],"="&amp;A10131,[1]!Query1[Trans_cnt])</f>
        <v>0</v>
      </c>
    </row>
    <row r="10132" spans="1:4" x14ac:dyDescent="0.25">
      <c r="A10132" s="8">
        <f t="shared" si="316"/>
        <v>55057</v>
      </c>
      <c r="B10132" s="74">
        <f>SUMIF([1]!Query1[Date],"="&amp;A10132,[1]!Query1[Quantity])</f>
        <v>0</v>
      </c>
      <c r="C10132" s="75" t="e">
        <f t="shared" si="317"/>
        <v>#DIV/0!</v>
      </c>
      <c r="D10132" s="74">
        <f>SUMIF([1]!Query1[Date],"="&amp;A10132,[1]!Query1[Trans_cnt])</f>
        <v>0</v>
      </c>
    </row>
    <row r="10133" spans="1:4" x14ac:dyDescent="0.25">
      <c r="A10133" s="8">
        <f t="shared" si="316"/>
        <v>55058</v>
      </c>
      <c r="B10133" s="74">
        <f>SUMIF([1]!Query1[Date],"="&amp;A10133,[1]!Query1[Quantity])</f>
        <v>0</v>
      </c>
      <c r="C10133" s="75" t="e">
        <f t="shared" si="317"/>
        <v>#DIV/0!</v>
      </c>
      <c r="D10133" s="74">
        <f>SUMIF([1]!Query1[Date],"="&amp;A10133,[1]!Query1[Trans_cnt])</f>
        <v>0</v>
      </c>
    </row>
    <row r="10134" spans="1:4" x14ac:dyDescent="0.25">
      <c r="A10134" s="8">
        <f t="shared" si="316"/>
        <v>55059</v>
      </c>
      <c r="B10134" s="74">
        <f>SUMIF([1]!Query1[Date],"="&amp;A10134,[1]!Query1[Quantity])</f>
        <v>0</v>
      </c>
      <c r="C10134" s="75" t="e">
        <f t="shared" si="317"/>
        <v>#DIV/0!</v>
      </c>
      <c r="D10134" s="74">
        <f>SUMIF([1]!Query1[Date],"="&amp;A10134,[1]!Query1[Trans_cnt])</f>
        <v>0</v>
      </c>
    </row>
    <row r="10135" spans="1:4" x14ac:dyDescent="0.25">
      <c r="A10135" s="8">
        <f t="shared" ref="A10135:A10198" si="318">A10134+1</f>
        <v>55060</v>
      </c>
      <c r="B10135" s="74">
        <f>SUMIF([1]!Query1[Date],"="&amp;A10135,[1]!Query1[Quantity])</f>
        <v>0</v>
      </c>
      <c r="C10135" s="75" t="e">
        <f t="shared" si="317"/>
        <v>#DIV/0!</v>
      </c>
      <c r="D10135" s="74">
        <f>SUMIF([1]!Query1[Date],"="&amp;A10135,[1]!Query1[Trans_cnt])</f>
        <v>0</v>
      </c>
    </row>
    <row r="10136" spans="1:4" x14ac:dyDescent="0.25">
      <c r="A10136" s="8">
        <f t="shared" si="318"/>
        <v>55061</v>
      </c>
      <c r="B10136" s="74">
        <f>SUMIF([1]!Query1[Date],"="&amp;A10136,[1]!Query1[Quantity])</f>
        <v>0</v>
      </c>
      <c r="C10136" s="75" t="e">
        <f t="shared" si="317"/>
        <v>#DIV/0!</v>
      </c>
      <c r="D10136" s="74">
        <f>SUMIF([1]!Query1[Date],"="&amp;A10136,[1]!Query1[Trans_cnt])</f>
        <v>0</v>
      </c>
    </row>
    <row r="10137" spans="1:4" x14ac:dyDescent="0.25">
      <c r="A10137" s="8">
        <f t="shared" si="318"/>
        <v>55062</v>
      </c>
      <c r="B10137" s="74">
        <f>SUMIF([1]!Query1[Date],"="&amp;A10137,[1]!Query1[Quantity])</f>
        <v>0</v>
      </c>
      <c r="C10137" s="75" t="e">
        <f t="shared" si="317"/>
        <v>#DIV/0!</v>
      </c>
      <c r="D10137" s="74">
        <f>SUMIF([1]!Query1[Date],"="&amp;A10137,[1]!Query1[Trans_cnt])</f>
        <v>0</v>
      </c>
    </row>
    <row r="10138" spans="1:4" x14ac:dyDescent="0.25">
      <c r="A10138" s="8">
        <f t="shared" si="318"/>
        <v>55063</v>
      </c>
      <c r="B10138" s="74">
        <f>SUMIF([1]!Query1[Date],"="&amp;A10138,[1]!Query1[Quantity])</f>
        <v>0</v>
      </c>
      <c r="C10138" s="75" t="e">
        <f t="shared" si="317"/>
        <v>#DIV/0!</v>
      </c>
      <c r="D10138" s="74">
        <f>SUMIF([1]!Query1[Date],"="&amp;A10138,[1]!Query1[Trans_cnt])</f>
        <v>0</v>
      </c>
    </row>
    <row r="10139" spans="1:4" x14ac:dyDescent="0.25">
      <c r="A10139" s="8">
        <f t="shared" si="318"/>
        <v>55064</v>
      </c>
      <c r="B10139" s="74">
        <f>SUMIF([1]!Query1[Date],"="&amp;A10139,[1]!Query1[Quantity])</f>
        <v>0</v>
      </c>
      <c r="C10139" s="75" t="e">
        <f t="shared" si="317"/>
        <v>#DIV/0!</v>
      </c>
      <c r="D10139" s="74">
        <f>SUMIF([1]!Query1[Date],"="&amp;A10139,[1]!Query1[Trans_cnt])</f>
        <v>0</v>
      </c>
    </row>
    <row r="10140" spans="1:4" x14ac:dyDescent="0.25">
      <c r="A10140" s="8">
        <f t="shared" si="318"/>
        <v>55065</v>
      </c>
      <c r="B10140" s="74">
        <f>SUMIF([1]!Query1[Date],"="&amp;A10140,[1]!Query1[Quantity])</f>
        <v>0</v>
      </c>
      <c r="C10140" s="75" t="e">
        <f t="shared" si="317"/>
        <v>#DIV/0!</v>
      </c>
      <c r="D10140" s="74">
        <f>SUMIF([1]!Query1[Date],"="&amp;A10140,[1]!Query1[Trans_cnt])</f>
        <v>0</v>
      </c>
    </row>
    <row r="10141" spans="1:4" x14ac:dyDescent="0.25">
      <c r="A10141" s="8">
        <f t="shared" si="318"/>
        <v>55066</v>
      </c>
      <c r="B10141" s="74">
        <f>SUMIF([1]!Query1[Date],"="&amp;A10141,[1]!Query1[Quantity])</f>
        <v>0</v>
      </c>
      <c r="C10141" s="75" t="e">
        <f t="shared" si="317"/>
        <v>#DIV/0!</v>
      </c>
      <c r="D10141" s="74">
        <f>SUMIF([1]!Query1[Date],"="&amp;A10141,[1]!Query1[Trans_cnt])</f>
        <v>0</v>
      </c>
    </row>
    <row r="10142" spans="1:4" x14ac:dyDescent="0.25">
      <c r="A10142" s="8">
        <f t="shared" si="318"/>
        <v>55067</v>
      </c>
      <c r="B10142" s="74">
        <f>SUMIF([1]!Query1[Date],"="&amp;A10142,[1]!Query1[Quantity])</f>
        <v>0</v>
      </c>
      <c r="C10142" s="75" t="e">
        <f t="shared" si="317"/>
        <v>#DIV/0!</v>
      </c>
      <c r="D10142" s="74">
        <f>SUMIF([1]!Query1[Date],"="&amp;A10142,[1]!Query1[Trans_cnt])</f>
        <v>0</v>
      </c>
    </row>
    <row r="10143" spans="1:4" x14ac:dyDescent="0.25">
      <c r="A10143" s="8">
        <f t="shared" si="318"/>
        <v>55068</v>
      </c>
      <c r="B10143" s="74">
        <f>SUMIF([1]!Query1[Date],"="&amp;A10143,[1]!Query1[Quantity])</f>
        <v>0</v>
      </c>
      <c r="C10143" s="75" t="e">
        <f t="shared" si="317"/>
        <v>#DIV/0!</v>
      </c>
      <c r="D10143" s="74">
        <f>SUMIF([1]!Query1[Date],"="&amp;A10143,[1]!Query1[Trans_cnt])</f>
        <v>0</v>
      </c>
    </row>
    <row r="10144" spans="1:4" x14ac:dyDescent="0.25">
      <c r="A10144" s="8">
        <f t="shared" si="318"/>
        <v>55069</v>
      </c>
      <c r="B10144" s="74">
        <f>SUMIF([1]!Query1[Date],"="&amp;A10144,[1]!Query1[Quantity])</f>
        <v>0</v>
      </c>
      <c r="C10144" s="75" t="e">
        <f t="shared" si="317"/>
        <v>#DIV/0!</v>
      </c>
      <c r="D10144" s="74">
        <f>SUMIF([1]!Query1[Date],"="&amp;A10144,[1]!Query1[Trans_cnt])</f>
        <v>0</v>
      </c>
    </row>
    <row r="10145" spans="1:4" x14ac:dyDescent="0.25">
      <c r="A10145" s="8">
        <f t="shared" si="318"/>
        <v>55070</v>
      </c>
      <c r="B10145" s="74">
        <f>SUMIF([1]!Query1[Date],"="&amp;A10145,[1]!Query1[Quantity])</f>
        <v>0</v>
      </c>
      <c r="C10145" s="75" t="e">
        <f t="shared" si="317"/>
        <v>#DIV/0!</v>
      </c>
      <c r="D10145" s="74">
        <f>SUMIF([1]!Query1[Date],"="&amp;A10145,[1]!Query1[Trans_cnt])</f>
        <v>0</v>
      </c>
    </row>
    <row r="10146" spans="1:4" x14ac:dyDescent="0.25">
      <c r="A10146" s="8">
        <f t="shared" si="318"/>
        <v>55071</v>
      </c>
      <c r="B10146" s="74">
        <f>SUMIF([1]!Query1[Date],"="&amp;A10146,[1]!Query1[Quantity])</f>
        <v>0</v>
      </c>
      <c r="C10146" s="75" t="e">
        <f t="shared" si="317"/>
        <v>#DIV/0!</v>
      </c>
      <c r="D10146" s="74">
        <f>SUMIF([1]!Query1[Date],"="&amp;A10146,[1]!Query1[Trans_cnt])</f>
        <v>0</v>
      </c>
    </row>
    <row r="10147" spans="1:4" x14ac:dyDescent="0.25">
      <c r="A10147" s="8">
        <f t="shared" si="318"/>
        <v>55072</v>
      </c>
      <c r="B10147" s="74">
        <f>SUMIF([1]!Query1[Date],"="&amp;A10147,[1]!Query1[Quantity])</f>
        <v>0</v>
      </c>
      <c r="C10147" s="75" t="e">
        <f t="shared" si="317"/>
        <v>#DIV/0!</v>
      </c>
      <c r="D10147" s="74">
        <f>SUMIF([1]!Query1[Date],"="&amp;A10147,[1]!Query1[Trans_cnt])</f>
        <v>0</v>
      </c>
    </row>
    <row r="10148" spans="1:4" x14ac:dyDescent="0.25">
      <c r="A10148" s="8">
        <f t="shared" si="318"/>
        <v>55073</v>
      </c>
      <c r="B10148" s="74">
        <f>SUMIF([1]!Query1[Date],"="&amp;A10148,[1]!Query1[Quantity])</f>
        <v>0</v>
      </c>
      <c r="C10148" s="75" t="e">
        <f t="shared" si="317"/>
        <v>#DIV/0!</v>
      </c>
      <c r="D10148" s="74">
        <f>SUMIF([1]!Query1[Date],"="&amp;A10148,[1]!Query1[Trans_cnt])</f>
        <v>0</v>
      </c>
    </row>
    <row r="10149" spans="1:4" x14ac:dyDescent="0.25">
      <c r="A10149" s="8">
        <f t="shared" si="318"/>
        <v>55074</v>
      </c>
      <c r="B10149" s="74">
        <f>SUMIF([1]!Query1[Date],"="&amp;A10149,[1]!Query1[Quantity])</f>
        <v>0</v>
      </c>
      <c r="C10149" s="75" t="e">
        <f t="shared" si="317"/>
        <v>#DIV/0!</v>
      </c>
      <c r="D10149" s="74">
        <f>SUMIF([1]!Query1[Date],"="&amp;A10149,[1]!Query1[Trans_cnt])</f>
        <v>0</v>
      </c>
    </row>
    <row r="10150" spans="1:4" x14ac:dyDescent="0.25">
      <c r="A10150" s="8">
        <f t="shared" si="318"/>
        <v>55075</v>
      </c>
      <c r="B10150" s="74">
        <f>SUMIF([1]!Query1[Date],"="&amp;A10150,[1]!Query1[Quantity])</f>
        <v>0</v>
      </c>
      <c r="C10150" s="75" t="e">
        <f t="shared" si="317"/>
        <v>#DIV/0!</v>
      </c>
      <c r="D10150" s="74">
        <f>SUMIF([1]!Query1[Date],"="&amp;A10150,[1]!Query1[Trans_cnt])</f>
        <v>0</v>
      </c>
    </row>
    <row r="10151" spans="1:4" x14ac:dyDescent="0.25">
      <c r="A10151" s="8">
        <f t="shared" si="318"/>
        <v>55076</v>
      </c>
      <c r="B10151" s="74">
        <f>SUMIF([1]!Query1[Date],"="&amp;A10151,[1]!Query1[Quantity])</f>
        <v>0</v>
      </c>
      <c r="C10151" s="75" t="e">
        <f t="shared" si="317"/>
        <v>#DIV/0!</v>
      </c>
      <c r="D10151" s="74">
        <f>SUMIF([1]!Query1[Date],"="&amp;A10151,[1]!Query1[Trans_cnt])</f>
        <v>0</v>
      </c>
    </row>
    <row r="10152" spans="1:4" x14ac:dyDescent="0.25">
      <c r="A10152" s="8">
        <f t="shared" si="318"/>
        <v>55077</v>
      </c>
      <c r="B10152" s="74">
        <f>SUMIF([1]!Query1[Date],"="&amp;A10152,[1]!Query1[Quantity])</f>
        <v>0</v>
      </c>
      <c r="C10152" s="75" t="e">
        <f t="shared" si="317"/>
        <v>#DIV/0!</v>
      </c>
      <c r="D10152" s="74">
        <f>SUMIF([1]!Query1[Date],"="&amp;A10152,[1]!Query1[Trans_cnt])</f>
        <v>0</v>
      </c>
    </row>
    <row r="10153" spans="1:4" x14ac:dyDescent="0.25">
      <c r="A10153" s="8">
        <f t="shared" si="318"/>
        <v>55078</v>
      </c>
      <c r="B10153" s="74">
        <f>SUMIF([1]!Query1[Date],"="&amp;A10153,[1]!Query1[Quantity])</f>
        <v>0</v>
      </c>
      <c r="C10153" s="75" t="e">
        <f t="shared" si="317"/>
        <v>#DIV/0!</v>
      </c>
      <c r="D10153" s="74">
        <f>SUMIF([1]!Query1[Date],"="&amp;A10153,[1]!Query1[Trans_cnt])</f>
        <v>0</v>
      </c>
    </row>
    <row r="10154" spans="1:4" x14ac:dyDescent="0.25">
      <c r="A10154" s="8">
        <f t="shared" si="318"/>
        <v>55079</v>
      </c>
      <c r="B10154" s="74">
        <f>SUMIF([1]!Query1[Date],"="&amp;A10154,[1]!Query1[Quantity])</f>
        <v>0</v>
      </c>
      <c r="C10154" s="75" t="e">
        <f t="shared" si="317"/>
        <v>#DIV/0!</v>
      </c>
      <c r="D10154" s="74">
        <f>SUMIF([1]!Query1[Date],"="&amp;A10154,[1]!Query1[Trans_cnt])</f>
        <v>0</v>
      </c>
    </row>
    <row r="10155" spans="1:4" x14ac:dyDescent="0.25">
      <c r="A10155" s="8">
        <f t="shared" si="318"/>
        <v>55080</v>
      </c>
      <c r="B10155" s="74">
        <f>SUMIF([1]!Query1[Date],"="&amp;A10155,[1]!Query1[Quantity])</f>
        <v>0</v>
      </c>
      <c r="C10155" s="75" t="e">
        <f t="shared" si="317"/>
        <v>#DIV/0!</v>
      </c>
      <c r="D10155" s="74">
        <f>SUMIF([1]!Query1[Date],"="&amp;A10155,[1]!Query1[Trans_cnt])</f>
        <v>0</v>
      </c>
    </row>
    <row r="10156" spans="1:4" x14ac:dyDescent="0.25">
      <c r="A10156" s="8">
        <f t="shared" si="318"/>
        <v>55081</v>
      </c>
      <c r="B10156" s="74">
        <f>SUMIF([1]!Query1[Date],"="&amp;A10156,[1]!Query1[Quantity])</f>
        <v>0</v>
      </c>
      <c r="C10156" s="75" t="e">
        <f t="shared" si="317"/>
        <v>#DIV/0!</v>
      </c>
      <c r="D10156" s="74">
        <f>SUMIF([1]!Query1[Date],"="&amp;A10156,[1]!Query1[Trans_cnt])</f>
        <v>0</v>
      </c>
    </row>
    <row r="10157" spans="1:4" x14ac:dyDescent="0.25">
      <c r="A10157" s="8">
        <f t="shared" si="318"/>
        <v>55082</v>
      </c>
      <c r="B10157" s="74">
        <f>SUMIF([1]!Query1[Date],"="&amp;A10157,[1]!Query1[Quantity])</f>
        <v>0</v>
      </c>
      <c r="C10157" s="75" t="e">
        <f t="shared" si="317"/>
        <v>#DIV/0!</v>
      </c>
      <c r="D10157" s="74">
        <f>SUMIF([1]!Query1[Date],"="&amp;A10157,[1]!Query1[Trans_cnt])</f>
        <v>0</v>
      </c>
    </row>
    <row r="10158" spans="1:4" x14ac:dyDescent="0.25">
      <c r="A10158" s="8">
        <f t="shared" si="318"/>
        <v>55083</v>
      </c>
      <c r="B10158" s="74">
        <f>SUMIF([1]!Query1[Date],"="&amp;A10158,[1]!Query1[Quantity])</f>
        <v>0</v>
      </c>
      <c r="C10158" s="75" t="e">
        <f t="shared" si="317"/>
        <v>#DIV/0!</v>
      </c>
      <c r="D10158" s="74">
        <f>SUMIF([1]!Query1[Date],"="&amp;A10158,[1]!Query1[Trans_cnt])</f>
        <v>0</v>
      </c>
    </row>
    <row r="10159" spans="1:4" x14ac:dyDescent="0.25">
      <c r="A10159" s="8">
        <f t="shared" si="318"/>
        <v>55084</v>
      </c>
      <c r="B10159" s="74">
        <f>SUMIF([1]!Query1[Date],"="&amp;A10159,[1]!Query1[Quantity])</f>
        <v>0</v>
      </c>
      <c r="C10159" s="75" t="e">
        <f t="shared" si="317"/>
        <v>#DIV/0!</v>
      </c>
      <c r="D10159" s="74">
        <f>SUMIF([1]!Query1[Date],"="&amp;A10159,[1]!Query1[Trans_cnt])</f>
        <v>0</v>
      </c>
    </row>
    <row r="10160" spans="1:4" x14ac:dyDescent="0.25">
      <c r="A10160" s="8">
        <f t="shared" si="318"/>
        <v>55085</v>
      </c>
      <c r="B10160" s="74">
        <f>SUMIF([1]!Query1[Date],"="&amp;A10160,[1]!Query1[Quantity])</f>
        <v>0</v>
      </c>
      <c r="C10160" s="75" t="e">
        <f t="shared" si="317"/>
        <v>#DIV/0!</v>
      </c>
      <c r="D10160" s="74">
        <f>SUMIF([1]!Query1[Date],"="&amp;A10160,[1]!Query1[Trans_cnt])</f>
        <v>0</v>
      </c>
    </row>
    <row r="10161" spans="1:4" x14ac:dyDescent="0.25">
      <c r="A10161" s="8">
        <f t="shared" si="318"/>
        <v>55086</v>
      </c>
      <c r="B10161" s="74">
        <f>SUMIF([1]!Query1[Date],"="&amp;A10161,[1]!Query1[Quantity])</f>
        <v>0</v>
      </c>
      <c r="C10161" s="75" t="e">
        <f t="shared" si="317"/>
        <v>#DIV/0!</v>
      </c>
      <c r="D10161" s="74">
        <f>SUMIF([1]!Query1[Date],"="&amp;A10161,[1]!Query1[Trans_cnt])</f>
        <v>0</v>
      </c>
    </row>
    <row r="10162" spans="1:4" x14ac:dyDescent="0.25">
      <c r="A10162" s="8">
        <f t="shared" si="318"/>
        <v>55087</v>
      </c>
      <c r="B10162" s="74">
        <f>SUMIF([1]!Query1[Date],"="&amp;A10162,[1]!Query1[Quantity])</f>
        <v>0</v>
      </c>
      <c r="C10162" s="75" t="e">
        <f t="shared" si="317"/>
        <v>#DIV/0!</v>
      </c>
      <c r="D10162" s="74">
        <f>SUMIF([1]!Query1[Date],"="&amp;A10162,[1]!Query1[Trans_cnt])</f>
        <v>0</v>
      </c>
    </row>
    <row r="10163" spans="1:4" x14ac:dyDescent="0.25">
      <c r="A10163" s="8">
        <f t="shared" si="318"/>
        <v>55088</v>
      </c>
      <c r="B10163" s="74">
        <f>SUMIF([1]!Query1[Date],"="&amp;A10163,[1]!Query1[Quantity])</f>
        <v>0</v>
      </c>
      <c r="C10163" s="75" t="e">
        <f t="shared" si="317"/>
        <v>#DIV/0!</v>
      </c>
      <c r="D10163" s="74">
        <f>SUMIF([1]!Query1[Date],"="&amp;A10163,[1]!Query1[Trans_cnt])</f>
        <v>0</v>
      </c>
    </row>
    <row r="10164" spans="1:4" x14ac:dyDescent="0.25">
      <c r="A10164" s="8">
        <f t="shared" si="318"/>
        <v>55089</v>
      </c>
      <c r="B10164" s="74">
        <f>SUMIF([1]!Query1[Date],"="&amp;A10164,[1]!Query1[Quantity])</f>
        <v>0</v>
      </c>
      <c r="C10164" s="75" t="e">
        <f t="shared" si="317"/>
        <v>#DIV/0!</v>
      </c>
      <c r="D10164" s="74">
        <f>SUMIF([1]!Query1[Date],"="&amp;A10164,[1]!Query1[Trans_cnt])</f>
        <v>0</v>
      </c>
    </row>
    <row r="10165" spans="1:4" x14ac:dyDescent="0.25">
      <c r="A10165" s="8">
        <f t="shared" si="318"/>
        <v>55090</v>
      </c>
      <c r="B10165" s="74">
        <f>SUMIF([1]!Query1[Date],"="&amp;A10165,[1]!Query1[Quantity])</f>
        <v>0</v>
      </c>
      <c r="C10165" s="75" t="e">
        <f t="shared" si="317"/>
        <v>#DIV/0!</v>
      </c>
      <c r="D10165" s="74">
        <f>SUMIF([1]!Query1[Date],"="&amp;A10165,[1]!Query1[Trans_cnt])</f>
        <v>0</v>
      </c>
    </row>
    <row r="10166" spans="1:4" x14ac:dyDescent="0.25">
      <c r="A10166" s="8">
        <f t="shared" si="318"/>
        <v>55091</v>
      </c>
      <c r="B10166" s="74">
        <f>SUMIF([1]!Query1[Date],"="&amp;A10166,[1]!Query1[Quantity])</f>
        <v>0</v>
      </c>
      <c r="C10166" s="75" t="e">
        <f t="shared" si="317"/>
        <v>#DIV/0!</v>
      </c>
      <c r="D10166" s="74">
        <f>SUMIF([1]!Query1[Date],"="&amp;A10166,[1]!Query1[Trans_cnt])</f>
        <v>0</v>
      </c>
    </row>
    <row r="10167" spans="1:4" x14ac:dyDescent="0.25">
      <c r="A10167" s="8">
        <f t="shared" si="318"/>
        <v>55092</v>
      </c>
      <c r="B10167" s="74">
        <f>SUMIF([1]!Query1[Date],"="&amp;A10167,[1]!Query1[Quantity])</f>
        <v>0</v>
      </c>
      <c r="C10167" s="75" t="e">
        <f t="shared" si="317"/>
        <v>#DIV/0!</v>
      </c>
      <c r="D10167" s="74">
        <f>SUMIF([1]!Query1[Date],"="&amp;A10167,[1]!Query1[Trans_cnt])</f>
        <v>0</v>
      </c>
    </row>
    <row r="10168" spans="1:4" x14ac:dyDescent="0.25">
      <c r="A10168" s="8">
        <f t="shared" si="318"/>
        <v>55093</v>
      </c>
      <c r="B10168" s="74">
        <f>SUMIF([1]!Query1[Date],"="&amp;A10168,[1]!Query1[Quantity])</f>
        <v>0</v>
      </c>
      <c r="C10168" s="75" t="e">
        <f t="shared" si="317"/>
        <v>#DIV/0!</v>
      </c>
      <c r="D10168" s="74">
        <f>SUMIF([1]!Query1[Date],"="&amp;A10168,[1]!Query1[Trans_cnt])</f>
        <v>0</v>
      </c>
    </row>
    <row r="10169" spans="1:4" x14ac:dyDescent="0.25">
      <c r="A10169" s="8">
        <f t="shared" si="318"/>
        <v>55094</v>
      </c>
      <c r="B10169" s="74">
        <f>SUMIF([1]!Query1[Date],"="&amp;A10169,[1]!Query1[Quantity])</f>
        <v>0</v>
      </c>
      <c r="C10169" s="75" t="e">
        <f t="shared" si="317"/>
        <v>#DIV/0!</v>
      </c>
      <c r="D10169" s="74">
        <f>SUMIF([1]!Query1[Date],"="&amp;A10169,[1]!Query1[Trans_cnt])</f>
        <v>0</v>
      </c>
    </row>
    <row r="10170" spans="1:4" x14ac:dyDescent="0.25">
      <c r="A10170" s="8">
        <f t="shared" si="318"/>
        <v>55095</v>
      </c>
      <c r="B10170" s="74">
        <f>SUMIF([1]!Query1[Date],"="&amp;A10170,[1]!Query1[Quantity])</f>
        <v>0</v>
      </c>
      <c r="C10170" s="75" t="e">
        <f t="shared" si="317"/>
        <v>#DIV/0!</v>
      </c>
      <c r="D10170" s="74">
        <f>SUMIF([1]!Query1[Date],"="&amp;A10170,[1]!Query1[Trans_cnt])</f>
        <v>0</v>
      </c>
    </row>
    <row r="10171" spans="1:4" x14ac:dyDescent="0.25">
      <c r="A10171" s="8">
        <f t="shared" si="318"/>
        <v>55096</v>
      </c>
      <c r="B10171" s="74">
        <f>SUMIF([1]!Query1[Date],"="&amp;A10171,[1]!Query1[Quantity])</f>
        <v>0</v>
      </c>
      <c r="C10171" s="75" t="e">
        <f t="shared" si="317"/>
        <v>#DIV/0!</v>
      </c>
      <c r="D10171" s="74">
        <f>SUMIF([1]!Query1[Date],"="&amp;A10171,[1]!Query1[Trans_cnt])</f>
        <v>0</v>
      </c>
    </row>
    <row r="10172" spans="1:4" x14ac:dyDescent="0.25">
      <c r="A10172" s="8">
        <f t="shared" si="318"/>
        <v>55097</v>
      </c>
      <c r="B10172" s="74">
        <f>SUMIF([1]!Query1[Date],"="&amp;A10172,[1]!Query1[Quantity])</f>
        <v>0</v>
      </c>
      <c r="C10172" s="75" t="e">
        <f t="shared" si="317"/>
        <v>#DIV/0!</v>
      </c>
      <c r="D10172" s="74">
        <f>SUMIF([1]!Query1[Date],"="&amp;A10172,[1]!Query1[Trans_cnt])</f>
        <v>0</v>
      </c>
    </row>
    <row r="10173" spans="1:4" x14ac:dyDescent="0.25">
      <c r="A10173" s="8">
        <f t="shared" si="318"/>
        <v>55098</v>
      </c>
      <c r="B10173" s="74">
        <f>SUMIF([1]!Query1[Date],"="&amp;A10173,[1]!Query1[Quantity])</f>
        <v>0</v>
      </c>
      <c r="C10173" s="75" t="e">
        <f t="shared" si="317"/>
        <v>#DIV/0!</v>
      </c>
      <c r="D10173" s="74">
        <f>SUMIF([1]!Query1[Date],"="&amp;A10173,[1]!Query1[Trans_cnt])</f>
        <v>0</v>
      </c>
    </row>
    <row r="10174" spans="1:4" x14ac:dyDescent="0.25">
      <c r="A10174" s="8">
        <f t="shared" si="318"/>
        <v>55099</v>
      </c>
      <c r="B10174" s="74">
        <f>SUMIF([1]!Query1[Date],"="&amp;A10174,[1]!Query1[Quantity])</f>
        <v>0</v>
      </c>
      <c r="C10174" s="75" t="e">
        <f t="shared" si="317"/>
        <v>#DIV/0!</v>
      </c>
      <c r="D10174" s="74">
        <f>SUMIF([1]!Query1[Date],"="&amp;A10174,[1]!Query1[Trans_cnt])</f>
        <v>0</v>
      </c>
    </row>
    <row r="10175" spans="1:4" x14ac:dyDescent="0.25">
      <c r="A10175" s="8">
        <f t="shared" si="318"/>
        <v>55100</v>
      </c>
      <c r="B10175" s="74">
        <f>SUMIF([1]!Query1[Date],"="&amp;A10175,[1]!Query1[Quantity])</f>
        <v>0</v>
      </c>
      <c r="C10175" s="75" t="e">
        <f t="shared" si="317"/>
        <v>#DIV/0!</v>
      </c>
      <c r="D10175" s="74">
        <f>SUMIF([1]!Query1[Date],"="&amp;A10175,[1]!Query1[Trans_cnt])</f>
        <v>0</v>
      </c>
    </row>
    <row r="10176" spans="1:4" x14ac:dyDescent="0.25">
      <c r="A10176" s="8">
        <f t="shared" si="318"/>
        <v>55101</v>
      </c>
      <c r="B10176" s="74">
        <f>SUMIF([1]!Query1[Date],"="&amp;A10176,[1]!Query1[Quantity])</f>
        <v>0</v>
      </c>
      <c r="C10176" s="75" t="e">
        <f t="shared" si="317"/>
        <v>#DIV/0!</v>
      </c>
      <c r="D10176" s="74">
        <f>SUMIF([1]!Query1[Date],"="&amp;A10176,[1]!Query1[Trans_cnt])</f>
        <v>0</v>
      </c>
    </row>
    <row r="10177" spans="1:4" x14ac:dyDescent="0.25">
      <c r="A10177" s="8">
        <f t="shared" si="318"/>
        <v>55102</v>
      </c>
      <c r="B10177" s="74">
        <f>SUMIF([1]!Query1[Date],"="&amp;A10177,[1]!Query1[Quantity])</f>
        <v>0</v>
      </c>
      <c r="C10177" s="75" t="e">
        <f t="shared" si="317"/>
        <v>#DIV/0!</v>
      </c>
      <c r="D10177" s="74">
        <f>SUMIF([1]!Query1[Date],"="&amp;A10177,[1]!Query1[Trans_cnt])</f>
        <v>0</v>
      </c>
    </row>
    <row r="10178" spans="1:4" x14ac:dyDescent="0.25">
      <c r="A10178" s="8">
        <f t="shared" si="318"/>
        <v>55103</v>
      </c>
      <c r="B10178" s="74">
        <f>SUMIF([1]!Query1[Date],"="&amp;A10178,[1]!Query1[Quantity])</f>
        <v>0</v>
      </c>
      <c r="C10178" s="75" t="e">
        <f t="shared" si="317"/>
        <v>#DIV/0!</v>
      </c>
      <c r="D10178" s="74">
        <f>SUMIF([1]!Query1[Date],"="&amp;A10178,[1]!Query1[Trans_cnt])</f>
        <v>0</v>
      </c>
    </row>
    <row r="10179" spans="1:4" x14ac:dyDescent="0.25">
      <c r="A10179" s="8">
        <f t="shared" si="318"/>
        <v>55104</v>
      </c>
      <c r="B10179" s="74">
        <f>SUMIF([1]!Query1[Date],"="&amp;A10179,[1]!Query1[Quantity])</f>
        <v>0</v>
      </c>
      <c r="C10179" s="75" t="e">
        <f t="shared" ref="C10179:C10228" si="319">B10179/D10179</f>
        <v>#DIV/0!</v>
      </c>
      <c r="D10179" s="74">
        <f>SUMIF([1]!Query1[Date],"="&amp;A10179,[1]!Query1[Trans_cnt])</f>
        <v>0</v>
      </c>
    </row>
    <row r="10180" spans="1:4" x14ac:dyDescent="0.25">
      <c r="A10180" s="8">
        <f t="shared" si="318"/>
        <v>55105</v>
      </c>
      <c r="B10180" s="74">
        <f>SUMIF([1]!Query1[Date],"="&amp;A10180,[1]!Query1[Quantity])</f>
        <v>0</v>
      </c>
      <c r="C10180" s="75" t="e">
        <f t="shared" si="319"/>
        <v>#DIV/0!</v>
      </c>
      <c r="D10180" s="74">
        <f>SUMIF([1]!Query1[Date],"="&amp;A10180,[1]!Query1[Trans_cnt])</f>
        <v>0</v>
      </c>
    </row>
    <row r="10181" spans="1:4" x14ac:dyDescent="0.25">
      <c r="A10181" s="8">
        <f t="shared" si="318"/>
        <v>55106</v>
      </c>
      <c r="B10181" s="74">
        <f>SUMIF([1]!Query1[Date],"="&amp;A10181,[1]!Query1[Quantity])</f>
        <v>0</v>
      </c>
      <c r="C10181" s="75" t="e">
        <f t="shared" si="319"/>
        <v>#DIV/0!</v>
      </c>
      <c r="D10181" s="74">
        <f>SUMIF([1]!Query1[Date],"="&amp;A10181,[1]!Query1[Trans_cnt])</f>
        <v>0</v>
      </c>
    </row>
    <row r="10182" spans="1:4" x14ac:dyDescent="0.25">
      <c r="A10182" s="8">
        <f t="shared" si="318"/>
        <v>55107</v>
      </c>
      <c r="B10182" s="74">
        <f>SUMIF([1]!Query1[Date],"="&amp;A10182,[1]!Query1[Quantity])</f>
        <v>0</v>
      </c>
      <c r="C10182" s="75" t="e">
        <f t="shared" si="319"/>
        <v>#DIV/0!</v>
      </c>
      <c r="D10182" s="74">
        <f>SUMIF([1]!Query1[Date],"="&amp;A10182,[1]!Query1[Trans_cnt])</f>
        <v>0</v>
      </c>
    </row>
    <row r="10183" spans="1:4" x14ac:dyDescent="0.25">
      <c r="A10183" s="8">
        <f t="shared" si="318"/>
        <v>55108</v>
      </c>
      <c r="B10183" s="74">
        <f>SUMIF([1]!Query1[Date],"="&amp;A10183,[1]!Query1[Quantity])</f>
        <v>0</v>
      </c>
      <c r="C10183" s="75" t="e">
        <f t="shared" si="319"/>
        <v>#DIV/0!</v>
      </c>
      <c r="D10183" s="74">
        <f>SUMIF([1]!Query1[Date],"="&amp;A10183,[1]!Query1[Trans_cnt])</f>
        <v>0</v>
      </c>
    </row>
    <row r="10184" spans="1:4" x14ac:dyDescent="0.25">
      <c r="A10184" s="8">
        <f t="shared" si="318"/>
        <v>55109</v>
      </c>
      <c r="B10184" s="74">
        <f>SUMIF([1]!Query1[Date],"="&amp;A10184,[1]!Query1[Quantity])</f>
        <v>0</v>
      </c>
      <c r="C10184" s="75" t="e">
        <f t="shared" si="319"/>
        <v>#DIV/0!</v>
      </c>
      <c r="D10184" s="74">
        <f>SUMIF([1]!Query1[Date],"="&amp;A10184,[1]!Query1[Trans_cnt])</f>
        <v>0</v>
      </c>
    </row>
    <row r="10185" spans="1:4" x14ac:dyDescent="0.25">
      <c r="A10185" s="8">
        <f t="shared" si="318"/>
        <v>55110</v>
      </c>
      <c r="B10185" s="74">
        <f>SUMIF([1]!Query1[Date],"="&amp;A10185,[1]!Query1[Quantity])</f>
        <v>0</v>
      </c>
      <c r="C10185" s="75" t="e">
        <f t="shared" si="319"/>
        <v>#DIV/0!</v>
      </c>
      <c r="D10185" s="74">
        <f>SUMIF([1]!Query1[Date],"="&amp;A10185,[1]!Query1[Trans_cnt])</f>
        <v>0</v>
      </c>
    </row>
    <row r="10186" spans="1:4" x14ac:dyDescent="0.25">
      <c r="A10186" s="8">
        <f t="shared" si="318"/>
        <v>55111</v>
      </c>
      <c r="B10186" s="74">
        <f>SUMIF([1]!Query1[Date],"="&amp;A10186,[1]!Query1[Quantity])</f>
        <v>0</v>
      </c>
      <c r="C10186" s="75" t="e">
        <f t="shared" si="319"/>
        <v>#DIV/0!</v>
      </c>
      <c r="D10186" s="74">
        <f>SUMIF([1]!Query1[Date],"="&amp;A10186,[1]!Query1[Trans_cnt])</f>
        <v>0</v>
      </c>
    </row>
    <row r="10187" spans="1:4" x14ac:dyDescent="0.25">
      <c r="A10187" s="8">
        <f t="shared" si="318"/>
        <v>55112</v>
      </c>
      <c r="B10187" s="74">
        <f>SUMIF([1]!Query1[Date],"="&amp;A10187,[1]!Query1[Quantity])</f>
        <v>0</v>
      </c>
      <c r="C10187" s="75" t="e">
        <f t="shared" si="319"/>
        <v>#DIV/0!</v>
      </c>
      <c r="D10187" s="74">
        <f>SUMIF([1]!Query1[Date],"="&amp;A10187,[1]!Query1[Trans_cnt])</f>
        <v>0</v>
      </c>
    </row>
    <row r="10188" spans="1:4" x14ac:dyDescent="0.25">
      <c r="A10188" s="8">
        <f t="shared" si="318"/>
        <v>55113</v>
      </c>
      <c r="B10188" s="74">
        <f>SUMIF([1]!Query1[Date],"="&amp;A10188,[1]!Query1[Quantity])</f>
        <v>0</v>
      </c>
      <c r="C10188" s="75" t="e">
        <f t="shared" si="319"/>
        <v>#DIV/0!</v>
      </c>
      <c r="D10188" s="74">
        <f>SUMIF([1]!Query1[Date],"="&amp;A10188,[1]!Query1[Trans_cnt])</f>
        <v>0</v>
      </c>
    </row>
    <row r="10189" spans="1:4" x14ac:dyDescent="0.25">
      <c r="A10189" s="8">
        <f t="shared" si="318"/>
        <v>55114</v>
      </c>
      <c r="B10189" s="74">
        <f>SUMIF([1]!Query1[Date],"="&amp;A10189,[1]!Query1[Quantity])</f>
        <v>0</v>
      </c>
      <c r="C10189" s="75" t="e">
        <f t="shared" si="319"/>
        <v>#DIV/0!</v>
      </c>
      <c r="D10189" s="74">
        <f>SUMIF([1]!Query1[Date],"="&amp;A10189,[1]!Query1[Trans_cnt])</f>
        <v>0</v>
      </c>
    </row>
    <row r="10190" spans="1:4" x14ac:dyDescent="0.25">
      <c r="A10190" s="8">
        <f t="shared" si="318"/>
        <v>55115</v>
      </c>
      <c r="B10190" s="74">
        <f>SUMIF([1]!Query1[Date],"="&amp;A10190,[1]!Query1[Quantity])</f>
        <v>0</v>
      </c>
      <c r="C10190" s="75" t="e">
        <f t="shared" si="319"/>
        <v>#DIV/0!</v>
      </c>
      <c r="D10190" s="74">
        <f>SUMIF([1]!Query1[Date],"="&amp;A10190,[1]!Query1[Trans_cnt])</f>
        <v>0</v>
      </c>
    </row>
    <row r="10191" spans="1:4" x14ac:dyDescent="0.25">
      <c r="A10191" s="8">
        <f t="shared" si="318"/>
        <v>55116</v>
      </c>
      <c r="B10191" s="74">
        <f>SUMIF([1]!Query1[Date],"="&amp;A10191,[1]!Query1[Quantity])</f>
        <v>0</v>
      </c>
      <c r="C10191" s="75" t="e">
        <f t="shared" si="319"/>
        <v>#DIV/0!</v>
      </c>
      <c r="D10191" s="74">
        <f>SUMIF([1]!Query1[Date],"="&amp;A10191,[1]!Query1[Trans_cnt])</f>
        <v>0</v>
      </c>
    </row>
    <row r="10192" spans="1:4" x14ac:dyDescent="0.25">
      <c r="A10192" s="8">
        <f t="shared" si="318"/>
        <v>55117</v>
      </c>
      <c r="B10192" s="74">
        <f>SUMIF([1]!Query1[Date],"="&amp;A10192,[1]!Query1[Quantity])</f>
        <v>0</v>
      </c>
      <c r="C10192" s="75" t="e">
        <f t="shared" si="319"/>
        <v>#DIV/0!</v>
      </c>
      <c r="D10192" s="74">
        <f>SUMIF([1]!Query1[Date],"="&amp;A10192,[1]!Query1[Trans_cnt])</f>
        <v>0</v>
      </c>
    </row>
    <row r="10193" spans="1:4" x14ac:dyDescent="0.25">
      <c r="A10193" s="8">
        <f t="shared" si="318"/>
        <v>55118</v>
      </c>
      <c r="B10193" s="74">
        <f>SUMIF([1]!Query1[Date],"="&amp;A10193,[1]!Query1[Quantity])</f>
        <v>0</v>
      </c>
      <c r="C10193" s="75" t="e">
        <f t="shared" si="319"/>
        <v>#DIV/0!</v>
      </c>
      <c r="D10193" s="74">
        <f>SUMIF([1]!Query1[Date],"="&amp;A10193,[1]!Query1[Trans_cnt])</f>
        <v>0</v>
      </c>
    </row>
    <row r="10194" spans="1:4" x14ac:dyDescent="0.25">
      <c r="A10194" s="8">
        <f t="shared" si="318"/>
        <v>55119</v>
      </c>
      <c r="B10194" s="74">
        <f>SUMIF([1]!Query1[Date],"="&amp;A10194,[1]!Query1[Quantity])</f>
        <v>0</v>
      </c>
      <c r="C10194" s="75" t="e">
        <f t="shared" si="319"/>
        <v>#DIV/0!</v>
      </c>
      <c r="D10194" s="74">
        <f>SUMIF([1]!Query1[Date],"="&amp;A10194,[1]!Query1[Trans_cnt])</f>
        <v>0</v>
      </c>
    </row>
    <row r="10195" spans="1:4" x14ac:dyDescent="0.25">
      <c r="A10195" s="8">
        <f t="shared" si="318"/>
        <v>55120</v>
      </c>
      <c r="B10195" s="74">
        <f>SUMIF([1]!Query1[Date],"="&amp;A10195,[1]!Query1[Quantity])</f>
        <v>0</v>
      </c>
      <c r="C10195" s="75" t="e">
        <f t="shared" si="319"/>
        <v>#DIV/0!</v>
      </c>
      <c r="D10195" s="74">
        <f>SUMIF([1]!Query1[Date],"="&amp;A10195,[1]!Query1[Trans_cnt])</f>
        <v>0</v>
      </c>
    </row>
    <row r="10196" spans="1:4" x14ac:dyDescent="0.25">
      <c r="A10196" s="8">
        <f t="shared" si="318"/>
        <v>55121</v>
      </c>
      <c r="B10196" s="74">
        <f>SUMIF([1]!Query1[Date],"="&amp;A10196,[1]!Query1[Quantity])</f>
        <v>0</v>
      </c>
      <c r="C10196" s="75" t="e">
        <f t="shared" si="319"/>
        <v>#DIV/0!</v>
      </c>
      <c r="D10196" s="74">
        <f>SUMIF([1]!Query1[Date],"="&amp;A10196,[1]!Query1[Trans_cnt])</f>
        <v>0</v>
      </c>
    </row>
    <row r="10197" spans="1:4" x14ac:dyDescent="0.25">
      <c r="A10197" s="8">
        <f t="shared" si="318"/>
        <v>55122</v>
      </c>
      <c r="B10197" s="74">
        <f>SUMIF([1]!Query1[Date],"="&amp;A10197,[1]!Query1[Quantity])</f>
        <v>0</v>
      </c>
      <c r="C10197" s="75" t="e">
        <f t="shared" si="319"/>
        <v>#DIV/0!</v>
      </c>
      <c r="D10197" s="74">
        <f>SUMIF([1]!Query1[Date],"="&amp;A10197,[1]!Query1[Trans_cnt])</f>
        <v>0</v>
      </c>
    </row>
    <row r="10198" spans="1:4" x14ac:dyDescent="0.25">
      <c r="A10198" s="8">
        <f t="shared" si="318"/>
        <v>55123</v>
      </c>
      <c r="B10198" s="74">
        <f>SUMIF([1]!Query1[Date],"="&amp;A10198,[1]!Query1[Quantity])</f>
        <v>0</v>
      </c>
      <c r="C10198" s="75" t="e">
        <f t="shared" si="319"/>
        <v>#DIV/0!</v>
      </c>
      <c r="D10198" s="74">
        <f>SUMIF([1]!Query1[Date],"="&amp;A10198,[1]!Query1[Trans_cnt])</f>
        <v>0</v>
      </c>
    </row>
    <row r="10199" spans="1:4" x14ac:dyDescent="0.25">
      <c r="A10199" s="8">
        <f t="shared" ref="A10199:A10228" si="320">A10198+1</f>
        <v>55124</v>
      </c>
      <c r="B10199" s="74">
        <f>SUMIF([1]!Query1[Date],"="&amp;A10199,[1]!Query1[Quantity])</f>
        <v>0</v>
      </c>
      <c r="C10199" s="75" t="e">
        <f t="shared" si="319"/>
        <v>#DIV/0!</v>
      </c>
      <c r="D10199" s="74">
        <f>SUMIF([1]!Query1[Date],"="&amp;A10199,[1]!Query1[Trans_cnt])</f>
        <v>0</v>
      </c>
    </row>
    <row r="10200" spans="1:4" x14ac:dyDescent="0.25">
      <c r="A10200" s="8">
        <f t="shared" si="320"/>
        <v>55125</v>
      </c>
      <c r="B10200" s="74">
        <f>SUMIF([1]!Query1[Date],"="&amp;A10200,[1]!Query1[Quantity])</f>
        <v>0</v>
      </c>
      <c r="C10200" s="75" t="e">
        <f t="shared" si="319"/>
        <v>#DIV/0!</v>
      </c>
      <c r="D10200" s="74">
        <f>SUMIF([1]!Query1[Date],"="&amp;A10200,[1]!Query1[Trans_cnt])</f>
        <v>0</v>
      </c>
    </row>
    <row r="10201" spans="1:4" x14ac:dyDescent="0.25">
      <c r="A10201" s="8">
        <f t="shared" si="320"/>
        <v>55126</v>
      </c>
      <c r="B10201" s="74">
        <f>SUMIF([1]!Query1[Date],"="&amp;A10201,[1]!Query1[Quantity])</f>
        <v>0</v>
      </c>
      <c r="C10201" s="75" t="e">
        <f t="shared" si="319"/>
        <v>#DIV/0!</v>
      </c>
      <c r="D10201" s="74">
        <f>SUMIF([1]!Query1[Date],"="&amp;A10201,[1]!Query1[Trans_cnt])</f>
        <v>0</v>
      </c>
    </row>
    <row r="10202" spans="1:4" x14ac:dyDescent="0.25">
      <c r="A10202" s="8">
        <f t="shared" si="320"/>
        <v>55127</v>
      </c>
      <c r="B10202" s="74">
        <f>SUMIF([1]!Query1[Date],"="&amp;A10202,[1]!Query1[Quantity])</f>
        <v>0</v>
      </c>
      <c r="C10202" s="75" t="e">
        <f t="shared" si="319"/>
        <v>#DIV/0!</v>
      </c>
      <c r="D10202" s="74">
        <f>SUMIF([1]!Query1[Date],"="&amp;A10202,[1]!Query1[Trans_cnt])</f>
        <v>0</v>
      </c>
    </row>
    <row r="10203" spans="1:4" x14ac:dyDescent="0.25">
      <c r="A10203" s="8">
        <f t="shared" si="320"/>
        <v>55128</v>
      </c>
      <c r="B10203" s="74">
        <f>SUMIF([1]!Query1[Date],"="&amp;A10203,[1]!Query1[Quantity])</f>
        <v>0</v>
      </c>
      <c r="C10203" s="75" t="e">
        <f t="shared" si="319"/>
        <v>#DIV/0!</v>
      </c>
      <c r="D10203" s="74">
        <f>SUMIF([1]!Query1[Date],"="&amp;A10203,[1]!Query1[Trans_cnt])</f>
        <v>0</v>
      </c>
    </row>
    <row r="10204" spans="1:4" x14ac:dyDescent="0.25">
      <c r="A10204" s="8">
        <f t="shared" si="320"/>
        <v>55129</v>
      </c>
      <c r="B10204" s="74">
        <f>SUMIF([1]!Query1[Date],"="&amp;A10204,[1]!Query1[Quantity])</f>
        <v>0</v>
      </c>
      <c r="C10204" s="75" t="e">
        <f t="shared" si="319"/>
        <v>#DIV/0!</v>
      </c>
      <c r="D10204" s="74">
        <f>SUMIF([1]!Query1[Date],"="&amp;A10204,[1]!Query1[Trans_cnt])</f>
        <v>0</v>
      </c>
    </row>
    <row r="10205" spans="1:4" x14ac:dyDescent="0.25">
      <c r="A10205" s="8">
        <f t="shared" si="320"/>
        <v>55130</v>
      </c>
      <c r="B10205" s="74">
        <f>SUMIF([1]!Query1[Date],"="&amp;A10205,[1]!Query1[Quantity])</f>
        <v>0</v>
      </c>
      <c r="C10205" s="75" t="e">
        <f t="shared" si="319"/>
        <v>#DIV/0!</v>
      </c>
      <c r="D10205" s="74">
        <f>SUMIF([1]!Query1[Date],"="&amp;A10205,[1]!Query1[Trans_cnt])</f>
        <v>0</v>
      </c>
    </row>
    <row r="10206" spans="1:4" x14ac:dyDescent="0.25">
      <c r="A10206" s="8">
        <f t="shared" si="320"/>
        <v>55131</v>
      </c>
      <c r="B10206" s="74">
        <f>SUMIF([1]!Query1[Date],"="&amp;A10206,[1]!Query1[Quantity])</f>
        <v>0</v>
      </c>
      <c r="C10206" s="75" t="e">
        <f t="shared" si="319"/>
        <v>#DIV/0!</v>
      </c>
      <c r="D10206" s="74">
        <f>SUMIF([1]!Query1[Date],"="&amp;A10206,[1]!Query1[Trans_cnt])</f>
        <v>0</v>
      </c>
    </row>
    <row r="10207" spans="1:4" x14ac:dyDescent="0.25">
      <c r="A10207" s="8">
        <f t="shared" si="320"/>
        <v>55132</v>
      </c>
      <c r="B10207" s="74">
        <f>SUMIF([1]!Query1[Date],"="&amp;A10207,[1]!Query1[Quantity])</f>
        <v>0</v>
      </c>
      <c r="C10207" s="75" t="e">
        <f t="shared" si="319"/>
        <v>#DIV/0!</v>
      </c>
      <c r="D10207" s="74">
        <f>SUMIF([1]!Query1[Date],"="&amp;A10207,[1]!Query1[Trans_cnt])</f>
        <v>0</v>
      </c>
    </row>
    <row r="10208" spans="1:4" x14ac:dyDescent="0.25">
      <c r="A10208" s="8">
        <f t="shared" si="320"/>
        <v>55133</v>
      </c>
      <c r="B10208" s="74">
        <f>SUMIF([1]!Query1[Date],"="&amp;A10208,[1]!Query1[Quantity])</f>
        <v>0</v>
      </c>
      <c r="C10208" s="75" t="e">
        <f t="shared" si="319"/>
        <v>#DIV/0!</v>
      </c>
      <c r="D10208" s="74">
        <f>SUMIF([1]!Query1[Date],"="&amp;A10208,[1]!Query1[Trans_cnt])</f>
        <v>0</v>
      </c>
    </row>
    <row r="10209" spans="1:4" x14ac:dyDescent="0.25">
      <c r="A10209" s="8">
        <f t="shared" si="320"/>
        <v>55134</v>
      </c>
      <c r="B10209" s="74">
        <f>SUMIF([1]!Query1[Date],"="&amp;A10209,[1]!Query1[Quantity])</f>
        <v>0</v>
      </c>
      <c r="C10209" s="75" t="e">
        <f t="shared" si="319"/>
        <v>#DIV/0!</v>
      </c>
      <c r="D10209" s="74">
        <f>SUMIF([1]!Query1[Date],"="&amp;A10209,[1]!Query1[Trans_cnt])</f>
        <v>0</v>
      </c>
    </row>
    <row r="10210" spans="1:4" x14ac:dyDescent="0.25">
      <c r="A10210" s="8">
        <f t="shared" si="320"/>
        <v>55135</v>
      </c>
      <c r="B10210" s="74">
        <f>SUMIF([1]!Query1[Date],"="&amp;A10210,[1]!Query1[Quantity])</f>
        <v>0</v>
      </c>
      <c r="C10210" s="75" t="e">
        <f t="shared" si="319"/>
        <v>#DIV/0!</v>
      </c>
      <c r="D10210" s="74">
        <f>SUMIF([1]!Query1[Date],"="&amp;A10210,[1]!Query1[Trans_cnt])</f>
        <v>0</v>
      </c>
    </row>
    <row r="10211" spans="1:4" x14ac:dyDescent="0.25">
      <c r="A10211" s="8">
        <f t="shared" si="320"/>
        <v>55136</v>
      </c>
      <c r="B10211" s="74">
        <f>SUMIF([1]!Query1[Date],"="&amp;A10211,[1]!Query1[Quantity])</f>
        <v>0</v>
      </c>
      <c r="C10211" s="75" t="e">
        <f t="shared" si="319"/>
        <v>#DIV/0!</v>
      </c>
      <c r="D10211" s="74">
        <f>SUMIF([1]!Query1[Date],"="&amp;A10211,[1]!Query1[Trans_cnt])</f>
        <v>0</v>
      </c>
    </row>
    <row r="10212" spans="1:4" x14ac:dyDescent="0.25">
      <c r="A10212" s="8">
        <f t="shared" si="320"/>
        <v>55137</v>
      </c>
      <c r="B10212" s="74">
        <f>SUMIF([1]!Query1[Date],"="&amp;A10212,[1]!Query1[Quantity])</f>
        <v>0</v>
      </c>
      <c r="C10212" s="75" t="e">
        <f t="shared" si="319"/>
        <v>#DIV/0!</v>
      </c>
      <c r="D10212" s="74">
        <f>SUMIF([1]!Query1[Date],"="&amp;A10212,[1]!Query1[Trans_cnt])</f>
        <v>0</v>
      </c>
    </row>
    <row r="10213" spans="1:4" x14ac:dyDescent="0.25">
      <c r="A10213" s="8">
        <f t="shared" si="320"/>
        <v>55138</v>
      </c>
      <c r="B10213" s="74">
        <f>SUMIF([1]!Query1[Date],"="&amp;A10213,[1]!Query1[Quantity])</f>
        <v>0</v>
      </c>
      <c r="C10213" s="75" t="e">
        <f t="shared" si="319"/>
        <v>#DIV/0!</v>
      </c>
      <c r="D10213" s="74">
        <f>SUMIF([1]!Query1[Date],"="&amp;A10213,[1]!Query1[Trans_cnt])</f>
        <v>0</v>
      </c>
    </row>
    <row r="10214" spans="1:4" x14ac:dyDescent="0.25">
      <c r="A10214" s="8">
        <f t="shared" si="320"/>
        <v>55139</v>
      </c>
      <c r="B10214" s="74">
        <f>SUMIF([1]!Query1[Date],"="&amp;A10214,[1]!Query1[Quantity])</f>
        <v>0</v>
      </c>
      <c r="C10214" s="75" t="e">
        <f t="shared" si="319"/>
        <v>#DIV/0!</v>
      </c>
      <c r="D10214" s="74">
        <f>SUMIF([1]!Query1[Date],"="&amp;A10214,[1]!Query1[Trans_cnt])</f>
        <v>0</v>
      </c>
    </row>
    <row r="10215" spans="1:4" x14ac:dyDescent="0.25">
      <c r="A10215" s="8">
        <f t="shared" si="320"/>
        <v>55140</v>
      </c>
      <c r="B10215" s="74">
        <f>SUMIF([1]!Query1[Date],"="&amp;A10215,[1]!Query1[Quantity])</f>
        <v>0</v>
      </c>
      <c r="C10215" s="75" t="e">
        <f t="shared" si="319"/>
        <v>#DIV/0!</v>
      </c>
      <c r="D10215" s="74">
        <f>SUMIF([1]!Query1[Date],"="&amp;A10215,[1]!Query1[Trans_cnt])</f>
        <v>0</v>
      </c>
    </row>
    <row r="10216" spans="1:4" x14ac:dyDescent="0.25">
      <c r="A10216" s="8">
        <f t="shared" si="320"/>
        <v>55141</v>
      </c>
      <c r="B10216" s="74">
        <f>SUMIF([1]!Query1[Date],"="&amp;A10216,[1]!Query1[Quantity])</f>
        <v>0</v>
      </c>
      <c r="C10216" s="75" t="e">
        <f t="shared" si="319"/>
        <v>#DIV/0!</v>
      </c>
      <c r="D10216" s="74">
        <f>SUMIF([1]!Query1[Date],"="&amp;A10216,[1]!Query1[Trans_cnt])</f>
        <v>0</v>
      </c>
    </row>
    <row r="10217" spans="1:4" x14ac:dyDescent="0.25">
      <c r="A10217" s="8">
        <f t="shared" si="320"/>
        <v>55142</v>
      </c>
      <c r="B10217" s="74">
        <f>SUMIF([1]!Query1[Date],"="&amp;A10217,[1]!Query1[Quantity])</f>
        <v>0</v>
      </c>
      <c r="C10217" s="75" t="e">
        <f t="shared" si="319"/>
        <v>#DIV/0!</v>
      </c>
      <c r="D10217" s="74">
        <f>SUMIF([1]!Query1[Date],"="&amp;A10217,[1]!Query1[Trans_cnt])</f>
        <v>0</v>
      </c>
    </row>
    <row r="10218" spans="1:4" x14ac:dyDescent="0.25">
      <c r="A10218" s="8">
        <f t="shared" si="320"/>
        <v>55143</v>
      </c>
      <c r="B10218" s="74">
        <f>SUMIF([1]!Query1[Date],"="&amp;A10218,[1]!Query1[Quantity])</f>
        <v>0</v>
      </c>
      <c r="C10218" s="75" t="e">
        <f t="shared" si="319"/>
        <v>#DIV/0!</v>
      </c>
      <c r="D10218" s="74">
        <f>SUMIF([1]!Query1[Date],"="&amp;A10218,[1]!Query1[Trans_cnt])</f>
        <v>0</v>
      </c>
    </row>
    <row r="10219" spans="1:4" x14ac:dyDescent="0.25">
      <c r="A10219" s="8">
        <f t="shared" si="320"/>
        <v>55144</v>
      </c>
      <c r="B10219" s="74">
        <f>SUMIF([1]!Query1[Date],"="&amp;A10219,[1]!Query1[Quantity])</f>
        <v>0</v>
      </c>
      <c r="C10219" s="75" t="e">
        <f t="shared" si="319"/>
        <v>#DIV/0!</v>
      </c>
      <c r="D10219" s="74">
        <f>SUMIF([1]!Query1[Date],"="&amp;A10219,[1]!Query1[Trans_cnt])</f>
        <v>0</v>
      </c>
    </row>
    <row r="10220" spans="1:4" x14ac:dyDescent="0.25">
      <c r="A10220" s="8">
        <f t="shared" si="320"/>
        <v>55145</v>
      </c>
      <c r="B10220" s="74">
        <f>SUMIF([1]!Query1[Date],"="&amp;A10220,[1]!Query1[Quantity])</f>
        <v>0</v>
      </c>
      <c r="C10220" s="75" t="e">
        <f t="shared" si="319"/>
        <v>#DIV/0!</v>
      </c>
      <c r="D10220" s="74">
        <f>SUMIF([1]!Query1[Date],"="&amp;A10220,[1]!Query1[Trans_cnt])</f>
        <v>0</v>
      </c>
    </row>
    <row r="10221" spans="1:4" x14ac:dyDescent="0.25">
      <c r="A10221" s="8">
        <f t="shared" si="320"/>
        <v>55146</v>
      </c>
      <c r="B10221" s="74">
        <f>SUMIF([1]!Query1[Date],"="&amp;A10221,[1]!Query1[Quantity])</f>
        <v>0</v>
      </c>
      <c r="C10221" s="75" t="e">
        <f t="shared" si="319"/>
        <v>#DIV/0!</v>
      </c>
      <c r="D10221" s="74">
        <f>SUMIF([1]!Query1[Date],"="&amp;A10221,[1]!Query1[Trans_cnt])</f>
        <v>0</v>
      </c>
    </row>
    <row r="10222" spans="1:4" x14ac:dyDescent="0.25">
      <c r="A10222" s="8">
        <f t="shared" si="320"/>
        <v>55147</v>
      </c>
      <c r="B10222" s="74">
        <f>SUMIF([1]!Query1[Date],"="&amp;A10222,[1]!Query1[Quantity])</f>
        <v>0</v>
      </c>
      <c r="C10222" s="75" t="e">
        <f t="shared" si="319"/>
        <v>#DIV/0!</v>
      </c>
      <c r="D10222" s="74">
        <f>SUMIF([1]!Query1[Date],"="&amp;A10222,[1]!Query1[Trans_cnt])</f>
        <v>0</v>
      </c>
    </row>
    <row r="10223" spans="1:4" x14ac:dyDescent="0.25">
      <c r="A10223" s="8">
        <f t="shared" si="320"/>
        <v>55148</v>
      </c>
      <c r="B10223" s="74">
        <f>SUMIF([1]!Query1[Date],"="&amp;A10223,[1]!Query1[Quantity])</f>
        <v>0</v>
      </c>
      <c r="C10223" s="75" t="e">
        <f t="shared" si="319"/>
        <v>#DIV/0!</v>
      </c>
      <c r="D10223" s="74">
        <f>SUMIF([1]!Query1[Date],"="&amp;A10223,[1]!Query1[Trans_cnt])</f>
        <v>0</v>
      </c>
    </row>
    <row r="10224" spans="1:4" x14ac:dyDescent="0.25">
      <c r="A10224" s="8">
        <f t="shared" si="320"/>
        <v>55149</v>
      </c>
      <c r="B10224" s="74">
        <f>SUMIF([1]!Query1[Date],"="&amp;A10224,[1]!Query1[Quantity])</f>
        <v>0</v>
      </c>
      <c r="C10224" s="75" t="e">
        <f t="shared" si="319"/>
        <v>#DIV/0!</v>
      </c>
      <c r="D10224" s="74">
        <f>SUMIF([1]!Query1[Date],"="&amp;A10224,[1]!Query1[Trans_cnt])</f>
        <v>0</v>
      </c>
    </row>
    <row r="10225" spans="1:4" x14ac:dyDescent="0.25">
      <c r="A10225" s="8">
        <f t="shared" si="320"/>
        <v>55150</v>
      </c>
      <c r="B10225" s="74">
        <f>SUMIF([1]!Query1[Date],"="&amp;A10225,[1]!Query1[Quantity])</f>
        <v>0</v>
      </c>
      <c r="C10225" s="75" t="e">
        <f t="shared" si="319"/>
        <v>#DIV/0!</v>
      </c>
      <c r="D10225" s="74">
        <f>SUMIF([1]!Query1[Date],"="&amp;A10225,[1]!Query1[Trans_cnt])</f>
        <v>0</v>
      </c>
    </row>
    <row r="10226" spans="1:4" x14ac:dyDescent="0.25">
      <c r="A10226" s="8">
        <f t="shared" si="320"/>
        <v>55151</v>
      </c>
      <c r="B10226" s="74">
        <f>SUMIF([1]!Query1[Date],"="&amp;A10226,[1]!Query1[Quantity])</f>
        <v>0</v>
      </c>
      <c r="C10226" s="75" t="e">
        <f t="shared" si="319"/>
        <v>#DIV/0!</v>
      </c>
      <c r="D10226" s="74">
        <f>SUMIF([1]!Query1[Date],"="&amp;A10226,[1]!Query1[Trans_cnt])</f>
        <v>0</v>
      </c>
    </row>
    <row r="10227" spans="1:4" x14ac:dyDescent="0.25">
      <c r="A10227" s="8">
        <f t="shared" si="320"/>
        <v>55152</v>
      </c>
      <c r="B10227" s="74">
        <f>SUMIF([1]!Query1[Date],"="&amp;A10227,[1]!Query1[Quantity])</f>
        <v>0</v>
      </c>
      <c r="C10227" s="75" t="e">
        <f t="shared" si="319"/>
        <v>#DIV/0!</v>
      </c>
      <c r="D10227" s="74">
        <f>SUMIF([1]!Query1[Date],"="&amp;A10227,[1]!Query1[Trans_cnt])</f>
        <v>0</v>
      </c>
    </row>
    <row r="10228" spans="1:4" x14ac:dyDescent="0.25">
      <c r="A10228" s="8">
        <f t="shared" si="320"/>
        <v>55153</v>
      </c>
      <c r="B10228" s="74">
        <f>SUMIF([1]!Query1[Date],"="&amp;A10228,[1]!Query1[Quantity])</f>
        <v>0</v>
      </c>
      <c r="C10228" s="75" t="e">
        <f t="shared" si="319"/>
        <v>#DIV/0!</v>
      </c>
      <c r="D10228" s="74">
        <f>SUMIF([1]!Query1[Date],"="&amp;A10228,[1]!Query1[Trans_cnt])</f>
        <v>0</v>
      </c>
    </row>
    <row r="10229" spans="1:4" x14ac:dyDescent="0.25">
      <c r="C10229" s="75"/>
      <c r="D10229" s="74"/>
    </row>
    <row r="10230" spans="1:4" x14ac:dyDescent="0.25">
      <c r="C10230" s="75"/>
      <c r="D10230" s="74"/>
    </row>
    <row r="10231" spans="1:4" x14ac:dyDescent="0.25">
      <c r="C10231" s="75"/>
      <c r="D10231" s="74"/>
    </row>
    <row r="10232" spans="1:4" x14ac:dyDescent="0.25">
      <c r="C10232" s="75"/>
      <c r="D10232" s="74"/>
    </row>
    <row r="10233" spans="1:4" x14ac:dyDescent="0.25">
      <c r="C10233" s="75"/>
      <c r="D10233" s="74"/>
    </row>
    <row r="10234" spans="1:4" x14ac:dyDescent="0.25">
      <c r="C10234" s="75"/>
      <c r="D10234" s="74"/>
    </row>
    <row r="10235" spans="1:4" x14ac:dyDescent="0.25">
      <c r="C10235" s="75"/>
      <c r="D10235" s="74"/>
    </row>
    <row r="10236" spans="1:4" x14ac:dyDescent="0.25">
      <c r="C10236" s="75"/>
      <c r="D10236" s="74"/>
    </row>
    <row r="10237" spans="1:4" x14ac:dyDescent="0.25">
      <c r="C10237" s="75"/>
      <c r="D10237" s="74"/>
    </row>
    <row r="10238" spans="1:4" x14ac:dyDescent="0.25">
      <c r="C10238" s="75"/>
      <c r="D10238" s="74"/>
    </row>
    <row r="10239" spans="1:4" x14ac:dyDescent="0.25">
      <c r="C10239" s="75"/>
      <c r="D10239" s="74"/>
    </row>
    <row r="10240" spans="1:4" x14ac:dyDescent="0.25">
      <c r="C10240" s="75"/>
      <c r="D10240" s="74"/>
    </row>
    <row r="10241" spans="3:4" x14ac:dyDescent="0.25">
      <c r="C10241" s="75"/>
      <c r="D10241" s="74"/>
    </row>
    <row r="10242" spans="3:4" x14ac:dyDescent="0.25">
      <c r="C10242" s="75"/>
      <c r="D10242" s="74"/>
    </row>
    <row r="10243" spans="3:4" x14ac:dyDescent="0.25">
      <c r="C10243" s="75"/>
      <c r="D10243" s="74"/>
    </row>
    <row r="10244" spans="3:4" x14ac:dyDescent="0.25">
      <c r="C10244" s="75"/>
      <c r="D10244" s="74"/>
    </row>
    <row r="10245" spans="3:4" x14ac:dyDescent="0.25">
      <c r="C10245" s="75"/>
      <c r="D10245" s="74"/>
    </row>
    <row r="10246" spans="3:4" x14ac:dyDescent="0.25">
      <c r="C10246" s="75"/>
      <c r="D10246" s="74"/>
    </row>
    <row r="10247" spans="3:4" x14ac:dyDescent="0.25">
      <c r="C10247" s="75"/>
      <c r="D10247" s="74"/>
    </row>
    <row r="10248" spans="3:4" x14ac:dyDescent="0.25">
      <c r="C10248" s="75"/>
      <c r="D10248" s="74"/>
    </row>
    <row r="10249" spans="3:4" x14ac:dyDescent="0.25">
      <c r="C10249" s="75"/>
      <c r="D10249" s="74"/>
    </row>
    <row r="10250" spans="3:4" x14ac:dyDescent="0.25">
      <c r="C10250" s="75"/>
      <c r="D10250" s="74"/>
    </row>
    <row r="10251" spans="3:4" x14ac:dyDescent="0.25">
      <c r="C10251" s="75"/>
      <c r="D10251" s="74"/>
    </row>
    <row r="10252" spans="3:4" x14ac:dyDescent="0.25">
      <c r="C10252" s="75"/>
      <c r="D10252" s="74"/>
    </row>
    <row r="10253" spans="3:4" x14ac:dyDescent="0.25">
      <c r="C10253" s="75"/>
      <c r="D10253" s="74"/>
    </row>
    <row r="10254" spans="3:4" x14ac:dyDescent="0.25">
      <c r="C10254" s="75"/>
      <c r="D10254" s="74"/>
    </row>
    <row r="10255" spans="3:4" x14ac:dyDescent="0.25">
      <c r="C10255" s="75"/>
      <c r="D10255" s="74"/>
    </row>
    <row r="10256" spans="3:4" x14ac:dyDescent="0.25">
      <c r="C10256" s="75"/>
      <c r="D10256" s="74"/>
    </row>
    <row r="10257" spans="3:4" x14ac:dyDescent="0.25">
      <c r="C10257" s="75"/>
      <c r="D10257" s="74"/>
    </row>
    <row r="10258" spans="3:4" x14ac:dyDescent="0.25">
      <c r="C10258" s="75"/>
      <c r="D10258" s="74"/>
    </row>
    <row r="10259" spans="3:4" x14ac:dyDescent="0.25">
      <c r="C10259" s="75"/>
      <c r="D10259" s="74"/>
    </row>
    <row r="10260" spans="3:4" x14ac:dyDescent="0.25">
      <c r="C10260" s="75"/>
      <c r="D10260" s="74"/>
    </row>
    <row r="10261" spans="3:4" x14ac:dyDescent="0.25">
      <c r="C10261" s="75"/>
      <c r="D10261" s="74"/>
    </row>
    <row r="10262" spans="3:4" x14ac:dyDescent="0.25">
      <c r="C10262" s="75"/>
      <c r="D10262" s="74"/>
    </row>
    <row r="10263" spans="3:4" x14ac:dyDescent="0.25">
      <c r="C10263" s="75"/>
      <c r="D10263" s="74"/>
    </row>
    <row r="10264" spans="3:4" x14ac:dyDescent="0.25">
      <c r="C10264" s="75"/>
      <c r="D10264" s="74"/>
    </row>
    <row r="10265" spans="3:4" x14ac:dyDescent="0.25">
      <c r="C10265" s="75"/>
      <c r="D10265" s="74"/>
    </row>
    <row r="10266" spans="3:4" x14ac:dyDescent="0.25">
      <c r="C10266" s="75"/>
      <c r="D10266" s="74"/>
    </row>
    <row r="10267" spans="3:4" x14ac:dyDescent="0.25">
      <c r="C10267" s="75"/>
      <c r="D10267" s="74"/>
    </row>
    <row r="10268" spans="3:4" x14ac:dyDescent="0.25">
      <c r="C10268" s="75"/>
      <c r="D10268" s="74"/>
    </row>
    <row r="10269" spans="3:4" x14ac:dyDescent="0.25">
      <c r="C10269" s="75"/>
      <c r="D10269" s="74"/>
    </row>
    <row r="10270" spans="3:4" x14ac:dyDescent="0.25">
      <c r="C10270" s="75"/>
      <c r="D10270" s="74"/>
    </row>
    <row r="10271" spans="3:4" x14ac:dyDescent="0.25">
      <c r="C10271" s="75"/>
      <c r="D10271" s="74"/>
    </row>
    <row r="10272" spans="3:4" x14ac:dyDescent="0.25">
      <c r="C10272" s="75"/>
      <c r="D10272" s="74"/>
    </row>
    <row r="10273" spans="3:4" x14ac:dyDescent="0.25">
      <c r="C10273" s="75"/>
      <c r="D10273" s="74"/>
    </row>
    <row r="10274" spans="3:4" x14ac:dyDescent="0.25">
      <c r="C10274" s="75"/>
      <c r="D10274" s="74"/>
    </row>
    <row r="10275" spans="3:4" x14ac:dyDescent="0.25">
      <c r="C10275" s="75"/>
      <c r="D10275" s="74"/>
    </row>
    <row r="10276" spans="3:4" x14ac:dyDescent="0.25">
      <c r="C10276" s="75"/>
      <c r="D10276" s="74"/>
    </row>
    <row r="10277" spans="3:4" x14ac:dyDescent="0.25">
      <c r="C10277" s="75"/>
      <c r="D10277" s="74"/>
    </row>
    <row r="10278" spans="3:4" x14ac:dyDescent="0.25">
      <c r="C10278" s="75"/>
      <c r="D10278" s="74"/>
    </row>
    <row r="10279" spans="3:4" x14ac:dyDescent="0.25">
      <c r="C10279" s="75"/>
      <c r="D10279" s="74"/>
    </row>
    <row r="10280" spans="3:4" x14ac:dyDescent="0.25">
      <c r="C10280" s="75"/>
      <c r="D10280" s="74"/>
    </row>
    <row r="10281" spans="3:4" x14ac:dyDescent="0.25">
      <c r="C10281" s="75"/>
      <c r="D10281" s="74"/>
    </row>
    <row r="10282" spans="3:4" x14ac:dyDescent="0.25">
      <c r="C10282" s="75"/>
      <c r="D10282" s="74"/>
    </row>
    <row r="10283" spans="3:4" x14ac:dyDescent="0.25">
      <c r="C10283" s="75"/>
      <c r="D10283" s="74"/>
    </row>
    <row r="10284" spans="3:4" x14ac:dyDescent="0.25">
      <c r="C10284" s="75"/>
      <c r="D10284" s="74"/>
    </row>
    <row r="10285" spans="3:4" x14ac:dyDescent="0.25">
      <c r="C10285" s="75"/>
      <c r="D10285" s="74"/>
    </row>
    <row r="10286" spans="3:4" x14ac:dyDescent="0.25">
      <c r="C10286" s="75"/>
      <c r="D10286" s="74"/>
    </row>
    <row r="10287" spans="3:4" x14ac:dyDescent="0.25">
      <c r="C10287" s="75"/>
      <c r="D10287" s="74"/>
    </row>
    <row r="10288" spans="3:4" x14ac:dyDescent="0.25">
      <c r="C10288" s="75"/>
      <c r="D10288" s="74"/>
    </row>
    <row r="10289" spans="3:4" x14ac:dyDescent="0.25">
      <c r="C10289" s="75"/>
      <c r="D10289" s="74"/>
    </row>
    <row r="10290" spans="3:4" x14ac:dyDescent="0.25">
      <c r="C10290" s="75"/>
      <c r="D10290" s="74"/>
    </row>
    <row r="10291" spans="3:4" x14ac:dyDescent="0.25">
      <c r="C10291" s="75"/>
      <c r="D10291" s="74"/>
    </row>
    <row r="10292" spans="3:4" x14ac:dyDescent="0.25">
      <c r="C10292" s="75"/>
      <c r="D10292" s="74"/>
    </row>
    <row r="10293" spans="3:4" x14ac:dyDescent="0.25">
      <c r="C10293" s="75"/>
      <c r="D10293" s="74"/>
    </row>
    <row r="10294" spans="3:4" x14ac:dyDescent="0.25">
      <c r="C10294" s="75"/>
      <c r="D10294" s="74"/>
    </row>
    <row r="10295" spans="3:4" x14ac:dyDescent="0.25">
      <c r="C10295" s="75"/>
      <c r="D10295" s="74"/>
    </row>
    <row r="10296" spans="3:4" x14ac:dyDescent="0.25">
      <c r="C10296" s="75"/>
      <c r="D10296" s="74"/>
    </row>
    <row r="10297" spans="3:4" x14ac:dyDescent="0.25">
      <c r="C10297" s="75"/>
      <c r="D10297" s="74"/>
    </row>
    <row r="10298" spans="3:4" x14ac:dyDescent="0.25">
      <c r="C10298" s="75"/>
      <c r="D10298" s="74"/>
    </row>
    <row r="10299" spans="3:4" x14ac:dyDescent="0.25">
      <c r="C10299" s="75"/>
      <c r="D10299" s="74"/>
    </row>
    <row r="10300" spans="3:4" x14ac:dyDescent="0.25">
      <c r="C10300" s="75"/>
      <c r="D10300" s="74"/>
    </row>
    <row r="10301" spans="3:4" x14ac:dyDescent="0.25">
      <c r="C10301" s="75"/>
      <c r="D10301" s="74"/>
    </row>
    <row r="10302" spans="3:4" x14ac:dyDescent="0.25">
      <c r="C10302" s="75"/>
      <c r="D10302" s="74"/>
    </row>
    <row r="10303" spans="3:4" x14ac:dyDescent="0.25">
      <c r="C10303" s="75"/>
      <c r="D10303" s="74"/>
    </row>
    <row r="10304" spans="3:4" x14ac:dyDescent="0.25">
      <c r="C10304" s="75"/>
      <c r="D10304" s="74"/>
    </row>
    <row r="10305" spans="3:4" x14ac:dyDescent="0.25">
      <c r="C10305" s="75"/>
      <c r="D10305" s="74"/>
    </row>
    <row r="10306" spans="3:4" x14ac:dyDescent="0.25">
      <c r="C10306" s="75"/>
      <c r="D10306" s="74"/>
    </row>
    <row r="10307" spans="3:4" x14ac:dyDescent="0.25">
      <c r="C10307" s="75"/>
      <c r="D10307" s="74"/>
    </row>
    <row r="10308" spans="3:4" x14ac:dyDescent="0.25">
      <c r="C10308" s="75"/>
      <c r="D10308" s="74"/>
    </row>
    <row r="10309" spans="3:4" x14ac:dyDescent="0.25">
      <c r="C10309" s="75"/>
      <c r="D10309" s="74"/>
    </row>
    <row r="10310" spans="3:4" x14ac:dyDescent="0.25">
      <c r="C10310" s="75"/>
      <c r="D10310" s="74"/>
    </row>
    <row r="10311" spans="3:4" x14ac:dyDescent="0.25">
      <c r="C10311" s="75"/>
      <c r="D10311" s="74"/>
    </row>
    <row r="10312" spans="3:4" x14ac:dyDescent="0.25">
      <c r="C10312" s="75"/>
      <c r="D10312" s="74"/>
    </row>
    <row r="10313" spans="3:4" x14ac:dyDescent="0.25">
      <c r="C10313" s="75"/>
      <c r="D10313" s="74"/>
    </row>
    <row r="10314" spans="3:4" x14ac:dyDescent="0.25">
      <c r="C10314" s="75"/>
      <c r="D10314" s="74"/>
    </row>
    <row r="10315" spans="3:4" x14ac:dyDescent="0.25">
      <c r="C10315" s="75"/>
      <c r="D10315" s="74"/>
    </row>
    <row r="10316" spans="3:4" x14ac:dyDescent="0.25">
      <c r="C10316" s="75"/>
      <c r="D10316" s="74"/>
    </row>
    <row r="10317" spans="3:4" x14ac:dyDescent="0.25">
      <c r="C10317" s="75"/>
      <c r="D10317" s="74"/>
    </row>
    <row r="10318" spans="3:4" x14ac:dyDescent="0.25">
      <c r="C10318" s="75"/>
      <c r="D10318" s="74"/>
    </row>
    <row r="10319" spans="3:4" x14ac:dyDescent="0.25">
      <c r="C10319" s="75"/>
      <c r="D10319" s="74"/>
    </row>
    <row r="10320" spans="3:4" x14ac:dyDescent="0.25">
      <c r="C10320" s="75"/>
      <c r="D10320" s="74"/>
    </row>
    <row r="10321" spans="3:4" x14ac:dyDescent="0.25">
      <c r="C10321" s="75"/>
      <c r="D10321" s="74"/>
    </row>
    <row r="10322" spans="3:4" x14ac:dyDescent="0.25">
      <c r="C10322" s="75"/>
      <c r="D10322" s="74"/>
    </row>
    <row r="10323" spans="3:4" x14ac:dyDescent="0.25">
      <c r="C10323" s="75"/>
      <c r="D10323" s="74"/>
    </row>
    <row r="10324" spans="3:4" x14ac:dyDescent="0.25">
      <c r="C10324" s="75"/>
      <c r="D10324" s="74"/>
    </row>
    <row r="10325" spans="3:4" x14ac:dyDescent="0.25">
      <c r="C10325" s="75"/>
      <c r="D10325" s="74"/>
    </row>
    <row r="10326" spans="3:4" x14ac:dyDescent="0.25">
      <c r="C10326" s="75"/>
      <c r="D10326" s="74"/>
    </row>
    <row r="10327" spans="3:4" x14ac:dyDescent="0.25">
      <c r="C10327" s="75"/>
      <c r="D10327" s="74"/>
    </row>
    <row r="10328" spans="3:4" x14ac:dyDescent="0.25">
      <c r="C10328" s="75"/>
      <c r="D10328" s="74"/>
    </row>
    <row r="10329" spans="3:4" x14ac:dyDescent="0.25">
      <c r="C10329" s="75"/>
      <c r="D10329" s="74"/>
    </row>
    <row r="10330" spans="3:4" x14ac:dyDescent="0.25">
      <c r="C10330" s="75"/>
      <c r="D10330" s="74"/>
    </row>
    <row r="10331" spans="3:4" x14ac:dyDescent="0.25">
      <c r="C10331" s="75"/>
      <c r="D10331" s="74"/>
    </row>
    <row r="10332" spans="3:4" x14ac:dyDescent="0.25">
      <c r="C10332" s="75"/>
      <c r="D10332" s="74"/>
    </row>
    <row r="10333" spans="3:4" x14ac:dyDescent="0.25">
      <c r="C10333" s="75"/>
      <c r="D10333" s="74"/>
    </row>
    <row r="10334" spans="3:4" x14ac:dyDescent="0.25">
      <c r="C10334" s="75"/>
      <c r="D10334" s="74"/>
    </row>
    <row r="10335" spans="3:4" x14ac:dyDescent="0.25">
      <c r="C10335" s="75"/>
      <c r="D10335" s="74"/>
    </row>
    <row r="10336" spans="3:4" x14ac:dyDescent="0.25">
      <c r="C10336" s="75"/>
      <c r="D10336" s="74"/>
    </row>
    <row r="10337" spans="3:4" x14ac:dyDescent="0.25">
      <c r="C10337" s="75"/>
      <c r="D10337" s="74"/>
    </row>
    <row r="10338" spans="3:4" x14ac:dyDescent="0.25">
      <c r="C10338" s="75"/>
      <c r="D10338" s="74"/>
    </row>
    <row r="10339" spans="3:4" x14ac:dyDescent="0.25">
      <c r="C10339" s="75"/>
      <c r="D10339" s="74"/>
    </row>
    <row r="10340" spans="3:4" x14ac:dyDescent="0.25">
      <c r="C10340" s="75"/>
      <c r="D10340" s="74"/>
    </row>
    <row r="10341" spans="3:4" x14ac:dyDescent="0.25">
      <c r="C10341" s="75"/>
      <c r="D10341" s="74"/>
    </row>
    <row r="10342" spans="3:4" x14ac:dyDescent="0.25">
      <c r="C10342" s="75"/>
      <c r="D10342" s="74"/>
    </row>
    <row r="10343" spans="3:4" x14ac:dyDescent="0.25">
      <c r="C10343" s="75"/>
      <c r="D10343" s="74"/>
    </row>
    <row r="10344" spans="3:4" x14ac:dyDescent="0.25">
      <c r="C10344" s="75"/>
      <c r="D10344" s="74"/>
    </row>
    <row r="10345" spans="3:4" x14ac:dyDescent="0.25">
      <c r="C10345" s="75"/>
      <c r="D10345" s="74"/>
    </row>
    <row r="10346" spans="3:4" x14ac:dyDescent="0.25">
      <c r="C10346" s="75"/>
      <c r="D10346" s="74"/>
    </row>
    <row r="10347" spans="3:4" x14ac:dyDescent="0.25">
      <c r="C10347" s="75"/>
      <c r="D10347" s="74"/>
    </row>
    <row r="10348" spans="3:4" x14ac:dyDescent="0.25">
      <c r="C10348" s="75"/>
      <c r="D10348" s="74"/>
    </row>
    <row r="10349" spans="3:4" x14ac:dyDescent="0.25">
      <c r="C10349" s="75"/>
      <c r="D10349" s="74"/>
    </row>
    <row r="10350" spans="3:4" x14ac:dyDescent="0.25">
      <c r="C10350" s="75"/>
      <c r="D10350" s="74"/>
    </row>
    <row r="10351" spans="3:4" x14ac:dyDescent="0.25">
      <c r="C10351" s="75"/>
      <c r="D10351" s="74"/>
    </row>
    <row r="10352" spans="3:4" x14ac:dyDescent="0.25">
      <c r="C10352" s="75"/>
      <c r="D10352" s="74"/>
    </row>
    <row r="10353" spans="3:4" x14ac:dyDescent="0.25">
      <c r="C10353" s="75"/>
      <c r="D10353" s="74"/>
    </row>
    <row r="10354" spans="3:4" x14ac:dyDescent="0.25">
      <c r="C10354" s="75"/>
      <c r="D10354" s="74"/>
    </row>
    <row r="10355" spans="3:4" x14ac:dyDescent="0.25">
      <c r="C10355" s="75"/>
      <c r="D10355" s="74"/>
    </row>
    <row r="10356" spans="3:4" x14ac:dyDescent="0.25">
      <c r="C10356" s="75"/>
      <c r="D10356" s="74"/>
    </row>
    <row r="10357" spans="3:4" x14ac:dyDescent="0.25">
      <c r="C10357" s="75"/>
      <c r="D10357" s="74"/>
    </row>
    <row r="10358" spans="3:4" x14ac:dyDescent="0.25">
      <c r="C10358" s="75"/>
      <c r="D10358" s="74"/>
    </row>
    <row r="10359" spans="3:4" x14ac:dyDescent="0.25">
      <c r="C10359" s="75"/>
      <c r="D10359" s="74"/>
    </row>
    <row r="10360" spans="3:4" x14ac:dyDescent="0.25">
      <c r="C10360" s="75"/>
      <c r="D10360" s="74"/>
    </row>
    <row r="10361" spans="3:4" x14ac:dyDescent="0.25">
      <c r="C10361" s="75"/>
      <c r="D10361" s="74"/>
    </row>
    <row r="10362" spans="3:4" x14ac:dyDescent="0.25">
      <c r="C10362" s="75"/>
      <c r="D10362" s="74"/>
    </row>
    <row r="10363" spans="3:4" x14ac:dyDescent="0.25">
      <c r="C10363" s="75"/>
      <c r="D10363" s="74"/>
    </row>
    <row r="10364" spans="3:4" x14ac:dyDescent="0.25">
      <c r="C10364" s="75"/>
      <c r="D10364" s="74"/>
    </row>
    <row r="10365" spans="3:4" x14ac:dyDescent="0.25">
      <c r="C10365" s="75"/>
      <c r="D10365" s="74"/>
    </row>
    <row r="10366" spans="3:4" x14ac:dyDescent="0.25">
      <c r="C10366" s="75"/>
      <c r="D10366" s="74"/>
    </row>
    <row r="10367" spans="3:4" x14ac:dyDescent="0.25">
      <c r="C10367" s="75"/>
      <c r="D10367" s="74"/>
    </row>
    <row r="10368" spans="3:4" x14ac:dyDescent="0.25">
      <c r="C10368" s="75"/>
      <c r="D10368" s="74"/>
    </row>
    <row r="10369" spans="3:4" x14ac:dyDescent="0.25">
      <c r="C10369" s="75"/>
      <c r="D10369" s="74"/>
    </row>
    <row r="10370" spans="3:4" x14ac:dyDescent="0.25">
      <c r="C10370" s="75"/>
      <c r="D10370" s="74"/>
    </row>
    <row r="10371" spans="3:4" x14ac:dyDescent="0.25">
      <c r="C10371" s="75"/>
      <c r="D10371" s="74"/>
    </row>
    <row r="10372" spans="3:4" x14ac:dyDescent="0.25">
      <c r="C10372" s="75"/>
      <c r="D10372" s="74"/>
    </row>
    <row r="10373" spans="3:4" x14ac:dyDescent="0.25">
      <c r="C10373" s="75"/>
      <c r="D10373" s="74"/>
    </row>
    <row r="10374" spans="3:4" x14ac:dyDescent="0.25">
      <c r="C10374" s="75"/>
      <c r="D10374" s="74"/>
    </row>
    <row r="10375" spans="3:4" x14ac:dyDescent="0.25">
      <c r="C10375" s="75"/>
      <c r="D10375" s="74"/>
    </row>
    <row r="10376" spans="3:4" x14ac:dyDescent="0.25">
      <c r="C10376" s="75"/>
      <c r="D10376" s="74"/>
    </row>
    <row r="10377" spans="3:4" x14ac:dyDescent="0.25">
      <c r="C10377" s="75"/>
      <c r="D10377" s="74"/>
    </row>
    <row r="10378" spans="3:4" x14ac:dyDescent="0.25">
      <c r="C10378" s="75"/>
      <c r="D10378" s="74"/>
    </row>
    <row r="10379" spans="3:4" x14ac:dyDescent="0.25">
      <c r="C10379" s="75"/>
      <c r="D10379" s="74"/>
    </row>
    <row r="10380" spans="3:4" x14ac:dyDescent="0.25">
      <c r="C10380" s="75"/>
      <c r="D10380" s="74"/>
    </row>
    <row r="10381" spans="3:4" x14ac:dyDescent="0.25">
      <c r="C10381" s="75"/>
      <c r="D10381" s="74"/>
    </row>
    <row r="10382" spans="3:4" x14ac:dyDescent="0.25">
      <c r="C10382" s="75"/>
      <c r="D10382" s="74"/>
    </row>
    <row r="10383" spans="3:4" x14ac:dyDescent="0.25">
      <c r="C10383" s="75"/>
      <c r="D10383" s="74"/>
    </row>
    <row r="10384" spans="3:4" x14ac:dyDescent="0.25">
      <c r="C10384" s="75"/>
      <c r="D10384" s="74"/>
    </row>
    <row r="10385" spans="3:4" x14ac:dyDescent="0.25">
      <c r="C10385" s="75"/>
      <c r="D10385" s="74"/>
    </row>
    <row r="10386" spans="3:4" x14ac:dyDescent="0.25">
      <c r="C10386" s="75"/>
      <c r="D10386" s="74"/>
    </row>
    <row r="10387" spans="3:4" x14ac:dyDescent="0.25">
      <c r="C10387" s="75"/>
      <c r="D10387" s="74"/>
    </row>
    <row r="10388" spans="3:4" x14ac:dyDescent="0.25">
      <c r="C10388" s="75"/>
      <c r="D10388" s="74"/>
    </row>
    <row r="10389" spans="3:4" x14ac:dyDescent="0.25">
      <c r="C10389" s="75"/>
      <c r="D10389" s="74"/>
    </row>
    <row r="10390" spans="3:4" x14ac:dyDescent="0.25">
      <c r="C10390" s="75"/>
      <c r="D10390" s="74"/>
    </row>
    <row r="10391" spans="3:4" x14ac:dyDescent="0.25">
      <c r="C10391" s="75"/>
      <c r="D10391" s="74"/>
    </row>
    <row r="10392" spans="3:4" x14ac:dyDescent="0.25">
      <c r="C10392" s="75"/>
      <c r="D10392" s="74"/>
    </row>
    <row r="10393" spans="3:4" x14ac:dyDescent="0.25">
      <c r="C10393" s="75"/>
      <c r="D10393" s="74"/>
    </row>
    <row r="10394" spans="3:4" x14ac:dyDescent="0.25">
      <c r="C10394" s="75"/>
      <c r="D10394" s="74"/>
    </row>
    <row r="10395" spans="3:4" x14ac:dyDescent="0.25">
      <c r="C10395" s="75"/>
      <c r="D10395" s="74"/>
    </row>
    <row r="10396" spans="3:4" x14ac:dyDescent="0.25">
      <c r="C10396" s="75"/>
      <c r="D10396" s="74"/>
    </row>
    <row r="10397" spans="3:4" x14ac:dyDescent="0.25">
      <c r="C10397" s="75"/>
      <c r="D10397" s="74"/>
    </row>
    <row r="10398" spans="3:4" x14ac:dyDescent="0.25">
      <c r="C10398" s="75"/>
      <c r="D10398" s="74"/>
    </row>
    <row r="10399" spans="3:4" x14ac:dyDescent="0.25">
      <c r="C10399" s="75"/>
      <c r="D10399" s="74"/>
    </row>
    <row r="10400" spans="3:4" x14ac:dyDescent="0.25">
      <c r="C10400" s="75"/>
      <c r="D10400" s="74"/>
    </row>
    <row r="10401" spans="3:4" x14ac:dyDescent="0.25">
      <c r="C10401" s="75"/>
      <c r="D10401" s="74"/>
    </row>
    <row r="10402" spans="3:4" x14ac:dyDescent="0.25">
      <c r="C10402" s="75"/>
      <c r="D10402" s="74"/>
    </row>
    <row r="10403" spans="3:4" x14ac:dyDescent="0.25">
      <c r="C10403" s="75"/>
      <c r="D10403" s="74"/>
    </row>
    <row r="10404" spans="3:4" x14ac:dyDescent="0.25">
      <c r="C10404" s="75"/>
      <c r="D10404" s="74"/>
    </row>
    <row r="10405" spans="3:4" x14ac:dyDescent="0.25">
      <c r="C10405" s="75"/>
      <c r="D10405" s="74"/>
    </row>
    <row r="10406" spans="3:4" x14ac:dyDescent="0.25">
      <c r="C10406" s="75"/>
      <c r="D10406" s="74"/>
    </row>
    <row r="10407" spans="3:4" x14ac:dyDescent="0.25">
      <c r="C10407" s="75"/>
      <c r="D10407" s="74"/>
    </row>
    <row r="10408" spans="3:4" x14ac:dyDescent="0.25">
      <c r="C10408" s="75"/>
      <c r="D10408" s="74"/>
    </row>
    <row r="10409" spans="3:4" x14ac:dyDescent="0.25">
      <c r="C10409" s="75"/>
      <c r="D10409" s="74"/>
    </row>
    <row r="10410" spans="3:4" x14ac:dyDescent="0.25">
      <c r="C10410" s="75"/>
      <c r="D10410" s="74"/>
    </row>
    <row r="10411" spans="3:4" x14ac:dyDescent="0.25">
      <c r="C10411" s="75"/>
      <c r="D10411" s="74"/>
    </row>
    <row r="10412" spans="3:4" x14ac:dyDescent="0.25">
      <c r="C10412" s="75"/>
      <c r="D10412" s="74"/>
    </row>
    <row r="10413" spans="3:4" x14ac:dyDescent="0.25">
      <c r="C10413" s="75"/>
      <c r="D10413" s="74"/>
    </row>
    <row r="10414" spans="3:4" x14ac:dyDescent="0.25">
      <c r="C10414" s="75"/>
      <c r="D10414" s="74"/>
    </row>
    <row r="10415" spans="3:4" x14ac:dyDescent="0.25">
      <c r="C10415" s="75"/>
      <c r="D10415" s="74"/>
    </row>
    <row r="10416" spans="3:4" x14ac:dyDescent="0.25">
      <c r="C10416" s="75"/>
      <c r="D10416" s="74"/>
    </row>
    <row r="10417" spans="3:4" x14ac:dyDescent="0.25">
      <c r="C10417" s="75"/>
      <c r="D10417" s="74"/>
    </row>
    <row r="10418" spans="3:4" x14ac:dyDescent="0.25">
      <c r="C10418" s="75"/>
      <c r="D10418" s="74"/>
    </row>
    <row r="10419" spans="3:4" x14ac:dyDescent="0.25">
      <c r="C10419" s="75"/>
      <c r="D10419" s="74"/>
    </row>
    <row r="10420" spans="3:4" x14ac:dyDescent="0.25">
      <c r="C10420" s="75"/>
      <c r="D10420" s="74"/>
    </row>
    <row r="10421" spans="3:4" x14ac:dyDescent="0.25">
      <c r="C10421" s="75"/>
      <c r="D10421" s="74"/>
    </row>
    <row r="10422" spans="3:4" x14ac:dyDescent="0.25">
      <c r="C10422" s="75"/>
      <c r="D10422" s="74"/>
    </row>
    <row r="10423" spans="3:4" x14ac:dyDescent="0.25">
      <c r="C10423" s="75"/>
      <c r="D10423" s="74"/>
    </row>
    <row r="10424" spans="3:4" x14ac:dyDescent="0.25">
      <c r="C10424" s="75"/>
      <c r="D10424" s="74"/>
    </row>
    <row r="10425" spans="3:4" x14ac:dyDescent="0.25">
      <c r="C10425" s="75"/>
      <c r="D10425" s="74"/>
    </row>
    <row r="10426" spans="3:4" x14ac:dyDescent="0.25">
      <c r="C10426" s="75"/>
      <c r="D10426" s="74"/>
    </row>
    <row r="10427" spans="3:4" x14ac:dyDescent="0.25">
      <c r="C10427" s="75"/>
      <c r="D10427" s="74"/>
    </row>
    <row r="10428" spans="3:4" x14ac:dyDescent="0.25">
      <c r="C10428" s="75"/>
      <c r="D10428" s="74"/>
    </row>
    <row r="10429" spans="3:4" x14ac:dyDescent="0.25">
      <c r="C10429" s="75"/>
      <c r="D10429" s="74"/>
    </row>
    <row r="10430" spans="3:4" x14ac:dyDescent="0.25">
      <c r="C10430" s="75"/>
      <c r="D10430" s="74"/>
    </row>
    <row r="10431" spans="3:4" x14ac:dyDescent="0.25">
      <c r="C10431" s="75"/>
      <c r="D10431" s="74"/>
    </row>
    <row r="10432" spans="3:4" x14ac:dyDescent="0.25">
      <c r="C10432" s="75"/>
      <c r="D10432" s="74"/>
    </row>
    <row r="10433" spans="3:4" x14ac:dyDescent="0.25">
      <c r="C10433" s="75"/>
      <c r="D10433" s="74"/>
    </row>
    <row r="10434" spans="3:4" x14ac:dyDescent="0.25">
      <c r="C10434" s="75"/>
      <c r="D10434" s="74"/>
    </row>
    <row r="10435" spans="3:4" x14ac:dyDescent="0.25">
      <c r="C10435" s="75"/>
      <c r="D10435" s="74"/>
    </row>
    <row r="10436" spans="3:4" x14ac:dyDescent="0.25">
      <c r="C10436" s="75"/>
      <c r="D10436" s="74"/>
    </row>
    <row r="10437" spans="3:4" x14ac:dyDescent="0.25">
      <c r="C10437" s="75"/>
      <c r="D10437" s="74"/>
    </row>
    <row r="10438" spans="3:4" x14ac:dyDescent="0.25">
      <c r="C10438" s="75"/>
      <c r="D10438" s="74"/>
    </row>
    <row r="10439" spans="3:4" x14ac:dyDescent="0.25">
      <c r="C10439" s="75"/>
      <c r="D10439" s="74"/>
    </row>
    <row r="10440" spans="3:4" x14ac:dyDescent="0.25">
      <c r="C10440" s="75"/>
      <c r="D10440" s="74"/>
    </row>
    <row r="10441" spans="3:4" x14ac:dyDescent="0.25">
      <c r="C10441" s="75"/>
      <c r="D10441" s="74"/>
    </row>
    <row r="10442" spans="3:4" x14ac:dyDescent="0.25">
      <c r="C10442" s="75"/>
      <c r="D10442" s="74"/>
    </row>
    <row r="10443" spans="3:4" x14ac:dyDescent="0.25">
      <c r="C10443" s="75"/>
      <c r="D10443" s="74"/>
    </row>
    <row r="10444" spans="3:4" x14ac:dyDescent="0.25">
      <c r="C10444" s="75"/>
      <c r="D10444" s="74"/>
    </row>
    <row r="10445" spans="3:4" x14ac:dyDescent="0.25">
      <c r="C10445" s="75"/>
      <c r="D10445" s="74"/>
    </row>
    <row r="10446" spans="3:4" x14ac:dyDescent="0.25">
      <c r="C10446" s="75"/>
      <c r="D10446" s="74"/>
    </row>
    <row r="10447" spans="3:4" x14ac:dyDescent="0.25">
      <c r="C10447" s="75"/>
      <c r="D10447" s="74"/>
    </row>
    <row r="10448" spans="3:4" x14ac:dyDescent="0.25">
      <c r="C10448" s="75"/>
      <c r="D10448" s="74"/>
    </row>
    <row r="10449" spans="3:4" x14ac:dyDescent="0.25">
      <c r="C10449" s="75"/>
      <c r="D10449" s="74"/>
    </row>
    <row r="10450" spans="3:4" x14ac:dyDescent="0.25">
      <c r="C10450" s="75"/>
      <c r="D10450" s="74"/>
    </row>
    <row r="10451" spans="3:4" x14ac:dyDescent="0.25">
      <c r="C10451" s="75"/>
      <c r="D10451" s="74"/>
    </row>
    <row r="10452" spans="3:4" x14ac:dyDescent="0.25">
      <c r="C10452" s="75"/>
      <c r="D10452" s="74"/>
    </row>
    <row r="10453" spans="3:4" x14ac:dyDescent="0.25">
      <c r="C10453" s="75"/>
      <c r="D10453" s="74"/>
    </row>
    <row r="10454" spans="3:4" x14ac:dyDescent="0.25">
      <c r="C10454" s="75"/>
      <c r="D10454" s="74"/>
    </row>
    <row r="10455" spans="3:4" x14ac:dyDescent="0.25">
      <c r="C10455" s="75"/>
      <c r="D10455" s="74"/>
    </row>
    <row r="10456" spans="3:4" x14ac:dyDescent="0.25">
      <c r="C10456" s="75"/>
      <c r="D10456" s="74"/>
    </row>
    <row r="10457" spans="3:4" x14ac:dyDescent="0.25">
      <c r="C10457" s="75"/>
      <c r="D10457" s="74"/>
    </row>
    <row r="10458" spans="3:4" x14ac:dyDescent="0.25">
      <c r="C10458" s="75"/>
      <c r="D10458" s="74"/>
    </row>
    <row r="10459" spans="3:4" x14ac:dyDescent="0.25">
      <c r="C10459" s="75"/>
      <c r="D10459" s="74"/>
    </row>
    <row r="10460" spans="3:4" x14ac:dyDescent="0.25">
      <c r="C10460" s="75"/>
      <c r="D10460" s="74"/>
    </row>
    <row r="10461" spans="3:4" x14ac:dyDescent="0.25">
      <c r="C10461" s="75"/>
      <c r="D10461" s="74"/>
    </row>
    <row r="10462" spans="3:4" x14ac:dyDescent="0.25">
      <c r="C10462" s="75"/>
      <c r="D10462" s="74"/>
    </row>
    <row r="10463" spans="3:4" x14ac:dyDescent="0.25">
      <c r="C10463" s="75"/>
      <c r="D10463" s="74"/>
    </row>
    <row r="10464" spans="3:4" x14ac:dyDescent="0.25">
      <c r="C10464" s="75"/>
      <c r="D10464" s="74"/>
    </row>
    <row r="10465" spans="3:4" x14ac:dyDescent="0.25">
      <c r="C10465" s="75"/>
      <c r="D10465" s="74"/>
    </row>
    <row r="10466" spans="3:4" x14ac:dyDescent="0.25">
      <c r="C10466" s="75"/>
      <c r="D10466" s="74"/>
    </row>
    <row r="10467" spans="3:4" x14ac:dyDescent="0.25">
      <c r="C10467" s="75"/>
      <c r="D10467" s="74"/>
    </row>
    <row r="10468" spans="3:4" x14ac:dyDescent="0.25">
      <c r="C10468" s="75"/>
      <c r="D10468" s="74"/>
    </row>
    <row r="10469" spans="3:4" x14ac:dyDescent="0.25">
      <c r="C10469" s="75"/>
      <c r="D10469" s="74"/>
    </row>
    <row r="10470" spans="3:4" x14ac:dyDescent="0.25">
      <c r="C10470" s="75"/>
      <c r="D10470" s="74"/>
    </row>
    <row r="10471" spans="3:4" x14ac:dyDescent="0.25">
      <c r="C10471" s="75"/>
      <c r="D10471" s="74"/>
    </row>
    <row r="10472" spans="3:4" x14ac:dyDescent="0.25">
      <c r="C10472" s="75"/>
      <c r="D10472" s="74"/>
    </row>
    <row r="10473" spans="3:4" x14ac:dyDescent="0.25">
      <c r="C10473" s="75"/>
      <c r="D10473" s="74"/>
    </row>
    <row r="10474" spans="3:4" x14ac:dyDescent="0.25">
      <c r="C10474" s="75"/>
      <c r="D10474" s="74"/>
    </row>
    <row r="10475" spans="3:4" x14ac:dyDescent="0.25">
      <c r="C10475" s="75"/>
      <c r="D10475" s="74"/>
    </row>
    <row r="10476" spans="3:4" x14ac:dyDescent="0.25">
      <c r="C10476" s="75"/>
      <c r="D10476" s="74"/>
    </row>
    <row r="10477" spans="3:4" x14ac:dyDescent="0.25">
      <c r="C10477" s="75"/>
      <c r="D10477" s="74"/>
    </row>
    <row r="10478" spans="3:4" x14ac:dyDescent="0.25">
      <c r="C10478" s="75"/>
      <c r="D10478" s="74"/>
    </row>
    <row r="10479" spans="3:4" x14ac:dyDescent="0.25">
      <c r="C10479" s="75"/>
      <c r="D10479" s="74"/>
    </row>
    <row r="10480" spans="3:4" x14ac:dyDescent="0.25">
      <c r="C10480" s="75"/>
      <c r="D10480" s="74"/>
    </row>
    <row r="10481" spans="3:4" x14ac:dyDescent="0.25">
      <c r="C10481" s="75"/>
      <c r="D10481" s="74"/>
    </row>
    <row r="10482" spans="3:4" x14ac:dyDescent="0.25">
      <c r="C10482" s="75"/>
      <c r="D10482" s="74"/>
    </row>
    <row r="10483" spans="3:4" x14ac:dyDescent="0.25">
      <c r="C10483" s="75"/>
      <c r="D10483" s="74"/>
    </row>
    <row r="10484" spans="3:4" x14ac:dyDescent="0.25">
      <c r="C10484" s="75"/>
      <c r="D10484" s="74"/>
    </row>
    <row r="10485" spans="3:4" x14ac:dyDescent="0.25">
      <c r="C10485" s="75"/>
      <c r="D10485" s="74"/>
    </row>
    <row r="10486" spans="3:4" x14ac:dyDescent="0.25">
      <c r="C10486" s="75"/>
      <c r="D10486" s="74"/>
    </row>
    <row r="10487" spans="3:4" x14ac:dyDescent="0.25">
      <c r="C10487" s="75"/>
      <c r="D10487" s="74"/>
    </row>
    <row r="10488" spans="3:4" x14ac:dyDescent="0.25">
      <c r="C10488" s="75"/>
      <c r="D10488" s="74"/>
    </row>
    <row r="10489" spans="3:4" x14ac:dyDescent="0.25">
      <c r="C10489" s="75"/>
      <c r="D10489" s="74"/>
    </row>
    <row r="10490" spans="3:4" x14ac:dyDescent="0.25">
      <c r="C10490" s="75"/>
      <c r="D10490" s="74"/>
    </row>
    <row r="10491" spans="3:4" x14ac:dyDescent="0.25">
      <c r="C10491" s="75"/>
      <c r="D10491" s="74"/>
    </row>
    <row r="10492" spans="3:4" x14ac:dyDescent="0.25">
      <c r="C10492" s="75"/>
      <c r="D10492" s="74"/>
    </row>
    <row r="10493" spans="3:4" x14ac:dyDescent="0.25">
      <c r="C10493" s="75"/>
      <c r="D10493" s="74"/>
    </row>
    <row r="10494" spans="3:4" x14ac:dyDescent="0.25">
      <c r="C10494" s="75"/>
      <c r="D10494" s="74"/>
    </row>
    <row r="10495" spans="3:4" x14ac:dyDescent="0.25">
      <c r="C10495" s="75"/>
      <c r="D10495" s="74"/>
    </row>
    <row r="10496" spans="3:4" x14ac:dyDescent="0.25">
      <c r="C10496" s="75"/>
      <c r="D10496" s="74"/>
    </row>
    <row r="10497" spans="3:4" x14ac:dyDescent="0.25">
      <c r="C10497" s="75"/>
      <c r="D10497" s="74"/>
    </row>
    <row r="10498" spans="3:4" x14ac:dyDescent="0.25">
      <c r="C10498" s="75"/>
      <c r="D10498" s="74"/>
    </row>
    <row r="10499" spans="3:4" x14ac:dyDescent="0.25">
      <c r="C10499" s="75"/>
      <c r="D10499" s="74"/>
    </row>
    <row r="10500" spans="3:4" x14ac:dyDescent="0.25">
      <c r="C10500" s="75"/>
      <c r="D10500" s="74"/>
    </row>
    <row r="10501" spans="3:4" x14ac:dyDescent="0.25">
      <c r="C10501" s="75"/>
      <c r="D10501" s="74"/>
    </row>
    <row r="10502" spans="3:4" x14ac:dyDescent="0.25">
      <c r="C10502" s="75"/>
      <c r="D10502" s="74"/>
    </row>
    <row r="10503" spans="3:4" x14ac:dyDescent="0.25">
      <c r="C10503" s="75"/>
      <c r="D10503" s="74"/>
    </row>
    <row r="10504" spans="3:4" x14ac:dyDescent="0.25">
      <c r="C10504" s="75"/>
      <c r="D10504" s="74"/>
    </row>
    <row r="10505" spans="3:4" x14ac:dyDescent="0.25">
      <c r="C10505" s="75"/>
      <c r="D10505" s="74"/>
    </row>
    <row r="10506" spans="3:4" x14ac:dyDescent="0.25">
      <c r="C10506" s="75"/>
      <c r="D10506" s="74"/>
    </row>
    <row r="10507" spans="3:4" x14ac:dyDescent="0.25">
      <c r="C10507" s="75"/>
      <c r="D10507" s="74"/>
    </row>
    <row r="10508" spans="3:4" x14ac:dyDescent="0.25">
      <c r="C10508" s="75"/>
      <c r="D10508" s="74"/>
    </row>
    <row r="10509" spans="3:4" x14ac:dyDescent="0.25">
      <c r="C10509" s="75"/>
      <c r="D10509" s="74"/>
    </row>
    <row r="10510" spans="3:4" x14ac:dyDescent="0.25">
      <c r="C10510" s="75"/>
      <c r="D10510" s="74"/>
    </row>
    <row r="10511" spans="3:4" x14ac:dyDescent="0.25">
      <c r="C10511" s="75"/>
      <c r="D10511" s="74"/>
    </row>
    <row r="10512" spans="3:4" x14ac:dyDescent="0.25">
      <c r="C10512" s="75"/>
      <c r="D10512" s="74"/>
    </row>
    <row r="10513" spans="3:4" x14ac:dyDescent="0.25">
      <c r="C10513" s="75"/>
      <c r="D10513" s="74"/>
    </row>
    <row r="10514" spans="3:4" x14ac:dyDescent="0.25">
      <c r="C10514" s="75"/>
      <c r="D10514" s="74"/>
    </row>
    <row r="10515" spans="3:4" x14ac:dyDescent="0.25">
      <c r="C10515" s="75"/>
      <c r="D10515" s="74"/>
    </row>
    <row r="10516" spans="3:4" x14ac:dyDescent="0.25">
      <c r="C10516" s="75"/>
      <c r="D10516" s="74"/>
    </row>
    <row r="10517" spans="3:4" x14ac:dyDescent="0.25">
      <c r="C10517" s="75"/>
      <c r="D10517" s="74"/>
    </row>
    <row r="10518" spans="3:4" x14ac:dyDescent="0.25">
      <c r="C10518" s="75"/>
      <c r="D10518" s="74"/>
    </row>
    <row r="10519" spans="3:4" x14ac:dyDescent="0.25">
      <c r="C10519" s="75"/>
      <c r="D10519" s="74"/>
    </row>
    <row r="10520" spans="3:4" x14ac:dyDescent="0.25">
      <c r="C10520" s="75"/>
      <c r="D10520" s="74"/>
    </row>
    <row r="10521" spans="3:4" x14ac:dyDescent="0.25">
      <c r="C10521" s="75"/>
      <c r="D10521" s="74"/>
    </row>
    <row r="10522" spans="3:4" x14ac:dyDescent="0.25">
      <c r="C10522" s="75"/>
      <c r="D10522" s="74"/>
    </row>
    <row r="10523" spans="3:4" x14ac:dyDescent="0.25">
      <c r="C10523" s="75"/>
      <c r="D10523" s="74"/>
    </row>
    <row r="10524" spans="3:4" x14ac:dyDescent="0.25">
      <c r="C10524" s="75"/>
      <c r="D10524" s="74"/>
    </row>
    <row r="10525" spans="3:4" x14ac:dyDescent="0.25">
      <c r="C10525" s="75"/>
      <c r="D10525" s="74"/>
    </row>
    <row r="10526" spans="3:4" x14ac:dyDescent="0.25">
      <c r="C10526" s="75"/>
      <c r="D10526" s="74"/>
    </row>
    <row r="10527" spans="3:4" x14ac:dyDescent="0.25">
      <c r="C10527" s="75"/>
      <c r="D10527" s="74"/>
    </row>
    <row r="10528" spans="3:4" x14ac:dyDescent="0.25">
      <c r="C10528" s="75"/>
      <c r="D10528" s="74"/>
    </row>
    <row r="10529" spans="3:4" x14ac:dyDescent="0.25">
      <c r="C10529" s="75"/>
      <c r="D10529" s="74"/>
    </row>
    <row r="10530" spans="3:4" x14ac:dyDescent="0.25">
      <c r="C10530" s="75"/>
      <c r="D10530" s="74"/>
    </row>
    <row r="10531" spans="3:4" x14ac:dyDescent="0.25">
      <c r="C10531" s="75"/>
      <c r="D10531" s="74"/>
    </row>
    <row r="10532" spans="3:4" x14ac:dyDescent="0.25">
      <c r="C10532" s="75"/>
      <c r="D10532" s="74"/>
    </row>
    <row r="10533" spans="3:4" x14ac:dyDescent="0.25">
      <c r="C10533" s="75"/>
      <c r="D10533" s="74"/>
    </row>
    <row r="10534" spans="3:4" x14ac:dyDescent="0.25">
      <c r="C10534" s="75"/>
      <c r="D10534" s="74"/>
    </row>
    <row r="10535" spans="3:4" x14ac:dyDescent="0.25">
      <c r="C10535" s="75"/>
      <c r="D10535" s="74"/>
    </row>
    <row r="10536" spans="3:4" x14ac:dyDescent="0.25">
      <c r="C10536" s="75"/>
      <c r="D10536" s="74"/>
    </row>
    <row r="10537" spans="3:4" x14ac:dyDescent="0.25">
      <c r="C10537" s="75"/>
      <c r="D10537" s="74"/>
    </row>
    <row r="10538" spans="3:4" x14ac:dyDescent="0.25">
      <c r="C10538" s="75"/>
      <c r="D10538" s="74"/>
    </row>
    <row r="10539" spans="3:4" x14ac:dyDescent="0.25">
      <c r="C10539" s="75"/>
      <c r="D10539" s="74"/>
    </row>
    <row r="10540" spans="3:4" x14ac:dyDescent="0.25">
      <c r="C10540" s="75"/>
      <c r="D10540" s="74"/>
    </row>
    <row r="10541" spans="3:4" x14ac:dyDescent="0.25">
      <c r="C10541" s="75"/>
      <c r="D10541" s="74"/>
    </row>
    <row r="10542" spans="3:4" x14ac:dyDescent="0.25">
      <c r="C10542" s="75"/>
      <c r="D10542" s="74"/>
    </row>
    <row r="10543" spans="3:4" x14ac:dyDescent="0.25">
      <c r="C10543" s="75"/>
      <c r="D10543" s="74"/>
    </row>
    <row r="10544" spans="3:4" x14ac:dyDescent="0.25">
      <c r="C10544" s="75"/>
      <c r="D10544" s="74"/>
    </row>
    <row r="10545" spans="3:4" x14ac:dyDescent="0.25">
      <c r="C10545" s="75"/>
      <c r="D10545" s="74"/>
    </row>
    <row r="10546" spans="3:4" x14ac:dyDescent="0.25">
      <c r="C10546" s="75"/>
      <c r="D10546" s="74"/>
    </row>
    <row r="10547" spans="3:4" x14ac:dyDescent="0.25">
      <c r="C10547" s="75"/>
      <c r="D10547" s="74"/>
    </row>
    <row r="10548" spans="3:4" x14ac:dyDescent="0.25">
      <c r="C10548" s="75"/>
      <c r="D10548" s="74"/>
    </row>
    <row r="10549" spans="3:4" x14ac:dyDescent="0.25">
      <c r="C10549" s="75"/>
      <c r="D10549" s="74"/>
    </row>
    <row r="10550" spans="3:4" x14ac:dyDescent="0.25">
      <c r="C10550" s="75"/>
      <c r="D10550" s="74"/>
    </row>
    <row r="10551" spans="3:4" x14ac:dyDescent="0.25">
      <c r="C10551" s="75"/>
      <c r="D10551" s="74"/>
    </row>
    <row r="10552" spans="3:4" x14ac:dyDescent="0.25">
      <c r="C10552" s="75"/>
      <c r="D10552" s="74"/>
    </row>
    <row r="10553" spans="3:4" x14ac:dyDescent="0.25">
      <c r="C10553" s="75"/>
      <c r="D10553" s="74"/>
    </row>
    <row r="10554" spans="3:4" x14ac:dyDescent="0.25">
      <c r="C10554" s="75"/>
      <c r="D10554" s="74"/>
    </row>
    <row r="10555" spans="3:4" x14ac:dyDescent="0.25">
      <c r="C10555" s="75"/>
      <c r="D10555" s="74"/>
    </row>
    <row r="10556" spans="3:4" x14ac:dyDescent="0.25">
      <c r="C10556" s="75"/>
      <c r="D10556" s="74"/>
    </row>
    <row r="10557" spans="3:4" x14ac:dyDescent="0.25">
      <c r="C10557" s="75"/>
      <c r="D10557" s="74"/>
    </row>
    <row r="10558" spans="3:4" x14ac:dyDescent="0.25">
      <c r="C10558" s="75"/>
      <c r="D10558" s="74"/>
    </row>
    <row r="10559" spans="3:4" x14ac:dyDescent="0.25">
      <c r="C10559" s="75"/>
      <c r="D10559" s="74"/>
    </row>
    <row r="10560" spans="3:4" x14ac:dyDescent="0.25">
      <c r="C10560" s="75"/>
      <c r="D10560" s="74"/>
    </row>
    <row r="10561" spans="3:4" x14ac:dyDescent="0.25">
      <c r="C10561" s="75"/>
      <c r="D10561" s="74"/>
    </row>
    <row r="10562" spans="3:4" x14ac:dyDescent="0.25">
      <c r="C10562" s="75"/>
      <c r="D10562" s="74"/>
    </row>
    <row r="10563" spans="3:4" x14ac:dyDescent="0.25">
      <c r="C10563" s="75"/>
      <c r="D10563" s="74"/>
    </row>
    <row r="10564" spans="3:4" x14ac:dyDescent="0.25">
      <c r="C10564" s="75"/>
      <c r="D10564" s="74"/>
    </row>
    <row r="10565" spans="3:4" x14ac:dyDescent="0.25">
      <c r="C10565" s="75"/>
      <c r="D10565" s="74"/>
    </row>
    <row r="10566" spans="3:4" x14ac:dyDescent="0.25">
      <c r="C10566" s="75"/>
      <c r="D10566" s="74"/>
    </row>
    <row r="10567" spans="3:4" x14ac:dyDescent="0.25">
      <c r="C10567" s="75"/>
      <c r="D10567" s="74"/>
    </row>
    <row r="10568" spans="3:4" x14ac:dyDescent="0.25">
      <c r="C10568" s="75"/>
      <c r="D10568" s="74"/>
    </row>
    <row r="10569" spans="3:4" x14ac:dyDescent="0.25">
      <c r="C10569" s="75"/>
      <c r="D10569" s="74"/>
    </row>
    <row r="10570" spans="3:4" x14ac:dyDescent="0.25">
      <c r="C10570" s="75"/>
      <c r="D10570" s="74"/>
    </row>
    <row r="10571" spans="3:4" x14ac:dyDescent="0.25">
      <c r="C10571" s="75"/>
      <c r="D10571" s="74"/>
    </row>
    <row r="10572" spans="3:4" x14ac:dyDescent="0.25">
      <c r="C10572" s="75"/>
      <c r="D10572" s="74"/>
    </row>
    <row r="10573" spans="3:4" x14ac:dyDescent="0.25">
      <c r="C10573" s="75"/>
      <c r="D10573" s="74"/>
    </row>
    <row r="10574" spans="3:4" x14ac:dyDescent="0.25">
      <c r="C10574" s="75"/>
      <c r="D10574" s="74"/>
    </row>
    <row r="10575" spans="3:4" x14ac:dyDescent="0.25">
      <c r="C10575" s="75"/>
      <c r="D10575" s="74"/>
    </row>
    <row r="10576" spans="3:4" x14ac:dyDescent="0.25">
      <c r="C10576" s="75"/>
      <c r="D10576" s="74"/>
    </row>
    <row r="10577" spans="3:4" x14ac:dyDescent="0.25">
      <c r="C10577" s="75"/>
      <c r="D10577" s="74"/>
    </row>
    <row r="10578" spans="3:4" x14ac:dyDescent="0.25">
      <c r="C10578" s="75"/>
      <c r="D10578" s="74"/>
    </row>
    <row r="10579" spans="3:4" x14ac:dyDescent="0.25">
      <c r="C10579" s="75"/>
      <c r="D10579" s="74"/>
    </row>
    <row r="10580" spans="3:4" x14ac:dyDescent="0.25">
      <c r="C10580" s="75"/>
      <c r="D10580" s="74"/>
    </row>
    <row r="10581" spans="3:4" x14ac:dyDescent="0.25">
      <c r="C10581" s="75"/>
      <c r="D10581" s="74"/>
    </row>
    <row r="10582" spans="3:4" x14ac:dyDescent="0.25">
      <c r="C10582" s="75"/>
      <c r="D10582" s="74"/>
    </row>
    <row r="10583" spans="3:4" x14ac:dyDescent="0.25">
      <c r="C10583" s="75"/>
      <c r="D10583" s="74"/>
    </row>
    <row r="10584" spans="3:4" x14ac:dyDescent="0.25">
      <c r="C10584" s="75"/>
      <c r="D10584" s="74"/>
    </row>
    <row r="10585" spans="3:4" x14ac:dyDescent="0.25">
      <c r="C10585" s="75"/>
      <c r="D10585" s="74"/>
    </row>
    <row r="10586" spans="3:4" x14ac:dyDescent="0.25">
      <c r="C10586" s="75"/>
      <c r="D10586" s="74"/>
    </row>
    <row r="10587" spans="3:4" x14ac:dyDescent="0.25">
      <c r="C10587" s="75"/>
      <c r="D10587" s="74"/>
    </row>
    <row r="10588" spans="3:4" x14ac:dyDescent="0.25">
      <c r="C10588" s="75"/>
      <c r="D10588" s="74"/>
    </row>
    <row r="10589" spans="3:4" x14ac:dyDescent="0.25">
      <c r="C10589" s="75"/>
      <c r="D10589" s="74"/>
    </row>
    <row r="10590" spans="3:4" x14ac:dyDescent="0.25">
      <c r="C10590" s="75"/>
      <c r="D10590" s="74"/>
    </row>
    <row r="10591" spans="3:4" x14ac:dyDescent="0.25">
      <c r="C10591" s="75"/>
      <c r="D10591" s="74"/>
    </row>
    <row r="10592" spans="3:4" x14ac:dyDescent="0.25">
      <c r="C10592" s="75"/>
      <c r="D10592" s="74"/>
    </row>
    <row r="10593" spans="3:4" x14ac:dyDescent="0.25">
      <c r="C10593" s="75"/>
      <c r="D10593" s="74"/>
    </row>
    <row r="10594" spans="3:4" x14ac:dyDescent="0.25">
      <c r="C10594" s="75"/>
      <c r="D10594" s="74"/>
    </row>
    <row r="10595" spans="3:4" x14ac:dyDescent="0.25">
      <c r="C10595" s="75"/>
      <c r="D10595" s="74"/>
    </row>
    <row r="10596" spans="3:4" x14ac:dyDescent="0.25">
      <c r="C10596" s="75"/>
      <c r="D10596" s="74"/>
    </row>
    <row r="10597" spans="3:4" x14ac:dyDescent="0.25">
      <c r="C10597" s="75"/>
      <c r="D10597" s="74"/>
    </row>
    <row r="10598" spans="3:4" x14ac:dyDescent="0.25">
      <c r="C10598" s="75"/>
      <c r="D10598" s="74"/>
    </row>
    <row r="10599" spans="3:4" x14ac:dyDescent="0.25">
      <c r="C10599" s="75"/>
      <c r="D10599" s="74"/>
    </row>
    <row r="10600" spans="3:4" x14ac:dyDescent="0.25">
      <c r="C10600" s="75"/>
      <c r="D10600" s="74"/>
    </row>
    <row r="10601" spans="3:4" x14ac:dyDescent="0.25">
      <c r="C10601" s="75"/>
      <c r="D10601" s="74"/>
    </row>
    <row r="10602" spans="3:4" x14ac:dyDescent="0.25">
      <c r="C10602" s="75"/>
      <c r="D10602" s="74"/>
    </row>
    <row r="10603" spans="3:4" x14ac:dyDescent="0.25">
      <c r="C10603" s="75"/>
      <c r="D10603" s="74"/>
    </row>
    <row r="10604" spans="3:4" x14ac:dyDescent="0.25">
      <c r="C10604" s="75"/>
      <c r="D10604" s="74"/>
    </row>
    <row r="10605" spans="3:4" x14ac:dyDescent="0.25">
      <c r="C10605" s="75"/>
      <c r="D10605" s="74"/>
    </row>
    <row r="10606" spans="3:4" x14ac:dyDescent="0.25">
      <c r="C10606" s="75"/>
      <c r="D10606" s="74"/>
    </row>
    <row r="10607" spans="3:4" x14ac:dyDescent="0.25">
      <c r="C10607" s="75"/>
      <c r="D10607" s="74"/>
    </row>
    <row r="10608" spans="3:4" x14ac:dyDescent="0.25">
      <c r="C10608" s="75"/>
      <c r="D10608" s="74"/>
    </row>
    <row r="10609" spans="3:4" x14ac:dyDescent="0.25">
      <c r="C10609" s="75"/>
      <c r="D10609" s="74"/>
    </row>
    <row r="10610" spans="3:4" x14ac:dyDescent="0.25">
      <c r="C10610" s="75"/>
      <c r="D10610" s="74"/>
    </row>
    <row r="10611" spans="3:4" x14ac:dyDescent="0.25">
      <c r="C10611" s="75"/>
      <c r="D10611" s="74"/>
    </row>
    <row r="10612" spans="3:4" x14ac:dyDescent="0.25">
      <c r="C10612" s="75"/>
      <c r="D10612" s="74"/>
    </row>
    <row r="10613" spans="3:4" x14ac:dyDescent="0.25">
      <c r="C10613" s="75"/>
      <c r="D10613" s="74"/>
    </row>
    <row r="10614" spans="3:4" x14ac:dyDescent="0.25">
      <c r="C10614" s="75"/>
      <c r="D10614" s="74"/>
    </row>
    <row r="10615" spans="3:4" x14ac:dyDescent="0.25">
      <c r="C10615" s="75"/>
      <c r="D10615" s="74"/>
    </row>
    <row r="10616" spans="3:4" x14ac:dyDescent="0.25">
      <c r="C10616" s="75"/>
      <c r="D10616" s="74"/>
    </row>
    <row r="10617" spans="3:4" x14ac:dyDescent="0.25">
      <c r="C10617" s="75"/>
      <c r="D10617" s="74"/>
    </row>
    <row r="10618" spans="3:4" x14ac:dyDescent="0.25">
      <c r="C10618" s="75"/>
      <c r="D10618" s="74"/>
    </row>
    <row r="10619" spans="3:4" x14ac:dyDescent="0.25">
      <c r="C10619" s="75"/>
      <c r="D10619" s="74"/>
    </row>
    <row r="10620" spans="3:4" x14ac:dyDescent="0.25">
      <c r="C10620" s="75"/>
      <c r="D10620" s="74"/>
    </row>
    <row r="10621" spans="3:4" x14ac:dyDescent="0.25">
      <c r="C10621" s="75"/>
      <c r="D10621" s="74"/>
    </row>
    <row r="10622" spans="3:4" x14ac:dyDescent="0.25">
      <c r="C10622" s="75"/>
      <c r="D10622" s="74"/>
    </row>
    <row r="10623" spans="3:4" x14ac:dyDescent="0.25">
      <c r="C10623" s="75"/>
      <c r="D10623" s="74"/>
    </row>
    <row r="10624" spans="3:4" x14ac:dyDescent="0.25">
      <c r="C10624" s="75"/>
      <c r="D10624" s="74"/>
    </row>
    <row r="10625" spans="3:4" x14ac:dyDescent="0.25">
      <c r="C10625" s="75"/>
      <c r="D10625" s="74"/>
    </row>
    <row r="10626" spans="3:4" x14ac:dyDescent="0.25">
      <c r="C10626" s="75"/>
      <c r="D10626" s="74"/>
    </row>
    <row r="10627" spans="3:4" x14ac:dyDescent="0.25">
      <c r="C10627" s="75"/>
      <c r="D10627" s="74"/>
    </row>
    <row r="10628" spans="3:4" x14ac:dyDescent="0.25">
      <c r="C10628" s="75"/>
      <c r="D10628" s="74"/>
    </row>
    <row r="10629" spans="3:4" x14ac:dyDescent="0.25">
      <c r="C10629" s="75"/>
      <c r="D10629" s="74"/>
    </row>
    <row r="10630" spans="3:4" x14ac:dyDescent="0.25">
      <c r="C10630" s="75"/>
      <c r="D10630" s="74"/>
    </row>
    <row r="10631" spans="3:4" x14ac:dyDescent="0.25">
      <c r="C10631" s="75"/>
      <c r="D10631" s="74"/>
    </row>
    <row r="10632" spans="3:4" x14ac:dyDescent="0.25">
      <c r="C10632" s="75"/>
      <c r="D10632" s="74"/>
    </row>
    <row r="10633" spans="3:4" x14ac:dyDescent="0.25">
      <c r="C10633" s="75"/>
      <c r="D10633" s="74"/>
    </row>
    <row r="10634" spans="3:4" x14ac:dyDescent="0.25">
      <c r="C10634" s="75"/>
      <c r="D10634" s="74"/>
    </row>
    <row r="10635" spans="3:4" x14ac:dyDescent="0.25">
      <c r="C10635" s="75"/>
      <c r="D10635" s="74"/>
    </row>
    <row r="10636" spans="3:4" x14ac:dyDescent="0.25">
      <c r="C10636" s="75"/>
      <c r="D10636" s="74"/>
    </row>
    <row r="10637" spans="3:4" x14ac:dyDescent="0.25">
      <c r="C10637" s="75"/>
      <c r="D10637" s="74"/>
    </row>
    <row r="10638" spans="3:4" x14ac:dyDescent="0.25">
      <c r="C10638" s="75"/>
      <c r="D10638" s="74"/>
    </row>
    <row r="10639" spans="3:4" x14ac:dyDescent="0.25">
      <c r="C10639" s="75"/>
      <c r="D10639" s="74"/>
    </row>
    <row r="10640" spans="3:4" x14ac:dyDescent="0.25">
      <c r="C10640" s="75"/>
      <c r="D10640" s="74"/>
    </row>
    <row r="10641" spans="3:4" x14ac:dyDescent="0.25">
      <c r="C10641" s="75"/>
      <c r="D10641" s="74"/>
    </row>
    <row r="10642" spans="3:4" x14ac:dyDescent="0.25">
      <c r="C10642" s="75"/>
      <c r="D10642" s="74"/>
    </row>
    <row r="10643" spans="3:4" x14ac:dyDescent="0.25">
      <c r="C10643" s="75"/>
      <c r="D10643" s="74"/>
    </row>
    <row r="10644" spans="3:4" x14ac:dyDescent="0.25">
      <c r="C10644" s="75"/>
      <c r="D10644" s="74"/>
    </row>
    <row r="10645" spans="3:4" x14ac:dyDescent="0.25">
      <c r="C10645" s="75"/>
      <c r="D10645" s="74"/>
    </row>
    <row r="10646" spans="3:4" x14ac:dyDescent="0.25">
      <c r="C10646" s="75"/>
      <c r="D10646" s="74"/>
    </row>
    <row r="10647" spans="3:4" x14ac:dyDescent="0.25">
      <c r="C10647" s="75"/>
      <c r="D10647" s="74"/>
    </row>
    <row r="10648" spans="3:4" x14ac:dyDescent="0.25">
      <c r="C10648" s="75"/>
      <c r="D10648" s="74"/>
    </row>
    <row r="10649" spans="3:4" x14ac:dyDescent="0.25">
      <c r="C10649" s="75"/>
      <c r="D10649" s="74"/>
    </row>
    <row r="10650" spans="3:4" x14ac:dyDescent="0.25">
      <c r="C10650" s="75"/>
      <c r="D10650" s="74"/>
    </row>
    <row r="10651" spans="3:4" x14ac:dyDescent="0.25">
      <c r="C10651" s="75"/>
      <c r="D10651" s="74"/>
    </row>
    <row r="10652" spans="3:4" x14ac:dyDescent="0.25">
      <c r="C10652" s="75"/>
      <c r="D10652" s="74"/>
    </row>
    <row r="10653" spans="3:4" x14ac:dyDescent="0.25">
      <c r="C10653" s="75"/>
      <c r="D10653" s="74"/>
    </row>
    <row r="10654" spans="3:4" x14ac:dyDescent="0.25">
      <c r="C10654" s="75"/>
      <c r="D10654" s="74"/>
    </row>
    <row r="10655" spans="3:4" x14ac:dyDescent="0.25">
      <c r="C10655" s="75"/>
      <c r="D10655" s="74"/>
    </row>
    <row r="10656" spans="3:4" x14ac:dyDescent="0.25">
      <c r="C10656" s="75"/>
      <c r="D10656" s="74"/>
    </row>
    <row r="10657" spans="3:4" x14ac:dyDescent="0.25">
      <c r="C10657" s="75"/>
      <c r="D10657" s="74"/>
    </row>
    <row r="10658" spans="3:4" x14ac:dyDescent="0.25">
      <c r="C10658" s="75"/>
      <c r="D10658" s="74"/>
    </row>
    <row r="10659" spans="3:4" x14ac:dyDescent="0.25">
      <c r="C10659" s="75"/>
      <c r="D10659" s="74"/>
    </row>
    <row r="10660" spans="3:4" x14ac:dyDescent="0.25">
      <c r="C10660" s="75"/>
      <c r="D10660" s="74"/>
    </row>
    <row r="10661" spans="3:4" x14ac:dyDescent="0.25">
      <c r="C10661" s="75"/>
      <c r="D10661" s="74"/>
    </row>
    <row r="10662" spans="3:4" x14ac:dyDescent="0.25">
      <c r="C10662" s="75"/>
      <c r="D10662" s="74"/>
    </row>
    <row r="10663" spans="3:4" x14ac:dyDescent="0.25">
      <c r="C10663" s="75"/>
      <c r="D10663" s="74"/>
    </row>
    <row r="10664" spans="3:4" x14ac:dyDescent="0.25">
      <c r="C10664" s="75"/>
      <c r="D10664" s="74"/>
    </row>
    <row r="10665" spans="3:4" x14ac:dyDescent="0.25">
      <c r="C10665" s="75"/>
      <c r="D10665" s="74"/>
    </row>
    <row r="10666" spans="3:4" x14ac:dyDescent="0.25">
      <c r="C10666" s="75"/>
      <c r="D10666" s="74"/>
    </row>
    <row r="10667" spans="3:4" x14ac:dyDescent="0.25">
      <c r="C10667" s="75"/>
      <c r="D10667" s="74"/>
    </row>
    <row r="10668" spans="3:4" x14ac:dyDescent="0.25">
      <c r="C10668" s="75"/>
      <c r="D10668" s="74"/>
    </row>
    <row r="10669" spans="3:4" x14ac:dyDescent="0.25">
      <c r="C10669" s="75"/>
      <c r="D10669" s="74"/>
    </row>
    <row r="10670" spans="3:4" x14ac:dyDescent="0.25">
      <c r="C10670" s="75"/>
      <c r="D10670" s="74"/>
    </row>
    <row r="10671" spans="3:4" x14ac:dyDescent="0.25">
      <c r="C10671" s="75"/>
      <c r="D10671" s="74"/>
    </row>
    <row r="10672" spans="3:4" x14ac:dyDescent="0.25">
      <c r="C10672" s="75"/>
      <c r="D10672" s="74"/>
    </row>
    <row r="10673" spans="3:4" x14ac:dyDescent="0.25">
      <c r="C10673" s="75"/>
      <c r="D10673" s="74"/>
    </row>
    <row r="10674" spans="3:4" x14ac:dyDescent="0.25">
      <c r="C10674" s="75"/>
      <c r="D10674" s="74"/>
    </row>
    <row r="10675" spans="3:4" x14ac:dyDescent="0.25">
      <c r="C10675" s="75"/>
      <c r="D10675" s="74"/>
    </row>
    <row r="10676" spans="3:4" x14ac:dyDescent="0.25">
      <c r="C10676" s="75"/>
      <c r="D10676" s="74"/>
    </row>
    <row r="10677" spans="3:4" x14ac:dyDescent="0.25">
      <c r="C10677" s="75"/>
      <c r="D10677" s="74"/>
    </row>
    <row r="10678" spans="3:4" x14ac:dyDescent="0.25">
      <c r="C10678" s="75"/>
      <c r="D10678" s="74"/>
    </row>
    <row r="10679" spans="3:4" x14ac:dyDescent="0.25">
      <c r="C10679" s="75"/>
      <c r="D10679" s="74"/>
    </row>
    <row r="10680" spans="3:4" x14ac:dyDescent="0.25">
      <c r="C10680" s="75"/>
      <c r="D10680" s="74"/>
    </row>
    <row r="10681" spans="3:4" x14ac:dyDescent="0.25">
      <c r="C10681" s="75"/>
      <c r="D10681" s="74"/>
    </row>
    <row r="10682" spans="3:4" x14ac:dyDescent="0.25">
      <c r="C10682" s="75"/>
      <c r="D10682" s="74"/>
    </row>
    <row r="10683" spans="3:4" x14ac:dyDescent="0.25">
      <c r="C10683" s="75"/>
      <c r="D10683" s="74"/>
    </row>
    <row r="10684" spans="3:4" x14ac:dyDescent="0.25">
      <c r="C10684" s="75"/>
      <c r="D10684" s="74"/>
    </row>
    <row r="10685" spans="3:4" x14ac:dyDescent="0.25">
      <c r="C10685" s="75"/>
      <c r="D10685" s="74"/>
    </row>
    <row r="10686" spans="3:4" x14ac:dyDescent="0.25">
      <c r="C10686" s="75"/>
      <c r="D10686" s="74"/>
    </row>
    <row r="10687" spans="3:4" x14ac:dyDescent="0.25">
      <c r="C10687" s="75"/>
      <c r="D10687" s="74"/>
    </row>
    <row r="10688" spans="3:4" x14ac:dyDescent="0.25">
      <c r="C10688" s="75"/>
      <c r="D10688" s="74"/>
    </row>
    <row r="10689" spans="3:4" x14ac:dyDescent="0.25">
      <c r="C10689" s="75"/>
      <c r="D10689" s="74"/>
    </row>
    <row r="10690" spans="3:4" x14ac:dyDescent="0.25">
      <c r="C10690" s="75"/>
      <c r="D10690" s="74"/>
    </row>
    <row r="10691" spans="3:4" x14ac:dyDescent="0.25">
      <c r="C10691" s="75"/>
      <c r="D10691" s="74"/>
    </row>
    <row r="10692" spans="3:4" x14ac:dyDescent="0.25">
      <c r="C10692" s="75"/>
      <c r="D10692" s="74"/>
    </row>
    <row r="10693" spans="3:4" x14ac:dyDescent="0.25">
      <c r="C10693" s="75"/>
      <c r="D10693" s="74"/>
    </row>
    <row r="10694" spans="3:4" x14ac:dyDescent="0.25">
      <c r="C10694" s="75"/>
      <c r="D10694" s="74"/>
    </row>
    <row r="10695" spans="3:4" x14ac:dyDescent="0.25">
      <c r="C10695" s="75"/>
      <c r="D10695" s="74"/>
    </row>
    <row r="10696" spans="3:4" x14ac:dyDescent="0.25">
      <c r="C10696" s="75"/>
      <c r="D10696" s="74"/>
    </row>
    <row r="10697" spans="3:4" x14ac:dyDescent="0.25">
      <c r="C10697" s="75"/>
      <c r="D10697" s="74"/>
    </row>
    <row r="10698" spans="3:4" x14ac:dyDescent="0.25">
      <c r="C10698" s="75"/>
      <c r="D10698" s="74"/>
    </row>
    <row r="10699" spans="3:4" x14ac:dyDescent="0.25">
      <c r="C10699" s="75"/>
      <c r="D10699" s="74"/>
    </row>
    <row r="10700" spans="3:4" x14ac:dyDescent="0.25">
      <c r="C10700" s="75"/>
      <c r="D10700" s="74"/>
    </row>
    <row r="10701" spans="3:4" x14ac:dyDescent="0.25">
      <c r="C10701" s="75"/>
      <c r="D10701" s="74"/>
    </row>
    <row r="10702" spans="3:4" x14ac:dyDescent="0.25">
      <c r="C10702" s="75"/>
      <c r="D10702" s="74"/>
    </row>
    <row r="10703" spans="3:4" x14ac:dyDescent="0.25">
      <c r="C10703" s="75"/>
      <c r="D10703" s="74"/>
    </row>
    <row r="10704" spans="3:4" x14ac:dyDescent="0.25">
      <c r="C10704" s="75"/>
      <c r="D10704" s="74"/>
    </row>
    <row r="10705" spans="3:4" x14ac:dyDescent="0.25">
      <c r="C10705" s="75"/>
      <c r="D10705" s="74"/>
    </row>
    <row r="10706" spans="3:4" x14ac:dyDescent="0.25">
      <c r="C10706" s="75"/>
      <c r="D10706" s="74"/>
    </row>
    <row r="10707" spans="3:4" x14ac:dyDescent="0.25">
      <c r="C10707" s="75"/>
      <c r="D10707" s="74"/>
    </row>
    <row r="10708" spans="3:4" x14ac:dyDescent="0.25">
      <c r="C10708" s="75"/>
      <c r="D10708" s="74"/>
    </row>
    <row r="10709" spans="3:4" x14ac:dyDescent="0.25">
      <c r="C10709" s="75"/>
      <c r="D10709" s="74"/>
    </row>
    <row r="10710" spans="3:4" x14ac:dyDescent="0.25">
      <c r="C10710" s="75"/>
      <c r="D10710" s="74"/>
    </row>
    <row r="10711" spans="3:4" x14ac:dyDescent="0.25">
      <c r="C10711" s="75"/>
      <c r="D10711" s="74"/>
    </row>
    <row r="10712" spans="3:4" x14ac:dyDescent="0.25">
      <c r="C10712" s="75"/>
      <c r="D10712" s="74"/>
    </row>
    <row r="10713" spans="3:4" x14ac:dyDescent="0.25">
      <c r="C10713" s="75"/>
      <c r="D10713" s="74"/>
    </row>
    <row r="10714" spans="3:4" x14ac:dyDescent="0.25">
      <c r="C10714" s="75"/>
      <c r="D10714" s="74"/>
    </row>
    <row r="10715" spans="3:4" x14ac:dyDescent="0.25">
      <c r="C10715" s="75"/>
      <c r="D10715" s="74"/>
    </row>
    <row r="10716" spans="3:4" x14ac:dyDescent="0.25">
      <c r="C10716" s="75"/>
      <c r="D10716" s="74"/>
    </row>
    <row r="10717" spans="3:4" x14ac:dyDescent="0.25">
      <c r="C10717" s="75"/>
      <c r="D10717" s="74"/>
    </row>
    <row r="10718" spans="3:4" x14ac:dyDescent="0.25">
      <c r="C10718" s="75"/>
      <c r="D10718" s="74"/>
    </row>
    <row r="10719" spans="3:4" x14ac:dyDescent="0.25">
      <c r="C10719" s="75"/>
      <c r="D10719" s="74"/>
    </row>
    <row r="10720" spans="3:4" x14ac:dyDescent="0.25">
      <c r="C10720" s="75"/>
      <c r="D10720" s="74"/>
    </row>
    <row r="10721" spans="3:4" x14ac:dyDescent="0.25">
      <c r="C10721" s="75"/>
      <c r="D10721" s="74"/>
    </row>
    <row r="10722" spans="3:4" x14ac:dyDescent="0.25">
      <c r="C10722" s="75"/>
      <c r="D10722" s="74"/>
    </row>
    <row r="10723" spans="3:4" x14ac:dyDescent="0.25">
      <c r="C10723" s="75"/>
      <c r="D10723" s="74"/>
    </row>
    <row r="10724" spans="3:4" x14ac:dyDescent="0.25">
      <c r="C10724" s="75"/>
      <c r="D10724" s="74"/>
    </row>
    <row r="10725" spans="3:4" x14ac:dyDescent="0.25">
      <c r="C10725" s="75"/>
      <c r="D10725" s="74"/>
    </row>
    <row r="10726" spans="3:4" x14ac:dyDescent="0.25">
      <c r="C10726" s="75"/>
      <c r="D10726" s="74"/>
    </row>
    <row r="10727" spans="3:4" x14ac:dyDescent="0.25">
      <c r="C10727" s="75"/>
      <c r="D10727" s="74"/>
    </row>
    <row r="10728" spans="3:4" x14ac:dyDescent="0.25">
      <c r="C10728" s="75"/>
      <c r="D10728" s="74"/>
    </row>
    <row r="10729" spans="3:4" x14ac:dyDescent="0.25">
      <c r="C10729" s="75"/>
      <c r="D10729" s="74"/>
    </row>
    <row r="10730" spans="3:4" x14ac:dyDescent="0.25">
      <c r="C10730" s="75"/>
      <c r="D10730" s="74"/>
    </row>
    <row r="10731" spans="3:4" x14ac:dyDescent="0.25">
      <c r="C10731" s="75"/>
      <c r="D10731" s="74"/>
    </row>
    <row r="10732" spans="3:4" x14ac:dyDescent="0.25">
      <c r="C10732" s="75"/>
      <c r="D10732" s="74"/>
    </row>
    <row r="10733" spans="3:4" x14ac:dyDescent="0.25">
      <c r="C10733" s="75"/>
      <c r="D10733" s="74"/>
    </row>
    <row r="10734" spans="3:4" x14ac:dyDescent="0.25">
      <c r="C10734" s="75"/>
      <c r="D10734" s="74"/>
    </row>
    <row r="10735" spans="3:4" x14ac:dyDescent="0.25">
      <c r="C10735" s="75"/>
      <c r="D10735" s="74"/>
    </row>
    <row r="10736" spans="3:4" x14ac:dyDescent="0.25">
      <c r="C10736" s="75"/>
      <c r="D10736" s="74"/>
    </row>
    <row r="10737" spans="3:4" x14ac:dyDescent="0.25">
      <c r="C10737" s="75"/>
      <c r="D10737" s="74"/>
    </row>
    <row r="10738" spans="3:4" x14ac:dyDescent="0.25">
      <c r="C10738" s="75"/>
      <c r="D10738" s="74"/>
    </row>
    <row r="10739" spans="3:4" x14ac:dyDescent="0.25">
      <c r="C10739" s="75"/>
      <c r="D10739" s="74"/>
    </row>
    <row r="10740" spans="3:4" x14ac:dyDescent="0.25">
      <c r="C10740" s="75"/>
      <c r="D10740" s="74"/>
    </row>
    <row r="10741" spans="3:4" x14ac:dyDescent="0.25">
      <c r="C10741" s="75"/>
      <c r="D10741" s="74"/>
    </row>
    <row r="10742" spans="3:4" x14ac:dyDescent="0.25">
      <c r="C10742" s="75"/>
      <c r="D10742" s="74"/>
    </row>
    <row r="10743" spans="3:4" x14ac:dyDescent="0.25">
      <c r="C10743" s="75"/>
      <c r="D10743" s="74"/>
    </row>
    <row r="10744" spans="3:4" x14ac:dyDescent="0.25">
      <c r="C10744" s="75"/>
      <c r="D10744" s="74"/>
    </row>
    <row r="10745" spans="3:4" x14ac:dyDescent="0.25">
      <c r="C10745" s="75"/>
      <c r="D10745" s="74"/>
    </row>
    <row r="10746" spans="3:4" x14ac:dyDescent="0.25">
      <c r="C10746" s="75"/>
      <c r="D10746" s="74"/>
    </row>
    <row r="10747" spans="3:4" x14ac:dyDescent="0.25">
      <c r="C10747" s="75"/>
      <c r="D10747" s="74"/>
    </row>
    <row r="10748" spans="3:4" x14ac:dyDescent="0.25">
      <c r="C10748" s="75"/>
      <c r="D10748" s="74"/>
    </row>
    <row r="10749" spans="3:4" x14ac:dyDescent="0.25">
      <c r="C10749" s="75"/>
      <c r="D10749" s="74"/>
    </row>
    <row r="10750" spans="3:4" x14ac:dyDescent="0.25">
      <c r="C10750" s="75"/>
      <c r="D10750" s="74"/>
    </row>
    <row r="10751" spans="3:4" x14ac:dyDescent="0.25">
      <c r="C10751" s="75"/>
      <c r="D10751" s="74"/>
    </row>
    <row r="10752" spans="3:4" x14ac:dyDescent="0.25">
      <c r="C10752" s="75"/>
      <c r="D10752" s="74"/>
    </row>
    <row r="10753" spans="3:4" x14ac:dyDescent="0.25">
      <c r="C10753" s="75"/>
      <c r="D10753" s="74"/>
    </row>
    <row r="10754" spans="3:4" x14ac:dyDescent="0.25">
      <c r="C10754" s="75"/>
      <c r="D10754" s="74"/>
    </row>
    <row r="10755" spans="3:4" x14ac:dyDescent="0.25">
      <c r="C10755" s="75"/>
      <c r="D10755" s="74"/>
    </row>
    <row r="10756" spans="3:4" x14ac:dyDescent="0.25">
      <c r="C10756" s="75"/>
      <c r="D10756" s="74"/>
    </row>
    <row r="10757" spans="3:4" x14ac:dyDescent="0.25">
      <c r="C10757" s="75"/>
      <c r="D10757" s="74"/>
    </row>
    <row r="10758" spans="3:4" x14ac:dyDescent="0.25">
      <c r="C10758" s="75"/>
      <c r="D10758" s="74"/>
    </row>
    <row r="10759" spans="3:4" x14ac:dyDescent="0.25">
      <c r="C10759" s="75"/>
      <c r="D10759" s="74"/>
    </row>
    <row r="10760" spans="3:4" x14ac:dyDescent="0.25">
      <c r="C10760" s="75"/>
      <c r="D10760" s="74"/>
    </row>
    <row r="10761" spans="3:4" x14ac:dyDescent="0.25">
      <c r="C10761" s="75"/>
      <c r="D10761" s="74"/>
    </row>
    <row r="10762" spans="3:4" x14ac:dyDescent="0.25">
      <c r="C10762" s="75"/>
      <c r="D10762" s="74"/>
    </row>
    <row r="10763" spans="3:4" x14ac:dyDescent="0.25">
      <c r="C10763" s="75"/>
      <c r="D10763" s="74"/>
    </row>
    <row r="10764" spans="3:4" x14ac:dyDescent="0.25">
      <c r="C10764" s="75"/>
      <c r="D10764" s="74"/>
    </row>
    <row r="10765" spans="3:4" x14ac:dyDescent="0.25">
      <c r="C10765" s="75"/>
      <c r="D10765" s="74"/>
    </row>
    <row r="10766" spans="3:4" x14ac:dyDescent="0.25">
      <c r="C10766" s="75"/>
      <c r="D10766" s="74"/>
    </row>
    <row r="10767" spans="3:4" x14ac:dyDescent="0.25">
      <c r="C10767" s="75"/>
      <c r="D10767" s="74"/>
    </row>
    <row r="10768" spans="3:4" x14ac:dyDescent="0.25">
      <c r="C10768" s="75"/>
      <c r="D10768" s="74"/>
    </row>
    <row r="10769" spans="3:4" x14ac:dyDescent="0.25">
      <c r="C10769" s="75"/>
      <c r="D10769" s="74"/>
    </row>
    <row r="10770" spans="3:4" x14ac:dyDescent="0.25">
      <c r="C10770" s="75"/>
      <c r="D10770" s="74"/>
    </row>
    <row r="10771" spans="3:4" x14ac:dyDescent="0.25">
      <c r="C10771" s="75"/>
      <c r="D10771" s="74"/>
    </row>
    <row r="10772" spans="3:4" x14ac:dyDescent="0.25">
      <c r="C10772" s="75"/>
      <c r="D10772" s="74"/>
    </row>
    <row r="10773" spans="3:4" x14ac:dyDescent="0.25">
      <c r="C10773" s="75"/>
      <c r="D10773" s="74"/>
    </row>
    <row r="10774" spans="3:4" x14ac:dyDescent="0.25">
      <c r="C10774" s="75"/>
      <c r="D10774" s="74"/>
    </row>
    <row r="10775" spans="3:4" x14ac:dyDescent="0.25">
      <c r="C10775" s="75"/>
      <c r="D10775" s="74"/>
    </row>
    <row r="10776" spans="3:4" x14ac:dyDescent="0.25">
      <c r="C10776" s="75"/>
      <c r="D10776" s="74"/>
    </row>
    <row r="10777" spans="3:4" x14ac:dyDescent="0.25">
      <c r="C10777" s="75"/>
      <c r="D10777" s="74"/>
    </row>
    <row r="10778" spans="3:4" x14ac:dyDescent="0.25">
      <c r="C10778" s="75"/>
      <c r="D10778" s="74"/>
    </row>
    <row r="10779" spans="3:4" x14ac:dyDescent="0.25">
      <c r="C10779" s="75"/>
      <c r="D10779" s="74"/>
    </row>
    <row r="10780" spans="3:4" x14ac:dyDescent="0.25">
      <c r="C10780" s="75"/>
      <c r="D10780" s="74"/>
    </row>
    <row r="10781" spans="3:4" x14ac:dyDescent="0.25">
      <c r="C10781" s="75"/>
      <c r="D10781" s="74"/>
    </row>
    <row r="10782" spans="3:4" x14ac:dyDescent="0.25">
      <c r="C10782" s="75"/>
      <c r="D10782" s="74"/>
    </row>
    <row r="10783" spans="3:4" x14ac:dyDescent="0.25">
      <c r="C10783" s="75"/>
      <c r="D10783" s="74"/>
    </row>
    <row r="10784" spans="3:4" x14ac:dyDescent="0.25">
      <c r="C10784" s="75"/>
      <c r="D10784" s="74"/>
    </row>
    <row r="10785" spans="3:4" x14ac:dyDescent="0.25">
      <c r="C10785" s="75"/>
      <c r="D10785" s="74"/>
    </row>
    <row r="10786" spans="3:4" x14ac:dyDescent="0.25">
      <c r="C10786" s="75"/>
      <c r="D10786" s="74"/>
    </row>
    <row r="10787" spans="3:4" x14ac:dyDescent="0.25">
      <c r="C10787" s="75"/>
      <c r="D10787" s="74"/>
    </row>
    <row r="10788" spans="3:4" x14ac:dyDescent="0.25">
      <c r="C10788" s="75"/>
      <c r="D10788" s="74"/>
    </row>
    <row r="10789" spans="3:4" x14ac:dyDescent="0.25">
      <c r="C10789" s="75"/>
      <c r="D10789" s="74"/>
    </row>
    <row r="10790" spans="3:4" x14ac:dyDescent="0.25">
      <c r="C10790" s="75"/>
      <c r="D10790" s="74"/>
    </row>
    <row r="10791" spans="3:4" x14ac:dyDescent="0.25">
      <c r="C10791" s="75"/>
      <c r="D10791" s="74"/>
    </row>
    <row r="10792" spans="3:4" x14ac:dyDescent="0.25">
      <c r="C10792" s="75"/>
      <c r="D10792" s="74"/>
    </row>
    <row r="10793" spans="3:4" x14ac:dyDescent="0.25">
      <c r="C10793" s="75"/>
      <c r="D10793" s="74"/>
    </row>
    <row r="10794" spans="3:4" x14ac:dyDescent="0.25">
      <c r="C10794" s="75"/>
      <c r="D10794" s="74"/>
    </row>
    <row r="10795" spans="3:4" x14ac:dyDescent="0.25">
      <c r="C10795" s="75"/>
      <c r="D10795" s="74"/>
    </row>
    <row r="10796" spans="3:4" x14ac:dyDescent="0.25">
      <c r="C10796" s="75"/>
      <c r="D10796" s="74"/>
    </row>
    <row r="10797" spans="3:4" x14ac:dyDescent="0.25">
      <c r="C10797" s="75"/>
      <c r="D10797" s="74"/>
    </row>
    <row r="10798" spans="3:4" x14ac:dyDescent="0.25">
      <c r="C10798" s="75"/>
      <c r="D10798" s="74"/>
    </row>
    <row r="10799" spans="3:4" x14ac:dyDescent="0.25">
      <c r="C10799" s="75"/>
      <c r="D10799" s="74"/>
    </row>
    <row r="10800" spans="3:4" x14ac:dyDescent="0.25">
      <c r="C10800" s="75"/>
      <c r="D10800" s="74"/>
    </row>
    <row r="10801" spans="3:4" x14ac:dyDescent="0.25">
      <c r="C10801" s="75"/>
      <c r="D10801" s="74"/>
    </row>
    <row r="10802" spans="3:4" x14ac:dyDescent="0.25">
      <c r="C10802" s="75"/>
      <c r="D10802" s="74"/>
    </row>
    <row r="10803" spans="3:4" x14ac:dyDescent="0.25">
      <c r="C10803" s="75"/>
      <c r="D10803" s="74"/>
    </row>
    <row r="10804" spans="3:4" x14ac:dyDescent="0.25">
      <c r="C10804" s="75"/>
      <c r="D10804" s="74"/>
    </row>
    <row r="10805" spans="3:4" x14ac:dyDescent="0.25">
      <c r="C10805" s="75"/>
      <c r="D10805" s="74"/>
    </row>
    <row r="10806" spans="3:4" x14ac:dyDescent="0.25">
      <c r="C10806" s="75"/>
      <c r="D10806" s="74"/>
    </row>
    <row r="10807" spans="3:4" x14ac:dyDescent="0.25">
      <c r="C10807" s="75"/>
      <c r="D10807" s="74"/>
    </row>
    <row r="10808" spans="3:4" x14ac:dyDescent="0.25">
      <c r="C10808" s="75"/>
      <c r="D10808" s="74"/>
    </row>
    <row r="10809" spans="3:4" x14ac:dyDescent="0.25">
      <c r="C10809" s="75"/>
      <c r="D10809" s="74"/>
    </row>
    <row r="10810" spans="3:4" x14ac:dyDescent="0.25">
      <c r="C10810" s="75"/>
      <c r="D10810" s="74"/>
    </row>
    <row r="10811" spans="3:4" x14ac:dyDescent="0.25">
      <c r="C10811" s="75"/>
      <c r="D10811" s="74"/>
    </row>
    <row r="10812" spans="3:4" x14ac:dyDescent="0.25">
      <c r="C10812" s="75"/>
      <c r="D10812" s="74"/>
    </row>
    <row r="10813" spans="3:4" x14ac:dyDescent="0.25">
      <c r="C10813" s="75"/>
      <c r="D10813" s="74"/>
    </row>
    <row r="10814" spans="3:4" x14ac:dyDescent="0.25">
      <c r="C10814" s="75"/>
      <c r="D10814" s="74"/>
    </row>
    <row r="10815" spans="3:4" x14ac:dyDescent="0.25">
      <c r="C10815" s="75"/>
      <c r="D10815" s="74"/>
    </row>
    <row r="10816" spans="3:4" x14ac:dyDescent="0.25">
      <c r="C10816" s="75"/>
      <c r="D10816" s="74"/>
    </row>
    <row r="10817" spans="3:4" x14ac:dyDescent="0.25">
      <c r="C10817" s="75"/>
      <c r="D10817" s="74"/>
    </row>
    <row r="10818" spans="3:4" x14ac:dyDescent="0.25">
      <c r="C10818" s="75"/>
      <c r="D10818" s="74"/>
    </row>
    <row r="10819" spans="3:4" x14ac:dyDescent="0.25">
      <c r="C10819" s="75"/>
      <c r="D10819" s="74"/>
    </row>
    <row r="10820" spans="3:4" x14ac:dyDescent="0.25">
      <c r="C10820" s="75"/>
      <c r="D10820" s="74"/>
    </row>
    <row r="10821" spans="3:4" x14ac:dyDescent="0.25">
      <c r="C10821" s="75"/>
      <c r="D10821" s="74"/>
    </row>
    <row r="10822" spans="3:4" x14ac:dyDescent="0.25">
      <c r="C10822" s="75"/>
      <c r="D10822" s="74"/>
    </row>
    <row r="10823" spans="3:4" x14ac:dyDescent="0.25">
      <c r="C10823" s="75"/>
      <c r="D10823" s="74"/>
    </row>
    <row r="10824" spans="3:4" x14ac:dyDescent="0.25">
      <c r="C10824" s="75"/>
      <c r="D10824" s="74"/>
    </row>
    <row r="10825" spans="3:4" x14ac:dyDescent="0.25">
      <c r="C10825" s="75"/>
      <c r="D10825" s="74"/>
    </row>
    <row r="10826" spans="3:4" x14ac:dyDescent="0.25">
      <c r="C10826" s="75"/>
      <c r="D10826" s="74"/>
    </row>
    <row r="10827" spans="3:4" x14ac:dyDescent="0.25">
      <c r="C10827" s="75"/>
      <c r="D10827" s="74"/>
    </row>
    <row r="10828" spans="3:4" x14ac:dyDescent="0.25">
      <c r="C10828" s="75"/>
      <c r="D10828" s="74"/>
    </row>
    <row r="10829" spans="3:4" x14ac:dyDescent="0.25">
      <c r="C10829" s="75"/>
      <c r="D10829" s="74"/>
    </row>
    <row r="10830" spans="3:4" x14ac:dyDescent="0.25">
      <c r="C10830" s="75"/>
      <c r="D10830" s="74"/>
    </row>
    <row r="10831" spans="3:4" x14ac:dyDescent="0.25">
      <c r="C10831" s="75"/>
      <c r="D10831" s="74"/>
    </row>
    <row r="10832" spans="3:4" x14ac:dyDescent="0.25">
      <c r="C10832" s="75"/>
      <c r="D10832" s="74"/>
    </row>
    <row r="10833" spans="3:4" x14ac:dyDescent="0.25">
      <c r="C10833" s="75"/>
      <c r="D10833" s="74"/>
    </row>
    <row r="10834" spans="3:4" x14ac:dyDescent="0.25">
      <c r="C10834" s="75"/>
      <c r="D10834" s="74"/>
    </row>
    <row r="10835" spans="3:4" x14ac:dyDescent="0.25">
      <c r="C10835" s="75"/>
      <c r="D10835" s="74"/>
    </row>
    <row r="10836" spans="3:4" x14ac:dyDescent="0.25">
      <c r="C10836" s="75"/>
      <c r="D10836" s="74"/>
    </row>
    <row r="10837" spans="3:4" x14ac:dyDescent="0.25">
      <c r="C10837" s="75"/>
      <c r="D10837" s="74"/>
    </row>
    <row r="10838" spans="3:4" x14ac:dyDescent="0.25">
      <c r="C10838" s="75"/>
      <c r="D10838" s="74"/>
    </row>
    <row r="10839" spans="3:4" x14ac:dyDescent="0.25">
      <c r="C10839" s="75"/>
      <c r="D10839" s="74"/>
    </row>
    <row r="10840" spans="3:4" x14ac:dyDescent="0.25">
      <c r="C10840" s="75"/>
      <c r="D10840" s="74"/>
    </row>
    <row r="10841" spans="3:4" x14ac:dyDescent="0.25">
      <c r="C10841" s="75"/>
      <c r="D10841" s="74"/>
    </row>
    <row r="10842" spans="3:4" x14ac:dyDescent="0.25">
      <c r="C10842" s="75"/>
      <c r="D10842" s="74"/>
    </row>
    <row r="10843" spans="3:4" x14ac:dyDescent="0.25">
      <c r="C10843" s="75"/>
      <c r="D10843" s="74"/>
    </row>
    <row r="10844" spans="3:4" x14ac:dyDescent="0.25">
      <c r="C10844" s="75"/>
      <c r="D10844" s="74"/>
    </row>
    <row r="10845" spans="3:4" x14ac:dyDescent="0.25">
      <c r="C10845" s="75"/>
      <c r="D10845" s="74"/>
    </row>
    <row r="10846" spans="3:4" x14ac:dyDescent="0.25">
      <c r="C10846" s="75"/>
      <c r="D10846" s="74"/>
    </row>
    <row r="10847" spans="3:4" x14ac:dyDescent="0.25">
      <c r="C10847" s="75"/>
      <c r="D10847" s="74"/>
    </row>
    <row r="10848" spans="3:4" x14ac:dyDescent="0.25">
      <c r="C10848" s="75"/>
      <c r="D10848" s="74"/>
    </row>
    <row r="10849" spans="3:4" x14ac:dyDescent="0.25">
      <c r="C10849" s="75"/>
      <c r="D10849" s="74"/>
    </row>
    <row r="10850" spans="3:4" x14ac:dyDescent="0.25">
      <c r="C10850" s="75"/>
      <c r="D10850" s="74"/>
    </row>
    <row r="10851" spans="3:4" x14ac:dyDescent="0.25">
      <c r="C10851" s="75"/>
      <c r="D10851" s="74"/>
    </row>
    <row r="10852" spans="3:4" x14ac:dyDescent="0.25">
      <c r="C10852" s="75"/>
      <c r="D10852" s="74"/>
    </row>
    <row r="10853" spans="3:4" x14ac:dyDescent="0.25">
      <c r="C10853" s="75"/>
      <c r="D10853" s="74"/>
    </row>
    <row r="10854" spans="3:4" x14ac:dyDescent="0.25">
      <c r="C10854" s="75"/>
      <c r="D10854" s="74"/>
    </row>
    <row r="10855" spans="3:4" x14ac:dyDescent="0.25">
      <c r="C10855" s="75"/>
      <c r="D10855" s="74"/>
    </row>
    <row r="10856" spans="3:4" x14ac:dyDescent="0.25">
      <c r="C10856" s="75"/>
      <c r="D10856" s="74"/>
    </row>
    <row r="10857" spans="3:4" x14ac:dyDescent="0.25">
      <c r="C10857" s="75"/>
      <c r="D10857" s="74"/>
    </row>
    <row r="10858" spans="3:4" x14ac:dyDescent="0.25">
      <c r="C10858" s="75"/>
      <c r="D10858" s="74"/>
    </row>
    <row r="10859" spans="3:4" x14ac:dyDescent="0.25">
      <c r="C10859" s="75"/>
      <c r="D10859" s="74"/>
    </row>
    <row r="10860" spans="3:4" x14ac:dyDescent="0.25">
      <c r="C10860" s="75"/>
      <c r="D10860" s="74"/>
    </row>
    <row r="10861" spans="3:4" x14ac:dyDescent="0.25">
      <c r="C10861" s="75"/>
      <c r="D10861" s="74"/>
    </row>
    <row r="10862" spans="3:4" x14ac:dyDescent="0.25">
      <c r="C10862" s="75"/>
      <c r="D10862" s="74"/>
    </row>
    <row r="10863" spans="3:4" x14ac:dyDescent="0.25">
      <c r="C10863" s="75"/>
      <c r="D10863" s="74"/>
    </row>
    <row r="10864" spans="3:4" x14ac:dyDescent="0.25">
      <c r="C10864" s="75"/>
      <c r="D10864" s="74"/>
    </row>
    <row r="10865" spans="3:4" x14ac:dyDescent="0.25">
      <c r="C10865" s="75"/>
      <c r="D10865" s="74"/>
    </row>
    <row r="10866" spans="3:4" x14ac:dyDescent="0.25">
      <c r="C10866" s="75"/>
      <c r="D10866" s="74"/>
    </row>
    <row r="10867" spans="3:4" x14ac:dyDescent="0.25">
      <c r="C10867" s="75"/>
      <c r="D10867" s="74"/>
    </row>
    <row r="10868" spans="3:4" x14ac:dyDescent="0.25">
      <c r="C10868" s="75"/>
      <c r="D10868" s="74"/>
    </row>
    <row r="10869" spans="3:4" x14ac:dyDescent="0.25">
      <c r="C10869" s="75"/>
      <c r="D10869" s="74"/>
    </row>
    <row r="10870" spans="3:4" x14ac:dyDescent="0.25">
      <c r="C10870" s="75"/>
      <c r="D10870" s="74"/>
    </row>
    <row r="10871" spans="3:4" x14ac:dyDescent="0.25">
      <c r="C10871" s="75"/>
      <c r="D10871" s="74"/>
    </row>
    <row r="10872" spans="3:4" x14ac:dyDescent="0.25">
      <c r="C10872" s="75"/>
      <c r="D10872" s="74"/>
    </row>
    <row r="10873" spans="3:4" x14ac:dyDescent="0.25">
      <c r="C10873" s="75"/>
      <c r="D10873" s="74"/>
    </row>
    <row r="10874" spans="3:4" x14ac:dyDescent="0.25">
      <c r="C10874" s="75"/>
      <c r="D10874" s="74"/>
    </row>
    <row r="10875" spans="3:4" x14ac:dyDescent="0.25">
      <c r="C10875" s="75"/>
      <c r="D10875" s="74"/>
    </row>
    <row r="10876" spans="3:4" x14ac:dyDescent="0.25">
      <c r="C10876" s="75"/>
      <c r="D10876" s="74"/>
    </row>
    <row r="10877" spans="3:4" x14ac:dyDescent="0.25">
      <c r="C10877" s="75"/>
      <c r="D10877" s="74"/>
    </row>
    <row r="10878" spans="3:4" x14ac:dyDescent="0.25">
      <c r="C10878" s="75"/>
      <c r="D10878" s="74"/>
    </row>
    <row r="10879" spans="3:4" x14ac:dyDescent="0.25">
      <c r="C10879" s="75"/>
      <c r="D10879" s="74"/>
    </row>
    <row r="10880" spans="3:4" x14ac:dyDescent="0.25">
      <c r="C10880" s="75"/>
      <c r="D10880" s="74"/>
    </row>
    <row r="10881" spans="3:4" x14ac:dyDescent="0.25">
      <c r="C10881" s="75"/>
      <c r="D10881" s="74"/>
    </row>
    <row r="10882" spans="3:4" x14ac:dyDescent="0.25">
      <c r="C10882" s="75"/>
      <c r="D10882" s="74"/>
    </row>
    <row r="10883" spans="3:4" x14ac:dyDescent="0.25">
      <c r="C10883" s="75"/>
      <c r="D10883" s="74"/>
    </row>
    <row r="10884" spans="3:4" x14ac:dyDescent="0.25">
      <c r="C10884" s="75"/>
      <c r="D10884" s="74"/>
    </row>
    <row r="10885" spans="3:4" x14ac:dyDescent="0.25">
      <c r="C10885" s="75"/>
      <c r="D10885" s="74"/>
    </row>
    <row r="10886" spans="3:4" x14ac:dyDescent="0.25">
      <c r="C10886" s="75"/>
      <c r="D10886" s="74"/>
    </row>
    <row r="10887" spans="3:4" x14ac:dyDescent="0.25">
      <c r="C10887" s="75"/>
      <c r="D10887" s="74"/>
    </row>
    <row r="10888" spans="3:4" x14ac:dyDescent="0.25">
      <c r="C10888" s="75"/>
      <c r="D10888" s="74"/>
    </row>
    <row r="10889" spans="3:4" x14ac:dyDescent="0.25">
      <c r="C10889" s="75"/>
      <c r="D10889" s="74"/>
    </row>
    <row r="10890" spans="3:4" x14ac:dyDescent="0.25">
      <c r="C10890" s="75"/>
      <c r="D10890" s="74"/>
    </row>
    <row r="10891" spans="3:4" x14ac:dyDescent="0.25">
      <c r="C10891" s="75"/>
      <c r="D10891" s="74"/>
    </row>
    <row r="10892" spans="3:4" x14ac:dyDescent="0.25">
      <c r="C10892" s="75"/>
      <c r="D10892" s="74"/>
    </row>
    <row r="10893" spans="3:4" x14ac:dyDescent="0.25">
      <c r="C10893" s="75"/>
      <c r="D10893" s="74"/>
    </row>
    <row r="10894" spans="3:4" x14ac:dyDescent="0.25">
      <c r="C10894" s="75"/>
      <c r="D10894" s="74"/>
    </row>
    <row r="10895" spans="3:4" x14ac:dyDescent="0.25">
      <c r="C10895" s="75"/>
      <c r="D10895" s="74"/>
    </row>
    <row r="10896" spans="3:4" x14ac:dyDescent="0.25">
      <c r="C10896" s="75"/>
      <c r="D10896" s="74"/>
    </row>
    <row r="10897" spans="3:4" x14ac:dyDescent="0.25">
      <c r="C10897" s="75"/>
      <c r="D10897" s="74"/>
    </row>
    <row r="10898" spans="3:4" x14ac:dyDescent="0.25">
      <c r="C10898" s="75"/>
      <c r="D10898" s="74"/>
    </row>
    <row r="10899" spans="3:4" x14ac:dyDescent="0.25">
      <c r="C10899" s="75"/>
      <c r="D10899" s="74"/>
    </row>
    <row r="10900" spans="3:4" x14ac:dyDescent="0.25">
      <c r="C10900" s="75"/>
      <c r="D10900" s="74"/>
    </row>
    <row r="10901" spans="3:4" x14ac:dyDescent="0.25">
      <c r="C10901" s="75"/>
      <c r="D10901" s="74"/>
    </row>
    <row r="10902" spans="3:4" x14ac:dyDescent="0.25">
      <c r="C10902" s="75"/>
      <c r="D10902" s="74"/>
    </row>
    <row r="10903" spans="3:4" x14ac:dyDescent="0.25">
      <c r="C10903" s="75"/>
      <c r="D10903" s="74"/>
    </row>
    <row r="10904" spans="3:4" x14ac:dyDescent="0.25">
      <c r="C10904" s="75"/>
      <c r="D10904" s="74"/>
    </row>
    <row r="10905" spans="3:4" x14ac:dyDescent="0.25">
      <c r="C10905" s="75"/>
      <c r="D10905" s="74"/>
    </row>
    <row r="10906" spans="3:4" x14ac:dyDescent="0.25">
      <c r="C10906" s="75"/>
      <c r="D10906" s="74"/>
    </row>
    <row r="10907" spans="3:4" x14ac:dyDescent="0.25">
      <c r="C10907" s="75"/>
      <c r="D10907" s="74"/>
    </row>
    <row r="10908" spans="3:4" x14ac:dyDescent="0.25">
      <c r="C10908" s="75"/>
      <c r="D10908" s="74"/>
    </row>
    <row r="10909" spans="3:4" x14ac:dyDescent="0.25">
      <c r="C10909" s="75"/>
      <c r="D10909" s="74"/>
    </row>
    <row r="10910" spans="3:4" x14ac:dyDescent="0.25">
      <c r="C10910" s="75"/>
      <c r="D10910" s="74"/>
    </row>
    <row r="10911" spans="3:4" x14ac:dyDescent="0.25">
      <c r="C10911" s="75"/>
      <c r="D10911" s="74"/>
    </row>
    <row r="10912" spans="3:4" x14ac:dyDescent="0.25">
      <c r="C10912" s="75"/>
      <c r="D10912" s="74"/>
    </row>
    <row r="10913" spans="3:4" x14ac:dyDescent="0.25">
      <c r="C10913" s="75"/>
      <c r="D10913" s="74"/>
    </row>
    <row r="10914" spans="3:4" x14ac:dyDescent="0.25">
      <c r="C10914" s="75"/>
      <c r="D10914" s="74"/>
    </row>
    <row r="10915" spans="3:4" x14ac:dyDescent="0.25">
      <c r="C10915" s="75"/>
      <c r="D10915" s="74"/>
    </row>
    <row r="10916" spans="3:4" x14ac:dyDescent="0.25">
      <c r="C10916" s="75"/>
      <c r="D10916" s="74"/>
    </row>
    <row r="10917" spans="3:4" x14ac:dyDescent="0.25">
      <c r="C10917" s="75"/>
      <c r="D10917" s="74"/>
    </row>
    <row r="10918" spans="3:4" x14ac:dyDescent="0.25">
      <c r="C10918" s="75"/>
      <c r="D10918" s="74"/>
    </row>
    <row r="10919" spans="3:4" x14ac:dyDescent="0.25">
      <c r="C10919" s="75"/>
      <c r="D10919" s="74"/>
    </row>
    <row r="10920" spans="3:4" x14ac:dyDescent="0.25">
      <c r="C10920" s="75"/>
      <c r="D10920" s="74"/>
    </row>
    <row r="10921" spans="3:4" x14ac:dyDescent="0.25">
      <c r="C10921" s="75"/>
      <c r="D10921" s="74"/>
    </row>
    <row r="10922" spans="3:4" x14ac:dyDescent="0.25">
      <c r="C10922" s="75"/>
      <c r="D10922" s="74"/>
    </row>
    <row r="10923" spans="3:4" x14ac:dyDescent="0.25">
      <c r="C10923" s="75"/>
      <c r="D10923" s="74"/>
    </row>
    <row r="10924" spans="3:4" x14ac:dyDescent="0.25">
      <c r="C10924" s="75"/>
      <c r="D10924" s="74"/>
    </row>
    <row r="10925" spans="3:4" x14ac:dyDescent="0.25">
      <c r="C10925" s="75"/>
      <c r="D10925" s="74"/>
    </row>
    <row r="10926" spans="3:4" x14ac:dyDescent="0.25">
      <c r="C10926" s="75"/>
      <c r="D10926" s="74"/>
    </row>
    <row r="10927" spans="3:4" x14ac:dyDescent="0.25">
      <c r="C10927" s="75"/>
      <c r="D10927" s="74"/>
    </row>
    <row r="10928" spans="3:4" x14ac:dyDescent="0.25">
      <c r="C10928" s="75"/>
      <c r="D10928" s="74"/>
    </row>
    <row r="10929" spans="3:4" x14ac:dyDescent="0.25">
      <c r="C10929" s="75"/>
      <c r="D10929" s="74"/>
    </row>
    <row r="10930" spans="3:4" x14ac:dyDescent="0.25">
      <c r="C10930" s="75"/>
      <c r="D10930" s="74"/>
    </row>
    <row r="10931" spans="3:4" x14ac:dyDescent="0.25">
      <c r="C10931" s="75"/>
      <c r="D10931" s="74"/>
    </row>
    <row r="10932" spans="3:4" x14ac:dyDescent="0.25">
      <c r="C10932" s="75"/>
      <c r="D10932" s="74"/>
    </row>
    <row r="10933" spans="3:4" x14ac:dyDescent="0.25">
      <c r="C10933" s="75"/>
      <c r="D10933" s="74"/>
    </row>
    <row r="10934" spans="3:4" x14ac:dyDescent="0.25">
      <c r="C10934" s="75"/>
      <c r="D10934" s="74"/>
    </row>
    <row r="10935" spans="3:4" x14ac:dyDescent="0.25">
      <c r="C10935" s="75"/>
      <c r="D10935" s="74"/>
    </row>
    <row r="10936" spans="3:4" x14ac:dyDescent="0.25">
      <c r="C10936" s="75"/>
      <c r="D10936" s="74"/>
    </row>
    <row r="10937" spans="3:4" x14ac:dyDescent="0.25">
      <c r="C10937" s="75"/>
      <c r="D10937" s="74"/>
    </row>
    <row r="10938" spans="3:4" x14ac:dyDescent="0.25">
      <c r="C10938" s="75"/>
      <c r="D10938" s="74"/>
    </row>
    <row r="10939" spans="3:4" x14ac:dyDescent="0.25">
      <c r="C10939" s="75"/>
      <c r="D10939" s="74"/>
    </row>
    <row r="10940" spans="3:4" x14ac:dyDescent="0.25">
      <c r="C10940" s="75"/>
      <c r="D10940" s="74"/>
    </row>
    <row r="10941" spans="3:4" x14ac:dyDescent="0.25">
      <c r="C10941" s="75"/>
      <c r="D10941" s="74"/>
    </row>
    <row r="10942" spans="3:4" x14ac:dyDescent="0.25">
      <c r="C10942" s="75"/>
      <c r="D10942" s="74"/>
    </row>
    <row r="10943" spans="3:4" x14ac:dyDescent="0.25">
      <c r="C10943" s="75"/>
      <c r="D10943" s="74"/>
    </row>
    <row r="10944" spans="3:4" x14ac:dyDescent="0.25">
      <c r="C10944" s="75"/>
      <c r="D10944" s="74"/>
    </row>
    <row r="10945" spans="3:4" x14ac:dyDescent="0.25">
      <c r="C10945" s="75"/>
      <c r="D10945" s="74"/>
    </row>
    <row r="10946" spans="3:4" x14ac:dyDescent="0.25">
      <c r="C10946" s="75"/>
      <c r="D10946" s="74"/>
    </row>
    <row r="10947" spans="3:4" x14ac:dyDescent="0.25">
      <c r="C10947" s="75"/>
      <c r="D10947" s="74"/>
    </row>
    <row r="10948" spans="3:4" x14ac:dyDescent="0.25">
      <c r="C10948" s="75"/>
      <c r="D10948" s="74"/>
    </row>
    <row r="10949" spans="3:4" x14ac:dyDescent="0.25">
      <c r="C10949" s="75"/>
      <c r="D10949" s="74"/>
    </row>
    <row r="10950" spans="3:4" x14ac:dyDescent="0.25">
      <c r="C10950" s="75"/>
      <c r="D10950" s="74"/>
    </row>
    <row r="10951" spans="3:4" x14ac:dyDescent="0.25">
      <c r="C10951" s="75"/>
      <c r="D10951" s="74"/>
    </row>
    <row r="10952" spans="3:4" x14ac:dyDescent="0.25">
      <c r="C10952" s="75"/>
      <c r="D10952" s="74"/>
    </row>
    <row r="10953" spans="3:4" x14ac:dyDescent="0.25">
      <c r="C10953" s="75"/>
      <c r="D10953" s="74"/>
    </row>
    <row r="10954" spans="3:4" x14ac:dyDescent="0.25">
      <c r="C10954" s="75"/>
      <c r="D10954" s="74"/>
    </row>
    <row r="10955" spans="3:4" x14ac:dyDescent="0.25">
      <c r="C10955" s="75"/>
      <c r="D10955" s="74"/>
    </row>
    <row r="10956" spans="3:4" x14ac:dyDescent="0.25">
      <c r="C10956" s="75"/>
      <c r="D10956" s="74"/>
    </row>
    <row r="10957" spans="3:4" x14ac:dyDescent="0.25">
      <c r="C10957" s="75"/>
      <c r="D10957" s="74"/>
    </row>
    <row r="10958" spans="3:4" x14ac:dyDescent="0.25">
      <c r="C10958" s="75"/>
      <c r="D10958" s="74"/>
    </row>
    <row r="10959" spans="3:4" x14ac:dyDescent="0.25">
      <c r="C10959" s="75"/>
      <c r="D10959" s="74"/>
    </row>
    <row r="10960" spans="3:4" x14ac:dyDescent="0.25">
      <c r="C10960" s="75"/>
      <c r="D10960" s="74"/>
    </row>
    <row r="10961" spans="3:4" x14ac:dyDescent="0.25">
      <c r="C10961" s="75"/>
      <c r="D10961" s="74"/>
    </row>
    <row r="10962" spans="3:4" x14ac:dyDescent="0.25">
      <c r="C10962" s="75"/>
      <c r="D10962" s="74"/>
    </row>
    <row r="10963" spans="3:4" x14ac:dyDescent="0.25">
      <c r="C10963" s="75"/>
      <c r="D10963" s="74"/>
    </row>
    <row r="10964" spans="3:4" x14ac:dyDescent="0.25">
      <c r="C10964" s="75"/>
      <c r="D10964" s="74"/>
    </row>
    <row r="10965" spans="3:4" x14ac:dyDescent="0.25">
      <c r="C10965" s="75"/>
      <c r="D10965" s="74"/>
    </row>
    <row r="10966" spans="3:4" x14ac:dyDescent="0.25">
      <c r="C10966" s="75"/>
      <c r="D10966" s="74"/>
    </row>
    <row r="10967" spans="3:4" x14ac:dyDescent="0.25">
      <c r="C10967" s="75"/>
      <c r="D10967" s="74"/>
    </row>
    <row r="10968" spans="3:4" x14ac:dyDescent="0.25">
      <c r="C10968" s="75"/>
      <c r="D10968" s="74"/>
    </row>
    <row r="10969" spans="3:4" x14ac:dyDescent="0.25">
      <c r="C10969" s="75"/>
      <c r="D10969" s="74"/>
    </row>
    <row r="10970" spans="3:4" x14ac:dyDescent="0.25">
      <c r="C10970" s="75"/>
      <c r="D10970" s="74"/>
    </row>
    <row r="10971" spans="3:4" x14ac:dyDescent="0.25">
      <c r="C10971" s="75"/>
      <c r="D10971" s="74"/>
    </row>
    <row r="10972" spans="3:4" x14ac:dyDescent="0.25">
      <c r="C10972" s="75"/>
      <c r="D10972" s="74"/>
    </row>
    <row r="10973" spans="3:4" x14ac:dyDescent="0.25">
      <c r="C10973" s="75"/>
      <c r="D10973" s="74"/>
    </row>
    <row r="10974" spans="3:4" x14ac:dyDescent="0.25">
      <c r="C10974" s="75"/>
      <c r="D10974" s="74"/>
    </row>
    <row r="10975" spans="3:4" x14ac:dyDescent="0.25">
      <c r="C10975" s="75"/>
      <c r="D10975" s="74"/>
    </row>
    <row r="10976" spans="3:4" x14ac:dyDescent="0.25">
      <c r="C10976" s="75"/>
      <c r="D10976" s="74"/>
    </row>
    <row r="10977" spans="3:4" x14ac:dyDescent="0.25">
      <c r="C10977" s="75"/>
      <c r="D10977" s="74"/>
    </row>
    <row r="10978" spans="3:4" x14ac:dyDescent="0.25">
      <c r="C10978" s="75"/>
      <c r="D10978" s="74"/>
    </row>
    <row r="10979" spans="3:4" x14ac:dyDescent="0.25">
      <c r="C10979" s="75"/>
      <c r="D10979" s="74"/>
    </row>
    <row r="10980" spans="3:4" x14ac:dyDescent="0.25">
      <c r="C10980" s="75"/>
      <c r="D10980" s="74"/>
    </row>
    <row r="10981" spans="3:4" x14ac:dyDescent="0.25">
      <c r="C10981" s="75"/>
      <c r="D10981" s="74"/>
    </row>
    <row r="10982" spans="3:4" x14ac:dyDescent="0.25">
      <c r="C10982" s="75"/>
      <c r="D10982" s="74"/>
    </row>
    <row r="10983" spans="3:4" x14ac:dyDescent="0.25">
      <c r="C10983" s="75"/>
      <c r="D10983" s="74"/>
    </row>
    <row r="10984" spans="3:4" x14ac:dyDescent="0.25">
      <c r="C10984" s="75"/>
      <c r="D10984" s="74"/>
    </row>
    <row r="10985" spans="3:4" x14ac:dyDescent="0.25">
      <c r="C10985" s="75"/>
      <c r="D10985" s="74"/>
    </row>
    <row r="10986" spans="3:4" x14ac:dyDescent="0.25">
      <c r="C10986" s="75"/>
      <c r="D10986" s="74"/>
    </row>
    <row r="10987" spans="3:4" x14ac:dyDescent="0.25">
      <c r="C10987" s="75"/>
      <c r="D10987" s="74"/>
    </row>
    <row r="10988" spans="3:4" x14ac:dyDescent="0.25">
      <c r="C10988" s="75"/>
      <c r="D10988" s="74"/>
    </row>
    <row r="10989" spans="3:4" x14ac:dyDescent="0.25">
      <c r="C10989" s="75"/>
      <c r="D10989" s="74"/>
    </row>
    <row r="10990" spans="3:4" x14ac:dyDescent="0.25">
      <c r="C10990" s="75"/>
      <c r="D10990" s="74"/>
    </row>
    <row r="10991" spans="3:4" x14ac:dyDescent="0.25">
      <c r="C10991" s="75"/>
      <c r="D10991" s="74"/>
    </row>
    <row r="10992" spans="3:4" x14ac:dyDescent="0.25">
      <c r="C10992" s="75"/>
      <c r="D10992" s="74"/>
    </row>
    <row r="10993" spans="3:4" x14ac:dyDescent="0.25">
      <c r="C10993" s="75"/>
      <c r="D10993" s="74"/>
    </row>
    <row r="10994" spans="3:4" x14ac:dyDescent="0.25">
      <c r="C10994" s="75"/>
      <c r="D10994" s="74"/>
    </row>
    <row r="10995" spans="3:4" x14ac:dyDescent="0.25">
      <c r="C10995" s="75"/>
      <c r="D10995" s="74"/>
    </row>
    <row r="10996" spans="3:4" x14ac:dyDescent="0.25">
      <c r="C10996" s="75"/>
      <c r="D10996" s="74"/>
    </row>
    <row r="10997" spans="3:4" x14ac:dyDescent="0.25">
      <c r="C10997" s="75"/>
      <c r="D10997" s="74"/>
    </row>
    <row r="10998" spans="3:4" x14ac:dyDescent="0.25">
      <c r="C10998" s="75"/>
      <c r="D10998" s="74"/>
    </row>
    <row r="10999" spans="3:4" x14ac:dyDescent="0.25">
      <c r="C10999" s="75"/>
      <c r="D10999" s="74"/>
    </row>
    <row r="11000" spans="3:4" x14ac:dyDescent="0.25">
      <c r="C11000" s="75"/>
      <c r="D11000" s="74"/>
    </row>
    <row r="11001" spans="3:4" x14ac:dyDescent="0.25">
      <c r="C11001" s="75"/>
      <c r="D11001" s="74"/>
    </row>
    <row r="11002" spans="3:4" x14ac:dyDescent="0.25">
      <c r="C11002" s="75"/>
      <c r="D11002" s="74"/>
    </row>
    <row r="11003" spans="3:4" x14ac:dyDescent="0.25">
      <c r="C11003" s="75"/>
      <c r="D11003" s="74"/>
    </row>
    <row r="11004" spans="3:4" x14ac:dyDescent="0.25">
      <c r="C11004" s="75"/>
      <c r="D11004" s="74"/>
    </row>
    <row r="11005" spans="3:4" x14ac:dyDescent="0.25">
      <c r="C11005" s="75"/>
      <c r="D11005" s="74"/>
    </row>
    <row r="11006" spans="3:4" x14ac:dyDescent="0.25">
      <c r="C11006" s="75"/>
      <c r="D11006" s="74"/>
    </row>
    <row r="11007" spans="3:4" x14ac:dyDescent="0.25">
      <c r="C11007" s="75"/>
      <c r="D11007" s="74"/>
    </row>
    <row r="11008" spans="3:4" x14ac:dyDescent="0.25">
      <c r="C11008" s="75"/>
      <c r="D11008" s="74"/>
    </row>
    <row r="11009" spans="3:4" x14ac:dyDescent="0.25">
      <c r="C11009" s="75"/>
      <c r="D11009" s="74"/>
    </row>
    <row r="11010" spans="3:4" x14ac:dyDescent="0.25">
      <c r="C11010" s="75"/>
      <c r="D11010" s="74"/>
    </row>
    <row r="11011" spans="3:4" x14ac:dyDescent="0.25">
      <c r="C11011" s="75"/>
      <c r="D11011" s="74"/>
    </row>
    <row r="11012" spans="3:4" x14ac:dyDescent="0.25">
      <c r="C11012" s="75"/>
      <c r="D11012" s="74"/>
    </row>
    <row r="11013" spans="3:4" x14ac:dyDescent="0.25">
      <c r="C11013" s="75"/>
      <c r="D11013" s="74"/>
    </row>
    <row r="11014" spans="3:4" x14ac:dyDescent="0.25">
      <c r="C11014" s="75"/>
      <c r="D11014" s="74"/>
    </row>
    <row r="11015" spans="3:4" x14ac:dyDescent="0.25">
      <c r="C11015" s="75"/>
      <c r="D11015" s="74"/>
    </row>
    <row r="11016" spans="3:4" x14ac:dyDescent="0.25">
      <c r="C11016" s="75"/>
      <c r="D11016" s="74"/>
    </row>
    <row r="11017" spans="3:4" x14ac:dyDescent="0.25">
      <c r="C11017" s="75"/>
      <c r="D11017" s="74"/>
    </row>
    <row r="11018" spans="3:4" x14ac:dyDescent="0.25">
      <c r="C11018" s="75"/>
      <c r="D11018" s="74"/>
    </row>
    <row r="11019" spans="3:4" x14ac:dyDescent="0.25">
      <c r="C11019" s="75"/>
      <c r="D11019" s="74"/>
    </row>
    <row r="11020" spans="3:4" x14ac:dyDescent="0.25">
      <c r="C11020" s="75"/>
      <c r="D11020" s="74"/>
    </row>
    <row r="11021" spans="3:4" x14ac:dyDescent="0.25">
      <c r="C11021" s="75"/>
      <c r="D11021" s="74"/>
    </row>
    <row r="11022" spans="3:4" x14ac:dyDescent="0.25">
      <c r="C11022" s="75"/>
      <c r="D11022" s="74"/>
    </row>
    <row r="11023" spans="3:4" x14ac:dyDescent="0.25">
      <c r="C11023" s="75"/>
      <c r="D11023" s="74"/>
    </row>
    <row r="11024" spans="3:4" x14ac:dyDescent="0.25">
      <c r="C11024" s="75"/>
      <c r="D11024" s="74"/>
    </row>
    <row r="11025" spans="3:4" x14ac:dyDescent="0.25">
      <c r="C11025" s="75"/>
      <c r="D11025" s="74"/>
    </row>
    <row r="11026" spans="3:4" x14ac:dyDescent="0.25">
      <c r="C11026" s="75"/>
      <c r="D11026" s="74"/>
    </row>
    <row r="11027" spans="3:4" x14ac:dyDescent="0.25">
      <c r="C11027" s="75"/>
      <c r="D11027" s="74"/>
    </row>
    <row r="11028" spans="3:4" x14ac:dyDescent="0.25">
      <c r="C11028" s="75"/>
      <c r="D11028" s="74"/>
    </row>
    <row r="11029" spans="3:4" x14ac:dyDescent="0.25">
      <c r="C11029" s="75"/>
      <c r="D11029" s="74"/>
    </row>
    <row r="11030" spans="3:4" x14ac:dyDescent="0.25">
      <c r="C11030" s="75"/>
      <c r="D11030" s="74"/>
    </row>
    <row r="11031" spans="3:4" x14ac:dyDescent="0.25">
      <c r="C11031" s="75"/>
      <c r="D11031" s="74"/>
    </row>
    <row r="11032" spans="3:4" x14ac:dyDescent="0.25">
      <c r="C11032" s="75"/>
      <c r="D11032" s="74"/>
    </row>
    <row r="11033" spans="3:4" x14ac:dyDescent="0.25">
      <c r="C11033" s="75"/>
      <c r="D11033" s="74"/>
    </row>
    <row r="11034" spans="3:4" x14ac:dyDescent="0.25">
      <c r="C11034" s="75"/>
      <c r="D11034" s="74"/>
    </row>
    <row r="11035" spans="3:4" x14ac:dyDescent="0.25">
      <c r="C11035" s="75"/>
      <c r="D11035" s="74"/>
    </row>
    <row r="11036" spans="3:4" x14ac:dyDescent="0.25">
      <c r="C11036" s="75"/>
      <c r="D11036" s="74"/>
    </row>
    <row r="11037" spans="3:4" x14ac:dyDescent="0.25">
      <c r="C11037" s="75"/>
      <c r="D11037" s="74"/>
    </row>
    <row r="11038" spans="3:4" x14ac:dyDescent="0.25">
      <c r="C11038" s="75"/>
      <c r="D11038" s="74"/>
    </row>
    <row r="11039" spans="3:4" x14ac:dyDescent="0.25">
      <c r="C11039" s="75"/>
      <c r="D11039" s="74"/>
    </row>
    <row r="11040" spans="3:4" x14ac:dyDescent="0.25">
      <c r="C11040" s="75"/>
      <c r="D11040" s="74"/>
    </row>
    <row r="11041" spans="3:4" x14ac:dyDescent="0.25">
      <c r="C11041" s="75"/>
      <c r="D11041" s="74"/>
    </row>
    <row r="11042" spans="3:4" x14ac:dyDescent="0.25">
      <c r="C11042" s="75"/>
      <c r="D11042" s="74"/>
    </row>
    <row r="11043" spans="3:4" x14ac:dyDescent="0.25">
      <c r="C11043" s="75"/>
      <c r="D11043" s="74"/>
    </row>
    <row r="11044" spans="3:4" x14ac:dyDescent="0.25">
      <c r="C11044" s="75"/>
      <c r="D11044" s="74"/>
    </row>
    <row r="11045" spans="3:4" x14ac:dyDescent="0.25">
      <c r="C11045" s="75"/>
      <c r="D11045" s="74"/>
    </row>
    <row r="11046" spans="3:4" x14ac:dyDescent="0.25">
      <c r="C11046" s="75"/>
      <c r="D11046" s="74"/>
    </row>
    <row r="11047" spans="3:4" x14ac:dyDescent="0.25">
      <c r="C11047" s="75"/>
      <c r="D11047" s="74"/>
    </row>
    <row r="11048" spans="3:4" x14ac:dyDescent="0.25">
      <c r="C11048" s="75"/>
      <c r="D11048" s="74"/>
    </row>
    <row r="11049" spans="3:4" x14ac:dyDescent="0.25">
      <c r="C11049" s="75"/>
      <c r="D11049" s="74"/>
    </row>
    <row r="11050" spans="3:4" x14ac:dyDescent="0.25">
      <c r="C11050" s="75"/>
      <c r="D11050" s="74"/>
    </row>
    <row r="11051" spans="3:4" x14ac:dyDescent="0.25">
      <c r="C11051" s="75"/>
      <c r="D11051" s="74"/>
    </row>
    <row r="11052" spans="3:4" x14ac:dyDescent="0.25">
      <c r="C11052" s="75"/>
      <c r="D11052" s="74"/>
    </row>
    <row r="11053" spans="3:4" x14ac:dyDescent="0.25">
      <c r="C11053" s="75"/>
      <c r="D11053" s="74"/>
    </row>
    <row r="11054" spans="3:4" x14ac:dyDescent="0.25">
      <c r="C11054" s="75"/>
      <c r="D11054" s="74"/>
    </row>
    <row r="11055" spans="3:4" x14ac:dyDescent="0.25">
      <c r="C11055" s="75"/>
      <c r="D11055" s="74"/>
    </row>
    <row r="11056" spans="3:4" x14ac:dyDescent="0.25">
      <c r="C11056" s="75"/>
      <c r="D11056" s="74"/>
    </row>
    <row r="11057" spans="3:4" x14ac:dyDescent="0.25">
      <c r="C11057" s="75"/>
      <c r="D11057" s="74"/>
    </row>
    <row r="11058" spans="3:4" x14ac:dyDescent="0.25">
      <c r="C11058" s="75"/>
      <c r="D11058" s="74"/>
    </row>
    <row r="11059" spans="3:4" x14ac:dyDescent="0.25">
      <c r="C11059" s="75"/>
      <c r="D11059" s="74"/>
    </row>
    <row r="11060" spans="3:4" x14ac:dyDescent="0.25">
      <c r="C11060" s="75"/>
      <c r="D11060" s="74"/>
    </row>
    <row r="11061" spans="3:4" x14ac:dyDescent="0.25">
      <c r="C11061" s="75"/>
      <c r="D11061" s="74"/>
    </row>
    <row r="11062" spans="3:4" x14ac:dyDescent="0.25">
      <c r="C11062" s="75"/>
      <c r="D11062" s="74"/>
    </row>
    <row r="11063" spans="3:4" x14ac:dyDescent="0.25">
      <c r="C11063" s="75"/>
      <c r="D11063" s="74"/>
    </row>
    <row r="11064" spans="3:4" x14ac:dyDescent="0.25">
      <c r="C11064" s="75"/>
      <c r="D11064" s="74"/>
    </row>
    <row r="11065" spans="3:4" x14ac:dyDescent="0.25">
      <c r="C11065" s="75"/>
      <c r="D11065" s="74"/>
    </row>
    <row r="11066" spans="3:4" x14ac:dyDescent="0.25">
      <c r="C11066" s="75"/>
      <c r="D11066" s="74"/>
    </row>
    <row r="11067" spans="3:4" x14ac:dyDescent="0.25">
      <c r="C11067" s="75"/>
      <c r="D11067" s="74"/>
    </row>
    <row r="11068" spans="3:4" x14ac:dyDescent="0.25">
      <c r="C11068" s="75"/>
      <c r="D11068" s="74"/>
    </row>
    <row r="11069" spans="3:4" x14ac:dyDescent="0.25">
      <c r="C11069" s="75"/>
      <c r="D11069" s="74"/>
    </row>
    <row r="11070" spans="3:4" x14ac:dyDescent="0.25">
      <c r="C11070" s="75"/>
      <c r="D11070" s="74"/>
    </row>
    <row r="11071" spans="3:4" x14ac:dyDescent="0.25">
      <c r="C11071" s="75"/>
      <c r="D11071" s="74"/>
    </row>
    <row r="11072" spans="3:4" x14ac:dyDescent="0.25">
      <c r="C11072" s="75"/>
      <c r="D11072" s="74"/>
    </row>
    <row r="11073" spans="3:4" x14ac:dyDescent="0.25">
      <c r="C11073" s="75"/>
      <c r="D11073" s="74"/>
    </row>
    <row r="11074" spans="3:4" x14ac:dyDescent="0.25">
      <c r="C11074" s="75"/>
      <c r="D11074" s="74"/>
    </row>
    <row r="11075" spans="3:4" x14ac:dyDescent="0.25">
      <c r="C11075" s="75"/>
      <c r="D11075" s="74"/>
    </row>
    <row r="11076" spans="3:4" x14ac:dyDescent="0.25">
      <c r="C11076" s="75"/>
      <c r="D11076" s="74"/>
    </row>
    <row r="11077" spans="3:4" x14ac:dyDescent="0.25">
      <c r="C11077" s="75"/>
      <c r="D11077" s="74"/>
    </row>
    <row r="11078" spans="3:4" x14ac:dyDescent="0.25">
      <c r="C11078" s="75"/>
      <c r="D11078" s="74"/>
    </row>
    <row r="11079" spans="3:4" x14ac:dyDescent="0.25">
      <c r="C11079" s="75"/>
      <c r="D11079" s="74"/>
    </row>
    <row r="11080" spans="3:4" x14ac:dyDescent="0.25">
      <c r="C11080" s="75"/>
      <c r="D11080" s="74"/>
    </row>
    <row r="11081" spans="3:4" x14ac:dyDescent="0.25">
      <c r="C11081" s="75"/>
      <c r="D11081" s="74"/>
    </row>
    <row r="11082" spans="3:4" x14ac:dyDescent="0.25">
      <c r="C11082" s="75"/>
      <c r="D11082" s="74"/>
    </row>
    <row r="11083" spans="3:4" x14ac:dyDescent="0.25">
      <c r="C11083" s="75"/>
      <c r="D11083" s="74"/>
    </row>
    <row r="11084" spans="3:4" x14ac:dyDescent="0.25">
      <c r="C11084" s="75"/>
      <c r="D11084" s="74"/>
    </row>
    <row r="11085" spans="3:4" x14ac:dyDescent="0.25">
      <c r="C11085" s="75"/>
      <c r="D11085" s="74"/>
    </row>
    <row r="11086" spans="3:4" x14ac:dyDescent="0.25">
      <c r="C11086" s="75"/>
      <c r="D11086" s="74"/>
    </row>
    <row r="11087" spans="3:4" x14ac:dyDescent="0.25">
      <c r="C11087" s="75"/>
      <c r="D11087" s="74"/>
    </row>
    <row r="11088" spans="3:4" x14ac:dyDescent="0.25">
      <c r="C11088" s="75"/>
      <c r="D11088" s="74"/>
    </row>
    <row r="11089" spans="3:4" x14ac:dyDescent="0.25">
      <c r="C11089" s="75"/>
      <c r="D11089" s="74"/>
    </row>
    <row r="11090" spans="3:4" x14ac:dyDescent="0.25">
      <c r="C11090" s="75"/>
      <c r="D11090" s="74"/>
    </row>
    <row r="11091" spans="3:4" x14ac:dyDescent="0.25">
      <c r="C11091" s="75"/>
      <c r="D11091" s="74"/>
    </row>
    <row r="11092" spans="3:4" x14ac:dyDescent="0.25">
      <c r="C11092" s="75"/>
      <c r="D11092" s="74"/>
    </row>
    <row r="11093" spans="3:4" x14ac:dyDescent="0.25">
      <c r="C11093" s="75"/>
      <c r="D11093" s="74"/>
    </row>
    <row r="11094" spans="3:4" x14ac:dyDescent="0.25">
      <c r="C11094" s="75"/>
      <c r="D11094" s="74"/>
    </row>
    <row r="11095" spans="3:4" x14ac:dyDescent="0.25">
      <c r="C11095" s="75"/>
      <c r="D11095" s="74"/>
    </row>
    <row r="11096" spans="3:4" x14ac:dyDescent="0.25">
      <c r="C11096" s="75"/>
      <c r="D11096" s="74"/>
    </row>
    <row r="11097" spans="3:4" x14ac:dyDescent="0.25">
      <c r="C11097" s="75"/>
      <c r="D11097" s="74"/>
    </row>
    <row r="11098" spans="3:4" x14ac:dyDescent="0.25">
      <c r="C11098" s="75"/>
      <c r="D11098" s="74"/>
    </row>
    <row r="11099" spans="3:4" x14ac:dyDescent="0.25">
      <c r="C11099" s="75"/>
      <c r="D11099" s="74"/>
    </row>
    <row r="11100" spans="3:4" x14ac:dyDescent="0.25">
      <c r="C11100" s="75"/>
      <c r="D11100" s="74"/>
    </row>
    <row r="11101" spans="3:4" x14ac:dyDescent="0.25">
      <c r="C11101" s="75"/>
      <c r="D11101" s="74"/>
    </row>
    <row r="11102" spans="3:4" x14ac:dyDescent="0.25">
      <c r="C11102" s="75"/>
      <c r="D11102" s="74"/>
    </row>
    <row r="11103" spans="3:4" x14ac:dyDescent="0.25">
      <c r="C11103" s="75"/>
      <c r="D11103" s="74"/>
    </row>
    <row r="11104" spans="3:4" x14ac:dyDescent="0.25">
      <c r="C11104" s="75"/>
      <c r="D11104" s="74"/>
    </row>
    <row r="11105" spans="3:4" x14ac:dyDescent="0.25">
      <c r="C11105" s="75"/>
      <c r="D11105" s="74"/>
    </row>
    <row r="11106" spans="3:4" x14ac:dyDescent="0.25">
      <c r="C11106" s="75"/>
      <c r="D11106" s="74"/>
    </row>
    <row r="11107" spans="3:4" x14ac:dyDescent="0.25">
      <c r="C11107" s="75"/>
      <c r="D11107" s="74"/>
    </row>
    <row r="11108" spans="3:4" x14ac:dyDescent="0.25">
      <c r="C11108" s="75"/>
      <c r="D11108" s="74"/>
    </row>
    <row r="11109" spans="3:4" x14ac:dyDescent="0.25">
      <c r="C11109" s="75"/>
      <c r="D11109" s="74"/>
    </row>
    <row r="11110" spans="3:4" x14ac:dyDescent="0.25">
      <c r="C11110" s="75"/>
      <c r="D11110" s="74"/>
    </row>
    <row r="11111" spans="3:4" x14ac:dyDescent="0.25">
      <c r="C11111" s="75"/>
      <c r="D11111" s="74"/>
    </row>
    <row r="11112" spans="3:4" x14ac:dyDescent="0.25">
      <c r="C11112" s="75"/>
      <c r="D11112" s="74"/>
    </row>
    <row r="11113" spans="3:4" x14ac:dyDescent="0.25">
      <c r="C11113" s="75"/>
      <c r="D11113" s="74"/>
    </row>
    <row r="11114" spans="3:4" x14ac:dyDescent="0.25">
      <c r="C11114" s="75"/>
      <c r="D11114" s="74"/>
    </row>
    <row r="11115" spans="3:4" x14ac:dyDescent="0.25">
      <c r="C11115" s="75"/>
      <c r="D11115" s="74"/>
    </row>
    <row r="11116" spans="3:4" x14ac:dyDescent="0.25">
      <c r="C11116" s="75"/>
      <c r="D11116" s="74"/>
    </row>
    <row r="11117" spans="3:4" x14ac:dyDescent="0.25">
      <c r="C11117" s="75"/>
      <c r="D11117" s="74"/>
    </row>
    <row r="11118" spans="3:4" x14ac:dyDescent="0.25">
      <c r="C11118" s="75"/>
      <c r="D11118" s="74"/>
    </row>
    <row r="11119" spans="3:4" x14ac:dyDescent="0.25">
      <c r="C11119" s="75"/>
      <c r="D11119" s="74"/>
    </row>
    <row r="11120" spans="3:4" x14ac:dyDescent="0.25">
      <c r="C11120" s="75"/>
      <c r="D11120" s="74"/>
    </row>
    <row r="11121" spans="3:4" x14ac:dyDescent="0.25">
      <c r="C11121" s="75"/>
      <c r="D11121" s="74"/>
    </row>
    <row r="11122" spans="3:4" x14ac:dyDescent="0.25">
      <c r="C11122" s="75"/>
      <c r="D11122" s="74"/>
    </row>
    <row r="11123" spans="3:4" x14ac:dyDescent="0.25">
      <c r="C11123" s="75"/>
      <c r="D11123" s="74"/>
    </row>
    <row r="11124" spans="3:4" x14ac:dyDescent="0.25">
      <c r="C11124" s="75"/>
      <c r="D11124" s="74"/>
    </row>
    <row r="11125" spans="3:4" x14ac:dyDescent="0.25">
      <c r="C11125" s="75"/>
      <c r="D11125" s="74"/>
    </row>
    <row r="11126" spans="3:4" x14ac:dyDescent="0.25">
      <c r="C11126" s="75"/>
      <c r="D11126" s="74"/>
    </row>
    <row r="11127" spans="3:4" x14ac:dyDescent="0.25">
      <c r="C11127" s="75"/>
      <c r="D11127" s="74"/>
    </row>
    <row r="11128" spans="3:4" x14ac:dyDescent="0.25">
      <c r="C11128" s="75"/>
      <c r="D11128" s="74"/>
    </row>
    <row r="11129" spans="3:4" x14ac:dyDescent="0.25">
      <c r="C11129" s="75"/>
      <c r="D11129" s="74"/>
    </row>
    <row r="11130" spans="3:4" x14ac:dyDescent="0.25">
      <c r="C11130" s="75"/>
      <c r="D11130" s="74"/>
    </row>
    <row r="11131" spans="3:4" x14ac:dyDescent="0.25">
      <c r="C11131" s="75"/>
      <c r="D11131" s="74"/>
    </row>
    <row r="11132" spans="3:4" x14ac:dyDescent="0.25">
      <c r="C11132" s="75"/>
      <c r="D11132" s="74"/>
    </row>
    <row r="11133" spans="3:4" x14ac:dyDescent="0.25">
      <c r="C11133" s="75"/>
      <c r="D11133" s="74"/>
    </row>
    <row r="11134" spans="3:4" x14ac:dyDescent="0.25">
      <c r="C11134" s="75"/>
      <c r="D11134" s="74"/>
    </row>
    <row r="11135" spans="3:4" x14ac:dyDescent="0.25">
      <c r="C11135" s="75"/>
      <c r="D11135" s="74"/>
    </row>
    <row r="11136" spans="3:4" x14ac:dyDescent="0.25">
      <c r="C11136" s="75"/>
      <c r="D11136" s="74"/>
    </row>
    <row r="11137" spans="3:4" x14ac:dyDescent="0.25">
      <c r="C11137" s="75"/>
      <c r="D11137" s="74"/>
    </row>
    <row r="11138" spans="3:4" x14ac:dyDescent="0.25">
      <c r="C11138" s="75"/>
      <c r="D11138" s="74"/>
    </row>
    <row r="11139" spans="3:4" x14ac:dyDescent="0.25">
      <c r="C11139" s="75"/>
      <c r="D11139" s="74"/>
    </row>
    <row r="11140" spans="3:4" x14ac:dyDescent="0.25">
      <c r="C11140" s="75"/>
      <c r="D11140" s="74"/>
    </row>
    <row r="11141" spans="3:4" x14ac:dyDescent="0.25">
      <c r="C11141" s="75"/>
      <c r="D11141" s="74"/>
    </row>
    <row r="11142" spans="3:4" x14ac:dyDescent="0.25">
      <c r="C11142" s="75"/>
      <c r="D11142" s="74"/>
    </row>
    <row r="11143" spans="3:4" x14ac:dyDescent="0.25">
      <c r="C11143" s="75"/>
      <c r="D11143" s="74"/>
    </row>
    <row r="11144" spans="3:4" x14ac:dyDescent="0.25">
      <c r="C11144" s="75"/>
      <c r="D11144" s="74"/>
    </row>
    <row r="11145" spans="3:4" x14ac:dyDescent="0.25">
      <c r="C11145" s="75"/>
      <c r="D11145" s="74"/>
    </row>
    <row r="11146" spans="3:4" x14ac:dyDescent="0.25">
      <c r="C11146" s="75"/>
      <c r="D11146" s="74"/>
    </row>
    <row r="11147" spans="3:4" x14ac:dyDescent="0.25">
      <c r="C11147" s="75"/>
      <c r="D11147" s="74"/>
    </row>
    <row r="11148" spans="3:4" x14ac:dyDescent="0.25">
      <c r="C11148" s="75"/>
      <c r="D11148" s="74"/>
    </row>
    <row r="11149" spans="3:4" x14ac:dyDescent="0.25">
      <c r="C11149" s="75"/>
      <c r="D11149" s="74"/>
    </row>
    <row r="11150" spans="3:4" x14ac:dyDescent="0.25">
      <c r="C11150" s="75"/>
      <c r="D11150" s="74"/>
    </row>
    <row r="11151" spans="3:4" x14ac:dyDescent="0.25">
      <c r="C11151" s="75"/>
      <c r="D11151" s="74"/>
    </row>
    <row r="11152" spans="3:4" x14ac:dyDescent="0.25">
      <c r="C11152" s="75"/>
      <c r="D11152" s="74"/>
    </row>
    <row r="11153" spans="3:4" x14ac:dyDescent="0.25">
      <c r="C11153" s="75"/>
      <c r="D11153" s="74"/>
    </row>
    <row r="11154" spans="3:4" x14ac:dyDescent="0.25">
      <c r="C11154" s="75"/>
      <c r="D11154" s="74"/>
    </row>
    <row r="11155" spans="3:4" x14ac:dyDescent="0.25">
      <c r="C11155" s="75"/>
      <c r="D11155" s="74"/>
    </row>
    <row r="11156" spans="3:4" x14ac:dyDescent="0.25">
      <c r="C11156" s="75"/>
      <c r="D11156" s="74"/>
    </row>
    <row r="11157" spans="3:4" x14ac:dyDescent="0.25">
      <c r="C11157" s="75"/>
      <c r="D11157" s="74"/>
    </row>
    <row r="11158" spans="3:4" x14ac:dyDescent="0.25">
      <c r="C11158" s="75"/>
      <c r="D11158" s="74"/>
    </row>
    <row r="11159" spans="3:4" x14ac:dyDescent="0.25">
      <c r="C11159" s="75"/>
      <c r="D11159" s="74"/>
    </row>
    <row r="11160" spans="3:4" x14ac:dyDescent="0.25">
      <c r="C11160" s="75"/>
      <c r="D11160" s="74"/>
    </row>
    <row r="11161" spans="3:4" x14ac:dyDescent="0.25">
      <c r="C11161" s="75"/>
      <c r="D11161" s="74"/>
    </row>
    <row r="11162" spans="3:4" x14ac:dyDescent="0.25">
      <c r="C11162" s="75"/>
      <c r="D11162" s="74"/>
    </row>
    <row r="11163" spans="3:4" x14ac:dyDescent="0.25">
      <c r="C11163" s="75"/>
      <c r="D11163" s="74"/>
    </row>
    <row r="11164" spans="3:4" x14ac:dyDescent="0.25">
      <c r="C11164" s="75"/>
      <c r="D11164" s="74"/>
    </row>
    <row r="11165" spans="3:4" x14ac:dyDescent="0.25">
      <c r="C11165" s="75"/>
      <c r="D11165" s="74"/>
    </row>
    <row r="11166" spans="3:4" x14ac:dyDescent="0.25">
      <c r="C11166" s="75"/>
      <c r="D11166" s="74"/>
    </row>
    <row r="11167" spans="3:4" x14ac:dyDescent="0.25">
      <c r="C11167" s="75"/>
      <c r="D11167" s="74"/>
    </row>
    <row r="11168" spans="3:4" x14ac:dyDescent="0.25">
      <c r="C11168" s="75"/>
      <c r="D11168" s="74"/>
    </row>
    <row r="11169" spans="3:4" x14ac:dyDescent="0.25">
      <c r="C11169" s="75"/>
      <c r="D11169" s="74"/>
    </row>
    <row r="11170" spans="3:4" x14ac:dyDescent="0.25">
      <c r="C11170" s="75"/>
      <c r="D11170" s="74"/>
    </row>
    <row r="11171" spans="3:4" x14ac:dyDescent="0.25">
      <c r="C11171" s="75"/>
      <c r="D11171" s="74"/>
    </row>
    <row r="11172" spans="3:4" x14ac:dyDescent="0.25">
      <c r="C11172" s="75"/>
      <c r="D11172" s="74"/>
    </row>
    <row r="11173" spans="3:4" x14ac:dyDescent="0.25">
      <c r="C11173" s="75"/>
      <c r="D11173" s="74"/>
    </row>
    <row r="11174" spans="3:4" x14ac:dyDescent="0.25">
      <c r="C11174" s="75"/>
      <c r="D11174" s="74"/>
    </row>
    <row r="11175" spans="3:4" x14ac:dyDescent="0.25">
      <c r="C11175" s="75"/>
      <c r="D11175" s="74"/>
    </row>
    <row r="11176" spans="3:4" x14ac:dyDescent="0.25">
      <c r="C11176" s="75"/>
      <c r="D11176" s="74"/>
    </row>
    <row r="11177" spans="3:4" x14ac:dyDescent="0.25">
      <c r="C11177" s="75"/>
      <c r="D11177" s="74"/>
    </row>
    <row r="11178" spans="3:4" x14ac:dyDescent="0.25">
      <c r="C11178" s="75"/>
      <c r="D11178" s="74"/>
    </row>
    <row r="11179" spans="3:4" x14ac:dyDescent="0.25">
      <c r="C11179" s="75"/>
      <c r="D11179" s="74"/>
    </row>
    <row r="11180" spans="3:4" x14ac:dyDescent="0.25">
      <c r="C11180" s="75"/>
      <c r="D11180" s="74"/>
    </row>
    <row r="11181" spans="3:4" x14ac:dyDescent="0.25">
      <c r="C11181" s="75"/>
      <c r="D11181" s="74"/>
    </row>
    <row r="11182" spans="3:4" x14ac:dyDescent="0.25">
      <c r="C11182" s="75"/>
      <c r="D11182" s="74"/>
    </row>
    <row r="11183" spans="3:4" x14ac:dyDescent="0.25">
      <c r="C11183" s="75"/>
      <c r="D11183" s="74"/>
    </row>
    <row r="11184" spans="3:4" x14ac:dyDescent="0.25">
      <c r="C11184" s="75"/>
      <c r="D11184" s="74"/>
    </row>
    <row r="11185" spans="3:4" x14ac:dyDescent="0.25">
      <c r="C11185" s="75"/>
      <c r="D11185" s="74"/>
    </row>
    <row r="11186" spans="3:4" x14ac:dyDescent="0.25">
      <c r="C11186" s="75"/>
      <c r="D11186" s="74"/>
    </row>
    <row r="11187" spans="3:4" x14ac:dyDescent="0.25">
      <c r="C11187" s="75"/>
      <c r="D11187" s="74"/>
    </row>
    <row r="11188" spans="3:4" x14ac:dyDescent="0.25">
      <c r="C11188" s="75"/>
      <c r="D11188" s="74"/>
    </row>
    <row r="11189" spans="3:4" x14ac:dyDescent="0.25">
      <c r="C11189" s="75"/>
      <c r="D11189" s="74"/>
    </row>
    <row r="11190" spans="3:4" x14ac:dyDescent="0.25">
      <c r="C11190" s="75"/>
      <c r="D11190" s="74"/>
    </row>
    <row r="11191" spans="3:4" x14ac:dyDescent="0.25">
      <c r="C11191" s="75"/>
      <c r="D11191" s="74"/>
    </row>
    <row r="11192" spans="3:4" x14ac:dyDescent="0.25">
      <c r="C11192" s="75"/>
      <c r="D11192" s="74"/>
    </row>
    <row r="11193" spans="3:4" x14ac:dyDescent="0.25">
      <c r="C11193" s="75"/>
      <c r="D11193" s="74"/>
    </row>
    <row r="11194" spans="3:4" x14ac:dyDescent="0.25">
      <c r="C11194" s="75"/>
      <c r="D11194" s="74"/>
    </row>
    <row r="11195" spans="3:4" x14ac:dyDescent="0.25">
      <c r="C11195" s="75"/>
      <c r="D11195" s="74"/>
    </row>
    <row r="11196" spans="3:4" x14ac:dyDescent="0.25">
      <c r="C11196" s="75"/>
      <c r="D11196" s="74"/>
    </row>
    <row r="11197" spans="3:4" x14ac:dyDescent="0.25">
      <c r="C11197" s="75"/>
      <c r="D11197" s="74"/>
    </row>
    <row r="11198" spans="3:4" x14ac:dyDescent="0.25">
      <c r="C11198" s="75"/>
      <c r="D11198" s="74"/>
    </row>
    <row r="11199" spans="3:4" x14ac:dyDescent="0.25">
      <c r="C11199" s="75"/>
      <c r="D11199" s="74"/>
    </row>
    <row r="11200" spans="3:4" x14ac:dyDescent="0.25">
      <c r="C11200" s="75"/>
      <c r="D11200" s="74"/>
    </row>
    <row r="11201" spans="3:4" x14ac:dyDescent="0.25">
      <c r="C11201" s="75"/>
      <c r="D11201" s="74"/>
    </row>
    <row r="11202" spans="3:4" x14ac:dyDescent="0.25">
      <c r="C11202" s="75"/>
      <c r="D11202" s="74"/>
    </row>
    <row r="11203" spans="3:4" x14ac:dyDescent="0.25">
      <c r="C11203" s="75"/>
      <c r="D11203" s="74"/>
    </row>
    <row r="11204" spans="3:4" x14ac:dyDescent="0.25">
      <c r="C11204" s="75"/>
      <c r="D11204" s="74"/>
    </row>
    <row r="11205" spans="3:4" x14ac:dyDescent="0.25">
      <c r="C11205" s="75"/>
      <c r="D11205" s="74"/>
    </row>
    <row r="11206" spans="3:4" x14ac:dyDescent="0.25">
      <c r="C11206" s="75"/>
      <c r="D11206" s="74"/>
    </row>
    <row r="11207" spans="3:4" x14ac:dyDescent="0.25">
      <c r="C11207" s="75"/>
      <c r="D11207" s="74"/>
    </row>
    <row r="11208" spans="3:4" x14ac:dyDescent="0.25">
      <c r="C11208" s="75"/>
      <c r="D11208" s="74"/>
    </row>
    <row r="11209" spans="3:4" x14ac:dyDescent="0.25">
      <c r="C11209" s="75"/>
      <c r="D11209" s="74"/>
    </row>
    <row r="11210" spans="3:4" x14ac:dyDescent="0.25">
      <c r="C11210" s="75"/>
      <c r="D11210" s="74"/>
    </row>
    <row r="11211" spans="3:4" x14ac:dyDescent="0.25">
      <c r="C11211" s="75"/>
      <c r="D11211" s="74"/>
    </row>
    <row r="11212" spans="3:4" x14ac:dyDescent="0.25">
      <c r="C11212" s="75"/>
      <c r="D11212" s="74"/>
    </row>
    <row r="11213" spans="3:4" x14ac:dyDescent="0.25">
      <c r="C11213" s="75"/>
      <c r="D11213" s="74"/>
    </row>
    <row r="11214" spans="3:4" x14ac:dyDescent="0.25">
      <c r="C11214" s="75"/>
      <c r="D11214" s="74"/>
    </row>
    <row r="11215" spans="3:4" x14ac:dyDescent="0.25">
      <c r="C11215" s="75"/>
      <c r="D11215" s="74"/>
    </row>
    <row r="11216" spans="3:4" x14ac:dyDescent="0.25">
      <c r="C11216" s="75"/>
      <c r="D11216" s="74"/>
    </row>
    <row r="11217" spans="3:4" x14ac:dyDescent="0.25">
      <c r="C11217" s="75"/>
      <c r="D11217" s="74"/>
    </row>
    <row r="11218" spans="3:4" x14ac:dyDescent="0.25">
      <c r="C11218" s="75"/>
      <c r="D11218" s="74"/>
    </row>
    <row r="11219" spans="3:4" x14ac:dyDescent="0.25">
      <c r="C11219" s="75"/>
      <c r="D11219" s="74"/>
    </row>
    <row r="11220" spans="3:4" x14ac:dyDescent="0.25">
      <c r="C11220" s="75"/>
      <c r="D11220" s="74"/>
    </row>
    <row r="11221" spans="3:4" x14ac:dyDescent="0.25">
      <c r="C11221" s="75"/>
      <c r="D11221" s="74"/>
    </row>
    <row r="11222" spans="3:4" x14ac:dyDescent="0.25">
      <c r="C11222" s="75"/>
      <c r="D11222" s="74"/>
    </row>
    <row r="11223" spans="3:4" x14ac:dyDescent="0.25">
      <c r="C11223" s="75"/>
      <c r="D11223" s="74"/>
    </row>
    <row r="11224" spans="3:4" x14ac:dyDescent="0.25">
      <c r="C11224" s="75"/>
      <c r="D11224" s="74"/>
    </row>
    <row r="11225" spans="3:4" x14ac:dyDescent="0.25">
      <c r="C11225" s="75"/>
      <c r="D11225" s="74"/>
    </row>
    <row r="11226" spans="3:4" x14ac:dyDescent="0.25">
      <c r="C11226" s="75"/>
      <c r="D11226" s="74"/>
    </row>
    <row r="11227" spans="3:4" x14ac:dyDescent="0.25">
      <c r="C11227" s="75"/>
      <c r="D11227" s="74"/>
    </row>
    <row r="11228" spans="3:4" x14ac:dyDescent="0.25">
      <c r="C11228" s="75"/>
      <c r="D11228" s="74"/>
    </row>
    <row r="11229" spans="3:4" x14ac:dyDescent="0.25">
      <c r="C11229" s="75"/>
      <c r="D11229" s="74"/>
    </row>
    <row r="11230" spans="3:4" x14ac:dyDescent="0.25">
      <c r="C11230" s="75"/>
      <c r="D11230" s="74"/>
    </row>
    <row r="11231" spans="3:4" x14ac:dyDescent="0.25">
      <c r="C11231" s="75"/>
      <c r="D11231" s="74"/>
    </row>
    <row r="11232" spans="3:4" x14ac:dyDescent="0.25">
      <c r="C11232" s="75"/>
      <c r="D11232" s="74"/>
    </row>
    <row r="11233" spans="3:4" x14ac:dyDescent="0.25">
      <c r="C11233" s="75"/>
      <c r="D11233" s="74"/>
    </row>
    <row r="11234" spans="3:4" x14ac:dyDescent="0.25">
      <c r="C11234" s="75"/>
      <c r="D11234" s="74"/>
    </row>
    <row r="11235" spans="3:4" x14ac:dyDescent="0.25">
      <c r="C11235" s="75"/>
      <c r="D11235" s="74"/>
    </row>
    <row r="11236" spans="3:4" x14ac:dyDescent="0.25">
      <c r="C11236" s="75"/>
      <c r="D11236" s="74"/>
    </row>
    <row r="11237" spans="3:4" x14ac:dyDescent="0.25">
      <c r="C11237" s="75"/>
      <c r="D11237" s="74"/>
    </row>
    <row r="11238" spans="3:4" x14ac:dyDescent="0.25">
      <c r="C11238" s="75"/>
      <c r="D11238" s="74"/>
    </row>
    <row r="11239" spans="3:4" x14ac:dyDescent="0.25">
      <c r="C11239" s="75"/>
      <c r="D11239" s="74"/>
    </row>
    <row r="11240" spans="3:4" x14ac:dyDescent="0.25">
      <c r="C11240" s="75"/>
      <c r="D11240" s="74"/>
    </row>
    <row r="11241" spans="3:4" x14ac:dyDescent="0.25">
      <c r="C11241" s="75"/>
      <c r="D11241" s="74"/>
    </row>
    <row r="11242" spans="3:4" x14ac:dyDescent="0.25">
      <c r="C11242" s="75"/>
      <c r="D11242" s="74"/>
    </row>
    <row r="11243" spans="3:4" x14ac:dyDescent="0.25">
      <c r="C11243" s="75"/>
      <c r="D11243" s="74"/>
    </row>
    <row r="11244" spans="3:4" x14ac:dyDescent="0.25">
      <c r="C11244" s="75"/>
      <c r="D11244" s="74"/>
    </row>
    <row r="11245" spans="3:4" x14ac:dyDescent="0.25">
      <c r="C11245" s="75"/>
      <c r="D11245" s="74"/>
    </row>
    <row r="11246" spans="3:4" x14ac:dyDescent="0.25">
      <c r="C11246" s="75"/>
      <c r="D11246" s="74"/>
    </row>
    <row r="11247" spans="3:4" x14ac:dyDescent="0.25">
      <c r="C11247" s="75"/>
      <c r="D11247" s="74"/>
    </row>
    <row r="11248" spans="3:4" x14ac:dyDescent="0.25">
      <c r="C11248" s="75"/>
      <c r="D11248" s="74"/>
    </row>
    <row r="11249" spans="3:4" x14ac:dyDescent="0.25">
      <c r="C11249" s="75"/>
      <c r="D11249" s="74"/>
    </row>
    <row r="11250" spans="3:4" x14ac:dyDescent="0.25">
      <c r="C11250" s="75"/>
      <c r="D11250" s="74"/>
    </row>
    <row r="11251" spans="3:4" x14ac:dyDescent="0.25">
      <c r="C11251" s="75"/>
      <c r="D11251" s="74"/>
    </row>
    <row r="11252" spans="3:4" x14ac:dyDescent="0.25">
      <c r="C11252" s="75"/>
      <c r="D11252" s="74"/>
    </row>
    <row r="11253" spans="3:4" x14ac:dyDescent="0.25">
      <c r="C11253" s="75"/>
      <c r="D11253" s="74"/>
    </row>
    <row r="11254" spans="3:4" x14ac:dyDescent="0.25">
      <c r="C11254" s="75"/>
      <c r="D11254" s="74"/>
    </row>
    <row r="11255" spans="3:4" x14ac:dyDescent="0.25">
      <c r="C11255" s="75"/>
      <c r="D11255" s="74"/>
    </row>
    <row r="11256" spans="3:4" x14ac:dyDescent="0.25">
      <c r="C11256" s="75"/>
      <c r="D11256" s="74"/>
    </row>
    <row r="11257" spans="3:4" x14ac:dyDescent="0.25">
      <c r="C11257" s="75"/>
      <c r="D11257" s="74"/>
    </row>
    <row r="11258" spans="3:4" x14ac:dyDescent="0.25">
      <c r="C11258" s="75"/>
      <c r="D11258" s="74"/>
    </row>
    <row r="11259" spans="3:4" x14ac:dyDescent="0.25">
      <c r="C11259" s="75"/>
      <c r="D11259" s="74"/>
    </row>
    <row r="11260" spans="3:4" x14ac:dyDescent="0.25">
      <c r="C11260" s="75"/>
      <c r="D11260" s="74"/>
    </row>
    <row r="11261" spans="3:4" x14ac:dyDescent="0.25">
      <c r="C11261" s="75"/>
      <c r="D11261" s="74"/>
    </row>
    <row r="11262" spans="3:4" x14ac:dyDescent="0.25">
      <c r="C11262" s="75"/>
      <c r="D11262" s="74"/>
    </row>
    <row r="11263" spans="3:4" x14ac:dyDescent="0.25">
      <c r="C11263" s="75"/>
      <c r="D11263" s="74"/>
    </row>
    <row r="11264" spans="3:4" x14ac:dyDescent="0.25">
      <c r="C11264" s="75"/>
      <c r="D11264" s="74"/>
    </row>
    <row r="11265" spans="3:4" x14ac:dyDescent="0.25">
      <c r="C11265" s="75"/>
      <c r="D11265" s="74"/>
    </row>
    <row r="11266" spans="3:4" x14ac:dyDescent="0.25">
      <c r="C11266" s="75"/>
      <c r="D11266" s="74"/>
    </row>
    <row r="11267" spans="3:4" x14ac:dyDescent="0.25">
      <c r="C11267" s="75"/>
      <c r="D11267" s="74"/>
    </row>
    <row r="11268" spans="3:4" x14ac:dyDescent="0.25">
      <c r="C11268" s="75"/>
      <c r="D11268" s="74"/>
    </row>
    <row r="11269" spans="3:4" x14ac:dyDescent="0.25">
      <c r="C11269" s="75"/>
      <c r="D11269" s="74"/>
    </row>
    <row r="11270" spans="3:4" x14ac:dyDescent="0.25">
      <c r="C11270" s="75"/>
      <c r="D11270" s="74"/>
    </row>
    <row r="11271" spans="3:4" x14ac:dyDescent="0.25">
      <c r="C11271" s="75"/>
      <c r="D11271" s="74"/>
    </row>
    <row r="11272" spans="3:4" x14ac:dyDescent="0.25">
      <c r="C11272" s="75"/>
      <c r="D11272" s="74"/>
    </row>
    <row r="11273" spans="3:4" x14ac:dyDescent="0.25">
      <c r="C11273" s="75"/>
      <c r="D11273" s="74"/>
    </row>
    <row r="11274" spans="3:4" x14ac:dyDescent="0.25">
      <c r="C11274" s="75"/>
      <c r="D11274" s="74"/>
    </row>
    <row r="11275" spans="3:4" x14ac:dyDescent="0.25">
      <c r="C11275" s="75"/>
      <c r="D11275" s="74"/>
    </row>
    <row r="11276" spans="3:4" x14ac:dyDescent="0.25">
      <c r="C11276" s="75"/>
      <c r="D11276" s="74"/>
    </row>
    <row r="11277" spans="3:4" x14ac:dyDescent="0.25">
      <c r="C11277" s="75"/>
      <c r="D11277" s="74"/>
    </row>
    <row r="11278" spans="3:4" x14ac:dyDescent="0.25">
      <c r="C11278" s="75"/>
      <c r="D11278" s="74"/>
    </row>
    <row r="11279" spans="3:4" x14ac:dyDescent="0.25">
      <c r="C11279" s="75"/>
      <c r="D11279" s="74"/>
    </row>
    <row r="11280" spans="3:4" x14ac:dyDescent="0.25">
      <c r="C11280" s="75"/>
      <c r="D11280" s="74"/>
    </row>
    <row r="11281" spans="3:4" x14ac:dyDescent="0.25">
      <c r="C11281" s="75"/>
      <c r="D11281" s="74"/>
    </row>
    <row r="11282" spans="3:4" x14ac:dyDescent="0.25">
      <c r="C11282" s="75"/>
      <c r="D11282" s="74"/>
    </row>
    <row r="11283" spans="3:4" x14ac:dyDescent="0.25">
      <c r="C11283" s="75"/>
      <c r="D11283" s="74"/>
    </row>
    <row r="11284" spans="3:4" x14ac:dyDescent="0.25">
      <c r="C11284" s="75"/>
      <c r="D11284" s="74"/>
    </row>
    <row r="11285" spans="3:4" x14ac:dyDescent="0.25">
      <c r="C11285" s="75"/>
      <c r="D11285" s="74"/>
    </row>
    <row r="11286" spans="3:4" x14ac:dyDescent="0.25">
      <c r="C11286" s="75"/>
      <c r="D11286" s="74"/>
    </row>
    <row r="11287" spans="3:4" x14ac:dyDescent="0.25">
      <c r="C11287" s="75"/>
      <c r="D11287" s="74"/>
    </row>
    <row r="11288" spans="3:4" x14ac:dyDescent="0.25">
      <c r="C11288" s="75"/>
      <c r="D11288" s="74"/>
    </row>
    <row r="11289" spans="3:4" x14ac:dyDescent="0.25">
      <c r="C11289" s="75"/>
      <c r="D11289" s="74"/>
    </row>
    <row r="11290" spans="3:4" x14ac:dyDescent="0.25">
      <c r="C11290" s="75"/>
      <c r="D11290" s="74"/>
    </row>
    <row r="11291" spans="3:4" x14ac:dyDescent="0.25">
      <c r="C11291" s="75"/>
      <c r="D11291" s="74"/>
    </row>
    <row r="11292" spans="3:4" x14ac:dyDescent="0.25">
      <c r="C11292" s="75"/>
      <c r="D11292" s="74"/>
    </row>
    <row r="11293" spans="3:4" x14ac:dyDescent="0.25">
      <c r="C11293" s="75"/>
      <c r="D11293" s="74"/>
    </row>
    <row r="11294" spans="3:4" x14ac:dyDescent="0.25">
      <c r="C11294" s="75"/>
      <c r="D11294" s="74"/>
    </row>
    <row r="11295" spans="3:4" x14ac:dyDescent="0.25">
      <c r="C11295" s="75"/>
      <c r="D11295" s="74"/>
    </row>
    <row r="11296" spans="3:4" x14ac:dyDescent="0.25">
      <c r="C11296" s="75"/>
      <c r="D11296" s="74"/>
    </row>
    <row r="11297" spans="3:4" x14ac:dyDescent="0.25">
      <c r="C11297" s="75"/>
      <c r="D11297" s="74"/>
    </row>
    <row r="11298" spans="3:4" x14ac:dyDescent="0.25">
      <c r="C11298" s="75"/>
      <c r="D11298" s="74"/>
    </row>
    <row r="11299" spans="3:4" x14ac:dyDescent="0.25">
      <c r="C11299" s="75"/>
      <c r="D11299" s="74"/>
    </row>
    <row r="11300" spans="3:4" x14ac:dyDescent="0.25">
      <c r="C11300" s="75"/>
      <c r="D11300" s="74"/>
    </row>
    <row r="11301" spans="3:4" x14ac:dyDescent="0.25">
      <c r="C11301" s="75"/>
      <c r="D11301" s="74"/>
    </row>
    <row r="11302" spans="3:4" x14ac:dyDescent="0.25">
      <c r="C11302" s="75"/>
      <c r="D11302" s="74"/>
    </row>
    <row r="11303" spans="3:4" x14ac:dyDescent="0.25">
      <c r="C11303" s="75"/>
      <c r="D11303" s="74"/>
    </row>
    <row r="11304" spans="3:4" x14ac:dyDescent="0.25">
      <c r="C11304" s="75"/>
      <c r="D11304" s="74"/>
    </row>
    <row r="11305" spans="3:4" x14ac:dyDescent="0.25">
      <c r="C11305" s="75"/>
      <c r="D11305" s="74"/>
    </row>
    <row r="11306" spans="3:4" x14ac:dyDescent="0.25">
      <c r="C11306" s="75"/>
      <c r="D11306" s="74"/>
    </row>
    <row r="11307" spans="3:4" x14ac:dyDescent="0.25">
      <c r="C11307" s="75"/>
      <c r="D11307" s="74"/>
    </row>
    <row r="11308" spans="3:4" x14ac:dyDescent="0.25">
      <c r="C11308" s="75"/>
      <c r="D11308" s="74"/>
    </row>
    <row r="11309" spans="3:4" x14ac:dyDescent="0.25">
      <c r="C11309" s="75"/>
      <c r="D11309" s="74"/>
    </row>
    <row r="11310" spans="3:4" x14ac:dyDescent="0.25">
      <c r="C11310" s="75"/>
      <c r="D11310" s="74"/>
    </row>
    <row r="11311" spans="3:4" x14ac:dyDescent="0.25">
      <c r="C11311" s="75"/>
      <c r="D11311" s="74"/>
    </row>
    <row r="11312" spans="3:4" x14ac:dyDescent="0.25">
      <c r="C11312" s="75"/>
      <c r="D11312" s="74"/>
    </row>
    <row r="11313" spans="3:4" x14ac:dyDescent="0.25">
      <c r="C11313" s="75"/>
      <c r="D11313" s="74"/>
    </row>
    <row r="11314" spans="3:4" x14ac:dyDescent="0.25">
      <c r="C11314" s="75"/>
      <c r="D11314" s="74"/>
    </row>
    <row r="11315" spans="3:4" x14ac:dyDescent="0.25">
      <c r="C11315" s="75"/>
      <c r="D11315" s="74"/>
    </row>
    <row r="11316" spans="3:4" x14ac:dyDescent="0.25">
      <c r="C11316" s="75"/>
      <c r="D11316" s="74"/>
    </row>
    <row r="11317" spans="3:4" x14ac:dyDescent="0.25">
      <c r="C11317" s="75"/>
      <c r="D11317" s="74"/>
    </row>
    <row r="11318" spans="3:4" x14ac:dyDescent="0.25">
      <c r="C11318" s="75"/>
      <c r="D11318" s="74"/>
    </row>
    <row r="11319" spans="3:4" x14ac:dyDescent="0.25">
      <c r="C11319" s="75"/>
      <c r="D11319" s="74"/>
    </row>
    <row r="11320" spans="3:4" x14ac:dyDescent="0.25">
      <c r="C11320" s="75"/>
      <c r="D11320" s="74"/>
    </row>
    <row r="11321" spans="3:4" x14ac:dyDescent="0.25">
      <c r="C11321" s="75"/>
      <c r="D11321" s="74"/>
    </row>
    <row r="11322" spans="3:4" x14ac:dyDescent="0.25">
      <c r="C11322" s="75"/>
      <c r="D11322" s="74"/>
    </row>
    <row r="11323" spans="3:4" x14ac:dyDescent="0.25">
      <c r="C11323" s="75"/>
      <c r="D11323" s="74"/>
    </row>
    <row r="11324" spans="3:4" x14ac:dyDescent="0.25">
      <c r="C11324" s="75"/>
      <c r="D11324" s="74"/>
    </row>
    <row r="11325" spans="3:4" x14ac:dyDescent="0.25">
      <c r="C11325" s="75"/>
      <c r="D11325" s="74"/>
    </row>
    <row r="11326" spans="3:4" x14ac:dyDescent="0.25">
      <c r="C11326" s="75"/>
      <c r="D11326" s="74"/>
    </row>
    <row r="11327" spans="3:4" x14ac:dyDescent="0.25">
      <c r="C11327" s="75"/>
      <c r="D11327" s="74"/>
    </row>
    <row r="11328" spans="3:4" x14ac:dyDescent="0.25">
      <c r="C11328" s="75"/>
      <c r="D11328" s="74"/>
    </row>
    <row r="11329" spans="3:4" x14ac:dyDescent="0.25">
      <c r="C11329" s="75"/>
      <c r="D11329" s="74"/>
    </row>
    <row r="11330" spans="3:4" x14ac:dyDescent="0.25">
      <c r="C11330" s="75"/>
      <c r="D11330" s="74"/>
    </row>
    <row r="11331" spans="3:4" x14ac:dyDescent="0.25">
      <c r="C11331" s="75"/>
      <c r="D11331" s="74"/>
    </row>
    <row r="11332" spans="3:4" x14ac:dyDescent="0.25">
      <c r="C11332" s="75"/>
      <c r="D11332" s="74"/>
    </row>
    <row r="11333" spans="3:4" x14ac:dyDescent="0.25">
      <c r="C11333" s="75"/>
      <c r="D11333" s="74"/>
    </row>
    <row r="11334" spans="3:4" x14ac:dyDescent="0.25">
      <c r="C11334" s="75"/>
      <c r="D11334" s="74"/>
    </row>
    <row r="11335" spans="3:4" x14ac:dyDescent="0.25">
      <c r="C11335" s="75"/>
      <c r="D11335" s="74"/>
    </row>
    <row r="11336" spans="3:4" x14ac:dyDescent="0.25">
      <c r="C11336" s="75"/>
      <c r="D11336" s="74"/>
    </row>
    <row r="11337" spans="3:4" x14ac:dyDescent="0.25">
      <c r="C11337" s="75"/>
      <c r="D11337" s="74"/>
    </row>
    <row r="11338" spans="3:4" x14ac:dyDescent="0.25">
      <c r="C11338" s="75"/>
      <c r="D11338" s="74"/>
    </row>
    <row r="11339" spans="3:4" x14ac:dyDescent="0.25">
      <c r="C11339" s="75"/>
      <c r="D11339" s="74"/>
    </row>
    <row r="11340" spans="3:4" x14ac:dyDescent="0.25">
      <c r="C11340" s="75"/>
      <c r="D11340" s="74"/>
    </row>
    <row r="11341" spans="3:4" x14ac:dyDescent="0.25">
      <c r="C11341" s="75"/>
      <c r="D11341" s="74"/>
    </row>
    <row r="11342" spans="3:4" x14ac:dyDescent="0.25">
      <c r="C11342" s="75"/>
      <c r="D11342" s="74"/>
    </row>
    <row r="11343" spans="3:4" x14ac:dyDescent="0.25">
      <c r="C11343" s="75"/>
      <c r="D11343" s="74"/>
    </row>
    <row r="11344" spans="3:4" x14ac:dyDescent="0.25">
      <c r="C11344" s="75"/>
      <c r="D11344" s="74"/>
    </row>
    <row r="11345" spans="3:4" x14ac:dyDescent="0.25">
      <c r="C11345" s="75"/>
      <c r="D11345" s="74"/>
    </row>
    <row r="11346" spans="3:4" x14ac:dyDescent="0.25">
      <c r="C11346" s="75"/>
      <c r="D11346" s="74"/>
    </row>
    <row r="11347" spans="3:4" x14ac:dyDescent="0.25">
      <c r="C11347" s="75"/>
      <c r="D11347" s="74"/>
    </row>
    <row r="11348" spans="3:4" x14ac:dyDescent="0.25">
      <c r="C11348" s="75"/>
      <c r="D11348" s="74"/>
    </row>
    <row r="11349" spans="3:4" x14ac:dyDescent="0.25">
      <c r="C11349" s="75"/>
      <c r="D11349" s="74"/>
    </row>
    <row r="11350" spans="3:4" x14ac:dyDescent="0.25">
      <c r="C11350" s="75"/>
      <c r="D11350" s="74"/>
    </row>
    <row r="11351" spans="3:4" x14ac:dyDescent="0.25">
      <c r="C11351" s="75"/>
      <c r="D11351" s="74"/>
    </row>
    <row r="11352" spans="3:4" x14ac:dyDescent="0.25">
      <c r="C11352" s="75"/>
      <c r="D11352" s="74"/>
    </row>
    <row r="11353" spans="3:4" x14ac:dyDescent="0.25">
      <c r="C11353" s="75"/>
      <c r="D11353" s="74"/>
    </row>
    <row r="11354" spans="3:4" x14ac:dyDescent="0.25">
      <c r="C11354" s="75"/>
      <c r="D11354" s="74"/>
    </row>
    <row r="11355" spans="3:4" x14ac:dyDescent="0.25">
      <c r="C11355" s="75"/>
      <c r="D11355" s="74"/>
    </row>
    <row r="11356" spans="3:4" x14ac:dyDescent="0.25">
      <c r="C11356" s="75"/>
      <c r="D11356" s="74"/>
    </row>
    <row r="11357" spans="3:4" x14ac:dyDescent="0.25">
      <c r="C11357" s="75"/>
      <c r="D11357" s="74"/>
    </row>
    <row r="11358" spans="3:4" x14ac:dyDescent="0.25">
      <c r="C11358" s="75"/>
      <c r="D11358" s="74"/>
    </row>
    <row r="11359" spans="3:4" x14ac:dyDescent="0.25">
      <c r="C11359" s="75"/>
      <c r="D11359" s="74"/>
    </row>
    <row r="11360" spans="3:4" x14ac:dyDescent="0.25">
      <c r="C11360" s="75"/>
      <c r="D11360" s="74"/>
    </row>
    <row r="11361" spans="3:4" x14ac:dyDescent="0.25">
      <c r="C11361" s="75"/>
      <c r="D11361" s="74"/>
    </row>
    <row r="11362" spans="3:4" x14ac:dyDescent="0.25">
      <c r="C11362" s="75"/>
      <c r="D11362" s="74"/>
    </row>
    <row r="11363" spans="3:4" x14ac:dyDescent="0.25">
      <c r="C11363" s="75"/>
      <c r="D11363" s="74"/>
    </row>
    <row r="11364" spans="3:4" x14ac:dyDescent="0.25">
      <c r="C11364" s="75"/>
      <c r="D11364" s="74"/>
    </row>
    <row r="11365" spans="3:4" x14ac:dyDescent="0.25">
      <c r="C11365" s="75"/>
      <c r="D11365" s="74"/>
    </row>
    <row r="11366" spans="3:4" x14ac:dyDescent="0.25">
      <c r="C11366" s="75"/>
      <c r="D11366" s="74"/>
    </row>
    <row r="11367" spans="3:4" x14ac:dyDescent="0.25">
      <c r="C11367" s="75"/>
      <c r="D11367" s="74"/>
    </row>
    <row r="11368" spans="3:4" x14ac:dyDescent="0.25">
      <c r="C11368" s="75"/>
      <c r="D11368" s="74"/>
    </row>
    <row r="11369" spans="3:4" x14ac:dyDescent="0.25">
      <c r="C11369" s="75"/>
      <c r="D11369" s="74"/>
    </row>
    <row r="11370" spans="3:4" x14ac:dyDescent="0.25">
      <c r="C11370" s="75"/>
      <c r="D11370" s="74"/>
    </row>
    <row r="11371" spans="3:4" x14ac:dyDescent="0.25">
      <c r="C11371" s="75"/>
      <c r="D11371" s="74"/>
    </row>
    <row r="11372" spans="3:4" x14ac:dyDescent="0.25">
      <c r="C11372" s="75"/>
      <c r="D11372" s="74"/>
    </row>
    <row r="11373" spans="3:4" x14ac:dyDescent="0.25">
      <c r="C11373" s="75"/>
      <c r="D11373" s="74"/>
    </row>
    <row r="11374" spans="3:4" x14ac:dyDescent="0.25">
      <c r="C11374" s="75"/>
      <c r="D11374" s="74"/>
    </row>
    <row r="11375" spans="3:4" x14ac:dyDescent="0.25">
      <c r="C11375" s="75"/>
      <c r="D11375" s="74"/>
    </row>
    <row r="11376" spans="3:4" x14ac:dyDescent="0.25">
      <c r="C11376" s="75"/>
      <c r="D11376" s="74"/>
    </row>
    <row r="11377" spans="3:4" x14ac:dyDescent="0.25">
      <c r="C11377" s="75"/>
      <c r="D11377" s="74"/>
    </row>
    <row r="11378" spans="3:4" x14ac:dyDescent="0.25">
      <c r="C11378" s="75"/>
      <c r="D11378" s="74"/>
    </row>
    <row r="11379" spans="3:4" x14ac:dyDescent="0.25">
      <c r="C11379" s="75"/>
      <c r="D11379" s="74"/>
    </row>
    <row r="11380" spans="3:4" x14ac:dyDescent="0.25">
      <c r="C11380" s="75"/>
      <c r="D11380" s="74"/>
    </row>
    <row r="11381" spans="3:4" x14ac:dyDescent="0.25">
      <c r="C11381" s="75"/>
      <c r="D11381" s="74"/>
    </row>
    <row r="11382" spans="3:4" x14ac:dyDescent="0.25">
      <c r="C11382" s="75"/>
      <c r="D11382" s="74"/>
    </row>
    <row r="11383" spans="3:4" x14ac:dyDescent="0.25">
      <c r="C11383" s="75"/>
      <c r="D11383" s="74"/>
    </row>
    <row r="11384" spans="3:4" x14ac:dyDescent="0.25">
      <c r="C11384" s="75"/>
      <c r="D11384" s="74"/>
    </row>
    <row r="11385" spans="3:4" x14ac:dyDescent="0.25">
      <c r="C11385" s="75"/>
      <c r="D11385" s="74"/>
    </row>
    <row r="11386" spans="3:4" x14ac:dyDescent="0.25">
      <c r="C11386" s="75"/>
      <c r="D11386" s="74"/>
    </row>
    <row r="11387" spans="3:4" x14ac:dyDescent="0.25">
      <c r="C11387" s="75"/>
      <c r="D11387" s="74"/>
    </row>
    <row r="11388" spans="3:4" x14ac:dyDescent="0.25">
      <c r="C11388" s="75"/>
      <c r="D11388" s="74"/>
    </row>
    <row r="11389" spans="3:4" x14ac:dyDescent="0.25">
      <c r="C11389" s="75"/>
      <c r="D11389" s="74"/>
    </row>
    <row r="11390" spans="3:4" x14ac:dyDescent="0.25">
      <c r="C11390" s="75"/>
      <c r="D11390" s="74"/>
    </row>
    <row r="11391" spans="3:4" x14ac:dyDescent="0.25">
      <c r="C11391" s="75"/>
      <c r="D11391" s="74"/>
    </row>
    <row r="11392" spans="3:4" x14ac:dyDescent="0.25">
      <c r="C11392" s="75"/>
      <c r="D11392" s="74"/>
    </row>
    <row r="11393" spans="3:4" x14ac:dyDescent="0.25">
      <c r="C11393" s="75"/>
      <c r="D11393" s="74"/>
    </row>
    <row r="11394" spans="3:4" x14ac:dyDescent="0.25">
      <c r="C11394" s="75"/>
      <c r="D11394" s="74"/>
    </row>
    <row r="11395" spans="3:4" x14ac:dyDescent="0.25">
      <c r="C11395" s="75"/>
      <c r="D11395" s="74"/>
    </row>
    <row r="11396" spans="3:4" x14ac:dyDescent="0.25">
      <c r="C11396" s="75"/>
      <c r="D11396" s="74"/>
    </row>
    <row r="11397" spans="3:4" x14ac:dyDescent="0.25">
      <c r="C11397" s="75"/>
      <c r="D11397" s="74"/>
    </row>
    <row r="11398" spans="3:4" x14ac:dyDescent="0.25">
      <c r="C11398" s="75"/>
      <c r="D11398" s="74"/>
    </row>
    <row r="11399" spans="3:4" x14ac:dyDescent="0.25">
      <c r="C11399" s="75"/>
      <c r="D11399" s="74"/>
    </row>
    <row r="11400" spans="3:4" x14ac:dyDescent="0.25">
      <c r="C11400" s="75"/>
      <c r="D11400" s="74"/>
    </row>
    <row r="11401" spans="3:4" x14ac:dyDescent="0.25">
      <c r="C11401" s="75"/>
      <c r="D11401" s="74"/>
    </row>
    <row r="11402" spans="3:4" x14ac:dyDescent="0.25">
      <c r="C11402" s="75"/>
      <c r="D11402" s="74"/>
    </row>
    <row r="11403" spans="3:4" x14ac:dyDescent="0.25">
      <c r="C11403" s="75"/>
      <c r="D11403" s="74"/>
    </row>
    <row r="11404" spans="3:4" x14ac:dyDescent="0.25">
      <c r="C11404" s="75"/>
      <c r="D11404" s="74"/>
    </row>
    <row r="11405" spans="3:4" x14ac:dyDescent="0.25">
      <c r="C11405" s="75"/>
      <c r="D11405" s="74"/>
    </row>
    <row r="11406" spans="3:4" x14ac:dyDescent="0.25">
      <c r="C11406" s="75"/>
      <c r="D11406" s="74"/>
    </row>
    <row r="11407" spans="3:4" x14ac:dyDescent="0.25">
      <c r="C11407" s="75"/>
      <c r="D11407" s="74"/>
    </row>
    <row r="11408" spans="3:4" x14ac:dyDescent="0.25">
      <c r="C11408" s="75"/>
      <c r="D11408" s="74"/>
    </row>
    <row r="11409" spans="3:4" x14ac:dyDescent="0.25">
      <c r="C11409" s="75"/>
      <c r="D11409" s="74"/>
    </row>
    <row r="11410" spans="3:4" x14ac:dyDescent="0.25">
      <c r="C11410" s="75"/>
      <c r="D11410" s="74"/>
    </row>
    <row r="11411" spans="3:4" x14ac:dyDescent="0.25">
      <c r="C11411" s="75"/>
      <c r="D11411" s="74"/>
    </row>
    <row r="11412" spans="3:4" x14ac:dyDescent="0.25">
      <c r="C11412" s="75"/>
      <c r="D11412" s="74"/>
    </row>
    <row r="11413" spans="3:4" x14ac:dyDescent="0.25">
      <c r="C11413" s="75"/>
      <c r="D11413" s="74"/>
    </row>
    <row r="11414" spans="3:4" x14ac:dyDescent="0.25">
      <c r="C11414" s="75"/>
      <c r="D11414" s="74"/>
    </row>
    <row r="11415" spans="3:4" x14ac:dyDescent="0.25">
      <c r="C11415" s="75"/>
      <c r="D11415" s="74"/>
    </row>
    <row r="11416" spans="3:4" x14ac:dyDescent="0.25">
      <c r="C11416" s="75"/>
      <c r="D11416" s="74"/>
    </row>
    <row r="11417" spans="3:4" x14ac:dyDescent="0.25">
      <c r="C11417" s="75"/>
      <c r="D11417" s="74"/>
    </row>
    <row r="11418" spans="3:4" x14ac:dyDescent="0.25">
      <c r="C11418" s="75"/>
      <c r="D11418" s="74"/>
    </row>
    <row r="11419" spans="3:4" x14ac:dyDescent="0.25">
      <c r="C11419" s="75"/>
      <c r="D11419" s="74"/>
    </row>
    <row r="11420" spans="3:4" x14ac:dyDescent="0.25">
      <c r="C11420" s="75"/>
      <c r="D11420" s="74"/>
    </row>
    <row r="11421" spans="3:4" x14ac:dyDescent="0.25">
      <c r="C11421" s="75"/>
      <c r="D11421" s="74"/>
    </row>
    <row r="11422" spans="3:4" x14ac:dyDescent="0.25">
      <c r="C11422" s="75"/>
      <c r="D11422" s="74"/>
    </row>
    <row r="11423" spans="3:4" x14ac:dyDescent="0.25">
      <c r="C11423" s="75"/>
      <c r="D11423" s="74"/>
    </row>
    <row r="11424" spans="3:4" x14ac:dyDescent="0.25">
      <c r="C11424" s="75"/>
      <c r="D11424" s="74"/>
    </row>
    <row r="11425" spans="3:4" x14ac:dyDescent="0.25">
      <c r="C11425" s="75"/>
      <c r="D11425" s="74"/>
    </row>
    <row r="11426" spans="3:4" x14ac:dyDescent="0.25">
      <c r="C11426" s="75"/>
      <c r="D11426" s="74"/>
    </row>
    <row r="11427" spans="3:4" x14ac:dyDescent="0.25">
      <c r="C11427" s="75"/>
      <c r="D11427" s="74"/>
    </row>
    <row r="11428" spans="3:4" x14ac:dyDescent="0.25">
      <c r="C11428" s="75"/>
      <c r="D11428" s="74"/>
    </row>
    <row r="11429" spans="3:4" x14ac:dyDescent="0.25">
      <c r="C11429" s="75"/>
      <c r="D11429" s="74"/>
    </row>
    <row r="11430" spans="3:4" x14ac:dyDescent="0.25">
      <c r="C11430" s="75"/>
      <c r="D11430" s="74"/>
    </row>
    <row r="11431" spans="3:4" x14ac:dyDescent="0.25">
      <c r="C11431" s="75"/>
      <c r="D11431" s="74"/>
    </row>
    <row r="11432" spans="3:4" x14ac:dyDescent="0.25">
      <c r="C11432" s="75"/>
      <c r="D11432" s="74"/>
    </row>
    <row r="11433" spans="3:4" x14ac:dyDescent="0.25">
      <c r="C11433" s="75"/>
      <c r="D11433" s="74"/>
    </row>
    <row r="11434" spans="3:4" x14ac:dyDescent="0.25">
      <c r="C11434" s="75"/>
      <c r="D11434" s="74"/>
    </row>
    <row r="11435" spans="3:4" x14ac:dyDescent="0.25">
      <c r="C11435" s="75"/>
      <c r="D11435" s="74"/>
    </row>
    <row r="11436" spans="3:4" x14ac:dyDescent="0.25">
      <c r="C11436" s="75"/>
      <c r="D11436" s="74"/>
    </row>
    <row r="11437" spans="3:4" x14ac:dyDescent="0.25">
      <c r="C11437" s="75"/>
      <c r="D11437" s="74"/>
    </row>
    <row r="11438" spans="3:4" x14ac:dyDescent="0.25">
      <c r="C11438" s="75"/>
      <c r="D11438" s="74"/>
    </row>
    <row r="11439" spans="3:4" x14ac:dyDescent="0.25">
      <c r="C11439" s="75"/>
      <c r="D11439" s="74"/>
    </row>
    <row r="11440" spans="3:4" x14ac:dyDescent="0.25">
      <c r="C11440" s="75"/>
      <c r="D11440" s="74"/>
    </row>
    <row r="11441" spans="3:4" x14ac:dyDescent="0.25">
      <c r="C11441" s="75"/>
      <c r="D11441" s="74"/>
    </row>
    <row r="11442" spans="3:4" x14ac:dyDescent="0.25">
      <c r="C11442" s="75"/>
      <c r="D11442" s="74"/>
    </row>
    <row r="11443" spans="3:4" x14ac:dyDescent="0.25">
      <c r="C11443" s="75"/>
      <c r="D11443" s="74"/>
    </row>
    <row r="11444" spans="3:4" x14ac:dyDescent="0.25">
      <c r="C11444" s="75"/>
      <c r="D11444" s="74"/>
    </row>
    <row r="11445" spans="3:4" x14ac:dyDescent="0.25">
      <c r="C11445" s="75"/>
      <c r="D11445" s="74"/>
    </row>
    <row r="11446" spans="3:4" x14ac:dyDescent="0.25">
      <c r="C11446" s="75"/>
      <c r="D11446" s="74"/>
    </row>
    <row r="11447" spans="3:4" x14ac:dyDescent="0.25">
      <c r="C11447" s="75"/>
      <c r="D11447" s="74"/>
    </row>
    <row r="11448" spans="3:4" x14ac:dyDescent="0.25">
      <c r="C11448" s="75"/>
      <c r="D11448" s="74"/>
    </row>
    <row r="11449" spans="3:4" x14ac:dyDescent="0.25">
      <c r="C11449" s="75"/>
      <c r="D11449" s="74"/>
    </row>
    <row r="11450" spans="3:4" x14ac:dyDescent="0.25">
      <c r="C11450" s="75"/>
      <c r="D11450" s="74"/>
    </row>
    <row r="11451" spans="3:4" x14ac:dyDescent="0.25">
      <c r="C11451" s="75"/>
      <c r="D11451" s="74"/>
    </row>
    <row r="11452" spans="3:4" x14ac:dyDescent="0.25">
      <c r="C11452" s="75"/>
      <c r="D11452" s="74"/>
    </row>
    <row r="11453" spans="3:4" x14ac:dyDescent="0.25">
      <c r="C11453" s="75"/>
      <c r="D11453" s="74"/>
    </row>
    <row r="11454" spans="3:4" x14ac:dyDescent="0.25">
      <c r="C11454" s="75"/>
      <c r="D11454" s="74"/>
    </row>
    <row r="11455" spans="3:4" x14ac:dyDescent="0.25">
      <c r="C11455" s="75"/>
      <c r="D11455" s="74"/>
    </row>
    <row r="11456" spans="3:4" x14ac:dyDescent="0.25">
      <c r="C11456" s="75"/>
      <c r="D11456" s="74"/>
    </row>
    <row r="11457" spans="3:4" x14ac:dyDescent="0.25">
      <c r="C11457" s="75"/>
      <c r="D11457" s="74"/>
    </row>
    <row r="11458" spans="3:4" x14ac:dyDescent="0.25">
      <c r="C11458" s="75"/>
      <c r="D11458" s="74"/>
    </row>
    <row r="11459" spans="3:4" x14ac:dyDescent="0.25">
      <c r="C11459" s="75"/>
      <c r="D11459" s="74"/>
    </row>
    <row r="11460" spans="3:4" x14ac:dyDescent="0.25">
      <c r="C11460" s="75"/>
      <c r="D11460" s="74"/>
    </row>
    <row r="11461" spans="3:4" x14ac:dyDescent="0.25">
      <c r="C11461" s="75"/>
      <c r="D11461" s="74"/>
    </row>
    <row r="11462" spans="3:4" x14ac:dyDescent="0.25">
      <c r="C11462" s="75"/>
      <c r="D11462" s="74"/>
    </row>
    <row r="11463" spans="3:4" x14ac:dyDescent="0.25">
      <c r="C11463" s="75"/>
      <c r="D11463" s="74"/>
    </row>
    <row r="11464" spans="3:4" x14ac:dyDescent="0.25">
      <c r="C11464" s="75"/>
      <c r="D11464" s="74"/>
    </row>
    <row r="11465" spans="3:4" x14ac:dyDescent="0.25">
      <c r="C11465" s="75"/>
      <c r="D11465" s="74"/>
    </row>
    <row r="11466" spans="3:4" x14ac:dyDescent="0.25">
      <c r="C11466" s="75"/>
      <c r="D11466" s="74"/>
    </row>
    <row r="11467" spans="3:4" x14ac:dyDescent="0.25">
      <c r="C11467" s="75"/>
      <c r="D11467" s="74"/>
    </row>
    <row r="11468" spans="3:4" x14ac:dyDescent="0.25">
      <c r="C11468" s="75"/>
      <c r="D11468" s="74"/>
    </row>
    <row r="11469" spans="3:4" x14ac:dyDescent="0.25">
      <c r="C11469" s="75"/>
      <c r="D11469" s="74"/>
    </row>
    <row r="11470" spans="3:4" x14ac:dyDescent="0.25">
      <c r="C11470" s="75"/>
      <c r="D11470" s="74"/>
    </row>
    <row r="11471" spans="3:4" x14ac:dyDescent="0.25">
      <c r="C11471" s="75"/>
      <c r="D11471" s="74"/>
    </row>
    <row r="11472" spans="3:4" x14ac:dyDescent="0.25">
      <c r="C11472" s="75"/>
      <c r="D11472" s="74"/>
    </row>
    <row r="11473" spans="3:4" x14ac:dyDescent="0.25">
      <c r="C11473" s="75"/>
      <c r="D11473" s="74"/>
    </row>
    <row r="11474" spans="3:4" x14ac:dyDescent="0.25">
      <c r="C11474" s="75"/>
      <c r="D11474" s="74"/>
    </row>
    <row r="11475" spans="3:4" x14ac:dyDescent="0.25">
      <c r="C11475" s="75"/>
      <c r="D11475" s="74"/>
    </row>
    <row r="11476" spans="3:4" x14ac:dyDescent="0.25">
      <c r="C11476" s="75"/>
      <c r="D11476" s="74"/>
    </row>
    <row r="11477" spans="3:4" x14ac:dyDescent="0.25">
      <c r="C11477" s="75"/>
      <c r="D11477" s="74"/>
    </row>
    <row r="11478" spans="3:4" x14ac:dyDescent="0.25">
      <c r="C11478" s="75"/>
      <c r="D11478" s="74"/>
    </row>
    <row r="11479" spans="3:4" x14ac:dyDescent="0.25">
      <c r="C11479" s="75"/>
      <c r="D11479" s="74"/>
    </row>
    <row r="11480" spans="3:4" x14ac:dyDescent="0.25">
      <c r="C11480" s="75"/>
      <c r="D11480" s="74"/>
    </row>
    <row r="11481" spans="3:4" x14ac:dyDescent="0.25">
      <c r="C11481" s="75"/>
      <c r="D11481" s="74"/>
    </row>
    <row r="11482" spans="3:4" x14ac:dyDescent="0.25">
      <c r="C11482" s="75"/>
      <c r="D11482" s="74"/>
    </row>
    <row r="11483" spans="3:4" x14ac:dyDescent="0.25">
      <c r="C11483" s="75"/>
      <c r="D11483" s="74"/>
    </row>
    <row r="11484" spans="3:4" x14ac:dyDescent="0.25">
      <c r="C11484" s="75"/>
      <c r="D11484" s="74"/>
    </row>
    <row r="11485" spans="3:4" x14ac:dyDescent="0.25">
      <c r="C11485" s="75"/>
      <c r="D11485" s="74"/>
    </row>
    <row r="11486" spans="3:4" x14ac:dyDescent="0.25">
      <c r="C11486" s="75"/>
      <c r="D11486" s="74"/>
    </row>
    <row r="11487" spans="3:4" x14ac:dyDescent="0.25">
      <c r="C11487" s="75"/>
      <c r="D11487" s="74"/>
    </row>
    <row r="11488" spans="3:4" x14ac:dyDescent="0.25">
      <c r="C11488" s="75"/>
      <c r="D11488" s="74"/>
    </row>
    <row r="11489" spans="3:4" x14ac:dyDescent="0.25">
      <c r="C11489" s="75"/>
      <c r="D11489" s="74"/>
    </row>
    <row r="11490" spans="3:4" x14ac:dyDescent="0.25">
      <c r="C11490" s="75"/>
      <c r="D11490" s="74"/>
    </row>
    <row r="11491" spans="3:4" x14ac:dyDescent="0.25">
      <c r="C11491" s="75"/>
      <c r="D11491" s="74"/>
    </row>
    <row r="11492" spans="3:4" x14ac:dyDescent="0.25">
      <c r="C11492" s="75"/>
      <c r="D11492" s="74"/>
    </row>
    <row r="11493" spans="3:4" x14ac:dyDescent="0.25">
      <c r="C11493" s="75"/>
      <c r="D11493" s="74"/>
    </row>
    <row r="11494" spans="3:4" x14ac:dyDescent="0.25">
      <c r="C11494" s="75"/>
      <c r="D11494" s="74"/>
    </row>
    <row r="11495" spans="3:4" x14ac:dyDescent="0.25">
      <c r="C11495" s="75"/>
      <c r="D11495" s="74"/>
    </row>
    <row r="11496" spans="3:4" x14ac:dyDescent="0.25">
      <c r="C11496" s="75"/>
      <c r="D11496" s="74"/>
    </row>
    <row r="11497" spans="3:4" x14ac:dyDescent="0.25">
      <c r="C11497" s="75"/>
      <c r="D11497" s="74"/>
    </row>
    <row r="11498" spans="3:4" x14ac:dyDescent="0.25">
      <c r="C11498" s="75"/>
      <c r="D11498" s="74"/>
    </row>
    <row r="11499" spans="3:4" x14ac:dyDescent="0.25">
      <c r="C11499" s="75"/>
      <c r="D11499" s="74"/>
    </row>
    <row r="11500" spans="3:4" x14ac:dyDescent="0.25">
      <c r="C11500" s="75"/>
      <c r="D11500" s="74"/>
    </row>
    <row r="11501" spans="3:4" x14ac:dyDescent="0.25">
      <c r="C11501" s="75"/>
      <c r="D11501" s="74"/>
    </row>
    <row r="11502" spans="3:4" x14ac:dyDescent="0.25">
      <c r="C11502" s="75"/>
      <c r="D11502" s="74"/>
    </row>
    <row r="11503" spans="3:4" x14ac:dyDescent="0.25">
      <c r="C11503" s="75"/>
      <c r="D11503" s="74"/>
    </row>
    <row r="11504" spans="3:4" x14ac:dyDescent="0.25">
      <c r="C11504" s="75"/>
      <c r="D11504" s="74"/>
    </row>
    <row r="11505" spans="3:4" x14ac:dyDescent="0.25">
      <c r="C11505" s="75"/>
      <c r="D11505" s="74"/>
    </row>
    <row r="11506" spans="3:4" x14ac:dyDescent="0.25">
      <c r="C11506" s="75"/>
      <c r="D11506" s="74"/>
    </row>
    <row r="11507" spans="3:4" x14ac:dyDescent="0.25">
      <c r="C11507" s="75"/>
      <c r="D11507" s="74"/>
    </row>
    <row r="11508" spans="3:4" x14ac:dyDescent="0.25">
      <c r="C11508" s="75"/>
      <c r="D11508" s="74"/>
    </row>
    <row r="11509" spans="3:4" x14ac:dyDescent="0.25">
      <c r="C11509" s="75"/>
      <c r="D11509" s="74"/>
    </row>
    <row r="11510" spans="3:4" x14ac:dyDescent="0.25">
      <c r="C11510" s="75"/>
      <c r="D11510" s="74"/>
    </row>
    <row r="11511" spans="3:4" x14ac:dyDescent="0.25">
      <c r="C11511" s="75"/>
      <c r="D11511" s="74"/>
    </row>
    <row r="11512" spans="3:4" x14ac:dyDescent="0.25">
      <c r="C11512" s="75"/>
      <c r="D11512" s="74"/>
    </row>
    <row r="11513" spans="3:4" x14ac:dyDescent="0.25">
      <c r="C11513" s="75"/>
      <c r="D11513" s="74"/>
    </row>
    <row r="11514" spans="3:4" x14ac:dyDescent="0.25">
      <c r="C11514" s="75"/>
      <c r="D11514" s="74"/>
    </row>
    <row r="11515" spans="3:4" x14ac:dyDescent="0.25">
      <c r="C11515" s="75"/>
      <c r="D11515" s="74"/>
    </row>
    <row r="11516" spans="3:4" x14ac:dyDescent="0.25">
      <c r="C11516" s="75"/>
      <c r="D11516" s="74"/>
    </row>
    <row r="11517" spans="3:4" x14ac:dyDescent="0.25">
      <c r="C11517" s="75"/>
      <c r="D11517" s="74"/>
    </row>
    <row r="11518" spans="3:4" x14ac:dyDescent="0.25">
      <c r="C11518" s="75"/>
      <c r="D11518" s="74"/>
    </row>
    <row r="11519" spans="3:4" x14ac:dyDescent="0.25">
      <c r="C11519" s="75"/>
      <c r="D11519" s="74"/>
    </row>
    <row r="11520" spans="3:4" x14ac:dyDescent="0.25">
      <c r="C11520" s="75"/>
      <c r="D11520" s="74"/>
    </row>
    <row r="11521" spans="3:4" x14ac:dyDescent="0.25">
      <c r="C11521" s="75"/>
      <c r="D11521" s="74"/>
    </row>
    <row r="11522" spans="3:4" x14ac:dyDescent="0.25">
      <c r="C11522" s="75"/>
      <c r="D11522" s="74"/>
    </row>
    <row r="11523" spans="3:4" x14ac:dyDescent="0.25">
      <c r="C11523" s="75"/>
      <c r="D11523" s="74"/>
    </row>
    <row r="11524" spans="3:4" x14ac:dyDescent="0.25">
      <c r="C11524" s="75"/>
      <c r="D11524" s="74"/>
    </row>
    <row r="11525" spans="3:4" x14ac:dyDescent="0.25">
      <c r="C11525" s="75"/>
      <c r="D11525" s="74"/>
    </row>
    <row r="11526" spans="3:4" x14ac:dyDescent="0.25">
      <c r="C11526" s="75"/>
      <c r="D11526" s="74"/>
    </row>
    <row r="11527" spans="3:4" x14ac:dyDescent="0.25">
      <c r="C11527" s="75"/>
      <c r="D11527" s="74"/>
    </row>
    <row r="11528" spans="3:4" x14ac:dyDescent="0.25">
      <c r="C11528" s="75"/>
      <c r="D11528" s="74"/>
    </row>
    <row r="11529" spans="3:4" x14ac:dyDescent="0.25">
      <c r="C11529" s="75"/>
      <c r="D11529" s="74"/>
    </row>
    <row r="11530" spans="3:4" x14ac:dyDescent="0.25">
      <c r="C11530" s="75"/>
      <c r="D11530" s="74"/>
    </row>
    <row r="11531" spans="3:4" x14ac:dyDescent="0.25">
      <c r="C11531" s="75"/>
      <c r="D11531" s="74"/>
    </row>
    <row r="11532" spans="3:4" x14ac:dyDescent="0.25">
      <c r="C11532" s="75"/>
      <c r="D11532" s="74"/>
    </row>
    <row r="11533" spans="3:4" x14ac:dyDescent="0.25">
      <c r="C11533" s="75"/>
      <c r="D11533" s="74"/>
    </row>
    <row r="11534" spans="3:4" x14ac:dyDescent="0.25">
      <c r="C11534" s="75"/>
      <c r="D11534" s="74"/>
    </row>
    <row r="11535" spans="3:4" x14ac:dyDescent="0.25">
      <c r="C11535" s="75"/>
      <c r="D11535" s="74"/>
    </row>
    <row r="11536" spans="3:4" x14ac:dyDescent="0.25">
      <c r="C11536" s="75"/>
      <c r="D11536" s="74"/>
    </row>
    <row r="11537" spans="3:4" x14ac:dyDescent="0.25">
      <c r="C11537" s="75"/>
      <c r="D11537" s="74"/>
    </row>
    <row r="11538" spans="3:4" x14ac:dyDescent="0.25">
      <c r="C11538" s="75"/>
      <c r="D11538" s="74"/>
    </row>
    <row r="11539" spans="3:4" x14ac:dyDescent="0.25">
      <c r="C11539" s="75"/>
      <c r="D11539" s="74"/>
    </row>
    <row r="11540" spans="3:4" x14ac:dyDescent="0.25">
      <c r="C11540" s="75"/>
      <c r="D11540" s="74"/>
    </row>
    <row r="11541" spans="3:4" x14ac:dyDescent="0.25">
      <c r="C11541" s="75"/>
      <c r="D11541" s="74"/>
    </row>
    <row r="11542" spans="3:4" x14ac:dyDescent="0.25">
      <c r="C11542" s="75"/>
      <c r="D11542" s="74"/>
    </row>
    <row r="11543" spans="3:4" x14ac:dyDescent="0.25">
      <c r="C11543" s="75"/>
      <c r="D11543" s="74"/>
    </row>
    <row r="11544" spans="3:4" x14ac:dyDescent="0.25">
      <c r="C11544" s="75"/>
      <c r="D11544" s="74"/>
    </row>
    <row r="11545" spans="3:4" x14ac:dyDescent="0.25">
      <c r="C11545" s="75"/>
      <c r="D11545" s="74"/>
    </row>
    <row r="11546" spans="3:4" x14ac:dyDescent="0.25">
      <c r="C11546" s="75"/>
      <c r="D11546" s="74"/>
    </row>
    <row r="11547" spans="3:4" x14ac:dyDescent="0.25">
      <c r="C11547" s="75"/>
      <c r="D11547" s="74"/>
    </row>
    <row r="11548" spans="3:4" x14ac:dyDescent="0.25">
      <c r="C11548" s="75"/>
      <c r="D11548" s="74"/>
    </row>
    <row r="11549" spans="3:4" x14ac:dyDescent="0.25">
      <c r="C11549" s="75"/>
      <c r="D11549" s="74"/>
    </row>
    <row r="11550" spans="3:4" x14ac:dyDescent="0.25">
      <c r="C11550" s="75"/>
      <c r="D11550" s="74"/>
    </row>
    <row r="11551" spans="3:4" x14ac:dyDescent="0.25">
      <c r="C11551" s="75"/>
      <c r="D11551" s="74"/>
    </row>
    <row r="11552" spans="3:4" x14ac:dyDescent="0.25">
      <c r="C11552" s="75"/>
      <c r="D11552" s="74"/>
    </row>
    <row r="11553" spans="3:4" x14ac:dyDescent="0.25">
      <c r="C11553" s="75"/>
      <c r="D11553" s="74"/>
    </row>
    <row r="11554" spans="3:4" x14ac:dyDescent="0.25">
      <c r="C11554" s="75"/>
      <c r="D11554" s="74"/>
    </row>
    <row r="11555" spans="3:4" x14ac:dyDescent="0.25">
      <c r="C11555" s="75"/>
      <c r="D11555" s="74"/>
    </row>
    <row r="11556" spans="3:4" x14ac:dyDescent="0.25">
      <c r="C11556" s="75"/>
      <c r="D11556" s="74"/>
    </row>
    <row r="11557" spans="3:4" x14ac:dyDescent="0.25">
      <c r="C11557" s="75"/>
      <c r="D11557" s="74"/>
    </row>
    <row r="11558" spans="3:4" x14ac:dyDescent="0.25">
      <c r="C11558" s="75"/>
      <c r="D11558" s="74"/>
    </row>
    <row r="11559" spans="3:4" x14ac:dyDescent="0.25">
      <c r="C11559" s="75"/>
      <c r="D11559" s="74"/>
    </row>
    <row r="11560" spans="3:4" x14ac:dyDescent="0.25">
      <c r="C11560" s="75"/>
      <c r="D11560" s="74"/>
    </row>
    <row r="11561" spans="3:4" x14ac:dyDescent="0.25">
      <c r="C11561" s="75"/>
      <c r="D11561" s="74"/>
    </row>
    <row r="11562" spans="3:4" x14ac:dyDescent="0.25">
      <c r="C11562" s="75"/>
      <c r="D11562" s="74"/>
    </row>
    <row r="11563" spans="3:4" x14ac:dyDescent="0.25">
      <c r="C11563" s="75"/>
      <c r="D11563" s="74"/>
    </row>
    <row r="11564" spans="3:4" x14ac:dyDescent="0.25">
      <c r="C11564" s="75"/>
      <c r="D11564" s="74"/>
    </row>
    <row r="11565" spans="3:4" x14ac:dyDescent="0.25">
      <c r="C11565" s="75"/>
      <c r="D11565" s="74"/>
    </row>
    <row r="11566" spans="3:4" x14ac:dyDescent="0.25">
      <c r="C11566" s="75"/>
      <c r="D11566" s="74"/>
    </row>
    <row r="11567" spans="3:4" x14ac:dyDescent="0.25">
      <c r="C11567" s="75"/>
      <c r="D11567" s="74"/>
    </row>
    <row r="11568" spans="3:4" x14ac:dyDescent="0.25">
      <c r="C11568" s="75"/>
      <c r="D11568" s="74"/>
    </row>
    <row r="11569" spans="3:4" x14ac:dyDescent="0.25">
      <c r="C11569" s="75"/>
      <c r="D11569" s="74"/>
    </row>
    <row r="11570" spans="3:4" x14ac:dyDescent="0.25">
      <c r="C11570" s="75"/>
      <c r="D11570" s="74"/>
    </row>
    <row r="11571" spans="3:4" x14ac:dyDescent="0.25">
      <c r="C11571" s="75"/>
      <c r="D11571" s="74"/>
    </row>
    <row r="11572" spans="3:4" x14ac:dyDescent="0.25">
      <c r="C11572" s="75"/>
      <c r="D11572" s="74"/>
    </row>
    <row r="11573" spans="3:4" x14ac:dyDescent="0.25">
      <c r="C11573" s="75"/>
      <c r="D11573" s="74"/>
    </row>
    <row r="11574" spans="3:4" x14ac:dyDescent="0.25">
      <c r="C11574" s="75"/>
      <c r="D11574" s="74"/>
    </row>
    <row r="11575" spans="3:4" x14ac:dyDescent="0.25">
      <c r="C11575" s="75"/>
      <c r="D11575" s="74"/>
    </row>
    <row r="11576" spans="3:4" x14ac:dyDescent="0.25">
      <c r="C11576" s="75"/>
      <c r="D11576" s="74"/>
    </row>
    <row r="11577" spans="3:4" x14ac:dyDescent="0.25">
      <c r="C11577" s="75"/>
      <c r="D11577" s="74"/>
    </row>
    <row r="11578" spans="3:4" x14ac:dyDescent="0.25">
      <c r="C11578" s="75"/>
      <c r="D11578" s="74"/>
    </row>
    <row r="11579" spans="3:4" x14ac:dyDescent="0.25">
      <c r="C11579" s="75"/>
      <c r="D11579" s="74"/>
    </row>
    <row r="11580" spans="3:4" x14ac:dyDescent="0.25">
      <c r="C11580" s="75"/>
      <c r="D11580" s="74"/>
    </row>
    <row r="11581" spans="3:4" x14ac:dyDescent="0.25">
      <c r="C11581" s="75"/>
      <c r="D11581" s="74"/>
    </row>
    <row r="11582" spans="3:4" x14ac:dyDescent="0.25">
      <c r="C11582" s="75"/>
      <c r="D11582" s="74"/>
    </row>
    <row r="11583" spans="3:4" x14ac:dyDescent="0.25">
      <c r="C11583" s="75"/>
      <c r="D11583" s="74"/>
    </row>
    <row r="11584" spans="3:4" x14ac:dyDescent="0.25">
      <c r="C11584" s="75"/>
      <c r="D11584" s="74"/>
    </row>
    <row r="11585" spans="3:4" x14ac:dyDescent="0.25">
      <c r="C11585" s="75"/>
      <c r="D11585" s="74"/>
    </row>
    <row r="11586" spans="3:4" x14ac:dyDescent="0.25">
      <c r="C11586" s="75"/>
      <c r="D11586" s="74"/>
    </row>
    <row r="11587" spans="3:4" x14ac:dyDescent="0.25">
      <c r="C11587" s="75"/>
      <c r="D11587" s="74"/>
    </row>
    <row r="11588" spans="3:4" x14ac:dyDescent="0.25">
      <c r="C11588" s="75"/>
      <c r="D11588" s="74"/>
    </row>
    <row r="11589" spans="3:4" x14ac:dyDescent="0.25">
      <c r="C11589" s="75"/>
      <c r="D11589" s="74"/>
    </row>
    <row r="11590" spans="3:4" x14ac:dyDescent="0.25">
      <c r="C11590" s="75"/>
      <c r="D11590" s="74"/>
    </row>
    <row r="11591" spans="3:4" x14ac:dyDescent="0.25">
      <c r="C11591" s="75"/>
      <c r="D11591" s="74"/>
    </row>
    <row r="11592" spans="3:4" x14ac:dyDescent="0.25">
      <c r="C11592" s="75"/>
      <c r="D11592" s="74"/>
    </row>
    <row r="11593" spans="3:4" x14ac:dyDescent="0.25">
      <c r="C11593" s="75"/>
      <c r="D11593" s="74"/>
    </row>
    <row r="11594" spans="3:4" x14ac:dyDescent="0.25">
      <c r="C11594" s="75"/>
      <c r="D11594" s="74"/>
    </row>
    <row r="11595" spans="3:4" x14ac:dyDescent="0.25">
      <c r="C11595" s="75"/>
      <c r="D11595" s="74"/>
    </row>
    <row r="11596" spans="3:4" x14ac:dyDescent="0.25">
      <c r="C11596" s="75"/>
      <c r="D11596" s="74"/>
    </row>
    <row r="11597" spans="3:4" x14ac:dyDescent="0.25">
      <c r="C11597" s="75"/>
      <c r="D11597" s="74"/>
    </row>
    <row r="11598" spans="3:4" x14ac:dyDescent="0.25">
      <c r="C11598" s="75"/>
      <c r="D11598" s="74"/>
    </row>
    <row r="11599" spans="3:4" x14ac:dyDescent="0.25">
      <c r="C11599" s="75"/>
      <c r="D11599" s="74"/>
    </row>
    <row r="11600" spans="3:4" x14ac:dyDescent="0.25">
      <c r="C11600" s="75"/>
      <c r="D11600" s="74"/>
    </row>
    <row r="11601" spans="3:4" x14ac:dyDescent="0.25">
      <c r="C11601" s="75"/>
      <c r="D11601" s="74"/>
    </row>
    <row r="11602" spans="3:4" x14ac:dyDescent="0.25">
      <c r="C11602" s="75"/>
      <c r="D11602" s="74"/>
    </row>
    <row r="11603" spans="3:4" x14ac:dyDescent="0.25">
      <c r="C11603" s="75"/>
      <c r="D11603" s="74"/>
    </row>
    <row r="11604" spans="3:4" x14ac:dyDescent="0.25">
      <c r="C11604" s="75"/>
      <c r="D11604" s="74"/>
    </row>
    <row r="11605" spans="3:4" x14ac:dyDescent="0.25">
      <c r="C11605" s="75"/>
      <c r="D11605" s="74"/>
    </row>
    <row r="11606" spans="3:4" x14ac:dyDescent="0.25">
      <c r="C11606" s="75"/>
      <c r="D11606" s="74"/>
    </row>
    <row r="11607" spans="3:4" x14ac:dyDescent="0.25">
      <c r="C11607" s="75"/>
      <c r="D11607" s="74"/>
    </row>
    <row r="11608" spans="3:4" x14ac:dyDescent="0.25">
      <c r="C11608" s="75"/>
      <c r="D11608" s="74"/>
    </row>
    <row r="11609" spans="3:4" x14ac:dyDescent="0.25">
      <c r="C11609" s="75"/>
      <c r="D11609" s="74"/>
    </row>
    <row r="11610" spans="3:4" x14ac:dyDescent="0.25">
      <c r="C11610" s="75"/>
      <c r="D11610" s="74"/>
    </row>
    <row r="11611" spans="3:4" x14ac:dyDescent="0.25">
      <c r="C11611" s="75"/>
      <c r="D11611" s="74"/>
    </row>
    <row r="11612" spans="3:4" x14ac:dyDescent="0.25">
      <c r="C11612" s="75"/>
      <c r="D11612" s="74"/>
    </row>
    <row r="11613" spans="3:4" x14ac:dyDescent="0.25">
      <c r="C11613" s="75"/>
      <c r="D11613" s="74"/>
    </row>
    <row r="11614" spans="3:4" x14ac:dyDescent="0.25">
      <c r="C11614" s="75"/>
      <c r="D11614" s="74"/>
    </row>
    <row r="11615" spans="3:4" x14ac:dyDescent="0.25">
      <c r="C11615" s="75"/>
      <c r="D11615" s="74"/>
    </row>
    <row r="11616" spans="3:4" x14ac:dyDescent="0.25">
      <c r="C11616" s="75"/>
      <c r="D11616" s="74"/>
    </row>
    <row r="11617" spans="3:4" x14ac:dyDescent="0.25">
      <c r="C11617" s="75"/>
      <c r="D11617" s="74"/>
    </row>
    <row r="11618" spans="3:4" x14ac:dyDescent="0.25">
      <c r="C11618" s="75"/>
      <c r="D11618" s="74"/>
    </row>
    <row r="11619" spans="3:4" x14ac:dyDescent="0.25">
      <c r="C11619" s="75"/>
      <c r="D11619" s="74"/>
    </row>
    <row r="11620" spans="3:4" x14ac:dyDescent="0.25">
      <c r="C11620" s="75"/>
      <c r="D11620" s="74"/>
    </row>
    <row r="11621" spans="3:4" x14ac:dyDescent="0.25">
      <c r="C11621" s="75"/>
      <c r="D11621" s="74"/>
    </row>
    <row r="11622" spans="3:4" x14ac:dyDescent="0.25">
      <c r="C11622" s="75"/>
      <c r="D11622" s="74"/>
    </row>
    <row r="11623" spans="3:4" x14ac:dyDescent="0.25">
      <c r="C11623" s="75"/>
      <c r="D11623" s="74"/>
    </row>
    <row r="11624" spans="3:4" x14ac:dyDescent="0.25">
      <c r="C11624" s="75"/>
      <c r="D11624" s="74"/>
    </row>
    <row r="11625" spans="3:4" x14ac:dyDescent="0.25">
      <c r="C11625" s="75"/>
      <c r="D11625" s="74"/>
    </row>
    <row r="11626" spans="3:4" x14ac:dyDescent="0.25">
      <c r="C11626" s="75"/>
      <c r="D11626" s="74"/>
    </row>
    <row r="11627" spans="3:4" x14ac:dyDescent="0.25">
      <c r="C11627" s="75"/>
      <c r="D11627" s="74"/>
    </row>
    <row r="11628" spans="3:4" x14ac:dyDescent="0.25">
      <c r="C11628" s="75"/>
      <c r="D11628" s="74"/>
    </row>
    <row r="11629" spans="3:4" x14ac:dyDescent="0.25">
      <c r="C11629" s="75"/>
      <c r="D11629" s="74"/>
    </row>
    <row r="11630" spans="3:4" x14ac:dyDescent="0.25">
      <c r="C11630" s="75"/>
      <c r="D11630" s="74"/>
    </row>
    <row r="11631" spans="3:4" x14ac:dyDescent="0.25">
      <c r="C11631" s="75"/>
      <c r="D11631" s="74"/>
    </row>
    <row r="11632" spans="3:4" x14ac:dyDescent="0.25">
      <c r="C11632" s="75"/>
      <c r="D11632" s="74"/>
    </row>
    <row r="11633" spans="3:4" x14ac:dyDescent="0.25">
      <c r="C11633" s="75"/>
      <c r="D11633" s="74"/>
    </row>
    <row r="11634" spans="3:4" x14ac:dyDescent="0.25">
      <c r="C11634" s="75"/>
      <c r="D11634" s="74"/>
    </row>
    <row r="11635" spans="3:4" x14ac:dyDescent="0.25">
      <c r="C11635" s="75"/>
      <c r="D11635" s="74"/>
    </row>
    <row r="11636" spans="3:4" x14ac:dyDescent="0.25">
      <c r="C11636" s="75"/>
      <c r="D11636" s="74"/>
    </row>
    <row r="11637" spans="3:4" x14ac:dyDescent="0.25">
      <c r="C11637" s="75"/>
      <c r="D11637" s="74"/>
    </row>
    <row r="11638" spans="3:4" x14ac:dyDescent="0.25">
      <c r="C11638" s="75"/>
      <c r="D11638" s="74"/>
    </row>
    <row r="11639" spans="3:4" x14ac:dyDescent="0.25">
      <c r="C11639" s="75"/>
      <c r="D11639" s="74"/>
    </row>
    <row r="11640" spans="3:4" x14ac:dyDescent="0.25">
      <c r="C11640" s="75"/>
      <c r="D11640" s="74"/>
    </row>
    <row r="11641" spans="3:4" x14ac:dyDescent="0.25">
      <c r="C11641" s="75"/>
      <c r="D11641" s="74"/>
    </row>
    <row r="11642" spans="3:4" x14ac:dyDescent="0.25">
      <c r="C11642" s="75"/>
      <c r="D11642" s="74"/>
    </row>
    <row r="11643" spans="3:4" x14ac:dyDescent="0.25">
      <c r="C11643" s="75"/>
      <c r="D11643" s="74"/>
    </row>
    <row r="11644" spans="3:4" x14ac:dyDescent="0.25">
      <c r="C11644" s="75"/>
      <c r="D11644" s="74"/>
    </row>
    <row r="11645" spans="3:4" x14ac:dyDescent="0.25">
      <c r="C11645" s="75"/>
      <c r="D11645" s="74"/>
    </row>
    <row r="11646" spans="3:4" x14ac:dyDescent="0.25">
      <c r="C11646" s="75"/>
      <c r="D11646" s="74"/>
    </row>
    <row r="11647" spans="3:4" x14ac:dyDescent="0.25">
      <c r="C11647" s="75"/>
      <c r="D11647" s="74"/>
    </row>
    <row r="11648" spans="3:4" x14ac:dyDescent="0.25">
      <c r="C11648" s="75"/>
      <c r="D11648" s="74"/>
    </row>
    <row r="11649" spans="3:4" x14ac:dyDescent="0.25">
      <c r="C11649" s="75"/>
      <c r="D11649" s="74"/>
    </row>
    <row r="11650" spans="3:4" x14ac:dyDescent="0.25">
      <c r="C11650" s="75"/>
      <c r="D11650" s="74"/>
    </row>
    <row r="11651" spans="3:4" x14ac:dyDescent="0.25">
      <c r="C11651" s="75"/>
      <c r="D11651" s="74"/>
    </row>
    <row r="11652" spans="3:4" x14ac:dyDescent="0.25">
      <c r="C11652" s="75"/>
      <c r="D11652" s="74"/>
    </row>
    <row r="11653" spans="3:4" x14ac:dyDescent="0.25">
      <c r="C11653" s="75"/>
      <c r="D11653" s="74"/>
    </row>
    <row r="11654" spans="3:4" x14ac:dyDescent="0.25">
      <c r="C11654" s="75"/>
      <c r="D11654" s="74"/>
    </row>
    <row r="11655" spans="3:4" x14ac:dyDescent="0.25">
      <c r="C11655" s="75"/>
      <c r="D11655" s="74"/>
    </row>
    <row r="11656" spans="3:4" x14ac:dyDescent="0.25">
      <c r="C11656" s="75"/>
      <c r="D11656" s="74"/>
    </row>
    <row r="11657" spans="3:4" x14ac:dyDescent="0.25">
      <c r="C11657" s="75"/>
      <c r="D11657" s="74"/>
    </row>
    <row r="11658" spans="3:4" x14ac:dyDescent="0.25">
      <c r="C11658" s="75"/>
      <c r="D11658" s="74"/>
    </row>
    <row r="11659" spans="3:4" x14ac:dyDescent="0.25">
      <c r="C11659" s="75"/>
      <c r="D11659" s="74"/>
    </row>
    <row r="11660" spans="3:4" x14ac:dyDescent="0.25">
      <c r="C11660" s="75"/>
      <c r="D11660" s="74"/>
    </row>
    <row r="11661" spans="3:4" x14ac:dyDescent="0.25">
      <c r="C11661" s="75"/>
      <c r="D11661" s="74"/>
    </row>
    <row r="11662" spans="3:4" x14ac:dyDescent="0.25">
      <c r="C11662" s="75"/>
      <c r="D11662" s="74"/>
    </row>
    <row r="11663" spans="3:4" x14ac:dyDescent="0.25">
      <c r="C11663" s="75"/>
      <c r="D11663" s="74"/>
    </row>
    <row r="11664" spans="3:4" x14ac:dyDescent="0.25">
      <c r="C11664" s="75"/>
      <c r="D11664" s="74"/>
    </row>
    <row r="11665" spans="3:4" x14ac:dyDescent="0.25">
      <c r="C11665" s="75"/>
      <c r="D11665" s="74"/>
    </row>
    <row r="11666" spans="3:4" x14ac:dyDescent="0.25">
      <c r="C11666" s="75"/>
      <c r="D11666" s="74"/>
    </row>
    <row r="11667" spans="3:4" x14ac:dyDescent="0.25">
      <c r="C11667" s="75"/>
      <c r="D11667" s="74"/>
    </row>
    <row r="11668" spans="3:4" x14ac:dyDescent="0.25">
      <c r="C11668" s="75"/>
      <c r="D11668" s="74"/>
    </row>
    <row r="11669" spans="3:4" x14ac:dyDescent="0.25">
      <c r="C11669" s="75"/>
      <c r="D11669" s="74"/>
    </row>
    <row r="11670" spans="3:4" x14ac:dyDescent="0.25">
      <c r="C11670" s="75"/>
      <c r="D11670" s="74"/>
    </row>
    <row r="11671" spans="3:4" x14ac:dyDescent="0.25">
      <c r="C11671" s="75"/>
      <c r="D11671" s="74"/>
    </row>
    <row r="11672" spans="3:4" x14ac:dyDescent="0.25">
      <c r="C11672" s="75"/>
      <c r="D11672" s="74"/>
    </row>
    <row r="11673" spans="3:4" x14ac:dyDescent="0.25">
      <c r="C11673" s="75"/>
      <c r="D11673" s="74"/>
    </row>
    <row r="11674" spans="3:4" x14ac:dyDescent="0.25">
      <c r="C11674" s="75"/>
      <c r="D11674" s="74"/>
    </row>
    <row r="11675" spans="3:4" x14ac:dyDescent="0.25">
      <c r="C11675" s="75"/>
      <c r="D11675" s="74"/>
    </row>
    <row r="11676" spans="3:4" x14ac:dyDescent="0.25">
      <c r="C11676" s="75"/>
      <c r="D11676" s="74"/>
    </row>
    <row r="11677" spans="3:4" x14ac:dyDescent="0.25">
      <c r="C11677" s="75"/>
      <c r="D11677" s="74"/>
    </row>
    <row r="11678" spans="3:4" x14ac:dyDescent="0.25">
      <c r="C11678" s="75"/>
      <c r="D11678" s="74"/>
    </row>
    <row r="11679" spans="3:4" x14ac:dyDescent="0.25">
      <c r="C11679" s="75"/>
      <c r="D11679" s="74"/>
    </row>
    <row r="11680" spans="3:4" x14ac:dyDescent="0.25">
      <c r="C11680" s="75"/>
      <c r="D11680" s="74"/>
    </row>
    <row r="11681" spans="3:4" x14ac:dyDescent="0.25">
      <c r="C11681" s="75"/>
      <c r="D11681" s="74"/>
    </row>
    <row r="11682" spans="3:4" x14ac:dyDescent="0.25">
      <c r="C11682" s="75"/>
      <c r="D11682" s="74"/>
    </row>
    <row r="11683" spans="3:4" x14ac:dyDescent="0.25">
      <c r="C11683" s="75"/>
      <c r="D11683" s="74"/>
    </row>
    <row r="11684" spans="3:4" x14ac:dyDescent="0.25">
      <c r="C11684" s="75"/>
      <c r="D11684" s="74"/>
    </row>
    <row r="11685" spans="3:4" x14ac:dyDescent="0.25">
      <c r="C11685" s="75"/>
      <c r="D11685" s="74"/>
    </row>
    <row r="11686" spans="3:4" x14ac:dyDescent="0.25">
      <c r="C11686" s="75"/>
      <c r="D11686" s="74"/>
    </row>
    <row r="11687" spans="3:4" x14ac:dyDescent="0.25">
      <c r="C11687" s="75"/>
      <c r="D11687" s="74"/>
    </row>
    <row r="11688" spans="3:4" x14ac:dyDescent="0.25">
      <c r="C11688" s="75"/>
      <c r="D11688" s="74"/>
    </row>
    <row r="11689" spans="3:4" x14ac:dyDescent="0.25">
      <c r="C11689" s="75"/>
      <c r="D11689" s="74"/>
    </row>
    <row r="11690" spans="3:4" x14ac:dyDescent="0.25">
      <c r="C11690" s="75"/>
      <c r="D11690" s="74"/>
    </row>
    <row r="11691" spans="3:4" x14ac:dyDescent="0.25">
      <c r="C11691" s="75"/>
      <c r="D11691" s="74"/>
    </row>
    <row r="11692" spans="3:4" x14ac:dyDescent="0.25">
      <c r="C11692" s="75"/>
      <c r="D11692" s="74"/>
    </row>
    <row r="11693" spans="3:4" x14ac:dyDescent="0.25">
      <c r="C11693" s="75"/>
      <c r="D11693" s="74"/>
    </row>
    <row r="11694" spans="3:4" x14ac:dyDescent="0.25">
      <c r="C11694" s="75"/>
      <c r="D11694" s="74"/>
    </row>
    <row r="11695" spans="3:4" x14ac:dyDescent="0.25">
      <c r="C11695" s="75"/>
      <c r="D11695" s="74"/>
    </row>
    <row r="11696" spans="3:4" x14ac:dyDescent="0.25">
      <c r="C11696" s="75"/>
      <c r="D11696" s="74"/>
    </row>
    <row r="11697" spans="3:4" x14ac:dyDescent="0.25">
      <c r="C11697" s="75"/>
      <c r="D11697" s="74"/>
    </row>
    <row r="11698" spans="3:4" x14ac:dyDescent="0.25">
      <c r="C11698" s="75"/>
      <c r="D11698" s="74"/>
    </row>
    <row r="11699" spans="3:4" x14ac:dyDescent="0.25">
      <c r="C11699" s="75"/>
      <c r="D11699" s="74"/>
    </row>
    <row r="11700" spans="3:4" x14ac:dyDescent="0.25">
      <c r="C11700" s="75"/>
      <c r="D11700" s="74"/>
    </row>
    <row r="11701" spans="3:4" x14ac:dyDescent="0.25">
      <c r="C11701" s="75"/>
      <c r="D11701" s="74"/>
    </row>
    <row r="11702" spans="3:4" x14ac:dyDescent="0.25">
      <c r="C11702" s="75"/>
      <c r="D11702" s="74"/>
    </row>
    <row r="11703" spans="3:4" x14ac:dyDescent="0.25">
      <c r="C11703" s="75"/>
      <c r="D11703" s="74"/>
    </row>
    <row r="11704" spans="3:4" x14ac:dyDescent="0.25">
      <c r="C11704" s="75"/>
      <c r="D11704" s="74"/>
    </row>
    <row r="11705" spans="3:4" x14ac:dyDescent="0.25">
      <c r="C11705" s="75"/>
      <c r="D11705" s="74"/>
    </row>
    <row r="11706" spans="3:4" x14ac:dyDescent="0.25">
      <c r="C11706" s="75"/>
      <c r="D11706" s="74"/>
    </row>
    <row r="11707" spans="3:4" x14ac:dyDescent="0.25">
      <c r="C11707" s="75"/>
      <c r="D11707" s="74"/>
    </row>
    <row r="11708" spans="3:4" x14ac:dyDescent="0.25">
      <c r="C11708" s="75"/>
      <c r="D11708" s="74"/>
    </row>
    <row r="11709" spans="3:4" x14ac:dyDescent="0.25">
      <c r="C11709" s="75"/>
      <c r="D11709" s="74"/>
    </row>
    <row r="11710" spans="3:4" x14ac:dyDescent="0.25">
      <c r="C11710" s="75"/>
      <c r="D11710" s="74"/>
    </row>
    <row r="11711" spans="3:4" x14ac:dyDescent="0.25">
      <c r="C11711" s="75"/>
      <c r="D11711" s="74"/>
    </row>
    <row r="11712" spans="3:4" x14ac:dyDescent="0.25">
      <c r="C11712" s="75"/>
      <c r="D11712" s="74"/>
    </row>
    <row r="11713" spans="3:4" x14ac:dyDescent="0.25">
      <c r="C11713" s="75"/>
      <c r="D11713" s="74"/>
    </row>
    <row r="11714" spans="3:4" x14ac:dyDescent="0.25">
      <c r="C11714" s="75"/>
      <c r="D11714" s="74"/>
    </row>
    <row r="11715" spans="3:4" x14ac:dyDescent="0.25">
      <c r="C11715" s="75"/>
      <c r="D11715" s="74"/>
    </row>
    <row r="11716" spans="3:4" x14ac:dyDescent="0.25">
      <c r="C11716" s="75"/>
      <c r="D11716" s="74"/>
    </row>
    <row r="11717" spans="3:4" x14ac:dyDescent="0.25">
      <c r="C11717" s="75"/>
      <c r="D11717" s="74"/>
    </row>
    <row r="11718" spans="3:4" x14ac:dyDescent="0.25">
      <c r="C11718" s="75"/>
      <c r="D11718" s="74"/>
    </row>
    <row r="11719" spans="3:4" x14ac:dyDescent="0.25">
      <c r="C11719" s="75"/>
      <c r="D11719" s="74"/>
    </row>
    <row r="11720" spans="3:4" x14ac:dyDescent="0.25">
      <c r="C11720" s="75"/>
      <c r="D11720" s="74"/>
    </row>
    <row r="11721" spans="3:4" x14ac:dyDescent="0.25">
      <c r="C11721" s="75"/>
      <c r="D11721" s="74"/>
    </row>
    <row r="11722" spans="3:4" x14ac:dyDescent="0.25">
      <c r="C11722" s="75"/>
      <c r="D11722" s="74"/>
    </row>
    <row r="11723" spans="3:4" x14ac:dyDescent="0.25">
      <c r="C11723" s="75"/>
      <c r="D11723" s="74"/>
    </row>
    <row r="11724" spans="3:4" x14ac:dyDescent="0.25">
      <c r="C11724" s="75"/>
      <c r="D11724" s="74"/>
    </row>
    <row r="11725" spans="3:4" x14ac:dyDescent="0.25">
      <c r="C11725" s="75"/>
      <c r="D11725" s="74"/>
    </row>
    <row r="11726" spans="3:4" x14ac:dyDescent="0.25">
      <c r="C11726" s="75"/>
      <c r="D11726" s="74"/>
    </row>
    <row r="11727" spans="3:4" x14ac:dyDescent="0.25">
      <c r="C11727" s="75"/>
      <c r="D11727" s="74"/>
    </row>
    <row r="11728" spans="3:4" x14ac:dyDescent="0.25">
      <c r="C11728" s="75"/>
      <c r="D11728" s="74"/>
    </row>
    <row r="11729" spans="3:4" x14ac:dyDescent="0.25">
      <c r="C11729" s="75"/>
      <c r="D11729" s="74"/>
    </row>
    <row r="11730" spans="3:4" x14ac:dyDescent="0.25">
      <c r="C11730" s="75"/>
      <c r="D11730" s="74"/>
    </row>
    <row r="11731" spans="3:4" x14ac:dyDescent="0.25">
      <c r="C11731" s="75"/>
      <c r="D11731" s="74"/>
    </row>
    <row r="11732" spans="3:4" x14ac:dyDescent="0.25">
      <c r="C11732" s="75"/>
      <c r="D11732" s="74"/>
    </row>
    <row r="11733" spans="3:4" x14ac:dyDescent="0.25">
      <c r="C11733" s="75"/>
      <c r="D11733" s="74"/>
    </row>
    <row r="11734" spans="3:4" x14ac:dyDescent="0.25">
      <c r="C11734" s="75"/>
      <c r="D11734" s="74"/>
    </row>
    <row r="11735" spans="3:4" x14ac:dyDescent="0.25">
      <c r="C11735" s="75"/>
      <c r="D11735" s="74"/>
    </row>
    <row r="11736" spans="3:4" x14ac:dyDescent="0.25">
      <c r="C11736" s="75"/>
      <c r="D11736" s="74"/>
    </row>
    <row r="11737" spans="3:4" x14ac:dyDescent="0.25">
      <c r="C11737" s="75"/>
      <c r="D11737" s="74"/>
    </row>
    <row r="11738" spans="3:4" x14ac:dyDescent="0.25">
      <c r="C11738" s="75"/>
      <c r="D11738" s="74"/>
    </row>
    <row r="11739" spans="3:4" x14ac:dyDescent="0.25">
      <c r="C11739" s="75"/>
      <c r="D11739" s="74"/>
    </row>
    <row r="11740" spans="3:4" x14ac:dyDescent="0.25">
      <c r="C11740" s="75"/>
      <c r="D11740" s="74"/>
    </row>
    <row r="11741" spans="3:4" x14ac:dyDescent="0.25">
      <c r="C11741" s="75"/>
      <c r="D11741" s="74"/>
    </row>
    <row r="11742" spans="3:4" x14ac:dyDescent="0.25">
      <c r="C11742" s="75"/>
      <c r="D11742" s="74"/>
    </row>
    <row r="11743" spans="3:4" x14ac:dyDescent="0.25">
      <c r="C11743" s="75"/>
      <c r="D11743" s="74"/>
    </row>
    <row r="11744" spans="3:4" x14ac:dyDescent="0.25">
      <c r="C11744" s="75"/>
      <c r="D11744" s="74"/>
    </row>
    <row r="11745" spans="3:4" x14ac:dyDescent="0.25">
      <c r="C11745" s="75"/>
      <c r="D11745" s="74"/>
    </row>
    <row r="11746" spans="3:4" x14ac:dyDescent="0.25">
      <c r="C11746" s="75"/>
      <c r="D11746" s="74"/>
    </row>
    <row r="11747" spans="3:4" x14ac:dyDescent="0.25">
      <c r="C11747" s="75"/>
      <c r="D11747" s="74"/>
    </row>
    <row r="11748" spans="3:4" x14ac:dyDescent="0.25">
      <c r="C11748" s="75"/>
      <c r="D11748" s="74"/>
    </row>
    <row r="11749" spans="3:4" x14ac:dyDescent="0.25">
      <c r="C11749" s="75"/>
      <c r="D11749" s="74"/>
    </row>
    <row r="11750" spans="3:4" x14ac:dyDescent="0.25">
      <c r="C11750" s="75"/>
      <c r="D11750" s="74"/>
    </row>
    <row r="11751" spans="3:4" x14ac:dyDescent="0.25">
      <c r="C11751" s="75"/>
      <c r="D11751" s="74"/>
    </row>
    <row r="11752" spans="3:4" x14ac:dyDescent="0.25">
      <c r="C11752" s="75"/>
      <c r="D11752" s="74"/>
    </row>
    <row r="11753" spans="3:4" x14ac:dyDescent="0.25">
      <c r="C11753" s="75"/>
      <c r="D11753" s="74"/>
    </row>
    <row r="11754" spans="3:4" x14ac:dyDescent="0.25">
      <c r="C11754" s="75"/>
      <c r="D11754" s="74"/>
    </row>
    <row r="11755" spans="3:4" x14ac:dyDescent="0.25">
      <c r="C11755" s="75"/>
      <c r="D11755" s="74"/>
    </row>
    <row r="11756" spans="3:4" x14ac:dyDescent="0.25">
      <c r="C11756" s="75"/>
      <c r="D11756" s="74"/>
    </row>
    <row r="11757" spans="3:4" x14ac:dyDescent="0.25">
      <c r="C11757" s="75"/>
      <c r="D11757" s="74"/>
    </row>
    <row r="11758" spans="3:4" x14ac:dyDescent="0.25">
      <c r="C11758" s="75"/>
      <c r="D11758" s="74"/>
    </row>
    <row r="11759" spans="3:4" x14ac:dyDescent="0.25">
      <c r="C11759" s="75"/>
      <c r="D11759" s="74"/>
    </row>
    <row r="11760" spans="3:4" x14ac:dyDescent="0.25">
      <c r="C11760" s="75"/>
      <c r="D11760" s="74"/>
    </row>
    <row r="11761" spans="3:4" x14ac:dyDescent="0.25">
      <c r="C11761" s="75"/>
      <c r="D11761" s="74"/>
    </row>
    <row r="11762" spans="3:4" x14ac:dyDescent="0.25">
      <c r="C11762" s="75"/>
      <c r="D11762" s="74"/>
    </row>
    <row r="11763" spans="3:4" x14ac:dyDescent="0.25">
      <c r="C11763" s="75"/>
      <c r="D11763" s="74"/>
    </row>
    <row r="11764" spans="3:4" x14ac:dyDescent="0.25">
      <c r="C11764" s="75"/>
      <c r="D11764" s="74"/>
    </row>
    <row r="11765" spans="3:4" x14ac:dyDescent="0.25">
      <c r="C11765" s="75"/>
      <c r="D11765" s="74"/>
    </row>
    <row r="11766" spans="3:4" x14ac:dyDescent="0.25">
      <c r="C11766" s="75"/>
      <c r="D11766" s="74"/>
    </row>
    <row r="11767" spans="3:4" x14ac:dyDescent="0.25">
      <c r="C11767" s="75"/>
      <c r="D11767" s="74"/>
    </row>
    <row r="11768" spans="3:4" x14ac:dyDescent="0.25">
      <c r="C11768" s="75"/>
      <c r="D11768" s="74"/>
    </row>
    <row r="11769" spans="3:4" x14ac:dyDescent="0.25">
      <c r="C11769" s="75"/>
      <c r="D11769" s="74"/>
    </row>
    <row r="11770" spans="3:4" x14ac:dyDescent="0.25">
      <c r="C11770" s="75"/>
      <c r="D11770" s="74"/>
    </row>
    <row r="11771" spans="3:4" x14ac:dyDescent="0.25">
      <c r="C11771" s="75"/>
      <c r="D11771" s="74"/>
    </row>
    <row r="11772" spans="3:4" x14ac:dyDescent="0.25">
      <c r="C11772" s="75"/>
      <c r="D11772" s="74"/>
    </row>
    <row r="11773" spans="3:4" x14ac:dyDescent="0.25">
      <c r="C11773" s="75"/>
      <c r="D11773" s="74"/>
    </row>
    <row r="11774" spans="3:4" x14ac:dyDescent="0.25">
      <c r="C11774" s="75"/>
      <c r="D11774" s="74"/>
    </row>
    <row r="11775" spans="3:4" x14ac:dyDescent="0.25">
      <c r="C11775" s="75"/>
      <c r="D11775" s="74"/>
    </row>
    <row r="11776" spans="3:4" x14ac:dyDescent="0.25">
      <c r="C11776" s="75"/>
      <c r="D11776" s="74"/>
    </row>
    <row r="11777" spans="3:4" x14ac:dyDescent="0.25">
      <c r="C11777" s="75"/>
      <c r="D11777" s="74"/>
    </row>
    <row r="11778" spans="3:4" x14ac:dyDescent="0.25">
      <c r="C11778" s="75"/>
      <c r="D11778" s="74"/>
    </row>
    <row r="11779" spans="3:4" x14ac:dyDescent="0.25">
      <c r="C11779" s="75"/>
      <c r="D11779" s="74"/>
    </row>
    <row r="11780" spans="3:4" x14ac:dyDescent="0.25">
      <c r="C11780" s="75"/>
      <c r="D11780" s="74"/>
    </row>
    <row r="11781" spans="3:4" x14ac:dyDescent="0.25">
      <c r="C11781" s="75"/>
      <c r="D11781" s="74"/>
    </row>
    <row r="11782" spans="3:4" x14ac:dyDescent="0.25">
      <c r="C11782" s="75"/>
      <c r="D11782" s="74"/>
    </row>
    <row r="11783" spans="3:4" x14ac:dyDescent="0.25">
      <c r="C11783" s="75"/>
      <c r="D11783" s="74"/>
    </row>
    <row r="11784" spans="3:4" x14ac:dyDescent="0.25">
      <c r="C11784" s="75"/>
      <c r="D11784" s="74"/>
    </row>
    <row r="11785" spans="3:4" x14ac:dyDescent="0.25">
      <c r="C11785" s="75"/>
      <c r="D11785" s="74"/>
    </row>
    <row r="11786" spans="3:4" x14ac:dyDescent="0.25">
      <c r="C11786" s="75"/>
      <c r="D11786" s="74"/>
    </row>
    <row r="11787" spans="3:4" x14ac:dyDescent="0.25">
      <c r="C11787" s="75"/>
      <c r="D11787" s="74"/>
    </row>
    <row r="11788" spans="3:4" x14ac:dyDescent="0.25">
      <c r="C11788" s="75"/>
      <c r="D11788" s="74"/>
    </row>
    <row r="11789" spans="3:4" x14ac:dyDescent="0.25">
      <c r="C11789" s="75"/>
      <c r="D11789" s="74"/>
    </row>
    <row r="11790" spans="3:4" x14ac:dyDescent="0.25">
      <c r="C11790" s="75"/>
      <c r="D11790" s="74"/>
    </row>
    <row r="11791" spans="3:4" x14ac:dyDescent="0.25">
      <c r="C11791" s="75"/>
      <c r="D11791" s="74"/>
    </row>
    <row r="11792" spans="3:4" x14ac:dyDescent="0.25">
      <c r="C11792" s="75"/>
      <c r="D11792" s="74"/>
    </row>
    <row r="11793" spans="3:4" x14ac:dyDescent="0.25">
      <c r="C11793" s="75"/>
      <c r="D11793" s="74"/>
    </row>
    <row r="11794" spans="3:4" x14ac:dyDescent="0.25">
      <c r="C11794" s="75"/>
      <c r="D11794" s="74"/>
    </row>
    <row r="11795" spans="3:4" x14ac:dyDescent="0.25">
      <c r="C11795" s="75"/>
      <c r="D11795" s="74"/>
    </row>
    <row r="11796" spans="3:4" x14ac:dyDescent="0.25">
      <c r="C11796" s="75"/>
      <c r="D11796" s="74"/>
    </row>
    <row r="11797" spans="3:4" x14ac:dyDescent="0.25">
      <c r="C11797" s="75"/>
      <c r="D11797" s="74"/>
    </row>
    <row r="11798" spans="3:4" x14ac:dyDescent="0.25">
      <c r="C11798" s="75"/>
      <c r="D11798" s="74"/>
    </row>
    <row r="11799" spans="3:4" x14ac:dyDescent="0.25">
      <c r="C11799" s="75"/>
      <c r="D11799" s="74"/>
    </row>
    <row r="11800" spans="3:4" x14ac:dyDescent="0.25">
      <c r="C11800" s="75"/>
      <c r="D11800" s="74"/>
    </row>
    <row r="11801" spans="3:4" x14ac:dyDescent="0.25">
      <c r="C11801" s="75"/>
      <c r="D11801" s="74"/>
    </row>
    <row r="11802" spans="3:4" x14ac:dyDescent="0.25">
      <c r="C11802" s="75"/>
      <c r="D11802" s="74"/>
    </row>
    <row r="11803" spans="3:4" x14ac:dyDescent="0.25">
      <c r="C11803" s="75"/>
      <c r="D11803" s="74"/>
    </row>
    <row r="11804" spans="3:4" x14ac:dyDescent="0.25">
      <c r="C11804" s="75"/>
      <c r="D11804" s="74"/>
    </row>
    <row r="11805" spans="3:4" x14ac:dyDescent="0.25">
      <c r="C11805" s="75"/>
      <c r="D11805" s="74"/>
    </row>
    <row r="11806" spans="3:4" x14ac:dyDescent="0.25">
      <c r="C11806" s="75"/>
      <c r="D11806" s="74"/>
    </row>
    <row r="11807" spans="3:4" x14ac:dyDescent="0.25">
      <c r="C11807" s="75"/>
      <c r="D11807" s="74"/>
    </row>
    <row r="11808" spans="3:4" x14ac:dyDescent="0.25">
      <c r="C11808" s="75"/>
      <c r="D11808" s="74"/>
    </row>
    <row r="11809" spans="3:4" x14ac:dyDescent="0.25">
      <c r="C11809" s="75"/>
      <c r="D11809" s="74"/>
    </row>
    <row r="11810" spans="3:4" x14ac:dyDescent="0.25">
      <c r="C11810" s="75"/>
      <c r="D11810" s="74"/>
    </row>
    <row r="11811" spans="3:4" x14ac:dyDescent="0.25">
      <c r="C11811" s="75"/>
      <c r="D11811" s="74"/>
    </row>
    <row r="11812" spans="3:4" x14ac:dyDescent="0.25">
      <c r="C11812" s="75"/>
      <c r="D11812" s="74"/>
    </row>
    <row r="11813" spans="3:4" x14ac:dyDescent="0.25">
      <c r="C11813" s="75"/>
      <c r="D11813" s="74"/>
    </row>
    <row r="11814" spans="3:4" x14ac:dyDescent="0.25">
      <c r="C11814" s="75"/>
      <c r="D11814" s="74"/>
    </row>
    <row r="11815" spans="3:4" x14ac:dyDescent="0.25">
      <c r="C11815" s="75"/>
      <c r="D11815" s="74"/>
    </row>
    <row r="11816" spans="3:4" x14ac:dyDescent="0.25">
      <c r="C11816" s="75"/>
      <c r="D11816" s="74"/>
    </row>
    <row r="11817" spans="3:4" x14ac:dyDescent="0.25">
      <c r="C11817" s="75"/>
      <c r="D11817" s="74"/>
    </row>
    <row r="11818" spans="3:4" x14ac:dyDescent="0.25">
      <c r="C11818" s="75"/>
      <c r="D11818" s="74"/>
    </row>
    <row r="11819" spans="3:4" x14ac:dyDescent="0.25">
      <c r="C11819" s="75"/>
      <c r="D11819" s="74"/>
    </row>
    <row r="11820" spans="3:4" x14ac:dyDescent="0.25">
      <c r="C11820" s="75"/>
      <c r="D11820" s="74"/>
    </row>
    <row r="11821" spans="3:4" x14ac:dyDescent="0.25">
      <c r="C11821" s="75"/>
      <c r="D11821" s="74"/>
    </row>
    <row r="11822" spans="3:4" x14ac:dyDescent="0.25">
      <c r="C11822" s="75"/>
      <c r="D11822" s="74"/>
    </row>
    <row r="11823" spans="3:4" x14ac:dyDescent="0.25">
      <c r="C11823" s="75"/>
      <c r="D11823" s="74"/>
    </row>
    <row r="11824" spans="3:4" x14ac:dyDescent="0.25">
      <c r="C11824" s="75"/>
      <c r="D11824" s="74"/>
    </row>
    <row r="11825" spans="3:4" x14ac:dyDescent="0.25">
      <c r="C11825" s="75"/>
      <c r="D11825" s="74"/>
    </row>
    <row r="11826" spans="3:4" x14ac:dyDescent="0.25">
      <c r="C11826" s="75"/>
      <c r="D11826" s="74"/>
    </row>
    <row r="11827" spans="3:4" x14ac:dyDescent="0.25">
      <c r="C11827" s="75"/>
      <c r="D11827" s="74"/>
    </row>
    <row r="11828" spans="3:4" x14ac:dyDescent="0.25">
      <c r="C11828" s="75"/>
      <c r="D11828" s="74"/>
    </row>
    <row r="11829" spans="3:4" x14ac:dyDescent="0.25">
      <c r="C11829" s="75"/>
      <c r="D11829" s="74"/>
    </row>
    <row r="11830" spans="3:4" x14ac:dyDescent="0.25">
      <c r="C11830" s="75"/>
      <c r="D11830" s="74"/>
    </row>
    <row r="11831" spans="3:4" x14ac:dyDescent="0.25">
      <c r="C11831" s="75"/>
      <c r="D11831" s="74"/>
    </row>
    <row r="11832" spans="3:4" x14ac:dyDescent="0.25">
      <c r="C11832" s="75"/>
      <c r="D11832" s="74"/>
    </row>
    <row r="11833" spans="3:4" x14ac:dyDescent="0.25">
      <c r="C11833" s="75"/>
      <c r="D11833" s="74"/>
    </row>
    <row r="11834" spans="3:4" x14ac:dyDescent="0.25">
      <c r="C11834" s="75"/>
      <c r="D11834" s="74"/>
    </row>
    <row r="11835" spans="3:4" x14ac:dyDescent="0.25">
      <c r="C11835" s="75"/>
      <c r="D11835" s="74"/>
    </row>
    <row r="11836" spans="3:4" x14ac:dyDescent="0.25">
      <c r="C11836" s="75"/>
      <c r="D11836" s="74"/>
    </row>
    <row r="11837" spans="3:4" x14ac:dyDescent="0.25">
      <c r="C11837" s="75"/>
      <c r="D11837" s="74"/>
    </row>
    <row r="11838" spans="3:4" x14ac:dyDescent="0.25">
      <c r="C11838" s="75"/>
      <c r="D11838" s="74"/>
    </row>
    <row r="11839" spans="3:4" x14ac:dyDescent="0.25">
      <c r="C11839" s="75"/>
      <c r="D11839" s="74"/>
    </row>
    <row r="11840" spans="3:4" x14ac:dyDescent="0.25">
      <c r="C11840" s="75"/>
      <c r="D11840" s="74"/>
    </row>
    <row r="11841" spans="3:4" x14ac:dyDescent="0.25">
      <c r="C11841" s="75"/>
      <c r="D11841" s="74"/>
    </row>
    <row r="11842" spans="3:4" x14ac:dyDescent="0.25">
      <c r="C11842" s="75"/>
      <c r="D11842" s="74"/>
    </row>
    <row r="11843" spans="3:4" x14ac:dyDescent="0.25">
      <c r="C11843" s="75"/>
      <c r="D11843" s="74"/>
    </row>
    <row r="11844" spans="3:4" x14ac:dyDescent="0.25">
      <c r="C11844" s="75"/>
      <c r="D11844" s="74"/>
    </row>
    <row r="11845" spans="3:4" x14ac:dyDescent="0.25">
      <c r="C11845" s="75"/>
      <c r="D11845" s="74"/>
    </row>
    <row r="11846" spans="3:4" x14ac:dyDescent="0.25">
      <c r="C11846" s="75"/>
      <c r="D11846" s="74"/>
    </row>
    <row r="11847" spans="3:4" x14ac:dyDescent="0.25">
      <c r="C11847" s="75"/>
      <c r="D11847" s="74"/>
    </row>
    <row r="11848" spans="3:4" x14ac:dyDescent="0.25">
      <c r="C11848" s="75"/>
      <c r="D11848" s="74"/>
    </row>
    <row r="11849" spans="3:4" x14ac:dyDescent="0.25">
      <c r="C11849" s="75"/>
      <c r="D11849" s="74"/>
    </row>
    <row r="11850" spans="3:4" x14ac:dyDescent="0.25">
      <c r="C11850" s="75"/>
      <c r="D11850" s="74"/>
    </row>
    <row r="11851" spans="3:4" x14ac:dyDescent="0.25">
      <c r="C11851" s="75"/>
      <c r="D11851" s="74"/>
    </row>
    <row r="11852" spans="3:4" x14ac:dyDescent="0.25">
      <c r="C11852" s="75"/>
      <c r="D11852" s="74"/>
    </row>
    <row r="11853" spans="3:4" x14ac:dyDescent="0.25">
      <c r="C11853" s="75"/>
      <c r="D11853" s="74"/>
    </row>
    <row r="11854" spans="3:4" x14ac:dyDescent="0.25">
      <c r="C11854" s="75"/>
      <c r="D11854" s="74"/>
    </row>
    <row r="11855" spans="3:4" x14ac:dyDescent="0.25">
      <c r="C11855" s="75"/>
      <c r="D11855" s="74"/>
    </row>
    <row r="11856" spans="3:4" x14ac:dyDescent="0.25">
      <c r="C11856" s="75"/>
      <c r="D11856" s="74"/>
    </row>
    <row r="11857" spans="3:4" x14ac:dyDescent="0.25">
      <c r="C11857" s="75"/>
      <c r="D11857" s="74"/>
    </row>
    <row r="11858" spans="3:4" x14ac:dyDescent="0.25">
      <c r="C11858" s="75"/>
      <c r="D11858" s="74"/>
    </row>
    <row r="11859" spans="3:4" x14ac:dyDescent="0.25">
      <c r="C11859" s="75"/>
      <c r="D11859" s="74"/>
    </row>
    <row r="11860" spans="3:4" x14ac:dyDescent="0.25">
      <c r="C11860" s="75"/>
      <c r="D11860" s="74"/>
    </row>
    <row r="11861" spans="3:4" x14ac:dyDescent="0.25">
      <c r="C11861" s="75"/>
      <c r="D11861" s="74"/>
    </row>
    <row r="11862" spans="3:4" x14ac:dyDescent="0.25">
      <c r="C11862" s="75"/>
      <c r="D11862" s="74"/>
    </row>
    <row r="11863" spans="3:4" x14ac:dyDescent="0.25">
      <c r="C11863" s="75"/>
      <c r="D11863" s="74"/>
    </row>
    <row r="11864" spans="3:4" x14ac:dyDescent="0.25">
      <c r="C11864" s="75"/>
      <c r="D11864" s="74"/>
    </row>
    <row r="11865" spans="3:4" x14ac:dyDescent="0.25">
      <c r="C11865" s="75"/>
      <c r="D11865" s="74"/>
    </row>
    <row r="11866" spans="3:4" x14ac:dyDescent="0.25">
      <c r="C11866" s="75"/>
      <c r="D11866" s="74"/>
    </row>
    <row r="11867" spans="3:4" x14ac:dyDescent="0.25">
      <c r="C11867" s="75"/>
      <c r="D11867" s="74"/>
    </row>
    <row r="11868" spans="3:4" x14ac:dyDescent="0.25">
      <c r="C11868" s="75"/>
      <c r="D11868" s="74"/>
    </row>
    <row r="11869" spans="3:4" x14ac:dyDescent="0.25">
      <c r="C11869" s="75"/>
      <c r="D11869" s="74"/>
    </row>
    <row r="11870" spans="3:4" x14ac:dyDescent="0.25">
      <c r="C11870" s="75"/>
      <c r="D11870" s="74"/>
    </row>
    <row r="11871" spans="3:4" x14ac:dyDescent="0.25">
      <c r="C11871" s="75"/>
      <c r="D11871" s="74"/>
    </row>
    <row r="11872" spans="3:4" x14ac:dyDescent="0.25">
      <c r="C11872" s="75"/>
      <c r="D11872" s="74"/>
    </row>
    <row r="11873" spans="3:4" x14ac:dyDescent="0.25">
      <c r="C11873" s="75"/>
      <c r="D11873" s="74"/>
    </row>
    <row r="11874" spans="3:4" x14ac:dyDescent="0.25">
      <c r="C11874" s="75"/>
      <c r="D11874" s="74"/>
    </row>
    <row r="11875" spans="3:4" x14ac:dyDescent="0.25">
      <c r="C11875" s="75"/>
      <c r="D11875" s="74"/>
    </row>
    <row r="11876" spans="3:4" x14ac:dyDescent="0.25">
      <c r="C11876" s="75"/>
      <c r="D11876" s="74"/>
    </row>
    <row r="11877" spans="3:4" x14ac:dyDescent="0.25">
      <c r="C11877" s="75"/>
      <c r="D11877" s="74"/>
    </row>
    <row r="11878" spans="3:4" x14ac:dyDescent="0.25">
      <c r="C11878" s="75"/>
      <c r="D11878" s="74"/>
    </row>
    <row r="11879" spans="3:4" x14ac:dyDescent="0.25">
      <c r="C11879" s="75"/>
      <c r="D11879" s="74"/>
    </row>
    <row r="11880" spans="3:4" x14ac:dyDescent="0.25">
      <c r="C11880" s="75"/>
      <c r="D11880" s="74"/>
    </row>
    <row r="11881" spans="3:4" x14ac:dyDescent="0.25">
      <c r="C11881" s="75"/>
      <c r="D11881" s="74"/>
    </row>
    <row r="11882" spans="3:4" x14ac:dyDescent="0.25">
      <c r="C11882" s="75"/>
      <c r="D11882" s="74"/>
    </row>
    <row r="11883" spans="3:4" x14ac:dyDescent="0.25">
      <c r="C11883" s="75"/>
      <c r="D11883" s="74"/>
    </row>
    <row r="11884" spans="3:4" x14ac:dyDescent="0.25">
      <c r="C11884" s="75"/>
      <c r="D11884" s="74"/>
    </row>
    <row r="11885" spans="3:4" x14ac:dyDescent="0.25">
      <c r="C11885" s="75"/>
      <c r="D11885" s="74"/>
    </row>
    <row r="11886" spans="3:4" x14ac:dyDescent="0.25">
      <c r="C11886" s="75"/>
      <c r="D11886" s="74"/>
    </row>
    <row r="11887" spans="3:4" x14ac:dyDescent="0.25">
      <c r="C11887" s="75"/>
      <c r="D11887" s="74"/>
    </row>
    <row r="11888" spans="3:4" x14ac:dyDescent="0.25">
      <c r="C11888" s="75"/>
      <c r="D11888" s="74"/>
    </row>
    <row r="11889" spans="3:4" x14ac:dyDescent="0.25">
      <c r="C11889" s="75"/>
      <c r="D11889" s="74"/>
    </row>
    <row r="11890" spans="3:4" x14ac:dyDescent="0.25">
      <c r="C11890" s="75"/>
      <c r="D11890" s="74"/>
    </row>
    <row r="11891" spans="3:4" x14ac:dyDescent="0.25">
      <c r="C11891" s="75"/>
      <c r="D11891" s="74"/>
    </row>
    <row r="11892" spans="3:4" x14ac:dyDescent="0.25">
      <c r="C11892" s="75"/>
      <c r="D11892" s="74"/>
    </row>
    <row r="11893" spans="3:4" x14ac:dyDescent="0.25">
      <c r="C11893" s="75"/>
      <c r="D11893" s="74"/>
    </row>
    <row r="11894" spans="3:4" x14ac:dyDescent="0.25">
      <c r="C11894" s="75"/>
      <c r="D11894" s="74"/>
    </row>
    <row r="11895" spans="3:4" x14ac:dyDescent="0.25">
      <c r="C11895" s="75"/>
      <c r="D11895" s="74"/>
    </row>
    <row r="11896" spans="3:4" x14ac:dyDescent="0.25">
      <c r="C11896" s="75"/>
      <c r="D11896" s="74"/>
    </row>
    <row r="11897" spans="3:4" x14ac:dyDescent="0.25">
      <c r="C11897" s="75"/>
      <c r="D11897" s="74"/>
    </row>
    <row r="11898" spans="3:4" x14ac:dyDescent="0.25">
      <c r="C11898" s="75"/>
      <c r="D11898" s="74"/>
    </row>
    <row r="11899" spans="3:4" x14ac:dyDescent="0.25">
      <c r="C11899" s="75"/>
      <c r="D11899" s="74"/>
    </row>
    <row r="11900" spans="3:4" x14ac:dyDescent="0.25">
      <c r="C11900" s="75"/>
      <c r="D11900" s="74"/>
    </row>
    <row r="11901" spans="3:4" x14ac:dyDescent="0.25">
      <c r="C11901" s="75"/>
      <c r="D11901" s="74"/>
    </row>
    <row r="11902" spans="3:4" x14ac:dyDescent="0.25">
      <c r="C11902" s="75"/>
      <c r="D11902" s="74"/>
    </row>
    <row r="11903" spans="3:4" x14ac:dyDescent="0.25">
      <c r="C11903" s="75"/>
      <c r="D11903" s="74"/>
    </row>
    <row r="11904" spans="3:4" x14ac:dyDescent="0.25">
      <c r="C11904" s="75"/>
      <c r="D11904" s="74"/>
    </row>
    <row r="11905" spans="3:4" x14ac:dyDescent="0.25">
      <c r="C11905" s="75"/>
      <c r="D11905" s="74"/>
    </row>
    <row r="11906" spans="3:4" x14ac:dyDescent="0.25">
      <c r="C11906" s="75"/>
      <c r="D11906" s="74"/>
    </row>
    <row r="11907" spans="3:4" x14ac:dyDescent="0.25">
      <c r="C11907" s="75"/>
      <c r="D11907" s="74"/>
    </row>
    <row r="11908" spans="3:4" x14ac:dyDescent="0.25">
      <c r="C11908" s="75"/>
      <c r="D11908" s="74"/>
    </row>
    <row r="11909" spans="3:4" x14ac:dyDescent="0.25">
      <c r="C11909" s="75"/>
      <c r="D11909" s="74"/>
    </row>
    <row r="11910" spans="3:4" x14ac:dyDescent="0.25">
      <c r="C11910" s="75"/>
      <c r="D11910" s="74"/>
    </row>
    <row r="11911" spans="3:4" x14ac:dyDescent="0.25">
      <c r="C11911" s="75"/>
      <c r="D11911" s="74"/>
    </row>
    <row r="11912" spans="3:4" x14ac:dyDescent="0.25">
      <c r="C11912" s="75"/>
      <c r="D11912" s="74"/>
    </row>
    <row r="11913" spans="3:4" x14ac:dyDescent="0.25">
      <c r="C11913" s="75"/>
      <c r="D11913" s="74"/>
    </row>
    <row r="11914" spans="3:4" x14ac:dyDescent="0.25">
      <c r="C11914" s="75"/>
      <c r="D11914" s="74"/>
    </row>
    <row r="11915" spans="3:4" x14ac:dyDescent="0.25">
      <c r="C11915" s="75"/>
      <c r="D11915" s="74"/>
    </row>
    <row r="11916" spans="3:4" x14ac:dyDescent="0.25">
      <c r="C11916" s="75"/>
      <c r="D11916" s="74"/>
    </row>
    <row r="11917" spans="3:4" x14ac:dyDescent="0.25">
      <c r="C11917" s="75"/>
      <c r="D11917" s="74"/>
    </row>
    <row r="11918" spans="3:4" x14ac:dyDescent="0.25">
      <c r="C11918" s="75"/>
      <c r="D11918" s="74"/>
    </row>
    <row r="11919" spans="3:4" x14ac:dyDescent="0.25">
      <c r="C11919" s="75"/>
      <c r="D11919" s="74"/>
    </row>
    <row r="11920" spans="3:4" x14ac:dyDescent="0.25">
      <c r="C11920" s="75"/>
      <c r="D11920" s="74"/>
    </row>
    <row r="11921" spans="3:4" x14ac:dyDescent="0.25">
      <c r="C11921" s="75"/>
      <c r="D11921" s="74"/>
    </row>
    <row r="11922" spans="3:4" x14ac:dyDescent="0.25">
      <c r="C11922" s="75"/>
      <c r="D11922" s="74"/>
    </row>
    <row r="11923" spans="3:4" x14ac:dyDescent="0.25">
      <c r="C11923" s="75"/>
      <c r="D11923" s="74"/>
    </row>
    <row r="11924" spans="3:4" x14ac:dyDescent="0.25">
      <c r="C11924" s="75"/>
      <c r="D11924" s="74"/>
    </row>
    <row r="11925" spans="3:4" x14ac:dyDescent="0.25">
      <c r="C11925" s="75"/>
      <c r="D11925" s="74"/>
    </row>
    <row r="11926" spans="3:4" x14ac:dyDescent="0.25">
      <c r="C11926" s="75"/>
      <c r="D11926" s="74"/>
    </row>
    <row r="11927" spans="3:4" x14ac:dyDescent="0.25">
      <c r="C11927" s="75"/>
      <c r="D11927" s="74"/>
    </row>
    <row r="11928" spans="3:4" x14ac:dyDescent="0.25">
      <c r="C11928" s="75"/>
      <c r="D11928" s="74"/>
    </row>
    <row r="11929" spans="3:4" x14ac:dyDescent="0.25">
      <c r="C11929" s="75"/>
      <c r="D11929" s="74"/>
    </row>
    <row r="11930" spans="3:4" x14ac:dyDescent="0.25">
      <c r="C11930" s="75"/>
      <c r="D11930" s="74"/>
    </row>
    <row r="11931" spans="3:4" x14ac:dyDescent="0.25">
      <c r="C11931" s="75"/>
      <c r="D11931" s="74"/>
    </row>
    <row r="11932" spans="3:4" x14ac:dyDescent="0.25">
      <c r="C11932" s="75"/>
      <c r="D11932" s="74"/>
    </row>
    <row r="11933" spans="3:4" x14ac:dyDescent="0.25">
      <c r="C11933" s="75"/>
      <c r="D11933" s="74"/>
    </row>
    <row r="11934" spans="3:4" x14ac:dyDescent="0.25">
      <c r="C11934" s="75"/>
      <c r="D11934" s="74"/>
    </row>
    <row r="11935" spans="3:4" x14ac:dyDescent="0.25">
      <c r="C11935" s="75"/>
      <c r="D11935" s="74"/>
    </row>
    <row r="11936" spans="3:4" x14ac:dyDescent="0.25">
      <c r="C11936" s="75"/>
      <c r="D11936" s="74"/>
    </row>
    <row r="11937" spans="3:4" x14ac:dyDescent="0.25">
      <c r="C11937" s="75"/>
      <c r="D11937" s="74"/>
    </row>
    <row r="11938" spans="3:4" x14ac:dyDescent="0.25">
      <c r="C11938" s="75"/>
      <c r="D11938" s="74"/>
    </row>
    <row r="11939" spans="3:4" x14ac:dyDescent="0.25">
      <c r="C11939" s="75"/>
      <c r="D11939" s="74"/>
    </row>
    <row r="11940" spans="3:4" x14ac:dyDescent="0.25">
      <c r="C11940" s="75"/>
      <c r="D11940" s="74"/>
    </row>
    <row r="11941" spans="3:4" x14ac:dyDescent="0.25">
      <c r="C11941" s="75"/>
      <c r="D11941" s="74"/>
    </row>
    <row r="11942" spans="3:4" x14ac:dyDescent="0.25">
      <c r="C11942" s="75"/>
      <c r="D11942" s="74"/>
    </row>
    <row r="11943" spans="3:4" x14ac:dyDescent="0.25">
      <c r="C11943" s="75"/>
      <c r="D11943" s="74"/>
    </row>
    <row r="11944" spans="3:4" x14ac:dyDescent="0.25">
      <c r="C11944" s="75"/>
      <c r="D11944" s="74"/>
    </row>
    <row r="11945" spans="3:4" x14ac:dyDescent="0.25">
      <c r="C11945" s="75"/>
      <c r="D11945" s="74"/>
    </row>
    <row r="11946" spans="3:4" x14ac:dyDescent="0.25">
      <c r="C11946" s="75"/>
      <c r="D11946" s="74"/>
    </row>
    <row r="11947" spans="3:4" x14ac:dyDescent="0.25">
      <c r="C11947" s="75"/>
      <c r="D11947" s="74"/>
    </row>
    <row r="11948" spans="3:4" x14ac:dyDescent="0.25">
      <c r="C11948" s="75"/>
      <c r="D11948" s="74"/>
    </row>
    <row r="11949" spans="3:4" x14ac:dyDescent="0.25">
      <c r="C11949" s="75"/>
      <c r="D11949" s="74"/>
    </row>
    <row r="11950" spans="3:4" x14ac:dyDescent="0.25">
      <c r="C11950" s="75"/>
      <c r="D11950" s="74"/>
    </row>
    <row r="11951" spans="3:4" x14ac:dyDescent="0.25">
      <c r="C11951" s="75"/>
      <c r="D11951" s="74"/>
    </row>
    <row r="11952" spans="3:4" x14ac:dyDescent="0.25">
      <c r="C11952" s="75"/>
      <c r="D11952" s="74"/>
    </row>
    <row r="11953" spans="3:4" x14ac:dyDescent="0.25">
      <c r="C11953" s="75"/>
      <c r="D11953" s="74"/>
    </row>
    <row r="11954" spans="3:4" x14ac:dyDescent="0.25">
      <c r="C11954" s="75"/>
      <c r="D11954" s="74"/>
    </row>
    <row r="11955" spans="3:4" x14ac:dyDescent="0.25">
      <c r="C11955" s="75"/>
      <c r="D11955" s="74"/>
    </row>
    <row r="11956" spans="3:4" x14ac:dyDescent="0.25">
      <c r="C11956" s="75"/>
      <c r="D11956" s="74"/>
    </row>
    <row r="11957" spans="3:4" x14ac:dyDescent="0.25">
      <c r="C11957" s="75"/>
      <c r="D11957" s="74"/>
    </row>
    <row r="11958" spans="3:4" x14ac:dyDescent="0.25">
      <c r="C11958" s="75"/>
      <c r="D11958" s="74"/>
    </row>
    <row r="11959" spans="3:4" x14ac:dyDescent="0.25">
      <c r="C11959" s="75"/>
      <c r="D11959" s="74"/>
    </row>
    <row r="11960" spans="3:4" x14ac:dyDescent="0.25">
      <c r="C11960" s="75"/>
      <c r="D11960" s="74"/>
    </row>
    <row r="11961" spans="3:4" x14ac:dyDescent="0.25">
      <c r="C11961" s="75"/>
      <c r="D11961" s="74"/>
    </row>
    <row r="11962" spans="3:4" x14ac:dyDescent="0.25">
      <c r="C11962" s="75"/>
      <c r="D11962" s="74"/>
    </row>
    <row r="11963" spans="3:4" x14ac:dyDescent="0.25">
      <c r="C11963" s="75"/>
      <c r="D11963" s="74"/>
    </row>
    <row r="11964" spans="3:4" x14ac:dyDescent="0.25">
      <c r="C11964" s="75"/>
      <c r="D11964" s="74"/>
    </row>
    <row r="11965" spans="3:4" x14ac:dyDescent="0.25">
      <c r="C11965" s="75"/>
      <c r="D11965" s="74"/>
    </row>
    <row r="11966" spans="3:4" x14ac:dyDescent="0.25">
      <c r="C11966" s="75"/>
      <c r="D11966" s="74"/>
    </row>
    <row r="11967" spans="3:4" x14ac:dyDescent="0.25">
      <c r="C11967" s="75"/>
      <c r="D11967" s="74"/>
    </row>
    <row r="11968" spans="3:4" x14ac:dyDescent="0.25">
      <c r="C11968" s="75"/>
      <c r="D11968" s="74"/>
    </row>
    <row r="11969" spans="3:4" x14ac:dyDescent="0.25">
      <c r="C11969" s="75"/>
      <c r="D11969" s="74"/>
    </row>
    <row r="11970" spans="3:4" x14ac:dyDescent="0.25">
      <c r="C11970" s="75"/>
      <c r="D11970" s="74"/>
    </row>
    <row r="11971" spans="3:4" x14ac:dyDescent="0.25">
      <c r="C11971" s="75"/>
      <c r="D11971" s="74"/>
    </row>
    <row r="11972" spans="3:4" x14ac:dyDescent="0.25">
      <c r="C11972" s="75"/>
      <c r="D11972" s="74"/>
    </row>
    <row r="11973" spans="3:4" x14ac:dyDescent="0.25">
      <c r="C11973" s="75"/>
      <c r="D11973" s="74"/>
    </row>
    <row r="11974" spans="3:4" x14ac:dyDescent="0.25">
      <c r="C11974" s="75"/>
      <c r="D11974" s="74"/>
    </row>
    <row r="11975" spans="3:4" x14ac:dyDescent="0.25">
      <c r="C11975" s="75"/>
      <c r="D11975" s="74"/>
    </row>
    <row r="11976" spans="3:4" x14ac:dyDescent="0.25">
      <c r="C11976" s="75"/>
      <c r="D11976" s="74"/>
    </row>
    <row r="11977" spans="3:4" x14ac:dyDescent="0.25">
      <c r="C11977" s="75"/>
      <c r="D11977" s="74"/>
    </row>
    <row r="11978" spans="3:4" x14ac:dyDescent="0.25">
      <c r="C11978" s="75"/>
      <c r="D11978" s="74"/>
    </row>
    <row r="11979" spans="3:4" x14ac:dyDescent="0.25">
      <c r="C11979" s="75"/>
      <c r="D11979" s="74"/>
    </row>
    <row r="11980" spans="3:4" x14ac:dyDescent="0.25">
      <c r="C11980" s="75"/>
      <c r="D11980" s="74"/>
    </row>
    <row r="11981" spans="3:4" x14ac:dyDescent="0.25">
      <c r="C11981" s="75"/>
      <c r="D11981" s="74"/>
    </row>
    <row r="11982" spans="3:4" x14ac:dyDescent="0.25">
      <c r="C11982" s="75"/>
      <c r="D11982" s="74"/>
    </row>
    <row r="11983" spans="3:4" x14ac:dyDescent="0.25">
      <c r="C11983" s="75"/>
      <c r="D11983" s="74"/>
    </row>
    <row r="11984" spans="3:4" x14ac:dyDescent="0.25">
      <c r="C11984" s="75"/>
      <c r="D11984" s="74"/>
    </row>
    <row r="11985" spans="3:4" x14ac:dyDescent="0.25">
      <c r="C11985" s="75"/>
      <c r="D11985" s="74"/>
    </row>
    <row r="11986" spans="3:4" x14ac:dyDescent="0.25">
      <c r="C11986" s="75"/>
      <c r="D11986" s="74"/>
    </row>
    <row r="11987" spans="3:4" x14ac:dyDescent="0.25">
      <c r="C11987" s="75"/>
      <c r="D11987" s="74"/>
    </row>
    <row r="11988" spans="3:4" x14ac:dyDescent="0.25">
      <c r="C11988" s="75"/>
      <c r="D11988" s="74"/>
    </row>
    <row r="11989" spans="3:4" x14ac:dyDescent="0.25">
      <c r="C11989" s="75"/>
      <c r="D11989" s="74"/>
    </row>
    <row r="11990" spans="3:4" x14ac:dyDescent="0.25">
      <c r="C11990" s="75"/>
      <c r="D11990" s="74"/>
    </row>
    <row r="11991" spans="3:4" x14ac:dyDescent="0.25">
      <c r="C11991" s="75"/>
      <c r="D11991" s="74"/>
    </row>
    <row r="11992" spans="3:4" x14ac:dyDescent="0.25">
      <c r="C11992" s="75"/>
      <c r="D11992" s="74"/>
    </row>
    <row r="11993" spans="3:4" x14ac:dyDescent="0.25">
      <c r="C11993" s="75"/>
      <c r="D11993" s="74"/>
    </row>
    <row r="11994" spans="3:4" x14ac:dyDescent="0.25">
      <c r="C11994" s="75"/>
      <c r="D11994" s="74"/>
    </row>
    <row r="11995" spans="3:4" x14ac:dyDescent="0.25">
      <c r="C11995" s="75"/>
      <c r="D11995" s="74"/>
    </row>
    <row r="11996" spans="3:4" x14ac:dyDescent="0.25">
      <c r="C11996" s="75"/>
      <c r="D11996" s="74"/>
    </row>
    <row r="11997" spans="3:4" x14ac:dyDescent="0.25">
      <c r="C11997" s="75"/>
      <c r="D11997" s="74"/>
    </row>
    <row r="11998" spans="3:4" x14ac:dyDescent="0.25">
      <c r="C11998" s="75"/>
      <c r="D11998" s="74"/>
    </row>
    <row r="11999" spans="3:4" x14ac:dyDescent="0.25">
      <c r="C11999" s="75"/>
      <c r="D11999" s="74"/>
    </row>
    <row r="12000" spans="3:4" x14ac:dyDescent="0.25">
      <c r="C12000" s="75"/>
      <c r="D12000" s="74"/>
    </row>
    <row r="12001" spans="3:4" x14ac:dyDescent="0.25">
      <c r="C12001" s="75"/>
      <c r="D12001" s="74"/>
    </row>
    <row r="12002" spans="3:4" x14ac:dyDescent="0.25">
      <c r="C12002" s="75"/>
      <c r="D12002" s="74"/>
    </row>
    <row r="12003" spans="3:4" x14ac:dyDescent="0.25">
      <c r="C12003" s="75"/>
      <c r="D12003" s="74"/>
    </row>
    <row r="12004" spans="3:4" x14ac:dyDescent="0.25">
      <c r="C12004" s="75"/>
      <c r="D12004" s="74"/>
    </row>
    <row r="12005" spans="3:4" x14ac:dyDescent="0.25">
      <c r="C12005" s="75"/>
      <c r="D12005" s="74"/>
    </row>
    <row r="12006" spans="3:4" x14ac:dyDescent="0.25">
      <c r="C12006" s="75"/>
      <c r="D12006" s="74"/>
    </row>
    <row r="12007" spans="3:4" x14ac:dyDescent="0.25">
      <c r="C12007" s="75"/>
      <c r="D12007" s="74"/>
    </row>
    <row r="12008" spans="3:4" x14ac:dyDescent="0.25">
      <c r="C12008" s="75"/>
      <c r="D12008" s="74"/>
    </row>
    <row r="12009" spans="3:4" x14ac:dyDescent="0.25">
      <c r="C12009" s="75"/>
      <c r="D12009" s="74"/>
    </row>
    <row r="12010" spans="3:4" x14ac:dyDescent="0.25">
      <c r="C12010" s="75"/>
      <c r="D12010" s="74"/>
    </row>
    <row r="12011" spans="3:4" x14ac:dyDescent="0.25">
      <c r="C12011" s="75"/>
      <c r="D12011" s="74"/>
    </row>
    <row r="12012" spans="3:4" x14ac:dyDescent="0.25">
      <c r="C12012" s="75"/>
      <c r="D12012" s="74"/>
    </row>
    <row r="12013" spans="3:4" x14ac:dyDescent="0.25">
      <c r="C12013" s="75"/>
      <c r="D12013" s="74"/>
    </row>
    <row r="12014" spans="3:4" x14ac:dyDescent="0.25">
      <c r="C12014" s="75"/>
      <c r="D12014" s="74"/>
    </row>
    <row r="12015" spans="3:4" x14ac:dyDescent="0.25">
      <c r="C12015" s="75"/>
      <c r="D12015" s="74"/>
    </row>
    <row r="12016" spans="3:4" x14ac:dyDescent="0.25">
      <c r="C12016" s="75"/>
      <c r="D12016" s="74"/>
    </row>
    <row r="12017" spans="3:4" x14ac:dyDescent="0.25">
      <c r="C12017" s="75"/>
      <c r="D12017" s="74"/>
    </row>
    <row r="12018" spans="3:4" x14ac:dyDescent="0.25">
      <c r="C12018" s="75"/>
      <c r="D12018" s="74"/>
    </row>
    <row r="12019" spans="3:4" x14ac:dyDescent="0.25">
      <c r="C12019" s="75"/>
      <c r="D12019" s="74"/>
    </row>
    <row r="12020" spans="3:4" x14ac:dyDescent="0.25">
      <c r="C12020" s="75"/>
      <c r="D12020" s="74"/>
    </row>
    <row r="12021" spans="3:4" x14ac:dyDescent="0.25">
      <c r="C12021" s="75"/>
      <c r="D12021" s="74"/>
    </row>
    <row r="12022" spans="3:4" x14ac:dyDescent="0.25">
      <c r="C12022" s="75"/>
      <c r="D12022" s="74"/>
    </row>
    <row r="12023" spans="3:4" x14ac:dyDescent="0.25">
      <c r="C12023" s="75"/>
      <c r="D12023" s="74"/>
    </row>
    <row r="12024" spans="3:4" x14ac:dyDescent="0.25">
      <c r="C12024" s="75"/>
      <c r="D12024" s="74"/>
    </row>
    <row r="12025" spans="3:4" x14ac:dyDescent="0.25">
      <c r="C12025" s="75"/>
      <c r="D12025" s="74"/>
    </row>
    <row r="12026" spans="3:4" x14ac:dyDescent="0.25">
      <c r="C12026" s="75"/>
      <c r="D12026" s="74"/>
    </row>
    <row r="12027" spans="3:4" x14ac:dyDescent="0.25">
      <c r="C12027" s="75"/>
      <c r="D12027" s="74"/>
    </row>
    <row r="12028" spans="3:4" x14ac:dyDescent="0.25">
      <c r="C12028" s="75"/>
      <c r="D12028" s="74"/>
    </row>
    <row r="12029" spans="3:4" x14ac:dyDescent="0.25">
      <c r="C12029" s="75"/>
      <c r="D12029" s="74"/>
    </row>
    <row r="12030" spans="3:4" x14ac:dyDescent="0.25">
      <c r="C12030" s="75"/>
      <c r="D12030" s="74"/>
    </row>
    <row r="12031" spans="3:4" x14ac:dyDescent="0.25">
      <c r="C12031" s="75"/>
      <c r="D12031" s="74"/>
    </row>
    <row r="12032" spans="3:4" x14ac:dyDescent="0.25">
      <c r="C12032" s="75"/>
      <c r="D12032" s="74"/>
    </row>
    <row r="12033" spans="3:4" x14ac:dyDescent="0.25">
      <c r="C12033" s="75"/>
      <c r="D12033" s="74"/>
    </row>
    <row r="12034" spans="3:4" x14ac:dyDescent="0.25">
      <c r="C12034" s="75"/>
      <c r="D12034" s="74"/>
    </row>
    <row r="12035" spans="3:4" x14ac:dyDescent="0.25">
      <c r="C12035" s="75"/>
      <c r="D12035" s="74"/>
    </row>
    <row r="12036" spans="3:4" x14ac:dyDescent="0.25">
      <c r="C12036" s="75"/>
      <c r="D12036" s="74"/>
    </row>
    <row r="12037" spans="3:4" x14ac:dyDescent="0.25">
      <c r="C12037" s="75"/>
      <c r="D12037" s="74"/>
    </row>
    <row r="12038" spans="3:4" x14ac:dyDescent="0.25">
      <c r="C12038" s="75"/>
      <c r="D12038" s="74"/>
    </row>
    <row r="12039" spans="3:4" x14ac:dyDescent="0.25">
      <c r="C12039" s="75"/>
      <c r="D12039" s="74"/>
    </row>
    <row r="12040" spans="3:4" x14ac:dyDescent="0.25">
      <c r="C12040" s="75"/>
      <c r="D12040" s="74"/>
    </row>
    <row r="12041" spans="3:4" x14ac:dyDescent="0.25">
      <c r="C12041" s="75"/>
      <c r="D12041" s="74"/>
    </row>
    <row r="12042" spans="3:4" x14ac:dyDescent="0.25">
      <c r="C12042" s="75"/>
      <c r="D12042" s="74"/>
    </row>
    <row r="12043" spans="3:4" x14ac:dyDescent="0.25">
      <c r="C12043" s="75"/>
      <c r="D12043" s="74"/>
    </row>
    <row r="12044" spans="3:4" x14ac:dyDescent="0.25">
      <c r="C12044" s="75"/>
      <c r="D12044" s="74"/>
    </row>
    <row r="12045" spans="3:4" x14ac:dyDescent="0.25">
      <c r="C12045" s="75"/>
      <c r="D12045" s="74"/>
    </row>
    <row r="12046" spans="3:4" x14ac:dyDescent="0.25">
      <c r="C12046" s="75"/>
      <c r="D12046" s="74"/>
    </row>
    <row r="12047" spans="3:4" x14ac:dyDescent="0.25">
      <c r="C12047" s="75"/>
      <c r="D12047" s="74"/>
    </row>
    <row r="12048" spans="3:4" x14ac:dyDescent="0.25">
      <c r="C12048" s="75"/>
      <c r="D12048" s="74"/>
    </row>
    <row r="12049" spans="3:4" x14ac:dyDescent="0.25">
      <c r="C12049" s="75"/>
      <c r="D12049" s="74"/>
    </row>
    <row r="12050" spans="3:4" x14ac:dyDescent="0.25">
      <c r="C12050" s="75"/>
      <c r="D12050" s="74"/>
    </row>
    <row r="12051" spans="3:4" x14ac:dyDescent="0.25">
      <c r="C12051" s="75"/>
      <c r="D12051" s="74"/>
    </row>
    <row r="12052" spans="3:4" x14ac:dyDescent="0.25">
      <c r="C12052" s="75"/>
      <c r="D12052" s="74"/>
    </row>
    <row r="12053" spans="3:4" x14ac:dyDescent="0.25">
      <c r="C12053" s="75"/>
      <c r="D12053" s="74"/>
    </row>
    <row r="12054" spans="3:4" x14ac:dyDescent="0.25">
      <c r="C12054" s="75"/>
      <c r="D12054" s="74"/>
    </row>
    <row r="12055" spans="3:4" x14ac:dyDescent="0.25">
      <c r="C12055" s="75"/>
      <c r="D12055" s="74"/>
    </row>
    <row r="12056" spans="3:4" x14ac:dyDescent="0.25">
      <c r="C12056" s="75"/>
      <c r="D12056" s="74"/>
    </row>
    <row r="12057" spans="3:4" x14ac:dyDescent="0.25">
      <c r="C12057" s="75"/>
      <c r="D12057" s="74"/>
    </row>
    <row r="12058" spans="3:4" x14ac:dyDescent="0.25">
      <c r="C12058" s="75"/>
      <c r="D12058" s="74"/>
    </row>
    <row r="12059" spans="3:4" x14ac:dyDescent="0.25">
      <c r="C12059" s="75"/>
      <c r="D12059" s="74"/>
    </row>
    <row r="12060" spans="3:4" x14ac:dyDescent="0.25">
      <c r="C12060" s="75"/>
      <c r="D12060" s="74"/>
    </row>
    <row r="12061" spans="3:4" x14ac:dyDescent="0.25">
      <c r="C12061" s="75"/>
      <c r="D12061" s="74"/>
    </row>
    <row r="12062" spans="3:4" x14ac:dyDescent="0.25">
      <c r="C12062" s="75"/>
      <c r="D12062" s="74"/>
    </row>
    <row r="12063" spans="3:4" x14ac:dyDescent="0.25">
      <c r="C12063" s="75"/>
      <c r="D12063" s="74"/>
    </row>
    <row r="12064" spans="3:4" x14ac:dyDescent="0.25">
      <c r="C12064" s="75"/>
      <c r="D12064" s="74"/>
    </row>
    <row r="12065" spans="3:4" x14ac:dyDescent="0.25">
      <c r="C12065" s="75"/>
      <c r="D12065" s="74"/>
    </row>
    <row r="12066" spans="3:4" x14ac:dyDescent="0.25">
      <c r="C12066" s="75"/>
      <c r="D12066" s="74"/>
    </row>
    <row r="12067" spans="3:4" x14ac:dyDescent="0.25">
      <c r="C12067" s="75"/>
      <c r="D12067" s="74"/>
    </row>
    <row r="12068" spans="3:4" x14ac:dyDescent="0.25">
      <c r="C12068" s="75"/>
      <c r="D12068" s="74"/>
    </row>
    <row r="12069" spans="3:4" x14ac:dyDescent="0.25">
      <c r="C12069" s="75"/>
      <c r="D12069" s="74"/>
    </row>
    <row r="12070" spans="3:4" x14ac:dyDescent="0.25">
      <c r="C12070" s="75"/>
      <c r="D12070" s="74"/>
    </row>
    <row r="12071" spans="3:4" x14ac:dyDescent="0.25">
      <c r="C12071" s="75"/>
      <c r="D12071" s="74"/>
    </row>
    <row r="12072" spans="3:4" x14ac:dyDescent="0.25">
      <c r="C12072" s="75"/>
      <c r="D12072" s="74"/>
    </row>
    <row r="12073" spans="3:4" x14ac:dyDescent="0.25">
      <c r="C12073" s="75"/>
      <c r="D12073" s="74"/>
    </row>
    <row r="12074" spans="3:4" x14ac:dyDescent="0.25">
      <c r="C12074" s="75"/>
      <c r="D12074" s="74"/>
    </row>
    <row r="12075" spans="3:4" x14ac:dyDescent="0.25">
      <c r="C12075" s="75"/>
      <c r="D12075" s="74"/>
    </row>
    <row r="12076" spans="3:4" x14ac:dyDescent="0.25">
      <c r="C12076" s="75"/>
      <c r="D12076" s="74"/>
    </row>
    <row r="12077" spans="3:4" x14ac:dyDescent="0.25">
      <c r="C12077" s="75"/>
      <c r="D12077" s="74"/>
    </row>
    <row r="12078" spans="3:4" x14ac:dyDescent="0.25">
      <c r="C12078" s="75"/>
      <c r="D12078" s="74"/>
    </row>
    <row r="12079" spans="3:4" x14ac:dyDescent="0.25">
      <c r="C12079" s="75"/>
      <c r="D12079" s="74"/>
    </row>
    <row r="12080" spans="3:4" x14ac:dyDescent="0.25">
      <c r="C12080" s="75"/>
      <c r="D12080" s="74"/>
    </row>
    <row r="12081" spans="3:4" x14ac:dyDescent="0.25">
      <c r="C12081" s="75"/>
      <c r="D12081" s="74"/>
    </row>
    <row r="12082" spans="3:4" x14ac:dyDescent="0.25">
      <c r="C12082" s="75"/>
      <c r="D12082" s="74"/>
    </row>
    <row r="12083" spans="3:4" x14ac:dyDescent="0.25">
      <c r="C12083" s="75"/>
      <c r="D12083" s="74"/>
    </row>
    <row r="12084" spans="3:4" x14ac:dyDescent="0.25">
      <c r="C12084" s="75"/>
      <c r="D12084" s="74"/>
    </row>
    <row r="12085" spans="3:4" x14ac:dyDescent="0.25">
      <c r="C12085" s="75"/>
      <c r="D12085" s="74"/>
    </row>
    <row r="12086" spans="3:4" x14ac:dyDescent="0.25">
      <c r="C12086" s="75"/>
      <c r="D12086" s="74"/>
    </row>
    <row r="12087" spans="3:4" x14ac:dyDescent="0.25">
      <c r="C12087" s="75"/>
      <c r="D12087" s="74"/>
    </row>
    <row r="12088" spans="3:4" x14ac:dyDescent="0.25">
      <c r="C12088" s="75"/>
      <c r="D12088" s="74"/>
    </row>
    <row r="12089" spans="3:4" x14ac:dyDescent="0.25">
      <c r="C12089" s="75"/>
      <c r="D12089" s="74"/>
    </row>
    <row r="12090" spans="3:4" x14ac:dyDescent="0.25">
      <c r="C12090" s="75"/>
      <c r="D12090" s="74"/>
    </row>
    <row r="12091" spans="3:4" x14ac:dyDescent="0.25">
      <c r="C12091" s="75"/>
      <c r="D12091" s="74"/>
    </row>
    <row r="12092" spans="3:4" x14ac:dyDescent="0.25">
      <c r="C12092" s="75"/>
      <c r="D12092" s="74"/>
    </row>
    <row r="12093" spans="3:4" x14ac:dyDescent="0.25">
      <c r="C12093" s="75"/>
      <c r="D12093" s="74"/>
    </row>
    <row r="12094" spans="3:4" x14ac:dyDescent="0.25">
      <c r="C12094" s="75"/>
      <c r="D12094" s="74"/>
    </row>
    <row r="12095" spans="3:4" x14ac:dyDescent="0.25">
      <c r="C12095" s="75"/>
      <c r="D12095" s="74"/>
    </row>
    <row r="12096" spans="3:4" x14ac:dyDescent="0.25">
      <c r="C12096" s="75"/>
      <c r="D12096" s="74"/>
    </row>
    <row r="12097" spans="3:4" x14ac:dyDescent="0.25">
      <c r="C12097" s="75"/>
      <c r="D12097" s="74"/>
    </row>
    <row r="12098" spans="3:4" x14ac:dyDescent="0.25">
      <c r="C12098" s="75"/>
      <c r="D12098" s="74"/>
    </row>
    <row r="12099" spans="3:4" x14ac:dyDescent="0.25">
      <c r="C12099" s="75"/>
      <c r="D12099" s="74"/>
    </row>
    <row r="12100" spans="3:4" x14ac:dyDescent="0.25">
      <c r="C12100" s="75"/>
      <c r="D12100" s="74"/>
    </row>
    <row r="12101" spans="3:4" x14ac:dyDescent="0.25">
      <c r="C12101" s="75"/>
      <c r="D12101" s="74"/>
    </row>
    <row r="12102" spans="3:4" x14ac:dyDescent="0.25">
      <c r="C12102" s="75"/>
      <c r="D12102" s="74"/>
    </row>
    <row r="12103" spans="3:4" x14ac:dyDescent="0.25">
      <c r="C12103" s="75"/>
      <c r="D12103" s="74"/>
    </row>
    <row r="12104" spans="3:4" x14ac:dyDescent="0.25">
      <c r="C12104" s="75"/>
      <c r="D12104" s="74"/>
    </row>
    <row r="12105" spans="3:4" x14ac:dyDescent="0.25">
      <c r="C12105" s="75"/>
      <c r="D12105" s="74"/>
    </row>
    <row r="12106" spans="3:4" x14ac:dyDescent="0.25">
      <c r="C12106" s="75"/>
      <c r="D12106" s="74"/>
    </row>
    <row r="12107" spans="3:4" x14ac:dyDescent="0.25">
      <c r="C12107" s="75"/>
      <c r="D12107" s="74"/>
    </row>
    <row r="12108" spans="3:4" x14ac:dyDescent="0.25">
      <c r="C12108" s="75"/>
      <c r="D12108" s="74"/>
    </row>
    <row r="12109" spans="3:4" x14ac:dyDescent="0.25">
      <c r="C12109" s="75"/>
      <c r="D12109" s="74"/>
    </row>
    <row r="12110" spans="3:4" x14ac:dyDescent="0.25">
      <c r="C12110" s="75"/>
      <c r="D12110" s="74"/>
    </row>
    <row r="12111" spans="3:4" x14ac:dyDescent="0.25">
      <c r="C12111" s="75"/>
      <c r="D12111" s="74"/>
    </row>
    <row r="12112" spans="3:4" x14ac:dyDescent="0.25">
      <c r="C12112" s="75"/>
      <c r="D12112" s="74"/>
    </row>
    <row r="12113" spans="3:4" x14ac:dyDescent="0.25">
      <c r="C12113" s="75"/>
      <c r="D12113" s="74"/>
    </row>
    <row r="12114" spans="3:4" x14ac:dyDescent="0.25">
      <c r="C12114" s="75"/>
      <c r="D12114" s="74"/>
    </row>
    <row r="12115" spans="3:4" x14ac:dyDescent="0.25">
      <c r="C12115" s="75"/>
      <c r="D12115" s="74"/>
    </row>
    <row r="12116" spans="3:4" x14ac:dyDescent="0.25">
      <c r="C12116" s="75"/>
      <c r="D12116" s="74"/>
    </row>
    <row r="12117" spans="3:4" x14ac:dyDescent="0.25">
      <c r="C12117" s="75"/>
      <c r="D12117" s="74"/>
    </row>
    <row r="12118" spans="3:4" x14ac:dyDescent="0.25">
      <c r="C12118" s="75"/>
      <c r="D12118" s="74"/>
    </row>
    <row r="12119" spans="3:4" x14ac:dyDescent="0.25">
      <c r="C12119" s="75"/>
      <c r="D12119" s="74"/>
    </row>
    <row r="12120" spans="3:4" x14ac:dyDescent="0.25">
      <c r="C12120" s="75"/>
      <c r="D12120" s="74"/>
    </row>
    <row r="12121" spans="3:4" x14ac:dyDescent="0.25">
      <c r="C12121" s="75"/>
      <c r="D12121" s="74"/>
    </row>
    <row r="12122" spans="3:4" x14ac:dyDescent="0.25">
      <c r="C12122" s="75"/>
      <c r="D12122" s="74"/>
    </row>
    <row r="12123" spans="3:4" x14ac:dyDescent="0.25">
      <c r="C12123" s="75"/>
      <c r="D12123" s="74"/>
    </row>
    <row r="12124" spans="3:4" x14ac:dyDescent="0.25">
      <c r="C12124" s="75"/>
      <c r="D12124" s="74"/>
    </row>
    <row r="12125" spans="3:4" x14ac:dyDescent="0.25">
      <c r="C12125" s="75"/>
      <c r="D12125" s="74"/>
    </row>
    <row r="12126" spans="3:4" x14ac:dyDescent="0.25">
      <c r="C12126" s="75"/>
      <c r="D12126" s="74"/>
    </row>
    <row r="12127" spans="3:4" x14ac:dyDescent="0.25">
      <c r="C12127" s="75"/>
      <c r="D12127" s="74"/>
    </row>
    <row r="12128" spans="3:4" x14ac:dyDescent="0.25">
      <c r="C12128" s="75"/>
      <c r="D12128" s="74"/>
    </row>
    <row r="12129" spans="3:4" x14ac:dyDescent="0.25">
      <c r="C12129" s="75"/>
      <c r="D12129" s="74"/>
    </row>
    <row r="12130" spans="3:4" x14ac:dyDescent="0.25">
      <c r="C12130" s="75"/>
      <c r="D12130" s="74"/>
    </row>
    <row r="12131" spans="3:4" x14ac:dyDescent="0.25">
      <c r="C12131" s="75"/>
      <c r="D12131" s="74"/>
    </row>
    <row r="12132" spans="3:4" x14ac:dyDescent="0.25">
      <c r="C12132" s="75"/>
      <c r="D12132" s="74"/>
    </row>
    <row r="12133" spans="3:4" x14ac:dyDescent="0.25">
      <c r="C12133" s="75"/>
      <c r="D12133" s="74"/>
    </row>
    <row r="12134" spans="3:4" x14ac:dyDescent="0.25">
      <c r="C12134" s="75"/>
      <c r="D12134" s="74"/>
    </row>
    <row r="12135" spans="3:4" x14ac:dyDescent="0.25">
      <c r="C12135" s="75"/>
      <c r="D12135" s="74"/>
    </row>
    <row r="12136" spans="3:4" x14ac:dyDescent="0.25">
      <c r="C12136" s="75"/>
      <c r="D12136" s="74"/>
    </row>
    <row r="12137" spans="3:4" x14ac:dyDescent="0.25">
      <c r="C12137" s="75"/>
      <c r="D12137" s="74"/>
    </row>
    <row r="12138" spans="3:4" x14ac:dyDescent="0.25">
      <c r="C12138" s="75"/>
      <c r="D12138" s="74"/>
    </row>
    <row r="12139" spans="3:4" x14ac:dyDescent="0.25">
      <c r="C12139" s="75"/>
      <c r="D12139" s="74"/>
    </row>
    <row r="12140" spans="3:4" x14ac:dyDescent="0.25">
      <c r="C12140" s="75"/>
      <c r="D12140" s="74"/>
    </row>
    <row r="12141" spans="3:4" x14ac:dyDescent="0.25">
      <c r="C12141" s="75"/>
      <c r="D12141" s="74"/>
    </row>
    <row r="12142" spans="3:4" x14ac:dyDescent="0.25">
      <c r="C12142" s="75"/>
      <c r="D12142" s="74"/>
    </row>
    <row r="12143" spans="3:4" x14ac:dyDescent="0.25">
      <c r="C12143" s="75"/>
      <c r="D12143" s="74"/>
    </row>
    <row r="12144" spans="3:4" x14ac:dyDescent="0.25">
      <c r="C12144" s="75"/>
      <c r="D12144" s="74"/>
    </row>
    <row r="12145" spans="3:4" x14ac:dyDescent="0.25">
      <c r="C12145" s="75"/>
      <c r="D12145" s="74"/>
    </row>
    <row r="12146" spans="3:4" x14ac:dyDescent="0.25">
      <c r="C12146" s="75"/>
      <c r="D12146" s="74"/>
    </row>
    <row r="12147" spans="3:4" x14ac:dyDescent="0.25">
      <c r="C12147" s="75"/>
      <c r="D12147" s="74"/>
    </row>
    <row r="12148" spans="3:4" x14ac:dyDescent="0.25">
      <c r="C12148" s="75"/>
      <c r="D12148" s="74"/>
    </row>
    <row r="12149" spans="3:4" x14ac:dyDescent="0.25">
      <c r="C12149" s="75"/>
      <c r="D12149" s="74"/>
    </row>
    <row r="12150" spans="3:4" x14ac:dyDescent="0.25">
      <c r="C12150" s="75"/>
      <c r="D12150" s="74"/>
    </row>
    <row r="12151" spans="3:4" x14ac:dyDescent="0.25">
      <c r="C12151" s="75"/>
      <c r="D12151" s="74"/>
    </row>
    <row r="12152" spans="3:4" x14ac:dyDescent="0.25">
      <c r="C12152" s="75"/>
      <c r="D12152" s="74"/>
    </row>
    <row r="12153" spans="3:4" x14ac:dyDescent="0.25">
      <c r="C12153" s="75"/>
      <c r="D12153" s="74"/>
    </row>
    <row r="12154" spans="3:4" x14ac:dyDescent="0.25">
      <c r="C12154" s="75"/>
      <c r="D12154" s="74"/>
    </row>
    <row r="12155" spans="3:4" x14ac:dyDescent="0.25">
      <c r="C12155" s="75"/>
      <c r="D12155" s="74"/>
    </row>
    <row r="12156" spans="3:4" x14ac:dyDescent="0.25">
      <c r="C12156" s="75"/>
      <c r="D12156" s="74"/>
    </row>
    <row r="12157" spans="3:4" x14ac:dyDescent="0.25">
      <c r="C12157" s="75"/>
      <c r="D12157" s="74"/>
    </row>
    <row r="12158" spans="3:4" x14ac:dyDescent="0.25">
      <c r="C12158" s="75"/>
      <c r="D12158" s="74"/>
    </row>
    <row r="12159" spans="3:4" x14ac:dyDescent="0.25">
      <c r="C12159" s="75"/>
      <c r="D12159" s="74"/>
    </row>
    <row r="12160" spans="3:4" x14ac:dyDescent="0.25">
      <c r="C12160" s="75"/>
      <c r="D12160" s="74"/>
    </row>
    <row r="12161" spans="3:4" x14ac:dyDescent="0.25">
      <c r="C12161" s="75"/>
      <c r="D12161" s="74"/>
    </row>
    <row r="12162" spans="3:4" x14ac:dyDescent="0.25">
      <c r="C12162" s="75"/>
      <c r="D12162" s="74"/>
    </row>
    <row r="12163" spans="3:4" x14ac:dyDescent="0.25">
      <c r="C12163" s="75"/>
      <c r="D12163" s="74"/>
    </row>
    <row r="12164" spans="3:4" x14ac:dyDescent="0.25">
      <c r="C12164" s="75"/>
      <c r="D12164" s="74"/>
    </row>
    <row r="12165" spans="3:4" x14ac:dyDescent="0.25">
      <c r="C12165" s="75"/>
      <c r="D12165" s="74"/>
    </row>
    <row r="12166" spans="3:4" x14ac:dyDescent="0.25">
      <c r="C12166" s="75"/>
      <c r="D12166" s="74"/>
    </row>
    <row r="12167" spans="3:4" x14ac:dyDescent="0.25">
      <c r="C12167" s="75"/>
      <c r="D12167" s="74"/>
    </row>
    <row r="12168" spans="3:4" x14ac:dyDescent="0.25">
      <c r="C12168" s="75"/>
      <c r="D12168" s="74"/>
    </row>
    <row r="12169" spans="3:4" x14ac:dyDescent="0.25">
      <c r="C12169" s="75"/>
      <c r="D12169" s="74"/>
    </row>
    <row r="12170" spans="3:4" x14ac:dyDescent="0.25">
      <c r="C12170" s="75"/>
      <c r="D12170" s="74"/>
    </row>
    <row r="12171" spans="3:4" x14ac:dyDescent="0.25">
      <c r="C12171" s="75"/>
      <c r="D12171" s="74"/>
    </row>
    <row r="12172" spans="3:4" x14ac:dyDescent="0.25">
      <c r="C12172" s="75"/>
      <c r="D12172" s="74"/>
    </row>
    <row r="12173" spans="3:4" x14ac:dyDescent="0.25">
      <c r="C12173" s="75"/>
      <c r="D12173" s="74"/>
    </row>
    <row r="12174" spans="3:4" x14ac:dyDescent="0.25">
      <c r="C12174" s="75"/>
      <c r="D12174" s="74"/>
    </row>
    <row r="12175" spans="3:4" x14ac:dyDescent="0.25">
      <c r="C12175" s="75"/>
      <c r="D12175" s="74"/>
    </row>
    <row r="12176" spans="3:4" x14ac:dyDescent="0.25">
      <c r="C12176" s="75"/>
      <c r="D12176" s="74"/>
    </row>
    <row r="12177" spans="3:4" x14ac:dyDescent="0.25">
      <c r="C12177" s="75"/>
      <c r="D12177" s="74"/>
    </row>
    <row r="12178" spans="3:4" x14ac:dyDescent="0.25">
      <c r="C12178" s="75"/>
      <c r="D12178" s="74"/>
    </row>
    <row r="12179" spans="3:4" x14ac:dyDescent="0.25">
      <c r="C12179" s="75"/>
      <c r="D12179" s="74"/>
    </row>
    <row r="12180" spans="3:4" x14ac:dyDescent="0.25">
      <c r="C12180" s="75"/>
      <c r="D12180" s="74"/>
    </row>
    <row r="12181" spans="3:4" x14ac:dyDescent="0.25">
      <c r="C12181" s="75"/>
      <c r="D12181" s="74"/>
    </row>
    <row r="12182" spans="3:4" x14ac:dyDescent="0.25">
      <c r="C12182" s="75"/>
      <c r="D12182" s="74"/>
    </row>
    <row r="12183" spans="3:4" x14ac:dyDescent="0.25">
      <c r="C12183" s="75"/>
      <c r="D12183" s="74"/>
    </row>
    <row r="12184" spans="3:4" x14ac:dyDescent="0.25">
      <c r="C12184" s="75"/>
      <c r="D12184" s="74"/>
    </row>
    <row r="12185" spans="3:4" x14ac:dyDescent="0.25">
      <c r="C12185" s="75"/>
      <c r="D12185" s="74"/>
    </row>
    <row r="12186" spans="3:4" x14ac:dyDescent="0.25">
      <c r="C12186" s="75"/>
      <c r="D12186" s="74"/>
    </row>
    <row r="12187" spans="3:4" x14ac:dyDescent="0.25">
      <c r="C12187" s="75"/>
      <c r="D12187" s="74"/>
    </row>
    <row r="12188" spans="3:4" x14ac:dyDescent="0.25">
      <c r="C12188" s="75"/>
      <c r="D12188" s="74"/>
    </row>
    <row r="12189" spans="3:4" x14ac:dyDescent="0.25">
      <c r="C12189" s="75"/>
      <c r="D12189" s="74"/>
    </row>
    <row r="12190" spans="3:4" x14ac:dyDescent="0.25">
      <c r="C12190" s="75"/>
      <c r="D12190" s="74"/>
    </row>
    <row r="12191" spans="3:4" x14ac:dyDescent="0.25">
      <c r="C12191" s="75"/>
      <c r="D12191" s="74"/>
    </row>
    <row r="12192" spans="3:4" x14ac:dyDescent="0.25">
      <c r="C12192" s="75"/>
      <c r="D12192" s="74"/>
    </row>
    <row r="12193" spans="3:4" x14ac:dyDescent="0.25">
      <c r="C12193" s="75"/>
      <c r="D12193" s="74"/>
    </row>
    <row r="12194" spans="3:4" x14ac:dyDescent="0.25">
      <c r="C12194" s="75"/>
      <c r="D12194" s="74"/>
    </row>
    <row r="12195" spans="3:4" x14ac:dyDescent="0.25">
      <c r="C12195" s="75"/>
      <c r="D12195" s="74"/>
    </row>
    <row r="12196" spans="3:4" x14ac:dyDescent="0.25">
      <c r="C12196" s="75"/>
      <c r="D12196" s="74"/>
    </row>
    <row r="12197" spans="3:4" x14ac:dyDescent="0.25">
      <c r="C12197" s="75"/>
      <c r="D12197" s="74"/>
    </row>
    <row r="12198" spans="3:4" x14ac:dyDescent="0.25">
      <c r="C12198" s="75"/>
      <c r="D12198" s="74"/>
    </row>
    <row r="12199" spans="3:4" x14ac:dyDescent="0.25">
      <c r="C12199" s="75"/>
      <c r="D12199" s="74"/>
    </row>
    <row r="12200" spans="3:4" x14ac:dyDescent="0.25">
      <c r="C12200" s="75"/>
      <c r="D12200" s="74"/>
    </row>
    <row r="12201" spans="3:4" x14ac:dyDescent="0.25">
      <c r="C12201" s="75"/>
      <c r="D12201" s="74"/>
    </row>
    <row r="12202" spans="3:4" x14ac:dyDescent="0.25">
      <c r="C12202" s="75"/>
      <c r="D12202" s="74"/>
    </row>
    <row r="12203" spans="3:4" x14ac:dyDescent="0.25">
      <c r="C12203" s="75"/>
      <c r="D12203" s="74"/>
    </row>
    <row r="12204" spans="3:4" x14ac:dyDescent="0.25">
      <c r="C12204" s="75"/>
      <c r="D12204" s="74"/>
    </row>
    <row r="12205" spans="3:4" x14ac:dyDescent="0.25">
      <c r="C12205" s="75"/>
      <c r="D12205" s="74"/>
    </row>
    <row r="12206" spans="3:4" x14ac:dyDescent="0.25">
      <c r="C12206" s="75"/>
      <c r="D12206" s="74"/>
    </row>
    <row r="12207" spans="3:4" x14ac:dyDescent="0.25">
      <c r="C12207" s="75"/>
      <c r="D12207" s="74"/>
    </row>
    <row r="12208" spans="3:4" x14ac:dyDescent="0.25">
      <c r="C12208" s="75"/>
      <c r="D12208" s="74"/>
    </row>
    <row r="12209" spans="3:4" x14ac:dyDescent="0.25">
      <c r="C12209" s="75"/>
      <c r="D12209" s="74"/>
    </row>
    <row r="12210" spans="3:4" x14ac:dyDescent="0.25">
      <c r="C12210" s="75"/>
      <c r="D12210" s="74"/>
    </row>
    <row r="12211" spans="3:4" x14ac:dyDescent="0.25">
      <c r="C12211" s="75"/>
      <c r="D12211" s="74"/>
    </row>
    <row r="12212" spans="3:4" x14ac:dyDescent="0.25">
      <c r="C12212" s="75"/>
      <c r="D12212" s="74"/>
    </row>
    <row r="12213" spans="3:4" x14ac:dyDescent="0.25">
      <c r="C12213" s="75"/>
      <c r="D12213" s="74"/>
    </row>
    <row r="12214" spans="3:4" x14ac:dyDescent="0.25">
      <c r="C12214" s="75"/>
      <c r="D12214" s="74"/>
    </row>
    <row r="12215" spans="3:4" x14ac:dyDescent="0.25">
      <c r="C12215" s="75"/>
      <c r="D12215" s="74"/>
    </row>
    <row r="12216" spans="3:4" x14ac:dyDescent="0.25">
      <c r="C12216" s="75"/>
      <c r="D12216" s="74"/>
    </row>
    <row r="12217" spans="3:4" x14ac:dyDescent="0.25">
      <c r="C12217" s="75"/>
      <c r="D12217" s="74"/>
    </row>
    <row r="12218" spans="3:4" x14ac:dyDescent="0.25">
      <c r="C12218" s="75"/>
      <c r="D12218" s="74"/>
    </row>
    <row r="12219" spans="3:4" x14ac:dyDescent="0.25">
      <c r="C12219" s="75"/>
      <c r="D12219" s="74"/>
    </row>
    <row r="12220" spans="3:4" x14ac:dyDescent="0.25">
      <c r="C12220" s="75"/>
      <c r="D12220" s="74"/>
    </row>
    <row r="12221" spans="3:4" x14ac:dyDescent="0.25">
      <c r="C12221" s="75"/>
      <c r="D12221" s="74"/>
    </row>
    <row r="12222" spans="3:4" x14ac:dyDescent="0.25">
      <c r="C12222" s="75"/>
      <c r="D12222" s="74"/>
    </row>
    <row r="12223" spans="3:4" x14ac:dyDescent="0.25">
      <c r="C12223" s="75"/>
      <c r="D12223" s="74"/>
    </row>
    <row r="12224" spans="3:4" x14ac:dyDescent="0.25">
      <c r="C12224" s="75"/>
      <c r="D12224" s="74"/>
    </row>
    <row r="12225" spans="3:4" x14ac:dyDescent="0.25">
      <c r="C12225" s="75"/>
      <c r="D12225" s="74"/>
    </row>
    <row r="12226" spans="3:4" x14ac:dyDescent="0.25">
      <c r="C12226" s="75"/>
      <c r="D12226" s="74"/>
    </row>
    <row r="12227" spans="3:4" x14ac:dyDescent="0.25">
      <c r="C12227" s="75"/>
      <c r="D12227" s="74"/>
    </row>
    <row r="12228" spans="3:4" x14ac:dyDescent="0.25">
      <c r="C12228" s="75"/>
      <c r="D12228" s="74"/>
    </row>
    <row r="12229" spans="3:4" x14ac:dyDescent="0.25">
      <c r="C12229" s="75"/>
      <c r="D12229" s="74"/>
    </row>
    <row r="12230" spans="3:4" x14ac:dyDescent="0.25">
      <c r="C12230" s="75"/>
      <c r="D12230" s="74"/>
    </row>
    <row r="12231" spans="3:4" x14ac:dyDescent="0.25">
      <c r="C12231" s="75"/>
      <c r="D12231" s="74"/>
    </row>
    <row r="12232" spans="3:4" x14ac:dyDescent="0.25">
      <c r="C12232" s="75"/>
      <c r="D12232" s="74"/>
    </row>
    <row r="12233" spans="3:4" x14ac:dyDescent="0.25">
      <c r="C12233" s="75"/>
      <c r="D12233" s="74"/>
    </row>
    <row r="12234" spans="3:4" x14ac:dyDescent="0.25">
      <c r="C12234" s="75"/>
      <c r="D12234" s="74"/>
    </row>
    <row r="12235" spans="3:4" x14ac:dyDescent="0.25">
      <c r="C12235" s="75"/>
      <c r="D12235" s="74"/>
    </row>
    <row r="12236" spans="3:4" x14ac:dyDescent="0.25">
      <c r="C12236" s="75"/>
      <c r="D12236" s="74"/>
    </row>
    <row r="12237" spans="3:4" x14ac:dyDescent="0.25">
      <c r="C12237" s="75"/>
      <c r="D12237" s="74"/>
    </row>
    <row r="12238" spans="3:4" x14ac:dyDescent="0.25">
      <c r="C12238" s="75"/>
      <c r="D12238" s="74"/>
    </row>
    <row r="12239" spans="3:4" x14ac:dyDescent="0.25">
      <c r="C12239" s="75"/>
      <c r="D12239" s="74"/>
    </row>
    <row r="12240" spans="3:4" x14ac:dyDescent="0.25">
      <c r="C12240" s="75"/>
      <c r="D12240" s="74"/>
    </row>
    <row r="12241" spans="3:4" x14ac:dyDescent="0.25">
      <c r="C12241" s="75"/>
      <c r="D12241" s="74"/>
    </row>
    <row r="12242" spans="3:4" x14ac:dyDescent="0.25">
      <c r="C12242" s="75"/>
      <c r="D12242" s="74"/>
    </row>
    <row r="12243" spans="3:4" x14ac:dyDescent="0.25">
      <c r="C12243" s="75"/>
      <c r="D12243" s="74"/>
    </row>
    <row r="12244" spans="3:4" x14ac:dyDescent="0.25">
      <c r="C12244" s="75"/>
      <c r="D12244" s="74"/>
    </row>
    <row r="12245" spans="3:4" x14ac:dyDescent="0.25">
      <c r="C12245" s="75"/>
      <c r="D12245" s="74"/>
    </row>
    <row r="12246" spans="3:4" x14ac:dyDescent="0.25">
      <c r="C12246" s="75"/>
      <c r="D12246" s="74"/>
    </row>
    <row r="12247" spans="3:4" x14ac:dyDescent="0.25">
      <c r="C12247" s="75"/>
      <c r="D12247" s="74"/>
    </row>
    <row r="12248" spans="3:4" x14ac:dyDescent="0.25">
      <c r="C12248" s="75"/>
      <c r="D12248" s="74"/>
    </row>
    <row r="12249" spans="3:4" x14ac:dyDescent="0.25">
      <c r="C12249" s="75"/>
      <c r="D12249" s="74"/>
    </row>
    <row r="12250" spans="3:4" x14ac:dyDescent="0.25">
      <c r="C12250" s="75"/>
      <c r="D12250" s="74"/>
    </row>
    <row r="12251" spans="3:4" x14ac:dyDescent="0.25">
      <c r="C12251" s="75"/>
      <c r="D12251" s="74"/>
    </row>
    <row r="12252" spans="3:4" x14ac:dyDescent="0.25">
      <c r="C12252" s="75"/>
      <c r="D12252" s="74"/>
    </row>
    <row r="12253" spans="3:4" x14ac:dyDescent="0.25">
      <c r="C12253" s="75"/>
      <c r="D12253" s="74"/>
    </row>
    <row r="12254" spans="3:4" x14ac:dyDescent="0.25">
      <c r="C12254" s="75"/>
      <c r="D12254" s="74"/>
    </row>
    <row r="12255" spans="3:4" x14ac:dyDescent="0.25">
      <c r="C12255" s="75"/>
      <c r="D12255" s="74"/>
    </row>
    <row r="12256" spans="3:4" x14ac:dyDescent="0.25">
      <c r="C12256" s="75"/>
      <c r="D12256" s="74"/>
    </row>
    <row r="12257" spans="3:4" x14ac:dyDescent="0.25">
      <c r="C12257" s="75"/>
      <c r="D12257" s="74"/>
    </row>
    <row r="12258" spans="3:4" x14ac:dyDescent="0.25">
      <c r="C12258" s="75"/>
      <c r="D12258" s="74"/>
    </row>
    <row r="12259" spans="3:4" x14ac:dyDescent="0.25">
      <c r="C12259" s="75"/>
      <c r="D12259" s="74"/>
    </row>
    <row r="12260" spans="3:4" x14ac:dyDescent="0.25">
      <c r="C12260" s="75"/>
      <c r="D12260" s="74"/>
    </row>
    <row r="12261" spans="3:4" x14ac:dyDescent="0.25">
      <c r="C12261" s="75"/>
      <c r="D12261" s="74"/>
    </row>
    <row r="12262" spans="3:4" x14ac:dyDescent="0.25">
      <c r="C12262" s="75"/>
      <c r="D12262" s="74"/>
    </row>
    <row r="12263" spans="3:4" x14ac:dyDescent="0.25">
      <c r="C12263" s="75"/>
      <c r="D12263" s="74"/>
    </row>
    <row r="12264" spans="3:4" x14ac:dyDescent="0.25">
      <c r="C12264" s="75"/>
      <c r="D12264" s="74"/>
    </row>
    <row r="12265" spans="3:4" x14ac:dyDescent="0.25">
      <c r="C12265" s="75"/>
      <c r="D12265" s="74"/>
    </row>
    <row r="12266" spans="3:4" x14ac:dyDescent="0.25">
      <c r="C12266" s="75"/>
      <c r="D12266" s="74"/>
    </row>
    <row r="12267" spans="3:4" x14ac:dyDescent="0.25">
      <c r="C12267" s="75"/>
      <c r="D12267" s="74"/>
    </row>
    <row r="12268" spans="3:4" x14ac:dyDescent="0.25">
      <c r="C12268" s="75"/>
      <c r="D12268" s="74"/>
    </row>
    <row r="12269" spans="3:4" x14ac:dyDescent="0.25">
      <c r="C12269" s="75"/>
      <c r="D12269" s="74"/>
    </row>
    <row r="12270" spans="3:4" x14ac:dyDescent="0.25">
      <c r="C12270" s="75"/>
      <c r="D12270" s="74"/>
    </row>
    <row r="12271" spans="3:4" x14ac:dyDescent="0.25">
      <c r="C12271" s="75"/>
      <c r="D12271" s="74"/>
    </row>
    <row r="12272" spans="3:4" x14ac:dyDescent="0.25">
      <c r="C12272" s="75"/>
      <c r="D12272" s="74"/>
    </row>
    <row r="12273" spans="3:4" x14ac:dyDescent="0.25">
      <c r="C12273" s="75"/>
      <c r="D12273" s="74"/>
    </row>
    <row r="12274" spans="3:4" x14ac:dyDescent="0.25">
      <c r="C12274" s="75"/>
      <c r="D12274" s="74"/>
    </row>
    <row r="12275" spans="3:4" x14ac:dyDescent="0.25">
      <c r="C12275" s="75"/>
      <c r="D12275" s="74"/>
    </row>
    <row r="12276" spans="3:4" x14ac:dyDescent="0.25">
      <c r="C12276" s="75"/>
      <c r="D12276" s="74"/>
    </row>
    <row r="12277" spans="3:4" x14ac:dyDescent="0.25">
      <c r="C12277" s="75"/>
      <c r="D12277" s="74"/>
    </row>
    <row r="12278" spans="3:4" x14ac:dyDescent="0.25">
      <c r="C12278" s="75"/>
      <c r="D12278" s="74"/>
    </row>
    <row r="12279" spans="3:4" x14ac:dyDescent="0.25">
      <c r="C12279" s="75"/>
      <c r="D12279" s="74"/>
    </row>
    <row r="12280" spans="3:4" x14ac:dyDescent="0.25">
      <c r="C12280" s="75"/>
      <c r="D12280" s="74"/>
    </row>
    <row r="12281" spans="3:4" x14ac:dyDescent="0.25">
      <c r="C12281" s="75"/>
      <c r="D12281" s="74"/>
    </row>
    <row r="12282" spans="3:4" x14ac:dyDescent="0.25">
      <c r="C12282" s="75"/>
      <c r="D12282" s="74"/>
    </row>
    <row r="12283" spans="3:4" x14ac:dyDescent="0.25">
      <c r="C12283" s="75"/>
      <c r="D12283" s="74"/>
    </row>
    <row r="12284" spans="3:4" x14ac:dyDescent="0.25">
      <c r="C12284" s="75"/>
      <c r="D12284" s="74"/>
    </row>
    <row r="12285" spans="3:4" x14ac:dyDescent="0.25">
      <c r="C12285" s="75"/>
      <c r="D12285" s="74"/>
    </row>
    <row r="12286" spans="3:4" x14ac:dyDescent="0.25">
      <c r="C12286" s="75"/>
      <c r="D12286" s="74"/>
    </row>
    <row r="12287" spans="3:4" x14ac:dyDescent="0.25">
      <c r="C12287" s="75"/>
      <c r="D12287" s="74"/>
    </row>
    <row r="12288" spans="3:4" x14ac:dyDescent="0.25">
      <c r="C12288" s="75"/>
      <c r="D12288" s="74"/>
    </row>
    <row r="12289" spans="3:4" x14ac:dyDescent="0.25">
      <c r="C12289" s="75"/>
      <c r="D12289" s="74"/>
    </row>
    <row r="12290" spans="3:4" x14ac:dyDescent="0.25">
      <c r="C12290" s="75"/>
      <c r="D12290" s="74"/>
    </row>
    <row r="12291" spans="3:4" x14ac:dyDescent="0.25">
      <c r="C12291" s="75"/>
      <c r="D12291" s="74"/>
    </row>
    <row r="12292" spans="3:4" x14ac:dyDescent="0.25">
      <c r="C12292" s="75"/>
      <c r="D12292" s="74"/>
    </row>
    <row r="12293" spans="3:4" x14ac:dyDescent="0.25">
      <c r="C12293" s="75"/>
      <c r="D12293" s="74"/>
    </row>
    <row r="12294" spans="3:4" x14ac:dyDescent="0.25">
      <c r="C12294" s="75"/>
      <c r="D12294" s="74"/>
    </row>
    <row r="12295" spans="3:4" x14ac:dyDescent="0.25">
      <c r="C12295" s="75"/>
      <c r="D12295" s="74"/>
    </row>
    <row r="12296" spans="3:4" x14ac:dyDescent="0.25">
      <c r="C12296" s="75"/>
      <c r="D12296" s="74"/>
    </row>
    <row r="12297" spans="3:4" x14ac:dyDescent="0.25">
      <c r="C12297" s="75"/>
      <c r="D12297" s="74"/>
    </row>
    <row r="12298" spans="3:4" x14ac:dyDescent="0.25">
      <c r="C12298" s="75"/>
      <c r="D12298" s="74"/>
    </row>
    <row r="12299" spans="3:4" x14ac:dyDescent="0.25">
      <c r="C12299" s="75"/>
      <c r="D12299" s="74"/>
    </row>
    <row r="12300" spans="3:4" x14ac:dyDescent="0.25">
      <c r="C12300" s="75"/>
      <c r="D12300" s="74"/>
    </row>
    <row r="12301" spans="3:4" x14ac:dyDescent="0.25">
      <c r="C12301" s="75"/>
      <c r="D12301" s="74"/>
    </row>
    <row r="12302" spans="3:4" x14ac:dyDescent="0.25">
      <c r="C12302" s="75"/>
      <c r="D12302" s="74"/>
    </row>
    <row r="12303" spans="3:4" x14ac:dyDescent="0.25">
      <c r="C12303" s="75"/>
      <c r="D12303" s="74"/>
    </row>
    <row r="12304" spans="3:4" x14ac:dyDescent="0.25">
      <c r="C12304" s="75"/>
      <c r="D12304" s="74"/>
    </row>
    <row r="12305" spans="3:4" x14ac:dyDescent="0.25">
      <c r="C12305" s="75"/>
      <c r="D12305" s="74"/>
    </row>
    <row r="12306" spans="3:4" x14ac:dyDescent="0.25">
      <c r="C12306" s="75"/>
      <c r="D12306" s="74"/>
    </row>
    <row r="12307" spans="3:4" x14ac:dyDescent="0.25">
      <c r="C12307" s="75"/>
      <c r="D12307" s="74"/>
    </row>
    <row r="12308" spans="3:4" x14ac:dyDescent="0.25">
      <c r="C12308" s="75"/>
      <c r="D12308" s="74"/>
    </row>
    <row r="12309" spans="3:4" x14ac:dyDescent="0.25">
      <c r="C12309" s="75"/>
      <c r="D12309" s="74"/>
    </row>
    <row r="12310" spans="3:4" x14ac:dyDescent="0.25">
      <c r="C12310" s="75"/>
      <c r="D12310" s="74"/>
    </row>
    <row r="12311" spans="3:4" x14ac:dyDescent="0.25">
      <c r="C12311" s="75"/>
      <c r="D12311" s="74"/>
    </row>
    <row r="12312" spans="3:4" x14ac:dyDescent="0.25">
      <c r="C12312" s="75"/>
      <c r="D12312" s="74"/>
    </row>
    <row r="12313" spans="3:4" x14ac:dyDescent="0.25">
      <c r="C12313" s="75"/>
      <c r="D12313" s="74"/>
    </row>
    <row r="12314" spans="3:4" x14ac:dyDescent="0.25">
      <c r="C12314" s="75"/>
      <c r="D12314" s="74"/>
    </row>
    <row r="12315" spans="3:4" x14ac:dyDescent="0.25">
      <c r="C12315" s="75"/>
      <c r="D12315" s="74"/>
    </row>
    <row r="12316" spans="3:4" x14ac:dyDescent="0.25">
      <c r="C12316" s="75"/>
      <c r="D12316" s="74"/>
    </row>
    <row r="12317" spans="3:4" x14ac:dyDescent="0.25">
      <c r="C12317" s="75"/>
      <c r="D12317" s="74"/>
    </row>
    <row r="12318" spans="3:4" x14ac:dyDescent="0.25">
      <c r="C12318" s="75"/>
      <c r="D12318" s="74"/>
    </row>
    <row r="12319" spans="3:4" x14ac:dyDescent="0.25">
      <c r="C12319" s="75"/>
      <c r="D12319" s="74"/>
    </row>
    <row r="12320" spans="3:4" x14ac:dyDescent="0.25">
      <c r="C12320" s="75"/>
      <c r="D12320" s="74"/>
    </row>
    <row r="12321" spans="3:4" x14ac:dyDescent="0.25">
      <c r="C12321" s="75"/>
      <c r="D12321" s="74"/>
    </row>
    <row r="12322" spans="3:4" x14ac:dyDescent="0.25">
      <c r="C12322" s="75"/>
      <c r="D12322" s="74"/>
    </row>
    <row r="12323" spans="3:4" x14ac:dyDescent="0.25">
      <c r="C12323" s="75"/>
      <c r="D12323" s="74"/>
    </row>
    <row r="12324" spans="3:4" x14ac:dyDescent="0.25">
      <c r="C12324" s="75"/>
      <c r="D12324" s="74"/>
    </row>
    <row r="12325" spans="3:4" x14ac:dyDescent="0.25">
      <c r="C12325" s="75"/>
      <c r="D12325" s="74"/>
    </row>
    <row r="12326" spans="3:4" x14ac:dyDescent="0.25">
      <c r="C12326" s="75"/>
      <c r="D12326" s="74"/>
    </row>
    <row r="12327" spans="3:4" x14ac:dyDescent="0.25">
      <c r="C12327" s="75"/>
      <c r="D12327" s="74"/>
    </row>
    <row r="12328" spans="3:4" x14ac:dyDescent="0.25">
      <c r="C12328" s="75"/>
      <c r="D12328" s="74"/>
    </row>
    <row r="12329" spans="3:4" x14ac:dyDescent="0.25">
      <c r="C12329" s="75"/>
      <c r="D12329" s="74"/>
    </row>
    <row r="12330" spans="3:4" x14ac:dyDescent="0.25">
      <c r="C12330" s="75"/>
      <c r="D12330" s="74"/>
    </row>
    <row r="12331" spans="3:4" x14ac:dyDescent="0.25">
      <c r="C12331" s="75"/>
      <c r="D12331" s="74"/>
    </row>
    <row r="12332" spans="3:4" x14ac:dyDescent="0.25">
      <c r="C12332" s="75"/>
      <c r="D12332" s="74"/>
    </row>
    <row r="12333" spans="3:4" x14ac:dyDescent="0.25">
      <c r="C12333" s="75"/>
      <c r="D12333" s="74"/>
    </row>
    <row r="12334" spans="3:4" x14ac:dyDescent="0.25">
      <c r="C12334" s="75"/>
      <c r="D12334" s="74"/>
    </row>
    <row r="12335" spans="3:4" x14ac:dyDescent="0.25">
      <c r="C12335" s="75"/>
      <c r="D12335" s="74"/>
    </row>
    <row r="12336" spans="3:4" x14ac:dyDescent="0.25">
      <c r="C12336" s="75"/>
      <c r="D12336" s="74"/>
    </row>
    <row r="12337" spans="3:4" x14ac:dyDescent="0.25">
      <c r="C12337" s="75"/>
      <c r="D12337" s="74"/>
    </row>
    <row r="12338" spans="3:4" x14ac:dyDescent="0.25">
      <c r="C12338" s="75"/>
      <c r="D12338" s="74"/>
    </row>
    <row r="12339" spans="3:4" x14ac:dyDescent="0.25">
      <c r="C12339" s="75"/>
      <c r="D12339" s="74"/>
    </row>
    <row r="12340" spans="3:4" x14ac:dyDescent="0.25">
      <c r="C12340" s="75"/>
      <c r="D12340" s="74"/>
    </row>
    <row r="12341" spans="3:4" x14ac:dyDescent="0.25">
      <c r="C12341" s="75"/>
      <c r="D12341" s="74"/>
    </row>
    <row r="12342" spans="3:4" x14ac:dyDescent="0.25">
      <c r="C12342" s="75"/>
      <c r="D12342" s="74"/>
    </row>
    <row r="12343" spans="3:4" x14ac:dyDescent="0.25">
      <c r="C12343" s="75"/>
      <c r="D12343" s="74"/>
    </row>
    <row r="12344" spans="3:4" x14ac:dyDescent="0.25">
      <c r="C12344" s="75"/>
      <c r="D12344" s="74"/>
    </row>
    <row r="12345" spans="3:4" x14ac:dyDescent="0.25">
      <c r="C12345" s="75"/>
      <c r="D12345" s="74"/>
    </row>
    <row r="12346" spans="3:4" x14ac:dyDescent="0.25">
      <c r="C12346" s="75"/>
      <c r="D12346" s="74"/>
    </row>
    <row r="12347" spans="3:4" x14ac:dyDescent="0.25">
      <c r="C12347" s="75"/>
      <c r="D12347" s="74"/>
    </row>
    <row r="12348" spans="3:4" x14ac:dyDescent="0.25">
      <c r="C12348" s="75"/>
      <c r="D12348" s="74"/>
    </row>
    <row r="12349" spans="3:4" x14ac:dyDescent="0.25">
      <c r="C12349" s="75"/>
      <c r="D12349" s="74"/>
    </row>
    <row r="12350" spans="3:4" x14ac:dyDescent="0.25">
      <c r="C12350" s="75"/>
      <c r="D12350" s="74"/>
    </row>
    <row r="12351" spans="3:4" x14ac:dyDescent="0.25">
      <c r="C12351" s="75"/>
      <c r="D12351" s="74"/>
    </row>
    <row r="12352" spans="3:4" x14ac:dyDescent="0.25">
      <c r="C12352" s="75"/>
      <c r="D12352" s="74"/>
    </row>
    <row r="12353" spans="3:4" x14ac:dyDescent="0.25">
      <c r="C12353" s="75"/>
      <c r="D12353" s="74"/>
    </row>
    <row r="12354" spans="3:4" x14ac:dyDescent="0.25">
      <c r="C12354" s="75"/>
      <c r="D12354" s="74"/>
    </row>
    <row r="12355" spans="3:4" x14ac:dyDescent="0.25">
      <c r="C12355" s="75"/>
      <c r="D12355" s="74"/>
    </row>
    <row r="12356" spans="3:4" x14ac:dyDescent="0.25">
      <c r="C12356" s="75"/>
      <c r="D12356" s="74"/>
    </row>
    <row r="12357" spans="3:4" x14ac:dyDescent="0.25">
      <c r="C12357" s="75"/>
      <c r="D12357" s="74"/>
    </row>
    <row r="12358" spans="3:4" x14ac:dyDescent="0.25">
      <c r="C12358" s="75"/>
      <c r="D12358" s="74"/>
    </row>
    <row r="12359" spans="3:4" x14ac:dyDescent="0.25">
      <c r="C12359" s="75"/>
      <c r="D12359" s="74"/>
    </row>
    <row r="12360" spans="3:4" x14ac:dyDescent="0.25">
      <c r="C12360" s="75"/>
      <c r="D12360" s="74"/>
    </row>
    <row r="12361" spans="3:4" x14ac:dyDescent="0.25">
      <c r="C12361" s="75"/>
      <c r="D12361" s="74"/>
    </row>
    <row r="12362" spans="3:4" x14ac:dyDescent="0.25">
      <c r="C12362" s="75"/>
      <c r="D12362" s="74"/>
    </row>
    <row r="12363" spans="3:4" x14ac:dyDescent="0.25">
      <c r="C12363" s="75"/>
      <c r="D12363" s="74"/>
    </row>
    <row r="12364" spans="3:4" x14ac:dyDescent="0.25">
      <c r="C12364" s="75"/>
      <c r="D12364" s="74"/>
    </row>
    <row r="12365" spans="3:4" x14ac:dyDescent="0.25">
      <c r="C12365" s="75"/>
      <c r="D12365" s="74"/>
    </row>
    <row r="12366" spans="3:4" x14ac:dyDescent="0.25">
      <c r="C12366" s="75"/>
      <c r="D12366" s="74"/>
    </row>
    <row r="12367" spans="3:4" x14ac:dyDescent="0.25">
      <c r="C12367" s="75"/>
      <c r="D12367" s="74"/>
    </row>
    <row r="12368" spans="3:4" x14ac:dyDescent="0.25">
      <c r="C12368" s="75"/>
      <c r="D12368" s="74"/>
    </row>
    <row r="12369" spans="3:4" x14ac:dyDescent="0.25">
      <c r="C12369" s="75"/>
      <c r="D12369" s="74"/>
    </row>
    <row r="12370" spans="3:4" x14ac:dyDescent="0.25">
      <c r="C12370" s="75"/>
      <c r="D12370" s="74"/>
    </row>
    <row r="12371" spans="3:4" x14ac:dyDescent="0.25">
      <c r="C12371" s="75"/>
      <c r="D12371" s="74"/>
    </row>
    <row r="12372" spans="3:4" x14ac:dyDescent="0.25">
      <c r="C12372" s="75"/>
      <c r="D12372" s="74"/>
    </row>
    <row r="12373" spans="3:4" x14ac:dyDescent="0.25">
      <c r="C12373" s="75"/>
      <c r="D12373" s="74"/>
    </row>
    <row r="12374" spans="3:4" x14ac:dyDescent="0.25">
      <c r="C12374" s="75"/>
      <c r="D12374" s="74"/>
    </row>
    <row r="12375" spans="3:4" x14ac:dyDescent="0.25">
      <c r="C12375" s="75"/>
      <c r="D12375" s="74"/>
    </row>
    <row r="12376" spans="3:4" x14ac:dyDescent="0.25">
      <c r="C12376" s="75"/>
      <c r="D12376" s="74"/>
    </row>
    <row r="12377" spans="3:4" x14ac:dyDescent="0.25">
      <c r="C12377" s="75"/>
      <c r="D12377" s="74"/>
    </row>
    <row r="12378" spans="3:4" x14ac:dyDescent="0.25">
      <c r="C12378" s="75"/>
      <c r="D12378" s="74"/>
    </row>
    <row r="12379" spans="3:4" x14ac:dyDescent="0.25">
      <c r="C12379" s="75"/>
      <c r="D12379" s="74"/>
    </row>
    <row r="12380" spans="3:4" x14ac:dyDescent="0.25">
      <c r="C12380" s="75"/>
      <c r="D12380" s="74"/>
    </row>
    <row r="12381" spans="3:4" x14ac:dyDescent="0.25">
      <c r="C12381" s="75"/>
      <c r="D12381" s="74"/>
    </row>
    <row r="12382" spans="3:4" x14ac:dyDescent="0.25">
      <c r="C12382" s="75"/>
      <c r="D12382" s="74"/>
    </row>
    <row r="12383" spans="3:4" x14ac:dyDescent="0.25">
      <c r="C12383" s="75"/>
      <c r="D12383" s="74"/>
    </row>
    <row r="12384" spans="3:4" x14ac:dyDescent="0.25">
      <c r="C12384" s="75"/>
      <c r="D12384" s="74"/>
    </row>
    <row r="12385" spans="3:4" x14ac:dyDescent="0.25">
      <c r="C12385" s="75"/>
      <c r="D12385" s="74"/>
    </row>
    <row r="12386" spans="3:4" x14ac:dyDescent="0.25">
      <c r="C12386" s="75"/>
      <c r="D12386" s="74"/>
    </row>
    <row r="12387" spans="3:4" x14ac:dyDescent="0.25">
      <c r="C12387" s="75"/>
      <c r="D12387" s="74"/>
    </row>
    <row r="12388" spans="3:4" x14ac:dyDescent="0.25">
      <c r="C12388" s="75"/>
      <c r="D12388" s="74"/>
    </row>
    <row r="12389" spans="3:4" x14ac:dyDescent="0.25">
      <c r="C12389" s="75"/>
      <c r="D12389" s="74"/>
    </row>
    <row r="12390" spans="3:4" x14ac:dyDescent="0.25">
      <c r="C12390" s="75"/>
      <c r="D12390" s="74"/>
    </row>
    <row r="12391" spans="3:4" x14ac:dyDescent="0.25">
      <c r="C12391" s="75"/>
      <c r="D12391" s="74"/>
    </row>
    <row r="12392" spans="3:4" x14ac:dyDescent="0.25">
      <c r="C12392" s="75"/>
      <c r="D12392" s="74"/>
    </row>
    <row r="12393" spans="3:4" x14ac:dyDescent="0.25">
      <c r="C12393" s="75"/>
      <c r="D12393" s="74"/>
    </row>
    <row r="12394" spans="3:4" x14ac:dyDescent="0.25">
      <c r="C12394" s="75"/>
      <c r="D12394" s="74"/>
    </row>
    <row r="12395" spans="3:4" x14ac:dyDescent="0.25">
      <c r="C12395" s="75"/>
      <c r="D12395" s="74"/>
    </row>
    <row r="12396" spans="3:4" x14ac:dyDescent="0.25">
      <c r="C12396" s="75"/>
      <c r="D12396" s="74"/>
    </row>
    <row r="12397" spans="3:4" x14ac:dyDescent="0.25">
      <c r="C12397" s="75"/>
      <c r="D12397" s="74"/>
    </row>
    <row r="12398" spans="3:4" x14ac:dyDescent="0.25">
      <c r="C12398" s="75"/>
      <c r="D12398" s="74"/>
    </row>
    <row r="12399" spans="3:4" x14ac:dyDescent="0.25">
      <c r="C12399" s="75"/>
      <c r="D12399" s="74"/>
    </row>
    <row r="12400" spans="3:4" x14ac:dyDescent="0.25">
      <c r="C12400" s="75"/>
      <c r="D12400" s="74"/>
    </row>
    <row r="12401" spans="3:4" x14ac:dyDescent="0.25">
      <c r="C12401" s="75"/>
      <c r="D12401" s="74"/>
    </row>
    <row r="12402" spans="3:4" x14ac:dyDescent="0.25">
      <c r="C12402" s="75"/>
      <c r="D12402" s="74"/>
    </row>
    <row r="12403" spans="3:4" x14ac:dyDescent="0.25">
      <c r="C12403" s="75"/>
      <c r="D12403" s="74"/>
    </row>
    <row r="12404" spans="3:4" x14ac:dyDescent="0.25">
      <c r="C12404" s="75"/>
      <c r="D12404" s="74"/>
    </row>
    <row r="12405" spans="3:4" x14ac:dyDescent="0.25">
      <c r="C12405" s="75"/>
      <c r="D12405" s="74"/>
    </row>
    <row r="12406" spans="3:4" x14ac:dyDescent="0.25">
      <c r="C12406" s="75"/>
      <c r="D12406" s="74"/>
    </row>
    <row r="12407" spans="3:4" x14ac:dyDescent="0.25">
      <c r="C12407" s="75"/>
      <c r="D12407" s="74"/>
    </row>
    <row r="12408" spans="3:4" x14ac:dyDescent="0.25">
      <c r="C12408" s="75"/>
      <c r="D12408" s="74"/>
    </row>
    <row r="12409" spans="3:4" x14ac:dyDescent="0.25">
      <c r="C12409" s="75"/>
      <c r="D12409" s="74"/>
    </row>
    <row r="12410" spans="3:4" x14ac:dyDescent="0.25">
      <c r="C12410" s="75"/>
      <c r="D12410" s="74"/>
    </row>
    <row r="12411" spans="3:4" x14ac:dyDescent="0.25">
      <c r="C12411" s="75"/>
      <c r="D12411" s="74"/>
    </row>
    <row r="12412" spans="3:4" x14ac:dyDescent="0.25">
      <c r="C12412" s="75"/>
      <c r="D12412" s="74"/>
    </row>
    <row r="12413" spans="3:4" x14ac:dyDescent="0.25">
      <c r="C12413" s="75"/>
      <c r="D12413" s="74"/>
    </row>
    <row r="12414" spans="3:4" x14ac:dyDescent="0.25">
      <c r="C12414" s="75"/>
      <c r="D12414" s="74"/>
    </row>
    <row r="12415" spans="3:4" x14ac:dyDescent="0.25">
      <c r="C12415" s="75"/>
      <c r="D12415" s="74"/>
    </row>
    <row r="12416" spans="3:4" x14ac:dyDescent="0.25">
      <c r="C12416" s="75"/>
      <c r="D12416" s="74"/>
    </row>
    <row r="12417" spans="3:4" x14ac:dyDescent="0.25">
      <c r="C12417" s="75"/>
      <c r="D12417" s="74"/>
    </row>
    <row r="12418" spans="3:4" x14ac:dyDescent="0.25">
      <c r="C12418" s="75"/>
      <c r="D12418" s="74"/>
    </row>
    <row r="12419" spans="3:4" x14ac:dyDescent="0.25">
      <c r="C12419" s="75"/>
      <c r="D12419" s="74"/>
    </row>
    <row r="12420" spans="3:4" x14ac:dyDescent="0.25">
      <c r="C12420" s="75"/>
      <c r="D12420" s="74"/>
    </row>
    <row r="12421" spans="3:4" x14ac:dyDescent="0.25">
      <c r="C12421" s="75"/>
      <c r="D12421" s="74"/>
    </row>
    <row r="12422" spans="3:4" x14ac:dyDescent="0.25">
      <c r="C12422" s="75"/>
      <c r="D12422" s="74"/>
    </row>
    <row r="12423" spans="3:4" x14ac:dyDescent="0.25">
      <c r="C12423" s="75"/>
      <c r="D12423" s="74"/>
    </row>
    <row r="12424" spans="3:4" x14ac:dyDescent="0.25">
      <c r="C12424" s="75"/>
      <c r="D12424" s="74"/>
    </row>
    <row r="12425" spans="3:4" x14ac:dyDescent="0.25">
      <c r="C12425" s="75"/>
      <c r="D12425" s="74"/>
    </row>
    <row r="12426" spans="3:4" x14ac:dyDescent="0.25">
      <c r="C12426" s="75"/>
      <c r="D12426" s="74"/>
    </row>
    <row r="12427" spans="3:4" x14ac:dyDescent="0.25">
      <c r="C12427" s="75"/>
      <c r="D12427" s="74"/>
    </row>
    <row r="12428" spans="3:4" x14ac:dyDescent="0.25">
      <c r="C12428" s="75"/>
      <c r="D12428" s="74"/>
    </row>
    <row r="12429" spans="3:4" x14ac:dyDescent="0.25">
      <c r="C12429" s="75"/>
      <c r="D12429" s="74"/>
    </row>
    <row r="12430" spans="3:4" x14ac:dyDescent="0.25">
      <c r="C12430" s="75"/>
      <c r="D12430" s="74"/>
    </row>
    <row r="12431" spans="3:4" x14ac:dyDescent="0.25">
      <c r="C12431" s="75"/>
      <c r="D12431" s="74"/>
    </row>
    <row r="12432" spans="3:4" x14ac:dyDescent="0.25">
      <c r="C12432" s="75"/>
      <c r="D12432" s="74"/>
    </row>
    <row r="12433" spans="3:4" x14ac:dyDescent="0.25">
      <c r="C12433" s="75"/>
      <c r="D12433" s="74"/>
    </row>
    <row r="12434" spans="3:4" x14ac:dyDescent="0.25">
      <c r="C12434" s="75"/>
      <c r="D12434" s="74"/>
    </row>
    <row r="12435" spans="3:4" x14ac:dyDescent="0.25">
      <c r="C12435" s="75"/>
      <c r="D12435" s="74"/>
    </row>
    <row r="12436" spans="3:4" x14ac:dyDescent="0.25">
      <c r="C12436" s="75"/>
      <c r="D12436" s="74"/>
    </row>
    <row r="12437" spans="3:4" x14ac:dyDescent="0.25">
      <c r="C12437" s="75"/>
      <c r="D12437" s="74"/>
    </row>
    <row r="12438" spans="3:4" x14ac:dyDescent="0.25">
      <c r="C12438" s="75"/>
      <c r="D12438" s="74"/>
    </row>
    <row r="12439" spans="3:4" x14ac:dyDescent="0.25">
      <c r="C12439" s="75"/>
      <c r="D12439" s="74"/>
    </row>
    <row r="12440" spans="3:4" x14ac:dyDescent="0.25">
      <c r="C12440" s="75"/>
      <c r="D12440" s="74"/>
    </row>
    <row r="12441" spans="3:4" x14ac:dyDescent="0.25">
      <c r="C12441" s="75"/>
      <c r="D12441" s="74"/>
    </row>
    <row r="12442" spans="3:4" x14ac:dyDescent="0.25">
      <c r="C12442" s="75"/>
      <c r="D12442" s="74"/>
    </row>
    <row r="12443" spans="3:4" x14ac:dyDescent="0.25">
      <c r="C12443" s="75"/>
      <c r="D12443" s="74"/>
    </row>
    <row r="12444" spans="3:4" x14ac:dyDescent="0.25">
      <c r="C12444" s="75"/>
      <c r="D12444" s="74"/>
    </row>
    <row r="12445" spans="3:4" x14ac:dyDescent="0.25">
      <c r="C12445" s="75"/>
      <c r="D12445" s="74"/>
    </row>
    <row r="12446" spans="3:4" x14ac:dyDescent="0.25">
      <c r="C12446" s="75"/>
      <c r="D12446" s="74"/>
    </row>
    <row r="12447" spans="3:4" x14ac:dyDescent="0.25">
      <c r="C12447" s="75"/>
      <c r="D12447" s="74"/>
    </row>
    <row r="12448" spans="3:4" x14ac:dyDescent="0.25">
      <c r="C12448" s="75"/>
      <c r="D12448" s="74"/>
    </row>
    <row r="12449" spans="3:4" x14ac:dyDescent="0.25">
      <c r="C12449" s="75"/>
      <c r="D12449" s="74"/>
    </row>
    <row r="12450" spans="3:4" x14ac:dyDescent="0.25">
      <c r="C12450" s="75"/>
      <c r="D12450" s="74"/>
    </row>
    <row r="12451" spans="3:4" x14ac:dyDescent="0.25">
      <c r="C12451" s="75"/>
      <c r="D12451" s="74"/>
    </row>
    <row r="12452" spans="3:4" x14ac:dyDescent="0.25">
      <c r="C12452" s="75"/>
      <c r="D12452" s="74"/>
    </row>
    <row r="12453" spans="3:4" x14ac:dyDescent="0.25">
      <c r="C12453" s="75"/>
      <c r="D12453" s="74"/>
    </row>
    <row r="12454" spans="3:4" x14ac:dyDescent="0.25">
      <c r="C12454" s="75"/>
      <c r="D12454" s="74"/>
    </row>
    <row r="12455" spans="3:4" x14ac:dyDescent="0.25">
      <c r="C12455" s="75"/>
      <c r="D12455" s="74"/>
    </row>
    <row r="12456" spans="3:4" x14ac:dyDescent="0.25">
      <c r="C12456" s="75"/>
      <c r="D12456" s="74"/>
    </row>
    <row r="12457" spans="3:4" x14ac:dyDescent="0.25">
      <c r="C12457" s="75"/>
      <c r="D12457" s="74"/>
    </row>
    <row r="12458" spans="3:4" x14ac:dyDescent="0.25">
      <c r="C12458" s="75"/>
      <c r="D12458" s="74"/>
    </row>
    <row r="12459" spans="3:4" x14ac:dyDescent="0.25">
      <c r="C12459" s="75"/>
      <c r="D12459" s="74"/>
    </row>
    <row r="12460" spans="3:4" x14ac:dyDescent="0.25">
      <c r="C12460" s="75"/>
      <c r="D12460" s="74"/>
    </row>
    <row r="12461" spans="3:4" x14ac:dyDescent="0.25">
      <c r="C12461" s="75"/>
      <c r="D12461" s="74"/>
    </row>
    <row r="12462" spans="3:4" x14ac:dyDescent="0.25">
      <c r="C12462" s="75"/>
      <c r="D12462" s="74"/>
    </row>
    <row r="12463" spans="3:4" x14ac:dyDescent="0.25">
      <c r="C12463" s="75"/>
      <c r="D12463" s="74"/>
    </row>
    <row r="12464" spans="3:4" x14ac:dyDescent="0.25">
      <c r="C12464" s="75"/>
      <c r="D12464" s="74"/>
    </row>
    <row r="12465" spans="3:4" x14ac:dyDescent="0.25">
      <c r="C12465" s="75"/>
      <c r="D12465" s="74"/>
    </row>
    <row r="12466" spans="3:4" x14ac:dyDescent="0.25">
      <c r="C12466" s="75"/>
      <c r="D12466" s="74"/>
    </row>
    <row r="12467" spans="3:4" x14ac:dyDescent="0.25">
      <c r="C12467" s="75"/>
      <c r="D12467" s="74"/>
    </row>
    <row r="12468" spans="3:4" x14ac:dyDescent="0.25">
      <c r="C12468" s="75"/>
      <c r="D12468" s="74"/>
    </row>
    <row r="12469" spans="3:4" x14ac:dyDescent="0.25">
      <c r="C12469" s="75"/>
      <c r="D12469" s="74"/>
    </row>
    <row r="12470" spans="3:4" x14ac:dyDescent="0.25">
      <c r="C12470" s="75"/>
      <c r="D12470" s="74"/>
    </row>
    <row r="12471" spans="3:4" x14ac:dyDescent="0.25">
      <c r="C12471" s="75"/>
      <c r="D12471" s="74"/>
    </row>
    <row r="12472" spans="3:4" x14ac:dyDescent="0.25">
      <c r="C12472" s="75"/>
      <c r="D12472" s="74"/>
    </row>
    <row r="12473" spans="3:4" x14ac:dyDescent="0.25">
      <c r="C12473" s="75"/>
      <c r="D12473" s="74"/>
    </row>
    <row r="12474" spans="3:4" x14ac:dyDescent="0.25">
      <c r="C12474" s="75"/>
      <c r="D12474" s="74"/>
    </row>
    <row r="12475" spans="3:4" x14ac:dyDescent="0.25">
      <c r="C12475" s="75"/>
      <c r="D12475" s="74"/>
    </row>
    <row r="12476" spans="3:4" x14ac:dyDescent="0.25">
      <c r="C12476" s="75"/>
      <c r="D12476" s="74"/>
    </row>
    <row r="12477" spans="3:4" x14ac:dyDescent="0.25">
      <c r="C12477" s="75"/>
      <c r="D12477" s="74"/>
    </row>
    <row r="12478" spans="3:4" x14ac:dyDescent="0.25">
      <c r="C12478" s="75"/>
      <c r="D12478" s="74"/>
    </row>
    <row r="12479" spans="3:4" x14ac:dyDescent="0.25">
      <c r="C12479" s="75"/>
      <c r="D12479" s="74"/>
    </row>
    <row r="12480" spans="3:4" x14ac:dyDescent="0.25">
      <c r="C12480" s="75"/>
      <c r="D12480" s="74"/>
    </row>
    <row r="12481" spans="3:4" x14ac:dyDescent="0.25">
      <c r="C12481" s="75"/>
      <c r="D12481" s="74"/>
    </row>
    <row r="12482" spans="3:4" x14ac:dyDescent="0.25">
      <c r="C12482" s="75"/>
      <c r="D12482" s="74"/>
    </row>
    <row r="12483" spans="3:4" x14ac:dyDescent="0.25">
      <c r="C12483" s="75"/>
      <c r="D12483" s="74"/>
    </row>
    <row r="12484" spans="3:4" x14ac:dyDescent="0.25">
      <c r="C12484" s="75"/>
      <c r="D12484" s="74"/>
    </row>
    <row r="12485" spans="3:4" x14ac:dyDescent="0.25">
      <c r="C12485" s="75"/>
      <c r="D12485" s="74"/>
    </row>
    <row r="12486" spans="3:4" x14ac:dyDescent="0.25">
      <c r="C12486" s="75"/>
      <c r="D12486" s="74"/>
    </row>
    <row r="12487" spans="3:4" x14ac:dyDescent="0.25">
      <c r="C12487" s="75"/>
      <c r="D12487" s="74"/>
    </row>
    <row r="12488" spans="3:4" x14ac:dyDescent="0.25">
      <c r="C12488" s="75"/>
      <c r="D12488" s="74"/>
    </row>
    <row r="12489" spans="3:4" x14ac:dyDescent="0.25">
      <c r="C12489" s="75"/>
      <c r="D12489" s="74"/>
    </row>
    <row r="12490" spans="3:4" x14ac:dyDescent="0.25">
      <c r="C12490" s="75"/>
      <c r="D12490" s="74"/>
    </row>
    <row r="12491" spans="3:4" x14ac:dyDescent="0.25">
      <c r="C12491" s="75"/>
      <c r="D12491" s="74"/>
    </row>
    <row r="12492" spans="3:4" x14ac:dyDescent="0.25">
      <c r="C12492" s="75"/>
      <c r="D12492" s="74"/>
    </row>
    <row r="12493" spans="3:4" x14ac:dyDescent="0.25">
      <c r="C12493" s="75"/>
      <c r="D12493" s="74"/>
    </row>
    <row r="12494" spans="3:4" x14ac:dyDescent="0.25">
      <c r="C12494" s="75"/>
      <c r="D12494" s="74"/>
    </row>
    <row r="12495" spans="3:4" x14ac:dyDescent="0.25">
      <c r="C12495" s="75"/>
      <c r="D12495" s="74"/>
    </row>
    <row r="12496" spans="3:4" x14ac:dyDescent="0.25">
      <c r="C12496" s="75"/>
      <c r="D12496" s="74"/>
    </row>
    <row r="12497" spans="3:4" x14ac:dyDescent="0.25">
      <c r="C12497" s="75"/>
      <c r="D12497" s="74"/>
    </row>
    <row r="12498" spans="3:4" x14ac:dyDescent="0.25">
      <c r="C12498" s="75"/>
      <c r="D12498" s="74"/>
    </row>
    <row r="12499" spans="3:4" x14ac:dyDescent="0.25">
      <c r="C12499" s="75"/>
      <c r="D12499" s="74"/>
    </row>
    <row r="12500" spans="3:4" x14ac:dyDescent="0.25">
      <c r="C12500" s="75"/>
      <c r="D12500" s="74"/>
    </row>
    <row r="12501" spans="3:4" x14ac:dyDescent="0.25">
      <c r="C12501" s="75"/>
      <c r="D12501" s="74"/>
    </row>
    <row r="12502" spans="3:4" x14ac:dyDescent="0.25">
      <c r="C12502" s="75"/>
      <c r="D12502" s="74"/>
    </row>
    <row r="12503" spans="3:4" x14ac:dyDescent="0.25">
      <c r="C12503" s="75"/>
      <c r="D12503" s="74"/>
    </row>
    <row r="12504" spans="3:4" x14ac:dyDescent="0.25">
      <c r="C12504" s="75"/>
      <c r="D12504" s="74"/>
    </row>
    <row r="12505" spans="3:4" x14ac:dyDescent="0.25">
      <c r="C12505" s="75"/>
      <c r="D12505" s="74"/>
    </row>
    <row r="12506" spans="3:4" x14ac:dyDescent="0.25">
      <c r="C12506" s="75"/>
      <c r="D12506" s="74"/>
    </row>
    <row r="12507" spans="3:4" x14ac:dyDescent="0.25">
      <c r="C12507" s="75"/>
      <c r="D12507" s="74"/>
    </row>
    <row r="12508" spans="3:4" x14ac:dyDescent="0.25">
      <c r="C12508" s="75"/>
      <c r="D12508" s="74"/>
    </row>
    <row r="12509" spans="3:4" x14ac:dyDescent="0.25">
      <c r="C12509" s="75"/>
      <c r="D12509" s="74"/>
    </row>
    <row r="12510" spans="3:4" x14ac:dyDescent="0.25">
      <c r="C12510" s="75"/>
      <c r="D12510" s="74"/>
    </row>
    <row r="12511" spans="3:4" x14ac:dyDescent="0.25">
      <c r="C12511" s="75"/>
      <c r="D12511" s="74"/>
    </row>
    <row r="12512" spans="3:4" x14ac:dyDescent="0.25">
      <c r="C12512" s="75"/>
      <c r="D12512" s="74"/>
    </row>
    <row r="12513" spans="3:4" x14ac:dyDescent="0.25">
      <c r="C12513" s="75"/>
      <c r="D12513" s="74"/>
    </row>
    <row r="12514" spans="3:4" x14ac:dyDescent="0.25">
      <c r="C12514" s="75"/>
      <c r="D12514" s="74"/>
    </row>
    <row r="12515" spans="3:4" x14ac:dyDescent="0.25">
      <c r="C12515" s="75"/>
      <c r="D12515" s="74"/>
    </row>
    <row r="12516" spans="3:4" x14ac:dyDescent="0.25">
      <c r="C12516" s="75"/>
      <c r="D12516" s="74"/>
    </row>
    <row r="12517" spans="3:4" x14ac:dyDescent="0.25">
      <c r="C12517" s="75"/>
      <c r="D12517" s="74"/>
    </row>
    <row r="12518" spans="3:4" x14ac:dyDescent="0.25">
      <c r="C12518" s="75"/>
      <c r="D12518" s="74"/>
    </row>
    <row r="12519" spans="3:4" x14ac:dyDescent="0.25">
      <c r="C12519" s="75"/>
      <c r="D12519" s="74"/>
    </row>
    <row r="12520" spans="3:4" x14ac:dyDescent="0.25">
      <c r="C12520" s="75"/>
      <c r="D12520" s="74"/>
    </row>
    <row r="12521" spans="3:4" x14ac:dyDescent="0.25">
      <c r="C12521" s="75"/>
      <c r="D12521" s="74"/>
    </row>
    <row r="12522" spans="3:4" x14ac:dyDescent="0.25">
      <c r="C12522" s="75"/>
      <c r="D12522" s="74"/>
    </row>
    <row r="12523" spans="3:4" x14ac:dyDescent="0.25">
      <c r="C12523" s="75"/>
      <c r="D12523" s="74"/>
    </row>
    <row r="12524" spans="3:4" x14ac:dyDescent="0.25">
      <c r="C12524" s="75"/>
      <c r="D12524" s="74"/>
    </row>
    <row r="12525" spans="3:4" x14ac:dyDescent="0.25">
      <c r="C12525" s="75"/>
      <c r="D12525" s="74"/>
    </row>
    <row r="12526" spans="3:4" x14ac:dyDescent="0.25">
      <c r="C12526" s="75"/>
      <c r="D12526" s="74"/>
    </row>
    <row r="12527" spans="3:4" x14ac:dyDescent="0.25">
      <c r="C12527" s="75"/>
      <c r="D12527" s="74"/>
    </row>
    <row r="12528" spans="3:4" x14ac:dyDescent="0.25">
      <c r="C12528" s="75"/>
      <c r="D12528" s="74"/>
    </row>
    <row r="12529" spans="3:4" x14ac:dyDescent="0.25">
      <c r="C12529" s="75"/>
      <c r="D12529" s="74"/>
    </row>
    <row r="12530" spans="3:4" x14ac:dyDescent="0.25">
      <c r="C12530" s="75"/>
      <c r="D12530" s="74"/>
    </row>
    <row r="12531" spans="3:4" x14ac:dyDescent="0.25">
      <c r="C12531" s="75"/>
      <c r="D12531" s="74"/>
    </row>
    <row r="12532" spans="3:4" x14ac:dyDescent="0.25">
      <c r="C12532" s="75"/>
      <c r="D12532" s="74"/>
    </row>
    <row r="12533" spans="3:4" x14ac:dyDescent="0.25">
      <c r="C12533" s="75"/>
      <c r="D12533" s="74"/>
    </row>
    <row r="12534" spans="3:4" x14ac:dyDescent="0.25">
      <c r="C12534" s="75"/>
      <c r="D12534" s="74"/>
    </row>
    <row r="12535" spans="3:4" x14ac:dyDescent="0.25">
      <c r="C12535" s="75"/>
      <c r="D12535" s="74"/>
    </row>
    <row r="12536" spans="3:4" x14ac:dyDescent="0.25">
      <c r="C12536" s="75"/>
      <c r="D12536" s="74"/>
    </row>
    <row r="12537" spans="3:4" x14ac:dyDescent="0.25">
      <c r="C12537" s="75"/>
      <c r="D12537" s="74"/>
    </row>
    <row r="12538" spans="3:4" x14ac:dyDescent="0.25">
      <c r="C12538" s="75"/>
      <c r="D12538" s="74"/>
    </row>
    <row r="12539" spans="3:4" x14ac:dyDescent="0.25">
      <c r="C12539" s="75"/>
      <c r="D12539" s="74"/>
    </row>
    <row r="12540" spans="3:4" x14ac:dyDescent="0.25">
      <c r="C12540" s="75"/>
      <c r="D12540" s="74"/>
    </row>
    <row r="12541" spans="3:4" x14ac:dyDescent="0.25">
      <c r="C12541" s="75"/>
      <c r="D12541" s="74"/>
    </row>
    <row r="12542" spans="3:4" x14ac:dyDescent="0.25">
      <c r="C12542" s="75"/>
      <c r="D12542" s="74"/>
    </row>
    <row r="12543" spans="3:4" x14ac:dyDescent="0.25">
      <c r="C12543" s="75"/>
      <c r="D12543" s="74"/>
    </row>
    <row r="12544" spans="3:4" x14ac:dyDescent="0.25">
      <c r="C12544" s="75"/>
      <c r="D12544" s="74"/>
    </row>
    <row r="12545" spans="3:4" x14ac:dyDescent="0.25">
      <c r="C12545" s="75"/>
      <c r="D12545" s="74"/>
    </row>
    <row r="12546" spans="3:4" x14ac:dyDescent="0.25">
      <c r="C12546" s="75"/>
      <c r="D12546" s="74"/>
    </row>
    <row r="12547" spans="3:4" x14ac:dyDescent="0.25">
      <c r="C12547" s="75"/>
      <c r="D12547" s="74"/>
    </row>
    <row r="12548" spans="3:4" x14ac:dyDescent="0.25">
      <c r="C12548" s="75"/>
      <c r="D12548" s="74"/>
    </row>
    <row r="12549" spans="3:4" x14ac:dyDescent="0.25">
      <c r="C12549" s="75"/>
      <c r="D12549" s="74"/>
    </row>
    <row r="12550" spans="3:4" x14ac:dyDescent="0.25">
      <c r="C12550" s="75"/>
      <c r="D12550" s="74"/>
    </row>
    <row r="12551" spans="3:4" x14ac:dyDescent="0.25">
      <c r="C12551" s="75"/>
      <c r="D12551" s="74"/>
    </row>
    <row r="12552" spans="3:4" x14ac:dyDescent="0.25">
      <c r="C12552" s="75"/>
      <c r="D12552" s="74"/>
    </row>
    <row r="12553" spans="3:4" x14ac:dyDescent="0.25">
      <c r="C12553" s="75"/>
      <c r="D12553" s="74"/>
    </row>
    <row r="12554" spans="3:4" x14ac:dyDescent="0.25">
      <c r="C12554" s="75"/>
      <c r="D12554" s="74"/>
    </row>
    <row r="12555" spans="3:4" x14ac:dyDescent="0.25">
      <c r="C12555" s="75"/>
      <c r="D12555" s="74"/>
    </row>
    <row r="12556" spans="3:4" x14ac:dyDescent="0.25">
      <c r="C12556" s="75"/>
      <c r="D12556" s="74"/>
    </row>
    <row r="12557" spans="3:4" x14ac:dyDescent="0.25">
      <c r="C12557" s="75"/>
      <c r="D12557" s="74"/>
    </row>
    <row r="12558" spans="3:4" x14ac:dyDescent="0.25">
      <c r="C12558" s="75"/>
      <c r="D12558" s="74"/>
    </row>
    <row r="12559" spans="3:4" x14ac:dyDescent="0.25">
      <c r="C12559" s="75"/>
      <c r="D12559" s="74"/>
    </row>
    <row r="12560" spans="3:4" x14ac:dyDescent="0.25">
      <c r="C12560" s="75"/>
      <c r="D12560" s="74"/>
    </row>
    <row r="12561" spans="3:4" x14ac:dyDescent="0.25">
      <c r="C12561" s="75"/>
      <c r="D12561" s="74"/>
    </row>
    <row r="12562" spans="3:4" x14ac:dyDescent="0.25">
      <c r="C12562" s="75"/>
      <c r="D12562" s="74"/>
    </row>
    <row r="12563" spans="3:4" x14ac:dyDescent="0.25">
      <c r="C12563" s="75"/>
      <c r="D12563" s="74"/>
    </row>
    <row r="12564" spans="3:4" x14ac:dyDescent="0.25">
      <c r="C12564" s="75"/>
      <c r="D12564" s="74"/>
    </row>
    <row r="12565" spans="3:4" x14ac:dyDescent="0.25">
      <c r="C12565" s="75"/>
      <c r="D12565" s="74"/>
    </row>
    <row r="12566" spans="3:4" x14ac:dyDescent="0.25">
      <c r="C12566" s="75"/>
      <c r="D12566" s="74"/>
    </row>
    <row r="12567" spans="3:4" x14ac:dyDescent="0.25">
      <c r="C12567" s="75"/>
      <c r="D12567" s="74"/>
    </row>
    <row r="12568" spans="3:4" x14ac:dyDescent="0.25">
      <c r="C12568" s="75"/>
      <c r="D12568" s="74"/>
    </row>
    <row r="12569" spans="3:4" x14ac:dyDescent="0.25">
      <c r="C12569" s="75"/>
      <c r="D12569" s="74"/>
    </row>
    <row r="12570" spans="3:4" x14ac:dyDescent="0.25">
      <c r="C12570" s="75"/>
      <c r="D12570" s="74"/>
    </row>
    <row r="12571" spans="3:4" x14ac:dyDescent="0.25">
      <c r="C12571" s="75"/>
      <c r="D12571" s="74"/>
    </row>
    <row r="12572" spans="3:4" x14ac:dyDescent="0.25">
      <c r="C12572" s="75"/>
      <c r="D12572" s="74"/>
    </row>
    <row r="12573" spans="3:4" x14ac:dyDescent="0.25">
      <c r="C12573" s="75"/>
      <c r="D12573" s="74"/>
    </row>
    <row r="12574" spans="3:4" x14ac:dyDescent="0.25">
      <c r="C12574" s="75"/>
      <c r="D12574" s="74"/>
    </row>
    <row r="12575" spans="3:4" x14ac:dyDescent="0.25">
      <c r="C12575" s="75"/>
      <c r="D12575" s="74"/>
    </row>
    <row r="12576" spans="3:4" x14ac:dyDescent="0.25">
      <c r="C12576" s="75"/>
      <c r="D12576" s="74"/>
    </row>
    <row r="12577" spans="3:4" x14ac:dyDescent="0.25">
      <c r="C12577" s="75"/>
      <c r="D12577" s="74"/>
    </row>
    <row r="12578" spans="3:4" x14ac:dyDescent="0.25">
      <c r="C12578" s="75"/>
      <c r="D12578" s="74"/>
    </row>
    <row r="12579" spans="3:4" x14ac:dyDescent="0.25">
      <c r="C12579" s="75"/>
      <c r="D12579" s="74"/>
    </row>
    <row r="12580" spans="3:4" x14ac:dyDescent="0.25">
      <c r="C12580" s="75"/>
      <c r="D12580" s="74"/>
    </row>
    <row r="12581" spans="3:4" x14ac:dyDescent="0.25">
      <c r="C12581" s="75"/>
      <c r="D12581" s="74"/>
    </row>
    <row r="12582" spans="3:4" x14ac:dyDescent="0.25">
      <c r="C12582" s="75"/>
      <c r="D12582" s="74"/>
    </row>
    <row r="12583" spans="3:4" x14ac:dyDescent="0.25">
      <c r="C12583" s="75"/>
      <c r="D12583" s="74"/>
    </row>
    <row r="12584" spans="3:4" x14ac:dyDescent="0.25">
      <c r="C12584" s="75"/>
      <c r="D12584" s="74"/>
    </row>
    <row r="12585" spans="3:4" x14ac:dyDescent="0.25">
      <c r="C12585" s="75"/>
      <c r="D12585" s="74"/>
    </row>
    <row r="12586" spans="3:4" x14ac:dyDescent="0.25">
      <c r="C12586" s="75"/>
      <c r="D12586" s="74"/>
    </row>
    <row r="12587" spans="3:4" x14ac:dyDescent="0.25">
      <c r="C12587" s="75"/>
      <c r="D12587" s="74"/>
    </row>
    <row r="12588" spans="3:4" x14ac:dyDescent="0.25">
      <c r="C12588" s="75"/>
      <c r="D12588" s="74"/>
    </row>
    <row r="12589" spans="3:4" x14ac:dyDescent="0.25">
      <c r="C12589" s="75"/>
      <c r="D12589" s="74"/>
    </row>
    <row r="12590" spans="3:4" x14ac:dyDescent="0.25">
      <c r="C12590" s="75"/>
      <c r="D12590" s="74"/>
    </row>
    <row r="12591" spans="3:4" x14ac:dyDescent="0.25">
      <c r="C12591" s="75"/>
      <c r="D12591" s="74"/>
    </row>
    <row r="12592" spans="3:4" x14ac:dyDescent="0.25">
      <c r="C12592" s="75"/>
      <c r="D12592" s="74"/>
    </row>
    <row r="12593" spans="3:4" x14ac:dyDescent="0.25">
      <c r="C12593" s="75"/>
      <c r="D12593" s="74"/>
    </row>
    <row r="12594" spans="3:4" x14ac:dyDescent="0.25">
      <c r="C12594" s="75"/>
      <c r="D12594" s="74"/>
    </row>
    <row r="12595" spans="3:4" x14ac:dyDescent="0.25">
      <c r="C12595" s="75"/>
      <c r="D12595" s="74"/>
    </row>
    <row r="12596" spans="3:4" x14ac:dyDescent="0.25">
      <c r="C12596" s="75"/>
      <c r="D12596" s="74"/>
    </row>
    <row r="12597" spans="3:4" x14ac:dyDescent="0.25">
      <c r="C12597" s="75"/>
      <c r="D12597" s="74"/>
    </row>
    <row r="12598" spans="3:4" x14ac:dyDescent="0.25">
      <c r="C12598" s="75"/>
      <c r="D12598" s="74"/>
    </row>
    <row r="12599" spans="3:4" x14ac:dyDescent="0.25">
      <c r="C12599" s="75"/>
      <c r="D12599" s="74"/>
    </row>
    <row r="12600" spans="3:4" x14ac:dyDescent="0.25">
      <c r="C12600" s="75"/>
      <c r="D12600" s="74"/>
    </row>
    <row r="12601" spans="3:4" x14ac:dyDescent="0.25">
      <c r="C12601" s="75"/>
      <c r="D12601" s="74"/>
    </row>
    <row r="12602" spans="3:4" x14ac:dyDescent="0.25">
      <c r="C12602" s="75"/>
      <c r="D12602" s="74"/>
    </row>
    <row r="12603" spans="3:4" x14ac:dyDescent="0.25">
      <c r="C12603" s="75"/>
      <c r="D12603" s="74"/>
    </row>
    <row r="12604" spans="3:4" x14ac:dyDescent="0.25">
      <c r="C12604" s="75"/>
      <c r="D12604" s="74"/>
    </row>
    <row r="12605" spans="3:4" x14ac:dyDescent="0.25">
      <c r="C12605" s="75"/>
      <c r="D12605" s="74"/>
    </row>
    <row r="12606" spans="3:4" x14ac:dyDescent="0.25">
      <c r="C12606" s="75"/>
      <c r="D12606" s="74"/>
    </row>
    <row r="12607" spans="3:4" x14ac:dyDescent="0.25">
      <c r="C12607" s="75"/>
      <c r="D12607" s="74"/>
    </row>
    <row r="12608" spans="3:4" x14ac:dyDescent="0.25">
      <c r="C12608" s="75"/>
      <c r="D12608" s="74"/>
    </row>
    <row r="12609" spans="3:4" x14ac:dyDescent="0.25">
      <c r="C12609" s="75"/>
      <c r="D12609" s="74"/>
    </row>
    <row r="12610" spans="3:4" x14ac:dyDescent="0.25">
      <c r="C12610" s="75"/>
      <c r="D12610" s="74"/>
    </row>
    <row r="12611" spans="3:4" x14ac:dyDescent="0.25">
      <c r="C12611" s="75"/>
      <c r="D12611" s="74"/>
    </row>
    <row r="12612" spans="3:4" x14ac:dyDescent="0.25">
      <c r="C12612" s="75"/>
      <c r="D12612" s="74"/>
    </row>
    <row r="12613" spans="3:4" x14ac:dyDescent="0.25">
      <c r="C12613" s="75"/>
      <c r="D12613" s="74"/>
    </row>
    <row r="12614" spans="3:4" x14ac:dyDescent="0.25">
      <c r="C12614" s="75"/>
      <c r="D12614" s="74"/>
    </row>
    <row r="12615" spans="3:4" x14ac:dyDescent="0.25">
      <c r="C12615" s="75"/>
      <c r="D12615" s="74"/>
    </row>
    <row r="12616" spans="3:4" x14ac:dyDescent="0.25">
      <c r="C12616" s="75"/>
      <c r="D12616" s="74"/>
    </row>
    <row r="12617" spans="3:4" x14ac:dyDescent="0.25">
      <c r="C12617" s="75"/>
      <c r="D12617" s="74"/>
    </row>
    <row r="12618" spans="3:4" x14ac:dyDescent="0.25">
      <c r="C12618" s="75"/>
      <c r="D12618" s="74"/>
    </row>
    <row r="12619" spans="3:4" x14ac:dyDescent="0.25">
      <c r="C12619" s="75"/>
      <c r="D12619" s="74"/>
    </row>
    <row r="12620" spans="3:4" x14ac:dyDescent="0.25">
      <c r="C12620" s="75"/>
      <c r="D12620" s="74"/>
    </row>
    <row r="12621" spans="3:4" x14ac:dyDescent="0.25">
      <c r="C12621" s="75"/>
      <c r="D12621" s="74"/>
    </row>
    <row r="12622" spans="3:4" x14ac:dyDescent="0.25">
      <c r="C12622" s="75"/>
      <c r="D12622" s="74"/>
    </row>
    <row r="12623" spans="3:4" x14ac:dyDescent="0.25">
      <c r="C12623" s="75"/>
      <c r="D12623" s="74"/>
    </row>
    <row r="12624" spans="3:4" x14ac:dyDescent="0.25">
      <c r="C12624" s="75"/>
      <c r="D12624" s="74"/>
    </row>
    <row r="12625" spans="3:4" x14ac:dyDescent="0.25">
      <c r="C12625" s="75"/>
      <c r="D12625" s="74"/>
    </row>
    <row r="12626" spans="3:4" x14ac:dyDescent="0.25">
      <c r="C12626" s="75"/>
      <c r="D12626" s="74"/>
    </row>
    <row r="12627" spans="3:4" x14ac:dyDescent="0.25">
      <c r="C12627" s="75"/>
      <c r="D12627" s="74"/>
    </row>
    <row r="12628" spans="3:4" x14ac:dyDescent="0.25">
      <c r="C12628" s="75"/>
      <c r="D12628" s="74"/>
    </row>
    <row r="12629" spans="3:4" x14ac:dyDescent="0.25">
      <c r="C12629" s="75"/>
      <c r="D12629" s="74"/>
    </row>
    <row r="12630" spans="3:4" x14ac:dyDescent="0.25">
      <c r="C12630" s="75"/>
      <c r="D12630" s="74"/>
    </row>
    <row r="12631" spans="3:4" x14ac:dyDescent="0.25">
      <c r="C12631" s="75"/>
      <c r="D12631" s="74"/>
    </row>
    <row r="12632" spans="3:4" x14ac:dyDescent="0.25">
      <c r="C12632" s="75"/>
      <c r="D12632" s="74"/>
    </row>
    <row r="12633" spans="3:4" x14ac:dyDescent="0.25">
      <c r="C12633" s="75"/>
      <c r="D12633" s="74"/>
    </row>
    <row r="12634" spans="3:4" x14ac:dyDescent="0.25">
      <c r="C12634" s="75"/>
      <c r="D12634" s="74"/>
    </row>
    <row r="12635" spans="3:4" x14ac:dyDescent="0.25">
      <c r="C12635" s="75"/>
      <c r="D12635" s="74"/>
    </row>
    <row r="12636" spans="3:4" x14ac:dyDescent="0.25">
      <c r="C12636" s="75"/>
      <c r="D12636" s="74"/>
    </row>
    <row r="12637" spans="3:4" x14ac:dyDescent="0.25">
      <c r="C12637" s="75"/>
      <c r="D12637" s="74"/>
    </row>
    <row r="12638" spans="3:4" x14ac:dyDescent="0.25">
      <c r="C12638" s="75"/>
      <c r="D12638" s="74"/>
    </row>
    <row r="12639" spans="3:4" x14ac:dyDescent="0.25">
      <c r="C12639" s="75"/>
      <c r="D12639" s="74"/>
    </row>
    <row r="12640" spans="3:4" x14ac:dyDescent="0.25">
      <c r="C12640" s="75"/>
      <c r="D12640" s="74"/>
    </row>
    <row r="12641" spans="3:4" x14ac:dyDescent="0.25">
      <c r="C12641" s="75"/>
      <c r="D12641" s="74"/>
    </row>
    <row r="12642" spans="3:4" x14ac:dyDescent="0.25">
      <c r="C12642" s="75"/>
      <c r="D12642" s="74"/>
    </row>
    <row r="12643" spans="3:4" x14ac:dyDescent="0.25">
      <c r="C12643" s="75"/>
      <c r="D12643" s="74"/>
    </row>
    <row r="12644" spans="3:4" x14ac:dyDescent="0.25">
      <c r="C12644" s="75"/>
      <c r="D12644" s="74"/>
    </row>
    <row r="12645" spans="3:4" x14ac:dyDescent="0.25">
      <c r="C12645" s="75"/>
      <c r="D12645" s="74"/>
    </row>
    <row r="12646" spans="3:4" x14ac:dyDescent="0.25">
      <c r="C12646" s="75"/>
      <c r="D12646" s="74"/>
    </row>
    <row r="12647" spans="3:4" x14ac:dyDescent="0.25">
      <c r="C12647" s="75"/>
      <c r="D12647" s="74"/>
    </row>
    <row r="12648" spans="3:4" x14ac:dyDescent="0.25">
      <c r="C12648" s="75"/>
      <c r="D12648" s="74"/>
    </row>
    <row r="12649" spans="3:4" x14ac:dyDescent="0.25">
      <c r="C12649" s="75"/>
      <c r="D12649" s="74"/>
    </row>
    <row r="12650" spans="3:4" x14ac:dyDescent="0.25">
      <c r="C12650" s="75"/>
      <c r="D12650" s="74"/>
    </row>
    <row r="12651" spans="3:4" x14ac:dyDescent="0.25">
      <c r="C12651" s="75"/>
      <c r="D12651" s="74"/>
    </row>
    <row r="12652" spans="3:4" x14ac:dyDescent="0.25">
      <c r="C12652" s="75"/>
      <c r="D12652" s="74"/>
    </row>
    <row r="12653" spans="3:4" x14ac:dyDescent="0.25">
      <c r="C12653" s="75"/>
      <c r="D12653" s="74"/>
    </row>
    <row r="12654" spans="3:4" x14ac:dyDescent="0.25">
      <c r="C12654" s="75"/>
      <c r="D12654" s="74"/>
    </row>
    <row r="12655" spans="3:4" x14ac:dyDescent="0.25">
      <c r="C12655" s="75"/>
      <c r="D12655" s="74"/>
    </row>
    <row r="12656" spans="3:4" x14ac:dyDescent="0.25">
      <c r="C12656" s="75"/>
      <c r="D12656" s="74"/>
    </row>
    <row r="12657" spans="3:4" x14ac:dyDescent="0.25">
      <c r="C12657" s="75"/>
      <c r="D12657" s="74"/>
    </row>
    <row r="12658" spans="3:4" x14ac:dyDescent="0.25">
      <c r="C12658" s="75"/>
      <c r="D12658" s="74"/>
    </row>
    <row r="12659" spans="3:4" x14ac:dyDescent="0.25">
      <c r="C12659" s="75"/>
      <c r="D12659" s="74"/>
    </row>
    <row r="12660" spans="3:4" x14ac:dyDescent="0.25">
      <c r="C12660" s="75"/>
      <c r="D12660" s="74"/>
    </row>
    <row r="12661" spans="3:4" x14ac:dyDescent="0.25">
      <c r="C12661" s="75"/>
      <c r="D12661" s="74"/>
    </row>
    <row r="12662" spans="3:4" x14ac:dyDescent="0.25">
      <c r="C12662" s="75"/>
      <c r="D12662" s="74"/>
    </row>
    <row r="12663" spans="3:4" x14ac:dyDescent="0.25">
      <c r="C12663" s="75"/>
      <c r="D12663" s="74"/>
    </row>
    <row r="12664" spans="3:4" x14ac:dyDescent="0.25">
      <c r="C12664" s="75"/>
      <c r="D12664" s="74"/>
    </row>
    <row r="12665" spans="3:4" x14ac:dyDescent="0.25">
      <c r="C12665" s="75"/>
      <c r="D12665" s="74"/>
    </row>
    <row r="12666" spans="3:4" x14ac:dyDescent="0.25">
      <c r="C12666" s="75"/>
      <c r="D12666" s="74"/>
    </row>
    <row r="12667" spans="3:4" x14ac:dyDescent="0.25">
      <c r="C12667" s="75"/>
      <c r="D12667" s="74"/>
    </row>
    <row r="12668" spans="3:4" x14ac:dyDescent="0.25">
      <c r="C12668" s="75"/>
      <c r="D12668" s="74"/>
    </row>
    <row r="12669" spans="3:4" x14ac:dyDescent="0.25">
      <c r="C12669" s="75"/>
      <c r="D12669" s="74"/>
    </row>
    <row r="12670" spans="3:4" x14ac:dyDescent="0.25">
      <c r="C12670" s="75"/>
      <c r="D12670" s="74"/>
    </row>
    <row r="12671" spans="3:4" x14ac:dyDescent="0.25">
      <c r="C12671" s="75"/>
      <c r="D12671" s="74"/>
    </row>
    <row r="12672" spans="3:4" x14ac:dyDescent="0.25">
      <c r="C12672" s="75"/>
      <c r="D12672" s="74"/>
    </row>
    <row r="12673" spans="3:4" x14ac:dyDescent="0.25">
      <c r="C12673" s="75"/>
      <c r="D12673" s="74"/>
    </row>
    <row r="12674" spans="3:4" x14ac:dyDescent="0.25">
      <c r="C12674" s="75"/>
      <c r="D12674" s="74"/>
    </row>
    <row r="12675" spans="3:4" x14ac:dyDescent="0.25">
      <c r="C12675" s="75"/>
      <c r="D12675" s="74"/>
    </row>
    <row r="12676" spans="3:4" x14ac:dyDescent="0.25">
      <c r="C12676" s="75"/>
      <c r="D12676" s="74"/>
    </row>
    <row r="12677" spans="3:4" x14ac:dyDescent="0.25">
      <c r="C12677" s="75"/>
      <c r="D12677" s="74"/>
    </row>
    <row r="12678" spans="3:4" x14ac:dyDescent="0.25">
      <c r="C12678" s="75"/>
      <c r="D12678" s="74"/>
    </row>
    <row r="12679" spans="3:4" x14ac:dyDescent="0.25">
      <c r="C12679" s="75"/>
      <c r="D12679" s="74"/>
    </row>
    <row r="12680" spans="3:4" x14ac:dyDescent="0.25">
      <c r="C12680" s="75"/>
      <c r="D12680" s="74"/>
    </row>
    <row r="12681" spans="3:4" x14ac:dyDescent="0.25">
      <c r="C12681" s="75"/>
      <c r="D12681" s="74"/>
    </row>
    <row r="12682" spans="3:4" x14ac:dyDescent="0.25">
      <c r="C12682" s="75"/>
      <c r="D12682" s="74"/>
    </row>
    <row r="12683" spans="3:4" x14ac:dyDescent="0.25">
      <c r="C12683" s="75"/>
      <c r="D12683" s="74"/>
    </row>
    <row r="12684" spans="3:4" x14ac:dyDescent="0.25">
      <c r="C12684" s="75"/>
      <c r="D12684" s="74"/>
    </row>
    <row r="12685" spans="3:4" x14ac:dyDescent="0.25">
      <c r="C12685" s="75"/>
      <c r="D12685" s="74"/>
    </row>
    <row r="12686" spans="3:4" x14ac:dyDescent="0.25">
      <c r="C12686" s="75"/>
      <c r="D12686" s="74"/>
    </row>
    <row r="12687" spans="3:4" x14ac:dyDescent="0.25">
      <c r="C12687" s="75"/>
      <c r="D12687" s="74"/>
    </row>
    <row r="12688" spans="3:4" x14ac:dyDescent="0.25">
      <c r="C12688" s="75"/>
      <c r="D12688" s="74"/>
    </row>
    <row r="12689" spans="3:4" x14ac:dyDescent="0.25">
      <c r="C12689" s="75"/>
      <c r="D12689" s="74"/>
    </row>
    <row r="12690" spans="3:4" x14ac:dyDescent="0.25">
      <c r="C12690" s="75"/>
      <c r="D12690" s="74"/>
    </row>
    <row r="12691" spans="3:4" x14ac:dyDescent="0.25">
      <c r="C12691" s="75"/>
      <c r="D12691" s="74"/>
    </row>
    <row r="12692" spans="3:4" x14ac:dyDescent="0.25">
      <c r="C12692" s="75"/>
      <c r="D12692" s="74"/>
    </row>
    <row r="12693" spans="3:4" x14ac:dyDescent="0.25">
      <c r="C12693" s="75"/>
      <c r="D12693" s="74"/>
    </row>
    <row r="12694" spans="3:4" x14ac:dyDescent="0.25">
      <c r="C12694" s="75"/>
      <c r="D12694" s="74"/>
    </row>
    <row r="12695" spans="3:4" x14ac:dyDescent="0.25">
      <c r="C12695" s="75"/>
      <c r="D12695" s="74"/>
    </row>
    <row r="12696" spans="3:4" x14ac:dyDescent="0.25">
      <c r="C12696" s="75"/>
      <c r="D12696" s="74"/>
    </row>
    <row r="12697" spans="3:4" x14ac:dyDescent="0.25">
      <c r="C12697" s="75"/>
      <c r="D12697" s="74"/>
    </row>
    <row r="12698" spans="3:4" x14ac:dyDescent="0.25">
      <c r="C12698" s="75"/>
      <c r="D12698" s="74"/>
    </row>
    <row r="12699" spans="3:4" x14ac:dyDescent="0.25">
      <c r="C12699" s="75"/>
      <c r="D12699" s="74"/>
    </row>
    <row r="12700" spans="3:4" x14ac:dyDescent="0.25">
      <c r="C12700" s="75"/>
      <c r="D12700" s="74"/>
    </row>
    <row r="12701" spans="3:4" x14ac:dyDescent="0.25">
      <c r="C12701" s="75"/>
      <c r="D12701" s="74"/>
    </row>
    <row r="12702" spans="3:4" x14ac:dyDescent="0.25">
      <c r="C12702" s="75"/>
      <c r="D12702" s="74"/>
    </row>
    <row r="12703" spans="3:4" x14ac:dyDescent="0.25">
      <c r="C12703" s="75"/>
      <c r="D12703" s="74"/>
    </row>
    <row r="12704" spans="3:4" x14ac:dyDescent="0.25">
      <c r="C12704" s="75"/>
      <c r="D12704" s="74"/>
    </row>
    <row r="12705" spans="3:4" x14ac:dyDescent="0.25">
      <c r="C12705" s="75"/>
      <c r="D12705" s="74"/>
    </row>
    <row r="12706" spans="3:4" x14ac:dyDescent="0.25">
      <c r="C12706" s="75"/>
      <c r="D12706" s="74"/>
    </row>
    <row r="12707" spans="3:4" x14ac:dyDescent="0.25">
      <c r="C12707" s="75"/>
      <c r="D12707" s="74"/>
    </row>
    <row r="12708" spans="3:4" x14ac:dyDescent="0.25">
      <c r="C12708" s="75"/>
      <c r="D12708" s="74"/>
    </row>
    <row r="12709" spans="3:4" x14ac:dyDescent="0.25">
      <c r="C12709" s="75"/>
      <c r="D12709" s="74"/>
    </row>
    <row r="12710" spans="3:4" x14ac:dyDescent="0.25">
      <c r="C12710" s="75"/>
      <c r="D12710" s="74"/>
    </row>
    <row r="12711" spans="3:4" x14ac:dyDescent="0.25">
      <c r="C12711" s="75"/>
      <c r="D12711" s="74"/>
    </row>
    <row r="12712" spans="3:4" x14ac:dyDescent="0.25">
      <c r="C12712" s="75"/>
      <c r="D12712" s="74"/>
    </row>
    <row r="12713" spans="3:4" x14ac:dyDescent="0.25">
      <c r="C12713" s="75"/>
      <c r="D12713" s="74"/>
    </row>
    <row r="12714" spans="3:4" x14ac:dyDescent="0.25">
      <c r="C12714" s="75"/>
      <c r="D12714" s="74"/>
    </row>
    <row r="12715" spans="3:4" x14ac:dyDescent="0.25">
      <c r="C12715" s="75"/>
      <c r="D12715" s="74"/>
    </row>
    <row r="12716" spans="3:4" x14ac:dyDescent="0.25">
      <c r="C12716" s="75"/>
      <c r="D12716" s="74"/>
    </row>
    <row r="12717" spans="3:4" x14ac:dyDescent="0.25">
      <c r="C12717" s="75"/>
      <c r="D12717" s="74"/>
    </row>
    <row r="12718" spans="3:4" x14ac:dyDescent="0.25">
      <c r="C12718" s="75"/>
      <c r="D12718" s="74"/>
    </row>
    <row r="12719" spans="3:4" x14ac:dyDescent="0.25">
      <c r="C12719" s="75"/>
      <c r="D12719" s="74"/>
    </row>
    <row r="12720" spans="3:4" x14ac:dyDescent="0.25">
      <c r="C12720" s="75"/>
      <c r="D12720" s="74"/>
    </row>
    <row r="12721" spans="3:4" x14ac:dyDescent="0.25">
      <c r="C12721" s="75"/>
      <c r="D12721" s="74"/>
    </row>
    <row r="12722" spans="3:4" x14ac:dyDescent="0.25">
      <c r="C12722" s="75"/>
      <c r="D12722" s="74"/>
    </row>
    <row r="12723" spans="3:4" x14ac:dyDescent="0.25">
      <c r="C12723" s="75"/>
      <c r="D12723" s="74"/>
    </row>
    <row r="12724" spans="3:4" x14ac:dyDescent="0.25">
      <c r="C12724" s="75"/>
      <c r="D12724" s="74"/>
    </row>
    <row r="12725" spans="3:4" x14ac:dyDescent="0.25">
      <c r="C12725" s="75"/>
      <c r="D12725" s="74"/>
    </row>
    <row r="12726" spans="3:4" x14ac:dyDescent="0.25">
      <c r="C12726" s="75"/>
      <c r="D12726" s="74"/>
    </row>
    <row r="12727" spans="3:4" x14ac:dyDescent="0.25">
      <c r="C12727" s="75"/>
      <c r="D12727" s="74"/>
    </row>
    <row r="12728" spans="3:4" x14ac:dyDescent="0.25">
      <c r="C12728" s="75"/>
      <c r="D12728" s="74"/>
    </row>
    <row r="12729" spans="3:4" x14ac:dyDescent="0.25">
      <c r="C12729" s="75"/>
      <c r="D12729" s="74"/>
    </row>
    <row r="12730" spans="3:4" x14ac:dyDescent="0.25">
      <c r="C12730" s="75"/>
      <c r="D12730" s="74"/>
    </row>
    <row r="12731" spans="3:4" x14ac:dyDescent="0.25">
      <c r="C12731" s="75"/>
      <c r="D12731" s="74"/>
    </row>
    <row r="12732" spans="3:4" x14ac:dyDescent="0.25">
      <c r="C12732" s="75"/>
      <c r="D12732" s="74"/>
    </row>
    <row r="12733" spans="3:4" x14ac:dyDescent="0.25">
      <c r="C12733" s="75"/>
      <c r="D12733" s="74"/>
    </row>
    <row r="12734" spans="3:4" x14ac:dyDescent="0.25">
      <c r="C12734" s="75"/>
      <c r="D12734" s="74"/>
    </row>
    <row r="12735" spans="3:4" x14ac:dyDescent="0.25">
      <c r="C12735" s="75"/>
      <c r="D12735" s="74"/>
    </row>
    <row r="12736" spans="3:4" x14ac:dyDescent="0.25">
      <c r="C12736" s="75"/>
      <c r="D12736" s="74"/>
    </row>
    <row r="12737" spans="3:4" x14ac:dyDescent="0.25">
      <c r="C12737" s="75"/>
      <c r="D12737" s="74"/>
    </row>
    <row r="12738" spans="3:4" x14ac:dyDescent="0.25">
      <c r="C12738" s="75"/>
      <c r="D12738" s="74"/>
    </row>
    <row r="12739" spans="3:4" x14ac:dyDescent="0.25">
      <c r="C12739" s="75"/>
      <c r="D12739" s="74"/>
    </row>
    <row r="12740" spans="3:4" x14ac:dyDescent="0.25">
      <c r="C12740" s="75"/>
      <c r="D12740" s="74"/>
    </row>
    <row r="12741" spans="3:4" x14ac:dyDescent="0.25">
      <c r="C12741" s="75"/>
      <c r="D12741" s="74"/>
    </row>
    <row r="12742" spans="3:4" x14ac:dyDescent="0.25">
      <c r="C12742" s="75"/>
      <c r="D12742" s="74"/>
    </row>
    <row r="12743" spans="3:4" x14ac:dyDescent="0.25">
      <c r="C12743" s="75"/>
      <c r="D12743" s="74"/>
    </row>
    <row r="12744" spans="3:4" x14ac:dyDescent="0.25">
      <c r="C12744" s="75"/>
      <c r="D12744" s="74"/>
    </row>
    <row r="12745" spans="3:4" x14ac:dyDescent="0.25">
      <c r="C12745" s="75"/>
      <c r="D12745" s="74"/>
    </row>
    <row r="12746" spans="3:4" x14ac:dyDescent="0.25">
      <c r="C12746" s="75"/>
      <c r="D12746" s="74"/>
    </row>
    <row r="12747" spans="3:4" x14ac:dyDescent="0.25">
      <c r="C12747" s="75"/>
      <c r="D12747" s="74"/>
    </row>
    <row r="12748" spans="3:4" x14ac:dyDescent="0.25">
      <c r="C12748" s="75"/>
      <c r="D12748" s="74"/>
    </row>
    <row r="12749" spans="3:4" x14ac:dyDescent="0.25">
      <c r="C12749" s="75"/>
      <c r="D12749" s="74"/>
    </row>
    <row r="12750" spans="3:4" x14ac:dyDescent="0.25">
      <c r="C12750" s="75"/>
      <c r="D12750" s="74"/>
    </row>
    <row r="12751" spans="3:4" x14ac:dyDescent="0.25">
      <c r="C12751" s="75"/>
      <c r="D12751" s="74"/>
    </row>
    <row r="12752" spans="3:4" x14ac:dyDescent="0.25">
      <c r="C12752" s="75"/>
      <c r="D12752" s="74"/>
    </row>
    <row r="12753" spans="3:4" x14ac:dyDescent="0.25">
      <c r="C12753" s="75"/>
      <c r="D12753" s="74"/>
    </row>
    <row r="12754" spans="3:4" x14ac:dyDescent="0.25">
      <c r="C12754" s="75"/>
      <c r="D12754" s="74"/>
    </row>
    <row r="12755" spans="3:4" x14ac:dyDescent="0.25">
      <c r="C12755" s="75"/>
      <c r="D12755" s="74"/>
    </row>
    <row r="12756" spans="3:4" x14ac:dyDescent="0.25">
      <c r="C12756" s="75"/>
      <c r="D12756" s="74"/>
    </row>
    <row r="12757" spans="3:4" x14ac:dyDescent="0.25">
      <c r="C12757" s="75"/>
      <c r="D12757" s="74"/>
    </row>
    <row r="12758" spans="3:4" x14ac:dyDescent="0.25">
      <c r="C12758" s="75"/>
      <c r="D12758" s="74"/>
    </row>
    <row r="12759" spans="3:4" x14ac:dyDescent="0.25">
      <c r="C12759" s="75"/>
      <c r="D12759" s="74"/>
    </row>
    <row r="12760" spans="3:4" x14ac:dyDescent="0.25">
      <c r="C12760" s="75"/>
      <c r="D12760" s="74"/>
    </row>
    <row r="12761" spans="3:4" x14ac:dyDescent="0.25">
      <c r="C12761" s="75"/>
      <c r="D12761" s="74"/>
    </row>
    <row r="12762" spans="3:4" x14ac:dyDescent="0.25">
      <c r="C12762" s="75"/>
      <c r="D12762" s="74"/>
    </row>
    <row r="12763" spans="3:4" x14ac:dyDescent="0.25">
      <c r="C12763" s="75"/>
      <c r="D12763" s="74"/>
    </row>
    <row r="12764" spans="3:4" x14ac:dyDescent="0.25">
      <c r="C12764" s="75"/>
      <c r="D12764" s="74"/>
    </row>
    <row r="12765" spans="3:4" x14ac:dyDescent="0.25">
      <c r="C12765" s="75"/>
      <c r="D12765" s="74"/>
    </row>
    <row r="12766" spans="3:4" x14ac:dyDescent="0.25">
      <c r="C12766" s="75"/>
      <c r="D12766" s="74"/>
    </row>
    <row r="12767" spans="3:4" x14ac:dyDescent="0.25">
      <c r="C12767" s="75"/>
      <c r="D12767" s="74"/>
    </row>
    <row r="12768" spans="3:4" x14ac:dyDescent="0.25">
      <c r="C12768" s="75"/>
      <c r="D12768" s="74"/>
    </row>
    <row r="12769" spans="3:4" x14ac:dyDescent="0.25">
      <c r="C12769" s="75"/>
      <c r="D12769" s="74"/>
    </row>
    <row r="12770" spans="3:4" x14ac:dyDescent="0.25">
      <c r="C12770" s="75"/>
      <c r="D12770" s="74"/>
    </row>
    <row r="12771" spans="3:4" x14ac:dyDescent="0.25">
      <c r="C12771" s="75"/>
      <c r="D12771" s="74"/>
    </row>
    <row r="12772" spans="3:4" x14ac:dyDescent="0.25">
      <c r="C12772" s="75"/>
      <c r="D12772" s="74"/>
    </row>
    <row r="12773" spans="3:4" x14ac:dyDescent="0.25">
      <c r="C12773" s="75"/>
      <c r="D12773" s="74"/>
    </row>
    <row r="12774" spans="3:4" x14ac:dyDescent="0.25">
      <c r="C12774" s="75"/>
      <c r="D12774" s="74"/>
    </row>
    <row r="12775" spans="3:4" x14ac:dyDescent="0.25">
      <c r="C12775" s="75"/>
      <c r="D12775" s="74"/>
    </row>
    <row r="12776" spans="3:4" x14ac:dyDescent="0.25">
      <c r="C12776" s="75"/>
      <c r="D12776" s="74"/>
    </row>
    <row r="12777" spans="3:4" x14ac:dyDescent="0.25">
      <c r="C12777" s="75"/>
      <c r="D12777" s="74"/>
    </row>
    <row r="12778" spans="3:4" x14ac:dyDescent="0.25">
      <c r="C12778" s="75"/>
      <c r="D12778" s="74"/>
    </row>
    <row r="12779" spans="3:4" x14ac:dyDescent="0.25">
      <c r="C12779" s="75"/>
      <c r="D12779" s="74"/>
    </row>
    <row r="12780" spans="3:4" x14ac:dyDescent="0.25">
      <c r="C12780" s="75"/>
      <c r="D12780" s="74"/>
    </row>
    <row r="12781" spans="3:4" x14ac:dyDescent="0.25">
      <c r="C12781" s="75"/>
      <c r="D12781" s="74"/>
    </row>
    <row r="12782" spans="3:4" x14ac:dyDescent="0.25">
      <c r="C12782" s="75"/>
      <c r="D12782" s="74"/>
    </row>
    <row r="12783" spans="3:4" x14ac:dyDescent="0.25">
      <c r="C12783" s="75"/>
      <c r="D12783" s="74"/>
    </row>
    <row r="12784" spans="3:4" x14ac:dyDescent="0.25">
      <c r="C12784" s="75"/>
      <c r="D12784" s="74"/>
    </row>
    <row r="12785" spans="3:4" x14ac:dyDescent="0.25">
      <c r="C12785" s="75"/>
      <c r="D12785" s="74"/>
    </row>
    <row r="12786" spans="3:4" x14ac:dyDescent="0.25">
      <c r="C12786" s="75"/>
      <c r="D12786" s="74"/>
    </row>
    <row r="12787" spans="3:4" x14ac:dyDescent="0.25">
      <c r="C12787" s="75"/>
      <c r="D12787" s="74"/>
    </row>
    <row r="12788" spans="3:4" x14ac:dyDescent="0.25">
      <c r="C12788" s="75"/>
      <c r="D12788" s="74"/>
    </row>
    <row r="12789" spans="3:4" x14ac:dyDescent="0.25">
      <c r="C12789" s="75"/>
      <c r="D12789" s="74"/>
    </row>
    <row r="12790" spans="3:4" x14ac:dyDescent="0.25">
      <c r="C12790" s="75"/>
      <c r="D12790" s="74"/>
    </row>
    <row r="12791" spans="3:4" x14ac:dyDescent="0.25">
      <c r="C12791" s="75"/>
      <c r="D12791" s="74"/>
    </row>
    <row r="12792" spans="3:4" x14ac:dyDescent="0.25">
      <c r="C12792" s="75"/>
      <c r="D12792" s="74"/>
    </row>
    <row r="12793" spans="3:4" x14ac:dyDescent="0.25">
      <c r="C12793" s="75"/>
      <c r="D12793" s="74"/>
    </row>
    <row r="12794" spans="3:4" x14ac:dyDescent="0.25">
      <c r="C12794" s="75"/>
      <c r="D12794" s="74"/>
    </row>
    <row r="12795" spans="3:4" x14ac:dyDescent="0.25">
      <c r="C12795" s="75"/>
      <c r="D12795" s="74"/>
    </row>
    <row r="12796" spans="3:4" x14ac:dyDescent="0.25">
      <c r="C12796" s="75"/>
      <c r="D12796" s="74"/>
    </row>
    <row r="12797" spans="3:4" x14ac:dyDescent="0.25">
      <c r="C12797" s="75"/>
      <c r="D12797" s="74"/>
    </row>
    <row r="12798" spans="3:4" x14ac:dyDescent="0.25">
      <c r="C12798" s="75"/>
      <c r="D12798" s="74"/>
    </row>
    <row r="12799" spans="3:4" x14ac:dyDescent="0.25">
      <c r="C12799" s="75"/>
      <c r="D12799" s="74"/>
    </row>
    <row r="12800" spans="3:4" x14ac:dyDescent="0.25">
      <c r="C12800" s="75"/>
      <c r="D12800" s="74"/>
    </row>
    <row r="12801" spans="3:4" x14ac:dyDescent="0.25">
      <c r="C12801" s="75"/>
      <c r="D12801" s="74"/>
    </row>
    <row r="12802" spans="3:4" x14ac:dyDescent="0.25">
      <c r="C12802" s="75"/>
      <c r="D12802" s="74"/>
    </row>
    <row r="12803" spans="3:4" x14ac:dyDescent="0.25">
      <c r="C12803" s="75"/>
      <c r="D12803" s="74"/>
    </row>
    <row r="12804" spans="3:4" x14ac:dyDescent="0.25">
      <c r="C12804" s="75"/>
      <c r="D12804" s="74"/>
    </row>
    <row r="12805" spans="3:4" x14ac:dyDescent="0.25">
      <c r="C12805" s="75"/>
      <c r="D12805" s="74"/>
    </row>
    <row r="12806" spans="3:4" x14ac:dyDescent="0.25">
      <c r="C12806" s="75"/>
      <c r="D12806" s="74"/>
    </row>
    <row r="12807" spans="3:4" x14ac:dyDescent="0.25">
      <c r="C12807" s="75"/>
      <c r="D12807" s="74"/>
    </row>
    <row r="12808" spans="3:4" x14ac:dyDescent="0.25">
      <c r="C12808" s="75"/>
      <c r="D12808" s="74"/>
    </row>
    <row r="12809" spans="3:4" x14ac:dyDescent="0.25">
      <c r="C12809" s="75"/>
      <c r="D12809" s="74"/>
    </row>
    <row r="12810" spans="3:4" x14ac:dyDescent="0.25">
      <c r="C12810" s="75"/>
      <c r="D12810" s="74"/>
    </row>
    <row r="12811" spans="3:4" x14ac:dyDescent="0.25">
      <c r="C12811" s="75"/>
      <c r="D12811" s="74"/>
    </row>
    <row r="12812" spans="3:4" x14ac:dyDescent="0.25">
      <c r="C12812" s="75"/>
      <c r="D12812" s="74"/>
    </row>
    <row r="12813" spans="3:4" x14ac:dyDescent="0.25">
      <c r="C12813" s="75"/>
      <c r="D12813" s="74"/>
    </row>
    <row r="12814" spans="3:4" x14ac:dyDescent="0.25">
      <c r="C12814" s="75"/>
      <c r="D12814" s="74"/>
    </row>
    <row r="12815" spans="3:4" x14ac:dyDescent="0.25">
      <c r="C12815" s="75"/>
      <c r="D12815" s="74"/>
    </row>
    <row r="12816" spans="3:4" x14ac:dyDescent="0.25">
      <c r="C12816" s="75"/>
      <c r="D12816" s="74"/>
    </row>
    <row r="12817" spans="3:4" x14ac:dyDescent="0.25">
      <c r="C12817" s="75"/>
      <c r="D12817" s="74"/>
    </row>
    <row r="12818" spans="3:4" x14ac:dyDescent="0.25">
      <c r="C12818" s="75"/>
      <c r="D12818" s="74"/>
    </row>
    <row r="12819" spans="3:4" x14ac:dyDescent="0.25">
      <c r="C12819" s="75"/>
      <c r="D12819" s="74"/>
    </row>
    <row r="12820" spans="3:4" x14ac:dyDescent="0.25">
      <c r="C12820" s="75"/>
      <c r="D12820" s="74"/>
    </row>
    <row r="12821" spans="3:4" x14ac:dyDescent="0.25">
      <c r="C12821" s="75"/>
      <c r="D12821" s="74"/>
    </row>
    <row r="12822" spans="3:4" x14ac:dyDescent="0.25">
      <c r="C12822" s="75"/>
      <c r="D12822" s="74"/>
    </row>
    <row r="12823" spans="3:4" x14ac:dyDescent="0.25">
      <c r="C12823" s="75"/>
      <c r="D12823" s="74"/>
    </row>
    <row r="12824" spans="3:4" x14ac:dyDescent="0.25">
      <c r="C12824" s="75"/>
      <c r="D12824" s="74"/>
    </row>
    <row r="12825" spans="3:4" x14ac:dyDescent="0.25">
      <c r="C12825" s="75"/>
      <c r="D12825" s="74"/>
    </row>
    <row r="12826" spans="3:4" x14ac:dyDescent="0.25">
      <c r="C12826" s="75"/>
      <c r="D12826" s="74"/>
    </row>
    <row r="12827" spans="3:4" x14ac:dyDescent="0.25">
      <c r="C12827" s="75"/>
      <c r="D12827" s="74"/>
    </row>
    <row r="12828" spans="3:4" x14ac:dyDescent="0.25">
      <c r="C12828" s="75"/>
      <c r="D12828" s="74"/>
    </row>
    <row r="12829" spans="3:4" x14ac:dyDescent="0.25">
      <c r="C12829" s="75"/>
      <c r="D12829" s="74"/>
    </row>
    <row r="12830" spans="3:4" x14ac:dyDescent="0.25">
      <c r="C12830" s="75"/>
      <c r="D12830" s="74"/>
    </row>
    <row r="12831" spans="3:4" x14ac:dyDescent="0.25">
      <c r="C12831" s="75"/>
      <c r="D12831" s="74"/>
    </row>
    <row r="12832" spans="3:4" x14ac:dyDescent="0.25">
      <c r="C12832" s="75"/>
      <c r="D12832" s="74"/>
    </row>
    <row r="12833" spans="3:4" x14ac:dyDescent="0.25">
      <c r="C12833" s="75"/>
      <c r="D12833" s="74"/>
    </row>
    <row r="12834" spans="3:4" x14ac:dyDescent="0.25">
      <c r="C12834" s="75"/>
      <c r="D12834" s="74"/>
    </row>
    <row r="12835" spans="3:4" x14ac:dyDescent="0.25">
      <c r="C12835" s="75"/>
      <c r="D12835" s="74"/>
    </row>
    <row r="12836" spans="3:4" x14ac:dyDescent="0.25">
      <c r="C12836" s="75"/>
      <c r="D12836" s="74"/>
    </row>
    <row r="12837" spans="3:4" x14ac:dyDescent="0.25">
      <c r="C12837" s="75"/>
      <c r="D12837" s="74"/>
    </row>
    <row r="12838" spans="3:4" x14ac:dyDescent="0.25">
      <c r="C12838" s="75"/>
      <c r="D12838" s="74"/>
    </row>
    <row r="12839" spans="3:4" x14ac:dyDescent="0.25">
      <c r="C12839" s="75"/>
      <c r="D12839" s="74"/>
    </row>
    <row r="12840" spans="3:4" x14ac:dyDescent="0.25">
      <c r="C12840" s="75"/>
      <c r="D12840" s="74"/>
    </row>
    <row r="12841" spans="3:4" x14ac:dyDescent="0.25">
      <c r="C12841" s="75"/>
      <c r="D12841" s="74"/>
    </row>
    <row r="12842" spans="3:4" x14ac:dyDescent="0.25">
      <c r="C12842" s="75"/>
      <c r="D12842" s="74"/>
    </row>
    <row r="12843" spans="3:4" x14ac:dyDescent="0.25">
      <c r="C12843" s="75"/>
      <c r="D12843" s="74"/>
    </row>
    <row r="12844" spans="3:4" x14ac:dyDescent="0.25">
      <c r="C12844" s="75"/>
      <c r="D12844" s="74"/>
    </row>
    <row r="12845" spans="3:4" x14ac:dyDescent="0.25">
      <c r="C12845" s="75"/>
      <c r="D12845" s="74"/>
    </row>
    <row r="12846" spans="3:4" x14ac:dyDescent="0.25">
      <c r="C12846" s="75"/>
      <c r="D12846" s="74"/>
    </row>
    <row r="12847" spans="3:4" x14ac:dyDescent="0.25">
      <c r="C12847" s="75"/>
      <c r="D12847" s="74"/>
    </row>
    <row r="12848" spans="3:4" x14ac:dyDescent="0.25">
      <c r="C12848" s="75"/>
      <c r="D12848" s="74"/>
    </row>
    <row r="12849" spans="3:4" x14ac:dyDescent="0.25">
      <c r="C12849" s="75"/>
      <c r="D12849" s="74"/>
    </row>
    <row r="12850" spans="3:4" x14ac:dyDescent="0.25">
      <c r="C12850" s="75"/>
      <c r="D12850" s="74"/>
    </row>
    <row r="12851" spans="3:4" x14ac:dyDescent="0.25">
      <c r="C12851" s="75"/>
      <c r="D12851" s="74"/>
    </row>
    <row r="12852" spans="3:4" x14ac:dyDescent="0.25">
      <c r="C12852" s="75"/>
      <c r="D12852" s="74"/>
    </row>
    <row r="12853" spans="3:4" x14ac:dyDescent="0.25">
      <c r="C12853" s="75"/>
      <c r="D12853" s="74"/>
    </row>
    <row r="12854" spans="3:4" x14ac:dyDescent="0.25">
      <c r="C12854" s="75"/>
      <c r="D12854" s="74"/>
    </row>
    <row r="12855" spans="3:4" x14ac:dyDescent="0.25">
      <c r="C12855" s="75"/>
      <c r="D12855" s="74"/>
    </row>
    <row r="12856" spans="3:4" x14ac:dyDescent="0.25">
      <c r="C12856" s="75"/>
      <c r="D12856" s="74"/>
    </row>
    <row r="12857" spans="3:4" x14ac:dyDescent="0.25">
      <c r="C12857" s="75"/>
      <c r="D12857" s="74"/>
    </row>
    <row r="12858" spans="3:4" x14ac:dyDescent="0.25">
      <c r="C12858" s="75"/>
      <c r="D12858" s="74"/>
    </row>
    <row r="12859" spans="3:4" x14ac:dyDescent="0.25">
      <c r="C12859" s="75"/>
      <c r="D12859" s="74"/>
    </row>
    <row r="12860" spans="3:4" x14ac:dyDescent="0.25">
      <c r="C12860" s="75"/>
      <c r="D12860" s="74"/>
    </row>
    <row r="12861" spans="3:4" x14ac:dyDescent="0.25">
      <c r="C12861" s="75"/>
      <c r="D12861" s="74"/>
    </row>
    <row r="12862" spans="3:4" x14ac:dyDescent="0.25">
      <c r="C12862" s="75"/>
      <c r="D12862" s="74"/>
    </row>
    <row r="12863" spans="3:4" x14ac:dyDescent="0.25">
      <c r="C12863" s="75"/>
      <c r="D12863" s="74"/>
    </row>
    <row r="12864" spans="3:4" x14ac:dyDescent="0.25">
      <c r="C12864" s="75"/>
      <c r="D12864" s="74"/>
    </row>
    <row r="12865" spans="3:4" x14ac:dyDescent="0.25">
      <c r="C12865" s="75"/>
      <c r="D12865" s="74"/>
    </row>
    <row r="12866" spans="3:4" x14ac:dyDescent="0.25">
      <c r="C12866" s="75"/>
      <c r="D12866" s="74"/>
    </row>
    <row r="12867" spans="3:4" x14ac:dyDescent="0.25">
      <c r="C12867" s="75"/>
      <c r="D12867" s="74"/>
    </row>
    <row r="12868" spans="3:4" x14ac:dyDescent="0.25">
      <c r="C12868" s="75"/>
      <c r="D12868" s="74"/>
    </row>
    <row r="12869" spans="3:4" x14ac:dyDescent="0.25">
      <c r="C12869" s="75"/>
      <c r="D12869" s="74"/>
    </row>
    <row r="12870" spans="3:4" x14ac:dyDescent="0.25">
      <c r="C12870" s="75"/>
      <c r="D12870" s="74"/>
    </row>
    <row r="12871" spans="3:4" x14ac:dyDescent="0.25">
      <c r="C12871" s="75"/>
      <c r="D12871" s="74"/>
    </row>
    <row r="12872" spans="3:4" x14ac:dyDescent="0.25">
      <c r="C12872" s="75"/>
      <c r="D12872" s="74"/>
    </row>
    <row r="12873" spans="3:4" x14ac:dyDescent="0.25">
      <c r="C12873" s="75"/>
      <c r="D12873" s="74"/>
    </row>
    <row r="12874" spans="3:4" x14ac:dyDescent="0.25">
      <c r="C12874" s="75"/>
      <c r="D12874" s="74"/>
    </row>
    <row r="12875" spans="3:4" x14ac:dyDescent="0.25">
      <c r="C12875" s="75"/>
      <c r="D12875" s="74"/>
    </row>
    <row r="12876" spans="3:4" x14ac:dyDescent="0.25">
      <c r="C12876" s="75"/>
      <c r="D12876" s="74"/>
    </row>
    <row r="12877" spans="3:4" x14ac:dyDescent="0.25">
      <c r="C12877" s="75"/>
      <c r="D12877" s="74"/>
    </row>
    <row r="12878" spans="3:4" x14ac:dyDescent="0.25">
      <c r="C12878" s="75"/>
      <c r="D12878" s="74"/>
    </row>
    <row r="12879" spans="3:4" x14ac:dyDescent="0.25">
      <c r="C12879" s="75"/>
      <c r="D12879" s="74"/>
    </row>
    <row r="12880" spans="3:4" x14ac:dyDescent="0.25">
      <c r="C12880" s="75"/>
      <c r="D12880" s="74"/>
    </row>
    <row r="12881" spans="3:4" x14ac:dyDescent="0.25">
      <c r="C12881" s="75"/>
      <c r="D12881" s="74"/>
    </row>
    <row r="12882" spans="3:4" x14ac:dyDescent="0.25">
      <c r="C12882" s="75"/>
      <c r="D12882" s="74"/>
    </row>
    <row r="12883" spans="3:4" x14ac:dyDescent="0.25">
      <c r="C12883" s="75"/>
      <c r="D12883" s="74"/>
    </row>
    <row r="12884" spans="3:4" x14ac:dyDescent="0.25">
      <c r="C12884" s="75"/>
      <c r="D12884" s="74"/>
    </row>
    <row r="12885" spans="3:4" x14ac:dyDescent="0.25">
      <c r="C12885" s="75"/>
      <c r="D12885" s="74"/>
    </row>
    <row r="12886" spans="3:4" x14ac:dyDescent="0.25">
      <c r="C12886" s="75"/>
      <c r="D12886" s="74"/>
    </row>
    <row r="12887" spans="3:4" x14ac:dyDescent="0.25">
      <c r="C12887" s="75"/>
      <c r="D12887" s="74"/>
    </row>
    <row r="12888" spans="3:4" x14ac:dyDescent="0.25">
      <c r="C12888" s="75"/>
      <c r="D12888" s="74"/>
    </row>
    <row r="12889" spans="3:4" x14ac:dyDescent="0.25">
      <c r="C12889" s="75"/>
      <c r="D12889" s="74"/>
    </row>
    <row r="12890" spans="3:4" x14ac:dyDescent="0.25">
      <c r="C12890" s="75"/>
      <c r="D12890" s="74"/>
    </row>
    <row r="12891" spans="3:4" x14ac:dyDescent="0.25">
      <c r="C12891" s="75"/>
      <c r="D12891" s="74"/>
    </row>
    <row r="12892" spans="3:4" x14ac:dyDescent="0.25">
      <c r="C12892" s="75"/>
      <c r="D12892" s="74"/>
    </row>
    <row r="12893" spans="3:4" x14ac:dyDescent="0.25">
      <c r="C12893" s="75"/>
      <c r="D12893" s="74"/>
    </row>
    <row r="12894" spans="3:4" x14ac:dyDescent="0.25">
      <c r="C12894" s="75"/>
      <c r="D12894" s="74"/>
    </row>
    <row r="12895" spans="3:4" x14ac:dyDescent="0.25">
      <c r="C12895" s="75"/>
      <c r="D12895" s="74"/>
    </row>
    <row r="12896" spans="3:4" x14ac:dyDescent="0.25">
      <c r="C12896" s="75"/>
      <c r="D12896" s="74"/>
    </row>
    <row r="12897" spans="3:4" x14ac:dyDescent="0.25">
      <c r="C12897" s="75"/>
      <c r="D12897" s="74"/>
    </row>
    <row r="12898" spans="3:4" x14ac:dyDescent="0.25">
      <c r="C12898" s="75"/>
      <c r="D12898" s="74"/>
    </row>
    <row r="12899" spans="3:4" x14ac:dyDescent="0.25">
      <c r="C12899" s="75"/>
      <c r="D12899" s="74"/>
    </row>
    <row r="12900" spans="3:4" x14ac:dyDescent="0.25">
      <c r="C12900" s="75"/>
      <c r="D12900" s="74"/>
    </row>
    <row r="12901" spans="3:4" x14ac:dyDescent="0.25">
      <c r="C12901" s="75"/>
      <c r="D12901" s="74"/>
    </row>
    <row r="12902" spans="3:4" x14ac:dyDescent="0.25">
      <c r="C12902" s="75"/>
      <c r="D12902" s="74"/>
    </row>
    <row r="12903" spans="3:4" x14ac:dyDescent="0.25">
      <c r="C12903" s="75"/>
      <c r="D12903" s="74"/>
    </row>
    <row r="12904" spans="3:4" x14ac:dyDescent="0.25">
      <c r="C12904" s="75"/>
      <c r="D12904" s="74"/>
    </row>
    <row r="12905" spans="3:4" x14ac:dyDescent="0.25">
      <c r="C12905" s="75"/>
      <c r="D12905" s="74"/>
    </row>
    <row r="12906" spans="3:4" x14ac:dyDescent="0.25">
      <c r="C12906" s="75"/>
      <c r="D12906" s="74"/>
    </row>
    <row r="12907" spans="3:4" x14ac:dyDescent="0.25">
      <c r="C12907" s="75"/>
      <c r="D12907" s="74"/>
    </row>
    <row r="12908" spans="3:4" x14ac:dyDescent="0.25">
      <c r="C12908" s="75"/>
      <c r="D12908" s="74"/>
    </row>
    <row r="12909" spans="3:4" x14ac:dyDescent="0.25">
      <c r="C12909" s="75"/>
      <c r="D12909" s="74"/>
    </row>
    <row r="12910" spans="3:4" x14ac:dyDescent="0.25">
      <c r="C12910" s="75"/>
      <c r="D12910" s="74"/>
    </row>
    <row r="12911" spans="3:4" x14ac:dyDescent="0.25">
      <c r="C12911" s="75"/>
      <c r="D12911" s="74"/>
    </row>
    <row r="12912" spans="3:4" x14ac:dyDescent="0.25">
      <c r="C12912" s="75"/>
      <c r="D12912" s="74"/>
    </row>
    <row r="12913" spans="3:4" x14ac:dyDescent="0.25">
      <c r="C12913" s="75"/>
      <c r="D12913" s="74"/>
    </row>
    <row r="12914" spans="3:4" x14ac:dyDescent="0.25">
      <c r="C12914" s="75"/>
      <c r="D12914" s="74"/>
    </row>
    <row r="12915" spans="3:4" x14ac:dyDescent="0.25">
      <c r="C12915" s="75"/>
      <c r="D12915" s="74"/>
    </row>
    <row r="12916" spans="3:4" x14ac:dyDescent="0.25">
      <c r="C12916" s="75"/>
      <c r="D12916" s="74"/>
    </row>
    <row r="12917" spans="3:4" x14ac:dyDescent="0.25">
      <c r="C12917" s="75"/>
      <c r="D12917" s="74"/>
    </row>
    <row r="12918" spans="3:4" x14ac:dyDescent="0.25">
      <c r="C12918" s="75"/>
      <c r="D12918" s="74"/>
    </row>
    <row r="12919" spans="3:4" x14ac:dyDescent="0.25">
      <c r="C12919" s="75"/>
      <c r="D12919" s="74"/>
    </row>
    <row r="12920" spans="3:4" x14ac:dyDescent="0.25">
      <c r="C12920" s="75"/>
      <c r="D12920" s="74"/>
    </row>
    <row r="12921" spans="3:4" x14ac:dyDescent="0.25">
      <c r="C12921" s="75"/>
      <c r="D12921" s="74"/>
    </row>
    <row r="12922" spans="3:4" x14ac:dyDescent="0.25">
      <c r="C12922" s="75"/>
      <c r="D12922" s="74"/>
    </row>
    <row r="12923" spans="3:4" x14ac:dyDescent="0.25">
      <c r="C12923" s="75"/>
      <c r="D12923" s="74"/>
    </row>
    <row r="12924" spans="3:4" x14ac:dyDescent="0.25">
      <c r="C12924" s="75"/>
      <c r="D12924" s="74"/>
    </row>
    <row r="12925" spans="3:4" x14ac:dyDescent="0.25">
      <c r="C12925" s="75"/>
      <c r="D12925" s="74"/>
    </row>
    <row r="12926" spans="3:4" x14ac:dyDescent="0.25">
      <c r="C12926" s="75"/>
      <c r="D12926" s="74"/>
    </row>
    <row r="12927" spans="3:4" x14ac:dyDescent="0.25">
      <c r="C12927" s="75"/>
      <c r="D12927" s="74"/>
    </row>
    <row r="12928" spans="3:4" x14ac:dyDescent="0.25">
      <c r="C12928" s="75"/>
      <c r="D12928" s="74"/>
    </row>
    <row r="12929" spans="3:4" x14ac:dyDescent="0.25">
      <c r="C12929" s="75"/>
      <c r="D12929" s="74"/>
    </row>
    <row r="12930" spans="3:4" x14ac:dyDescent="0.25">
      <c r="C12930" s="75"/>
      <c r="D12930" s="74"/>
    </row>
    <row r="12931" spans="3:4" x14ac:dyDescent="0.25">
      <c r="C12931" s="75"/>
      <c r="D12931" s="74"/>
    </row>
    <row r="12932" spans="3:4" x14ac:dyDescent="0.25">
      <c r="C12932" s="75"/>
      <c r="D12932" s="74"/>
    </row>
    <row r="12933" spans="3:4" x14ac:dyDescent="0.25">
      <c r="C12933" s="75"/>
      <c r="D12933" s="74"/>
    </row>
    <row r="12934" spans="3:4" x14ac:dyDescent="0.25">
      <c r="C12934" s="75"/>
      <c r="D12934" s="74"/>
    </row>
    <row r="12935" spans="3:4" x14ac:dyDescent="0.25">
      <c r="C12935" s="75"/>
      <c r="D12935" s="74"/>
    </row>
    <row r="12936" spans="3:4" x14ac:dyDescent="0.25">
      <c r="C12936" s="75"/>
      <c r="D12936" s="74"/>
    </row>
    <row r="12937" spans="3:4" x14ac:dyDescent="0.25">
      <c r="C12937" s="75"/>
      <c r="D12937" s="74"/>
    </row>
    <row r="12938" spans="3:4" x14ac:dyDescent="0.25">
      <c r="C12938" s="75"/>
      <c r="D12938" s="74"/>
    </row>
    <row r="12939" spans="3:4" x14ac:dyDescent="0.25">
      <c r="C12939" s="75"/>
      <c r="D12939" s="74"/>
    </row>
    <row r="12940" spans="3:4" x14ac:dyDescent="0.25">
      <c r="C12940" s="75"/>
      <c r="D12940" s="74"/>
    </row>
    <row r="12941" spans="3:4" x14ac:dyDescent="0.25">
      <c r="C12941" s="75"/>
      <c r="D12941" s="74"/>
    </row>
    <row r="12942" spans="3:4" x14ac:dyDescent="0.25">
      <c r="C12942" s="75"/>
      <c r="D12942" s="74"/>
    </row>
    <row r="12943" spans="3:4" x14ac:dyDescent="0.25">
      <c r="C12943" s="75"/>
      <c r="D12943" s="74"/>
    </row>
    <row r="12944" spans="3:4" x14ac:dyDescent="0.25">
      <c r="C12944" s="75"/>
      <c r="D12944" s="74"/>
    </row>
    <row r="12945" spans="3:4" x14ac:dyDescent="0.25">
      <c r="C12945" s="75"/>
      <c r="D12945" s="74"/>
    </row>
    <row r="12946" spans="3:4" x14ac:dyDescent="0.25">
      <c r="C12946" s="75"/>
      <c r="D12946" s="74"/>
    </row>
    <row r="12947" spans="3:4" x14ac:dyDescent="0.25">
      <c r="C12947" s="75"/>
      <c r="D12947" s="74"/>
    </row>
    <row r="12948" spans="3:4" x14ac:dyDescent="0.25">
      <c r="C12948" s="75"/>
      <c r="D12948" s="74"/>
    </row>
    <row r="12949" spans="3:4" x14ac:dyDescent="0.25">
      <c r="C12949" s="75"/>
      <c r="D12949" s="74"/>
    </row>
    <row r="12950" spans="3:4" x14ac:dyDescent="0.25">
      <c r="C12950" s="75"/>
      <c r="D12950" s="74"/>
    </row>
    <row r="12951" spans="3:4" x14ac:dyDescent="0.25">
      <c r="C12951" s="75"/>
      <c r="D12951" s="74"/>
    </row>
    <row r="12952" spans="3:4" x14ac:dyDescent="0.25">
      <c r="C12952" s="75"/>
      <c r="D12952" s="74"/>
    </row>
    <row r="12953" spans="3:4" x14ac:dyDescent="0.25">
      <c r="C12953" s="75"/>
      <c r="D12953" s="74"/>
    </row>
    <row r="12954" spans="3:4" x14ac:dyDescent="0.25">
      <c r="C12954" s="75"/>
      <c r="D12954" s="74"/>
    </row>
    <row r="12955" spans="3:4" x14ac:dyDescent="0.25">
      <c r="C12955" s="75"/>
      <c r="D12955" s="74"/>
    </row>
    <row r="12956" spans="3:4" x14ac:dyDescent="0.25">
      <c r="C12956" s="75"/>
      <c r="D12956" s="74"/>
    </row>
    <row r="12957" spans="3:4" x14ac:dyDescent="0.25">
      <c r="C12957" s="75"/>
      <c r="D12957" s="74"/>
    </row>
    <row r="12958" spans="3:4" x14ac:dyDescent="0.25">
      <c r="C12958" s="75"/>
      <c r="D12958" s="74"/>
    </row>
    <row r="12959" spans="3:4" x14ac:dyDescent="0.25">
      <c r="C12959" s="75"/>
      <c r="D12959" s="74"/>
    </row>
    <row r="12960" spans="3:4" x14ac:dyDescent="0.25">
      <c r="C12960" s="75"/>
      <c r="D12960" s="74"/>
    </row>
    <row r="12961" spans="3:4" x14ac:dyDescent="0.25">
      <c r="C12961" s="75"/>
      <c r="D12961" s="74"/>
    </row>
    <row r="12962" spans="3:4" x14ac:dyDescent="0.25">
      <c r="C12962" s="75"/>
      <c r="D12962" s="74"/>
    </row>
    <row r="12963" spans="3:4" x14ac:dyDescent="0.25">
      <c r="C12963" s="75"/>
      <c r="D12963" s="74"/>
    </row>
    <row r="12964" spans="3:4" x14ac:dyDescent="0.25">
      <c r="C12964" s="75"/>
      <c r="D12964" s="74"/>
    </row>
    <row r="12965" spans="3:4" x14ac:dyDescent="0.25">
      <c r="C12965" s="75"/>
      <c r="D12965" s="74"/>
    </row>
    <row r="12966" spans="3:4" x14ac:dyDescent="0.25">
      <c r="C12966" s="75"/>
      <c r="D12966" s="74"/>
    </row>
    <row r="12967" spans="3:4" x14ac:dyDescent="0.25">
      <c r="C12967" s="75"/>
      <c r="D12967" s="74"/>
    </row>
    <row r="12968" spans="3:4" x14ac:dyDescent="0.25">
      <c r="C12968" s="75"/>
      <c r="D12968" s="74"/>
    </row>
    <row r="12969" spans="3:4" x14ac:dyDescent="0.25">
      <c r="C12969" s="75"/>
      <c r="D12969" s="74"/>
    </row>
    <row r="12970" spans="3:4" x14ac:dyDescent="0.25">
      <c r="C12970" s="75"/>
      <c r="D12970" s="74"/>
    </row>
    <row r="12971" spans="3:4" x14ac:dyDescent="0.25">
      <c r="C12971" s="75"/>
      <c r="D12971" s="74"/>
    </row>
    <row r="12972" spans="3:4" x14ac:dyDescent="0.25">
      <c r="C12972" s="75"/>
      <c r="D12972" s="74"/>
    </row>
    <row r="12973" spans="3:4" x14ac:dyDescent="0.25">
      <c r="C12973" s="75"/>
      <c r="D12973" s="74"/>
    </row>
    <row r="12974" spans="3:4" x14ac:dyDescent="0.25">
      <c r="C12974" s="75"/>
      <c r="D12974" s="74"/>
    </row>
    <row r="12975" spans="3:4" x14ac:dyDescent="0.25">
      <c r="C12975" s="75"/>
      <c r="D12975" s="74"/>
    </row>
    <row r="12976" spans="3:4" x14ac:dyDescent="0.25">
      <c r="C12976" s="75"/>
      <c r="D12976" s="74"/>
    </row>
    <row r="12977" spans="3:4" x14ac:dyDescent="0.25">
      <c r="C12977" s="75"/>
      <c r="D12977" s="74"/>
    </row>
    <row r="12978" spans="3:4" x14ac:dyDescent="0.25">
      <c r="C12978" s="75"/>
      <c r="D12978" s="74"/>
    </row>
    <row r="12979" spans="3:4" x14ac:dyDescent="0.25">
      <c r="C12979" s="75"/>
      <c r="D12979" s="74"/>
    </row>
    <row r="12980" spans="3:4" x14ac:dyDescent="0.25">
      <c r="C12980" s="75"/>
      <c r="D12980" s="74"/>
    </row>
    <row r="12981" spans="3:4" x14ac:dyDescent="0.25">
      <c r="C12981" s="75"/>
      <c r="D12981" s="74"/>
    </row>
    <row r="12982" spans="3:4" x14ac:dyDescent="0.25">
      <c r="C12982" s="75"/>
      <c r="D12982" s="74"/>
    </row>
    <row r="12983" spans="3:4" x14ac:dyDescent="0.25">
      <c r="C12983" s="75"/>
      <c r="D12983" s="74"/>
    </row>
    <row r="12984" spans="3:4" x14ac:dyDescent="0.25">
      <c r="C12984" s="75"/>
      <c r="D12984" s="74"/>
    </row>
    <row r="12985" spans="3:4" x14ac:dyDescent="0.25">
      <c r="C12985" s="75"/>
      <c r="D12985" s="74"/>
    </row>
    <row r="12986" spans="3:4" x14ac:dyDescent="0.25">
      <c r="C12986" s="75"/>
      <c r="D12986" s="74"/>
    </row>
    <row r="12987" spans="3:4" x14ac:dyDescent="0.25">
      <c r="C12987" s="75"/>
      <c r="D12987" s="74"/>
    </row>
    <row r="12988" spans="3:4" x14ac:dyDescent="0.25">
      <c r="C12988" s="75"/>
      <c r="D12988" s="74"/>
    </row>
    <row r="12989" spans="3:4" x14ac:dyDescent="0.25">
      <c r="C12989" s="75"/>
      <c r="D12989" s="74"/>
    </row>
    <row r="12990" spans="3:4" x14ac:dyDescent="0.25">
      <c r="C12990" s="75"/>
      <c r="D12990" s="74"/>
    </row>
    <row r="12991" spans="3:4" x14ac:dyDescent="0.25">
      <c r="C12991" s="75"/>
      <c r="D12991" s="74"/>
    </row>
    <row r="12992" spans="3:4" x14ac:dyDescent="0.25">
      <c r="C12992" s="75"/>
      <c r="D12992" s="74"/>
    </row>
    <row r="12993" spans="3:4" x14ac:dyDescent="0.25">
      <c r="C12993" s="75"/>
      <c r="D12993" s="74"/>
    </row>
    <row r="12994" spans="3:4" x14ac:dyDescent="0.25">
      <c r="C12994" s="75"/>
      <c r="D12994" s="74"/>
    </row>
    <row r="12995" spans="3:4" x14ac:dyDescent="0.25">
      <c r="C12995" s="75"/>
      <c r="D12995" s="74"/>
    </row>
    <row r="12996" spans="3:4" x14ac:dyDescent="0.25">
      <c r="C12996" s="75"/>
      <c r="D12996" s="74"/>
    </row>
    <row r="12997" spans="3:4" x14ac:dyDescent="0.25">
      <c r="C12997" s="75"/>
      <c r="D12997" s="74"/>
    </row>
    <row r="12998" spans="3:4" x14ac:dyDescent="0.25">
      <c r="C12998" s="75"/>
      <c r="D12998" s="74"/>
    </row>
    <row r="12999" spans="3:4" x14ac:dyDescent="0.25">
      <c r="C12999" s="75"/>
      <c r="D12999" s="74"/>
    </row>
    <row r="13000" spans="3:4" x14ac:dyDescent="0.25">
      <c r="C13000" s="75"/>
      <c r="D13000" s="74"/>
    </row>
    <row r="13001" spans="3:4" x14ac:dyDescent="0.25">
      <c r="C13001" s="75"/>
      <c r="D13001" s="74"/>
    </row>
    <row r="13002" spans="3:4" x14ac:dyDescent="0.25">
      <c r="C13002" s="75"/>
      <c r="D13002" s="74"/>
    </row>
    <row r="13003" spans="3:4" x14ac:dyDescent="0.25">
      <c r="C13003" s="75"/>
      <c r="D13003" s="74"/>
    </row>
    <row r="13004" spans="3:4" x14ac:dyDescent="0.25">
      <c r="C13004" s="75"/>
      <c r="D13004" s="74"/>
    </row>
    <row r="13005" spans="3:4" x14ac:dyDescent="0.25">
      <c r="C13005" s="75"/>
      <c r="D13005" s="74"/>
    </row>
    <row r="13006" spans="3:4" x14ac:dyDescent="0.25">
      <c r="C13006" s="75"/>
      <c r="D13006" s="74"/>
    </row>
    <row r="13007" spans="3:4" x14ac:dyDescent="0.25">
      <c r="C13007" s="75"/>
      <c r="D13007" s="74"/>
    </row>
    <row r="13008" spans="3:4" x14ac:dyDescent="0.25">
      <c r="C13008" s="75"/>
      <c r="D13008" s="74"/>
    </row>
    <row r="13009" spans="3:4" x14ac:dyDescent="0.25">
      <c r="C13009" s="75"/>
      <c r="D13009" s="74"/>
    </row>
    <row r="13010" spans="3:4" x14ac:dyDescent="0.25">
      <c r="C13010" s="75"/>
      <c r="D13010" s="74"/>
    </row>
    <row r="13011" spans="3:4" x14ac:dyDescent="0.25">
      <c r="C13011" s="75"/>
      <c r="D13011" s="74"/>
    </row>
    <row r="13012" spans="3:4" x14ac:dyDescent="0.25">
      <c r="C13012" s="75"/>
      <c r="D13012" s="74"/>
    </row>
    <row r="13013" spans="3:4" x14ac:dyDescent="0.25">
      <c r="C13013" s="75"/>
      <c r="D13013" s="74"/>
    </row>
    <row r="13014" spans="3:4" x14ac:dyDescent="0.25">
      <c r="C13014" s="75"/>
      <c r="D13014" s="74"/>
    </row>
    <row r="13015" spans="3:4" x14ac:dyDescent="0.25">
      <c r="C13015" s="75"/>
      <c r="D13015" s="74"/>
    </row>
    <row r="13016" spans="3:4" x14ac:dyDescent="0.25">
      <c r="C13016" s="75"/>
      <c r="D13016" s="74"/>
    </row>
    <row r="13017" spans="3:4" x14ac:dyDescent="0.25">
      <c r="C13017" s="75"/>
      <c r="D13017" s="74"/>
    </row>
    <row r="13018" spans="3:4" x14ac:dyDescent="0.25">
      <c r="C13018" s="75"/>
      <c r="D13018" s="74"/>
    </row>
    <row r="13019" spans="3:4" x14ac:dyDescent="0.25">
      <c r="C13019" s="75"/>
      <c r="D13019" s="74"/>
    </row>
    <row r="13020" spans="3:4" x14ac:dyDescent="0.25">
      <c r="C13020" s="75"/>
      <c r="D13020" s="74"/>
    </row>
    <row r="13021" spans="3:4" x14ac:dyDescent="0.25">
      <c r="C13021" s="75"/>
      <c r="D13021" s="74"/>
    </row>
    <row r="13022" spans="3:4" x14ac:dyDescent="0.25">
      <c r="C13022" s="75"/>
      <c r="D13022" s="74"/>
    </row>
    <row r="13023" spans="3:4" x14ac:dyDescent="0.25">
      <c r="C13023" s="75"/>
      <c r="D13023" s="74"/>
    </row>
    <row r="13024" spans="3:4" x14ac:dyDescent="0.25">
      <c r="C13024" s="75"/>
      <c r="D13024" s="74"/>
    </row>
    <row r="13025" spans="3:4" x14ac:dyDescent="0.25">
      <c r="C13025" s="75"/>
      <c r="D13025" s="74"/>
    </row>
    <row r="13026" spans="3:4" x14ac:dyDescent="0.25">
      <c r="C13026" s="75"/>
      <c r="D13026" s="74"/>
    </row>
    <row r="13027" spans="3:4" x14ac:dyDescent="0.25">
      <c r="C13027" s="75"/>
      <c r="D13027" s="74"/>
    </row>
    <row r="13028" spans="3:4" x14ac:dyDescent="0.25">
      <c r="C13028" s="75"/>
      <c r="D13028" s="74"/>
    </row>
    <row r="13029" spans="3:4" x14ac:dyDescent="0.25">
      <c r="C13029" s="75"/>
      <c r="D13029" s="74"/>
    </row>
    <row r="13030" spans="3:4" x14ac:dyDescent="0.25">
      <c r="C13030" s="75"/>
      <c r="D13030" s="74"/>
    </row>
    <row r="13031" spans="3:4" x14ac:dyDescent="0.25">
      <c r="C13031" s="75"/>
      <c r="D13031" s="74"/>
    </row>
    <row r="13032" spans="3:4" x14ac:dyDescent="0.25">
      <c r="C13032" s="75"/>
      <c r="D13032" s="74"/>
    </row>
    <row r="13033" spans="3:4" x14ac:dyDescent="0.25">
      <c r="C13033" s="75"/>
      <c r="D13033" s="74"/>
    </row>
    <row r="13034" spans="3:4" x14ac:dyDescent="0.25">
      <c r="C13034" s="75"/>
      <c r="D13034" s="74"/>
    </row>
    <row r="13035" spans="3:4" x14ac:dyDescent="0.25">
      <c r="C13035" s="75"/>
      <c r="D13035" s="74"/>
    </row>
    <row r="13036" spans="3:4" x14ac:dyDescent="0.25">
      <c r="C13036" s="75"/>
      <c r="D13036" s="74"/>
    </row>
    <row r="13037" spans="3:4" x14ac:dyDescent="0.25">
      <c r="C13037" s="75"/>
      <c r="D13037" s="74"/>
    </row>
    <row r="13038" spans="3:4" x14ac:dyDescent="0.25">
      <c r="C13038" s="75"/>
      <c r="D13038" s="74"/>
    </row>
    <row r="13039" spans="3:4" x14ac:dyDescent="0.25">
      <c r="C13039" s="75"/>
      <c r="D13039" s="74"/>
    </row>
    <row r="13040" spans="3:4" x14ac:dyDescent="0.25">
      <c r="C13040" s="75"/>
      <c r="D13040" s="74"/>
    </row>
    <row r="13041" spans="3:4" x14ac:dyDescent="0.25">
      <c r="C13041" s="75"/>
      <c r="D13041" s="74"/>
    </row>
    <row r="13042" spans="3:4" x14ac:dyDescent="0.25">
      <c r="C13042" s="75"/>
      <c r="D13042" s="74"/>
    </row>
    <row r="13043" spans="3:4" x14ac:dyDescent="0.25">
      <c r="C13043" s="75"/>
      <c r="D13043" s="74"/>
    </row>
    <row r="13044" spans="3:4" x14ac:dyDescent="0.25">
      <c r="C13044" s="75"/>
      <c r="D13044" s="74"/>
    </row>
    <row r="13045" spans="3:4" x14ac:dyDescent="0.25">
      <c r="C13045" s="75"/>
      <c r="D13045" s="74"/>
    </row>
    <row r="13046" spans="3:4" x14ac:dyDescent="0.25">
      <c r="C13046" s="75"/>
      <c r="D13046" s="74"/>
    </row>
    <row r="13047" spans="3:4" x14ac:dyDescent="0.25">
      <c r="C13047" s="75"/>
      <c r="D13047" s="74"/>
    </row>
    <row r="13048" spans="3:4" x14ac:dyDescent="0.25">
      <c r="C13048" s="75"/>
      <c r="D13048" s="74"/>
    </row>
    <row r="13049" spans="3:4" x14ac:dyDescent="0.25">
      <c r="C13049" s="75"/>
      <c r="D13049" s="74"/>
    </row>
    <row r="13050" spans="3:4" x14ac:dyDescent="0.25">
      <c r="C13050" s="75"/>
      <c r="D13050" s="74"/>
    </row>
    <row r="13051" spans="3:4" x14ac:dyDescent="0.25">
      <c r="C13051" s="75"/>
      <c r="D13051" s="74"/>
    </row>
    <row r="13052" spans="3:4" x14ac:dyDescent="0.25">
      <c r="C13052" s="75"/>
      <c r="D13052" s="74"/>
    </row>
    <row r="13053" spans="3:4" x14ac:dyDescent="0.25">
      <c r="C13053" s="75"/>
      <c r="D13053" s="74"/>
    </row>
    <row r="13054" spans="3:4" x14ac:dyDescent="0.25">
      <c r="C13054" s="75"/>
      <c r="D13054" s="74"/>
    </row>
    <row r="13055" spans="3:4" x14ac:dyDescent="0.25">
      <c r="C13055" s="75"/>
      <c r="D13055" s="74"/>
    </row>
    <row r="13056" spans="3:4" x14ac:dyDescent="0.25">
      <c r="C13056" s="75"/>
      <c r="D13056" s="74"/>
    </row>
    <row r="13057" spans="3:4" x14ac:dyDescent="0.25">
      <c r="C13057" s="75"/>
      <c r="D13057" s="74"/>
    </row>
    <row r="13058" spans="3:4" x14ac:dyDescent="0.25">
      <c r="C13058" s="75"/>
      <c r="D13058" s="74"/>
    </row>
    <row r="13059" spans="3:4" x14ac:dyDescent="0.25">
      <c r="C13059" s="75"/>
      <c r="D13059" s="74"/>
    </row>
    <row r="13060" spans="3:4" x14ac:dyDescent="0.25">
      <c r="C13060" s="75"/>
      <c r="D13060" s="74"/>
    </row>
    <row r="13061" spans="3:4" x14ac:dyDescent="0.25">
      <c r="C13061" s="75"/>
      <c r="D13061" s="74"/>
    </row>
    <row r="13062" spans="3:4" x14ac:dyDescent="0.25">
      <c r="C13062" s="75"/>
      <c r="D13062" s="74"/>
    </row>
    <row r="13063" spans="3:4" x14ac:dyDescent="0.25">
      <c r="C13063" s="75"/>
      <c r="D13063" s="74"/>
    </row>
    <row r="13064" spans="3:4" x14ac:dyDescent="0.25">
      <c r="C13064" s="75"/>
      <c r="D13064" s="74"/>
    </row>
    <row r="13065" spans="3:4" x14ac:dyDescent="0.25">
      <c r="C13065" s="75"/>
      <c r="D13065" s="74"/>
    </row>
    <row r="13066" spans="3:4" x14ac:dyDescent="0.25">
      <c r="C13066" s="75"/>
      <c r="D13066" s="74"/>
    </row>
    <row r="13067" spans="3:4" x14ac:dyDescent="0.25">
      <c r="C13067" s="75"/>
      <c r="D13067" s="74"/>
    </row>
    <row r="13068" spans="3:4" x14ac:dyDescent="0.25">
      <c r="C13068" s="75"/>
      <c r="D13068" s="74"/>
    </row>
    <row r="13069" spans="3:4" x14ac:dyDescent="0.25">
      <c r="C13069" s="75"/>
      <c r="D13069" s="74"/>
    </row>
    <row r="13070" spans="3:4" x14ac:dyDescent="0.25">
      <c r="C13070" s="75"/>
      <c r="D13070" s="74"/>
    </row>
    <row r="13071" spans="3:4" x14ac:dyDescent="0.25">
      <c r="C13071" s="75"/>
      <c r="D13071" s="74"/>
    </row>
    <row r="13072" spans="3:4" x14ac:dyDescent="0.25">
      <c r="C13072" s="75"/>
      <c r="D13072" s="74"/>
    </row>
    <row r="13073" spans="3:4" x14ac:dyDescent="0.25">
      <c r="C13073" s="75"/>
      <c r="D13073" s="74"/>
    </row>
    <row r="13074" spans="3:4" x14ac:dyDescent="0.25">
      <c r="C13074" s="75"/>
      <c r="D13074" s="74"/>
    </row>
    <row r="13075" spans="3:4" x14ac:dyDescent="0.25">
      <c r="C13075" s="75"/>
      <c r="D13075" s="74"/>
    </row>
    <row r="13076" spans="3:4" x14ac:dyDescent="0.25">
      <c r="C13076" s="75"/>
      <c r="D13076" s="74"/>
    </row>
    <row r="13077" spans="3:4" x14ac:dyDescent="0.25">
      <c r="C13077" s="75"/>
      <c r="D13077" s="74"/>
    </row>
    <row r="13078" spans="3:4" x14ac:dyDescent="0.25">
      <c r="C13078" s="75"/>
      <c r="D13078" s="74"/>
    </row>
    <row r="13079" spans="3:4" x14ac:dyDescent="0.25">
      <c r="C13079" s="75"/>
      <c r="D13079" s="74"/>
    </row>
    <row r="13080" spans="3:4" x14ac:dyDescent="0.25">
      <c r="C13080" s="75"/>
      <c r="D13080" s="74"/>
    </row>
    <row r="13081" spans="3:4" x14ac:dyDescent="0.25">
      <c r="C13081" s="75"/>
      <c r="D13081" s="74"/>
    </row>
    <row r="13082" spans="3:4" x14ac:dyDescent="0.25">
      <c r="C13082" s="75"/>
      <c r="D13082" s="74"/>
    </row>
    <row r="13083" spans="3:4" x14ac:dyDescent="0.25">
      <c r="C13083" s="75"/>
      <c r="D13083" s="74"/>
    </row>
    <row r="13084" spans="3:4" x14ac:dyDescent="0.25">
      <c r="C13084" s="75"/>
      <c r="D13084" s="74"/>
    </row>
    <row r="13085" spans="3:4" x14ac:dyDescent="0.25">
      <c r="C13085" s="75"/>
      <c r="D13085" s="74"/>
    </row>
    <row r="13086" spans="3:4" x14ac:dyDescent="0.25">
      <c r="C13086" s="75"/>
      <c r="D13086" s="74"/>
    </row>
    <row r="13087" spans="3:4" x14ac:dyDescent="0.25">
      <c r="C13087" s="75"/>
      <c r="D13087" s="74"/>
    </row>
    <row r="13088" spans="3:4" x14ac:dyDescent="0.25">
      <c r="C13088" s="75"/>
      <c r="D13088" s="74"/>
    </row>
    <row r="13089" spans="3:4" x14ac:dyDescent="0.25">
      <c r="C13089" s="75"/>
      <c r="D13089" s="74"/>
    </row>
    <row r="13090" spans="3:4" x14ac:dyDescent="0.25">
      <c r="C13090" s="75"/>
      <c r="D13090" s="74"/>
    </row>
    <row r="13091" spans="3:4" x14ac:dyDescent="0.25">
      <c r="C13091" s="75"/>
      <c r="D13091" s="74"/>
    </row>
    <row r="13092" spans="3:4" x14ac:dyDescent="0.25">
      <c r="C13092" s="75"/>
      <c r="D13092" s="74"/>
    </row>
    <row r="13093" spans="3:4" x14ac:dyDescent="0.25">
      <c r="C13093" s="75"/>
      <c r="D13093" s="74"/>
    </row>
    <row r="13094" spans="3:4" x14ac:dyDescent="0.25">
      <c r="C13094" s="75"/>
      <c r="D13094" s="74"/>
    </row>
    <row r="13095" spans="3:4" x14ac:dyDescent="0.25">
      <c r="C13095" s="75"/>
      <c r="D13095" s="74"/>
    </row>
    <row r="13096" spans="3:4" x14ac:dyDescent="0.25">
      <c r="C13096" s="75"/>
      <c r="D13096" s="74"/>
    </row>
    <row r="13097" spans="3:4" x14ac:dyDescent="0.25">
      <c r="C13097" s="75"/>
      <c r="D13097" s="74"/>
    </row>
    <row r="13098" spans="3:4" x14ac:dyDescent="0.25">
      <c r="C13098" s="75"/>
      <c r="D13098" s="74"/>
    </row>
    <row r="13099" spans="3:4" x14ac:dyDescent="0.25">
      <c r="C13099" s="75"/>
      <c r="D13099" s="74"/>
    </row>
    <row r="13100" spans="3:4" x14ac:dyDescent="0.25">
      <c r="C13100" s="75"/>
      <c r="D13100" s="74"/>
    </row>
    <row r="13101" spans="3:4" x14ac:dyDescent="0.25">
      <c r="C13101" s="75"/>
      <c r="D13101" s="74"/>
    </row>
    <row r="13102" spans="3:4" x14ac:dyDescent="0.25">
      <c r="C13102" s="75"/>
      <c r="D13102" s="74"/>
    </row>
    <row r="13103" spans="3:4" x14ac:dyDescent="0.25">
      <c r="C13103" s="75"/>
      <c r="D13103" s="74"/>
    </row>
    <row r="13104" spans="3:4" x14ac:dyDescent="0.25">
      <c r="C13104" s="75"/>
      <c r="D13104" s="74"/>
    </row>
    <row r="13105" spans="3:4" x14ac:dyDescent="0.25">
      <c r="C13105" s="75"/>
      <c r="D13105" s="74"/>
    </row>
    <row r="13106" spans="3:4" x14ac:dyDescent="0.25">
      <c r="C13106" s="75"/>
      <c r="D13106" s="74"/>
    </row>
    <row r="13107" spans="3:4" x14ac:dyDescent="0.25">
      <c r="C13107" s="75"/>
      <c r="D13107" s="74"/>
    </row>
    <row r="13108" spans="3:4" x14ac:dyDescent="0.25">
      <c r="C13108" s="75"/>
      <c r="D13108" s="74"/>
    </row>
    <row r="13109" spans="3:4" x14ac:dyDescent="0.25">
      <c r="C13109" s="75"/>
      <c r="D13109" s="74"/>
    </row>
    <row r="13110" spans="3:4" x14ac:dyDescent="0.25">
      <c r="C13110" s="75"/>
      <c r="D13110" s="74"/>
    </row>
    <row r="13111" spans="3:4" x14ac:dyDescent="0.25">
      <c r="C13111" s="75"/>
      <c r="D13111" s="74"/>
    </row>
    <row r="13112" spans="3:4" x14ac:dyDescent="0.25">
      <c r="C13112" s="75"/>
      <c r="D13112" s="74"/>
    </row>
    <row r="13113" spans="3:4" x14ac:dyDescent="0.25">
      <c r="C13113" s="75"/>
      <c r="D13113" s="74"/>
    </row>
    <row r="13114" spans="3:4" x14ac:dyDescent="0.25">
      <c r="C13114" s="75"/>
      <c r="D13114" s="74"/>
    </row>
    <row r="13115" spans="3:4" x14ac:dyDescent="0.25">
      <c r="C13115" s="75"/>
      <c r="D13115" s="74"/>
    </row>
    <row r="13116" spans="3:4" x14ac:dyDescent="0.25">
      <c r="C13116" s="75"/>
      <c r="D13116" s="74"/>
    </row>
    <row r="13117" spans="3:4" x14ac:dyDescent="0.25">
      <c r="C13117" s="75"/>
      <c r="D13117" s="74"/>
    </row>
    <row r="13118" spans="3:4" x14ac:dyDescent="0.25">
      <c r="C13118" s="75"/>
      <c r="D13118" s="74"/>
    </row>
    <row r="13119" spans="3:4" x14ac:dyDescent="0.25">
      <c r="C13119" s="75"/>
      <c r="D13119" s="74"/>
    </row>
    <row r="13120" spans="3:4" x14ac:dyDescent="0.25">
      <c r="C13120" s="75"/>
      <c r="D13120" s="74"/>
    </row>
    <row r="13121" spans="3:4" x14ac:dyDescent="0.25">
      <c r="C13121" s="75"/>
      <c r="D13121" s="74"/>
    </row>
    <row r="13122" spans="3:4" x14ac:dyDescent="0.25">
      <c r="C13122" s="75"/>
      <c r="D13122" s="74"/>
    </row>
    <row r="13123" spans="3:4" x14ac:dyDescent="0.25">
      <c r="C13123" s="75"/>
      <c r="D13123" s="74"/>
    </row>
    <row r="13124" spans="3:4" x14ac:dyDescent="0.25">
      <c r="C13124" s="75"/>
      <c r="D13124" s="74"/>
    </row>
    <row r="13125" spans="3:4" x14ac:dyDescent="0.25">
      <c r="C13125" s="75"/>
      <c r="D13125" s="74"/>
    </row>
    <row r="13126" spans="3:4" x14ac:dyDescent="0.25">
      <c r="C13126" s="75"/>
      <c r="D13126" s="74"/>
    </row>
    <row r="13127" spans="3:4" x14ac:dyDescent="0.25">
      <c r="C13127" s="75"/>
      <c r="D13127" s="74"/>
    </row>
    <row r="13128" spans="3:4" x14ac:dyDescent="0.25">
      <c r="C13128" s="75"/>
      <c r="D13128" s="74"/>
    </row>
    <row r="13129" spans="3:4" x14ac:dyDescent="0.25">
      <c r="C13129" s="75"/>
      <c r="D13129" s="74"/>
    </row>
    <row r="13130" spans="3:4" x14ac:dyDescent="0.25">
      <c r="C13130" s="75"/>
      <c r="D13130" s="74"/>
    </row>
    <row r="13131" spans="3:4" x14ac:dyDescent="0.25">
      <c r="C13131" s="75"/>
      <c r="D13131" s="74"/>
    </row>
    <row r="13132" spans="3:4" x14ac:dyDescent="0.25">
      <c r="C13132" s="75"/>
      <c r="D13132" s="74"/>
    </row>
    <row r="13133" spans="3:4" x14ac:dyDescent="0.25">
      <c r="C13133" s="75"/>
      <c r="D13133" s="74"/>
    </row>
    <row r="13134" spans="3:4" x14ac:dyDescent="0.25">
      <c r="C13134" s="75"/>
      <c r="D13134" s="74"/>
    </row>
    <row r="13135" spans="3:4" x14ac:dyDescent="0.25">
      <c r="C13135" s="75"/>
      <c r="D13135" s="74"/>
    </row>
    <row r="13136" spans="3:4" x14ac:dyDescent="0.25">
      <c r="C13136" s="75"/>
      <c r="D13136" s="74"/>
    </row>
    <row r="13137" spans="3:4" x14ac:dyDescent="0.25">
      <c r="C13137" s="75"/>
      <c r="D13137" s="74"/>
    </row>
    <row r="13138" spans="3:4" x14ac:dyDescent="0.25">
      <c r="C13138" s="75"/>
      <c r="D13138" s="74"/>
    </row>
    <row r="13139" spans="3:4" x14ac:dyDescent="0.25">
      <c r="C13139" s="75"/>
      <c r="D13139" s="74"/>
    </row>
    <row r="13140" spans="3:4" x14ac:dyDescent="0.25">
      <c r="C13140" s="75"/>
      <c r="D13140" s="74"/>
    </row>
    <row r="13141" spans="3:4" x14ac:dyDescent="0.25">
      <c r="C13141" s="75"/>
      <c r="D13141" s="74"/>
    </row>
    <row r="13142" spans="3:4" x14ac:dyDescent="0.25">
      <c r="C13142" s="75"/>
      <c r="D13142" s="74"/>
    </row>
    <row r="13143" spans="3:4" x14ac:dyDescent="0.25">
      <c r="C13143" s="75"/>
      <c r="D13143" s="74"/>
    </row>
    <row r="13144" spans="3:4" x14ac:dyDescent="0.25">
      <c r="C13144" s="75"/>
      <c r="D13144" s="74"/>
    </row>
    <row r="13145" spans="3:4" x14ac:dyDescent="0.25">
      <c r="C13145" s="75"/>
      <c r="D13145" s="74"/>
    </row>
    <row r="13146" spans="3:4" x14ac:dyDescent="0.25">
      <c r="C13146" s="75"/>
      <c r="D13146" s="74"/>
    </row>
    <row r="13147" spans="3:4" x14ac:dyDescent="0.25">
      <c r="C13147" s="75"/>
      <c r="D13147" s="74"/>
    </row>
    <row r="13148" spans="3:4" x14ac:dyDescent="0.25">
      <c r="C13148" s="75"/>
      <c r="D13148" s="74"/>
    </row>
    <row r="13149" spans="3:4" x14ac:dyDescent="0.25">
      <c r="C13149" s="75"/>
      <c r="D13149" s="74"/>
    </row>
    <row r="13150" spans="3:4" x14ac:dyDescent="0.25">
      <c r="C13150" s="75"/>
      <c r="D13150" s="74"/>
    </row>
    <row r="13151" spans="3:4" x14ac:dyDescent="0.25">
      <c r="C13151" s="75"/>
      <c r="D13151" s="74"/>
    </row>
    <row r="13152" spans="3:4" x14ac:dyDescent="0.25">
      <c r="C13152" s="75"/>
      <c r="D13152" s="74"/>
    </row>
    <row r="13153" spans="3:4" x14ac:dyDescent="0.25">
      <c r="C13153" s="75"/>
      <c r="D13153" s="74"/>
    </row>
    <row r="13154" spans="3:4" x14ac:dyDescent="0.25">
      <c r="C13154" s="75"/>
      <c r="D13154" s="74"/>
    </row>
    <row r="13155" spans="3:4" x14ac:dyDescent="0.25">
      <c r="C13155" s="75"/>
      <c r="D13155" s="74"/>
    </row>
    <row r="13156" spans="3:4" x14ac:dyDescent="0.25">
      <c r="C13156" s="75"/>
      <c r="D13156" s="74"/>
    </row>
    <row r="13157" spans="3:4" x14ac:dyDescent="0.25">
      <c r="C13157" s="75"/>
      <c r="D13157" s="74"/>
    </row>
    <row r="13158" spans="3:4" x14ac:dyDescent="0.25">
      <c r="C13158" s="75"/>
      <c r="D13158" s="74"/>
    </row>
    <row r="13159" spans="3:4" x14ac:dyDescent="0.25">
      <c r="C13159" s="75"/>
      <c r="D13159" s="74"/>
    </row>
    <row r="13160" spans="3:4" x14ac:dyDescent="0.25">
      <c r="C13160" s="75"/>
      <c r="D13160" s="74"/>
    </row>
    <row r="13161" spans="3:4" x14ac:dyDescent="0.25">
      <c r="C13161" s="75"/>
      <c r="D13161" s="74"/>
    </row>
    <row r="13162" spans="3:4" x14ac:dyDescent="0.25">
      <c r="C13162" s="75"/>
      <c r="D13162" s="74"/>
    </row>
    <row r="13163" spans="3:4" x14ac:dyDescent="0.25">
      <c r="C13163" s="75"/>
      <c r="D13163" s="74"/>
    </row>
    <row r="13164" spans="3:4" x14ac:dyDescent="0.25">
      <c r="C13164" s="75"/>
      <c r="D13164" s="74"/>
    </row>
    <row r="13165" spans="3:4" x14ac:dyDescent="0.25">
      <c r="C13165" s="75"/>
      <c r="D13165" s="74"/>
    </row>
    <row r="13166" spans="3:4" x14ac:dyDescent="0.25">
      <c r="C13166" s="75"/>
      <c r="D13166" s="74"/>
    </row>
    <row r="13167" spans="3:4" x14ac:dyDescent="0.25">
      <c r="C13167" s="75"/>
      <c r="D13167" s="74"/>
    </row>
    <row r="13168" spans="3:4" x14ac:dyDescent="0.25">
      <c r="C13168" s="75"/>
      <c r="D13168" s="74"/>
    </row>
    <row r="13169" spans="3:4" x14ac:dyDescent="0.25">
      <c r="C13169" s="75"/>
      <c r="D13169" s="74"/>
    </row>
    <row r="13170" spans="3:4" x14ac:dyDescent="0.25">
      <c r="C13170" s="75"/>
      <c r="D13170" s="74"/>
    </row>
    <row r="13171" spans="3:4" x14ac:dyDescent="0.25">
      <c r="C13171" s="75"/>
      <c r="D13171" s="74"/>
    </row>
    <row r="13172" spans="3:4" x14ac:dyDescent="0.25">
      <c r="C13172" s="75"/>
      <c r="D13172" s="74"/>
    </row>
    <row r="13173" spans="3:4" x14ac:dyDescent="0.25">
      <c r="C13173" s="75"/>
      <c r="D13173" s="74"/>
    </row>
    <row r="13174" spans="3:4" x14ac:dyDescent="0.25">
      <c r="C13174" s="75"/>
      <c r="D13174" s="74"/>
    </row>
    <row r="13175" spans="3:4" x14ac:dyDescent="0.25">
      <c r="C13175" s="75"/>
      <c r="D13175" s="74"/>
    </row>
    <row r="13176" spans="3:4" x14ac:dyDescent="0.25">
      <c r="C13176" s="75"/>
      <c r="D13176" s="74"/>
    </row>
    <row r="13177" spans="3:4" x14ac:dyDescent="0.25">
      <c r="C13177" s="75"/>
      <c r="D13177" s="74"/>
    </row>
    <row r="13178" spans="3:4" x14ac:dyDescent="0.25">
      <c r="C13178" s="75"/>
      <c r="D13178" s="74"/>
    </row>
    <row r="13179" spans="3:4" x14ac:dyDescent="0.25">
      <c r="C13179" s="75"/>
      <c r="D13179" s="74"/>
    </row>
    <row r="13180" spans="3:4" x14ac:dyDescent="0.25">
      <c r="C13180" s="75"/>
      <c r="D13180" s="74"/>
    </row>
    <row r="13181" spans="3:4" x14ac:dyDescent="0.25">
      <c r="C13181" s="75"/>
      <c r="D13181" s="74"/>
    </row>
    <row r="13182" spans="3:4" x14ac:dyDescent="0.25">
      <c r="C13182" s="75"/>
      <c r="D13182" s="74"/>
    </row>
    <row r="13183" spans="3:4" x14ac:dyDescent="0.25">
      <c r="C13183" s="75"/>
      <c r="D13183" s="74"/>
    </row>
    <row r="13184" spans="3:4" x14ac:dyDescent="0.25">
      <c r="C13184" s="75"/>
      <c r="D13184" s="74"/>
    </row>
    <row r="13185" spans="3:4" x14ac:dyDescent="0.25">
      <c r="C13185" s="75"/>
      <c r="D13185" s="74"/>
    </row>
    <row r="13186" spans="3:4" x14ac:dyDescent="0.25">
      <c r="C13186" s="75"/>
      <c r="D13186" s="74"/>
    </row>
    <row r="13187" spans="3:4" x14ac:dyDescent="0.25">
      <c r="C13187" s="75"/>
      <c r="D13187" s="74"/>
    </row>
    <row r="13188" spans="3:4" x14ac:dyDescent="0.25">
      <c r="C13188" s="75"/>
      <c r="D13188" s="74"/>
    </row>
    <row r="13189" spans="3:4" x14ac:dyDescent="0.25">
      <c r="C13189" s="75"/>
      <c r="D13189" s="74"/>
    </row>
    <row r="13190" spans="3:4" x14ac:dyDescent="0.25">
      <c r="C13190" s="75"/>
      <c r="D13190" s="74"/>
    </row>
    <row r="13191" spans="3:4" x14ac:dyDescent="0.25">
      <c r="C13191" s="75"/>
      <c r="D13191" s="74"/>
    </row>
    <row r="13192" spans="3:4" x14ac:dyDescent="0.25">
      <c r="C13192" s="75"/>
      <c r="D13192" s="74"/>
    </row>
    <row r="13193" spans="3:4" x14ac:dyDescent="0.25">
      <c r="C13193" s="75"/>
      <c r="D13193" s="74"/>
    </row>
    <row r="13194" spans="3:4" x14ac:dyDescent="0.25">
      <c r="C13194" s="75"/>
      <c r="D13194" s="74"/>
    </row>
    <row r="13195" spans="3:4" x14ac:dyDescent="0.25">
      <c r="C13195" s="75"/>
      <c r="D13195" s="74"/>
    </row>
    <row r="13196" spans="3:4" x14ac:dyDescent="0.25">
      <c r="C13196" s="75"/>
      <c r="D13196" s="74"/>
    </row>
    <row r="13197" spans="3:4" x14ac:dyDescent="0.25">
      <c r="C13197" s="75"/>
      <c r="D13197" s="74"/>
    </row>
    <row r="13198" spans="3:4" x14ac:dyDescent="0.25">
      <c r="C13198" s="75"/>
      <c r="D13198" s="74"/>
    </row>
    <row r="13199" spans="3:4" x14ac:dyDescent="0.25">
      <c r="C13199" s="75"/>
      <c r="D13199" s="74"/>
    </row>
    <row r="13200" spans="3:4" x14ac:dyDescent="0.25">
      <c r="C13200" s="75"/>
      <c r="D13200" s="74"/>
    </row>
    <row r="13201" spans="3:4" x14ac:dyDescent="0.25">
      <c r="C13201" s="75"/>
      <c r="D13201" s="74"/>
    </row>
    <row r="13202" spans="3:4" x14ac:dyDescent="0.25">
      <c r="C13202" s="75"/>
      <c r="D13202" s="74"/>
    </row>
    <row r="13203" spans="3:4" x14ac:dyDescent="0.25">
      <c r="C13203" s="75"/>
      <c r="D13203" s="74"/>
    </row>
    <row r="13204" spans="3:4" x14ac:dyDescent="0.25">
      <c r="C13204" s="75"/>
      <c r="D13204" s="74"/>
    </row>
    <row r="13205" spans="3:4" x14ac:dyDescent="0.25">
      <c r="C13205" s="75"/>
      <c r="D13205" s="74"/>
    </row>
    <row r="13206" spans="3:4" x14ac:dyDescent="0.25">
      <c r="C13206" s="75"/>
      <c r="D13206" s="74"/>
    </row>
    <row r="13207" spans="3:4" x14ac:dyDescent="0.25">
      <c r="C13207" s="75"/>
      <c r="D13207" s="74"/>
    </row>
    <row r="13208" spans="3:4" x14ac:dyDescent="0.25">
      <c r="C13208" s="75"/>
      <c r="D13208" s="74"/>
    </row>
    <row r="13209" spans="3:4" x14ac:dyDescent="0.25">
      <c r="C13209" s="75"/>
      <c r="D13209" s="74"/>
    </row>
    <row r="13210" spans="3:4" x14ac:dyDescent="0.25">
      <c r="C13210" s="75"/>
      <c r="D13210" s="74"/>
    </row>
    <row r="13211" spans="3:4" x14ac:dyDescent="0.25">
      <c r="C13211" s="75"/>
      <c r="D13211" s="74"/>
    </row>
    <row r="13212" spans="3:4" x14ac:dyDescent="0.25">
      <c r="C13212" s="75"/>
      <c r="D13212" s="74"/>
    </row>
    <row r="13213" spans="3:4" x14ac:dyDescent="0.25">
      <c r="C13213" s="75"/>
      <c r="D13213" s="74"/>
    </row>
    <row r="13214" spans="3:4" x14ac:dyDescent="0.25">
      <c r="C13214" s="75"/>
      <c r="D13214" s="74"/>
    </row>
    <row r="13215" spans="3:4" x14ac:dyDescent="0.25">
      <c r="C13215" s="75"/>
      <c r="D13215" s="74"/>
    </row>
    <row r="13216" spans="3:4" x14ac:dyDescent="0.25">
      <c r="C13216" s="75"/>
      <c r="D13216" s="74"/>
    </row>
    <row r="13217" spans="3:4" x14ac:dyDescent="0.25">
      <c r="C13217" s="75"/>
      <c r="D13217" s="74"/>
    </row>
    <row r="13218" spans="3:4" x14ac:dyDescent="0.25">
      <c r="C13218" s="75"/>
      <c r="D13218" s="74"/>
    </row>
    <row r="13219" spans="3:4" x14ac:dyDescent="0.25">
      <c r="C13219" s="75"/>
      <c r="D13219" s="74"/>
    </row>
    <row r="13220" spans="3:4" x14ac:dyDescent="0.25">
      <c r="C13220" s="75"/>
      <c r="D13220" s="74"/>
    </row>
    <row r="13221" spans="3:4" x14ac:dyDescent="0.25">
      <c r="C13221" s="75"/>
      <c r="D13221" s="74"/>
    </row>
    <row r="13222" spans="3:4" x14ac:dyDescent="0.25">
      <c r="C13222" s="75"/>
      <c r="D13222" s="74"/>
    </row>
    <row r="13223" spans="3:4" x14ac:dyDescent="0.25">
      <c r="C13223" s="75"/>
      <c r="D13223" s="74"/>
    </row>
    <row r="13224" spans="3:4" x14ac:dyDescent="0.25">
      <c r="C13224" s="75"/>
      <c r="D13224" s="74"/>
    </row>
    <row r="13225" spans="3:4" x14ac:dyDescent="0.25">
      <c r="C13225" s="75"/>
      <c r="D13225" s="74"/>
    </row>
    <row r="13226" spans="3:4" x14ac:dyDescent="0.25">
      <c r="C13226" s="75"/>
      <c r="D13226" s="74"/>
    </row>
    <row r="13227" spans="3:4" x14ac:dyDescent="0.25">
      <c r="C13227" s="75"/>
      <c r="D13227" s="74"/>
    </row>
    <row r="13228" spans="3:4" x14ac:dyDescent="0.25">
      <c r="C13228" s="75"/>
      <c r="D13228" s="74"/>
    </row>
    <row r="13229" spans="3:4" x14ac:dyDescent="0.25">
      <c r="C13229" s="75"/>
      <c r="D13229" s="74"/>
    </row>
    <row r="13230" spans="3:4" x14ac:dyDescent="0.25">
      <c r="C13230" s="75"/>
      <c r="D13230" s="74"/>
    </row>
    <row r="13231" spans="3:4" x14ac:dyDescent="0.25">
      <c r="C13231" s="75"/>
      <c r="D13231" s="74"/>
    </row>
    <row r="13232" spans="3:4" x14ac:dyDescent="0.25">
      <c r="C13232" s="75"/>
      <c r="D13232" s="74"/>
    </row>
    <row r="13233" spans="3:4" x14ac:dyDescent="0.25">
      <c r="C13233" s="75"/>
      <c r="D13233" s="74"/>
    </row>
    <row r="13234" spans="3:4" x14ac:dyDescent="0.25">
      <c r="C13234" s="75"/>
      <c r="D13234" s="74"/>
    </row>
    <row r="13235" spans="3:4" x14ac:dyDescent="0.25">
      <c r="C13235" s="75"/>
      <c r="D13235" s="74"/>
    </row>
    <row r="13236" spans="3:4" x14ac:dyDescent="0.25">
      <c r="C13236" s="75"/>
      <c r="D13236" s="74"/>
    </row>
    <row r="13237" spans="3:4" x14ac:dyDescent="0.25">
      <c r="C13237" s="75"/>
      <c r="D13237" s="74"/>
    </row>
    <row r="13238" spans="3:4" x14ac:dyDescent="0.25">
      <c r="C13238" s="75"/>
      <c r="D13238" s="74"/>
    </row>
    <row r="13239" spans="3:4" x14ac:dyDescent="0.25">
      <c r="C13239" s="75"/>
      <c r="D13239" s="74"/>
    </row>
    <row r="13240" spans="3:4" x14ac:dyDescent="0.25">
      <c r="C13240" s="75"/>
      <c r="D13240" s="74"/>
    </row>
    <row r="13241" spans="3:4" x14ac:dyDescent="0.25">
      <c r="C13241" s="75"/>
      <c r="D13241" s="74"/>
    </row>
    <row r="13242" spans="3:4" x14ac:dyDescent="0.25">
      <c r="C13242" s="75"/>
      <c r="D13242" s="74"/>
    </row>
    <row r="13243" spans="3:4" x14ac:dyDescent="0.25">
      <c r="C13243" s="75"/>
      <c r="D13243" s="74"/>
    </row>
    <row r="13244" spans="3:4" x14ac:dyDescent="0.25">
      <c r="C13244" s="75"/>
      <c r="D13244" s="74"/>
    </row>
    <row r="13245" spans="3:4" x14ac:dyDescent="0.25">
      <c r="C13245" s="75"/>
      <c r="D13245" s="74"/>
    </row>
    <row r="13246" spans="3:4" x14ac:dyDescent="0.25">
      <c r="C13246" s="75"/>
      <c r="D13246" s="74"/>
    </row>
    <row r="13247" spans="3:4" x14ac:dyDescent="0.25">
      <c r="C13247" s="75"/>
      <c r="D13247" s="74"/>
    </row>
    <row r="13248" spans="3:4" x14ac:dyDescent="0.25">
      <c r="C13248" s="75"/>
      <c r="D13248" s="74"/>
    </row>
    <row r="13249" spans="3:4" x14ac:dyDescent="0.25">
      <c r="C13249" s="75"/>
      <c r="D13249" s="74"/>
    </row>
    <row r="13250" spans="3:4" x14ac:dyDescent="0.25">
      <c r="C13250" s="75"/>
      <c r="D13250" s="74"/>
    </row>
    <row r="13251" spans="3:4" x14ac:dyDescent="0.25">
      <c r="C13251" s="75"/>
      <c r="D13251" s="74"/>
    </row>
    <row r="13252" spans="3:4" x14ac:dyDescent="0.25">
      <c r="C13252" s="75"/>
      <c r="D13252" s="74"/>
    </row>
    <row r="13253" spans="3:4" x14ac:dyDescent="0.25">
      <c r="C13253" s="75"/>
      <c r="D13253" s="74"/>
    </row>
    <row r="13254" spans="3:4" x14ac:dyDescent="0.25">
      <c r="C13254" s="75"/>
      <c r="D13254" s="74"/>
    </row>
    <row r="13255" spans="3:4" x14ac:dyDescent="0.25">
      <c r="C13255" s="75"/>
      <c r="D13255" s="74"/>
    </row>
    <row r="13256" spans="3:4" x14ac:dyDescent="0.25">
      <c r="C13256" s="75"/>
      <c r="D13256" s="74"/>
    </row>
    <row r="13257" spans="3:4" x14ac:dyDescent="0.25">
      <c r="C13257" s="75"/>
      <c r="D13257" s="74"/>
    </row>
    <row r="13258" spans="3:4" x14ac:dyDescent="0.25">
      <c r="C13258" s="75"/>
      <c r="D13258" s="74"/>
    </row>
    <row r="13259" spans="3:4" x14ac:dyDescent="0.25">
      <c r="C13259" s="75"/>
      <c r="D13259" s="74"/>
    </row>
    <row r="13260" spans="3:4" x14ac:dyDescent="0.25">
      <c r="C13260" s="75"/>
      <c r="D13260" s="74"/>
    </row>
    <row r="13261" spans="3:4" x14ac:dyDescent="0.25">
      <c r="C13261" s="75"/>
      <c r="D13261" s="74"/>
    </row>
    <row r="13262" spans="3:4" x14ac:dyDescent="0.25">
      <c r="C13262" s="75"/>
      <c r="D13262" s="74"/>
    </row>
    <row r="13263" spans="3:4" x14ac:dyDescent="0.25">
      <c r="C13263" s="75"/>
      <c r="D13263" s="74"/>
    </row>
    <row r="13264" spans="3:4" x14ac:dyDescent="0.25">
      <c r="C13264" s="75"/>
      <c r="D13264" s="74"/>
    </row>
    <row r="13265" spans="3:4" x14ac:dyDescent="0.25">
      <c r="C13265" s="75"/>
      <c r="D13265" s="74"/>
    </row>
    <row r="13266" spans="3:4" x14ac:dyDescent="0.25">
      <c r="C13266" s="75"/>
      <c r="D13266" s="74"/>
    </row>
    <row r="13267" spans="3:4" x14ac:dyDescent="0.25">
      <c r="C13267" s="75"/>
      <c r="D13267" s="74"/>
    </row>
    <row r="13268" spans="3:4" x14ac:dyDescent="0.25">
      <c r="C13268" s="75"/>
      <c r="D13268" s="74"/>
    </row>
    <row r="13269" spans="3:4" x14ac:dyDescent="0.25">
      <c r="C13269" s="75"/>
      <c r="D13269" s="74"/>
    </row>
    <row r="13270" spans="3:4" x14ac:dyDescent="0.25">
      <c r="C13270" s="75"/>
      <c r="D13270" s="74"/>
    </row>
    <row r="13271" spans="3:4" x14ac:dyDescent="0.25">
      <c r="C13271" s="75"/>
      <c r="D13271" s="74"/>
    </row>
    <row r="13272" spans="3:4" x14ac:dyDescent="0.25">
      <c r="C13272" s="75"/>
      <c r="D13272" s="74"/>
    </row>
    <row r="13273" spans="3:4" x14ac:dyDescent="0.25">
      <c r="C13273" s="75"/>
      <c r="D13273" s="74"/>
    </row>
    <row r="13274" spans="3:4" x14ac:dyDescent="0.25">
      <c r="C13274" s="75"/>
      <c r="D13274" s="74"/>
    </row>
    <row r="13275" spans="3:4" x14ac:dyDescent="0.25">
      <c r="C13275" s="75"/>
      <c r="D13275" s="74"/>
    </row>
    <row r="13276" spans="3:4" x14ac:dyDescent="0.25">
      <c r="C13276" s="75"/>
      <c r="D13276" s="74"/>
    </row>
    <row r="13277" spans="3:4" x14ac:dyDescent="0.25">
      <c r="C13277" s="75"/>
      <c r="D13277" s="74"/>
    </row>
    <row r="13278" spans="3:4" x14ac:dyDescent="0.25">
      <c r="C13278" s="75"/>
      <c r="D13278" s="74"/>
    </row>
    <row r="13279" spans="3:4" x14ac:dyDescent="0.25">
      <c r="C13279" s="75"/>
      <c r="D13279" s="74"/>
    </row>
    <row r="13280" spans="3:4" x14ac:dyDescent="0.25">
      <c r="C13280" s="75"/>
      <c r="D13280" s="74"/>
    </row>
    <row r="13281" spans="3:4" x14ac:dyDescent="0.25">
      <c r="C13281" s="75"/>
      <c r="D13281" s="74"/>
    </row>
    <row r="13282" spans="3:4" x14ac:dyDescent="0.25">
      <c r="C13282" s="75"/>
      <c r="D13282" s="74"/>
    </row>
    <row r="13283" spans="3:4" x14ac:dyDescent="0.25">
      <c r="C13283" s="75"/>
      <c r="D13283" s="74"/>
    </row>
    <row r="13284" spans="3:4" x14ac:dyDescent="0.25">
      <c r="C13284" s="75"/>
      <c r="D13284" s="74"/>
    </row>
    <row r="13285" spans="3:4" x14ac:dyDescent="0.25">
      <c r="C13285" s="75"/>
      <c r="D13285" s="74"/>
    </row>
    <row r="13286" spans="3:4" x14ac:dyDescent="0.25">
      <c r="C13286" s="75"/>
      <c r="D13286" s="74"/>
    </row>
    <row r="13287" spans="3:4" x14ac:dyDescent="0.25">
      <c r="C13287" s="75"/>
      <c r="D13287" s="74"/>
    </row>
    <row r="13288" spans="3:4" x14ac:dyDescent="0.25">
      <c r="C13288" s="75"/>
      <c r="D13288" s="74"/>
    </row>
    <row r="13289" spans="3:4" x14ac:dyDescent="0.25">
      <c r="C13289" s="75"/>
      <c r="D13289" s="74"/>
    </row>
    <row r="13290" spans="3:4" x14ac:dyDescent="0.25">
      <c r="C13290" s="75"/>
      <c r="D13290" s="74"/>
    </row>
    <row r="13291" spans="3:4" x14ac:dyDescent="0.25">
      <c r="C13291" s="75"/>
      <c r="D13291" s="74"/>
    </row>
    <row r="13292" spans="3:4" x14ac:dyDescent="0.25">
      <c r="C13292" s="75"/>
      <c r="D13292" s="74"/>
    </row>
    <row r="13293" spans="3:4" x14ac:dyDescent="0.25">
      <c r="C13293" s="75"/>
      <c r="D13293" s="74"/>
    </row>
    <row r="13294" spans="3:4" x14ac:dyDescent="0.25">
      <c r="C13294" s="75"/>
      <c r="D13294" s="74"/>
    </row>
    <row r="13295" spans="3:4" x14ac:dyDescent="0.25">
      <c r="C13295" s="75"/>
      <c r="D13295" s="74"/>
    </row>
    <row r="13296" spans="3:4" x14ac:dyDescent="0.25">
      <c r="C13296" s="75"/>
      <c r="D13296" s="74"/>
    </row>
    <row r="13297" spans="3:4" x14ac:dyDescent="0.25">
      <c r="C13297" s="75"/>
      <c r="D13297" s="74"/>
    </row>
    <row r="13298" spans="3:4" x14ac:dyDescent="0.25">
      <c r="C13298" s="75"/>
      <c r="D13298" s="74"/>
    </row>
    <row r="13299" spans="3:4" x14ac:dyDescent="0.25">
      <c r="C13299" s="75"/>
      <c r="D13299" s="74"/>
    </row>
    <row r="13300" spans="3:4" x14ac:dyDescent="0.25">
      <c r="C13300" s="75"/>
      <c r="D13300" s="74"/>
    </row>
    <row r="13301" spans="3:4" x14ac:dyDescent="0.25">
      <c r="C13301" s="75"/>
      <c r="D13301" s="74"/>
    </row>
    <row r="13302" spans="3:4" x14ac:dyDescent="0.25">
      <c r="C13302" s="75"/>
      <c r="D13302" s="74"/>
    </row>
    <row r="13303" spans="3:4" x14ac:dyDescent="0.25">
      <c r="C13303" s="75"/>
      <c r="D13303" s="74"/>
    </row>
    <row r="13304" spans="3:4" x14ac:dyDescent="0.25">
      <c r="C13304" s="75"/>
      <c r="D13304" s="74"/>
    </row>
    <row r="13305" spans="3:4" x14ac:dyDescent="0.25">
      <c r="C13305" s="75"/>
      <c r="D13305" s="74"/>
    </row>
    <row r="13306" spans="3:4" x14ac:dyDescent="0.25">
      <c r="C13306" s="75"/>
      <c r="D13306" s="74"/>
    </row>
    <row r="13307" spans="3:4" x14ac:dyDescent="0.25">
      <c r="C13307" s="75"/>
      <c r="D13307" s="74"/>
    </row>
    <row r="13308" spans="3:4" x14ac:dyDescent="0.25">
      <c r="C13308" s="75"/>
      <c r="D13308" s="74"/>
    </row>
    <row r="13309" spans="3:4" x14ac:dyDescent="0.25">
      <c r="C13309" s="75"/>
      <c r="D13309" s="74"/>
    </row>
    <row r="13310" spans="3:4" x14ac:dyDescent="0.25">
      <c r="C13310" s="75"/>
      <c r="D13310" s="74"/>
    </row>
    <row r="13311" spans="3:4" x14ac:dyDescent="0.25">
      <c r="C13311" s="75"/>
      <c r="D13311" s="74"/>
    </row>
    <row r="13312" spans="3:4" x14ac:dyDescent="0.25">
      <c r="C13312" s="75"/>
      <c r="D13312" s="74"/>
    </row>
    <row r="13313" spans="3:4" x14ac:dyDescent="0.25">
      <c r="C13313" s="75"/>
      <c r="D13313" s="74"/>
    </row>
    <row r="13314" spans="3:4" x14ac:dyDescent="0.25">
      <c r="C13314" s="75"/>
      <c r="D13314" s="74"/>
    </row>
    <row r="13315" spans="3:4" x14ac:dyDescent="0.25">
      <c r="C13315" s="75"/>
      <c r="D13315" s="74"/>
    </row>
    <row r="13316" spans="3:4" x14ac:dyDescent="0.25">
      <c r="C13316" s="75"/>
      <c r="D13316" s="74"/>
    </row>
    <row r="13317" spans="3:4" x14ac:dyDescent="0.25">
      <c r="C13317" s="75"/>
      <c r="D13317" s="74"/>
    </row>
    <row r="13318" spans="3:4" x14ac:dyDescent="0.25">
      <c r="C13318" s="75"/>
      <c r="D13318" s="74"/>
    </row>
    <row r="13319" spans="3:4" x14ac:dyDescent="0.25">
      <c r="C13319" s="75"/>
      <c r="D13319" s="74"/>
    </row>
    <row r="13320" spans="3:4" x14ac:dyDescent="0.25">
      <c r="C13320" s="75"/>
      <c r="D13320" s="74"/>
    </row>
    <row r="13321" spans="3:4" x14ac:dyDescent="0.25">
      <c r="C13321" s="75"/>
      <c r="D13321" s="74"/>
    </row>
    <row r="13322" spans="3:4" x14ac:dyDescent="0.25">
      <c r="C13322" s="75"/>
      <c r="D13322" s="74"/>
    </row>
    <row r="13323" spans="3:4" x14ac:dyDescent="0.25">
      <c r="C13323" s="75"/>
      <c r="D13323" s="74"/>
    </row>
    <row r="13324" spans="3:4" x14ac:dyDescent="0.25">
      <c r="C13324" s="75"/>
      <c r="D13324" s="74"/>
    </row>
    <row r="13325" spans="3:4" x14ac:dyDescent="0.25">
      <c r="C13325" s="75"/>
      <c r="D13325" s="74"/>
    </row>
    <row r="13326" spans="3:4" x14ac:dyDescent="0.25">
      <c r="C13326" s="75"/>
      <c r="D13326" s="74"/>
    </row>
    <row r="13327" spans="3:4" x14ac:dyDescent="0.25">
      <c r="C13327" s="75"/>
      <c r="D13327" s="74"/>
    </row>
    <row r="13328" spans="3:4" x14ac:dyDescent="0.25">
      <c r="C13328" s="75"/>
      <c r="D13328" s="74"/>
    </row>
    <row r="13329" spans="3:4" x14ac:dyDescent="0.25">
      <c r="C13329" s="75"/>
      <c r="D13329" s="74"/>
    </row>
    <row r="13330" spans="3:4" x14ac:dyDescent="0.25">
      <c r="C13330" s="75"/>
      <c r="D13330" s="74"/>
    </row>
    <row r="13331" spans="3:4" x14ac:dyDescent="0.25">
      <c r="C13331" s="75"/>
      <c r="D13331" s="74"/>
    </row>
    <row r="13332" spans="3:4" x14ac:dyDescent="0.25">
      <c r="C13332" s="75"/>
      <c r="D13332" s="74"/>
    </row>
    <row r="13333" spans="3:4" x14ac:dyDescent="0.25">
      <c r="C13333" s="75"/>
      <c r="D13333" s="74"/>
    </row>
    <row r="13334" spans="3:4" x14ac:dyDescent="0.25">
      <c r="C13334" s="75"/>
      <c r="D13334" s="74"/>
    </row>
    <row r="13335" spans="3:4" x14ac:dyDescent="0.25">
      <c r="C13335" s="75"/>
      <c r="D13335" s="74"/>
    </row>
    <row r="13336" spans="3:4" x14ac:dyDescent="0.25">
      <c r="C13336" s="75"/>
      <c r="D13336" s="74"/>
    </row>
    <row r="13337" spans="3:4" x14ac:dyDescent="0.25">
      <c r="C13337" s="75"/>
      <c r="D13337" s="74"/>
    </row>
    <row r="13338" spans="3:4" x14ac:dyDescent="0.25">
      <c r="C13338" s="75"/>
      <c r="D13338" s="74"/>
    </row>
    <row r="13339" spans="3:4" x14ac:dyDescent="0.25">
      <c r="C13339" s="75"/>
      <c r="D13339" s="74"/>
    </row>
    <row r="13340" spans="3:4" x14ac:dyDescent="0.25">
      <c r="C13340" s="75"/>
      <c r="D13340" s="74"/>
    </row>
    <row r="13341" spans="3:4" x14ac:dyDescent="0.25">
      <c r="C13341" s="75"/>
      <c r="D13341" s="74"/>
    </row>
    <row r="13342" spans="3:4" x14ac:dyDescent="0.25">
      <c r="C13342" s="75"/>
      <c r="D13342" s="74"/>
    </row>
    <row r="13343" spans="3:4" x14ac:dyDescent="0.25">
      <c r="C13343" s="75"/>
      <c r="D13343" s="74"/>
    </row>
    <row r="13344" spans="3:4" x14ac:dyDescent="0.25">
      <c r="C13344" s="75"/>
      <c r="D13344" s="74"/>
    </row>
    <row r="13345" spans="3:4" x14ac:dyDescent="0.25">
      <c r="C13345" s="75"/>
      <c r="D13345" s="74"/>
    </row>
    <row r="13346" spans="3:4" x14ac:dyDescent="0.25">
      <c r="C13346" s="75"/>
      <c r="D13346" s="74"/>
    </row>
    <row r="13347" spans="3:4" x14ac:dyDescent="0.25">
      <c r="C13347" s="75"/>
      <c r="D13347" s="74"/>
    </row>
    <row r="13348" spans="3:4" x14ac:dyDescent="0.25">
      <c r="C13348" s="75"/>
      <c r="D13348" s="74"/>
    </row>
    <row r="13349" spans="3:4" x14ac:dyDescent="0.25">
      <c r="C13349" s="75"/>
      <c r="D13349" s="74"/>
    </row>
    <row r="13350" spans="3:4" x14ac:dyDescent="0.25">
      <c r="C13350" s="75"/>
      <c r="D13350" s="74"/>
    </row>
    <row r="13351" spans="3:4" x14ac:dyDescent="0.25">
      <c r="C13351" s="75"/>
      <c r="D13351" s="74"/>
    </row>
    <row r="13352" spans="3:4" x14ac:dyDescent="0.25">
      <c r="C13352" s="75"/>
      <c r="D13352" s="74"/>
    </row>
    <row r="13353" spans="3:4" x14ac:dyDescent="0.25">
      <c r="C13353" s="75"/>
      <c r="D13353" s="74"/>
    </row>
    <row r="13354" spans="3:4" x14ac:dyDescent="0.25">
      <c r="C13354" s="75"/>
      <c r="D13354" s="74"/>
    </row>
    <row r="13355" spans="3:4" x14ac:dyDescent="0.25">
      <c r="C13355" s="75"/>
      <c r="D13355" s="74"/>
    </row>
    <row r="13356" spans="3:4" x14ac:dyDescent="0.25">
      <c r="C13356" s="75"/>
      <c r="D13356" s="74"/>
    </row>
    <row r="13357" spans="3:4" x14ac:dyDescent="0.25">
      <c r="C13357" s="75"/>
      <c r="D13357" s="74"/>
    </row>
    <row r="13358" spans="3:4" x14ac:dyDescent="0.25">
      <c r="C13358" s="75"/>
      <c r="D13358" s="74"/>
    </row>
    <row r="13359" spans="3:4" x14ac:dyDescent="0.25">
      <c r="C13359" s="75"/>
      <c r="D13359" s="74"/>
    </row>
    <row r="13360" spans="3:4" x14ac:dyDescent="0.25">
      <c r="C13360" s="75"/>
      <c r="D13360" s="74"/>
    </row>
    <row r="13361" spans="3:4" x14ac:dyDescent="0.25">
      <c r="C13361" s="75"/>
      <c r="D13361" s="74"/>
    </row>
    <row r="13362" spans="3:4" x14ac:dyDescent="0.25">
      <c r="C13362" s="75"/>
      <c r="D13362" s="74"/>
    </row>
    <row r="13363" spans="3:4" x14ac:dyDescent="0.25">
      <c r="C13363" s="75"/>
      <c r="D13363" s="74"/>
    </row>
    <row r="13364" spans="3:4" x14ac:dyDescent="0.25">
      <c r="C13364" s="75"/>
      <c r="D13364" s="74"/>
    </row>
    <row r="13365" spans="3:4" x14ac:dyDescent="0.25">
      <c r="C13365" s="75"/>
      <c r="D13365" s="74"/>
    </row>
    <row r="13366" spans="3:4" x14ac:dyDescent="0.25">
      <c r="C13366" s="75"/>
      <c r="D13366" s="74"/>
    </row>
    <row r="13367" spans="3:4" x14ac:dyDescent="0.25">
      <c r="C13367" s="75"/>
      <c r="D13367" s="74"/>
    </row>
    <row r="13368" spans="3:4" x14ac:dyDescent="0.25">
      <c r="C13368" s="75"/>
      <c r="D13368" s="74"/>
    </row>
    <row r="13369" spans="3:4" x14ac:dyDescent="0.25">
      <c r="C13369" s="75"/>
      <c r="D13369" s="74"/>
    </row>
    <row r="13370" spans="3:4" x14ac:dyDescent="0.25">
      <c r="C13370" s="75"/>
      <c r="D13370" s="74"/>
    </row>
    <row r="13371" spans="3:4" x14ac:dyDescent="0.25">
      <c r="C13371" s="75"/>
      <c r="D13371" s="74"/>
    </row>
    <row r="13372" spans="3:4" x14ac:dyDescent="0.25">
      <c r="C13372" s="75"/>
      <c r="D13372" s="74"/>
    </row>
    <row r="13373" spans="3:4" x14ac:dyDescent="0.25">
      <c r="C13373" s="75"/>
      <c r="D13373" s="74"/>
    </row>
    <row r="13374" spans="3:4" x14ac:dyDescent="0.25">
      <c r="C13374" s="75"/>
      <c r="D13374" s="74"/>
    </row>
    <row r="13375" spans="3:4" x14ac:dyDescent="0.25">
      <c r="C13375" s="75"/>
      <c r="D13375" s="74"/>
    </row>
    <row r="13376" spans="3:4" x14ac:dyDescent="0.25">
      <c r="C13376" s="75"/>
      <c r="D13376" s="74"/>
    </row>
    <row r="13377" spans="3:4" x14ac:dyDescent="0.25">
      <c r="C13377" s="75"/>
      <c r="D13377" s="74"/>
    </row>
    <row r="13378" spans="3:4" x14ac:dyDescent="0.25">
      <c r="C13378" s="75"/>
      <c r="D13378" s="74"/>
    </row>
    <row r="13379" spans="3:4" x14ac:dyDescent="0.25">
      <c r="C13379" s="75"/>
      <c r="D13379" s="74"/>
    </row>
    <row r="13380" spans="3:4" x14ac:dyDescent="0.25">
      <c r="C13380" s="75"/>
      <c r="D13380" s="74"/>
    </row>
    <row r="13381" spans="3:4" x14ac:dyDescent="0.25">
      <c r="C13381" s="75"/>
      <c r="D13381" s="74"/>
    </row>
    <row r="13382" spans="3:4" x14ac:dyDescent="0.25">
      <c r="C13382" s="75"/>
      <c r="D13382" s="74"/>
    </row>
    <row r="13383" spans="3:4" x14ac:dyDescent="0.25">
      <c r="C13383" s="75"/>
      <c r="D13383" s="74"/>
    </row>
    <row r="13384" spans="3:4" x14ac:dyDescent="0.25">
      <c r="C13384" s="75"/>
      <c r="D13384" s="74"/>
    </row>
    <row r="13385" spans="3:4" x14ac:dyDescent="0.25">
      <c r="C13385" s="75"/>
      <c r="D13385" s="74"/>
    </row>
    <row r="13386" spans="3:4" x14ac:dyDescent="0.25">
      <c r="C13386" s="75"/>
      <c r="D13386" s="74"/>
    </row>
    <row r="13387" spans="3:4" x14ac:dyDescent="0.25">
      <c r="C13387" s="75"/>
      <c r="D13387" s="74"/>
    </row>
    <row r="13388" spans="3:4" x14ac:dyDescent="0.25">
      <c r="C13388" s="75"/>
      <c r="D13388" s="74"/>
    </row>
    <row r="13389" spans="3:4" x14ac:dyDescent="0.25">
      <c r="C13389" s="75"/>
      <c r="D13389" s="74"/>
    </row>
    <row r="13390" spans="3:4" x14ac:dyDescent="0.25">
      <c r="C13390" s="75"/>
      <c r="D13390" s="74"/>
    </row>
    <row r="13391" spans="3:4" x14ac:dyDescent="0.25">
      <c r="C13391" s="75"/>
      <c r="D13391" s="74"/>
    </row>
    <row r="13392" spans="3:4" x14ac:dyDescent="0.25">
      <c r="C13392" s="75"/>
      <c r="D13392" s="74"/>
    </row>
    <row r="13393" spans="3:4" x14ac:dyDescent="0.25">
      <c r="C13393" s="75"/>
      <c r="D13393" s="74"/>
    </row>
    <row r="13394" spans="3:4" x14ac:dyDescent="0.25">
      <c r="C13394" s="75"/>
      <c r="D13394" s="74"/>
    </row>
    <row r="13395" spans="3:4" x14ac:dyDescent="0.25">
      <c r="C13395" s="75"/>
      <c r="D13395" s="74"/>
    </row>
    <row r="13396" spans="3:4" x14ac:dyDescent="0.25">
      <c r="C13396" s="75"/>
      <c r="D13396" s="74"/>
    </row>
    <row r="13397" spans="3:4" x14ac:dyDescent="0.25">
      <c r="C13397" s="75"/>
      <c r="D13397" s="74"/>
    </row>
    <row r="13398" spans="3:4" x14ac:dyDescent="0.25">
      <c r="C13398" s="75"/>
      <c r="D13398" s="74"/>
    </row>
    <row r="13399" spans="3:4" x14ac:dyDescent="0.25">
      <c r="C13399" s="75"/>
      <c r="D13399" s="74"/>
    </row>
    <row r="13400" spans="3:4" x14ac:dyDescent="0.25">
      <c r="C13400" s="75"/>
      <c r="D13400" s="74"/>
    </row>
    <row r="13401" spans="3:4" x14ac:dyDescent="0.25">
      <c r="C13401" s="75"/>
      <c r="D13401" s="74"/>
    </row>
    <row r="13402" spans="3:4" x14ac:dyDescent="0.25">
      <c r="C13402" s="75"/>
      <c r="D13402" s="74"/>
    </row>
    <row r="13403" spans="3:4" x14ac:dyDescent="0.25">
      <c r="C13403" s="75"/>
      <c r="D13403" s="74"/>
    </row>
    <row r="13404" spans="3:4" x14ac:dyDescent="0.25">
      <c r="C13404" s="75"/>
      <c r="D13404" s="74"/>
    </row>
    <row r="13405" spans="3:4" x14ac:dyDescent="0.25">
      <c r="C13405" s="75"/>
      <c r="D13405" s="74"/>
    </row>
    <row r="13406" spans="3:4" x14ac:dyDescent="0.25">
      <c r="C13406" s="75"/>
      <c r="D13406" s="74"/>
    </row>
    <row r="13407" spans="3:4" x14ac:dyDescent="0.25">
      <c r="C13407" s="75"/>
      <c r="D13407" s="74"/>
    </row>
    <row r="13408" spans="3:4" x14ac:dyDescent="0.25">
      <c r="C13408" s="75"/>
      <c r="D13408" s="74"/>
    </row>
    <row r="13409" spans="3:4" x14ac:dyDescent="0.25">
      <c r="C13409" s="75"/>
      <c r="D13409" s="74"/>
    </row>
    <row r="13410" spans="3:4" x14ac:dyDescent="0.25">
      <c r="C13410" s="75"/>
      <c r="D13410" s="74"/>
    </row>
    <row r="13411" spans="3:4" x14ac:dyDescent="0.25">
      <c r="C13411" s="75"/>
      <c r="D13411" s="74"/>
    </row>
    <row r="13412" spans="3:4" x14ac:dyDescent="0.25">
      <c r="C13412" s="75"/>
      <c r="D13412" s="74"/>
    </row>
    <row r="13413" spans="3:4" x14ac:dyDescent="0.25">
      <c r="C13413" s="75"/>
      <c r="D13413" s="74"/>
    </row>
    <row r="13414" spans="3:4" x14ac:dyDescent="0.25">
      <c r="C13414" s="75"/>
      <c r="D13414" s="74"/>
    </row>
    <row r="13415" spans="3:4" x14ac:dyDescent="0.25">
      <c r="C13415" s="75"/>
      <c r="D13415" s="74"/>
    </row>
    <row r="13416" spans="3:4" x14ac:dyDescent="0.25">
      <c r="C13416" s="75"/>
      <c r="D13416" s="74"/>
    </row>
    <row r="13417" spans="3:4" x14ac:dyDescent="0.25">
      <c r="C13417" s="75"/>
      <c r="D13417" s="74"/>
    </row>
    <row r="13418" spans="3:4" x14ac:dyDescent="0.25">
      <c r="C13418" s="75"/>
      <c r="D13418" s="74"/>
    </row>
    <row r="13419" spans="3:4" x14ac:dyDescent="0.25">
      <c r="C13419" s="75"/>
      <c r="D13419" s="74"/>
    </row>
    <row r="13420" spans="3:4" x14ac:dyDescent="0.25">
      <c r="C13420" s="75"/>
      <c r="D13420" s="74"/>
    </row>
    <row r="13421" spans="3:4" x14ac:dyDescent="0.25">
      <c r="C13421" s="75"/>
      <c r="D13421" s="74"/>
    </row>
    <row r="13422" spans="3:4" x14ac:dyDescent="0.25">
      <c r="C13422" s="75"/>
      <c r="D13422" s="74"/>
    </row>
    <row r="13423" spans="3:4" x14ac:dyDescent="0.25">
      <c r="C13423" s="75"/>
      <c r="D13423" s="74"/>
    </row>
    <row r="13424" spans="3:4" x14ac:dyDescent="0.25">
      <c r="C13424" s="75"/>
      <c r="D13424" s="74"/>
    </row>
    <row r="13425" spans="3:4" x14ac:dyDescent="0.25">
      <c r="C13425" s="75"/>
      <c r="D13425" s="74"/>
    </row>
    <row r="13426" spans="3:4" x14ac:dyDescent="0.25">
      <c r="C13426" s="75"/>
      <c r="D13426" s="74"/>
    </row>
    <row r="13427" spans="3:4" x14ac:dyDescent="0.25">
      <c r="C13427" s="75"/>
      <c r="D13427" s="74"/>
    </row>
    <row r="13428" spans="3:4" x14ac:dyDescent="0.25">
      <c r="C13428" s="75"/>
      <c r="D13428" s="74"/>
    </row>
    <row r="13429" spans="3:4" x14ac:dyDescent="0.25">
      <c r="C13429" s="75"/>
      <c r="D13429" s="74"/>
    </row>
    <row r="13430" spans="3:4" x14ac:dyDescent="0.25">
      <c r="C13430" s="75"/>
      <c r="D13430" s="74"/>
    </row>
    <row r="13431" spans="3:4" x14ac:dyDescent="0.25">
      <c r="C13431" s="75"/>
      <c r="D13431" s="74"/>
    </row>
    <row r="13432" spans="3:4" x14ac:dyDescent="0.25">
      <c r="C13432" s="75"/>
      <c r="D13432" s="74"/>
    </row>
    <row r="13433" spans="3:4" x14ac:dyDescent="0.25">
      <c r="C13433" s="75"/>
      <c r="D13433" s="74"/>
    </row>
    <row r="13434" spans="3:4" x14ac:dyDescent="0.25">
      <c r="C13434" s="75"/>
      <c r="D13434" s="74"/>
    </row>
    <row r="13435" spans="3:4" x14ac:dyDescent="0.25">
      <c r="C13435" s="75"/>
      <c r="D13435" s="74"/>
    </row>
    <row r="13436" spans="3:4" x14ac:dyDescent="0.25">
      <c r="C13436" s="75"/>
      <c r="D13436" s="74"/>
    </row>
    <row r="13437" spans="3:4" x14ac:dyDescent="0.25">
      <c r="C13437" s="75"/>
      <c r="D13437" s="74"/>
    </row>
    <row r="13438" spans="3:4" x14ac:dyDescent="0.25">
      <c r="C13438" s="75"/>
      <c r="D13438" s="74"/>
    </row>
    <row r="13439" spans="3:4" x14ac:dyDescent="0.25">
      <c r="C13439" s="75"/>
      <c r="D13439" s="74"/>
    </row>
    <row r="13440" spans="3:4" x14ac:dyDescent="0.25">
      <c r="C13440" s="75"/>
      <c r="D13440" s="74"/>
    </row>
    <row r="13441" spans="3:4" x14ac:dyDescent="0.25">
      <c r="C13441" s="75"/>
      <c r="D13441" s="74"/>
    </row>
    <row r="13442" spans="3:4" x14ac:dyDescent="0.25">
      <c r="C13442" s="75"/>
      <c r="D13442" s="74"/>
    </row>
    <row r="13443" spans="3:4" x14ac:dyDescent="0.25">
      <c r="C13443" s="75"/>
      <c r="D13443" s="74"/>
    </row>
    <row r="13444" spans="3:4" x14ac:dyDescent="0.25">
      <c r="C13444" s="75"/>
      <c r="D13444" s="74"/>
    </row>
    <row r="13445" spans="3:4" x14ac:dyDescent="0.25">
      <c r="C13445" s="75"/>
      <c r="D13445" s="74"/>
    </row>
    <row r="13446" spans="3:4" x14ac:dyDescent="0.25">
      <c r="C13446" s="75"/>
      <c r="D13446" s="74"/>
    </row>
    <row r="13447" spans="3:4" x14ac:dyDescent="0.25">
      <c r="C13447" s="75"/>
      <c r="D13447" s="74"/>
    </row>
    <row r="13448" spans="3:4" x14ac:dyDescent="0.25">
      <c r="C13448" s="75"/>
      <c r="D13448" s="74"/>
    </row>
    <row r="13449" spans="3:4" x14ac:dyDescent="0.25">
      <c r="C13449" s="75"/>
      <c r="D13449" s="74"/>
    </row>
    <row r="13450" spans="3:4" x14ac:dyDescent="0.25">
      <c r="C13450" s="75"/>
      <c r="D13450" s="74"/>
    </row>
    <row r="13451" spans="3:4" x14ac:dyDescent="0.25">
      <c r="C13451" s="75"/>
      <c r="D13451" s="74"/>
    </row>
    <row r="13452" spans="3:4" x14ac:dyDescent="0.25">
      <c r="C13452" s="75"/>
      <c r="D13452" s="74"/>
    </row>
    <row r="13453" spans="3:4" x14ac:dyDescent="0.25">
      <c r="C13453" s="75"/>
      <c r="D13453" s="74"/>
    </row>
    <row r="13454" spans="3:4" x14ac:dyDescent="0.25">
      <c r="C13454" s="75"/>
      <c r="D13454" s="74"/>
    </row>
    <row r="13455" spans="3:4" x14ac:dyDescent="0.25">
      <c r="C13455" s="75"/>
      <c r="D13455" s="74"/>
    </row>
    <row r="13456" spans="3:4" x14ac:dyDescent="0.25">
      <c r="C13456" s="75"/>
      <c r="D13456" s="74"/>
    </row>
    <row r="13457" spans="3:4" x14ac:dyDescent="0.25">
      <c r="C13457" s="75"/>
      <c r="D13457" s="74"/>
    </row>
    <row r="13458" spans="3:4" x14ac:dyDescent="0.25">
      <c r="C13458" s="75"/>
      <c r="D13458" s="74"/>
    </row>
    <row r="13459" spans="3:4" x14ac:dyDescent="0.25">
      <c r="C13459" s="75"/>
      <c r="D13459" s="74"/>
    </row>
    <row r="13460" spans="3:4" x14ac:dyDescent="0.25">
      <c r="C13460" s="75"/>
      <c r="D13460" s="74"/>
    </row>
    <row r="13461" spans="3:4" x14ac:dyDescent="0.25">
      <c r="C13461" s="75"/>
      <c r="D13461" s="74"/>
    </row>
    <row r="13462" spans="3:4" x14ac:dyDescent="0.25">
      <c r="C13462" s="75"/>
      <c r="D13462" s="74"/>
    </row>
    <row r="13463" spans="3:4" x14ac:dyDescent="0.25">
      <c r="C13463" s="75"/>
      <c r="D13463" s="74"/>
    </row>
    <row r="13464" spans="3:4" x14ac:dyDescent="0.25">
      <c r="C13464" s="75"/>
      <c r="D13464" s="74"/>
    </row>
    <row r="13465" spans="3:4" x14ac:dyDescent="0.25">
      <c r="C13465" s="75"/>
      <c r="D13465" s="74"/>
    </row>
    <row r="13466" spans="3:4" x14ac:dyDescent="0.25">
      <c r="C13466" s="75"/>
      <c r="D13466" s="74"/>
    </row>
    <row r="13467" spans="3:4" x14ac:dyDescent="0.25">
      <c r="C13467" s="75"/>
      <c r="D13467" s="74"/>
    </row>
    <row r="13468" spans="3:4" x14ac:dyDescent="0.25">
      <c r="C13468" s="75"/>
      <c r="D13468" s="74"/>
    </row>
    <row r="13469" spans="3:4" x14ac:dyDescent="0.25">
      <c r="C13469" s="75"/>
      <c r="D13469" s="74"/>
    </row>
    <row r="13470" spans="3:4" x14ac:dyDescent="0.25">
      <c r="C13470" s="75"/>
      <c r="D13470" s="74"/>
    </row>
    <row r="13471" spans="3:4" x14ac:dyDescent="0.25">
      <c r="C13471" s="75"/>
      <c r="D13471" s="74"/>
    </row>
    <row r="13472" spans="3:4" x14ac:dyDescent="0.25">
      <c r="C13472" s="75"/>
      <c r="D13472" s="74"/>
    </row>
    <row r="13473" spans="3:4" x14ac:dyDescent="0.25">
      <c r="C13473" s="75"/>
      <c r="D13473" s="74"/>
    </row>
    <row r="13474" spans="3:4" x14ac:dyDescent="0.25">
      <c r="C13474" s="75"/>
      <c r="D13474" s="74"/>
    </row>
    <row r="13475" spans="3:4" x14ac:dyDescent="0.25">
      <c r="C13475" s="75"/>
      <c r="D13475" s="74"/>
    </row>
    <row r="13476" spans="3:4" x14ac:dyDescent="0.25">
      <c r="C13476" s="75"/>
      <c r="D13476" s="74"/>
    </row>
    <row r="13477" spans="3:4" x14ac:dyDescent="0.25">
      <c r="C13477" s="75"/>
      <c r="D13477" s="74"/>
    </row>
    <row r="13478" spans="3:4" x14ac:dyDescent="0.25">
      <c r="C13478" s="75"/>
      <c r="D13478" s="74"/>
    </row>
    <row r="13479" spans="3:4" x14ac:dyDescent="0.25">
      <c r="C13479" s="75"/>
      <c r="D13479" s="74"/>
    </row>
    <row r="13480" spans="3:4" x14ac:dyDescent="0.25">
      <c r="C13480" s="75"/>
      <c r="D13480" s="74"/>
    </row>
    <row r="13481" spans="3:4" x14ac:dyDescent="0.25">
      <c r="C13481" s="75"/>
      <c r="D13481" s="74"/>
    </row>
    <row r="13482" spans="3:4" x14ac:dyDescent="0.25">
      <c r="C13482" s="75"/>
      <c r="D13482" s="74"/>
    </row>
    <row r="13483" spans="3:4" x14ac:dyDescent="0.25">
      <c r="C13483" s="75"/>
      <c r="D13483" s="74"/>
    </row>
    <row r="13484" spans="3:4" x14ac:dyDescent="0.25">
      <c r="C13484" s="75"/>
      <c r="D13484" s="74"/>
    </row>
    <row r="13485" spans="3:4" x14ac:dyDescent="0.25">
      <c r="C13485" s="75"/>
      <c r="D13485" s="74"/>
    </row>
    <row r="13486" spans="3:4" x14ac:dyDescent="0.25">
      <c r="C13486" s="75"/>
      <c r="D13486" s="74"/>
    </row>
    <row r="13487" spans="3:4" x14ac:dyDescent="0.25">
      <c r="C13487" s="75"/>
      <c r="D13487" s="74"/>
    </row>
    <row r="13488" spans="3:4" x14ac:dyDescent="0.25">
      <c r="C13488" s="75"/>
      <c r="D13488" s="74"/>
    </row>
    <row r="13489" spans="3:4" x14ac:dyDescent="0.25">
      <c r="C13489" s="75"/>
      <c r="D13489" s="74"/>
    </row>
    <row r="13490" spans="3:4" x14ac:dyDescent="0.25">
      <c r="C13490" s="75"/>
      <c r="D13490" s="74"/>
    </row>
    <row r="13491" spans="3:4" x14ac:dyDescent="0.25">
      <c r="C13491" s="75"/>
      <c r="D13491" s="74"/>
    </row>
    <row r="13492" spans="3:4" x14ac:dyDescent="0.25">
      <c r="C13492" s="75"/>
      <c r="D13492" s="74"/>
    </row>
    <row r="13493" spans="3:4" x14ac:dyDescent="0.25">
      <c r="C13493" s="75"/>
      <c r="D13493" s="74"/>
    </row>
    <row r="13494" spans="3:4" x14ac:dyDescent="0.25">
      <c r="C13494" s="75"/>
      <c r="D13494" s="74"/>
    </row>
    <row r="13495" spans="3:4" x14ac:dyDescent="0.25">
      <c r="C13495" s="75"/>
      <c r="D13495" s="74"/>
    </row>
    <row r="13496" spans="3:4" x14ac:dyDescent="0.25">
      <c r="C13496" s="75"/>
      <c r="D13496" s="74"/>
    </row>
    <row r="13497" spans="3:4" x14ac:dyDescent="0.25">
      <c r="C13497" s="75"/>
      <c r="D13497" s="74"/>
    </row>
    <row r="13498" spans="3:4" x14ac:dyDescent="0.25">
      <c r="C13498" s="75"/>
      <c r="D13498" s="74"/>
    </row>
    <row r="13499" spans="3:4" x14ac:dyDescent="0.25">
      <c r="C13499" s="75"/>
      <c r="D13499" s="74"/>
    </row>
    <row r="13500" spans="3:4" x14ac:dyDescent="0.25">
      <c r="C13500" s="75"/>
      <c r="D13500" s="74"/>
    </row>
    <row r="13501" spans="3:4" x14ac:dyDescent="0.25">
      <c r="C13501" s="75"/>
      <c r="D13501" s="74"/>
    </row>
    <row r="13502" spans="3:4" x14ac:dyDescent="0.25">
      <c r="C13502" s="75"/>
      <c r="D13502" s="74"/>
    </row>
    <row r="13503" spans="3:4" x14ac:dyDescent="0.25">
      <c r="C13503" s="75"/>
      <c r="D13503" s="74"/>
    </row>
    <row r="13504" spans="3:4" x14ac:dyDescent="0.25">
      <c r="C13504" s="75"/>
      <c r="D13504" s="74"/>
    </row>
    <row r="13505" spans="3:4" x14ac:dyDescent="0.25">
      <c r="C13505" s="75"/>
      <c r="D13505" s="74"/>
    </row>
    <row r="13506" spans="3:4" x14ac:dyDescent="0.25">
      <c r="C13506" s="75"/>
      <c r="D13506" s="74"/>
    </row>
    <row r="13507" spans="3:4" x14ac:dyDescent="0.25">
      <c r="C13507" s="75"/>
      <c r="D13507" s="74"/>
    </row>
    <row r="13508" spans="3:4" x14ac:dyDescent="0.25">
      <c r="C13508" s="75"/>
      <c r="D13508" s="74"/>
    </row>
    <row r="13509" spans="3:4" x14ac:dyDescent="0.25">
      <c r="C13509" s="75"/>
      <c r="D13509" s="74"/>
    </row>
    <row r="13510" spans="3:4" x14ac:dyDescent="0.25">
      <c r="C13510" s="75"/>
      <c r="D13510" s="74"/>
    </row>
    <row r="13511" spans="3:4" x14ac:dyDescent="0.25">
      <c r="C13511" s="75"/>
      <c r="D13511" s="74"/>
    </row>
    <row r="13512" spans="3:4" x14ac:dyDescent="0.25">
      <c r="C13512" s="75"/>
      <c r="D13512" s="74"/>
    </row>
    <row r="13513" spans="3:4" x14ac:dyDescent="0.25">
      <c r="C13513" s="75"/>
      <c r="D13513" s="74"/>
    </row>
    <row r="13514" spans="3:4" x14ac:dyDescent="0.25">
      <c r="C13514" s="75"/>
      <c r="D13514" s="74"/>
    </row>
    <row r="13515" spans="3:4" x14ac:dyDescent="0.25">
      <c r="C13515" s="75"/>
      <c r="D13515" s="74"/>
    </row>
    <row r="13516" spans="3:4" x14ac:dyDescent="0.25">
      <c r="C13516" s="75"/>
      <c r="D13516" s="74"/>
    </row>
    <row r="13517" spans="3:4" x14ac:dyDescent="0.25">
      <c r="C13517" s="75"/>
      <c r="D13517" s="74"/>
    </row>
    <row r="13518" spans="3:4" x14ac:dyDescent="0.25">
      <c r="C13518" s="75"/>
      <c r="D13518" s="74"/>
    </row>
    <row r="13519" spans="3:4" x14ac:dyDescent="0.25">
      <c r="C13519" s="75"/>
      <c r="D13519" s="74"/>
    </row>
    <row r="13520" spans="3:4" x14ac:dyDescent="0.25">
      <c r="C13520" s="75"/>
      <c r="D13520" s="74"/>
    </row>
    <row r="13521" spans="3:4" x14ac:dyDescent="0.25">
      <c r="C13521" s="75"/>
      <c r="D13521" s="74"/>
    </row>
    <row r="13522" spans="3:4" x14ac:dyDescent="0.25">
      <c r="C13522" s="75"/>
      <c r="D13522" s="74"/>
    </row>
    <row r="13523" spans="3:4" x14ac:dyDescent="0.25">
      <c r="C13523" s="75"/>
      <c r="D13523" s="74"/>
    </row>
    <row r="13524" spans="3:4" x14ac:dyDescent="0.25">
      <c r="C13524" s="75"/>
      <c r="D13524" s="74"/>
    </row>
    <row r="13525" spans="3:4" x14ac:dyDescent="0.25">
      <c r="C13525" s="75"/>
      <c r="D13525" s="74"/>
    </row>
    <row r="13526" spans="3:4" x14ac:dyDescent="0.25">
      <c r="C13526" s="75"/>
      <c r="D13526" s="74"/>
    </row>
    <row r="13527" spans="3:4" x14ac:dyDescent="0.25">
      <c r="C13527" s="75"/>
      <c r="D13527" s="74"/>
    </row>
    <row r="13528" spans="3:4" x14ac:dyDescent="0.25">
      <c r="C13528" s="75"/>
      <c r="D13528" s="74"/>
    </row>
    <row r="13529" spans="3:4" x14ac:dyDescent="0.25">
      <c r="C13529" s="75"/>
      <c r="D13529" s="74"/>
    </row>
    <row r="13530" spans="3:4" x14ac:dyDescent="0.25">
      <c r="C13530" s="75"/>
      <c r="D13530" s="74"/>
    </row>
    <row r="13531" spans="3:4" x14ac:dyDescent="0.25">
      <c r="C13531" s="75"/>
      <c r="D13531" s="74"/>
    </row>
    <row r="13532" spans="3:4" x14ac:dyDescent="0.25">
      <c r="C13532" s="75"/>
      <c r="D13532" s="74"/>
    </row>
    <row r="13533" spans="3:4" x14ac:dyDescent="0.25">
      <c r="C13533" s="75"/>
      <c r="D13533" s="74"/>
    </row>
    <row r="13534" spans="3:4" x14ac:dyDescent="0.25">
      <c r="C13534" s="75"/>
      <c r="D13534" s="74"/>
    </row>
    <row r="13535" spans="3:4" x14ac:dyDescent="0.25">
      <c r="C13535" s="75"/>
      <c r="D13535" s="74"/>
    </row>
    <row r="13536" spans="3:4" x14ac:dyDescent="0.25">
      <c r="C13536" s="75"/>
      <c r="D13536" s="74"/>
    </row>
    <row r="13537" spans="3:4" x14ac:dyDescent="0.25">
      <c r="C13537" s="75"/>
      <c r="D13537" s="74"/>
    </row>
    <row r="13538" spans="3:4" x14ac:dyDescent="0.25">
      <c r="C13538" s="75"/>
      <c r="D13538" s="74"/>
    </row>
    <row r="13539" spans="3:4" x14ac:dyDescent="0.25">
      <c r="C13539" s="75"/>
      <c r="D13539" s="74"/>
    </row>
    <row r="13540" spans="3:4" x14ac:dyDescent="0.25">
      <c r="C13540" s="75"/>
      <c r="D13540" s="74"/>
    </row>
    <row r="13541" spans="3:4" x14ac:dyDescent="0.25">
      <c r="C13541" s="75"/>
      <c r="D13541" s="74"/>
    </row>
    <row r="13542" spans="3:4" x14ac:dyDescent="0.25">
      <c r="C13542" s="75"/>
      <c r="D13542" s="74"/>
    </row>
    <row r="13543" spans="3:4" x14ac:dyDescent="0.25">
      <c r="C13543" s="75"/>
      <c r="D13543" s="74"/>
    </row>
    <row r="13544" spans="3:4" x14ac:dyDescent="0.25">
      <c r="C13544" s="75"/>
      <c r="D13544" s="74"/>
    </row>
    <row r="13545" spans="3:4" x14ac:dyDescent="0.25">
      <c r="C13545" s="75"/>
      <c r="D13545" s="74"/>
    </row>
    <row r="13546" spans="3:4" x14ac:dyDescent="0.25">
      <c r="C13546" s="75"/>
      <c r="D13546" s="74"/>
    </row>
    <row r="13547" spans="3:4" x14ac:dyDescent="0.25">
      <c r="C13547" s="75"/>
      <c r="D13547" s="74"/>
    </row>
    <row r="13548" spans="3:4" x14ac:dyDescent="0.25">
      <c r="C13548" s="75"/>
      <c r="D13548" s="74"/>
    </row>
    <row r="13549" spans="3:4" x14ac:dyDescent="0.25">
      <c r="C13549" s="75"/>
      <c r="D13549" s="74"/>
    </row>
    <row r="13550" spans="3:4" x14ac:dyDescent="0.25">
      <c r="C13550" s="75"/>
      <c r="D13550" s="74"/>
    </row>
    <row r="13551" spans="3:4" x14ac:dyDescent="0.25">
      <c r="C13551" s="75"/>
      <c r="D13551" s="74"/>
    </row>
    <row r="13552" spans="3:4" x14ac:dyDescent="0.25">
      <c r="C13552" s="75"/>
      <c r="D13552" s="74"/>
    </row>
    <row r="13553" spans="3:4" x14ac:dyDescent="0.25">
      <c r="C13553" s="75"/>
      <c r="D13553" s="74"/>
    </row>
    <row r="13554" spans="3:4" x14ac:dyDescent="0.25">
      <c r="C13554" s="75"/>
      <c r="D13554" s="74"/>
    </row>
    <row r="13555" spans="3:4" x14ac:dyDescent="0.25">
      <c r="C13555" s="75"/>
      <c r="D13555" s="74"/>
    </row>
    <row r="13556" spans="3:4" x14ac:dyDescent="0.25">
      <c r="C13556" s="75"/>
      <c r="D13556" s="74"/>
    </row>
    <row r="13557" spans="3:4" x14ac:dyDescent="0.25">
      <c r="C13557" s="75"/>
      <c r="D13557" s="74"/>
    </row>
    <row r="13558" spans="3:4" x14ac:dyDescent="0.25">
      <c r="C13558" s="75"/>
      <c r="D13558" s="74"/>
    </row>
    <row r="13559" spans="3:4" x14ac:dyDescent="0.25">
      <c r="C13559" s="75"/>
      <c r="D13559" s="74"/>
    </row>
    <row r="13560" spans="3:4" x14ac:dyDescent="0.25">
      <c r="C13560" s="75"/>
      <c r="D13560" s="74"/>
    </row>
    <row r="13561" spans="3:4" x14ac:dyDescent="0.25">
      <c r="C13561" s="75"/>
      <c r="D13561" s="74"/>
    </row>
    <row r="13562" spans="3:4" x14ac:dyDescent="0.25">
      <c r="C13562" s="75"/>
      <c r="D13562" s="74"/>
    </row>
    <row r="13563" spans="3:4" x14ac:dyDescent="0.25">
      <c r="C13563" s="75"/>
      <c r="D13563" s="74"/>
    </row>
    <row r="13564" spans="3:4" x14ac:dyDescent="0.25">
      <c r="C13564" s="75"/>
      <c r="D13564" s="74"/>
    </row>
    <row r="13565" spans="3:4" x14ac:dyDescent="0.25">
      <c r="C13565" s="75"/>
      <c r="D13565" s="74"/>
    </row>
    <row r="13566" spans="3:4" x14ac:dyDescent="0.25">
      <c r="C13566" s="75"/>
      <c r="D13566" s="74"/>
    </row>
    <row r="13567" spans="3:4" x14ac:dyDescent="0.25">
      <c r="C13567" s="75"/>
      <c r="D13567" s="74"/>
    </row>
    <row r="13568" spans="3:4" x14ac:dyDescent="0.25">
      <c r="C13568" s="75"/>
      <c r="D13568" s="74"/>
    </row>
    <row r="13569" spans="3:4" x14ac:dyDescent="0.25">
      <c r="C13569" s="75"/>
      <c r="D13569" s="74"/>
    </row>
    <row r="13570" spans="3:4" x14ac:dyDescent="0.25">
      <c r="C13570" s="75"/>
      <c r="D13570" s="74"/>
    </row>
    <row r="13571" spans="3:4" x14ac:dyDescent="0.25">
      <c r="C13571" s="75"/>
      <c r="D13571" s="74"/>
    </row>
    <row r="13572" spans="3:4" x14ac:dyDescent="0.25">
      <c r="C13572" s="75"/>
      <c r="D13572" s="74"/>
    </row>
    <row r="13573" spans="3:4" x14ac:dyDescent="0.25">
      <c r="C13573" s="75"/>
      <c r="D13573" s="74"/>
    </row>
    <row r="13574" spans="3:4" x14ac:dyDescent="0.25">
      <c r="C13574" s="75"/>
      <c r="D13574" s="74"/>
    </row>
    <row r="13575" spans="3:4" x14ac:dyDescent="0.25">
      <c r="C13575" s="75"/>
      <c r="D13575" s="74"/>
    </row>
    <row r="13576" spans="3:4" x14ac:dyDescent="0.25">
      <c r="C13576" s="75"/>
      <c r="D13576" s="74"/>
    </row>
    <row r="13577" spans="3:4" x14ac:dyDescent="0.25">
      <c r="C13577" s="75"/>
      <c r="D13577" s="74"/>
    </row>
    <row r="13578" spans="3:4" x14ac:dyDescent="0.25">
      <c r="C13578" s="75"/>
      <c r="D13578" s="74"/>
    </row>
    <row r="13579" spans="3:4" x14ac:dyDescent="0.25">
      <c r="C13579" s="75"/>
      <c r="D13579" s="74"/>
    </row>
    <row r="13580" spans="3:4" x14ac:dyDescent="0.25">
      <c r="C13580" s="75"/>
      <c r="D13580" s="74"/>
    </row>
    <row r="13581" spans="3:4" x14ac:dyDescent="0.25">
      <c r="C13581" s="75"/>
      <c r="D13581" s="74"/>
    </row>
    <row r="13582" spans="3:4" x14ac:dyDescent="0.25">
      <c r="C13582" s="75"/>
      <c r="D13582" s="74"/>
    </row>
    <row r="13583" spans="3:4" x14ac:dyDescent="0.25">
      <c r="C13583" s="75"/>
      <c r="D13583" s="74"/>
    </row>
    <row r="13584" spans="3:4" x14ac:dyDescent="0.25">
      <c r="C13584" s="75"/>
      <c r="D13584" s="74"/>
    </row>
    <row r="13585" spans="3:4" x14ac:dyDescent="0.25">
      <c r="C13585" s="75"/>
      <c r="D13585" s="74"/>
    </row>
    <row r="13586" spans="3:4" x14ac:dyDescent="0.25">
      <c r="C13586" s="75"/>
      <c r="D13586" s="74"/>
    </row>
    <row r="13587" spans="3:4" x14ac:dyDescent="0.25">
      <c r="C13587" s="75"/>
      <c r="D13587" s="74"/>
    </row>
    <row r="13588" spans="3:4" x14ac:dyDescent="0.25">
      <c r="C13588" s="75"/>
      <c r="D13588" s="74"/>
    </row>
    <row r="13589" spans="3:4" x14ac:dyDescent="0.25">
      <c r="C13589" s="75"/>
      <c r="D13589" s="74"/>
    </row>
    <row r="13590" spans="3:4" x14ac:dyDescent="0.25">
      <c r="C13590" s="75"/>
      <c r="D13590" s="74"/>
    </row>
    <row r="13591" spans="3:4" x14ac:dyDescent="0.25">
      <c r="C13591" s="75"/>
      <c r="D13591" s="74"/>
    </row>
    <row r="13592" spans="3:4" x14ac:dyDescent="0.25">
      <c r="C13592" s="75"/>
      <c r="D13592" s="74"/>
    </row>
    <row r="13593" spans="3:4" x14ac:dyDescent="0.25">
      <c r="C13593" s="75"/>
      <c r="D13593" s="74"/>
    </row>
    <row r="13594" spans="3:4" x14ac:dyDescent="0.25">
      <c r="C13594" s="75"/>
      <c r="D13594" s="74"/>
    </row>
    <row r="13595" spans="3:4" x14ac:dyDescent="0.25">
      <c r="C13595" s="75"/>
      <c r="D13595" s="74"/>
    </row>
    <row r="13596" spans="3:4" x14ac:dyDescent="0.25">
      <c r="C13596" s="75"/>
      <c r="D13596" s="74"/>
    </row>
    <row r="13597" spans="3:4" x14ac:dyDescent="0.25">
      <c r="C13597" s="75"/>
      <c r="D13597" s="74"/>
    </row>
    <row r="13598" spans="3:4" x14ac:dyDescent="0.25">
      <c r="C13598" s="75"/>
      <c r="D13598" s="74"/>
    </row>
    <row r="13599" spans="3:4" x14ac:dyDescent="0.25">
      <c r="C13599" s="75"/>
      <c r="D13599" s="74"/>
    </row>
    <row r="13600" spans="3:4" x14ac:dyDescent="0.25">
      <c r="C13600" s="75"/>
      <c r="D13600" s="74"/>
    </row>
    <row r="13601" spans="3:4" x14ac:dyDescent="0.25">
      <c r="C13601" s="75"/>
      <c r="D13601" s="74"/>
    </row>
    <row r="13602" spans="3:4" x14ac:dyDescent="0.25">
      <c r="C13602" s="75"/>
      <c r="D13602" s="74"/>
    </row>
    <row r="13603" spans="3:4" x14ac:dyDescent="0.25">
      <c r="C13603" s="75"/>
      <c r="D13603" s="74"/>
    </row>
    <row r="13604" spans="3:4" x14ac:dyDescent="0.25">
      <c r="C13604" s="75"/>
      <c r="D13604" s="74"/>
    </row>
    <row r="13605" spans="3:4" x14ac:dyDescent="0.25">
      <c r="C13605" s="75"/>
      <c r="D13605" s="74"/>
    </row>
    <row r="13606" spans="3:4" x14ac:dyDescent="0.25">
      <c r="C13606" s="75"/>
      <c r="D13606" s="74"/>
    </row>
    <row r="13607" spans="3:4" x14ac:dyDescent="0.25">
      <c r="C13607" s="75"/>
      <c r="D13607" s="74"/>
    </row>
    <row r="13608" spans="3:4" x14ac:dyDescent="0.25">
      <c r="C13608" s="75"/>
      <c r="D13608" s="74"/>
    </row>
    <row r="13609" spans="3:4" x14ac:dyDescent="0.25">
      <c r="C13609" s="75"/>
      <c r="D13609" s="74"/>
    </row>
    <row r="13610" spans="3:4" x14ac:dyDescent="0.25">
      <c r="C13610" s="75"/>
      <c r="D13610" s="74"/>
    </row>
    <row r="13611" spans="3:4" x14ac:dyDescent="0.25">
      <c r="C13611" s="75"/>
      <c r="D13611" s="74"/>
    </row>
    <row r="13612" spans="3:4" x14ac:dyDescent="0.25">
      <c r="C13612" s="75"/>
      <c r="D13612" s="74"/>
    </row>
    <row r="13613" spans="3:4" x14ac:dyDescent="0.25">
      <c r="C13613" s="75"/>
      <c r="D13613" s="74"/>
    </row>
    <row r="13614" spans="3:4" x14ac:dyDescent="0.25">
      <c r="C13614" s="75"/>
      <c r="D13614" s="74"/>
    </row>
    <row r="13615" spans="3:4" x14ac:dyDescent="0.25">
      <c r="C13615" s="75"/>
      <c r="D13615" s="74"/>
    </row>
    <row r="13616" spans="3:4" x14ac:dyDescent="0.25">
      <c r="C13616" s="75"/>
      <c r="D13616" s="74"/>
    </row>
    <row r="13617" spans="3:4" x14ac:dyDescent="0.25">
      <c r="C13617" s="75"/>
      <c r="D13617" s="74"/>
    </row>
    <row r="13618" spans="3:4" x14ac:dyDescent="0.25">
      <c r="C13618" s="75"/>
      <c r="D13618" s="74"/>
    </row>
    <row r="13619" spans="3:4" x14ac:dyDescent="0.25">
      <c r="C13619" s="75"/>
      <c r="D13619" s="74"/>
    </row>
    <row r="13620" spans="3:4" x14ac:dyDescent="0.25">
      <c r="C13620" s="75"/>
      <c r="D13620" s="74"/>
    </row>
    <row r="13621" spans="3:4" x14ac:dyDescent="0.25">
      <c r="C13621" s="75"/>
      <c r="D13621" s="74"/>
    </row>
    <row r="13622" spans="3:4" x14ac:dyDescent="0.25">
      <c r="C13622" s="75"/>
      <c r="D13622" s="74"/>
    </row>
    <row r="13623" spans="3:4" x14ac:dyDescent="0.25">
      <c r="C13623" s="75"/>
      <c r="D13623" s="74"/>
    </row>
    <row r="13624" spans="3:4" x14ac:dyDescent="0.25">
      <c r="C13624" s="75"/>
      <c r="D13624" s="74"/>
    </row>
    <row r="13625" spans="3:4" x14ac:dyDescent="0.25">
      <c r="C13625" s="75"/>
      <c r="D13625" s="74"/>
    </row>
    <row r="13626" spans="3:4" x14ac:dyDescent="0.25">
      <c r="C13626" s="75"/>
      <c r="D13626" s="74"/>
    </row>
    <row r="13627" spans="3:4" x14ac:dyDescent="0.25">
      <c r="C13627" s="75"/>
      <c r="D13627" s="74"/>
    </row>
    <row r="13628" spans="3:4" x14ac:dyDescent="0.25">
      <c r="C13628" s="75"/>
      <c r="D13628" s="74"/>
    </row>
    <row r="13629" spans="3:4" x14ac:dyDescent="0.25">
      <c r="C13629" s="75"/>
      <c r="D13629" s="74"/>
    </row>
    <row r="13630" spans="3:4" x14ac:dyDescent="0.25">
      <c r="C13630" s="75"/>
      <c r="D13630" s="74"/>
    </row>
    <row r="13631" spans="3:4" x14ac:dyDescent="0.25">
      <c r="C13631" s="75"/>
      <c r="D13631" s="74"/>
    </row>
    <row r="13632" spans="3:4" x14ac:dyDescent="0.25">
      <c r="C13632" s="75"/>
      <c r="D13632" s="74"/>
    </row>
    <row r="13633" spans="3:4" x14ac:dyDescent="0.25">
      <c r="C13633" s="75"/>
      <c r="D13633" s="74"/>
    </row>
    <row r="13634" spans="3:4" x14ac:dyDescent="0.25">
      <c r="C13634" s="75"/>
      <c r="D13634" s="74"/>
    </row>
    <row r="13635" spans="3:4" x14ac:dyDescent="0.25">
      <c r="C13635" s="75"/>
      <c r="D13635" s="74"/>
    </row>
    <row r="13636" spans="3:4" x14ac:dyDescent="0.25">
      <c r="C13636" s="75"/>
      <c r="D13636" s="74"/>
    </row>
    <row r="13637" spans="3:4" x14ac:dyDescent="0.25">
      <c r="C13637" s="75"/>
      <c r="D13637" s="74"/>
    </row>
    <row r="13638" spans="3:4" x14ac:dyDescent="0.25">
      <c r="C13638" s="75"/>
      <c r="D13638" s="74"/>
    </row>
    <row r="13639" spans="3:4" x14ac:dyDescent="0.25">
      <c r="C13639" s="75"/>
      <c r="D13639" s="74"/>
    </row>
    <row r="13640" spans="3:4" x14ac:dyDescent="0.25">
      <c r="C13640" s="75"/>
      <c r="D13640" s="74"/>
    </row>
    <row r="13641" spans="3:4" x14ac:dyDescent="0.25">
      <c r="C13641" s="75"/>
      <c r="D13641" s="74"/>
    </row>
    <row r="13642" spans="3:4" x14ac:dyDescent="0.25">
      <c r="C13642" s="75"/>
      <c r="D13642" s="74"/>
    </row>
    <row r="13643" spans="3:4" x14ac:dyDescent="0.25">
      <c r="C13643" s="75"/>
      <c r="D13643" s="74"/>
    </row>
    <row r="13644" spans="3:4" x14ac:dyDescent="0.25">
      <c r="C13644" s="75"/>
      <c r="D13644" s="74"/>
    </row>
    <row r="13645" spans="3:4" x14ac:dyDescent="0.25">
      <c r="C13645" s="75"/>
      <c r="D13645" s="74"/>
    </row>
    <row r="13646" spans="3:4" x14ac:dyDescent="0.25">
      <c r="C13646" s="75"/>
      <c r="D13646" s="74"/>
    </row>
    <row r="13647" spans="3:4" x14ac:dyDescent="0.25">
      <c r="C13647" s="75"/>
      <c r="D13647" s="74"/>
    </row>
    <row r="13648" spans="3:4" x14ac:dyDescent="0.25">
      <c r="C13648" s="75"/>
      <c r="D13648" s="74"/>
    </row>
    <row r="13649" spans="3:4" x14ac:dyDescent="0.25">
      <c r="C13649" s="75"/>
      <c r="D13649" s="74"/>
    </row>
    <row r="13650" spans="3:4" x14ac:dyDescent="0.25">
      <c r="C13650" s="75"/>
      <c r="D13650" s="74"/>
    </row>
    <row r="13651" spans="3:4" x14ac:dyDescent="0.25">
      <c r="C13651" s="75"/>
      <c r="D13651" s="74"/>
    </row>
    <row r="13652" spans="3:4" x14ac:dyDescent="0.25">
      <c r="C13652" s="75"/>
      <c r="D13652" s="74"/>
    </row>
    <row r="13653" spans="3:4" x14ac:dyDescent="0.25">
      <c r="C13653" s="75"/>
      <c r="D13653" s="74"/>
    </row>
    <row r="13654" spans="3:4" x14ac:dyDescent="0.25">
      <c r="C13654" s="75"/>
      <c r="D13654" s="74"/>
    </row>
    <row r="13655" spans="3:4" x14ac:dyDescent="0.25">
      <c r="C13655" s="75"/>
      <c r="D13655" s="74"/>
    </row>
    <row r="13656" spans="3:4" x14ac:dyDescent="0.25">
      <c r="C13656" s="75"/>
      <c r="D13656" s="74"/>
    </row>
    <row r="13657" spans="3:4" x14ac:dyDescent="0.25">
      <c r="C13657" s="75"/>
      <c r="D13657" s="74"/>
    </row>
    <row r="13658" spans="3:4" x14ac:dyDescent="0.25">
      <c r="C13658" s="75"/>
      <c r="D13658" s="74"/>
    </row>
    <row r="13659" spans="3:4" x14ac:dyDescent="0.25">
      <c r="C13659" s="75"/>
      <c r="D13659" s="74"/>
    </row>
    <row r="13660" spans="3:4" x14ac:dyDescent="0.25">
      <c r="C13660" s="75"/>
      <c r="D13660" s="74"/>
    </row>
    <row r="13661" spans="3:4" x14ac:dyDescent="0.25">
      <c r="C13661" s="75"/>
      <c r="D13661" s="74"/>
    </row>
    <row r="13662" spans="3:4" x14ac:dyDescent="0.25">
      <c r="C13662" s="75"/>
      <c r="D13662" s="74"/>
    </row>
    <row r="13663" spans="3:4" x14ac:dyDescent="0.25">
      <c r="C13663" s="75"/>
      <c r="D13663" s="74"/>
    </row>
    <row r="13664" spans="3:4" x14ac:dyDescent="0.25">
      <c r="C13664" s="75"/>
      <c r="D13664" s="74"/>
    </row>
    <row r="13665" spans="3:4" x14ac:dyDescent="0.25">
      <c r="C13665" s="75"/>
      <c r="D13665" s="74"/>
    </row>
    <row r="13666" spans="3:4" x14ac:dyDescent="0.25">
      <c r="C13666" s="75"/>
      <c r="D13666" s="74"/>
    </row>
    <row r="13667" spans="3:4" x14ac:dyDescent="0.25">
      <c r="C13667" s="75"/>
      <c r="D13667" s="74"/>
    </row>
    <row r="13668" spans="3:4" x14ac:dyDescent="0.25">
      <c r="C13668" s="75"/>
      <c r="D13668" s="74"/>
    </row>
    <row r="13669" spans="3:4" x14ac:dyDescent="0.25">
      <c r="C13669" s="75"/>
      <c r="D13669" s="74"/>
    </row>
    <row r="13670" spans="3:4" x14ac:dyDescent="0.25">
      <c r="C13670" s="75"/>
      <c r="D13670" s="74"/>
    </row>
    <row r="13671" spans="3:4" x14ac:dyDescent="0.25">
      <c r="C13671" s="75"/>
      <c r="D13671" s="74"/>
    </row>
    <row r="13672" spans="3:4" x14ac:dyDescent="0.25">
      <c r="C13672" s="75"/>
      <c r="D13672" s="74"/>
    </row>
    <row r="13673" spans="3:4" x14ac:dyDescent="0.25">
      <c r="C13673" s="75"/>
      <c r="D13673" s="74"/>
    </row>
    <row r="13674" spans="3:4" x14ac:dyDescent="0.25">
      <c r="C13674" s="75"/>
      <c r="D13674" s="74"/>
    </row>
    <row r="13675" spans="3:4" x14ac:dyDescent="0.25">
      <c r="C13675" s="75"/>
      <c r="D13675" s="74"/>
    </row>
    <row r="13676" spans="3:4" x14ac:dyDescent="0.25">
      <c r="C13676" s="75"/>
      <c r="D13676" s="74"/>
    </row>
    <row r="13677" spans="3:4" x14ac:dyDescent="0.25">
      <c r="C13677" s="75"/>
      <c r="D13677" s="74"/>
    </row>
    <row r="13678" spans="3:4" x14ac:dyDescent="0.25">
      <c r="C13678" s="75"/>
      <c r="D13678" s="74"/>
    </row>
    <row r="13679" spans="3:4" x14ac:dyDescent="0.25">
      <c r="C13679" s="75"/>
      <c r="D13679" s="74"/>
    </row>
    <row r="13680" spans="3:4" x14ac:dyDescent="0.25">
      <c r="C13680" s="75"/>
      <c r="D13680" s="74"/>
    </row>
    <row r="13681" spans="3:4" x14ac:dyDescent="0.25">
      <c r="C13681" s="75"/>
      <c r="D13681" s="74"/>
    </row>
    <row r="13682" spans="3:4" x14ac:dyDescent="0.25">
      <c r="C13682" s="75"/>
      <c r="D13682" s="74"/>
    </row>
    <row r="13683" spans="3:4" x14ac:dyDescent="0.25">
      <c r="C13683" s="75"/>
      <c r="D13683" s="74"/>
    </row>
    <row r="13684" spans="3:4" x14ac:dyDescent="0.25">
      <c r="C13684" s="75"/>
      <c r="D13684" s="74"/>
    </row>
    <row r="13685" spans="3:4" x14ac:dyDescent="0.25">
      <c r="C13685" s="75"/>
      <c r="D13685" s="74"/>
    </row>
    <row r="13686" spans="3:4" x14ac:dyDescent="0.25">
      <c r="C13686" s="75"/>
      <c r="D13686" s="74"/>
    </row>
    <row r="13687" spans="3:4" x14ac:dyDescent="0.25">
      <c r="C13687" s="75"/>
      <c r="D13687" s="74"/>
    </row>
    <row r="13688" spans="3:4" x14ac:dyDescent="0.25">
      <c r="C13688" s="75"/>
      <c r="D13688" s="74"/>
    </row>
    <row r="13689" spans="3:4" x14ac:dyDescent="0.25">
      <c r="C13689" s="75"/>
      <c r="D13689" s="74"/>
    </row>
    <row r="13690" spans="3:4" x14ac:dyDescent="0.25">
      <c r="C13690" s="75"/>
      <c r="D13690" s="74"/>
    </row>
    <row r="13691" spans="3:4" x14ac:dyDescent="0.25">
      <c r="C13691" s="75"/>
      <c r="D13691" s="74"/>
    </row>
    <row r="13692" spans="3:4" x14ac:dyDescent="0.25">
      <c r="C13692" s="75"/>
      <c r="D13692" s="74"/>
    </row>
    <row r="13693" spans="3:4" x14ac:dyDescent="0.25">
      <c r="C13693" s="75"/>
      <c r="D13693" s="74"/>
    </row>
    <row r="13694" spans="3:4" x14ac:dyDescent="0.25">
      <c r="C13694" s="75"/>
      <c r="D13694" s="74"/>
    </row>
    <row r="13695" spans="3:4" x14ac:dyDescent="0.25">
      <c r="C13695" s="75"/>
      <c r="D13695" s="74"/>
    </row>
    <row r="13696" spans="3:4" x14ac:dyDescent="0.25">
      <c r="C13696" s="75"/>
      <c r="D13696" s="74"/>
    </row>
    <row r="13697" spans="3:4" x14ac:dyDescent="0.25">
      <c r="C13697" s="75"/>
      <c r="D13697" s="74"/>
    </row>
    <row r="13698" spans="3:4" x14ac:dyDescent="0.25">
      <c r="C13698" s="75"/>
      <c r="D13698" s="74"/>
    </row>
    <row r="13699" spans="3:4" x14ac:dyDescent="0.25">
      <c r="C13699" s="75"/>
      <c r="D13699" s="74"/>
    </row>
    <row r="13700" spans="3:4" x14ac:dyDescent="0.25">
      <c r="C13700" s="75"/>
      <c r="D13700" s="74"/>
    </row>
    <row r="13701" spans="3:4" x14ac:dyDescent="0.25">
      <c r="C13701" s="75"/>
      <c r="D13701" s="74"/>
    </row>
    <row r="13702" spans="3:4" x14ac:dyDescent="0.25">
      <c r="C13702" s="75"/>
      <c r="D13702" s="74"/>
    </row>
    <row r="13703" spans="3:4" x14ac:dyDescent="0.25">
      <c r="C13703" s="75"/>
      <c r="D13703" s="74"/>
    </row>
    <row r="13704" spans="3:4" x14ac:dyDescent="0.25">
      <c r="C13704" s="75"/>
      <c r="D13704" s="74"/>
    </row>
    <row r="13705" spans="3:4" x14ac:dyDescent="0.25">
      <c r="C13705" s="75"/>
      <c r="D13705" s="74"/>
    </row>
    <row r="13706" spans="3:4" x14ac:dyDescent="0.25">
      <c r="C13706" s="75"/>
      <c r="D13706" s="74"/>
    </row>
    <row r="13707" spans="3:4" x14ac:dyDescent="0.25">
      <c r="C13707" s="75"/>
      <c r="D13707" s="74"/>
    </row>
    <row r="13708" spans="3:4" x14ac:dyDescent="0.25">
      <c r="C13708" s="75"/>
      <c r="D13708" s="74"/>
    </row>
    <row r="13709" spans="3:4" x14ac:dyDescent="0.25">
      <c r="C13709" s="75"/>
      <c r="D13709" s="74"/>
    </row>
    <row r="13710" spans="3:4" x14ac:dyDescent="0.25">
      <c r="C13710" s="75"/>
      <c r="D13710" s="74"/>
    </row>
    <row r="13711" spans="3:4" x14ac:dyDescent="0.25">
      <c r="C13711" s="75"/>
      <c r="D13711" s="74"/>
    </row>
    <row r="13712" spans="3:4" x14ac:dyDescent="0.25">
      <c r="C13712" s="75"/>
      <c r="D13712" s="74"/>
    </row>
    <row r="13713" spans="3:4" x14ac:dyDescent="0.25">
      <c r="C13713" s="75"/>
      <c r="D13713" s="74"/>
    </row>
    <row r="13714" spans="3:4" x14ac:dyDescent="0.25">
      <c r="C13714" s="75"/>
      <c r="D13714" s="74"/>
    </row>
    <row r="13715" spans="3:4" x14ac:dyDescent="0.25">
      <c r="C13715" s="75"/>
      <c r="D13715" s="74"/>
    </row>
    <row r="13716" spans="3:4" x14ac:dyDescent="0.25">
      <c r="C13716" s="75"/>
      <c r="D13716" s="74"/>
    </row>
    <row r="13717" spans="3:4" x14ac:dyDescent="0.25">
      <c r="C13717" s="75"/>
      <c r="D13717" s="74"/>
    </row>
    <row r="13718" spans="3:4" x14ac:dyDescent="0.25">
      <c r="C13718" s="75"/>
      <c r="D13718" s="74"/>
    </row>
    <row r="13719" spans="3:4" x14ac:dyDescent="0.25">
      <c r="C13719" s="75"/>
      <c r="D13719" s="74"/>
    </row>
    <row r="13720" spans="3:4" x14ac:dyDescent="0.25">
      <c r="C13720" s="75"/>
      <c r="D13720" s="74"/>
    </row>
    <row r="13721" spans="3:4" x14ac:dyDescent="0.25">
      <c r="C13721" s="75"/>
      <c r="D13721" s="74"/>
    </row>
    <row r="13722" spans="3:4" x14ac:dyDescent="0.25">
      <c r="C13722" s="75"/>
      <c r="D13722" s="74"/>
    </row>
    <row r="13723" spans="3:4" x14ac:dyDescent="0.25">
      <c r="C13723" s="75"/>
      <c r="D13723" s="74"/>
    </row>
    <row r="13724" spans="3:4" x14ac:dyDescent="0.25">
      <c r="C13724" s="75"/>
      <c r="D13724" s="74"/>
    </row>
    <row r="13725" spans="3:4" x14ac:dyDescent="0.25">
      <c r="C13725" s="75"/>
      <c r="D13725" s="74"/>
    </row>
    <row r="13726" spans="3:4" x14ac:dyDescent="0.25">
      <c r="C13726" s="75"/>
      <c r="D13726" s="74"/>
    </row>
    <row r="13727" spans="3:4" x14ac:dyDescent="0.25">
      <c r="C13727" s="75"/>
      <c r="D13727" s="74"/>
    </row>
    <row r="13728" spans="3:4" x14ac:dyDescent="0.25">
      <c r="C13728" s="75"/>
      <c r="D13728" s="74"/>
    </row>
    <row r="13729" spans="3:4" x14ac:dyDescent="0.25">
      <c r="C13729" s="75"/>
      <c r="D13729" s="74"/>
    </row>
    <row r="13730" spans="3:4" x14ac:dyDescent="0.25">
      <c r="C13730" s="75"/>
      <c r="D13730" s="74"/>
    </row>
    <row r="13731" spans="3:4" x14ac:dyDescent="0.25">
      <c r="C13731" s="75"/>
      <c r="D13731" s="74"/>
    </row>
    <row r="13732" spans="3:4" x14ac:dyDescent="0.25">
      <c r="C13732" s="75"/>
      <c r="D13732" s="74"/>
    </row>
    <row r="13733" spans="3:4" x14ac:dyDescent="0.25">
      <c r="C13733" s="75"/>
      <c r="D13733" s="74"/>
    </row>
    <row r="13734" spans="3:4" x14ac:dyDescent="0.25">
      <c r="C13734" s="75"/>
      <c r="D13734" s="74"/>
    </row>
    <row r="13735" spans="3:4" x14ac:dyDescent="0.25">
      <c r="C13735" s="75"/>
      <c r="D13735" s="74"/>
    </row>
    <row r="13736" spans="3:4" x14ac:dyDescent="0.25">
      <c r="C13736" s="75"/>
      <c r="D13736" s="74"/>
    </row>
    <row r="13737" spans="3:4" x14ac:dyDescent="0.25">
      <c r="C13737" s="75"/>
      <c r="D13737" s="74"/>
    </row>
    <row r="13738" spans="3:4" x14ac:dyDescent="0.25">
      <c r="C13738" s="75"/>
      <c r="D13738" s="74"/>
    </row>
    <row r="13739" spans="3:4" x14ac:dyDescent="0.25">
      <c r="C13739" s="75"/>
      <c r="D13739" s="74"/>
    </row>
    <row r="13740" spans="3:4" x14ac:dyDescent="0.25">
      <c r="C13740" s="75"/>
      <c r="D13740" s="74"/>
    </row>
    <row r="13741" spans="3:4" x14ac:dyDescent="0.25">
      <c r="C13741" s="75"/>
      <c r="D13741" s="74"/>
    </row>
    <row r="13742" spans="3:4" x14ac:dyDescent="0.25">
      <c r="C13742" s="75"/>
      <c r="D13742" s="74"/>
    </row>
    <row r="13743" spans="3:4" x14ac:dyDescent="0.25">
      <c r="C13743" s="75"/>
      <c r="D13743" s="74"/>
    </row>
    <row r="13744" spans="3:4" x14ac:dyDescent="0.25">
      <c r="C13744" s="75"/>
      <c r="D13744" s="74"/>
    </row>
    <row r="13745" spans="3:4" x14ac:dyDescent="0.25">
      <c r="C13745" s="75"/>
      <c r="D13745" s="74"/>
    </row>
    <row r="13746" spans="3:4" x14ac:dyDescent="0.25">
      <c r="C13746" s="75"/>
      <c r="D13746" s="74"/>
    </row>
    <row r="13747" spans="3:4" x14ac:dyDescent="0.25">
      <c r="C13747" s="75"/>
      <c r="D13747" s="74"/>
    </row>
    <row r="13748" spans="3:4" x14ac:dyDescent="0.25">
      <c r="C13748" s="75"/>
      <c r="D13748" s="74"/>
    </row>
    <row r="13749" spans="3:4" x14ac:dyDescent="0.25">
      <c r="C13749" s="75"/>
      <c r="D13749" s="74"/>
    </row>
    <row r="13750" spans="3:4" x14ac:dyDescent="0.25">
      <c r="C13750" s="75"/>
      <c r="D13750" s="74"/>
    </row>
    <row r="13751" spans="3:4" x14ac:dyDescent="0.25">
      <c r="C13751" s="75"/>
      <c r="D13751" s="74"/>
    </row>
    <row r="13752" spans="3:4" x14ac:dyDescent="0.25">
      <c r="C13752" s="75"/>
      <c r="D13752" s="74"/>
    </row>
    <row r="13753" spans="3:4" x14ac:dyDescent="0.25">
      <c r="C13753" s="75"/>
      <c r="D13753" s="74"/>
    </row>
    <row r="13754" spans="3:4" x14ac:dyDescent="0.25">
      <c r="C13754" s="75"/>
      <c r="D13754" s="74"/>
    </row>
    <row r="13755" spans="3:4" x14ac:dyDescent="0.25">
      <c r="C13755" s="75"/>
      <c r="D13755" s="74"/>
    </row>
    <row r="13756" spans="3:4" x14ac:dyDescent="0.25">
      <c r="C13756" s="75"/>
      <c r="D13756" s="74"/>
    </row>
    <row r="13757" spans="3:4" x14ac:dyDescent="0.25">
      <c r="C13757" s="75"/>
      <c r="D13757" s="74"/>
    </row>
    <row r="13758" spans="3:4" x14ac:dyDescent="0.25">
      <c r="C13758" s="75"/>
      <c r="D13758" s="74"/>
    </row>
    <row r="13759" spans="3:4" x14ac:dyDescent="0.25">
      <c r="C13759" s="75"/>
      <c r="D13759" s="74"/>
    </row>
    <row r="13760" spans="3:4" x14ac:dyDescent="0.25">
      <c r="C13760" s="75"/>
      <c r="D13760" s="74"/>
    </row>
    <row r="13761" spans="3:4" x14ac:dyDescent="0.25">
      <c r="C13761" s="75"/>
      <c r="D13761" s="74"/>
    </row>
    <row r="13762" spans="3:4" x14ac:dyDescent="0.25">
      <c r="C13762" s="75"/>
      <c r="D13762" s="74"/>
    </row>
    <row r="13763" spans="3:4" x14ac:dyDescent="0.25">
      <c r="C13763" s="75"/>
      <c r="D13763" s="74"/>
    </row>
    <row r="13764" spans="3:4" x14ac:dyDescent="0.25">
      <c r="C13764" s="75"/>
      <c r="D13764" s="74"/>
    </row>
    <row r="13765" spans="3:4" x14ac:dyDescent="0.25">
      <c r="C13765" s="75"/>
      <c r="D13765" s="74"/>
    </row>
    <row r="13766" spans="3:4" x14ac:dyDescent="0.25">
      <c r="C13766" s="75"/>
      <c r="D13766" s="74"/>
    </row>
    <row r="13767" spans="3:4" x14ac:dyDescent="0.25">
      <c r="C13767" s="75"/>
      <c r="D13767" s="74"/>
    </row>
    <row r="13768" spans="3:4" x14ac:dyDescent="0.25">
      <c r="C13768" s="75"/>
      <c r="D13768" s="74"/>
    </row>
    <row r="13769" spans="3:4" x14ac:dyDescent="0.25">
      <c r="C13769" s="75"/>
      <c r="D13769" s="74"/>
    </row>
    <row r="13770" spans="3:4" x14ac:dyDescent="0.25">
      <c r="C13770" s="75"/>
      <c r="D13770" s="74"/>
    </row>
    <row r="13771" spans="3:4" x14ac:dyDescent="0.25">
      <c r="C13771" s="75"/>
      <c r="D13771" s="74"/>
    </row>
    <row r="13772" spans="3:4" x14ac:dyDescent="0.25">
      <c r="C13772" s="75"/>
      <c r="D13772" s="74"/>
    </row>
    <row r="13773" spans="3:4" x14ac:dyDescent="0.25">
      <c r="C13773" s="75"/>
      <c r="D13773" s="74"/>
    </row>
    <row r="13774" spans="3:4" x14ac:dyDescent="0.25">
      <c r="C13774" s="75"/>
      <c r="D13774" s="74"/>
    </row>
    <row r="13775" spans="3:4" x14ac:dyDescent="0.25">
      <c r="C13775" s="75"/>
      <c r="D13775" s="74"/>
    </row>
    <row r="13776" spans="3:4" x14ac:dyDescent="0.25">
      <c r="C13776" s="75"/>
      <c r="D13776" s="74"/>
    </row>
    <row r="13777" spans="3:4" x14ac:dyDescent="0.25">
      <c r="C13777" s="75"/>
      <c r="D13777" s="74"/>
    </row>
    <row r="13778" spans="3:4" x14ac:dyDescent="0.25">
      <c r="C13778" s="75"/>
      <c r="D13778" s="74"/>
    </row>
    <row r="13779" spans="3:4" x14ac:dyDescent="0.25">
      <c r="C13779" s="75"/>
      <c r="D13779" s="74"/>
    </row>
    <row r="13780" spans="3:4" x14ac:dyDescent="0.25">
      <c r="C13780" s="75"/>
      <c r="D13780" s="74"/>
    </row>
    <row r="13781" spans="3:4" x14ac:dyDescent="0.25">
      <c r="C13781" s="75"/>
      <c r="D13781" s="74"/>
    </row>
    <row r="13782" spans="3:4" x14ac:dyDescent="0.25">
      <c r="C13782" s="75"/>
      <c r="D13782" s="74"/>
    </row>
    <row r="13783" spans="3:4" x14ac:dyDescent="0.25">
      <c r="C13783" s="75"/>
      <c r="D13783" s="74"/>
    </row>
    <row r="13784" spans="3:4" x14ac:dyDescent="0.25">
      <c r="C13784" s="75"/>
      <c r="D13784" s="74"/>
    </row>
    <row r="13785" spans="3:4" x14ac:dyDescent="0.25">
      <c r="C13785" s="75"/>
      <c r="D13785" s="74"/>
    </row>
    <row r="13786" spans="3:4" x14ac:dyDescent="0.25">
      <c r="C13786" s="75"/>
      <c r="D13786" s="74"/>
    </row>
    <row r="13787" spans="3:4" x14ac:dyDescent="0.25">
      <c r="C13787" s="75"/>
      <c r="D13787" s="74"/>
    </row>
    <row r="13788" spans="3:4" x14ac:dyDescent="0.25">
      <c r="C13788" s="75"/>
      <c r="D13788" s="74"/>
    </row>
    <row r="13789" spans="3:4" x14ac:dyDescent="0.25">
      <c r="C13789" s="75"/>
      <c r="D13789" s="74"/>
    </row>
    <row r="13790" spans="3:4" x14ac:dyDescent="0.25">
      <c r="C13790" s="75"/>
      <c r="D13790" s="74"/>
    </row>
    <row r="13791" spans="3:4" x14ac:dyDescent="0.25">
      <c r="C13791" s="75"/>
      <c r="D13791" s="74"/>
    </row>
    <row r="13792" spans="3:4" x14ac:dyDescent="0.25">
      <c r="C13792" s="75"/>
      <c r="D13792" s="74"/>
    </row>
    <row r="13793" spans="3:4" x14ac:dyDescent="0.25">
      <c r="C13793" s="75"/>
      <c r="D13793" s="74"/>
    </row>
    <row r="13794" spans="3:4" x14ac:dyDescent="0.25">
      <c r="C13794" s="75"/>
      <c r="D13794" s="74"/>
    </row>
    <row r="13795" spans="3:4" x14ac:dyDescent="0.25">
      <c r="C13795" s="75"/>
      <c r="D13795" s="74"/>
    </row>
    <row r="13796" spans="3:4" x14ac:dyDescent="0.25">
      <c r="C13796" s="75"/>
      <c r="D13796" s="74"/>
    </row>
    <row r="13797" spans="3:4" x14ac:dyDescent="0.25">
      <c r="C13797" s="75"/>
      <c r="D13797" s="74"/>
    </row>
    <row r="13798" spans="3:4" x14ac:dyDescent="0.25">
      <c r="C13798" s="75"/>
      <c r="D13798" s="74"/>
    </row>
    <row r="13799" spans="3:4" x14ac:dyDescent="0.25">
      <c r="C13799" s="75"/>
      <c r="D13799" s="74"/>
    </row>
    <row r="13800" spans="3:4" x14ac:dyDescent="0.25">
      <c r="C13800" s="75"/>
      <c r="D13800" s="74"/>
    </row>
    <row r="13801" spans="3:4" x14ac:dyDescent="0.25">
      <c r="C13801" s="75"/>
      <c r="D13801" s="74"/>
    </row>
    <row r="13802" spans="3:4" x14ac:dyDescent="0.25">
      <c r="C13802" s="75"/>
      <c r="D13802" s="74"/>
    </row>
    <row r="13803" spans="3:4" x14ac:dyDescent="0.25">
      <c r="C13803" s="75"/>
      <c r="D13803" s="74"/>
    </row>
    <row r="13804" spans="3:4" x14ac:dyDescent="0.25">
      <c r="C13804" s="75"/>
      <c r="D13804" s="74"/>
    </row>
    <row r="13805" spans="3:4" x14ac:dyDescent="0.25">
      <c r="C13805" s="75"/>
      <c r="D13805" s="74"/>
    </row>
    <row r="13806" spans="3:4" x14ac:dyDescent="0.25">
      <c r="C13806" s="75"/>
      <c r="D13806" s="74"/>
    </row>
    <row r="13807" spans="3:4" x14ac:dyDescent="0.25">
      <c r="C13807" s="75"/>
      <c r="D13807" s="74"/>
    </row>
    <row r="13808" spans="3:4" x14ac:dyDescent="0.25">
      <c r="C13808" s="75"/>
      <c r="D13808" s="74"/>
    </row>
    <row r="13809" spans="3:4" x14ac:dyDescent="0.25">
      <c r="C13809" s="75"/>
      <c r="D13809" s="74"/>
    </row>
    <row r="13810" spans="3:4" x14ac:dyDescent="0.25">
      <c r="C13810" s="75"/>
      <c r="D13810" s="74"/>
    </row>
    <row r="13811" spans="3:4" x14ac:dyDescent="0.25">
      <c r="C13811" s="75"/>
      <c r="D13811" s="74"/>
    </row>
    <row r="13812" spans="3:4" x14ac:dyDescent="0.25">
      <c r="C13812" s="75"/>
      <c r="D13812" s="74"/>
    </row>
    <row r="13813" spans="3:4" x14ac:dyDescent="0.25">
      <c r="C13813" s="75"/>
      <c r="D13813" s="74"/>
    </row>
    <row r="13814" spans="3:4" x14ac:dyDescent="0.25">
      <c r="C13814" s="75"/>
      <c r="D13814" s="74"/>
    </row>
    <row r="13815" spans="3:4" x14ac:dyDescent="0.25">
      <c r="C13815" s="75"/>
      <c r="D13815" s="74"/>
    </row>
    <row r="13816" spans="3:4" x14ac:dyDescent="0.25">
      <c r="C13816" s="75"/>
      <c r="D13816" s="74"/>
    </row>
    <row r="13817" spans="3:4" x14ac:dyDescent="0.25">
      <c r="C13817" s="75"/>
      <c r="D13817" s="74"/>
    </row>
    <row r="13818" spans="3:4" x14ac:dyDescent="0.25">
      <c r="C13818" s="75"/>
      <c r="D13818" s="74"/>
    </row>
    <row r="13819" spans="3:4" x14ac:dyDescent="0.25">
      <c r="C13819" s="75"/>
      <c r="D13819" s="74"/>
    </row>
    <row r="13820" spans="3:4" x14ac:dyDescent="0.25">
      <c r="C13820" s="75"/>
      <c r="D13820" s="74"/>
    </row>
    <row r="13821" spans="3:4" x14ac:dyDescent="0.25">
      <c r="C13821" s="75"/>
      <c r="D13821" s="74"/>
    </row>
    <row r="13822" spans="3:4" x14ac:dyDescent="0.25">
      <c r="C13822" s="75"/>
      <c r="D13822" s="74"/>
    </row>
    <row r="13823" spans="3:4" x14ac:dyDescent="0.25">
      <c r="C13823" s="75"/>
      <c r="D13823" s="74"/>
    </row>
    <row r="13824" spans="3:4" x14ac:dyDescent="0.25">
      <c r="C13824" s="75"/>
      <c r="D13824" s="74"/>
    </row>
    <row r="13825" spans="3:4" x14ac:dyDescent="0.25">
      <c r="C13825" s="75"/>
      <c r="D13825" s="74"/>
    </row>
    <row r="13826" spans="3:4" x14ac:dyDescent="0.25">
      <c r="C13826" s="75"/>
      <c r="D13826" s="74"/>
    </row>
    <row r="13827" spans="3:4" x14ac:dyDescent="0.25">
      <c r="C13827" s="75"/>
      <c r="D13827" s="74"/>
    </row>
    <row r="13828" spans="3:4" x14ac:dyDescent="0.25">
      <c r="C13828" s="75"/>
      <c r="D13828" s="74"/>
    </row>
    <row r="13829" spans="3:4" x14ac:dyDescent="0.25">
      <c r="C13829" s="75"/>
      <c r="D13829" s="74"/>
    </row>
    <row r="13830" spans="3:4" x14ac:dyDescent="0.25">
      <c r="C13830" s="75"/>
      <c r="D13830" s="74"/>
    </row>
    <row r="13831" spans="3:4" x14ac:dyDescent="0.25">
      <c r="C13831" s="75"/>
      <c r="D13831" s="74"/>
    </row>
    <row r="13832" spans="3:4" x14ac:dyDescent="0.25">
      <c r="C13832" s="75"/>
      <c r="D13832" s="74"/>
    </row>
    <row r="13833" spans="3:4" x14ac:dyDescent="0.25">
      <c r="C13833" s="75"/>
      <c r="D13833" s="74"/>
    </row>
    <row r="13834" spans="3:4" x14ac:dyDescent="0.25">
      <c r="C13834" s="75"/>
      <c r="D13834" s="74"/>
    </row>
    <row r="13835" spans="3:4" x14ac:dyDescent="0.25">
      <c r="C13835" s="75"/>
      <c r="D13835" s="74"/>
    </row>
    <row r="13836" spans="3:4" x14ac:dyDescent="0.25">
      <c r="C13836" s="75"/>
      <c r="D13836" s="74"/>
    </row>
    <row r="13837" spans="3:4" x14ac:dyDescent="0.25">
      <c r="C13837" s="75"/>
      <c r="D13837" s="74"/>
    </row>
    <row r="13838" spans="3:4" x14ac:dyDescent="0.25">
      <c r="C13838" s="75"/>
      <c r="D13838" s="74"/>
    </row>
    <row r="13839" spans="3:4" x14ac:dyDescent="0.25">
      <c r="C13839" s="75"/>
      <c r="D13839" s="74"/>
    </row>
    <row r="13840" spans="3:4" x14ac:dyDescent="0.25">
      <c r="C13840" s="75"/>
      <c r="D13840" s="74"/>
    </row>
    <row r="13841" spans="3:4" x14ac:dyDescent="0.25">
      <c r="C13841" s="75"/>
      <c r="D13841" s="74"/>
    </row>
    <row r="13842" spans="3:4" x14ac:dyDescent="0.25">
      <c r="C13842" s="75"/>
      <c r="D13842" s="74"/>
    </row>
    <row r="13843" spans="3:4" x14ac:dyDescent="0.25">
      <c r="C13843" s="75"/>
      <c r="D13843" s="74"/>
    </row>
    <row r="13844" spans="3:4" x14ac:dyDescent="0.25">
      <c r="C13844" s="75"/>
      <c r="D13844" s="74"/>
    </row>
    <row r="13845" spans="3:4" x14ac:dyDescent="0.25">
      <c r="C13845" s="75"/>
      <c r="D13845" s="74"/>
    </row>
    <row r="13846" spans="3:4" x14ac:dyDescent="0.25">
      <c r="C13846" s="75"/>
      <c r="D13846" s="74"/>
    </row>
    <row r="13847" spans="3:4" x14ac:dyDescent="0.25">
      <c r="C13847" s="75"/>
      <c r="D13847" s="74"/>
    </row>
    <row r="13848" spans="3:4" x14ac:dyDescent="0.25">
      <c r="C13848" s="75"/>
      <c r="D13848" s="74"/>
    </row>
    <row r="13849" spans="3:4" x14ac:dyDescent="0.25">
      <c r="C13849" s="75"/>
      <c r="D13849" s="74"/>
    </row>
    <row r="13850" spans="3:4" x14ac:dyDescent="0.25">
      <c r="C13850" s="75"/>
      <c r="D13850" s="74"/>
    </row>
    <row r="13851" spans="3:4" x14ac:dyDescent="0.25">
      <c r="C13851" s="75"/>
      <c r="D13851" s="74"/>
    </row>
    <row r="13852" spans="3:4" x14ac:dyDescent="0.25">
      <c r="C13852" s="75"/>
      <c r="D13852" s="74"/>
    </row>
    <row r="13853" spans="3:4" x14ac:dyDescent="0.25">
      <c r="C13853" s="75"/>
      <c r="D13853" s="74"/>
    </row>
    <row r="13854" spans="3:4" x14ac:dyDescent="0.25">
      <c r="C13854" s="75"/>
      <c r="D13854" s="74"/>
    </row>
    <row r="13855" spans="3:4" x14ac:dyDescent="0.25">
      <c r="C13855" s="75"/>
      <c r="D13855" s="74"/>
    </row>
    <row r="13856" spans="3:4" x14ac:dyDescent="0.25">
      <c r="C13856" s="75"/>
      <c r="D13856" s="74"/>
    </row>
    <row r="13857" spans="3:4" x14ac:dyDescent="0.25">
      <c r="C13857" s="75"/>
      <c r="D13857" s="74"/>
    </row>
    <row r="13858" spans="3:4" x14ac:dyDescent="0.25">
      <c r="C13858" s="75"/>
      <c r="D13858" s="74"/>
    </row>
    <row r="13859" spans="3:4" x14ac:dyDescent="0.25">
      <c r="C13859" s="75"/>
      <c r="D13859" s="74"/>
    </row>
    <row r="13860" spans="3:4" x14ac:dyDescent="0.25">
      <c r="C13860" s="75"/>
      <c r="D13860" s="74"/>
    </row>
    <row r="13861" spans="3:4" x14ac:dyDescent="0.25">
      <c r="C13861" s="75"/>
      <c r="D13861" s="74"/>
    </row>
    <row r="13862" spans="3:4" x14ac:dyDescent="0.25">
      <c r="C13862" s="75"/>
      <c r="D13862" s="74"/>
    </row>
    <row r="13863" spans="3:4" x14ac:dyDescent="0.25">
      <c r="C13863" s="75"/>
      <c r="D13863" s="74"/>
    </row>
    <row r="13864" spans="3:4" x14ac:dyDescent="0.25">
      <c r="C13864" s="75"/>
      <c r="D13864" s="74"/>
    </row>
    <row r="13865" spans="3:4" x14ac:dyDescent="0.25">
      <c r="C13865" s="75"/>
      <c r="D13865" s="74"/>
    </row>
    <row r="13866" spans="3:4" x14ac:dyDescent="0.25">
      <c r="C13866" s="75"/>
      <c r="D13866" s="74"/>
    </row>
    <row r="13867" spans="3:4" x14ac:dyDescent="0.25">
      <c r="C13867" s="75"/>
      <c r="D13867" s="74"/>
    </row>
    <row r="13868" spans="3:4" x14ac:dyDescent="0.25">
      <c r="C13868" s="75"/>
      <c r="D13868" s="74"/>
    </row>
    <row r="13869" spans="3:4" x14ac:dyDescent="0.25">
      <c r="C13869" s="75"/>
      <c r="D13869" s="74"/>
    </row>
    <row r="13870" spans="3:4" x14ac:dyDescent="0.25">
      <c r="C13870" s="75"/>
      <c r="D13870" s="74"/>
    </row>
    <row r="13871" spans="3:4" x14ac:dyDescent="0.25">
      <c r="C13871" s="75"/>
      <c r="D13871" s="74"/>
    </row>
    <row r="13872" spans="3:4" x14ac:dyDescent="0.25">
      <c r="C13872" s="75"/>
      <c r="D13872" s="74"/>
    </row>
    <row r="13873" spans="3:4" x14ac:dyDescent="0.25">
      <c r="C13873" s="75"/>
      <c r="D13873" s="74"/>
    </row>
    <row r="13874" spans="3:4" x14ac:dyDescent="0.25">
      <c r="C13874" s="75"/>
      <c r="D13874" s="74"/>
    </row>
    <row r="13875" spans="3:4" x14ac:dyDescent="0.25">
      <c r="C13875" s="75"/>
      <c r="D13875" s="74"/>
    </row>
    <row r="13876" spans="3:4" x14ac:dyDescent="0.25">
      <c r="C13876" s="75"/>
      <c r="D13876" s="74"/>
    </row>
    <row r="13877" spans="3:4" x14ac:dyDescent="0.25">
      <c r="C13877" s="75"/>
      <c r="D13877" s="74"/>
    </row>
    <row r="13878" spans="3:4" x14ac:dyDescent="0.25">
      <c r="C13878" s="75"/>
      <c r="D13878" s="74"/>
    </row>
    <row r="13879" spans="3:4" x14ac:dyDescent="0.25">
      <c r="C13879" s="75"/>
      <c r="D13879" s="74"/>
    </row>
    <row r="13880" spans="3:4" x14ac:dyDescent="0.25">
      <c r="C13880" s="75"/>
      <c r="D13880" s="74"/>
    </row>
    <row r="13881" spans="3:4" x14ac:dyDescent="0.25">
      <c r="C13881" s="75"/>
      <c r="D13881" s="74"/>
    </row>
    <row r="13882" spans="3:4" x14ac:dyDescent="0.25">
      <c r="C13882" s="75"/>
      <c r="D13882" s="74"/>
    </row>
    <row r="13883" spans="3:4" x14ac:dyDescent="0.25">
      <c r="C13883" s="75"/>
      <c r="D13883" s="74"/>
    </row>
    <row r="13884" spans="3:4" x14ac:dyDescent="0.25">
      <c r="C13884" s="75"/>
      <c r="D13884" s="74"/>
    </row>
    <row r="13885" spans="3:4" x14ac:dyDescent="0.25">
      <c r="C13885" s="75"/>
      <c r="D13885" s="74"/>
    </row>
    <row r="13886" spans="3:4" x14ac:dyDescent="0.25">
      <c r="C13886" s="75"/>
      <c r="D13886" s="74"/>
    </row>
    <row r="13887" spans="3:4" x14ac:dyDescent="0.25">
      <c r="C13887" s="75"/>
      <c r="D13887" s="74"/>
    </row>
    <row r="13888" spans="3:4" x14ac:dyDescent="0.25">
      <c r="C13888" s="75"/>
      <c r="D13888" s="74"/>
    </row>
    <row r="13889" spans="3:4" x14ac:dyDescent="0.25">
      <c r="C13889" s="75"/>
      <c r="D13889" s="74"/>
    </row>
    <row r="13890" spans="3:4" x14ac:dyDescent="0.25">
      <c r="C13890" s="75"/>
      <c r="D13890" s="74"/>
    </row>
    <row r="13891" spans="3:4" x14ac:dyDescent="0.25">
      <c r="C13891" s="75"/>
      <c r="D13891" s="74"/>
    </row>
    <row r="13892" spans="3:4" x14ac:dyDescent="0.25">
      <c r="C13892" s="75"/>
      <c r="D13892" s="74"/>
    </row>
    <row r="13893" spans="3:4" x14ac:dyDescent="0.25">
      <c r="C13893" s="75"/>
      <c r="D13893" s="74"/>
    </row>
    <row r="13894" spans="3:4" x14ac:dyDescent="0.25">
      <c r="C13894" s="75"/>
      <c r="D13894" s="74"/>
    </row>
    <row r="13895" spans="3:4" x14ac:dyDescent="0.25">
      <c r="C13895" s="75"/>
      <c r="D13895" s="74"/>
    </row>
    <row r="13896" spans="3:4" x14ac:dyDescent="0.25">
      <c r="C13896" s="75"/>
      <c r="D13896" s="74"/>
    </row>
    <row r="13897" spans="3:4" x14ac:dyDescent="0.25">
      <c r="C13897" s="75"/>
      <c r="D13897" s="74"/>
    </row>
    <row r="13898" spans="3:4" x14ac:dyDescent="0.25">
      <c r="C13898" s="75"/>
      <c r="D13898" s="74"/>
    </row>
    <row r="13899" spans="3:4" x14ac:dyDescent="0.25">
      <c r="C13899" s="75"/>
      <c r="D13899" s="74"/>
    </row>
    <row r="13900" spans="3:4" x14ac:dyDescent="0.25">
      <c r="C13900" s="75"/>
      <c r="D13900" s="74"/>
    </row>
    <row r="13901" spans="3:4" x14ac:dyDescent="0.25">
      <c r="C13901" s="75"/>
      <c r="D13901" s="74"/>
    </row>
    <row r="13902" spans="3:4" x14ac:dyDescent="0.25">
      <c r="C13902" s="75"/>
      <c r="D13902" s="74"/>
    </row>
    <row r="13903" spans="3:4" x14ac:dyDescent="0.25">
      <c r="C13903" s="75"/>
      <c r="D13903" s="74"/>
    </row>
    <row r="13904" spans="3:4" x14ac:dyDescent="0.25">
      <c r="C13904" s="75"/>
      <c r="D13904" s="74"/>
    </row>
    <row r="13905" spans="3:4" x14ac:dyDescent="0.25">
      <c r="C13905" s="75"/>
      <c r="D13905" s="74"/>
    </row>
    <row r="13906" spans="3:4" x14ac:dyDescent="0.25">
      <c r="C13906" s="75"/>
      <c r="D13906" s="74"/>
    </row>
    <row r="13907" spans="3:4" x14ac:dyDescent="0.25">
      <c r="C13907" s="75"/>
      <c r="D13907" s="74"/>
    </row>
    <row r="13908" spans="3:4" x14ac:dyDescent="0.25">
      <c r="C13908" s="75"/>
      <c r="D13908" s="74"/>
    </row>
    <row r="13909" spans="3:4" x14ac:dyDescent="0.25">
      <c r="C13909" s="75"/>
      <c r="D13909" s="74"/>
    </row>
    <row r="13910" spans="3:4" x14ac:dyDescent="0.25">
      <c r="C13910" s="75"/>
      <c r="D13910" s="74"/>
    </row>
    <row r="13911" spans="3:4" x14ac:dyDescent="0.25">
      <c r="C13911" s="75"/>
      <c r="D13911" s="74"/>
    </row>
    <row r="13912" spans="3:4" x14ac:dyDescent="0.25">
      <c r="C13912" s="75"/>
      <c r="D13912" s="74"/>
    </row>
    <row r="13913" spans="3:4" x14ac:dyDescent="0.25">
      <c r="C13913" s="75"/>
      <c r="D13913" s="74"/>
    </row>
    <row r="13914" spans="3:4" x14ac:dyDescent="0.25">
      <c r="C13914" s="75"/>
      <c r="D13914" s="74"/>
    </row>
    <row r="13915" spans="3:4" x14ac:dyDescent="0.25">
      <c r="C13915" s="75"/>
      <c r="D13915" s="74"/>
    </row>
    <row r="13916" spans="3:4" x14ac:dyDescent="0.25">
      <c r="C13916" s="75"/>
      <c r="D13916" s="74"/>
    </row>
    <row r="13917" spans="3:4" x14ac:dyDescent="0.25">
      <c r="C13917" s="75"/>
      <c r="D13917" s="74"/>
    </row>
    <row r="13918" spans="3:4" x14ac:dyDescent="0.25">
      <c r="C13918" s="75"/>
      <c r="D13918" s="74"/>
    </row>
    <row r="13919" spans="3:4" x14ac:dyDescent="0.25">
      <c r="C13919" s="75"/>
      <c r="D13919" s="74"/>
    </row>
    <row r="13920" spans="3:4" x14ac:dyDescent="0.25">
      <c r="C13920" s="75"/>
      <c r="D13920" s="74"/>
    </row>
    <row r="13921" spans="3:4" x14ac:dyDescent="0.25">
      <c r="C13921" s="75"/>
      <c r="D13921" s="74"/>
    </row>
    <row r="13922" spans="3:4" x14ac:dyDescent="0.25">
      <c r="C13922" s="75"/>
      <c r="D13922" s="74"/>
    </row>
    <row r="13923" spans="3:4" x14ac:dyDescent="0.25">
      <c r="C13923" s="75"/>
      <c r="D13923" s="74"/>
    </row>
    <row r="13924" spans="3:4" x14ac:dyDescent="0.25">
      <c r="C13924" s="75"/>
      <c r="D13924" s="74"/>
    </row>
    <row r="13925" spans="3:4" x14ac:dyDescent="0.25">
      <c r="C13925" s="75"/>
      <c r="D13925" s="74"/>
    </row>
    <row r="13926" spans="3:4" x14ac:dyDescent="0.25">
      <c r="C13926" s="75"/>
      <c r="D13926" s="74"/>
    </row>
    <row r="13927" spans="3:4" x14ac:dyDescent="0.25">
      <c r="C13927" s="75"/>
      <c r="D13927" s="74"/>
    </row>
    <row r="13928" spans="3:4" x14ac:dyDescent="0.25">
      <c r="C13928" s="75"/>
      <c r="D13928" s="74"/>
    </row>
    <row r="13929" spans="3:4" x14ac:dyDescent="0.25">
      <c r="C13929" s="75"/>
      <c r="D13929" s="74"/>
    </row>
    <row r="13930" spans="3:4" x14ac:dyDescent="0.25">
      <c r="C13930" s="75"/>
      <c r="D13930" s="74"/>
    </row>
    <row r="13931" spans="3:4" x14ac:dyDescent="0.25">
      <c r="C13931" s="75"/>
      <c r="D13931" s="74"/>
    </row>
    <row r="13932" spans="3:4" x14ac:dyDescent="0.25">
      <c r="C13932" s="75"/>
      <c r="D13932" s="74"/>
    </row>
    <row r="13933" spans="3:4" x14ac:dyDescent="0.25">
      <c r="C13933" s="75"/>
      <c r="D13933" s="74"/>
    </row>
    <row r="13934" spans="3:4" x14ac:dyDescent="0.25">
      <c r="C13934" s="75"/>
      <c r="D13934" s="74"/>
    </row>
    <row r="13935" spans="3:4" x14ac:dyDescent="0.25">
      <c r="C13935" s="75"/>
      <c r="D13935" s="74"/>
    </row>
    <row r="13936" spans="3:4" x14ac:dyDescent="0.25">
      <c r="C13936" s="75"/>
      <c r="D13936" s="74"/>
    </row>
    <row r="13937" spans="3:4" x14ac:dyDescent="0.25">
      <c r="C13937" s="75"/>
      <c r="D13937" s="74"/>
    </row>
    <row r="13938" spans="3:4" x14ac:dyDescent="0.25">
      <c r="C13938" s="75"/>
      <c r="D13938" s="74"/>
    </row>
    <row r="13939" spans="3:4" x14ac:dyDescent="0.25">
      <c r="C13939" s="75"/>
      <c r="D13939" s="74"/>
    </row>
    <row r="13940" spans="3:4" x14ac:dyDescent="0.25">
      <c r="C13940" s="75"/>
      <c r="D13940" s="74"/>
    </row>
    <row r="13941" spans="3:4" x14ac:dyDescent="0.25">
      <c r="C13941" s="75"/>
      <c r="D13941" s="74"/>
    </row>
    <row r="13942" spans="3:4" x14ac:dyDescent="0.25">
      <c r="C13942" s="75"/>
      <c r="D13942" s="74"/>
    </row>
    <row r="13943" spans="3:4" x14ac:dyDescent="0.25">
      <c r="C13943" s="75"/>
      <c r="D13943" s="74"/>
    </row>
    <row r="13944" spans="3:4" x14ac:dyDescent="0.25">
      <c r="C13944" s="75"/>
      <c r="D13944" s="74"/>
    </row>
    <row r="13945" spans="3:4" x14ac:dyDescent="0.25">
      <c r="C13945" s="75"/>
      <c r="D13945" s="74"/>
    </row>
    <row r="13946" spans="3:4" x14ac:dyDescent="0.25">
      <c r="C13946" s="75"/>
      <c r="D13946" s="74"/>
    </row>
    <row r="13947" spans="3:4" x14ac:dyDescent="0.25">
      <c r="C13947" s="75"/>
      <c r="D13947" s="74"/>
    </row>
    <row r="13948" spans="3:4" x14ac:dyDescent="0.25">
      <c r="C13948" s="75"/>
      <c r="D13948" s="74"/>
    </row>
    <row r="13949" spans="3:4" x14ac:dyDescent="0.25">
      <c r="C13949" s="75"/>
      <c r="D13949" s="74"/>
    </row>
    <row r="13950" spans="3:4" x14ac:dyDescent="0.25">
      <c r="C13950" s="75"/>
      <c r="D13950" s="74"/>
    </row>
    <row r="13951" spans="3:4" x14ac:dyDescent="0.25">
      <c r="C13951" s="75"/>
      <c r="D13951" s="74"/>
    </row>
    <row r="13952" spans="3:4" x14ac:dyDescent="0.25">
      <c r="C13952" s="75"/>
      <c r="D13952" s="74"/>
    </row>
    <row r="13953" spans="3:4" x14ac:dyDescent="0.25">
      <c r="C13953" s="75"/>
      <c r="D13953" s="74"/>
    </row>
    <row r="13954" spans="3:4" x14ac:dyDescent="0.25">
      <c r="C13954" s="75"/>
      <c r="D13954" s="74"/>
    </row>
    <row r="13955" spans="3:4" x14ac:dyDescent="0.25">
      <c r="C13955" s="75"/>
      <c r="D13955" s="74"/>
    </row>
    <row r="13956" spans="3:4" x14ac:dyDescent="0.25">
      <c r="C13956" s="75"/>
      <c r="D13956" s="74"/>
    </row>
    <row r="13957" spans="3:4" x14ac:dyDescent="0.25">
      <c r="C13957" s="75"/>
      <c r="D13957" s="74"/>
    </row>
    <row r="13958" spans="3:4" x14ac:dyDescent="0.25">
      <c r="C13958" s="75"/>
      <c r="D13958" s="74"/>
    </row>
    <row r="13959" spans="3:4" x14ac:dyDescent="0.25">
      <c r="C13959" s="75"/>
      <c r="D13959" s="74"/>
    </row>
    <row r="13960" spans="3:4" x14ac:dyDescent="0.25">
      <c r="C13960" s="75"/>
      <c r="D13960" s="74"/>
    </row>
    <row r="13961" spans="3:4" x14ac:dyDescent="0.25">
      <c r="C13961" s="75"/>
      <c r="D13961" s="74"/>
    </row>
    <row r="13962" spans="3:4" x14ac:dyDescent="0.25">
      <c r="C13962" s="75"/>
      <c r="D13962" s="74"/>
    </row>
    <row r="13963" spans="3:4" x14ac:dyDescent="0.25">
      <c r="C13963" s="75"/>
      <c r="D13963" s="74"/>
    </row>
    <row r="13964" spans="3:4" x14ac:dyDescent="0.25">
      <c r="C13964" s="75"/>
      <c r="D13964" s="74"/>
    </row>
    <row r="13965" spans="3:4" x14ac:dyDescent="0.25">
      <c r="C13965" s="75"/>
      <c r="D13965" s="74"/>
    </row>
    <row r="13966" spans="3:4" x14ac:dyDescent="0.25">
      <c r="C13966" s="75"/>
      <c r="D13966" s="74"/>
    </row>
    <row r="13967" spans="3:4" x14ac:dyDescent="0.25">
      <c r="C13967" s="75"/>
      <c r="D13967" s="74"/>
    </row>
    <row r="13968" spans="3:4" x14ac:dyDescent="0.25">
      <c r="C13968" s="75"/>
      <c r="D13968" s="74"/>
    </row>
    <row r="13969" spans="3:4" x14ac:dyDescent="0.25">
      <c r="C13969" s="75"/>
      <c r="D13969" s="74"/>
    </row>
    <row r="13970" spans="3:4" x14ac:dyDescent="0.25">
      <c r="C13970" s="75"/>
      <c r="D13970" s="74"/>
    </row>
    <row r="13971" spans="3:4" x14ac:dyDescent="0.25">
      <c r="C13971" s="75"/>
      <c r="D13971" s="74"/>
    </row>
    <row r="13972" spans="3:4" x14ac:dyDescent="0.25">
      <c r="C13972" s="75"/>
      <c r="D13972" s="74"/>
    </row>
    <row r="13973" spans="3:4" x14ac:dyDescent="0.25">
      <c r="C13973" s="75"/>
      <c r="D13973" s="74"/>
    </row>
    <row r="13974" spans="3:4" x14ac:dyDescent="0.25">
      <c r="C13974" s="75"/>
      <c r="D13974" s="74"/>
    </row>
    <row r="13975" spans="3:4" x14ac:dyDescent="0.25">
      <c r="C13975" s="75"/>
      <c r="D13975" s="74"/>
    </row>
    <row r="13976" spans="3:4" x14ac:dyDescent="0.25">
      <c r="C13976" s="75"/>
      <c r="D13976" s="74"/>
    </row>
    <row r="13977" spans="3:4" x14ac:dyDescent="0.25">
      <c r="C13977" s="75"/>
      <c r="D13977" s="74"/>
    </row>
    <row r="13978" spans="3:4" x14ac:dyDescent="0.25">
      <c r="C13978" s="75"/>
      <c r="D13978" s="74"/>
    </row>
    <row r="13979" spans="3:4" x14ac:dyDescent="0.25">
      <c r="C13979" s="75"/>
      <c r="D13979" s="74"/>
    </row>
    <row r="13980" spans="3:4" x14ac:dyDescent="0.25">
      <c r="C13980" s="75"/>
      <c r="D13980" s="74"/>
    </row>
    <row r="13981" spans="3:4" x14ac:dyDescent="0.25">
      <c r="C13981" s="75"/>
      <c r="D13981" s="74"/>
    </row>
    <row r="13982" spans="3:4" x14ac:dyDescent="0.25">
      <c r="C13982" s="75"/>
      <c r="D13982" s="74"/>
    </row>
    <row r="13983" spans="3:4" x14ac:dyDescent="0.25">
      <c r="C13983" s="75"/>
      <c r="D13983" s="74"/>
    </row>
    <row r="13984" spans="3:4" x14ac:dyDescent="0.25">
      <c r="C13984" s="75"/>
      <c r="D13984" s="74"/>
    </row>
    <row r="13985" spans="3:4" x14ac:dyDescent="0.25">
      <c r="C13985" s="75"/>
      <c r="D13985" s="74"/>
    </row>
    <row r="13986" spans="3:4" x14ac:dyDescent="0.25">
      <c r="C13986" s="75"/>
      <c r="D13986" s="74"/>
    </row>
    <row r="13987" spans="3:4" x14ac:dyDescent="0.25">
      <c r="C13987" s="75"/>
      <c r="D13987" s="74"/>
    </row>
    <row r="13988" spans="3:4" x14ac:dyDescent="0.25">
      <c r="C13988" s="75"/>
      <c r="D13988" s="74"/>
    </row>
    <row r="13989" spans="3:4" x14ac:dyDescent="0.25">
      <c r="C13989" s="75"/>
      <c r="D13989" s="74"/>
    </row>
    <row r="13990" spans="3:4" x14ac:dyDescent="0.25">
      <c r="C13990" s="75"/>
      <c r="D13990" s="74"/>
    </row>
    <row r="13991" spans="3:4" x14ac:dyDescent="0.25">
      <c r="C13991" s="75"/>
      <c r="D13991" s="74"/>
    </row>
    <row r="13992" spans="3:4" x14ac:dyDescent="0.25">
      <c r="C13992" s="75"/>
      <c r="D13992" s="74"/>
    </row>
    <row r="13993" spans="3:4" x14ac:dyDescent="0.25">
      <c r="C13993" s="75"/>
      <c r="D13993" s="74"/>
    </row>
    <row r="13994" spans="3:4" x14ac:dyDescent="0.25">
      <c r="C13994" s="75"/>
      <c r="D13994" s="74"/>
    </row>
    <row r="13995" spans="3:4" x14ac:dyDescent="0.25">
      <c r="C13995" s="75"/>
      <c r="D13995" s="74"/>
    </row>
    <row r="13996" spans="3:4" x14ac:dyDescent="0.25">
      <c r="C13996" s="75"/>
      <c r="D13996" s="74"/>
    </row>
    <row r="13997" spans="3:4" x14ac:dyDescent="0.25">
      <c r="C13997" s="75"/>
      <c r="D13997" s="74"/>
    </row>
    <row r="13998" spans="3:4" x14ac:dyDescent="0.25">
      <c r="C13998" s="75"/>
      <c r="D13998" s="74"/>
    </row>
    <row r="13999" spans="3:4" x14ac:dyDescent="0.25">
      <c r="C13999" s="75"/>
      <c r="D13999" s="74"/>
    </row>
    <row r="14000" spans="3:4" x14ac:dyDescent="0.25">
      <c r="C14000" s="75"/>
      <c r="D14000" s="74"/>
    </row>
    <row r="14001" spans="3:4" x14ac:dyDescent="0.25">
      <c r="C14001" s="75"/>
      <c r="D14001" s="74"/>
    </row>
    <row r="14002" spans="3:4" x14ac:dyDescent="0.25">
      <c r="C14002" s="75"/>
      <c r="D14002" s="74"/>
    </row>
    <row r="14003" spans="3:4" x14ac:dyDescent="0.25">
      <c r="C14003" s="75"/>
      <c r="D14003" s="74"/>
    </row>
    <row r="14004" spans="3:4" x14ac:dyDescent="0.25">
      <c r="C14004" s="75"/>
      <c r="D14004" s="74"/>
    </row>
    <row r="14005" spans="3:4" x14ac:dyDescent="0.25">
      <c r="C14005" s="75"/>
      <c r="D14005" s="74"/>
    </row>
    <row r="14006" spans="3:4" x14ac:dyDescent="0.25">
      <c r="C14006" s="75"/>
      <c r="D14006" s="74"/>
    </row>
    <row r="14007" spans="3:4" x14ac:dyDescent="0.25">
      <c r="C14007" s="75"/>
      <c r="D14007" s="74"/>
    </row>
    <row r="14008" spans="3:4" x14ac:dyDescent="0.25">
      <c r="C14008" s="75"/>
      <c r="D14008" s="74"/>
    </row>
    <row r="14009" spans="3:4" x14ac:dyDescent="0.25">
      <c r="C14009" s="75"/>
      <c r="D14009" s="74"/>
    </row>
    <row r="14010" spans="3:4" x14ac:dyDescent="0.25">
      <c r="C14010" s="75"/>
      <c r="D14010" s="74"/>
    </row>
    <row r="14011" spans="3:4" x14ac:dyDescent="0.25">
      <c r="C14011" s="75"/>
      <c r="D14011" s="74"/>
    </row>
    <row r="14012" spans="3:4" x14ac:dyDescent="0.25">
      <c r="C14012" s="75"/>
      <c r="D14012" s="74"/>
    </row>
    <row r="14013" spans="3:4" x14ac:dyDescent="0.25">
      <c r="C14013" s="75"/>
      <c r="D14013" s="74"/>
    </row>
    <row r="14014" spans="3:4" x14ac:dyDescent="0.25">
      <c r="C14014" s="75"/>
      <c r="D14014" s="74"/>
    </row>
    <row r="14015" spans="3:4" x14ac:dyDescent="0.25">
      <c r="C14015" s="75"/>
      <c r="D14015" s="74"/>
    </row>
    <row r="14016" spans="3:4" x14ac:dyDescent="0.25">
      <c r="C14016" s="75"/>
      <c r="D14016" s="74"/>
    </row>
    <row r="14017" spans="3:4" x14ac:dyDescent="0.25">
      <c r="C14017" s="75"/>
      <c r="D14017" s="74"/>
    </row>
    <row r="14018" spans="3:4" x14ac:dyDescent="0.25">
      <c r="C14018" s="75"/>
      <c r="D14018" s="74"/>
    </row>
    <row r="14019" spans="3:4" x14ac:dyDescent="0.25">
      <c r="C14019" s="75"/>
      <c r="D14019" s="74"/>
    </row>
    <row r="14020" spans="3:4" x14ac:dyDescent="0.25">
      <c r="C14020" s="75"/>
      <c r="D14020" s="74"/>
    </row>
    <row r="14021" spans="3:4" x14ac:dyDescent="0.25">
      <c r="C14021" s="75"/>
      <c r="D14021" s="74"/>
    </row>
    <row r="14022" spans="3:4" x14ac:dyDescent="0.25">
      <c r="C14022" s="75"/>
      <c r="D14022" s="74"/>
    </row>
    <row r="14023" spans="3:4" x14ac:dyDescent="0.25">
      <c r="C14023" s="75"/>
      <c r="D14023" s="74"/>
    </row>
    <row r="14024" spans="3:4" x14ac:dyDescent="0.25">
      <c r="C14024" s="75"/>
      <c r="D14024" s="74"/>
    </row>
    <row r="14025" spans="3:4" x14ac:dyDescent="0.25">
      <c r="C14025" s="75"/>
      <c r="D14025" s="74"/>
    </row>
    <row r="14026" spans="3:4" x14ac:dyDescent="0.25">
      <c r="C14026" s="75"/>
      <c r="D14026" s="74"/>
    </row>
    <row r="14027" spans="3:4" x14ac:dyDescent="0.25">
      <c r="C14027" s="75"/>
      <c r="D14027" s="74"/>
    </row>
    <row r="14028" spans="3:4" x14ac:dyDescent="0.25">
      <c r="C14028" s="75"/>
      <c r="D14028" s="74"/>
    </row>
    <row r="14029" spans="3:4" x14ac:dyDescent="0.25">
      <c r="C14029" s="75"/>
      <c r="D14029" s="74"/>
    </row>
    <row r="14030" spans="3:4" x14ac:dyDescent="0.25">
      <c r="C14030" s="75"/>
      <c r="D14030" s="74"/>
    </row>
    <row r="14031" spans="3:4" x14ac:dyDescent="0.25">
      <c r="C14031" s="75"/>
      <c r="D14031" s="74"/>
    </row>
    <row r="14032" spans="3:4" x14ac:dyDescent="0.25">
      <c r="C14032" s="75"/>
      <c r="D14032" s="74"/>
    </row>
    <row r="14033" spans="3:4" x14ac:dyDescent="0.25">
      <c r="C14033" s="75"/>
      <c r="D14033" s="74"/>
    </row>
    <row r="14034" spans="3:4" x14ac:dyDescent="0.25">
      <c r="C14034" s="75"/>
      <c r="D14034" s="74"/>
    </row>
    <row r="14035" spans="3:4" x14ac:dyDescent="0.25">
      <c r="C14035" s="75"/>
      <c r="D14035" s="74"/>
    </row>
    <row r="14036" spans="3:4" x14ac:dyDescent="0.25">
      <c r="C14036" s="75"/>
      <c r="D14036" s="74"/>
    </row>
    <row r="14037" spans="3:4" x14ac:dyDescent="0.25">
      <c r="C14037" s="75"/>
      <c r="D14037" s="74"/>
    </row>
    <row r="14038" spans="3:4" x14ac:dyDescent="0.25">
      <c r="C14038" s="75"/>
      <c r="D14038" s="74"/>
    </row>
    <row r="14039" spans="3:4" x14ac:dyDescent="0.25">
      <c r="C14039" s="75"/>
      <c r="D14039" s="74"/>
    </row>
    <row r="14040" spans="3:4" x14ac:dyDescent="0.25">
      <c r="C14040" s="75"/>
      <c r="D14040" s="74"/>
    </row>
    <row r="14041" spans="3:4" x14ac:dyDescent="0.25">
      <c r="C14041" s="75"/>
      <c r="D14041" s="74"/>
    </row>
    <row r="14042" spans="3:4" x14ac:dyDescent="0.25">
      <c r="C14042" s="75"/>
      <c r="D14042" s="74"/>
    </row>
    <row r="14043" spans="3:4" x14ac:dyDescent="0.25">
      <c r="C14043" s="75"/>
      <c r="D14043" s="74"/>
    </row>
    <row r="14044" spans="3:4" x14ac:dyDescent="0.25">
      <c r="C14044" s="75"/>
      <c r="D14044" s="74"/>
    </row>
    <row r="14045" spans="3:4" x14ac:dyDescent="0.25">
      <c r="C14045" s="75"/>
      <c r="D14045" s="74"/>
    </row>
    <row r="14046" spans="3:4" x14ac:dyDescent="0.25">
      <c r="C14046" s="75"/>
      <c r="D14046" s="74"/>
    </row>
    <row r="14047" spans="3:4" x14ac:dyDescent="0.25">
      <c r="C14047" s="75"/>
      <c r="D14047" s="74"/>
    </row>
    <row r="14048" spans="3:4" x14ac:dyDescent="0.25">
      <c r="C14048" s="75"/>
      <c r="D14048" s="74"/>
    </row>
    <row r="14049" spans="3:4" x14ac:dyDescent="0.25">
      <c r="C14049" s="75"/>
      <c r="D14049" s="74"/>
    </row>
    <row r="14050" spans="3:4" x14ac:dyDescent="0.25">
      <c r="C14050" s="75"/>
      <c r="D14050" s="74"/>
    </row>
    <row r="14051" spans="3:4" x14ac:dyDescent="0.25">
      <c r="C14051" s="75"/>
      <c r="D14051" s="74"/>
    </row>
    <row r="14052" spans="3:4" x14ac:dyDescent="0.25">
      <c r="C14052" s="75"/>
      <c r="D14052" s="74"/>
    </row>
    <row r="14053" spans="3:4" x14ac:dyDescent="0.25">
      <c r="C14053" s="75"/>
      <c r="D14053" s="74"/>
    </row>
    <row r="14054" spans="3:4" x14ac:dyDescent="0.25">
      <c r="C14054" s="75"/>
      <c r="D14054" s="74"/>
    </row>
    <row r="14055" spans="3:4" x14ac:dyDescent="0.25">
      <c r="C14055" s="75"/>
      <c r="D14055" s="74"/>
    </row>
    <row r="14056" spans="3:4" x14ac:dyDescent="0.25">
      <c r="C14056" s="75"/>
      <c r="D14056" s="74"/>
    </row>
    <row r="14057" spans="3:4" x14ac:dyDescent="0.25">
      <c r="C14057" s="75"/>
      <c r="D14057" s="74"/>
    </row>
    <row r="14058" spans="3:4" x14ac:dyDescent="0.25">
      <c r="C14058" s="75"/>
      <c r="D14058" s="74"/>
    </row>
    <row r="14059" spans="3:4" x14ac:dyDescent="0.25">
      <c r="C14059" s="75"/>
      <c r="D14059" s="74"/>
    </row>
    <row r="14060" spans="3:4" x14ac:dyDescent="0.25">
      <c r="C14060" s="75"/>
      <c r="D14060" s="74"/>
    </row>
    <row r="14061" spans="3:4" x14ac:dyDescent="0.25">
      <c r="C14061" s="75"/>
      <c r="D14061" s="74"/>
    </row>
    <row r="14062" spans="3:4" x14ac:dyDescent="0.25">
      <c r="C14062" s="75"/>
      <c r="D14062" s="74"/>
    </row>
    <row r="14063" spans="3:4" x14ac:dyDescent="0.25">
      <c r="C14063" s="75"/>
      <c r="D14063" s="74"/>
    </row>
    <row r="14064" spans="3:4" x14ac:dyDescent="0.25">
      <c r="C14064" s="75"/>
      <c r="D14064" s="74"/>
    </row>
    <row r="14065" spans="3:4" x14ac:dyDescent="0.25">
      <c r="C14065" s="75"/>
      <c r="D14065" s="74"/>
    </row>
    <row r="14066" spans="3:4" x14ac:dyDescent="0.25">
      <c r="C14066" s="75"/>
      <c r="D14066" s="74"/>
    </row>
    <row r="14067" spans="3:4" x14ac:dyDescent="0.25">
      <c r="C14067" s="75"/>
      <c r="D14067" s="74"/>
    </row>
    <row r="14068" spans="3:4" x14ac:dyDescent="0.25">
      <c r="C14068" s="75"/>
      <c r="D14068" s="74"/>
    </row>
    <row r="14069" spans="3:4" x14ac:dyDescent="0.25">
      <c r="C14069" s="75"/>
      <c r="D14069" s="74"/>
    </row>
    <row r="14070" spans="3:4" x14ac:dyDescent="0.25">
      <c r="C14070" s="75"/>
      <c r="D14070" s="74"/>
    </row>
    <row r="14071" spans="3:4" x14ac:dyDescent="0.25">
      <c r="C14071" s="75"/>
      <c r="D14071" s="74"/>
    </row>
    <row r="14072" spans="3:4" x14ac:dyDescent="0.25">
      <c r="C14072" s="75"/>
      <c r="D14072" s="74"/>
    </row>
    <row r="14073" spans="3:4" x14ac:dyDescent="0.25">
      <c r="C14073" s="75"/>
      <c r="D14073" s="74"/>
    </row>
    <row r="14074" spans="3:4" x14ac:dyDescent="0.25">
      <c r="C14074" s="75"/>
      <c r="D14074" s="74"/>
    </row>
    <row r="14075" spans="3:4" x14ac:dyDescent="0.25">
      <c r="C14075" s="75"/>
      <c r="D14075" s="74"/>
    </row>
    <row r="14076" spans="3:4" x14ac:dyDescent="0.25">
      <c r="C14076" s="75"/>
      <c r="D14076" s="74"/>
    </row>
    <row r="14077" spans="3:4" x14ac:dyDescent="0.25">
      <c r="C14077" s="75"/>
      <c r="D14077" s="74"/>
    </row>
    <row r="14078" spans="3:4" x14ac:dyDescent="0.25">
      <c r="C14078" s="75"/>
      <c r="D14078" s="74"/>
    </row>
    <row r="14079" spans="3:4" x14ac:dyDescent="0.25">
      <c r="C14079" s="75"/>
      <c r="D14079" s="74"/>
    </row>
    <row r="14080" spans="3:4" x14ac:dyDescent="0.25">
      <c r="C14080" s="75"/>
      <c r="D14080" s="74"/>
    </row>
    <row r="14081" spans="3:4" x14ac:dyDescent="0.25">
      <c r="C14081" s="75"/>
      <c r="D14081" s="74"/>
    </row>
    <row r="14082" spans="3:4" x14ac:dyDescent="0.25">
      <c r="C14082" s="75"/>
      <c r="D14082" s="74"/>
    </row>
    <row r="14083" spans="3:4" x14ac:dyDescent="0.25">
      <c r="C14083" s="75"/>
      <c r="D14083" s="74"/>
    </row>
    <row r="14084" spans="3:4" x14ac:dyDescent="0.25">
      <c r="C14084" s="75"/>
      <c r="D14084" s="74"/>
    </row>
    <row r="14085" spans="3:4" x14ac:dyDescent="0.25">
      <c r="C14085" s="75"/>
      <c r="D14085" s="74"/>
    </row>
    <row r="14086" spans="3:4" x14ac:dyDescent="0.25">
      <c r="C14086" s="75"/>
      <c r="D14086" s="74"/>
    </row>
    <row r="14087" spans="3:4" x14ac:dyDescent="0.25">
      <c r="C14087" s="75"/>
      <c r="D14087" s="74"/>
    </row>
    <row r="14088" spans="3:4" x14ac:dyDescent="0.25">
      <c r="C14088" s="75"/>
      <c r="D14088" s="74"/>
    </row>
    <row r="14089" spans="3:4" x14ac:dyDescent="0.25">
      <c r="C14089" s="75"/>
      <c r="D14089" s="74"/>
    </row>
    <row r="14090" spans="3:4" x14ac:dyDescent="0.25">
      <c r="C14090" s="75"/>
      <c r="D14090" s="74"/>
    </row>
    <row r="14091" spans="3:4" x14ac:dyDescent="0.25">
      <c r="C14091" s="75"/>
      <c r="D14091" s="74"/>
    </row>
    <row r="14092" spans="3:4" x14ac:dyDescent="0.25">
      <c r="C14092" s="75"/>
      <c r="D14092" s="74"/>
    </row>
    <row r="14093" spans="3:4" x14ac:dyDescent="0.25">
      <c r="C14093" s="75"/>
      <c r="D14093" s="74"/>
    </row>
    <row r="14094" spans="3:4" x14ac:dyDescent="0.25">
      <c r="C14094" s="75"/>
      <c r="D14094" s="74"/>
    </row>
    <row r="14095" spans="3:4" x14ac:dyDescent="0.25">
      <c r="C14095" s="75"/>
      <c r="D14095" s="74"/>
    </row>
    <row r="14096" spans="3:4" x14ac:dyDescent="0.25">
      <c r="C14096" s="75"/>
      <c r="D14096" s="74"/>
    </row>
    <row r="14097" spans="3:4" x14ac:dyDescent="0.25">
      <c r="C14097" s="75"/>
      <c r="D14097" s="74"/>
    </row>
    <row r="14098" spans="3:4" x14ac:dyDescent="0.25">
      <c r="C14098" s="75"/>
      <c r="D14098" s="74"/>
    </row>
    <row r="14099" spans="3:4" x14ac:dyDescent="0.25">
      <c r="C14099" s="75"/>
      <c r="D14099" s="74"/>
    </row>
    <row r="14100" spans="3:4" x14ac:dyDescent="0.25">
      <c r="C14100" s="75"/>
      <c r="D14100" s="74"/>
    </row>
    <row r="14101" spans="3:4" x14ac:dyDescent="0.25">
      <c r="C14101" s="75"/>
      <c r="D14101" s="74"/>
    </row>
    <row r="14102" spans="3:4" x14ac:dyDescent="0.25">
      <c r="C14102" s="75"/>
      <c r="D14102" s="74"/>
    </row>
    <row r="14103" spans="3:4" x14ac:dyDescent="0.25">
      <c r="C14103" s="75"/>
      <c r="D14103" s="74"/>
    </row>
    <row r="14104" spans="3:4" x14ac:dyDescent="0.25">
      <c r="C14104" s="75"/>
      <c r="D14104" s="74"/>
    </row>
    <row r="14105" spans="3:4" x14ac:dyDescent="0.25">
      <c r="C14105" s="75"/>
      <c r="D14105" s="74"/>
    </row>
    <row r="14106" spans="3:4" x14ac:dyDescent="0.25">
      <c r="C14106" s="75"/>
      <c r="D14106" s="74"/>
    </row>
    <row r="14107" spans="3:4" x14ac:dyDescent="0.25">
      <c r="C14107" s="75"/>
      <c r="D14107" s="74"/>
    </row>
    <row r="14108" spans="3:4" x14ac:dyDescent="0.25">
      <c r="C14108" s="75"/>
      <c r="D14108" s="74"/>
    </row>
    <row r="14109" spans="3:4" x14ac:dyDescent="0.25">
      <c r="C14109" s="75"/>
      <c r="D14109" s="74"/>
    </row>
    <row r="14110" spans="3:4" x14ac:dyDescent="0.25">
      <c r="C14110" s="75"/>
      <c r="D14110" s="74"/>
    </row>
    <row r="14111" spans="3:4" x14ac:dyDescent="0.25">
      <c r="C14111" s="75"/>
      <c r="D14111" s="74"/>
    </row>
    <row r="14112" spans="3:4" x14ac:dyDescent="0.25">
      <c r="C14112" s="75"/>
      <c r="D14112" s="74"/>
    </row>
    <row r="14113" spans="3:4" x14ac:dyDescent="0.25">
      <c r="C14113" s="75"/>
      <c r="D14113" s="74"/>
    </row>
    <row r="14114" spans="3:4" x14ac:dyDescent="0.25">
      <c r="C14114" s="75"/>
      <c r="D14114" s="74"/>
    </row>
    <row r="14115" spans="3:4" x14ac:dyDescent="0.25">
      <c r="C14115" s="75"/>
      <c r="D14115" s="74"/>
    </row>
    <row r="14116" spans="3:4" x14ac:dyDescent="0.25">
      <c r="C14116" s="75"/>
      <c r="D14116" s="74"/>
    </row>
    <row r="14117" spans="3:4" x14ac:dyDescent="0.25">
      <c r="C14117" s="75"/>
      <c r="D14117" s="74"/>
    </row>
    <row r="14118" spans="3:4" x14ac:dyDescent="0.25">
      <c r="C14118" s="75"/>
      <c r="D14118" s="74"/>
    </row>
    <row r="14119" spans="3:4" x14ac:dyDescent="0.25">
      <c r="C14119" s="75"/>
      <c r="D14119" s="74"/>
    </row>
    <row r="14120" spans="3:4" x14ac:dyDescent="0.25">
      <c r="C14120" s="75"/>
      <c r="D14120" s="74"/>
    </row>
    <row r="14121" spans="3:4" x14ac:dyDescent="0.25">
      <c r="C14121" s="75"/>
      <c r="D14121" s="74"/>
    </row>
    <row r="14122" spans="3:4" x14ac:dyDescent="0.25">
      <c r="C14122" s="75"/>
      <c r="D14122" s="74"/>
    </row>
    <row r="14123" spans="3:4" x14ac:dyDescent="0.25">
      <c r="C14123" s="75"/>
      <c r="D14123" s="74"/>
    </row>
    <row r="14124" spans="3:4" x14ac:dyDescent="0.25">
      <c r="C14124" s="75"/>
      <c r="D14124" s="74"/>
    </row>
    <row r="14125" spans="3:4" x14ac:dyDescent="0.25">
      <c r="C14125" s="75"/>
      <c r="D14125" s="74"/>
    </row>
    <row r="14126" spans="3:4" x14ac:dyDescent="0.25">
      <c r="C14126" s="75"/>
      <c r="D14126" s="74"/>
    </row>
    <row r="14127" spans="3:4" x14ac:dyDescent="0.25">
      <c r="C14127" s="75"/>
      <c r="D14127" s="74"/>
    </row>
    <row r="14128" spans="3:4" x14ac:dyDescent="0.25">
      <c r="C14128" s="75"/>
      <c r="D14128" s="74"/>
    </row>
    <row r="14129" spans="3:4" x14ac:dyDescent="0.25">
      <c r="C14129" s="75"/>
      <c r="D14129" s="74"/>
    </row>
    <row r="14130" spans="3:4" x14ac:dyDescent="0.25">
      <c r="C14130" s="75"/>
      <c r="D14130" s="74"/>
    </row>
    <row r="14131" spans="3:4" x14ac:dyDescent="0.25">
      <c r="C14131" s="75"/>
      <c r="D14131" s="74"/>
    </row>
    <row r="14132" spans="3:4" x14ac:dyDescent="0.25">
      <c r="C14132" s="75"/>
      <c r="D14132" s="74"/>
    </row>
    <row r="14133" spans="3:4" x14ac:dyDescent="0.25">
      <c r="C14133" s="75"/>
      <c r="D14133" s="74"/>
    </row>
    <row r="14134" spans="3:4" x14ac:dyDescent="0.25">
      <c r="C14134" s="75"/>
      <c r="D14134" s="74"/>
    </row>
    <row r="14135" spans="3:4" x14ac:dyDescent="0.25">
      <c r="C14135" s="75"/>
      <c r="D14135" s="74"/>
    </row>
    <row r="14136" spans="3:4" x14ac:dyDescent="0.25">
      <c r="C14136" s="75"/>
      <c r="D14136" s="74"/>
    </row>
    <row r="14137" spans="3:4" x14ac:dyDescent="0.25">
      <c r="C14137" s="75"/>
      <c r="D14137" s="74"/>
    </row>
    <row r="14138" spans="3:4" x14ac:dyDescent="0.25">
      <c r="C14138" s="75"/>
      <c r="D14138" s="74"/>
    </row>
    <row r="14139" spans="3:4" x14ac:dyDescent="0.25">
      <c r="C14139" s="75"/>
      <c r="D14139" s="74"/>
    </row>
    <row r="14140" spans="3:4" x14ac:dyDescent="0.25">
      <c r="C14140" s="75"/>
      <c r="D14140" s="74"/>
    </row>
    <row r="14141" spans="3:4" x14ac:dyDescent="0.25">
      <c r="C14141" s="75"/>
      <c r="D14141" s="74"/>
    </row>
    <row r="14142" spans="3:4" x14ac:dyDescent="0.25">
      <c r="C14142" s="75"/>
      <c r="D14142" s="74"/>
    </row>
    <row r="14143" spans="3:4" x14ac:dyDescent="0.25">
      <c r="C14143" s="75"/>
      <c r="D14143" s="74"/>
    </row>
    <row r="14144" spans="3:4" x14ac:dyDescent="0.25">
      <c r="C14144" s="75"/>
      <c r="D14144" s="74"/>
    </row>
    <row r="14145" spans="3:4" x14ac:dyDescent="0.25">
      <c r="C14145" s="75"/>
      <c r="D14145" s="74"/>
    </row>
    <row r="14146" spans="3:4" x14ac:dyDescent="0.25">
      <c r="C14146" s="75"/>
      <c r="D14146" s="74"/>
    </row>
    <row r="14147" spans="3:4" x14ac:dyDescent="0.25">
      <c r="C14147" s="75"/>
      <c r="D14147" s="74"/>
    </row>
    <row r="14148" spans="3:4" x14ac:dyDescent="0.25">
      <c r="C14148" s="75"/>
      <c r="D14148" s="74"/>
    </row>
    <row r="14149" spans="3:4" x14ac:dyDescent="0.25">
      <c r="C14149" s="75"/>
      <c r="D14149" s="74"/>
    </row>
    <row r="14150" spans="3:4" x14ac:dyDescent="0.25">
      <c r="C14150" s="75"/>
      <c r="D14150" s="74"/>
    </row>
    <row r="14151" spans="3:4" x14ac:dyDescent="0.25">
      <c r="C14151" s="75"/>
      <c r="D14151" s="74"/>
    </row>
    <row r="14152" spans="3:4" x14ac:dyDescent="0.25">
      <c r="C14152" s="75"/>
      <c r="D14152" s="74"/>
    </row>
    <row r="14153" spans="3:4" x14ac:dyDescent="0.25">
      <c r="C14153" s="75"/>
      <c r="D14153" s="74"/>
    </row>
    <row r="14154" spans="3:4" x14ac:dyDescent="0.25">
      <c r="C14154" s="75"/>
      <c r="D14154" s="74"/>
    </row>
    <row r="14155" spans="3:4" x14ac:dyDescent="0.25">
      <c r="C14155" s="75"/>
      <c r="D14155" s="74"/>
    </row>
    <row r="14156" spans="3:4" x14ac:dyDescent="0.25">
      <c r="C14156" s="75"/>
      <c r="D14156" s="74"/>
    </row>
    <row r="14157" spans="3:4" x14ac:dyDescent="0.25">
      <c r="C14157" s="75"/>
      <c r="D14157" s="74"/>
    </row>
    <row r="14158" spans="3:4" x14ac:dyDescent="0.25">
      <c r="C14158" s="75"/>
      <c r="D14158" s="74"/>
    </row>
    <row r="14159" spans="3:4" x14ac:dyDescent="0.25">
      <c r="C14159" s="75"/>
      <c r="D14159" s="74"/>
    </row>
    <row r="14160" spans="3:4" x14ac:dyDescent="0.25">
      <c r="C14160" s="75"/>
      <c r="D14160" s="74"/>
    </row>
    <row r="14161" spans="3:4" x14ac:dyDescent="0.25">
      <c r="C14161" s="75"/>
      <c r="D14161" s="74"/>
    </row>
    <row r="14162" spans="3:4" x14ac:dyDescent="0.25">
      <c r="C14162" s="75"/>
      <c r="D14162" s="74"/>
    </row>
    <row r="14163" spans="3:4" x14ac:dyDescent="0.25">
      <c r="C14163" s="75"/>
      <c r="D14163" s="74"/>
    </row>
    <row r="14164" spans="3:4" x14ac:dyDescent="0.25">
      <c r="C14164" s="75"/>
      <c r="D14164" s="74"/>
    </row>
    <row r="14165" spans="3:4" x14ac:dyDescent="0.25">
      <c r="C14165" s="75"/>
      <c r="D14165" s="74"/>
    </row>
    <row r="14166" spans="3:4" x14ac:dyDescent="0.25">
      <c r="C14166" s="75"/>
      <c r="D14166" s="74"/>
    </row>
    <row r="14167" spans="3:4" x14ac:dyDescent="0.25">
      <c r="C14167" s="75"/>
      <c r="D14167" s="74"/>
    </row>
    <row r="14168" spans="3:4" x14ac:dyDescent="0.25">
      <c r="C14168" s="75"/>
      <c r="D14168" s="74"/>
    </row>
    <row r="14169" spans="3:4" x14ac:dyDescent="0.25">
      <c r="C14169" s="75"/>
      <c r="D14169" s="74"/>
    </row>
    <row r="14170" spans="3:4" x14ac:dyDescent="0.25">
      <c r="C14170" s="75"/>
      <c r="D14170" s="74"/>
    </row>
    <row r="14171" spans="3:4" x14ac:dyDescent="0.25">
      <c r="C14171" s="75"/>
      <c r="D14171" s="74"/>
    </row>
    <row r="14172" spans="3:4" x14ac:dyDescent="0.25">
      <c r="C14172" s="75"/>
      <c r="D14172" s="74"/>
    </row>
    <row r="14173" spans="3:4" x14ac:dyDescent="0.25">
      <c r="C14173" s="75"/>
      <c r="D14173" s="74"/>
    </row>
    <row r="14174" spans="3:4" x14ac:dyDescent="0.25">
      <c r="C14174" s="75"/>
      <c r="D14174" s="74"/>
    </row>
    <row r="14175" spans="3:4" x14ac:dyDescent="0.25">
      <c r="C14175" s="75"/>
      <c r="D14175" s="74"/>
    </row>
    <row r="14176" spans="3:4" x14ac:dyDescent="0.25">
      <c r="C14176" s="75"/>
      <c r="D14176" s="74"/>
    </row>
    <row r="14177" spans="3:4" x14ac:dyDescent="0.25">
      <c r="C14177" s="75"/>
      <c r="D14177" s="74"/>
    </row>
    <row r="14178" spans="3:4" x14ac:dyDescent="0.25">
      <c r="C14178" s="75"/>
      <c r="D14178" s="74"/>
    </row>
    <row r="14179" spans="3:4" x14ac:dyDescent="0.25">
      <c r="C14179" s="75"/>
      <c r="D14179" s="74"/>
    </row>
    <row r="14180" spans="3:4" x14ac:dyDescent="0.25">
      <c r="C14180" s="75"/>
      <c r="D14180" s="74"/>
    </row>
    <row r="14181" spans="3:4" x14ac:dyDescent="0.25">
      <c r="C14181" s="75"/>
      <c r="D14181" s="74"/>
    </row>
    <row r="14182" spans="3:4" x14ac:dyDescent="0.25">
      <c r="C14182" s="75"/>
      <c r="D14182" s="74"/>
    </row>
    <row r="14183" spans="3:4" x14ac:dyDescent="0.25">
      <c r="C14183" s="75"/>
      <c r="D14183" s="74"/>
    </row>
    <row r="14184" spans="3:4" x14ac:dyDescent="0.25">
      <c r="C14184" s="75"/>
      <c r="D14184" s="74"/>
    </row>
    <row r="14185" spans="3:4" x14ac:dyDescent="0.25">
      <c r="C14185" s="75"/>
      <c r="D14185" s="74"/>
    </row>
    <row r="14186" spans="3:4" x14ac:dyDescent="0.25">
      <c r="C14186" s="75"/>
      <c r="D14186" s="74"/>
    </row>
    <row r="14187" spans="3:4" x14ac:dyDescent="0.25">
      <c r="C14187" s="75"/>
      <c r="D14187" s="74"/>
    </row>
    <row r="14188" spans="3:4" x14ac:dyDescent="0.25">
      <c r="C14188" s="75"/>
      <c r="D14188" s="74"/>
    </row>
    <row r="14189" spans="3:4" x14ac:dyDescent="0.25">
      <c r="C14189" s="75"/>
      <c r="D14189" s="74"/>
    </row>
    <row r="14190" spans="3:4" x14ac:dyDescent="0.25">
      <c r="C14190" s="75"/>
      <c r="D14190" s="74"/>
    </row>
    <row r="14191" spans="3:4" x14ac:dyDescent="0.25">
      <c r="C14191" s="75"/>
      <c r="D14191" s="74"/>
    </row>
    <row r="14192" spans="3:4" x14ac:dyDescent="0.25">
      <c r="C14192" s="75"/>
      <c r="D14192" s="74"/>
    </row>
    <row r="14193" spans="3:4" x14ac:dyDescent="0.25">
      <c r="C14193" s="75"/>
      <c r="D14193" s="74"/>
    </row>
    <row r="14194" spans="3:4" x14ac:dyDescent="0.25">
      <c r="C14194" s="75"/>
      <c r="D14194" s="74"/>
    </row>
    <row r="14195" spans="3:4" x14ac:dyDescent="0.25">
      <c r="C14195" s="75"/>
      <c r="D14195" s="74"/>
    </row>
    <row r="14196" spans="3:4" x14ac:dyDescent="0.25">
      <c r="C14196" s="75"/>
      <c r="D14196" s="74"/>
    </row>
    <row r="14197" spans="3:4" x14ac:dyDescent="0.25">
      <c r="C14197" s="75"/>
      <c r="D14197" s="74"/>
    </row>
    <row r="14198" spans="3:4" x14ac:dyDescent="0.25">
      <c r="C14198" s="75"/>
      <c r="D14198" s="74"/>
    </row>
    <row r="14199" spans="3:4" x14ac:dyDescent="0.25">
      <c r="C14199" s="75"/>
      <c r="D14199" s="74"/>
    </row>
    <row r="14200" spans="3:4" x14ac:dyDescent="0.25">
      <c r="C14200" s="75"/>
      <c r="D14200" s="74"/>
    </row>
    <row r="14201" spans="3:4" x14ac:dyDescent="0.25">
      <c r="C14201" s="75"/>
      <c r="D14201" s="74"/>
    </row>
    <row r="14202" spans="3:4" x14ac:dyDescent="0.25">
      <c r="C14202" s="75"/>
      <c r="D14202" s="74"/>
    </row>
    <row r="14203" spans="3:4" x14ac:dyDescent="0.25">
      <c r="C14203" s="75"/>
      <c r="D14203" s="74"/>
    </row>
    <row r="14204" spans="3:4" x14ac:dyDescent="0.25">
      <c r="C14204" s="75"/>
      <c r="D14204" s="74"/>
    </row>
    <row r="14205" spans="3:4" x14ac:dyDescent="0.25">
      <c r="C14205" s="75"/>
      <c r="D14205" s="74"/>
    </row>
    <row r="14206" spans="3:4" x14ac:dyDescent="0.25">
      <c r="C14206" s="75"/>
      <c r="D14206" s="74"/>
    </row>
    <row r="14207" spans="3:4" x14ac:dyDescent="0.25">
      <c r="C14207" s="75"/>
      <c r="D14207" s="74"/>
    </row>
    <row r="14208" spans="3:4" x14ac:dyDescent="0.25">
      <c r="C14208" s="75"/>
      <c r="D14208" s="74"/>
    </row>
    <row r="14209" spans="3:4" x14ac:dyDescent="0.25">
      <c r="C14209" s="75"/>
      <c r="D14209" s="74"/>
    </row>
    <row r="14210" spans="3:4" x14ac:dyDescent="0.25">
      <c r="C14210" s="75"/>
      <c r="D14210" s="74"/>
    </row>
    <row r="14211" spans="3:4" x14ac:dyDescent="0.25">
      <c r="C14211" s="75"/>
      <c r="D14211" s="74"/>
    </row>
    <row r="14212" spans="3:4" x14ac:dyDescent="0.25">
      <c r="C14212" s="75"/>
      <c r="D14212" s="74"/>
    </row>
    <row r="14213" spans="3:4" x14ac:dyDescent="0.25">
      <c r="C14213" s="75"/>
      <c r="D14213" s="74"/>
    </row>
    <row r="14214" spans="3:4" x14ac:dyDescent="0.25">
      <c r="C14214" s="75"/>
      <c r="D14214" s="74"/>
    </row>
    <row r="14215" spans="3:4" x14ac:dyDescent="0.25">
      <c r="C14215" s="75"/>
      <c r="D14215" s="74"/>
    </row>
    <row r="14216" spans="3:4" x14ac:dyDescent="0.25">
      <c r="C14216" s="75"/>
      <c r="D14216" s="74"/>
    </row>
    <row r="14217" spans="3:4" x14ac:dyDescent="0.25">
      <c r="C14217" s="75"/>
      <c r="D14217" s="74"/>
    </row>
    <row r="14218" spans="3:4" x14ac:dyDescent="0.25">
      <c r="C14218" s="75"/>
      <c r="D14218" s="74"/>
    </row>
    <row r="14219" spans="3:4" x14ac:dyDescent="0.25">
      <c r="C14219" s="75"/>
      <c r="D14219" s="74"/>
    </row>
    <row r="14220" spans="3:4" x14ac:dyDescent="0.25">
      <c r="C14220" s="75"/>
      <c r="D14220" s="74"/>
    </row>
    <row r="14221" spans="3:4" x14ac:dyDescent="0.25">
      <c r="C14221" s="75"/>
      <c r="D14221" s="74"/>
    </row>
    <row r="14222" spans="3:4" x14ac:dyDescent="0.25">
      <c r="C14222" s="75"/>
      <c r="D14222" s="74"/>
    </row>
    <row r="14223" spans="3:4" x14ac:dyDescent="0.25">
      <c r="C14223" s="75"/>
      <c r="D14223" s="74"/>
    </row>
    <row r="14224" spans="3:4" x14ac:dyDescent="0.25">
      <c r="C14224" s="75"/>
      <c r="D14224" s="74"/>
    </row>
    <row r="14225" spans="3:4" x14ac:dyDescent="0.25">
      <c r="C14225" s="75"/>
      <c r="D14225" s="74"/>
    </row>
    <row r="14226" spans="3:4" x14ac:dyDescent="0.25">
      <c r="C14226" s="75"/>
      <c r="D14226" s="74"/>
    </row>
    <row r="14227" spans="3:4" x14ac:dyDescent="0.25">
      <c r="C14227" s="75"/>
      <c r="D14227" s="74"/>
    </row>
    <row r="14228" spans="3:4" x14ac:dyDescent="0.25">
      <c r="C14228" s="75"/>
      <c r="D14228" s="74"/>
    </row>
    <row r="14229" spans="3:4" x14ac:dyDescent="0.25">
      <c r="C14229" s="75"/>
      <c r="D14229" s="74"/>
    </row>
    <row r="14230" spans="3:4" x14ac:dyDescent="0.25">
      <c r="C14230" s="75"/>
      <c r="D14230" s="74"/>
    </row>
    <row r="14231" spans="3:4" x14ac:dyDescent="0.25">
      <c r="C14231" s="75"/>
      <c r="D14231" s="74"/>
    </row>
    <row r="14232" spans="3:4" x14ac:dyDescent="0.25">
      <c r="C14232" s="75"/>
      <c r="D14232" s="74"/>
    </row>
    <row r="14233" spans="3:4" x14ac:dyDescent="0.25">
      <c r="C14233" s="75"/>
      <c r="D14233" s="74"/>
    </row>
    <row r="14234" spans="3:4" x14ac:dyDescent="0.25">
      <c r="C14234" s="75"/>
      <c r="D14234" s="74"/>
    </row>
    <row r="14235" spans="3:4" x14ac:dyDescent="0.25">
      <c r="C14235" s="75"/>
      <c r="D14235" s="74"/>
    </row>
    <row r="14236" spans="3:4" x14ac:dyDescent="0.25">
      <c r="C14236" s="75"/>
      <c r="D14236" s="74"/>
    </row>
    <row r="14237" spans="3:4" x14ac:dyDescent="0.25">
      <c r="C14237" s="75"/>
      <c r="D14237" s="74"/>
    </row>
    <row r="14238" spans="3:4" x14ac:dyDescent="0.25">
      <c r="C14238" s="75"/>
      <c r="D14238" s="74"/>
    </row>
    <row r="14239" spans="3:4" x14ac:dyDescent="0.25">
      <c r="C14239" s="75"/>
      <c r="D14239" s="74"/>
    </row>
    <row r="14240" spans="3:4" x14ac:dyDescent="0.25">
      <c r="C14240" s="75"/>
      <c r="D14240" s="74"/>
    </row>
    <row r="14241" spans="3:4" x14ac:dyDescent="0.25">
      <c r="C14241" s="75"/>
      <c r="D14241" s="74"/>
    </row>
    <row r="14242" spans="3:4" x14ac:dyDescent="0.25">
      <c r="C14242" s="75"/>
      <c r="D14242" s="74"/>
    </row>
    <row r="14243" spans="3:4" x14ac:dyDescent="0.25">
      <c r="C14243" s="75"/>
      <c r="D14243" s="74"/>
    </row>
    <row r="14244" spans="3:4" x14ac:dyDescent="0.25">
      <c r="C14244" s="75"/>
      <c r="D14244" s="74"/>
    </row>
    <row r="14245" spans="3:4" x14ac:dyDescent="0.25">
      <c r="C14245" s="75"/>
      <c r="D14245" s="74"/>
    </row>
    <row r="14246" spans="3:4" x14ac:dyDescent="0.25">
      <c r="C14246" s="75"/>
      <c r="D14246" s="74"/>
    </row>
    <row r="14247" spans="3:4" x14ac:dyDescent="0.25">
      <c r="C14247" s="75"/>
      <c r="D14247" s="74"/>
    </row>
    <row r="14248" spans="3:4" x14ac:dyDescent="0.25">
      <c r="C14248" s="75"/>
      <c r="D14248" s="74"/>
    </row>
    <row r="14249" spans="3:4" x14ac:dyDescent="0.25">
      <c r="C14249" s="75"/>
      <c r="D14249" s="74"/>
    </row>
    <row r="14250" spans="3:4" x14ac:dyDescent="0.25">
      <c r="C14250" s="75"/>
      <c r="D14250" s="74"/>
    </row>
    <row r="14251" spans="3:4" x14ac:dyDescent="0.25">
      <c r="C14251" s="75"/>
      <c r="D14251" s="74"/>
    </row>
    <row r="14252" spans="3:4" x14ac:dyDescent="0.25">
      <c r="C14252" s="75"/>
      <c r="D14252" s="74"/>
    </row>
    <row r="14253" spans="3:4" x14ac:dyDescent="0.25">
      <c r="C14253" s="75"/>
      <c r="D14253" s="74"/>
    </row>
    <row r="14254" spans="3:4" x14ac:dyDescent="0.25">
      <c r="C14254" s="75"/>
      <c r="D14254" s="74"/>
    </row>
    <row r="14255" spans="3:4" x14ac:dyDescent="0.25">
      <c r="C14255" s="75"/>
      <c r="D14255" s="74"/>
    </row>
    <row r="14256" spans="3:4" x14ac:dyDescent="0.25">
      <c r="C14256" s="75"/>
      <c r="D14256" s="74"/>
    </row>
    <row r="14257" spans="3:4" x14ac:dyDescent="0.25">
      <c r="C14257" s="75"/>
      <c r="D14257" s="74"/>
    </row>
    <row r="14258" spans="3:4" x14ac:dyDescent="0.25">
      <c r="C14258" s="75"/>
      <c r="D14258" s="74"/>
    </row>
    <row r="14259" spans="3:4" x14ac:dyDescent="0.25">
      <c r="C14259" s="75"/>
      <c r="D14259" s="74"/>
    </row>
    <row r="14260" spans="3:4" x14ac:dyDescent="0.25">
      <c r="C14260" s="75"/>
      <c r="D14260" s="74"/>
    </row>
    <row r="14261" spans="3:4" x14ac:dyDescent="0.25">
      <c r="C14261" s="75"/>
      <c r="D14261" s="74"/>
    </row>
    <row r="14262" spans="3:4" x14ac:dyDescent="0.25">
      <c r="C14262" s="75"/>
      <c r="D14262" s="74"/>
    </row>
    <row r="14263" spans="3:4" x14ac:dyDescent="0.25">
      <c r="C14263" s="75"/>
      <c r="D14263" s="74"/>
    </row>
    <row r="14264" spans="3:4" x14ac:dyDescent="0.25">
      <c r="C14264" s="75"/>
      <c r="D14264" s="74"/>
    </row>
    <row r="14265" spans="3:4" x14ac:dyDescent="0.25">
      <c r="C14265" s="75"/>
      <c r="D14265" s="74"/>
    </row>
    <row r="14266" spans="3:4" x14ac:dyDescent="0.25">
      <c r="C14266" s="75"/>
      <c r="D14266" s="74"/>
    </row>
    <row r="14267" spans="3:4" x14ac:dyDescent="0.25">
      <c r="C14267" s="75"/>
      <c r="D14267" s="74"/>
    </row>
    <row r="14268" spans="3:4" x14ac:dyDescent="0.25">
      <c r="C14268" s="75"/>
      <c r="D14268" s="74"/>
    </row>
    <row r="14269" spans="3:4" x14ac:dyDescent="0.25">
      <c r="C14269" s="75"/>
      <c r="D14269" s="74"/>
    </row>
    <row r="14270" spans="3:4" x14ac:dyDescent="0.25">
      <c r="C14270" s="75"/>
      <c r="D14270" s="74"/>
    </row>
    <row r="14271" spans="3:4" x14ac:dyDescent="0.25">
      <c r="C14271" s="75"/>
      <c r="D14271" s="74"/>
    </row>
    <row r="14272" spans="3:4" x14ac:dyDescent="0.25">
      <c r="C14272" s="75"/>
      <c r="D14272" s="74"/>
    </row>
    <row r="14273" spans="3:4" x14ac:dyDescent="0.25">
      <c r="C14273" s="75"/>
      <c r="D14273" s="74"/>
    </row>
    <row r="14274" spans="3:4" x14ac:dyDescent="0.25">
      <c r="C14274" s="75"/>
      <c r="D14274" s="74"/>
    </row>
    <row r="14275" spans="3:4" x14ac:dyDescent="0.25">
      <c r="C14275" s="75"/>
      <c r="D14275" s="74"/>
    </row>
    <row r="14276" spans="3:4" x14ac:dyDescent="0.25">
      <c r="C14276" s="75"/>
      <c r="D14276" s="74"/>
    </row>
    <row r="14277" spans="3:4" x14ac:dyDescent="0.25">
      <c r="C14277" s="75"/>
      <c r="D14277" s="74"/>
    </row>
    <row r="14278" spans="3:4" x14ac:dyDescent="0.25">
      <c r="C14278" s="75"/>
      <c r="D14278" s="74"/>
    </row>
    <row r="14279" spans="3:4" x14ac:dyDescent="0.25">
      <c r="C14279" s="75"/>
      <c r="D14279" s="74"/>
    </row>
    <row r="14280" spans="3:4" x14ac:dyDescent="0.25">
      <c r="C14280" s="75"/>
      <c r="D14280" s="74"/>
    </row>
    <row r="14281" spans="3:4" x14ac:dyDescent="0.25">
      <c r="C14281" s="75"/>
      <c r="D14281" s="74"/>
    </row>
    <row r="14282" spans="3:4" x14ac:dyDescent="0.25">
      <c r="C14282" s="75"/>
      <c r="D14282" s="74"/>
    </row>
    <row r="14283" spans="3:4" x14ac:dyDescent="0.25">
      <c r="C14283" s="75"/>
      <c r="D14283" s="74"/>
    </row>
    <row r="14284" spans="3:4" x14ac:dyDescent="0.25">
      <c r="C14284" s="75"/>
      <c r="D14284" s="74"/>
    </row>
    <row r="14285" spans="3:4" x14ac:dyDescent="0.25">
      <c r="C14285" s="75"/>
      <c r="D14285" s="74"/>
    </row>
    <row r="14286" spans="3:4" x14ac:dyDescent="0.25">
      <c r="C14286" s="75"/>
      <c r="D14286" s="74"/>
    </row>
    <row r="14287" spans="3:4" x14ac:dyDescent="0.25">
      <c r="C14287" s="75"/>
      <c r="D14287" s="74"/>
    </row>
    <row r="14288" spans="3:4" x14ac:dyDescent="0.25">
      <c r="C14288" s="75"/>
      <c r="D14288" s="74"/>
    </row>
    <row r="14289" spans="3:4" x14ac:dyDescent="0.25">
      <c r="C14289" s="75"/>
      <c r="D14289" s="74"/>
    </row>
    <row r="14290" spans="3:4" x14ac:dyDescent="0.25">
      <c r="C14290" s="75"/>
      <c r="D14290" s="74"/>
    </row>
    <row r="14291" spans="3:4" x14ac:dyDescent="0.25">
      <c r="C14291" s="75"/>
      <c r="D14291" s="74"/>
    </row>
    <row r="14292" spans="3:4" x14ac:dyDescent="0.25">
      <c r="C14292" s="75"/>
      <c r="D14292" s="74"/>
    </row>
    <row r="14293" spans="3:4" x14ac:dyDescent="0.25">
      <c r="C14293" s="75"/>
      <c r="D14293" s="74"/>
    </row>
    <row r="14294" spans="3:4" x14ac:dyDescent="0.25">
      <c r="C14294" s="75"/>
      <c r="D14294" s="74"/>
    </row>
    <row r="14295" spans="3:4" x14ac:dyDescent="0.25">
      <c r="C14295" s="75"/>
      <c r="D14295" s="74"/>
    </row>
    <row r="14296" spans="3:4" x14ac:dyDescent="0.25">
      <c r="C14296" s="75"/>
      <c r="D14296" s="74"/>
    </row>
    <row r="14297" spans="3:4" x14ac:dyDescent="0.25">
      <c r="C14297" s="75"/>
      <c r="D14297" s="74"/>
    </row>
    <row r="14298" spans="3:4" x14ac:dyDescent="0.25">
      <c r="C14298" s="75"/>
      <c r="D14298" s="74"/>
    </row>
    <row r="14299" spans="3:4" x14ac:dyDescent="0.25">
      <c r="C14299" s="75"/>
      <c r="D14299" s="74"/>
    </row>
    <row r="14300" spans="3:4" x14ac:dyDescent="0.25">
      <c r="C14300" s="75"/>
      <c r="D14300" s="74"/>
    </row>
    <row r="14301" spans="3:4" x14ac:dyDescent="0.25">
      <c r="C14301" s="75"/>
      <c r="D14301" s="74"/>
    </row>
    <row r="14302" spans="3:4" x14ac:dyDescent="0.25">
      <c r="C14302" s="75"/>
      <c r="D14302" s="74"/>
    </row>
    <row r="14303" spans="3:4" x14ac:dyDescent="0.25">
      <c r="C14303" s="75"/>
      <c r="D14303" s="74"/>
    </row>
    <row r="14304" spans="3:4" x14ac:dyDescent="0.25">
      <c r="C14304" s="75"/>
      <c r="D14304" s="74"/>
    </row>
    <row r="14305" spans="3:4" x14ac:dyDescent="0.25">
      <c r="C14305" s="75"/>
      <c r="D14305" s="74"/>
    </row>
    <row r="14306" spans="3:4" x14ac:dyDescent="0.25">
      <c r="C14306" s="75"/>
      <c r="D14306" s="74"/>
    </row>
    <row r="14307" spans="3:4" x14ac:dyDescent="0.25">
      <c r="C14307" s="75"/>
      <c r="D14307" s="74"/>
    </row>
    <row r="14308" spans="3:4" x14ac:dyDescent="0.25">
      <c r="C14308" s="75"/>
      <c r="D14308" s="74"/>
    </row>
    <row r="14309" spans="3:4" x14ac:dyDescent="0.25">
      <c r="C14309" s="75"/>
      <c r="D14309" s="74"/>
    </row>
    <row r="14310" spans="3:4" x14ac:dyDescent="0.25">
      <c r="C14310" s="75"/>
      <c r="D14310" s="74"/>
    </row>
    <row r="14311" spans="3:4" x14ac:dyDescent="0.25">
      <c r="C14311" s="75"/>
      <c r="D14311" s="74"/>
    </row>
    <row r="14312" spans="3:4" x14ac:dyDescent="0.25">
      <c r="C14312" s="75"/>
      <c r="D14312" s="74"/>
    </row>
    <row r="14313" spans="3:4" x14ac:dyDescent="0.25">
      <c r="C14313" s="75"/>
      <c r="D14313" s="74"/>
    </row>
    <row r="14314" spans="3:4" x14ac:dyDescent="0.25">
      <c r="C14314" s="75"/>
      <c r="D14314" s="74"/>
    </row>
    <row r="14315" spans="3:4" x14ac:dyDescent="0.25">
      <c r="C14315" s="75"/>
      <c r="D14315" s="74"/>
    </row>
    <row r="14316" spans="3:4" x14ac:dyDescent="0.25">
      <c r="C14316" s="75"/>
      <c r="D14316" s="74"/>
    </row>
    <row r="14317" spans="3:4" x14ac:dyDescent="0.25">
      <c r="C14317" s="75"/>
      <c r="D14317" s="74"/>
    </row>
    <row r="14318" spans="3:4" x14ac:dyDescent="0.25">
      <c r="C14318" s="75"/>
      <c r="D14318" s="74"/>
    </row>
    <row r="14319" spans="3:4" x14ac:dyDescent="0.25">
      <c r="C14319" s="75"/>
      <c r="D14319" s="74"/>
    </row>
    <row r="14320" spans="3:4" x14ac:dyDescent="0.25">
      <c r="C14320" s="75"/>
      <c r="D14320" s="74"/>
    </row>
    <row r="14321" spans="3:4" x14ac:dyDescent="0.25">
      <c r="C14321" s="75"/>
      <c r="D14321" s="74"/>
    </row>
    <row r="14322" spans="3:4" x14ac:dyDescent="0.25">
      <c r="C14322" s="75"/>
      <c r="D14322" s="74"/>
    </row>
    <row r="14323" spans="3:4" x14ac:dyDescent="0.25">
      <c r="C14323" s="75"/>
      <c r="D14323" s="74"/>
    </row>
    <row r="14324" spans="3:4" x14ac:dyDescent="0.25">
      <c r="C14324" s="75"/>
      <c r="D14324" s="74"/>
    </row>
    <row r="14325" spans="3:4" x14ac:dyDescent="0.25">
      <c r="C14325" s="75"/>
      <c r="D14325" s="74"/>
    </row>
    <row r="14326" spans="3:4" x14ac:dyDescent="0.25">
      <c r="C14326" s="75"/>
      <c r="D14326" s="74"/>
    </row>
    <row r="14327" spans="3:4" x14ac:dyDescent="0.25">
      <c r="C14327" s="75"/>
      <c r="D14327" s="74"/>
    </row>
    <row r="14328" spans="3:4" x14ac:dyDescent="0.25">
      <c r="C14328" s="75"/>
      <c r="D14328" s="74"/>
    </row>
    <row r="14329" spans="3:4" x14ac:dyDescent="0.25">
      <c r="C14329" s="75"/>
      <c r="D14329" s="74"/>
    </row>
    <row r="14330" spans="3:4" x14ac:dyDescent="0.25">
      <c r="C14330" s="75"/>
      <c r="D14330" s="74"/>
    </row>
    <row r="14331" spans="3:4" x14ac:dyDescent="0.25">
      <c r="C14331" s="75"/>
      <c r="D14331" s="74"/>
    </row>
    <row r="14332" spans="3:4" x14ac:dyDescent="0.25">
      <c r="C14332" s="75"/>
      <c r="D14332" s="74"/>
    </row>
    <row r="14333" spans="3:4" x14ac:dyDescent="0.25">
      <c r="C14333" s="75"/>
      <c r="D14333" s="74"/>
    </row>
    <row r="14334" spans="3:4" x14ac:dyDescent="0.25">
      <c r="C14334" s="75"/>
      <c r="D14334" s="74"/>
    </row>
    <row r="14335" spans="3:4" x14ac:dyDescent="0.25">
      <c r="C14335" s="75"/>
      <c r="D14335" s="74"/>
    </row>
    <row r="14336" spans="3:4" x14ac:dyDescent="0.25">
      <c r="C14336" s="75"/>
      <c r="D14336" s="74"/>
    </row>
    <row r="14337" spans="3:4" x14ac:dyDescent="0.25">
      <c r="C14337" s="75"/>
      <c r="D14337" s="74"/>
    </row>
    <row r="14338" spans="3:4" x14ac:dyDescent="0.25">
      <c r="C14338" s="75"/>
      <c r="D14338" s="74"/>
    </row>
    <row r="14339" spans="3:4" x14ac:dyDescent="0.25">
      <c r="C14339" s="75"/>
      <c r="D14339" s="74"/>
    </row>
    <row r="14340" spans="3:4" x14ac:dyDescent="0.25">
      <c r="C14340" s="75"/>
      <c r="D14340" s="74"/>
    </row>
    <row r="14341" spans="3:4" x14ac:dyDescent="0.25">
      <c r="C14341" s="75"/>
      <c r="D14341" s="74"/>
    </row>
    <row r="14342" spans="3:4" x14ac:dyDescent="0.25">
      <c r="C14342" s="75"/>
      <c r="D14342" s="74"/>
    </row>
    <row r="14343" spans="3:4" x14ac:dyDescent="0.25">
      <c r="C14343" s="75"/>
      <c r="D14343" s="74"/>
    </row>
    <row r="14344" spans="3:4" x14ac:dyDescent="0.25">
      <c r="C14344" s="75"/>
      <c r="D14344" s="74"/>
    </row>
    <row r="14345" spans="3:4" x14ac:dyDescent="0.25">
      <c r="C14345" s="75"/>
      <c r="D14345" s="74"/>
    </row>
    <row r="14346" spans="3:4" x14ac:dyDescent="0.25">
      <c r="C14346" s="75"/>
      <c r="D14346" s="74"/>
    </row>
    <row r="14347" spans="3:4" x14ac:dyDescent="0.25">
      <c r="C14347" s="75"/>
      <c r="D14347" s="74"/>
    </row>
    <row r="14348" spans="3:4" x14ac:dyDescent="0.25">
      <c r="C14348" s="75"/>
      <c r="D14348" s="74"/>
    </row>
    <row r="14349" spans="3:4" x14ac:dyDescent="0.25">
      <c r="C14349" s="75"/>
      <c r="D14349" s="74"/>
    </row>
    <row r="14350" spans="3:4" x14ac:dyDescent="0.25">
      <c r="C14350" s="75"/>
      <c r="D14350" s="74"/>
    </row>
    <row r="14351" spans="3:4" x14ac:dyDescent="0.25">
      <c r="C14351" s="75"/>
      <c r="D14351" s="74"/>
    </row>
    <row r="14352" spans="3:4" x14ac:dyDescent="0.25">
      <c r="C14352" s="75"/>
      <c r="D14352" s="74"/>
    </row>
    <row r="14353" spans="3:4" x14ac:dyDescent="0.25">
      <c r="C14353" s="75"/>
      <c r="D14353" s="74"/>
    </row>
    <row r="14354" spans="3:4" x14ac:dyDescent="0.25">
      <c r="C14354" s="75"/>
      <c r="D14354" s="74"/>
    </row>
    <row r="14355" spans="3:4" x14ac:dyDescent="0.25">
      <c r="C14355" s="75"/>
      <c r="D14355" s="74"/>
    </row>
    <row r="14356" spans="3:4" x14ac:dyDescent="0.25">
      <c r="C14356" s="75"/>
      <c r="D14356" s="74"/>
    </row>
    <row r="14357" spans="3:4" x14ac:dyDescent="0.25">
      <c r="C14357" s="75"/>
      <c r="D14357" s="74"/>
    </row>
    <row r="14358" spans="3:4" x14ac:dyDescent="0.25">
      <c r="C14358" s="75"/>
      <c r="D14358" s="74"/>
    </row>
    <row r="14359" spans="3:4" x14ac:dyDescent="0.25">
      <c r="C14359" s="75"/>
      <c r="D14359" s="74"/>
    </row>
    <row r="14360" spans="3:4" x14ac:dyDescent="0.25">
      <c r="C14360" s="75"/>
      <c r="D14360" s="74"/>
    </row>
    <row r="14361" spans="3:4" x14ac:dyDescent="0.25">
      <c r="C14361" s="75"/>
      <c r="D14361" s="74"/>
    </row>
    <row r="14362" spans="3:4" x14ac:dyDescent="0.25">
      <c r="C14362" s="75"/>
      <c r="D14362" s="74"/>
    </row>
    <row r="14363" spans="3:4" x14ac:dyDescent="0.25">
      <c r="C14363" s="75"/>
      <c r="D14363" s="74"/>
    </row>
    <row r="14364" spans="3:4" x14ac:dyDescent="0.25">
      <c r="C14364" s="75"/>
      <c r="D14364" s="74"/>
    </row>
    <row r="14365" spans="3:4" x14ac:dyDescent="0.25">
      <c r="C14365" s="75"/>
      <c r="D14365" s="74"/>
    </row>
    <row r="14366" spans="3:4" x14ac:dyDescent="0.25">
      <c r="C14366" s="75"/>
      <c r="D14366" s="74"/>
    </row>
    <row r="14367" spans="3:4" x14ac:dyDescent="0.25">
      <c r="C14367" s="75"/>
      <c r="D14367" s="74"/>
    </row>
    <row r="14368" spans="3:4" x14ac:dyDescent="0.25">
      <c r="C14368" s="75"/>
      <c r="D14368" s="74"/>
    </row>
    <row r="14369" spans="3:4" x14ac:dyDescent="0.25">
      <c r="C14369" s="75"/>
      <c r="D14369" s="74"/>
    </row>
    <row r="14370" spans="3:4" x14ac:dyDescent="0.25">
      <c r="C14370" s="75"/>
      <c r="D14370" s="74"/>
    </row>
    <row r="14371" spans="3:4" x14ac:dyDescent="0.25">
      <c r="C14371" s="75"/>
      <c r="D14371" s="74"/>
    </row>
    <row r="14372" spans="3:4" x14ac:dyDescent="0.25">
      <c r="C14372" s="75"/>
      <c r="D14372" s="74"/>
    </row>
    <row r="14373" spans="3:4" x14ac:dyDescent="0.25">
      <c r="C14373" s="75"/>
      <c r="D14373" s="74"/>
    </row>
    <row r="14374" spans="3:4" x14ac:dyDescent="0.25">
      <c r="C14374" s="75"/>
      <c r="D14374" s="74"/>
    </row>
    <row r="14375" spans="3:4" x14ac:dyDescent="0.25">
      <c r="C14375" s="75"/>
      <c r="D14375" s="74"/>
    </row>
    <row r="14376" spans="3:4" x14ac:dyDescent="0.25">
      <c r="C14376" s="75"/>
      <c r="D14376" s="74"/>
    </row>
    <row r="14377" spans="3:4" x14ac:dyDescent="0.25">
      <c r="C14377" s="75"/>
      <c r="D14377" s="74"/>
    </row>
    <row r="14378" spans="3:4" x14ac:dyDescent="0.25">
      <c r="C14378" s="75"/>
      <c r="D14378" s="74"/>
    </row>
    <row r="14379" spans="3:4" x14ac:dyDescent="0.25">
      <c r="C14379" s="75"/>
      <c r="D14379" s="74"/>
    </row>
    <row r="14380" spans="3:4" x14ac:dyDescent="0.25">
      <c r="C14380" s="75"/>
      <c r="D14380" s="74"/>
    </row>
    <row r="14381" spans="3:4" x14ac:dyDescent="0.25">
      <c r="C14381" s="75"/>
      <c r="D14381" s="74"/>
    </row>
    <row r="14382" spans="3:4" x14ac:dyDescent="0.25">
      <c r="C14382" s="75"/>
      <c r="D14382" s="74"/>
    </row>
    <row r="14383" spans="3:4" x14ac:dyDescent="0.25">
      <c r="C14383" s="75"/>
      <c r="D14383" s="74"/>
    </row>
    <row r="14384" spans="3:4" x14ac:dyDescent="0.25">
      <c r="C14384" s="75"/>
      <c r="D14384" s="74"/>
    </row>
    <row r="14385" spans="3:4" x14ac:dyDescent="0.25">
      <c r="C14385" s="75"/>
      <c r="D14385" s="74"/>
    </row>
    <row r="14386" spans="3:4" x14ac:dyDescent="0.25">
      <c r="C14386" s="75"/>
      <c r="D14386" s="74"/>
    </row>
    <row r="14387" spans="3:4" x14ac:dyDescent="0.25">
      <c r="C14387" s="75"/>
      <c r="D14387" s="74"/>
    </row>
    <row r="14388" spans="3:4" x14ac:dyDescent="0.25">
      <c r="C14388" s="75"/>
      <c r="D14388" s="74"/>
    </row>
    <row r="14389" spans="3:4" x14ac:dyDescent="0.25">
      <c r="C14389" s="75"/>
      <c r="D14389" s="74"/>
    </row>
    <row r="14390" spans="3:4" x14ac:dyDescent="0.25">
      <c r="C14390" s="75"/>
      <c r="D14390" s="74"/>
    </row>
    <row r="14391" spans="3:4" x14ac:dyDescent="0.25">
      <c r="C14391" s="75"/>
      <c r="D14391" s="74"/>
    </row>
    <row r="14392" spans="3:4" x14ac:dyDescent="0.25">
      <c r="C14392" s="75"/>
      <c r="D14392" s="74"/>
    </row>
    <row r="14393" spans="3:4" x14ac:dyDescent="0.25">
      <c r="C14393" s="75"/>
      <c r="D14393" s="74"/>
    </row>
    <row r="14394" spans="3:4" x14ac:dyDescent="0.25">
      <c r="C14394" s="75"/>
      <c r="D14394" s="74"/>
    </row>
    <row r="14395" spans="3:4" x14ac:dyDescent="0.25">
      <c r="C14395" s="75"/>
      <c r="D14395" s="74"/>
    </row>
    <row r="14396" spans="3:4" x14ac:dyDescent="0.25">
      <c r="C14396" s="75"/>
      <c r="D14396" s="74"/>
    </row>
    <row r="14397" spans="3:4" x14ac:dyDescent="0.25">
      <c r="C14397" s="75"/>
      <c r="D14397" s="74"/>
    </row>
    <row r="14398" spans="3:4" x14ac:dyDescent="0.25">
      <c r="C14398" s="75"/>
      <c r="D14398" s="74"/>
    </row>
    <row r="14399" spans="3:4" x14ac:dyDescent="0.25">
      <c r="C14399" s="75"/>
      <c r="D14399" s="74"/>
    </row>
    <row r="14400" spans="3:4" x14ac:dyDescent="0.25">
      <c r="C14400" s="75"/>
      <c r="D14400" s="74"/>
    </row>
    <row r="14401" spans="3:4" x14ac:dyDescent="0.25">
      <c r="C14401" s="75"/>
      <c r="D14401" s="74"/>
    </row>
    <row r="14402" spans="3:4" x14ac:dyDescent="0.25">
      <c r="C14402" s="75"/>
      <c r="D14402" s="74"/>
    </row>
    <row r="14403" spans="3:4" x14ac:dyDescent="0.25">
      <c r="C14403" s="75"/>
      <c r="D14403" s="74"/>
    </row>
    <row r="14404" spans="3:4" x14ac:dyDescent="0.25">
      <c r="C14404" s="75"/>
      <c r="D14404" s="74"/>
    </row>
    <row r="14405" spans="3:4" x14ac:dyDescent="0.25">
      <c r="C14405" s="75"/>
      <c r="D14405" s="74"/>
    </row>
    <row r="14406" spans="3:4" x14ac:dyDescent="0.25">
      <c r="C14406" s="75"/>
      <c r="D14406" s="74"/>
    </row>
    <row r="14407" spans="3:4" x14ac:dyDescent="0.25">
      <c r="C14407" s="75"/>
      <c r="D14407" s="74"/>
    </row>
    <row r="14408" spans="3:4" x14ac:dyDescent="0.25">
      <c r="C14408" s="75"/>
      <c r="D14408" s="74"/>
    </row>
    <row r="14409" spans="3:4" x14ac:dyDescent="0.25">
      <c r="C14409" s="75"/>
      <c r="D14409" s="74"/>
    </row>
    <row r="14410" spans="3:4" x14ac:dyDescent="0.25">
      <c r="C14410" s="75"/>
      <c r="D14410" s="74"/>
    </row>
    <row r="14411" spans="3:4" x14ac:dyDescent="0.25">
      <c r="C14411" s="75"/>
      <c r="D14411" s="74"/>
    </row>
    <row r="14412" spans="3:4" x14ac:dyDescent="0.25">
      <c r="C14412" s="75"/>
      <c r="D14412" s="74"/>
    </row>
    <row r="14413" spans="3:4" x14ac:dyDescent="0.25">
      <c r="C14413" s="75"/>
      <c r="D14413" s="74"/>
    </row>
    <row r="14414" spans="3:4" x14ac:dyDescent="0.25">
      <c r="C14414" s="75"/>
      <c r="D14414" s="74"/>
    </row>
    <row r="14415" spans="3:4" x14ac:dyDescent="0.25">
      <c r="C14415" s="75"/>
      <c r="D14415" s="74"/>
    </row>
    <row r="14416" spans="3:4" x14ac:dyDescent="0.25">
      <c r="C14416" s="75"/>
      <c r="D14416" s="74"/>
    </row>
    <row r="14417" spans="3:4" x14ac:dyDescent="0.25">
      <c r="C14417" s="75"/>
      <c r="D14417" s="74"/>
    </row>
    <row r="14418" spans="3:4" x14ac:dyDescent="0.25">
      <c r="C14418" s="75"/>
      <c r="D14418" s="74"/>
    </row>
    <row r="14419" spans="3:4" x14ac:dyDescent="0.25">
      <c r="C14419" s="75"/>
      <c r="D14419" s="74"/>
    </row>
    <row r="14420" spans="3:4" x14ac:dyDescent="0.25">
      <c r="C14420" s="75"/>
      <c r="D14420" s="74"/>
    </row>
    <row r="14421" spans="3:4" x14ac:dyDescent="0.25">
      <c r="C14421" s="75"/>
      <c r="D14421" s="74"/>
    </row>
    <row r="14422" spans="3:4" x14ac:dyDescent="0.25">
      <c r="C14422" s="75"/>
      <c r="D14422" s="74"/>
    </row>
    <row r="14423" spans="3:4" x14ac:dyDescent="0.25">
      <c r="C14423" s="75"/>
      <c r="D14423" s="74"/>
    </row>
    <row r="14424" spans="3:4" x14ac:dyDescent="0.25">
      <c r="C14424" s="75"/>
      <c r="D14424" s="74"/>
    </row>
    <row r="14425" spans="3:4" x14ac:dyDescent="0.25">
      <c r="C14425" s="75"/>
      <c r="D14425" s="74"/>
    </row>
    <row r="14426" spans="3:4" x14ac:dyDescent="0.25">
      <c r="C14426" s="75"/>
      <c r="D14426" s="74"/>
    </row>
    <row r="14427" spans="3:4" x14ac:dyDescent="0.25">
      <c r="C14427" s="75"/>
      <c r="D14427" s="74"/>
    </row>
    <row r="14428" spans="3:4" x14ac:dyDescent="0.25">
      <c r="C14428" s="75"/>
      <c r="D14428" s="74"/>
    </row>
    <row r="14429" spans="3:4" x14ac:dyDescent="0.25">
      <c r="C14429" s="75"/>
      <c r="D14429" s="74"/>
    </row>
    <row r="14430" spans="3:4" x14ac:dyDescent="0.25">
      <c r="C14430" s="75"/>
      <c r="D14430" s="74"/>
    </row>
    <row r="14431" spans="3:4" x14ac:dyDescent="0.25">
      <c r="C14431" s="75"/>
      <c r="D14431" s="74"/>
    </row>
    <row r="14432" spans="3:4" x14ac:dyDescent="0.25">
      <c r="C14432" s="75"/>
      <c r="D14432" s="74"/>
    </row>
    <row r="14433" spans="3:4" x14ac:dyDescent="0.25">
      <c r="C14433" s="75"/>
      <c r="D14433" s="74"/>
    </row>
    <row r="14434" spans="3:4" x14ac:dyDescent="0.25">
      <c r="C14434" s="75"/>
      <c r="D14434" s="74"/>
    </row>
    <row r="14435" spans="3:4" x14ac:dyDescent="0.25">
      <c r="C14435" s="75"/>
      <c r="D14435" s="74"/>
    </row>
    <row r="14436" spans="3:4" x14ac:dyDescent="0.25">
      <c r="C14436" s="75"/>
      <c r="D14436" s="74"/>
    </row>
    <row r="14437" spans="3:4" x14ac:dyDescent="0.25">
      <c r="C14437" s="75"/>
      <c r="D14437" s="74"/>
    </row>
    <row r="14438" spans="3:4" x14ac:dyDescent="0.25">
      <c r="C14438" s="75"/>
      <c r="D14438" s="74"/>
    </row>
    <row r="14439" spans="3:4" x14ac:dyDescent="0.25">
      <c r="C14439" s="75"/>
      <c r="D14439" s="74"/>
    </row>
    <row r="14440" spans="3:4" x14ac:dyDescent="0.25">
      <c r="C14440" s="75"/>
      <c r="D14440" s="74"/>
    </row>
    <row r="14441" spans="3:4" x14ac:dyDescent="0.25">
      <c r="C14441" s="75"/>
      <c r="D14441" s="74"/>
    </row>
    <row r="14442" spans="3:4" x14ac:dyDescent="0.25">
      <c r="C14442" s="75"/>
      <c r="D14442" s="74"/>
    </row>
    <row r="14443" spans="3:4" x14ac:dyDescent="0.25">
      <c r="C14443" s="75"/>
      <c r="D14443" s="74"/>
    </row>
    <row r="14444" spans="3:4" x14ac:dyDescent="0.25">
      <c r="C14444" s="75"/>
      <c r="D14444" s="74"/>
    </row>
    <row r="14445" spans="3:4" x14ac:dyDescent="0.25">
      <c r="C14445" s="75"/>
      <c r="D14445" s="74"/>
    </row>
    <row r="14446" spans="3:4" x14ac:dyDescent="0.25">
      <c r="C14446" s="75"/>
      <c r="D14446" s="74"/>
    </row>
    <row r="14447" spans="3:4" x14ac:dyDescent="0.25">
      <c r="C14447" s="75"/>
      <c r="D14447" s="74"/>
    </row>
    <row r="14448" spans="3:4" x14ac:dyDescent="0.25">
      <c r="C14448" s="75"/>
      <c r="D14448" s="74"/>
    </row>
    <row r="14449" spans="3:4" x14ac:dyDescent="0.25">
      <c r="C14449" s="75"/>
      <c r="D14449" s="74"/>
    </row>
    <row r="14450" spans="3:4" x14ac:dyDescent="0.25">
      <c r="C14450" s="75"/>
      <c r="D14450" s="74"/>
    </row>
    <row r="14451" spans="3:4" x14ac:dyDescent="0.25">
      <c r="C14451" s="75"/>
      <c r="D14451" s="74"/>
    </row>
    <row r="14452" spans="3:4" x14ac:dyDescent="0.25">
      <c r="C14452" s="75"/>
      <c r="D14452" s="74"/>
    </row>
    <row r="14453" spans="3:4" x14ac:dyDescent="0.25">
      <c r="C14453" s="75"/>
      <c r="D14453" s="74"/>
    </row>
    <row r="14454" spans="3:4" x14ac:dyDescent="0.25">
      <c r="C14454" s="75"/>
      <c r="D14454" s="74"/>
    </row>
    <row r="14455" spans="3:4" x14ac:dyDescent="0.25">
      <c r="C14455" s="75"/>
      <c r="D14455" s="74"/>
    </row>
    <row r="14456" spans="3:4" x14ac:dyDescent="0.25">
      <c r="C14456" s="75"/>
      <c r="D14456" s="74"/>
    </row>
    <row r="14457" spans="3:4" x14ac:dyDescent="0.25">
      <c r="C14457" s="75"/>
      <c r="D14457" s="74"/>
    </row>
    <row r="14458" spans="3:4" x14ac:dyDescent="0.25">
      <c r="C14458" s="75"/>
      <c r="D14458" s="74"/>
    </row>
    <row r="14459" spans="3:4" x14ac:dyDescent="0.25">
      <c r="C14459" s="75"/>
      <c r="D14459" s="74"/>
    </row>
    <row r="14460" spans="3:4" x14ac:dyDescent="0.25">
      <c r="C14460" s="75"/>
      <c r="D14460" s="74"/>
    </row>
    <row r="14461" spans="3:4" x14ac:dyDescent="0.25">
      <c r="C14461" s="75"/>
      <c r="D14461" s="74"/>
    </row>
    <row r="14462" spans="3:4" x14ac:dyDescent="0.25">
      <c r="C14462" s="75"/>
      <c r="D14462" s="74"/>
    </row>
    <row r="14463" spans="3:4" x14ac:dyDescent="0.25">
      <c r="C14463" s="75"/>
      <c r="D14463" s="74"/>
    </row>
    <row r="14464" spans="3:4" x14ac:dyDescent="0.25">
      <c r="C14464" s="75"/>
      <c r="D14464" s="74"/>
    </row>
    <row r="14465" spans="3:4" x14ac:dyDescent="0.25">
      <c r="C14465" s="75"/>
      <c r="D14465" s="74"/>
    </row>
    <row r="14466" spans="3:4" x14ac:dyDescent="0.25">
      <c r="C14466" s="75"/>
      <c r="D14466" s="74"/>
    </row>
    <row r="14467" spans="3:4" x14ac:dyDescent="0.25">
      <c r="C14467" s="75"/>
      <c r="D14467" s="74"/>
    </row>
    <row r="14468" spans="3:4" x14ac:dyDescent="0.25">
      <c r="C14468" s="75"/>
      <c r="D14468" s="74"/>
    </row>
    <row r="14469" spans="3:4" x14ac:dyDescent="0.25">
      <c r="C14469" s="75"/>
      <c r="D14469" s="74"/>
    </row>
    <row r="14470" spans="3:4" x14ac:dyDescent="0.25">
      <c r="C14470" s="75"/>
      <c r="D14470" s="74"/>
    </row>
    <row r="14471" spans="3:4" x14ac:dyDescent="0.25">
      <c r="C14471" s="75"/>
      <c r="D14471" s="74"/>
    </row>
    <row r="14472" spans="3:4" x14ac:dyDescent="0.25">
      <c r="C14472" s="75"/>
      <c r="D14472" s="74"/>
    </row>
    <row r="14473" spans="3:4" x14ac:dyDescent="0.25">
      <c r="C14473" s="75"/>
      <c r="D14473" s="74"/>
    </row>
    <row r="14474" spans="3:4" x14ac:dyDescent="0.25">
      <c r="C14474" s="75"/>
      <c r="D14474" s="74"/>
    </row>
    <row r="14475" spans="3:4" x14ac:dyDescent="0.25">
      <c r="C14475" s="75"/>
      <c r="D14475" s="74"/>
    </row>
    <row r="14476" spans="3:4" x14ac:dyDescent="0.25">
      <c r="C14476" s="75"/>
      <c r="D14476" s="74"/>
    </row>
    <row r="14477" spans="3:4" x14ac:dyDescent="0.25">
      <c r="C14477" s="75"/>
      <c r="D14477" s="74"/>
    </row>
    <row r="14478" spans="3:4" x14ac:dyDescent="0.25">
      <c r="C14478" s="75"/>
      <c r="D14478" s="74"/>
    </row>
    <row r="14479" spans="3:4" x14ac:dyDescent="0.25">
      <c r="C14479" s="75"/>
      <c r="D14479" s="74"/>
    </row>
    <row r="14480" spans="3:4" x14ac:dyDescent="0.25">
      <c r="C14480" s="75"/>
      <c r="D14480" s="74"/>
    </row>
    <row r="14481" spans="3:4" x14ac:dyDescent="0.25">
      <c r="C14481" s="75"/>
      <c r="D14481" s="74"/>
    </row>
    <row r="14482" spans="3:4" x14ac:dyDescent="0.25">
      <c r="C14482" s="75"/>
      <c r="D14482" s="74"/>
    </row>
    <row r="14483" spans="3:4" x14ac:dyDescent="0.25">
      <c r="C14483" s="75"/>
      <c r="D14483" s="74"/>
    </row>
    <row r="14484" spans="3:4" x14ac:dyDescent="0.25">
      <c r="C14484" s="75"/>
      <c r="D14484" s="74"/>
    </row>
    <row r="14485" spans="3:4" x14ac:dyDescent="0.25">
      <c r="C14485" s="75"/>
      <c r="D14485" s="74"/>
    </row>
    <row r="14486" spans="3:4" x14ac:dyDescent="0.25">
      <c r="C14486" s="75"/>
      <c r="D14486" s="74"/>
    </row>
    <row r="14487" spans="3:4" x14ac:dyDescent="0.25">
      <c r="C14487" s="75"/>
      <c r="D14487" s="74"/>
    </row>
    <row r="14488" spans="3:4" x14ac:dyDescent="0.25">
      <c r="C14488" s="75"/>
      <c r="D14488" s="74"/>
    </row>
    <row r="14489" spans="3:4" x14ac:dyDescent="0.25">
      <c r="C14489" s="75"/>
      <c r="D14489" s="74"/>
    </row>
    <row r="14490" spans="3:4" x14ac:dyDescent="0.25">
      <c r="C14490" s="75"/>
      <c r="D14490" s="74"/>
    </row>
    <row r="14491" spans="3:4" x14ac:dyDescent="0.25">
      <c r="C14491" s="75"/>
      <c r="D14491" s="74"/>
    </row>
    <row r="14492" spans="3:4" x14ac:dyDescent="0.25">
      <c r="C14492" s="75"/>
      <c r="D14492" s="74"/>
    </row>
    <row r="14493" spans="3:4" x14ac:dyDescent="0.25">
      <c r="C14493" s="75"/>
      <c r="D14493" s="74"/>
    </row>
    <row r="14494" spans="3:4" x14ac:dyDescent="0.25">
      <c r="C14494" s="75"/>
      <c r="D14494" s="74"/>
    </row>
    <row r="14495" spans="3:4" x14ac:dyDescent="0.25">
      <c r="C14495" s="75"/>
      <c r="D14495" s="74"/>
    </row>
    <row r="14496" spans="3:4" x14ac:dyDescent="0.25">
      <c r="C14496" s="75"/>
      <c r="D14496" s="74"/>
    </row>
    <row r="14497" spans="3:4" x14ac:dyDescent="0.25">
      <c r="C14497" s="75"/>
      <c r="D14497" s="74"/>
    </row>
    <row r="14498" spans="3:4" x14ac:dyDescent="0.25">
      <c r="C14498" s="75"/>
      <c r="D14498" s="74"/>
    </row>
    <row r="14499" spans="3:4" x14ac:dyDescent="0.25">
      <c r="C14499" s="75"/>
      <c r="D14499" s="74"/>
    </row>
    <row r="14500" spans="3:4" x14ac:dyDescent="0.25">
      <c r="C14500" s="75"/>
      <c r="D14500" s="74"/>
    </row>
    <row r="14501" spans="3:4" x14ac:dyDescent="0.25">
      <c r="C14501" s="75"/>
      <c r="D14501" s="74"/>
    </row>
    <row r="14502" spans="3:4" x14ac:dyDescent="0.25">
      <c r="C14502" s="75"/>
      <c r="D14502" s="74"/>
    </row>
    <row r="14503" spans="3:4" x14ac:dyDescent="0.25">
      <c r="C14503" s="75"/>
      <c r="D14503" s="74"/>
    </row>
    <row r="14504" spans="3:4" x14ac:dyDescent="0.25">
      <c r="C14504" s="75"/>
      <c r="D14504" s="74"/>
    </row>
    <row r="14505" spans="3:4" x14ac:dyDescent="0.25">
      <c r="C14505" s="75"/>
      <c r="D14505" s="74"/>
    </row>
    <row r="14506" spans="3:4" x14ac:dyDescent="0.25">
      <c r="C14506" s="75"/>
      <c r="D14506" s="74"/>
    </row>
    <row r="14507" spans="3:4" x14ac:dyDescent="0.25">
      <c r="C14507" s="75"/>
      <c r="D14507" s="74"/>
    </row>
    <row r="14508" spans="3:4" x14ac:dyDescent="0.25">
      <c r="C14508" s="75"/>
      <c r="D14508" s="74"/>
    </row>
    <row r="14509" spans="3:4" x14ac:dyDescent="0.25">
      <c r="C14509" s="75"/>
      <c r="D14509" s="74"/>
    </row>
    <row r="14510" spans="3:4" x14ac:dyDescent="0.25">
      <c r="C14510" s="75"/>
      <c r="D14510" s="74"/>
    </row>
    <row r="14511" spans="3:4" x14ac:dyDescent="0.25">
      <c r="C14511" s="75"/>
      <c r="D14511" s="74"/>
    </row>
    <row r="14512" spans="3:4" x14ac:dyDescent="0.25">
      <c r="C14512" s="75"/>
      <c r="D14512" s="74"/>
    </row>
    <row r="14513" spans="3:4" x14ac:dyDescent="0.25">
      <c r="C14513" s="75"/>
      <c r="D14513" s="74"/>
    </row>
    <row r="14514" spans="3:4" x14ac:dyDescent="0.25">
      <c r="C14514" s="75"/>
      <c r="D14514" s="74"/>
    </row>
    <row r="14515" spans="3:4" x14ac:dyDescent="0.25">
      <c r="C14515" s="75"/>
      <c r="D14515" s="74"/>
    </row>
    <row r="14516" spans="3:4" x14ac:dyDescent="0.25">
      <c r="C14516" s="75"/>
      <c r="D14516" s="74"/>
    </row>
    <row r="14517" spans="3:4" x14ac:dyDescent="0.25">
      <c r="C14517" s="75"/>
      <c r="D14517" s="74"/>
    </row>
    <row r="14518" spans="3:4" x14ac:dyDescent="0.25">
      <c r="C14518" s="75"/>
      <c r="D14518" s="74"/>
    </row>
    <row r="14519" spans="3:4" x14ac:dyDescent="0.25">
      <c r="C14519" s="75"/>
      <c r="D14519" s="74"/>
    </row>
    <row r="14520" spans="3:4" x14ac:dyDescent="0.25">
      <c r="C14520" s="75"/>
      <c r="D14520" s="74"/>
    </row>
    <row r="14521" spans="3:4" x14ac:dyDescent="0.25">
      <c r="C14521" s="75"/>
      <c r="D14521" s="74"/>
    </row>
    <row r="14522" spans="3:4" x14ac:dyDescent="0.25">
      <c r="C14522" s="75"/>
      <c r="D14522" s="74"/>
    </row>
    <row r="14523" spans="3:4" x14ac:dyDescent="0.25">
      <c r="C14523" s="75"/>
      <c r="D14523" s="74"/>
    </row>
    <row r="14524" spans="3:4" x14ac:dyDescent="0.25">
      <c r="C14524" s="75"/>
      <c r="D14524" s="74"/>
    </row>
    <row r="14525" spans="3:4" x14ac:dyDescent="0.25">
      <c r="C14525" s="75"/>
      <c r="D14525" s="74"/>
    </row>
    <row r="14526" spans="3:4" x14ac:dyDescent="0.25">
      <c r="C14526" s="75"/>
      <c r="D14526" s="74"/>
    </row>
    <row r="14527" spans="3:4" x14ac:dyDescent="0.25">
      <c r="C14527" s="75"/>
      <c r="D14527" s="74"/>
    </row>
    <row r="14528" spans="3:4" x14ac:dyDescent="0.25">
      <c r="C14528" s="75"/>
      <c r="D14528" s="74"/>
    </row>
    <row r="14529" spans="3:4" x14ac:dyDescent="0.25">
      <c r="C14529" s="75"/>
      <c r="D14529" s="74"/>
    </row>
    <row r="14530" spans="3:4" x14ac:dyDescent="0.25">
      <c r="C14530" s="75"/>
      <c r="D14530" s="74"/>
    </row>
    <row r="14531" spans="3:4" x14ac:dyDescent="0.25">
      <c r="C14531" s="75"/>
      <c r="D14531" s="74"/>
    </row>
    <row r="14532" spans="3:4" x14ac:dyDescent="0.25">
      <c r="C14532" s="75"/>
      <c r="D14532" s="74"/>
    </row>
    <row r="14533" spans="3:4" x14ac:dyDescent="0.25">
      <c r="C14533" s="75"/>
      <c r="D14533" s="74"/>
    </row>
    <row r="14534" spans="3:4" x14ac:dyDescent="0.25">
      <c r="C14534" s="75"/>
      <c r="D14534" s="74"/>
    </row>
    <row r="14535" spans="3:4" x14ac:dyDescent="0.25">
      <c r="C14535" s="75"/>
      <c r="D14535" s="74"/>
    </row>
    <row r="14536" spans="3:4" x14ac:dyDescent="0.25">
      <c r="C14536" s="75"/>
      <c r="D14536" s="74"/>
    </row>
    <row r="14537" spans="3:4" x14ac:dyDescent="0.25">
      <c r="C14537" s="75"/>
      <c r="D14537" s="74"/>
    </row>
    <row r="14538" spans="3:4" x14ac:dyDescent="0.25">
      <c r="C14538" s="75"/>
      <c r="D14538" s="74"/>
    </row>
    <row r="14539" spans="3:4" x14ac:dyDescent="0.25">
      <c r="C14539" s="75"/>
      <c r="D14539" s="74"/>
    </row>
    <row r="14540" spans="3:4" x14ac:dyDescent="0.25">
      <c r="C14540" s="75"/>
      <c r="D14540" s="74"/>
    </row>
    <row r="14541" spans="3:4" x14ac:dyDescent="0.25">
      <c r="C14541" s="75"/>
      <c r="D14541" s="74"/>
    </row>
    <row r="14542" spans="3:4" x14ac:dyDescent="0.25">
      <c r="C14542" s="75"/>
      <c r="D14542" s="74"/>
    </row>
    <row r="14543" spans="3:4" x14ac:dyDescent="0.25">
      <c r="C14543" s="75"/>
      <c r="D14543" s="74"/>
    </row>
    <row r="14544" spans="3:4" x14ac:dyDescent="0.25">
      <c r="C14544" s="75"/>
      <c r="D14544" s="74"/>
    </row>
    <row r="14545" spans="3:4" x14ac:dyDescent="0.25">
      <c r="C14545" s="75"/>
      <c r="D14545" s="74"/>
    </row>
    <row r="14546" spans="3:4" x14ac:dyDescent="0.25">
      <c r="C14546" s="75"/>
      <c r="D14546" s="74"/>
    </row>
    <row r="14547" spans="3:4" x14ac:dyDescent="0.25">
      <c r="C14547" s="75"/>
      <c r="D14547" s="74"/>
    </row>
    <row r="14548" spans="3:4" x14ac:dyDescent="0.25">
      <c r="C14548" s="75"/>
      <c r="D14548" s="74"/>
    </row>
    <row r="14549" spans="3:4" x14ac:dyDescent="0.25">
      <c r="C14549" s="75"/>
      <c r="D14549" s="74"/>
    </row>
    <row r="14550" spans="3:4" x14ac:dyDescent="0.25">
      <c r="C14550" s="75"/>
      <c r="D14550" s="74"/>
    </row>
    <row r="14551" spans="3:4" x14ac:dyDescent="0.25">
      <c r="C14551" s="75"/>
      <c r="D14551" s="74"/>
    </row>
    <row r="14552" spans="3:4" x14ac:dyDescent="0.25">
      <c r="C14552" s="75"/>
      <c r="D14552" s="74"/>
    </row>
    <row r="14553" spans="3:4" x14ac:dyDescent="0.25">
      <c r="C14553" s="75"/>
      <c r="D14553" s="74"/>
    </row>
    <row r="14554" spans="3:4" x14ac:dyDescent="0.25">
      <c r="C14554" s="75"/>
      <c r="D14554" s="74"/>
    </row>
    <row r="14555" spans="3:4" x14ac:dyDescent="0.25">
      <c r="C14555" s="75"/>
      <c r="D14555" s="74"/>
    </row>
    <row r="14556" spans="3:4" x14ac:dyDescent="0.25">
      <c r="C14556" s="75"/>
      <c r="D14556" s="74"/>
    </row>
    <row r="14557" spans="3:4" x14ac:dyDescent="0.25">
      <c r="C14557" s="75"/>
      <c r="D14557" s="74"/>
    </row>
    <row r="14558" spans="3:4" x14ac:dyDescent="0.25">
      <c r="C14558" s="75"/>
      <c r="D14558" s="74"/>
    </row>
    <row r="14559" spans="3:4" x14ac:dyDescent="0.25">
      <c r="C14559" s="75"/>
      <c r="D14559" s="74"/>
    </row>
    <row r="14560" spans="3:4" x14ac:dyDescent="0.25">
      <c r="C14560" s="75"/>
      <c r="D14560" s="74"/>
    </row>
    <row r="14561" spans="3:4" x14ac:dyDescent="0.25">
      <c r="C14561" s="75"/>
      <c r="D14561" s="74"/>
    </row>
    <row r="14562" spans="3:4" x14ac:dyDescent="0.25">
      <c r="C14562" s="75"/>
      <c r="D14562" s="74"/>
    </row>
    <row r="14563" spans="3:4" x14ac:dyDescent="0.25">
      <c r="C14563" s="75"/>
      <c r="D14563" s="74"/>
    </row>
    <row r="14564" spans="3:4" x14ac:dyDescent="0.25">
      <c r="C14564" s="75"/>
      <c r="D14564" s="74"/>
    </row>
    <row r="14565" spans="3:4" x14ac:dyDescent="0.25">
      <c r="C14565" s="75"/>
      <c r="D14565" s="74"/>
    </row>
    <row r="14566" spans="3:4" x14ac:dyDescent="0.25">
      <c r="C14566" s="75"/>
      <c r="D14566" s="74"/>
    </row>
    <row r="14567" spans="3:4" x14ac:dyDescent="0.25">
      <c r="C14567" s="75"/>
      <c r="D14567" s="74"/>
    </row>
    <row r="14568" spans="3:4" x14ac:dyDescent="0.25">
      <c r="C14568" s="75"/>
      <c r="D14568" s="74"/>
    </row>
    <row r="14569" spans="3:4" x14ac:dyDescent="0.25">
      <c r="C14569" s="75"/>
      <c r="D14569" s="74"/>
    </row>
    <row r="14570" spans="3:4" x14ac:dyDescent="0.25">
      <c r="C14570" s="75"/>
      <c r="D14570" s="74"/>
    </row>
    <row r="14571" spans="3:4" x14ac:dyDescent="0.25">
      <c r="C14571" s="75"/>
      <c r="D14571" s="74"/>
    </row>
    <row r="14572" spans="3:4" x14ac:dyDescent="0.25">
      <c r="C14572" s="75"/>
      <c r="D14572" s="74"/>
    </row>
    <row r="14573" spans="3:4" x14ac:dyDescent="0.25">
      <c r="C14573" s="75"/>
      <c r="D14573" s="74"/>
    </row>
    <row r="14574" spans="3:4" x14ac:dyDescent="0.25">
      <c r="C14574" s="75"/>
      <c r="D14574" s="74"/>
    </row>
    <row r="14575" spans="3:4" x14ac:dyDescent="0.25">
      <c r="C14575" s="75"/>
      <c r="D14575" s="74"/>
    </row>
    <row r="14576" spans="3:4" x14ac:dyDescent="0.25">
      <c r="C14576" s="75"/>
      <c r="D14576" s="74"/>
    </row>
    <row r="14577" spans="3:4" x14ac:dyDescent="0.25">
      <c r="C14577" s="75"/>
      <c r="D14577" s="74"/>
    </row>
    <row r="14578" spans="3:4" x14ac:dyDescent="0.25">
      <c r="C14578" s="75"/>
      <c r="D14578" s="74"/>
    </row>
    <row r="14579" spans="3:4" x14ac:dyDescent="0.25">
      <c r="C14579" s="75"/>
      <c r="D14579" s="74"/>
    </row>
    <row r="14580" spans="3:4" x14ac:dyDescent="0.25">
      <c r="C14580" s="75"/>
      <c r="D14580" s="74"/>
    </row>
    <row r="14581" spans="3:4" x14ac:dyDescent="0.25">
      <c r="C14581" s="75"/>
      <c r="D14581" s="74"/>
    </row>
    <row r="14582" spans="3:4" x14ac:dyDescent="0.25">
      <c r="C14582" s="75"/>
      <c r="D14582" s="74"/>
    </row>
    <row r="14583" spans="3:4" x14ac:dyDescent="0.25">
      <c r="C14583" s="75"/>
      <c r="D14583" s="74"/>
    </row>
    <row r="14584" spans="3:4" x14ac:dyDescent="0.25">
      <c r="C14584" s="75"/>
      <c r="D14584" s="74"/>
    </row>
    <row r="14585" spans="3:4" x14ac:dyDescent="0.25">
      <c r="C14585" s="75"/>
      <c r="D14585" s="74"/>
    </row>
    <row r="14586" spans="3:4" x14ac:dyDescent="0.25">
      <c r="C14586" s="75"/>
      <c r="D14586" s="74"/>
    </row>
    <row r="14587" spans="3:4" x14ac:dyDescent="0.25">
      <c r="C14587" s="75"/>
      <c r="D14587" s="74"/>
    </row>
    <row r="14588" spans="3:4" x14ac:dyDescent="0.25">
      <c r="C14588" s="75"/>
      <c r="D14588" s="74"/>
    </row>
    <row r="14589" spans="3:4" x14ac:dyDescent="0.25">
      <c r="C14589" s="75"/>
      <c r="D14589" s="74"/>
    </row>
    <row r="14590" spans="3:4" x14ac:dyDescent="0.25">
      <c r="C14590" s="75"/>
      <c r="D14590" s="74"/>
    </row>
    <row r="14591" spans="3:4" x14ac:dyDescent="0.25">
      <c r="C14591" s="75"/>
      <c r="D14591" s="74"/>
    </row>
    <row r="14592" spans="3:4" x14ac:dyDescent="0.25">
      <c r="C14592" s="75"/>
      <c r="D14592" s="74"/>
    </row>
    <row r="14593" spans="3:4" x14ac:dyDescent="0.25">
      <c r="C14593" s="75"/>
      <c r="D14593" s="74"/>
    </row>
    <row r="14594" spans="3:4" x14ac:dyDescent="0.25">
      <c r="C14594" s="75"/>
      <c r="D14594" s="74"/>
    </row>
    <row r="14595" spans="3:4" x14ac:dyDescent="0.25">
      <c r="C14595" s="75"/>
      <c r="D14595" s="74"/>
    </row>
    <row r="14596" spans="3:4" x14ac:dyDescent="0.25">
      <c r="C14596" s="75"/>
      <c r="D14596" s="74"/>
    </row>
    <row r="14597" spans="3:4" x14ac:dyDescent="0.25">
      <c r="C14597" s="75"/>
      <c r="D14597" s="74"/>
    </row>
    <row r="14598" spans="3:4" x14ac:dyDescent="0.25">
      <c r="C14598" s="75"/>
      <c r="D14598" s="74"/>
    </row>
    <row r="14599" spans="3:4" x14ac:dyDescent="0.25">
      <c r="C14599" s="75"/>
      <c r="D14599" s="74"/>
    </row>
    <row r="14600" spans="3:4" x14ac:dyDescent="0.25">
      <c r="C14600" s="75"/>
      <c r="D14600" s="74"/>
    </row>
    <row r="14601" spans="3:4" x14ac:dyDescent="0.25">
      <c r="C14601" s="75"/>
      <c r="D14601" s="74"/>
    </row>
    <row r="14602" spans="3:4" x14ac:dyDescent="0.25">
      <c r="C14602" s="75"/>
      <c r="D14602" s="74"/>
    </row>
    <row r="14603" spans="3:4" x14ac:dyDescent="0.25">
      <c r="C14603" s="75"/>
      <c r="D14603" s="74"/>
    </row>
    <row r="14604" spans="3:4" x14ac:dyDescent="0.25">
      <c r="C14604" s="75"/>
      <c r="D14604" s="74"/>
    </row>
    <row r="14605" spans="3:4" x14ac:dyDescent="0.25">
      <c r="C14605" s="75"/>
      <c r="D14605" s="74"/>
    </row>
    <row r="14606" spans="3:4" x14ac:dyDescent="0.25">
      <c r="C14606" s="75"/>
      <c r="D14606" s="74"/>
    </row>
    <row r="14607" spans="3:4" x14ac:dyDescent="0.25">
      <c r="C14607" s="75"/>
      <c r="D14607" s="74"/>
    </row>
    <row r="14608" spans="3:4" x14ac:dyDescent="0.25">
      <c r="C14608" s="75"/>
      <c r="D14608" s="74"/>
    </row>
    <row r="14609" spans="3:4" x14ac:dyDescent="0.25">
      <c r="C14609" s="75"/>
      <c r="D14609" s="74"/>
    </row>
    <row r="14610" spans="3:4" x14ac:dyDescent="0.25">
      <c r="C14610" s="75"/>
      <c r="D14610" s="74"/>
    </row>
    <row r="14611" spans="3:4" x14ac:dyDescent="0.25">
      <c r="C14611" s="75"/>
      <c r="D14611" s="74"/>
    </row>
    <row r="14612" spans="3:4" x14ac:dyDescent="0.25">
      <c r="C14612" s="75"/>
      <c r="D14612" s="74"/>
    </row>
    <row r="14613" spans="3:4" x14ac:dyDescent="0.25">
      <c r="C14613" s="75"/>
      <c r="D14613" s="74"/>
    </row>
    <row r="14614" spans="3:4" x14ac:dyDescent="0.25">
      <c r="C14614" s="75"/>
      <c r="D14614" s="74"/>
    </row>
    <row r="14615" spans="3:4" x14ac:dyDescent="0.25">
      <c r="C14615" s="75"/>
      <c r="D14615" s="74"/>
    </row>
    <row r="14616" spans="3:4" x14ac:dyDescent="0.25">
      <c r="C14616" s="75"/>
      <c r="D14616" s="74"/>
    </row>
    <row r="14617" spans="3:4" x14ac:dyDescent="0.25">
      <c r="C14617" s="75"/>
      <c r="D14617" s="74"/>
    </row>
    <row r="14618" spans="3:4" x14ac:dyDescent="0.25">
      <c r="C14618" s="75"/>
      <c r="D14618" s="74"/>
    </row>
    <row r="14619" spans="3:4" x14ac:dyDescent="0.25">
      <c r="C14619" s="75"/>
      <c r="D14619" s="74"/>
    </row>
    <row r="14620" spans="3:4" x14ac:dyDescent="0.25">
      <c r="C14620" s="75"/>
      <c r="D14620" s="74"/>
    </row>
    <row r="14621" spans="3:4" x14ac:dyDescent="0.25">
      <c r="C14621" s="75"/>
      <c r="D14621" s="74"/>
    </row>
    <row r="14622" spans="3:4" x14ac:dyDescent="0.25">
      <c r="C14622" s="75"/>
      <c r="D14622" s="74"/>
    </row>
    <row r="14623" spans="3:4" x14ac:dyDescent="0.25">
      <c r="C14623" s="75"/>
      <c r="D14623" s="74"/>
    </row>
    <row r="14624" spans="3:4" x14ac:dyDescent="0.25">
      <c r="C14624" s="75"/>
      <c r="D14624" s="74"/>
    </row>
    <row r="14625" spans="3:4" x14ac:dyDescent="0.25">
      <c r="C14625" s="75"/>
      <c r="D14625" s="74"/>
    </row>
    <row r="14626" spans="3:4" x14ac:dyDescent="0.25">
      <c r="C14626" s="75"/>
      <c r="D14626" s="74"/>
    </row>
    <row r="14627" spans="3:4" x14ac:dyDescent="0.25">
      <c r="C14627" s="75"/>
      <c r="D14627" s="74"/>
    </row>
    <row r="14628" spans="3:4" x14ac:dyDescent="0.25">
      <c r="C14628" s="75"/>
      <c r="D14628" s="74"/>
    </row>
    <row r="14629" spans="3:4" x14ac:dyDescent="0.25">
      <c r="C14629" s="75"/>
      <c r="D14629" s="74"/>
    </row>
    <row r="14630" spans="3:4" x14ac:dyDescent="0.25">
      <c r="C14630" s="75"/>
      <c r="D14630" s="74"/>
    </row>
    <row r="14631" spans="3:4" x14ac:dyDescent="0.25">
      <c r="C14631" s="75"/>
      <c r="D14631" s="74"/>
    </row>
    <row r="14632" spans="3:4" x14ac:dyDescent="0.25">
      <c r="C14632" s="75"/>
      <c r="D14632" s="74"/>
    </row>
    <row r="14633" spans="3:4" x14ac:dyDescent="0.25">
      <c r="C14633" s="75"/>
      <c r="D14633" s="74"/>
    </row>
    <row r="14634" spans="3:4" x14ac:dyDescent="0.25">
      <c r="C14634" s="75"/>
      <c r="D14634" s="74"/>
    </row>
    <row r="14635" spans="3:4" x14ac:dyDescent="0.25">
      <c r="C14635" s="75"/>
      <c r="D14635" s="74"/>
    </row>
    <row r="14636" spans="3:4" x14ac:dyDescent="0.25">
      <c r="C14636" s="75"/>
      <c r="D14636" s="74"/>
    </row>
    <row r="14637" spans="3:4" x14ac:dyDescent="0.25">
      <c r="C14637" s="75"/>
      <c r="D14637" s="74"/>
    </row>
    <row r="14638" spans="3:4" x14ac:dyDescent="0.25">
      <c r="C14638" s="75"/>
      <c r="D14638" s="74"/>
    </row>
    <row r="14639" spans="3:4" x14ac:dyDescent="0.25">
      <c r="C14639" s="75"/>
      <c r="D14639" s="74"/>
    </row>
    <row r="14640" spans="3:4" x14ac:dyDescent="0.25">
      <c r="C14640" s="75"/>
      <c r="D14640" s="74"/>
    </row>
    <row r="14641" spans="3:4" x14ac:dyDescent="0.25">
      <c r="C14641" s="75"/>
      <c r="D14641" s="74"/>
    </row>
    <row r="14642" spans="3:4" x14ac:dyDescent="0.25">
      <c r="C14642" s="75"/>
      <c r="D14642" s="74"/>
    </row>
    <row r="14643" spans="3:4" x14ac:dyDescent="0.25">
      <c r="C14643" s="75"/>
      <c r="D14643" s="74"/>
    </row>
    <row r="14644" spans="3:4" x14ac:dyDescent="0.25">
      <c r="C14644" s="75"/>
      <c r="D14644" s="74"/>
    </row>
    <row r="14645" spans="3:4" x14ac:dyDescent="0.25">
      <c r="C14645" s="75"/>
      <c r="D14645" s="74"/>
    </row>
    <row r="14646" spans="3:4" x14ac:dyDescent="0.25">
      <c r="C14646" s="75"/>
      <c r="D14646" s="74"/>
    </row>
    <row r="14647" spans="3:4" x14ac:dyDescent="0.25">
      <c r="C14647" s="75"/>
      <c r="D14647" s="74"/>
    </row>
    <row r="14648" spans="3:4" x14ac:dyDescent="0.25">
      <c r="C14648" s="75"/>
      <c r="D14648" s="74"/>
    </row>
    <row r="14649" spans="3:4" x14ac:dyDescent="0.25">
      <c r="C14649" s="75"/>
      <c r="D14649" s="74"/>
    </row>
    <row r="14650" spans="3:4" x14ac:dyDescent="0.25">
      <c r="C14650" s="75"/>
      <c r="D14650" s="74"/>
    </row>
    <row r="14651" spans="3:4" x14ac:dyDescent="0.25">
      <c r="C14651" s="75"/>
      <c r="D14651" s="74"/>
    </row>
    <row r="14652" spans="3:4" x14ac:dyDescent="0.25">
      <c r="C14652" s="75"/>
      <c r="D14652" s="74"/>
    </row>
    <row r="14653" spans="3:4" x14ac:dyDescent="0.25">
      <c r="C14653" s="75"/>
      <c r="D14653" s="74"/>
    </row>
    <row r="14654" spans="3:4" x14ac:dyDescent="0.25">
      <c r="C14654" s="75"/>
      <c r="D14654" s="74"/>
    </row>
    <row r="14655" spans="3:4" x14ac:dyDescent="0.25">
      <c r="C14655" s="75"/>
      <c r="D14655" s="74"/>
    </row>
    <row r="14656" spans="3:4" x14ac:dyDescent="0.25">
      <c r="C14656" s="75"/>
      <c r="D14656" s="74"/>
    </row>
    <row r="14657" spans="3:4" x14ac:dyDescent="0.25">
      <c r="C14657" s="75"/>
      <c r="D14657" s="74"/>
    </row>
    <row r="14658" spans="3:4" x14ac:dyDescent="0.25">
      <c r="C14658" s="75"/>
      <c r="D14658" s="74"/>
    </row>
    <row r="14659" spans="3:4" x14ac:dyDescent="0.25">
      <c r="C14659" s="75"/>
      <c r="D14659" s="74"/>
    </row>
    <row r="14660" spans="3:4" x14ac:dyDescent="0.25">
      <c r="C14660" s="75"/>
      <c r="D14660" s="74"/>
    </row>
    <row r="14661" spans="3:4" x14ac:dyDescent="0.25">
      <c r="C14661" s="75"/>
      <c r="D14661" s="74"/>
    </row>
    <row r="14662" spans="3:4" x14ac:dyDescent="0.25">
      <c r="C14662" s="75"/>
      <c r="D14662" s="74"/>
    </row>
    <row r="14663" spans="3:4" x14ac:dyDescent="0.25">
      <c r="C14663" s="75"/>
      <c r="D14663" s="74"/>
    </row>
    <row r="14664" spans="3:4" x14ac:dyDescent="0.25">
      <c r="C14664" s="75"/>
      <c r="D14664" s="74"/>
    </row>
    <row r="14665" spans="3:4" x14ac:dyDescent="0.25">
      <c r="C14665" s="75"/>
      <c r="D14665" s="74"/>
    </row>
    <row r="14666" spans="3:4" x14ac:dyDescent="0.25">
      <c r="C14666" s="75"/>
      <c r="D14666" s="74"/>
    </row>
    <row r="14667" spans="3:4" x14ac:dyDescent="0.25">
      <c r="C14667" s="75"/>
      <c r="D14667" s="74"/>
    </row>
    <row r="14668" spans="3:4" x14ac:dyDescent="0.25">
      <c r="C14668" s="75"/>
      <c r="D14668" s="74"/>
    </row>
    <row r="14669" spans="3:4" x14ac:dyDescent="0.25">
      <c r="C14669" s="75"/>
      <c r="D14669" s="74"/>
    </row>
    <row r="14670" spans="3:4" x14ac:dyDescent="0.25">
      <c r="C14670" s="75"/>
      <c r="D14670" s="74"/>
    </row>
    <row r="14671" spans="3:4" x14ac:dyDescent="0.25">
      <c r="C14671" s="75"/>
      <c r="D14671" s="74"/>
    </row>
    <row r="14672" spans="3:4" x14ac:dyDescent="0.25">
      <c r="C14672" s="75"/>
      <c r="D14672" s="74"/>
    </row>
    <row r="14673" spans="3:4" x14ac:dyDescent="0.25">
      <c r="C14673" s="75"/>
      <c r="D14673" s="74"/>
    </row>
    <row r="14674" spans="3:4" x14ac:dyDescent="0.25">
      <c r="C14674" s="75"/>
      <c r="D14674" s="74"/>
    </row>
    <row r="14675" spans="3:4" x14ac:dyDescent="0.25">
      <c r="C14675" s="75"/>
      <c r="D14675" s="74"/>
    </row>
    <row r="14676" spans="3:4" x14ac:dyDescent="0.25">
      <c r="C14676" s="75"/>
      <c r="D14676" s="74"/>
    </row>
    <row r="14677" spans="3:4" x14ac:dyDescent="0.25">
      <c r="C14677" s="75"/>
      <c r="D14677" s="74"/>
    </row>
    <row r="14678" spans="3:4" x14ac:dyDescent="0.25">
      <c r="C14678" s="75"/>
      <c r="D14678" s="74"/>
    </row>
    <row r="14679" spans="3:4" x14ac:dyDescent="0.25">
      <c r="C14679" s="75"/>
      <c r="D14679" s="74"/>
    </row>
    <row r="14680" spans="3:4" x14ac:dyDescent="0.25">
      <c r="C14680" s="75"/>
      <c r="D14680" s="74"/>
    </row>
    <row r="14681" spans="3:4" x14ac:dyDescent="0.25">
      <c r="C14681" s="75"/>
      <c r="D14681" s="74"/>
    </row>
    <row r="14682" spans="3:4" x14ac:dyDescent="0.25">
      <c r="C14682" s="75"/>
      <c r="D14682" s="74"/>
    </row>
    <row r="14683" spans="3:4" x14ac:dyDescent="0.25">
      <c r="C14683" s="75"/>
      <c r="D14683" s="74"/>
    </row>
    <row r="14684" spans="3:4" x14ac:dyDescent="0.25">
      <c r="C14684" s="75"/>
      <c r="D14684" s="74"/>
    </row>
    <row r="14685" spans="3:4" x14ac:dyDescent="0.25">
      <c r="C14685" s="75"/>
      <c r="D14685" s="74"/>
    </row>
    <row r="14686" spans="3:4" x14ac:dyDescent="0.25">
      <c r="C14686" s="75"/>
      <c r="D14686" s="74"/>
    </row>
    <row r="14687" spans="3:4" x14ac:dyDescent="0.25">
      <c r="C14687" s="75"/>
      <c r="D14687" s="74"/>
    </row>
    <row r="14688" spans="3:4" x14ac:dyDescent="0.25">
      <c r="C14688" s="75"/>
      <c r="D14688" s="74"/>
    </row>
    <row r="14689" spans="3:4" x14ac:dyDescent="0.25">
      <c r="C14689" s="75"/>
      <c r="D14689" s="74"/>
    </row>
    <row r="14690" spans="3:4" x14ac:dyDescent="0.25">
      <c r="C14690" s="75"/>
      <c r="D14690" s="74"/>
    </row>
    <row r="14691" spans="3:4" x14ac:dyDescent="0.25">
      <c r="C14691" s="75"/>
      <c r="D14691" s="74"/>
    </row>
    <row r="14692" spans="3:4" x14ac:dyDescent="0.25">
      <c r="C14692" s="75"/>
      <c r="D14692" s="74"/>
    </row>
    <row r="14693" spans="3:4" x14ac:dyDescent="0.25">
      <c r="C14693" s="75"/>
      <c r="D14693" s="74"/>
    </row>
    <row r="14694" spans="3:4" x14ac:dyDescent="0.25">
      <c r="C14694" s="75"/>
      <c r="D14694" s="74"/>
    </row>
    <row r="14695" spans="3:4" x14ac:dyDescent="0.25">
      <c r="C14695" s="75"/>
      <c r="D14695" s="74"/>
    </row>
    <row r="14696" spans="3:4" x14ac:dyDescent="0.25">
      <c r="C14696" s="75"/>
      <c r="D14696" s="74"/>
    </row>
    <row r="14697" spans="3:4" x14ac:dyDescent="0.25">
      <c r="C14697" s="75"/>
      <c r="D14697" s="74"/>
    </row>
    <row r="14698" spans="3:4" x14ac:dyDescent="0.25">
      <c r="C14698" s="75"/>
      <c r="D14698" s="74"/>
    </row>
    <row r="14699" spans="3:4" x14ac:dyDescent="0.25">
      <c r="C14699" s="75"/>
      <c r="D14699" s="74"/>
    </row>
    <row r="14700" spans="3:4" x14ac:dyDescent="0.25">
      <c r="C14700" s="75"/>
      <c r="D14700" s="74"/>
    </row>
    <row r="14701" spans="3:4" x14ac:dyDescent="0.25">
      <c r="C14701" s="75"/>
      <c r="D14701" s="74"/>
    </row>
    <row r="14702" spans="3:4" x14ac:dyDescent="0.25">
      <c r="C14702" s="75"/>
      <c r="D14702" s="74"/>
    </row>
    <row r="14703" spans="3:4" x14ac:dyDescent="0.25">
      <c r="C14703" s="75"/>
      <c r="D14703" s="74"/>
    </row>
    <row r="14704" spans="3:4" x14ac:dyDescent="0.25">
      <c r="C14704" s="75"/>
      <c r="D14704" s="74"/>
    </row>
    <row r="14705" spans="3:4" x14ac:dyDescent="0.25">
      <c r="C14705" s="75"/>
      <c r="D14705" s="74"/>
    </row>
    <row r="14706" spans="3:4" x14ac:dyDescent="0.25">
      <c r="C14706" s="75"/>
      <c r="D14706" s="74"/>
    </row>
    <row r="14707" spans="3:4" x14ac:dyDescent="0.25">
      <c r="C14707" s="75"/>
      <c r="D14707" s="74"/>
    </row>
    <row r="14708" spans="3:4" x14ac:dyDescent="0.25">
      <c r="C14708" s="75"/>
      <c r="D14708" s="74"/>
    </row>
    <row r="14709" spans="3:4" x14ac:dyDescent="0.25">
      <c r="C14709" s="75"/>
      <c r="D14709" s="74"/>
    </row>
    <row r="14710" spans="3:4" x14ac:dyDescent="0.25">
      <c r="C14710" s="75"/>
      <c r="D14710" s="74"/>
    </row>
    <row r="14711" spans="3:4" x14ac:dyDescent="0.25">
      <c r="C14711" s="75"/>
      <c r="D14711" s="74"/>
    </row>
    <row r="14712" spans="3:4" x14ac:dyDescent="0.25">
      <c r="C14712" s="75"/>
      <c r="D14712" s="74"/>
    </row>
    <row r="14713" spans="3:4" x14ac:dyDescent="0.25">
      <c r="C14713" s="75"/>
      <c r="D14713" s="74"/>
    </row>
    <row r="14714" spans="3:4" x14ac:dyDescent="0.25">
      <c r="C14714" s="75"/>
      <c r="D14714" s="74"/>
    </row>
    <row r="14715" spans="3:4" x14ac:dyDescent="0.25">
      <c r="C14715" s="75"/>
      <c r="D14715" s="74"/>
    </row>
    <row r="14716" spans="3:4" x14ac:dyDescent="0.25">
      <c r="C14716" s="75"/>
      <c r="D14716" s="74"/>
    </row>
    <row r="14717" spans="3:4" x14ac:dyDescent="0.25">
      <c r="C14717" s="75"/>
      <c r="D14717" s="74"/>
    </row>
    <row r="14718" spans="3:4" x14ac:dyDescent="0.25">
      <c r="C14718" s="75"/>
      <c r="D14718" s="74"/>
    </row>
    <row r="14719" spans="3:4" x14ac:dyDescent="0.25">
      <c r="C14719" s="75"/>
      <c r="D14719" s="74"/>
    </row>
    <row r="14720" spans="3:4" x14ac:dyDescent="0.25">
      <c r="C14720" s="75"/>
      <c r="D14720" s="74"/>
    </row>
    <row r="14721" spans="3:4" x14ac:dyDescent="0.25">
      <c r="C14721" s="75"/>
      <c r="D14721" s="74"/>
    </row>
    <row r="14722" spans="3:4" x14ac:dyDescent="0.25">
      <c r="C14722" s="75"/>
      <c r="D14722" s="74"/>
    </row>
    <row r="14723" spans="3:4" x14ac:dyDescent="0.25">
      <c r="C14723" s="75"/>
      <c r="D14723" s="74"/>
    </row>
    <row r="14724" spans="3:4" x14ac:dyDescent="0.25">
      <c r="C14724" s="75"/>
      <c r="D14724" s="74"/>
    </row>
    <row r="14725" spans="3:4" x14ac:dyDescent="0.25">
      <c r="C14725" s="75"/>
      <c r="D14725" s="74"/>
    </row>
    <row r="14726" spans="3:4" x14ac:dyDescent="0.25">
      <c r="C14726" s="75"/>
      <c r="D14726" s="74"/>
    </row>
    <row r="14727" spans="3:4" x14ac:dyDescent="0.25">
      <c r="C14727" s="75"/>
      <c r="D14727" s="74"/>
    </row>
    <row r="14728" spans="3:4" x14ac:dyDescent="0.25">
      <c r="C14728" s="75"/>
      <c r="D14728" s="74"/>
    </row>
    <row r="14729" spans="3:4" x14ac:dyDescent="0.25">
      <c r="C14729" s="75"/>
      <c r="D14729" s="74"/>
    </row>
    <row r="14730" spans="3:4" x14ac:dyDescent="0.25">
      <c r="C14730" s="75"/>
      <c r="D14730" s="74"/>
    </row>
    <row r="14731" spans="3:4" x14ac:dyDescent="0.25">
      <c r="C14731" s="75"/>
      <c r="D14731" s="74"/>
    </row>
    <row r="14732" spans="3:4" x14ac:dyDescent="0.25">
      <c r="C14732" s="75"/>
      <c r="D14732" s="74"/>
    </row>
    <row r="14733" spans="3:4" x14ac:dyDescent="0.25">
      <c r="C14733" s="75"/>
      <c r="D14733" s="74"/>
    </row>
    <row r="14734" spans="3:4" x14ac:dyDescent="0.25">
      <c r="C14734" s="75"/>
      <c r="D14734" s="74"/>
    </row>
    <row r="14735" spans="3:4" x14ac:dyDescent="0.25">
      <c r="C14735" s="75"/>
      <c r="D14735" s="74"/>
    </row>
    <row r="14736" spans="3:4" x14ac:dyDescent="0.25">
      <c r="C14736" s="75"/>
      <c r="D14736" s="74"/>
    </row>
    <row r="14737" spans="3:4" x14ac:dyDescent="0.25">
      <c r="C14737" s="75"/>
      <c r="D14737" s="74"/>
    </row>
    <row r="14738" spans="3:4" x14ac:dyDescent="0.25">
      <c r="C14738" s="75"/>
      <c r="D14738" s="74"/>
    </row>
    <row r="14739" spans="3:4" x14ac:dyDescent="0.25">
      <c r="C14739" s="75"/>
      <c r="D14739" s="74"/>
    </row>
    <row r="14740" spans="3:4" x14ac:dyDescent="0.25">
      <c r="C14740" s="75"/>
      <c r="D14740" s="74"/>
    </row>
    <row r="14741" spans="3:4" x14ac:dyDescent="0.25">
      <c r="C14741" s="75"/>
      <c r="D14741" s="74"/>
    </row>
    <row r="14742" spans="3:4" x14ac:dyDescent="0.25">
      <c r="C14742" s="75"/>
      <c r="D14742" s="74"/>
    </row>
    <row r="14743" spans="3:4" x14ac:dyDescent="0.25">
      <c r="C14743" s="75"/>
      <c r="D14743" s="74"/>
    </row>
    <row r="14744" spans="3:4" x14ac:dyDescent="0.25">
      <c r="C14744" s="75"/>
      <c r="D14744" s="74"/>
    </row>
    <row r="14745" spans="3:4" x14ac:dyDescent="0.25">
      <c r="C14745" s="75"/>
      <c r="D14745" s="74"/>
    </row>
    <row r="14746" spans="3:4" x14ac:dyDescent="0.25">
      <c r="C14746" s="75"/>
      <c r="D14746" s="74"/>
    </row>
    <row r="14747" spans="3:4" x14ac:dyDescent="0.25">
      <c r="C14747" s="75"/>
      <c r="D14747" s="74"/>
    </row>
    <row r="14748" spans="3:4" x14ac:dyDescent="0.25">
      <c r="C14748" s="75"/>
      <c r="D14748" s="74"/>
    </row>
    <row r="14749" spans="3:4" x14ac:dyDescent="0.25">
      <c r="C14749" s="75"/>
      <c r="D14749" s="74"/>
    </row>
    <row r="14750" spans="3:4" x14ac:dyDescent="0.25">
      <c r="C14750" s="75"/>
      <c r="D14750" s="74"/>
    </row>
    <row r="14751" spans="3:4" x14ac:dyDescent="0.25">
      <c r="C14751" s="75"/>
      <c r="D14751" s="74"/>
    </row>
    <row r="14752" spans="3:4" x14ac:dyDescent="0.25">
      <c r="C14752" s="75"/>
      <c r="D14752" s="74"/>
    </row>
    <row r="14753" spans="3:4" x14ac:dyDescent="0.25">
      <c r="C14753" s="75"/>
      <c r="D14753" s="74"/>
    </row>
    <row r="14754" spans="3:4" x14ac:dyDescent="0.25">
      <c r="C14754" s="75"/>
      <c r="D14754" s="74"/>
    </row>
    <row r="14755" spans="3:4" x14ac:dyDescent="0.25">
      <c r="C14755" s="75"/>
      <c r="D14755" s="74"/>
    </row>
    <row r="14756" spans="3:4" x14ac:dyDescent="0.25">
      <c r="C14756" s="75"/>
      <c r="D14756" s="74"/>
    </row>
    <row r="14757" spans="3:4" x14ac:dyDescent="0.25">
      <c r="C14757" s="75"/>
      <c r="D14757" s="74"/>
    </row>
    <row r="14758" spans="3:4" x14ac:dyDescent="0.25">
      <c r="C14758" s="75"/>
      <c r="D14758" s="74"/>
    </row>
    <row r="14759" spans="3:4" x14ac:dyDescent="0.25">
      <c r="C14759" s="75"/>
      <c r="D14759" s="74"/>
    </row>
    <row r="14760" spans="3:4" x14ac:dyDescent="0.25">
      <c r="C14760" s="75"/>
      <c r="D14760" s="74"/>
    </row>
    <row r="14761" spans="3:4" x14ac:dyDescent="0.25">
      <c r="C14761" s="75"/>
      <c r="D14761" s="74"/>
    </row>
    <row r="14762" spans="3:4" x14ac:dyDescent="0.25">
      <c r="C14762" s="75"/>
      <c r="D14762" s="74"/>
    </row>
    <row r="14763" spans="3:4" x14ac:dyDescent="0.25">
      <c r="C14763" s="75"/>
      <c r="D14763" s="74"/>
    </row>
    <row r="14764" spans="3:4" x14ac:dyDescent="0.25">
      <c r="C14764" s="75"/>
      <c r="D14764" s="74"/>
    </row>
    <row r="14765" spans="3:4" x14ac:dyDescent="0.25">
      <c r="C14765" s="75"/>
      <c r="D14765" s="74"/>
    </row>
    <row r="14766" spans="3:4" x14ac:dyDescent="0.25">
      <c r="C14766" s="75"/>
      <c r="D14766" s="74"/>
    </row>
    <row r="14767" spans="3:4" x14ac:dyDescent="0.25">
      <c r="C14767" s="75"/>
      <c r="D14767" s="74"/>
    </row>
    <row r="14768" spans="3:4" x14ac:dyDescent="0.25">
      <c r="C14768" s="75"/>
      <c r="D14768" s="74"/>
    </row>
    <row r="14769" spans="3:4" x14ac:dyDescent="0.25">
      <c r="C14769" s="75"/>
      <c r="D14769" s="74"/>
    </row>
    <row r="14770" spans="3:4" x14ac:dyDescent="0.25">
      <c r="C14770" s="75"/>
      <c r="D14770" s="74"/>
    </row>
    <row r="14771" spans="3:4" x14ac:dyDescent="0.25">
      <c r="C14771" s="75"/>
      <c r="D14771" s="74"/>
    </row>
    <row r="14772" spans="3:4" x14ac:dyDescent="0.25">
      <c r="C14772" s="75"/>
      <c r="D14772" s="74"/>
    </row>
    <row r="14773" spans="3:4" x14ac:dyDescent="0.25">
      <c r="C14773" s="75"/>
      <c r="D14773" s="74"/>
    </row>
    <row r="14774" spans="3:4" x14ac:dyDescent="0.25">
      <c r="C14774" s="75"/>
      <c r="D14774" s="74"/>
    </row>
    <row r="14775" spans="3:4" x14ac:dyDescent="0.25">
      <c r="C14775" s="75"/>
      <c r="D14775" s="74"/>
    </row>
    <row r="14776" spans="3:4" x14ac:dyDescent="0.25">
      <c r="C14776" s="75"/>
      <c r="D14776" s="74"/>
    </row>
    <row r="14777" spans="3:4" x14ac:dyDescent="0.25">
      <c r="C14777" s="75"/>
      <c r="D14777" s="74"/>
    </row>
    <row r="14778" spans="3:4" x14ac:dyDescent="0.25">
      <c r="C14778" s="75"/>
      <c r="D14778" s="74"/>
    </row>
    <row r="14779" spans="3:4" x14ac:dyDescent="0.25">
      <c r="C14779" s="75"/>
      <c r="D14779" s="74"/>
    </row>
    <row r="14780" spans="3:4" x14ac:dyDescent="0.25">
      <c r="C14780" s="75"/>
      <c r="D14780" s="74"/>
    </row>
    <row r="14781" spans="3:4" x14ac:dyDescent="0.25">
      <c r="C14781" s="75"/>
      <c r="D14781" s="74"/>
    </row>
    <row r="14782" spans="3:4" x14ac:dyDescent="0.25">
      <c r="C14782" s="75"/>
      <c r="D14782" s="74"/>
    </row>
    <row r="14783" spans="3:4" x14ac:dyDescent="0.25">
      <c r="C14783" s="75"/>
      <c r="D14783" s="74"/>
    </row>
    <row r="14784" spans="3:4" x14ac:dyDescent="0.25">
      <c r="C14784" s="75"/>
      <c r="D14784" s="74"/>
    </row>
    <row r="14785" spans="3:4" x14ac:dyDescent="0.25">
      <c r="C14785" s="75"/>
      <c r="D14785" s="74"/>
    </row>
    <row r="14786" spans="3:4" x14ac:dyDescent="0.25">
      <c r="C14786" s="75"/>
      <c r="D14786" s="74"/>
    </row>
    <row r="14787" spans="3:4" x14ac:dyDescent="0.25">
      <c r="C14787" s="75"/>
      <c r="D14787" s="74"/>
    </row>
    <row r="14788" spans="3:4" x14ac:dyDescent="0.25">
      <c r="C14788" s="75"/>
      <c r="D14788" s="74"/>
    </row>
    <row r="14789" spans="3:4" x14ac:dyDescent="0.25">
      <c r="C14789" s="75"/>
      <c r="D14789" s="74"/>
    </row>
    <row r="14790" spans="3:4" x14ac:dyDescent="0.25">
      <c r="C14790" s="75"/>
      <c r="D14790" s="74"/>
    </row>
    <row r="14791" spans="3:4" x14ac:dyDescent="0.25">
      <c r="C14791" s="75"/>
      <c r="D14791" s="74"/>
    </row>
    <row r="14792" spans="3:4" x14ac:dyDescent="0.25">
      <c r="C14792" s="75"/>
      <c r="D14792" s="74"/>
    </row>
    <row r="14793" spans="3:4" x14ac:dyDescent="0.25">
      <c r="C14793" s="75"/>
      <c r="D14793" s="74"/>
    </row>
    <row r="14794" spans="3:4" x14ac:dyDescent="0.25">
      <c r="C14794" s="75"/>
      <c r="D14794" s="74"/>
    </row>
    <row r="14795" spans="3:4" x14ac:dyDescent="0.25">
      <c r="C14795" s="75"/>
      <c r="D14795" s="74"/>
    </row>
    <row r="14796" spans="3:4" x14ac:dyDescent="0.25">
      <c r="C14796" s="75"/>
      <c r="D14796" s="74"/>
    </row>
    <row r="14797" spans="3:4" x14ac:dyDescent="0.25">
      <c r="C14797" s="75"/>
      <c r="D14797" s="74"/>
    </row>
    <row r="14798" spans="3:4" x14ac:dyDescent="0.25">
      <c r="C14798" s="75"/>
      <c r="D14798" s="74"/>
    </row>
    <row r="14799" spans="3:4" x14ac:dyDescent="0.25">
      <c r="C14799" s="75"/>
      <c r="D14799" s="74"/>
    </row>
    <row r="14800" spans="3:4" x14ac:dyDescent="0.25">
      <c r="C14800" s="75"/>
      <c r="D14800" s="74"/>
    </row>
    <row r="14801" spans="3:4" x14ac:dyDescent="0.25">
      <c r="C14801" s="75"/>
      <c r="D14801" s="74"/>
    </row>
    <row r="14802" spans="3:4" x14ac:dyDescent="0.25">
      <c r="C14802" s="75"/>
      <c r="D14802" s="74"/>
    </row>
    <row r="14803" spans="3:4" x14ac:dyDescent="0.25">
      <c r="C14803" s="75"/>
      <c r="D14803" s="74"/>
    </row>
    <row r="14804" spans="3:4" x14ac:dyDescent="0.25">
      <c r="C14804" s="75"/>
      <c r="D14804" s="74"/>
    </row>
    <row r="14805" spans="3:4" x14ac:dyDescent="0.25">
      <c r="C14805" s="75"/>
      <c r="D14805" s="74"/>
    </row>
    <row r="14806" spans="3:4" x14ac:dyDescent="0.25">
      <c r="C14806" s="75"/>
      <c r="D14806" s="74"/>
    </row>
    <row r="14807" spans="3:4" x14ac:dyDescent="0.25">
      <c r="C14807" s="75"/>
      <c r="D14807" s="74"/>
    </row>
    <row r="14808" spans="3:4" x14ac:dyDescent="0.25">
      <c r="C14808" s="75"/>
      <c r="D14808" s="74"/>
    </row>
    <row r="14809" spans="3:4" x14ac:dyDescent="0.25">
      <c r="C14809" s="75"/>
      <c r="D14809" s="74"/>
    </row>
    <row r="14810" spans="3:4" x14ac:dyDescent="0.25">
      <c r="C14810" s="75"/>
      <c r="D14810" s="74"/>
    </row>
    <row r="14811" spans="3:4" x14ac:dyDescent="0.25">
      <c r="C14811" s="75"/>
      <c r="D14811" s="74"/>
    </row>
    <row r="14812" spans="3:4" x14ac:dyDescent="0.25">
      <c r="C14812" s="75"/>
      <c r="D14812" s="74"/>
    </row>
    <row r="14813" spans="3:4" x14ac:dyDescent="0.25">
      <c r="C14813" s="75"/>
      <c r="D14813" s="74"/>
    </row>
    <row r="14814" spans="3:4" x14ac:dyDescent="0.25">
      <c r="C14814" s="75"/>
      <c r="D14814" s="74"/>
    </row>
    <row r="14815" spans="3:4" x14ac:dyDescent="0.25">
      <c r="C14815" s="75"/>
      <c r="D14815" s="74"/>
    </row>
    <row r="14816" spans="3:4" x14ac:dyDescent="0.25">
      <c r="C14816" s="75"/>
      <c r="D14816" s="74"/>
    </row>
    <row r="14817" spans="3:4" x14ac:dyDescent="0.25">
      <c r="C14817" s="75"/>
      <c r="D14817" s="74"/>
    </row>
    <row r="14818" spans="3:4" x14ac:dyDescent="0.25">
      <c r="C14818" s="75"/>
      <c r="D14818" s="74"/>
    </row>
    <row r="14819" spans="3:4" x14ac:dyDescent="0.25">
      <c r="C14819" s="75"/>
      <c r="D14819" s="74"/>
    </row>
    <row r="14820" spans="3:4" x14ac:dyDescent="0.25">
      <c r="C14820" s="75"/>
      <c r="D14820" s="74"/>
    </row>
    <row r="14821" spans="3:4" x14ac:dyDescent="0.25">
      <c r="C14821" s="75"/>
      <c r="D14821" s="74"/>
    </row>
    <row r="14822" spans="3:4" x14ac:dyDescent="0.25">
      <c r="C14822" s="75"/>
      <c r="D14822" s="74"/>
    </row>
    <row r="14823" spans="3:4" x14ac:dyDescent="0.25">
      <c r="C14823" s="75"/>
      <c r="D14823" s="74"/>
    </row>
    <row r="14824" spans="3:4" x14ac:dyDescent="0.25">
      <c r="C14824" s="75"/>
      <c r="D14824" s="74"/>
    </row>
    <row r="14825" spans="3:4" x14ac:dyDescent="0.25">
      <c r="C14825" s="75"/>
      <c r="D14825" s="74"/>
    </row>
    <row r="14826" spans="3:4" x14ac:dyDescent="0.25">
      <c r="C14826" s="75"/>
      <c r="D14826" s="74"/>
    </row>
    <row r="14827" spans="3:4" x14ac:dyDescent="0.25">
      <c r="C14827" s="75"/>
      <c r="D14827" s="74"/>
    </row>
    <row r="14828" spans="3:4" x14ac:dyDescent="0.25">
      <c r="C14828" s="75"/>
      <c r="D14828" s="74"/>
    </row>
    <row r="14829" spans="3:4" x14ac:dyDescent="0.25">
      <c r="C14829" s="75"/>
      <c r="D14829" s="74"/>
    </row>
    <row r="14830" spans="3:4" x14ac:dyDescent="0.25">
      <c r="C14830" s="75"/>
      <c r="D14830" s="74"/>
    </row>
    <row r="14831" spans="3:4" x14ac:dyDescent="0.25">
      <c r="C14831" s="75"/>
      <c r="D14831" s="74"/>
    </row>
    <row r="14832" spans="3:4" x14ac:dyDescent="0.25">
      <c r="C14832" s="75"/>
      <c r="D14832" s="74"/>
    </row>
    <row r="14833" spans="3:4" x14ac:dyDescent="0.25">
      <c r="C14833" s="75"/>
      <c r="D14833" s="74"/>
    </row>
    <row r="14834" spans="3:4" x14ac:dyDescent="0.25">
      <c r="C14834" s="75"/>
      <c r="D14834" s="74"/>
    </row>
    <row r="14835" spans="3:4" x14ac:dyDescent="0.25">
      <c r="C14835" s="75"/>
      <c r="D14835" s="74"/>
    </row>
    <row r="14836" spans="3:4" x14ac:dyDescent="0.25">
      <c r="C14836" s="75"/>
      <c r="D14836" s="74"/>
    </row>
    <row r="14837" spans="3:4" x14ac:dyDescent="0.25">
      <c r="C14837" s="75"/>
      <c r="D14837" s="74"/>
    </row>
    <row r="14838" spans="3:4" x14ac:dyDescent="0.25">
      <c r="C14838" s="75"/>
      <c r="D14838" s="74"/>
    </row>
    <row r="14839" spans="3:4" x14ac:dyDescent="0.25">
      <c r="C14839" s="75"/>
      <c r="D14839" s="74"/>
    </row>
    <row r="14840" spans="3:4" x14ac:dyDescent="0.25">
      <c r="C14840" s="75"/>
      <c r="D14840" s="74"/>
    </row>
    <row r="14841" spans="3:4" x14ac:dyDescent="0.25">
      <c r="C14841" s="75"/>
      <c r="D14841" s="74"/>
    </row>
    <row r="14842" spans="3:4" x14ac:dyDescent="0.25">
      <c r="C14842" s="75"/>
      <c r="D14842" s="74"/>
    </row>
    <row r="14843" spans="3:4" x14ac:dyDescent="0.25">
      <c r="C14843" s="75"/>
      <c r="D14843" s="74"/>
    </row>
    <row r="14844" spans="3:4" x14ac:dyDescent="0.25">
      <c r="C14844" s="75"/>
      <c r="D14844" s="74"/>
    </row>
    <row r="14845" spans="3:4" x14ac:dyDescent="0.25">
      <c r="C14845" s="75"/>
      <c r="D14845" s="74"/>
    </row>
    <row r="14846" spans="3:4" x14ac:dyDescent="0.25">
      <c r="C14846" s="75"/>
      <c r="D14846" s="74"/>
    </row>
    <row r="14847" spans="3:4" x14ac:dyDescent="0.25">
      <c r="C14847" s="75"/>
      <c r="D14847" s="74"/>
    </row>
    <row r="14848" spans="3:4" x14ac:dyDescent="0.25">
      <c r="C14848" s="75"/>
      <c r="D14848" s="74"/>
    </row>
    <row r="14849" spans="3:4" x14ac:dyDescent="0.25">
      <c r="C14849" s="75"/>
      <c r="D14849" s="74"/>
    </row>
    <row r="14850" spans="3:4" x14ac:dyDescent="0.25">
      <c r="C14850" s="75"/>
      <c r="D14850" s="74"/>
    </row>
    <row r="14851" spans="3:4" x14ac:dyDescent="0.25">
      <c r="C14851" s="75"/>
      <c r="D14851" s="74"/>
    </row>
    <row r="14852" spans="3:4" x14ac:dyDescent="0.25">
      <c r="C14852" s="75"/>
      <c r="D14852" s="74"/>
    </row>
    <row r="14853" spans="3:4" x14ac:dyDescent="0.25">
      <c r="C14853" s="75"/>
      <c r="D14853" s="74"/>
    </row>
    <row r="14854" spans="3:4" x14ac:dyDescent="0.25">
      <c r="C14854" s="75"/>
      <c r="D14854" s="74"/>
    </row>
    <row r="14855" spans="3:4" x14ac:dyDescent="0.25">
      <c r="C14855" s="75"/>
      <c r="D14855" s="74"/>
    </row>
    <row r="14856" spans="3:4" x14ac:dyDescent="0.25">
      <c r="C14856" s="75"/>
      <c r="D14856" s="74"/>
    </row>
    <row r="14857" spans="3:4" x14ac:dyDescent="0.25">
      <c r="C14857" s="75"/>
      <c r="D14857" s="74"/>
    </row>
    <row r="14858" spans="3:4" x14ac:dyDescent="0.25">
      <c r="C14858" s="75"/>
      <c r="D14858" s="74"/>
    </row>
    <row r="14859" spans="3:4" x14ac:dyDescent="0.25">
      <c r="C14859" s="75"/>
      <c r="D14859" s="74"/>
    </row>
    <row r="14860" spans="3:4" x14ac:dyDescent="0.25">
      <c r="C14860" s="75"/>
      <c r="D14860" s="74"/>
    </row>
    <row r="14861" spans="3:4" x14ac:dyDescent="0.25">
      <c r="C14861" s="75"/>
      <c r="D14861" s="74"/>
    </row>
    <row r="14862" spans="3:4" x14ac:dyDescent="0.25">
      <c r="C14862" s="75"/>
      <c r="D14862" s="74"/>
    </row>
    <row r="14863" spans="3:4" x14ac:dyDescent="0.25">
      <c r="C14863" s="75"/>
      <c r="D14863" s="74"/>
    </row>
    <row r="14864" spans="3:4" x14ac:dyDescent="0.25">
      <c r="C14864" s="75"/>
      <c r="D14864" s="74"/>
    </row>
    <row r="14865" spans="3:4" x14ac:dyDescent="0.25">
      <c r="C14865" s="75"/>
      <c r="D14865" s="74"/>
    </row>
    <row r="14866" spans="3:4" x14ac:dyDescent="0.25">
      <c r="C14866" s="75"/>
      <c r="D14866" s="74"/>
    </row>
    <row r="14867" spans="3:4" x14ac:dyDescent="0.25">
      <c r="C14867" s="75"/>
      <c r="D14867" s="74"/>
    </row>
    <row r="14868" spans="3:4" x14ac:dyDescent="0.25">
      <c r="C14868" s="75"/>
      <c r="D14868" s="74"/>
    </row>
    <row r="14869" spans="3:4" x14ac:dyDescent="0.25">
      <c r="C14869" s="75"/>
      <c r="D14869" s="74"/>
    </row>
    <row r="14870" spans="3:4" x14ac:dyDescent="0.25">
      <c r="C14870" s="75"/>
      <c r="D14870" s="74"/>
    </row>
    <row r="14871" spans="3:4" x14ac:dyDescent="0.25">
      <c r="C14871" s="75"/>
      <c r="D14871" s="74"/>
    </row>
    <row r="14872" spans="3:4" x14ac:dyDescent="0.25">
      <c r="C14872" s="75"/>
      <c r="D14872" s="74"/>
    </row>
    <row r="14873" spans="3:4" x14ac:dyDescent="0.25">
      <c r="C14873" s="75"/>
      <c r="D14873" s="74"/>
    </row>
    <row r="14874" spans="3:4" x14ac:dyDescent="0.25">
      <c r="C14874" s="75"/>
      <c r="D14874" s="74"/>
    </row>
    <row r="14875" spans="3:4" x14ac:dyDescent="0.25">
      <c r="C14875" s="75"/>
      <c r="D14875" s="74"/>
    </row>
    <row r="14876" spans="3:4" x14ac:dyDescent="0.25">
      <c r="C14876" s="75"/>
      <c r="D14876" s="74"/>
    </row>
    <row r="14877" spans="3:4" x14ac:dyDescent="0.25">
      <c r="C14877" s="75"/>
      <c r="D14877" s="74"/>
    </row>
    <row r="14878" spans="3:4" x14ac:dyDescent="0.25">
      <c r="C14878" s="75"/>
      <c r="D14878" s="74"/>
    </row>
    <row r="14879" spans="3:4" x14ac:dyDescent="0.25">
      <c r="C14879" s="75"/>
      <c r="D14879" s="74"/>
    </row>
    <row r="14880" spans="3:4" x14ac:dyDescent="0.25">
      <c r="C14880" s="75"/>
      <c r="D14880" s="74"/>
    </row>
    <row r="14881" spans="3:4" x14ac:dyDescent="0.25">
      <c r="C14881" s="75"/>
      <c r="D14881" s="74"/>
    </row>
    <row r="14882" spans="3:4" x14ac:dyDescent="0.25">
      <c r="C14882" s="75"/>
      <c r="D14882" s="74"/>
    </row>
    <row r="14883" spans="3:4" x14ac:dyDescent="0.25">
      <c r="C14883" s="75"/>
      <c r="D14883" s="74"/>
    </row>
    <row r="14884" spans="3:4" x14ac:dyDescent="0.25">
      <c r="C14884" s="75"/>
      <c r="D14884" s="74"/>
    </row>
    <row r="14885" spans="3:4" x14ac:dyDescent="0.25">
      <c r="C14885" s="75"/>
      <c r="D14885" s="74"/>
    </row>
    <row r="14886" spans="3:4" x14ac:dyDescent="0.25">
      <c r="C14886" s="75"/>
      <c r="D14886" s="74"/>
    </row>
    <row r="14887" spans="3:4" x14ac:dyDescent="0.25">
      <c r="C14887" s="75"/>
      <c r="D14887" s="74"/>
    </row>
    <row r="14888" spans="3:4" x14ac:dyDescent="0.25">
      <c r="C14888" s="75"/>
      <c r="D14888" s="74"/>
    </row>
    <row r="14889" spans="3:4" x14ac:dyDescent="0.25">
      <c r="C14889" s="75"/>
      <c r="D14889" s="74"/>
    </row>
    <row r="14890" spans="3:4" x14ac:dyDescent="0.25">
      <c r="C14890" s="75"/>
      <c r="D14890" s="74"/>
    </row>
    <row r="14891" spans="3:4" x14ac:dyDescent="0.25">
      <c r="C14891" s="75"/>
      <c r="D14891" s="74"/>
    </row>
    <row r="14892" spans="3:4" x14ac:dyDescent="0.25">
      <c r="C14892" s="75"/>
      <c r="D14892" s="74"/>
    </row>
    <row r="14893" spans="3:4" x14ac:dyDescent="0.25">
      <c r="C14893" s="75"/>
      <c r="D14893" s="74"/>
    </row>
    <row r="14894" spans="3:4" x14ac:dyDescent="0.25">
      <c r="C14894" s="75"/>
      <c r="D14894" s="74"/>
    </row>
    <row r="14895" spans="3:4" x14ac:dyDescent="0.25">
      <c r="C14895" s="75"/>
      <c r="D14895" s="74"/>
    </row>
    <row r="14896" spans="3:4" x14ac:dyDescent="0.25">
      <c r="C14896" s="75"/>
      <c r="D14896" s="74"/>
    </row>
    <row r="14897" spans="3:4" x14ac:dyDescent="0.25">
      <c r="C14897" s="75"/>
      <c r="D14897" s="74"/>
    </row>
    <row r="14898" spans="3:4" x14ac:dyDescent="0.25">
      <c r="C14898" s="75"/>
      <c r="D14898" s="74"/>
    </row>
    <row r="14899" spans="3:4" x14ac:dyDescent="0.25">
      <c r="C14899" s="75"/>
      <c r="D14899" s="74"/>
    </row>
    <row r="14900" spans="3:4" x14ac:dyDescent="0.25">
      <c r="C14900" s="75"/>
      <c r="D14900" s="74"/>
    </row>
    <row r="14901" spans="3:4" x14ac:dyDescent="0.25">
      <c r="C14901" s="75"/>
      <c r="D14901" s="74"/>
    </row>
    <row r="14902" spans="3:4" x14ac:dyDescent="0.25">
      <c r="C14902" s="75"/>
      <c r="D14902" s="74"/>
    </row>
    <row r="14903" spans="3:4" x14ac:dyDescent="0.25">
      <c r="C14903" s="75"/>
      <c r="D14903" s="74"/>
    </row>
    <row r="14904" spans="3:4" x14ac:dyDescent="0.25">
      <c r="C14904" s="75"/>
      <c r="D14904" s="74"/>
    </row>
    <row r="14905" spans="3:4" x14ac:dyDescent="0.25">
      <c r="C14905" s="75"/>
      <c r="D14905" s="74"/>
    </row>
    <row r="14906" spans="3:4" x14ac:dyDescent="0.25">
      <c r="C14906" s="75"/>
      <c r="D14906" s="74"/>
    </row>
    <row r="14907" spans="3:4" x14ac:dyDescent="0.25">
      <c r="C14907" s="75"/>
      <c r="D14907" s="74"/>
    </row>
    <row r="14908" spans="3:4" x14ac:dyDescent="0.25">
      <c r="C14908" s="75"/>
      <c r="D14908" s="74"/>
    </row>
    <row r="14909" spans="3:4" x14ac:dyDescent="0.25">
      <c r="C14909" s="75"/>
      <c r="D14909" s="74"/>
    </row>
    <row r="14910" spans="3:4" x14ac:dyDescent="0.25">
      <c r="C14910" s="75"/>
      <c r="D14910" s="74"/>
    </row>
    <row r="14911" spans="3:4" x14ac:dyDescent="0.25">
      <c r="C14911" s="75"/>
      <c r="D14911" s="74"/>
    </row>
    <row r="14912" spans="3:4" x14ac:dyDescent="0.25">
      <c r="C14912" s="75"/>
      <c r="D14912" s="74"/>
    </row>
    <row r="14913" spans="3:4" x14ac:dyDescent="0.25">
      <c r="C14913" s="75"/>
      <c r="D14913" s="74"/>
    </row>
    <row r="14914" spans="3:4" x14ac:dyDescent="0.25">
      <c r="C14914" s="75"/>
      <c r="D14914" s="74"/>
    </row>
    <row r="14915" spans="3:4" x14ac:dyDescent="0.25">
      <c r="C14915" s="75"/>
      <c r="D14915" s="74"/>
    </row>
    <row r="14916" spans="3:4" x14ac:dyDescent="0.25">
      <c r="C14916" s="75"/>
      <c r="D14916" s="74"/>
    </row>
    <row r="14917" spans="3:4" x14ac:dyDescent="0.25">
      <c r="C14917" s="75"/>
      <c r="D14917" s="74"/>
    </row>
    <row r="14918" spans="3:4" x14ac:dyDescent="0.25">
      <c r="C14918" s="75"/>
      <c r="D14918" s="74"/>
    </row>
    <row r="14919" spans="3:4" x14ac:dyDescent="0.25">
      <c r="C14919" s="75"/>
      <c r="D14919" s="74"/>
    </row>
    <row r="14920" spans="3:4" x14ac:dyDescent="0.25">
      <c r="C14920" s="75"/>
      <c r="D14920" s="74"/>
    </row>
    <row r="14921" spans="3:4" x14ac:dyDescent="0.25">
      <c r="C14921" s="75"/>
      <c r="D14921" s="74"/>
    </row>
    <row r="14922" spans="3:4" x14ac:dyDescent="0.25">
      <c r="C14922" s="75"/>
      <c r="D14922" s="74"/>
    </row>
    <row r="14923" spans="3:4" x14ac:dyDescent="0.25">
      <c r="C14923" s="75"/>
      <c r="D14923" s="74"/>
    </row>
    <row r="14924" spans="3:4" x14ac:dyDescent="0.25">
      <c r="C14924" s="75"/>
      <c r="D14924" s="74"/>
    </row>
    <row r="14925" spans="3:4" x14ac:dyDescent="0.25">
      <c r="C14925" s="75"/>
      <c r="D14925" s="74"/>
    </row>
    <row r="14926" spans="3:4" x14ac:dyDescent="0.25">
      <c r="C14926" s="75"/>
      <c r="D14926" s="74"/>
    </row>
    <row r="14927" spans="3:4" x14ac:dyDescent="0.25">
      <c r="C14927" s="75"/>
      <c r="D14927" s="74"/>
    </row>
    <row r="14928" spans="3:4" x14ac:dyDescent="0.25">
      <c r="C14928" s="75"/>
      <c r="D14928" s="74"/>
    </row>
    <row r="14929" spans="3:4" x14ac:dyDescent="0.25">
      <c r="C14929" s="75"/>
      <c r="D14929" s="74"/>
    </row>
    <row r="14930" spans="3:4" x14ac:dyDescent="0.25">
      <c r="C14930" s="75"/>
      <c r="D14930" s="74"/>
    </row>
    <row r="14931" spans="3:4" x14ac:dyDescent="0.25">
      <c r="C14931" s="75"/>
      <c r="D14931" s="74"/>
    </row>
    <row r="14932" spans="3:4" x14ac:dyDescent="0.25">
      <c r="C14932" s="75"/>
      <c r="D14932" s="74"/>
    </row>
    <row r="14933" spans="3:4" x14ac:dyDescent="0.25">
      <c r="C14933" s="75"/>
      <c r="D14933" s="74"/>
    </row>
    <row r="14934" spans="3:4" x14ac:dyDescent="0.25">
      <c r="C14934" s="75"/>
      <c r="D14934" s="74"/>
    </row>
    <row r="14935" spans="3:4" x14ac:dyDescent="0.25">
      <c r="C14935" s="75"/>
      <c r="D14935" s="74"/>
    </row>
    <row r="14936" spans="3:4" x14ac:dyDescent="0.25">
      <c r="C14936" s="75"/>
      <c r="D14936" s="74"/>
    </row>
    <row r="14937" spans="3:4" x14ac:dyDescent="0.25">
      <c r="C14937" s="75"/>
      <c r="D14937" s="74"/>
    </row>
    <row r="14938" spans="3:4" x14ac:dyDescent="0.25">
      <c r="C14938" s="75"/>
      <c r="D14938" s="74"/>
    </row>
    <row r="14939" spans="3:4" x14ac:dyDescent="0.25">
      <c r="C14939" s="75"/>
      <c r="D14939" s="74"/>
    </row>
    <row r="14940" spans="3:4" x14ac:dyDescent="0.25">
      <c r="C14940" s="75"/>
      <c r="D14940" s="74"/>
    </row>
    <row r="14941" spans="3:4" x14ac:dyDescent="0.25">
      <c r="C14941" s="75"/>
      <c r="D14941" s="74"/>
    </row>
    <row r="14942" spans="3:4" x14ac:dyDescent="0.25">
      <c r="C14942" s="75"/>
      <c r="D14942" s="74"/>
    </row>
    <row r="14943" spans="3:4" x14ac:dyDescent="0.25">
      <c r="C14943" s="75"/>
      <c r="D14943" s="74"/>
    </row>
    <row r="14944" spans="3:4" x14ac:dyDescent="0.25">
      <c r="C14944" s="75"/>
      <c r="D14944" s="74"/>
    </row>
    <row r="14945" spans="3:4" x14ac:dyDescent="0.25">
      <c r="C14945" s="75"/>
      <c r="D14945" s="74"/>
    </row>
    <row r="14946" spans="3:4" x14ac:dyDescent="0.25">
      <c r="C14946" s="75"/>
      <c r="D14946" s="74"/>
    </row>
    <row r="14947" spans="3:4" x14ac:dyDescent="0.25">
      <c r="C14947" s="75"/>
      <c r="D14947" s="74"/>
    </row>
    <row r="14948" spans="3:4" x14ac:dyDescent="0.25">
      <c r="C14948" s="75"/>
      <c r="D14948" s="74"/>
    </row>
    <row r="14949" spans="3:4" x14ac:dyDescent="0.25">
      <c r="C14949" s="75"/>
      <c r="D14949" s="74"/>
    </row>
    <row r="14950" spans="3:4" x14ac:dyDescent="0.25">
      <c r="C14950" s="75"/>
      <c r="D14950" s="74"/>
    </row>
    <row r="14951" spans="3:4" x14ac:dyDescent="0.25">
      <c r="C14951" s="75"/>
      <c r="D14951" s="74"/>
    </row>
    <row r="14952" spans="3:4" x14ac:dyDescent="0.25">
      <c r="C14952" s="75"/>
      <c r="D14952" s="74"/>
    </row>
    <row r="14953" spans="3:4" x14ac:dyDescent="0.25">
      <c r="C14953" s="75"/>
      <c r="D14953" s="74"/>
    </row>
    <row r="14954" spans="3:4" x14ac:dyDescent="0.25">
      <c r="C14954" s="75"/>
      <c r="D14954" s="74"/>
    </row>
    <row r="14955" spans="3:4" x14ac:dyDescent="0.25">
      <c r="C14955" s="75"/>
      <c r="D14955" s="74"/>
    </row>
    <row r="14956" spans="3:4" x14ac:dyDescent="0.25">
      <c r="C14956" s="75"/>
      <c r="D14956" s="74"/>
    </row>
    <row r="14957" spans="3:4" x14ac:dyDescent="0.25">
      <c r="C14957" s="75"/>
      <c r="D14957" s="74"/>
    </row>
    <row r="14958" spans="3:4" x14ac:dyDescent="0.25">
      <c r="C14958" s="75"/>
      <c r="D14958" s="74"/>
    </row>
    <row r="14959" spans="3:4" x14ac:dyDescent="0.25">
      <c r="C14959" s="75"/>
      <c r="D14959" s="74"/>
    </row>
    <row r="14960" spans="3:4" x14ac:dyDescent="0.25">
      <c r="C14960" s="75"/>
      <c r="D14960" s="74"/>
    </row>
    <row r="14961" spans="3:4" x14ac:dyDescent="0.25">
      <c r="C14961" s="75"/>
      <c r="D14961" s="74"/>
    </row>
    <row r="14962" spans="3:4" x14ac:dyDescent="0.25">
      <c r="C14962" s="75"/>
      <c r="D14962" s="74"/>
    </row>
    <row r="14963" spans="3:4" x14ac:dyDescent="0.25">
      <c r="C14963" s="75"/>
      <c r="D14963" s="74"/>
    </row>
    <row r="14964" spans="3:4" x14ac:dyDescent="0.25">
      <c r="C14964" s="75"/>
      <c r="D14964" s="74"/>
    </row>
    <row r="14965" spans="3:4" x14ac:dyDescent="0.25">
      <c r="C14965" s="75"/>
      <c r="D14965" s="74"/>
    </row>
    <row r="14966" spans="3:4" x14ac:dyDescent="0.25">
      <c r="C14966" s="75"/>
      <c r="D14966" s="74"/>
    </row>
    <row r="14967" spans="3:4" x14ac:dyDescent="0.25">
      <c r="C14967" s="75"/>
      <c r="D14967" s="74"/>
    </row>
    <row r="14968" spans="3:4" x14ac:dyDescent="0.25">
      <c r="C14968" s="75"/>
      <c r="D14968" s="74"/>
    </row>
    <row r="14969" spans="3:4" x14ac:dyDescent="0.25">
      <c r="C14969" s="75"/>
      <c r="D14969" s="74"/>
    </row>
    <row r="14970" spans="3:4" x14ac:dyDescent="0.25">
      <c r="C14970" s="75"/>
      <c r="D14970" s="74"/>
    </row>
    <row r="14971" spans="3:4" x14ac:dyDescent="0.25">
      <c r="C14971" s="75"/>
      <c r="D14971" s="74"/>
    </row>
    <row r="14972" spans="3:4" x14ac:dyDescent="0.25">
      <c r="C14972" s="75"/>
      <c r="D14972" s="74"/>
    </row>
    <row r="14973" spans="3:4" x14ac:dyDescent="0.25">
      <c r="C14973" s="75"/>
      <c r="D14973" s="74"/>
    </row>
    <row r="14974" spans="3:4" x14ac:dyDescent="0.25">
      <c r="C14974" s="75"/>
      <c r="D14974" s="74"/>
    </row>
    <row r="14975" spans="3:4" x14ac:dyDescent="0.25">
      <c r="C14975" s="75"/>
      <c r="D14975" s="74"/>
    </row>
    <row r="14976" spans="3:4" x14ac:dyDescent="0.25">
      <c r="C14976" s="75"/>
      <c r="D14976" s="74"/>
    </row>
    <row r="14977" spans="3:4" x14ac:dyDescent="0.25">
      <c r="C14977" s="75"/>
      <c r="D14977" s="74"/>
    </row>
    <row r="14978" spans="3:4" x14ac:dyDescent="0.25">
      <c r="C14978" s="75"/>
      <c r="D14978" s="74"/>
    </row>
    <row r="14979" spans="3:4" x14ac:dyDescent="0.25">
      <c r="C14979" s="75"/>
      <c r="D14979" s="74"/>
    </row>
    <row r="14980" spans="3:4" x14ac:dyDescent="0.25">
      <c r="C14980" s="75"/>
      <c r="D14980" s="74"/>
    </row>
    <row r="14981" spans="3:4" x14ac:dyDescent="0.25">
      <c r="C14981" s="75"/>
      <c r="D14981" s="74"/>
    </row>
    <row r="14982" spans="3:4" x14ac:dyDescent="0.25">
      <c r="C14982" s="75"/>
      <c r="D14982" s="74"/>
    </row>
    <row r="14983" spans="3:4" x14ac:dyDescent="0.25">
      <c r="C14983" s="75"/>
      <c r="D14983" s="74"/>
    </row>
    <row r="14984" spans="3:4" x14ac:dyDescent="0.25">
      <c r="C14984" s="75"/>
      <c r="D14984" s="74"/>
    </row>
    <row r="14985" spans="3:4" x14ac:dyDescent="0.25">
      <c r="C14985" s="75"/>
      <c r="D14985" s="74"/>
    </row>
    <row r="14986" spans="3:4" x14ac:dyDescent="0.25">
      <c r="C14986" s="75"/>
      <c r="D14986" s="74"/>
    </row>
    <row r="14987" spans="3:4" x14ac:dyDescent="0.25">
      <c r="C14987" s="75"/>
      <c r="D14987" s="74"/>
    </row>
    <row r="14988" spans="3:4" x14ac:dyDescent="0.25">
      <c r="C14988" s="75"/>
      <c r="D14988" s="74"/>
    </row>
    <row r="14989" spans="3:4" x14ac:dyDescent="0.25">
      <c r="C14989" s="75"/>
      <c r="D14989" s="74"/>
    </row>
    <row r="14990" spans="3:4" x14ac:dyDescent="0.25">
      <c r="C14990" s="75"/>
      <c r="D14990" s="74"/>
    </row>
    <row r="14991" spans="3:4" x14ac:dyDescent="0.25">
      <c r="C14991" s="75"/>
      <c r="D14991" s="74"/>
    </row>
    <row r="14992" spans="3:4" x14ac:dyDescent="0.25">
      <c r="C14992" s="75"/>
      <c r="D14992" s="74"/>
    </row>
    <row r="14993" spans="3:4" x14ac:dyDescent="0.25">
      <c r="C14993" s="75"/>
      <c r="D14993" s="74"/>
    </row>
    <row r="14994" spans="3:4" x14ac:dyDescent="0.25">
      <c r="C14994" s="75"/>
      <c r="D14994" s="74"/>
    </row>
    <row r="14995" spans="3:4" x14ac:dyDescent="0.25">
      <c r="C14995" s="75"/>
      <c r="D14995" s="74"/>
    </row>
    <row r="14996" spans="3:4" x14ac:dyDescent="0.25">
      <c r="C14996" s="75"/>
      <c r="D14996" s="74"/>
    </row>
    <row r="14997" spans="3:4" x14ac:dyDescent="0.25">
      <c r="C14997" s="75"/>
      <c r="D14997" s="74"/>
    </row>
    <row r="14998" spans="3:4" x14ac:dyDescent="0.25">
      <c r="C14998" s="75"/>
      <c r="D14998" s="74"/>
    </row>
    <row r="14999" spans="3:4" x14ac:dyDescent="0.25">
      <c r="C14999" s="75"/>
      <c r="D14999" s="74"/>
    </row>
    <row r="15000" spans="3:4" x14ac:dyDescent="0.25">
      <c r="C15000" s="75"/>
      <c r="D15000" s="74"/>
    </row>
    <row r="15001" spans="3:4" x14ac:dyDescent="0.25">
      <c r="C15001" s="75"/>
      <c r="D15001" s="74"/>
    </row>
    <row r="15002" spans="3:4" x14ac:dyDescent="0.25">
      <c r="C15002" s="75"/>
      <c r="D15002" s="74"/>
    </row>
    <row r="15003" spans="3:4" x14ac:dyDescent="0.25">
      <c r="C15003" s="75"/>
      <c r="D15003" s="74"/>
    </row>
    <row r="15004" spans="3:4" x14ac:dyDescent="0.25">
      <c r="C15004" s="75"/>
      <c r="D15004" s="74"/>
    </row>
    <row r="15005" spans="3:4" x14ac:dyDescent="0.25">
      <c r="C15005" s="75"/>
      <c r="D15005" s="74"/>
    </row>
    <row r="15006" spans="3:4" x14ac:dyDescent="0.25">
      <c r="C15006" s="75"/>
      <c r="D15006" s="74"/>
    </row>
    <row r="15007" spans="3:4" x14ac:dyDescent="0.25">
      <c r="C15007" s="75"/>
      <c r="D15007" s="74"/>
    </row>
    <row r="15008" spans="3:4" x14ac:dyDescent="0.25">
      <c r="C15008" s="75"/>
      <c r="D15008" s="74"/>
    </row>
    <row r="15009" spans="3:4" x14ac:dyDescent="0.25">
      <c r="C15009" s="75"/>
      <c r="D15009" s="74"/>
    </row>
    <row r="15010" spans="3:4" x14ac:dyDescent="0.25">
      <c r="C15010" s="75"/>
      <c r="D15010" s="74"/>
    </row>
    <row r="15011" spans="3:4" x14ac:dyDescent="0.25">
      <c r="C15011" s="75"/>
      <c r="D15011" s="74"/>
    </row>
    <row r="15012" spans="3:4" x14ac:dyDescent="0.25">
      <c r="C15012" s="75"/>
      <c r="D15012" s="74"/>
    </row>
    <row r="15013" spans="3:4" x14ac:dyDescent="0.25">
      <c r="C15013" s="75"/>
      <c r="D15013" s="74"/>
    </row>
    <row r="15014" spans="3:4" x14ac:dyDescent="0.25">
      <c r="C15014" s="75"/>
      <c r="D15014" s="74"/>
    </row>
    <row r="15015" spans="3:4" x14ac:dyDescent="0.25">
      <c r="C15015" s="75"/>
      <c r="D15015" s="74"/>
    </row>
    <row r="15016" spans="3:4" x14ac:dyDescent="0.25">
      <c r="C15016" s="75"/>
      <c r="D15016" s="74"/>
    </row>
    <row r="15017" spans="3:4" x14ac:dyDescent="0.25">
      <c r="C15017" s="75"/>
      <c r="D15017" s="74"/>
    </row>
    <row r="15018" spans="3:4" x14ac:dyDescent="0.25">
      <c r="C15018" s="75"/>
      <c r="D15018" s="74"/>
    </row>
    <row r="15019" spans="3:4" x14ac:dyDescent="0.25">
      <c r="C15019" s="75"/>
      <c r="D15019" s="74"/>
    </row>
    <row r="15020" spans="3:4" x14ac:dyDescent="0.25">
      <c r="C15020" s="75"/>
      <c r="D15020" s="74"/>
    </row>
    <row r="15021" spans="3:4" x14ac:dyDescent="0.25">
      <c r="C15021" s="75"/>
      <c r="D15021" s="74"/>
    </row>
    <row r="15022" spans="3:4" x14ac:dyDescent="0.25">
      <c r="C15022" s="75"/>
      <c r="D15022" s="74"/>
    </row>
    <row r="15023" spans="3:4" x14ac:dyDescent="0.25">
      <c r="C15023" s="75"/>
      <c r="D15023" s="74"/>
    </row>
    <row r="15024" spans="3:4" x14ac:dyDescent="0.25">
      <c r="C15024" s="75"/>
      <c r="D15024" s="74"/>
    </row>
    <row r="15025" spans="3:4" x14ac:dyDescent="0.25">
      <c r="C15025" s="75"/>
      <c r="D15025" s="74"/>
    </row>
    <row r="15026" spans="3:4" x14ac:dyDescent="0.25">
      <c r="C15026" s="75"/>
      <c r="D15026" s="74"/>
    </row>
    <row r="15027" spans="3:4" x14ac:dyDescent="0.25">
      <c r="C15027" s="75"/>
      <c r="D15027" s="74"/>
    </row>
    <row r="15028" spans="3:4" x14ac:dyDescent="0.25">
      <c r="C15028" s="75"/>
      <c r="D15028" s="74"/>
    </row>
    <row r="15029" spans="3:4" x14ac:dyDescent="0.25">
      <c r="C15029" s="75"/>
      <c r="D15029" s="74"/>
    </row>
    <row r="15030" spans="3:4" x14ac:dyDescent="0.25">
      <c r="C15030" s="75"/>
      <c r="D15030" s="74"/>
    </row>
    <row r="15031" spans="3:4" x14ac:dyDescent="0.25">
      <c r="C15031" s="75"/>
      <c r="D15031" s="74"/>
    </row>
    <row r="15032" spans="3:4" x14ac:dyDescent="0.25">
      <c r="C15032" s="75"/>
      <c r="D15032" s="74"/>
    </row>
    <row r="15033" spans="3:4" x14ac:dyDescent="0.25">
      <c r="C15033" s="75"/>
      <c r="D15033" s="74"/>
    </row>
    <row r="15034" spans="3:4" x14ac:dyDescent="0.25">
      <c r="C15034" s="75"/>
      <c r="D15034" s="74"/>
    </row>
    <row r="15035" spans="3:4" x14ac:dyDescent="0.25">
      <c r="C15035" s="75"/>
      <c r="D15035" s="74"/>
    </row>
    <row r="15036" spans="3:4" x14ac:dyDescent="0.25">
      <c r="C15036" s="75"/>
      <c r="D15036" s="74"/>
    </row>
    <row r="15037" spans="3:4" x14ac:dyDescent="0.25">
      <c r="C15037" s="75"/>
      <c r="D15037" s="74"/>
    </row>
    <row r="15038" spans="3:4" x14ac:dyDescent="0.25">
      <c r="C15038" s="75"/>
      <c r="D15038" s="74"/>
    </row>
    <row r="15039" spans="3:4" x14ac:dyDescent="0.25">
      <c r="C15039" s="75"/>
      <c r="D15039" s="74"/>
    </row>
    <row r="15040" spans="3:4" x14ac:dyDescent="0.25">
      <c r="C15040" s="75"/>
      <c r="D15040" s="74"/>
    </row>
    <row r="15041" spans="3:4" x14ac:dyDescent="0.25">
      <c r="C15041" s="75"/>
      <c r="D15041" s="74"/>
    </row>
    <row r="15042" spans="3:4" x14ac:dyDescent="0.25">
      <c r="C15042" s="75"/>
      <c r="D15042" s="74"/>
    </row>
    <row r="15043" spans="3:4" x14ac:dyDescent="0.25">
      <c r="C15043" s="75"/>
      <c r="D15043" s="74"/>
    </row>
    <row r="15044" spans="3:4" x14ac:dyDescent="0.25">
      <c r="C15044" s="75"/>
      <c r="D15044" s="74"/>
    </row>
    <row r="15045" spans="3:4" x14ac:dyDescent="0.25">
      <c r="C15045" s="75"/>
      <c r="D15045" s="74"/>
    </row>
    <row r="15046" spans="3:4" x14ac:dyDescent="0.25">
      <c r="C15046" s="75"/>
      <c r="D15046" s="74"/>
    </row>
    <row r="15047" spans="3:4" x14ac:dyDescent="0.25">
      <c r="C15047" s="75"/>
      <c r="D15047" s="74"/>
    </row>
    <row r="15048" spans="3:4" x14ac:dyDescent="0.25">
      <c r="C15048" s="75"/>
      <c r="D15048" s="74"/>
    </row>
    <row r="15049" spans="3:4" x14ac:dyDescent="0.25">
      <c r="C15049" s="75"/>
      <c r="D15049" s="74"/>
    </row>
    <row r="15050" spans="3:4" x14ac:dyDescent="0.25">
      <c r="C15050" s="75"/>
      <c r="D15050" s="74"/>
    </row>
    <row r="15051" spans="3:4" x14ac:dyDescent="0.25">
      <c r="C15051" s="75"/>
      <c r="D15051" s="74"/>
    </row>
    <row r="15052" spans="3:4" x14ac:dyDescent="0.25">
      <c r="C15052" s="75"/>
      <c r="D15052" s="74"/>
    </row>
    <row r="15053" spans="3:4" x14ac:dyDescent="0.25">
      <c r="C15053" s="75"/>
      <c r="D15053" s="74"/>
    </row>
    <row r="15054" spans="3:4" x14ac:dyDescent="0.25">
      <c r="C15054" s="75"/>
      <c r="D15054" s="74"/>
    </row>
    <row r="15055" spans="3:4" x14ac:dyDescent="0.25">
      <c r="C15055" s="75"/>
      <c r="D15055" s="74"/>
    </row>
    <row r="15056" spans="3:4" x14ac:dyDescent="0.25">
      <c r="C15056" s="75"/>
      <c r="D15056" s="74"/>
    </row>
    <row r="15057" spans="3:4" x14ac:dyDescent="0.25">
      <c r="C15057" s="75"/>
      <c r="D15057" s="74"/>
    </row>
    <row r="15058" spans="3:4" x14ac:dyDescent="0.25">
      <c r="C15058" s="75"/>
      <c r="D15058" s="74"/>
    </row>
    <row r="15059" spans="3:4" x14ac:dyDescent="0.25">
      <c r="C15059" s="75"/>
      <c r="D15059" s="74"/>
    </row>
    <row r="15060" spans="3:4" x14ac:dyDescent="0.25">
      <c r="C15060" s="75"/>
      <c r="D15060" s="74"/>
    </row>
    <row r="15061" spans="3:4" x14ac:dyDescent="0.25">
      <c r="C15061" s="75"/>
      <c r="D15061" s="74"/>
    </row>
    <row r="15062" spans="3:4" x14ac:dyDescent="0.25">
      <c r="C15062" s="75"/>
      <c r="D15062" s="74"/>
    </row>
    <row r="15063" spans="3:4" x14ac:dyDescent="0.25">
      <c r="C15063" s="75"/>
      <c r="D15063" s="74"/>
    </row>
    <row r="15064" spans="3:4" x14ac:dyDescent="0.25">
      <c r="C15064" s="75"/>
      <c r="D15064" s="74"/>
    </row>
    <row r="15065" spans="3:4" x14ac:dyDescent="0.25">
      <c r="C15065" s="75"/>
      <c r="D15065" s="74"/>
    </row>
    <row r="15066" spans="3:4" x14ac:dyDescent="0.25">
      <c r="C15066" s="75"/>
      <c r="D15066" s="74"/>
    </row>
    <row r="15067" spans="3:4" x14ac:dyDescent="0.25">
      <c r="C15067" s="75"/>
      <c r="D15067" s="74"/>
    </row>
    <row r="15068" spans="3:4" x14ac:dyDescent="0.25">
      <c r="C15068" s="75"/>
      <c r="D15068" s="74"/>
    </row>
    <row r="15069" spans="3:4" x14ac:dyDescent="0.25">
      <c r="C15069" s="75"/>
      <c r="D15069" s="74"/>
    </row>
    <row r="15070" spans="3:4" x14ac:dyDescent="0.25">
      <c r="C15070" s="75"/>
      <c r="D15070" s="74"/>
    </row>
    <row r="15071" spans="3:4" x14ac:dyDescent="0.25">
      <c r="C15071" s="75"/>
      <c r="D15071" s="74"/>
    </row>
    <row r="15072" spans="3:4" x14ac:dyDescent="0.25">
      <c r="C15072" s="75"/>
      <c r="D15072" s="74"/>
    </row>
    <row r="15073" spans="3:4" x14ac:dyDescent="0.25">
      <c r="C15073" s="75"/>
      <c r="D15073" s="74"/>
    </row>
    <row r="15074" spans="3:4" x14ac:dyDescent="0.25">
      <c r="C15074" s="75"/>
      <c r="D15074" s="74"/>
    </row>
    <row r="15075" spans="3:4" x14ac:dyDescent="0.25">
      <c r="C15075" s="75"/>
      <c r="D15075" s="74"/>
    </row>
    <row r="15076" spans="3:4" x14ac:dyDescent="0.25">
      <c r="C15076" s="75"/>
      <c r="D15076" s="74"/>
    </row>
    <row r="15077" spans="3:4" x14ac:dyDescent="0.25">
      <c r="C15077" s="75"/>
      <c r="D15077" s="74"/>
    </row>
    <row r="15078" spans="3:4" x14ac:dyDescent="0.25">
      <c r="C15078" s="75"/>
      <c r="D15078" s="74"/>
    </row>
    <row r="15079" spans="3:4" x14ac:dyDescent="0.25">
      <c r="C15079" s="75"/>
      <c r="D15079" s="74"/>
    </row>
    <row r="15080" spans="3:4" x14ac:dyDescent="0.25">
      <c r="C15080" s="75"/>
      <c r="D15080" s="74"/>
    </row>
    <row r="15081" spans="3:4" x14ac:dyDescent="0.25">
      <c r="C15081" s="75"/>
      <c r="D15081" s="74"/>
    </row>
    <row r="15082" spans="3:4" x14ac:dyDescent="0.25">
      <c r="C15082" s="75"/>
      <c r="D15082" s="74"/>
    </row>
    <row r="15083" spans="3:4" x14ac:dyDescent="0.25">
      <c r="C15083" s="75"/>
      <c r="D15083" s="74"/>
    </row>
    <row r="15084" spans="3:4" x14ac:dyDescent="0.25">
      <c r="C15084" s="75"/>
      <c r="D15084" s="74"/>
    </row>
    <row r="15085" spans="3:4" x14ac:dyDescent="0.25">
      <c r="C15085" s="75"/>
      <c r="D15085" s="74"/>
    </row>
    <row r="15086" spans="3:4" x14ac:dyDescent="0.25">
      <c r="C15086" s="75"/>
      <c r="D15086" s="74"/>
    </row>
    <row r="15087" spans="3:4" x14ac:dyDescent="0.25">
      <c r="C15087" s="75"/>
      <c r="D15087" s="74"/>
    </row>
    <row r="15088" spans="3:4" x14ac:dyDescent="0.25">
      <c r="C15088" s="75"/>
      <c r="D15088" s="74"/>
    </row>
    <row r="15089" spans="3:4" x14ac:dyDescent="0.25">
      <c r="C15089" s="75"/>
      <c r="D15089" s="74"/>
    </row>
    <row r="15090" spans="3:4" x14ac:dyDescent="0.25">
      <c r="C15090" s="75"/>
      <c r="D15090" s="74"/>
    </row>
    <row r="15091" spans="3:4" x14ac:dyDescent="0.25">
      <c r="C15091" s="75"/>
      <c r="D15091" s="74"/>
    </row>
    <row r="15092" spans="3:4" x14ac:dyDescent="0.25">
      <c r="C15092" s="75"/>
      <c r="D15092" s="74"/>
    </row>
    <row r="15093" spans="3:4" x14ac:dyDescent="0.25">
      <c r="C15093" s="75"/>
      <c r="D15093" s="74"/>
    </row>
    <row r="15094" spans="3:4" x14ac:dyDescent="0.25">
      <c r="C15094" s="75"/>
      <c r="D15094" s="74"/>
    </row>
    <row r="15095" spans="3:4" x14ac:dyDescent="0.25">
      <c r="C15095" s="75"/>
      <c r="D15095" s="74"/>
    </row>
    <row r="15096" spans="3:4" x14ac:dyDescent="0.25">
      <c r="C15096" s="75"/>
      <c r="D15096" s="74"/>
    </row>
    <row r="15097" spans="3:4" x14ac:dyDescent="0.25">
      <c r="C15097" s="75"/>
      <c r="D15097" s="74"/>
    </row>
    <row r="15098" spans="3:4" x14ac:dyDescent="0.25">
      <c r="C15098" s="75"/>
      <c r="D15098" s="74"/>
    </row>
    <row r="15099" spans="3:4" x14ac:dyDescent="0.25">
      <c r="C15099" s="75"/>
      <c r="D15099" s="74"/>
    </row>
    <row r="15100" spans="3:4" x14ac:dyDescent="0.25">
      <c r="C15100" s="75"/>
      <c r="D15100" s="74"/>
    </row>
    <row r="15101" spans="3:4" x14ac:dyDescent="0.25">
      <c r="C15101" s="75"/>
      <c r="D15101" s="74"/>
    </row>
    <row r="15102" spans="3:4" x14ac:dyDescent="0.25">
      <c r="C15102" s="75"/>
      <c r="D15102" s="74"/>
    </row>
    <row r="15103" spans="3:4" x14ac:dyDescent="0.25">
      <c r="C15103" s="75"/>
      <c r="D15103" s="74"/>
    </row>
    <row r="15104" spans="3:4" x14ac:dyDescent="0.25">
      <c r="C15104" s="75"/>
      <c r="D15104" s="74"/>
    </row>
    <row r="15105" spans="3:4" x14ac:dyDescent="0.25">
      <c r="C15105" s="75"/>
      <c r="D15105" s="74"/>
    </row>
    <row r="15106" spans="3:4" x14ac:dyDescent="0.25">
      <c r="C15106" s="75"/>
      <c r="D15106" s="74"/>
    </row>
    <row r="15107" spans="3:4" x14ac:dyDescent="0.25">
      <c r="C15107" s="75"/>
      <c r="D15107" s="74"/>
    </row>
    <row r="15108" spans="3:4" x14ac:dyDescent="0.25">
      <c r="C15108" s="75"/>
      <c r="D15108" s="74"/>
    </row>
    <row r="15109" spans="3:4" x14ac:dyDescent="0.25">
      <c r="C15109" s="75"/>
      <c r="D15109" s="74"/>
    </row>
    <row r="15110" spans="3:4" x14ac:dyDescent="0.25">
      <c r="C15110" s="75"/>
      <c r="D15110" s="74"/>
    </row>
    <row r="15111" spans="3:4" x14ac:dyDescent="0.25">
      <c r="C15111" s="75"/>
      <c r="D15111" s="74"/>
    </row>
    <row r="15112" spans="3:4" x14ac:dyDescent="0.25">
      <c r="C15112" s="75"/>
      <c r="D15112" s="74"/>
    </row>
    <row r="15113" spans="3:4" x14ac:dyDescent="0.25">
      <c r="C15113" s="75"/>
      <c r="D15113" s="74"/>
    </row>
    <row r="15114" spans="3:4" x14ac:dyDescent="0.25">
      <c r="C15114" s="75"/>
      <c r="D15114" s="74"/>
    </row>
    <row r="15115" spans="3:4" x14ac:dyDescent="0.25">
      <c r="C15115" s="75"/>
      <c r="D15115" s="74"/>
    </row>
    <row r="15116" spans="3:4" x14ac:dyDescent="0.25">
      <c r="C15116" s="75"/>
      <c r="D15116" s="74"/>
    </row>
    <row r="15117" spans="3:4" x14ac:dyDescent="0.25">
      <c r="C15117" s="75"/>
      <c r="D15117" s="74"/>
    </row>
    <row r="15118" spans="3:4" x14ac:dyDescent="0.25">
      <c r="C15118" s="75"/>
      <c r="D15118" s="74"/>
    </row>
    <row r="15119" spans="3:4" x14ac:dyDescent="0.25">
      <c r="C15119" s="75"/>
      <c r="D15119" s="74"/>
    </row>
    <row r="15120" spans="3:4" x14ac:dyDescent="0.25">
      <c r="C15120" s="75"/>
      <c r="D15120" s="74"/>
    </row>
    <row r="15121" spans="3:4" x14ac:dyDescent="0.25">
      <c r="C15121" s="75"/>
      <c r="D15121" s="74"/>
    </row>
    <row r="15122" spans="3:4" x14ac:dyDescent="0.25">
      <c r="C15122" s="75"/>
      <c r="D15122" s="74"/>
    </row>
    <row r="15123" spans="3:4" x14ac:dyDescent="0.25">
      <c r="C15123" s="75"/>
      <c r="D15123" s="74"/>
    </row>
    <row r="15124" spans="3:4" x14ac:dyDescent="0.25">
      <c r="C15124" s="75"/>
      <c r="D15124" s="74"/>
    </row>
    <row r="15125" spans="3:4" x14ac:dyDescent="0.25">
      <c r="C15125" s="75"/>
      <c r="D15125" s="74"/>
    </row>
    <row r="15126" spans="3:4" x14ac:dyDescent="0.25">
      <c r="C15126" s="75"/>
      <c r="D15126" s="74"/>
    </row>
    <row r="15127" spans="3:4" x14ac:dyDescent="0.25">
      <c r="C15127" s="75"/>
      <c r="D15127" s="74"/>
    </row>
    <row r="15128" spans="3:4" x14ac:dyDescent="0.25">
      <c r="C15128" s="75"/>
      <c r="D15128" s="74"/>
    </row>
    <row r="15129" spans="3:4" x14ac:dyDescent="0.25">
      <c r="C15129" s="75"/>
      <c r="D15129" s="74"/>
    </row>
    <row r="15130" spans="3:4" x14ac:dyDescent="0.25">
      <c r="C15130" s="75"/>
      <c r="D15130" s="74"/>
    </row>
    <row r="15131" spans="3:4" x14ac:dyDescent="0.25">
      <c r="C15131" s="75"/>
      <c r="D15131" s="74"/>
    </row>
    <row r="15132" spans="3:4" x14ac:dyDescent="0.25">
      <c r="C15132" s="75"/>
      <c r="D15132" s="74"/>
    </row>
    <row r="15133" spans="3:4" x14ac:dyDescent="0.25">
      <c r="C15133" s="75"/>
      <c r="D15133" s="74"/>
    </row>
    <row r="15134" spans="3:4" x14ac:dyDescent="0.25">
      <c r="C15134" s="75"/>
      <c r="D15134" s="74"/>
    </row>
    <row r="15135" spans="3:4" x14ac:dyDescent="0.25">
      <c r="C15135" s="75"/>
      <c r="D15135" s="74"/>
    </row>
    <row r="15136" spans="3:4" x14ac:dyDescent="0.25">
      <c r="C15136" s="75"/>
      <c r="D15136" s="74"/>
    </row>
    <row r="15137" spans="3:4" x14ac:dyDescent="0.25">
      <c r="C15137" s="75"/>
      <c r="D15137" s="74"/>
    </row>
    <row r="15138" spans="3:4" x14ac:dyDescent="0.25">
      <c r="C15138" s="75"/>
      <c r="D15138" s="74"/>
    </row>
    <row r="15139" spans="3:4" x14ac:dyDescent="0.25">
      <c r="C15139" s="75"/>
      <c r="D15139" s="74"/>
    </row>
    <row r="15140" spans="3:4" x14ac:dyDescent="0.25">
      <c r="C15140" s="75"/>
      <c r="D15140" s="74"/>
    </row>
    <row r="15141" spans="3:4" x14ac:dyDescent="0.25">
      <c r="C15141" s="75"/>
      <c r="D15141" s="74"/>
    </row>
    <row r="15142" spans="3:4" x14ac:dyDescent="0.25">
      <c r="C15142" s="75"/>
      <c r="D15142" s="74"/>
    </row>
    <row r="15143" spans="3:4" x14ac:dyDescent="0.25">
      <c r="C15143" s="75"/>
      <c r="D15143" s="74"/>
    </row>
    <row r="15144" spans="3:4" x14ac:dyDescent="0.25">
      <c r="C15144" s="75"/>
      <c r="D15144" s="74"/>
    </row>
    <row r="15145" spans="3:4" x14ac:dyDescent="0.25">
      <c r="C15145" s="75"/>
      <c r="D15145" s="74"/>
    </row>
    <row r="15146" spans="3:4" x14ac:dyDescent="0.25">
      <c r="C15146" s="75"/>
      <c r="D15146" s="74"/>
    </row>
    <row r="15147" spans="3:4" x14ac:dyDescent="0.25">
      <c r="C15147" s="75"/>
      <c r="D15147" s="74"/>
    </row>
    <row r="15148" spans="3:4" x14ac:dyDescent="0.25">
      <c r="C15148" s="75"/>
      <c r="D15148" s="74"/>
    </row>
    <row r="15149" spans="3:4" x14ac:dyDescent="0.25">
      <c r="C15149" s="75"/>
      <c r="D15149" s="74"/>
    </row>
    <row r="15150" spans="3:4" x14ac:dyDescent="0.25">
      <c r="C15150" s="75"/>
      <c r="D15150" s="74"/>
    </row>
    <row r="15151" spans="3:4" x14ac:dyDescent="0.25">
      <c r="C15151" s="75"/>
      <c r="D15151" s="74"/>
    </row>
    <row r="15152" spans="3:4" x14ac:dyDescent="0.25">
      <c r="C15152" s="75"/>
      <c r="D15152" s="74"/>
    </row>
    <row r="15153" spans="3:4" x14ac:dyDescent="0.25">
      <c r="C15153" s="75"/>
      <c r="D15153" s="74"/>
    </row>
    <row r="15154" spans="3:4" x14ac:dyDescent="0.25">
      <c r="C15154" s="75"/>
      <c r="D15154" s="74"/>
    </row>
    <row r="15155" spans="3:4" x14ac:dyDescent="0.25">
      <c r="C15155" s="75"/>
      <c r="D15155" s="74"/>
    </row>
    <row r="15156" spans="3:4" x14ac:dyDescent="0.25">
      <c r="C15156" s="75"/>
      <c r="D15156" s="74"/>
    </row>
    <row r="15157" spans="3:4" x14ac:dyDescent="0.25">
      <c r="C15157" s="75"/>
      <c r="D15157" s="74"/>
    </row>
    <row r="15158" spans="3:4" x14ac:dyDescent="0.25">
      <c r="C15158" s="75"/>
      <c r="D15158" s="74"/>
    </row>
    <row r="15159" spans="3:4" x14ac:dyDescent="0.25">
      <c r="C15159" s="75"/>
      <c r="D15159" s="74"/>
    </row>
    <row r="15160" spans="3:4" x14ac:dyDescent="0.25">
      <c r="C15160" s="75"/>
      <c r="D15160" s="74"/>
    </row>
    <row r="15161" spans="3:4" x14ac:dyDescent="0.25">
      <c r="C15161" s="75"/>
      <c r="D15161" s="74"/>
    </row>
    <row r="15162" spans="3:4" x14ac:dyDescent="0.25">
      <c r="C15162" s="75"/>
      <c r="D15162" s="74"/>
    </row>
    <row r="15163" spans="3:4" x14ac:dyDescent="0.25">
      <c r="C15163" s="75"/>
      <c r="D15163" s="74"/>
    </row>
    <row r="15164" spans="3:4" x14ac:dyDescent="0.25">
      <c r="C15164" s="75"/>
      <c r="D15164" s="74"/>
    </row>
    <row r="15165" spans="3:4" x14ac:dyDescent="0.25">
      <c r="C15165" s="75"/>
      <c r="D15165" s="74"/>
    </row>
    <row r="15166" spans="3:4" x14ac:dyDescent="0.25">
      <c r="C15166" s="75"/>
      <c r="D15166" s="74"/>
    </row>
    <row r="15167" spans="3:4" x14ac:dyDescent="0.25">
      <c r="C15167" s="75"/>
      <c r="D15167" s="74"/>
    </row>
    <row r="15168" spans="3:4" x14ac:dyDescent="0.25">
      <c r="C15168" s="75"/>
      <c r="D15168" s="74"/>
    </row>
    <row r="15169" spans="3:4" x14ac:dyDescent="0.25">
      <c r="C15169" s="75"/>
      <c r="D15169" s="74"/>
    </row>
    <row r="15170" spans="3:4" x14ac:dyDescent="0.25">
      <c r="C15170" s="75"/>
      <c r="D15170" s="74"/>
    </row>
    <row r="15171" spans="3:4" x14ac:dyDescent="0.25">
      <c r="C15171" s="75"/>
      <c r="D15171" s="74"/>
    </row>
    <row r="15172" spans="3:4" x14ac:dyDescent="0.25">
      <c r="C15172" s="75"/>
      <c r="D15172" s="74"/>
    </row>
    <row r="15173" spans="3:4" x14ac:dyDescent="0.25">
      <c r="C15173" s="75"/>
      <c r="D15173" s="74"/>
    </row>
    <row r="15174" spans="3:4" x14ac:dyDescent="0.25">
      <c r="C15174" s="75"/>
      <c r="D15174" s="74"/>
    </row>
    <row r="15175" spans="3:4" x14ac:dyDescent="0.25">
      <c r="C15175" s="75"/>
      <c r="D15175" s="74"/>
    </row>
    <row r="15176" spans="3:4" x14ac:dyDescent="0.25">
      <c r="C15176" s="75"/>
      <c r="D15176" s="74"/>
    </row>
    <row r="15177" spans="3:4" x14ac:dyDescent="0.25">
      <c r="C15177" s="75"/>
      <c r="D15177" s="74"/>
    </row>
    <row r="15178" spans="3:4" x14ac:dyDescent="0.25">
      <c r="C15178" s="75"/>
      <c r="D15178" s="74"/>
    </row>
    <row r="15179" spans="3:4" x14ac:dyDescent="0.25">
      <c r="C15179" s="75"/>
      <c r="D15179" s="74"/>
    </row>
    <row r="15180" spans="3:4" x14ac:dyDescent="0.25">
      <c r="C15180" s="75"/>
      <c r="D15180" s="74"/>
    </row>
    <row r="15181" spans="3:4" x14ac:dyDescent="0.25">
      <c r="C15181" s="75"/>
      <c r="D15181" s="74"/>
    </row>
    <row r="15182" spans="3:4" x14ac:dyDescent="0.25">
      <c r="C15182" s="75"/>
      <c r="D15182" s="74"/>
    </row>
    <row r="15183" spans="3:4" x14ac:dyDescent="0.25">
      <c r="C15183" s="75"/>
      <c r="D15183" s="74"/>
    </row>
    <row r="15184" spans="3:4" x14ac:dyDescent="0.25">
      <c r="C15184" s="75"/>
      <c r="D15184" s="74"/>
    </row>
    <row r="15185" spans="3:4" x14ac:dyDescent="0.25">
      <c r="C15185" s="75"/>
      <c r="D15185" s="74"/>
    </row>
    <row r="15186" spans="3:4" x14ac:dyDescent="0.25">
      <c r="C15186" s="75"/>
      <c r="D15186" s="74"/>
    </row>
    <row r="15187" spans="3:4" x14ac:dyDescent="0.25">
      <c r="C15187" s="75"/>
      <c r="D15187" s="74"/>
    </row>
    <row r="15188" spans="3:4" x14ac:dyDescent="0.25">
      <c r="C15188" s="75"/>
      <c r="D15188" s="74"/>
    </row>
    <row r="15189" spans="3:4" x14ac:dyDescent="0.25">
      <c r="C15189" s="75"/>
      <c r="D15189" s="74"/>
    </row>
    <row r="15190" spans="3:4" x14ac:dyDescent="0.25">
      <c r="C15190" s="75"/>
      <c r="D15190" s="74"/>
    </row>
    <row r="15191" spans="3:4" x14ac:dyDescent="0.25">
      <c r="C15191" s="75"/>
      <c r="D15191" s="74"/>
    </row>
    <row r="15192" spans="3:4" x14ac:dyDescent="0.25">
      <c r="C15192" s="75"/>
      <c r="D15192" s="74"/>
    </row>
    <row r="15193" spans="3:4" x14ac:dyDescent="0.25">
      <c r="C15193" s="75"/>
      <c r="D15193" s="74"/>
    </row>
    <row r="15194" spans="3:4" x14ac:dyDescent="0.25">
      <c r="C15194" s="75"/>
      <c r="D15194" s="74"/>
    </row>
    <row r="15195" spans="3:4" x14ac:dyDescent="0.25">
      <c r="C15195" s="75"/>
      <c r="D15195" s="74"/>
    </row>
    <row r="15196" spans="3:4" x14ac:dyDescent="0.25">
      <c r="C15196" s="75"/>
      <c r="D15196" s="74"/>
    </row>
    <row r="15197" spans="3:4" x14ac:dyDescent="0.25">
      <c r="C15197" s="75"/>
      <c r="D15197" s="74"/>
    </row>
    <row r="15198" spans="3:4" x14ac:dyDescent="0.25">
      <c r="C15198" s="75"/>
      <c r="D15198" s="74"/>
    </row>
    <row r="15199" spans="3:4" x14ac:dyDescent="0.25">
      <c r="C15199" s="75"/>
      <c r="D15199" s="74"/>
    </row>
    <row r="15200" spans="3:4" x14ac:dyDescent="0.25">
      <c r="C15200" s="75"/>
      <c r="D15200" s="74"/>
    </row>
    <row r="15201" spans="3:4" x14ac:dyDescent="0.25">
      <c r="C15201" s="75"/>
      <c r="D15201" s="74"/>
    </row>
    <row r="15202" spans="3:4" x14ac:dyDescent="0.25">
      <c r="C15202" s="75"/>
      <c r="D15202" s="74"/>
    </row>
    <row r="15203" spans="3:4" x14ac:dyDescent="0.25">
      <c r="C15203" s="75"/>
      <c r="D15203" s="74"/>
    </row>
    <row r="15204" spans="3:4" x14ac:dyDescent="0.25">
      <c r="C15204" s="75"/>
      <c r="D15204" s="74"/>
    </row>
    <row r="15205" spans="3:4" x14ac:dyDescent="0.25">
      <c r="C15205" s="75"/>
      <c r="D15205" s="74"/>
    </row>
    <row r="15206" spans="3:4" x14ac:dyDescent="0.25">
      <c r="C15206" s="75"/>
      <c r="D15206" s="74"/>
    </row>
    <row r="15207" spans="3:4" x14ac:dyDescent="0.25">
      <c r="C15207" s="75"/>
      <c r="D15207" s="74"/>
    </row>
    <row r="15208" spans="3:4" x14ac:dyDescent="0.25">
      <c r="C15208" s="75"/>
      <c r="D15208" s="74"/>
    </row>
    <row r="15209" spans="3:4" x14ac:dyDescent="0.25">
      <c r="C15209" s="75"/>
      <c r="D15209" s="74"/>
    </row>
    <row r="15210" spans="3:4" x14ac:dyDescent="0.25">
      <c r="C15210" s="75"/>
      <c r="D15210" s="74"/>
    </row>
    <row r="15211" spans="3:4" x14ac:dyDescent="0.25">
      <c r="C15211" s="75"/>
      <c r="D15211" s="74"/>
    </row>
    <row r="15212" spans="3:4" x14ac:dyDescent="0.25">
      <c r="C15212" s="75"/>
      <c r="D15212" s="74"/>
    </row>
    <row r="15213" spans="3:4" x14ac:dyDescent="0.25">
      <c r="C15213" s="75"/>
      <c r="D15213" s="74"/>
    </row>
    <row r="15214" spans="3:4" x14ac:dyDescent="0.25">
      <c r="C15214" s="75"/>
      <c r="D15214" s="74"/>
    </row>
    <row r="15215" spans="3:4" x14ac:dyDescent="0.25">
      <c r="C15215" s="75"/>
      <c r="D15215" s="74"/>
    </row>
    <row r="15216" spans="3:4" x14ac:dyDescent="0.25">
      <c r="C15216" s="75"/>
      <c r="D15216" s="74"/>
    </row>
    <row r="15217" spans="3:4" x14ac:dyDescent="0.25">
      <c r="C15217" s="75"/>
      <c r="D15217" s="74"/>
    </row>
    <row r="15218" spans="3:4" x14ac:dyDescent="0.25">
      <c r="C15218" s="75"/>
      <c r="D15218" s="74"/>
    </row>
    <row r="15219" spans="3:4" x14ac:dyDescent="0.25">
      <c r="C15219" s="75"/>
      <c r="D15219" s="74"/>
    </row>
    <row r="15220" spans="3:4" x14ac:dyDescent="0.25">
      <c r="C15220" s="75"/>
      <c r="D15220" s="74"/>
    </row>
    <row r="15221" spans="3:4" x14ac:dyDescent="0.25">
      <c r="C15221" s="75"/>
      <c r="D15221" s="74"/>
    </row>
    <row r="15222" spans="3:4" x14ac:dyDescent="0.25">
      <c r="C15222" s="75"/>
      <c r="D15222" s="74"/>
    </row>
    <row r="15223" spans="3:4" x14ac:dyDescent="0.25">
      <c r="C15223" s="75"/>
      <c r="D15223" s="74"/>
    </row>
    <row r="15224" spans="3:4" x14ac:dyDescent="0.25">
      <c r="C15224" s="75"/>
      <c r="D15224" s="74"/>
    </row>
    <row r="15225" spans="3:4" x14ac:dyDescent="0.25">
      <c r="C15225" s="75"/>
      <c r="D15225" s="74"/>
    </row>
    <row r="15226" spans="3:4" x14ac:dyDescent="0.25">
      <c r="C15226" s="75"/>
      <c r="D15226" s="74"/>
    </row>
    <row r="15227" spans="3:4" x14ac:dyDescent="0.25">
      <c r="C15227" s="75"/>
      <c r="D15227" s="74"/>
    </row>
    <row r="15228" spans="3:4" x14ac:dyDescent="0.25">
      <c r="C15228" s="75"/>
      <c r="D15228" s="74"/>
    </row>
    <row r="15229" spans="3:4" x14ac:dyDescent="0.25">
      <c r="C15229" s="75"/>
      <c r="D15229" s="74"/>
    </row>
    <row r="15230" spans="3:4" x14ac:dyDescent="0.25">
      <c r="C15230" s="75"/>
      <c r="D15230" s="74"/>
    </row>
    <row r="15231" spans="3:4" x14ac:dyDescent="0.25">
      <c r="C15231" s="75"/>
      <c r="D15231" s="74"/>
    </row>
    <row r="15232" spans="3:4" x14ac:dyDescent="0.25">
      <c r="C15232" s="75"/>
      <c r="D15232" s="74"/>
    </row>
    <row r="15233" spans="3:4" x14ac:dyDescent="0.25">
      <c r="C15233" s="75"/>
      <c r="D15233" s="74"/>
    </row>
    <row r="15234" spans="3:4" x14ac:dyDescent="0.25">
      <c r="C15234" s="75"/>
      <c r="D15234" s="74"/>
    </row>
    <row r="15235" spans="3:4" x14ac:dyDescent="0.25">
      <c r="C15235" s="75"/>
      <c r="D15235" s="74"/>
    </row>
    <row r="15236" spans="3:4" x14ac:dyDescent="0.25">
      <c r="C15236" s="75"/>
      <c r="D15236" s="74"/>
    </row>
    <row r="15237" spans="3:4" x14ac:dyDescent="0.25">
      <c r="C15237" s="75"/>
      <c r="D15237" s="74"/>
    </row>
    <row r="15238" spans="3:4" x14ac:dyDescent="0.25">
      <c r="C15238" s="75"/>
      <c r="D15238" s="74"/>
    </row>
    <row r="15239" spans="3:4" x14ac:dyDescent="0.25">
      <c r="C15239" s="75"/>
      <c r="D15239" s="74"/>
    </row>
    <row r="15240" spans="3:4" x14ac:dyDescent="0.25">
      <c r="C15240" s="75"/>
      <c r="D15240" s="74"/>
    </row>
    <row r="15241" spans="3:4" x14ac:dyDescent="0.25">
      <c r="C15241" s="75"/>
      <c r="D15241" s="74"/>
    </row>
    <row r="15242" spans="3:4" x14ac:dyDescent="0.25">
      <c r="C15242" s="75"/>
      <c r="D15242" s="74"/>
    </row>
    <row r="15243" spans="3:4" x14ac:dyDescent="0.25">
      <c r="C15243" s="75"/>
      <c r="D15243" s="74"/>
    </row>
    <row r="15244" spans="3:4" x14ac:dyDescent="0.25">
      <c r="C15244" s="75"/>
      <c r="D15244" s="74"/>
    </row>
    <row r="15245" spans="3:4" x14ac:dyDescent="0.25">
      <c r="C15245" s="75"/>
      <c r="D15245" s="74"/>
    </row>
    <row r="15246" spans="3:4" x14ac:dyDescent="0.25">
      <c r="C15246" s="75"/>
      <c r="D15246" s="74"/>
    </row>
    <row r="15247" spans="3:4" x14ac:dyDescent="0.25">
      <c r="C15247" s="75"/>
      <c r="D15247" s="74"/>
    </row>
    <row r="15248" spans="3:4" x14ac:dyDescent="0.25">
      <c r="C15248" s="75"/>
      <c r="D15248" s="74"/>
    </row>
    <row r="15249" spans="3:4" x14ac:dyDescent="0.25">
      <c r="C15249" s="75"/>
      <c r="D15249" s="74"/>
    </row>
    <row r="15250" spans="3:4" x14ac:dyDescent="0.25">
      <c r="C15250" s="75"/>
      <c r="D15250" s="74"/>
    </row>
    <row r="15251" spans="3:4" x14ac:dyDescent="0.25">
      <c r="C15251" s="75"/>
      <c r="D15251" s="74"/>
    </row>
    <row r="15252" spans="3:4" x14ac:dyDescent="0.25">
      <c r="C15252" s="75"/>
      <c r="D15252" s="74"/>
    </row>
    <row r="15253" spans="3:4" x14ac:dyDescent="0.25">
      <c r="C15253" s="75"/>
      <c r="D15253" s="74"/>
    </row>
    <row r="15254" spans="3:4" x14ac:dyDescent="0.25">
      <c r="C15254" s="75"/>
      <c r="D15254" s="74"/>
    </row>
    <row r="15255" spans="3:4" x14ac:dyDescent="0.25">
      <c r="C15255" s="75"/>
      <c r="D15255" s="74"/>
    </row>
    <row r="15256" spans="3:4" x14ac:dyDescent="0.25">
      <c r="C15256" s="75"/>
      <c r="D15256" s="74"/>
    </row>
    <row r="15257" spans="3:4" x14ac:dyDescent="0.25">
      <c r="C15257" s="75"/>
      <c r="D15257" s="74"/>
    </row>
    <row r="15258" spans="3:4" x14ac:dyDescent="0.25">
      <c r="C15258" s="75"/>
      <c r="D15258" s="74"/>
    </row>
    <row r="15259" spans="3:4" x14ac:dyDescent="0.25">
      <c r="C15259" s="75"/>
      <c r="D15259" s="74"/>
    </row>
    <row r="15260" spans="3:4" x14ac:dyDescent="0.25">
      <c r="C15260" s="75"/>
      <c r="D15260" s="74"/>
    </row>
    <row r="15261" spans="3:4" x14ac:dyDescent="0.25">
      <c r="C15261" s="75"/>
      <c r="D15261" s="74"/>
    </row>
    <row r="15262" spans="3:4" x14ac:dyDescent="0.25">
      <c r="C15262" s="75"/>
      <c r="D15262" s="74"/>
    </row>
    <row r="15263" spans="3:4" x14ac:dyDescent="0.25">
      <c r="C15263" s="75"/>
      <c r="D15263" s="74"/>
    </row>
    <row r="15264" spans="3:4" x14ac:dyDescent="0.25">
      <c r="C15264" s="75"/>
      <c r="D15264" s="74"/>
    </row>
    <row r="15265" spans="3:4" x14ac:dyDescent="0.25">
      <c r="C15265" s="75"/>
      <c r="D15265" s="74"/>
    </row>
    <row r="15266" spans="3:4" x14ac:dyDescent="0.25">
      <c r="C15266" s="75"/>
      <c r="D15266" s="74"/>
    </row>
    <row r="15267" spans="3:4" x14ac:dyDescent="0.25">
      <c r="C15267" s="75"/>
      <c r="D15267" s="74"/>
    </row>
    <row r="15268" spans="3:4" x14ac:dyDescent="0.25">
      <c r="C15268" s="75"/>
      <c r="D15268" s="74"/>
    </row>
    <row r="15269" spans="3:4" x14ac:dyDescent="0.25">
      <c r="C15269" s="75"/>
      <c r="D15269" s="74"/>
    </row>
    <row r="15270" spans="3:4" x14ac:dyDescent="0.25">
      <c r="C15270" s="75"/>
      <c r="D15270" s="74"/>
    </row>
    <row r="15271" spans="3:4" x14ac:dyDescent="0.25">
      <c r="C15271" s="75"/>
      <c r="D15271" s="74"/>
    </row>
    <row r="15272" spans="3:4" x14ac:dyDescent="0.25">
      <c r="C15272" s="75"/>
      <c r="D15272" s="74"/>
    </row>
    <row r="15273" spans="3:4" x14ac:dyDescent="0.25">
      <c r="C15273" s="75"/>
      <c r="D15273" s="74"/>
    </row>
    <row r="15274" spans="3:4" x14ac:dyDescent="0.25">
      <c r="C15274" s="75"/>
      <c r="D15274" s="74"/>
    </row>
    <row r="15275" spans="3:4" x14ac:dyDescent="0.25">
      <c r="C15275" s="75"/>
      <c r="D15275" s="74"/>
    </row>
    <row r="15276" spans="3:4" x14ac:dyDescent="0.25">
      <c r="C15276" s="75"/>
      <c r="D15276" s="74"/>
    </row>
    <row r="15277" spans="3:4" x14ac:dyDescent="0.25">
      <c r="C15277" s="75"/>
      <c r="D15277" s="74"/>
    </row>
    <row r="15278" spans="3:4" x14ac:dyDescent="0.25">
      <c r="C15278" s="75"/>
      <c r="D15278" s="74"/>
    </row>
    <row r="15279" spans="3:4" x14ac:dyDescent="0.25">
      <c r="C15279" s="75"/>
      <c r="D15279" s="74"/>
    </row>
    <row r="15280" spans="3:4" x14ac:dyDescent="0.25">
      <c r="C15280" s="75"/>
      <c r="D15280" s="74"/>
    </row>
    <row r="15281" spans="3:4" x14ac:dyDescent="0.25">
      <c r="C15281" s="75"/>
      <c r="D15281" s="74"/>
    </row>
    <row r="15282" spans="3:4" x14ac:dyDescent="0.25">
      <c r="C15282" s="75"/>
      <c r="D15282" s="74"/>
    </row>
    <row r="15283" spans="3:4" x14ac:dyDescent="0.25">
      <c r="C15283" s="75"/>
      <c r="D15283" s="74"/>
    </row>
    <row r="15284" spans="3:4" x14ac:dyDescent="0.25">
      <c r="C15284" s="75"/>
      <c r="D15284" s="74"/>
    </row>
    <row r="15285" spans="3:4" x14ac:dyDescent="0.25">
      <c r="C15285" s="75"/>
      <c r="D15285" s="74"/>
    </row>
    <row r="15286" spans="3:4" x14ac:dyDescent="0.25">
      <c r="C15286" s="75"/>
      <c r="D15286" s="74"/>
    </row>
    <row r="15287" spans="3:4" x14ac:dyDescent="0.25">
      <c r="C15287" s="75"/>
      <c r="D15287" s="74"/>
    </row>
    <row r="15288" spans="3:4" x14ac:dyDescent="0.25">
      <c r="C15288" s="75"/>
      <c r="D15288" s="74"/>
    </row>
    <row r="15289" spans="3:4" x14ac:dyDescent="0.25">
      <c r="C15289" s="75"/>
      <c r="D15289" s="74"/>
    </row>
    <row r="15290" spans="3:4" x14ac:dyDescent="0.25">
      <c r="C15290" s="75"/>
      <c r="D15290" s="74"/>
    </row>
    <row r="15291" spans="3:4" x14ac:dyDescent="0.25">
      <c r="C15291" s="75"/>
      <c r="D15291" s="74"/>
    </row>
    <row r="15292" spans="3:4" x14ac:dyDescent="0.25">
      <c r="C15292" s="75"/>
      <c r="D15292" s="74"/>
    </row>
    <row r="15293" spans="3:4" x14ac:dyDescent="0.25">
      <c r="C15293" s="75"/>
      <c r="D15293" s="74"/>
    </row>
    <row r="15294" spans="3:4" x14ac:dyDescent="0.25">
      <c r="C15294" s="75"/>
      <c r="D15294" s="74"/>
    </row>
    <row r="15295" spans="3:4" x14ac:dyDescent="0.25">
      <c r="C15295" s="75"/>
      <c r="D15295" s="74"/>
    </row>
    <row r="15296" spans="3:4" x14ac:dyDescent="0.25">
      <c r="C15296" s="75"/>
      <c r="D15296" s="74"/>
    </row>
    <row r="15297" spans="3:4" x14ac:dyDescent="0.25">
      <c r="C15297" s="75"/>
      <c r="D15297" s="74"/>
    </row>
    <row r="15298" spans="3:4" x14ac:dyDescent="0.25">
      <c r="C15298" s="75"/>
      <c r="D15298" s="74"/>
    </row>
    <row r="15299" spans="3:4" x14ac:dyDescent="0.25">
      <c r="C15299" s="75"/>
      <c r="D15299" s="74"/>
    </row>
    <row r="15300" spans="3:4" x14ac:dyDescent="0.25">
      <c r="C15300" s="75"/>
      <c r="D15300" s="74"/>
    </row>
    <row r="15301" spans="3:4" x14ac:dyDescent="0.25">
      <c r="C15301" s="75"/>
      <c r="D15301" s="74"/>
    </row>
    <row r="15302" spans="3:4" x14ac:dyDescent="0.25">
      <c r="C15302" s="75"/>
      <c r="D15302" s="74"/>
    </row>
    <row r="15303" spans="3:4" x14ac:dyDescent="0.25">
      <c r="C15303" s="75"/>
      <c r="D15303" s="74"/>
    </row>
    <row r="15304" spans="3:4" x14ac:dyDescent="0.25">
      <c r="C15304" s="75"/>
      <c r="D15304" s="74"/>
    </row>
    <row r="15305" spans="3:4" x14ac:dyDescent="0.25">
      <c r="C15305" s="75"/>
      <c r="D15305" s="74"/>
    </row>
    <row r="15306" spans="3:4" x14ac:dyDescent="0.25">
      <c r="C15306" s="75"/>
      <c r="D15306" s="74"/>
    </row>
    <row r="15307" spans="3:4" x14ac:dyDescent="0.25">
      <c r="C15307" s="75"/>
      <c r="D15307" s="74"/>
    </row>
    <row r="15308" spans="3:4" x14ac:dyDescent="0.25">
      <c r="C15308" s="75"/>
      <c r="D15308" s="74"/>
    </row>
    <row r="15309" spans="3:4" x14ac:dyDescent="0.25">
      <c r="C15309" s="75"/>
      <c r="D15309" s="74"/>
    </row>
    <row r="15310" spans="3:4" x14ac:dyDescent="0.25">
      <c r="C15310" s="75"/>
      <c r="D15310" s="74"/>
    </row>
    <row r="15311" spans="3:4" x14ac:dyDescent="0.25">
      <c r="C15311" s="75"/>
      <c r="D15311" s="74"/>
    </row>
    <row r="15312" spans="3:4" x14ac:dyDescent="0.25">
      <c r="C15312" s="75"/>
      <c r="D15312" s="74"/>
    </row>
    <row r="15313" spans="3:4" x14ac:dyDescent="0.25">
      <c r="C15313" s="75"/>
      <c r="D15313" s="74"/>
    </row>
    <row r="15314" spans="3:4" x14ac:dyDescent="0.25">
      <c r="C15314" s="75"/>
      <c r="D15314" s="74"/>
    </row>
    <row r="15315" spans="3:4" x14ac:dyDescent="0.25">
      <c r="C15315" s="75"/>
      <c r="D15315" s="74"/>
    </row>
    <row r="15316" spans="3:4" x14ac:dyDescent="0.25">
      <c r="C15316" s="75"/>
      <c r="D15316" s="74"/>
    </row>
    <row r="15317" spans="3:4" x14ac:dyDescent="0.25">
      <c r="C15317" s="75"/>
      <c r="D15317" s="74"/>
    </row>
    <row r="15318" spans="3:4" x14ac:dyDescent="0.25">
      <c r="C15318" s="75"/>
      <c r="D15318" s="74"/>
    </row>
    <row r="15319" spans="3:4" x14ac:dyDescent="0.25">
      <c r="C15319" s="75"/>
      <c r="D15319" s="74"/>
    </row>
    <row r="15320" spans="3:4" x14ac:dyDescent="0.25">
      <c r="C15320" s="75"/>
      <c r="D15320" s="74"/>
    </row>
    <row r="15321" spans="3:4" x14ac:dyDescent="0.25">
      <c r="C15321" s="75"/>
      <c r="D15321" s="74"/>
    </row>
    <row r="15322" spans="3:4" x14ac:dyDescent="0.25">
      <c r="C15322" s="75"/>
      <c r="D15322" s="74"/>
    </row>
    <row r="15323" spans="3:4" x14ac:dyDescent="0.25">
      <c r="C15323" s="75"/>
      <c r="D15323" s="74"/>
    </row>
    <row r="15324" spans="3:4" x14ac:dyDescent="0.25">
      <c r="C15324" s="75"/>
      <c r="D15324" s="74"/>
    </row>
    <row r="15325" spans="3:4" x14ac:dyDescent="0.25">
      <c r="C15325" s="75"/>
      <c r="D15325" s="74"/>
    </row>
    <row r="15326" spans="3:4" x14ac:dyDescent="0.25">
      <c r="C15326" s="75"/>
      <c r="D15326" s="74"/>
    </row>
    <row r="15327" spans="3:4" x14ac:dyDescent="0.25">
      <c r="C15327" s="75"/>
      <c r="D15327" s="74"/>
    </row>
    <row r="15328" spans="3:4" x14ac:dyDescent="0.25">
      <c r="C15328" s="75"/>
      <c r="D15328" s="74"/>
    </row>
    <row r="15329" spans="3:4" x14ac:dyDescent="0.25">
      <c r="C15329" s="75"/>
      <c r="D15329" s="74"/>
    </row>
    <row r="15330" spans="3:4" x14ac:dyDescent="0.25">
      <c r="C15330" s="75"/>
      <c r="D15330" s="74"/>
    </row>
    <row r="15331" spans="3:4" x14ac:dyDescent="0.25">
      <c r="C15331" s="75"/>
      <c r="D15331" s="74"/>
    </row>
    <row r="15332" spans="3:4" x14ac:dyDescent="0.25">
      <c r="C15332" s="75"/>
      <c r="D15332" s="74"/>
    </row>
    <row r="15333" spans="3:4" x14ac:dyDescent="0.25">
      <c r="C15333" s="75"/>
      <c r="D15333" s="74"/>
    </row>
    <row r="15334" spans="3:4" x14ac:dyDescent="0.25">
      <c r="C15334" s="75"/>
      <c r="D15334" s="74"/>
    </row>
    <row r="15335" spans="3:4" x14ac:dyDescent="0.25">
      <c r="C15335" s="75"/>
      <c r="D15335" s="74"/>
    </row>
    <row r="15336" spans="3:4" x14ac:dyDescent="0.25">
      <c r="C15336" s="75"/>
      <c r="D15336" s="74"/>
    </row>
    <row r="15337" spans="3:4" x14ac:dyDescent="0.25">
      <c r="C15337" s="75"/>
      <c r="D15337" s="74"/>
    </row>
    <row r="15338" spans="3:4" x14ac:dyDescent="0.25">
      <c r="C15338" s="75"/>
      <c r="D15338" s="74"/>
    </row>
    <row r="15339" spans="3:4" x14ac:dyDescent="0.25">
      <c r="C15339" s="75"/>
      <c r="D15339" s="74"/>
    </row>
    <row r="15340" spans="3:4" x14ac:dyDescent="0.25">
      <c r="C15340" s="75"/>
      <c r="D15340" s="74"/>
    </row>
    <row r="15341" spans="3:4" x14ac:dyDescent="0.25">
      <c r="C15341" s="75"/>
      <c r="D15341" s="74"/>
    </row>
    <row r="15342" spans="3:4" x14ac:dyDescent="0.25">
      <c r="C15342" s="75"/>
      <c r="D15342" s="74"/>
    </row>
    <row r="15343" spans="3:4" x14ac:dyDescent="0.25">
      <c r="C15343" s="75"/>
      <c r="D15343" s="74"/>
    </row>
    <row r="15344" spans="3:4" x14ac:dyDescent="0.25">
      <c r="C15344" s="75"/>
      <c r="D15344" s="74"/>
    </row>
    <row r="15345" spans="3:4" x14ac:dyDescent="0.25">
      <c r="C15345" s="75"/>
      <c r="D15345" s="74"/>
    </row>
    <row r="15346" spans="3:4" x14ac:dyDescent="0.25">
      <c r="C15346" s="75"/>
      <c r="D15346" s="74"/>
    </row>
    <row r="15347" spans="3:4" x14ac:dyDescent="0.25">
      <c r="C15347" s="75"/>
      <c r="D15347" s="74"/>
    </row>
    <row r="15348" spans="3:4" x14ac:dyDescent="0.25">
      <c r="C15348" s="75"/>
      <c r="D15348" s="74"/>
    </row>
    <row r="15349" spans="3:4" x14ac:dyDescent="0.25">
      <c r="C15349" s="75"/>
      <c r="D15349" s="74"/>
    </row>
    <row r="15350" spans="3:4" x14ac:dyDescent="0.25">
      <c r="C15350" s="75"/>
      <c r="D15350" s="74"/>
    </row>
    <row r="15351" spans="3:4" x14ac:dyDescent="0.25">
      <c r="C15351" s="75"/>
      <c r="D15351" s="74"/>
    </row>
    <row r="15352" spans="3:4" x14ac:dyDescent="0.25">
      <c r="C15352" s="75"/>
      <c r="D15352" s="74"/>
    </row>
    <row r="15353" spans="3:4" x14ac:dyDescent="0.25">
      <c r="C15353" s="75"/>
      <c r="D15353" s="74"/>
    </row>
    <row r="15354" spans="3:4" x14ac:dyDescent="0.25">
      <c r="C15354" s="75"/>
      <c r="D15354" s="74"/>
    </row>
    <row r="15355" spans="3:4" x14ac:dyDescent="0.25">
      <c r="C15355" s="75"/>
      <c r="D15355" s="74"/>
    </row>
    <row r="15356" spans="3:4" x14ac:dyDescent="0.25">
      <c r="C15356" s="75"/>
      <c r="D15356" s="74"/>
    </row>
    <row r="15357" spans="3:4" x14ac:dyDescent="0.25">
      <c r="C15357" s="75"/>
      <c r="D15357" s="74"/>
    </row>
    <row r="15358" spans="3:4" x14ac:dyDescent="0.25">
      <c r="C15358" s="75"/>
      <c r="D15358" s="74"/>
    </row>
    <row r="15359" spans="3:4" x14ac:dyDescent="0.25">
      <c r="C15359" s="75"/>
      <c r="D15359" s="74"/>
    </row>
    <row r="15360" spans="3:4" x14ac:dyDescent="0.25">
      <c r="C15360" s="75"/>
      <c r="D15360" s="74"/>
    </row>
    <row r="15361" spans="3:4" x14ac:dyDescent="0.25">
      <c r="C15361" s="75"/>
      <c r="D15361" s="74"/>
    </row>
    <row r="15362" spans="3:4" x14ac:dyDescent="0.25">
      <c r="C15362" s="75"/>
      <c r="D15362" s="74"/>
    </row>
    <row r="15363" spans="3:4" x14ac:dyDescent="0.25">
      <c r="C15363" s="75"/>
      <c r="D15363" s="74"/>
    </row>
    <row r="15364" spans="3:4" x14ac:dyDescent="0.25">
      <c r="C15364" s="75"/>
      <c r="D15364" s="74"/>
    </row>
    <row r="15365" spans="3:4" x14ac:dyDescent="0.25">
      <c r="C15365" s="75"/>
      <c r="D15365" s="74"/>
    </row>
    <row r="15366" spans="3:4" x14ac:dyDescent="0.25">
      <c r="C15366" s="75"/>
      <c r="D15366" s="74"/>
    </row>
    <row r="15367" spans="3:4" x14ac:dyDescent="0.25">
      <c r="C15367" s="75"/>
      <c r="D15367" s="74"/>
    </row>
    <row r="15368" spans="3:4" x14ac:dyDescent="0.25">
      <c r="C15368" s="75"/>
      <c r="D15368" s="74"/>
    </row>
    <row r="15369" spans="3:4" x14ac:dyDescent="0.25">
      <c r="C15369" s="75"/>
      <c r="D15369" s="74"/>
    </row>
    <row r="15370" spans="3:4" x14ac:dyDescent="0.25">
      <c r="C15370" s="75"/>
      <c r="D15370" s="74"/>
    </row>
    <row r="15371" spans="3:4" x14ac:dyDescent="0.25">
      <c r="C15371" s="75"/>
      <c r="D15371" s="74"/>
    </row>
    <row r="15372" spans="3:4" x14ac:dyDescent="0.25">
      <c r="C15372" s="75"/>
      <c r="D15372" s="74"/>
    </row>
    <row r="15373" spans="3:4" x14ac:dyDescent="0.25">
      <c r="C15373" s="75"/>
      <c r="D15373" s="74"/>
    </row>
    <row r="15374" spans="3:4" x14ac:dyDescent="0.25">
      <c r="C15374" s="75"/>
      <c r="D15374" s="74"/>
    </row>
    <row r="15375" spans="3:4" x14ac:dyDescent="0.25">
      <c r="C15375" s="75"/>
      <c r="D15375" s="74"/>
    </row>
    <row r="15376" spans="3:4" x14ac:dyDescent="0.25">
      <c r="C15376" s="75"/>
      <c r="D15376" s="74"/>
    </row>
    <row r="15377" spans="3:4" x14ac:dyDescent="0.25">
      <c r="C15377" s="75"/>
      <c r="D15377" s="74"/>
    </row>
    <row r="15378" spans="3:4" x14ac:dyDescent="0.25">
      <c r="C15378" s="75"/>
      <c r="D15378" s="74"/>
    </row>
    <row r="15379" spans="3:4" x14ac:dyDescent="0.25">
      <c r="C15379" s="75"/>
      <c r="D15379" s="74"/>
    </row>
    <row r="15380" spans="3:4" x14ac:dyDescent="0.25">
      <c r="C15380" s="75"/>
      <c r="D15380" s="74"/>
    </row>
    <row r="15381" spans="3:4" x14ac:dyDescent="0.25">
      <c r="C15381" s="75"/>
      <c r="D15381" s="74"/>
    </row>
    <row r="15382" spans="3:4" x14ac:dyDescent="0.25">
      <c r="C15382" s="75"/>
      <c r="D15382" s="74"/>
    </row>
    <row r="15383" spans="3:4" x14ac:dyDescent="0.25">
      <c r="C15383" s="75"/>
      <c r="D15383" s="74"/>
    </row>
    <row r="15384" spans="3:4" x14ac:dyDescent="0.25">
      <c r="C15384" s="75"/>
      <c r="D15384" s="74"/>
    </row>
    <row r="15385" spans="3:4" x14ac:dyDescent="0.25">
      <c r="C15385" s="75"/>
      <c r="D15385" s="74"/>
    </row>
    <row r="15386" spans="3:4" x14ac:dyDescent="0.25">
      <c r="C15386" s="75"/>
      <c r="D15386" s="74"/>
    </row>
    <row r="15387" spans="3:4" x14ac:dyDescent="0.25">
      <c r="C15387" s="75"/>
      <c r="D15387" s="74"/>
    </row>
    <row r="15388" spans="3:4" x14ac:dyDescent="0.25">
      <c r="C15388" s="75"/>
      <c r="D15388" s="74"/>
    </row>
    <row r="15389" spans="3:4" x14ac:dyDescent="0.25">
      <c r="C15389" s="75"/>
      <c r="D15389" s="74"/>
    </row>
    <row r="15390" spans="3:4" x14ac:dyDescent="0.25">
      <c r="C15390" s="75"/>
      <c r="D15390" s="74"/>
    </row>
    <row r="15391" spans="3:4" x14ac:dyDescent="0.25">
      <c r="C15391" s="75"/>
      <c r="D15391" s="74"/>
    </row>
    <row r="15392" spans="3:4" x14ac:dyDescent="0.25">
      <c r="C15392" s="75"/>
      <c r="D15392" s="74"/>
    </row>
    <row r="15393" spans="3:4" x14ac:dyDescent="0.25">
      <c r="C15393" s="75"/>
      <c r="D15393" s="74"/>
    </row>
    <row r="15394" spans="3:4" x14ac:dyDescent="0.25">
      <c r="C15394" s="75"/>
      <c r="D15394" s="74"/>
    </row>
    <row r="15395" spans="3:4" x14ac:dyDescent="0.25">
      <c r="C15395" s="75"/>
      <c r="D15395" s="74"/>
    </row>
    <row r="15396" spans="3:4" x14ac:dyDescent="0.25">
      <c r="C15396" s="75"/>
      <c r="D15396" s="74"/>
    </row>
    <row r="15397" spans="3:4" x14ac:dyDescent="0.25">
      <c r="C15397" s="75"/>
      <c r="D15397" s="74"/>
    </row>
    <row r="15398" spans="3:4" x14ac:dyDescent="0.25">
      <c r="C15398" s="75"/>
      <c r="D15398" s="74"/>
    </row>
    <row r="15399" spans="3:4" x14ac:dyDescent="0.25">
      <c r="C15399" s="75"/>
      <c r="D15399" s="74"/>
    </row>
    <row r="15400" spans="3:4" x14ac:dyDescent="0.25">
      <c r="C15400" s="75"/>
      <c r="D15400" s="74"/>
    </row>
    <row r="15401" spans="3:4" x14ac:dyDescent="0.25">
      <c r="C15401" s="75"/>
      <c r="D15401" s="74"/>
    </row>
    <row r="15402" spans="3:4" x14ac:dyDescent="0.25">
      <c r="C15402" s="75"/>
      <c r="D15402" s="74"/>
    </row>
    <row r="15403" spans="3:4" x14ac:dyDescent="0.25">
      <c r="C15403" s="75"/>
      <c r="D15403" s="74"/>
    </row>
    <row r="15404" spans="3:4" x14ac:dyDescent="0.25">
      <c r="C15404" s="75"/>
      <c r="D15404" s="74"/>
    </row>
    <row r="15405" spans="3:4" x14ac:dyDescent="0.25">
      <c r="C15405" s="75"/>
      <c r="D15405" s="74"/>
    </row>
    <row r="15406" spans="3:4" x14ac:dyDescent="0.25">
      <c r="C15406" s="75"/>
      <c r="D15406" s="74"/>
    </row>
    <row r="15407" spans="3:4" x14ac:dyDescent="0.25">
      <c r="C15407" s="75"/>
      <c r="D15407" s="74"/>
    </row>
    <row r="15408" spans="3:4" x14ac:dyDescent="0.25">
      <c r="C15408" s="75"/>
      <c r="D15408" s="74"/>
    </row>
    <row r="15409" spans="3:4" x14ac:dyDescent="0.25">
      <c r="C15409" s="75"/>
      <c r="D15409" s="74"/>
    </row>
    <row r="15410" spans="3:4" x14ac:dyDescent="0.25">
      <c r="C15410" s="75"/>
      <c r="D15410" s="74"/>
    </row>
    <row r="15411" spans="3:4" x14ac:dyDescent="0.25">
      <c r="C15411" s="75"/>
      <c r="D15411" s="74"/>
    </row>
    <row r="15412" spans="3:4" x14ac:dyDescent="0.25">
      <c r="C15412" s="75"/>
      <c r="D15412" s="74"/>
    </row>
    <row r="15413" spans="3:4" x14ac:dyDescent="0.25">
      <c r="C15413" s="75"/>
      <c r="D15413" s="74"/>
    </row>
    <row r="15414" spans="3:4" x14ac:dyDescent="0.25">
      <c r="C15414" s="75"/>
      <c r="D15414" s="74"/>
    </row>
    <row r="15415" spans="3:4" x14ac:dyDescent="0.25">
      <c r="C15415" s="75"/>
      <c r="D15415" s="74"/>
    </row>
    <row r="15416" spans="3:4" x14ac:dyDescent="0.25">
      <c r="C15416" s="75"/>
      <c r="D15416" s="74"/>
    </row>
    <row r="15417" spans="3:4" x14ac:dyDescent="0.25">
      <c r="C15417" s="75"/>
      <c r="D15417" s="74"/>
    </row>
    <row r="15418" spans="3:4" x14ac:dyDescent="0.25">
      <c r="C15418" s="75"/>
      <c r="D15418" s="74"/>
    </row>
    <row r="15419" spans="3:4" x14ac:dyDescent="0.25">
      <c r="C15419" s="75"/>
      <c r="D15419" s="74"/>
    </row>
    <row r="15420" spans="3:4" x14ac:dyDescent="0.25">
      <c r="C15420" s="75"/>
      <c r="D15420" s="74"/>
    </row>
    <row r="15421" spans="3:4" x14ac:dyDescent="0.25">
      <c r="C15421" s="75"/>
      <c r="D15421" s="74"/>
    </row>
    <row r="15422" spans="3:4" x14ac:dyDescent="0.25">
      <c r="C15422" s="75"/>
      <c r="D15422" s="74"/>
    </row>
    <row r="15423" spans="3:4" x14ac:dyDescent="0.25">
      <c r="C15423" s="75"/>
      <c r="D15423" s="74"/>
    </row>
    <row r="15424" spans="3:4" x14ac:dyDescent="0.25">
      <c r="C15424" s="75"/>
      <c r="D15424" s="74"/>
    </row>
    <row r="15425" spans="3:4" x14ac:dyDescent="0.25">
      <c r="C15425" s="75"/>
      <c r="D15425" s="74"/>
    </row>
    <row r="15426" spans="3:4" x14ac:dyDescent="0.25">
      <c r="C15426" s="75"/>
      <c r="D15426" s="74"/>
    </row>
    <row r="15427" spans="3:4" x14ac:dyDescent="0.25">
      <c r="C15427" s="75"/>
      <c r="D15427" s="74"/>
    </row>
    <row r="15428" spans="3:4" x14ac:dyDescent="0.25">
      <c r="C15428" s="75"/>
      <c r="D15428" s="74"/>
    </row>
    <row r="15429" spans="3:4" x14ac:dyDescent="0.25">
      <c r="C15429" s="75"/>
      <c r="D15429" s="74"/>
    </row>
    <row r="15430" spans="3:4" x14ac:dyDescent="0.25">
      <c r="C15430" s="75"/>
      <c r="D15430" s="74"/>
    </row>
    <row r="15431" spans="3:4" x14ac:dyDescent="0.25">
      <c r="C15431" s="75"/>
      <c r="D15431" s="74"/>
    </row>
    <row r="15432" spans="3:4" x14ac:dyDescent="0.25">
      <c r="C15432" s="75"/>
      <c r="D15432" s="74"/>
    </row>
    <row r="15433" spans="3:4" x14ac:dyDescent="0.25">
      <c r="C15433" s="75"/>
      <c r="D15433" s="74"/>
    </row>
    <row r="15434" spans="3:4" x14ac:dyDescent="0.25">
      <c r="C15434" s="75"/>
      <c r="D15434" s="74"/>
    </row>
    <row r="15435" spans="3:4" x14ac:dyDescent="0.25">
      <c r="C15435" s="75"/>
      <c r="D15435" s="74"/>
    </row>
    <row r="15436" spans="3:4" x14ac:dyDescent="0.25">
      <c r="C15436" s="75"/>
      <c r="D15436" s="74"/>
    </row>
    <row r="15437" spans="3:4" x14ac:dyDescent="0.25">
      <c r="C15437" s="75"/>
      <c r="D15437" s="74"/>
    </row>
    <row r="15438" spans="3:4" x14ac:dyDescent="0.25">
      <c r="C15438" s="75"/>
      <c r="D15438" s="74"/>
    </row>
    <row r="15439" spans="3:4" x14ac:dyDescent="0.25">
      <c r="C15439" s="75"/>
      <c r="D15439" s="74"/>
    </row>
    <row r="15440" spans="3:4" x14ac:dyDescent="0.25">
      <c r="C15440" s="75"/>
      <c r="D15440" s="74"/>
    </row>
    <row r="15441" spans="3:4" x14ac:dyDescent="0.25">
      <c r="C15441" s="75"/>
      <c r="D15441" s="74"/>
    </row>
    <row r="15442" spans="3:4" x14ac:dyDescent="0.25">
      <c r="C15442" s="75"/>
      <c r="D15442" s="74"/>
    </row>
    <row r="15443" spans="3:4" x14ac:dyDescent="0.25">
      <c r="C15443" s="75"/>
      <c r="D15443" s="74"/>
    </row>
    <row r="15444" spans="3:4" x14ac:dyDescent="0.25">
      <c r="C15444" s="75"/>
      <c r="D15444" s="74"/>
    </row>
    <row r="15445" spans="3:4" x14ac:dyDescent="0.25">
      <c r="C15445" s="75"/>
      <c r="D15445" s="74"/>
    </row>
    <row r="15446" spans="3:4" x14ac:dyDescent="0.25">
      <c r="C15446" s="75"/>
      <c r="D15446" s="74"/>
    </row>
    <row r="15447" spans="3:4" x14ac:dyDescent="0.25">
      <c r="C15447" s="75"/>
      <c r="D15447" s="74"/>
    </row>
    <row r="15448" spans="3:4" x14ac:dyDescent="0.25">
      <c r="C15448" s="75"/>
      <c r="D15448" s="74"/>
    </row>
    <row r="15449" spans="3:4" x14ac:dyDescent="0.25">
      <c r="C15449" s="75"/>
      <c r="D15449" s="74"/>
    </row>
    <row r="15450" spans="3:4" x14ac:dyDescent="0.25">
      <c r="C15450" s="75"/>
      <c r="D15450" s="74"/>
    </row>
    <row r="15451" spans="3:4" x14ac:dyDescent="0.25">
      <c r="C15451" s="75"/>
      <c r="D15451" s="74"/>
    </row>
    <row r="15452" spans="3:4" x14ac:dyDescent="0.25">
      <c r="C15452" s="75"/>
      <c r="D15452" s="74"/>
    </row>
    <row r="15453" spans="3:4" x14ac:dyDescent="0.25">
      <c r="C15453" s="75"/>
      <c r="D15453" s="74"/>
    </row>
    <row r="15454" spans="3:4" x14ac:dyDescent="0.25">
      <c r="C15454" s="75"/>
      <c r="D15454" s="74"/>
    </row>
    <row r="15455" spans="3:4" x14ac:dyDescent="0.25">
      <c r="C15455" s="75"/>
      <c r="D15455" s="74"/>
    </row>
    <row r="15456" spans="3:4" x14ac:dyDescent="0.25">
      <c r="C15456" s="75"/>
      <c r="D15456" s="74"/>
    </row>
    <row r="15457" spans="3:4" x14ac:dyDescent="0.25">
      <c r="C15457" s="75"/>
      <c r="D15457" s="74"/>
    </row>
    <row r="15458" spans="3:4" x14ac:dyDescent="0.25">
      <c r="C15458" s="75"/>
      <c r="D15458" s="74"/>
    </row>
    <row r="15459" spans="3:4" x14ac:dyDescent="0.25">
      <c r="C15459" s="75"/>
      <c r="D15459" s="74"/>
    </row>
    <row r="15460" spans="3:4" x14ac:dyDescent="0.25">
      <c r="C15460" s="75"/>
      <c r="D15460" s="74"/>
    </row>
    <row r="15461" spans="3:4" x14ac:dyDescent="0.25">
      <c r="C15461" s="75"/>
      <c r="D15461" s="74"/>
    </row>
    <row r="15462" spans="3:4" x14ac:dyDescent="0.25">
      <c r="C15462" s="75"/>
      <c r="D15462" s="74"/>
    </row>
    <row r="15463" spans="3:4" x14ac:dyDescent="0.25">
      <c r="C15463" s="75"/>
      <c r="D15463" s="74"/>
    </row>
    <row r="15464" spans="3:4" x14ac:dyDescent="0.25">
      <c r="C15464" s="75"/>
      <c r="D15464" s="74"/>
    </row>
    <row r="15465" spans="3:4" x14ac:dyDescent="0.25">
      <c r="C15465" s="75"/>
      <c r="D15465" s="74"/>
    </row>
    <row r="15466" spans="3:4" x14ac:dyDescent="0.25">
      <c r="C15466" s="75"/>
      <c r="D15466" s="74"/>
    </row>
    <row r="15467" spans="3:4" x14ac:dyDescent="0.25">
      <c r="C15467" s="75"/>
      <c r="D15467" s="74"/>
    </row>
    <row r="15468" spans="3:4" x14ac:dyDescent="0.25">
      <c r="C15468" s="75"/>
      <c r="D15468" s="74"/>
    </row>
    <row r="15469" spans="3:4" x14ac:dyDescent="0.25">
      <c r="C15469" s="75"/>
      <c r="D15469" s="74"/>
    </row>
    <row r="15470" spans="3:4" x14ac:dyDescent="0.25">
      <c r="C15470" s="75"/>
      <c r="D15470" s="74"/>
    </row>
    <row r="15471" spans="3:4" x14ac:dyDescent="0.25">
      <c r="C15471" s="75"/>
      <c r="D15471" s="74"/>
    </row>
    <row r="15472" spans="3:4" x14ac:dyDescent="0.25">
      <c r="C15472" s="75"/>
      <c r="D15472" s="74"/>
    </row>
    <row r="15473" spans="3:4" x14ac:dyDescent="0.25">
      <c r="C15473" s="75"/>
      <c r="D15473" s="74"/>
    </row>
    <row r="15474" spans="3:4" x14ac:dyDescent="0.25">
      <c r="C15474" s="75"/>
      <c r="D15474" s="74"/>
    </row>
    <row r="15475" spans="3:4" x14ac:dyDescent="0.25">
      <c r="C15475" s="75"/>
      <c r="D15475" s="74"/>
    </row>
    <row r="15476" spans="3:4" x14ac:dyDescent="0.25">
      <c r="C15476" s="75"/>
      <c r="D15476" s="74"/>
    </row>
    <row r="15477" spans="3:4" x14ac:dyDescent="0.25">
      <c r="C15477" s="75"/>
      <c r="D15477" s="74"/>
    </row>
    <row r="15478" spans="3:4" x14ac:dyDescent="0.25">
      <c r="C15478" s="75"/>
      <c r="D15478" s="74"/>
    </row>
    <row r="15479" spans="3:4" x14ac:dyDescent="0.25">
      <c r="C15479" s="75"/>
      <c r="D15479" s="74"/>
    </row>
    <row r="15480" spans="3:4" x14ac:dyDescent="0.25">
      <c r="C15480" s="75"/>
      <c r="D15480" s="74"/>
    </row>
    <row r="15481" spans="3:4" x14ac:dyDescent="0.25">
      <c r="C15481" s="75"/>
      <c r="D15481" s="74"/>
    </row>
    <row r="15482" spans="3:4" x14ac:dyDescent="0.25">
      <c r="C15482" s="75"/>
      <c r="D15482" s="74"/>
    </row>
    <row r="15483" spans="3:4" x14ac:dyDescent="0.25">
      <c r="C15483" s="75"/>
      <c r="D15483" s="74"/>
    </row>
    <row r="15484" spans="3:4" x14ac:dyDescent="0.25">
      <c r="C15484" s="75"/>
      <c r="D15484" s="74"/>
    </row>
    <row r="15485" spans="3:4" x14ac:dyDescent="0.25">
      <c r="C15485" s="75"/>
      <c r="D15485" s="74"/>
    </row>
    <row r="15486" spans="3:4" x14ac:dyDescent="0.25">
      <c r="C15486" s="75"/>
      <c r="D15486" s="74"/>
    </row>
    <row r="15487" spans="3:4" x14ac:dyDescent="0.25">
      <c r="C15487" s="75"/>
      <c r="D15487" s="74"/>
    </row>
    <row r="15488" spans="3:4" x14ac:dyDescent="0.25">
      <c r="C15488" s="75"/>
      <c r="D15488" s="74"/>
    </row>
    <row r="15489" spans="3:4" x14ac:dyDescent="0.25">
      <c r="C15489" s="75"/>
      <c r="D15489" s="74"/>
    </row>
    <row r="15490" spans="3:4" x14ac:dyDescent="0.25">
      <c r="C15490" s="75"/>
      <c r="D15490" s="74"/>
    </row>
    <row r="15491" spans="3:4" x14ac:dyDescent="0.25">
      <c r="C15491" s="75"/>
      <c r="D15491" s="74"/>
    </row>
    <row r="15492" spans="3:4" x14ac:dyDescent="0.25">
      <c r="C15492" s="75"/>
      <c r="D15492" s="74"/>
    </row>
    <row r="15493" spans="3:4" x14ac:dyDescent="0.25">
      <c r="C15493" s="75"/>
      <c r="D15493" s="74"/>
    </row>
    <row r="15494" spans="3:4" x14ac:dyDescent="0.25">
      <c r="C15494" s="75"/>
      <c r="D15494" s="74"/>
    </row>
    <row r="15495" spans="3:4" x14ac:dyDescent="0.25">
      <c r="C15495" s="75"/>
      <c r="D15495" s="74"/>
    </row>
    <row r="15496" spans="3:4" x14ac:dyDescent="0.25">
      <c r="C15496" s="75"/>
      <c r="D15496" s="74"/>
    </row>
    <row r="15497" spans="3:4" x14ac:dyDescent="0.25">
      <c r="C15497" s="75"/>
      <c r="D15497" s="74"/>
    </row>
    <row r="15498" spans="3:4" x14ac:dyDescent="0.25">
      <c r="C15498" s="75"/>
      <c r="D15498" s="74"/>
    </row>
    <row r="15499" spans="3:4" x14ac:dyDescent="0.25">
      <c r="C15499" s="75"/>
      <c r="D15499" s="74"/>
    </row>
    <row r="15500" spans="3:4" x14ac:dyDescent="0.25">
      <c r="C15500" s="75"/>
      <c r="D15500" s="74"/>
    </row>
    <row r="15501" spans="3:4" x14ac:dyDescent="0.25">
      <c r="C15501" s="75"/>
      <c r="D15501" s="74"/>
    </row>
    <row r="15502" spans="3:4" x14ac:dyDescent="0.25">
      <c r="C15502" s="75"/>
      <c r="D15502" s="74"/>
    </row>
    <row r="15503" spans="3:4" x14ac:dyDescent="0.25">
      <c r="C15503" s="75"/>
      <c r="D15503" s="74"/>
    </row>
    <row r="15504" spans="3:4" x14ac:dyDescent="0.25">
      <c r="C15504" s="75"/>
      <c r="D15504" s="74"/>
    </row>
    <row r="15505" spans="3:4" x14ac:dyDescent="0.25">
      <c r="C15505" s="75"/>
      <c r="D15505" s="74"/>
    </row>
    <row r="15506" spans="3:4" x14ac:dyDescent="0.25">
      <c r="C15506" s="75"/>
      <c r="D15506" s="74"/>
    </row>
    <row r="15507" spans="3:4" x14ac:dyDescent="0.25">
      <c r="C15507" s="75"/>
      <c r="D15507" s="74"/>
    </row>
    <row r="15508" spans="3:4" x14ac:dyDescent="0.25">
      <c r="C15508" s="75"/>
      <c r="D15508" s="74"/>
    </row>
    <row r="15509" spans="3:4" x14ac:dyDescent="0.25">
      <c r="C15509" s="75"/>
      <c r="D15509" s="74"/>
    </row>
    <row r="15510" spans="3:4" x14ac:dyDescent="0.25">
      <c r="C15510" s="75"/>
      <c r="D15510" s="74"/>
    </row>
    <row r="15511" spans="3:4" x14ac:dyDescent="0.25">
      <c r="C15511" s="75"/>
      <c r="D15511" s="74"/>
    </row>
    <row r="15512" spans="3:4" x14ac:dyDescent="0.25">
      <c r="C15512" s="75"/>
      <c r="D15512" s="74"/>
    </row>
    <row r="15513" spans="3:4" x14ac:dyDescent="0.25">
      <c r="C15513" s="75"/>
      <c r="D15513" s="74"/>
    </row>
    <row r="15514" spans="3:4" x14ac:dyDescent="0.25">
      <c r="C15514" s="75"/>
      <c r="D15514" s="74"/>
    </row>
    <row r="15515" spans="3:4" x14ac:dyDescent="0.25">
      <c r="C15515" s="75"/>
      <c r="D15515" s="74"/>
    </row>
    <row r="15516" spans="3:4" x14ac:dyDescent="0.25">
      <c r="C15516" s="75"/>
      <c r="D15516" s="74"/>
    </row>
    <row r="15517" spans="3:4" x14ac:dyDescent="0.25">
      <c r="C15517" s="75"/>
      <c r="D15517" s="74"/>
    </row>
    <row r="15518" spans="3:4" x14ac:dyDescent="0.25">
      <c r="C15518" s="75"/>
      <c r="D15518" s="74"/>
    </row>
    <row r="15519" spans="3:4" x14ac:dyDescent="0.25">
      <c r="C15519" s="75"/>
      <c r="D15519" s="74"/>
    </row>
    <row r="15520" spans="3:4" x14ac:dyDescent="0.25">
      <c r="C15520" s="75"/>
      <c r="D15520" s="74"/>
    </row>
    <row r="15521" spans="3:4" x14ac:dyDescent="0.25">
      <c r="C15521" s="75"/>
      <c r="D15521" s="74"/>
    </row>
    <row r="15522" spans="3:4" x14ac:dyDescent="0.25">
      <c r="C15522" s="75"/>
      <c r="D15522" s="74"/>
    </row>
    <row r="15523" spans="3:4" x14ac:dyDescent="0.25">
      <c r="C15523" s="75"/>
      <c r="D15523" s="74"/>
    </row>
    <row r="15524" spans="3:4" x14ac:dyDescent="0.25">
      <c r="C15524" s="75"/>
      <c r="D15524" s="74"/>
    </row>
    <row r="15525" spans="3:4" x14ac:dyDescent="0.25">
      <c r="C15525" s="75"/>
      <c r="D15525" s="74"/>
    </row>
    <row r="15526" spans="3:4" x14ac:dyDescent="0.25">
      <c r="C15526" s="75"/>
      <c r="D15526" s="74"/>
    </row>
    <row r="15527" spans="3:4" x14ac:dyDescent="0.25">
      <c r="C15527" s="75"/>
      <c r="D15527" s="74"/>
    </row>
    <row r="15528" spans="3:4" x14ac:dyDescent="0.25">
      <c r="C15528" s="75"/>
      <c r="D15528" s="74"/>
    </row>
    <row r="15529" spans="3:4" x14ac:dyDescent="0.25">
      <c r="C15529" s="75"/>
      <c r="D15529" s="74"/>
    </row>
    <row r="15530" spans="3:4" x14ac:dyDescent="0.25">
      <c r="C15530" s="75"/>
      <c r="D15530" s="74"/>
    </row>
    <row r="15531" spans="3:4" x14ac:dyDescent="0.25">
      <c r="C15531" s="75"/>
      <c r="D15531" s="74"/>
    </row>
    <row r="15532" spans="3:4" x14ac:dyDescent="0.25">
      <c r="C15532" s="75"/>
      <c r="D15532" s="74"/>
    </row>
    <row r="15533" spans="3:4" x14ac:dyDescent="0.25">
      <c r="C15533" s="75"/>
      <c r="D15533" s="74"/>
    </row>
    <row r="15534" spans="3:4" x14ac:dyDescent="0.25">
      <c r="C15534" s="75"/>
      <c r="D15534" s="74"/>
    </row>
    <row r="15535" spans="3:4" x14ac:dyDescent="0.25">
      <c r="C15535" s="75"/>
      <c r="D15535" s="74"/>
    </row>
    <row r="15536" spans="3:4" x14ac:dyDescent="0.25">
      <c r="C15536" s="75"/>
      <c r="D15536" s="74"/>
    </row>
    <row r="15537" spans="3:4" x14ac:dyDescent="0.25">
      <c r="C15537" s="75"/>
      <c r="D15537" s="74"/>
    </row>
    <row r="15538" spans="3:4" x14ac:dyDescent="0.25">
      <c r="C15538" s="75"/>
      <c r="D15538" s="74"/>
    </row>
    <row r="15539" spans="3:4" x14ac:dyDescent="0.25">
      <c r="C15539" s="75"/>
      <c r="D15539" s="74"/>
    </row>
    <row r="15540" spans="3:4" x14ac:dyDescent="0.25">
      <c r="C15540" s="75"/>
      <c r="D15540" s="74"/>
    </row>
    <row r="15541" spans="3:4" x14ac:dyDescent="0.25">
      <c r="C15541" s="75"/>
      <c r="D15541" s="74"/>
    </row>
    <row r="15542" spans="3:4" x14ac:dyDescent="0.25">
      <c r="C15542" s="75"/>
      <c r="D15542" s="74"/>
    </row>
    <row r="15543" spans="3:4" x14ac:dyDescent="0.25">
      <c r="C15543" s="75"/>
      <c r="D15543" s="74"/>
    </row>
    <row r="15544" spans="3:4" x14ac:dyDescent="0.25">
      <c r="C15544" s="75"/>
      <c r="D15544" s="74"/>
    </row>
    <row r="15545" spans="3:4" x14ac:dyDescent="0.25">
      <c r="C15545" s="75"/>
      <c r="D15545" s="74"/>
    </row>
    <row r="15546" spans="3:4" x14ac:dyDescent="0.25">
      <c r="C15546" s="75"/>
      <c r="D15546" s="74"/>
    </row>
    <row r="15547" spans="3:4" x14ac:dyDescent="0.25">
      <c r="C15547" s="75"/>
      <c r="D15547" s="74"/>
    </row>
    <row r="15548" spans="3:4" x14ac:dyDescent="0.25">
      <c r="C15548" s="75"/>
      <c r="D15548" s="74"/>
    </row>
    <row r="15549" spans="3:4" x14ac:dyDescent="0.25">
      <c r="C15549" s="75"/>
      <c r="D15549" s="74"/>
    </row>
    <row r="15550" spans="3:4" x14ac:dyDescent="0.25">
      <c r="C15550" s="75"/>
      <c r="D15550" s="74"/>
    </row>
    <row r="15551" spans="3:4" x14ac:dyDescent="0.25">
      <c r="C15551" s="75"/>
      <c r="D15551" s="74"/>
    </row>
    <row r="15552" spans="3:4" x14ac:dyDescent="0.25">
      <c r="C15552" s="75"/>
      <c r="D15552" s="74"/>
    </row>
    <row r="15553" spans="3:4" x14ac:dyDescent="0.25">
      <c r="C15553" s="75"/>
      <c r="D15553" s="74"/>
    </row>
    <row r="15554" spans="3:4" x14ac:dyDescent="0.25">
      <c r="C15554" s="75"/>
      <c r="D15554" s="74"/>
    </row>
    <row r="15555" spans="3:4" x14ac:dyDescent="0.25">
      <c r="C15555" s="75"/>
      <c r="D15555" s="74"/>
    </row>
    <row r="15556" spans="3:4" x14ac:dyDescent="0.25">
      <c r="C15556" s="75"/>
      <c r="D15556" s="74"/>
    </row>
    <row r="15557" spans="3:4" x14ac:dyDescent="0.25">
      <c r="C15557" s="75"/>
      <c r="D15557" s="74"/>
    </row>
    <row r="15558" spans="3:4" x14ac:dyDescent="0.25">
      <c r="C15558" s="75"/>
      <c r="D15558" s="74"/>
    </row>
    <row r="15559" spans="3:4" x14ac:dyDescent="0.25">
      <c r="C15559" s="75"/>
      <c r="D15559" s="74"/>
    </row>
    <row r="15560" spans="3:4" x14ac:dyDescent="0.25">
      <c r="C15560" s="75"/>
      <c r="D15560" s="74"/>
    </row>
    <row r="15561" spans="3:4" x14ac:dyDescent="0.25">
      <c r="C15561" s="75"/>
      <c r="D15561" s="74"/>
    </row>
    <row r="15562" spans="3:4" x14ac:dyDescent="0.25">
      <c r="C15562" s="75"/>
      <c r="D15562" s="74"/>
    </row>
    <row r="15563" spans="3:4" x14ac:dyDescent="0.25">
      <c r="C15563" s="75"/>
      <c r="D15563" s="74"/>
    </row>
    <row r="15564" spans="3:4" x14ac:dyDescent="0.25">
      <c r="C15564" s="75"/>
      <c r="D15564" s="74"/>
    </row>
    <row r="15565" spans="3:4" x14ac:dyDescent="0.25">
      <c r="C15565" s="75"/>
      <c r="D15565" s="74"/>
    </row>
    <row r="15566" spans="3:4" x14ac:dyDescent="0.25">
      <c r="C15566" s="75"/>
      <c r="D15566" s="74"/>
    </row>
    <row r="15567" spans="3:4" x14ac:dyDescent="0.25">
      <c r="C15567" s="75"/>
      <c r="D15567" s="74"/>
    </row>
    <row r="15568" spans="3:4" x14ac:dyDescent="0.25">
      <c r="C15568" s="75"/>
      <c r="D15568" s="74"/>
    </row>
    <row r="15569" spans="3:4" x14ac:dyDescent="0.25">
      <c r="C15569" s="75"/>
      <c r="D15569" s="74"/>
    </row>
    <row r="15570" spans="3:4" x14ac:dyDescent="0.25">
      <c r="C15570" s="75"/>
      <c r="D15570" s="74"/>
    </row>
    <row r="15571" spans="3:4" x14ac:dyDescent="0.25">
      <c r="C15571" s="75"/>
      <c r="D15571" s="74"/>
    </row>
    <row r="15572" spans="3:4" x14ac:dyDescent="0.25">
      <c r="C15572" s="75"/>
      <c r="D15572" s="74"/>
    </row>
    <row r="15573" spans="3:4" x14ac:dyDescent="0.25">
      <c r="C15573" s="75"/>
      <c r="D15573" s="74"/>
    </row>
    <row r="15574" spans="3:4" x14ac:dyDescent="0.25">
      <c r="C15574" s="75"/>
      <c r="D15574" s="74"/>
    </row>
    <row r="15575" spans="3:4" x14ac:dyDescent="0.25">
      <c r="C15575" s="75"/>
      <c r="D15575" s="74"/>
    </row>
    <row r="15576" spans="3:4" x14ac:dyDescent="0.25">
      <c r="C15576" s="75"/>
      <c r="D15576" s="74"/>
    </row>
    <row r="15577" spans="3:4" x14ac:dyDescent="0.25">
      <c r="C15577" s="75"/>
      <c r="D15577" s="74"/>
    </row>
    <row r="15578" spans="3:4" x14ac:dyDescent="0.25">
      <c r="C15578" s="75"/>
      <c r="D15578" s="74"/>
    </row>
    <row r="15579" spans="3:4" x14ac:dyDescent="0.25">
      <c r="C15579" s="75"/>
      <c r="D15579" s="74"/>
    </row>
    <row r="15580" spans="3:4" x14ac:dyDescent="0.25">
      <c r="C15580" s="75"/>
      <c r="D15580" s="74"/>
    </row>
    <row r="15581" spans="3:4" x14ac:dyDescent="0.25">
      <c r="C15581" s="75"/>
      <c r="D15581" s="74"/>
    </row>
    <row r="15582" spans="3:4" x14ac:dyDescent="0.25">
      <c r="C15582" s="75"/>
      <c r="D15582" s="74"/>
    </row>
    <row r="15583" spans="3:4" x14ac:dyDescent="0.25">
      <c r="C15583" s="75"/>
      <c r="D15583" s="74"/>
    </row>
    <row r="15584" spans="3:4" x14ac:dyDescent="0.25">
      <c r="C15584" s="75"/>
      <c r="D15584" s="74"/>
    </row>
    <row r="15585" spans="3:4" x14ac:dyDescent="0.25">
      <c r="C15585" s="75"/>
      <c r="D15585" s="74"/>
    </row>
    <row r="15586" spans="3:4" x14ac:dyDescent="0.25">
      <c r="C15586" s="75"/>
      <c r="D15586" s="74"/>
    </row>
    <row r="15587" spans="3:4" x14ac:dyDescent="0.25">
      <c r="C15587" s="75"/>
      <c r="D15587" s="74"/>
    </row>
    <row r="15588" spans="3:4" x14ac:dyDescent="0.25">
      <c r="C15588" s="75"/>
      <c r="D15588" s="74"/>
    </row>
    <row r="15589" spans="3:4" x14ac:dyDescent="0.25">
      <c r="C15589" s="75"/>
      <c r="D15589" s="74"/>
    </row>
    <row r="15590" spans="3:4" x14ac:dyDescent="0.25">
      <c r="C15590" s="75"/>
      <c r="D15590" s="74"/>
    </row>
    <row r="15591" spans="3:4" x14ac:dyDescent="0.25">
      <c r="C15591" s="75"/>
      <c r="D15591" s="74"/>
    </row>
    <row r="15592" spans="3:4" x14ac:dyDescent="0.25">
      <c r="C15592" s="75"/>
      <c r="D15592" s="74"/>
    </row>
    <row r="15593" spans="3:4" x14ac:dyDescent="0.25">
      <c r="C15593" s="75"/>
      <c r="D15593" s="74"/>
    </row>
    <row r="15594" spans="3:4" x14ac:dyDescent="0.25">
      <c r="C15594" s="75"/>
      <c r="D15594" s="74"/>
    </row>
    <row r="15595" spans="3:4" x14ac:dyDescent="0.25">
      <c r="C15595" s="75"/>
      <c r="D15595" s="74"/>
    </row>
    <row r="15596" spans="3:4" x14ac:dyDescent="0.25">
      <c r="C15596" s="75"/>
      <c r="D15596" s="74"/>
    </row>
    <row r="15597" spans="3:4" x14ac:dyDescent="0.25">
      <c r="C15597" s="75"/>
      <c r="D15597" s="74"/>
    </row>
    <row r="15598" spans="3:4" x14ac:dyDescent="0.25">
      <c r="C15598" s="75"/>
      <c r="D15598" s="74"/>
    </row>
    <row r="15599" spans="3:4" x14ac:dyDescent="0.25">
      <c r="C15599" s="75"/>
      <c r="D15599" s="74"/>
    </row>
    <row r="15600" spans="3:4" x14ac:dyDescent="0.25">
      <c r="C15600" s="75"/>
      <c r="D15600" s="74"/>
    </row>
    <row r="15601" spans="3:4" x14ac:dyDescent="0.25">
      <c r="C15601" s="75"/>
      <c r="D15601" s="74"/>
    </row>
    <row r="15602" spans="3:4" x14ac:dyDescent="0.25">
      <c r="C15602" s="75"/>
      <c r="D15602" s="74"/>
    </row>
    <row r="15603" spans="3:4" x14ac:dyDescent="0.25">
      <c r="C15603" s="75"/>
      <c r="D15603" s="74"/>
    </row>
    <row r="15604" spans="3:4" x14ac:dyDescent="0.25">
      <c r="C15604" s="75"/>
      <c r="D15604" s="74"/>
    </row>
    <row r="15605" spans="3:4" x14ac:dyDescent="0.25">
      <c r="C15605" s="75"/>
      <c r="D15605" s="74"/>
    </row>
    <row r="15606" spans="3:4" x14ac:dyDescent="0.25">
      <c r="C15606" s="75"/>
      <c r="D15606" s="74"/>
    </row>
    <row r="15607" spans="3:4" x14ac:dyDescent="0.25">
      <c r="C15607" s="75"/>
      <c r="D15607" s="74"/>
    </row>
    <row r="15608" spans="3:4" x14ac:dyDescent="0.25">
      <c r="C15608" s="75"/>
      <c r="D15608" s="74"/>
    </row>
    <row r="15609" spans="3:4" x14ac:dyDescent="0.25">
      <c r="C15609" s="75"/>
      <c r="D15609" s="74"/>
    </row>
    <row r="15610" spans="3:4" x14ac:dyDescent="0.25">
      <c r="C15610" s="75"/>
      <c r="D15610" s="74"/>
    </row>
    <row r="15611" spans="3:4" x14ac:dyDescent="0.25">
      <c r="C15611" s="75"/>
      <c r="D15611" s="74"/>
    </row>
    <row r="15612" spans="3:4" x14ac:dyDescent="0.25">
      <c r="C15612" s="75"/>
      <c r="D15612" s="74"/>
    </row>
    <row r="15613" spans="3:4" x14ac:dyDescent="0.25">
      <c r="C15613" s="75"/>
      <c r="D15613" s="74"/>
    </row>
    <row r="15614" spans="3:4" x14ac:dyDescent="0.25">
      <c r="C15614" s="75"/>
      <c r="D15614" s="74"/>
    </row>
    <row r="15615" spans="3:4" x14ac:dyDescent="0.25">
      <c r="C15615" s="75"/>
      <c r="D15615" s="74"/>
    </row>
    <row r="15616" spans="3:4" x14ac:dyDescent="0.25">
      <c r="C15616" s="75"/>
      <c r="D15616" s="74"/>
    </row>
    <row r="15617" spans="3:4" x14ac:dyDescent="0.25">
      <c r="C15617" s="75"/>
      <c r="D15617" s="74"/>
    </row>
    <row r="15618" spans="3:4" x14ac:dyDescent="0.25">
      <c r="C15618" s="75"/>
      <c r="D15618" s="74"/>
    </row>
    <row r="15619" spans="3:4" x14ac:dyDescent="0.25">
      <c r="C15619" s="75"/>
      <c r="D15619" s="74"/>
    </row>
    <row r="15620" spans="3:4" x14ac:dyDescent="0.25">
      <c r="C15620" s="75"/>
      <c r="D15620" s="74"/>
    </row>
    <row r="15621" spans="3:4" x14ac:dyDescent="0.25">
      <c r="C15621" s="75"/>
      <c r="D15621" s="74"/>
    </row>
    <row r="15622" spans="3:4" x14ac:dyDescent="0.25">
      <c r="C15622" s="75"/>
      <c r="D15622" s="74"/>
    </row>
    <row r="15623" spans="3:4" x14ac:dyDescent="0.25">
      <c r="C15623" s="75"/>
      <c r="D15623" s="74"/>
    </row>
    <row r="15624" spans="3:4" x14ac:dyDescent="0.25">
      <c r="C15624" s="75"/>
      <c r="D15624" s="74"/>
    </row>
    <row r="15625" spans="3:4" x14ac:dyDescent="0.25">
      <c r="C15625" s="75"/>
      <c r="D15625" s="74"/>
    </row>
    <row r="15626" spans="3:4" x14ac:dyDescent="0.25">
      <c r="C15626" s="75"/>
      <c r="D15626" s="74"/>
    </row>
    <row r="15627" spans="3:4" x14ac:dyDescent="0.25">
      <c r="C15627" s="75"/>
      <c r="D15627" s="74"/>
    </row>
    <row r="15628" spans="3:4" x14ac:dyDescent="0.25">
      <c r="C15628" s="75"/>
      <c r="D15628" s="74"/>
    </row>
    <row r="15629" spans="3:4" x14ac:dyDescent="0.25">
      <c r="C15629" s="75"/>
      <c r="D15629" s="74"/>
    </row>
    <row r="15630" spans="3:4" x14ac:dyDescent="0.25">
      <c r="C15630" s="75"/>
      <c r="D15630" s="74"/>
    </row>
    <row r="15631" spans="3:4" x14ac:dyDescent="0.25">
      <c r="C15631" s="75"/>
      <c r="D15631" s="74"/>
    </row>
    <row r="15632" spans="3:4" x14ac:dyDescent="0.25">
      <c r="C15632" s="75"/>
      <c r="D15632" s="74"/>
    </row>
    <row r="15633" spans="3:4" x14ac:dyDescent="0.25">
      <c r="C15633" s="75"/>
      <c r="D15633" s="74"/>
    </row>
    <row r="15634" spans="3:4" x14ac:dyDescent="0.25">
      <c r="C15634" s="75"/>
      <c r="D15634" s="74"/>
    </row>
    <row r="15635" spans="3:4" x14ac:dyDescent="0.25">
      <c r="C15635" s="75"/>
      <c r="D15635" s="74"/>
    </row>
    <row r="15636" spans="3:4" x14ac:dyDescent="0.25">
      <c r="C15636" s="75"/>
      <c r="D15636" s="74"/>
    </row>
    <row r="15637" spans="3:4" x14ac:dyDescent="0.25">
      <c r="C15637" s="75"/>
      <c r="D15637" s="74"/>
    </row>
    <row r="15638" spans="3:4" x14ac:dyDescent="0.25">
      <c r="C15638" s="75"/>
      <c r="D15638" s="74"/>
    </row>
    <row r="15639" spans="3:4" x14ac:dyDescent="0.25">
      <c r="C15639" s="75"/>
      <c r="D15639" s="74"/>
    </row>
    <row r="15640" spans="3:4" x14ac:dyDescent="0.25">
      <c r="C15640" s="75"/>
      <c r="D15640" s="74"/>
    </row>
    <row r="15641" spans="3:4" x14ac:dyDescent="0.25">
      <c r="C15641" s="75"/>
      <c r="D15641" s="74"/>
    </row>
    <row r="15642" spans="3:4" x14ac:dyDescent="0.25">
      <c r="C15642" s="75"/>
      <c r="D15642" s="74"/>
    </row>
    <row r="15643" spans="3:4" x14ac:dyDescent="0.25">
      <c r="C15643" s="75"/>
      <c r="D15643" s="74"/>
    </row>
    <row r="15644" spans="3:4" x14ac:dyDescent="0.25">
      <c r="C15644" s="75"/>
      <c r="D15644" s="74"/>
    </row>
    <row r="15645" spans="3:4" x14ac:dyDescent="0.25">
      <c r="C15645" s="75"/>
      <c r="D15645" s="74"/>
    </row>
    <row r="15646" spans="3:4" x14ac:dyDescent="0.25">
      <c r="C15646" s="75"/>
      <c r="D15646" s="74"/>
    </row>
    <row r="15647" spans="3:4" x14ac:dyDescent="0.25">
      <c r="C15647" s="75"/>
      <c r="D15647" s="74"/>
    </row>
    <row r="15648" spans="3:4" x14ac:dyDescent="0.25">
      <c r="C15648" s="75"/>
      <c r="D15648" s="74"/>
    </row>
    <row r="15649" spans="3:4" x14ac:dyDescent="0.25">
      <c r="C15649" s="75"/>
      <c r="D15649" s="74"/>
    </row>
    <row r="15650" spans="3:4" x14ac:dyDescent="0.25">
      <c r="C15650" s="75"/>
      <c r="D15650" s="74"/>
    </row>
    <row r="15651" spans="3:4" x14ac:dyDescent="0.25">
      <c r="C15651" s="75"/>
      <c r="D15651" s="74"/>
    </row>
    <row r="15652" spans="3:4" x14ac:dyDescent="0.25">
      <c r="C15652" s="75"/>
      <c r="D15652" s="74"/>
    </row>
    <row r="15653" spans="3:4" x14ac:dyDescent="0.25">
      <c r="C15653" s="75"/>
      <c r="D15653" s="74"/>
    </row>
    <row r="15654" spans="3:4" x14ac:dyDescent="0.25">
      <c r="C15654" s="75"/>
      <c r="D15654" s="74"/>
    </row>
    <row r="15655" spans="3:4" x14ac:dyDescent="0.25">
      <c r="C15655" s="75"/>
      <c r="D15655" s="74"/>
    </row>
    <row r="15656" spans="3:4" x14ac:dyDescent="0.25">
      <c r="C15656" s="75"/>
      <c r="D15656" s="74"/>
    </row>
    <row r="15657" spans="3:4" x14ac:dyDescent="0.25">
      <c r="C15657" s="75"/>
      <c r="D15657" s="74"/>
    </row>
    <row r="15658" spans="3:4" x14ac:dyDescent="0.25">
      <c r="C15658" s="75"/>
      <c r="D15658" s="74"/>
    </row>
    <row r="15659" spans="3:4" x14ac:dyDescent="0.25">
      <c r="C15659" s="75"/>
      <c r="D15659" s="74"/>
    </row>
    <row r="15660" spans="3:4" x14ac:dyDescent="0.25">
      <c r="C15660" s="75"/>
      <c r="D15660" s="74"/>
    </row>
    <row r="15661" spans="3:4" x14ac:dyDescent="0.25">
      <c r="C15661" s="75"/>
      <c r="D15661" s="74"/>
    </row>
    <row r="15662" spans="3:4" x14ac:dyDescent="0.25">
      <c r="C15662" s="75"/>
      <c r="D15662" s="74"/>
    </row>
    <row r="15663" spans="3:4" x14ac:dyDescent="0.25">
      <c r="C15663" s="75"/>
      <c r="D15663" s="74"/>
    </row>
    <row r="15664" spans="3:4" x14ac:dyDescent="0.25">
      <c r="C15664" s="75"/>
      <c r="D15664" s="74"/>
    </row>
    <row r="15665" spans="3:4" x14ac:dyDescent="0.25">
      <c r="C15665" s="75"/>
      <c r="D15665" s="74"/>
    </row>
    <row r="15666" spans="3:4" x14ac:dyDescent="0.25">
      <c r="C15666" s="75"/>
      <c r="D15666" s="74"/>
    </row>
    <row r="15667" spans="3:4" x14ac:dyDescent="0.25">
      <c r="C15667" s="75"/>
      <c r="D15667" s="74"/>
    </row>
    <row r="15668" spans="3:4" x14ac:dyDescent="0.25">
      <c r="C15668" s="75"/>
      <c r="D15668" s="74"/>
    </row>
    <row r="15669" spans="3:4" x14ac:dyDescent="0.25">
      <c r="C15669" s="75"/>
      <c r="D15669" s="74"/>
    </row>
    <row r="15670" spans="3:4" x14ac:dyDescent="0.25">
      <c r="C15670" s="75"/>
      <c r="D15670" s="74"/>
    </row>
    <row r="15671" spans="3:4" x14ac:dyDescent="0.25">
      <c r="C15671" s="75"/>
      <c r="D15671" s="74"/>
    </row>
    <row r="15672" spans="3:4" x14ac:dyDescent="0.25">
      <c r="C15672" s="75"/>
      <c r="D15672" s="74"/>
    </row>
    <row r="15673" spans="3:4" x14ac:dyDescent="0.25">
      <c r="C15673" s="75"/>
      <c r="D15673" s="74"/>
    </row>
    <row r="15674" spans="3:4" x14ac:dyDescent="0.25">
      <c r="C15674" s="75"/>
      <c r="D15674" s="74"/>
    </row>
    <row r="15675" spans="3:4" x14ac:dyDescent="0.25">
      <c r="C15675" s="75"/>
      <c r="D15675" s="74"/>
    </row>
    <row r="15676" spans="3:4" x14ac:dyDescent="0.25">
      <c r="C15676" s="75"/>
      <c r="D15676" s="74"/>
    </row>
    <row r="15677" spans="3:4" x14ac:dyDescent="0.25">
      <c r="C15677" s="75"/>
      <c r="D15677" s="74"/>
    </row>
    <row r="15678" spans="3:4" x14ac:dyDescent="0.25">
      <c r="C15678" s="75"/>
      <c r="D15678" s="74"/>
    </row>
    <row r="15679" spans="3:4" x14ac:dyDescent="0.25">
      <c r="C15679" s="75"/>
      <c r="D15679" s="74"/>
    </row>
    <row r="15680" spans="3:4" x14ac:dyDescent="0.25">
      <c r="C15680" s="75"/>
      <c r="D15680" s="74"/>
    </row>
    <row r="15681" spans="3:4" x14ac:dyDescent="0.25">
      <c r="C15681" s="75"/>
      <c r="D15681" s="74"/>
    </row>
    <row r="15682" spans="3:4" x14ac:dyDescent="0.25">
      <c r="C15682" s="75"/>
      <c r="D15682" s="74"/>
    </row>
    <row r="15683" spans="3:4" x14ac:dyDescent="0.25">
      <c r="C15683" s="75"/>
      <c r="D15683" s="74"/>
    </row>
    <row r="15684" spans="3:4" x14ac:dyDescent="0.25">
      <c r="C15684" s="75"/>
      <c r="D15684" s="74"/>
    </row>
    <row r="15685" spans="3:4" x14ac:dyDescent="0.25">
      <c r="C15685" s="75"/>
      <c r="D15685" s="74"/>
    </row>
    <row r="15686" spans="3:4" x14ac:dyDescent="0.25">
      <c r="C15686" s="75"/>
      <c r="D15686" s="74"/>
    </row>
    <row r="15687" spans="3:4" x14ac:dyDescent="0.25">
      <c r="C15687" s="75"/>
      <c r="D15687" s="74"/>
    </row>
    <row r="15688" spans="3:4" x14ac:dyDescent="0.25">
      <c r="C15688" s="75"/>
      <c r="D15688" s="74"/>
    </row>
    <row r="15689" spans="3:4" x14ac:dyDescent="0.25">
      <c r="C15689" s="75"/>
      <c r="D15689" s="74"/>
    </row>
    <row r="15690" spans="3:4" x14ac:dyDescent="0.25">
      <c r="C15690" s="75"/>
      <c r="D15690" s="74"/>
    </row>
    <row r="15691" spans="3:4" x14ac:dyDescent="0.25">
      <c r="C15691" s="75"/>
      <c r="D15691" s="74"/>
    </row>
    <row r="15692" spans="3:4" x14ac:dyDescent="0.25">
      <c r="C15692" s="75"/>
      <c r="D15692" s="74"/>
    </row>
    <row r="15693" spans="3:4" x14ac:dyDescent="0.25">
      <c r="C15693" s="75"/>
      <c r="D15693" s="74"/>
    </row>
    <row r="15694" spans="3:4" x14ac:dyDescent="0.25">
      <c r="C15694" s="75"/>
      <c r="D15694" s="74"/>
    </row>
    <row r="15695" spans="3:4" x14ac:dyDescent="0.25">
      <c r="C15695" s="75"/>
      <c r="D15695" s="74"/>
    </row>
    <row r="15696" spans="3:4" x14ac:dyDescent="0.25">
      <c r="C15696" s="75"/>
      <c r="D15696" s="74"/>
    </row>
    <row r="15697" spans="3:4" x14ac:dyDescent="0.25">
      <c r="C15697" s="75"/>
      <c r="D15697" s="74"/>
    </row>
    <row r="15698" spans="3:4" x14ac:dyDescent="0.25">
      <c r="C15698" s="75"/>
      <c r="D15698" s="74"/>
    </row>
    <row r="15699" spans="3:4" x14ac:dyDescent="0.25">
      <c r="C15699" s="75"/>
      <c r="D15699" s="74"/>
    </row>
    <row r="15700" spans="3:4" x14ac:dyDescent="0.25">
      <c r="C15700" s="75"/>
      <c r="D15700" s="74"/>
    </row>
    <row r="15701" spans="3:4" x14ac:dyDescent="0.25">
      <c r="C15701" s="75"/>
      <c r="D15701" s="74"/>
    </row>
    <row r="15702" spans="3:4" x14ac:dyDescent="0.25">
      <c r="C15702" s="75"/>
      <c r="D15702" s="74"/>
    </row>
    <row r="15703" spans="3:4" x14ac:dyDescent="0.25">
      <c r="C15703" s="75"/>
      <c r="D15703" s="74"/>
    </row>
    <row r="15704" spans="3:4" x14ac:dyDescent="0.25">
      <c r="C15704" s="75"/>
      <c r="D15704" s="74"/>
    </row>
    <row r="15705" spans="3:4" x14ac:dyDescent="0.25">
      <c r="C15705" s="75"/>
      <c r="D15705" s="74"/>
    </row>
    <row r="15706" spans="3:4" x14ac:dyDescent="0.25">
      <c r="C15706" s="75"/>
      <c r="D15706" s="74"/>
    </row>
    <row r="15707" spans="3:4" x14ac:dyDescent="0.25">
      <c r="C15707" s="75"/>
      <c r="D15707" s="74"/>
    </row>
    <row r="15708" spans="3:4" x14ac:dyDescent="0.25">
      <c r="C15708" s="75"/>
      <c r="D15708" s="74"/>
    </row>
    <row r="15709" spans="3:4" x14ac:dyDescent="0.25">
      <c r="C15709" s="75"/>
      <c r="D15709" s="74"/>
    </row>
    <row r="15710" spans="3:4" x14ac:dyDescent="0.25">
      <c r="C15710" s="75"/>
      <c r="D15710" s="74"/>
    </row>
    <row r="15711" spans="3:4" x14ac:dyDescent="0.25">
      <c r="C15711" s="75"/>
      <c r="D15711" s="74"/>
    </row>
    <row r="15712" spans="3:4" x14ac:dyDescent="0.25">
      <c r="C15712" s="75"/>
      <c r="D15712" s="74"/>
    </row>
    <row r="15713" spans="3:4" x14ac:dyDescent="0.25">
      <c r="C15713" s="75"/>
      <c r="D15713" s="74"/>
    </row>
    <row r="15714" spans="3:4" x14ac:dyDescent="0.25">
      <c r="C15714" s="75"/>
      <c r="D15714" s="74"/>
    </row>
    <row r="15715" spans="3:4" x14ac:dyDescent="0.25">
      <c r="C15715" s="75"/>
      <c r="D15715" s="74"/>
    </row>
    <row r="15716" spans="3:4" x14ac:dyDescent="0.25">
      <c r="C15716" s="75"/>
      <c r="D15716" s="74"/>
    </row>
    <row r="15717" spans="3:4" x14ac:dyDescent="0.25">
      <c r="C15717" s="75"/>
      <c r="D15717" s="74"/>
    </row>
    <row r="15718" spans="3:4" x14ac:dyDescent="0.25">
      <c r="C15718" s="75"/>
      <c r="D15718" s="74"/>
    </row>
    <row r="15719" spans="3:4" x14ac:dyDescent="0.25">
      <c r="C15719" s="75"/>
      <c r="D15719" s="74"/>
    </row>
    <row r="15720" spans="3:4" x14ac:dyDescent="0.25">
      <c r="C15720" s="75"/>
      <c r="D15720" s="74"/>
    </row>
    <row r="15721" spans="3:4" x14ac:dyDescent="0.25">
      <c r="C15721" s="75"/>
      <c r="D15721" s="74"/>
    </row>
    <row r="15722" spans="3:4" x14ac:dyDescent="0.25">
      <c r="C15722" s="75"/>
      <c r="D15722" s="74"/>
    </row>
    <row r="15723" spans="3:4" x14ac:dyDescent="0.25">
      <c r="C15723" s="75"/>
      <c r="D15723" s="74"/>
    </row>
    <row r="15724" spans="3:4" x14ac:dyDescent="0.25">
      <c r="C15724" s="75"/>
      <c r="D15724" s="74"/>
    </row>
    <row r="15725" spans="3:4" x14ac:dyDescent="0.25">
      <c r="C15725" s="75"/>
      <c r="D15725" s="74"/>
    </row>
    <row r="15726" spans="3:4" x14ac:dyDescent="0.25">
      <c r="C15726" s="75"/>
      <c r="D15726" s="74"/>
    </row>
    <row r="15727" spans="3:4" x14ac:dyDescent="0.25">
      <c r="C15727" s="75"/>
      <c r="D15727" s="74"/>
    </row>
    <row r="15728" spans="3:4" x14ac:dyDescent="0.25">
      <c r="C15728" s="75"/>
      <c r="D15728" s="74"/>
    </row>
    <row r="15729" spans="3:4" x14ac:dyDescent="0.25">
      <c r="C15729" s="75"/>
      <c r="D15729" s="74"/>
    </row>
    <row r="15730" spans="3:4" x14ac:dyDescent="0.25">
      <c r="C15730" s="75"/>
      <c r="D15730" s="74"/>
    </row>
    <row r="15731" spans="3:4" x14ac:dyDescent="0.25">
      <c r="C15731" s="75"/>
      <c r="D15731" s="74"/>
    </row>
    <row r="15732" spans="3:4" x14ac:dyDescent="0.25">
      <c r="C15732" s="75"/>
      <c r="D15732" s="74"/>
    </row>
    <row r="15733" spans="3:4" x14ac:dyDescent="0.25">
      <c r="C15733" s="75"/>
      <c r="D15733" s="74"/>
    </row>
    <row r="15734" spans="3:4" x14ac:dyDescent="0.25">
      <c r="C15734" s="75"/>
      <c r="D15734" s="74"/>
    </row>
    <row r="15735" spans="3:4" x14ac:dyDescent="0.25">
      <c r="C15735" s="75"/>
      <c r="D15735" s="74"/>
    </row>
    <row r="15736" spans="3:4" x14ac:dyDescent="0.25">
      <c r="C15736" s="75"/>
      <c r="D15736" s="74"/>
    </row>
    <row r="15737" spans="3:4" x14ac:dyDescent="0.25">
      <c r="C15737" s="75"/>
      <c r="D15737" s="74"/>
    </row>
    <row r="15738" spans="3:4" x14ac:dyDescent="0.25">
      <c r="C15738" s="75"/>
      <c r="D15738" s="74"/>
    </row>
    <row r="15739" spans="3:4" x14ac:dyDescent="0.25">
      <c r="C15739" s="75"/>
      <c r="D15739" s="74"/>
    </row>
    <row r="15740" spans="3:4" x14ac:dyDescent="0.25">
      <c r="C15740" s="75"/>
      <c r="D15740" s="74"/>
    </row>
    <row r="15741" spans="3:4" x14ac:dyDescent="0.25">
      <c r="C15741" s="75"/>
      <c r="D15741" s="74"/>
    </row>
    <row r="15742" spans="3:4" x14ac:dyDescent="0.25">
      <c r="C15742" s="75"/>
      <c r="D15742" s="74"/>
    </row>
    <row r="15743" spans="3:4" x14ac:dyDescent="0.25">
      <c r="C15743" s="75"/>
      <c r="D15743" s="74"/>
    </row>
    <row r="15744" spans="3:4" x14ac:dyDescent="0.25">
      <c r="C15744" s="75"/>
      <c r="D15744" s="74"/>
    </row>
    <row r="15745" spans="3:4" x14ac:dyDescent="0.25">
      <c r="C15745" s="75"/>
      <c r="D15745" s="74"/>
    </row>
    <row r="15746" spans="3:4" x14ac:dyDescent="0.25">
      <c r="C15746" s="75"/>
      <c r="D15746" s="74"/>
    </row>
    <row r="15747" spans="3:4" x14ac:dyDescent="0.25">
      <c r="C15747" s="75"/>
      <c r="D15747" s="74"/>
    </row>
    <row r="15748" spans="3:4" x14ac:dyDescent="0.25">
      <c r="C15748" s="75"/>
      <c r="D15748" s="74"/>
    </row>
    <row r="15749" spans="3:4" x14ac:dyDescent="0.25">
      <c r="C15749" s="75"/>
      <c r="D15749" s="74"/>
    </row>
    <row r="15750" spans="3:4" x14ac:dyDescent="0.25">
      <c r="C15750" s="75"/>
      <c r="D15750" s="74"/>
    </row>
    <row r="15751" spans="3:4" x14ac:dyDescent="0.25">
      <c r="C15751" s="75"/>
      <c r="D15751" s="74"/>
    </row>
    <row r="15752" spans="3:4" x14ac:dyDescent="0.25">
      <c r="C15752" s="75"/>
      <c r="D15752" s="74"/>
    </row>
    <row r="15753" spans="3:4" x14ac:dyDescent="0.25">
      <c r="C15753" s="75"/>
      <c r="D15753" s="74"/>
    </row>
    <row r="15754" spans="3:4" x14ac:dyDescent="0.25">
      <c r="C15754" s="75"/>
      <c r="D15754" s="74"/>
    </row>
    <row r="15755" spans="3:4" x14ac:dyDescent="0.25">
      <c r="C15755" s="75"/>
      <c r="D15755" s="74"/>
    </row>
    <row r="15756" spans="3:4" x14ac:dyDescent="0.25">
      <c r="C15756" s="75"/>
      <c r="D15756" s="74"/>
    </row>
    <row r="15757" spans="3:4" x14ac:dyDescent="0.25">
      <c r="C15757" s="75"/>
      <c r="D15757" s="74"/>
    </row>
    <row r="15758" spans="3:4" x14ac:dyDescent="0.25">
      <c r="C15758" s="75"/>
      <c r="D15758" s="74"/>
    </row>
    <row r="15759" spans="3:4" x14ac:dyDescent="0.25">
      <c r="C15759" s="75"/>
      <c r="D15759" s="74"/>
    </row>
    <row r="15760" spans="3:4" x14ac:dyDescent="0.25">
      <c r="C15760" s="75"/>
      <c r="D15760" s="74"/>
    </row>
    <row r="15761" spans="3:4" x14ac:dyDescent="0.25">
      <c r="C15761" s="75"/>
      <c r="D15761" s="74"/>
    </row>
    <row r="15762" spans="3:4" x14ac:dyDescent="0.25">
      <c r="C15762" s="75"/>
      <c r="D15762" s="74"/>
    </row>
    <row r="15763" spans="3:4" x14ac:dyDescent="0.25">
      <c r="C15763" s="75"/>
      <c r="D15763" s="74"/>
    </row>
    <row r="15764" spans="3:4" x14ac:dyDescent="0.25">
      <c r="C15764" s="75"/>
      <c r="D15764" s="74"/>
    </row>
    <row r="15765" spans="3:4" x14ac:dyDescent="0.25">
      <c r="C15765" s="75"/>
      <c r="D15765" s="74"/>
    </row>
    <row r="15766" spans="3:4" x14ac:dyDescent="0.25">
      <c r="C15766" s="75"/>
      <c r="D15766" s="74"/>
    </row>
    <row r="15767" spans="3:4" x14ac:dyDescent="0.25">
      <c r="C15767" s="75"/>
      <c r="D15767" s="74"/>
    </row>
    <row r="15768" spans="3:4" x14ac:dyDescent="0.25">
      <c r="C15768" s="75"/>
      <c r="D15768" s="74"/>
    </row>
    <row r="15769" spans="3:4" x14ac:dyDescent="0.25">
      <c r="C15769" s="75"/>
      <c r="D15769" s="74"/>
    </row>
    <row r="15770" spans="3:4" x14ac:dyDescent="0.25">
      <c r="C15770" s="75"/>
      <c r="D15770" s="74"/>
    </row>
    <row r="15771" spans="3:4" x14ac:dyDescent="0.25">
      <c r="C15771" s="75"/>
      <c r="D15771" s="74"/>
    </row>
    <row r="15772" spans="3:4" x14ac:dyDescent="0.25">
      <c r="C15772" s="75"/>
      <c r="D15772" s="74"/>
    </row>
    <row r="15773" spans="3:4" x14ac:dyDescent="0.25">
      <c r="C15773" s="75"/>
      <c r="D15773" s="74"/>
    </row>
    <row r="15774" spans="3:4" x14ac:dyDescent="0.25">
      <c r="C15774" s="75"/>
      <c r="D15774" s="74"/>
    </row>
    <row r="15775" spans="3:4" x14ac:dyDescent="0.25">
      <c r="C15775" s="75"/>
      <c r="D15775" s="74"/>
    </row>
    <row r="15776" spans="3:4" x14ac:dyDescent="0.25">
      <c r="C15776" s="75"/>
      <c r="D15776" s="74"/>
    </row>
    <row r="15777" spans="3:4" x14ac:dyDescent="0.25">
      <c r="C15777" s="75"/>
      <c r="D15777" s="74"/>
    </row>
    <row r="15778" spans="3:4" x14ac:dyDescent="0.25">
      <c r="C15778" s="75"/>
      <c r="D15778" s="74"/>
    </row>
    <row r="15779" spans="3:4" x14ac:dyDescent="0.25">
      <c r="C15779" s="75"/>
      <c r="D15779" s="74"/>
    </row>
    <row r="15780" spans="3:4" x14ac:dyDescent="0.25">
      <c r="C15780" s="75"/>
      <c r="D15780" s="74"/>
    </row>
    <row r="15781" spans="3:4" x14ac:dyDescent="0.25">
      <c r="C15781" s="75"/>
      <c r="D15781" s="74"/>
    </row>
    <row r="15782" spans="3:4" x14ac:dyDescent="0.25">
      <c r="C15782" s="75"/>
      <c r="D15782" s="74"/>
    </row>
    <row r="15783" spans="3:4" x14ac:dyDescent="0.25">
      <c r="C15783" s="75"/>
      <c r="D15783" s="74"/>
    </row>
    <row r="15784" spans="3:4" x14ac:dyDescent="0.25">
      <c r="C15784" s="75"/>
      <c r="D15784" s="74"/>
    </row>
    <row r="15785" spans="3:4" x14ac:dyDescent="0.25">
      <c r="C15785" s="75"/>
      <c r="D15785" s="74"/>
    </row>
    <row r="15786" spans="3:4" x14ac:dyDescent="0.25">
      <c r="C15786" s="75"/>
      <c r="D15786" s="74"/>
    </row>
    <row r="15787" spans="3:4" x14ac:dyDescent="0.25">
      <c r="C15787" s="75"/>
      <c r="D15787" s="74"/>
    </row>
    <row r="15788" spans="3:4" x14ac:dyDescent="0.25">
      <c r="C15788" s="75"/>
      <c r="D15788" s="74"/>
    </row>
    <row r="15789" spans="3:4" x14ac:dyDescent="0.25">
      <c r="C15789" s="75"/>
      <c r="D15789" s="74"/>
    </row>
    <row r="15790" spans="3:4" x14ac:dyDescent="0.25">
      <c r="C15790" s="75"/>
      <c r="D15790" s="74"/>
    </row>
    <row r="15791" spans="3:4" x14ac:dyDescent="0.25">
      <c r="C15791" s="75"/>
      <c r="D15791" s="74"/>
    </row>
    <row r="15792" spans="3:4" x14ac:dyDescent="0.25">
      <c r="C15792" s="75"/>
      <c r="D15792" s="74"/>
    </row>
    <row r="15793" spans="3:4" x14ac:dyDescent="0.25">
      <c r="C15793" s="75"/>
      <c r="D15793" s="74"/>
    </row>
    <row r="15794" spans="3:4" x14ac:dyDescent="0.25">
      <c r="C15794" s="75"/>
      <c r="D15794" s="74"/>
    </row>
    <row r="15795" spans="3:4" x14ac:dyDescent="0.25">
      <c r="C15795" s="75"/>
      <c r="D15795" s="74"/>
    </row>
    <row r="15796" spans="3:4" x14ac:dyDescent="0.25">
      <c r="C15796" s="75"/>
      <c r="D15796" s="74"/>
    </row>
    <row r="15797" spans="3:4" x14ac:dyDescent="0.25">
      <c r="C15797" s="75"/>
      <c r="D15797" s="74"/>
    </row>
    <row r="15798" spans="3:4" x14ac:dyDescent="0.25">
      <c r="C15798" s="75"/>
      <c r="D15798" s="74"/>
    </row>
    <row r="15799" spans="3:4" x14ac:dyDescent="0.25">
      <c r="C15799" s="75"/>
      <c r="D15799" s="74"/>
    </row>
    <row r="15800" spans="3:4" x14ac:dyDescent="0.25">
      <c r="C15800" s="75"/>
      <c r="D15800" s="74"/>
    </row>
    <row r="15801" spans="3:4" x14ac:dyDescent="0.25">
      <c r="C15801" s="75"/>
      <c r="D15801" s="74"/>
    </row>
    <row r="15802" spans="3:4" x14ac:dyDescent="0.25">
      <c r="C15802" s="75"/>
      <c r="D15802" s="74"/>
    </row>
    <row r="15803" spans="3:4" x14ac:dyDescent="0.25">
      <c r="C15803" s="75"/>
      <c r="D15803" s="74"/>
    </row>
    <row r="15804" spans="3:4" x14ac:dyDescent="0.25">
      <c r="C15804" s="75"/>
      <c r="D15804" s="74"/>
    </row>
    <row r="15805" spans="3:4" x14ac:dyDescent="0.25">
      <c r="C15805" s="75"/>
      <c r="D15805" s="74"/>
    </row>
    <row r="15806" spans="3:4" x14ac:dyDescent="0.25">
      <c r="C15806" s="75"/>
      <c r="D15806" s="74"/>
    </row>
    <row r="15807" spans="3:4" x14ac:dyDescent="0.25">
      <c r="C15807" s="75"/>
      <c r="D15807" s="74"/>
    </row>
    <row r="15808" spans="3:4" x14ac:dyDescent="0.25">
      <c r="C15808" s="75"/>
      <c r="D15808" s="74"/>
    </row>
    <row r="15809" spans="3:4" x14ac:dyDescent="0.25">
      <c r="C15809" s="75"/>
      <c r="D15809" s="74"/>
    </row>
    <row r="15810" spans="3:4" x14ac:dyDescent="0.25">
      <c r="C15810" s="75"/>
      <c r="D15810" s="74"/>
    </row>
    <row r="15811" spans="3:4" x14ac:dyDescent="0.25">
      <c r="C15811" s="75"/>
      <c r="D15811" s="74"/>
    </row>
    <row r="15812" spans="3:4" x14ac:dyDescent="0.25">
      <c r="C15812" s="75"/>
      <c r="D15812" s="74"/>
    </row>
    <row r="15813" spans="3:4" x14ac:dyDescent="0.25">
      <c r="C15813" s="75"/>
      <c r="D15813" s="74"/>
    </row>
    <row r="15814" spans="3:4" x14ac:dyDescent="0.25">
      <c r="C15814" s="75"/>
      <c r="D15814" s="74"/>
    </row>
    <row r="15815" spans="3:4" x14ac:dyDescent="0.25">
      <c r="C15815" s="75"/>
      <c r="D15815" s="74"/>
    </row>
    <row r="15816" spans="3:4" x14ac:dyDescent="0.25">
      <c r="C15816" s="75"/>
      <c r="D15816" s="74"/>
    </row>
    <row r="15817" spans="3:4" x14ac:dyDescent="0.25">
      <c r="C15817" s="75"/>
      <c r="D15817" s="74"/>
    </row>
    <row r="15818" spans="3:4" x14ac:dyDescent="0.25">
      <c r="C15818" s="75"/>
      <c r="D15818" s="74"/>
    </row>
    <row r="15819" spans="3:4" x14ac:dyDescent="0.25">
      <c r="C15819" s="75"/>
      <c r="D15819" s="74"/>
    </row>
    <row r="15820" spans="3:4" x14ac:dyDescent="0.25">
      <c r="C15820" s="75"/>
      <c r="D15820" s="74"/>
    </row>
    <row r="15821" spans="3:4" x14ac:dyDescent="0.25">
      <c r="C15821" s="75"/>
      <c r="D15821" s="74"/>
    </row>
    <row r="15822" spans="3:4" x14ac:dyDescent="0.25">
      <c r="C15822" s="75"/>
      <c r="D15822" s="74"/>
    </row>
    <row r="15823" spans="3:4" x14ac:dyDescent="0.25">
      <c r="C15823" s="75"/>
      <c r="D15823" s="74"/>
    </row>
    <row r="15824" spans="3:4" x14ac:dyDescent="0.25">
      <c r="C15824" s="75"/>
      <c r="D15824" s="74"/>
    </row>
    <row r="15825" spans="3:4" x14ac:dyDescent="0.25">
      <c r="C15825" s="75"/>
      <c r="D15825" s="74"/>
    </row>
    <row r="15826" spans="3:4" x14ac:dyDescent="0.25">
      <c r="C15826" s="75"/>
      <c r="D15826" s="74"/>
    </row>
    <row r="15827" spans="3:4" x14ac:dyDescent="0.25">
      <c r="C15827" s="75"/>
      <c r="D15827" s="74"/>
    </row>
    <row r="15828" spans="3:4" x14ac:dyDescent="0.25">
      <c r="C15828" s="75"/>
      <c r="D15828" s="74"/>
    </row>
    <row r="15829" spans="3:4" x14ac:dyDescent="0.25">
      <c r="C15829" s="75"/>
      <c r="D15829" s="74"/>
    </row>
    <row r="15830" spans="3:4" x14ac:dyDescent="0.25">
      <c r="C15830" s="75"/>
      <c r="D15830" s="74"/>
    </row>
    <row r="15831" spans="3:4" x14ac:dyDescent="0.25">
      <c r="C15831" s="75"/>
      <c r="D15831" s="74"/>
    </row>
    <row r="15832" spans="3:4" x14ac:dyDescent="0.25">
      <c r="C15832" s="75"/>
      <c r="D15832" s="74"/>
    </row>
    <row r="15833" spans="3:4" x14ac:dyDescent="0.25">
      <c r="C15833" s="75"/>
      <c r="D15833" s="74"/>
    </row>
    <row r="15834" spans="3:4" x14ac:dyDescent="0.25">
      <c r="C15834" s="75"/>
      <c r="D15834" s="74"/>
    </row>
    <row r="15835" spans="3:4" x14ac:dyDescent="0.25">
      <c r="C15835" s="75"/>
      <c r="D15835" s="74"/>
    </row>
    <row r="15836" spans="3:4" x14ac:dyDescent="0.25">
      <c r="C15836" s="75"/>
      <c r="D15836" s="74"/>
    </row>
    <row r="15837" spans="3:4" x14ac:dyDescent="0.25">
      <c r="C15837" s="75"/>
      <c r="D15837" s="74"/>
    </row>
    <row r="15838" spans="3:4" x14ac:dyDescent="0.25">
      <c r="C15838" s="75"/>
      <c r="D15838" s="74"/>
    </row>
    <row r="15839" spans="3:4" x14ac:dyDescent="0.25">
      <c r="C15839" s="75"/>
      <c r="D15839" s="74"/>
    </row>
    <row r="15840" spans="3:4" x14ac:dyDescent="0.25">
      <c r="C15840" s="75"/>
      <c r="D15840" s="74"/>
    </row>
    <row r="15841" spans="3:4" x14ac:dyDescent="0.25">
      <c r="C15841" s="75"/>
      <c r="D15841" s="74"/>
    </row>
    <row r="15842" spans="3:4" x14ac:dyDescent="0.25">
      <c r="C15842" s="75"/>
      <c r="D15842" s="74"/>
    </row>
    <row r="15843" spans="3:4" x14ac:dyDescent="0.25">
      <c r="C15843" s="75"/>
      <c r="D15843" s="74"/>
    </row>
    <row r="15844" spans="3:4" x14ac:dyDescent="0.25">
      <c r="C15844" s="75"/>
      <c r="D15844" s="74"/>
    </row>
    <row r="15845" spans="3:4" x14ac:dyDescent="0.25">
      <c r="C15845" s="75"/>
      <c r="D15845" s="74"/>
    </row>
    <row r="15846" spans="3:4" x14ac:dyDescent="0.25">
      <c r="C15846" s="75"/>
      <c r="D15846" s="74"/>
    </row>
    <row r="15847" spans="3:4" x14ac:dyDescent="0.25">
      <c r="C15847" s="75"/>
      <c r="D15847" s="74"/>
    </row>
    <row r="15848" spans="3:4" x14ac:dyDescent="0.25">
      <c r="C15848" s="75"/>
      <c r="D15848" s="74"/>
    </row>
    <row r="15849" spans="3:4" x14ac:dyDescent="0.25">
      <c r="C15849" s="75"/>
      <c r="D15849" s="74"/>
    </row>
    <row r="15850" spans="3:4" x14ac:dyDescent="0.25">
      <c r="C15850" s="75"/>
      <c r="D15850" s="74"/>
    </row>
    <row r="15851" spans="3:4" x14ac:dyDescent="0.25">
      <c r="C15851" s="75"/>
      <c r="D15851" s="74"/>
    </row>
    <row r="15852" spans="3:4" x14ac:dyDescent="0.25">
      <c r="C15852" s="75"/>
      <c r="D15852" s="74"/>
    </row>
    <row r="15853" spans="3:4" x14ac:dyDescent="0.25">
      <c r="C15853" s="75"/>
      <c r="D15853" s="74"/>
    </row>
    <row r="15854" spans="3:4" x14ac:dyDescent="0.25">
      <c r="C15854" s="75"/>
      <c r="D15854" s="74"/>
    </row>
    <row r="15855" spans="3:4" x14ac:dyDescent="0.25">
      <c r="C15855" s="75"/>
      <c r="D15855" s="74"/>
    </row>
    <row r="15856" spans="3:4" x14ac:dyDescent="0.25">
      <c r="C15856" s="75"/>
      <c r="D15856" s="74"/>
    </row>
    <row r="15857" spans="3:4" x14ac:dyDescent="0.25">
      <c r="C15857" s="75"/>
      <c r="D15857" s="74"/>
    </row>
    <row r="15858" spans="3:4" x14ac:dyDescent="0.25">
      <c r="C15858" s="75"/>
      <c r="D15858" s="74"/>
    </row>
    <row r="15859" spans="3:4" x14ac:dyDescent="0.25">
      <c r="C15859" s="75"/>
      <c r="D15859" s="74"/>
    </row>
    <row r="15860" spans="3:4" x14ac:dyDescent="0.25">
      <c r="C15860" s="75"/>
      <c r="D15860" s="74"/>
    </row>
    <row r="15861" spans="3:4" x14ac:dyDescent="0.25">
      <c r="C15861" s="75"/>
      <c r="D15861" s="74"/>
    </row>
    <row r="15862" spans="3:4" x14ac:dyDescent="0.25">
      <c r="C15862" s="75"/>
      <c r="D15862" s="74"/>
    </row>
    <row r="15863" spans="3:4" x14ac:dyDescent="0.25">
      <c r="C15863" s="75"/>
      <c r="D15863" s="74"/>
    </row>
    <row r="15864" spans="3:4" x14ac:dyDescent="0.25">
      <c r="C15864" s="75"/>
      <c r="D15864" s="74"/>
    </row>
    <row r="15865" spans="3:4" x14ac:dyDescent="0.25">
      <c r="C15865" s="75"/>
      <c r="D15865" s="74"/>
    </row>
    <row r="15866" spans="3:4" x14ac:dyDescent="0.25">
      <c r="C15866" s="75"/>
      <c r="D15866" s="74"/>
    </row>
    <row r="15867" spans="3:4" x14ac:dyDescent="0.25">
      <c r="C15867" s="75"/>
      <c r="D15867" s="74"/>
    </row>
    <row r="15868" spans="3:4" x14ac:dyDescent="0.25">
      <c r="C15868" s="75"/>
      <c r="D15868" s="74"/>
    </row>
    <row r="15869" spans="3:4" x14ac:dyDescent="0.25">
      <c r="C15869" s="75"/>
      <c r="D15869" s="74"/>
    </row>
    <row r="15870" spans="3:4" x14ac:dyDescent="0.25">
      <c r="C15870" s="75"/>
      <c r="D15870" s="74"/>
    </row>
    <row r="15871" spans="3:4" x14ac:dyDescent="0.25">
      <c r="C15871" s="75"/>
      <c r="D15871" s="74"/>
    </row>
    <row r="15872" spans="3:4" x14ac:dyDescent="0.25">
      <c r="C15872" s="75"/>
      <c r="D15872" s="74"/>
    </row>
    <row r="15873" spans="3:4" x14ac:dyDescent="0.25">
      <c r="C15873" s="75"/>
      <c r="D15873" s="74"/>
    </row>
    <row r="15874" spans="3:4" x14ac:dyDescent="0.25">
      <c r="C15874" s="75"/>
      <c r="D15874" s="74"/>
    </row>
    <row r="15875" spans="3:4" x14ac:dyDescent="0.25">
      <c r="C15875" s="75"/>
      <c r="D15875" s="74"/>
    </row>
    <row r="15876" spans="3:4" x14ac:dyDescent="0.25">
      <c r="C15876" s="75"/>
      <c r="D15876" s="74"/>
    </row>
    <row r="15877" spans="3:4" x14ac:dyDescent="0.25">
      <c r="C15877" s="75"/>
      <c r="D15877" s="74"/>
    </row>
    <row r="15878" spans="3:4" x14ac:dyDescent="0.25">
      <c r="C15878" s="75"/>
      <c r="D15878" s="74"/>
    </row>
    <row r="15879" spans="3:4" x14ac:dyDescent="0.25">
      <c r="C15879" s="75"/>
      <c r="D15879" s="74"/>
    </row>
    <row r="15880" spans="3:4" x14ac:dyDescent="0.25">
      <c r="C15880" s="75"/>
      <c r="D15880" s="74"/>
    </row>
    <row r="15881" spans="3:4" x14ac:dyDescent="0.25">
      <c r="C15881" s="75"/>
      <c r="D15881" s="74"/>
    </row>
    <row r="15882" spans="3:4" x14ac:dyDescent="0.25">
      <c r="C15882" s="75"/>
      <c r="D15882" s="74"/>
    </row>
    <row r="15883" spans="3:4" x14ac:dyDescent="0.25">
      <c r="C15883" s="75"/>
      <c r="D15883" s="74"/>
    </row>
    <row r="15884" spans="3:4" x14ac:dyDescent="0.25">
      <c r="C15884" s="75"/>
      <c r="D15884" s="74"/>
    </row>
    <row r="15885" spans="3:4" x14ac:dyDescent="0.25">
      <c r="C15885" s="75"/>
      <c r="D15885" s="74"/>
    </row>
    <row r="15886" spans="3:4" x14ac:dyDescent="0.25">
      <c r="C15886" s="75"/>
      <c r="D15886" s="74"/>
    </row>
    <row r="15887" spans="3:4" x14ac:dyDescent="0.25">
      <c r="C15887" s="75"/>
      <c r="D15887" s="74"/>
    </row>
    <row r="15888" spans="3:4" x14ac:dyDescent="0.25">
      <c r="C15888" s="75"/>
      <c r="D15888" s="74"/>
    </row>
    <row r="15889" spans="3:4" x14ac:dyDescent="0.25">
      <c r="C15889" s="75"/>
      <c r="D15889" s="74"/>
    </row>
    <row r="15890" spans="3:4" x14ac:dyDescent="0.25">
      <c r="C15890" s="75"/>
      <c r="D15890" s="74"/>
    </row>
    <row r="15891" spans="3:4" x14ac:dyDescent="0.25">
      <c r="C15891" s="75"/>
      <c r="D15891" s="74"/>
    </row>
    <row r="15892" spans="3:4" x14ac:dyDescent="0.25">
      <c r="C15892" s="75"/>
      <c r="D15892" s="74"/>
    </row>
    <row r="15893" spans="3:4" x14ac:dyDescent="0.25">
      <c r="C15893" s="75"/>
      <c r="D15893" s="74"/>
    </row>
    <row r="15894" spans="3:4" x14ac:dyDescent="0.25">
      <c r="C15894" s="75"/>
      <c r="D15894" s="74"/>
    </row>
    <row r="15895" spans="3:4" x14ac:dyDescent="0.25">
      <c r="C15895" s="75"/>
      <c r="D15895" s="74"/>
    </row>
    <row r="15896" spans="3:4" x14ac:dyDescent="0.25">
      <c r="C15896" s="75"/>
      <c r="D15896" s="74"/>
    </row>
    <row r="15897" spans="3:4" x14ac:dyDescent="0.25">
      <c r="C15897" s="75"/>
      <c r="D15897" s="74"/>
    </row>
    <row r="15898" spans="3:4" x14ac:dyDescent="0.25">
      <c r="C15898" s="75"/>
      <c r="D15898" s="74"/>
    </row>
    <row r="15899" spans="3:4" x14ac:dyDescent="0.25">
      <c r="C15899" s="75"/>
      <c r="D15899" s="74"/>
    </row>
    <row r="15900" spans="3:4" x14ac:dyDescent="0.25">
      <c r="C15900" s="75"/>
      <c r="D15900" s="74"/>
    </row>
    <row r="15901" spans="3:4" x14ac:dyDescent="0.25">
      <c r="C15901" s="75"/>
      <c r="D15901" s="74"/>
    </row>
    <row r="15902" spans="3:4" x14ac:dyDescent="0.25">
      <c r="C15902" s="75"/>
      <c r="D15902" s="74"/>
    </row>
    <row r="15903" spans="3:4" x14ac:dyDescent="0.25">
      <c r="C15903" s="75"/>
      <c r="D15903" s="74"/>
    </row>
    <row r="15904" spans="3:4" x14ac:dyDescent="0.25">
      <c r="C15904" s="75"/>
      <c r="D15904" s="74"/>
    </row>
    <row r="15905" spans="3:4" x14ac:dyDescent="0.25">
      <c r="C15905" s="75"/>
      <c r="D15905" s="74"/>
    </row>
    <row r="15906" spans="3:4" x14ac:dyDescent="0.25">
      <c r="C15906" s="75"/>
      <c r="D15906" s="74"/>
    </row>
    <row r="15907" spans="3:4" x14ac:dyDescent="0.25">
      <c r="C15907" s="75"/>
      <c r="D15907" s="74"/>
    </row>
    <row r="15908" spans="3:4" x14ac:dyDescent="0.25">
      <c r="C15908" s="75"/>
      <c r="D15908" s="74"/>
    </row>
    <row r="15909" spans="3:4" x14ac:dyDescent="0.25">
      <c r="C15909" s="75"/>
      <c r="D15909" s="74"/>
    </row>
    <row r="15910" spans="3:4" x14ac:dyDescent="0.25">
      <c r="C15910" s="75"/>
      <c r="D15910" s="74"/>
    </row>
    <row r="15911" spans="3:4" x14ac:dyDescent="0.25">
      <c r="C15911" s="75"/>
      <c r="D15911" s="74"/>
    </row>
    <row r="15912" spans="3:4" x14ac:dyDescent="0.25">
      <c r="C15912" s="75"/>
      <c r="D15912" s="74"/>
    </row>
    <row r="15913" spans="3:4" x14ac:dyDescent="0.25">
      <c r="C15913" s="75"/>
      <c r="D15913" s="74"/>
    </row>
    <row r="15914" spans="3:4" x14ac:dyDescent="0.25">
      <c r="C15914" s="75"/>
      <c r="D15914" s="74"/>
    </row>
    <row r="15915" spans="3:4" x14ac:dyDescent="0.25">
      <c r="C15915" s="75"/>
      <c r="D15915" s="74"/>
    </row>
    <row r="15916" spans="3:4" x14ac:dyDescent="0.25">
      <c r="C15916" s="75"/>
      <c r="D15916" s="74"/>
    </row>
    <row r="15917" spans="3:4" x14ac:dyDescent="0.25">
      <c r="C15917" s="75"/>
      <c r="D15917" s="74"/>
    </row>
    <row r="15918" spans="3:4" x14ac:dyDescent="0.25">
      <c r="C15918" s="75"/>
      <c r="D15918" s="74"/>
    </row>
    <row r="15919" spans="3:4" x14ac:dyDescent="0.25">
      <c r="C15919" s="75"/>
      <c r="D15919" s="74"/>
    </row>
    <row r="15920" spans="3:4" x14ac:dyDescent="0.25">
      <c r="C15920" s="75"/>
      <c r="D15920" s="74"/>
    </row>
    <row r="15921" spans="3:4" x14ac:dyDescent="0.25">
      <c r="C15921" s="75"/>
      <c r="D15921" s="74"/>
    </row>
    <row r="15922" spans="3:4" x14ac:dyDescent="0.25">
      <c r="C15922" s="75"/>
      <c r="D15922" s="74"/>
    </row>
    <row r="15923" spans="3:4" x14ac:dyDescent="0.25">
      <c r="C15923" s="75"/>
      <c r="D15923" s="74"/>
    </row>
    <row r="15924" spans="3:4" x14ac:dyDescent="0.25">
      <c r="C15924" s="75"/>
      <c r="D15924" s="74"/>
    </row>
    <row r="15925" spans="3:4" x14ac:dyDescent="0.25">
      <c r="C15925" s="75"/>
      <c r="D15925" s="74"/>
    </row>
    <row r="15926" spans="3:4" x14ac:dyDescent="0.25">
      <c r="C15926" s="75"/>
      <c r="D15926" s="74"/>
    </row>
    <row r="15927" spans="3:4" x14ac:dyDescent="0.25">
      <c r="C15927" s="75"/>
      <c r="D15927" s="74"/>
    </row>
    <row r="15928" spans="3:4" x14ac:dyDescent="0.25">
      <c r="C15928" s="75"/>
      <c r="D15928" s="74"/>
    </row>
    <row r="15929" spans="3:4" x14ac:dyDescent="0.25">
      <c r="C15929" s="75"/>
      <c r="D15929" s="74"/>
    </row>
    <row r="15930" spans="3:4" x14ac:dyDescent="0.25">
      <c r="C15930" s="75"/>
      <c r="D15930" s="74"/>
    </row>
    <row r="15931" spans="3:4" x14ac:dyDescent="0.25">
      <c r="C15931" s="75"/>
      <c r="D15931" s="74"/>
    </row>
    <row r="15932" spans="3:4" x14ac:dyDescent="0.25">
      <c r="C15932" s="75"/>
      <c r="D15932" s="74"/>
    </row>
    <row r="15933" spans="3:4" x14ac:dyDescent="0.25">
      <c r="C15933" s="75"/>
      <c r="D15933" s="74"/>
    </row>
    <row r="15934" spans="3:4" x14ac:dyDescent="0.25">
      <c r="C15934" s="75"/>
      <c r="D15934" s="74"/>
    </row>
    <row r="15935" spans="3:4" x14ac:dyDescent="0.25">
      <c r="C15935" s="75"/>
      <c r="D15935" s="74"/>
    </row>
    <row r="15936" spans="3:4" x14ac:dyDescent="0.25">
      <c r="C15936" s="75"/>
      <c r="D15936" s="74"/>
    </row>
    <row r="15937" spans="3:4" x14ac:dyDescent="0.25">
      <c r="C15937" s="75"/>
      <c r="D15937" s="74"/>
    </row>
    <row r="15938" spans="3:4" x14ac:dyDescent="0.25">
      <c r="C15938" s="75"/>
      <c r="D15938" s="74"/>
    </row>
    <row r="15939" spans="3:4" x14ac:dyDescent="0.25">
      <c r="C15939" s="75"/>
      <c r="D15939" s="74"/>
    </row>
    <row r="15940" spans="3:4" x14ac:dyDescent="0.25">
      <c r="C15940" s="75"/>
      <c r="D15940" s="74"/>
    </row>
    <row r="15941" spans="3:4" x14ac:dyDescent="0.25">
      <c r="C15941" s="75"/>
      <c r="D15941" s="74"/>
    </row>
    <row r="15942" spans="3:4" x14ac:dyDescent="0.25">
      <c r="C15942" s="75"/>
      <c r="D15942" s="74"/>
    </row>
    <row r="15943" spans="3:4" x14ac:dyDescent="0.25">
      <c r="C15943" s="75"/>
      <c r="D15943" s="74"/>
    </row>
    <row r="15944" spans="3:4" x14ac:dyDescent="0.25">
      <c r="C15944" s="75"/>
      <c r="D15944" s="74"/>
    </row>
    <row r="15945" spans="3:4" x14ac:dyDescent="0.25">
      <c r="C15945" s="75"/>
      <c r="D15945" s="74"/>
    </row>
    <row r="15946" spans="3:4" x14ac:dyDescent="0.25">
      <c r="C15946" s="75"/>
      <c r="D15946" s="74"/>
    </row>
    <row r="15947" spans="3:4" x14ac:dyDescent="0.25">
      <c r="C15947" s="75"/>
      <c r="D15947" s="74"/>
    </row>
    <row r="15948" spans="3:4" x14ac:dyDescent="0.25">
      <c r="C15948" s="75"/>
      <c r="D15948" s="74"/>
    </row>
    <row r="15949" spans="3:4" x14ac:dyDescent="0.25">
      <c r="C15949" s="75"/>
      <c r="D15949" s="74"/>
    </row>
    <row r="15950" spans="3:4" x14ac:dyDescent="0.25">
      <c r="C15950" s="75"/>
      <c r="D15950" s="74"/>
    </row>
    <row r="15951" spans="3:4" x14ac:dyDescent="0.25">
      <c r="C15951" s="75"/>
      <c r="D15951" s="74"/>
    </row>
    <row r="15952" spans="3:4" x14ac:dyDescent="0.25">
      <c r="C15952" s="75"/>
      <c r="D15952" s="74"/>
    </row>
    <row r="15953" spans="3:4" x14ac:dyDescent="0.25">
      <c r="C15953" s="75"/>
      <c r="D15953" s="74"/>
    </row>
    <row r="15954" spans="3:4" x14ac:dyDescent="0.25">
      <c r="C15954" s="75"/>
      <c r="D15954" s="74"/>
    </row>
    <row r="15955" spans="3:4" x14ac:dyDescent="0.25">
      <c r="C15955" s="75"/>
      <c r="D15955" s="74"/>
    </row>
    <row r="15956" spans="3:4" x14ac:dyDescent="0.25">
      <c r="C15956" s="75"/>
      <c r="D15956" s="74"/>
    </row>
    <row r="15957" spans="3:4" x14ac:dyDescent="0.25">
      <c r="C15957" s="75"/>
      <c r="D15957" s="74"/>
    </row>
    <row r="15958" spans="3:4" x14ac:dyDescent="0.25">
      <c r="C15958" s="75"/>
      <c r="D15958" s="74"/>
    </row>
    <row r="15959" spans="3:4" x14ac:dyDescent="0.25">
      <c r="C15959" s="75"/>
      <c r="D15959" s="74"/>
    </row>
    <row r="15960" spans="3:4" x14ac:dyDescent="0.25">
      <c r="C15960" s="75"/>
      <c r="D15960" s="74"/>
    </row>
    <row r="15961" spans="3:4" x14ac:dyDescent="0.25">
      <c r="C15961" s="75"/>
      <c r="D15961" s="74"/>
    </row>
    <row r="15962" spans="3:4" x14ac:dyDescent="0.25">
      <c r="C15962" s="75"/>
      <c r="D15962" s="74"/>
    </row>
    <row r="15963" spans="3:4" x14ac:dyDescent="0.25">
      <c r="C15963" s="75"/>
      <c r="D15963" s="74"/>
    </row>
    <row r="15964" spans="3:4" x14ac:dyDescent="0.25">
      <c r="C15964" s="75"/>
      <c r="D15964" s="74"/>
    </row>
    <row r="15965" spans="3:4" x14ac:dyDescent="0.25">
      <c r="C15965" s="75"/>
      <c r="D15965" s="74"/>
    </row>
    <row r="15966" spans="3:4" x14ac:dyDescent="0.25">
      <c r="C15966" s="75"/>
      <c r="D15966" s="74"/>
    </row>
    <row r="15967" spans="3:4" x14ac:dyDescent="0.25">
      <c r="C15967" s="75"/>
      <c r="D15967" s="74"/>
    </row>
    <row r="15968" spans="3:4" x14ac:dyDescent="0.25">
      <c r="C15968" s="75"/>
      <c r="D15968" s="74"/>
    </row>
    <row r="15969" spans="3:4" x14ac:dyDescent="0.25">
      <c r="C15969" s="75"/>
      <c r="D15969" s="74"/>
    </row>
    <row r="15970" spans="3:4" x14ac:dyDescent="0.25">
      <c r="C15970" s="75"/>
      <c r="D15970" s="74"/>
    </row>
    <row r="15971" spans="3:4" x14ac:dyDescent="0.25">
      <c r="C15971" s="75"/>
      <c r="D15971" s="74"/>
    </row>
    <row r="15972" spans="3:4" x14ac:dyDescent="0.25">
      <c r="C15972" s="75"/>
      <c r="D15972" s="74"/>
    </row>
    <row r="15973" spans="3:4" x14ac:dyDescent="0.25">
      <c r="C15973" s="75"/>
      <c r="D15973" s="74"/>
    </row>
    <row r="15974" spans="3:4" x14ac:dyDescent="0.25">
      <c r="C15974" s="75"/>
      <c r="D15974" s="74"/>
    </row>
    <row r="15975" spans="3:4" x14ac:dyDescent="0.25">
      <c r="C15975" s="75"/>
      <c r="D15975" s="74"/>
    </row>
    <row r="15976" spans="3:4" x14ac:dyDescent="0.25">
      <c r="C15976" s="75"/>
      <c r="D15976" s="74"/>
    </row>
    <row r="15977" spans="3:4" x14ac:dyDescent="0.25">
      <c r="C15977" s="75"/>
      <c r="D15977" s="74"/>
    </row>
    <row r="15978" spans="3:4" x14ac:dyDescent="0.25">
      <c r="C15978" s="75"/>
      <c r="D15978" s="74"/>
    </row>
    <row r="15979" spans="3:4" x14ac:dyDescent="0.25">
      <c r="C15979" s="75"/>
      <c r="D15979" s="74"/>
    </row>
    <row r="15980" spans="3:4" x14ac:dyDescent="0.25">
      <c r="C15980" s="75"/>
      <c r="D15980" s="74"/>
    </row>
    <row r="15981" spans="3:4" x14ac:dyDescent="0.25">
      <c r="C15981" s="75"/>
      <c r="D15981" s="74"/>
    </row>
    <row r="15982" spans="3:4" x14ac:dyDescent="0.25">
      <c r="C15982" s="75"/>
      <c r="D15982" s="74"/>
    </row>
    <row r="15983" spans="3:4" x14ac:dyDescent="0.25">
      <c r="C15983" s="75"/>
      <c r="D15983" s="74"/>
    </row>
    <row r="15984" spans="3:4" x14ac:dyDescent="0.25">
      <c r="C15984" s="75"/>
      <c r="D15984" s="74"/>
    </row>
    <row r="15985" spans="3:4" x14ac:dyDescent="0.25">
      <c r="C15985" s="75"/>
      <c r="D15985" s="74"/>
    </row>
    <row r="15986" spans="3:4" x14ac:dyDescent="0.25">
      <c r="C15986" s="75"/>
      <c r="D15986" s="74"/>
    </row>
    <row r="15987" spans="3:4" x14ac:dyDescent="0.25">
      <c r="C15987" s="75"/>
      <c r="D15987" s="74"/>
    </row>
    <row r="15988" spans="3:4" x14ac:dyDescent="0.25">
      <c r="C15988" s="75"/>
      <c r="D15988" s="74"/>
    </row>
    <row r="15989" spans="3:4" x14ac:dyDescent="0.25">
      <c r="C15989" s="75"/>
      <c r="D15989" s="74"/>
    </row>
    <row r="15990" spans="3:4" x14ac:dyDescent="0.25">
      <c r="C15990" s="75"/>
      <c r="D15990" s="74"/>
    </row>
    <row r="15991" spans="3:4" x14ac:dyDescent="0.25">
      <c r="C15991" s="75"/>
      <c r="D15991" s="74"/>
    </row>
    <row r="15992" spans="3:4" x14ac:dyDescent="0.25">
      <c r="C15992" s="75"/>
      <c r="D15992" s="74"/>
    </row>
    <row r="15993" spans="3:4" x14ac:dyDescent="0.25">
      <c r="C15993" s="75"/>
      <c r="D15993" s="74"/>
    </row>
    <row r="15994" spans="3:4" x14ac:dyDescent="0.25">
      <c r="C15994" s="75"/>
      <c r="D15994" s="74"/>
    </row>
    <row r="15995" spans="3:4" x14ac:dyDescent="0.25">
      <c r="C15995" s="75"/>
      <c r="D15995" s="74"/>
    </row>
    <row r="15996" spans="3:4" x14ac:dyDescent="0.25">
      <c r="C15996" s="75"/>
      <c r="D15996" s="74"/>
    </row>
    <row r="15997" spans="3:4" x14ac:dyDescent="0.25">
      <c r="C15997" s="75"/>
      <c r="D15997" s="74"/>
    </row>
    <row r="15998" spans="3:4" x14ac:dyDescent="0.25">
      <c r="C15998" s="75"/>
      <c r="D15998" s="74"/>
    </row>
    <row r="15999" spans="3:4" x14ac:dyDescent="0.25">
      <c r="C15999" s="75"/>
      <c r="D15999" s="74"/>
    </row>
    <row r="16000" spans="3:4" x14ac:dyDescent="0.25">
      <c r="C16000" s="75"/>
      <c r="D16000" s="74"/>
    </row>
    <row r="16001" spans="3:4" x14ac:dyDescent="0.25">
      <c r="C16001" s="75"/>
      <c r="D16001" s="74"/>
    </row>
    <row r="16002" spans="3:4" x14ac:dyDescent="0.25">
      <c r="C16002" s="75"/>
      <c r="D16002" s="74"/>
    </row>
    <row r="16003" spans="3:4" x14ac:dyDescent="0.25">
      <c r="C16003" s="75"/>
      <c r="D16003" s="74"/>
    </row>
    <row r="16004" spans="3:4" x14ac:dyDescent="0.25">
      <c r="C16004" s="75"/>
      <c r="D16004" s="74"/>
    </row>
    <row r="16005" spans="3:4" x14ac:dyDescent="0.25">
      <c r="C16005" s="75"/>
      <c r="D16005" s="74"/>
    </row>
    <row r="16006" spans="3:4" x14ac:dyDescent="0.25">
      <c r="C16006" s="75"/>
      <c r="D16006" s="74"/>
    </row>
    <row r="16007" spans="3:4" x14ac:dyDescent="0.25">
      <c r="C16007" s="75"/>
      <c r="D16007" s="74"/>
    </row>
    <row r="16008" spans="3:4" x14ac:dyDescent="0.25">
      <c r="C16008" s="75"/>
      <c r="D16008" s="74"/>
    </row>
    <row r="16009" spans="3:4" x14ac:dyDescent="0.25">
      <c r="C16009" s="75"/>
      <c r="D16009" s="74"/>
    </row>
    <row r="16010" spans="3:4" x14ac:dyDescent="0.25">
      <c r="C16010" s="75"/>
      <c r="D16010" s="74"/>
    </row>
    <row r="16011" spans="3:4" x14ac:dyDescent="0.25">
      <c r="C16011" s="75"/>
      <c r="D16011" s="74"/>
    </row>
    <row r="16012" spans="3:4" x14ac:dyDescent="0.25">
      <c r="C16012" s="75"/>
      <c r="D16012" s="74"/>
    </row>
    <row r="16013" spans="3:4" x14ac:dyDescent="0.25">
      <c r="C16013" s="75"/>
      <c r="D16013" s="74"/>
    </row>
    <row r="16014" spans="3:4" x14ac:dyDescent="0.25">
      <c r="C16014" s="75"/>
      <c r="D16014" s="74"/>
    </row>
    <row r="16015" spans="3:4" x14ac:dyDescent="0.25">
      <c r="C16015" s="75"/>
      <c r="D16015" s="74"/>
    </row>
    <row r="16016" spans="3:4" x14ac:dyDescent="0.25">
      <c r="C16016" s="75"/>
      <c r="D16016" s="74"/>
    </row>
    <row r="16017" spans="3:4" x14ac:dyDescent="0.25">
      <c r="C16017" s="75"/>
      <c r="D16017" s="74"/>
    </row>
    <row r="16018" spans="3:4" x14ac:dyDescent="0.25">
      <c r="C16018" s="75"/>
      <c r="D16018" s="74"/>
    </row>
    <row r="16019" spans="3:4" x14ac:dyDescent="0.25">
      <c r="C16019" s="75"/>
      <c r="D16019" s="74"/>
    </row>
    <row r="16020" spans="3:4" x14ac:dyDescent="0.25">
      <c r="C16020" s="75"/>
      <c r="D16020" s="74"/>
    </row>
    <row r="16021" spans="3:4" x14ac:dyDescent="0.25">
      <c r="C16021" s="75"/>
      <c r="D16021" s="74"/>
    </row>
    <row r="16022" spans="3:4" x14ac:dyDescent="0.25">
      <c r="C16022" s="75"/>
      <c r="D16022" s="74"/>
    </row>
    <row r="16023" spans="3:4" x14ac:dyDescent="0.25">
      <c r="C16023" s="75"/>
      <c r="D16023" s="74"/>
    </row>
    <row r="16024" spans="3:4" x14ac:dyDescent="0.25">
      <c r="C16024" s="75"/>
      <c r="D16024" s="74"/>
    </row>
    <row r="16025" spans="3:4" x14ac:dyDescent="0.25">
      <c r="C16025" s="75"/>
      <c r="D16025" s="74"/>
    </row>
    <row r="16026" spans="3:4" x14ac:dyDescent="0.25">
      <c r="C16026" s="75"/>
      <c r="D16026" s="74"/>
    </row>
    <row r="16027" spans="3:4" x14ac:dyDescent="0.25">
      <c r="C16027" s="75"/>
      <c r="D16027" s="74"/>
    </row>
    <row r="16028" spans="3:4" x14ac:dyDescent="0.25">
      <c r="C16028" s="75"/>
      <c r="D16028" s="74"/>
    </row>
    <row r="16029" spans="3:4" x14ac:dyDescent="0.25">
      <c r="C16029" s="75"/>
      <c r="D16029" s="74"/>
    </row>
    <row r="16030" spans="3:4" x14ac:dyDescent="0.25">
      <c r="C16030" s="75"/>
      <c r="D16030" s="74"/>
    </row>
    <row r="16031" spans="3:4" x14ac:dyDescent="0.25">
      <c r="C16031" s="75"/>
      <c r="D16031" s="74"/>
    </row>
    <row r="16032" spans="3:4" x14ac:dyDescent="0.25">
      <c r="C16032" s="75"/>
      <c r="D16032" s="74"/>
    </row>
    <row r="16033" spans="3:4" x14ac:dyDescent="0.25">
      <c r="C16033" s="75"/>
      <c r="D16033" s="74"/>
    </row>
    <row r="16034" spans="3:4" x14ac:dyDescent="0.25">
      <c r="C16034" s="75"/>
      <c r="D16034" s="74"/>
    </row>
    <row r="16035" spans="3:4" x14ac:dyDescent="0.25">
      <c r="C16035" s="75"/>
      <c r="D16035" s="74"/>
    </row>
    <row r="16036" spans="3:4" x14ac:dyDescent="0.25">
      <c r="C16036" s="75"/>
      <c r="D16036" s="74"/>
    </row>
    <row r="16037" spans="3:4" x14ac:dyDescent="0.25">
      <c r="C16037" s="75"/>
      <c r="D16037" s="74"/>
    </row>
    <row r="16038" spans="3:4" x14ac:dyDescent="0.25">
      <c r="C16038" s="75"/>
      <c r="D16038" s="74"/>
    </row>
    <row r="16039" spans="3:4" x14ac:dyDescent="0.25">
      <c r="C16039" s="75"/>
      <c r="D16039" s="74"/>
    </row>
    <row r="16040" spans="3:4" x14ac:dyDescent="0.25">
      <c r="C16040" s="75"/>
      <c r="D16040" s="74"/>
    </row>
    <row r="16041" spans="3:4" x14ac:dyDescent="0.25">
      <c r="C16041" s="75"/>
      <c r="D16041" s="74"/>
    </row>
    <row r="16042" spans="3:4" x14ac:dyDescent="0.25">
      <c r="C16042" s="75"/>
      <c r="D16042" s="74"/>
    </row>
    <row r="16043" spans="3:4" x14ac:dyDescent="0.25">
      <c r="C16043" s="75"/>
      <c r="D16043" s="74"/>
    </row>
    <row r="16044" spans="3:4" x14ac:dyDescent="0.25">
      <c r="C16044" s="75"/>
      <c r="D16044" s="74"/>
    </row>
    <row r="16045" spans="3:4" x14ac:dyDescent="0.25">
      <c r="C16045" s="75"/>
      <c r="D16045" s="74"/>
    </row>
    <row r="16046" spans="3:4" x14ac:dyDescent="0.25">
      <c r="C16046" s="75"/>
      <c r="D16046" s="74"/>
    </row>
    <row r="16047" spans="3:4" x14ac:dyDescent="0.25">
      <c r="C16047" s="75"/>
      <c r="D16047" s="74"/>
    </row>
    <row r="16048" spans="3:4" x14ac:dyDescent="0.25">
      <c r="C16048" s="75"/>
      <c r="D16048" s="74"/>
    </row>
    <row r="16049" spans="3:4" x14ac:dyDescent="0.25">
      <c r="C16049" s="75"/>
      <c r="D16049" s="74"/>
    </row>
    <row r="16050" spans="3:4" x14ac:dyDescent="0.25">
      <c r="C16050" s="75"/>
      <c r="D16050" s="74"/>
    </row>
    <row r="16051" spans="3:4" x14ac:dyDescent="0.25">
      <c r="C16051" s="75"/>
      <c r="D16051" s="74"/>
    </row>
    <row r="16052" spans="3:4" x14ac:dyDescent="0.25">
      <c r="C16052" s="75"/>
      <c r="D16052" s="74"/>
    </row>
    <row r="16053" spans="3:4" x14ac:dyDescent="0.25">
      <c r="C16053" s="75"/>
      <c r="D16053" s="74"/>
    </row>
    <row r="16054" spans="3:4" x14ac:dyDescent="0.25">
      <c r="C16054" s="75"/>
      <c r="D16054" s="74"/>
    </row>
    <row r="16055" spans="3:4" x14ac:dyDescent="0.25">
      <c r="C16055" s="75"/>
      <c r="D16055" s="74"/>
    </row>
    <row r="16056" spans="3:4" x14ac:dyDescent="0.25">
      <c r="C16056" s="75"/>
      <c r="D16056" s="74"/>
    </row>
    <row r="16057" spans="3:4" x14ac:dyDescent="0.25">
      <c r="C16057" s="75"/>
      <c r="D16057" s="74"/>
    </row>
    <row r="16058" spans="3:4" x14ac:dyDescent="0.25">
      <c r="C16058" s="75"/>
      <c r="D16058" s="74"/>
    </row>
    <row r="16059" spans="3:4" x14ac:dyDescent="0.25">
      <c r="C16059" s="75"/>
      <c r="D16059" s="74"/>
    </row>
    <row r="16060" spans="3:4" x14ac:dyDescent="0.25">
      <c r="C16060" s="75"/>
      <c r="D16060" s="74"/>
    </row>
    <row r="16061" spans="3:4" x14ac:dyDescent="0.25">
      <c r="C16061" s="75"/>
      <c r="D16061" s="74"/>
    </row>
    <row r="16062" spans="3:4" x14ac:dyDescent="0.25">
      <c r="C16062" s="75"/>
      <c r="D16062" s="74"/>
    </row>
    <row r="16063" spans="3:4" x14ac:dyDescent="0.25">
      <c r="C16063" s="75"/>
      <c r="D16063" s="74"/>
    </row>
    <row r="16064" spans="3:4" x14ac:dyDescent="0.25">
      <c r="C16064" s="75"/>
      <c r="D16064" s="74"/>
    </row>
    <row r="16065" spans="3:4" x14ac:dyDescent="0.25">
      <c r="C16065" s="75"/>
      <c r="D16065" s="74"/>
    </row>
    <row r="16066" spans="3:4" x14ac:dyDescent="0.25">
      <c r="C16066" s="75"/>
      <c r="D16066" s="74"/>
    </row>
    <row r="16067" spans="3:4" x14ac:dyDescent="0.25">
      <c r="C16067" s="75"/>
      <c r="D16067" s="74"/>
    </row>
    <row r="16068" spans="3:4" x14ac:dyDescent="0.25">
      <c r="C16068" s="75"/>
      <c r="D16068" s="74"/>
    </row>
    <row r="16069" spans="3:4" x14ac:dyDescent="0.25">
      <c r="C16069" s="75"/>
      <c r="D16069" s="74"/>
    </row>
    <row r="16070" spans="3:4" x14ac:dyDescent="0.25">
      <c r="C16070" s="75"/>
      <c r="D16070" s="74"/>
    </row>
    <row r="16071" spans="3:4" x14ac:dyDescent="0.25">
      <c r="C16071" s="75"/>
      <c r="D16071" s="74"/>
    </row>
    <row r="16072" spans="3:4" x14ac:dyDescent="0.25">
      <c r="C16072" s="75"/>
      <c r="D16072" s="74"/>
    </row>
    <row r="16073" spans="3:4" x14ac:dyDescent="0.25">
      <c r="C16073" s="75"/>
      <c r="D16073" s="74"/>
    </row>
    <row r="16074" spans="3:4" x14ac:dyDescent="0.25">
      <c r="C16074" s="75"/>
      <c r="D16074" s="74"/>
    </row>
    <row r="16075" spans="3:4" x14ac:dyDescent="0.25">
      <c r="C16075" s="75"/>
      <c r="D16075" s="74"/>
    </row>
    <row r="16076" spans="3:4" x14ac:dyDescent="0.25">
      <c r="C16076" s="75"/>
      <c r="D16076" s="74"/>
    </row>
    <row r="16077" spans="3:4" x14ac:dyDescent="0.25">
      <c r="C16077" s="75"/>
      <c r="D16077" s="74"/>
    </row>
    <row r="16078" spans="3:4" x14ac:dyDescent="0.25">
      <c r="C16078" s="75"/>
      <c r="D16078" s="74"/>
    </row>
    <row r="16079" spans="3:4" x14ac:dyDescent="0.25">
      <c r="C16079" s="75"/>
      <c r="D16079" s="74"/>
    </row>
    <row r="16080" spans="3:4" x14ac:dyDescent="0.25">
      <c r="C16080" s="75"/>
      <c r="D16080" s="74"/>
    </row>
    <row r="16081" spans="3:4" x14ac:dyDescent="0.25">
      <c r="C16081" s="75"/>
      <c r="D16081" s="74"/>
    </row>
    <row r="16082" spans="3:4" x14ac:dyDescent="0.25">
      <c r="C16082" s="75"/>
      <c r="D16082" s="74"/>
    </row>
    <row r="16083" spans="3:4" x14ac:dyDescent="0.25">
      <c r="C16083" s="75"/>
      <c r="D16083" s="74"/>
    </row>
    <row r="16084" spans="3:4" x14ac:dyDescent="0.25">
      <c r="C16084" s="75"/>
      <c r="D16084" s="74"/>
    </row>
    <row r="16085" spans="3:4" x14ac:dyDescent="0.25">
      <c r="C16085" s="75"/>
      <c r="D16085" s="74"/>
    </row>
    <row r="16086" spans="3:4" x14ac:dyDescent="0.25">
      <c r="C16086" s="75"/>
      <c r="D16086" s="74"/>
    </row>
    <row r="16087" spans="3:4" x14ac:dyDescent="0.25">
      <c r="C16087" s="75"/>
      <c r="D16087" s="74"/>
    </row>
    <row r="16088" spans="3:4" x14ac:dyDescent="0.25">
      <c r="C16088" s="75"/>
      <c r="D16088" s="74"/>
    </row>
    <row r="16089" spans="3:4" x14ac:dyDescent="0.25">
      <c r="C16089" s="75"/>
      <c r="D16089" s="74"/>
    </row>
    <row r="16090" spans="3:4" x14ac:dyDescent="0.25">
      <c r="C16090" s="75"/>
      <c r="D16090" s="74"/>
    </row>
    <row r="16091" spans="3:4" x14ac:dyDescent="0.25">
      <c r="C16091" s="75"/>
      <c r="D16091" s="74"/>
    </row>
    <row r="16092" spans="3:4" x14ac:dyDescent="0.25">
      <c r="C16092" s="75"/>
      <c r="D16092" s="74"/>
    </row>
    <row r="16093" spans="3:4" x14ac:dyDescent="0.25">
      <c r="C16093" s="75"/>
      <c r="D16093" s="74"/>
    </row>
    <row r="16094" spans="3:4" x14ac:dyDescent="0.25">
      <c r="C16094" s="75"/>
      <c r="D16094" s="74"/>
    </row>
    <row r="16095" spans="3:4" x14ac:dyDescent="0.25">
      <c r="C16095" s="75"/>
      <c r="D16095" s="74"/>
    </row>
    <row r="16096" spans="3:4" x14ac:dyDescent="0.25">
      <c r="C16096" s="75"/>
      <c r="D16096" s="74"/>
    </row>
    <row r="16097" spans="3:4" x14ac:dyDescent="0.25">
      <c r="C16097" s="75"/>
      <c r="D16097" s="74"/>
    </row>
    <row r="16098" spans="3:4" x14ac:dyDescent="0.25">
      <c r="C16098" s="75"/>
      <c r="D16098" s="74"/>
    </row>
    <row r="16099" spans="3:4" x14ac:dyDescent="0.25">
      <c r="C16099" s="75"/>
      <c r="D16099" s="74"/>
    </row>
    <row r="16100" spans="3:4" x14ac:dyDescent="0.25">
      <c r="C16100" s="75"/>
      <c r="D16100" s="74"/>
    </row>
    <row r="16101" spans="3:4" x14ac:dyDescent="0.25">
      <c r="C16101" s="75"/>
      <c r="D16101" s="74"/>
    </row>
    <row r="16102" spans="3:4" x14ac:dyDescent="0.25">
      <c r="C16102" s="75"/>
      <c r="D16102" s="74"/>
    </row>
    <row r="16103" spans="3:4" x14ac:dyDescent="0.25">
      <c r="C16103" s="75"/>
      <c r="D16103" s="74"/>
    </row>
    <row r="16104" spans="3:4" x14ac:dyDescent="0.25">
      <c r="C16104" s="75"/>
      <c r="D16104" s="74"/>
    </row>
    <row r="16105" spans="3:4" x14ac:dyDescent="0.25">
      <c r="C16105" s="75"/>
      <c r="D16105" s="74"/>
    </row>
    <row r="16106" spans="3:4" x14ac:dyDescent="0.25">
      <c r="C16106" s="75"/>
      <c r="D16106" s="74"/>
    </row>
    <row r="16107" spans="3:4" x14ac:dyDescent="0.25">
      <c r="C16107" s="75"/>
      <c r="D16107" s="74"/>
    </row>
    <row r="16108" spans="3:4" x14ac:dyDescent="0.25">
      <c r="C16108" s="75"/>
      <c r="D16108" s="74"/>
    </row>
    <row r="16109" spans="3:4" x14ac:dyDescent="0.25">
      <c r="C16109" s="75"/>
      <c r="D16109" s="74"/>
    </row>
    <row r="16110" spans="3:4" x14ac:dyDescent="0.25">
      <c r="C16110" s="75"/>
      <c r="D16110" s="74"/>
    </row>
    <row r="16111" spans="3:4" x14ac:dyDescent="0.25">
      <c r="C16111" s="75"/>
      <c r="D16111" s="74"/>
    </row>
    <row r="16112" spans="3:4" x14ac:dyDescent="0.25">
      <c r="C16112" s="75"/>
      <c r="D16112" s="74"/>
    </row>
    <row r="16113" spans="3:4" x14ac:dyDescent="0.25">
      <c r="C16113" s="75"/>
      <c r="D16113" s="74"/>
    </row>
    <row r="16114" spans="3:4" x14ac:dyDescent="0.25">
      <c r="C16114" s="75"/>
      <c r="D16114" s="74"/>
    </row>
    <row r="16115" spans="3:4" x14ac:dyDescent="0.25">
      <c r="C16115" s="75"/>
      <c r="D16115" s="74"/>
    </row>
    <row r="16116" spans="3:4" x14ac:dyDescent="0.25">
      <c r="C16116" s="75"/>
      <c r="D16116" s="74"/>
    </row>
    <row r="16117" spans="3:4" x14ac:dyDescent="0.25">
      <c r="C16117" s="75"/>
      <c r="D16117" s="74"/>
    </row>
    <row r="16118" spans="3:4" x14ac:dyDescent="0.25">
      <c r="C16118" s="75"/>
      <c r="D16118" s="74"/>
    </row>
    <row r="16119" spans="3:4" x14ac:dyDescent="0.25">
      <c r="C16119" s="75"/>
      <c r="D16119" s="74"/>
    </row>
    <row r="16120" spans="3:4" x14ac:dyDescent="0.25">
      <c r="C16120" s="75"/>
      <c r="D16120" s="74"/>
    </row>
    <row r="16121" spans="3:4" x14ac:dyDescent="0.25">
      <c r="C16121" s="75"/>
      <c r="D16121" s="74"/>
    </row>
    <row r="16122" spans="3:4" x14ac:dyDescent="0.25">
      <c r="C16122" s="75"/>
      <c r="D16122" s="74"/>
    </row>
    <row r="16123" spans="3:4" x14ac:dyDescent="0.25">
      <c r="C16123" s="75"/>
      <c r="D16123" s="74"/>
    </row>
    <row r="16124" spans="3:4" x14ac:dyDescent="0.25">
      <c r="C16124" s="75"/>
      <c r="D16124" s="74"/>
    </row>
    <row r="16125" spans="3:4" x14ac:dyDescent="0.25">
      <c r="C16125" s="75"/>
      <c r="D16125" s="74"/>
    </row>
    <row r="16126" spans="3:4" x14ac:dyDescent="0.25">
      <c r="C16126" s="75"/>
      <c r="D16126" s="74"/>
    </row>
    <row r="16127" spans="3:4" x14ac:dyDescent="0.25">
      <c r="C16127" s="75"/>
      <c r="D16127" s="74"/>
    </row>
    <row r="16128" spans="3:4" x14ac:dyDescent="0.25">
      <c r="C16128" s="75"/>
      <c r="D16128" s="74"/>
    </row>
    <row r="16129" spans="3:4" x14ac:dyDescent="0.25">
      <c r="C16129" s="75"/>
      <c r="D16129" s="74"/>
    </row>
    <row r="16130" spans="3:4" x14ac:dyDescent="0.25">
      <c r="C16130" s="75"/>
      <c r="D16130" s="74"/>
    </row>
    <row r="16131" spans="3:4" x14ac:dyDescent="0.25">
      <c r="C16131" s="75"/>
      <c r="D16131" s="74"/>
    </row>
    <row r="16132" spans="3:4" x14ac:dyDescent="0.25">
      <c r="C16132" s="75"/>
      <c r="D16132" s="74"/>
    </row>
    <row r="16133" spans="3:4" x14ac:dyDescent="0.25">
      <c r="C16133" s="75"/>
      <c r="D16133" s="74"/>
    </row>
    <row r="16134" spans="3:4" x14ac:dyDescent="0.25">
      <c r="C16134" s="75"/>
      <c r="D16134" s="74"/>
    </row>
    <row r="16135" spans="3:4" x14ac:dyDescent="0.25">
      <c r="C16135" s="75"/>
      <c r="D16135" s="74"/>
    </row>
    <row r="16136" spans="3:4" x14ac:dyDescent="0.25">
      <c r="C16136" s="75"/>
      <c r="D16136" s="74"/>
    </row>
    <row r="16137" spans="3:4" x14ac:dyDescent="0.25">
      <c r="C16137" s="75"/>
      <c r="D16137" s="74"/>
    </row>
    <row r="16138" spans="3:4" x14ac:dyDescent="0.25">
      <c r="C16138" s="75"/>
      <c r="D16138" s="74"/>
    </row>
    <row r="16139" spans="3:4" x14ac:dyDescent="0.25">
      <c r="C16139" s="75"/>
      <c r="D16139" s="74"/>
    </row>
    <row r="16140" spans="3:4" x14ac:dyDescent="0.25">
      <c r="C16140" s="75"/>
      <c r="D16140" s="74"/>
    </row>
    <row r="16141" spans="3:4" x14ac:dyDescent="0.25">
      <c r="C16141" s="75"/>
      <c r="D16141" s="74"/>
    </row>
    <row r="16142" spans="3:4" x14ac:dyDescent="0.25">
      <c r="C16142" s="75"/>
      <c r="D16142" s="74"/>
    </row>
    <row r="16143" spans="3:4" x14ac:dyDescent="0.25">
      <c r="C16143" s="75"/>
      <c r="D16143" s="74"/>
    </row>
    <row r="16144" spans="3:4" x14ac:dyDescent="0.25">
      <c r="C16144" s="75"/>
      <c r="D16144" s="74"/>
    </row>
    <row r="16145" spans="3:4" x14ac:dyDescent="0.25">
      <c r="C16145" s="75"/>
      <c r="D16145" s="74"/>
    </row>
    <row r="16146" spans="3:4" x14ac:dyDescent="0.25">
      <c r="C16146" s="75"/>
      <c r="D16146" s="74"/>
    </row>
    <row r="16147" spans="3:4" x14ac:dyDescent="0.25">
      <c r="C16147" s="75"/>
      <c r="D16147" s="74"/>
    </row>
    <row r="16148" spans="3:4" x14ac:dyDescent="0.25">
      <c r="C16148" s="75"/>
      <c r="D16148" s="74"/>
    </row>
    <row r="16149" spans="3:4" x14ac:dyDescent="0.25">
      <c r="C16149" s="75"/>
      <c r="D16149" s="74"/>
    </row>
    <row r="16150" spans="3:4" x14ac:dyDescent="0.25">
      <c r="C16150" s="75"/>
      <c r="D16150" s="74"/>
    </row>
    <row r="16151" spans="3:4" x14ac:dyDescent="0.25">
      <c r="C16151" s="75"/>
      <c r="D16151" s="74"/>
    </row>
    <row r="16152" spans="3:4" x14ac:dyDescent="0.25">
      <c r="C16152" s="75"/>
      <c r="D16152" s="74"/>
    </row>
    <row r="16153" spans="3:4" x14ac:dyDescent="0.25">
      <c r="C16153" s="75"/>
      <c r="D16153" s="74"/>
    </row>
    <row r="16154" spans="3:4" x14ac:dyDescent="0.25">
      <c r="C16154" s="75"/>
      <c r="D16154" s="74"/>
    </row>
    <row r="16155" spans="3:4" x14ac:dyDescent="0.25">
      <c r="C16155" s="75"/>
      <c r="D16155" s="74"/>
    </row>
    <row r="16156" spans="3:4" x14ac:dyDescent="0.25">
      <c r="C16156" s="75"/>
      <c r="D16156" s="74"/>
    </row>
    <row r="16157" spans="3:4" x14ac:dyDescent="0.25">
      <c r="C16157" s="75"/>
      <c r="D16157" s="74"/>
    </row>
    <row r="16158" spans="3:4" x14ac:dyDescent="0.25">
      <c r="C16158" s="75"/>
      <c r="D16158" s="74"/>
    </row>
    <row r="16159" spans="3:4" x14ac:dyDescent="0.25">
      <c r="C16159" s="75"/>
      <c r="D16159" s="74"/>
    </row>
    <row r="16160" spans="3:4" x14ac:dyDescent="0.25">
      <c r="C16160" s="75"/>
      <c r="D16160" s="74"/>
    </row>
    <row r="16161" spans="3:4" x14ac:dyDescent="0.25">
      <c r="C16161" s="75"/>
      <c r="D16161" s="74"/>
    </row>
    <row r="16162" spans="3:4" x14ac:dyDescent="0.25">
      <c r="C16162" s="75"/>
      <c r="D16162" s="74"/>
    </row>
    <row r="16163" spans="3:4" x14ac:dyDescent="0.25">
      <c r="C16163" s="75"/>
      <c r="D16163" s="74"/>
    </row>
    <row r="16164" spans="3:4" x14ac:dyDescent="0.25">
      <c r="C16164" s="75"/>
      <c r="D16164" s="74"/>
    </row>
    <row r="16165" spans="3:4" x14ac:dyDescent="0.25">
      <c r="C16165" s="75"/>
      <c r="D16165" s="74"/>
    </row>
    <row r="16166" spans="3:4" x14ac:dyDescent="0.25">
      <c r="C16166" s="75"/>
      <c r="D16166" s="74"/>
    </row>
    <row r="16167" spans="3:4" x14ac:dyDescent="0.25">
      <c r="C16167" s="75"/>
      <c r="D16167" s="74"/>
    </row>
    <row r="16168" spans="3:4" x14ac:dyDescent="0.25">
      <c r="C16168" s="75"/>
      <c r="D16168" s="74"/>
    </row>
    <row r="16169" spans="3:4" x14ac:dyDescent="0.25">
      <c r="C16169" s="75"/>
      <c r="D16169" s="74"/>
    </row>
    <row r="16170" spans="3:4" x14ac:dyDescent="0.25">
      <c r="C16170" s="75"/>
      <c r="D16170" s="74"/>
    </row>
    <row r="16171" spans="3:4" x14ac:dyDescent="0.25">
      <c r="C16171" s="75"/>
      <c r="D16171" s="74"/>
    </row>
    <row r="16172" spans="3:4" x14ac:dyDescent="0.25">
      <c r="C16172" s="75"/>
      <c r="D16172" s="74"/>
    </row>
    <row r="16173" spans="3:4" x14ac:dyDescent="0.25">
      <c r="C16173" s="75"/>
      <c r="D16173" s="74"/>
    </row>
    <row r="16174" spans="3:4" x14ac:dyDescent="0.25">
      <c r="C16174" s="75"/>
      <c r="D16174" s="74"/>
    </row>
    <row r="16175" spans="3:4" x14ac:dyDescent="0.25">
      <c r="C16175" s="75"/>
      <c r="D16175" s="74"/>
    </row>
    <row r="16176" spans="3:4" x14ac:dyDescent="0.25">
      <c r="C16176" s="75"/>
      <c r="D16176" s="74"/>
    </row>
    <row r="16177" spans="3:4" x14ac:dyDescent="0.25">
      <c r="C16177" s="75"/>
      <c r="D16177" s="74"/>
    </row>
    <row r="16178" spans="3:4" x14ac:dyDescent="0.25">
      <c r="C16178" s="75"/>
      <c r="D16178" s="74"/>
    </row>
    <row r="16179" spans="3:4" x14ac:dyDescent="0.25">
      <c r="C16179" s="75"/>
      <c r="D16179" s="74"/>
    </row>
    <row r="16180" spans="3:4" x14ac:dyDescent="0.25">
      <c r="C16180" s="75"/>
      <c r="D16180" s="74"/>
    </row>
    <row r="16181" spans="3:4" x14ac:dyDescent="0.25">
      <c r="C16181" s="75"/>
      <c r="D16181" s="74"/>
    </row>
    <row r="16182" spans="3:4" x14ac:dyDescent="0.25">
      <c r="C16182" s="75"/>
      <c r="D16182" s="74"/>
    </row>
    <row r="16183" spans="3:4" x14ac:dyDescent="0.25">
      <c r="C16183" s="75"/>
      <c r="D16183" s="74"/>
    </row>
    <row r="16184" spans="3:4" x14ac:dyDescent="0.25">
      <c r="C16184" s="75"/>
      <c r="D16184" s="74"/>
    </row>
    <row r="16185" spans="3:4" x14ac:dyDescent="0.25">
      <c r="C16185" s="75"/>
      <c r="D16185" s="74"/>
    </row>
    <row r="16186" spans="3:4" x14ac:dyDescent="0.25">
      <c r="C16186" s="75"/>
      <c r="D16186" s="74"/>
    </row>
    <row r="16187" spans="3:4" x14ac:dyDescent="0.25">
      <c r="C16187" s="75"/>
      <c r="D16187" s="74"/>
    </row>
    <row r="16188" spans="3:4" x14ac:dyDescent="0.25">
      <c r="C16188" s="75"/>
      <c r="D16188" s="74"/>
    </row>
    <row r="16189" spans="3:4" x14ac:dyDescent="0.25">
      <c r="C16189" s="75"/>
      <c r="D16189" s="74"/>
    </row>
    <row r="16190" spans="3:4" x14ac:dyDescent="0.25">
      <c r="C16190" s="75"/>
      <c r="D16190" s="74"/>
    </row>
    <row r="16191" spans="3:4" x14ac:dyDescent="0.25">
      <c r="C16191" s="75"/>
      <c r="D16191" s="74"/>
    </row>
    <row r="16192" spans="3:4" x14ac:dyDescent="0.25">
      <c r="C16192" s="75"/>
      <c r="D16192" s="74"/>
    </row>
    <row r="16193" spans="3:4" x14ac:dyDescent="0.25">
      <c r="C16193" s="75"/>
      <c r="D16193" s="74"/>
    </row>
    <row r="16194" spans="3:4" x14ac:dyDescent="0.25">
      <c r="C16194" s="75"/>
      <c r="D16194" s="74"/>
    </row>
    <row r="16195" spans="3:4" x14ac:dyDescent="0.25">
      <c r="C16195" s="75"/>
      <c r="D16195" s="74"/>
    </row>
    <row r="16196" spans="3:4" x14ac:dyDescent="0.25">
      <c r="C16196" s="75"/>
      <c r="D16196" s="74"/>
    </row>
    <row r="16197" spans="3:4" x14ac:dyDescent="0.25">
      <c r="C16197" s="75"/>
      <c r="D16197" s="74"/>
    </row>
    <row r="16198" spans="3:4" x14ac:dyDescent="0.25">
      <c r="C16198" s="75"/>
      <c r="D16198" s="74"/>
    </row>
    <row r="16199" spans="3:4" x14ac:dyDescent="0.25">
      <c r="C16199" s="75"/>
      <c r="D16199" s="74"/>
    </row>
    <row r="16200" spans="3:4" x14ac:dyDescent="0.25">
      <c r="C16200" s="75"/>
      <c r="D16200" s="74"/>
    </row>
    <row r="16201" spans="3:4" x14ac:dyDescent="0.25">
      <c r="C16201" s="75"/>
      <c r="D16201" s="74"/>
    </row>
    <row r="16202" spans="3:4" x14ac:dyDescent="0.25">
      <c r="C16202" s="75"/>
      <c r="D16202" s="74"/>
    </row>
    <row r="16203" spans="3:4" x14ac:dyDescent="0.25">
      <c r="C16203" s="75"/>
      <c r="D16203" s="74"/>
    </row>
    <row r="16204" spans="3:4" x14ac:dyDescent="0.25">
      <c r="C16204" s="75"/>
      <c r="D16204" s="74"/>
    </row>
    <row r="16205" spans="3:4" x14ac:dyDescent="0.25">
      <c r="C16205" s="75"/>
      <c r="D16205" s="74"/>
    </row>
    <row r="16206" spans="3:4" x14ac:dyDescent="0.25">
      <c r="C16206" s="75"/>
      <c r="D16206" s="74"/>
    </row>
    <row r="16207" spans="3:4" x14ac:dyDescent="0.25">
      <c r="C16207" s="75"/>
      <c r="D16207" s="74"/>
    </row>
    <row r="16208" spans="3:4" x14ac:dyDescent="0.25">
      <c r="C16208" s="75"/>
      <c r="D16208" s="74"/>
    </row>
    <row r="16209" spans="3:4" x14ac:dyDescent="0.25">
      <c r="C16209" s="75"/>
      <c r="D16209" s="74"/>
    </row>
    <row r="16210" spans="3:4" x14ac:dyDescent="0.25">
      <c r="C16210" s="75"/>
      <c r="D16210" s="74"/>
    </row>
    <row r="16211" spans="3:4" x14ac:dyDescent="0.25">
      <c r="C16211" s="75"/>
      <c r="D16211" s="74"/>
    </row>
    <row r="16212" spans="3:4" x14ac:dyDescent="0.25">
      <c r="C16212" s="75"/>
      <c r="D16212" s="74"/>
    </row>
    <row r="16213" spans="3:4" x14ac:dyDescent="0.25">
      <c r="C16213" s="75"/>
      <c r="D16213" s="74"/>
    </row>
    <row r="16214" spans="3:4" x14ac:dyDescent="0.25">
      <c r="C16214" s="75"/>
      <c r="D16214" s="74"/>
    </row>
    <row r="16215" spans="3:4" x14ac:dyDescent="0.25">
      <c r="C16215" s="75"/>
      <c r="D16215" s="74"/>
    </row>
    <row r="16216" spans="3:4" x14ac:dyDescent="0.25">
      <c r="C16216" s="75"/>
      <c r="D16216" s="74"/>
    </row>
    <row r="16217" spans="3:4" x14ac:dyDescent="0.25">
      <c r="C16217" s="75"/>
      <c r="D16217" s="74"/>
    </row>
    <row r="16218" spans="3:4" x14ac:dyDescent="0.25">
      <c r="C16218" s="75"/>
      <c r="D16218" s="74"/>
    </row>
    <row r="16219" spans="3:4" x14ac:dyDescent="0.25">
      <c r="C16219" s="75"/>
      <c r="D16219" s="74"/>
    </row>
    <row r="16220" spans="3:4" x14ac:dyDescent="0.25">
      <c r="C16220" s="75"/>
      <c r="D16220" s="74"/>
    </row>
    <row r="16221" spans="3:4" x14ac:dyDescent="0.25">
      <c r="C16221" s="75"/>
      <c r="D16221" s="74"/>
    </row>
    <row r="16222" spans="3:4" x14ac:dyDescent="0.25">
      <c r="C16222" s="75"/>
      <c r="D16222" s="74"/>
    </row>
    <row r="16223" spans="3:4" x14ac:dyDescent="0.25">
      <c r="C16223" s="75"/>
      <c r="D16223" s="74"/>
    </row>
    <row r="16224" spans="3:4" x14ac:dyDescent="0.25">
      <c r="C16224" s="75"/>
      <c r="D16224" s="74"/>
    </row>
    <row r="16225" spans="3:4" x14ac:dyDescent="0.25">
      <c r="C16225" s="75"/>
      <c r="D16225" s="74"/>
    </row>
    <row r="16226" spans="3:4" x14ac:dyDescent="0.25">
      <c r="C16226" s="75"/>
      <c r="D16226" s="74"/>
    </row>
    <row r="16227" spans="3:4" x14ac:dyDescent="0.25">
      <c r="C16227" s="75"/>
      <c r="D16227" s="74"/>
    </row>
    <row r="16228" spans="3:4" x14ac:dyDescent="0.25">
      <c r="C16228" s="75"/>
      <c r="D16228" s="74"/>
    </row>
    <row r="16229" spans="3:4" x14ac:dyDescent="0.25">
      <c r="C16229" s="75"/>
      <c r="D16229" s="74"/>
    </row>
    <row r="16230" spans="3:4" x14ac:dyDescent="0.25">
      <c r="C16230" s="75"/>
      <c r="D16230" s="74"/>
    </row>
    <row r="16231" spans="3:4" x14ac:dyDescent="0.25">
      <c r="C16231" s="75"/>
      <c r="D16231" s="74"/>
    </row>
    <row r="16232" spans="3:4" x14ac:dyDescent="0.25">
      <c r="C16232" s="75"/>
      <c r="D16232" s="74"/>
    </row>
    <row r="16233" spans="3:4" x14ac:dyDescent="0.25">
      <c r="C16233" s="75"/>
      <c r="D16233" s="74"/>
    </row>
    <row r="16234" spans="3:4" x14ac:dyDescent="0.25">
      <c r="C16234" s="75"/>
      <c r="D16234" s="74"/>
    </row>
    <row r="16235" spans="3:4" x14ac:dyDescent="0.25">
      <c r="C16235" s="75"/>
      <c r="D16235" s="74"/>
    </row>
    <row r="16236" spans="3:4" x14ac:dyDescent="0.25">
      <c r="C16236" s="75"/>
      <c r="D16236" s="74"/>
    </row>
    <row r="16237" spans="3:4" x14ac:dyDescent="0.25">
      <c r="C16237" s="75"/>
      <c r="D16237" s="74"/>
    </row>
    <row r="16238" spans="3:4" x14ac:dyDescent="0.25">
      <c r="C16238" s="75"/>
      <c r="D16238" s="74"/>
    </row>
    <row r="16239" spans="3:4" x14ac:dyDescent="0.25">
      <c r="C16239" s="75"/>
      <c r="D16239" s="74"/>
    </row>
    <row r="16240" spans="3:4" x14ac:dyDescent="0.25">
      <c r="C16240" s="75"/>
      <c r="D16240" s="74"/>
    </row>
    <row r="16241" spans="3:4" x14ac:dyDescent="0.25">
      <c r="C16241" s="75"/>
      <c r="D16241" s="74"/>
    </row>
    <row r="16242" spans="3:4" x14ac:dyDescent="0.25">
      <c r="C16242" s="75"/>
      <c r="D16242" s="74"/>
    </row>
    <row r="16243" spans="3:4" x14ac:dyDescent="0.25">
      <c r="C16243" s="75"/>
      <c r="D16243" s="74"/>
    </row>
    <row r="16244" spans="3:4" x14ac:dyDescent="0.25">
      <c r="C16244" s="75"/>
      <c r="D16244" s="74"/>
    </row>
    <row r="16245" spans="3:4" x14ac:dyDescent="0.25">
      <c r="C16245" s="75"/>
      <c r="D16245" s="74"/>
    </row>
    <row r="16246" spans="3:4" x14ac:dyDescent="0.25">
      <c r="C16246" s="75"/>
      <c r="D16246" s="74"/>
    </row>
    <row r="16247" spans="3:4" x14ac:dyDescent="0.25">
      <c r="C16247" s="75"/>
      <c r="D16247" s="74"/>
    </row>
    <row r="16248" spans="3:4" x14ac:dyDescent="0.25">
      <c r="C16248" s="75"/>
      <c r="D16248" s="74"/>
    </row>
    <row r="16249" spans="3:4" x14ac:dyDescent="0.25">
      <c r="C16249" s="75"/>
      <c r="D16249" s="74"/>
    </row>
    <row r="16250" spans="3:4" x14ac:dyDescent="0.25">
      <c r="C16250" s="75"/>
      <c r="D16250" s="74"/>
    </row>
    <row r="16251" spans="3:4" x14ac:dyDescent="0.25">
      <c r="C16251" s="75"/>
      <c r="D16251" s="74"/>
    </row>
    <row r="16252" spans="3:4" x14ac:dyDescent="0.25">
      <c r="C16252" s="75"/>
      <c r="D16252" s="74"/>
    </row>
    <row r="16253" spans="3:4" x14ac:dyDescent="0.25">
      <c r="C16253" s="75"/>
      <c r="D16253" s="74"/>
    </row>
    <row r="16254" spans="3:4" x14ac:dyDescent="0.25">
      <c r="C16254" s="75"/>
      <c r="D16254" s="74"/>
    </row>
    <row r="16255" spans="3:4" x14ac:dyDescent="0.25">
      <c r="C16255" s="75"/>
      <c r="D16255" s="74"/>
    </row>
    <row r="16256" spans="3:4" x14ac:dyDescent="0.25">
      <c r="C16256" s="75"/>
      <c r="D16256" s="74"/>
    </row>
    <row r="16257" spans="3:4" x14ac:dyDescent="0.25">
      <c r="C16257" s="75"/>
      <c r="D16257" s="74"/>
    </row>
    <row r="16258" spans="3:4" x14ac:dyDescent="0.25">
      <c r="C16258" s="75"/>
      <c r="D16258" s="74"/>
    </row>
    <row r="16259" spans="3:4" x14ac:dyDescent="0.25">
      <c r="C16259" s="75"/>
      <c r="D16259" s="74"/>
    </row>
    <row r="16260" spans="3:4" x14ac:dyDescent="0.25">
      <c r="C16260" s="75"/>
      <c r="D16260" s="74"/>
    </row>
    <row r="16261" spans="3:4" x14ac:dyDescent="0.25">
      <c r="C16261" s="75"/>
      <c r="D16261" s="74"/>
    </row>
    <row r="16262" spans="3:4" x14ac:dyDescent="0.25">
      <c r="C16262" s="75"/>
      <c r="D16262" s="74"/>
    </row>
    <row r="16263" spans="3:4" x14ac:dyDescent="0.25">
      <c r="C16263" s="75"/>
      <c r="D16263" s="74"/>
    </row>
    <row r="16264" spans="3:4" x14ac:dyDescent="0.25">
      <c r="C16264" s="75"/>
      <c r="D16264" s="74"/>
    </row>
    <row r="16265" spans="3:4" x14ac:dyDescent="0.25">
      <c r="C16265" s="75"/>
      <c r="D16265" s="74"/>
    </row>
    <row r="16266" spans="3:4" x14ac:dyDescent="0.25">
      <c r="C16266" s="75"/>
      <c r="D16266" s="74"/>
    </row>
    <row r="16267" spans="3:4" x14ac:dyDescent="0.25">
      <c r="C16267" s="75"/>
      <c r="D16267" s="74"/>
    </row>
    <row r="16268" spans="3:4" x14ac:dyDescent="0.25">
      <c r="C16268" s="75"/>
      <c r="D16268" s="74"/>
    </row>
    <row r="16269" spans="3:4" x14ac:dyDescent="0.25">
      <c r="C16269" s="75"/>
      <c r="D16269" s="74"/>
    </row>
    <row r="16270" spans="3:4" x14ac:dyDescent="0.25">
      <c r="C16270" s="75"/>
      <c r="D16270" s="74"/>
    </row>
    <row r="16271" spans="3:4" x14ac:dyDescent="0.25">
      <c r="C16271" s="75"/>
      <c r="D16271" s="74"/>
    </row>
    <row r="16272" spans="3:4" x14ac:dyDescent="0.25">
      <c r="C16272" s="75"/>
      <c r="D16272" s="74"/>
    </row>
    <row r="16273" spans="3:4" x14ac:dyDescent="0.25">
      <c r="C16273" s="75"/>
      <c r="D16273" s="74"/>
    </row>
    <row r="16274" spans="3:4" x14ac:dyDescent="0.25">
      <c r="C16274" s="75"/>
      <c r="D16274" s="74"/>
    </row>
    <row r="16275" spans="3:4" x14ac:dyDescent="0.25">
      <c r="C16275" s="75"/>
      <c r="D16275" s="74"/>
    </row>
    <row r="16276" spans="3:4" x14ac:dyDescent="0.25">
      <c r="C16276" s="75"/>
      <c r="D16276" s="74"/>
    </row>
    <row r="16277" spans="3:4" x14ac:dyDescent="0.25">
      <c r="C16277" s="75"/>
      <c r="D16277" s="74"/>
    </row>
    <row r="16278" spans="3:4" x14ac:dyDescent="0.25">
      <c r="C16278" s="75"/>
      <c r="D16278" s="74"/>
    </row>
    <row r="16279" spans="3:4" x14ac:dyDescent="0.25">
      <c r="C16279" s="75"/>
      <c r="D16279" s="74"/>
    </row>
    <row r="16280" spans="3:4" x14ac:dyDescent="0.25">
      <c r="C16280" s="75"/>
      <c r="D16280" s="74"/>
    </row>
    <row r="16281" spans="3:4" x14ac:dyDescent="0.25">
      <c r="C16281" s="75"/>
      <c r="D16281" s="74"/>
    </row>
    <row r="16282" spans="3:4" x14ac:dyDescent="0.25">
      <c r="C16282" s="75"/>
      <c r="D16282" s="74"/>
    </row>
    <row r="16283" spans="3:4" x14ac:dyDescent="0.25">
      <c r="C16283" s="75"/>
      <c r="D16283" s="74"/>
    </row>
    <row r="16284" spans="3:4" x14ac:dyDescent="0.25">
      <c r="C16284" s="75"/>
      <c r="D16284" s="74"/>
    </row>
    <row r="16285" spans="3:4" x14ac:dyDescent="0.25">
      <c r="C16285" s="75"/>
      <c r="D16285" s="74"/>
    </row>
    <row r="16286" spans="3:4" x14ac:dyDescent="0.25">
      <c r="C16286" s="75"/>
      <c r="D16286" s="74"/>
    </row>
    <row r="16287" spans="3:4" x14ac:dyDescent="0.25">
      <c r="C16287" s="75"/>
      <c r="D16287" s="74"/>
    </row>
    <row r="16288" spans="3:4" x14ac:dyDescent="0.25">
      <c r="C16288" s="75"/>
      <c r="D16288" s="74"/>
    </row>
    <row r="16289" spans="3:4" x14ac:dyDescent="0.25">
      <c r="C16289" s="75"/>
      <c r="D16289" s="74"/>
    </row>
    <row r="16290" spans="3:4" x14ac:dyDescent="0.25">
      <c r="C16290" s="75"/>
      <c r="D16290" s="74"/>
    </row>
    <row r="16291" spans="3:4" x14ac:dyDescent="0.25">
      <c r="C16291" s="75"/>
      <c r="D16291" s="74"/>
    </row>
    <row r="16292" spans="3:4" x14ac:dyDescent="0.25">
      <c r="C16292" s="75"/>
      <c r="D16292" s="74"/>
    </row>
    <row r="16293" spans="3:4" x14ac:dyDescent="0.25">
      <c r="C16293" s="75"/>
      <c r="D16293" s="74"/>
    </row>
    <row r="16294" spans="3:4" x14ac:dyDescent="0.25">
      <c r="C16294" s="75"/>
      <c r="D16294" s="74"/>
    </row>
    <row r="16295" spans="3:4" x14ac:dyDescent="0.25">
      <c r="C16295" s="75"/>
      <c r="D16295" s="74"/>
    </row>
    <row r="16296" spans="3:4" x14ac:dyDescent="0.25">
      <c r="C16296" s="75"/>
      <c r="D16296" s="74"/>
    </row>
    <row r="16297" spans="3:4" x14ac:dyDescent="0.25">
      <c r="C16297" s="75"/>
      <c r="D16297" s="74"/>
    </row>
    <row r="16298" spans="3:4" x14ac:dyDescent="0.25">
      <c r="C16298" s="75"/>
      <c r="D16298" s="74"/>
    </row>
    <row r="16299" spans="3:4" x14ac:dyDescent="0.25">
      <c r="C16299" s="75"/>
      <c r="D16299" s="74"/>
    </row>
    <row r="16300" spans="3:4" x14ac:dyDescent="0.25">
      <c r="C16300" s="75"/>
      <c r="D16300" s="74"/>
    </row>
    <row r="16301" spans="3:4" x14ac:dyDescent="0.25">
      <c r="C16301" s="75"/>
      <c r="D16301" s="74"/>
    </row>
    <row r="16302" spans="3:4" x14ac:dyDescent="0.25">
      <c r="C16302" s="75"/>
      <c r="D16302" s="74"/>
    </row>
    <row r="16303" spans="3:4" x14ac:dyDescent="0.25">
      <c r="C16303" s="75"/>
      <c r="D16303" s="74"/>
    </row>
    <row r="16304" spans="3:4" x14ac:dyDescent="0.25">
      <c r="C16304" s="75"/>
      <c r="D16304" s="74"/>
    </row>
    <row r="16305" spans="3:4" x14ac:dyDescent="0.25">
      <c r="C16305" s="75"/>
      <c r="D16305" s="74"/>
    </row>
    <row r="16306" spans="3:4" x14ac:dyDescent="0.25">
      <c r="C16306" s="75"/>
      <c r="D16306" s="74"/>
    </row>
    <row r="16307" spans="3:4" x14ac:dyDescent="0.25">
      <c r="C16307" s="75"/>
      <c r="D16307" s="74"/>
    </row>
    <row r="16308" spans="3:4" x14ac:dyDescent="0.25">
      <c r="C16308" s="75"/>
      <c r="D16308" s="74"/>
    </row>
    <row r="16309" spans="3:4" x14ac:dyDescent="0.25">
      <c r="C16309" s="75"/>
      <c r="D16309" s="74"/>
    </row>
    <row r="16310" spans="3:4" x14ac:dyDescent="0.25">
      <c r="C16310" s="75"/>
      <c r="D16310" s="74"/>
    </row>
    <row r="16311" spans="3:4" x14ac:dyDescent="0.25">
      <c r="C16311" s="75"/>
      <c r="D16311" s="74"/>
    </row>
    <row r="16312" spans="3:4" x14ac:dyDescent="0.25">
      <c r="C16312" s="75"/>
      <c r="D16312" s="74"/>
    </row>
    <row r="16313" spans="3:4" x14ac:dyDescent="0.25">
      <c r="C16313" s="75"/>
      <c r="D16313" s="74"/>
    </row>
    <row r="16314" spans="3:4" x14ac:dyDescent="0.25">
      <c r="C16314" s="75"/>
      <c r="D16314" s="74"/>
    </row>
    <row r="16315" spans="3:4" x14ac:dyDescent="0.25">
      <c r="C16315" s="75"/>
      <c r="D16315" s="74"/>
    </row>
    <row r="16316" spans="3:4" x14ac:dyDescent="0.25">
      <c r="C16316" s="75"/>
      <c r="D16316" s="74"/>
    </row>
    <row r="16317" spans="3:4" x14ac:dyDescent="0.25">
      <c r="C16317" s="75"/>
      <c r="D16317" s="74"/>
    </row>
    <row r="16318" spans="3:4" x14ac:dyDescent="0.25">
      <c r="C16318" s="75"/>
      <c r="D16318" s="74"/>
    </row>
    <row r="16319" spans="3:4" x14ac:dyDescent="0.25">
      <c r="C16319" s="75"/>
      <c r="D16319" s="74"/>
    </row>
    <row r="16320" spans="3:4" x14ac:dyDescent="0.25">
      <c r="C16320" s="75"/>
      <c r="D16320" s="74"/>
    </row>
    <row r="16321" spans="3:4" x14ac:dyDescent="0.25">
      <c r="C16321" s="75"/>
      <c r="D16321" s="74"/>
    </row>
    <row r="16322" spans="3:4" x14ac:dyDescent="0.25">
      <c r="C16322" s="75"/>
      <c r="D16322" s="74"/>
    </row>
    <row r="16323" spans="3:4" x14ac:dyDescent="0.25">
      <c r="C16323" s="75"/>
      <c r="D16323" s="74"/>
    </row>
    <row r="16324" spans="3:4" x14ac:dyDescent="0.25">
      <c r="C16324" s="75"/>
      <c r="D16324" s="74"/>
    </row>
    <row r="16325" spans="3:4" x14ac:dyDescent="0.25">
      <c r="C16325" s="75"/>
      <c r="D16325" s="74"/>
    </row>
    <row r="16326" spans="3:4" x14ac:dyDescent="0.25">
      <c r="C16326" s="75"/>
      <c r="D16326" s="74"/>
    </row>
    <row r="16327" spans="3:4" x14ac:dyDescent="0.25">
      <c r="C16327" s="75"/>
      <c r="D16327" s="74"/>
    </row>
    <row r="16328" spans="3:4" x14ac:dyDescent="0.25">
      <c r="C16328" s="75"/>
      <c r="D16328" s="74"/>
    </row>
    <row r="16329" spans="3:4" x14ac:dyDescent="0.25">
      <c r="C16329" s="75"/>
      <c r="D16329" s="74"/>
    </row>
    <row r="16330" spans="3:4" x14ac:dyDescent="0.25">
      <c r="C16330" s="75"/>
      <c r="D16330" s="74"/>
    </row>
    <row r="16331" spans="3:4" x14ac:dyDescent="0.25">
      <c r="C16331" s="75"/>
      <c r="D16331" s="74"/>
    </row>
    <row r="16332" spans="3:4" x14ac:dyDescent="0.25">
      <c r="C16332" s="75"/>
      <c r="D16332" s="74"/>
    </row>
    <row r="16333" spans="3:4" x14ac:dyDescent="0.25">
      <c r="C16333" s="75"/>
      <c r="D16333" s="74"/>
    </row>
    <row r="16334" spans="3:4" x14ac:dyDescent="0.25">
      <c r="C16334" s="75"/>
      <c r="D16334" s="74"/>
    </row>
    <row r="16335" spans="3:4" x14ac:dyDescent="0.25">
      <c r="C16335" s="75"/>
      <c r="D16335" s="74"/>
    </row>
    <row r="16336" spans="3:4" x14ac:dyDescent="0.25">
      <c r="C16336" s="75"/>
      <c r="D16336" s="74"/>
    </row>
    <row r="16337" spans="3:4" x14ac:dyDescent="0.25">
      <c r="C16337" s="75"/>
      <c r="D16337" s="74"/>
    </row>
    <row r="16338" spans="3:4" x14ac:dyDescent="0.25">
      <c r="C16338" s="75"/>
      <c r="D16338" s="74"/>
    </row>
    <row r="16339" spans="3:4" x14ac:dyDescent="0.25">
      <c r="C16339" s="75"/>
      <c r="D16339" s="74"/>
    </row>
    <row r="16340" spans="3:4" x14ac:dyDescent="0.25">
      <c r="C16340" s="75"/>
      <c r="D16340" s="74"/>
    </row>
    <row r="16341" spans="3:4" x14ac:dyDescent="0.25">
      <c r="C16341" s="75"/>
      <c r="D16341" s="74"/>
    </row>
    <row r="16342" spans="3:4" x14ac:dyDescent="0.25">
      <c r="C16342" s="75"/>
      <c r="D16342" s="74"/>
    </row>
    <row r="16343" spans="3:4" x14ac:dyDescent="0.25">
      <c r="C16343" s="75"/>
      <c r="D16343" s="74"/>
    </row>
    <row r="16344" spans="3:4" x14ac:dyDescent="0.25">
      <c r="C16344" s="75"/>
      <c r="D16344" s="74"/>
    </row>
    <row r="16345" spans="3:4" x14ac:dyDescent="0.25">
      <c r="C16345" s="75"/>
      <c r="D16345" s="74"/>
    </row>
    <row r="16346" spans="3:4" x14ac:dyDescent="0.25">
      <c r="C16346" s="75"/>
      <c r="D16346" s="74"/>
    </row>
    <row r="16347" spans="3:4" x14ac:dyDescent="0.25">
      <c r="C16347" s="75"/>
      <c r="D16347" s="74"/>
    </row>
    <row r="16348" spans="3:4" x14ac:dyDescent="0.25">
      <c r="C16348" s="75"/>
      <c r="D16348" s="74"/>
    </row>
    <row r="16349" spans="3:4" x14ac:dyDescent="0.25">
      <c r="C16349" s="75"/>
      <c r="D16349" s="74"/>
    </row>
    <row r="16350" spans="3:4" x14ac:dyDescent="0.25">
      <c r="C16350" s="75"/>
      <c r="D16350" s="74"/>
    </row>
    <row r="16351" spans="3:4" x14ac:dyDescent="0.25">
      <c r="C16351" s="75"/>
      <c r="D16351" s="74"/>
    </row>
    <row r="16352" spans="3:4" x14ac:dyDescent="0.25">
      <c r="C16352" s="75"/>
      <c r="D16352" s="74"/>
    </row>
    <row r="16353" spans="3:4" x14ac:dyDescent="0.25">
      <c r="C16353" s="75"/>
      <c r="D16353" s="74"/>
    </row>
    <row r="16354" spans="3:4" x14ac:dyDescent="0.25">
      <c r="C16354" s="75"/>
      <c r="D16354" s="74"/>
    </row>
    <row r="16355" spans="3:4" x14ac:dyDescent="0.25">
      <c r="C16355" s="75"/>
      <c r="D16355" s="74"/>
    </row>
    <row r="16356" spans="3:4" x14ac:dyDescent="0.25">
      <c r="C16356" s="75"/>
      <c r="D16356" s="74"/>
    </row>
    <row r="16357" spans="3:4" x14ac:dyDescent="0.25">
      <c r="C16357" s="75"/>
      <c r="D16357" s="74"/>
    </row>
    <row r="16358" spans="3:4" x14ac:dyDescent="0.25">
      <c r="C16358" s="75"/>
      <c r="D16358" s="74"/>
    </row>
    <row r="16359" spans="3:4" x14ac:dyDescent="0.25">
      <c r="C16359" s="75"/>
      <c r="D16359" s="74"/>
    </row>
    <row r="16360" spans="3:4" x14ac:dyDescent="0.25">
      <c r="C16360" s="75"/>
      <c r="D16360" s="74"/>
    </row>
    <row r="16361" spans="3:4" x14ac:dyDescent="0.25">
      <c r="C16361" s="75"/>
      <c r="D16361" s="74"/>
    </row>
    <row r="16362" spans="3:4" x14ac:dyDescent="0.25">
      <c r="C16362" s="75"/>
      <c r="D16362" s="74"/>
    </row>
    <row r="16363" spans="3:4" x14ac:dyDescent="0.25">
      <c r="C16363" s="75"/>
      <c r="D16363" s="74"/>
    </row>
    <row r="16364" spans="3:4" x14ac:dyDescent="0.25">
      <c r="C16364" s="75"/>
      <c r="D16364" s="74"/>
    </row>
    <row r="16365" spans="3:4" x14ac:dyDescent="0.25">
      <c r="C16365" s="75"/>
      <c r="D16365" s="74"/>
    </row>
    <row r="16366" spans="3:4" x14ac:dyDescent="0.25">
      <c r="C16366" s="75"/>
      <c r="D16366" s="74"/>
    </row>
    <row r="16367" spans="3:4" x14ac:dyDescent="0.25">
      <c r="C16367" s="75"/>
      <c r="D16367" s="74"/>
    </row>
    <row r="16368" spans="3:4" x14ac:dyDescent="0.25">
      <c r="C16368" s="75"/>
      <c r="D16368" s="74"/>
    </row>
    <row r="16369" spans="3:4" x14ac:dyDescent="0.25">
      <c r="C16369" s="75"/>
      <c r="D16369" s="74"/>
    </row>
    <row r="16370" spans="3:4" x14ac:dyDescent="0.25">
      <c r="C16370" s="75"/>
      <c r="D16370" s="74"/>
    </row>
    <row r="16371" spans="3:4" x14ac:dyDescent="0.25">
      <c r="C16371" s="75"/>
      <c r="D16371" s="74"/>
    </row>
    <row r="16372" spans="3:4" x14ac:dyDescent="0.25">
      <c r="C16372" s="75"/>
      <c r="D16372" s="74"/>
    </row>
    <row r="16373" spans="3:4" x14ac:dyDescent="0.25">
      <c r="C16373" s="75"/>
      <c r="D16373" s="74"/>
    </row>
    <row r="16374" spans="3:4" x14ac:dyDescent="0.25">
      <c r="C16374" s="75"/>
      <c r="D16374" s="74"/>
    </row>
    <row r="16375" spans="3:4" x14ac:dyDescent="0.25">
      <c r="C16375" s="75"/>
      <c r="D16375" s="74"/>
    </row>
    <row r="16376" spans="3:4" x14ac:dyDescent="0.25">
      <c r="C16376" s="75"/>
      <c r="D16376" s="74"/>
    </row>
    <row r="16377" spans="3:4" x14ac:dyDescent="0.25">
      <c r="C16377" s="75"/>
      <c r="D16377" s="74"/>
    </row>
    <row r="16378" spans="3:4" x14ac:dyDescent="0.25">
      <c r="C16378" s="75"/>
      <c r="D16378" s="74"/>
    </row>
    <row r="16379" spans="3:4" x14ac:dyDescent="0.25">
      <c r="C16379" s="75"/>
      <c r="D16379" s="74"/>
    </row>
    <row r="16380" spans="3:4" x14ac:dyDescent="0.25">
      <c r="C16380" s="75"/>
      <c r="D16380" s="74"/>
    </row>
    <row r="16381" spans="3:4" x14ac:dyDescent="0.25">
      <c r="C16381" s="75"/>
      <c r="D16381" s="74"/>
    </row>
    <row r="16382" spans="3:4" x14ac:dyDescent="0.25">
      <c r="C16382" s="75"/>
      <c r="D16382" s="74"/>
    </row>
    <row r="16383" spans="3:4" x14ac:dyDescent="0.25">
      <c r="C16383" s="75"/>
      <c r="D16383" s="74"/>
    </row>
    <row r="16384" spans="3:4" x14ac:dyDescent="0.25">
      <c r="C16384" s="75"/>
      <c r="D16384" s="74"/>
    </row>
    <row r="16385" spans="3:4" x14ac:dyDescent="0.25">
      <c r="C16385" s="75"/>
      <c r="D16385" s="74"/>
    </row>
    <row r="16386" spans="3:4" x14ac:dyDescent="0.25">
      <c r="C16386" s="75"/>
      <c r="D16386" s="74"/>
    </row>
    <row r="16387" spans="3:4" x14ac:dyDescent="0.25">
      <c r="C16387" s="75"/>
      <c r="D16387" s="74"/>
    </row>
    <row r="16388" spans="3:4" x14ac:dyDescent="0.25">
      <c r="C16388" s="75"/>
      <c r="D16388" s="74"/>
    </row>
    <row r="16389" spans="3:4" x14ac:dyDescent="0.25">
      <c r="C16389" s="75"/>
      <c r="D16389" s="74"/>
    </row>
    <row r="16390" spans="3:4" x14ac:dyDescent="0.25">
      <c r="C16390" s="75"/>
      <c r="D16390" s="74"/>
    </row>
    <row r="16391" spans="3:4" x14ac:dyDescent="0.25">
      <c r="C16391" s="75"/>
      <c r="D16391" s="74"/>
    </row>
    <row r="16392" spans="3:4" x14ac:dyDescent="0.25">
      <c r="C16392" s="75"/>
      <c r="D16392" s="74"/>
    </row>
    <row r="16393" spans="3:4" x14ac:dyDescent="0.25">
      <c r="C16393" s="75"/>
      <c r="D16393" s="74"/>
    </row>
    <row r="16394" spans="3:4" x14ac:dyDescent="0.25">
      <c r="C16394" s="75"/>
      <c r="D16394" s="74"/>
    </row>
    <row r="16395" spans="3:4" x14ac:dyDescent="0.25">
      <c r="C16395" s="75"/>
      <c r="D16395" s="74"/>
    </row>
    <row r="16396" spans="3:4" x14ac:dyDescent="0.25">
      <c r="C16396" s="75"/>
      <c r="D16396" s="74"/>
    </row>
    <row r="16397" spans="3:4" x14ac:dyDescent="0.25">
      <c r="C16397" s="75"/>
      <c r="D16397" s="74"/>
    </row>
    <row r="16398" spans="3:4" x14ac:dyDescent="0.25">
      <c r="C16398" s="75"/>
      <c r="D16398" s="74"/>
    </row>
    <row r="16399" spans="3:4" x14ac:dyDescent="0.25">
      <c r="C16399" s="75"/>
      <c r="D16399" s="74"/>
    </row>
    <row r="16400" spans="3:4" x14ac:dyDescent="0.25">
      <c r="C16400" s="75"/>
      <c r="D16400" s="74"/>
    </row>
    <row r="16401" spans="3:4" x14ac:dyDescent="0.25">
      <c r="C16401" s="75"/>
      <c r="D16401" s="74"/>
    </row>
    <row r="16402" spans="3:4" x14ac:dyDescent="0.25">
      <c r="C16402" s="75"/>
      <c r="D16402" s="74"/>
    </row>
    <row r="16403" spans="3:4" x14ac:dyDescent="0.25">
      <c r="C16403" s="75"/>
      <c r="D16403" s="74"/>
    </row>
    <row r="16404" spans="3:4" x14ac:dyDescent="0.25">
      <c r="C16404" s="75"/>
      <c r="D16404" s="74"/>
    </row>
    <row r="16405" spans="3:4" x14ac:dyDescent="0.25">
      <c r="C16405" s="75"/>
      <c r="D16405" s="74"/>
    </row>
    <row r="16406" spans="3:4" x14ac:dyDescent="0.25">
      <c r="C16406" s="75"/>
      <c r="D16406" s="74"/>
    </row>
    <row r="16407" spans="3:4" x14ac:dyDescent="0.25">
      <c r="C16407" s="75"/>
      <c r="D16407" s="74"/>
    </row>
    <row r="16408" spans="3:4" x14ac:dyDescent="0.25">
      <c r="C16408" s="75"/>
      <c r="D16408" s="74"/>
    </row>
    <row r="16409" spans="3:4" x14ac:dyDescent="0.25">
      <c r="C16409" s="75"/>
      <c r="D16409" s="74"/>
    </row>
    <row r="16410" spans="3:4" x14ac:dyDescent="0.25">
      <c r="C16410" s="75"/>
      <c r="D16410" s="74"/>
    </row>
    <row r="16411" spans="3:4" x14ac:dyDescent="0.25">
      <c r="C16411" s="75"/>
      <c r="D16411" s="74"/>
    </row>
    <row r="16412" spans="3:4" x14ac:dyDescent="0.25">
      <c r="C16412" s="75"/>
      <c r="D16412" s="74"/>
    </row>
    <row r="16413" spans="3:4" x14ac:dyDescent="0.25">
      <c r="C16413" s="75"/>
      <c r="D16413" s="74"/>
    </row>
    <row r="16414" spans="3:4" x14ac:dyDescent="0.25">
      <c r="C16414" s="75"/>
      <c r="D16414" s="74"/>
    </row>
    <row r="16415" spans="3:4" x14ac:dyDescent="0.25">
      <c r="C16415" s="75"/>
      <c r="D16415" s="74"/>
    </row>
    <row r="16416" spans="3:4" x14ac:dyDescent="0.25">
      <c r="C16416" s="75"/>
      <c r="D16416" s="74"/>
    </row>
    <row r="16417" spans="3:4" x14ac:dyDescent="0.25">
      <c r="C16417" s="75"/>
      <c r="D16417" s="74"/>
    </row>
    <row r="16418" spans="3:4" x14ac:dyDescent="0.25">
      <c r="C16418" s="75"/>
      <c r="D16418" s="74"/>
    </row>
    <row r="16419" spans="3:4" x14ac:dyDescent="0.25">
      <c r="C16419" s="75"/>
      <c r="D16419" s="74"/>
    </row>
    <row r="16420" spans="3:4" x14ac:dyDescent="0.25">
      <c r="C16420" s="75"/>
      <c r="D16420" s="74"/>
    </row>
    <row r="16421" spans="3:4" x14ac:dyDescent="0.25">
      <c r="C16421" s="75"/>
      <c r="D16421" s="74"/>
    </row>
    <row r="16422" spans="3:4" x14ac:dyDescent="0.25">
      <c r="C16422" s="75"/>
      <c r="D16422" s="74"/>
    </row>
    <row r="16423" spans="3:4" x14ac:dyDescent="0.25">
      <c r="C16423" s="75"/>
      <c r="D16423" s="74"/>
    </row>
    <row r="16424" spans="3:4" x14ac:dyDescent="0.25">
      <c r="C16424" s="75"/>
      <c r="D16424" s="74"/>
    </row>
    <row r="16425" spans="3:4" x14ac:dyDescent="0.25">
      <c r="C16425" s="75"/>
      <c r="D16425" s="74"/>
    </row>
    <row r="16426" spans="3:4" x14ac:dyDescent="0.25">
      <c r="C16426" s="75"/>
      <c r="D16426" s="74"/>
    </row>
    <row r="16427" spans="3:4" x14ac:dyDescent="0.25">
      <c r="C16427" s="75"/>
      <c r="D16427" s="74"/>
    </row>
    <row r="16428" spans="3:4" x14ac:dyDescent="0.25">
      <c r="C16428" s="75"/>
      <c r="D16428" s="74"/>
    </row>
    <row r="16429" spans="3:4" x14ac:dyDescent="0.25">
      <c r="C16429" s="75"/>
      <c r="D16429" s="74"/>
    </row>
    <row r="16430" spans="3:4" x14ac:dyDescent="0.25">
      <c r="C16430" s="75"/>
      <c r="D16430" s="74"/>
    </row>
    <row r="16431" spans="3:4" x14ac:dyDescent="0.25">
      <c r="C16431" s="75"/>
      <c r="D16431" s="74"/>
    </row>
    <row r="16432" spans="3:4" x14ac:dyDescent="0.25">
      <c r="C16432" s="75"/>
      <c r="D16432" s="74"/>
    </row>
    <row r="16433" spans="3:4" x14ac:dyDescent="0.25">
      <c r="C16433" s="75"/>
      <c r="D16433" s="74"/>
    </row>
    <row r="16434" spans="3:4" x14ac:dyDescent="0.25">
      <c r="C16434" s="75"/>
      <c r="D16434" s="74"/>
    </row>
    <row r="16435" spans="3:4" x14ac:dyDescent="0.25">
      <c r="C16435" s="75"/>
      <c r="D16435" s="74"/>
    </row>
    <row r="16436" spans="3:4" x14ac:dyDescent="0.25">
      <c r="C16436" s="75"/>
      <c r="D16436" s="74"/>
    </row>
    <row r="16437" spans="3:4" x14ac:dyDescent="0.25">
      <c r="C16437" s="75"/>
      <c r="D16437" s="74"/>
    </row>
    <row r="16438" spans="3:4" x14ac:dyDescent="0.25">
      <c r="C16438" s="75"/>
      <c r="D16438" s="74"/>
    </row>
    <row r="16439" spans="3:4" x14ac:dyDescent="0.25">
      <c r="C16439" s="75"/>
      <c r="D16439" s="74"/>
    </row>
    <row r="16440" spans="3:4" x14ac:dyDescent="0.25">
      <c r="C16440" s="75"/>
      <c r="D16440" s="74"/>
    </row>
    <row r="16441" spans="3:4" x14ac:dyDescent="0.25">
      <c r="C16441" s="75"/>
      <c r="D16441" s="74"/>
    </row>
    <row r="16442" spans="3:4" x14ac:dyDescent="0.25">
      <c r="C16442" s="75"/>
      <c r="D16442" s="74"/>
    </row>
    <row r="16443" spans="3:4" x14ac:dyDescent="0.25">
      <c r="C16443" s="75"/>
      <c r="D16443" s="74"/>
    </row>
    <row r="16444" spans="3:4" x14ac:dyDescent="0.25">
      <c r="C16444" s="75"/>
      <c r="D16444" s="74"/>
    </row>
    <row r="16445" spans="3:4" x14ac:dyDescent="0.25">
      <c r="C16445" s="75"/>
      <c r="D16445" s="74"/>
    </row>
    <row r="16446" spans="3:4" x14ac:dyDescent="0.25">
      <c r="C16446" s="75"/>
      <c r="D16446" s="74"/>
    </row>
    <row r="16447" spans="3:4" x14ac:dyDescent="0.25">
      <c r="C16447" s="75"/>
      <c r="D16447" s="74"/>
    </row>
    <row r="16448" spans="3:4" x14ac:dyDescent="0.25">
      <c r="C16448" s="75"/>
      <c r="D16448" s="74"/>
    </row>
    <row r="16449" spans="3:4" x14ac:dyDescent="0.25">
      <c r="C16449" s="75"/>
      <c r="D16449" s="74"/>
    </row>
    <row r="16450" spans="3:4" x14ac:dyDescent="0.25">
      <c r="C16450" s="75"/>
      <c r="D16450" s="74"/>
    </row>
    <row r="16451" spans="3:4" x14ac:dyDescent="0.25">
      <c r="C16451" s="75"/>
      <c r="D16451" s="74"/>
    </row>
    <row r="16452" spans="3:4" x14ac:dyDescent="0.25">
      <c r="C16452" s="75"/>
      <c r="D16452" s="74"/>
    </row>
    <row r="16453" spans="3:4" x14ac:dyDescent="0.25">
      <c r="C16453" s="75"/>
      <c r="D16453" s="74"/>
    </row>
    <row r="16454" spans="3:4" x14ac:dyDescent="0.25">
      <c r="C16454" s="75"/>
      <c r="D16454" s="74"/>
    </row>
    <row r="16455" spans="3:4" x14ac:dyDescent="0.25">
      <c r="C16455" s="75"/>
      <c r="D16455" s="74"/>
    </row>
    <row r="16456" spans="3:4" x14ac:dyDescent="0.25">
      <c r="C16456" s="75"/>
      <c r="D16456" s="74"/>
    </row>
    <row r="16457" spans="3:4" x14ac:dyDescent="0.25">
      <c r="C16457" s="75"/>
      <c r="D16457" s="74"/>
    </row>
    <row r="16458" spans="3:4" x14ac:dyDescent="0.25">
      <c r="C16458" s="75"/>
      <c r="D16458" s="74"/>
    </row>
    <row r="16459" spans="3:4" x14ac:dyDescent="0.25">
      <c r="C16459" s="75"/>
      <c r="D16459" s="74"/>
    </row>
    <row r="16460" spans="3:4" x14ac:dyDescent="0.25">
      <c r="C16460" s="75"/>
      <c r="D16460" s="74"/>
    </row>
    <row r="16461" spans="3:4" x14ac:dyDescent="0.25">
      <c r="C16461" s="75"/>
      <c r="D16461" s="74"/>
    </row>
    <row r="16462" spans="3:4" x14ac:dyDescent="0.25">
      <c r="C16462" s="75"/>
      <c r="D16462" s="74"/>
    </row>
    <row r="16463" spans="3:4" x14ac:dyDescent="0.25">
      <c r="C16463" s="75"/>
      <c r="D16463" s="74"/>
    </row>
    <row r="16464" spans="3:4" x14ac:dyDescent="0.25">
      <c r="C16464" s="75"/>
      <c r="D16464" s="74"/>
    </row>
    <row r="16465" spans="3:4" x14ac:dyDescent="0.25">
      <c r="C16465" s="75"/>
      <c r="D16465" s="74"/>
    </row>
    <row r="16466" spans="3:4" x14ac:dyDescent="0.25">
      <c r="C16466" s="75"/>
      <c r="D16466" s="74"/>
    </row>
    <row r="16467" spans="3:4" x14ac:dyDescent="0.25">
      <c r="C16467" s="75"/>
      <c r="D16467" s="74"/>
    </row>
    <row r="16468" spans="3:4" x14ac:dyDescent="0.25">
      <c r="C16468" s="75"/>
      <c r="D16468" s="74"/>
    </row>
    <row r="16469" spans="3:4" x14ac:dyDescent="0.25">
      <c r="C16469" s="75"/>
      <c r="D16469" s="74"/>
    </row>
    <row r="16470" spans="3:4" x14ac:dyDescent="0.25">
      <c r="C16470" s="75"/>
      <c r="D16470" s="74"/>
    </row>
    <row r="16471" spans="3:4" x14ac:dyDescent="0.25">
      <c r="C16471" s="75"/>
      <c r="D16471" s="74"/>
    </row>
    <row r="16472" spans="3:4" x14ac:dyDescent="0.25">
      <c r="C16472" s="75"/>
      <c r="D16472" s="74"/>
    </row>
    <row r="16473" spans="3:4" x14ac:dyDescent="0.25">
      <c r="C16473" s="75"/>
      <c r="D16473" s="74"/>
    </row>
    <row r="16474" spans="3:4" x14ac:dyDescent="0.25">
      <c r="C16474" s="75"/>
      <c r="D16474" s="74"/>
    </row>
    <row r="16475" spans="3:4" x14ac:dyDescent="0.25">
      <c r="C16475" s="75"/>
      <c r="D16475" s="74"/>
    </row>
    <row r="16476" spans="3:4" x14ac:dyDescent="0.25">
      <c r="C16476" s="75"/>
      <c r="D16476" s="74"/>
    </row>
    <row r="16477" spans="3:4" x14ac:dyDescent="0.25">
      <c r="C16477" s="75"/>
      <c r="D16477" s="74"/>
    </row>
    <row r="16478" spans="3:4" x14ac:dyDescent="0.25">
      <c r="C16478" s="75"/>
      <c r="D16478" s="74"/>
    </row>
    <row r="16479" spans="3:4" x14ac:dyDescent="0.25">
      <c r="C16479" s="75"/>
      <c r="D16479" s="74"/>
    </row>
    <row r="16480" spans="3:4" x14ac:dyDescent="0.25">
      <c r="C16480" s="75"/>
      <c r="D16480" s="74"/>
    </row>
    <row r="16481" spans="3:4" x14ac:dyDescent="0.25">
      <c r="C16481" s="75"/>
      <c r="D16481" s="74"/>
    </row>
    <row r="16482" spans="3:4" x14ac:dyDescent="0.25">
      <c r="C16482" s="75"/>
      <c r="D16482" s="74"/>
    </row>
    <row r="16483" spans="3:4" x14ac:dyDescent="0.25">
      <c r="C16483" s="75"/>
      <c r="D16483" s="74"/>
    </row>
    <row r="16484" spans="3:4" x14ac:dyDescent="0.25">
      <c r="C16484" s="75"/>
      <c r="D16484" s="74"/>
    </row>
    <row r="16485" spans="3:4" x14ac:dyDescent="0.25">
      <c r="C16485" s="75"/>
      <c r="D16485" s="74"/>
    </row>
    <row r="16486" spans="3:4" x14ac:dyDescent="0.25">
      <c r="C16486" s="75"/>
      <c r="D16486" s="74"/>
    </row>
    <row r="16487" spans="3:4" x14ac:dyDescent="0.25">
      <c r="C16487" s="75"/>
      <c r="D16487" s="74"/>
    </row>
    <row r="16488" spans="3:4" x14ac:dyDescent="0.25">
      <c r="C16488" s="75"/>
      <c r="D16488" s="74"/>
    </row>
    <row r="16489" spans="3:4" x14ac:dyDescent="0.25">
      <c r="C16489" s="75"/>
      <c r="D16489" s="74"/>
    </row>
    <row r="16490" spans="3:4" x14ac:dyDescent="0.25">
      <c r="C16490" s="75"/>
      <c r="D16490" s="74"/>
    </row>
    <row r="16491" spans="3:4" x14ac:dyDescent="0.25">
      <c r="C16491" s="75"/>
      <c r="D16491" s="74"/>
    </row>
    <row r="16492" spans="3:4" x14ac:dyDescent="0.25">
      <c r="C16492" s="75"/>
      <c r="D16492" s="74"/>
    </row>
    <row r="16493" spans="3:4" x14ac:dyDescent="0.25">
      <c r="C16493" s="75"/>
      <c r="D16493" s="74"/>
    </row>
    <row r="16494" spans="3:4" x14ac:dyDescent="0.25">
      <c r="C16494" s="75"/>
      <c r="D16494" s="74"/>
    </row>
    <row r="16495" spans="3:4" x14ac:dyDescent="0.25">
      <c r="C16495" s="75"/>
      <c r="D16495" s="74"/>
    </row>
    <row r="16496" spans="3:4" x14ac:dyDescent="0.25">
      <c r="C16496" s="75"/>
      <c r="D16496" s="74"/>
    </row>
    <row r="16497" spans="3:4" x14ac:dyDescent="0.25">
      <c r="C16497" s="75"/>
      <c r="D16497" s="74"/>
    </row>
    <row r="16498" spans="3:4" x14ac:dyDescent="0.25">
      <c r="C16498" s="75"/>
      <c r="D16498" s="74"/>
    </row>
    <row r="16499" spans="3:4" x14ac:dyDescent="0.25">
      <c r="C16499" s="75"/>
      <c r="D16499" s="74"/>
    </row>
    <row r="16500" spans="3:4" x14ac:dyDescent="0.25">
      <c r="C16500" s="75"/>
      <c r="D16500" s="74"/>
    </row>
    <row r="16501" spans="3:4" x14ac:dyDescent="0.25">
      <c r="C16501" s="75"/>
      <c r="D16501" s="74"/>
    </row>
    <row r="16502" spans="3:4" x14ac:dyDescent="0.25">
      <c r="C16502" s="75"/>
      <c r="D16502" s="74"/>
    </row>
    <row r="16503" spans="3:4" x14ac:dyDescent="0.25">
      <c r="C16503" s="75"/>
      <c r="D16503" s="74"/>
    </row>
    <row r="16504" spans="3:4" x14ac:dyDescent="0.25">
      <c r="C16504" s="75"/>
      <c r="D16504" s="74"/>
    </row>
    <row r="16505" spans="3:4" x14ac:dyDescent="0.25">
      <c r="C16505" s="75"/>
      <c r="D16505" s="74"/>
    </row>
    <row r="16506" spans="3:4" x14ac:dyDescent="0.25">
      <c r="C16506" s="75"/>
      <c r="D16506" s="74"/>
    </row>
    <row r="16507" spans="3:4" x14ac:dyDescent="0.25">
      <c r="C16507" s="75"/>
      <c r="D16507" s="74"/>
    </row>
    <row r="16508" spans="3:4" x14ac:dyDescent="0.25">
      <c r="C16508" s="75"/>
      <c r="D16508" s="74"/>
    </row>
    <row r="16509" spans="3:4" x14ac:dyDescent="0.25">
      <c r="C16509" s="75"/>
      <c r="D16509" s="74"/>
    </row>
    <row r="16510" spans="3:4" x14ac:dyDescent="0.25">
      <c r="C16510" s="75"/>
      <c r="D16510" s="74"/>
    </row>
    <row r="16511" spans="3:4" x14ac:dyDescent="0.25">
      <c r="C16511" s="75"/>
      <c r="D16511" s="74"/>
    </row>
    <row r="16512" spans="3:4" x14ac:dyDescent="0.25">
      <c r="C16512" s="75"/>
      <c r="D16512" s="74"/>
    </row>
    <row r="16513" spans="3:4" x14ac:dyDescent="0.25">
      <c r="C16513" s="75"/>
      <c r="D16513" s="74"/>
    </row>
    <row r="16514" spans="3:4" x14ac:dyDescent="0.25">
      <c r="C16514" s="75"/>
      <c r="D16514" s="74"/>
    </row>
    <row r="16515" spans="3:4" x14ac:dyDescent="0.25">
      <c r="C16515" s="75"/>
      <c r="D16515" s="74"/>
    </row>
    <row r="16516" spans="3:4" x14ac:dyDescent="0.25">
      <c r="C16516" s="75"/>
      <c r="D16516" s="74"/>
    </row>
    <row r="16517" spans="3:4" x14ac:dyDescent="0.25">
      <c r="C16517" s="75"/>
      <c r="D16517" s="74"/>
    </row>
    <row r="16518" spans="3:4" x14ac:dyDescent="0.25">
      <c r="C16518" s="75"/>
      <c r="D16518" s="74"/>
    </row>
    <row r="16519" spans="3:4" x14ac:dyDescent="0.25">
      <c r="C16519" s="75"/>
      <c r="D16519" s="74"/>
    </row>
    <row r="16520" spans="3:4" x14ac:dyDescent="0.25">
      <c r="C16520" s="75"/>
      <c r="D16520" s="74"/>
    </row>
    <row r="16521" spans="3:4" x14ac:dyDescent="0.25">
      <c r="C16521" s="75"/>
      <c r="D16521" s="74"/>
    </row>
    <row r="16522" spans="3:4" x14ac:dyDescent="0.25">
      <c r="C16522" s="75"/>
      <c r="D16522" s="74"/>
    </row>
    <row r="16523" spans="3:4" x14ac:dyDescent="0.25">
      <c r="C16523" s="75"/>
      <c r="D16523" s="74"/>
    </row>
    <row r="16524" spans="3:4" x14ac:dyDescent="0.25">
      <c r="C16524" s="75"/>
      <c r="D16524" s="74"/>
    </row>
    <row r="16525" spans="3:4" x14ac:dyDescent="0.25">
      <c r="C16525" s="75"/>
      <c r="D16525" s="74"/>
    </row>
    <row r="16526" spans="3:4" x14ac:dyDescent="0.25">
      <c r="C16526" s="75"/>
      <c r="D16526" s="74"/>
    </row>
    <row r="16527" spans="3:4" x14ac:dyDescent="0.25">
      <c r="C16527" s="75"/>
      <c r="D16527" s="74"/>
    </row>
    <row r="16528" spans="3:4" x14ac:dyDescent="0.25">
      <c r="C16528" s="75"/>
      <c r="D16528" s="74"/>
    </row>
    <row r="16529" spans="3:4" x14ac:dyDescent="0.25">
      <c r="C16529" s="75"/>
      <c r="D16529" s="74"/>
    </row>
    <row r="16530" spans="3:4" x14ac:dyDescent="0.25">
      <c r="C16530" s="75"/>
      <c r="D16530" s="74"/>
    </row>
    <row r="16531" spans="3:4" x14ac:dyDescent="0.25">
      <c r="C16531" s="75"/>
      <c r="D16531" s="74"/>
    </row>
    <row r="16532" spans="3:4" x14ac:dyDescent="0.25">
      <c r="C16532" s="75"/>
      <c r="D16532" s="74"/>
    </row>
    <row r="16533" spans="3:4" x14ac:dyDescent="0.25">
      <c r="C16533" s="75"/>
      <c r="D16533" s="74"/>
    </row>
    <row r="16534" spans="3:4" x14ac:dyDescent="0.25">
      <c r="C16534" s="75"/>
      <c r="D16534" s="74"/>
    </row>
    <row r="16535" spans="3:4" x14ac:dyDescent="0.25">
      <c r="C16535" s="75"/>
      <c r="D16535" s="74"/>
    </row>
    <row r="16536" spans="3:4" x14ac:dyDescent="0.25">
      <c r="C16536" s="75"/>
      <c r="D16536" s="74"/>
    </row>
    <row r="16537" spans="3:4" x14ac:dyDescent="0.25">
      <c r="C16537" s="75"/>
      <c r="D16537" s="74"/>
    </row>
    <row r="16538" spans="3:4" x14ac:dyDescent="0.25">
      <c r="C16538" s="75"/>
      <c r="D16538" s="74"/>
    </row>
    <row r="16539" spans="3:4" x14ac:dyDescent="0.25">
      <c r="C16539" s="75"/>
      <c r="D16539" s="74"/>
    </row>
    <row r="16540" spans="3:4" x14ac:dyDescent="0.25">
      <c r="C16540" s="75"/>
      <c r="D16540" s="74"/>
    </row>
    <row r="16541" spans="3:4" x14ac:dyDescent="0.25">
      <c r="C16541" s="75"/>
      <c r="D16541" s="74"/>
    </row>
    <row r="16542" spans="3:4" x14ac:dyDescent="0.25">
      <c r="C16542" s="75"/>
      <c r="D16542" s="74"/>
    </row>
    <row r="16543" spans="3:4" x14ac:dyDescent="0.25">
      <c r="C16543" s="75"/>
      <c r="D16543" s="74"/>
    </row>
    <row r="16544" spans="3:4" x14ac:dyDescent="0.25">
      <c r="C16544" s="75"/>
      <c r="D16544" s="74"/>
    </row>
    <row r="16545" spans="3:4" x14ac:dyDescent="0.25">
      <c r="C16545" s="75"/>
      <c r="D16545" s="74"/>
    </row>
    <row r="16546" spans="3:4" x14ac:dyDescent="0.25">
      <c r="C16546" s="75"/>
      <c r="D16546" s="74"/>
    </row>
    <row r="16547" spans="3:4" x14ac:dyDescent="0.25">
      <c r="C16547" s="75"/>
      <c r="D16547" s="74"/>
    </row>
    <row r="16548" spans="3:4" x14ac:dyDescent="0.25">
      <c r="C16548" s="75"/>
      <c r="D16548" s="74"/>
    </row>
    <row r="16549" spans="3:4" x14ac:dyDescent="0.25">
      <c r="C16549" s="75"/>
      <c r="D16549" s="74"/>
    </row>
    <row r="16550" spans="3:4" x14ac:dyDescent="0.25">
      <c r="C16550" s="75"/>
      <c r="D16550" s="74"/>
    </row>
    <row r="16551" spans="3:4" x14ac:dyDescent="0.25">
      <c r="C16551" s="75"/>
      <c r="D16551" s="74"/>
    </row>
    <row r="16552" spans="3:4" x14ac:dyDescent="0.25">
      <c r="C16552" s="75"/>
      <c r="D16552" s="74"/>
    </row>
    <row r="16553" spans="3:4" x14ac:dyDescent="0.25">
      <c r="C16553" s="75"/>
      <c r="D16553" s="74"/>
    </row>
    <row r="16554" spans="3:4" x14ac:dyDescent="0.25">
      <c r="C16554" s="75"/>
      <c r="D16554" s="74"/>
    </row>
    <row r="16555" spans="3:4" x14ac:dyDescent="0.25">
      <c r="C16555" s="75"/>
      <c r="D16555" s="74"/>
    </row>
    <row r="16556" spans="3:4" x14ac:dyDescent="0.25">
      <c r="C16556" s="75"/>
      <c r="D16556" s="74"/>
    </row>
    <row r="16557" spans="3:4" x14ac:dyDescent="0.25">
      <c r="C16557" s="75"/>
      <c r="D16557" s="74"/>
    </row>
    <row r="16558" spans="3:4" x14ac:dyDescent="0.25">
      <c r="C16558" s="75"/>
      <c r="D16558" s="74"/>
    </row>
    <row r="16559" spans="3:4" x14ac:dyDescent="0.25">
      <c r="C16559" s="75"/>
      <c r="D16559" s="74"/>
    </row>
    <row r="16560" spans="3:4" x14ac:dyDescent="0.25">
      <c r="C16560" s="75"/>
      <c r="D16560" s="74"/>
    </row>
    <row r="16561" spans="3:4" x14ac:dyDescent="0.25">
      <c r="C16561" s="75"/>
      <c r="D16561" s="74"/>
    </row>
    <row r="16562" spans="3:4" x14ac:dyDescent="0.25">
      <c r="C16562" s="75"/>
      <c r="D16562" s="74"/>
    </row>
    <row r="16563" spans="3:4" x14ac:dyDescent="0.25">
      <c r="C16563" s="75"/>
      <c r="D16563" s="74"/>
    </row>
    <row r="16564" spans="3:4" x14ac:dyDescent="0.25">
      <c r="C16564" s="75"/>
      <c r="D16564" s="74"/>
    </row>
    <row r="16565" spans="3:4" x14ac:dyDescent="0.25">
      <c r="C16565" s="75"/>
      <c r="D16565" s="74"/>
    </row>
    <row r="16566" spans="3:4" x14ac:dyDescent="0.25">
      <c r="C16566" s="75"/>
      <c r="D16566" s="74"/>
    </row>
    <row r="16567" spans="3:4" x14ac:dyDescent="0.25">
      <c r="C16567" s="75"/>
      <c r="D16567" s="74"/>
    </row>
    <row r="16568" spans="3:4" x14ac:dyDescent="0.25">
      <c r="C16568" s="75"/>
      <c r="D16568" s="74"/>
    </row>
    <row r="16569" spans="3:4" x14ac:dyDescent="0.25">
      <c r="C16569" s="75"/>
      <c r="D16569" s="74"/>
    </row>
    <row r="16570" spans="3:4" x14ac:dyDescent="0.25">
      <c r="C16570" s="75"/>
      <c r="D16570" s="74"/>
    </row>
    <row r="16571" spans="3:4" x14ac:dyDescent="0.25">
      <c r="C16571" s="75"/>
      <c r="D16571" s="74"/>
    </row>
    <row r="16572" spans="3:4" x14ac:dyDescent="0.25">
      <c r="C16572" s="75"/>
      <c r="D16572" s="74"/>
    </row>
    <row r="16573" spans="3:4" x14ac:dyDescent="0.25">
      <c r="C16573" s="75"/>
      <c r="D16573" s="74"/>
    </row>
    <row r="16574" spans="3:4" x14ac:dyDescent="0.25">
      <c r="C16574" s="75"/>
      <c r="D16574" s="74"/>
    </row>
    <row r="16575" spans="3:4" x14ac:dyDescent="0.25">
      <c r="C16575" s="75"/>
      <c r="D16575" s="74"/>
    </row>
    <row r="16576" spans="3:4" x14ac:dyDescent="0.25">
      <c r="C16576" s="75"/>
      <c r="D16576" s="74"/>
    </row>
    <row r="16577" spans="3:4" x14ac:dyDescent="0.25">
      <c r="C16577" s="75"/>
      <c r="D16577" s="74"/>
    </row>
    <row r="16578" spans="3:4" x14ac:dyDescent="0.25">
      <c r="C16578" s="75"/>
      <c r="D16578" s="74"/>
    </row>
    <row r="16579" spans="3:4" x14ac:dyDescent="0.25">
      <c r="C16579" s="75"/>
      <c r="D16579" s="74"/>
    </row>
    <row r="16580" spans="3:4" x14ac:dyDescent="0.25">
      <c r="C16580" s="75"/>
      <c r="D16580" s="74"/>
    </row>
    <row r="16581" spans="3:4" x14ac:dyDescent="0.25">
      <c r="C16581" s="75"/>
      <c r="D16581" s="74"/>
    </row>
    <row r="16582" spans="3:4" x14ac:dyDescent="0.25">
      <c r="C16582" s="75"/>
      <c r="D16582" s="74"/>
    </row>
    <row r="16583" spans="3:4" x14ac:dyDescent="0.25">
      <c r="C16583" s="75"/>
      <c r="D16583" s="74"/>
    </row>
    <row r="16584" spans="3:4" x14ac:dyDescent="0.25">
      <c r="C16584" s="75"/>
      <c r="D16584" s="74"/>
    </row>
    <row r="16585" spans="3:4" x14ac:dyDescent="0.25">
      <c r="C16585" s="75"/>
      <c r="D16585" s="74"/>
    </row>
    <row r="16586" spans="3:4" x14ac:dyDescent="0.25">
      <c r="C16586" s="75"/>
      <c r="D16586" s="74"/>
    </row>
    <row r="16587" spans="3:4" x14ac:dyDescent="0.25">
      <c r="C16587" s="75"/>
      <c r="D16587" s="74"/>
    </row>
    <row r="16588" spans="3:4" x14ac:dyDescent="0.25">
      <c r="C16588" s="75"/>
      <c r="D16588" s="74"/>
    </row>
    <row r="16589" spans="3:4" x14ac:dyDescent="0.25">
      <c r="C16589" s="75"/>
      <c r="D16589" s="74"/>
    </row>
    <row r="16590" spans="3:4" x14ac:dyDescent="0.25">
      <c r="C16590" s="75"/>
      <c r="D16590" s="74"/>
    </row>
    <row r="16591" spans="3:4" x14ac:dyDescent="0.25">
      <c r="C16591" s="75"/>
      <c r="D16591" s="74"/>
    </row>
    <row r="16592" spans="3:4" x14ac:dyDescent="0.25">
      <c r="C16592" s="75"/>
      <c r="D16592" s="74"/>
    </row>
    <row r="16593" spans="3:4" x14ac:dyDescent="0.25">
      <c r="C16593" s="75"/>
      <c r="D16593" s="74"/>
    </row>
    <row r="16594" spans="3:4" x14ac:dyDescent="0.25">
      <c r="C16594" s="75"/>
      <c r="D16594" s="74"/>
    </row>
    <row r="16595" spans="3:4" x14ac:dyDescent="0.25">
      <c r="C16595" s="75"/>
      <c r="D16595" s="74"/>
    </row>
    <row r="16596" spans="3:4" x14ac:dyDescent="0.25">
      <c r="C16596" s="75"/>
      <c r="D16596" s="74"/>
    </row>
    <row r="16597" spans="3:4" x14ac:dyDescent="0.25">
      <c r="C16597" s="75"/>
      <c r="D16597" s="74"/>
    </row>
    <row r="16598" spans="3:4" x14ac:dyDescent="0.25">
      <c r="C16598" s="75"/>
      <c r="D16598" s="74"/>
    </row>
    <row r="16599" spans="3:4" x14ac:dyDescent="0.25">
      <c r="C16599" s="75"/>
      <c r="D16599" s="74"/>
    </row>
    <row r="16600" spans="3:4" x14ac:dyDescent="0.25">
      <c r="C16600" s="75"/>
      <c r="D16600" s="74"/>
    </row>
    <row r="16601" spans="3:4" x14ac:dyDescent="0.25">
      <c r="C16601" s="75"/>
      <c r="D16601" s="74"/>
    </row>
    <row r="16602" spans="3:4" x14ac:dyDescent="0.25">
      <c r="C16602" s="75"/>
      <c r="D16602" s="74"/>
    </row>
    <row r="16603" spans="3:4" x14ac:dyDescent="0.25">
      <c r="C16603" s="75"/>
      <c r="D16603" s="74"/>
    </row>
    <row r="16604" spans="3:4" x14ac:dyDescent="0.25">
      <c r="C16604" s="75"/>
      <c r="D16604" s="74"/>
    </row>
    <row r="16605" spans="3:4" x14ac:dyDescent="0.25">
      <c r="C16605" s="75"/>
      <c r="D16605" s="74"/>
    </row>
    <row r="16606" spans="3:4" x14ac:dyDescent="0.25">
      <c r="C16606" s="75"/>
      <c r="D16606" s="74"/>
    </row>
    <row r="16607" spans="3:4" x14ac:dyDescent="0.25">
      <c r="C16607" s="75"/>
      <c r="D16607" s="74"/>
    </row>
    <row r="16608" spans="3:4" x14ac:dyDescent="0.25">
      <c r="C16608" s="75"/>
      <c r="D16608" s="74"/>
    </row>
    <row r="16609" spans="3:4" x14ac:dyDescent="0.25">
      <c r="C16609" s="75"/>
      <c r="D16609" s="74"/>
    </row>
    <row r="16610" spans="3:4" x14ac:dyDescent="0.25">
      <c r="C16610" s="75"/>
      <c r="D16610" s="74"/>
    </row>
    <row r="16611" spans="3:4" x14ac:dyDescent="0.25">
      <c r="C16611" s="75"/>
      <c r="D16611" s="74"/>
    </row>
    <row r="16612" spans="3:4" x14ac:dyDescent="0.25">
      <c r="C16612" s="75"/>
      <c r="D16612" s="74"/>
    </row>
    <row r="16613" spans="3:4" x14ac:dyDescent="0.25">
      <c r="C16613" s="75"/>
      <c r="D16613" s="74"/>
    </row>
    <row r="16614" spans="3:4" x14ac:dyDescent="0.25">
      <c r="C16614" s="75"/>
      <c r="D16614" s="74"/>
    </row>
    <row r="16615" spans="3:4" x14ac:dyDescent="0.25">
      <c r="C16615" s="75"/>
      <c r="D16615" s="74"/>
    </row>
    <row r="16616" spans="3:4" x14ac:dyDescent="0.25">
      <c r="C16616" s="75"/>
      <c r="D16616" s="74"/>
    </row>
    <row r="16617" spans="3:4" x14ac:dyDescent="0.25">
      <c r="C16617" s="75"/>
      <c r="D16617" s="74"/>
    </row>
    <row r="16618" spans="3:4" x14ac:dyDescent="0.25">
      <c r="C16618" s="75"/>
      <c r="D16618" s="74"/>
    </row>
    <row r="16619" spans="3:4" x14ac:dyDescent="0.25">
      <c r="C16619" s="75"/>
      <c r="D16619" s="74"/>
    </row>
    <row r="16620" spans="3:4" x14ac:dyDescent="0.25">
      <c r="C16620" s="75"/>
      <c r="D16620" s="74"/>
    </row>
    <row r="16621" spans="3:4" x14ac:dyDescent="0.25">
      <c r="C16621" s="75"/>
      <c r="D16621" s="74"/>
    </row>
    <row r="16622" spans="3:4" x14ac:dyDescent="0.25">
      <c r="C16622" s="75"/>
      <c r="D16622" s="74"/>
    </row>
    <row r="16623" spans="3:4" x14ac:dyDescent="0.25">
      <c r="C16623" s="75"/>
      <c r="D16623" s="74"/>
    </row>
    <row r="16624" spans="3:4" x14ac:dyDescent="0.25">
      <c r="C16624" s="75"/>
      <c r="D16624" s="74"/>
    </row>
    <row r="16625" spans="3:4" x14ac:dyDescent="0.25">
      <c r="C16625" s="75"/>
      <c r="D16625" s="74"/>
    </row>
    <row r="16626" spans="3:4" x14ac:dyDescent="0.25">
      <c r="C16626" s="75"/>
      <c r="D16626" s="74"/>
    </row>
    <row r="16627" spans="3:4" x14ac:dyDescent="0.25">
      <c r="C16627" s="75"/>
      <c r="D16627" s="74"/>
    </row>
    <row r="16628" spans="3:4" x14ac:dyDescent="0.25">
      <c r="C16628" s="75"/>
      <c r="D16628" s="74"/>
    </row>
    <row r="16629" spans="3:4" x14ac:dyDescent="0.25">
      <c r="C16629" s="75"/>
      <c r="D16629" s="74"/>
    </row>
    <row r="16630" spans="3:4" x14ac:dyDescent="0.25">
      <c r="C16630" s="75"/>
      <c r="D16630" s="74"/>
    </row>
    <row r="16631" spans="3:4" x14ac:dyDescent="0.25">
      <c r="C16631" s="75"/>
      <c r="D16631" s="74"/>
    </row>
    <row r="16632" spans="3:4" x14ac:dyDescent="0.25">
      <c r="C16632" s="75"/>
      <c r="D16632" s="74"/>
    </row>
    <row r="16633" spans="3:4" x14ac:dyDescent="0.25">
      <c r="C16633" s="75"/>
      <c r="D16633" s="74"/>
    </row>
    <row r="16634" spans="3:4" x14ac:dyDescent="0.25">
      <c r="C16634" s="75"/>
      <c r="D16634" s="74"/>
    </row>
    <row r="16635" spans="3:4" x14ac:dyDescent="0.25">
      <c r="C16635" s="75"/>
      <c r="D16635" s="74"/>
    </row>
    <row r="16636" spans="3:4" x14ac:dyDescent="0.25">
      <c r="C16636" s="75"/>
      <c r="D16636" s="74"/>
    </row>
    <row r="16637" spans="3:4" x14ac:dyDescent="0.25">
      <c r="C16637" s="75"/>
      <c r="D16637" s="74"/>
    </row>
    <row r="16638" spans="3:4" x14ac:dyDescent="0.25">
      <c r="C16638" s="75"/>
      <c r="D16638" s="74"/>
    </row>
    <row r="16639" spans="3:4" x14ac:dyDescent="0.25">
      <c r="C16639" s="75"/>
      <c r="D16639" s="74"/>
    </row>
    <row r="16640" spans="3:4" x14ac:dyDescent="0.25">
      <c r="C16640" s="75"/>
      <c r="D16640" s="74"/>
    </row>
    <row r="16641" spans="3:4" x14ac:dyDescent="0.25">
      <c r="C16641" s="75"/>
      <c r="D16641" s="74"/>
    </row>
    <row r="16642" spans="3:4" x14ac:dyDescent="0.25">
      <c r="C16642" s="75"/>
      <c r="D16642" s="74"/>
    </row>
    <row r="16643" spans="3:4" x14ac:dyDescent="0.25">
      <c r="C16643" s="75"/>
      <c r="D16643" s="74"/>
    </row>
    <row r="16644" spans="3:4" x14ac:dyDescent="0.25">
      <c r="C16644" s="75"/>
      <c r="D16644" s="74"/>
    </row>
    <row r="16645" spans="3:4" x14ac:dyDescent="0.25">
      <c r="C16645" s="75"/>
      <c r="D16645" s="74"/>
    </row>
    <row r="16646" spans="3:4" x14ac:dyDescent="0.25">
      <c r="C16646" s="75"/>
      <c r="D16646" s="74"/>
    </row>
    <row r="16647" spans="3:4" x14ac:dyDescent="0.25">
      <c r="C16647" s="75"/>
      <c r="D16647" s="74"/>
    </row>
    <row r="16648" spans="3:4" x14ac:dyDescent="0.25">
      <c r="C16648" s="75"/>
      <c r="D16648" s="74"/>
    </row>
    <row r="16649" spans="3:4" x14ac:dyDescent="0.25">
      <c r="C16649" s="75"/>
      <c r="D16649" s="74"/>
    </row>
    <row r="16650" spans="3:4" x14ac:dyDescent="0.25">
      <c r="C16650" s="75"/>
      <c r="D16650" s="74"/>
    </row>
    <row r="16651" spans="3:4" x14ac:dyDescent="0.25">
      <c r="C16651" s="75"/>
      <c r="D16651" s="74"/>
    </row>
    <row r="16652" spans="3:4" x14ac:dyDescent="0.25">
      <c r="C16652" s="75"/>
      <c r="D16652" s="74"/>
    </row>
    <row r="16653" spans="3:4" x14ac:dyDescent="0.25">
      <c r="C16653" s="75"/>
      <c r="D16653" s="74"/>
    </row>
    <row r="16654" spans="3:4" x14ac:dyDescent="0.25">
      <c r="C16654" s="75"/>
      <c r="D16654" s="74"/>
    </row>
    <row r="16655" spans="3:4" x14ac:dyDescent="0.25">
      <c r="C16655" s="75"/>
      <c r="D16655" s="74"/>
    </row>
    <row r="16656" spans="3:4" x14ac:dyDescent="0.25">
      <c r="C16656" s="75"/>
      <c r="D16656" s="74"/>
    </row>
    <row r="16657" spans="3:4" x14ac:dyDescent="0.25">
      <c r="C16657" s="75"/>
      <c r="D16657" s="74"/>
    </row>
    <row r="16658" spans="3:4" x14ac:dyDescent="0.25">
      <c r="C16658" s="75"/>
      <c r="D16658" s="74"/>
    </row>
    <row r="16659" spans="3:4" x14ac:dyDescent="0.25">
      <c r="C16659" s="75"/>
      <c r="D16659" s="74"/>
    </row>
    <row r="16660" spans="3:4" x14ac:dyDescent="0.25">
      <c r="C16660" s="75"/>
      <c r="D16660" s="74"/>
    </row>
    <row r="16661" spans="3:4" x14ac:dyDescent="0.25">
      <c r="C16661" s="75"/>
      <c r="D16661" s="74"/>
    </row>
    <row r="16662" spans="3:4" x14ac:dyDescent="0.25">
      <c r="C16662" s="75"/>
      <c r="D16662" s="74"/>
    </row>
    <row r="16663" spans="3:4" x14ac:dyDescent="0.25">
      <c r="C16663" s="75"/>
      <c r="D16663" s="74"/>
    </row>
    <row r="16664" spans="3:4" x14ac:dyDescent="0.25">
      <c r="C16664" s="75"/>
      <c r="D16664" s="74"/>
    </row>
    <row r="16665" spans="3:4" x14ac:dyDescent="0.25">
      <c r="C16665" s="75"/>
      <c r="D16665" s="74"/>
    </row>
    <row r="16666" spans="3:4" x14ac:dyDescent="0.25">
      <c r="C16666" s="75"/>
      <c r="D16666" s="74"/>
    </row>
    <row r="16667" spans="3:4" x14ac:dyDescent="0.25">
      <c r="C16667" s="75"/>
      <c r="D16667" s="74"/>
    </row>
    <row r="16668" spans="3:4" x14ac:dyDescent="0.25">
      <c r="C16668" s="75"/>
      <c r="D16668" s="74"/>
    </row>
    <row r="16669" spans="3:4" x14ac:dyDescent="0.25">
      <c r="C16669" s="75"/>
      <c r="D16669" s="74"/>
    </row>
    <row r="16670" spans="3:4" x14ac:dyDescent="0.25">
      <c r="C16670" s="75"/>
      <c r="D16670" s="74"/>
    </row>
    <row r="16671" spans="3:4" x14ac:dyDescent="0.25">
      <c r="C16671" s="75"/>
      <c r="D16671" s="74"/>
    </row>
    <row r="16672" spans="3:4" x14ac:dyDescent="0.25">
      <c r="C16672" s="75"/>
      <c r="D16672" s="74"/>
    </row>
    <row r="16673" spans="3:4" x14ac:dyDescent="0.25">
      <c r="C16673" s="75"/>
      <c r="D16673" s="74"/>
    </row>
    <row r="16674" spans="3:4" x14ac:dyDescent="0.25">
      <c r="C16674" s="75"/>
      <c r="D16674" s="74"/>
    </row>
    <row r="16675" spans="3:4" x14ac:dyDescent="0.25">
      <c r="C16675" s="75"/>
      <c r="D16675" s="74"/>
    </row>
    <row r="16676" spans="3:4" x14ac:dyDescent="0.25">
      <c r="C16676" s="75"/>
      <c r="D16676" s="74"/>
    </row>
    <row r="16677" spans="3:4" x14ac:dyDescent="0.25">
      <c r="C16677" s="75"/>
      <c r="D16677" s="74"/>
    </row>
    <row r="16678" spans="3:4" x14ac:dyDescent="0.25">
      <c r="C16678" s="75"/>
      <c r="D16678" s="74"/>
    </row>
    <row r="16679" spans="3:4" x14ac:dyDescent="0.25">
      <c r="C16679" s="75"/>
      <c r="D16679" s="74"/>
    </row>
    <row r="16680" spans="3:4" x14ac:dyDescent="0.25">
      <c r="C16680" s="75"/>
      <c r="D16680" s="74"/>
    </row>
    <row r="16681" spans="3:4" x14ac:dyDescent="0.25">
      <c r="C16681" s="75"/>
      <c r="D16681" s="74"/>
    </row>
    <row r="16682" spans="3:4" x14ac:dyDescent="0.25">
      <c r="C16682" s="75"/>
      <c r="D16682" s="74"/>
    </row>
    <row r="16683" spans="3:4" x14ac:dyDescent="0.25">
      <c r="C16683" s="75"/>
      <c r="D16683" s="74"/>
    </row>
    <row r="16684" spans="3:4" x14ac:dyDescent="0.25">
      <c r="C16684" s="75"/>
      <c r="D16684" s="74"/>
    </row>
    <row r="16685" spans="3:4" x14ac:dyDescent="0.25">
      <c r="C16685" s="75"/>
      <c r="D16685" s="74"/>
    </row>
    <row r="16686" spans="3:4" x14ac:dyDescent="0.25">
      <c r="C16686" s="75"/>
      <c r="D16686" s="74"/>
    </row>
    <row r="16687" spans="3:4" x14ac:dyDescent="0.25">
      <c r="C16687" s="75"/>
      <c r="D16687" s="74"/>
    </row>
    <row r="16688" spans="3:4" x14ac:dyDescent="0.25">
      <c r="C16688" s="75"/>
      <c r="D16688" s="74"/>
    </row>
    <row r="16689" spans="3:4" x14ac:dyDescent="0.25">
      <c r="C16689" s="75"/>
      <c r="D16689" s="74"/>
    </row>
    <row r="16690" spans="3:4" x14ac:dyDescent="0.25">
      <c r="C16690" s="75"/>
      <c r="D16690" s="74"/>
    </row>
    <row r="16691" spans="3:4" x14ac:dyDescent="0.25">
      <c r="C16691" s="75"/>
      <c r="D16691" s="74"/>
    </row>
    <row r="16692" spans="3:4" x14ac:dyDescent="0.25">
      <c r="C16692" s="75"/>
      <c r="D16692" s="74"/>
    </row>
    <row r="16693" spans="3:4" x14ac:dyDescent="0.25">
      <c r="C16693" s="75"/>
      <c r="D16693" s="74"/>
    </row>
    <row r="16694" spans="3:4" x14ac:dyDescent="0.25">
      <c r="C16694" s="75"/>
      <c r="D16694" s="74"/>
    </row>
    <row r="16695" spans="3:4" x14ac:dyDescent="0.25">
      <c r="C16695" s="75"/>
      <c r="D16695" s="74"/>
    </row>
    <row r="16696" spans="3:4" x14ac:dyDescent="0.25">
      <c r="C16696" s="75"/>
      <c r="D16696" s="74"/>
    </row>
    <row r="16697" spans="3:4" x14ac:dyDescent="0.25">
      <c r="C16697" s="75"/>
      <c r="D16697" s="74"/>
    </row>
    <row r="16698" spans="3:4" x14ac:dyDescent="0.25">
      <c r="C16698" s="75"/>
      <c r="D16698" s="74"/>
    </row>
    <row r="16699" spans="3:4" x14ac:dyDescent="0.25">
      <c r="C16699" s="75"/>
      <c r="D16699" s="74"/>
    </row>
    <row r="16700" spans="3:4" x14ac:dyDescent="0.25">
      <c r="C16700" s="75"/>
      <c r="D16700" s="74"/>
    </row>
    <row r="16701" spans="3:4" x14ac:dyDescent="0.25">
      <c r="C16701" s="75"/>
      <c r="D16701" s="74"/>
    </row>
    <row r="16702" spans="3:4" x14ac:dyDescent="0.25">
      <c r="C16702" s="75"/>
      <c r="D16702" s="74"/>
    </row>
    <row r="16703" spans="3:4" x14ac:dyDescent="0.25">
      <c r="C16703" s="75"/>
      <c r="D16703" s="74"/>
    </row>
    <row r="16704" spans="3:4" x14ac:dyDescent="0.25">
      <c r="C16704" s="75"/>
      <c r="D16704" s="74"/>
    </row>
    <row r="16705" spans="3:4" x14ac:dyDescent="0.25">
      <c r="C16705" s="75"/>
      <c r="D16705" s="74"/>
    </row>
    <row r="16706" spans="3:4" x14ac:dyDescent="0.25">
      <c r="C16706" s="75"/>
      <c r="D16706" s="74"/>
    </row>
    <row r="16707" spans="3:4" x14ac:dyDescent="0.25">
      <c r="C16707" s="75"/>
      <c r="D16707" s="74"/>
    </row>
    <row r="16708" spans="3:4" x14ac:dyDescent="0.25">
      <c r="C16708" s="75"/>
      <c r="D16708" s="74"/>
    </row>
    <row r="16709" spans="3:4" x14ac:dyDescent="0.25">
      <c r="C16709" s="75"/>
      <c r="D16709" s="74"/>
    </row>
    <row r="16710" spans="3:4" x14ac:dyDescent="0.25">
      <c r="C16710" s="75"/>
      <c r="D16710" s="74"/>
    </row>
    <row r="16711" spans="3:4" x14ac:dyDescent="0.25">
      <c r="C16711" s="75"/>
      <c r="D16711" s="74"/>
    </row>
    <row r="16712" spans="3:4" x14ac:dyDescent="0.25">
      <c r="C16712" s="75"/>
      <c r="D16712" s="74"/>
    </row>
    <row r="16713" spans="3:4" x14ac:dyDescent="0.25">
      <c r="C16713" s="75"/>
      <c r="D16713" s="74"/>
    </row>
    <row r="16714" spans="3:4" x14ac:dyDescent="0.25">
      <c r="C16714" s="75"/>
      <c r="D16714" s="74"/>
    </row>
    <row r="16715" spans="3:4" x14ac:dyDescent="0.25">
      <c r="C16715" s="75"/>
      <c r="D16715" s="74"/>
    </row>
    <row r="16716" spans="3:4" x14ac:dyDescent="0.25">
      <c r="C16716" s="75"/>
      <c r="D16716" s="74"/>
    </row>
    <row r="16717" spans="3:4" x14ac:dyDescent="0.25">
      <c r="C16717" s="75"/>
      <c r="D16717" s="74"/>
    </row>
    <row r="16718" spans="3:4" x14ac:dyDescent="0.25">
      <c r="C16718" s="75"/>
      <c r="D16718" s="74"/>
    </row>
    <row r="16719" spans="3:4" x14ac:dyDescent="0.25">
      <c r="C16719" s="75"/>
      <c r="D16719" s="74"/>
    </row>
    <row r="16720" spans="3:4" x14ac:dyDescent="0.25">
      <c r="C16720" s="75"/>
      <c r="D16720" s="74"/>
    </row>
    <row r="16721" spans="3:4" x14ac:dyDescent="0.25">
      <c r="C16721" s="75"/>
      <c r="D16721" s="74"/>
    </row>
    <row r="16722" spans="3:4" x14ac:dyDescent="0.25">
      <c r="C16722" s="75"/>
      <c r="D16722" s="74"/>
    </row>
    <row r="16723" spans="3:4" x14ac:dyDescent="0.25">
      <c r="C16723" s="75"/>
      <c r="D16723" s="74"/>
    </row>
    <row r="16724" spans="3:4" x14ac:dyDescent="0.25">
      <c r="C16724" s="75"/>
      <c r="D16724" s="74"/>
    </row>
    <row r="16725" spans="3:4" x14ac:dyDescent="0.25">
      <c r="C16725" s="75"/>
      <c r="D16725" s="74"/>
    </row>
    <row r="16726" spans="3:4" x14ac:dyDescent="0.25">
      <c r="C16726" s="75"/>
      <c r="D16726" s="74"/>
    </row>
    <row r="16727" spans="3:4" x14ac:dyDescent="0.25">
      <c r="C16727" s="75"/>
      <c r="D16727" s="74"/>
    </row>
    <row r="16728" spans="3:4" x14ac:dyDescent="0.25">
      <c r="C16728" s="75"/>
      <c r="D16728" s="74"/>
    </row>
    <row r="16729" spans="3:4" x14ac:dyDescent="0.25">
      <c r="C16729" s="75"/>
      <c r="D16729" s="74"/>
    </row>
    <row r="16730" spans="3:4" x14ac:dyDescent="0.25">
      <c r="C16730" s="75"/>
      <c r="D16730" s="74"/>
    </row>
    <row r="16731" spans="3:4" x14ac:dyDescent="0.25">
      <c r="C16731" s="75"/>
      <c r="D16731" s="74"/>
    </row>
    <row r="16732" spans="3:4" x14ac:dyDescent="0.25">
      <c r="C16732" s="75"/>
      <c r="D16732" s="74"/>
    </row>
    <row r="16733" spans="3:4" x14ac:dyDescent="0.25">
      <c r="C16733" s="75"/>
      <c r="D16733" s="74"/>
    </row>
    <row r="16734" spans="3:4" x14ac:dyDescent="0.25">
      <c r="C16734" s="75"/>
      <c r="D16734" s="74"/>
    </row>
    <row r="16735" spans="3:4" x14ac:dyDescent="0.25">
      <c r="C16735" s="75"/>
      <c r="D16735" s="74"/>
    </row>
    <row r="16736" spans="3:4" x14ac:dyDescent="0.25">
      <c r="C16736" s="75"/>
      <c r="D16736" s="74"/>
    </row>
    <row r="16737" spans="3:4" x14ac:dyDescent="0.25">
      <c r="C16737" s="75"/>
      <c r="D16737" s="74"/>
    </row>
    <row r="16738" spans="3:4" x14ac:dyDescent="0.25">
      <c r="C16738" s="75"/>
      <c r="D16738" s="74"/>
    </row>
    <row r="16739" spans="3:4" x14ac:dyDescent="0.25">
      <c r="C16739" s="75"/>
      <c r="D16739" s="74"/>
    </row>
    <row r="16740" spans="3:4" x14ac:dyDescent="0.25">
      <c r="C16740" s="75"/>
      <c r="D16740" s="74"/>
    </row>
    <row r="16741" spans="3:4" x14ac:dyDescent="0.25">
      <c r="C16741" s="75"/>
      <c r="D16741" s="74"/>
    </row>
    <row r="16742" spans="3:4" x14ac:dyDescent="0.25">
      <c r="C16742" s="75"/>
      <c r="D16742" s="74"/>
    </row>
    <row r="16743" spans="3:4" x14ac:dyDescent="0.25">
      <c r="C16743" s="75"/>
      <c r="D16743" s="74"/>
    </row>
    <row r="16744" spans="3:4" x14ac:dyDescent="0.25">
      <c r="C16744" s="75"/>
      <c r="D16744" s="74"/>
    </row>
    <row r="16745" spans="3:4" x14ac:dyDescent="0.25">
      <c r="C16745" s="75"/>
      <c r="D16745" s="74"/>
    </row>
    <row r="16746" spans="3:4" x14ac:dyDescent="0.25">
      <c r="C16746" s="75"/>
      <c r="D16746" s="74"/>
    </row>
    <row r="16747" spans="3:4" x14ac:dyDescent="0.25">
      <c r="C16747" s="75"/>
      <c r="D16747" s="74"/>
    </row>
    <row r="16748" spans="3:4" x14ac:dyDescent="0.25">
      <c r="C16748" s="75"/>
      <c r="D16748" s="74"/>
    </row>
    <row r="16749" spans="3:4" x14ac:dyDescent="0.25">
      <c r="C16749" s="75"/>
      <c r="D16749" s="74"/>
    </row>
    <row r="16750" spans="3:4" x14ac:dyDescent="0.25">
      <c r="C16750" s="75"/>
      <c r="D16750" s="74"/>
    </row>
    <row r="16751" spans="3:4" x14ac:dyDescent="0.25">
      <c r="C16751" s="75"/>
      <c r="D16751" s="74"/>
    </row>
    <row r="16752" spans="3:4" x14ac:dyDescent="0.25">
      <c r="C16752" s="75"/>
      <c r="D16752" s="74"/>
    </row>
    <row r="16753" spans="3:4" x14ac:dyDescent="0.25">
      <c r="C16753" s="75"/>
      <c r="D16753" s="74"/>
    </row>
    <row r="16754" spans="3:4" x14ac:dyDescent="0.25">
      <c r="C16754" s="75"/>
      <c r="D16754" s="74"/>
    </row>
    <row r="16755" spans="3:4" x14ac:dyDescent="0.25">
      <c r="C16755" s="75"/>
      <c r="D16755" s="74"/>
    </row>
    <row r="16756" spans="3:4" x14ac:dyDescent="0.25">
      <c r="C16756" s="75"/>
      <c r="D16756" s="74"/>
    </row>
    <row r="16757" spans="3:4" x14ac:dyDescent="0.25">
      <c r="C16757" s="75"/>
      <c r="D16757" s="74"/>
    </row>
    <row r="16758" spans="3:4" x14ac:dyDescent="0.25">
      <c r="C16758" s="75"/>
      <c r="D16758" s="74"/>
    </row>
    <row r="16759" spans="3:4" x14ac:dyDescent="0.25">
      <c r="C16759" s="75"/>
      <c r="D16759" s="74"/>
    </row>
    <row r="16760" spans="3:4" x14ac:dyDescent="0.25">
      <c r="C16760" s="75"/>
      <c r="D16760" s="74"/>
    </row>
    <row r="16761" spans="3:4" x14ac:dyDescent="0.25">
      <c r="C16761" s="75"/>
      <c r="D16761" s="74"/>
    </row>
    <row r="16762" spans="3:4" x14ac:dyDescent="0.25">
      <c r="C16762" s="75"/>
      <c r="D16762" s="74"/>
    </row>
    <row r="16763" spans="3:4" x14ac:dyDescent="0.25">
      <c r="C16763" s="75"/>
      <c r="D16763" s="74"/>
    </row>
    <row r="16764" spans="3:4" x14ac:dyDescent="0.25">
      <c r="C16764" s="75"/>
      <c r="D16764" s="74"/>
    </row>
    <row r="16765" spans="3:4" x14ac:dyDescent="0.25">
      <c r="C16765" s="75"/>
      <c r="D16765" s="74"/>
    </row>
    <row r="16766" spans="3:4" x14ac:dyDescent="0.25">
      <c r="C16766" s="75"/>
      <c r="D16766" s="74"/>
    </row>
    <row r="16767" spans="3:4" x14ac:dyDescent="0.25">
      <c r="C16767" s="75"/>
      <c r="D16767" s="74"/>
    </row>
    <row r="16768" spans="3:4" x14ac:dyDescent="0.25">
      <c r="C16768" s="75"/>
      <c r="D16768" s="74"/>
    </row>
    <row r="16769" spans="3:4" x14ac:dyDescent="0.25">
      <c r="C16769" s="75"/>
      <c r="D16769" s="74"/>
    </row>
    <row r="16770" spans="3:4" x14ac:dyDescent="0.25">
      <c r="C16770" s="75"/>
      <c r="D16770" s="74"/>
    </row>
    <row r="16771" spans="3:4" x14ac:dyDescent="0.25">
      <c r="C16771" s="75"/>
      <c r="D16771" s="74"/>
    </row>
    <row r="16772" spans="3:4" x14ac:dyDescent="0.25">
      <c r="C16772" s="75"/>
      <c r="D16772" s="74"/>
    </row>
    <row r="16773" spans="3:4" x14ac:dyDescent="0.25">
      <c r="C16773" s="75"/>
      <c r="D16773" s="74"/>
    </row>
    <row r="16774" spans="3:4" x14ac:dyDescent="0.25">
      <c r="C16774" s="75"/>
      <c r="D16774" s="74"/>
    </row>
    <row r="16775" spans="3:4" x14ac:dyDescent="0.25">
      <c r="C16775" s="75"/>
      <c r="D16775" s="74"/>
    </row>
    <row r="16776" spans="3:4" x14ac:dyDescent="0.25">
      <c r="C16776" s="75"/>
      <c r="D16776" s="74"/>
    </row>
    <row r="16777" spans="3:4" x14ac:dyDescent="0.25">
      <c r="C16777" s="75"/>
      <c r="D16777" s="74"/>
    </row>
    <row r="16778" spans="3:4" x14ac:dyDescent="0.25">
      <c r="C16778" s="75"/>
      <c r="D16778" s="74"/>
    </row>
    <row r="16779" spans="3:4" x14ac:dyDescent="0.25">
      <c r="C16779" s="75"/>
      <c r="D16779" s="74"/>
    </row>
    <row r="16780" spans="3:4" x14ac:dyDescent="0.25">
      <c r="C16780" s="75"/>
      <c r="D16780" s="74"/>
    </row>
    <row r="16781" spans="3:4" x14ac:dyDescent="0.25">
      <c r="C16781" s="75"/>
      <c r="D16781" s="74"/>
    </row>
    <row r="16782" spans="3:4" x14ac:dyDescent="0.25">
      <c r="C16782" s="75"/>
      <c r="D16782" s="74"/>
    </row>
    <row r="16783" spans="3:4" x14ac:dyDescent="0.25">
      <c r="C16783" s="75"/>
      <c r="D16783" s="74"/>
    </row>
    <row r="16784" spans="3:4" x14ac:dyDescent="0.25">
      <c r="C16784" s="75"/>
      <c r="D16784" s="74"/>
    </row>
    <row r="16785" spans="3:4" x14ac:dyDescent="0.25">
      <c r="C16785" s="75"/>
      <c r="D16785" s="74"/>
    </row>
    <row r="16786" spans="3:4" x14ac:dyDescent="0.25">
      <c r="C16786" s="75"/>
      <c r="D16786" s="74"/>
    </row>
    <row r="16787" spans="3:4" x14ac:dyDescent="0.25">
      <c r="C16787" s="75"/>
      <c r="D16787" s="74"/>
    </row>
    <row r="16788" spans="3:4" x14ac:dyDescent="0.25">
      <c r="C16788" s="75"/>
      <c r="D16788" s="74"/>
    </row>
    <row r="16789" spans="3:4" x14ac:dyDescent="0.25">
      <c r="C16789" s="75"/>
      <c r="D16789" s="74"/>
    </row>
    <row r="16790" spans="3:4" x14ac:dyDescent="0.25">
      <c r="C16790" s="75"/>
      <c r="D16790" s="74"/>
    </row>
    <row r="16791" spans="3:4" x14ac:dyDescent="0.25">
      <c r="C16791" s="75"/>
      <c r="D16791" s="74"/>
    </row>
    <row r="16792" spans="3:4" x14ac:dyDescent="0.25">
      <c r="C16792" s="75"/>
      <c r="D16792" s="74"/>
    </row>
    <row r="16793" spans="3:4" x14ac:dyDescent="0.25">
      <c r="C16793" s="75"/>
      <c r="D16793" s="74"/>
    </row>
    <row r="16794" spans="3:4" x14ac:dyDescent="0.25">
      <c r="C16794" s="75"/>
      <c r="D16794" s="74"/>
    </row>
    <row r="16795" spans="3:4" x14ac:dyDescent="0.25">
      <c r="C16795" s="75"/>
      <c r="D16795" s="74"/>
    </row>
    <row r="16796" spans="3:4" x14ac:dyDescent="0.25">
      <c r="C16796" s="75"/>
      <c r="D16796" s="74"/>
    </row>
    <row r="16797" spans="3:4" x14ac:dyDescent="0.25">
      <c r="C16797" s="75"/>
      <c r="D16797" s="74"/>
    </row>
    <row r="16798" spans="3:4" x14ac:dyDescent="0.25">
      <c r="C16798" s="75"/>
      <c r="D16798" s="74"/>
    </row>
    <row r="16799" spans="3:4" x14ac:dyDescent="0.25">
      <c r="C16799" s="75"/>
      <c r="D16799" s="74"/>
    </row>
    <row r="16800" spans="3:4" x14ac:dyDescent="0.25">
      <c r="C16800" s="75"/>
      <c r="D16800" s="74"/>
    </row>
    <row r="16801" spans="3:4" x14ac:dyDescent="0.25">
      <c r="C16801" s="75"/>
      <c r="D16801" s="74"/>
    </row>
    <row r="16802" spans="3:4" x14ac:dyDescent="0.25">
      <c r="C16802" s="75"/>
      <c r="D16802" s="74"/>
    </row>
    <row r="16803" spans="3:4" x14ac:dyDescent="0.25">
      <c r="C16803" s="75"/>
      <c r="D16803" s="74"/>
    </row>
    <row r="16804" spans="3:4" x14ac:dyDescent="0.25">
      <c r="C16804" s="75"/>
      <c r="D16804" s="74"/>
    </row>
    <row r="16805" spans="3:4" x14ac:dyDescent="0.25">
      <c r="C16805" s="75"/>
      <c r="D16805" s="74"/>
    </row>
    <row r="16806" spans="3:4" x14ac:dyDescent="0.25">
      <c r="C16806" s="75"/>
      <c r="D16806" s="74"/>
    </row>
    <row r="16807" spans="3:4" x14ac:dyDescent="0.25">
      <c r="C16807" s="75"/>
      <c r="D16807" s="74"/>
    </row>
    <row r="16808" spans="3:4" x14ac:dyDescent="0.25">
      <c r="C16808" s="75"/>
      <c r="D16808" s="74"/>
    </row>
    <row r="16809" spans="3:4" x14ac:dyDescent="0.25">
      <c r="C16809" s="75"/>
      <c r="D16809" s="74"/>
    </row>
    <row r="16810" spans="3:4" x14ac:dyDescent="0.25">
      <c r="C16810" s="75"/>
      <c r="D16810" s="74"/>
    </row>
    <row r="16811" spans="3:4" x14ac:dyDescent="0.25">
      <c r="C16811" s="75"/>
      <c r="D16811" s="74"/>
    </row>
    <row r="16812" spans="3:4" x14ac:dyDescent="0.25">
      <c r="C16812" s="75"/>
      <c r="D16812" s="74"/>
    </row>
    <row r="16813" spans="3:4" x14ac:dyDescent="0.25">
      <c r="C16813" s="75"/>
      <c r="D16813" s="74"/>
    </row>
    <row r="16814" spans="3:4" x14ac:dyDescent="0.25">
      <c r="C16814" s="75"/>
      <c r="D16814" s="74"/>
    </row>
    <row r="16815" spans="3:4" x14ac:dyDescent="0.25">
      <c r="C16815" s="75"/>
      <c r="D16815" s="74"/>
    </row>
    <row r="16816" spans="3:4" x14ac:dyDescent="0.25">
      <c r="C16816" s="75"/>
      <c r="D16816" s="74"/>
    </row>
    <row r="16817" spans="3:4" x14ac:dyDescent="0.25">
      <c r="C16817" s="75"/>
      <c r="D16817" s="74"/>
    </row>
    <row r="16818" spans="3:4" x14ac:dyDescent="0.25">
      <c r="C16818" s="75"/>
      <c r="D16818" s="74"/>
    </row>
    <row r="16819" spans="3:4" x14ac:dyDescent="0.25">
      <c r="C16819" s="75"/>
      <c r="D16819" s="74"/>
    </row>
    <row r="16820" spans="3:4" x14ac:dyDescent="0.25">
      <c r="C16820" s="75"/>
      <c r="D16820" s="74"/>
    </row>
    <row r="16821" spans="3:4" x14ac:dyDescent="0.25">
      <c r="C16821" s="75"/>
      <c r="D16821" s="74"/>
    </row>
    <row r="16822" spans="3:4" x14ac:dyDescent="0.25">
      <c r="C16822" s="75"/>
      <c r="D16822" s="74"/>
    </row>
    <row r="16823" spans="3:4" x14ac:dyDescent="0.25">
      <c r="C16823" s="75"/>
      <c r="D16823" s="74"/>
    </row>
    <row r="16824" spans="3:4" x14ac:dyDescent="0.25">
      <c r="C16824" s="75"/>
      <c r="D16824" s="74"/>
    </row>
    <row r="16825" spans="3:4" x14ac:dyDescent="0.25">
      <c r="C16825" s="75"/>
      <c r="D16825" s="74"/>
    </row>
    <row r="16826" spans="3:4" x14ac:dyDescent="0.25">
      <c r="C16826" s="75"/>
      <c r="D16826" s="74"/>
    </row>
    <row r="16827" spans="3:4" x14ac:dyDescent="0.25">
      <c r="C16827" s="75"/>
      <c r="D16827" s="74"/>
    </row>
    <row r="16828" spans="3:4" x14ac:dyDescent="0.25">
      <c r="C16828" s="75"/>
      <c r="D16828" s="74"/>
    </row>
    <row r="16829" spans="3:4" x14ac:dyDescent="0.25">
      <c r="C16829" s="75"/>
      <c r="D16829" s="74"/>
    </row>
    <row r="16830" spans="3:4" x14ac:dyDescent="0.25">
      <c r="C16830" s="75"/>
      <c r="D16830" s="74"/>
    </row>
    <row r="16831" spans="3:4" x14ac:dyDescent="0.25">
      <c r="C16831" s="75"/>
      <c r="D16831" s="74"/>
    </row>
    <row r="16832" spans="3:4" x14ac:dyDescent="0.25">
      <c r="C16832" s="75"/>
      <c r="D16832" s="74"/>
    </row>
    <row r="16833" spans="3:4" x14ac:dyDescent="0.25">
      <c r="C16833" s="75"/>
      <c r="D16833" s="74"/>
    </row>
    <row r="16834" spans="3:4" x14ac:dyDescent="0.25">
      <c r="C16834" s="75"/>
      <c r="D16834" s="74"/>
    </row>
    <row r="16835" spans="3:4" x14ac:dyDescent="0.25">
      <c r="C16835" s="75"/>
      <c r="D16835" s="74"/>
    </row>
    <row r="16836" spans="3:4" x14ac:dyDescent="0.25">
      <c r="C16836" s="75"/>
      <c r="D16836" s="74"/>
    </row>
    <row r="16837" spans="3:4" x14ac:dyDescent="0.25">
      <c r="C16837" s="75"/>
      <c r="D16837" s="74"/>
    </row>
    <row r="16838" spans="3:4" x14ac:dyDescent="0.25">
      <c r="C16838" s="75"/>
      <c r="D16838" s="74"/>
    </row>
    <row r="16839" spans="3:4" x14ac:dyDescent="0.25">
      <c r="C16839" s="75"/>
      <c r="D16839" s="74"/>
    </row>
    <row r="16840" spans="3:4" x14ac:dyDescent="0.25">
      <c r="C16840" s="75"/>
      <c r="D16840" s="74"/>
    </row>
    <row r="16841" spans="3:4" x14ac:dyDescent="0.25">
      <c r="C16841" s="75"/>
      <c r="D16841" s="74"/>
    </row>
    <row r="16842" spans="3:4" x14ac:dyDescent="0.25">
      <c r="C16842" s="75"/>
      <c r="D16842" s="74"/>
    </row>
    <row r="16843" spans="3:4" x14ac:dyDescent="0.25">
      <c r="C16843" s="75"/>
      <c r="D16843" s="74"/>
    </row>
    <row r="16844" spans="3:4" x14ac:dyDescent="0.25">
      <c r="C16844" s="75"/>
      <c r="D16844" s="74"/>
    </row>
    <row r="16845" spans="3:4" x14ac:dyDescent="0.25">
      <c r="C16845" s="75"/>
      <c r="D16845" s="74"/>
    </row>
    <row r="16846" spans="3:4" x14ac:dyDescent="0.25">
      <c r="C16846" s="75"/>
      <c r="D16846" s="74"/>
    </row>
    <row r="16847" spans="3:4" x14ac:dyDescent="0.25">
      <c r="C16847" s="75"/>
      <c r="D16847" s="74"/>
    </row>
    <row r="16848" spans="3:4" x14ac:dyDescent="0.25">
      <c r="C16848" s="75"/>
      <c r="D16848" s="74"/>
    </row>
    <row r="16849" spans="3:4" x14ac:dyDescent="0.25">
      <c r="C16849" s="75"/>
      <c r="D16849" s="74"/>
    </row>
    <row r="16850" spans="3:4" x14ac:dyDescent="0.25">
      <c r="C16850" s="75"/>
      <c r="D16850" s="74"/>
    </row>
    <row r="16851" spans="3:4" x14ac:dyDescent="0.25">
      <c r="C16851" s="75"/>
      <c r="D16851" s="74"/>
    </row>
    <row r="16852" spans="3:4" x14ac:dyDescent="0.25">
      <c r="C16852" s="75"/>
      <c r="D16852" s="74"/>
    </row>
    <row r="16853" spans="3:4" x14ac:dyDescent="0.25">
      <c r="C16853" s="75"/>
      <c r="D16853" s="74"/>
    </row>
    <row r="16854" spans="3:4" x14ac:dyDescent="0.25">
      <c r="C16854" s="75"/>
      <c r="D16854" s="74"/>
    </row>
    <row r="16855" spans="3:4" x14ac:dyDescent="0.25">
      <c r="C16855" s="75"/>
      <c r="D16855" s="74"/>
    </row>
    <row r="16856" spans="3:4" x14ac:dyDescent="0.25">
      <c r="C16856" s="75"/>
      <c r="D16856" s="74"/>
    </row>
    <row r="16857" spans="3:4" x14ac:dyDescent="0.25">
      <c r="C16857" s="75"/>
      <c r="D16857" s="74"/>
    </row>
    <row r="16858" spans="3:4" x14ac:dyDescent="0.25">
      <c r="C16858" s="75"/>
      <c r="D16858" s="74"/>
    </row>
    <row r="16859" spans="3:4" x14ac:dyDescent="0.25">
      <c r="C16859" s="75"/>
      <c r="D16859" s="74"/>
    </row>
    <row r="16860" spans="3:4" x14ac:dyDescent="0.25">
      <c r="C16860" s="75"/>
      <c r="D16860" s="74"/>
    </row>
    <row r="16861" spans="3:4" x14ac:dyDescent="0.25">
      <c r="C16861" s="75"/>
      <c r="D16861" s="74"/>
    </row>
    <row r="16862" spans="3:4" x14ac:dyDescent="0.25">
      <c r="C16862" s="75"/>
      <c r="D16862" s="74"/>
    </row>
    <row r="16863" spans="3:4" x14ac:dyDescent="0.25">
      <c r="C16863" s="75"/>
      <c r="D16863" s="74"/>
    </row>
    <row r="16864" spans="3:4" x14ac:dyDescent="0.25">
      <c r="C16864" s="75"/>
      <c r="D16864" s="74"/>
    </row>
    <row r="16865" spans="3:4" x14ac:dyDescent="0.25">
      <c r="C16865" s="75"/>
      <c r="D16865" s="74"/>
    </row>
    <row r="16866" spans="3:4" x14ac:dyDescent="0.25">
      <c r="C16866" s="75"/>
      <c r="D16866" s="74"/>
    </row>
    <row r="16867" spans="3:4" x14ac:dyDescent="0.25">
      <c r="C16867" s="75"/>
      <c r="D16867" s="74"/>
    </row>
    <row r="16868" spans="3:4" x14ac:dyDescent="0.25">
      <c r="C16868" s="75"/>
      <c r="D16868" s="74"/>
    </row>
    <row r="16869" spans="3:4" x14ac:dyDescent="0.25">
      <c r="C16869" s="75"/>
      <c r="D16869" s="74"/>
    </row>
    <row r="16870" spans="3:4" x14ac:dyDescent="0.25">
      <c r="C16870" s="75"/>
      <c r="D16870" s="74"/>
    </row>
    <row r="16871" spans="3:4" x14ac:dyDescent="0.25">
      <c r="C16871" s="75"/>
      <c r="D16871" s="74"/>
    </row>
    <row r="16872" spans="3:4" x14ac:dyDescent="0.25">
      <c r="C16872" s="75"/>
      <c r="D16872" s="74"/>
    </row>
    <row r="16873" spans="3:4" x14ac:dyDescent="0.25">
      <c r="C16873" s="75"/>
      <c r="D16873" s="74"/>
    </row>
    <row r="16874" spans="3:4" x14ac:dyDescent="0.25">
      <c r="C16874" s="75"/>
      <c r="D16874" s="74"/>
    </row>
    <row r="16875" spans="3:4" x14ac:dyDescent="0.25">
      <c r="C16875" s="75"/>
      <c r="D16875" s="74"/>
    </row>
    <row r="16876" spans="3:4" x14ac:dyDescent="0.25">
      <c r="C16876" s="75"/>
      <c r="D16876" s="74"/>
    </row>
    <row r="16877" spans="3:4" x14ac:dyDescent="0.25">
      <c r="C16877" s="75"/>
      <c r="D16877" s="74"/>
    </row>
    <row r="16878" spans="3:4" x14ac:dyDescent="0.25">
      <c r="C16878" s="75"/>
      <c r="D16878" s="74"/>
    </row>
    <row r="16879" spans="3:4" x14ac:dyDescent="0.25">
      <c r="C16879" s="75"/>
      <c r="D16879" s="74"/>
    </row>
    <row r="16880" spans="3:4" x14ac:dyDescent="0.25">
      <c r="C16880" s="75"/>
      <c r="D16880" s="74"/>
    </row>
    <row r="16881" spans="3:4" x14ac:dyDescent="0.25">
      <c r="C16881" s="75"/>
      <c r="D16881" s="74"/>
    </row>
    <row r="16882" spans="3:4" x14ac:dyDescent="0.25">
      <c r="C16882" s="75"/>
      <c r="D16882" s="74"/>
    </row>
    <row r="16883" spans="3:4" x14ac:dyDescent="0.25">
      <c r="C16883" s="75"/>
      <c r="D16883" s="74"/>
    </row>
    <row r="16884" spans="3:4" x14ac:dyDescent="0.25">
      <c r="C16884" s="75"/>
      <c r="D16884" s="74"/>
    </row>
    <row r="16885" spans="3:4" x14ac:dyDescent="0.25">
      <c r="C16885" s="75"/>
      <c r="D16885" s="74"/>
    </row>
    <row r="16886" spans="3:4" x14ac:dyDescent="0.25">
      <c r="C16886" s="75"/>
      <c r="D16886" s="74"/>
    </row>
    <row r="16887" spans="3:4" x14ac:dyDescent="0.25">
      <c r="C16887" s="75"/>
      <c r="D16887" s="74"/>
    </row>
    <row r="16888" spans="3:4" x14ac:dyDescent="0.25">
      <c r="C16888" s="75"/>
      <c r="D16888" s="74"/>
    </row>
    <row r="16889" spans="3:4" x14ac:dyDescent="0.25">
      <c r="C16889" s="75"/>
      <c r="D16889" s="74"/>
    </row>
    <row r="16890" spans="3:4" x14ac:dyDescent="0.25">
      <c r="C16890" s="75"/>
      <c r="D16890" s="74"/>
    </row>
    <row r="16891" spans="3:4" x14ac:dyDescent="0.25">
      <c r="C16891" s="75"/>
      <c r="D16891" s="74"/>
    </row>
    <row r="16892" spans="3:4" x14ac:dyDescent="0.25">
      <c r="C16892" s="75"/>
      <c r="D16892" s="74"/>
    </row>
    <row r="16893" spans="3:4" x14ac:dyDescent="0.25">
      <c r="C16893" s="75"/>
      <c r="D16893" s="74"/>
    </row>
    <row r="16894" spans="3:4" x14ac:dyDescent="0.25">
      <c r="C16894" s="75"/>
      <c r="D16894" s="74"/>
    </row>
    <row r="16895" spans="3:4" x14ac:dyDescent="0.25">
      <c r="C16895" s="75"/>
      <c r="D16895" s="74"/>
    </row>
    <row r="16896" spans="3:4" x14ac:dyDescent="0.25">
      <c r="C16896" s="75"/>
      <c r="D16896" s="74"/>
    </row>
    <row r="16897" spans="3:4" x14ac:dyDescent="0.25">
      <c r="C16897" s="75"/>
      <c r="D16897" s="74"/>
    </row>
    <row r="16898" spans="3:4" x14ac:dyDescent="0.25">
      <c r="C16898" s="75"/>
      <c r="D16898" s="74"/>
    </row>
    <row r="16899" spans="3:4" x14ac:dyDescent="0.25">
      <c r="C16899" s="75"/>
      <c r="D16899" s="74"/>
    </row>
    <row r="16900" spans="3:4" x14ac:dyDescent="0.25">
      <c r="C16900" s="75"/>
      <c r="D16900" s="74"/>
    </row>
    <row r="16901" spans="3:4" x14ac:dyDescent="0.25">
      <c r="C16901" s="75"/>
      <c r="D16901" s="74"/>
    </row>
    <row r="16902" spans="3:4" x14ac:dyDescent="0.25">
      <c r="C16902" s="75"/>
      <c r="D16902" s="74"/>
    </row>
    <row r="16903" spans="3:4" x14ac:dyDescent="0.25">
      <c r="C16903" s="75"/>
      <c r="D16903" s="74"/>
    </row>
    <row r="16904" spans="3:4" x14ac:dyDescent="0.25">
      <c r="C16904" s="75"/>
      <c r="D16904" s="74"/>
    </row>
    <row r="16905" spans="3:4" x14ac:dyDescent="0.25">
      <c r="C16905" s="75"/>
      <c r="D16905" s="74"/>
    </row>
    <row r="16906" spans="3:4" x14ac:dyDescent="0.25">
      <c r="C16906" s="75"/>
      <c r="D16906" s="74"/>
    </row>
    <row r="16907" spans="3:4" x14ac:dyDescent="0.25">
      <c r="C16907" s="75"/>
      <c r="D16907" s="74"/>
    </row>
    <row r="16908" spans="3:4" x14ac:dyDescent="0.25">
      <c r="C16908" s="75"/>
      <c r="D16908" s="74"/>
    </row>
    <row r="16909" spans="3:4" x14ac:dyDescent="0.25">
      <c r="C16909" s="75"/>
      <c r="D16909" s="74"/>
    </row>
    <row r="16910" spans="3:4" x14ac:dyDescent="0.25">
      <c r="C16910" s="75"/>
      <c r="D16910" s="74"/>
    </row>
    <row r="16911" spans="3:4" x14ac:dyDescent="0.25">
      <c r="C16911" s="75"/>
      <c r="D16911" s="74"/>
    </row>
    <row r="16912" spans="3:4" x14ac:dyDescent="0.25">
      <c r="C16912" s="75"/>
      <c r="D16912" s="74"/>
    </row>
    <row r="16913" spans="3:4" x14ac:dyDescent="0.25">
      <c r="C16913" s="75"/>
      <c r="D16913" s="74"/>
    </row>
    <row r="16914" spans="3:4" x14ac:dyDescent="0.25">
      <c r="C16914" s="75"/>
      <c r="D16914" s="74"/>
    </row>
    <row r="16915" spans="3:4" x14ac:dyDescent="0.25">
      <c r="C16915" s="75"/>
      <c r="D16915" s="74"/>
    </row>
    <row r="16916" spans="3:4" x14ac:dyDescent="0.25">
      <c r="C16916" s="75"/>
      <c r="D16916" s="74"/>
    </row>
    <row r="16917" spans="3:4" x14ac:dyDescent="0.25">
      <c r="C16917" s="75"/>
      <c r="D16917" s="74"/>
    </row>
    <row r="16918" spans="3:4" x14ac:dyDescent="0.25">
      <c r="C16918" s="75"/>
      <c r="D16918" s="74"/>
    </row>
    <row r="16919" spans="3:4" x14ac:dyDescent="0.25">
      <c r="C16919" s="75"/>
      <c r="D16919" s="74"/>
    </row>
    <row r="16920" spans="3:4" x14ac:dyDescent="0.25">
      <c r="C16920" s="75"/>
      <c r="D16920" s="74"/>
    </row>
    <row r="16921" spans="3:4" x14ac:dyDescent="0.25">
      <c r="C16921" s="75"/>
      <c r="D16921" s="74"/>
    </row>
    <row r="16922" spans="3:4" x14ac:dyDescent="0.25">
      <c r="C16922" s="75"/>
      <c r="D16922" s="74"/>
    </row>
    <row r="16923" spans="3:4" x14ac:dyDescent="0.25">
      <c r="C16923" s="75"/>
      <c r="D16923" s="74"/>
    </row>
    <row r="16924" spans="3:4" x14ac:dyDescent="0.25">
      <c r="C16924" s="75"/>
      <c r="D16924" s="74"/>
    </row>
    <row r="16925" spans="3:4" x14ac:dyDescent="0.25">
      <c r="C16925" s="75"/>
      <c r="D16925" s="74"/>
    </row>
    <row r="16926" spans="3:4" x14ac:dyDescent="0.25">
      <c r="C16926" s="75"/>
      <c r="D16926" s="74"/>
    </row>
    <row r="16927" spans="3:4" x14ac:dyDescent="0.25">
      <c r="C16927" s="75"/>
      <c r="D16927" s="74"/>
    </row>
    <row r="16928" spans="3:4" x14ac:dyDescent="0.25">
      <c r="C16928" s="75"/>
      <c r="D16928" s="74"/>
    </row>
    <row r="16929" spans="3:4" x14ac:dyDescent="0.25">
      <c r="C16929" s="75"/>
      <c r="D16929" s="74"/>
    </row>
    <row r="16930" spans="3:4" x14ac:dyDescent="0.25">
      <c r="C16930" s="75"/>
      <c r="D16930" s="74"/>
    </row>
    <row r="16931" spans="3:4" x14ac:dyDescent="0.25">
      <c r="C16931" s="75"/>
      <c r="D16931" s="74"/>
    </row>
    <row r="16932" spans="3:4" x14ac:dyDescent="0.25">
      <c r="C16932" s="75"/>
      <c r="D16932" s="74"/>
    </row>
    <row r="16933" spans="3:4" x14ac:dyDescent="0.25">
      <c r="C16933" s="75"/>
      <c r="D16933" s="74"/>
    </row>
    <row r="16934" spans="3:4" x14ac:dyDescent="0.25">
      <c r="C16934" s="75"/>
      <c r="D16934" s="74"/>
    </row>
    <row r="16935" spans="3:4" x14ac:dyDescent="0.25">
      <c r="C16935" s="75"/>
      <c r="D16935" s="74"/>
    </row>
    <row r="16936" spans="3:4" x14ac:dyDescent="0.25">
      <c r="C16936" s="75"/>
      <c r="D16936" s="74"/>
    </row>
    <row r="16937" spans="3:4" x14ac:dyDescent="0.25">
      <c r="C16937" s="75"/>
      <c r="D16937" s="74"/>
    </row>
    <row r="16938" spans="3:4" x14ac:dyDescent="0.25">
      <c r="C16938" s="75"/>
      <c r="D16938" s="74"/>
    </row>
    <row r="16939" spans="3:4" x14ac:dyDescent="0.25">
      <c r="C16939" s="75"/>
      <c r="D16939" s="74"/>
    </row>
    <row r="16940" spans="3:4" x14ac:dyDescent="0.25">
      <c r="C16940" s="75"/>
      <c r="D16940" s="74"/>
    </row>
    <row r="16941" spans="3:4" x14ac:dyDescent="0.25">
      <c r="C16941" s="75"/>
      <c r="D16941" s="74"/>
    </row>
    <row r="16942" spans="3:4" x14ac:dyDescent="0.25">
      <c r="C16942" s="75"/>
      <c r="D16942" s="74"/>
    </row>
    <row r="16943" spans="3:4" x14ac:dyDescent="0.25">
      <c r="C16943" s="75"/>
      <c r="D16943" s="74"/>
    </row>
    <row r="16944" spans="3:4" x14ac:dyDescent="0.25">
      <c r="C16944" s="75"/>
      <c r="D16944" s="74"/>
    </row>
    <row r="16945" spans="3:4" x14ac:dyDescent="0.25">
      <c r="C16945" s="75"/>
      <c r="D16945" s="74"/>
    </row>
    <row r="16946" spans="3:4" x14ac:dyDescent="0.25">
      <c r="C16946" s="75"/>
      <c r="D16946" s="74"/>
    </row>
    <row r="16947" spans="3:4" x14ac:dyDescent="0.25">
      <c r="C16947" s="75"/>
      <c r="D16947" s="74"/>
    </row>
    <row r="16948" spans="3:4" x14ac:dyDescent="0.25">
      <c r="C16948" s="75"/>
      <c r="D16948" s="74"/>
    </row>
    <row r="16949" spans="3:4" x14ac:dyDescent="0.25">
      <c r="C16949" s="75"/>
      <c r="D16949" s="74"/>
    </row>
    <row r="16950" spans="3:4" x14ac:dyDescent="0.25">
      <c r="C16950" s="75"/>
      <c r="D16950" s="74"/>
    </row>
    <row r="16951" spans="3:4" x14ac:dyDescent="0.25">
      <c r="C16951" s="75"/>
      <c r="D16951" s="74"/>
    </row>
    <row r="16952" spans="3:4" x14ac:dyDescent="0.25">
      <c r="C16952" s="75"/>
      <c r="D16952" s="74"/>
    </row>
    <row r="16953" spans="3:4" x14ac:dyDescent="0.25">
      <c r="C16953" s="75"/>
      <c r="D16953" s="74"/>
    </row>
    <row r="16954" spans="3:4" x14ac:dyDescent="0.25">
      <c r="C16954" s="75"/>
      <c r="D16954" s="74"/>
    </row>
    <row r="16955" spans="3:4" x14ac:dyDescent="0.25">
      <c r="C16955" s="75"/>
      <c r="D16955" s="74"/>
    </row>
    <row r="16956" spans="3:4" x14ac:dyDescent="0.25">
      <c r="C16956" s="75"/>
      <c r="D16956" s="74"/>
    </row>
    <row r="16957" spans="3:4" x14ac:dyDescent="0.25">
      <c r="C16957" s="75"/>
      <c r="D16957" s="74"/>
    </row>
    <row r="16958" spans="3:4" x14ac:dyDescent="0.25">
      <c r="C16958" s="75"/>
      <c r="D16958" s="74"/>
    </row>
    <row r="16959" spans="3:4" x14ac:dyDescent="0.25">
      <c r="C16959" s="75"/>
      <c r="D16959" s="74"/>
    </row>
    <row r="16960" spans="3:4" x14ac:dyDescent="0.25">
      <c r="C16960" s="75"/>
      <c r="D16960" s="74"/>
    </row>
    <row r="16961" spans="3:4" x14ac:dyDescent="0.25">
      <c r="C16961" s="75"/>
      <c r="D16961" s="74"/>
    </row>
    <row r="16962" spans="3:4" x14ac:dyDescent="0.25">
      <c r="C16962" s="75"/>
      <c r="D16962" s="74"/>
    </row>
    <row r="16963" spans="3:4" x14ac:dyDescent="0.25">
      <c r="C16963" s="75"/>
      <c r="D16963" s="74"/>
    </row>
    <row r="16964" spans="3:4" x14ac:dyDescent="0.25">
      <c r="C16964" s="75"/>
      <c r="D16964" s="74"/>
    </row>
    <row r="16965" spans="3:4" x14ac:dyDescent="0.25">
      <c r="C16965" s="75"/>
      <c r="D16965" s="74"/>
    </row>
    <row r="16966" spans="3:4" x14ac:dyDescent="0.25">
      <c r="C16966" s="75"/>
      <c r="D16966" s="74"/>
    </row>
    <row r="16967" spans="3:4" x14ac:dyDescent="0.25">
      <c r="C16967" s="75"/>
      <c r="D16967" s="74"/>
    </row>
    <row r="16968" spans="3:4" x14ac:dyDescent="0.25">
      <c r="C16968" s="75"/>
      <c r="D16968" s="74"/>
    </row>
    <row r="16969" spans="3:4" x14ac:dyDescent="0.25">
      <c r="C16969" s="75"/>
      <c r="D16969" s="74"/>
    </row>
    <row r="16970" spans="3:4" x14ac:dyDescent="0.25">
      <c r="C16970" s="75"/>
      <c r="D16970" s="74"/>
    </row>
    <row r="16971" spans="3:4" x14ac:dyDescent="0.25">
      <c r="C16971" s="75"/>
      <c r="D16971" s="74"/>
    </row>
    <row r="16972" spans="3:4" x14ac:dyDescent="0.25">
      <c r="C16972" s="75"/>
      <c r="D16972" s="74"/>
    </row>
    <row r="16973" spans="3:4" x14ac:dyDescent="0.25">
      <c r="C16973" s="75"/>
      <c r="D16973" s="74"/>
    </row>
    <row r="16974" spans="3:4" x14ac:dyDescent="0.25">
      <c r="C16974" s="75"/>
      <c r="D16974" s="74"/>
    </row>
    <row r="16975" spans="3:4" x14ac:dyDescent="0.25">
      <c r="C16975" s="75"/>
      <c r="D16975" s="74"/>
    </row>
    <row r="16976" spans="3:4" x14ac:dyDescent="0.25">
      <c r="C16976" s="75"/>
      <c r="D16976" s="74"/>
    </row>
    <row r="16977" spans="3:4" x14ac:dyDescent="0.25">
      <c r="C16977" s="75"/>
      <c r="D16977" s="74"/>
    </row>
    <row r="16978" spans="3:4" x14ac:dyDescent="0.25">
      <c r="C16978" s="75"/>
      <c r="D16978" s="74"/>
    </row>
    <row r="16979" spans="3:4" x14ac:dyDescent="0.25">
      <c r="C16979" s="75"/>
      <c r="D16979" s="74"/>
    </row>
    <row r="16980" spans="3:4" x14ac:dyDescent="0.25">
      <c r="C16980" s="75"/>
      <c r="D16980" s="74"/>
    </row>
    <row r="16981" spans="3:4" x14ac:dyDescent="0.25">
      <c r="C16981" s="75"/>
      <c r="D16981" s="74"/>
    </row>
    <row r="16982" spans="3:4" x14ac:dyDescent="0.25">
      <c r="C16982" s="75"/>
      <c r="D16982" s="74"/>
    </row>
    <row r="16983" spans="3:4" x14ac:dyDescent="0.25">
      <c r="C16983" s="75"/>
      <c r="D16983" s="74"/>
    </row>
    <row r="16984" spans="3:4" x14ac:dyDescent="0.25">
      <c r="C16984" s="75"/>
      <c r="D16984" s="74"/>
    </row>
    <row r="16985" spans="3:4" x14ac:dyDescent="0.25">
      <c r="C16985" s="75"/>
      <c r="D16985" s="74"/>
    </row>
    <row r="16986" spans="3:4" x14ac:dyDescent="0.25">
      <c r="C16986" s="75"/>
      <c r="D16986" s="74"/>
    </row>
    <row r="16987" spans="3:4" x14ac:dyDescent="0.25">
      <c r="C16987" s="75"/>
      <c r="D16987" s="74"/>
    </row>
    <row r="16988" spans="3:4" x14ac:dyDescent="0.25">
      <c r="C16988" s="75"/>
      <c r="D16988" s="74"/>
    </row>
    <row r="16989" spans="3:4" x14ac:dyDescent="0.25">
      <c r="C16989" s="75"/>
      <c r="D16989" s="74"/>
    </row>
    <row r="16990" spans="3:4" x14ac:dyDescent="0.25">
      <c r="C16990" s="75"/>
      <c r="D16990" s="74"/>
    </row>
    <row r="16991" spans="3:4" x14ac:dyDescent="0.25">
      <c r="C16991" s="75"/>
      <c r="D16991" s="74"/>
    </row>
    <row r="16992" spans="3:4" x14ac:dyDescent="0.25">
      <c r="C16992" s="75"/>
      <c r="D16992" s="74"/>
    </row>
    <row r="16993" spans="3:4" x14ac:dyDescent="0.25">
      <c r="C16993" s="75"/>
      <c r="D16993" s="74"/>
    </row>
    <row r="16994" spans="3:4" x14ac:dyDescent="0.25">
      <c r="C16994" s="75"/>
      <c r="D16994" s="74"/>
    </row>
    <row r="16995" spans="3:4" x14ac:dyDescent="0.25">
      <c r="C16995" s="75"/>
      <c r="D16995" s="74"/>
    </row>
    <row r="16996" spans="3:4" x14ac:dyDescent="0.25">
      <c r="C16996" s="75"/>
      <c r="D16996" s="74"/>
    </row>
    <row r="16997" spans="3:4" x14ac:dyDescent="0.25">
      <c r="C16997" s="75"/>
      <c r="D16997" s="74"/>
    </row>
    <row r="16998" spans="3:4" x14ac:dyDescent="0.25">
      <c r="C16998" s="75"/>
      <c r="D16998" s="74"/>
    </row>
    <row r="16999" spans="3:4" x14ac:dyDescent="0.25">
      <c r="C16999" s="75"/>
      <c r="D16999" s="74"/>
    </row>
    <row r="17000" spans="3:4" x14ac:dyDescent="0.25">
      <c r="C17000" s="75"/>
      <c r="D17000" s="74"/>
    </row>
    <row r="17001" spans="3:4" x14ac:dyDescent="0.25">
      <c r="C17001" s="75"/>
      <c r="D17001" s="74"/>
    </row>
    <row r="17002" spans="3:4" x14ac:dyDescent="0.25">
      <c r="C17002" s="75"/>
      <c r="D17002" s="74"/>
    </row>
    <row r="17003" spans="3:4" x14ac:dyDescent="0.25">
      <c r="C17003" s="75"/>
      <c r="D17003" s="74"/>
    </row>
    <row r="17004" spans="3:4" x14ac:dyDescent="0.25">
      <c r="C17004" s="75"/>
      <c r="D17004" s="74"/>
    </row>
    <row r="17005" spans="3:4" x14ac:dyDescent="0.25">
      <c r="C17005" s="75"/>
      <c r="D17005" s="74"/>
    </row>
    <row r="17006" spans="3:4" x14ac:dyDescent="0.25">
      <c r="C17006" s="75"/>
      <c r="D17006" s="74"/>
    </row>
    <row r="17007" spans="3:4" x14ac:dyDescent="0.25">
      <c r="C17007" s="75"/>
      <c r="D17007" s="74"/>
    </row>
    <row r="17008" spans="3:4" x14ac:dyDescent="0.25">
      <c r="C17008" s="75"/>
      <c r="D17008" s="74"/>
    </row>
    <row r="17009" spans="3:4" x14ac:dyDescent="0.25">
      <c r="C17009" s="75"/>
      <c r="D17009" s="74"/>
    </row>
    <row r="17010" spans="3:4" x14ac:dyDescent="0.25">
      <c r="C17010" s="75"/>
      <c r="D17010" s="74"/>
    </row>
    <row r="17011" spans="3:4" x14ac:dyDescent="0.25">
      <c r="C17011" s="75"/>
      <c r="D17011" s="74"/>
    </row>
    <row r="17012" spans="3:4" x14ac:dyDescent="0.25">
      <c r="C17012" s="75"/>
      <c r="D17012" s="74"/>
    </row>
    <row r="17013" spans="3:4" x14ac:dyDescent="0.25">
      <c r="C17013" s="75"/>
      <c r="D17013" s="74"/>
    </row>
    <row r="17014" spans="3:4" x14ac:dyDescent="0.25">
      <c r="C17014" s="75"/>
      <c r="D17014" s="74"/>
    </row>
    <row r="17015" spans="3:4" x14ac:dyDescent="0.25">
      <c r="C17015" s="75"/>
      <c r="D17015" s="74"/>
    </row>
    <row r="17016" spans="3:4" x14ac:dyDescent="0.25">
      <c r="C17016" s="75"/>
      <c r="D17016" s="74"/>
    </row>
    <row r="17017" spans="3:4" x14ac:dyDescent="0.25">
      <c r="C17017" s="75"/>
      <c r="D17017" s="74"/>
    </row>
    <row r="17018" spans="3:4" x14ac:dyDescent="0.25">
      <c r="C17018" s="75"/>
      <c r="D17018" s="74"/>
    </row>
    <row r="17019" spans="3:4" x14ac:dyDescent="0.25">
      <c r="C17019" s="75"/>
      <c r="D17019" s="74"/>
    </row>
    <row r="17020" spans="3:4" x14ac:dyDescent="0.25">
      <c r="C17020" s="75"/>
      <c r="D17020" s="74"/>
    </row>
    <row r="17021" spans="3:4" x14ac:dyDescent="0.25">
      <c r="C17021" s="75"/>
      <c r="D17021" s="74"/>
    </row>
    <row r="17022" spans="3:4" x14ac:dyDescent="0.25">
      <c r="C17022" s="75"/>
      <c r="D17022" s="74"/>
    </row>
    <row r="17023" spans="3:4" x14ac:dyDescent="0.25">
      <c r="C17023" s="75"/>
      <c r="D17023" s="74"/>
    </row>
    <row r="17024" spans="3:4" x14ac:dyDescent="0.25">
      <c r="C17024" s="75"/>
      <c r="D17024" s="74"/>
    </row>
    <row r="17025" spans="3:4" x14ac:dyDescent="0.25">
      <c r="C17025" s="75"/>
      <c r="D17025" s="74"/>
    </row>
    <row r="17026" spans="3:4" x14ac:dyDescent="0.25">
      <c r="C17026" s="75"/>
      <c r="D17026" s="74"/>
    </row>
    <row r="17027" spans="3:4" x14ac:dyDescent="0.25">
      <c r="C17027" s="75"/>
      <c r="D17027" s="74"/>
    </row>
    <row r="17028" spans="3:4" x14ac:dyDescent="0.25">
      <c r="C17028" s="75"/>
      <c r="D17028" s="74"/>
    </row>
    <row r="17029" spans="3:4" x14ac:dyDescent="0.25">
      <c r="C17029" s="75"/>
      <c r="D17029" s="74"/>
    </row>
    <row r="17030" spans="3:4" x14ac:dyDescent="0.25">
      <c r="C17030" s="75"/>
      <c r="D17030" s="74"/>
    </row>
    <row r="17031" spans="3:4" x14ac:dyDescent="0.25">
      <c r="C17031" s="75"/>
      <c r="D17031" s="74"/>
    </row>
    <row r="17032" spans="3:4" x14ac:dyDescent="0.25">
      <c r="C17032" s="75"/>
      <c r="D17032" s="74"/>
    </row>
    <row r="17033" spans="3:4" x14ac:dyDescent="0.25">
      <c r="C17033" s="75"/>
      <c r="D17033" s="74"/>
    </row>
    <row r="17034" spans="3:4" x14ac:dyDescent="0.25">
      <c r="C17034" s="75"/>
      <c r="D17034" s="74"/>
    </row>
    <row r="17035" spans="3:4" x14ac:dyDescent="0.25">
      <c r="C17035" s="75"/>
      <c r="D17035" s="74"/>
    </row>
    <row r="17036" spans="3:4" x14ac:dyDescent="0.25">
      <c r="C17036" s="75"/>
      <c r="D17036" s="74"/>
    </row>
    <row r="17037" spans="3:4" x14ac:dyDescent="0.25">
      <c r="C17037" s="75"/>
      <c r="D17037" s="74"/>
    </row>
    <row r="17038" spans="3:4" x14ac:dyDescent="0.25">
      <c r="C17038" s="75"/>
      <c r="D17038" s="74"/>
    </row>
    <row r="17039" spans="3:4" x14ac:dyDescent="0.25">
      <c r="C17039" s="75"/>
      <c r="D17039" s="74"/>
    </row>
    <row r="17040" spans="3:4" x14ac:dyDescent="0.25">
      <c r="C17040" s="75"/>
      <c r="D17040" s="74"/>
    </row>
    <row r="17041" spans="3:4" x14ac:dyDescent="0.25">
      <c r="C17041" s="75"/>
      <c r="D17041" s="74"/>
    </row>
    <row r="17042" spans="3:4" x14ac:dyDescent="0.25">
      <c r="C17042" s="75"/>
      <c r="D17042" s="74"/>
    </row>
    <row r="17043" spans="3:4" x14ac:dyDescent="0.25">
      <c r="C17043" s="75"/>
      <c r="D17043" s="74"/>
    </row>
    <row r="17044" spans="3:4" x14ac:dyDescent="0.25">
      <c r="C17044" s="75"/>
      <c r="D17044" s="74"/>
    </row>
    <row r="17045" spans="3:4" x14ac:dyDescent="0.25">
      <c r="C17045" s="75"/>
      <c r="D17045" s="74"/>
    </row>
    <row r="17046" spans="3:4" x14ac:dyDescent="0.25">
      <c r="C17046" s="75"/>
      <c r="D17046" s="74"/>
    </row>
    <row r="17047" spans="3:4" x14ac:dyDescent="0.25">
      <c r="C17047" s="75"/>
      <c r="D17047" s="74"/>
    </row>
    <row r="17048" spans="3:4" x14ac:dyDescent="0.25">
      <c r="C17048" s="75"/>
      <c r="D17048" s="74"/>
    </row>
    <row r="17049" spans="3:4" x14ac:dyDescent="0.25">
      <c r="C17049" s="75"/>
      <c r="D17049" s="74"/>
    </row>
    <row r="17050" spans="3:4" x14ac:dyDescent="0.25">
      <c r="C17050" s="75"/>
      <c r="D17050" s="74"/>
    </row>
    <row r="17051" spans="3:4" x14ac:dyDescent="0.25">
      <c r="C17051" s="75"/>
      <c r="D17051" s="74"/>
    </row>
    <row r="17052" spans="3:4" x14ac:dyDescent="0.25">
      <c r="C17052" s="75"/>
      <c r="D17052" s="74"/>
    </row>
    <row r="17053" spans="3:4" x14ac:dyDescent="0.25">
      <c r="C17053" s="75"/>
      <c r="D17053" s="74"/>
    </row>
    <row r="17054" spans="3:4" x14ac:dyDescent="0.25">
      <c r="C17054" s="75"/>
      <c r="D17054" s="74"/>
    </row>
    <row r="17055" spans="3:4" x14ac:dyDescent="0.25">
      <c r="C17055" s="75"/>
      <c r="D17055" s="74"/>
    </row>
    <row r="17056" spans="3:4" x14ac:dyDescent="0.25">
      <c r="C17056" s="75"/>
      <c r="D17056" s="74"/>
    </row>
    <row r="17057" spans="3:4" x14ac:dyDescent="0.25">
      <c r="C17057" s="75"/>
      <c r="D17057" s="74"/>
    </row>
    <row r="17058" spans="3:4" x14ac:dyDescent="0.25">
      <c r="C17058" s="75"/>
      <c r="D17058" s="74"/>
    </row>
    <row r="17059" spans="3:4" x14ac:dyDescent="0.25">
      <c r="C17059" s="75"/>
      <c r="D17059" s="74"/>
    </row>
    <row r="17060" spans="3:4" x14ac:dyDescent="0.25">
      <c r="C17060" s="75"/>
      <c r="D17060" s="74"/>
    </row>
    <row r="17061" spans="3:4" x14ac:dyDescent="0.25">
      <c r="C17061" s="75"/>
      <c r="D17061" s="74"/>
    </row>
    <row r="17062" spans="3:4" x14ac:dyDescent="0.25">
      <c r="C17062" s="75"/>
      <c r="D17062" s="74"/>
    </row>
    <row r="17063" spans="3:4" x14ac:dyDescent="0.25">
      <c r="C17063" s="75"/>
      <c r="D17063" s="74"/>
    </row>
    <row r="17064" spans="3:4" x14ac:dyDescent="0.25">
      <c r="C17064" s="75"/>
      <c r="D17064" s="74"/>
    </row>
    <row r="17065" spans="3:4" x14ac:dyDescent="0.25">
      <c r="C17065" s="75"/>
      <c r="D17065" s="74"/>
    </row>
    <row r="17066" spans="3:4" x14ac:dyDescent="0.25">
      <c r="C17066" s="75"/>
      <c r="D17066" s="74"/>
    </row>
    <row r="17067" spans="3:4" x14ac:dyDescent="0.25">
      <c r="C17067" s="75"/>
      <c r="D17067" s="74"/>
    </row>
    <row r="17068" spans="3:4" x14ac:dyDescent="0.25">
      <c r="C17068" s="75"/>
      <c r="D17068" s="74"/>
    </row>
    <row r="17069" spans="3:4" x14ac:dyDescent="0.25">
      <c r="C17069" s="75"/>
      <c r="D17069" s="74"/>
    </row>
    <row r="17070" spans="3:4" x14ac:dyDescent="0.25">
      <c r="C17070" s="75"/>
      <c r="D17070" s="74"/>
    </row>
    <row r="17071" spans="3:4" x14ac:dyDescent="0.25">
      <c r="C17071" s="75"/>
      <c r="D17071" s="74"/>
    </row>
    <row r="17072" spans="3:4" x14ac:dyDescent="0.25">
      <c r="C17072" s="75"/>
      <c r="D17072" s="74"/>
    </row>
    <row r="17073" spans="3:4" x14ac:dyDescent="0.25">
      <c r="C17073" s="75"/>
      <c r="D17073" s="74"/>
    </row>
    <row r="17074" spans="3:4" x14ac:dyDescent="0.25">
      <c r="C17074" s="75"/>
      <c r="D17074" s="74"/>
    </row>
    <row r="17075" spans="3:4" x14ac:dyDescent="0.25">
      <c r="C17075" s="75"/>
      <c r="D17075" s="74"/>
    </row>
    <row r="17076" spans="3:4" x14ac:dyDescent="0.25">
      <c r="C17076" s="75"/>
      <c r="D17076" s="74"/>
    </row>
    <row r="17077" spans="3:4" x14ac:dyDescent="0.25">
      <c r="C17077" s="75"/>
      <c r="D17077" s="74"/>
    </row>
    <row r="17078" spans="3:4" x14ac:dyDescent="0.25">
      <c r="C17078" s="75"/>
      <c r="D17078" s="74"/>
    </row>
    <row r="17079" spans="3:4" x14ac:dyDescent="0.25">
      <c r="C17079" s="75"/>
      <c r="D17079" s="74"/>
    </row>
    <row r="17080" spans="3:4" x14ac:dyDescent="0.25">
      <c r="C17080" s="75"/>
      <c r="D17080" s="74"/>
    </row>
    <row r="17081" spans="3:4" x14ac:dyDescent="0.25">
      <c r="C17081" s="75"/>
      <c r="D17081" s="74"/>
    </row>
    <row r="17082" spans="3:4" x14ac:dyDescent="0.25">
      <c r="C17082" s="75"/>
      <c r="D17082" s="74"/>
    </row>
    <row r="17083" spans="3:4" x14ac:dyDescent="0.25">
      <c r="C17083" s="75"/>
      <c r="D17083" s="74"/>
    </row>
    <row r="17084" spans="3:4" x14ac:dyDescent="0.25">
      <c r="C17084" s="75"/>
      <c r="D17084" s="74"/>
    </row>
    <row r="17085" spans="3:4" x14ac:dyDescent="0.25">
      <c r="C17085" s="75"/>
      <c r="D17085" s="74"/>
    </row>
    <row r="17086" spans="3:4" x14ac:dyDescent="0.25">
      <c r="C17086" s="75"/>
      <c r="D17086" s="74"/>
    </row>
    <row r="17087" spans="3:4" x14ac:dyDescent="0.25">
      <c r="C17087" s="75"/>
      <c r="D17087" s="74"/>
    </row>
    <row r="17088" spans="3:4" x14ac:dyDescent="0.25">
      <c r="C17088" s="75"/>
      <c r="D17088" s="74"/>
    </row>
    <row r="17089" spans="3:4" x14ac:dyDescent="0.25">
      <c r="C17089" s="75"/>
      <c r="D17089" s="74"/>
    </row>
    <row r="17090" spans="3:4" x14ac:dyDescent="0.25">
      <c r="C17090" s="75"/>
      <c r="D17090" s="74"/>
    </row>
    <row r="17091" spans="3:4" x14ac:dyDescent="0.25">
      <c r="C17091" s="75"/>
      <c r="D17091" s="74"/>
    </row>
    <row r="17092" spans="3:4" x14ac:dyDescent="0.25">
      <c r="C17092" s="75"/>
      <c r="D17092" s="74"/>
    </row>
    <row r="17093" spans="3:4" x14ac:dyDescent="0.25">
      <c r="C17093" s="75"/>
      <c r="D17093" s="74"/>
    </row>
    <row r="17094" spans="3:4" x14ac:dyDescent="0.25">
      <c r="C17094" s="75"/>
      <c r="D17094" s="74"/>
    </row>
    <row r="17095" spans="3:4" x14ac:dyDescent="0.25">
      <c r="C17095" s="75"/>
      <c r="D17095" s="74"/>
    </row>
    <row r="17096" spans="3:4" x14ac:dyDescent="0.25">
      <c r="C17096" s="75"/>
      <c r="D17096" s="74"/>
    </row>
    <row r="17097" spans="3:4" x14ac:dyDescent="0.25">
      <c r="C17097" s="75"/>
      <c r="D17097" s="74"/>
    </row>
    <row r="17098" spans="3:4" x14ac:dyDescent="0.25">
      <c r="C17098" s="75"/>
      <c r="D17098" s="74"/>
    </row>
    <row r="17099" spans="3:4" x14ac:dyDescent="0.25">
      <c r="C17099" s="75"/>
      <c r="D17099" s="74"/>
    </row>
    <row r="17100" spans="3:4" x14ac:dyDescent="0.25">
      <c r="C17100" s="75"/>
      <c r="D17100" s="74"/>
    </row>
    <row r="17101" spans="3:4" x14ac:dyDescent="0.25">
      <c r="C17101" s="75"/>
      <c r="D17101" s="74"/>
    </row>
    <row r="17102" spans="3:4" x14ac:dyDescent="0.25">
      <c r="C17102" s="75"/>
      <c r="D17102" s="74"/>
    </row>
    <row r="17103" spans="3:4" x14ac:dyDescent="0.25">
      <c r="C17103" s="75"/>
      <c r="D17103" s="74"/>
    </row>
    <row r="17104" spans="3:4" x14ac:dyDescent="0.25">
      <c r="C17104" s="75"/>
      <c r="D17104" s="74"/>
    </row>
    <row r="17105" spans="3:4" x14ac:dyDescent="0.25">
      <c r="C17105" s="75"/>
      <c r="D17105" s="74"/>
    </row>
    <row r="17106" spans="3:4" x14ac:dyDescent="0.25">
      <c r="C17106" s="75"/>
      <c r="D17106" s="74"/>
    </row>
    <row r="17107" spans="3:4" x14ac:dyDescent="0.25">
      <c r="C17107" s="75"/>
      <c r="D17107" s="74"/>
    </row>
    <row r="17108" spans="3:4" x14ac:dyDescent="0.25">
      <c r="C17108" s="75"/>
      <c r="D17108" s="74"/>
    </row>
    <row r="17109" spans="3:4" x14ac:dyDescent="0.25">
      <c r="C17109" s="75"/>
      <c r="D17109" s="74"/>
    </row>
    <row r="17110" spans="3:4" x14ac:dyDescent="0.25">
      <c r="C17110" s="75"/>
      <c r="D17110" s="74"/>
    </row>
    <row r="17111" spans="3:4" x14ac:dyDescent="0.25">
      <c r="C17111" s="75"/>
      <c r="D17111" s="74"/>
    </row>
    <row r="17112" spans="3:4" x14ac:dyDescent="0.25">
      <c r="C17112" s="75"/>
      <c r="D17112" s="74"/>
    </row>
    <row r="17113" spans="3:4" x14ac:dyDescent="0.25">
      <c r="C17113" s="75"/>
      <c r="D17113" s="74"/>
    </row>
    <row r="17114" spans="3:4" x14ac:dyDescent="0.25">
      <c r="C17114" s="75"/>
      <c r="D17114" s="74"/>
    </row>
    <row r="17115" spans="3:4" x14ac:dyDescent="0.25">
      <c r="C17115" s="75"/>
      <c r="D17115" s="74"/>
    </row>
    <row r="17116" spans="3:4" x14ac:dyDescent="0.25">
      <c r="C17116" s="75"/>
      <c r="D17116" s="74"/>
    </row>
    <row r="17117" spans="3:4" x14ac:dyDescent="0.25">
      <c r="C17117" s="75"/>
      <c r="D17117" s="74"/>
    </row>
    <row r="17118" spans="3:4" x14ac:dyDescent="0.25">
      <c r="C17118" s="75"/>
      <c r="D17118" s="74"/>
    </row>
    <row r="17119" spans="3:4" x14ac:dyDescent="0.25">
      <c r="C17119" s="75"/>
      <c r="D17119" s="74"/>
    </row>
    <row r="17120" spans="3:4" x14ac:dyDescent="0.25">
      <c r="C17120" s="75"/>
      <c r="D17120" s="74"/>
    </row>
    <row r="17121" spans="3:4" x14ac:dyDescent="0.25">
      <c r="C17121" s="75"/>
      <c r="D17121" s="74"/>
    </row>
    <row r="17122" spans="3:4" x14ac:dyDescent="0.25">
      <c r="C17122" s="75"/>
      <c r="D17122" s="74"/>
    </row>
    <row r="17123" spans="3:4" x14ac:dyDescent="0.25">
      <c r="C17123" s="75"/>
      <c r="D17123" s="74"/>
    </row>
    <row r="17124" spans="3:4" x14ac:dyDescent="0.25">
      <c r="C17124" s="75"/>
      <c r="D17124" s="74"/>
    </row>
    <row r="17125" spans="3:4" x14ac:dyDescent="0.25">
      <c r="C17125" s="75"/>
      <c r="D17125" s="74"/>
    </row>
    <row r="17126" spans="3:4" x14ac:dyDescent="0.25">
      <c r="C17126" s="75"/>
      <c r="D17126" s="74"/>
    </row>
    <row r="17127" spans="3:4" x14ac:dyDescent="0.25">
      <c r="C17127" s="75"/>
      <c r="D17127" s="74"/>
    </row>
    <row r="17128" spans="3:4" x14ac:dyDescent="0.25">
      <c r="C17128" s="75"/>
      <c r="D17128" s="74"/>
    </row>
    <row r="17129" spans="3:4" x14ac:dyDescent="0.25">
      <c r="C17129" s="75"/>
      <c r="D17129" s="74"/>
    </row>
    <row r="17130" spans="3:4" x14ac:dyDescent="0.25">
      <c r="C17130" s="75"/>
      <c r="D17130" s="74"/>
    </row>
    <row r="17131" spans="3:4" x14ac:dyDescent="0.25">
      <c r="C17131" s="75"/>
      <c r="D17131" s="74"/>
    </row>
    <row r="17132" spans="3:4" x14ac:dyDescent="0.25">
      <c r="C17132" s="75"/>
      <c r="D17132" s="74"/>
    </row>
    <row r="17133" spans="3:4" x14ac:dyDescent="0.25">
      <c r="C17133" s="75"/>
      <c r="D17133" s="74"/>
    </row>
    <row r="17134" spans="3:4" x14ac:dyDescent="0.25">
      <c r="C17134" s="75"/>
      <c r="D17134" s="74"/>
    </row>
    <row r="17135" spans="3:4" x14ac:dyDescent="0.25">
      <c r="C17135" s="75"/>
      <c r="D17135" s="74"/>
    </row>
    <row r="17136" spans="3:4" x14ac:dyDescent="0.25">
      <c r="C17136" s="75"/>
      <c r="D17136" s="74"/>
    </row>
    <row r="17137" spans="3:4" x14ac:dyDescent="0.25">
      <c r="C17137" s="75"/>
      <c r="D17137" s="74"/>
    </row>
    <row r="17138" spans="3:4" x14ac:dyDescent="0.25">
      <c r="C17138" s="75"/>
      <c r="D17138" s="74"/>
    </row>
    <row r="17139" spans="3:4" x14ac:dyDescent="0.25">
      <c r="C17139" s="75"/>
      <c r="D17139" s="74"/>
    </row>
    <row r="17140" spans="3:4" x14ac:dyDescent="0.25">
      <c r="C17140" s="75"/>
      <c r="D17140" s="74"/>
    </row>
    <row r="17141" spans="3:4" x14ac:dyDescent="0.25">
      <c r="C17141" s="75"/>
      <c r="D17141" s="74"/>
    </row>
    <row r="17142" spans="3:4" x14ac:dyDescent="0.25">
      <c r="C17142" s="75"/>
      <c r="D17142" s="74"/>
    </row>
    <row r="17143" spans="3:4" x14ac:dyDescent="0.25">
      <c r="C17143" s="75"/>
      <c r="D17143" s="74"/>
    </row>
    <row r="17144" spans="3:4" x14ac:dyDescent="0.25">
      <c r="C17144" s="75"/>
      <c r="D17144" s="74"/>
    </row>
    <row r="17145" spans="3:4" x14ac:dyDescent="0.25">
      <c r="C17145" s="75"/>
      <c r="D17145" s="74"/>
    </row>
    <row r="17146" spans="3:4" x14ac:dyDescent="0.25">
      <c r="C17146" s="75"/>
      <c r="D17146" s="74"/>
    </row>
    <row r="17147" spans="3:4" x14ac:dyDescent="0.25">
      <c r="C17147" s="75"/>
      <c r="D17147" s="74"/>
    </row>
    <row r="17148" spans="3:4" x14ac:dyDescent="0.25">
      <c r="C17148" s="75"/>
      <c r="D17148" s="74"/>
    </row>
    <row r="17149" spans="3:4" x14ac:dyDescent="0.25">
      <c r="C17149" s="75"/>
      <c r="D17149" s="74"/>
    </row>
    <row r="17150" spans="3:4" x14ac:dyDescent="0.25">
      <c r="C17150" s="75"/>
      <c r="D17150" s="74"/>
    </row>
    <row r="17151" spans="3:4" x14ac:dyDescent="0.25">
      <c r="C17151" s="75"/>
      <c r="D17151" s="74"/>
    </row>
    <row r="17152" spans="3:4" x14ac:dyDescent="0.25">
      <c r="C17152" s="75"/>
      <c r="D17152" s="74"/>
    </row>
    <row r="17153" spans="3:4" x14ac:dyDescent="0.25">
      <c r="C17153" s="75"/>
      <c r="D17153" s="74"/>
    </row>
    <row r="17154" spans="3:4" x14ac:dyDescent="0.25">
      <c r="C17154" s="75"/>
      <c r="D17154" s="74"/>
    </row>
    <row r="17155" spans="3:4" x14ac:dyDescent="0.25">
      <c r="C17155" s="75"/>
      <c r="D17155" s="74"/>
    </row>
    <row r="17156" spans="3:4" x14ac:dyDescent="0.25">
      <c r="C17156" s="75"/>
      <c r="D17156" s="74"/>
    </row>
    <row r="17157" spans="3:4" x14ac:dyDescent="0.25">
      <c r="C17157" s="75"/>
      <c r="D17157" s="74"/>
    </row>
    <row r="17158" spans="3:4" x14ac:dyDescent="0.25">
      <c r="C17158" s="75"/>
      <c r="D17158" s="74"/>
    </row>
    <row r="17159" spans="3:4" x14ac:dyDescent="0.25">
      <c r="C17159" s="75"/>
      <c r="D17159" s="74"/>
    </row>
    <row r="17160" spans="3:4" x14ac:dyDescent="0.25">
      <c r="C17160" s="75"/>
      <c r="D17160" s="74"/>
    </row>
    <row r="17161" spans="3:4" x14ac:dyDescent="0.25">
      <c r="C17161" s="75"/>
      <c r="D17161" s="74"/>
    </row>
    <row r="17162" spans="3:4" x14ac:dyDescent="0.25">
      <c r="C17162" s="75"/>
      <c r="D17162" s="74"/>
    </row>
    <row r="17163" spans="3:4" x14ac:dyDescent="0.25">
      <c r="C17163" s="75"/>
      <c r="D17163" s="74"/>
    </row>
    <row r="17164" spans="3:4" x14ac:dyDescent="0.25">
      <c r="C17164" s="75"/>
      <c r="D17164" s="74"/>
    </row>
    <row r="17165" spans="3:4" x14ac:dyDescent="0.25">
      <c r="C17165" s="75"/>
      <c r="D17165" s="74"/>
    </row>
    <row r="17166" spans="3:4" x14ac:dyDescent="0.25">
      <c r="C17166" s="75"/>
      <c r="D17166" s="74"/>
    </row>
    <row r="17167" spans="3:4" x14ac:dyDescent="0.25">
      <c r="C17167" s="75"/>
      <c r="D17167" s="74"/>
    </row>
    <row r="17168" spans="3:4" x14ac:dyDescent="0.25">
      <c r="C17168" s="75"/>
      <c r="D17168" s="74"/>
    </row>
    <row r="17169" spans="3:4" x14ac:dyDescent="0.25">
      <c r="C17169" s="75"/>
      <c r="D17169" s="74"/>
    </row>
    <row r="17170" spans="3:4" x14ac:dyDescent="0.25">
      <c r="C17170" s="75"/>
      <c r="D17170" s="74"/>
    </row>
    <row r="17171" spans="3:4" x14ac:dyDescent="0.25">
      <c r="C17171" s="75"/>
      <c r="D17171" s="74"/>
    </row>
    <row r="17172" spans="3:4" x14ac:dyDescent="0.25">
      <c r="C17172" s="75"/>
      <c r="D17172" s="74"/>
    </row>
    <row r="17173" spans="3:4" x14ac:dyDescent="0.25">
      <c r="C17173" s="75"/>
      <c r="D17173" s="74"/>
    </row>
    <row r="17174" spans="3:4" x14ac:dyDescent="0.25">
      <c r="C17174" s="75"/>
      <c r="D17174" s="74"/>
    </row>
    <row r="17175" spans="3:4" x14ac:dyDescent="0.25">
      <c r="C17175" s="75"/>
      <c r="D17175" s="74"/>
    </row>
    <row r="17176" spans="3:4" x14ac:dyDescent="0.25">
      <c r="C17176" s="75"/>
      <c r="D17176" s="74"/>
    </row>
    <row r="17177" spans="3:4" x14ac:dyDescent="0.25">
      <c r="C17177" s="75"/>
      <c r="D17177" s="74"/>
    </row>
    <row r="17178" spans="3:4" x14ac:dyDescent="0.25">
      <c r="C17178" s="75"/>
      <c r="D17178" s="74"/>
    </row>
    <row r="17179" spans="3:4" x14ac:dyDescent="0.25">
      <c r="C17179" s="75"/>
      <c r="D17179" s="74"/>
    </row>
    <row r="17180" spans="3:4" x14ac:dyDescent="0.25">
      <c r="C17180" s="75"/>
      <c r="D17180" s="74"/>
    </row>
    <row r="17181" spans="3:4" x14ac:dyDescent="0.25">
      <c r="C17181" s="75"/>
      <c r="D17181" s="74"/>
    </row>
    <row r="17182" spans="3:4" x14ac:dyDescent="0.25">
      <c r="C17182" s="75"/>
      <c r="D17182" s="74"/>
    </row>
    <row r="17183" spans="3:4" x14ac:dyDescent="0.25">
      <c r="C17183" s="75"/>
      <c r="D17183" s="74"/>
    </row>
    <row r="17184" spans="3:4" x14ac:dyDescent="0.25">
      <c r="C17184" s="75"/>
      <c r="D17184" s="74"/>
    </row>
    <row r="17185" spans="3:4" x14ac:dyDescent="0.25">
      <c r="C17185" s="75"/>
      <c r="D17185" s="74"/>
    </row>
    <row r="17186" spans="3:4" x14ac:dyDescent="0.25">
      <c r="C17186" s="75"/>
      <c r="D17186" s="74"/>
    </row>
    <row r="17187" spans="3:4" x14ac:dyDescent="0.25">
      <c r="C17187" s="75"/>
      <c r="D17187" s="74"/>
    </row>
    <row r="17188" spans="3:4" x14ac:dyDescent="0.25">
      <c r="C17188" s="75"/>
      <c r="D17188" s="74"/>
    </row>
    <row r="17189" spans="3:4" x14ac:dyDescent="0.25">
      <c r="C17189" s="75"/>
      <c r="D17189" s="74"/>
    </row>
    <row r="17190" spans="3:4" x14ac:dyDescent="0.25">
      <c r="C17190" s="75"/>
      <c r="D17190" s="74"/>
    </row>
    <row r="17191" spans="3:4" x14ac:dyDescent="0.25">
      <c r="C17191" s="75"/>
      <c r="D17191" s="74"/>
    </row>
    <row r="17192" spans="3:4" x14ac:dyDescent="0.25">
      <c r="C17192" s="75"/>
      <c r="D17192" s="74"/>
    </row>
    <row r="17193" spans="3:4" x14ac:dyDescent="0.25">
      <c r="C17193" s="75"/>
      <c r="D17193" s="74"/>
    </row>
    <row r="17194" spans="3:4" x14ac:dyDescent="0.25">
      <c r="C17194" s="75"/>
      <c r="D17194" s="74"/>
    </row>
    <row r="17195" spans="3:4" x14ac:dyDescent="0.25">
      <c r="C17195" s="75"/>
      <c r="D17195" s="74"/>
    </row>
    <row r="17196" spans="3:4" x14ac:dyDescent="0.25">
      <c r="C17196" s="75"/>
      <c r="D17196" s="74"/>
    </row>
    <row r="17197" spans="3:4" x14ac:dyDescent="0.25">
      <c r="C17197" s="75"/>
      <c r="D17197" s="74"/>
    </row>
    <row r="17198" spans="3:4" x14ac:dyDescent="0.25">
      <c r="C17198" s="75"/>
      <c r="D17198" s="74"/>
    </row>
    <row r="17199" spans="3:4" x14ac:dyDescent="0.25">
      <c r="C17199" s="75"/>
      <c r="D17199" s="74"/>
    </row>
    <row r="17200" spans="3:4" x14ac:dyDescent="0.25">
      <c r="C17200" s="75"/>
      <c r="D17200" s="74"/>
    </row>
    <row r="17201" spans="3:4" x14ac:dyDescent="0.25">
      <c r="C17201" s="75"/>
      <c r="D17201" s="74"/>
    </row>
    <row r="17202" spans="3:4" x14ac:dyDescent="0.25">
      <c r="C17202" s="75"/>
      <c r="D17202" s="74"/>
    </row>
    <row r="17203" spans="3:4" x14ac:dyDescent="0.25">
      <c r="C17203" s="75"/>
      <c r="D17203" s="74"/>
    </row>
    <row r="17204" spans="3:4" x14ac:dyDescent="0.25">
      <c r="C17204" s="75"/>
      <c r="D17204" s="74"/>
    </row>
    <row r="17205" spans="3:4" x14ac:dyDescent="0.25">
      <c r="C17205" s="75"/>
      <c r="D17205" s="74"/>
    </row>
    <row r="17206" spans="3:4" x14ac:dyDescent="0.25">
      <c r="C17206" s="75"/>
      <c r="D17206" s="74"/>
    </row>
    <row r="17207" spans="3:4" x14ac:dyDescent="0.25">
      <c r="C17207" s="75"/>
      <c r="D17207" s="74"/>
    </row>
    <row r="17208" spans="3:4" x14ac:dyDescent="0.25">
      <c r="C17208" s="75"/>
      <c r="D17208" s="74"/>
    </row>
    <row r="17209" spans="3:4" x14ac:dyDescent="0.25">
      <c r="C17209" s="75"/>
      <c r="D17209" s="74"/>
    </row>
    <row r="17210" spans="3:4" x14ac:dyDescent="0.25">
      <c r="C17210" s="75"/>
      <c r="D17210" s="74"/>
    </row>
    <row r="17211" spans="3:4" x14ac:dyDescent="0.25">
      <c r="C17211" s="75"/>
      <c r="D17211" s="74"/>
    </row>
    <row r="17212" spans="3:4" x14ac:dyDescent="0.25">
      <c r="C17212" s="75"/>
      <c r="D17212" s="74"/>
    </row>
    <row r="17213" spans="3:4" x14ac:dyDescent="0.25">
      <c r="C17213" s="75"/>
      <c r="D17213" s="74"/>
    </row>
    <row r="17214" spans="3:4" x14ac:dyDescent="0.25">
      <c r="C17214" s="75"/>
      <c r="D17214" s="74"/>
    </row>
    <row r="17215" spans="3:4" x14ac:dyDescent="0.25">
      <c r="C17215" s="75"/>
      <c r="D17215" s="74"/>
    </row>
    <row r="17216" spans="3:4" x14ac:dyDescent="0.25">
      <c r="C17216" s="75"/>
      <c r="D17216" s="74"/>
    </row>
    <row r="17217" spans="3:4" x14ac:dyDescent="0.25">
      <c r="C17217" s="75"/>
      <c r="D17217" s="74"/>
    </row>
    <row r="17218" spans="3:4" x14ac:dyDescent="0.25">
      <c r="C17218" s="75"/>
      <c r="D17218" s="74"/>
    </row>
    <row r="17219" spans="3:4" x14ac:dyDescent="0.25">
      <c r="C17219" s="75"/>
      <c r="D17219" s="74"/>
    </row>
    <row r="17220" spans="3:4" x14ac:dyDescent="0.25">
      <c r="C17220" s="75"/>
      <c r="D17220" s="74"/>
    </row>
    <row r="17221" spans="3:4" x14ac:dyDescent="0.25">
      <c r="C17221" s="75"/>
      <c r="D17221" s="74"/>
    </row>
    <row r="17222" spans="3:4" x14ac:dyDescent="0.25">
      <c r="C17222" s="75"/>
      <c r="D17222" s="74"/>
    </row>
    <row r="17223" spans="3:4" x14ac:dyDescent="0.25">
      <c r="C17223" s="75"/>
      <c r="D17223" s="74"/>
    </row>
    <row r="17224" spans="3:4" x14ac:dyDescent="0.25">
      <c r="C17224" s="75"/>
      <c r="D17224" s="74"/>
    </row>
    <row r="17225" spans="3:4" x14ac:dyDescent="0.25">
      <c r="C17225" s="75"/>
      <c r="D17225" s="74"/>
    </row>
    <row r="17226" spans="3:4" x14ac:dyDescent="0.25">
      <c r="C17226" s="75"/>
      <c r="D17226" s="74"/>
    </row>
    <row r="17227" spans="3:4" x14ac:dyDescent="0.25">
      <c r="C17227" s="75"/>
      <c r="D17227" s="74"/>
    </row>
    <row r="17228" spans="3:4" x14ac:dyDescent="0.25">
      <c r="C17228" s="75"/>
      <c r="D17228" s="74"/>
    </row>
    <row r="17229" spans="3:4" x14ac:dyDescent="0.25">
      <c r="C17229" s="75"/>
      <c r="D17229" s="74"/>
    </row>
    <row r="17230" spans="3:4" x14ac:dyDescent="0.25">
      <c r="C17230" s="75"/>
      <c r="D17230" s="74"/>
    </row>
    <row r="17231" spans="3:4" x14ac:dyDescent="0.25">
      <c r="C17231" s="75"/>
      <c r="D17231" s="74"/>
    </row>
    <row r="17232" spans="3:4" x14ac:dyDescent="0.25">
      <c r="C17232" s="75"/>
      <c r="D17232" s="74"/>
    </row>
    <row r="17233" spans="3:4" x14ac:dyDescent="0.25">
      <c r="C17233" s="75"/>
      <c r="D17233" s="74"/>
    </row>
    <row r="17234" spans="3:4" x14ac:dyDescent="0.25">
      <c r="C17234" s="75"/>
      <c r="D17234" s="74"/>
    </row>
    <row r="17235" spans="3:4" x14ac:dyDescent="0.25">
      <c r="C17235" s="75"/>
      <c r="D17235" s="74"/>
    </row>
    <row r="17236" spans="3:4" x14ac:dyDescent="0.25">
      <c r="C17236" s="75"/>
      <c r="D17236" s="74"/>
    </row>
    <row r="17237" spans="3:4" x14ac:dyDescent="0.25">
      <c r="C17237" s="75"/>
      <c r="D17237" s="74"/>
    </row>
    <row r="17238" spans="3:4" x14ac:dyDescent="0.25">
      <c r="C17238" s="75"/>
      <c r="D17238" s="74"/>
    </row>
    <row r="17239" spans="3:4" x14ac:dyDescent="0.25">
      <c r="C17239" s="75"/>
      <c r="D17239" s="74"/>
    </row>
    <row r="17240" spans="3:4" x14ac:dyDescent="0.25">
      <c r="C17240" s="75"/>
      <c r="D17240" s="74"/>
    </row>
    <row r="17241" spans="3:4" x14ac:dyDescent="0.25">
      <c r="C17241" s="75"/>
      <c r="D17241" s="74"/>
    </row>
    <row r="17242" spans="3:4" x14ac:dyDescent="0.25">
      <c r="C17242" s="75"/>
      <c r="D17242" s="74"/>
    </row>
    <row r="17243" spans="3:4" x14ac:dyDescent="0.25">
      <c r="C17243" s="75"/>
      <c r="D17243" s="74"/>
    </row>
    <row r="17244" spans="3:4" x14ac:dyDescent="0.25">
      <c r="C17244" s="75"/>
      <c r="D17244" s="74"/>
    </row>
    <row r="17245" spans="3:4" x14ac:dyDescent="0.25">
      <c r="C17245" s="75"/>
      <c r="D17245" s="74"/>
    </row>
    <row r="17246" spans="3:4" x14ac:dyDescent="0.25">
      <c r="C17246" s="75"/>
      <c r="D17246" s="74"/>
    </row>
    <row r="17247" spans="3:4" x14ac:dyDescent="0.25">
      <c r="C17247" s="75"/>
      <c r="D17247" s="74"/>
    </row>
    <row r="17248" spans="3:4" x14ac:dyDescent="0.25">
      <c r="C17248" s="75"/>
      <c r="D17248" s="74"/>
    </row>
    <row r="17249" spans="3:4" x14ac:dyDescent="0.25">
      <c r="C17249" s="75"/>
      <c r="D17249" s="74"/>
    </row>
    <row r="17250" spans="3:4" x14ac:dyDescent="0.25">
      <c r="C17250" s="75"/>
      <c r="D17250" s="74"/>
    </row>
    <row r="17251" spans="3:4" x14ac:dyDescent="0.25">
      <c r="C17251" s="75"/>
      <c r="D17251" s="74"/>
    </row>
    <row r="17252" spans="3:4" x14ac:dyDescent="0.25">
      <c r="C17252" s="75"/>
      <c r="D17252" s="74"/>
    </row>
    <row r="17253" spans="3:4" x14ac:dyDescent="0.25">
      <c r="C17253" s="75"/>
      <c r="D17253" s="74"/>
    </row>
    <row r="17254" spans="3:4" x14ac:dyDescent="0.25">
      <c r="C17254" s="75"/>
      <c r="D17254" s="74"/>
    </row>
    <row r="17255" spans="3:4" x14ac:dyDescent="0.25">
      <c r="C17255" s="75"/>
      <c r="D17255" s="74"/>
    </row>
    <row r="17256" spans="3:4" x14ac:dyDescent="0.25">
      <c r="C17256" s="75"/>
      <c r="D17256" s="74"/>
    </row>
    <row r="17257" spans="3:4" x14ac:dyDescent="0.25">
      <c r="C17257" s="75"/>
      <c r="D17257" s="74"/>
    </row>
    <row r="17258" spans="3:4" x14ac:dyDescent="0.25">
      <c r="C17258" s="75"/>
      <c r="D17258" s="74"/>
    </row>
    <row r="17259" spans="3:4" x14ac:dyDescent="0.25">
      <c r="C17259" s="75"/>
      <c r="D17259" s="74"/>
    </row>
    <row r="17260" spans="3:4" x14ac:dyDescent="0.25">
      <c r="C17260" s="75"/>
      <c r="D17260" s="74"/>
    </row>
    <row r="17261" spans="3:4" x14ac:dyDescent="0.25">
      <c r="C17261" s="75"/>
      <c r="D17261" s="74"/>
    </row>
    <row r="17262" spans="3:4" x14ac:dyDescent="0.25">
      <c r="C17262" s="75"/>
      <c r="D17262" s="74"/>
    </row>
    <row r="17263" spans="3:4" x14ac:dyDescent="0.25">
      <c r="C17263" s="75"/>
      <c r="D17263" s="74"/>
    </row>
    <row r="17264" spans="3:4" x14ac:dyDescent="0.25">
      <c r="C17264" s="75"/>
      <c r="D17264" s="74"/>
    </row>
    <row r="17265" spans="3:4" x14ac:dyDescent="0.25">
      <c r="C17265" s="75"/>
      <c r="D17265" s="74"/>
    </row>
    <row r="17266" spans="3:4" x14ac:dyDescent="0.25">
      <c r="C17266" s="75"/>
      <c r="D17266" s="74"/>
    </row>
    <row r="17267" spans="3:4" x14ac:dyDescent="0.25">
      <c r="C17267" s="75"/>
      <c r="D17267" s="74"/>
    </row>
    <row r="17268" spans="3:4" x14ac:dyDescent="0.25">
      <c r="C17268" s="75"/>
      <c r="D17268" s="74"/>
    </row>
    <row r="17269" spans="3:4" x14ac:dyDescent="0.25">
      <c r="C17269" s="75"/>
      <c r="D17269" s="74"/>
    </row>
    <row r="17270" spans="3:4" x14ac:dyDescent="0.25">
      <c r="C17270" s="75"/>
      <c r="D17270" s="74"/>
    </row>
    <row r="17271" spans="3:4" x14ac:dyDescent="0.25">
      <c r="C17271" s="75"/>
      <c r="D17271" s="74"/>
    </row>
    <row r="17272" spans="3:4" x14ac:dyDescent="0.25">
      <c r="C17272" s="75"/>
      <c r="D17272" s="74"/>
    </row>
    <row r="17273" spans="3:4" x14ac:dyDescent="0.25">
      <c r="C17273" s="75"/>
      <c r="D17273" s="74"/>
    </row>
    <row r="17274" spans="3:4" x14ac:dyDescent="0.25">
      <c r="C17274" s="75"/>
      <c r="D17274" s="74"/>
    </row>
    <row r="17275" spans="3:4" x14ac:dyDescent="0.25">
      <c r="C17275" s="75"/>
      <c r="D17275" s="74"/>
    </row>
    <row r="17276" spans="3:4" x14ac:dyDescent="0.25">
      <c r="C17276" s="75"/>
      <c r="D17276" s="74"/>
    </row>
    <row r="17277" spans="3:4" x14ac:dyDescent="0.25">
      <c r="C17277" s="75"/>
      <c r="D17277" s="74"/>
    </row>
    <row r="17278" spans="3:4" x14ac:dyDescent="0.25">
      <c r="C17278" s="75"/>
      <c r="D17278" s="74"/>
    </row>
    <row r="17279" spans="3:4" x14ac:dyDescent="0.25">
      <c r="C17279" s="75"/>
      <c r="D17279" s="74"/>
    </row>
    <row r="17280" spans="3:4" x14ac:dyDescent="0.25">
      <c r="C17280" s="75"/>
      <c r="D17280" s="74"/>
    </row>
    <row r="17281" spans="3:4" x14ac:dyDescent="0.25">
      <c r="C17281" s="75"/>
      <c r="D17281" s="74"/>
    </row>
    <row r="17282" spans="3:4" x14ac:dyDescent="0.25">
      <c r="C17282" s="75"/>
      <c r="D17282" s="74"/>
    </row>
    <row r="17283" spans="3:4" x14ac:dyDescent="0.25">
      <c r="C17283" s="75"/>
      <c r="D17283" s="74"/>
    </row>
    <row r="17284" spans="3:4" x14ac:dyDescent="0.25">
      <c r="C17284" s="75"/>
      <c r="D17284" s="74"/>
    </row>
    <row r="17285" spans="3:4" x14ac:dyDescent="0.25">
      <c r="C17285" s="75"/>
      <c r="D17285" s="74"/>
    </row>
    <row r="17286" spans="3:4" x14ac:dyDescent="0.25">
      <c r="C17286" s="75"/>
      <c r="D17286" s="74"/>
    </row>
    <row r="17287" spans="3:4" x14ac:dyDescent="0.25">
      <c r="C17287" s="75"/>
      <c r="D17287" s="74"/>
    </row>
    <row r="17288" spans="3:4" x14ac:dyDescent="0.25">
      <c r="C17288" s="75"/>
      <c r="D17288" s="74"/>
    </row>
    <row r="17289" spans="3:4" x14ac:dyDescent="0.25">
      <c r="C17289" s="75"/>
      <c r="D17289" s="74"/>
    </row>
    <row r="17290" spans="3:4" x14ac:dyDescent="0.25">
      <c r="C17290" s="75"/>
      <c r="D17290" s="74"/>
    </row>
    <row r="17291" spans="3:4" x14ac:dyDescent="0.25">
      <c r="C17291" s="75"/>
      <c r="D17291" s="74"/>
    </row>
    <row r="17292" spans="3:4" x14ac:dyDescent="0.25">
      <c r="C17292" s="75"/>
      <c r="D17292" s="74"/>
    </row>
    <row r="17293" spans="3:4" x14ac:dyDescent="0.25">
      <c r="C17293" s="75"/>
      <c r="D17293" s="74"/>
    </row>
    <row r="17294" spans="3:4" x14ac:dyDescent="0.25">
      <c r="C17294" s="75"/>
      <c r="D17294" s="74"/>
    </row>
    <row r="17295" spans="3:4" x14ac:dyDescent="0.25">
      <c r="C17295" s="75"/>
      <c r="D17295" s="74"/>
    </row>
    <row r="17296" spans="3:4" x14ac:dyDescent="0.25">
      <c r="C17296" s="75"/>
      <c r="D17296" s="74"/>
    </row>
    <row r="17297" spans="3:4" x14ac:dyDescent="0.25">
      <c r="C17297" s="75"/>
      <c r="D17297" s="74"/>
    </row>
    <row r="17298" spans="3:4" x14ac:dyDescent="0.25">
      <c r="C17298" s="75"/>
      <c r="D17298" s="74"/>
    </row>
    <row r="17299" spans="3:4" x14ac:dyDescent="0.25">
      <c r="C17299" s="75"/>
      <c r="D17299" s="74"/>
    </row>
    <row r="17300" spans="3:4" x14ac:dyDescent="0.25">
      <c r="C17300" s="75"/>
      <c r="D17300" s="74"/>
    </row>
    <row r="17301" spans="3:4" x14ac:dyDescent="0.25">
      <c r="C17301" s="75"/>
      <c r="D17301" s="74"/>
    </row>
    <row r="17302" spans="3:4" x14ac:dyDescent="0.25">
      <c r="C17302" s="75"/>
      <c r="D17302" s="74"/>
    </row>
    <row r="17303" spans="3:4" x14ac:dyDescent="0.25">
      <c r="C17303" s="75"/>
      <c r="D17303" s="74"/>
    </row>
    <row r="17304" spans="3:4" x14ac:dyDescent="0.25">
      <c r="C17304" s="75"/>
      <c r="D17304" s="74"/>
    </row>
    <row r="17305" spans="3:4" x14ac:dyDescent="0.25">
      <c r="C17305" s="75"/>
      <c r="D17305" s="74"/>
    </row>
    <row r="17306" spans="3:4" x14ac:dyDescent="0.25">
      <c r="C17306" s="75"/>
      <c r="D17306" s="74"/>
    </row>
    <row r="17307" spans="3:4" x14ac:dyDescent="0.25">
      <c r="C17307" s="75"/>
      <c r="D17307" s="74"/>
    </row>
    <row r="17308" spans="3:4" x14ac:dyDescent="0.25">
      <c r="C17308" s="75"/>
      <c r="D17308" s="74"/>
    </row>
    <row r="17309" spans="3:4" x14ac:dyDescent="0.25">
      <c r="C17309" s="75"/>
      <c r="D17309" s="74"/>
    </row>
    <row r="17310" spans="3:4" x14ac:dyDescent="0.25">
      <c r="C17310" s="75"/>
      <c r="D17310" s="74"/>
    </row>
    <row r="17311" spans="3:4" x14ac:dyDescent="0.25">
      <c r="C17311" s="75"/>
      <c r="D17311" s="74"/>
    </row>
    <row r="17312" spans="3:4" x14ac:dyDescent="0.25">
      <c r="C17312" s="75"/>
      <c r="D17312" s="74"/>
    </row>
    <row r="17313" spans="3:4" x14ac:dyDescent="0.25">
      <c r="C17313" s="75"/>
      <c r="D17313" s="74"/>
    </row>
    <row r="17314" spans="3:4" x14ac:dyDescent="0.25">
      <c r="C17314" s="75"/>
      <c r="D17314" s="74"/>
    </row>
    <row r="17315" spans="3:4" x14ac:dyDescent="0.25">
      <c r="C17315" s="75"/>
      <c r="D17315" s="74"/>
    </row>
    <row r="17316" spans="3:4" x14ac:dyDescent="0.25">
      <c r="C17316" s="75"/>
      <c r="D17316" s="74"/>
    </row>
    <row r="17317" spans="3:4" x14ac:dyDescent="0.25">
      <c r="C17317" s="75"/>
      <c r="D17317" s="74"/>
    </row>
    <row r="17318" spans="3:4" x14ac:dyDescent="0.25">
      <c r="C17318" s="75"/>
      <c r="D17318" s="74"/>
    </row>
    <row r="17319" spans="3:4" x14ac:dyDescent="0.25">
      <c r="C17319" s="75"/>
      <c r="D17319" s="74"/>
    </row>
    <row r="17320" spans="3:4" x14ac:dyDescent="0.25">
      <c r="C17320" s="75"/>
      <c r="D17320" s="74"/>
    </row>
    <row r="17321" spans="3:4" x14ac:dyDescent="0.25">
      <c r="C17321" s="75"/>
      <c r="D17321" s="74"/>
    </row>
    <row r="17322" spans="3:4" x14ac:dyDescent="0.25">
      <c r="C17322" s="75"/>
      <c r="D17322" s="74"/>
    </row>
    <row r="17323" spans="3:4" x14ac:dyDescent="0.25">
      <c r="C17323" s="75"/>
      <c r="D17323" s="74"/>
    </row>
    <row r="17324" spans="3:4" x14ac:dyDescent="0.25">
      <c r="C17324" s="75"/>
      <c r="D17324" s="74"/>
    </row>
    <row r="17325" spans="3:4" x14ac:dyDescent="0.25">
      <c r="C17325" s="75"/>
      <c r="D17325" s="74"/>
    </row>
    <row r="17326" spans="3:4" x14ac:dyDescent="0.25">
      <c r="C17326" s="75"/>
      <c r="D17326" s="74"/>
    </row>
    <row r="17327" spans="3:4" x14ac:dyDescent="0.25">
      <c r="C17327" s="75"/>
      <c r="D17327" s="74"/>
    </row>
    <row r="17328" spans="3:4" x14ac:dyDescent="0.25">
      <c r="C17328" s="75"/>
      <c r="D17328" s="74"/>
    </row>
    <row r="17329" spans="3:4" x14ac:dyDescent="0.25">
      <c r="C17329" s="75"/>
      <c r="D17329" s="74"/>
    </row>
    <row r="17330" spans="3:4" x14ac:dyDescent="0.25">
      <c r="C17330" s="75"/>
      <c r="D17330" s="74"/>
    </row>
    <row r="17331" spans="3:4" x14ac:dyDescent="0.25">
      <c r="C17331" s="75"/>
      <c r="D17331" s="74"/>
    </row>
    <row r="17332" spans="3:4" x14ac:dyDescent="0.25">
      <c r="C17332" s="75"/>
      <c r="D17332" s="74"/>
    </row>
    <row r="17333" spans="3:4" x14ac:dyDescent="0.25">
      <c r="C17333" s="75"/>
      <c r="D17333" s="74"/>
    </row>
    <row r="17334" spans="3:4" x14ac:dyDescent="0.25">
      <c r="C17334" s="75"/>
      <c r="D17334" s="74"/>
    </row>
    <row r="17335" spans="3:4" x14ac:dyDescent="0.25">
      <c r="C17335" s="75"/>
      <c r="D17335" s="74"/>
    </row>
    <row r="17336" spans="3:4" x14ac:dyDescent="0.25">
      <c r="C17336" s="75"/>
      <c r="D17336" s="74"/>
    </row>
    <row r="17337" spans="3:4" x14ac:dyDescent="0.25">
      <c r="C17337" s="75"/>
      <c r="D17337" s="74"/>
    </row>
    <row r="17338" spans="3:4" x14ac:dyDescent="0.25">
      <c r="C17338" s="75"/>
      <c r="D17338" s="74"/>
    </row>
    <row r="17339" spans="3:4" x14ac:dyDescent="0.25">
      <c r="C17339" s="75"/>
      <c r="D17339" s="74"/>
    </row>
    <row r="17340" spans="3:4" x14ac:dyDescent="0.25">
      <c r="C17340" s="75"/>
      <c r="D17340" s="74"/>
    </row>
    <row r="17341" spans="3:4" x14ac:dyDescent="0.25">
      <c r="C17341" s="75"/>
      <c r="D17341" s="74"/>
    </row>
    <row r="17342" spans="3:4" x14ac:dyDescent="0.25">
      <c r="C17342" s="75"/>
      <c r="D17342" s="74"/>
    </row>
    <row r="17343" spans="3:4" x14ac:dyDescent="0.25">
      <c r="C17343" s="75"/>
      <c r="D17343" s="74"/>
    </row>
    <row r="17344" spans="3:4" x14ac:dyDescent="0.25">
      <c r="C17344" s="75"/>
      <c r="D17344" s="74"/>
    </row>
    <row r="17345" spans="3:4" x14ac:dyDescent="0.25">
      <c r="C17345" s="75"/>
      <c r="D17345" s="74"/>
    </row>
    <row r="17346" spans="3:4" x14ac:dyDescent="0.25">
      <c r="C17346" s="75"/>
      <c r="D17346" s="74"/>
    </row>
    <row r="17347" spans="3:4" x14ac:dyDescent="0.25">
      <c r="C17347" s="75"/>
      <c r="D17347" s="74"/>
    </row>
    <row r="17348" spans="3:4" x14ac:dyDescent="0.25">
      <c r="C17348" s="75"/>
      <c r="D17348" s="74"/>
    </row>
    <row r="17349" spans="3:4" x14ac:dyDescent="0.25">
      <c r="C17349" s="75"/>
      <c r="D17349" s="74"/>
    </row>
    <row r="17350" spans="3:4" x14ac:dyDescent="0.25">
      <c r="C17350" s="75"/>
      <c r="D17350" s="74"/>
    </row>
    <row r="17351" spans="3:4" x14ac:dyDescent="0.25">
      <c r="C17351" s="75"/>
      <c r="D17351" s="74"/>
    </row>
    <row r="17352" spans="3:4" x14ac:dyDescent="0.25">
      <c r="C17352" s="75"/>
      <c r="D17352" s="74"/>
    </row>
    <row r="17353" spans="3:4" x14ac:dyDescent="0.25">
      <c r="C17353" s="75"/>
      <c r="D17353" s="74"/>
    </row>
    <row r="17354" spans="3:4" x14ac:dyDescent="0.25">
      <c r="C17354" s="75"/>
      <c r="D17354" s="74"/>
    </row>
    <row r="17355" spans="3:4" x14ac:dyDescent="0.25">
      <c r="C17355" s="75"/>
      <c r="D17355" s="74"/>
    </row>
    <row r="17356" spans="3:4" x14ac:dyDescent="0.25">
      <c r="C17356" s="75"/>
      <c r="D17356" s="74"/>
    </row>
    <row r="17357" spans="3:4" x14ac:dyDescent="0.25">
      <c r="C17357" s="75"/>
      <c r="D17357" s="74"/>
    </row>
    <row r="17358" spans="3:4" x14ac:dyDescent="0.25">
      <c r="C17358" s="75"/>
      <c r="D17358" s="74"/>
    </row>
    <row r="17359" spans="3:4" x14ac:dyDescent="0.25">
      <c r="C17359" s="75"/>
      <c r="D17359" s="74"/>
    </row>
    <row r="17360" spans="3:4" x14ac:dyDescent="0.25">
      <c r="C17360" s="75"/>
      <c r="D17360" s="74"/>
    </row>
    <row r="17361" spans="3:4" x14ac:dyDescent="0.25">
      <c r="C17361" s="75"/>
      <c r="D17361" s="74"/>
    </row>
    <row r="17362" spans="3:4" x14ac:dyDescent="0.25">
      <c r="C17362" s="75"/>
      <c r="D17362" s="74"/>
    </row>
    <row r="17363" spans="3:4" x14ac:dyDescent="0.25">
      <c r="C17363" s="75"/>
      <c r="D17363" s="74"/>
    </row>
    <row r="17364" spans="3:4" x14ac:dyDescent="0.25">
      <c r="C17364" s="75"/>
      <c r="D17364" s="74"/>
    </row>
    <row r="17365" spans="3:4" x14ac:dyDescent="0.25">
      <c r="C17365" s="75"/>
      <c r="D17365" s="74"/>
    </row>
    <row r="17366" spans="3:4" x14ac:dyDescent="0.25">
      <c r="C17366" s="75"/>
      <c r="D17366" s="74"/>
    </row>
    <row r="17367" spans="3:4" x14ac:dyDescent="0.25">
      <c r="C17367" s="75"/>
      <c r="D17367" s="74"/>
    </row>
    <row r="17368" spans="3:4" x14ac:dyDescent="0.25">
      <c r="C17368" s="75"/>
      <c r="D17368" s="74"/>
    </row>
    <row r="17369" spans="3:4" x14ac:dyDescent="0.25">
      <c r="C17369" s="75"/>
      <c r="D17369" s="74"/>
    </row>
    <row r="17370" spans="3:4" x14ac:dyDescent="0.25">
      <c r="C17370" s="75"/>
      <c r="D17370" s="74"/>
    </row>
    <row r="17371" spans="3:4" x14ac:dyDescent="0.25">
      <c r="C17371" s="75"/>
      <c r="D17371" s="74"/>
    </row>
    <row r="17372" spans="3:4" x14ac:dyDescent="0.25">
      <c r="C17372" s="75"/>
      <c r="D17372" s="74"/>
    </row>
    <row r="17373" spans="3:4" x14ac:dyDescent="0.25">
      <c r="C17373" s="75"/>
      <c r="D17373" s="74"/>
    </row>
    <row r="17374" spans="3:4" x14ac:dyDescent="0.25">
      <c r="C17374" s="75"/>
      <c r="D17374" s="74"/>
    </row>
    <row r="17375" spans="3:4" x14ac:dyDescent="0.25">
      <c r="C17375" s="75"/>
      <c r="D17375" s="74"/>
    </row>
    <row r="17376" spans="3:4" x14ac:dyDescent="0.25">
      <c r="C17376" s="75"/>
      <c r="D17376" s="74"/>
    </row>
    <row r="17377" spans="3:4" x14ac:dyDescent="0.25">
      <c r="C17377" s="75"/>
      <c r="D17377" s="74"/>
    </row>
    <row r="17378" spans="3:4" x14ac:dyDescent="0.25">
      <c r="C17378" s="75"/>
      <c r="D17378" s="74"/>
    </row>
    <row r="17379" spans="3:4" x14ac:dyDescent="0.25">
      <c r="C17379" s="75"/>
      <c r="D17379" s="74"/>
    </row>
    <row r="17380" spans="3:4" x14ac:dyDescent="0.25">
      <c r="C17380" s="75"/>
      <c r="D17380" s="74"/>
    </row>
    <row r="17381" spans="3:4" x14ac:dyDescent="0.25">
      <c r="C17381" s="75"/>
      <c r="D17381" s="74"/>
    </row>
    <row r="17382" spans="3:4" x14ac:dyDescent="0.25">
      <c r="C17382" s="75"/>
      <c r="D17382" s="74"/>
    </row>
    <row r="17383" spans="3:4" x14ac:dyDescent="0.25">
      <c r="C17383" s="75"/>
      <c r="D17383" s="74"/>
    </row>
    <row r="17384" spans="3:4" x14ac:dyDescent="0.25">
      <c r="C17384" s="75"/>
      <c r="D17384" s="74"/>
    </row>
    <row r="17385" spans="3:4" x14ac:dyDescent="0.25">
      <c r="C17385" s="75"/>
      <c r="D17385" s="74"/>
    </row>
    <row r="17386" spans="3:4" x14ac:dyDescent="0.25">
      <c r="C17386" s="75"/>
      <c r="D17386" s="74"/>
    </row>
    <row r="17387" spans="3:4" x14ac:dyDescent="0.25">
      <c r="C17387" s="75"/>
      <c r="D17387" s="74"/>
    </row>
    <row r="17388" spans="3:4" x14ac:dyDescent="0.25">
      <c r="C17388" s="75"/>
      <c r="D17388" s="74"/>
    </row>
    <row r="17389" spans="3:4" x14ac:dyDescent="0.25">
      <c r="C17389" s="75"/>
      <c r="D17389" s="74"/>
    </row>
    <row r="17390" spans="3:4" x14ac:dyDescent="0.25">
      <c r="C17390" s="75"/>
      <c r="D17390" s="74"/>
    </row>
    <row r="17391" spans="3:4" x14ac:dyDescent="0.25">
      <c r="C17391" s="75"/>
      <c r="D17391" s="74"/>
    </row>
    <row r="17392" spans="3:4" x14ac:dyDescent="0.25">
      <c r="C17392" s="75"/>
      <c r="D17392" s="74"/>
    </row>
    <row r="17393" spans="3:4" x14ac:dyDescent="0.25">
      <c r="C17393" s="75"/>
      <c r="D17393" s="74"/>
    </row>
    <row r="17394" spans="3:4" x14ac:dyDescent="0.25">
      <c r="C17394" s="75"/>
      <c r="D17394" s="74"/>
    </row>
    <row r="17395" spans="3:4" x14ac:dyDescent="0.25">
      <c r="C17395" s="75"/>
      <c r="D17395" s="74"/>
    </row>
    <row r="17396" spans="3:4" x14ac:dyDescent="0.25">
      <c r="C17396" s="75"/>
      <c r="D17396" s="74"/>
    </row>
    <row r="17397" spans="3:4" x14ac:dyDescent="0.25">
      <c r="C17397" s="75"/>
      <c r="D17397" s="74"/>
    </row>
    <row r="17398" spans="3:4" x14ac:dyDescent="0.25">
      <c r="C17398" s="75"/>
      <c r="D17398" s="74"/>
    </row>
    <row r="17399" spans="3:4" x14ac:dyDescent="0.25">
      <c r="C17399" s="75"/>
      <c r="D17399" s="74"/>
    </row>
    <row r="17400" spans="3:4" x14ac:dyDescent="0.25">
      <c r="C17400" s="75"/>
      <c r="D17400" s="74"/>
    </row>
    <row r="17401" spans="3:4" x14ac:dyDescent="0.25">
      <c r="C17401" s="75"/>
      <c r="D17401" s="74"/>
    </row>
    <row r="17402" spans="3:4" x14ac:dyDescent="0.25">
      <c r="C17402" s="75"/>
      <c r="D17402" s="74"/>
    </row>
    <row r="17403" spans="3:4" x14ac:dyDescent="0.25">
      <c r="C17403" s="75"/>
      <c r="D17403" s="74"/>
    </row>
    <row r="17404" spans="3:4" x14ac:dyDescent="0.25">
      <c r="C17404" s="75"/>
      <c r="D17404" s="74"/>
    </row>
    <row r="17405" spans="3:4" x14ac:dyDescent="0.25">
      <c r="C17405" s="75"/>
      <c r="D17405" s="74"/>
    </row>
    <row r="17406" spans="3:4" x14ac:dyDescent="0.25">
      <c r="C17406" s="75"/>
      <c r="D17406" s="74"/>
    </row>
    <row r="17407" spans="3:4" x14ac:dyDescent="0.25">
      <c r="C17407" s="75"/>
      <c r="D17407" s="74"/>
    </row>
    <row r="17408" spans="3:4" x14ac:dyDescent="0.25">
      <c r="C17408" s="75"/>
      <c r="D17408" s="74"/>
    </row>
    <row r="17409" spans="3:4" x14ac:dyDescent="0.25">
      <c r="C17409" s="75"/>
      <c r="D17409" s="74"/>
    </row>
    <row r="17410" spans="3:4" x14ac:dyDescent="0.25">
      <c r="C17410" s="75"/>
      <c r="D17410" s="74"/>
    </row>
    <row r="17411" spans="3:4" x14ac:dyDescent="0.25">
      <c r="C17411" s="75"/>
      <c r="D17411" s="74"/>
    </row>
    <row r="17412" spans="3:4" x14ac:dyDescent="0.25">
      <c r="C17412" s="75"/>
      <c r="D17412" s="74"/>
    </row>
    <row r="17413" spans="3:4" x14ac:dyDescent="0.25">
      <c r="C17413" s="75"/>
      <c r="D17413" s="74"/>
    </row>
    <row r="17414" spans="3:4" x14ac:dyDescent="0.25">
      <c r="C17414" s="75"/>
      <c r="D17414" s="74"/>
    </row>
    <row r="17415" spans="3:4" x14ac:dyDescent="0.25">
      <c r="C17415" s="75"/>
      <c r="D17415" s="74"/>
    </row>
    <row r="17416" spans="3:4" x14ac:dyDescent="0.25">
      <c r="C17416" s="75"/>
      <c r="D17416" s="74"/>
    </row>
    <row r="17417" spans="3:4" x14ac:dyDescent="0.25">
      <c r="C17417" s="75"/>
      <c r="D17417" s="74"/>
    </row>
    <row r="17418" spans="3:4" x14ac:dyDescent="0.25">
      <c r="C17418" s="75"/>
      <c r="D17418" s="74"/>
    </row>
    <row r="17419" spans="3:4" x14ac:dyDescent="0.25">
      <c r="C17419" s="75"/>
      <c r="D17419" s="74"/>
    </row>
    <row r="17420" spans="3:4" x14ac:dyDescent="0.25">
      <c r="C17420" s="75"/>
      <c r="D17420" s="74"/>
    </row>
    <row r="17421" spans="3:4" x14ac:dyDescent="0.25">
      <c r="C17421" s="75"/>
      <c r="D17421" s="74"/>
    </row>
    <row r="17422" spans="3:4" x14ac:dyDescent="0.25">
      <c r="C17422" s="75"/>
      <c r="D17422" s="74"/>
    </row>
    <row r="17423" spans="3:4" x14ac:dyDescent="0.25">
      <c r="C17423" s="75"/>
      <c r="D17423" s="74"/>
    </row>
    <row r="17424" spans="3:4" x14ac:dyDescent="0.25">
      <c r="C17424" s="75"/>
      <c r="D17424" s="74"/>
    </row>
    <row r="17425" spans="3:4" x14ac:dyDescent="0.25">
      <c r="C17425" s="75"/>
      <c r="D17425" s="74"/>
    </row>
    <row r="17426" spans="3:4" x14ac:dyDescent="0.25">
      <c r="C17426" s="75"/>
      <c r="D17426" s="74"/>
    </row>
    <row r="17427" spans="3:4" x14ac:dyDescent="0.25">
      <c r="C17427" s="75"/>
      <c r="D17427" s="74"/>
    </row>
    <row r="17428" spans="3:4" x14ac:dyDescent="0.25">
      <c r="C17428" s="75"/>
      <c r="D17428" s="74"/>
    </row>
    <row r="17429" spans="3:4" x14ac:dyDescent="0.25">
      <c r="C17429" s="75"/>
      <c r="D17429" s="74"/>
    </row>
    <row r="17430" spans="3:4" x14ac:dyDescent="0.25">
      <c r="C17430" s="75"/>
      <c r="D17430" s="74"/>
    </row>
    <row r="17431" spans="3:4" x14ac:dyDescent="0.25">
      <c r="C17431" s="75"/>
      <c r="D17431" s="74"/>
    </row>
    <row r="17432" spans="3:4" x14ac:dyDescent="0.25">
      <c r="C17432" s="75"/>
      <c r="D17432" s="74"/>
    </row>
    <row r="17433" spans="3:4" x14ac:dyDescent="0.25">
      <c r="C17433" s="75"/>
      <c r="D17433" s="74"/>
    </row>
    <row r="17434" spans="3:4" x14ac:dyDescent="0.25">
      <c r="C17434" s="75"/>
      <c r="D17434" s="74"/>
    </row>
    <row r="17435" spans="3:4" x14ac:dyDescent="0.25">
      <c r="C17435" s="75"/>
      <c r="D17435" s="74"/>
    </row>
    <row r="17436" spans="3:4" x14ac:dyDescent="0.25">
      <c r="C17436" s="75"/>
      <c r="D17436" s="74"/>
    </row>
    <row r="17437" spans="3:4" x14ac:dyDescent="0.25">
      <c r="C17437" s="75"/>
      <c r="D17437" s="74"/>
    </row>
    <row r="17438" spans="3:4" x14ac:dyDescent="0.25">
      <c r="C17438" s="75"/>
      <c r="D17438" s="74"/>
    </row>
    <row r="17439" spans="3:4" x14ac:dyDescent="0.25">
      <c r="C17439" s="75"/>
      <c r="D17439" s="74"/>
    </row>
    <row r="17440" spans="3:4" x14ac:dyDescent="0.25">
      <c r="C17440" s="75"/>
      <c r="D17440" s="74"/>
    </row>
    <row r="17441" spans="3:4" x14ac:dyDescent="0.25">
      <c r="C17441" s="75"/>
      <c r="D17441" s="74"/>
    </row>
    <row r="17442" spans="3:4" x14ac:dyDescent="0.25">
      <c r="C17442" s="75"/>
      <c r="D17442" s="74"/>
    </row>
    <row r="17443" spans="3:4" x14ac:dyDescent="0.25">
      <c r="C17443" s="75"/>
      <c r="D17443" s="74"/>
    </row>
    <row r="17444" spans="3:4" x14ac:dyDescent="0.25">
      <c r="C17444" s="75"/>
      <c r="D17444" s="74"/>
    </row>
    <row r="17445" spans="3:4" x14ac:dyDescent="0.25">
      <c r="C17445" s="75"/>
      <c r="D17445" s="74"/>
    </row>
    <row r="17446" spans="3:4" x14ac:dyDescent="0.25">
      <c r="C17446" s="75"/>
      <c r="D17446" s="74"/>
    </row>
    <row r="17447" spans="3:4" x14ac:dyDescent="0.25">
      <c r="C17447" s="75"/>
      <c r="D17447" s="74"/>
    </row>
    <row r="17448" spans="3:4" x14ac:dyDescent="0.25">
      <c r="C17448" s="75"/>
      <c r="D17448" s="74"/>
    </row>
    <row r="17449" spans="3:4" x14ac:dyDescent="0.25">
      <c r="C17449" s="75"/>
      <c r="D17449" s="74"/>
    </row>
    <row r="17450" spans="3:4" x14ac:dyDescent="0.25">
      <c r="C17450" s="75"/>
      <c r="D17450" s="74"/>
    </row>
    <row r="17451" spans="3:4" x14ac:dyDescent="0.25">
      <c r="C17451" s="75"/>
      <c r="D17451" s="74"/>
    </row>
    <row r="17452" spans="3:4" x14ac:dyDescent="0.25">
      <c r="C17452" s="75"/>
      <c r="D17452" s="74"/>
    </row>
    <row r="17453" spans="3:4" x14ac:dyDescent="0.25">
      <c r="C17453" s="75"/>
      <c r="D17453" s="74"/>
    </row>
    <row r="17454" spans="3:4" x14ac:dyDescent="0.25">
      <c r="C17454" s="75"/>
      <c r="D17454" s="74"/>
    </row>
    <row r="17455" spans="3:4" x14ac:dyDescent="0.25">
      <c r="C17455" s="75"/>
      <c r="D17455" s="74"/>
    </row>
    <row r="17456" spans="3:4" x14ac:dyDescent="0.25">
      <c r="C17456" s="75"/>
      <c r="D17456" s="74"/>
    </row>
    <row r="17457" spans="3:4" x14ac:dyDescent="0.25">
      <c r="C17457" s="75"/>
      <c r="D17457" s="74"/>
    </row>
    <row r="17458" spans="3:4" x14ac:dyDescent="0.25">
      <c r="C17458" s="75"/>
      <c r="D17458" s="74"/>
    </row>
    <row r="17459" spans="3:4" x14ac:dyDescent="0.25">
      <c r="C17459" s="75"/>
      <c r="D17459" s="74"/>
    </row>
    <row r="17460" spans="3:4" x14ac:dyDescent="0.25">
      <c r="C17460" s="75"/>
      <c r="D17460" s="74"/>
    </row>
    <row r="17461" spans="3:4" x14ac:dyDescent="0.25">
      <c r="C17461" s="75"/>
      <c r="D17461" s="74"/>
    </row>
    <row r="17462" spans="3:4" x14ac:dyDescent="0.25">
      <c r="C17462" s="75"/>
      <c r="D17462" s="74"/>
    </row>
    <row r="17463" spans="3:4" x14ac:dyDescent="0.25">
      <c r="C17463" s="75"/>
      <c r="D17463" s="74"/>
    </row>
    <row r="17464" spans="3:4" x14ac:dyDescent="0.25">
      <c r="C17464" s="75"/>
      <c r="D17464" s="74"/>
    </row>
    <row r="17465" spans="3:4" x14ac:dyDescent="0.25">
      <c r="C17465" s="75"/>
      <c r="D17465" s="74"/>
    </row>
    <row r="17466" spans="3:4" x14ac:dyDescent="0.25">
      <c r="C17466" s="75"/>
      <c r="D17466" s="74"/>
    </row>
    <row r="17467" spans="3:4" x14ac:dyDescent="0.25">
      <c r="C17467" s="75"/>
      <c r="D17467" s="74"/>
    </row>
    <row r="17468" spans="3:4" x14ac:dyDescent="0.25">
      <c r="C17468" s="75"/>
      <c r="D17468" s="74"/>
    </row>
    <row r="17469" spans="3:4" x14ac:dyDescent="0.25">
      <c r="C17469" s="75"/>
      <c r="D17469" s="74"/>
    </row>
    <row r="17470" spans="3:4" x14ac:dyDescent="0.25">
      <c r="C17470" s="75"/>
      <c r="D17470" s="74"/>
    </row>
    <row r="17471" spans="3:4" x14ac:dyDescent="0.25">
      <c r="C17471" s="75"/>
      <c r="D17471" s="74"/>
    </row>
    <row r="17472" spans="3:4" x14ac:dyDescent="0.25">
      <c r="C17472" s="75"/>
      <c r="D17472" s="74"/>
    </row>
    <row r="17473" spans="3:4" x14ac:dyDescent="0.25">
      <c r="C17473" s="75"/>
      <c r="D17473" s="74"/>
    </row>
    <row r="17474" spans="3:4" x14ac:dyDescent="0.25">
      <c r="C17474" s="75"/>
      <c r="D17474" s="74"/>
    </row>
    <row r="17475" spans="3:4" x14ac:dyDescent="0.25">
      <c r="C17475" s="75"/>
      <c r="D17475" s="74"/>
    </row>
    <row r="17476" spans="3:4" x14ac:dyDescent="0.25">
      <c r="C17476" s="75"/>
      <c r="D17476" s="74"/>
    </row>
    <row r="17477" spans="3:4" x14ac:dyDescent="0.25">
      <c r="C17477" s="75"/>
      <c r="D17477" s="74"/>
    </row>
    <row r="17478" spans="3:4" x14ac:dyDescent="0.25">
      <c r="C17478" s="75"/>
      <c r="D17478" s="74"/>
    </row>
    <row r="17479" spans="3:4" x14ac:dyDescent="0.25">
      <c r="C17479" s="75"/>
      <c r="D17479" s="74"/>
    </row>
    <row r="17480" spans="3:4" x14ac:dyDescent="0.25">
      <c r="C17480" s="75"/>
      <c r="D17480" s="74"/>
    </row>
    <row r="17481" spans="3:4" x14ac:dyDescent="0.25">
      <c r="C17481" s="75"/>
      <c r="D17481" s="74"/>
    </row>
    <row r="17482" spans="3:4" x14ac:dyDescent="0.25">
      <c r="C17482" s="75"/>
      <c r="D17482" s="74"/>
    </row>
    <row r="17483" spans="3:4" x14ac:dyDescent="0.25">
      <c r="C17483" s="75"/>
      <c r="D17483" s="74"/>
    </row>
    <row r="17484" spans="3:4" x14ac:dyDescent="0.25">
      <c r="C17484" s="75"/>
      <c r="D17484" s="74"/>
    </row>
    <row r="17485" spans="3:4" x14ac:dyDescent="0.25">
      <c r="C17485" s="75"/>
      <c r="D17485" s="74"/>
    </row>
    <row r="17486" spans="3:4" x14ac:dyDescent="0.25">
      <c r="C17486" s="75"/>
      <c r="D17486" s="74"/>
    </row>
    <row r="17487" spans="3:4" x14ac:dyDescent="0.25">
      <c r="C17487" s="75"/>
      <c r="D17487" s="74"/>
    </row>
    <row r="17488" spans="3:4" x14ac:dyDescent="0.25">
      <c r="C17488" s="75"/>
      <c r="D17488" s="74"/>
    </row>
    <row r="17489" spans="3:4" x14ac:dyDescent="0.25">
      <c r="C17489" s="75"/>
      <c r="D17489" s="74"/>
    </row>
    <row r="17490" spans="3:4" x14ac:dyDescent="0.25">
      <c r="C17490" s="75"/>
      <c r="D17490" s="74"/>
    </row>
    <row r="17491" spans="3:4" x14ac:dyDescent="0.25">
      <c r="C17491" s="75"/>
      <c r="D17491" s="74"/>
    </row>
    <row r="17492" spans="3:4" x14ac:dyDescent="0.25">
      <c r="C17492" s="75"/>
      <c r="D17492" s="74"/>
    </row>
    <row r="17493" spans="3:4" x14ac:dyDescent="0.25">
      <c r="C17493" s="75"/>
      <c r="D17493" s="74"/>
    </row>
    <row r="17494" spans="3:4" x14ac:dyDescent="0.25">
      <c r="C17494" s="75"/>
      <c r="D17494" s="74"/>
    </row>
    <row r="17495" spans="3:4" x14ac:dyDescent="0.25">
      <c r="C17495" s="75"/>
      <c r="D17495" s="74"/>
    </row>
    <row r="17496" spans="3:4" x14ac:dyDescent="0.25">
      <c r="C17496" s="75"/>
      <c r="D17496" s="74"/>
    </row>
    <row r="17497" spans="3:4" x14ac:dyDescent="0.25">
      <c r="C17497" s="75"/>
      <c r="D17497" s="74"/>
    </row>
    <row r="17498" spans="3:4" x14ac:dyDescent="0.25">
      <c r="C17498" s="75"/>
      <c r="D17498" s="74"/>
    </row>
    <row r="17499" spans="3:4" x14ac:dyDescent="0.25">
      <c r="C17499" s="75"/>
      <c r="D17499" s="74"/>
    </row>
    <row r="17500" spans="3:4" x14ac:dyDescent="0.25">
      <c r="C17500" s="75"/>
      <c r="D17500" s="74"/>
    </row>
    <row r="17501" spans="3:4" x14ac:dyDescent="0.25">
      <c r="C17501" s="75"/>
      <c r="D17501" s="74"/>
    </row>
    <row r="17502" spans="3:4" x14ac:dyDescent="0.25">
      <c r="C17502" s="75"/>
      <c r="D17502" s="74"/>
    </row>
    <row r="17503" spans="3:4" x14ac:dyDescent="0.25">
      <c r="C17503" s="75"/>
      <c r="D17503" s="74"/>
    </row>
    <row r="17504" spans="3:4" x14ac:dyDescent="0.25">
      <c r="C17504" s="75"/>
      <c r="D17504" s="74"/>
    </row>
    <row r="17505" spans="3:4" x14ac:dyDescent="0.25">
      <c r="C17505" s="75"/>
      <c r="D17505" s="74"/>
    </row>
    <row r="17506" spans="3:4" x14ac:dyDescent="0.25">
      <c r="C17506" s="75"/>
      <c r="D17506" s="74"/>
    </row>
    <row r="17507" spans="3:4" x14ac:dyDescent="0.25">
      <c r="C17507" s="75"/>
      <c r="D17507" s="74"/>
    </row>
    <row r="17508" spans="3:4" x14ac:dyDescent="0.25">
      <c r="C17508" s="75"/>
      <c r="D17508" s="74"/>
    </row>
    <row r="17509" spans="3:4" x14ac:dyDescent="0.25">
      <c r="C17509" s="75"/>
      <c r="D17509" s="74"/>
    </row>
    <row r="17510" spans="3:4" x14ac:dyDescent="0.25">
      <c r="C17510" s="75"/>
      <c r="D17510" s="74"/>
    </row>
    <row r="17511" spans="3:4" x14ac:dyDescent="0.25">
      <c r="C17511" s="75"/>
      <c r="D17511" s="74"/>
    </row>
    <row r="17512" spans="3:4" x14ac:dyDescent="0.25">
      <c r="C17512" s="75"/>
      <c r="D17512" s="74"/>
    </row>
    <row r="17513" spans="3:4" x14ac:dyDescent="0.25">
      <c r="C17513" s="75"/>
      <c r="D17513" s="74"/>
    </row>
    <row r="17514" spans="3:4" x14ac:dyDescent="0.25">
      <c r="C17514" s="75"/>
      <c r="D17514" s="74"/>
    </row>
    <row r="17515" spans="3:4" x14ac:dyDescent="0.25">
      <c r="C17515" s="75"/>
      <c r="D17515" s="74"/>
    </row>
    <row r="17516" spans="3:4" x14ac:dyDescent="0.25">
      <c r="C17516" s="75"/>
      <c r="D17516" s="74"/>
    </row>
    <row r="17517" spans="3:4" x14ac:dyDescent="0.25">
      <c r="C17517" s="75"/>
      <c r="D17517" s="74"/>
    </row>
    <row r="17518" spans="3:4" x14ac:dyDescent="0.25">
      <c r="C17518" s="75"/>
      <c r="D17518" s="74"/>
    </row>
    <row r="17519" spans="3:4" x14ac:dyDescent="0.25">
      <c r="C17519" s="75"/>
      <c r="D17519" s="74"/>
    </row>
    <row r="17520" spans="3:4" x14ac:dyDescent="0.25">
      <c r="C17520" s="75"/>
      <c r="D17520" s="74"/>
    </row>
    <row r="17521" spans="3:4" x14ac:dyDescent="0.25">
      <c r="C17521" s="75"/>
      <c r="D17521" s="74"/>
    </row>
    <row r="17522" spans="3:4" x14ac:dyDescent="0.25">
      <c r="C17522" s="75"/>
      <c r="D17522" s="74"/>
    </row>
    <row r="17523" spans="3:4" x14ac:dyDescent="0.25">
      <c r="C17523" s="75"/>
      <c r="D17523" s="74"/>
    </row>
    <row r="17524" spans="3:4" x14ac:dyDescent="0.25">
      <c r="C17524" s="75"/>
      <c r="D17524" s="74"/>
    </row>
    <row r="17525" spans="3:4" x14ac:dyDescent="0.25">
      <c r="C17525" s="75"/>
      <c r="D17525" s="74"/>
    </row>
    <row r="17526" spans="3:4" x14ac:dyDescent="0.25">
      <c r="C17526" s="75"/>
      <c r="D17526" s="74"/>
    </row>
    <row r="17527" spans="3:4" x14ac:dyDescent="0.25">
      <c r="C17527" s="75"/>
      <c r="D17527" s="74"/>
    </row>
    <row r="17528" spans="3:4" x14ac:dyDescent="0.25">
      <c r="C17528" s="75"/>
      <c r="D17528" s="74"/>
    </row>
    <row r="17529" spans="3:4" x14ac:dyDescent="0.25">
      <c r="C17529" s="75"/>
      <c r="D17529" s="74"/>
    </row>
    <row r="17530" spans="3:4" x14ac:dyDescent="0.25">
      <c r="C17530" s="75"/>
      <c r="D17530" s="74"/>
    </row>
    <row r="17531" spans="3:4" x14ac:dyDescent="0.25">
      <c r="C17531" s="75"/>
      <c r="D17531" s="74"/>
    </row>
    <row r="17532" spans="3:4" x14ac:dyDescent="0.25">
      <c r="C17532" s="75"/>
      <c r="D17532" s="74"/>
    </row>
    <row r="17533" spans="3:4" x14ac:dyDescent="0.25">
      <c r="C17533" s="75"/>
      <c r="D17533" s="74"/>
    </row>
    <row r="17534" spans="3:4" x14ac:dyDescent="0.25">
      <c r="C17534" s="75"/>
      <c r="D17534" s="74"/>
    </row>
    <row r="17535" spans="3:4" x14ac:dyDescent="0.25">
      <c r="C17535" s="75"/>
      <c r="D17535" s="74"/>
    </row>
    <row r="17536" spans="3:4" x14ac:dyDescent="0.25">
      <c r="C17536" s="75"/>
      <c r="D17536" s="74"/>
    </row>
    <row r="17537" spans="3:4" x14ac:dyDescent="0.25">
      <c r="C17537" s="75"/>
      <c r="D17537" s="74"/>
    </row>
    <row r="17538" spans="3:4" x14ac:dyDescent="0.25">
      <c r="C17538" s="75"/>
      <c r="D17538" s="74"/>
    </row>
    <row r="17539" spans="3:4" x14ac:dyDescent="0.25">
      <c r="C17539" s="75"/>
      <c r="D17539" s="74"/>
    </row>
    <row r="17540" spans="3:4" x14ac:dyDescent="0.25">
      <c r="C17540" s="75"/>
      <c r="D17540" s="74"/>
    </row>
    <row r="17541" spans="3:4" x14ac:dyDescent="0.25">
      <c r="C17541" s="75"/>
      <c r="D17541" s="74"/>
    </row>
    <row r="17542" spans="3:4" x14ac:dyDescent="0.25">
      <c r="C17542" s="75"/>
      <c r="D17542" s="74"/>
    </row>
    <row r="17543" spans="3:4" x14ac:dyDescent="0.25">
      <c r="C17543" s="75"/>
      <c r="D17543" s="74"/>
    </row>
    <row r="17544" spans="3:4" x14ac:dyDescent="0.25">
      <c r="C17544" s="75"/>
      <c r="D17544" s="74"/>
    </row>
    <row r="17545" spans="3:4" x14ac:dyDescent="0.25">
      <c r="C17545" s="75"/>
      <c r="D17545" s="74"/>
    </row>
    <row r="17546" spans="3:4" x14ac:dyDescent="0.25">
      <c r="C17546" s="75"/>
      <c r="D17546" s="74"/>
    </row>
    <row r="17547" spans="3:4" x14ac:dyDescent="0.25">
      <c r="C17547" s="75"/>
      <c r="D17547" s="74"/>
    </row>
    <row r="17548" spans="3:4" x14ac:dyDescent="0.25">
      <c r="C17548" s="75"/>
      <c r="D17548" s="74"/>
    </row>
    <row r="17549" spans="3:4" x14ac:dyDescent="0.25">
      <c r="C17549" s="75"/>
      <c r="D17549" s="74"/>
    </row>
    <row r="17550" spans="3:4" x14ac:dyDescent="0.25">
      <c r="C17550" s="75"/>
      <c r="D17550" s="74"/>
    </row>
    <row r="17551" spans="3:4" x14ac:dyDescent="0.25">
      <c r="C17551" s="75"/>
      <c r="D17551" s="74"/>
    </row>
    <row r="17552" spans="3:4" x14ac:dyDescent="0.25">
      <c r="C17552" s="75"/>
      <c r="D17552" s="74"/>
    </row>
    <row r="17553" spans="3:4" x14ac:dyDescent="0.25">
      <c r="C17553" s="75"/>
      <c r="D17553" s="74"/>
    </row>
    <row r="17554" spans="3:4" x14ac:dyDescent="0.25">
      <c r="C17554" s="75"/>
      <c r="D17554" s="74"/>
    </row>
    <row r="17555" spans="3:4" x14ac:dyDescent="0.25">
      <c r="C17555" s="75"/>
      <c r="D17555" s="74"/>
    </row>
    <row r="17556" spans="3:4" x14ac:dyDescent="0.25">
      <c r="C17556" s="75"/>
      <c r="D17556" s="74"/>
    </row>
    <row r="17557" spans="3:4" x14ac:dyDescent="0.25">
      <c r="C17557" s="75"/>
      <c r="D17557" s="74"/>
    </row>
    <row r="17558" spans="3:4" x14ac:dyDescent="0.25">
      <c r="C17558" s="75"/>
      <c r="D17558" s="74"/>
    </row>
    <row r="17559" spans="3:4" x14ac:dyDescent="0.25">
      <c r="C17559" s="75"/>
      <c r="D17559" s="74"/>
    </row>
    <row r="17560" spans="3:4" x14ac:dyDescent="0.25">
      <c r="C17560" s="75"/>
      <c r="D17560" s="74"/>
    </row>
    <row r="17561" spans="3:4" x14ac:dyDescent="0.25">
      <c r="C17561" s="75"/>
      <c r="D17561" s="74"/>
    </row>
    <row r="17562" spans="3:4" x14ac:dyDescent="0.25">
      <c r="C17562" s="75"/>
      <c r="D17562" s="74"/>
    </row>
    <row r="17563" spans="3:4" x14ac:dyDescent="0.25">
      <c r="C17563" s="75"/>
      <c r="D17563" s="74"/>
    </row>
    <row r="17564" spans="3:4" x14ac:dyDescent="0.25">
      <c r="C17564" s="75"/>
      <c r="D17564" s="74"/>
    </row>
    <row r="17565" spans="3:4" x14ac:dyDescent="0.25">
      <c r="C17565" s="75"/>
      <c r="D17565" s="74"/>
    </row>
    <row r="17566" spans="3:4" x14ac:dyDescent="0.25">
      <c r="C17566" s="75"/>
      <c r="D17566" s="74"/>
    </row>
    <row r="17567" spans="3:4" x14ac:dyDescent="0.25">
      <c r="C17567" s="75"/>
      <c r="D17567" s="74"/>
    </row>
    <row r="17568" spans="3:4" x14ac:dyDescent="0.25">
      <c r="C17568" s="75"/>
      <c r="D17568" s="74"/>
    </row>
    <row r="17569" spans="3:4" x14ac:dyDescent="0.25">
      <c r="C17569" s="75"/>
      <c r="D17569" s="74"/>
    </row>
    <row r="17570" spans="3:4" x14ac:dyDescent="0.25">
      <c r="C17570" s="75"/>
      <c r="D17570" s="74"/>
    </row>
    <row r="17571" spans="3:4" x14ac:dyDescent="0.25">
      <c r="C17571" s="75"/>
      <c r="D17571" s="74"/>
    </row>
    <row r="17572" spans="3:4" x14ac:dyDescent="0.25">
      <c r="C17572" s="75"/>
      <c r="D17572" s="74"/>
    </row>
    <row r="17573" spans="3:4" x14ac:dyDescent="0.25">
      <c r="C17573" s="75"/>
      <c r="D17573" s="74"/>
    </row>
    <row r="17574" spans="3:4" x14ac:dyDescent="0.25">
      <c r="C17574" s="75"/>
      <c r="D17574" s="74"/>
    </row>
    <row r="17575" spans="3:4" x14ac:dyDescent="0.25">
      <c r="C17575" s="75"/>
      <c r="D17575" s="74"/>
    </row>
    <row r="17576" spans="3:4" x14ac:dyDescent="0.25">
      <c r="C17576" s="75"/>
      <c r="D17576" s="74"/>
    </row>
    <row r="17577" spans="3:4" x14ac:dyDescent="0.25">
      <c r="C17577" s="75"/>
      <c r="D17577" s="74"/>
    </row>
    <row r="17578" spans="3:4" x14ac:dyDescent="0.25">
      <c r="C17578" s="75"/>
      <c r="D17578" s="74"/>
    </row>
    <row r="17579" spans="3:4" x14ac:dyDescent="0.25">
      <c r="C17579" s="75"/>
      <c r="D17579" s="74"/>
    </row>
    <row r="17580" spans="3:4" x14ac:dyDescent="0.25">
      <c r="C17580" s="75"/>
      <c r="D17580" s="74"/>
    </row>
    <row r="17581" spans="3:4" x14ac:dyDescent="0.25">
      <c r="C17581" s="75"/>
      <c r="D17581" s="74"/>
    </row>
    <row r="17582" spans="3:4" x14ac:dyDescent="0.25">
      <c r="C17582" s="75"/>
      <c r="D17582" s="74"/>
    </row>
    <row r="17583" spans="3:4" x14ac:dyDescent="0.25">
      <c r="C17583" s="75"/>
      <c r="D17583" s="74"/>
    </row>
    <row r="17584" spans="3:4" x14ac:dyDescent="0.25">
      <c r="C17584" s="75"/>
      <c r="D17584" s="74"/>
    </row>
    <row r="17585" spans="3:4" x14ac:dyDescent="0.25">
      <c r="C17585" s="75"/>
      <c r="D17585" s="74"/>
    </row>
    <row r="17586" spans="3:4" x14ac:dyDescent="0.25">
      <c r="C17586" s="75"/>
      <c r="D17586" s="74"/>
    </row>
    <row r="17587" spans="3:4" x14ac:dyDescent="0.25">
      <c r="C17587" s="75"/>
      <c r="D17587" s="74"/>
    </row>
    <row r="17588" spans="3:4" x14ac:dyDescent="0.25">
      <c r="C17588" s="75"/>
      <c r="D17588" s="74"/>
    </row>
    <row r="17589" spans="3:4" x14ac:dyDescent="0.25">
      <c r="C17589" s="75"/>
      <c r="D17589" s="74"/>
    </row>
    <row r="17590" spans="3:4" x14ac:dyDescent="0.25">
      <c r="C17590" s="75"/>
      <c r="D17590" s="74"/>
    </row>
    <row r="17591" spans="3:4" x14ac:dyDescent="0.25">
      <c r="C17591" s="75"/>
      <c r="D17591" s="74"/>
    </row>
    <row r="17592" spans="3:4" x14ac:dyDescent="0.25">
      <c r="C17592" s="75"/>
      <c r="D17592" s="74"/>
    </row>
    <row r="17593" spans="3:4" x14ac:dyDescent="0.25">
      <c r="C17593" s="75"/>
      <c r="D17593" s="74"/>
    </row>
    <row r="17594" spans="3:4" x14ac:dyDescent="0.25">
      <c r="C17594" s="75"/>
      <c r="D17594" s="74"/>
    </row>
    <row r="17595" spans="3:4" x14ac:dyDescent="0.25">
      <c r="C17595" s="75"/>
      <c r="D17595" s="74"/>
    </row>
    <row r="17596" spans="3:4" x14ac:dyDescent="0.25">
      <c r="C17596" s="75"/>
      <c r="D17596" s="74"/>
    </row>
    <row r="17597" spans="3:4" x14ac:dyDescent="0.25">
      <c r="C17597" s="75"/>
      <c r="D17597" s="74"/>
    </row>
    <row r="17598" spans="3:4" x14ac:dyDescent="0.25">
      <c r="C17598" s="75"/>
      <c r="D17598" s="74"/>
    </row>
    <row r="17599" spans="3:4" x14ac:dyDescent="0.25">
      <c r="C17599" s="75"/>
      <c r="D17599" s="74"/>
    </row>
    <row r="17600" spans="3:4" x14ac:dyDescent="0.25">
      <c r="C17600" s="75"/>
      <c r="D17600" s="74"/>
    </row>
    <row r="17601" spans="3:4" x14ac:dyDescent="0.25">
      <c r="C17601" s="75"/>
      <c r="D17601" s="74"/>
    </row>
    <row r="17602" spans="3:4" x14ac:dyDescent="0.25">
      <c r="C17602" s="75"/>
      <c r="D17602" s="74"/>
    </row>
    <row r="17603" spans="3:4" x14ac:dyDescent="0.25">
      <c r="C17603" s="75"/>
      <c r="D17603" s="74"/>
    </row>
    <row r="17604" spans="3:4" x14ac:dyDescent="0.25">
      <c r="C17604" s="75"/>
      <c r="D17604" s="74"/>
    </row>
    <row r="17605" spans="3:4" x14ac:dyDescent="0.25">
      <c r="C17605" s="75"/>
      <c r="D17605" s="74"/>
    </row>
    <row r="17606" spans="3:4" x14ac:dyDescent="0.25">
      <c r="C17606" s="75"/>
      <c r="D17606" s="74"/>
    </row>
    <row r="17607" spans="3:4" x14ac:dyDescent="0.25">
      <c r="C17607" s="75"/>
      <c r="D17607" s="74"/>
    </row>
    <row r="17608" spans="3:4" x14ac:dyDescent="0.25">
      <c r="C17608" s="75"/>
      <c r="D17608" s="74"/>
    </row>
    <row r="17609" spans="3:4" x14ac:dyDescent="0.25">
      <c r="C17609" s="75"/>
      <c r="D17609" s="74"/>
    </row>
    <row r="17610" spans="3:4" x14ac:dyDescent="0.25">
      <c r="C17610" s="75"/>
      <c r="D17610" s="74"/>
    </row>
    <row r="17611" spans="3:4" x14ac:dyDescent="0.25">
      <c r="C17611" s="75"/>
      <c r="D17611" s="74"/>
    </row>
    <row r="17612" spans="3:4" x14ac:dyDescent="0.25">
      <c r="C17612" s="75"/>
      <c r="D17612" s="74"/>
    </row>
    <row r="17613" spans="3:4" x14ac:dyDescent="0.25">
      <c r="C17613" s="75"/>
      <c r="D17613" s="74"/>
    </row>
    <row r="17614" spans="3:4" x14ac:dyDescent="0.25">
      <c r="C17614" s="75"/>
      <c r="D17614" s="74"/>
    </row>
    <row r="17615" spans="3:4" x14ac:dyDescent="0.25">
      <c r="C17615" s="75"/>
      <c r="D17615" s="74"/>
    </row>
    <row r="17616" spans="3:4" x14ac:dyDescent="0.25">
      <c r="C17616" s="75"/>
      <c r="D17616" s="74"/>
    </row>
    <row r="17617" spans="3:4" x14ac:dyDescent="0.25">
      <c r="C17617" s="75"/>
      <c r="D17617" s="74"/>
    </row>
    <row r="17618" spans="3:4" x14ac:dyDescent="0.25">
      <c r="C17618" s="75"/>
      <c r="D17618" s="74"/>
    </row>
    <row r="17619" spans="3:4" x14ac:dyDescent="0.25">
      <c r="C17619" s="75"/>
      <c r="D17619" s="74"/>
    </row>
    <row r="17620" spans="3:4" x14ac:dyDescent="0.25">
      <c r="C17620" s="75"/>
      <c r="D17620" s="74"/>
    </row>
    <row r="17621" spans="3:4" x14ac:dyDescent="0.25">
      <c r="C17621" s="75"/>
      <c r="D17621" s="74"/>
    </row>
    <row r="17622" spans="3:4" x14ac:dyDescent="0.25">
      <c r="C17622" s="75"/>
      <c r="D17622" s="74"/>
    </row>
    <row r="17623" spans="3:4" x14ac:dyDescent="0.25">
      <c r="C17623" s="75"/>
      <c r="D17623" s="74"/>
    </row>
    <row r="17624" spans="3:4" x14ac:dyDescent="0.25">
      <c r="C17624" s="75"/>
      <c r="D17624" s="74"/>
    </row>
    <row r="17625" spans="3:4" x14ac:dyDescent="0.25">
      <c r="C17625" s="75"/>
      <c r="D17625" s="74"/>
    </row>
    <row r="17626" spans="3:4" x14ac:dyDescent="0.25">
      <c r="C17626" s="75"/>
      <c r="D17626" s="74"/>
    </row>
    <row r="17627" spans="3:4" x14ac:dyDescent="0.25">
      <c r="C17627" s="75"/>
      <c r="D17627" s="74"/>
    </row>
    <row r="17628" spans="3:4" x14ac:dyDescent="0.25">
      <c r="C17628" s="75"/>
      <c r="D17628" s="74"/>
    </row>
    <row r="17629" spans="3:4" x14ac:dyDescent="0.25">
      <c r="C17629" s="75"/>
      <c r="D17629" s="74"/>
    </row>
    <row r="17630" spans="3:4" x14ac:dyDescent="0.25">
      <c r="C17630" s="75"/>
      <c r="D17630" s="74"/>
    </row>
    <row r="17631" spans="3:4" x14ac:dyDescent="0.25">
      <c r="C17631" s="75"/>
      <c r="D17631" s="74"/>
    </row>
    <row r="17632" spans="3:4" x14ac:dyDescent="0.25">
      <c r="C17632" s="75"/>
      <c r="D17632" s="74"/>
    </row>
    <row r="17633" spans="3:4" x14ac:dyDescent="0.25">
      <c r="C17633" s="75"/>
      <c r="D17633" s="74"/>
    </row>
    <row r="17634" spans="3:4" x14ac:dyDescent="0.25">
      <c r="C17634" s="75"/>
      <c r="D17634" s="74"/>
    </row>
    <row r="17635" spans="3:4" x14ac:dyDescent="0.25">
      <c r="C17635" s="75"/>
      <c r="D17635" s="74"/>
    </row>
    <row r="17636" spans="3:4" x14ac:dyDescent="0.25">
      <c r="C17636" s="75"/>
      <c r="D17636" s="74"/>
    </row>
    <row r="17637" spans="3:4" x14ac:dyDescent="0.25">
      <c r="C17637" s="75"/>
      <c r="D17637" s="74"/>
    </row>
    <row r="17638" spans="3:4" x14ac:dyDescent="0.25">
      <c r="C17638" s="75"/>
      <c r="D17638" s="74"/>
    </row>
    <row r="17639" spans="3:4" x14ac:dyDescent="0.25">
      <c r="C17639" s="75"/>
      <c r="D17639" s="74"/>
    </row>
    <row r="17640" spans="3:4" x14ac:dyDescent="0.25">
      <c r="C17640" s="75"/>
      <c r="D17640" s="74"/>
    </row>
    <row r="17641" spans="3:4" x14ac:dyDescent="0.25">
      <c r="C17641" s="75"/>
      <c r="D17641" s="74"/>
    </row>
    <row r="17642" spans="3:4" x14ac:dyDescent="0.25">
      <c r="C17642" s="75"/>
      <c r="D17642" s="74"/>
    </row>
    <row r="17643" spans="3:4" x14ac:dyDescent="0.25">
      <c r="C17643" s="75"/>
      <c r="D17643" s="74"/>
    </row>
    <row r="17644" spans="3:4" x14ac:dyDescent="0.25">
      <c r="C17644" s="75"/>
      <c r="D17644" s="74"/>
    </row>
    <row r="17645" spans="3:4" x14ac:dyDescent="0.25">
      <c r="C17645" s="75"/>
      <c r="D17645" s="74"/>
    </row>
    <row r="17646" spans="3:4" x14ac:dyDescent="0.25">
      <c r="C17646" s="75"/>
      <c r="D17646" s="74"/>
    </row>
    <row r="17647" spans="3:4" x14ac:dyDescent="0.25">
      <c r="C17647" s="75"/>
      <c r="D17647" s="74"/>
    </row>
    <row r="17648" spans="3:4" x14ac:dyDescent="0.25">
      <c r="C17648" s="75"/>
      <c r="D17648" s="74"/>
    </row>
    <row r="17649" spans="3:4" x14ac:dyDescent="0.25">
      <c r="C17649" s="75"/>
      <c r="D17649" s="74"/>
    </row>
    <row r="17650" spans="3:4" x14ac:dyDescent="0.25">
      <c r="C17650" s="75"/>
      <c r="D17650" s="74"/>
    </row>
    <row r="17651" spans="3:4" x14ac:dyDescent="0.25">
      <c r="C17651" s="75"/>
      <c r="D17651" s="74"/>
    </row>
    <row r="17652" spans="3:4" x14ac:dyDescent="0.25">
      <c r="C17652" s="75"/>
      <c r="D17652" s="74"/>
    </row>
    <row r="17653" spans="3:4" x14ac:dyDescent="0.25">
      <c r="C17653" s="75"/>
      <c r="D17653" s="74"/>
    </row>
    <row r="17654" spans="3:4" x14ac:dyDescent="0.25">
      <c r="C17654" s="75"/>
      <c r="D17654" s="74"/>
    </row>
    <row r="17655" spans="3:4" x14ac:dyDescent="0.25">
      <c r="C17655" s="75"/>
      <c r="D17655" s="74"/>
    </row>
    <row r="17656" spans="3:4" x14ac:dyDescent="0.25">
      <c r="C17656" s="75"/>
      <c r="D17656" s="74"/>
    </row>
    <row r="17657" spans="3:4" x14ac:dyDescent="0.25">
      <c r="C17657" s="75"/>
      <c r="D17657" s="74"/>
    </row>
    <row r="17658" spans="3:4" x14ac:dyDescent="0.25">
      <c r="C17658" s="75"/>
      <c r="D17658" s="74"/>
    </row>
    <row r="17659" spans="3:4" x14ac:dyDescent="0.25">
      <c r="C17659" s="75"/>
      <c r="D17659" s="74"/>
    </row>
    <row r="17660" spans="3:4" x14ac:dyDescent="0.25">
      <c r="C17660" s="75"/>
      <c r="D17660" s="74"/>
    </row>
    <row r="17661" spans="3:4" x14ac:dyDescent="0.25">
      <c r="C17661" s="75"/>
      <c r="D17661" s="74"/>
    </row>
    <row r="17662" spans="3:4" x14ac:dyDescent="0.25">
      <c r="C17662" s="75"/>
      <c r="D17662" s="74"/>
    </row>
    <row r="17663" spans="3:4" x14ac:dyDescent="0.25">
      <c r="C17663" s="75"/>
      <c r="D17663" s="74"/>
    </row>
    <row r="17664" spans="3:4" x14ac:dyDescent="0.25">
      <c r="C17664" s="75"/>
      <c r="D17664" s="74"/>
    </row>
    <row r="17665" spans="3:4" x14ac:dyDescent="0.25">
      <c r="C17665" s="75"/>
      <c r="D17665" s="74"/>
    </row>
    <row r="17666" spans="3:4" x14ac:dyDescent="0.25">
      <c r="C17666" s="75"/>
      <c r="D17666" s="74"/>
    </row>
    <row r="17667" spans="3:4" x14ac:dyDescent="0.25">
      <c r="C17667" s="75"/>
      <c r="D17667" s="74"/>
    </row>
    <row r="17668" spans="3:4" x14ac:dyDescent="0.25">
      <c r="C17668" s="75"/>
      <c r="D17668" s="74"/>
    </row>
    <row r="17669" spans="3:4" x14ac:dyDescent="0.25">
      <c r="C17669" s="75"/>
      <c r="D17669" s="74"/>
    </row>
    <row r="17670" spans="3:4" x14ac:dyDescent="0.25">
      <c r="C17670" s="75"/>
      <c r="D17670" s="74"/>
    </row>
    <row r="17671" spans="3:4" x14ac:dyDescent="0.25">
      <c r="C17671" s="75"/>
      <c r="D17671" s="74"/>
    </row>
    <row r="17672" spans="3:4" x14ac:dyDescent="0.25">
      <c r="C17672" s="75"/>
      <c r="D17672" s="74"/>
    </row>
    <row r="17673" spans="3:4" x14ac:dyDescent="0.25">
      <c r="C17673" s="75"/>
      <c r="D17673" s="74"/>
    </row>
    <row r="17674" spans="3:4" x14ac:dyDescent="0.25">
      <c r="C17674" s="75"/>
      <c r="D17674" s="74"/>
    </row>
    <row r="17675" spans="3:4" x14ac:dyDescent="0.25">
      <c r="C17675" s="75"/>
      <c r="D17675" s="74"/>
    </row>
    <row r="17676" spans="3:4" x14ac:dyDescent="0.25">
      <c r="C17676" s="75"/>
      <c r="D17676" s="74"/>
    </row>
    <row r="17677" spans="3:4" x14ac:dyDescent="0.25">
      <c r="C17677" s="75"/>
      <c r="D17677" s="74"/>
    </row>
    <row r="17678" spans="3:4" x14ac:dyDescent="0.25">
      <c r="C17678" s="75"/>
      <c r="D17678" s="74"/>
    </row>
    <row r="17679" spans="3:4" x14ac:dyDescent="0.25">
      <c r="C17679" s="75"/>
      <c r="D17679" s="74"/>
    </row>
    <row r="17680" spans="3:4" x14ac:dyDescent="0.25">
      <c r="C17680" s="75"/>
      <c r="D17680" s="74"/>
    </row>
    <row r="17681" spans="3:4" x14ac:dyDescent="0.25">
      <c r="C17681" s="75"/>
      <c r="D17681" s="74"/>
    </row>
    <row r="17682" spans="3:4" x14ac:dyDescent="0.25">
      <c r="C17682" s="75"/>
      <c r="D17682" s="74"/>
    </row>
    <row r="17683" spans="3:4" x14ac:dyDescent="0.25">
      <c r="C17683" s="75"/>
      <c r="D17683" s="74"/>
    </row>
    <row r="17684" spans="3:4" x14ac:dyDescent="0.25">
      <c r="C17684" s="75"/>
      <c r="D17684" s="74"/>
    </row>
    <row r="17685" spans="3:4" x14ac:dyDescent="0.25">
      <c r="C17685" s="75"/>
      <c r="D17685" s="74"/>
    </row>
    <row r="17686" spans="3:4" x14ac:dyDescent="0.25">
      <c r="C17686" s="75"/>
      <c r="D17686" s="74"/>
    </row>
    <row r="17687" spans="3:4" x14ac:dyDescent="0.25">
      <c r="C17687" s="75"/>
      <c r="D17687" s="74"/>
    </row>
    <row r="17688" spans="3:4" x14ac:dyDescent="0.25">
      <c r="C17688" s="75"/>
      <c r="D17688" s="74"/>
    </row>
    <row r="17689" spans="3:4" x14ac:dyDescent="0.25">
      <c r="C17689" s="75"/>
      <c r="D17689" s="74"/>
    </row>
    <row r="17690" spans="3:4" x14ac:dyDescent="0.25">
      <c r="C17690" s="75"/>
      <c r="D17690" s="74"/>
    </row>
    <row r="17691" spans="3:4" x14ac:dyDescent="0.25">
      <c r="C17691" s="75"/>
      <c r="D17691" s="74"/>
    </row>
    <row r="17692" spans="3:4" x14ac:dyDescent="0.25">
      <c r="C17692" s="75"/>
      <c r="D17692" s="74"/>
    </row>
    <row r="17693" spans="3:4" x14ac:dyDescent="0.25">
      <c r="C17693" s="75"/>
      <c r="D17693" s="74"/>
    </row>
    <row r="17694" spans="3:4" x14ac:dyDescent="0.25">
      <c r="C17694" s="75"/>
      <c r="D17694" s="74"/>
    </row>
    <row r="17695" spans="3:4" x14ac:dyDescent="0.25">
      <c r="C17695" s="75"/>
      <c r="D17695" s="74"/>
    </row>
    <row r="17696" spans="3:4" x14ac:dyDescent="0.25">
      <c r="C17696" s="75"/>
      <c r="D17696" s="74"/>
    </row>
    <row r="17697" spans="3:4" x14ac:dyDescent="0.25">
      <c r="C17697" s="75"/>
      <c r="D17697" s="74"/>
    </row>
    <row r="17698" spans="3:4" x14ac:dyDescent="0.25">
      <c r="C17698" s="75"/>
      <c r="D17698" s="74"/>
    </row>
    <row r="17699" spans="3:4" x14ac:dyDescent="0.25">
      <c r="C17699" s="75"/>
      <c r="D17699" s="74"/>
    </row>
    <row r="17700" spans="3:4" x14ac:dyDescent="0.25">
      <c r="C17700" s="75"/>
      <c r="D17700" s="74"/>
    </row>
    <row r="17701" spans="3:4" x14ac:dyDescent="0.25">
      <c r="C17701" s="75"/>
      <c r="D17701" s="74"/>
    </row>
    <row r="17702" spans="3:4" x14ac:dyDescent="0.25">
      <c r="C17702" s="75"/>
      <c r="D17702" s="74"/>
    </row>
    <row r="17703" spans="3:4" x14ac:dyDescent="0.25">
      <c r="C17703" s="75"/>
      <c r="D17703" s="74"/>
    </row>
    <row r="17704" spans="3:4" x14ac:dyDescent="0.25">
      <c r="C17704" s="75"/>
      <c r="D17704" s="74"/>
    </row>
    <row r="17705" spans="3:4" x14ac:dyDescent="0.25">
      <c r="C17705" s="75"/>
      <c r="D17705" s="74"/>
    </row>
    <row r="17706" spans="3:4" x14ac:dyDescent="0.25">
      <c r="C17706" s="75"/>
      <c r="D17706" s="74"/>
    </row>
    <row r="17707" spans="3:4" x14ac:dyDescent="0.25">
      <c r="C17707" s="75"/>
      <c r="D17707" s="74"/>
    </row>
    <row r="17708" spans="3:4" x14ac:dyDescent="0.25">
      <c r="C17708" s="75"/>
      <c r="D17708" s="74"/>
    </row>
    <row r="17709" spans="3:4" x14ac:dyDescent="0.25">
      <c r="C17709" s="75"/>
      <c r="D17709" s="74"/>
    </row>
    <row r="17710" spans="3:4" x14ac:dyDescent="0.25">
      <c r="C17710" s="75"/>
      <c r="D17710" s="74"/>
    </row>
    <row r="17711" spans="3:4" x14ac:dyDescent="0.25">
      <c r="C17711" s="75"/>
      <c r="D17711" s="74"/>
    </row>
    <row r="17712" spans="3:4" x14ac:dyDescent="0.25">
      <c r="C17712" s="75"/>
      <c r="D17712" s="74"/>
    </row>
    <row r="17713" spans="3:4" x14ac:dyDescent="0.25">
      <c r="C17713" s="75"/>
      <c r="D17713" s="74"/>
    </row>
    <row r="17714" spans="3:4" x14ac:dyDescent="0.25">
      <c r="C17714" s="75"/>
      <c r="D17714" s="74"/>
    </row>
    <row r="17715" spans="3:4" x14ac:dyDescent="0.25">
      <c r="C17715" s="75"/>
      <c r="D17715" s="74"/>
    </row>
    <row r="17716" spans="3:4" x14ac:dyDescent="0.25">
      <c r="C17716" s="75"/>
      <c r="D17716" s="74"/>
    </row>
    <row r="17717" spans="3:4" x14ac:dyDescent="0.25">
      <c r="C17717" s="75"/>
      <c r="D17717" s="74"/>
    </row>
    <row r="17718" spans="3:4" x14ac:dyDescent="0.25">
      <c r="C17718" s="75"/>
      <c r="D17718" s="74"/>
    </row>
    <row r="17719" spans="3:4" x14ac:dyDescent="0.25">
      <c r="C17719" s="75"/>
      <c r="D17719" s="74"/>
    </row>
    <row r="17720" spans="3:4" x14ac:dyDescent="0.25">
      <c r="C17720" s="75"/>
      <c r="D17720" s="74"/>
    </row>
    <row r="17721" spans="3:4" x14ac:dyDescent="0.25">
      <c r="C17721" s="75"/>
      <c r="D17721" s="74"/>
    </row>
    <row r="17722" spans="3:4" x14ac:dyDescent="0.25">
      <c r="C17722" s="75"/>
      <c r="D17722" s="74"/>
    </row>
    <row r="17723" spans="3:4" x14ac:dyDescent="0.25">
      <c r="C17723" s="75"/>
      <c r="D17723" s="74"/>
    </row>
    <row r="17724" spans="3:4" x14ac:dyDescent="0.25">
      <c r="C17724" s="75"/>
      <c r="D17724" s="74"/>
    </row>
    <row r="17725" spans="3:4" x14ac:dyDescent="0.25">
      <c r="C17725" s="75"/>
      <c r="D17725" s="74"/>
    </row>
    <row r="17726" spans="3:4" x14ac:dyDescent="0.25">
      <c r="C17726" s="75"/>
      <c r="D17726" s="74"/>
    </row>
    <row r="17727" spans="3:4" x14ac:dyDescent="0.25">
      <c r="C17727" s="75"/>
      <c r="D17727" s="74"/>
    </row>
    <row r="17728" spans="3:4" x14ac:dyDescent="0.25">
      <c r="C17728" s="75"/>
      <c r="D17728" s="74"/>
    </row>
    <row r="17729" spans="3:4" x14ac:dyDescent="0.25">
      <c r="C17729" s="75"/>
      <c r="D17729" s="74"/>
    </row>
    <row r="17730" spans="3:4" x14ac:dyDescent="0.25">
      <c r="C17730" s="75"/>
      <c r="D17730" s="74"/>
    </row>
    <row r="17731" spans="3:4" x14ac:dyDescent="0.25">
      <c r="C17731" s="75"/>
      <c r="D17731" s="74"/>
    </row>
    <row r="17732" spans="3:4" x14ac:dyDescent="0.25">
      <c r="C17732" s="75"/>
      <c r="D17732" s="74"/>
    </row>
    <row r="17733" spans="3:4" x14ac:dyDescent="0.25">
      <c r="C17733" s="75"/>
      <c r="D17733" s="74"/>
    </row>
    <row r="17734" spans="3:4" x14ac:dyDescent="0.25">
      <c r="C17734" s="75"/>
      <c r="D17734" s="74"/>
    </row>
    <row r="17735" spans="3:4" x14ac:dyDescent="0.25">
      <c r="C17735" s="75"/>
      <c r="D17735" s="74"/>
    </row>
    <row r="17736" spans="3:4" x14ac:dyDescent="0.25">
      <c r="C17736" s="75"/>
      <c r="D17736" s="74"/>
    </row>
    <row r="17737" spans="3:4" x14ac:dyDescent="0.25">
      <c r="C17737" s="75"/>
      <c r="D17737" s="74"/>
    </row>
    <row r="17738" spans="3:4" x14ac:dyDescent="0.25">
      <c r="C17738" s="75"/>
      <c r="D17738" s="74"/>
    </row>
    <row r="17739" spans="3:4" x14ac:dyDescent="0.25">
      <c r="C17739" s="75"/>
      <c r="D17739" s="74"/>
    </row>
    <row r="17740" spans="3:4" x14ac:dyDescent="0.25">
      <c r="C17740" s="75"/>
      <c r="D17740" s="74"/>
    </row>
    <row r="17741" spans="3:4" x14ac:dyDescent="0.25">
      <c r="C17741" s="75"/>
      <c r="D17741" s="74"/>
    </row>
    <row r="17742" spans="3:4" x14ac:dyDescent="0.25">
      <c r="C17742" s="75"/>
      <c r="D17742" s="74"/>
    </row>
    <row r="17743" spans="3:4" x14ac:dyDescent="0.25">
      <c r="C17743" s="75"/>
      <c r="D17743" s="74"/>
    </row>
    <row r="17744" spans="3:4" x14ac:dyDescent="0.25">
      <c r="C17744" s="75"/>
      <c r="D17744" s="74"/>
    </row>
    <row r="17745" spans="3:4" x14ac:dyDescent="0.25">
      <c r="C17745" s="75"/>
      <c r="D17745" s="74"/>
    </row>
    <row r="17746" spans="3:4" x14ac:dyDescent="0.25">
      <c r="C17746" s="75"/>
      <c r="D17746" s="74"/>
    </row>
    <row r="17747" spans="3:4" x14ac:dyDescent="0.25">
      <c r="C17747" s="75"/>
      <c r="D17747" s="74"/>
    </row>
    <row r="17748" spans="3:4" x14ac:dyDescent="0.25">
      <c r="C17748" s="75"/>
      <c r="D17748" s="74"/>
    </row>
    <row r="17749" spans="3:4" x14ac:dyDescent="0.25">
      <c r="C17749" s="75"/>
      <c r="D17749" s="74"/>
    </row>
    <row r="17750" spans="3:4" x14ac:dyDescent="0.25">
      <c r="C17750" s="75"/>
      <c r="D17750" s="74"/>
    </row>
    <row r="17751" spans="3:4" x14ac:dyDescent="0.25">
      <c r="C17751" s="75"/>
      <c r="D17751" s="74"/>
    </row>
    <row r="17752" spans="3:4" x14ac:dyDescent="0.25">
      <c r="C17752" s="75"/>
      <c r="D17752" s="74"/>
    </row>
    <row r="17753" spans="3:4" x14ac:dyDescent="0.25">
      <c r="C17753" s="75"/>
      <c r="D17753" s="74"/>
    </row>
    <row r="17754" spans="3:4" x14ac:dyDescent="0.25">
      <c r="C17754" s="75"/>
      <c r="D17754" s="74"/>
    </row>
    <row r="17755" spans="3:4" x14ac:dyDescent="0.25">
      <c r="C17755" s="75"/>
      <c r="D17755" s="74"/>
    </row>
    <row r="17756" spans="3:4" x14ac:dyDescent="0.25">
      <c r="C17756" s="75"/>
      <c r="D17756" s="74"/>
    </row>
    <row r="17757" spans="3:4" x14ac:dyDescent="0.25">
      <c r="C17757" s="75"/>
      <c r="D17757" s="74"/>
    </row>
    <row r="17758" spans="3:4" x14ac:dyDescent="0.25">
      <c r="C17758" s="75"/>
      <c r="D17758" s="74"/>
    </row>
    <row r="17759" spans="3:4" x14ac:dyDescent="0.25">
      <c r="C17759" s="75"/>
      <c r="D17759" s="74"/>
    </row>
    <row r="17760" spans="3:4" x14ac:dyDescent="0.25">
      <c r="C17760" s="75"/>
      <c r="D17760" s="74"/>
    </row>
    <row r="17761" spans="3:4" x14ac:dyDescent="0.25">
      <c r="C17761" s="75"/>
      <c r="D17761" s="74"/>
    </row>
    <row r="17762" spans="3:4" x14ac:dyDescent="0.25">
      <c r="C17762" s="75"/>
      <c r="D17762" s="74"/>
    </row>
    <row r="17763" spans="3:4" x14ac:dyDescent="0.25">
      <c r="C17763" s="75"/>
      <c r="D17763" s="74"/>
    </row>
    <row r="17764" spans="3:4" x14ac:dyDescent="0.25">
      <c r="C17764" s="75"/>
      <c r="D17764" s="74"/>
    </row>
    <row r="17765" spans="3:4" x14ac:dyDescent="0.25">
      <c r="C17765" s="75"/>
      <c r="D17765" s="74"/>
    </row>
    <row r="17766" spans="3:4" x14ac:dyDescent="0.25">
      <c r="C17766" s="75"/>
      <c r="D17766" s="74"/>
    </row>
    <row r="17767" spans="3:4" x14ac:dyDescent="0.25">
      <c r="C17767" s="75"/>
      <c r="D17767" s="74"/>
    </row>
    <row r="17768" spans="3:4" x14ac:dyDescent="0.25">
      <c r="C17768" s="75"/>
      <c r="D17768" s="74"/>
    </row>
    <row r="17769" spans="3:4" x14ac:dyDescent="0.25">
      <c r="C17769" s="75"/>
      <c r="D17769" s="74"/>
    </row>
    <row r="17770" spans="3:4" x14ac:dyDescent="0.25">
      <c r="C17770" s="75"/>
      <c r="D17770" s="74"/>
    </row>
    <row r="17771" spans="3:4" x14ac:dyDescent="0.25">
      <c r="C17771" s="75"/>
      <c r="D17771" s="74"/>
    </row>
    <row r="17772" spans="3:4" x14ac:dyDescent="0.25">
      <c r="C17772" s="75"/>
      <c r="D17772" s="74"/>
    </row>
    <row r="17773" spans="3:4" x14ac:dyDescent="0.25">
      <c r="C17773" s="75"/>
      <c r="D17773" s="74"/>
    </row>
    <row r="17774" spans="3:4" x14ac:dyDescent="0.25">
      <c r="C17774" s="75"/>
      <c r="D17774" s="74"/>
    </row>
    <row r="17775" spans="3:4" x14ac:dyDescent="0.25">
      <c r="C17775" s="75"/>
      <c r="D17775" s="74"/>
    </row>
    <row r="17776" spans="3:4" x14ac:dyDescent="0.25">
      <c r="C17776" s="75"/>
      <c r="D17776" s="74"/>
    </row>
    <row r="17777" spans="3:4" x14ac:dyDescent="0.25">
      <c r="C17777" s="75"/>
      <c r="D17777" s="74"/>
    </row>
    <row r="17778" spans="3:4" x14ac:dyDescent="0.25">
      <c r="C17778" s="75"/>
      <c r="D17778" s="74"/>
    </row>
    <row r="17779" spans="3:4" x14ac:dyDescent="0.25">
      <c r="C17779" s="75"/>
      <c r="D17779" s="74"/>
    </row>
    <row r="17780" spans="3:4" x14ac:dyDescent="0.25">
      <c r="C17780" s="75"/>
      <c r="D17780" s="74"/>
    </row>
    <row r="17781" spans="3:4" x14ac:dyDescent="0.25">
      <c r="C17781" s="75"/>
      <c r="D17781" s="74"/>
    </row>
    <row r="17782" spans="3:4" x14ac:dyDescent="0.25">
      <c r="C17782" s="75"/>
      <c r="D17782" s="74"/>
    </row>
    <row r="17783" spans="3:4" x14ac:dyDescent="0.25">
      <c r="C17783" s="75"/>
      <c r="D17783" s="74"/>
    </row>
    <row r="17784" spans="3:4" x14ac:dyDescent="0.25">
      <c r="C17784" s="75"/>
      <c r="D17784" s="74"/>
    </row>
    <row r="17785" spans="3:4" x14ac:dyDescent="0.25">
      <c r="C17785" s="75"/>
      <c r="D17785" s="74"/>
    </row>
    <row r="17786" spans="3:4" x14ac:dyDescent="0.25">
      <c r="C17786" s="75"/>
      <c r="D17786" s="74"/>
    </row>
    <row r="17787" spans="3:4" x14ac:dyDescent="0.25">
      <c r="C17787" s="75"/>
      <c r="D17787" s="74"/>
    </row>
    <row r="17788" spans="3:4" x14ac:dyDescent="0.25">
      <c r="C17788" s="75"/>
      <c r="D17788" s="74"/>
    </row>
    <row r="17789" spans="3:4" x14ac:dyDescent="0.25">
      <c r="C17789" s="75"/>
      <c r="D17789" s="74"/>
    </row>
    <row r="17790" spans="3:4" x14ac:dyDescent="0.25">
      <c r="C17790" s="75"/>
      <c r="D17790" s="74"/>
    </row>
    <row r="17791" spans="3:4" x14ac:dyDescent="0.25">
      <c r="C17791" s="75"/>
      <c r="D17791" s="74"/>
    </row>
    <row r="17792" spans="3:4" x14ac:dyDescent="0.25">
      <c r="C17792" s="75"/>
      <c r="D17792" s="74"/>
    </row>
    <row r="17793" spans="3:4" x14ac:dyDescent="0.25">
      <c r="C17793" s="75"/>
      <c r="D17793" s="74"/>
    </row>
    <row r="17794" spans="3:4" x14ac:dyDescent="0.25">
      <c r="C17794" s="75"/>
      <c r="D17794" s="74"/>
    </row>
    <row r="17795" spans="3:4" x14ac:dyDescent="0.25">
      <c r="C17795" s="75"/>
      <c r="D17795" s="74"/>
    </row>
    <row r="17796" spans="3:4" x14ac:dyDescent="0.25">
      <c r="C17796" s="75"/>
      <c r="D17796" s="74"/>
    </row>
    <row r="17797" spans="3:4" x14ac:dyDescent="0.25">
      <c r="C17797" s="75"/>
      <c r="D17797" s="74"/>
    </row>
    <row r="17798" spans="3:4" x14ac:dyDescent="0.25">
      <c r="C17798" s="75"/>
      <c r="D17798" s="74"/>
    </row>
    <row r="17799" spans="3:4" x14ac:dyDescent="0.25">
      <c r="C17799" s="75"/>
      <c r="D17799" s="74"/>
    </row>
    <row r="17800" spans="3:4" x14ac:dyDescent="0.25">
      <c r="C17800" s="75"/>
      <c r="D17800" s="74"/>
    </row>
    <row r="17801" spans="3:4" x14ac:dyDescent="0.25">
      <c r="C17801" s="75"/>
      <c r="D17801" s="74"/>
    </row>
    <row r="17802" spans="3:4" x14ac:dyDescent="0.25">
      <c r="C17802" s="75"/>
      <c r="D17802" s="74"/>
    </row>
    <row r="17803" spans="3:4" x14ac:dyDescent="0.25">
      <c r="C17803" s="75"/>
      <c r="D17803" s="74"/>
    </row>
    <row r="17804" spans="3:4" x14ac:dyDescent="0.25">
      <c r="C17804" s="75"/>
      <c r="D17804" s="74"/>
    </row>
    <row r="17805" spans="3:4" x14ac:dyDescent="0.25">
      <c r="C17805" s="75"/>
      <c r="D17805" s="74"/>
    </row>
    <row r="17806" spans="3:4" x14ac:dyDescent="0.25">
      <c r="C17806" s="75"/>
      <c r="D17806" s="74"/>
    </row>
    <row r="17807" spans="3:4" x14ac:dyDescent="0.25">
      <c r="C17807" s="75"/>
      <c r="D17807" s="74"/>
    </row>
    <row r="17808" spans="3:4" x14ac:dyDescent="0.25">
      <c r="C17808" s="75"/>
      <c r="D17808" s="74"/>
    </row>
    <row r="17809" spans="3:4" x14ac:dyDescent="0.25">
      <c r="C17809" s="75"/>
      <c r="D17809" s="74"/>
    </row>
    <row r="17810" spans="3:4" x14ac:dyDescent="0.25">
      <c r="C17810" s="75"/>
      <c r="D17810" s="74"/>
    </row>
    <row r="17811" spans="3:4" x14ac:dyDescent="0.25">
      <c r="C17811" s="75"/>
      <c r="D17811" s="74"/>
    </row>
    <row r="17812" spans="3:4" x14ac:dyDescent="0.25">
      <c r="C17812" s="75"/>
      <c r="D17812" s="74"/>
    </row>
    <row r="17813" spans="3:4" x14ac:dyDescent="0.25">
      <c r="C17813" s="75"/>
      <c r="D17813" s="74"/>
    </row>
    <row r="17814" spans="3:4" x14ac:dyDescent="0.25">
      <c r="C17814" s="75"/>
      <c r="D17814" s="74"/>
    </row>
    <row r="17815" spans="3:4" x14ac:dyDescent="0.25">
      <c r="C17815" s="75"/>
      <c r="D17815" s="74"/>
    </row>
    <row r="17816" spans="3:4" x14ac:dyDescent="0.25">
      <c r="C17816" s="75"/>
      <c r="D17816" s="74"/>
    </row>
    <row r="17817" spans="3:4" x14ac:dyDescent="0.25">
      <c r="C17817" s="75"/>
      <c r="D17817" s="74"/>
    </row>
    <row r="17818" spans="3:4" x14ac:dyDescent="0.25">
      <c r="C17818" s="75"/>
      <c r="D17818" s="74"/>
    </row>
    <row r="17819" spans="3:4" x14ac:dyDescent="0.25">
      <c r="C17819" s="75"/>
      <c r="D17819" s="74"/>
    </row>
    <row r="17820" spans="3:4" x14ac:dyDescent="0.25">
      <c r="C17820" s="75"/>
      <c r="D17820" s="74"/>
    </row>
    <row r="17821" spans="3:4" x14ac:dyDescent="0.25">
      <c r="C17821" s="75"/>
      <c r="D17821" s="74"/>
    </row>
    <row r="17822" spans="3:4" x14ac:dyDescent="0.25">
      <c r="C17822" s="75"/>
      <c r="D17822" s="74"/>
    </row>
    <row r="17823" spans="3:4" x14ac:dyDescent="0.25">
      <c r="C17823" s="75"/>
      <c r="D17823" s="74"/>
    </row>
    <row r="17824" spans="3:4" x14ac:dyDescent="0.25">
      <c r="C17824" s="75"/>
      <c r="D17824" s="74"/>
    </row>
    <row r="17825" spans="3:4" x14ac:dyDescent="0.25">
      <c r="C17825" s="75"/>
      <c r="D17825" s="74"/>
    </row>
    <row r="17826" spans="3:4" x14ac:dyDescent="0.25">
      <c r="C17826" s="75"/>
      <c r="D17826" s="74"/>
    </row>
    <row r="17827" spans="3:4" x14ac:dyDescent="0.25">
      <c r="C17827" s="75"/>
      <c r="D17827" s="74"/>
    </row>
    <row r="17828" spans="3:4" x14ac:dyDescent="0.25">
      <c r="C17828" s="75"/>
      <c r="D17828" s="74"/>
    </row>
    <row r="17829" spans="3:4" x14ac:dyDescent="0.25">
      <c r="C17829" s="75"/>
      <c r="D17829" s="74"/>
    </row>
    <row r="17830" spans="3:4" x14ac:dyDescent="0.25">
      <c r="C17830" s="75"/>
      <c r="D17830" s="74"/>
    </row>
    <row r="17831" spans="3:4" x14ac:dyDescent="0.25">
      <c r="C17831" s="75"/>
      <c r="D17831" s="74"/>
    </row>
    <row r="17832" spans="3:4" x14ac:dyDescent="0.25">
      <c r="C17832" s="75"/>
      <c r="D17832" s="74"/>
    </row>
    <row r="17833" spans="3:4" x14ac:dyDescent="0.25">
      <c r="C17833" s="75"/>
      <c r="D17833" s="74"/>
    </row>
    <row r="17834" spans="3:4" x14ac:dyDescent="0.25">
      <c r="C17834" s="75"/>
      <c r="D17834" s="74"/>
    </row>
    <row r="17835" spans="3:4" x14ac:dyDescent="0.25">
      <c r="C17835" s="75"/>
      <c r="D17835" s="74"/>
    </row>
    <row r="17836" spans="3:4" x14ac:dyDescent="0.25">
      <c r="C17836" s="75"/>
      <c r="D17836" s="74"/>
    </row>
    <row r="17837" spans="3:4" x14ac:dyDescent="0.25">
      <c r="C17837" s="75"/>
      <c r="D17837" s="74"/>
    </row>
    <row r="17838" spans="3:4" x14ac:dyDescent="0.25">
      <c r="C17838" s="75"/>
      <c r="D17838" s="74"/>
    </row>
    <row r="17839" spans="3:4" x14ac:dyDescent="0.25">
      <c r="C17839" s="75"/>
      <c r="D17839" s="74"/>
    </row>
    <row r="17840" spans="3:4" x14ac:dyDescent="0.25">
      <c r="C17840" s="75"/>
      <c r="D17840" s="74"/>
    </row>
    <row r="17841" spans="3:4" x14ac:dyDescent="0.25">
      <c r="C17841" s="75"/>
      <c r="D17841" s="74"/>
    </row>
    <row r="17842" spans="3:4" x14ac:dyDescent="0.25">
      <c r="C17842" s="75"/>
      <c r="D17842" s="74"/>
    </row>
    <row r="17843" spans="3:4" x14ac:dyDescent="0.25">
      <c r="C17843" s="75"/>
      <c r="D17843" s="74"/>
    </row>
    <row r="17844" spans="3:4" x14ac:dyDescent="0.25">
      <c r="C17844" s="75"/>
      <c r="D17844" s="74"/>
    </row>
    <row r="17845" spans="3:4" x14ac:dyDescent="0.25">
      <c r="C17845" s="75"/>
      <c r="D17845" s="74"/>
    </row>
    <row r="17846" spans="3:4" x14ac:dyDescent="0.25">
      <c r="C17846" s="75"/>
      <c r="D17846" s="74"/>
    </row>
    <row r="17847" spans="3:4" x14ac:dyDescent="0.25">
      <c r="C17847" s="75"/>
      <c r="D17847" s="74"/>
    </row>
    <row r="17848" spans="3:4" x14ac:dyDescent="0.25">
      <c r="C17848" s="75"/>
      <c r="D17848" s="74"/>
    </row>
    <row r="17849" spans="3:4" x14ac:dyDescent="0.25">
      <c r="C17849" s="75"/>
      <c r="D17849" s="74"/>
    </row>
    <row r="17850" spans="3:4" x14ac:dyDescent="0.25">
      <c r="C17850" s="75"/>
      <c r="D17850" s="74"/>
    </row>
    <row r="17851" spans="3:4" x14ac:dyDescent="0.25">
      <c r="C17851" s="75"/>
      <c r="D17851" s="74"/>
    </row>
    <row r="17852" spans="3:4" x14ac:dyDescent="0.25">
      <c r="C17852" s="75"/>
      <c r="D17852" s="74"/>
    </row>
    <row r="17853" spans="3:4" x14ac:dyDescent="0.25">
      <c r="C17853" s="75"/>
      <c r="D17853" s="74"/>
    </row>
    <row r="17854" spans="3:4" x14ac:dyDescent="0.25">
      <c r="C17854" s="75"/>
      <c r="D17854" s="74"/>
    </row>
    <row r="17855" spans="3:4" x14ac:dyDescent="0.25">
      <c r="C17855" s="75"/>
      <c r="D17855" s="74"/>
    </row>
    <row r="17856" spans="3:4" x14ac:dyDescent="0.25">
      <c r="C17856" s="75"/>
      <c r="D17856" s="74"/>
    </row>
    <row r="17857" spans="3:4" x14ac:dyDescent="0.25">
      <c r="C17857" s="75"/>
      <c r="D17857" s="74"/>
    </row>
    <row r="17858" spans="3:4" x14ac:dyDescent="0.25">
      <c r="C17858" s="75"/>
      <c r="D17858" s="74"/>
    </row>
    <row r="17859" spans="3:4" x14ac:dyDescent="0.25">
      <c r="C17859" s="75"/>
      <c r="D17859" s="74"/>
    </row>
    <row r="17860" spans="3:4" x14ac:dyDescent="0.25">
      <c r="C17860" s="75"/>
      <c r="D17860" s="74"/>
    </row>
    <row r="17861" spans="3:4" x14ac:dyDescent="0.25">
      <c r="C17861" s="75"/>
      <c r="D17861" s="74"/>
    </row>
    <row r="17862" spans="3:4" x14ac:dyDescent="0.25">
      <c r="C17862" s="75"/>
      <c r="D17862" s="74"/>
    </row>
    <row r="17863" spans="3:4" x14ac:dyDescent="0.25">
      <c r="C17863" s="75"/>
      <c r="D17863" s="74"/>
    </row>
    <row r="17864" spans="3:4" x14ac:dyDescent="0.25">
      <c r="C17864" s="75"/>
      <c r="D17864" s="74"/>
    </row>
    <row r="17865" spans="3:4" x14ac:dyDescent="0.25">
      <c r="C17865" s="75"/>
      <c r="D17865" s="74"/>
    </row>
    <row r="17866" spans="3:4" x14ac:dyDescent="0.25">
      <c r="C17866" s="75"/>
      <c r="D17866" s="74"/>
    </row>
    <row r="17867" spans="3:4" x14ac:dyDescent="0.25">
      <c r="C17867" s="75"/>
      <c r="D17867" s="74"/>
    </row>
    <row r="17868" spans="3:4" x14ac:dyDescent="0.25">
      <c r="C17868" s="75"/>
      <c r="D17868" s="74"/>
    </row>
    <row r="17869" spans="3:4" x14ac:dyDescent="0.25">
      <c r="C17869" s="75"/>
      <c r="D17869" s="74"/>
    </row>
    <row r="17870" spans="3:4" x14ac:dyDescent="0.25">
      <c r="C17870" s="75"/>
      <c r="D17870" s="74"/>
    </row>
    <row r="17871" spans="3:4" x14ac:dyDescent="0.25">
      <c r="C17871" s="75"/>
      <c r="D17871" s="74"/>
    </row>
    <row r="17872" spans="3:4" x14ac:dyDescent="0.25">
      <c r="C17872" s="75"/>
      <c r="D17872" s="74"/>
    </row>
    <row r="17873" spans="3:4" x14ac:dyDescent="0.25">
      <c r="C17873" s="75"/>
      <c r="D17873" s="74"/>
    </row>
    <row r="17874" spans="3:4" x14ac:dyDescent="0.25">
      <c r="C17874" s="75"/>
      <c r="D17874" s="74"/>
    </row>
    <row r="17875" spans="3:4" x14ac:dyDescent="0.25">
      <c r="C17875" s="75"/>
      <c r="D17875" s="74"/>
    </row>
    <row r="17876" spans="3:4" x14ac:dyDescent="0.25">
      <c r="C17876" s="75"/>
      <c r="D17876" s="74"/>
    </row>
    <row r="17877" spans="3:4" x14ac:dyDescent="0.25">
      <c r="C17877" s="75"/>
      <c r="D17877" s="74"/>
    </row>
    <row r="17878" spans="3:4" x14ac:dyDescent="0.25">
      <c r="C17878" s="75"/>
      <c r="D17878" s="74"/>
    </row>
    <row r="17879" spans="3:4" x14ac:dyDescent="0.25">
      <c r="C17879" s="75"/>
      <c r="D17879" s="74"/>
    </row>
    <row r="17880" spans="3:4" x14ac:dyDescent="0.25">
      <c r="C17880" s="75"/>
      <c r="D17880" s="74"/>
    </row>
    <row r="17881" spans="3:4" x14ac:dyDescent="0.25">
      <c r="C17881" s="75"/>
      <c r="D17881" s="74"/>
    </row>
    <row r="17882" spans="3:4" x14ac:dyDescent="0.25">
      <c r="C17882" s="75"/>
      <c r="D17882" s="74"/>
    </row>
    <row r="17883" spans="3:4" x14ac:dyDescent="0.25">
      <c r="C17883" s="75"/>
      <c r="D17883" s="74"/>
    </row>
    <row r="17884" spans="3:4" x14ac:dyDescent="0.25">
      <c r="C17884" s="75"/>
      <c r="D17884" s="74"/>
    </row>
    <row r="17885" spans="3:4" x14ac:dyDescent="0.25">
      <c r="C17885" s="75"/>
      <c r="D17885" s="74"/>
    </row>
    <row r="17886" spans="3:4" x14ac:dyDescent="0.25">
      <c r="C17886" s="75"/>
      <c r="D17886" s="74"/>
    </row>
    <row r="17887" spans="3:4" x14ac:dyDescent="0.25">
      <c r="C17887" s="75"/>
      <c r="D17887" s="74"/>
    </row>
    <row r="17888" spans="3:4" x14ac:dyDescent="0.25">
      <c r="C17888" s="75"/>
      <c r="D17888" s="74"/>
    </row>
    <row r="17889" spans="3:4" x14ac:dyDescent="0.25">
      <c r="C17889" s="75"/>
      <c r="D17889" s="74"/>
    </row>
    <row r="17890" spans="3:4" x14ac:dyDescent="0.25">
      <c r="C17890" s="75"/>
      <c r="D17890" s="74"/>
    </row>
    <row r="17891" spans="3:4" x14ac:dyDescent="0.25">
      <c r="C17891" s="75"/>
      <c r="D17891" s="74"/>
    </row>
    <row r="17892" spans="3:4" x14ac:dyDescent="0.25">
      <c r="C17892" s="75"/>
      <c r="D17892" s="74"/>
    </row>
    <row r="17893" spans="3:4" x14ac:dyDescent="0.25">
      <c r="C17893" s="75"/>
      <c r="D17893" s="74"/>
    </row>
    <row r="17894" spans="3:4" x14ac:dyDescent="0.25">
      <c r="C17894" s="75"/>
      <c r="D17894" s="74"/>
    </row>
    <row r="17895" spans="3:4" x14ac:dyDescent="0.25">
      <c r="C17895" s="75"/>
      <c r="D17895" s="74"/>
    </row>
    <row r="17896" spans="3:4" x14ac:dyDescent="0.25">
      <c r="C17896" s="75"/>
      <c r="D17896" s="74"/>
    </row>
    <row r="17897" spans="3:4" x14ac:dyDescent="0.25">
      <c r="C17897" s="75"/>
      <c r="D17897" s="74"/>
    </row>
    <row r="17898" spans="3:4" x14ac:dyDescent="0.25">
      <c r="C17898" s="75"/>
      <c r="D17898" s="74"/>
    </row>
    <row r="17899" spans="3:4" x14ac:dyDescent="0.25">
      <c r="C17899" s="75"/>
      <c r="D17899" s="74"/>
    </row>
    <row r="17900" spans="3:4" x14ac:dyDescent="0.25">
      <c r="C17900" s="75"/>
      <c r="D17900" s="74"/>
    </row>
    <row r="17901" spans="3:4" x14ac:dyDescent="0.25">
      <c r="C17901" s="75"/>
      <c r="D17901" s="74"/>
    </row>
    <row r="17902" spans="3:4" x14ac:dyDescent="0.25">
      <c r="C17902" s="75"/>
      <c r="D17902" s="74"/>
    </row>
    <row r="17903" spans="3:4" x14ac:dyDescent="0.25">
      <c r="C17903" s="75"/>
      <c r="D17903" s="74"/>
    </row>
    <row r="17904" spans="3:4" x14ac:dyDescent="0.25">
      <c r="C17904" s="75"/>
      <c r="D17904" s="74"/>
    </row>
    <row r="17905" spans="3:4" x14ac:dyDescent="0.25">
      <c r="C17905" s="75"/>
      <c r="D17905" s="74"/>
    </row>
    <row r="17906" spans="3:4" x14ac:dyDescent="0.25">
      <c r="C17906" s="75"/>
      <c r="D17906" s="74"/>
    </row>
    <row r="17907" spans="3:4" x14ac:dyDescent="0.25">
      <c r="C17907" s="75"/>
      <c r="D17907" s="74"/>
    </row>
    <row r="17908" spans="3:4" x14ac:dyDescent="0.25">
      <c r="C17908" s="75"/>
      <c r="D17908" s="74"/>
    </row>
    <row r="17909" spans="3:4" x14ac:dyDescent="0.25">
      <c r="C17909" s="75"/>
      <c r="D17909" s="74"/>
    </row>
    <row r="17910" spans="3:4" x14ac:dyDescent="0.25">
      <c r="C17910" s="75"/>
      <c r="D17910" s="74"/>
    </row>
    <row r="17911" spans="3:4" x14ac:dyDescent="0.25">
      <c r="C17911" s="75"/>
      <c r="D17911" s="74"/>
    </row>
    <row r="17912" spans="3:4" x14ac:dyDescent="0.25">
      <c r="C17912" s="75"/>
      <c r="D17912" s="74"/>
    </row>
    <row r="17913" spans="3:4" x14ac:dyDescent="0.25">
      <c r="C17913" s="75"/>
      <c r="D17913" s="74"/>
    </row>
    <row r="17914" spans="3:4" x14ac:dyDescent="0.25">
      <c r="C17914" s="75"/>
      <c r="D17914" s="74"/>
    </row>
    <row r="17915" spans="3:4" x14ac:dyDescent="0.25">
      <c r="C17915" s="75"/>
      <c r="D17915" s="74"/>
    </row>
    <row r="17916" spans="3:4" x14ac:dyDescent="0.25">
      <c r="C17916" s="75"/>
      <c r="D17916" s="74"/>
    </row>
    <row r="17917" spans="3:4" x14ac:dyDescent="0.25">
      <c r="C17917" s="75"/>
      <c r="D17917" s="74"/>
    </row>
    <row r="17918" spans="3:4" x14ac:dyDescent="0.25">
      <c r="C17918" s="75"/>
      <c r="D17918" s="74"/>
    </row>
    <row r="17919" spans="3:4" x14ac:dyDescent="0.25">
      <c r="C17919" s="75"/>
      <c r="D17919" s="74"/>
    </row>
    <row r="17920" spans="3:4" x14ac:dyDescent="0.25">
      <c r="C17920" s="75"/>
      <c r="D17920" s="74"/>
    </row>
    <row r="17921" spans="3:4" x14ac:dyDescent="0.25">
      <c r="C17921" s="75"/>
      <c r="D17921" s="74"/>
    </row>
    <row r="17922" spans="3:4" x14ac:dyDescent="0.25">
      <c r="C17922" s="75"/>
      <c r="D17922" s="74"/>
    </row>
    <row r="17923" spans="3:4" x14ac:dyDescent="0.25">
      <c r="C17923" s="75"/>
      <c r="D17923" s="74"/>
    </row>
    <row r="17924" spans="3:4" x14ac:dyDescent="0.25">
      <c r="C17924" s="75"/>
      <c r="D17924" s="74"/>
    </row>
    <row r="17925" spans="3:4" x14ac:dyDescent="0.25">
      <c r="C17925" s="75"/>
      <c r="D17925" s="74"/>
    </row>
    <row r="17926" spans="3:4" x14ac:dyDescent="0.25">
      <c r="C17926" s="75"/>
      <c r="D17926" s="74"/>
    </row>
    <row r="17927" spans="3:4" x14ac:dyDescent="0.25">
      <c r="C17927" s="75"/>
      <c r="D17927" s="74"/>
    </row>
    <row r="17928" spans="3:4" x14ac:dyDescent="0.25">
      <c r="C17928" s="75"/>
      <c r="D17928" s="74"/>
    </row>
    <row r="17929" spans="3:4" x14ac:dyDescent="0.25">
      <c r="C17929" s="75"/>
      <c r="D17929" s="74"/>
    </row>
    <row r="17930" spans="3:4" x14ac:dyDescent="0.25">
      <c r="C17930" s="75"/>
      <c r="D17930" s="74"/>
    </row>
    <row r="17931" spans="3:4" x14ac:dyDescent="0.25">
      <c r="C17931" s="75"/>
      <c r="D17931" s="74"/>
    </row>
    <row r="17932" spans="3:4" x14ac:dyDescent="0.25">
      <c r="C17932" s="75"/>
      <c r="D17932" s="74"/>
    </row>
    <row r="17933" spans="3:4" x14ac:dyDescent="0.25">
      <c r="C17933" s="75"/>
      <c r="D17933" s="74"/>
    </row>
    <row r="17934" spans="3:4" x14ac:dyDescent="0.25">
      <c r="C17934" s="75"/>
      <c r="D17934" s="74"/>
    </row>
    <row r="17935" spans="3:4" x14ac:dyDescent="0.25">
      <c r="C17935" s="75"/>
      <c r="D17935" s="74"/>
    </row>
    <row r="17936" spans="3:4" x14ac:dyDescent="0.25">
      <c r="C17936" s="75"/>
      <c r="D17936" s="74"/>
    </row>
    <row r="17937" spans="3:4" x14ac:dyDescent="0.25">
      <c r="C17937" s="75"/>
      <c r="D17937" s="74"/>
    </row>
    <row r="17938" spans="3:4" x14ac:dyDescent="0.25">
      <c r="C17938" s="75"/>
      <c r="D17938" s="74"/>
    </row>
    <row r="17939" spans="3:4" x14ac:dyDescent="0.25">
      <c r="C17939" s="75"/>
      <c r="D17939" s="74"/>
    </row>
    <row r="17940" spans="3:4" x14ac:dyDescent="0.25">
      <c r="C17940" s="75"/>
      <c r="D17940" s="74"/>
    </row>
    <row r="17941" spans="3:4" x14ac:dyDescent="0.25">
      <c r="C17941" s="75"/>
      <c r="D17941" s="74"/>
    </row>
    <row r="17942" spans="3:4" x14ac:dyDescent="0.25">
      <c r="C17942" s="75"/>
      <c r="D17942" s="74"/>
    </row>
    <row r="17943" spans="3:4" x14ac:dyDescent="0.25">
      <c r="C17943" s="75"/>
      <c r="D17943" s="74"/>
    </row>
    <row r="17944" spans="3:4" x14ac:dyDescent="0.25">
      <c r="C17944" s="75"/>
      <c r="D17944" s="74"/>
    </row>
    <row r="17945" spans="3:4" x14ac:dyDescent="0.25">
      <c r="C17945" s="75"/>
      <c r="D17945" s="74"/>
    </row>
    <row r="17946" spans="3:4" x14ac:dyDescent="0.25">
      <c r="C17946" s="75"/>
      <c r="D17946" s="74"/>
    </row>
    <row r="17947" spans="3:4" x14ac:dyDescent="0.25">
      <c r="C17947" s="75"/>
      <c r="D17947" s="74"/>
    </row>
    <row r="17948" spans="3:4" x14ac:dyDescent="0.25">
      <c r="C17948" s="75"/>
      <c r="D17948" s="74"/>
    </row>
    <row r="17949" spans="3:4" x14ac:dyDescent="0.25">
      <c r="C17949" s="75"/>
      <c r="D17949" s="74"/>
    </row>
    <row r="17950" spans="3:4" x14ac:dyDescent="0.25">
      <c r="C17950" s="75"/>
      <c r="D17950" s="74"/>
    </row>
    <row r="17951" spans="3:4" x14ac:dyDescent="0.25">
      <c r="C17951" s="75"/>
      <c r="D17951" s="74"/>
    </row>
    <row r="17952" spans="3:4" x14ac:dyDescent="0.25">
      <c r="C17952" s="75"/>
      <c r="D17952" s="74"/>
    </row>
    <row r="17953" spans="3:4" x14ac:dyDescent="0.25">
      <c r="C17953" s="75"/>
      <c r="D17953" s="74"/>
    </row>
    <row r="17954" spans="3:4" x14ac:dyDescent="0.25">
      <c r="C17954" s="75"/>
      <c r="D17954" s="74"/>
    </row>
    <row r="17955" spans="3:4" x14ac:dyDescent="0.25">
      <c r="C17955" s="75"/>
      <c r="D17955" s="74"/>
    </row>
    <row r="17956" spans="3:4" x14ac:dyDescent="0.25">
      <c r="C17956" s="75"/>
      <c r="D17956" s="74"/>
    </row>
    <row r="17957" spans="3:4" x14ac:dyDescent="0.25">
      <c r="C17957" s="75"/>
      <c r="D17957" s="74"/>
    </row>
    <row r="17958" spans="3:4" x14ac:dyDescent="0.25">
      <c r="C17958" s="75"/>
      <c r="D17958" s="74"/>
    </row>
    <row r="17959" spans="3:4" x14ac:dyDescent="0.25">
      <c r="C17959" s="75"/>
      <c r="D17959" s="74"/>
    </row>
    <row r="17960" spans="3:4" x14ac:dyDescent="0.25">
      <c r="C17960" s="75"/>
      <c r="D17960" s="74"/>
    </row>
    <row r="17961" spans="3:4" x14ac:dyDescent="0.25">
      <c r="C17961" s="75"/>
      <c r="D17961" s="74"/>
    </row>
    <row r="17962" spans="3:4" x14ac:dyDescent="0.25">
      <c r="C17962" s="75"/>
      <c r="D17962" s="74"/>
    </row>
    <row r="17963" spans="3:4" x14ac:dyDescent="0.25">
      <c r="C17963" s="75"/>
      <c r="D17963" s="74"/>
    </row>
    <row r="17964" spans="3:4" x14ac:dyDescent="0.25">
      <c r="C17964" s="75"/>
      <c r="D17964" s="74"/>
    </row>
    <row r="17965" spans="3:4" x14ac:dyDescent="0.25">
      <c r="C17965" s="75"/>
      <c r="D17965" s="74"/>
    </row>
    <row r="17966" spans="3:4" x14ac:dyDescent="0.25">
      <c r="C17966" s="75"/>
      <c r="D17966" s="74"/>
    </row>
    <row r="17967" spans="3:4" x14ac:dyDescent="0.25">
      <c r="C17967" s="75"/>
      <c r="D17967" s="74"/>
    </row>
    <row r="17968" spans="3:4" x14ac:dyDescent="0.25">
      <c r="C17968" s="75"/>
      <c r="D17968" s="74"/>
    </row>
    <row r="17969" spans="3:4" x14ac:dyDescent="0.25">
      <c r="C17969" s="75"/>
      <c r="D17969" s="74"/>
    </row>
    <row r="17970" spans="3:4" x14ac:dyDescent="0.25">
      <c r="C17970" s="75"/>
      <c r="D17970" s="74"/>
    </row>
    <row r="17971" spans="3:4" x14ac:dyDescent="0.25">
      <c r="C17971" s="75"/>
      <c r="D17971" s="74"/>
    </row>
    <row r="17972" spans="3:4" x14ac:dyDescent="0.25">
      <c r="C17972" s="75"/>
      <c r="D17972" s="74"/>
    </row>
    <row r="17973" spans="3:4" x14ac:dyDescent="0.25">
      <c r="C17973" s="75"/>
      <c r="D17973" s="74"/>
    </row>
    <row r="17974" spans="3:4" x14ac:dyDescent="0.25">
      <c r="C17974" s="75"/>
      <c r="D17974" s="74"/>
    </row>
    <row r="17975" spans="3:4" x14ac:dyDescent="0.25">
      <c r="C17975" s="75"/>
      <c r="D17975" s="74"/>
    </row>
    <row r="17976" spans="3:4" x14ac:dyDescent="0.25">
      <c r="C17976" s="75"/>
      <c r="D17976" s="74"/>
    </row>
    <row r="17977" spans="3:4" x14ac:dyDescent="0.25">
      <c r="C17977" s="75"/>
      <c r="D17977" s="74"/>
    </row>
    <row r="17978" spans="3:4" x14ac:dyDescent="0.25">
      <c r="C17978" s="75"/>
      <c r="D17978" s="74"/>
    </row>
    <row r="17979" spans="3:4" x14ac:dyDescent="0.25">
      <c r="C17979" s="75"/>
      <c r="D17979" s="74"/>
    </row>
    <row r="17980" spans="3:4" x14ac:dyDescent="0.25">
      <c r="C17980" s="75"/>
      <c r="D17980" s="74"/>
    </row>
    <row r="17981" spans="3:4" x14ac:dyDescent="0.25">
      <c r="C17981" s="75"/>
      <c r="D17981" s="74"/>
    </row>
    <row r="17982" spans="3:4" x14ac:dyDescent="0.25">
      <c r="C17982" s="75"/>
      <c r="D17982" s="74"/>
    </row>
    <row r="17983" spans="3:4" x14ac:dyDescent="0.25">
      <c r="C17983" s="75"/>
      <c r="D17983" s="74"/>
    </row>
    <row r="17984" spans="3:4" x14ac:dyDescent="0.25">
      <c r="C17984" s="75"/>
      <c r="D17984" s="74"/>
    </row>
    <row r="17985" spans="3:4" x14ac:dyDescent="0.25">
      <c r="C17985" s="75"/>
      <c r="D17985" s="74"/>
    </row>
    <row r="17986" spans="3:4" x14ac:dyDescent="0.25">
      <c r="C17986" s="75"/>
      <c r="D17986" s="74"/>
    </row>
    <row r="17987" spans="3:4" x14ac:dyDescent="0.25">
      <c r="C17987" s="75"/>
      <c r="D17987" s="74"/>
    </row>
    <row r="17988" spans="3:4" x14ac:dyDescent="0.25">
      <c r="C17988" s="75"/>
      <c r="D17988" s="74"/>
    </row>
    <row r="17989" spans="3:4" x14ac:dyDescent="0.25">
      <c r="C17989" s="75"/>
      <c r="D17989" s="74"/>
    </row>
    <row r="17990" spans="3:4" x14ac:dyDescent="0.25">
      <c r="C17990" s="75"/>
      <c r="D17990" s="74"/>
    </row>
    <row r="17991" spans="3:4" x14ac:dyDescent="0.25">
      <c r="C17991" s="75"/>
      <c r="D17991" s="74"/>
    </row>
    <row r="17992" spans="3:4" x14ac:dyDescent="0.25">
      <c r="C17992" s="75"/>
      <c r="D17992" s="74"/>
    </row>
    <row r="17993" spans="3:4" x14ac:dyDescent="0.25">
      <c r="C17993" s="75"/>
      <c r="D17993" s="74"/>
    </row>
    <row r="17994" spans="3:4" x14ac:dyDescent="0.25">
      <c r="C17994" s="75"/>
      <c r="D17994" s="74"/>
    </row>
    <row r="17995" spans="3:4" x14ac:dyDescent="0.25">
      <c r="C17995" s="75"/>
      <c r="D17995" s="74"/>
    </row>
    <row r="17996" spans="3:4" x14ac:dyDescent="0.25">
      <c r="C17996" s="75"/>
      <c r="D17996" s="74"/>
    </row>
    <row r="17997" spans="3:4" x14ac:dyDescent="0.25">
      <c r="C17997" s="75"/>
      <c r="D17997" s="74"/>
    </row>
    <row r="17998" spans="3:4" x14ac:dyDescent="0.25">
      <c r="C17998" s="75"/>
      <c r="D17998" s="74"/>
    </row>
    <row r="17999" spans="3:4" x14ac:dyDescent="0.25">
      <c r="C17999" s="75"/>
      <c r="D17999" s="74"/>
    </row>
    <row r="18000" spans="3:4" x14ac:dyDescent="0.25">
      <c r="C18000" s="75"/>
      <c r="D18000" s="74"/>
    </row>
    <row r="18001" spans="3:4" x14ac:dyDescent="0.25">
      <c r="C18001" s="75"/>
      <c r="D18001" s="74"/>
    </row>
    <row r="18002" spans="3:4" x14ac:dyDescent="0.25">
      <c r="C18002" s="75"/>
      <c r="D18002" s="74"/>
    </row>
    <row r="18003" spans="3:4" x14ac:dyDescent="0.25">
      <c r="C18003" s="75"/>
      <c r="D18003" s="74"/>
    </row>
    <row r="18004" spans="3:4" x14ac:dyDescent="0.25">
      <c r="C18004" s="75"/>
      <c r="D18004" s="74"/>
    </row>
    <row r="18005" spans="3:4" x14ac:dyDescent="0.25">
      <c r="C18005" s="75"/>
      <c r="D18005" s="74"/>
    </row>
    <row r="18006" spans="3:4" x14ac:dyDescent="0.25">
      <c r="C18006" s="75"/>
      <c r="D18006" s="74"/>
    </row>
    <row r="18007" spans="3:4" x14ac:dyDescent="0.25">
      <c r="C18007" s="75"/>
      <c r="D18007" s="74"/>
    </row>
    <row r="18008" spans="3:4" x14ac:dyDescent="0.25">
      <c r="C18008" s="75"/>
      <c r="D18008" s="74"/>
    </row>
    <row r="18009" spans="3:4" x14ac:dyDescent="0.25">
      <c r="C18009" s="75"/>
      <c r="D18009" s="74"/>
    </row>
    <row r="18010" spans="3:4" x14ac:dyDescent="0.25">
      <c r="C18010" s="75"/>
      <c r="D18010" s="74"/>
    </row>
    <row r="18011" spans="3:4" x14ac:dyDescent="0.25">
      <c r="C18011" s="75"/>
      <c r="D18011" s="74"/>
    </row>
    <row r="18012" spans="3:4" x14ac:dyDescent="0.25">
      <c r="C18012" s="75"/>
      <c r="D18012" s="74"/>
    </row>
    <row r="18013" spans="3:4" x14ac:dyDescent="0.25">
      <c r="C18013" s="75"/>
      <c r="D18013" s="74"/>
    </row>
    <row r="18014" spans="3:4" x14ac:dyDescent="0.25">
      <c r="C18014" s="75"/>
      <c r="D18014" s="74"/>
    </row>
    <row r="18015" spans="3:4" x14ac:dyDescent="0.25">
      <c r="C18015" s="75"/>
      <c r="D18015" s="74"/>
    </row>
    <row r="18016" spans="3:4" x14ac:dyDescent="0.25">
      <c r="C18016" s="75"/>
      <c r="D18016" s="74"/>
    </row>
    <row r="18017" spans="3:4" x14ac:dyDescent="0.25">
      <c r="C18017" s="75"/>
      <c r="D18017" s="74"/>
    </row>
    <row r="18018" spans="3:4" x14ac:dyDescent="0.25">
      <c r="C18018" s="75"/>
      <c r="D18018" s="74"/>
    </row>
    <row r="18019" spans="3:4" x14ac:dyDescent="0.25">
      <c r="C18019" s="75"/>
      <c r="D18019" s="74"/>
    </row>
    <row r="18020" spans="3:4" x14ac:dyDescent="0.25">
      <c r="C18020" s="75"/>
      <c r="D18020" s="74"/>
    </row>
    <row r="18021" spans="3:4" x14ac:dyDescent="0.25">
      <c r="C18021" s="75"/>
      <c r="D18021" s="74"/>
    </row>
    <row r="18022" spans="3:4" x14ac:dyDescent="0.25">
      <c r="C18022" s="75"/>
      <c r="D18022" s="74"/>
    </row>
    <row r="18023" spans="3:4" x14ac:dyDescent="0.25">
      <c r="C18023" s="75"/>
      <c r="D18023" s="74"/>
    </row>
    <row r="18024" spans="3:4" x14ac:dyDescent="0.25">
      <c r="C18024" s="75"/>
      <c r="D18024" s="74"/>
    </row>
    <row r="18025" spans="3:4" x14ac:dyDescent="0.25">
      <c r="C18025" s="75"/>
      <c r="D18025" s="74"/>
    </row>
    <row r="18026" spans="3:4" x14ac:dyDescent="0.25">
      <c r="C18026" s="75"/>
      <c r="D18026" s="74"/>
    </row>
    <row r="18027" spans="3:4" x14ac:dyDescent="0.25">
      <c r="C18027" s="75"/>
      <c r="D18027" s="74"/>
    </row>
    <row r="18028" spans="3:4" x14ac:dyDescent="0.25">
      <c r="C18028" s="75"/>
      <c r="D18028" s="74"/>
    </row>
    <row r="18029" spans="3:4" x14ac:dyDescent="0.25">
      <c r="C18029" s="75"/>
      <c r="D18029" s="74"/>
    </row>
    <row r="18030" spans="3:4" x14ac:dyDescent="0.25">
      <c r="C18030" s="75"/>
      <c r="D18030" s="74"/>
    </row>
    <row r="18031" spans="3:4" x14ac:dyDescent="0.25">
      <c r="C18031" s="75"/>
      <c r="D18031" s="74"/>
    </row>
    <row r="18032" spans="3:4" x14ac:dyDescent="0.25">
      <c r="C18032" s="75"/>
      <c r="D18032" s="74"/>
    </row>
    <row r="18033" spans="3:4" x14ac:dyDescent="0.25">
      <c r="C18033" s="75"/>
      <c r="D18033" s="74"/>
    </row>
    <row r="18034" spans="3:4" x14ac:dyDescent="0.25">
      <c r="C18034" s="75"/>
      <c r="D18034" s="74"/>
    </row>
    <row r="18035" spans="3:4" x14ac:dyDescent="0.25">
      <c r="C18035" s="75"/>
      <c r="D18035" s="74"/>
    </row>
    <row r="18036" spans="3:4" x14ac:dyDescent="0.25">
      <c r="C18036" s="75"/>
      <c r="D18036" s="74"/>
    </row>
    <row r="18037" spans="3:4" x14ac:dyDescent="0.25">
      <c r="C18037" s="75"/>
      <c r="D18037" s="74"/>
    </row>
    <row r="18038" spans="3:4" x14ac:dyDescent="0.25">
      <c r="C18038" s="75"/>
      <c r="D18038" s="74"/>
    </row>
    <row r="18039" spans="3:4" x14ac:dyDescent="0.25">
      <c r="C18039" s="75"/>
      <c r="D18039" s="74"/>
    </row>
    <row r="18040" spans="3:4" x14ac:dyDescent="0.25">
      <c r="C18040" s="75"/>
      <c r="D18040" s="74"/>
    </row>
    <row r="18041" spans="3:4" x14ac:dyDescent="0.25">
      <c r="C18041" s="75"/>
      <c r="D18041" s="74"/>
    </row>
    <row r="18042" spans="3:4" x14ac:dyDescent="0.25">
      <c r="C18042" s="75"/>
      <c r="D18042" s="74"/>
    </row>
    <row r="18043" spans="3:4" x14ac:dyDescent="0.25">
      <c r="C18043" s="75"/>
      <c r="D18043" s="74"/>
    </row>
    <row r="18044" spans="3:4" x14ac:dyDescent="0.25">
      <c r="C18044" s="75"/>
      <c r="D18044" s="74"/>
    </row>
    <row r="18045" spans="3:4" x14ac:dyDescent="0.25">
      <c r="C18045" s="75"/>
      <c r="D18045" s="74"/>
    </row>
    <row r="18046" spans="3:4" x14ac:dyDescent="0.25">
      <c r="C18046" s="75"/>
      <c r="D18046" s="74"/>
    </row>
    <row r="18047" spans="3:4" x14ac:dyDescent="0.25">
      <c r="C18047" s="75"/>
      <c r="D18047" s="74"/>
    </row>
    <row r="18048" spans="3:4" x14ac:dyDescent="0.25">
      <c r="C18048" s="75"/>
      <c r="D18048" s="74"/>
    </row>
    <row r="18049" spans="3:4" x14ac:dyDescent="0.25">
      <c r="C18049" s="75"/>
      <c r="D18049" s="74"/>
    </row>
    <row r="18050" spans="3:4" x14ac:dyDescent="0.25">
      <c r="C18050" s="75"/>
      <c r="D18050" s="74"/>
    </row>
    <row r="18051" spans="3:4" x14ac:dyDescent="0.25">
      <c r="C18051" s="75"/>
      <c r="D18051" s="74"/>
    </row>
    <row r="18052" spans="3:4" x14ac:dyDescent="0.25">
      <c r="C18052" s="75"/>
      <c r="D18052" s="74"/>
    </row>
    <row r="18053" spans="3:4" x14ac:dyDescent="0.25">
      <c r="C18053" s="75"/>
      <c r="D18053" s="74"/>
    </row>
    <row r="18054" spans="3:4" x14ac:dyDescent="0.25">
      <c r="C18054" s="75"/>
      <c r="D18054" s="74"/>
    </row>
    <row r="18055" spans="3:4" x14ac:dyDescent="0.25">
      <c r="C18055" s="75"/>
      <c r="D18055" s="74"/>
    </row>
    <row r="18056" spans="3:4" x14ac:dyDescent="0.25">
      <c r="C18056" s="75"/>
      <c r="D18056" s="74"/>
    </row>
    <row r="18057" spans="3:4" x14ac:dyDescent="0.25">
      <c r="C18057" s="75"/>
      <c r="D18057" s="74"/>
    </row>
    <row r="18058" spans="3:4" x14ac:dyDescent="0.25">
      <c r="C18058" s="75"/>
      <c r="D18058" s="74"/>
    </row>
    <row r="18059" spans="3:4" x14ac:dyDescent="0.25">
      <c r="C18059" s="75"/>
      <c r="D18059" s="74"/>
    </row>
    <row r="18060" spans="3:4" x14ac:dyDescent="0.25">
      <c r="C18060" s="75"/>
      <c r="D18060" s="74"/>
    </row>
    <row r="18061" spans="3:4" x14ac:dyDescent="0.25">
      <c r="C18061" s="75"/>
      <c r="D18061" s="74"/>
    </row>
    <row r="18062" spans="3:4" x14ac:dyDescent="0.25">
      <c r="C18062" s="75"/>
      <c r="D18062" s="74"/>
    </row>
    <row r="18063" spans="3:4" x14ac:dyDescent="0.25">
      <c r="C18063" s="75"/>
      <c r="D18063" s="74"/>
    </row>
    <row r="18064" spans="3:4" x14ac:dyDescent="0.25">
      <c r="C18064" s="75"/>
      <c r="D18064" s="74"/>
    </row>
    <row r="18065" spans="3:4" x14ac:dyDescent="0.25">
      <c r="C18065" s="75"/>
      <c r="D18065" s="74"/>
    </row>
    <row r="18066" spans="3:4" x14ac:dyDescent="0.25">
      <c r="C18066" s="75"/>
      <c r="D18066" s="74"/>
    </row>
    <row r="18067" spans="3:4" x14ac:dyDescent="0.25">
      <c r="C18067" s="75"/>
      <c r="D18067" s="74"/>
    </row>
    <row r="18068" spans="3:4" x14ac:dyDescent="0.25">
      <c r="C18068" s="75"/>
      <c r="D18068" s="74"/>
    </row>
    <row r="18069" spans="3:4" x14ac:dyDescent="0.25">
      <c r="C18069" s="75"/>
      <c r="D18069" s="74"/>
    </row>
    <row r="18070" spans="3:4" x14ac:dyDescent="0.25">
      <c r="C18070" s="75"/>
      <c r="D18070" s="74"/>
    </row>
    <row r="18071" spans="3:4" x14ac:dyDescent="0.25">
      <c r="C18071" s="75"/>
      <c r="D18071" s="74"/>
    </row>
    <row r="18072" spans="3:4" x14ac:dyDescent="0.25">
      <c r="C18072" s="75"/>
      <c r="D18072" s="74"/>
    </row>
    <row r="18073" spans="3:4" x14ac:dyDescent="0.25">
      <c r="C18073" s="75"/>
      <c r="D18073" s="74"/>
    </row>
    <row r="18074" spans="3:4" x14ac:dyDescent="0.25">
      <c r="C18074" s="75"/>
      <c r="D18074" s="74"/>
    </row>
    <row r="18075" spans="3:4" x14ac:dyDescent="0.25">
      <c r="C18075" s="75"/>
      <c r="D18075" s="74"/>
    </row>
    <row r="18076" spans="3:4" x14ac:dyDescent="0.25">
      <c r="C18076" s="75"/>
      <c r="D18076" s="74"/>
    </row>
    <row r="18077" spans="3:4" x14ac:dyDescent="0.25">
      <c r="C18077" s="75"/>
      <c r="D18077" s="74"/>
    </row>
    <row r="18078" spans="3:4" x14ac:dyDescent="0.25">
      <c r="C18078" s="75"/>
      <c r="D18078" s="74"/>
    </row>
    <row r="18079" spans="3:4" x14ac:dyDescent="0.25">
      <c r="C18079" s="75"/>
      <c r="D18079" s="74"/>
    </row>
    <row r="18080" spans="3:4" x14ac:dyDescent="0.25">
      <c r="C18080" s="75"/>
      <c r="D18080" s="74"/>
    </row>
    <row r="18081" spans="3:4" x14ac:dyDescent="0.25">
      <c r="C18081" s="75"/>
      <c r="D18081" s="74"/>
    </row>
    <row r="18082" spans="3:4" x14ac:dyDescent="0.25">
      <c r="C18082" s="75"/>
      <c r="D18082" s="74"/>
    </row>
    <row r="18083" spans="3:4" x14ac:dyDescent="0.25">
      <c r="C18083" s="75"/>
      <c r="D18083" s="74"/>
    </row>
    <row r="18084" spans="3:4" x14ac:dyDescent="0.25">
      <c r="C18084" s="75"/>
      <c r="D18084" s="74"/>
    </row>
    <row r="18085" spans="3:4" x14ac:dyDescent="0.25">
      <c r="C18085" s="75"/>
      <c r="D18085" s="74"/>
    </row>
    <row r="18086" spans="3:4" x14ac:dyDescent="0.25">
      <c r="C18086" s="75"/>
      <c r="D18086" s="74"/>
    </row>
    <row r="18087" spans="3:4" x14ac:dyDescent="0.25">
      <c r="C18087" s="75"/>
      <c r="D18087" s="74"/>
    </row>
    <row r="18088" spans="3:4" x14ac:dyDescent="0.25">
      <c r="C18088" s="75"/>
      <c r="D18088" s="74"/>
    </row>
    <row r="18089" spans="3:4" x14ac:dyDescent="0.25">
      <c r="C18089" s="75"/>
      <c r="D18089" s="74"/>
    </row>
    <row r="18090" spans="3:4" x14ac:dyDescent="0.25">
      <c r="C18090" s="75"/>
      <c r="D18090" s="74"/>
    </row>
    <row r="18091" spans="3:4" x14ac:dyDescent="0.25">
      <c r="C18091" s="75"/>
      <c r="D18091" s="74"/>
    </row>
    <row r="18092" spans="3:4" x14ac:dyDescent="0.25">
      <c r="C18092" s="75"/>
      <c r="D18092" s="74"/>
    </row>
    <row r="18093" spans="3:4" x14ac:dyDescent="0.25">
      <c r="C18093" s="75"/>
      <c r="D18093" s="74"/>
    </row>
    <row r="18094" spans="3:4" x14ac:dyDescent="0.25">
      <c r="C18094" s="75"/>
      <c r="D18094" s="74"/>
    </row>
    <row r="18095" spans="3:4" x14ac:dyDescent="0.25">
      <c r="C18095" s="75"/>
      <c r="D18095" s="74"/>
    </row>
    <row r="18096" spans="3:4" x14ac:dyDescent="0.25">
      <c r="C18096" s="75"/>
      <c r="D18096" s="74"/>
    </row>
    <row r="18097" spans="3:4" x14ac:dyDescent="0.25">
      <c r="C18097" s="75"/>
      <c r="D18097" s="74"/>
    </row>
    <row r="18098" spans="3:4" x14ac:dyDescent="0.25">
      <c r="C18098" s="75"/>
      <c r="D18098" s="74"/>
    </row>
    <row r="18099" spans="3:4" x14ac:dyDescent="0.25">
      <c r="C18099" s="75"/>
      <c r="D18099" s="74"/>
    </row>
    <row r="18100" spans="3:4" x14ac:dyDescent="0.25">
      <c r="C18100" s="75"/>
      <c r="D18100" s="74"/>
    </row>
    <row r="18101" spans="3:4" x14ac:dyDescent="0.25">
      <c r="C18101" s="75"/>
      <c r="D18101" s="74"/>
    </row>
    <row r="18102" spans="3:4" x14ac:dyDescent="0.25">
      <c r="C18102" s="75"/>
      <c r="D18102" s="74"/>
    </row>
    <row r="18103" spans="3:4" x14ac:dyDescent="0.25">
      <c r="C18103" s="75"/>
      <c r="D18103" s="74"/>
    </row>
    <row r="18104" spans="3:4" x14ac:dyDescent="0.25">
      <c r="C18104" s="75"/>
      <c r="D18104" s="74"/>
    </row>
    <row r="18105" spans="3:4" x14ac:dyDescent="0.25">
      <c r="C18105" s="75"/>
      <c r="D18105" s="74"/>
    </row>
    <row r="18106" spans="3:4" x14ac:dyDescent="0.25">
      <c r="C18106" s="75"/>
      <c r="D18106" s="74"/>
    </row>
    <row r="18107" spans="3:4" x14ac:dyDescent="0.25">
      <c r="C18107" s="75"/>
      <c r="D18107" s="74"/>
    </row>
    <row r="18108" spans="3:4" x14ac:dyDescent="0.25">
      <c r="C18108" s="75"/>
      <c r="D18108" s="74"/>
    </row>
    <row r="18109" spans="3:4" x14ac:dyDescent="0.25">
      <c r="C18109" s="75"/>
      <c r="D18109" s="74"/>
    </row>
    <row r="18110" spans="3:4" x14ac:dyDescent="0.25">
      <c r="C18110" s="75"/>
      <c r="D18110" s="74"/>
    </row>
    <row r="18111" spans="3:4" x14ac:dyDescent="0.25">
      <c r="C18111" s="75"/>
      <c r="D18111" s="74"/>
    </row>
    <row r="18112" spans="3:4" x14ac:dyDescent="0.25">
      <c r="C18112" s="75"/>
      <c r="D18112" s="74"/>
    </row>
    <row r="18113" spans="3:4" x14ac:dyDescent="0.25">
      <c r="C18113" s="75"/>
      <c r="D18113" s="74"/>
    </row>
    <row r="18114" spans="3:4" x14ac:dyDescent="0.25">
      <c r="C18114" s="75"/>
      <c r="D18114" s="74"/>
    </row>
    <row r="18115" spans="3:4" x14ac:dyDescent="0.25">
      <c r="C18115" s="75"/>
      <c r="D18115" s="74"/>
    </row>
    <row r="18116" spans="3:4" x14ac:dyDescent="0.25">
      <c r="C18116" s="75"/>
      <c r="D18116" s="74"/>
    </row>
    <row r="18117" spans="3:4" x14ac:dyDescent="0.25">
      <c r="C18117" s="75"/>
      <c r="D18117" s="74"/>
    </row>
    <row r="18118" spans="3:4" x14ac:dyDescent="0.25">
      <c r="C18118" s="75"/>
      <c r="D18118" s="74"/>
    </row>
    <row r="18119" spans="3:4" x14ac:dyDescent="0.25">
      <c r="C18119" s="75"/>
      <c r="D18119" s="74"/>
    </row>
    <row r="18120" spans="3:4" x14ac:dyDescent="0.25">
      <c r="C18120" s="75"/>
      <c r="D18120" s="74"/>
    </row>
    <row r="18121" spans="3:4" x14ac:dyDescent="0.25">
      <c r="C18121" s="75"/>
      <c r="D18121" s="74"/>
    </row>
    <row r="18122" spans="3:4" x14ac:dyDescent="0.25">
      <c r="C18122" s="75"/>
      <c r="D18122" s="74"/>
    </row>
    <row r="18123" spans="3:4" x14ac:dyDescent="0.25">
      <c r="C18123" s="75"/>
      <c r="D18123" s="74"/>
    </row>
    <row r="18124" spans="3:4" x14ac:dyDescent="0.25">
      <c r="C18124" s="75"/>
      <c r="D18124" s="74"/>
    </row>
    <row r="18125" spans="3:4" x14ac:dyDescent="0.25">
      <c r="C18125" s="75"/>
      <c r="D18125" s="74"/>
    </row>
    <row r="18126" spans="3:4" x14ac:dyDescent="0.25">
      <c r="C18126" s="75"/>
      <c r="D18126" s="74"/>
    </row>
    <row r="18127" spans="3:4" x14ac:dyDescent="0.25">
      <c r="C18127" s="75"/>
      <c r="D18127" s="74"/>
    </row>
    <row r="18128" spans="3:4" x14ac:dyDescent="0.25">
      <c r="C18128" s="75"/>
      <c r="D18128" s="74"/>
    </row>
    <row r="18129" spans="3:4" x14ac:dyDescent="0.25">
      <c r="C18129" s="75"/>
      <c r="D18129" s="74"/>
    </row>
    <row r="18130" spans="3:4" x14ac:dyDescent="0.25">
      <c r="C18130" s="75"/>
      <c r="D18130" s="74"/>
    </row>
    <row r="18131" spans="3:4" x14ac:dyDescent="0.25">
      <c r="C18131" s="75"/>
      <c r="D18131" s="74"/>
    </row>
    <row r="18132" spans="3:4" x14ac:dyDescent="0.25">
      <c r="C18132" s="75"/>
      <c r="D18132" s="74"/>
    </row>
    <row r="18133" spans="3:4" x14ac:dyDescent="0.25">
      <c r="C18133" s="75"/>
      <c r="D18133" s="74"/>
    </row>
    <row r="18134" spans="3:4" x14ac:dyDescent="0.25">
      <c r="C18134" s="75"/>
      <c r="D18134" s="74"/>
    </row>
    <row r="18135" spans="3:4" x14ac:dyDescent="0.25">
      <c r="C18135" s="75"/>
      <c r="D18135" s="74"/>
    </row>
    <row r="18136" spans="3:4" x14ac:dyDescent="0.25">
      <c r="C18136" s="75"/>
      <c r="D18136" s="74"/>
    </row>
    <row r="18137" spans="3:4" x14ac:dyDescent="0.25">
      <c r="C18137" s="75"/>
      <c r="D18137" s="74"/>
    </row>
    <row r="18138" spans="3:4" x14ac:dyDescent="0.25">
      <c r="C18138" s="75"/>
      <c r="D18138" s="74"/>
    </row>
    <row r="18139" spans="3:4" x14ac:dyDescent="0.25">
      <c r="C18139" s="75"/>
      <c r="D18139" s="74"/>
    </row>
    <row r="18140" spans="3:4" x14ac:dyDescent="0.25">
      <c r="C18140" s="75"/>
      <c r="D18140" s="74"/>
    </row>
    <row r="18141" spans="3:4" x14ac:dyDescent="0.25">
      <c r="C18141" s="75"/>
      <c r="D18141" s="74"/>
    </row>
    <row r="18142" spans="3:4" x14ac:dyDescent="0.25">
      <c r="C18142" s="75"/>
      <c r="D18142" s="74"/>
    </row>
    <row r="18143" spans="3:4" x14ac:dyDescent="0.25">
      <c r="C18143" s="75"/>
      <c r="D18143" s="74"/>
    </row>
    <row r="18144" spans="3:4" x14ac:dyDescent="0.25">
      <c r="C18144" s="75"/>
      <c r="D18144" s="74"/>
    </row>
    <row r="18145" spans="3:4" x14ac:dyDescent="0.25">
      <c r="C18145" s="75"/>
      <c r="D18145" s="74"/>
    </row>
    <row r="18146" spans="3:4" x14ac:dyDescent="0.25">
      <c r="C18146" s="75"/>
      <c r="D18146" s="74"/>
    </row>
    <row r="18147" spans="3:4" x14ac:dyDescent="0.25">
      <c r="C18147" s="75"/>
      <c r="D18147" s="74"/>
    </row>
    <row r="18148" spans="3:4" x14ac:dyDescent="0.25">
      <c r="C18148" s="75"/>
      <c r="D18148" s="74"/>
    </row>
    <row r="18149" spans="3:4" x14ac:dyDescent="0.25">
      <c r="C18149" s="75"/>
      <c r="D18149" s="74"/>
    </row>
    <row r="18150" spans="3:4" x14ac:dyDescent="0.25">
      <c r="C18150" s="75"/>
      <c r="D18150" s="74"/>
    </row>
    <row r="18151" spans="3:4" x14ac:dyDescent="0.25">
      <c r="C18151" s="75"/>
      <c r="D18151" s="74"/>
    </row>
    <row r="18152" spans="3:4" x14ac:dyDescent="0.25">
      <c r="C18152" s="75"/>
      <c r="D18152" s="74"/>
    </row>
    <row r="18153" spans="3:4" x14ac:dyDescent="0.25">
      <c r="C18153" s="75"/>
      <c r="D18153" s="74"/>
    </row>
    <row r="18154" spans="3:4" x14ac:dyDescent="0.25">
      <c r="C18154" s="75"/>
      <c r="D18154" s="74"/>
    </row>
    <row r="18155" spans="3:4" x14ac:dyDescent="0.25">
      <c r="C18155" s="75"/>
      <c r="D18155" s="74"/>
    </row>
    <row r="18156" spans="3:4" x14ac:dyDescent="0.25">
      <c r="C18156" s="75"/>
      <c r="D18156" s="74"/>
    </row>
    <row r="18157" spans="3:4" x14ac:dyDescent="0.25">
      <c r="C18157" s="75"/>
      <c r="D18157" s="74"/>
    </row>
    <row r="18158" spans="3:4" x14ac:dyDescent="0.25">
      <c r="C18158" s="75"/>
      <c r="D18158" s="74"/>
    </row>
    <row r="18159" spans="3:4" x14ac:dyDescent="0.25">
      <c r="C18159" s="75"/>
      <c r="D18159" s="74"/>
    </row>
    <row r="18160" spans="3:4" x14ac:dyDescent="0.25">
      <c r="C18160" s="75"/>
      <c r="D18160" s="74"/>
    </row>
    <row r="18161" spans="3:4" x14ac:dyDescent="0.25">
      <c r="C18161" s="75"/>
      <c r="D18161" s="74"/>
    </row>
    <row r="18162" spans="3:4" x14ac:dyDescent="0.25">
      <c r="C18162" s="75"/>
      <c r="D18162" s="74"/>
    </row>
    <row r="18163" spans="3:4" x14ac:dyDescent="0.25">
      <c r="C18163" s="75"/>
      <c r="D18163" s="74"/>
    </row>
    <row r="18164" spans="3:4" x14ac:dyDescent="0.25">
      <c r="C18164" s="75"/>
      <c r="D18164" s="74"/>
    </row>
    <row r="18165" spans="3:4" x14ac:dyDescent="0.25">
      <c r="C18165" s="75"/>
      <c r="D18165" s="74"/>
    </row>
    <row r="18166" spans="3:4" x14ac:dyDescent="0.25">
      <c r="C18166" s="75"/>
      <c r="D18166" s="74"/>
    </row>
    <row r="18167" spans="3:4" x14ac:dyDescent="0.25">
      <c r="C18167" s="75"/>
      <c r="D18167" s="74"/>
    </row>
    <row r="18168" spans="3:4" x14ac:dyDescent="0.25">
      <c r="C18168" s="75"/>
      <c r="D18168" s="74"/>
    </row>
    <row r="18169" spans="3:4" x14ac:dyDescent="0.25">
      <c r="C18169" s="75"/>
      <c r="D18169" s="74"/>
    </row>
    <row r="18170" spans="3:4" x14ac:dyDescent="0.25">
      <c r="C18170" s="75"/>
      <c r="D18170" s="74"/>
    </row>
    <row r="18171" spans="3:4" x14ac:dyDescent="0.25">
      <c r="C18171" s="75"/>
      <c r="D18171" s="74"/>
    </row>
    <row r="18172" spans="3:4" x14ac:dyDescent="0.25">
      <c r="C18172" s="75"/>
      <c r="D18172" s="74"/>
    </row>
    <row r="18173" spans="3:4" x14ac:dyDescent="0.25">
      <c r="C18173" s="75"/>
      <c r="D18173" s="74"/>
    </row>
    <row r="18174" spans="3:4" x14ac:dyDescent="0.25">
      <c r="C18174" s="75"/>
      <c r="D18174" s="74"/>
    </row>
    <row r="18175" spans="3:4" x14ac:dyDescent="0.25">
      <c r="C18175" s="75"/>
      <c r="D18175" s="74"/>
    </row>
    <row r="18176" spans="3:4" x14ac:dyDescent="0.25">
      <c r="C18176" s="75"/>
      <c r="D18176" s="74"/>
    </row>
    <row r="18177" spans="3:4" x14ac:dyDescent="0.25">
      <c r="C18177" s="75"/>
      <c r="D18177" s="74"/>
    </row>
    <row r="18178" spans="3:4" x14ac:dyDescent="0.25">
      <c r="C18178" s="75"/>
      <c r="D18178" s="74"/>
    </row>
    <row r="18179" spans="3:4" x14ac:dyDescent="0.25">
      <c r="C18179" s="75"/>
      <c r="D18179" s="74"/>
    </row>
    <row r="18180" spans="3:4" x14ac:dyDescent="0.25">
      <c r="C18180" s="75"/>
      <c r="D18180" s="74"/>
    </row>
    <row r="18181" spans="3:4" x14ac:dyDescent="0.25">
      <c r="C18181" s="75"/>
      <c r="D18181" s="74"/>
    </row>
    <row r="18182" spans="3:4" x14ac:dyDescent="0.25">
      <c r="C18182" s="75"/>
      <c r="D18182" s="74"/>
    </row>
    <row r="18183" spans="3:4" x14ac:dyDescent="0.25">
      <c r="C18183" s="75"/>
      <c r="D18183" s="74"/>
    </row>
    <row r="18184" spans="3:4" x14ac:dyDescent="0.25">
      <c r="C18184" s="75"/>
      <c r="D18184" s="74"/>
    </row>
    <row r="18185" spans="3:4" x14ac:dyDescent="0.25">
      <c r="C18185" s="75"/>
      <c r="D18185" s="74"/>
    </row>
    <row r="18186" spans="3:4" x14ac:dyDescent="0.25">
      <c r="C18186" s="75"/>
      <c r="D18186" s="74"/>
    </row>
    <row r="18187" spans="3:4" x14ac:dyDescent="0.25">
      <c r="C18187" s="75"/>
      <c r="D18187" s="74"/>
    </row>
    <row r="18188" spans="3:4" x14ac:dyDescent="0.25">
      <c r="C18188" s="75"/>
      <c r="D18188" s="74"/>
    </row>
    <row r="18189" spans="3:4" x14ac:dyDescent="0.25">
      <c r="C18189" s="75"/>
      <c r="D18189" s="74"/>
    </row>
    <row r="18190" spans="3:4" x14ac:dyDescent="0.25">
      <c r="C18190" s="75"/>
      <c r="D18190" s="74"/>
    </row>
    <row r="18191" spans="3:4" x14ac:dyDescent="0.25">
      <c r="C18191" s="75"/>
      <c r="D18191" s="74"/>
    </row>
    <row r="18192" spans="3:4" x14ac:dyDescent="0.25">
      <c r="C18192" s="75"/>
      <c r="D18192" s="74"/>
    </row>
    <row r="18193" spans="3:4" x14ac:dyDescent="0.25">
      <c r="C18193" s="75"/>
      <c r="D18193" s="74"/>
    </row>
    <row r="18194" spans="3:4" x14ac:dyDescent="0.25">
      <c r="C18194" s="75"/>
      <c r="D18194" s="74"/>
    </row>
    <row r="18195" spans="3:4" x14ac:dyDescent="0.25">
      <c r="C18195" s="75"/>
      <c r="D18195" s="74"/>
    </row>
    <row r="18196" spans="3:4" x14ac:dyDescent="0.25">
      <c r="C18196" s="75"/>
      <c r="D18196" s="74"/>
    </row>
    <row r="18197" spans="3:4" x14ac:dyDescent="0.25">
      <c r="C18197" s="75"/>
      <c r="D18197" s="74"/>
    </row>
    <row r="18198" spans="3:4" x14ac:dyDescent="0.25">
      <c r="C18198" s="75"/>
      <c r="D18198" s="74"/>
    </row>
    <row r="18199" spans="3:4" x14ac:dyDescent="0.25">
      <c r="C18199" s="75"/>
      <c r="D18199" s="74"/>
    </row>
    <row r="18200" spans="3:4" x14ac:dyDescent="0.25">
      <c r="C18200" s="75"/>
      <c r="D18200" s="74"/>
    </row>
    <row r="18201" spans="3:4" x14ac:dyDescent="0.25">
      <c r="C18201" s="75"/>
      <c r="D18201" s="74"/>
    </row>
    <row r="18202" spans="3:4" x14ac:dyDescent="0.25">
      <c r="C18202" s="75"/>
      <c r="D18202" s="74"/>
    </row>
    <row r="18203" spans="3:4" x14ac:dyDescent="0.25">
      <c r="C18203" s="75"/>
      <c r="D18203" s="74"/>
    </row>
    <row r="18204" spans="3:4" x14ac:dyDescent="0.25">
      <c r="C18204" s="75"/>
      <c r="D18204" s="74"/>
    </row>
    <row r="18205" spans="3:4" x14ac:dyDescent="0.25">
      <c r="C18205" s="75"/>
      <c r="D18205" s="74"/>
    </row>
    <row r="18206" spans="3:4" x14ac:dyDescent="0.25">
      <c r="C18206" s="75"/>
      <c r="D18206" s="74"/>
    </row>
    <row r="18207" spans="3:4" x14ac:dyDescent="0.25">
      <c r="C18207" s="75"/>
      <c r="D18207" s="74"/>
    </row>
    <row r="18208" spans="3:4" x14ac:dyDescent="0.25">
      <c r="C18208" s="75"/>
      <c r="D18208" s="74"/>
    </row>
    <row r="18209" spans="3:4" x14ac:dyDescent="0.25">
      <c r="C18209" s="75"/>
      <c r="D18209" s="74"/>
    </row>
    <row r="18210" spans="3:4" x14ac:dyDescent="0.25">
      <c r="C18210" s="75"/>
      <c r="D18210" s="74"/>
    </row>
    <row r="18211" spans="3:4" x14ac:dyDescent="0.25">
      <c r="C18211" s="75"/>
      <c r="D18211" s="74"/>
    </row>
    <row r="18212" spans="3:4" x14ac:dyDescent="0.25">
      <c r="C18212" s="75"/>
      <c r="D18212" s="74"/>
    </row>
    <row r="18213" spans="3:4" x14ac:dyDescent="0.25">
      <c r="C18213" s="75"/>
      <c r="D18213" s="74"/>
    </row>
    <row r="18214" spans="3:4" x14ac:dyDescent="0.25">
      <c r="C18214" s="75"/>
      <c r="D18214" s="74"/>
    </row>
    <row r="18215" spans="3:4" x14ac:dyDescent="0.25">
      <c r="C18215" s="75"/>
      <c r="D18215" s="74"/>
    </row>
    <row r="18216" spans="3:4" x14ac:dyDescent="0.25">
      <c r="C18216" s="75"/>
      <c r="D18216" s="74"/>
    </row>
    <row r="18217" spans="3:4" x14ac:dyDescent="0.25">
      <c r="C18217" s="75"/>
      <c r="D18217" s="74"/>
    </row>
    <row r="18218" spans="3:4" x14ac:dyDescent="0.25">
      <c r="C18218" s="75"/>
      <c r="D18218" s="74"/>
    </row>
    <row r="18219" spans="3:4" x14ac:dyDescent="0.25">
      <c r="C18219" s="75"/>
      <c r="D18219" s="74"/>
    </row>
    <row r="18220" spans="3:4" x14ac:dyDescent="0.25">
      <c r="C18220" s="75"/>
      <c r="D18220" s="74"/>
    </row>
    <row r="18221" spans="3:4" x14ac:dyDescent="0.25">
      <c r="C18221" s="75"/>
      <c r="D18221" s="74"/>
    </row>
    <row r="18222" spans="3:4" x14ac:dyDescent="0.25">
      <c r="C18222" s="75"/>
      <c r="D18222" s="74"/>
    </row>
    <row r="18223" spans="3:4" x14ac:dyDescent="0.25">
      <c r="C18223" s="75"/>
      <c r="D18223" s="74"/>
    </row>
    <row r="18224" spans="3:4" x14ac:dyDescent="0.25">
      <c r="C18224" s="75"/>
      <c r="D18224" s="74"/>
    </row>
    <row r="18225" spans="3:4" x14ac:dyDescent="0.25">
      <c r="C18225" s="75"/>
      <c r="D18225" s="74"/>
    </row>
    <row r="18226" spans="3:4" x14ac:dyDescent="0.25">
      <c r="C18226" s="75"/>
      <c r="D18226" s="74"/>
    </row>
    <row r="18227" spans="3:4" x14ac:dyDescent="0.25">
      <c r="C18227" s="75"/>
      <c r="D18227" s="74"/>
    </row>
    <row r="18228" spans="3:4" x14ac:dyDescent="0.25">
      <c r="C18228" s="75"/>
      <c r="D18228" s="74"/>
    </row>
    <row r="18229" spans="3:4" x14ac:dyDescent="0.25">
      <c r="C18229" s="75"/>
      <c r="D18229" s="74"/>
    </row>
    <row r="18230" spans="3:4" x14ac:dyDescent="0.25">
      <c r="C18230" s="75"/>
      <c r="D18230" s="74"/>
    </row>
    <row r="18231" spans="3:4" x14ac:dyDescent="0.25">
      <c r="C18231" s="75"/>
      <c r="D18231" s="74"/>
    </row>
    <row r="18232" spans="3:4" x14ac:dyDescent="0.25">
      <c r="C18232" s="75"/>
      <c r="D18232" s="74"/>
    </row>
    <row r="18233" spans="3:4" x14ac:dyDescent="0.25">
      <c r="C18233" s="75"/>
      <c r="D18233" s="74"/>
    </row>
    <row r="18234" spans="3:4" x14ac:dyDescent="0.25">
      <c r="C18234" s="75"/>
      <c r="D18234" s="74"/>
    </row>
    <row r="18235" spans="3:4" x14ac:dyDescent="0.25">
      <c r="C18235" s="75"/>
      <c r="D18235" s="74"/>
    </row>
    <row r="18236" spans="3:4" x14ac:dyDescent="0.25">
      <c r="C18236" s="75"/>
      <c r="D18236" s="74"/>
    </row>
    <row r="18237" spans="3:4" x14ac:dyDescent="0.25">
      <c r="C18237" s="75"/>
      <c r="D18237" s="74"/>
    </row>
    <row r="18238" spans="3:4" x14ac:dyDescent="0.25">
      <c r="C18238" s="75"/>
      <c r="D18238" s="74"/>
    </row>
    <row r="18239" spans="3:4" x14ac:dyDescent="0.25">
      <c r="C18239" s="75"/>
      <c r="D18239" s="74"/>
    </row>
    <row r="18240" spans="3:4" x14ac:dyDescent="0.25">
      <c r="C18240" s="75"/>
      <c r="D18240" s="74"/>
    </row>
    <row r="18241" spans="3:4" x14ac:dyDescent="0.25">
      <c r="C18241" s="75"/>
      <c r="D18241" s="74"/>
    </row>
    <row r="18242" spans="3:4" x14ac:dyDescent="0.25">
      <c r="C18242" s="75"/>
      <c r="D18242" s="74"/>
    </row>
    <row r="18243" spans="3:4" x14ac:dyDescent="0.25">
      <c r="C18243" s="75"/>
      <c r="D18243" s="74"/>
    </row>
    <row r="18244" spans="3:4" x14ac:dyDescent="0.25">
      <c r="C18244" s="75"/>
      <c r="D18244" s="74"/>
    </row>
    <row r="18245" spans="3:4" x14ac:dyDescent="0.25">
      <c r="C18245" s="75"/>
      <c r="D18245" s="74"/>
    </row>
    <row r="18246" spans="3:4" x14ac:dyDescent="0.25">
      <c r="C18246" s="75"/>
      <c r="D18246" s="74"/>
    </row>
    <row r="18247" spans="3:4" x14ac:dyDescent="0.25">
      <c r="C18247" s="75"/>
      <c r="D18247" s="74"/>
    </row>
    <row r="18248" spans="3:4" x14ac:dyDescent="0.25">
      <c r="C18248" s="75"/>
      <c r="D18248" s="74"/>
    </row>
    <row r="18249" spans="3:4" x14ac:dyDescent="0.25">
      <c r="C18249" s="75"/>
      <c r="D18249" s="74"/>
    </row>
    <row r="18250" spans="3:4" x14ac:dyDescent="0.25">
      <c r="C18250" s="75"/>
      <c r="D18250" s="74"/>
    </row>
    <row r="18251" spans="3:4" x14ac:dyDescent="0.25">
      <c r="C18251" s="75"/>
      <c r="D18251" s="74"/>
    </row>
    <row r="18252" spans="3:4" x14ac:dyDescent="0.25">
      <c r="C18252" s="75"/>
      <c r="D18252" s="74"/>
    </row>
    <row r="18253" spans="3:4" x14ac:dyDescent="0.25">
      <c r="C18253" s="75"/>
      <c r="D18253" s="74"/>
    </row>
    <row r="18254" spans="3:4" x14ac:dyDescent="0.25">
      <c r="C18254" s="75"/>
      <c r="D18254" s="74"/>
    </row>
    <row r="18255" spans="3:4" x14ac:dyDescent="0.25">
      <c r="C18255" s="75"/>
      <c r="D18255" s="74"/>
    </row>
    <row r="18256" spans="3:4" x14ac:dyDescent="0.25">
      <c r="C18256" s="75"/>
      <c r="D18256" s="74"/>
    </row>
    <row r="18257" spans="3:4" x14ac:dyDescent="0.25">
      <c r="C18257" s="75"/>
      <c r="D18257" s="74"/>
    </row>
    <row r="18258" spans="3:4" x14ac:dyDescent="0.25">
      <c r="C18258" s="75"/>
      <c r="D18258" s="74"/>
    </row>
    <row r="18259" spans="3:4" x14ac:dyDescent="0.25">
      <c r="C18259" s="75"/>
      <c r="D18259" s="74"/>
    </row>
    <row r="18260" spans="3:4" x14ac:dyDescent="0.25">
      <c r="C18260" s="75"/>
      <c r="D18260" s="74"/>
    </row>
    <row r="18261" spans="3:4" x14ac:dyDescent="0.25">
      <c r="C18261" s="75"/>
      <c r="D18261" s="74"/>
    </row>
    <row r="18262" spans="3:4" x14ac:dyDescent="0.25">
      <c r="C18262" s="75"/>
      <c r="D18262" s="74"/>
    </row>
    <row r="18263" spans="3:4" x14ac:dyDescent="0.25">
      <c r="C18263" s="75"/>
      <c r="D18263" s="74"/>
    </row>
    <row r="18264" spans="3:4" x14ac:dyDescent="0.25">
      <c r="C18264" s="75"/>
      <c r="D18264" s="74"/>
    </row>
    <row r="18265" spans="3:4" x14ac:dyDescent="0.25">
      <c r="C18265" s="75"/>
      <c r="D18265" s="74"/>
    </row>
    <row r="18266" spans="3:4" x14ac:dyDescent="0.25">
      <c r="C18266" s="75"/>
      <c r="D18266" s="74"/>
    </row>
    <row r="18267" spans="3:4" x14ac:dyDescent="0.25">
      <c r="C18267" s="75"/>
      <c r="D18267" s="74"/>
    </row>
    <row r="18268" spans="3:4" x14ac:dyDescent="0.25">
      <c r="C18268" s="75"/>
      <c r="D18268" s="74"/>
    </row>
    <row r="18269" spans="3:4" x14ac:dyDescent="0.25">
      <c r="C18269" s="75"/>
      <c r="D18269" s="74"/>
    </row>
    <row r="18270" spans="3:4" x14ac:dyDescent="0.25">
      <c r="C18270" s="75"/>
      <c r="D18270" s="74"/>
    </row>
    <row r="18271" spans="3:4" x14ac:dyDescent="0.25">
      <c r="C18271" s="75"/>
      <c r="D18271" s="74"/>
    </row>
    <row r="18272" spans="3:4" x14ac:dyDescent="0.25">
      <c r="C18272" s="75"/>
      <c r="D18272" s="74"/>
    </row>
    <row r="18273" spans="3:4" x14ac:dyDescent="0.25">
      <c r="C18273" s="75"/>
      <c r="D18273" s="74"/>
    </row>
    <row r="18274" spans="3:4" x14ac:dyDescent="0.25">
      <c r="C18274" s="75"/>
      <c r="D18274" s="74"/>
    </row>
    <row r="18275" spans="3:4" x14ac:dyDescent="0.25">
      <c r="C18275" s="75"/>
      <c r="D18275" s="74"/>
    </row>
    <row r="18276" spans="3:4" x14ac:dyDescent="0.25">
      <c r="C18276" s="75"/>
      <c r="D18276" s="74"/>
    </row>
    <row r="18277" spans="3:4" x14ac:dyDescent="0.25">
      <c r="C18277" s="75"/>
      <c r="D18277" s="74"/>
    </row>
    <row r="18278" spans="3:4" x14ac:dyDescent="0.25">
      <c r="C18278" s="75"/>
      <c r="D18278" s="74"/>
    </row>
    <row r="18279" spans="3:4" x14ac:dyDescent="0.25">
      <c r="C18279" s="75"/>
      <c r="D18279" s="74"/>
    </row>
    <row r="18280" spans="3:4" x14ac:dyDescent="0.25">
      <c r="C18280" s="75"/>
      <c r="D18280" s="74"/>
    </row>
    <row r="18281" spans="3:4" x14ac:dyDescent="0.25">
      <c r="C18281" s="75"/>
      <c r="D18281" s="74"/>
    </row>
    <row r="18282" spans="3:4" x14ac:dyDescent="0.25">
      <c r="C18282" s="75"/>
      <c r="D18282" s="74"/>
    </row>
    <row r="18283" spans="3:4" x14ac:dyDescent="0.25">
      <c r="C18283" s="75"/>
      <c r="D18283" s="74"/>
    </row>
    <row r="18284" spans="3:4" x14ac:dyDescent="0.25">
      <c r="C18284" s="75"/>
      <c r="D18284" s="74"/>
    </row>
    <row r="18285" spans="3:4" x14ac:dyDescent="0.25">
      <c r="C18285" s="75"/>
      <c r="D18285" s="74"/>
    </row>
    <row r="18286" spans="3:4" x14ac:dyDescent="0.25">
      <c r="C18286" s="75"/>
      <c r="D18286" s="74"/>
    </row>
    <row r="18287" spans="3:4" x14ac:dyDescent="0.25">
      <c r="C18287" s="75"/>
      <c r="D18287" s="74"/>
    </row>
    <row r="18288" spans="3:4" x14ac:dyDescent="0.25">
      <c r="C18288" s="75"/>
      <c r="D18288" s="74"/>
    </row>
    <row r="18289" spans="3:4" x14ac:dyDescent="0.25">
      <c r="C18289" s="75"/>
      <c r="D18289" s="74"/>
    </row>
    <row r="18290" spans="3:4" x14ac:dyDescent="0.25">
      <c r="C18290" s="75"/>
      <c r="D18290" s="74"/>
    </row>
    <row r="18291" spans="3:4" x14ac:dyDescent="0.25">
      <c r="C18291" s="75"/>
      <c r="D18291" s="74"/>
    </row>
    <row r="18292" spans="3:4" x14ac:dyDescent="0.25">
      <c r="C18292" s="75"/>
      <c r="D18292" s="74"/>
    </row>
    <row r="18293" spans="3:4" x14ac:dyDescent="0.25">
      <c r="C18293" s="75"/>
      <c r="D18293" s="74"/>
    </row>
    <row r="18294" spans="3:4" x14ac:dyDescent="0.25">
      <c r="C18294" s="75"/>
      <c r="D18294" s="74"/>
    </row>
    <row r="18295" spans="3:4" x14ac:dyDescent="0.25">
      <c r="C18295" s="75"/>
      <c r="D18295" s="74"/>
    </row>
    <row r="18296" spans="3:4" x14ac:dyDescent="0.25">
      <c r="C18296" s="75"/>
      <c r="D18296" s="74"/>
    </row>
    <row r="18297" spans="3:4" x14ac:dyDescent="0.25">
      <c r="C18297" s="75"/>
      <c r="D18297" s="74"/>
    </row>
    <row r="18298" spans="3:4" x14ac:dyDescent="0.25">
      <c r="C18298" s="75"/>
      <c r="D18298" s="74"/>
    </row>
    <row r="18299" spans="3:4" x14ac:dyDescent="0.25">
      <c r="C18299" s="75"/>
      <c r="D18299" s="74"/>
    </row>
    <row r="18300" spans="3:4" x14ac:dyDescent="0.25">
      <c r="C18300" s="75"/>
      <c r="D18300" s="74"/>
    </row>
    <row r="18301" spans="3:4" x14ac:dyDescent="0.25">
      <c r="C18301" s="75"/>
      <c r="D18301" s="74"/>
    </row>
    <row r="18302" spans="3:4" x14ac:dyDescent="0.25">
      <c r="C18302" s="75"/>
      <c r="D18302" s="74"/>
    </row>
    <row r="18303" spans="3:4" x14ac:dyDescent="0.25">
      <c r="C18303" s="75"/>
      <c r="D18303" s="74"/>
    </row>
    <row r="18304" spans="3:4" x14ac:dyDescent="0.25">
      <c r="C18304" s="75"/>
      <c r="D18304" s="74"/>
    </row>
    <row r="18305" spans="3:4" x14ac:dyDescent="0.25">
      <c r="C18305" s="75"/>
      <c r="D18305" s="74"/>
    </row>
    <row r="18306" spans="3:4" x14ac:dyDescent="0.25">
      <c r="C18306" s="75"/>
      <c r="D18306" s="74"/>
    </row>
    <row r="18307" spans="3:4" x14ac:dyDescent="0.25">
      <c r="C18307" s="75"/>
      <c r="D18307" s="74"/>
    </row>
    <row r="18308" spans="3:4" x14ac:dyDescent="0.25">
      <c r="C18308" s="75"/>
      <c r="D18308" s="74"/>
    </row>
    <row r="18309" spans="3:4" x14ac:dyDescent="0.25">
      <c r="C18309" s="75"/>
      <c r="D18309" s="74"/>
    </row>
    <row r="18310" spans="3:4" x14ac:dyDescent="0.25">
      <c r="C18310" s="75"/>
      <c r="D18310" s="74"/>
    </row>
    <row r="18311" spans="3:4" x14ac:dyDescent="0.25">
      <c r="C18311" s="75"/>
      <c r="D18311" s="74"/>
    </row>
    <row r="18312" spans="3:4" x14ac:dyDescent="0.25">
      <c r="C18312" s="75"/>
      <c r="D18312" s="74"/>
    </row>
    <row r="18313" spans="3:4" x14ac:dyDescent="0.25">
      <c r="C18313" s="75"/>
      <c r="D18313" s="74"/>
    </row>
    <row r="18314" spans="3:4" x14ac:dyDescent="0.25">
      <c r="C18314" s="75"/>
      <c r="D18314" s="74"/>
    </row>
    <row r="18315" spans="3:4" x14ac:dyDescent="0.25">
      <c r="C18315" s="75"/>
      <c r="D18315" s="74"/>
    </row>
    <row r="18316" spans="3:4" x14ac:dyDescent="0.25">
      <c r="C18316" s="75"/>
      <c r="D18316" s="74"/>
    </row>
    <row r="18317" spans="3:4" x14ac:dyDescent="0.25">
      <c r="C18317" s="75"/>
      <c r="D18317" s="74"/>
    </row>
    <row r="18318" spans="3:4" x14ac:dyDescent="0.25">
      <c r="C18318" s="75"/>
      <c r="D18318" s="74"/>
    </row>
    <row r="18319" spans="3:4" x14ac:dyDescent="0.25">
      <c r="C18319" s="75"/>
      <c r="D18319" s="74"/>
    </row>
    <row r="18320" spans="3:4" x14ac:dyDescent="0.25">
      <c r="C18320" s="75"/>
      <c r="D18320" s="74"/>
    </row>
    <row r="18321" spans="3:4" x14ac:dyDescent="0.25">
      <c r="C18321" s="75"/>
      <c r="D18321" s="74"/>
    </row>
    <row r="18322" spans="3:4" x14ac:dyDescent="0.25">
      <c r="C18322" s="75"/>
      <c r="D18322" s="74"/>
    </row>
    <row r="18323" spans="3:4" x14ac:dyDescent="0.25">
      <c r="C18323" s="75"/>
      <c r="D18323" s="74"/>
    </row>
    <row r="18324" spans="3:4" x14ac:dyDescent="0.25">
      <c r="C18324" s="75"/>
      <c r="D18324" s="74"/>
    </row>
    <row r="18325" spans="3:4" x14ac:dyDescent="0.25">
      <c r="C18325" s="75"/>
      <c r="D18325" s="74"/>
    </row>
    <row r="18326" spans="3:4" x14ac:dyDescent="0.25">
      <c r="C18326" s="75"/>
      <c r="D18326" s="74"/>
    </row>
    <row r="18327" spans="3:4" x14ac:dyDescent="0.25">
      <c r="C18327" s="75"/>
      <c r="D18327" s="74"/>
    </row>
    <row r="18328" spans="3:4" x14ac:dyDescent="0.25">
      <c r="C18328" s="75"/>
      <c r="D18328" s="74"/>
    </row>
    <row r="18329" spans="3:4" x14ac:dyDescent="0.25">
      <c r="C18329" s="75"/>
      <c r="D18329" s="74"/>
    </row>
    <row r="18330" spans="3:4" x14ac:dyDescent="0.25">
      <c r="C18330" s="75"/>
      <c r="D18330" s="74"/>
    </row>
    <row r="18331" spans="3:4" x14ac:dyDescent="0.25">
      <c r="C18331" s="75"/>
      <c r="D18331" s="74"/>
    </row>
    <row r="18332" spans="3:4" x14ac:dyDescent="0.25">
      <c r="C18332" s="75"/>
      <c r="D18332" s="74"/>
    </row>
    <row r="18333" spans="3:4" x14ac:dyDescent="0.25">
      <c r="C18333" s="75"/>
      <c r="D18333" s="74"/>
    </row>
    <row r="18334" spans="3:4" x14ac:dyDescent="0.25">
      <c r="C18334" s="75"/>
      <c r="D18334" s="74"/>
    </row>
    <row r="18335" spans="3:4" x14ac:dyDescent="0.25">
      <c r="C18335" s="75"/>
      <c r="D18335" s="74"/>
    </row>
    <row r="18336" spans="3:4" x14ac:dyDescent="0.25">
      <c r="C18336" s="75"/>
      <c r="D18336" s="74"/>
    </row>
    <row r="18337" spans="3:4" x14ac:dyDescent="0.25">
      <c r="C18337" s="75"/>
      <c r="D18337" s="74"/>
    </row>
    <row r="18338" spans="3:4" x14ac:dyDescent="0.25">
      <c r="C18338" s="75"/>
      <c r="D18338" s="74"/>
    </row>
    <row r="18339" spans="3:4" x14ac:dyDescent="0.25">
      <c r="C18339" s="75"/>
      <c r="D18339" s="74"/>
    </row>
    <row r="18340" spans="3:4" x14ac:dyDescent="0.25">
      <c r="C18340" s="75"/>
      <c r="D18340" s="74"/>
    </row>
    <row r="18341" spans="3:4" x14ac:dyDescent="0.25">
      <c r="C18341" s="75"/>
      <c r="D18341" s="74"/>
    </row>
    <row r="18342" spans="3:4" x14ac:dyDescent="0.25">
      <c r="C18342" s="75"/>
      <c r="D18342" s="74"/>
    </row>
    <row r="18343" spans="3:4" x14ac:dyDescent="0.25">
      <c r="C18343" s="75"/>
      <c r="D18343" s="74"/>
    </row>
    <row r="18344" spans="3:4" x14ac:dyDescent="0.25">
      <c r="C18344" s="75"/>
      <c r="D18344" s="74"/>
    </row>
    <row r="18345" spans="3:4" x14ac:dyDescent="0.25">
      <c r="C18345" s="75"/>
      <c r="D18345" s="74"/>
    </row>
    <row r="18346" spans="3:4" x14ac:dyDescent="0.25">
      <c r="C18346" s="75"/>
      <c r="D18346" s="74"/>
    </row>
    <row r="18347" spans="3:4" x14ac:dyDescent="0.25">
      <c r="C18347" s="75"/>
      <c r="D18347" s="74"/>
    </row>
    <row r="18348" spans="3:4" x14ac:dyDescent="0.25">
      <c r="C18348" s="75"/>
      <c r="D18348" s="74"/>
    </row>
    <row r="18349" spans="3:4" x14ac:dyDescent="0.25">
      <c r="C18349" s="75"/>
      <c r="D18349" s="74"/>
    </row>
    <row r="18350" spans="3:4" x14ac:dyDescent="0.25">
      <c r="C18350" s="75"/>
      <c r="D18350" s="74"/>
    </row>
    <row r="18351" spans="3:4" x14ac:dyDescent="0.25">
      <c r="C18351" s="75"/>
      <c r="D18351" s="74"/>
    </row>
    <row r="18352" spans="3:4" x14ac:dyDescent="0.25">
      <c r="C18352" s="75"/>
      <c r="D18352" s="74"/>
    </row>
    <row r="18353" spans="3:4" x14ac:dyDescent="0.25">
      <c r="C18353" s="75"/>
      <c r="D18353" s="74"/>
    </row>
    <row r="18354" spans="3:4" x14ac:dyDescent="0.25">
      <c r="C18354" s="75"/>
      <c r="D18354" s="74"/>
    </row>
    <row r="18355" spans="3:4" x14ac:dyDescent="0.25">
      <c r="C18355" s="75"/>
      <c r="D18355" s="74"/>
    </row>
    <row r="18356" spans="3:4" x14ac:dyDescent="0.25">
      <c r="C18356" s="75"/>
      <c r="D18356" s="74"/>
    </row>
    <row r="18357" spans="3:4" x14ac:dyDescent="0.25">
      <c r="C18357" s="75"/>
      <c r="D18357" s="74"/>
    </row>
    <row r="18358" spans="3:4" x14ac:dyDescent="0.25">
      <c r="C18358" s="75"/>
      <c r="D18358" s="74"/>
    </row>
    <row r="18359" spans="3:4" x14ac:dyDescent="0.25">
      <c r="C18359" s="75"/>
      <c r="D18359" s="74"/>
    </row>
    <row r="18360" spans="3:4" x14ac:dyDescent="0.25">
      <c r="C18360" s="75"/>
      <c r="D18360" s="74"/>
    </row>
    <row r="18361" spans="3:4" x14ac:dyDescent="0.25">
      <c r="C18361" s="75"/>
      <c r="D18361" s="74"/>
    </row>
    <row r="18362" spans="3:4" x14ac:dyDescent="0.25">
      <c r="C18362" s="75"/>
      <c r="D18362" s="74"/>
    </row>
    <row r="18363" spans="3:4" x14ac:dyDescent="0.25">
      <c r="C18363" s="75"/>
      <c r="D18363" s="74"/>
    </row>
    <row r="18364" spans="3:4" x14ac:dyDescent="0.25">
      <c r="C18364" s="75"/>
      <c r="D18364" s="74"/>
    </row>
    <row r="18365" spans="3:4" x14ac:dyDescent="0.25">
      <c r="C18365" s="75"/>
      <c r="D18365" s="74"/>
    </row>
    <row r="18366" spans="3:4" x14ac:dyDescent="0.25">
      <c r="C18366" s="75"/>
      <c r="D18366" s="74"/>
    </row>
    <row r="18367" spans="3:4" x14ac:dyDescent="0.25">
      <c r="C18367" s="75"/>
      <c r="D18367" s="74"/>
    </row>
    <row r="18368" spans="3:4" x14ac:dyDescent="0.25">
      <c r="C18368" s="75"/>
      <c r="D18368" s="74"/>
    </row>
    <row r="18369" spans="3:4" x14ac:dyDescent="0.25">
      <c r="C18369" s="75"/>
      <c r="D18369" s="74"/>
    </row>
    <row r="18370" spans="3:4" x14ac:dyDescent="0.25">
      <c r="C18370" s="75"/>
      <c r="D18370" s="74"/>
    </row>
    <row r="18371" spans="3:4" x14ac:dyDescent="0.25">
      <c r="C18371" s="75"/>
      <c r="D18371" s="74"/>
    </row>
    <row r="18372" spans="3:4" x14ac:dyDescent="0.25">
      <c r="C18372" s="75"/>
      <c r="D18372" s="74"/>
    </row>
    <row r="18373" spans="3:4" x14ac:dyDescent="0.25">
      <c r="C18373" s="75"/>
      <c r="D18373" s="74"/>
    </row>
    <row r="18374" spans="3:4" x14ac:dyDescent="0.25">
      <c r="C18374" s="75"/>
      <c r="D18374" s="74"/>
    </row>
    <row r="18375" spans="3:4" x14ac:dyDescent="0.25">
      <c r="C18375" s="75"/>
      <c r="D18375" s="74"/>
    </row>
    <row r="18376" spans="3:4" x14ac:dyDescent="0.25">
      <c r="C18376" s="75"/>
      <c r="D18376" s="74"/>
    </row>
    <row r="18377" spans="3:4" x14ac:dyDescent="0.25">
      <c r="C18377" s="75"/>
      <c r="D18377" s="74"/>
    </row>
    <row r="18378" spans="3:4" x14ac:dyDescent="0.25">
      <c r="C18378" s="75"/>
      <c r="D18378" s="74"/>
    </row>
    <row r="18379" spans="3:4" x14ac:dyDescent="0.25">
      <c r="C18379" s="75"/>
      <c r="D18379" s="74"/>
    </row>
    <row r="18380" spans="3:4" x14ac:dyDescent="0.25">
      <c r="C18380" s="75"/>
      <c r="D18380" s="74"/>
    </row>
    <row r="18381" spans="3:4" x14ac:dyDescent="0.25">
      <c r="C18381" s="75"/>
      <c r="D18381" s="74"/>
    </row>
    <row r="18382" spans="3:4" x14ac:dyDescent="0.25">
      <c r="C18382" s="75"/>
      <c r="D18382" s="74"/>
    </row>
    <row r="18383" spans="3:4" x14ac:dyDescent="0.25">
      <c r="C18383" s="75"/>
      <c r="D18383" s="74"/>
    </row>
    <row r="18384" spans="3:4" x14ac:dyDescent="0.25">
      <c r="C18384" s="75"/>
      <c r="D18384" s="74"/>
    </row>
    <row r="18385" spans="3:4" x14ac:dyDescent="0.25">
      <c r="C18385" s="75"/>
      <c r="D18385" s="74"/>
    </row>
    <row r="18386" spans="3:4" x14ac:dyDescent="0.25">
      <c r="C18386" s="75"/>
      <c r="D18386" s="74"/>
    </row>
    <row r="18387" spans="3:4" x14ac:dyDescent="0.25">
      <c r="C18387" s="75"/>
      <c r="D18387" s="74"/>
    </row>
    <row r="18388" spans="3:4" x14ac:dyDescent="0.25">
      <c r="C18388" s="75"/>
      <c r="D18388" s="74"/>
    </row>
    <row r="18389" spans="3:4" x14ac:dyDescent="0.25">
      <c r="C18389" s="75"/>
      <c r="D18389" s="74"/>
    </row>
    <row r="18390" spans="3:4" x14ac:dyDescent="0.25">
      <c r="C18390" s="75"/>
      <c r="D18390" s="74"/>
    </row>
    <row r="18391" spans="3:4" x14ac:dyDescent="0.25">
      <c r="C18391" s="75"/>
      <c r="D18391" s="74"/>
    </row>
    <row r="18392" spans="3:4" x14ac:dyDescent="0.25">
      <c r="C18392" s="75"/>
      <c r="D18392" s="74"/>
    </row>
    <row r="18393" spans="3:4" x14ac:dyDescent="0.25">
      <c r="C18393" s="75"/>
      <c r="D18393" s="74"/>
    </row>
    <row r="18394" spans="3:4" x14ac:dyDescent="0.25">
      <c r="C18394" s="75"/>
      <c r="D18394" s="74"/>
    </row>
    <row r="18395" spans="3:4" x14ac:dyDescent="0.25">
      <c r="C18395" s="75"/>
      <c r="D18395" s="74"/>
    </row>
    <row r="18396" spans="3:4" x14ac:dyDescent="0.25">
      <c r="C18396" s="75"/>
      <c r="D18396" s="74"/>
    </row>
    <row r="18397" spans="3:4" x14ac:dyDescent="0.25">
      <c r="C18397" s="75"/>
      <c r="D18397" s="74"/>
    </row>
    <row r="18398" spans="3:4" x14ac:dyDescent="0.25">
      <c r="C18398" s="75"/>
      <c r="D18398" s="74"/>
    </row>
    <row r="18399" spans="3:4" x14ac:dyDescent="0.25">
      <c r="C18399" s="75"/>
      <c r="D18399" s="74"/>
    </row>
    <row r="18400" spans="3:4" x14ac:dyDescent="0.25">
      <c r="C18400" s="75"/>
      <c r="D18400" s="74"/>
    </row>
    <row r="18401" spans="3:4" x14ac:dyDescent="0.25">
      <c r="C18401" s="75"/>
      <c r="D18401" s="74"/>
    </row>
    <row r="18402" spans="3:4" x14ac:dyDescent="0.25">
      <c r="C18402" s="75"/>
      <c r="D18402" s="74"/>
    </row>
    <row r="18403" spans="3:4" x14ac:dyDescent="0.25">
      <c r="C18403" s="75"/>
      <c r="D18403" s="74"/>
    </row>
    <row r="18404" spans="3:4" x14ac:dyDescent="0.25">
      <c r="C18404" s="75"/>
      <c r="D18404" s="74"/>
    </row>
    <row r="18405" spans="3:4" x14ac:dyDescent="0.25">
      <c r="C18405" s="75"/>
      <c r="D18405" s="74"/>
    </row>
    <row r="18406" spans="3:4" x14ac:dyDescent="0.25">
      <c r="C18406" s="75"/>
      <c r="D18406" s="74"/>
    </row>
    <row r="18407" spans="3:4" x14ac:dyDescent="0.25">
      <c r="C18407" s="75"/>
      <c r="D18407" s="74"/>
    </row>
    <row r="18408" spans="3:4" x14ac:dyDescent="0.25">
      <c r="C18408" s="75"/>
      <c r="D18408" s="74"/>
    </row>
    <row r="18409" spans="3:4" x14ac:dyDescent="0.25">
      <c r="C18409" s="75"/>
      <c r="D18409" s="74"/>
    </row>
    <row r="18410" spans="3:4" x14ac:dyDescent="0.25">
      <c r="C18410" s="75"/>
      <c r="D18410" s="74"/>
    </row>
    <row r="18411" spans="3:4" x14ac:dyDescent="0.25">
      <c r="C18411" s="75"/>
      <c r="D18411" s="74"/>
    </row>
    <row r="18412" spans="3:4" x14ac:dyDescent="0.25">
      <c r="C18412" s="75"/>
      <c r="D18412" s="74"/>
    </row>
    <row r="18413" spans="3:4" x14ac:dyDescent="0.25">
      <c r="C18413" s="75"/>
      <c r="D18413" s="74"/>
    </row>
    <row r="18414" spans="3:4" x14ac:dyDescent="0.25">
      <c r="C18414" s="75"/>
      <c r="D18414" s="74"/>
    </row>
    <row r="18415" spans="3:4" x14ac:dyDescent="0.25">
      <c r="C18415" s="75"/>
      <c r="D18415" s="74"/>
    </row>
    <row r="18416" spans="3:4" x14ac:dyDescent="0.25">
      <c r="C18416" s="75"/>
      <c r="D18416" s="74"/>
    </row>
    <row r="18417" spans="3:4" x14ac:dyDescent="0.25">
      <c r="C18417" s="75"/>
      <c r="D18417" s="74"/>
    </row>
    <row r="18418" spans="3:4" x14ac:dyDescent="0.25">
      <c r="C18418" s="75"/>
      <c r="D18418" s="74"/>
    </row>
    <row r="18419" spans="3:4" x14ac:dyDescent="0.25">
      <c r="C18419" s="75"/>
      <c r="D18419" s="74"/>
    </row>
    <row r="18420" spans="3:4" x14ac:dyDescent="0.25">
      <c r="C18420" s="75"/>
      <c r="D18420" s="74"/>
    </row>
    <row r="18421" spans="3:4" x14ac:dyDescent="0.25">
      <c r="C18421" s="75"/>
      <c r="D18421" s="74"/>
    </row>
    <row r="18422" spans="3:4" x14ac:dyDescent="0.25">
      <c r="C18422" s="75"/>
      <c r="D18422" s="74"/>
    </row>
    <row r="18423" spans="3:4" x14ac:dyDescent="0.25">
      <c r="C18423" s="75"/>
      <c r="D18423" s="74"/>
    </row>
    <row r="18424" spans="3:4" x14ac:dyDescent="0.25">
      <c r="C18424" s="75"/>
      <c r="D18424" s="74"/>
    </row>
    <row r="18425" spans="3:4" x14ac:dyDescent="0.25">
      <c r="C18425" s="75"/>
      <c r="D18425" s="74"/>
    </row>
    <row r="18426" spans="3:4" x14ac:dyDescent="0.25">
      <c r="C18426" s="75"/>
      <c r="D18426" s="74"/>
    </row>
    <row r="18427" spans="3:4" x14ac:dyDescent="0.25">
      <c r="C18427" s="75"/>
      <c r="D18427" s="74"/>
    </row>
    <row r="18428" spans="3:4" x14ac:dyDescent="0.25">
      <c r="C18428" s="75"/>
      <c r="D18428" s="74"/>
    </row>
    <row r="18429" spans="3:4" x14ac:dyDescent="0.25">
      <c r="C18429" s="75"/>
      <c r="D18429" s="74"/>
    </row>
    <row r="18430" spans="3:4" x14ac:dyDescent="0.25">
      <c r="C18430" s="75"/>
      <c r="D18430" s="74"/>
    </row>
    <row r="18431" spans="3:4" x14ac:dyDescent="0.25">
      <c r="C18431" s="75"/>
      <c r="D18431" s="74"/>
    </row>
    <row r="18432" spans="3:4" x14ac:dyDescent="0.25">
      <c r="C18432" s="75"/>
      <c r="D18432" s="74"/>
    </row>
    <row r="18433" spans="3:4" x14ac:dyDescent="0.25">
      <c r="C18433" s="75"/>
      <c r="D18433" s="74"/>
    </row>
    <row r="18434" spans="3:4" x14ac:dyDescent="0.25">
      <c r="C18434" s="75"/>
      <c r="D18434" s="74"/>
    </row>
    <row r="18435" spans="3:4" x14ac:dyDescent="0.25">
      <c r="C18435" s="75"/>
      <c r="D18435" s="74"/>
    </row>
    <row r="18436" spans="3:4" x14ac:dyDescent="0.25">
      <c r="C18436" s="75"/>
      <c r="D18436" s="74"/>
    </row>
    <row r="18437" spans="3:4" x14ac:dyDescent="0.25">
      <c r="C18437" s="75"/>
      <c r="D18437" s="74"/>
    </row>
    <row r="18438" spans="3:4" x14ac:dyDescent="0.25">
      <c r="C18438" s="75"/>
      <c r="D18438" s="74"/>
    </row>
    <row r="18439" spans="3:4" x14ac:dyDescent="0.25">
      <c r="C18439" s="75"/>
      <c r="D18439" s="74"/>
    </row>
    <row r="18440" spans="3:4" x14ac:dyDescent="0.25">
      <c r="C18440" s="75"/>
      <c r="D18440" s="74"/>
    </row>
    <row r="18441" spans="3:4" x14ac:dyDescent="0.25">
      <c r="C18441" s="75"/>
      <c r="D18441" s="74"/>
    </row>
    <row r="18442" spans="3:4" x14ac:dyDescent="0.25">
      <c r="C18442" s="75"/>
      <c r="D18442" s="74"/>
    </row>
    <row r="18443" spans="3:4" x14ac:dyDescent="0.25">
      <c r="C18443" s="75"/>
      <c r="D18443" s="74"/>
    </row>
    <row r="18444" spans="3:4" x14ac:dyDescent="0.25">
      <c r="C18444" s="75"/>
      <c r="D18444" s="74"/>
    </row>
    <row r="18445" spans="3:4" x14ac:dyDescent="0.25">
      <c r="C18445" s="75"/>
      <c r="D18445" s="74"/>
    </row>
    <row r="18446" spans="3:4" x14ac:dyDescent="0.25">
      <c r="C18446" s="75"/>
      <c r="D18446" s="74"/>
    </row>
    <row r="18447" spans="3:4" x14ac:dyDescent="0.25">
      <c r="C18447" s="75"/>
      <c r="D18447" s="74"/>
    </row>
    <row r="18448" spans="3:4" x14ac:dyDescent="0.25">
      <c r="C18448" s="75"/>
      <c r="D18448" s="74"/>
    </row>
    <row r="18449" spans="3:4" x14ac:dyDescent="0.25">
      <c r="C18449" s="75"/>
      <c r="D18449" s="74"/>
    </row>
    <row r="18450" spans="3:4" x14ac:dyDescent="0.25">
      <c r="C18450" s="75"/>
      <c r="D18450" s="74"/>
    </row>
    <row r="18451" spans="3:4" x14ac:dyDescent="0.25">
      <c r="C18451" s="75"/>
      <c r="D18451" s="74"/>
    </row>
    <row r="18452" spans="3:4" x14ac:dyDescent="0.25">
      <c r="C18452" s="75"/>
      <c r="D18452" s="74"/>
    </row>
    <row r="18453" spans="3:4" x14ac:dyDescent="0.25">
      <c r="C18453" s="75"/>
      <c r="D18453" s="74"/>
    </row>
    <row r="18454" spans="3:4" x14ac:dyDescent="0.25">
      <c r="C18454" s="75"/>
      <c r="D18454" s="74"/>
    </row>
    <row r="18455" spans="3:4" x14ac:dyDescent="0.25">
      <c r="C18455" s="75"/>
      <c r="D18455" s="74"/>
    </row>
    <row r="18456" spans="3:4" x14ac:dyDescent="0.25">
      <c r="C18456" s="75"/>
      <c r="D18456" s="74"/>
    </row>
    <row r="18457" spans="3:4" x14ac:dyDescent="0.25">
      <c r="C18457" s="75"/>
      <c r="D18457" s="74"/>
    </row>
    <row r="18458" spans="3:4" x14ac:dyDescent="0.25">
      <c r="C18458" s="75"/>
      <c r="D18458" s="74"/>
    </row>
    <row r="18459" spans="3:4" x14ac:dyDescent="0.25">
      <c r="C18459" s="75"/>
      <c r="D18459" s="74"/>
    </row>
    <row r="18460" spans="3:4" x14ac:dyDescent="0.25">
      <c r="C18460" s="75"/>
      <c r="D18460" s="74"/>
    </row>
    <row r="18461" spans="3:4" x14ac:dyDescent="0.25">
      <c r="C18461" s="75"/>
      <c r="D18461" s="74"/>
    </row>
    <row r="18462" spans="3:4" x14ac:dyDescent="0.25">
      <c r="C18462" s="75"/>
      <c r="D18462" s="74"/>
    </row>
    <row r="18463" spans="3:4" x14ac:dyDescent="0.25">
      <c r="C18463" s="75"/>
      <c r="D18463" s="74"/>
    </row>
    <row r="18464" spans="3:4" x14ac:dyDescent="0.25">
      <c r="C18464" s="75"/>
      <c r="D18464" s="74"/>
    </row>
    <row r="18465" spans="3:4" x14ac:dyDescent="0.25">
      <c r="C18465" s="75"/>
      <c r="D18465" s="74"/>
    </row>
    <row r="18466" spans="3:4" x14ac:dyDescent="0.25">
      <c r="C18466" s="75"/>
      <c r="D18466" s="74"/>
    </row>
    <row r="18467" spans="3:4" x14ac:dyDescent="0.25">
      <c r="C18467" s="75"/>
      <c r="D18467" s="74"/>
    </row>
    <row r="18468" spans="3:4" x14ac:dyDescent="0.25">
      <c r="C18468" s="75"/>
      <c r="D18468" s="74"/>
    </row>
    <row r="18469" spans="3:4" x14ac:dyDescent="0.25">
      <c r="C18469" s="75"/>
      <c r="D18469" s="74"/>
    </row>
    <row r="18470" spans="3:4" x14ac:dyDescent="0.25">
      <c r="C18470" s="75"/>
      <c r="D18470" s="74"/>
    </row>
    <row r="18471" spans="3:4" x14ac:dyDescent="0.25">
      <c r="C18471" s="75"/>
      <c r="D18471" s="74"/>
    </row>
    <row r="18472" spans="3:4" x14ac:dyDescent="0.25">
      <c r="C18472" s="75"/>
      <c r="D18472" s="74"/>
    </row>
    <row r="18473" spans="3:4" x14ac:dyDescent="0.25">
      <c r="C18473" s="75"/>
      <c r="D18473" s="74"/>
    </row>
    <row r="18474" spans="3:4" x14ac:dyDescent="0.25">
      <c r="C18474" s="75"/>
      <c r="D18474" s="74"/>
    </row>
    <row r="18475" spans="3:4" x14ac:dyDescent="0.25">
      <c r="C18475" s="75"/>
      <c r="D18475" s="74"/>
    </row>
    <row r="18476" spans="3:4" x14ac:dyDescent="0.25">
      <c r="C18476" s="75"/>
      <c r="D18476" s="74"/>
    </row>
    <row r="18477" spans="3:4" x14ac:dyDescent="0.25">
      <c r="C18477" s="75"/>
      <c r="D18477" s="74"/>
    </row>
    <row r="18478" spans="3:4" x14ac:dyDescent="0.25">
      <c r="C18478" s="75"/>
      <c r="D18478" s="74"/>
    </row>
    <row r="18479" spans="3:4" x14ac:dyDescent="0.25">
      <c r="C18479" s="75"/>
      <c r="D18479" s="74"/>
    </row>
    <row r="18480" spans="3:4" x14ac:dyDescent="0.25">
      <c r="C18480" s="75"/>
      <c r="D18480" s="74"/>
    </row>
    <row r="18481" spans="3:4" x14ac:dyDescent="0.25">
      <c r="C18481" s="75"/>
      <c r="D18481" s="74"/>
    </row>
    <row r="18482" spans="3:4" x14ac:dyDescent="0.25">
      <c r="C18482" s="75"/>
      <c r="D18482" s="74"/>
    </row>
    <row r="18483" spans="3:4" x14ac:dyDescent="0.25">
      <c r="C18483" s="75"/>
      <c r="D18483" s="74"/>
    </row>
    <row r="18484" spans="3:4" x14ac:dyDescent="0.25">
      <c r="C18484" s="75"/>
      <c r="D18484" s="74"/>
    </row>
    <row r="18485" spans="3:4" x14ac:dyDescent="0.25">
      <c r="C18485" s="75"/>
      <c r="D18485" s="74"/>
    </row>
    <row r="18486" spans="3:4" x14ac:dyDescent="0.25">
      <c r="C18486" s="75"/>
      <c r="D18486" s="74"/>
    </row>
    <row r="18487" spans="3:4" x14ac:dyDescent="0.25">
      <c r="C18487" s="75"/>
      <c r="D18487" s="74"/>
    </row>
    <row r="18488" spans="3:4" x14ac:dyDescent="0.25">
      <c r="C18488" s="75"/>
      <c r="D18488" s="74"/>
    </row>
    <row r="18489" spans="3:4" x14ac:dyDescent="0.25">
      <c r="C18489" s="75"/>
      <c r="D18489" s="74"/>
    </row>
    <row r="18490" spans="3:4" x14ac:dyDescent="0.25">
      <c r="C18490" s="75"/>
      <c r="D18490" s="74"/>
    </row>
    <row r="18491" spans="3:4" x14ac:dyDescent="0.25">
      <c r="C18491" s="75"/>
      <c r="D18491" s="74"/>
    </row>
    <row r="18492" spans="3:4" x14ac:dyDescent="0.25">
      <c r="C18492" s="75"/>
      <c r="D18492" s="74"/>
    </row>
    <row r="18493" spans="3:4" x14ac:dyDescent="0.25">
      <c r="C18493" s="75"/>
      <c r="D18493" s="74"/>
    </row>
    <row r="18494" spans="3:4" x14ac:dyDescent="0.25">
      <c r="C18494" s="75"/>
      <c r="D18494" s="74"/>
    </row>
    <row r="18495" spans="3:4" x14ac:dyDescent="0.25">
      <c r="C18495" s="75"/>
      <c r="D18495" s="74"/>
    </row>
    <row r="18496" spans="3:4" x14ac:dyDescent="0.25">
      <c r="C18496" s="75"/>
      <c r="D18496" s="74"/>
    </row>
    <row r="18497" spans="3:4" x14ac:dyDescent="0.25">
      <c r="C18497" s="75"/>
      <c r="D18497" s="74"/>
    </row>
    <row r="18498" spans="3:4" x14ac:dyDescent="0.25">
      <c r="C18498" s="75"/>
      <c r="D18498" s="74"/>
    </row>
    <row r="18499" spans="3:4" x14ac:dyDescent="0.25">
      <c r="C18499" s="75"/>
      <c r="D18499" s="74"/>
    </row>
    <row r="18500" spans="3:4" x14ac:dyDescent="0.25">
      <c r="C18500" s="75"/>
      <c r="D18500" s="74"/>
    </row>
    <row r="18501" spans="3:4" x14ac:dyDescent="0.25">
      <c r="C18501" s="75"/>
      <c r="D18501" s="74"/>
    </row>
    <row r="18502" spans="3:4" x14ac:dyDescent="0.25">
      <c r="C18502" s="75"/>
      <c r="D18502" s="74"/>
    </row>
    <row r="18503" spans="3:4" x14ac:dyDescent="0.25">
      <c r="C18503" s="75"/>
      <c r="D18503" s="74"/>
    </row>
    <row r="18504" spans="3:4" x14ac:dyDescent="0.25">
      <c r="C18504" s="75"/>
      <c r="D18504" s="74"/>
    </row>
    <row r="18505" spans="3:4" x14ac:dyDescent="0.25">
      <c r="C18505" s="75"/>
      <c r="D18505" s="74"/>
    </row>
    <row r="18506" spans="3:4" x14ac:dyDescent="0.25">
      <c r="C18506" s="75"/>
      <c r="D18506" s="74"/>
    </row>
    <row r="18507" spans="3:4" x14ac:dyDescent="0.25">
      <c r="C18507" s="75"/>
      <c r="D18507" s="74"/>
    </row>
    <row r="18508" spans="3:4" x14ac:dyDescent="0.25">
      <c r="C18508" s="75"/>
      <c r="D18508" s="74"/>
    </row>
    <row r="18509" spans="3:4" x14ac:dyDescent="0.25">
      <c r="C18509" s="75"/>
      <c r="D18509" s="74"/>
    </row>
    <row r="18510" spans="3:4" x14ac:dyDescent="0.25">
      <c r="C18510" s="75"/>
      <c r="D18510" s="74"/>
    </row>
    <row r="18511" spans="3:4" x14ac:dyDescent="0.25">
      <c r="C18511" s="75"/>
      <c r="D18511" s="74"/>
    </row>
    <row r="18512" spans="3:4" x14ac:dyDescent="0.25">
      <c r="C18512" s="75"/>
      <c r="D18512" s="74"/>
    </row>
    <row r="18513" spans="3:4" x14ac:dyDescent="0.25">
      <c r="C18513" s="75"/>
      <c r="D18513" s="74"/>
    </row>
    <row r="18514" spans="3:4" x14ac:dyDescent="0.25">
      <c r="C18514" s="75"/>
      <c r="D18514" s="74"/>
    </row>
    <row r="18515" spans="3:4" x14ac:dyDescent="0.25">
      <c r="C18515" s="75"/>
      <c r="D18515" s="74"/>
    </row>
    <row r="18516" spans="3:4" x14ac:dyDescent="0.25">
      <c r="C18516" s="75"/>
      <c r="D18516" s="74"/>
    </row>
    <row r="18517" spans="3:4" x14ac:dyDescent="0.25">
      <c r="C18517" s="75"/>
      <c r="D18517" s="74"/>
    </row>
    <row r="18518" spans="3:4" x14ac:dyDescent="0.25">
      <c r="C18518" s="75"/>
      <c r="D18518" s="74"/>
    </row>
    <row r="18519" spans="3:4" x14ac:dyDescent="0.25">
      <c r="C18519" s="75"/>
      <c r="D18519" s="74"/>
    </row>
    <row r="18520" spans="3:4" x14ac:dyDescent="0.25">
      <c r="C18520" s="75"/>
      <c r="D18520" s="74"/>
    </row>
    <row r="18521" spans="3:4" x14ac:dyDescent="0.25">
      <c r="C18521" s="75"/>
      <c r="D18521" s="74"/>
    </row>
    <row r="18522" spans="3:4" x14ac:dyDescent="0.25">
      <c r="C18522" s="75"/>
      <c r="D18522" s="74"/>
    </row>
    <row r="18523" spans="3:4" x14ac:dyDescent="0.25">
      <c r="C18523" s="75"/>
      <c r="D18523" s="74"/>
    </row>
    <row r="18524" spans="3:4" x14ac:dyDescent="0.25">
      <c r="C18524" s="75"/>
      <c r="D18524" s="74"/>
    </row>
    <row r="18525" spans="3:4" x14ac:dyDescent="0.25">
      <c r="C18525" s="75"/>
      <c r="D18525" s="74"/>
    </row>
    <row r="18526" spans="3:4" x14ac:dyDescent="0.25">
      <c r="C18526" s="75"/>
      <c r="D18526" s="74"/>
    </row>
    <row r="18527" spans="3:4" x14ac:dyDescent="0.25">
      <c r="C18527" s="75"/>
      <c r="D18527" s="74"/>
    </row>
    <row r="18528" spans="3:4" x14ac:dyDescent="0.25">
      <c r="C18528" s="75"/>
      <c r="D18528" s="74"/>
    </row>
    <row r="18529" spans="3:4" x14ac:dyDescent="0.25">
      <c r="C18529" s="75"/>
      <c r="D18529" s="74"/>
    </row>
    <row r="18530" spans="3:4" x14ac:dyDescent="0.25">
      <c r="C18530" s="75"/>
      <c r="D18530" s="74"/>
    </row>
    <row r="18531" spans="3:4" x14ac:dyDescent="0.25">
      <c r="C18531" s="75"/>
      <c r="D18531" s="74"/>
    </row>
    <row r="18532" spans="3:4" x14ac:dyDescent="0.25">
      <c r="C18532" s="75"/>
      <c r="D18532" s="74"/>
    </row>
    <row r="18533" spans="3:4" x14ac:dyDescent="0.25">
      <c r="C18533" s="75"/>
      <c r="D18533" s="74"/>
    </row>
    <row r="18534" spans="3:4" x14ac:dyDescent="0.25">
      <c r="C18534" s="75"/>
      <c r="D18534" s="74"/>
    </row>
    <row r="18535" spans="3:4" x14ac:dyDescent="0.25">
      <c r="C18535" s="75"/>
      <c r="D18535" s="74"/>
    </row>
    <row r="18536" spans="3:4" x14ac:dyDescent="0.25">
      <c r="C18536" s="75"/>
      <c r="D18536" s="74"/>
    </row>
    <row r="18537" spans="3:4" x14ac:dyDescent="0.25">
      <c r="C18537" s="75"/>
      <c r="D18537" s="74"/>
    </row>
    <row r="18538" spans="3:4" x14ac:dyDescent="0.25">
      <c r="C18538" s="75"/>
      <c r="D18538" s="74"/>
    </row>
    <row r="18539" spans="3:4" x14ac:dyDescent="0.25">
      <c r="C18539" s="75"/>
      <c r="D18539" s="74"/>
    </row>
    <row r="18540" spans="3:4" x14ac:dyDescent="0.25">
      <c r="C18540" s="75"/>
      <c r="D18540" s="74"/>
    </row>
    <row r="18541" spans="3:4" x14ac:dyDescent="0.25">
      <c r="C18541" s="75"/>
      <c r="D18541" s="74"/>
    </row>
    <row r="18542" spans="3:4" x14ac:dyDescent="0.25">
      <c r="C18542" s="75"/>
      <c r="D18542" s="74"/>
    </row>
    <row r="18543" spans="3:4" x14ac:dyDescent="0.25">
      <c r="C18543" s="75"/>
      <c r="D18543" s="74"/>
    </row>
    <row r="18544" spans="3:4" x14ac:dyDescent="0.25">
      <c r="C18544" s="75"/>
      <c r="D18544" s="74"/>
    </row>
    <row r="18545" spans="3:4" x14ac:dyDescent="0.25">
      <c r="C18545" s="75"/>
      <c r="D18545" s="74"/>
    </row>
    <row r="18546" spans="3:4" x14ac:dyDescent="0.25">
      <c r="C18546" s="75"/>
      <c r="D18546" s="74"/>
    </row>
    <row r="18547" spans="3:4" x14ac:dyDescent="0.25">
      <c r="C18547" s="75"/>
      <c r="D18547" s="74"/>
    </row>
    <row r="18548" spans="3:4" x14ac:dyDescent="0.25">
      <c r="C18548" s="75"/>
      <c r="D18548" s="74"/>
    </row>
    <row r="18549" spans="3:4" x14ac:dyDescent="0.25">
      <c r="C18549" s="75"/>
      <c r="D18549" s="74"/>
    </row>
    <row r="18550" spans="3:4" x14ac:dyDescent="0.25">
      <c r="C18550" s="75"/>
      <c r="D18550" s="74"/>
    </row>
    <row r="18551" spans="3:4" x14ac:dyDescent="0.25">
      <c r="C18551" s="75"/>
      <c r="D18551" s="74"/>
    </row>
    <row r="18552" spans="3:4" x14ac:dyDescent="0.25">
      <c r="C18552" s="75"/>
      <c r="D18552" s="74"/>
    </row>
    <row r="18553" spans="3:4" x14ac:dyDescent="0.25">
      <c r="C18553" s="75"/>
      <c r="D18553" s="74"/>
    </row>
    <row r="18554" spans="3:4" x14ac:dyDescent="0.25">
      <c r="C18554" s="75"/>
      <c r="D18554" s="74"/>
    </row>
    <row r="18555" spans="3:4" x14ac:dyDescent="0.25">
      <c r="C18555" s="75"/>
      <c r="D18555" s="74"/>
    </row>
    <row r="18556" spans="3:4" x14ac:dyDescent="0.25">
      <c r="C18556" s="75"/>
      <c r="D18556" s="74"/>
    </row>
    <row r="18557" spans="3:4" x14ac:dyDescent="0.25">
      <c r="C18557" s="75"/>
      <c r="D18557" s="74"/>
    </row>
    <row r="18558" spans="3:4" x14ac:dyDescent="0.25">
      <c r="C18558" s="75"/>
      <c r="D18558" s="74"/>
    </row>
    <row r="18559" spans="3:4" x14ac:dyDescent="0.25">
      <c r="C18559" s="75"/>
      <c r="D18559" s="74"/>
    </row>
    <row r="18560" spans="3:4" x14ac:dyDescent="0.25">
      <c r="C18560" s="75"/>
      <c r="D18560" s="74"/>
    </row>
    <row r="18561" spans="3:4" x14ac:dyDescent="0.25">
      <c r="C18561" s="75"/>
      <c r="D18561" s="74"/>
    </row>
    <row r="18562" spans="3:4" x14ac:dyDescent="0.25">
      <c r="C18562" s="75"/>
      <c r="D18562" s="74"/>
    </row>
    <row r="18563" spans="3:4" x14ac:dyDescent="0.25">
      <c r="C18563" s="75"/>
      <c r="D18563" s="74"/>
    </row>
    <row r="18564" spans="3:4" x14ac:dyDescent="0.25">
      <c r="C18564" s="75"/>
      <c r="D18564" s="74"/>
    </row>
    <row r="18565" spans="3:4" x14ac:dyDescent="0.25">
      <c r="C18565" s="75"/>
      <c r="D18565" s="74"/>
    </row>
    <row r="18566" spans="3:4" x14ac:dyDescent="0.25">
      <c r="C18566" s="75"/>
      <c r="D18566" s="74"/>
    </row>
    <row r="18567" spans="3:4" x14ac:dyDescent="0.25">
      <c r="C18567" s="75"/>
      <c r="D18567" s="74"/>
    </row>
    <row r="18568" spans="3:4" x14ac:dyDescent="0.25">
      <c r="C18568" s="75"/>
      <c r="D18568" s="74"/>
    </row>
    <row r="18569" spans="3:4" x14ac:dyDescent="0.25">
      <c r="C18569" s="75"/>
      <c r="D18569" s="74"/>
    </row>
    <row r="18570" spans="3:4" x14ac:dyDescent="0.25">
      <c r="C18570" s="75"/>
      <c r="D18570" s="74"/>
    </row>
    <row r="18571" spans="3:4" x14ac:dyDescent="0.25">
      <c r="C18571" s="75"/>
      <c r="D18571" s="74"/>
    </row>
    <row r="18572" spans="3:4" x14ac:dyDescent="0.25">
      <c r="C18572" s="75"/>
      <c r="D18572" s="74"/>
    </row>
    <row r="18573" spans="3:4" x14ac:dyDescent="0.25">
      <c r="C18573" s="75"/>
      <c r="D18573" s="74"/>
    </row>
    <row r="18574" spans="3:4" x14ac:dyDescent="0.25">
      <c r="C18574" s="75"/>
      <c r="D18574" s="74"/>
    </row>
    <row r="18575" spans="3:4" x14ac:dyDescent="0.25">
      <c r="C18575" s="75"/>
      <c r="D18575" s="74"/>
    </row>
    <row r="18576" spans="3:4" x14ac:dyDescent="0.25">
      <c r="C18576" s="75"/>
      <c r="D18576" s="74"/>
    </row>
    <row r="18577" spans="3:4" x14ac:dyDescent="0.25">
      <c r="C18577" s="75"/>
      <c r="D18577" s="74"/>
    </row>
    <row r="18578" spans="3:4" x14ac:dyDescent="0.25">
      <c r="C18578" s="75"/>
      <c r="D18578" s="74"/>
    </row>
    <row r="18579" spans="3:4" x14ac:dyDescent="0.25">
      <c r="C18579" s="75"/>
      <c r="D18579" s="74"/>
    </row>
    <row r="18580" spans="3:4" x14ac:dyDescent="0.25">
      <c r="C18580" s="75"/>
      <c r="D18580" s="74"/>
    </row>
    <row r="18581" spans="3:4" x14ac:dyDescent="0.25">
      <c r="C18581" s="75"/>
      <c r="D18581" s="74"/>
    </row>
    <row r="18582" spans="3:4" x14ac:dyDescent="0.25">
      <c r="C18582" s="75"/>
      <c r="D18582" s="74"/>
    </row>
    <row r="18583" spans="3:4" x14ac:dyDescent="0.25">
      <c r="C18583" s="75"/>
      <c r="D18583" s="74"/>
    </row>
    <row r="18584" spans="3:4" x14ac:dyDescent="0.25">
      <c r="C18584" s="75"/>
      <c r="D18584" s="74"/>
    </row>
    <row r="18585" spans="3:4" x14ac:dyDescent="0.25">
      <c r="C18585" s="75"/>
      <c r="D18585" s="74"/>
    </row>
    <row r="18586" spans="3:4" x14ac:dyDescent="0.25">
      <c r="C18586" s="75"/>
      <c r="D18586" s="74"/>
    </row>
    <row r="18587" spans="3:4" x14ac:dyDescent="0.25">
      <c r="C18587" s="75"/>
      <c r="D18587" s="74"/>
    </row>
    <row r="18588" spans="3:4" x14ac:dyDescent="0.25">
      <c r="C18588" s="75"/>
      <c r="D18588" s="74"/>
    </row>
    <row r="18589" spans="3:4" x14ac:dyDescent="0.25">
      <c r="C18589" s="75"/>
      <c r="D18589" s="74"/>
    </row>
    <row r="18590" spans="3:4" x14ac:dyDescent="0.25">
      <c r="C18590" s="75"/>
      <c r="D18590" s="74"/>
    </row>
    <row r="18591" spans="3:4" x14ac:dyDescent="0.25">
      <c r="C18591" s="75"/>
      <c r="D18591" s="74"/>
    </row>
    <row r="18592" spans="3:4" x14ac:dyDescent="0.25">
      <c r="C18592" s="75"/>
      <c r="D18592" s="74"/>
    </row>
    <row r="18593" spans="3:4" x14ac:dyDescent="0.25">
      <c r="C18593" s="75"/>
      <c r="D18593" s="74"/>
    </row>
    <row r="18594" spans="3:4" x14ac:dyDescent="0.25">
      <c r="C18594" s="75"/>
      <c r="D18594" s="74"/>
    </row>
    <row r="18595" spans="3:4" x14ac:dyDescent="0.25">
      <c r="C18595" s="75"/>
      <c r="D18595" s="74"/>
    </row>
    <row r="18596" spans="3:4" x14ac:dyDescent="0.25">
      <c r="C18596" s="75"/>
      <c r="D18596" s="74"/>
    </row>
    <row r="18597" spans="3:4" x14ac:dyDescent="0.25">
      <c r="C18597" s="75"/>
      <c r="D18597" s="74"/>
    </row>
    <row r="18598" spans="3:4" x14ac:dyDescent="0.25">
      <c r="C18598" s="75"/>
      <c r="D18598" s="74"/>
    </row>
    <row r="18599" spans="3:4" x14ac:dyDescent="0.25">
      <c r="C18599" s="75"/>
      <c r="D18599" s="74"/>
    </row>
    <row r="18600" spans="3:4" x14ac:dyDescent="0.25">
      <c r="C18600" s="75"/>
      <c r="D18600" s="74"/>
    </row>
    <row r="18601" spans="3:4" x14ac:dyDescent="0.25">
      <c r="C18601" s="75"/>
      <c r="D18601" s="74"/>
    </row>
    <row r="18602" spans="3:4" x14ac:dyDescent="0.25">
      <c r="C18602" s="75"/>
      <c r="D18602" s="74"/>
    </row>
    <row r="18603" spans="3:4" x14ac:dyDescent="0.25">
      <c r="C18603" s="75"/>
      <c r="D18603" s="74"/>
    </row>
    <row r="18604" spans="3:4" x14ac:dyDescent="0.25">
      <c r="C18604" s="75"/>
      <c r="D18604" s="74"/>
    </row>
    <row r="18605" spans="3:4" x14ac:dyDescent="0.25">
      <c r="C18605" s="75"/>
      <c r="D18605" s="74"/>
    </row>
    <row r="18606" spans="3:4" x14ac:dyDescent="0.25">
      <c r="C18606" s="75"/>
      <c r="D18606" s="74"/>
    </row>
    <row r="18607" spans="3:4" x14ac:dyDescent="0.25">
      <c r="C18607" s="75"/>
      <c r="D18607" s="74"/>
    </row>
    <row r="18608" spans="3:4" x14ac:dyDescent="0.25">
      <c r="C18608" s="75"/>
      <c r="D18608" s="74"/>
    </row>
    <row r="18609" spans="3:4" x14ac:dyDescent="0.25">
      <c r="C18609" s="75"/>
      <c r="D18609" s="74"/>
    </row>
    <row r="18610" spans="3:4" x14ac:dyDescent="0.25">
      <c r="C18610" s="75"/>
      <c r="D18610" s="74"/>
    </row>
    <row r="18611" spans="3:4" x14ac:dyDescent="0.25">
      <c r="C18611" s="75"/>
      <c r="D18611" s="74"/>
    </row>
    <row r="18612" spans="3:4" x14ac:dyDescent="0.25">
      <c r="C18612" s="75"/>
      <c r="D18612" s="74"/>
    </row>
    <row r="18613" spans="3:4" x14ac:dyDescent="0.25">
      <c r="C18613" s="75"/>
      <c r="D18613" s="74"/>
    </row>
    <row r="18614" spans="3:4" x14ac:dyDescent="0.25">
      <c r="C18614" s="75"/>
      <c r="D18614" s="74"/>
    </row>
    <row r="18615" spans="3:4" x14ac:dyDescent="0.25">
      <c r="C18615" s="75"/>
      <c r="D18615" s="74"/>
    </row>
    <row r="18616" spans="3:4" x14ac:dyDescent="0.25">
      <c r="C18616" s="75"/>
      <c r="D18616" s="74"/>
    </row>
    <row r="18617" spans="3:4" x14ac:dyDescent="0.25">
      <c r="C18617" s="75"/>
      <c r="D18617" s="74"/>
    </row>
    <row r="18618" spans="3:4" x14ac:dyDescent="0.25">
      <c r="C18618" s="75"/>
      <c r="D18618" s="74"/>
    </row>
    <row r="18619" spans="3:4" x14ac:dyDescent="0.25">
      <c r="C18619" s="75"/>
      <c r="D18619" s="74"/>
    </row>
    <row r="18620" spans="3:4" x14ac:dyDescent="0.25">
      <c r="C18620" s="75"/>
      <c r="D18620" s="74"/>
    </row>
    <row r="18621" spans="3:4" x14ac:dyDescent="0.25">
      <c r="C18621" s="75"/>
      <c r="D18621" s="74"/>
    </row>
    <row r="18622" spans="3:4" x14ac:dyDescent="0.25">
      <c r="C18622" s="75"/>
      <c r="D18622" s="74"/>
    </row>
    <row r="18623" spans="3:4" x14ac:dyDescent="0.25">
      <c r="C18623" s="75"/>
      <c r="D18623" s="74"/>
    </row>
    <row r="18624" spans="3:4" x14ac:dyDescent="0.25">
      <c r="C18624" s="75"/>
      <c r="D18624" s="74"/>
    </row>
    <row r="18625" spans="3:4" x14ac:dyDescent="0.25">
      <c r="C18625" s="75"/>
      <c r="D18625" s="74"/>
    </row>
    <row r="18626" spans="3:4" x14ac:dyDescent="0.25">
      <c r="C18626" s="75"/>
      <c r="D18626" s="74"/>
    </row>
    <row r="18627" spans="3:4" x14ac:dyDescent="0.25">
      <c r="C18627" s="75"/>
      <c r="D18627" s="74"/>
    </row>
    <row r="18628" spans="3:4" x14ac:dyDescent="0.25">
      <c r="C18628" s="75"/>
      <c r="D18628" s="74"/>
    </row>
    <row r="18629" spans="3:4" x14ac:dyDescent="0.25">
      <c r="C18629" s="75"/>
      <c r="D18629" s="74"/>
    </row>
    <row r="18630" spans="3:4" x14ac:dyDescent="0.25">
      <c r="C18630" s="75"/>
      <c r="D18630" s="74"/>
    </row>
    <row r="18631" spans="3:4" x14ac:dyDescent="0.25">
      <c r="C18631" s="75"/>
      <c r="D18631" s="74"/>
    </row>
    <row r="18632" spans="3:4" x14ac:dyDescent="0.25">
      <c r="C18632" s="75"/>
      <c r="D18632" s="74"/>
    </row>
    <row r="18633" spans="3:4" x14ac:dyDescent="0.25">
      <c r="C18633" s="75"/>
      <c r="D18633" s="74"/>
    </row>
    <row r="18634" spans="3:4" x14ac:dyDescent="0.25">
      <c r="C18634" s="75"/>
      <c r="D18634" s="74"/>
    </row>
    <row r="18635" spans="3:4" x14ac:dyDescent="0.25">
      <c r="C18635" s="75"/>
      <c r="D18635" s="74"/>
    </row>
    <row r="18636" spans="3:4" x14ac:dyDescent="0.25">
      <c r="C18636" s="75"/>
      <c r="D18636" s="74"/>
    </row>
    <row r="18637" spans="3:4" x14ac:dyDescent="0.25">
      <c r="C18637" s="75"/>
      <c r="D18637" s="74"/>
    </row>
    <row r="18638" spans="3:4" x14ac:dyDescent="0.25">
      <c r="C18638" s="75"/>
      <c r="D18638" s="74"/>
    </row>
    <row r="18639" spans="3:4" x14ac:dyDescent="0.25">
      <c r="C18639" s="75"/>
      <c r="D18639" s="74"/>
    </row>
    <row r="18640" spans="3:4" x14ac:dyDescent="0.25">
      <c r="C18640" s="75"/>
      <c r="D18640" s="74"/>
    </row>
    <row r="18641" spans="3:4" x14ac:dyDescent="0.25">
      <c r="C18641" s="75"/>
      <c r="D18641" s="74"/>
    </row>
    <row r="18642" spans="3:4" x14ac:dyDescent="0.25">
      <c r="C18642" s="75"/>
      <c r="D18642" s="74"/>
    </row>
    <row r="18643" spans="3:4" x14ac:dyDescent="0.25">
      <c r="C18643" s="75"/>
      <c r="D18643" s="74"/>
    </row>
    <row r="18644" spans="3:4" x14ac:dyDescent="0.25">
      <c r="C18644" s="75"/>
      <c r="D18644" s="74"/>
    </row>
    <row r="18645" spans="3:4" x14ac:dyDescent="0.25">
      <c r="C18645" s="75"/>
      <c r="D18645" s="74"/>
    </row>
    <row r="18646" spans="3:4" x14ac:dyDescent="0.25">
      <c r="C18646" s="75"/>
      <c r="D18646" s="74"/>
    </row>
    <row r="18647" spans="3:4" x14ac:dyDescent="0.25">
      <c r="C18647" s="75"/>
      <c r="D18647" s="74"/>
    </row>
    <row r="18648" spans="3:4" x14ac:dyDescent="0.25">
      <c r="C18648" s="75"/>
      <c r="D18648" s="74"/>
    </row>
    <row r="18649" spans="3:4" x14ac:dyDescent="0.25">
      <c r="C18649" s="75"/>
      <c r="D18649" s="74"/>
    </row>
    <row r="18650" spans="3:4" x14ac:dyDescent="0.25">
      <c r="C18650" s="75"/>
      <c r="D18650" s="74"/>
    </row>
    <row r="18651" spans="3:4" x14ac:dyDescent="0.25">
      <c r="C18651" s="75"/>
      <c r="D18651" s="74"/>
    </row>
    <row r="18652" spans="3:4" x14ac:dyDescent="0.25">
      <c r="C18652" s="75"/>
      <c r="D18652" s="74"/>
    </row>
    <row r="18653" spans="3:4" x14ac:dyDescent="0.25">
      <c r="C18653" s="75"/>
      <c r="D18653" s="74"/>
    </row>
    <row r="18654" spans="3:4" x14ac:dyDescent="0.25">
      <c r="C18654" s="75"/>
      <c r="D18654" s="74"/>
    </row>
    <row r="18655" spans="3:4" x14ac:dyDescent="0.25">
      <c r="C18655" s="75"/>
      <c r="D18655" s="74"/>
    </row>
    <row r="18656" spans="3:4" x14ac:dyDescent="0.25">
      <c r="C18656" s="75"/>
      <c r="D18656" s="74"/>
    </row>
    <row r="18657" spans="3:4" x14ac:dyDescent="0.25">
      <c r="C18657" s="75"/>
      <c r="D18657" s="74"/>
    </row>
    <row r="18658" spans="3:4" x14ac:dyDescent="0.25">
      <c r="C18658" s="75"/>
      <c r="D18658" s="74"/>
    </row>
    <row r="18659" spans="3:4" x14ac:dyDescent="0.25">
      <c r="C18659" s="75"/>
      <c r="D18659" s="74"/>
    </row>
    <row r="18660" spans="3:4" x14ac:dyDescent="0.25">
      <c r="C18660" s="75"/>
      <c r="D18660" s="74"/>
    </row>
    <row r="18661" spans="3:4" x14ac:dyDescent="0.25">
      <c r="C18661" s="75"/>
      <c r="D18661" s="74"/>
    </row>
    <row r="18662" spans="3:4" x14ac:dyDescent="0.25">
      <c r="C18662" s="75"/>
      <c r="D18662" s="74"/>
    </row>
    <row r="18663" spans="3:4" x14ac:dyDescent="0.25">
      <c r="C18663" s="75"/>
      <c r="D18663" s="74"/>
    </row>
    <row r="18664" spans="3:4" x14ac:dyDescent="0.25">
      <c r="C18664" s="75"/>
      <c r="D18664" s="74"/>
    </row>
    <row r="18665" spans="3:4" x14ac:dyDescent="0.25">
      <c r="C18665" s="75"/>
      <c r="D18665" s="74"/>
    </row>
    <row r="18666" spans="3:4" x14ac:dyDescent="0.25">
      <c r="C18666" s="75"/>
      <c r="D18666" s="74"/>
    </row>
    <row r="18667" spans="3:4" x14ac:dyDescent="0.25">
      <c r="C18667" s="75"/>
      <c r="D18667" s="74"/>
    </row>
    <row r="18668" spans="3:4" x14ac:dyDescent="0.25">
      <c r="C18668" s="75"/>
      <c r="D18668" s="74"/>
    </row>
    <row r="18669" spans="3:4" x14ac:dyDescent="0.25">
      <c r="C18669" s="75"/>
      <c r="D18669" s="74"/>
    </row>
    <row r="18670" spans="3:4" x14ac:dyDescent="0.25">
      <c r="C18670" s="75"/>
      <c r="D18670" s="74"/>
    </row>
    <row r="18671" spans="3:4" x14ac:dyDescent="0.25">
      <c r="C18671" s="75"/>
      <c r="D18671" s="74"/>
    </row>
    <row r="18672" spans="3:4" x14ac:dyDescent="0.25">
      <c r="C18672" s="75"/>
      <c r="D18672" s="74"/>
    </row>
    <row r="18673" spans="3:4" x14ac:dyDescent="0.25">
      <c r="C18673" s="75"/>
      <c r="D18673" s="74"/>
    </row>
    <row r="18674" spans="3:4" x14ac:dyDescent="0.25">
      <c r="C18674" s="75"/>
      <c r="D18674" s="74"/>
    </row>
    <row r="18675" spans="3:4" x14ac:dyDescent="0.25">
      <c r="C18675" s="75"/>
      <c r="D18675" s="74"/>
    </row>
    <row r="18676" spans="3:4" x14ac:dyDescent="0.25">
      <c r="C18676" s="75"/>
      <c r="D18676" s="74"/>
    </row>
    <row r="18677" spans="3:4" x14ac:dyDescent="0.25">
      <c r="C18677" s="75"/>
      <c r="D18677" s="74"/>
    </row>
    <row r="18678" spans="3:4" x14ac:dyDescent="0.25">
      <c r="C18678" s="75"/>
      <c r="D18678" s="74"/>
    </row>
    <row r="18679" spans="3:4" x14ac:dyDescent="0.25">
      <c r="C18679" s="75"/>
      <c r="D18679" s="74"/>
    </row>
    <row r="18680" spans="3:4" x14ac:dyDescent="0.25">
      <c r="C18680" s="75"/>
      <c r="D18680" s="74"/>
    </row>
    <row r="18681" spans="3:4" x14ac:dyDescent="0.25">
      <c r="C18681" s="75"/>
      <c r="D18681" s="74"/>
    </row>
    <row r="18682" spans="3:4" x14ac:dyDescent="0.25">
      <c r="C18682" s="75"/>
      <c r="D18682" s="74"/>
    </row>
    <row r="18683" spans="3:4" x14ac:dyDescent="0.25">
      <c r="C18683" s="75"/>
      <c r="D18683" s="74"/>
    </row>
    <row r="18684" spans="3:4" x14ac:dyDescent="0.25">
      <c r="C18684" s="75"/>
      <c r="D18684" s="74"/>
    </row>
    <row r="18685" spans="3:4" x14ac:dyDescent="0.25">
      <c r="C18685" s="75"/>
      <c r="D18685" s="74"/>
    </row>
    <row r="18686" spans="3:4" x14ac:dyDescent="0.25">
      <c r="C18686" s="75"/>
      <c r="D18686" s="74"/>
    </row>
    <row r="18687" spans="3:4" x14ac:dyDescent="0.25">
      <c r="C18687" s="75"/>
      <c r="D18687" s="74"/>
    </row>
    <row r="18688" spans="3:4" x14ac:dyDescent="0.25">
      <c r="C18688" s="75"/>
      <c r="D18688" s="74"/>
    </row>
    <row r="18689" spans="3:4" x14ac:dyDescent="0.25">
      <c r="C18689" s="75"/>
      <c r="D18689" s="74"/>
    </row>
    <row r="18690" spans="3:4" x14ac:dyDescent="0.25">
      <c r="C18690" s="75"/>
      <c r="D18690" s="74"/>
    </row>
    <row r="18691" spans="3:4" x14ac:dyDescent="0.25">
      <c r="C18691" s="75"/>
      <c r="D18691" s="74"/>
    </row>
    <row r="18692" spans="3:4" x14ac:dyDescent="0.25">
      <c r="C18692" s="75"/>
      <c r="D18692" s="74"/>
    </row>
    <row r="18693" spans="3:4" x14ac:dyDescent="0.25">
      <c r="C18693" s="75"/>
      <c r="D18693" s="74"/>
    </row>
    <row r="18694" spans="3:4" x14ac:dyDescent="0.25">
      <c r="C18694" s="75"/>
      <c r="D18694" s="74"/>
    </row>
    <row r="18695" spans="3:4" x14ac:dyDescent="0.25">
      <c r="C18695" s="75"/>
      <c r="D18695" s="74"/>
    </row>
    <row r="18696" spans="3:4" x14ac:dyDescent="0.25">
      <c r="C18696" s="75"/>
      <c r="D18696" s="74"/>
    </row>
    <row r="18697" spans="3:4" x14ac:dyDescent="0.25">
      <c r="C18697" s="75"/>
      <c r="D18697" s="74"/>
    </row>
    <row r="18698" spans="3:4" x14ac:dyDescent="0.25">
      <c r="C18698" s="75"/>
      <c r="D18698" s="74"/>
    </row>
    <row r="18699" spans="3:4" x14ac:dyDescent="0.25">
      <c r="C18699" s="75"/>
      <c r="D18699" s="74"/>
    </row>
    <row r="18700" spans="3:4" x14ac:dyDescent="0.25">
      <c r="C18700" s="75"/>
      <c r="D18700" s="74"/>
    </row>
    <row r="18701" spans="3:4" x14ac:dyDescent="0.25">
      <c r="C18701" s="75"/>
      <c r="D18701" s="74"/>
    </row>
    <row r="18702" spans="3:4" x14ac:dyDescent="0.25">
      <c r="C18702" s="75"/>
      <c r="D18702" s="74"/>
    </row>
    <row r="18703" spans="3:4" x14ac:dyDescent="0.25">
      <c r="C18703" s="75"/>
      <c r="D18703" s="74"/>
    </row>
    <row r="18704" spans="3:4" x14ac:dyDescent="0.25">
      <c r="C18704" s="75"/>
      <c r="D18704" s="74"/>
    </row>
    <row r="18705" spans="3:4" x14ac:dyDescent="0.25">
      <c r="C18705" s="75"/>
      <c r="D18705" s="74"/>
    </row>
    <row r="18706" spans="3:4" x14ac:dyDescent="0.25">
      <c r="C18706" s="75"/>
      <c r="D18706" s="74"/>
    </row>
    <row r="18707" spans="3:4" x14ac:dyDescent="0.25">
      <c r="C18707" s="75"/>
      <c r="D18707" s="74"/>
    </row>
    <row r="18708" spans="3:4" x14ac:dyDescent="0.25">
      <c r="C18708" s="75"/>
      <c r="D18708" s="74"/>
    </row>
    <row r="18709" spans="3:4" x14ac:dyDescent="0.25">
      <c r="C18709" s="75"/>
      <c r="D18709" s="74"/>
    </row>
    <row r="18710" spans="3:4" x14ac:dyDescent="0.25">
      <c r="C18710" s="75"/>
      <c r="D18710" s="74"/>
    </row>
    <row r="18711" spans="3:4" x14ac:dyDescent="0.25">
      <c r="C18711" s="75"/>
      <c r="D18711" s="74"/>
    </row>
    <row r="18712" spans="3:4" x14ac:dyDescent="0.25">
      <c r="C18712" s="75"/>
      <c r="D18712" s="74"/>
    </row>
    <row r="18713" spans="3:4" x14ac:dyDescent="0.25">
      <c r="C18713" s="75"/>
      <c r="D18713" s="74"/>
    </row>
    <row r="18714" spans="3:4" x14ac:dyDescent="0.25">
      <c r="C18714" s="75"/>
      <c r="D18714" s="74"/>
    </row>
    <row r="18715" spans="3:4" x14ac:dyDescent="0.25">
      <c r="C18715" s="75"/>
      <c r="D18715" s="74"/>
    </row>
    <row r="18716" spans="3:4" x14ac:dyDescent="0.25">
      <c r="C18716" s="75"/>
      <c r="D18716" s="74"/>
    </row>
    <row r="18717" spans="3:4" x14ac:dyDescent="0.25">
      <c r="C18717" s="75"/>
      <c r="D18717" s="74"/>
    </row>
    <row r="18718" spans="3:4" x14ac:dyDescent="0.25">
      <c r="C18718" s="75"/>
      <c r="D18718" s="74"/>
    </row>
    <row r="18719" spans="3:4" x14ac:dyDescent="0.25">
      <c r="C18719" s="75"/>
      <c r="D18719" s="74"/>
    </row>
    <row r="18720" spans="3:4" x14ac:dyDescent="0.25">
      <c r="C18720" s="75"/>
      <c r="D18720" s="74"/>
    </row>
    <row r="18721" spans="3:4" x14ac:dyDescent="0.25">
      <c r="C18721" s="75"/>
      <c r="D18721" s="74"/>
    </row>
    <row r="18722" spans="3:4" x14ac:dyDescent="0.25">
      <c r="C18722" s="75"/>
      <c r="D18722" s="74"/>
    </row>
    <row r="18723" spans="3:4" x14ac:dyDescent="0.25">
      <c r="C18723" s="75"/>
      <c r="D18723" s="74"/>
    </row>
    <row r="18724" spans="3:4" x14ac:dyDescent="0.25">
      <c r="C18724" s="75"/>
      <c r="D18724" s="74"/>
    </row>
    <row r="18725" spans="3:4" x14ac:dyDescent="0.25">
      <c r="C18725" s="75"/>
      <c r="D18725" s="74"/>
    </row>
    <row r="18726" spans="3:4" x14ac:dyDescent="0.25">
      <c r="C18726" s="75"/>
      <c r="D18726" s="74"/>
    </row>
    <row r="18727" spans="3:4" x14ac:dyDescent="0.25">
      <c r="C18727" s="75"/>
      <c r="D18727" s="74"/>
    </row>
    <row r="18728" spans="3:4" x14ac:dyDescent="0.25">
      <c r="C18728" s="75"/>
      <c r="D18728" s="74"/>
    </row>
    <row r="18729" spans="3:4" x14ac:dyDescent="0.25">
      <c r="C18729" s="75"/>
      <c r="D18729" s="74"/>
    </row>
    <row r="18730" spans="3:4" x14ac:dyDescent="0.25">
      <c r="C18730" s="75"/>
      <c r="D18730" s="74"/>
    </row>
    <row r="18731" spans="3:4" x14ac:dyDescent="0.25">
      <c r="C18731" s="75"/>
      <c r="D18731" s="74"/>
    </row>
    <row r="18732" spans="3:4" x14ac:dyDescent="0.25">
      <c r="C18732" s="75"/>
      <c r="D18732" s="74"/>
    </row>
    <row r="18733" spans="3:4" x14ac:dyDescent="0.25">
      <c r="C18733" s="75"/>
      <c r="D18733" s="74"/>
    </row>
    <row r="18734" spans="3:4" x14ac:dyDescent="0.25">
      <c r="C18734" s="75"/>
      <c r="D18734" s="74"/>
    </row>
    <row r="18735" spans="3:4" x14ac:dyDescent="0.25">
      <c r="C18735" s="75"/>
      <c r="D18735" s="74"/>
    </row>
    <row r="18736" spans="3:4" x14ac:dyDescent="0.25">
      <c r="C18736" s="75"/>
      <c r="D18736" s="74"/>
    </row>
    <row r="18737" spans="3:4" x14ac:dyDescent="0.25">
      <c r="C18737" s="75"/>
      <c r="D18737" s="74"/>
    </row>
    <row r="18738" spans="3:4" x14ac:dyDescent="0.25">
      <c r="C18738" s="75"/>
      <c r="D18738" s="74"/>
    </row>
    <row r="18739" spans="3:4" x14ac:dyDescent="0.25">
      <c r="C18739" s="75"/>
      <c r="D18739" s="74"/>
    </row>
    <row r="18740" spans="3:4" x14ac:dyDescent="0.25">
      <c r="C18740" s="75"/>
      <c r="D18740" s="74"/>
    </row>
    <row r="18741" spans="3:4" x14ac:dyDescent="0.25">
      <c r="C18741" s="75"/>
      <c r="D18741" s="74"/>
    </row>
    <row r="18742" spans="3:4" x14ac:dyDescent="0.25">
      <c r="C18742" s="75"/>
      <c r="D18742" s="74"/>
    </row>
    <row r="18743" spans="3:4" x14ac:dyDescent="0.25">
      <c r="C18743" s="75"/>
      <c r="D18743" s="74"/>
    </row>
    <row r="18744" spans="3:4" x14ac:dyDescent="0.25">
      <c r="C18744" s="75"/>
      <c r="D18744" s="74"/>
    </row>
    <row r="18745" spans="3:4" x14ac:dyDescent="0.25">
      <c r="C18745" s="75"/>
      <c r="D18745" s="74"/>
    </row>
    <row r="18746" spans="3:4" x14ac:dyDescent="0.25">
      <c r="C18746" s="75"/>
      <c r="D18746" s="74"/>
    </row>
    <row r="18747" spans="3:4" x14ac:dyDescent="0.25">
      <c r="C18747" s="75"/>
      <c r="D18747" s="74"/>
    </row>
    <row r="18748" spans="3:4" x14ac:dyDescent="0.25">
      <c r="C18748" s="75"/>
      <c r="D18748" s="74"/>
    </row>
    <row r="18749" spans="3:4" x14ac:dyDescent="0.25">
      <c r="C18749" s="75"/>
      <c r="D18749" s="74"/>
    </row>
    <row r="18750" spans="3:4" x14ac:dyDescent="0.25">
      <c r="C18750" s="75"/>
      <c r="D18750" s="74"/>
    </row>
    <row r="18751" spans="3:4" x14ac:dyDescent="0.25">
      <c r="C18751" s="75"/>
      <c r="D18751" s="74"/>
    </row>
    <row r="18752" spans="3:4" x14ac:dyDescent="0.25">
      <c r="C18752" s="75"/>
      <c r="D18752" s="74"/>
    </row>
    <row r="18753" spans="3:4" x14ac:dyDescent="0.25">
      <c r="C18753" s="75"/>
      <c r="D18753" s="74"/>
    </row>
    <row r="18754" spans="3:4" x14ac:dyDescent="0.25">
      <c r="C18754" s="75"/>
      <c r="D18754" s="74"/>
    </row>
    <row r="18755" spans="3:4" x14ac:dyDescent="0.25">
      <c r="C18755" s="75"/>
      <c r="D18755" s="74"/>
    </row>
    <row r="18756" spans="3:4" x14ac:dyDescent="0.25">
      <c r="C18756" s="75"/>
      <c r="D18756" s="74"/>
    </row>
    <row r="18757" spans="3:4" x14ac:dyDescent="0.25">
      <c r="C18757" s="75"/>
      <c r="D18757" s="74"/>
    </row>
    <row r="18758" spans="3:4" x14ac:dyDescent="0.25">
      <c r="C18758" s="75"/>
      <c r="D18758" s="74"/>
    </row>
    <row r="18759" spans="3:4" x14ac:dyDescent="0.25">
      <c r="C18759" s="75"/>
      <c r="D18759" s="74"/>
    </row>
    <row r="18760" spans="3:4" x14ac:dyDescent="0.25">
      <c r="C18760" s="75"/>
      <c r="D18760" s="74"/>
    </row>
    <row r="18761" spans="3:4" x14ac:dyDescent="0.25">
      <c r="C18761" s="75"/>
      <c r="D18761" s="74"/>
    </row>
    <row r="18762" spans="3:4" x14ac:dyDescent="0.25">
      <c r="C18762" s="75"/>
      <c r="D18762" s="74"/>
    </row>
    <row r="18763" spans="3:4" x14ac:dyDescent="0.25">
      <c r="C18763" s="75"/>
      <c r="D18763" s="74"/>
    </row>
    <row r="18764" spans="3:4" x14ac:dyDescent="0.25">
      <c r="C18764" s="75"/>
      <c r="D18764" s="74"/>
    </row>
    <row r="18765" spans="3:4" x14ac:dyDescent="0.25">
      <c r="C18765" s="75"/>
      <c r="D18765" s="74"/>
    </row>
    <row r="18766" spans="3:4" x14ac:dyDescent="0.25">
      <c r="C18766" s="75"/>
      <c r="D18766" s="74"/>
    </row>
    <row r="18767" spans="3:4" x14ac:dyDescent="0.25">
      <c r="C18767" s="75"/>
      <c r="D18767" s="74"/>
    </row>
    <row r="18768" spans="3:4" x14ac:dyDescent="0.25">
      <c r="C18768" s="75"/>
      <c r="D18768" s="74"/>
    </row>
    <row r="18769" spans="3:4" x14ac:dyDescent="0.25">
      <c r="C18769" s="75"/>
      <c r="D18769" s="74"/>
    </row>
    <row r="18770" spans="3:4" x14ac:dyDescent="0.25">
      <c r="C18770" s="75"/>
      <c r="D18770" s="74"/>
    </row>
    <row r="18771" spans="3:4" x14ac:dyDescent="0.25">
      <c r="C18771" s="75"/>
      <c r="D18771" s="74"/>
    </row>
    <row r="18772" spans="3:4" x14ac:dyDescent="0.25">
      <c r="C18772" s="75"/>
      <c r="D18772" s="74"/>
    </row>
    <row r="18773" spans="3:4" x14ac:dyDescent="0.25">
      <c r="C18773" s="75"/>
      <c r="D18773" s="74"/>
    </row>
    <row r="18774" spans="3:4" x14ac:dyDescent="0.25">
      <c r="C18774" s="75"/>
      <c r="D18774" s="74"/>
    </row>
    <row r="18775" spans="3:4" x14ac:dyDescent="0.25">
      <c r="C18775" s="75"/>
      <c r="D18775" s="74"/>
    </row>
    <row r="18776" spans="3:4" x14ac:dyDescent="0.25">
      <c r="C18776" s="75"/>
      <c r="D18776" s="74"/>
    </row>
    <row r="18777" spans="3:4" x14ac:dyDescent="0.25">
      <c r="C18777" s="75"/>
      <c r="D18777" s="74"/>
    </row>
    <row r="18778" spans="3:4" x14ac:dyDescent="0.25">
      <c r="C18778" s="75"/>
      <c r="D18778" s="74"/>
    </row>
    <row r="18779" spans="3:4" x14ac:dyDescent="0.25">
      <c r="C18779" s="75"/>
      <c r="D18779" s="74"/>
    </row>
    <row r="18780" spans="3:4" x14ac:dyDescent="0.25">
      <c r="C18780" s="75"/>
      <c r="D18780" s="74"/>
    </row>
    <row r="18781" spans="3:4" x14ac:dyDescent="0.25">
      <c r="C18781" s="75"/>
      <c r="D18781" s="74"/>
    </row>
    <row r="18782" spans="3:4" x14ac:dyDescent="0.25">
      <c r="C18782" s="75"/>
      <c r="D18782" s="74"/>
    </row>
    <row r="18783" spans="3:4" x14ac:dyDescent="0.25">
      <c r="C18783" s="75"/>
      <c r="D18783" s="74"/>
    </row>
    <row r="18784" spans="3:4" x14ac:dyDescent="0.25">
      <c r="C18784" s="75"/>
      <c r="D18784" s="74"/>
    </row>
    <row r="18785" spans="3:4" x14ac:dyDescent="0.25">
      <c r="C18785" s="75"/>
      <c r="D18785" s="74"/>
    </row>
    <row r="18786" spans="3:4" x14ac:dyDescent="0.25">
      <c r="C18786" s="75"/>
      <c r="D18786" s="74"/>
    </row>
    <row r="18787" spans="3:4" x14ac:dyDescent="0.25">
      <c r="C18787" s="75"/>
      <c r="D18787" s="74"/>
    </row>
    <row r="18788" spans="3:4" x14ac:dyDescent="0.25">
      <c r="C18788" s="75"/>
      <c r="D18788" s="74"/>
    </row>
    <row r="18789" spans="3:4" x14ac:dyDescent="0.25">
      <c r="C18789" s="75"/>
      <c r="D18789" s="74"/>
    </row>
    <row r="18790" spans="3:4" x14ac:dyDescent="0.25">
      <c r="C18790" s="75"/>
      <c r="D18790" s="74"/>
    </row>
    <row r="18791" spans="3:4" x14ac:dyDescent="0.25">
      <c r="C18791" s="75"/>
      <c r="D18791" s="74"/>
    </row>
    <row r="18792" spans="3:4" x14ac:dyDescent="0.25">
      <c r="C18792" s="75"/>
      <c r="D18792" s="74"/>
    </row>
    <row r="18793" spans="3:4" x14ac:dyDescent="0.25">
      <c r="C18793" s="75"/>
      <c r="D18793" s="74"/>
    </row>
    <row r="18794" spans="3:4" x14ac:dyDescent="0.25">
      <c r="C18794" s="75"/>
      <c r="D18794" s="74"/>
    </row>
    <row r="18795" spans="3:4" x14ac:dyDescent="0.25">
      <c r="C18795" s="75"/>
      <c r="D18795" s="74"/>
    </row>
    <row r="18796" spans="3:4" x14ac:dyDescent="0.25">
      <c r="C18796" s="75"/>
      <c r="D18796" s="74"/>
    </row>
    <row r="18797" spans="3:4" x14ac:dyDescent="0.25">
      <c r="C18797" s="75"/>
      <c r="D18797" s="74"/>
    </row>
    <row r="18798" spans="3:4" x14ac:dyDescent="0.25">
      <c r="C18798" s="75"/>
      <c r="D18798" s="74"/>
    </row>
    <row r="18799" spans="3:4" x14ac:dyDescent="0.25">
      <c r="C18799" s="75"/>
      <c r="D18799" s="74"/>
    </row>
    <row r="18800" spans="3:4" x14ac:dyDescent="0.25">
      <c r="C18800" s="75"/>
      <c r="D18800" s="74"/>
    </row>
    <row r="18801" spans="3:4" x14ac:dyDescent="0.25">
      <c r="C18801" s="75"/>
      <c r="D18801" s="74"/>
    </row>
    <row r="18802" spans="3:4" x14ac:dyDescent="0.25">
      <c r="C18802" s="75"/>
      <c r="D18802" s="74"/>
    </row>
    <row r="18803" spans="3:4" x14ac:dyDescent="0.25">
      <c r="C18803" s="75"/>
      <c r="D18803" s="74"/>
    </row>
    <row r="18804" spans="3:4" x14ac:dyDescent="0.25">
      <c r="C18804" s="75"/>
      <c r="D18804" s="74"/>
    </row>
    <row r="18805" spans="3:4" x14ac:dyDescent="0.25">
      <c r="C18805" s="75"/>
      <c r="D18805" s="74"/>
    </row>
    <row r="18806" spans="3:4" x14ac:dyDescent="0.25">
      <c r="C18806" s="75"/>
      <c r="D18806" s="74"/>
    </row>
    <row r="18807" spans="3:4" x14ac:dyDescent="0.25">
      <c r="C18807" s="75"/>
      <c r="D18807" s="74"/>
    </row>
    <row r="18808" spans="3:4" x14ac:dyDescent="0.25">
      <c r="C18808" s="75"/>
      <c r="D18808" s="74"/>
    </row>
    <row r="18809" spans="3:4" x14ac:dyDescent="0.25">
      <c r="C18809" s="75"/>
      <c r="D18809" s="74"/>
    </row>
    <row r="18810" spans="3:4" x14ac:dyDescent="0.25">
      <c r="C18810" s="75"/>
      <c r="D18810" s="74"/>
    </row>
    <row r="18811" spans="3:4" x14ac:dyDescent="0.25">
      <c r="C18811" s="75"/>
      <c r="D18811" s="74"/>
    </row>
    <row r="18812" spans="3:4" x14ac:dyDescent="0.25">
      <c r="C18812" s="75"/>
      <c r="D18812" s="74"/>
    </row>
    <row r="18813" spans="3:4" x14ac:dyDescent="0.25">
      <c r="C18813" s="75"/>
      <c r="D18813" s="74"/>
    </row>
    <row r="18814" spans="3:4" x14ac:dyDescent="0.25">
      <c r="C18814" s="75"/>
      <c r="D18814" s="74"/>
    </row>
    <row r="18815" spans="3:4" x14ac:dyDescent="0.25">
      <c r="C18815" s="75"/>
      <c r="D18815" s="74"/>
    </row>
    <row r="18816" spans="3:4" x14ac:dyDescent="0.25">
      <c r="C18816" s="75"/>
      <c r="D18816" s="74"/>
    </row>
    <row r="18817" spans="3:4" x14ac:dyDescent="0.25">
      <c r="C18817" s="75"/>
      <c r="D18817" s="74"/>
    </row>
    <row r="18818" spans="3:4" x14ac:dyDescent="0.25">
      <c r="C18818" s="75"/>
      <c r="D18818" s="74"/>
    </row>
    <row r="18819" spans="3:4" x14ac:dyDescent="0.25">
      <c r="C18819" s="75"/>
      <c r="D18819" s="74"/>
    </row>
    <row r="18820" spans="3:4" x14ac:dyDescent="0.25">
      <c r="C18820" s="75"/>
      <c r="D18820" s="74"/>
    </row>
    <row r="18821" spans="3:4" x14ac:dyDescent="0.25">
      <c r="C18821" s="75"/>
      <c r="D18821" s="74"/>
    </row>
    <row r="18822" spans="3:4" x14ac:dyDescent="0.25">
      <c r="C18822" s="75"/>
      <c r="D18822" s="74"/>
    </row>
    <row r="18823" spans="3:4" x14ac:dyDescent="0.25">
      <c r="C18823" s="75"/>
      <c r="D18823" s="74"/>
    </row>
    <row r="18824" spans="3:4" x14ac:dyDescent="0.25">
      <c r="C18824" s="75"/>
      <c r="D18824" s="74"/>
    </row>
    <row r="18825" spans="3:4" x14ac:dyDescent="0.25">
      <c r="C18825" s="75"/>
      <c r="D18825" s="74"/>
    </row>
    <row r="18826" spans="3:4" x14ac:dyDescent="0.25">
      <c r="C18826" s="75"/>
      <c r="D18826" s="74"/>
    </row>
    <row r="18827" spans="3:4" x14ac:dyDescent="0.25">
      <c r="C18827" s="75"/>
      <c r="D18827" s="74"/>
    </row>
    <row r="18828" spans="3:4" x14ac:dyDescent="0.25">
      <c r="C18828" s="75"/>
      <c r="D18828" s="74"/>
    </row>
    <row r="18829" spans="3:4" x14ac:dyDescent="0.25">
      <c r="C18829" s="75"/>
      <c r="D18829" s="74"/>
    </row>
    <row r="18830" spans="3:4" x14ac:dyDescent="0.25">
      <c r="C18830" s="75"/>
      <c r="D18830" s="74"/>
    </row>
    <row r="18831" spans="3:4" x14ac:dyDescent="0.25">
      <c r="C18831" s="75"/>
      <c r="D18831" s="74"/>
    </row>
    <row r="18832" spans="3:4" x14ac:dyDescent="0.25">
      <c r="C18832" s="75"/>
      <c r="D18832" s="74"/>
    </row>
    <row r="18833" spans="3:4" x14ac:dyDescent="0.25">
      <c r="C18833" s="75"/>
      <c r="D18833" s="74"/>
    </row>
    <row r="18834" spans="3:4" x14ac:dyDescent="0.25">
      <c r="C18834" s="75"/>
      <c r="D18834" s="74"/>
    </row>
    <row r="18835" spans="3:4" x14ac:dyDescent="0.25">
      <c r="C18835" s="75"/>
      <c r="D18835" s="74"/>
    </row>
    <row r="18836" spans="3:4" x14ac:dyDescent="0.25">
      <c r="C18836" s="75"/>
      <c r="D18836" s="74"/>
    </row>
    <row r="18837" spans="3:4" x14ac:dyDescent="0.25">
      <c r="C18837" s="75"/>
      <c r="D18837" s="74"/>
    </row>
    <row r="18838" spans="3:4" x14ac:dyDescent="0.25">
      <c r="C18838" s="75"/>
      <c r="D18838" s="74"/>
    </row>
    <row r="18839" spans="3:4" x14ac:dyDescent="0.25">
      <c r="C18839" s="75"/>
      <c r="D18839" s="74"/>
    </row>
    <row r="18840" spans="3:4" x14ac:dyDescent="0.25">
      <c r="C18840" s="75"/>
      <c r="D18840" s="74"/>
    </row>
    <row r="18841" spans="3:4" x14ac:dyDescent="0.25">
      <c r="C18841" s="75"/>
      <c r="D18841" s="74"/>
    </row>
    <row r="18842" spans="3:4" x14ac:dyDescent="0.25">
      <c r="C18842" s="75"/>
      <c r="D18842" s="74"/>
    </row>
    <row r="18843" spans="3:4" x14ac:dyDescent="0.25">
      <c r="C18843" s="75"/>
      <c r="D18843" s="74"/>
    </row>
    <row r="18844" spans="3:4" x14ac:dyDescent="0.25">
      <c r="C18844" s="75"/>
      <c r="D18844" s="74"/>
    </row>
    <row r="18845" spans="3:4" x14ac:dyDescent="0.25">
      <c r="C18845" s="75"/>
      <c r="D18845" s="74"/>
    </row>
    <row r="18846" spans="3:4" x14ac:dyDescent="0.25">
      <c r="C18846" s="75"/>
      <c r="D18846" s="74"/>
    </row>
    <row r="18847" spans="3:4" x14ac:dyDescent="0.25">
      <c r="C18847" s="75"/>
      <c r="D18847" s="74"/>
    </row>
    <row r="18848" spans="3:4" x14ac:dyDescent="0.25">
      <c r="C18848" s="75"/>
      <c r="D18848" s="74"/>
    </row>
    <row r="18849" spans="3:4" x14ac:dyDescent="0.25">
      <c r="C18849" s="75"/>
      <c r="D18849" s="74"/>
    </row>
    <row r="18850" spans="3:4" x14ac:dyDescent="0.25">
      <c r="C18850" s="75"/>
      <c r="D18850" s="74"/>
    </row>
    <row r="18851" spans="3:4" x14ac:dyDescent="0.25">
      <c r="C18851" s="75"/>
      <c r="D18851" s="74"/>
    </row>
    <row r="18852" spans="3:4" x14ac:dyDescent="0.25">
      <c r="C18852" s="75"/>
      <c r="D18852" s="74"/>
    </row>
    <row r="18853" spans="3:4" x14ac:dyDescent="0.25">
      <c r="C18853" s="75"/>
      <c r="D18853" s="74"/>
    </row>
    <row r="18854" spans="3:4" x14ac:dyDescent="0.25">
      <c r="C18854" s="75"/>
      <c r="D18854" s="74"/>
    </row>
    <row r="18855" spans="3:4" x14ac:dyDescent="0.25">
      <c r="C18855" s="75"/>
      <c r="D18855" s="74"/>
    </row>
    <row r="18856" spans="3:4" x14ac:dyDescent="0.25">
      <c r="C18856" s="75"/>
      <c r="D18856" s="74"/>
    </row>
    <row r="18857" spans="3:4" x14ac:dyDescent="0.25">
      <c r="C18857" s="75"/>
      <c r="D18857" s="74"/>
    </row>
    <row r="18858" spans="3:4" x14ac:dyDescent="0.25">
      <c r="C18858" s="75"/>
      <c r="D18858" s="74"/>
    </row>
    <row r="18859" spans="3:4" x14ac:dyDescent="0.25">
      <c r="C18859" s="75"/>
      <c r="D18859" s="74"/>
    </row>
    <row r="18860" spans="3:4" x14ac:dyDescent="0.25">
      <c r="C18860" s="75"/>
      <c r="D18860" s="74"/>
    </row>
    <row r="18861" spans="3:4" x14ac:dyDescent="0.25">
      <c r="C18861" s="75"/>
      <c r="D18861" s="74"/>
    </row>
    <row r="18862" spans="3:4" x14ac:dyDescent="0.25">
      <c r="C18862" s="75"/>
      <c r="D18862" s="74"/>
    </row>
    <row r="18863" spans="3:4" x14ac:dyDescent="0.25">
      <c r="C18863" s="75"/>
      <c r="D18863" s="74"/>
    </row>
    <row r="18864" spans="3:4" x14ac:dyDescent="0.25">
      <c r="C18864" s="75"/>
      <c r="D18864" s="74"/>
    </row>
    <row r="18865" spans="3:4" x14ac:dyDescent="0.25">
      <c r="C18865" s="75"/>
      <c r="D18865" s="74"/>
    </row>
    <row r="18866" spans="3:4" x14ac:dyDescent="0.25">
      <c r="C18866" s="75"/>
      <c r="D18866" s="74"/>
    </row>
    <row r="18867" spans="3:4" x14ac:dyDescent="0.25">
      <c r="C18867" s="75"/>
      <c r="D18867" s="74"/>
    </row>
    <row r="18868" spans="3:4" x14ac:dyDescent="0.25">
      <c r="C18868" s="75"/>
      <c r="D18868" s="74"/>
    </row>
    <row r="18869" spans="3:4" x14ac:dyDescent="0.25">
      <c r="C18869" s="75"/>
      <c r="D18869" s="74"/>
    </row>
    <row r="18870" spans="3:4" x14ac:dyDescent="0.25">
      <c r="C18870" s="75"/>
      <c r="D18870" s="74"/>
    </row>
    <row r="18871" spans="3:4" x14ac:dyDescent="0.25">
      <c r="C18871" s="75"/>
      <c r="D18871" s="74"/>
    </row>
    <row r="18872" spans="3:4" x14ac:dyDescent="0.25">
      <c r="C18872" s="75"/>
      <c r="D18872" s="74"/>
    </row>
    <row r="18873" spans="3:4" x14ac:dyDescent="0.25">
      <c r="C18873" s="75"/>
      <c r="D18873" s="74"/>
    </row>
    <row r="18874" spans="3:4" x14ac:dyDescent="0.25">
      <c r="C18874" s="75"/>
      <c r="D18874" s="74"/>
    </row>
    <row r="18875" spans="3:4" x14ac:dyDescent="0.25">
      <c r="C18875" s="75"/>
      <c r="D18875" s="74"/>
    </row>
    <row r="18876" spans="3:4" x14ac:dyDescent="0.25">
      <c r="C18876" s="75"/>
      <c r="D18876" s="74"/>
    </row>
    <row r="18877" spans="3:4" x14ac:dyDescent="0.25">
      <c r="C18877" s="75"/>
      <c r="D18877" s="74"/>
    </row>
    <row r="18878" spans="3:4" x14ac:dyDescent="0.25">
      <c r="C18878" s="75"/>
      <c r="D18878" s="74"/>
    </row>
    <row r="18879" spans="3:4" x14ac:dyDescent="0.25">
      <c r="C18879" s="75"/>
      <c r="D18879" s="74"/>
    </row>
    <row r="18880" spans="3:4" x14ac:dyDescent="0.25">
      <c r="C18880" s="75"/>
      <c r="D18880" s="74"/>
    </row>
    <row r="18881" spans="3:4" x14ac:dyDescent="0.25">
      <c r="C18881" s="75"/>
      <c r="D18881" s="74"/>
    </row>
    <row r="18882" spans="3:4" x14ac:dyDescent="0.25">
      <c r="C18882" s="75"/>
      <c r="D18882" s="74"/>
    </row>
    <row r="18883" spans="3:4" x14ac:dyDescent="0.25">
      <c r="C18883" s="75"/>
      <c r="D18883" s="74"/>
    </row>
    <row r="18884" spans="3:4" x14ac:dyDescent="0.25">
      <c r="C18884" s="75"/>
      <c r="D18884" s="74"/>
    </row>
    <row r="18885" spans="3:4" x14ac:dyDescent="0.25">
      <c r="C18885" s="75"/>
      <c r="D18885" s="74"/>
    </row>
    <row r="18886" spans="3:4" x14ac:dyDescent="0.25">
      <c r="C18886" s="75"/>
      <c r="D18886" s="74"/>
    </row>
    <row r="18887" spans="3:4" x14ac:dyDescent="0.25">
      <c r="C18887" s="75"/>
      <c r="D18887" s="74"/>
    </row>
    <row r="18888" spans="3:4" x14ac:dyDescent="0.25">
      <c r="C18888" s="75"/>
      <c r="D18888" s="74"/>
    </row>
    <row r="18889" spans="3:4" x14ac:dyDescent="0.25">
      <c r="C18889" s="75"/>
      <c r="D18889" s="74"/>
    </row>
    <row r="18890" spans="3:4" x14ac:dyDescent="0.25">
      <c r="C18890" s="75"/>
      <c r="D18890" s="74"/>
    </row>
    <row r="18891" spans="3:4" x14ac:dyDescent="0.25">
      <c r="C18891" s="75"/>
      <c r="D18891" s="74"/>
    </row>
    <row r="18892" spans="3:4" x14ac:dyDescent="0.25">
      <c r="C18892" s="75"/>
      <c r="D18892" s="74"/>
    </row>
    <row r="18893" spans="3:4" x14ac:dyDescent="0.25">
      <c r="C18893" s="75"/>
      <c r="D18893" s="74"/>
    </row>
    <row r="18894" spans="3:4" x14ac:dyDescent="0.25">
      <c r="C18894" s="75"/>
      <c r="D18894" s="74"/>
    </row>
    <row r="18895" spans="3:4" x14ac:dyDescent="0.25">
      <c r="C18895" s="75"/>
      <c r="D18895" s="74"/>
    </row>
    <row r="18896" spans="3:4" x14ac:dyDescent="0.25">
      <c r="C18896" s="75"/>
      <c r="D18896" s="74"/>
    </row>
    <row r="18897" spans="3:4" x14ac:dyDescent="0.25">
      <c r="C18897" s="75"/>
      <c r="D18897" s="74"/>
    </row>
    <row r="18898" spans="3:4" x14ac:dyDescent="0.25">
      <c r="C18898" s="75"/>
      <c r="D18898" s="74"/>
    </row>
    <row r="18899" spans="3:4" x14ac:dyDescent="0.25">
      <c r="C18899" s="75"/>
      <c r="D18899" s="74"/>
    </row>
    <row r="18900" spans="3:4" x14ac:dyDescent="0.25">
      <c r="C18900" s="75"/>
      <c r="D18900" s="74"/>
    </row>
    <row r="18901" spans="3:4" x14ac:dyDescent="0.25">
      <c r="C18901" s="75"/>
      <c r="D18901" s="74"/>
    </row>
    <row r="18902" spans="3:4" x14ac:dyDescent="0.25">
      <c r="C18902" s="75"/>
      <c r="D18902" s="74"/>
    </row>
    <row r="18903" spans="3:4" x14ac:dyDescent="0.25">
      <c r="C18903" s="75"/>
      <c r="D18903" s="74"/>
    </row>
    <row r="18904" spans="3:4" x14ac:dyDescent="0.25">
      <c r="C18904" s="75"/>
      <c r="D18904" s="74"/>
    </row>
    <row r="18905" spans="3:4" x14ac:dyDescent="0.25">
      <c r="C18905" s="75"/>
      <c r="D18905" s="74"/>
    </row>
    <row r="18906" spans="3:4" x14ac:dyDescent="0.25">
      <c r="C18906" s="75"/>
      <c r="D18906" s="74"/>
    </row>
    <row r="18907" spans="3:4" x14ac:dyDescent="0.25">
      <c r="C18907" s="75"/>
      <c r="D18907" s="74"/>
    </row>
    <row r="18908" spans="3:4" x14ac:dyDescent="0.25">
      <c r="C18908" s="75"/>
      <c r="D18908" s="74"/>
    </row>
    <row r="18909" spans="3:4" x14ac:dyDescent="0.25">
      <c r="C18909" s="75"/>
      <c r="D18909" s="74"/>
    </row>
    <row r="18910" spans="3:4" x14ac:dyDescent="0.25">
      <c r="C18910" s="75"/>
      <c r="D18910" s="74"/>
    </row>
    <row r="18911" spans="3:4" x14ac:dyDescent="0.25">
      <c r="C18911" s="75"/>
      <c r="D18911" s="74"/>
    </row>
    <row r="18912" spans="3:4" x14ac:dyDescent="0.25">
      <c r="C18912" s="75"/>
      <c r="D18912" s="74"/>
    </row>
    <row r="18913" spans="3:4" x14ac:dyDescent="0.25">
      <c r="C18913" s="75"/>
      <c r="D18913" s="74"/>
    </row>
    <row r="18914" spans="3:4" x14ac:dyDescent="0.25">
      <c r="C18914" s="75"/>
      <c r="D18914" s="74"/>
    </row>
    <row r="18915" spans="3:4" x14ac:dyDescent="0.25">
      <c r="C18915" s="75"/>
      <c r="D18915" s="74"/>
    </row>
    <row r="18916" spans="3:4" x14ac:dyDescent="0.25">
      <c r="C18916" s="75"/>
      <c r="D18916" s="74"/>
    </row>
    <row r="18917" spans="3:4" x14ac:dyDescent="0.25">
      <c r="C18917" s="75"/>
      <c r="D18917" s="74"/>
    </row>
    <row r="18918" spans="3:4" x14ac:dyDescent="0.25">
      <c r="C18918" s="75"/>
      <c r="D18918" s="74"/>
    </row>
    <row r="18919" spans="3:4" x14ac:dyDescent="0.25">
      <c r="C18919" s="75"/>
      <c r="D18919" s="74"/>
    </row>
    <row r="18920" spans="3:4" x14ac:dyDescent="0.25">
      <c r="C18920" s="75"/>
      <c r="D18920" s="74"/>
    </row>
    <row r="18921" spans="3:4" x14ac:dyDescent="0.25">
      <c r="C18921" s="75"/>
      <c r="D18921" s="74"/>
    </row>
    <row r="18922" spans="3:4" x14ac:dyDescent="0.25">
      <c r="C18922" s="75"/>
      <c r="D18922" s="74"/>
    </row>
    <row r="18923" spans="3:4" x14ac:dyDescent="0.25">
      <c r="C18923" s="75"/>
      <c r="D18923" s="74"/>
    </row>
    <row r="18924" spans="3:4" x14ac:dyDescent="0.25">
      <c r="C18924" s="75"/>
      <c r="D18924" s="74"/>
    </row>
    <row r="18925" spans="3:4" x14ac:dyDescent="0.25">
      <c r="C18925" s="75"/>
      <c r="D18925" s="74"/>
    </row>
    <row r="18926" spans="3:4" x14ac:dyDescent="0.25">
      <c r="C18926" s="75"/>
      <c r="D18926" s="74"/>
    </row>
    <row r="18927" spans="3:4" x14ac:dyDescent="0.25">
      <c r="C18927" s="75"/>
      <c r="D18927" s="74"/>
    </row>
    <row r="18928" spans="3:4" x14ac:dyDescent="0.25">
      <c r="C18928" s="75"/>
      <c r="D18928" s="74"/>
    </row>
    <row r="18929" spans="3:4" x14ac:dyDescent="0.25">
      <c r="C18929" s="75"/>
      <c r="D18929" s="74"/>
    </row>
    <row r="18930" spans="3:4" x14ac:dyDescent="0.25">
      <c r="C18930" s="75"/>
      <c r="D18930" s="74"/>
    </row>
    <row r="18931" spans="3:4" x14ac:dyDescent="0.25">
      <c r="C18931" s="75"/>
      <c r="D18931" s="74"/>
    </row>
    <row r="18932" spans="3:4" x14ac:dyDescent="0.25">
      <c r="C18932" s="75"/>
      <c r="D18932" s="74"/>
    </row>
    <row r="18933" spans="3:4" x14ac:dyDescent="0.25">
      <c r="C18933" s="75"/>
      <c r="D18933" s="74"/>
    </row>
    <row r="18934" spans="3:4" x14ac:dyDescent="0.25">
      <c r="C18934" s="75"/>
      <c r="D18934" s="74"/>
    </row>
    <row r="18935" spans="3:4" x14ac:dyDescent="0.25">
      <c r="C18935" s="75"/>
      <c r="D18935" s="74"/>
    </row>
    <row r="18936" spans="3:4" x14ac:dyDescent="0.25">
      <c r="C18936" s="75"/>
      <c r="D18936" s="74"/>
    </row>
    <row r="18937" spans="3:4" x14ac:dyDescent="0.25">
      <c r="C18937" s="75"/>
      <c r="D18937" s="74"/>
    </row>
    <row r="18938" spans="3:4" x14ac:dyDescent="0.25">
      <c r="C18938" s="75"/>
      <c r="D18938" s="74"/>
    </row>
    <row r="18939" spans="3:4" x14ac:dyDescent="0.25">
      <c r="C18939" s="75"/>
      <c r="D18939" s="74"/>
    </row>
    <row r="18940" spans="3:4" x14ac:dyDescent="0.25">
      <c r="C18940" s="75"/>
      <c r="D18940" s="74"/>
    </row>
    <row r="18941" spans="3:4" x14ac:dyDescent="0.25">
      <c r="C18941" s="75"/>
      <c r="D18941" s="74"/>
    </row>
    <row r="18942" spans="3:4" x14ac:dyDescent="0.25">
      <c r="C18942" s="75"/>
      <c r="D18942" s="74"/>
    </row>
    <row r="18943" spans="3:4" x14ac:dyDescent="0.25">
      <c r="C18943" s="75"/>
      <c r="D18943" s="74"/>
    </row>
    <row r="18944" spans="3:4" x14ac:dyDescent="0.25">
      <c r="C18944" s="75"/>
      <c r="D18944" s="74"/>
    </row>
    <row r="18945" spans="3:4" x14ac:dyDescent="0.25">
      <c r="C18945" s="75"/>
      <c r="D18945" s="74"/>
    </row>
    <row r="18946" spans="3:4" x14ac:dyDescent="0.25">
      <c r="C18946" s="75"/>
      <c r="D18946" s="74"/>
    </row>
    <row r="18947" spans="3:4" x14ac:dyDescent="0.25">
      <c r="C18947" s="75"/>
      <c r="D18947" s="74"/>
    </row>
    <row r="18948" spans="3:4" x14ac:dyDescent="0.25">
      <c r="C18948" s="75"/>
      <c r="D18948" s="74"/>
    </row>
    <row r="18949" spans="3:4" x14ac:dyDescent="0.25">
      <c r="C18949" s="75"/>
      <c r="D18949" s="74"/>
    </row>
    <row r="18950" spans="3:4" x14ac:dyDescent="0.25">
      <c r="C18950" s="75"/>
      <c r="D18950" s="74"/>
    </row>
    <row r="18951" spans="3:4" x14ac:dyDescent="0.25">
      <c r="C18951" s="75"/>
      <c r="D18951" s="74"/>
    </row>
    <row r="18952" spans="3:4" x14ac:dyDescent="0.25">
      <c r="C18952" s="75"/>
      <c r="D18952" s="74"/>
    </row>
    <row r="18953" spans="3:4" x14ac:dyDescent="0.25">
      <c r="C18953" s="75"/>
      <c r="D18953" s="74"/>
    </row>
    <row r="18954" spans="3:4" x14ac:dyDescent="0.25">
      <c r="C18954" s="75"/>
      <c r="D18954" s="74"/>
    </row>
    <row r="18955" spans="3:4" x14ac:dyDescent="0.25">
      <c r="C18955" s="75"/>
      <c r="D18955" s="74"/>
    </row>
    <row r="18956" spans="3:4" x14ac:dyDescent="0.25">
      <c r="C18956" s="75"/>
      <c r="D18956" s="74"/>
    </row>
    <row r="18957" spans="3:4" x14ac:dyDescent="0.25">
      <c r="C18957" s="75"/>
      <c r="D18957" s="74"/>
    </row>
    <row r="18958" spans="3:4" x14ac:dyDescent="0.25">
      <c r="C18958" s="75"/>
      <c r="D18958" s="74"/>
    </row>
    <row r="18959" spans="3:4" x14ac:dyDescent="0.25">
      <c r="C18959" s="75"/>
      <c r="D18959" s="74"/>
    </row>
    <row r="18960" spans="3:4" x14ac:dyDescent="0.25">
      <c r="C18960" s="75"/>
      <c r="D18960" s="74"/>
    </row>
    <row r="18961" spans="3:4" x14ac:dyDescent="0.25">
      <c r="C18961" s="75"/>
      <c r="D18961" s="74"/>
    </row>
    <row r="18962" spans="3:4" x14ac:dyDescent="0.25">
      <c r="C18962" s="75"/>
      <c r="D18962" s="74"/>
    </row>
    <row r="18963" spans="3:4" x14ac:dyDescent="0.25">
      <c r="C18963" s="75"/>
      <c r="D18963" s="74"/>
    </row>
    <row r="18964" spans="3:4" x14ac:dyDescent="0.25">
      <c r="C18964" s="75"/>
      <c r="D18964" s="74"/>
    </row>
    <row r="18965" spans="3:4" x14ac:dyDescent="0.25">
      <c r="C18965" s="75"/>
      <c r="D18965" s="74"/>
    </row>
    <row r="18966" spans="3:4" x14ac:dyDescent="0.25">
      <c r="C18966" s="75"/>
      <c r="D18966" s="74"/>
    </row>
    <row r="18967" spans="3:4" x14ac:dyDescent="0.25">
      <c r="C18967" s="75"/>
      <c r="D18967" s="74"/>
    </row>
    <row r="18968" spans="3:4" x14ac:dyDescent="0.25">
      <c r="C18968" s="75"/>
      <c r="D18968" s="74"/>
    </row>
    <row r="18969" spans="3:4" x14ac:dyDescent="0.25">
      <c r="C18969" s="75"/>
      <c r="D18969" s="74"/>
    </row>
    <row r="18970" spans="3:4" x14ac:dyDescent="0.25">
      <c r="C18970" s="75"/>
      <c r="D18970" s="74"/>
    </row>
    <row r="18971" spans="3:4" x14ac:dyDescent="0.25">
      <c r="C18971" s="75"/>
      <c r="D18971" s="74"/>
    </row>
    <row r="18972" spans="3:4" x14ac:dyDescent="0.25">
      <c r="C18972" s="75"/>
      <c r="D18972" s="74"/>
    </row>
    <row r="18973" spans="3:4" x14ac:dyDescent="0.25">
      <c r="C18973" s="75"/>
      <c r="D18973" s="74"/>
    </row>
    <row r="18974" spans="3:4" x14ac:dyDescent="0.25">
      <c r="C18974" s="75"/>
      <c r="D18974" s="74"/>
    </row>
    <row r="18975" spans="3:4" x14ac:dyDescent="0.25">
      <c r="C18975" s="75"/>
      <c r="D18975" s="74"/>
    </row>
    <row r="18976" spans="3:4" x14ac:dyDescent="0.25">
      <c r="C18976" s="75"/>
      <c r="D18976" s="74"/>
    </row>
    <row r="18977" spans="3:4" x14ac:dyDescent="0.25">
      <c r="C18977" s="75"/>
      <c r="D18977" s="74"/>
    </row>
    <row r="18978" spans="3:4" x14ac:dyDescent="0.25">
      <c r="C18978" s="75"/>
      <c r="D18978" s="74"/>
    </row>
    <row r="18979" spans="3:4" x14ac:dyDescent="0.25">
      <c r="C18979" s="75"/>
      <c r="D18979" s="74"/>
    </row>
    <row r="18980" spans="3:4" x14ac:dyDescent="0.25">
      <c r="C18980" s="75"/>
      <c r="D18980" s="74"/>
    </row>
    <row r="18981" spans="3:4" x14ac:dyDescent="0.25">
      <c r="C18981" s="75"/>
      <c r="D18981" s="74"/>
    </row>
    <row r="18982" spans="3:4" x14ac:dyDescent="0.25">
      <c r="C18982" s="75"/>
      <c r="D18982" s="74"/>
    </row>
    <row r="18983" spans="3:4" x14ac:dyDescent="0.25">
      <c r="C18983" s="75"/>
      <c r="D18983" s="74"/>
    </row>
    <row r="18984" spans="3:4" x14ac:dyDescent="0.25">
      <c r="C18984" s="75"/>
      <c r="D18984" s="74"/>
    </row>
    <row r="18985" spans="3:4" x14ac:dyDescent="0.25">
      <c r="C18985" s="75"/>
      <c r="D18985" s="74"/>
    </row>
    <row r="18986" spans="3:4" x14ac:dyDescent="0.25">
      <c r="C18986" s="75"/>
      <c r="D18986" s="74"/>
    </row>
    <row r="18987" spans="3:4" x14ac:dyDescent="0.25">
      <c r="C18987" s="75"/>
      <c r="D18987" s="74"/>
    </row>
    <row r="18988" spans="3:4" x14ac:dyDescent="0.25">
      <c r="C18988" s="75"/>
      <c r="D18988" s="74"/>
    </row>
    <row r="18989" spans="3:4" x14ac:dyDescent="0.25">
      <c r="C18989" s="75"/>
      <c r="D18989" s="74"/>
    </row>
    <row r="18990" spans="3:4" x14ac:dyDescent="0.25">
      <c r="C18990" s="75"/>
      <c r="D18990" s="74"/>
    </row>
    <row r="18991" spans="3:4" x14ac:dyDescent="0.25">
      <c r="C18991" s="75"/>
      <c r="D18991" s="74"/>
    </row>
    <row r="18992" spans="3:4" x14ac:dyDescent="0.25">
      <c r="C18992" s="75"/>
      <c r="D18992" s="74"/>
    </row>
    <row r="18993" spans="3:4" x14ac:dyDescent="0.25">
      <c r="C18993" s="75"/>
      <c r="D18993" s="74"/>
    </row>
    <row r="18994" spans="3:4" x14ac:dyDescent="0.25">
      <c r="C18994" s="75"/>
      <c r="D18994" s="74"/>
    </row>
    <row r="18995" spans="3:4" x14ac:dyDescent="0.25">
      <c r="C18995" s="75"/>
      <c r="D18995" s="74"/>
    </row>
    <row r="18996" spans="3:4" x14ac:dyDescent="0.25">
      <c r="C18996" s="75"/>
      <c r="D18996" s="74"/>
    </row>
    <row r="18997" spans="3:4" x14ac:dyDescent="0.25">
      <c r="C18997" s="75"/>
      <c r="D18997" s="74"/>
    </row>
    <row r="18998" spans="3:4" x14ac:dyDescent="0.25">
      <c r="C18998" s="75"/>
      <c r="D18998" s="74"/>
    </row>
    <row r="18999" spans="3:4" x14ac:dyDescent="0.25">
      <c r="C18999" s="75"/>
      <c r="D18999" s="74"/>
    </row>
    <row r="19000" spans="3:4" x14ac:dyDescent="0.25">
      <c r="C19000" s="75"/>
      <c r="D19000" s="74"/>
    </row>
    <row r="19001" spans="3:4" x14ac:dyDescent="0.25">
      <c r="C19001" s="75"/>
      <c r="D19001" s="74"/>
    </row>
    <row r="19002" spans="3:4" x14ac:dyDescent="0.25">
      <c r="C19002" s="75"/>
      <c r="D19002" s="74"/>
    </row>
    <row r="19003" spans="3:4" x14ac:dyDescent="0.25">
      <c r="C19003" s="75"/>
      <c r="D19003" s="74"/>
    </row>
    <row r="19004" spans="3:4" x14ac:dyDescent="0.25">
      <c r="C19004" s="75"/>
      <c r="D19004" s="74"/>
    </row>
    <row r="19005" spans="3:4" x14ac:dyDescent="0.25">
      <c r="C19005" s="75"/>
      <c r="D19005" s="74"/>
    </row>
    <row r="19006" spans="3:4" x14ac:dyDescent="0.25">
      <c r="C19006" s="75"/>
      <c r="D19006" s="74"/>
    </row>
    <row r="19007" spans="3:4" x14ac:dyDescent="0.25">
      <c r="C19007" s="75"/>
      <c r="D19007" s="74"/>
    </row>
    <row r="19008" spans="3:4" x14ac:dyDescent="0.25">
      <c r="C19008" s="75"/>
      <c r="D19008" s="74"/>
    </row>
    <row r="19009" spans="3:4" x14ac:dyDescent="0.25">
      <c r="C19009" s="75"/>
      <c r="D19009" s="74"/>
    </row>
    <row r="19010" spans="3:4" x14ac:dyDescent="0.25">
      <c r="C19010" s="75"/>
      <c r="D19010" s="74"/>
    </row>
    <row r="19011" spans="3:4" x14ac:dyDescent="0.25">
      <c r="C19011" s="75"/>
      <c r="D19011" s="74"/>
    </row>
    <row r="19012" spans="3:4" x14ac:dyDescent="0.25">
      <c r="C19012" s="75"/>
      <c r="D19012" s="74"/>
    </row>
    <row r="19013" spans="3:4" x14ac:dyDescent="0.25">
      <c r="C19013" s="75"/>
      <c r="D19013" s="74"/>
    </row>
    <row r="19014" spans="3:4" x14ac:dyDescent="0.25">
      <c r="C19014" s="75"/>
      <c r="D19014" s="74"/>
    </row>
    <row r="19015" spans="3:4" x14ac:dyDescent="0.25">
      <c r="C19015" s="75"/>
      <c r="D19015" s="74"/>
    </row>
    <row r="19016" spans="3:4" x14ac:dyDescent="0.25">
      <c r="C19016" s="75"/>
      <c r="D19016" s="74"/>
    </row>
    <row r="19017" spans="3:4" x14ac:dyDescent="0.25">
      <c r="C19017" s="75"/>
      <c r="D19017" s="74"/>
    </row>
    <row r="19018" spans="3:4" x14ac:dyDescent="0.25">
      <c r="C19018" s="75"/>
      <c r="D19018" s="74"/>
    </row>
    <row r="19019" spans="3:4" x14ac:dyDescent="0.25">
      <c r="C19019" s="75"/>
      <c r="D19019" s="74"/>
    </row>
    <row r="19020" spans="3:4" x14ac:dyDescent="0.25">
      <c r="C19020" s="75"/>
      <c r="D19020" s="74"/>
    </row>
    <row r="19021" spans="3:4" x14ac:dyDescent="0.25">
      <c r="C19021" s="75"/>
      <c r="D19021" s="74"/>
    </row>
    <row r="19022" spans="3:4" x14ac:dyDescent="0.25">
      <c r="C19022" s="75"/>
      <c r="D19022" s="74"/>
    </row>
    <row r="19023" spans="3:4" x14ac:dyDescent="0.25">
      <c r="C19023" s="75"/>
      <c r="D19023" s="74"/>
    </row>
    <row r="19024" spans="3:4" x14ac:dyDescent="0.25">
      <c r="C19024" s="75"/>
      <c r="D19024" s="74"/>
    </row>
    <row r="19025" spans="3:4" x14ac:dyDescent="0.25">
      <c r="C19025" s="75"/>
      <c r="D19025" s="74"/>
    </row>
    <row r="19026" spans="3:4" x14ac:dyDescent="0.25">
      <c r="C19026" s="75"/>
      <c r="D19026" s="74"/>
    </row>
    <row r="19027" spans="3:4" x14ac:dyDescent="0.25">
      <c r="C19027" s="75"/>
      <c r="D19027" s="74"/>
    </row>
    <row r="19028" spans="3:4" x14ac:dyDescent="0.25">
      <c r="C19028" s="75"/>
      <c r="D19028" s="74"/>
    </row>
    <row r="19029" spans="3:4" x14ac:dyDescent="0.25">
      <c r="C19029" s="75"/>
      <c r="D19029" s="74"/>
    </row>
    <row r="19030" spans="3:4" x14ac:dyDescent="0.25">
      <c r="C19030" s="75"/>
      <c r="D19030" s="74"/>
    </row>
    <row r="19031" spans="3:4" x14ac:dyDescent="0.25">
      <c r="C19031" s="75"/>
      <c r="D19031" s="74"/>
    </row>
    <row r="19032" spans="3:4" x14ac:dyDescent="0.25">
      <c r="C19032" s="75"/>
      <c r="D19032" s="74"/>
    </row>
    <row r="19033" spans="3:4" x14ac:dyDescent="0.25">
      <c r="C19033" s="75"/>
      <c r="D19033" s="74"/>
    </row>
    <row r="19034" spans="3:4" x14ac:dyDescent="0.25">
      <c r="C19034" s="75"/>
      <c r="D19034" s="74"/>
    </row>
    <row r="19035" spans="3:4" x14ac:dyDescent="0.25">
      <c r="C19035" s="75"/>
      <c r="D19035" s="74"/>
    </row>
    <row r="19036" spans="3:4" x14ac:dyDescent="0.25">
      <c r="C19036" s="75"/>
      <c r="D19036" s="74"/>
    </row>
    <row r="19037" spans="3:4" x14ac:dyDescent="0.25">
      <c r="C19037" s="75"/>
      <c r="D19037" s="74"/>
    </row>
    <row r="19038" spans="3:4" x14ac:dyDescent="0.25">
      <c r="C19038" s="75"/>
      <c r="D19038" s="74"/>
    </row>
    <row r="19039" spans="3:4" x14ac:dyDescent="0.25">
      <c r="C19039" s="75"/>
      <c r="D19039" s="74"/>
    </row>
    <row r="19040" spans="3:4" x14ac:dyDescent="0.25">
      <c r="C19040" s="75"/>
      <c r="D19040" s="74"/>
    </row>
    <row r="19041" spans="3:4" x14ac:dyDescent="0.25">
      <c r="C19041" s="75"/>
      <c r="D19041" s="74"/>
    </row>
    <row r="19042" spans="3:4" x14ac:dyDescent="0.25">
      <c r="C19042" s="75"/>
      <c r="D19042" s="74"/>
    </row>
    <row r="19043" spans="3:4" x14ac:dyDescent="0.25">
      <c r="C19043" s="75"/>
      <c r="D19043" s="74"/>
    </row>
    <row r="19044" spans="3:4" x14ac:dyDescent="0.25">
      <c r="C19044" s="75"/>
      <c r="D19044" s="74"/>
    </row>
    <row r="19045" spans="3:4" x14ac:dyDescent="0.25">
      <c r="C19045" s="75"/>
      <c r="D19045" s="74"/>
    </row>
    <row r="19046" spans="3:4" x14ac:dyDescent="0.25">
      <c r="C19046" s="75"/>
      <c r="D19046" s="74"/>
    </row>
    <row r="19047" spans="3:4" x14ac:dyDescent="0.25">
      <c r="C19047" s="75"/>
      <c r="D19047" s="74"/>
    </row>
    <row r="19048" spans="3:4" x14ac:dyDescent="0.25">
      <c r="C19048" s="75"/>
      <c r="D19048" s="74"/>
    </row>
    <row r="19049" spans="3:4" x14ac:dyDescent="0.25">
      <c r="C19049" s="75"/>
      <c r="D19049" s="74"/>
    </row>
    <row r="19050" spans="3:4" x14ac:dyDescent="0.25">
      <c r="C19050" s="75"/>
      <c r="D19050" s="74"/>
    </row>
    <row r="19051" spans="3:4" x14ac:dyDescent="0.25">
      <c r="C19051" s="75"/>
      <c r="D19051" s="74"/>
    </row>
    <row r="19052" spans="3:4" x14ac:dyDescent="0.25">
      <c r="C19052" s="75"/>
      <c r="D19052" s="74"/>
    </row>
    <row r="19053" spans="3:4" x14ac:dyDescent="0.25">
      <c r="C19053" s="75"/>
      <c r="D19053" s="74"/>
    </row>
    <row r="19054" spans="3:4" x14ac:dyDescent="0.25">
      <c r="C19054" s="75"/>
      <c r="D19054" s="74"/>
    </row>
    <row r="19055" spans="3:4" x14ac:dyDescent="0.25">
      <c r="C19055" s="75"/>
      <c r="D19055" s="74"/>
    </row>
    <row r="19056" spans="3:4" x14ac:dyDescent="0.25">
      <c r="C19056" s="75"/>
      <c r="D19056" s="74"/>
    </row>
    <row r="19057" spans="3:4" x14ac:dyDescent="0.25">
      <c r="C19057" s="75"/>
      <c r="D19057" s="74"/>
    </row>
    <row r="19058" spans="3:4" x14ac:dyDescent="0.25">
      <c r="C19058" s="75"/>
      <c r="D19058" s="74"/>
    </row>
    <row r="19059" spans="3:4" x14ac:dyDescent="0.25">
      <c r="C19059" s="75"/>
      <c r="D19059" s="74"/>
    </row>
    <row r="19060" spans="3:4" x14ac:dyDescent="0.25">
      <c r="C19060" s="75"/>
      <c r="D19060" s="74"/>
    </row>
    <row r="19061" spans="3:4" x14ac:dyDescent="0.25">
      <c r="C19061" s="75"/>
      <c r="D19061" s="74"/>
    </row>
    <row r="19062" spans="3:4" x14ac:dyDescent="0.25">
      <c r="C19062" s="75"/>
      <c r="D19062" s="74"/>
    </row>
    <row r="19063" spans="3:4" x14ac:dyDescent="0.25">
      <c r="C19063" s="75"/>
      <c r="D19063" s="74"/>
    </row>
    <row r="19064" spans="3:4" x14ac:dyDescent="0.25">
      <c r="C19064" s="75"/>
      <c r="D19064" s="74"/>
    </row>
    <row r="19065" spans="3:4" x14ac:dyDescent="0.25">
      <c r="C19065" s="75"/>
      <c r="D19065" s="74"/>
    </row>
    <row r="19066" spans="3:4" x14ac:dyDescent="0.25">
      <c r="C19066" s="75"/>
      <c r="D19066" s="74"/>
    </row>
    <row r="19067" spans="3:4" x14ac:dyDescent="0.25">
      <c r="C19067" s="75"/>
      <c r="D19067" s="74"/>
    </row>
    <row r="19068" spans="3:4" x14ac:dyDescent="0.25">
      <c r="C19068" s="75"/>
      <c r="D19068" s="74"/>
    </row>
    <row r="19069" spans="3:4" x14ac:dyDescent="0.25">
      <c r="C19069" s="75"/>
      <c r="D19069" s="74"/>
    </row>
    <row r="19070" spans="3:4" x14ac:dyDescent="0.25">
      <c r="C19070" s="75"/>
      <c r="D19070" s="74"/>
    </row>
    <row r="19071" spans="3:4" x14ac:dyDescent="0.25">
      <c r="C19071" s="75"/>
      <c r="D19071" s="74"/>
    </row>
    <row r="19072" spans="3:4" x14ac:dyDescent="0.25">
      <c r="C19072" s="75"/>
      <c r="D19072" s="74"/>
    </row>
    <row r="19073" spans="3:4" x14ac:dyDescent="0.25">
      <c r="C19073" s="75"/>
      <c r="D19073" s="74"/>
    </row>
    <row r="19074" spans="3:4" x14ac:dyDescent="0.25">
      <c r="C19074" s="75"/>
      <c r="D19074" s="74"/>
    </row>
    <row r="19075" spans="3:4" x14ac:dyDescent="0.25">
      <c r="C19075" s="75"/>
      <c r="D19075" s="74"/>
    </row>
    <row r="19076" spans="3:4" x14ac:dyDescent="0.25">
      <c r="C19076" s="75"/>
      <c r="D19076" s="74"/>
    </row>
    <row r="19077" spans="3:4" x14ac:dyDescent="0.25">
      <c r="C19077" s="75"/>
      <c r="D19077" s="74"/>
    </row>
    <row r="19078" spans="3:4" x14ac:dyDescent="0.25">
      <c r="C19078" s="75"/>
      <c r="D19078" s="74"/>
    </row>
    <row r="19079" spans="3:4" x14ac:dyDescent="0.25">
      <c r="C19079" s="75"/>
      <c r="D19079" s="74"/>
    </row>
    <row r="19080" spans="3:4" x14ac:dyDescent="0.25">
      <c r="C19080" s="75"/>
      <c r="D19080" s="74"/>
    </row>
    <row r="19081" spans="3:4" x14ac:dyDescent="0.25">
      <c r="C19081" s="75"/>
      <c r="D19081" s="74"/>
    </row>
    <row r="19082" spans="3:4" x14ac:dyDescent="0.25">
      <c r="C19082" s="75"/>
      <c r="D19082" s="74"/>
    </row>
    <row r="19083" spans="3:4" x14ac:dyDescent="0.25">
      <c r="C19083" s="75"/>
      <c r="D19083" s="74"/>
    </row>
    <row r="19084" spans="3:4" x14ac:dyDescent="0.25">
      <c r="C19084" s="75"/>
      <c r="D19084" s="74"/>
    </row>
    <row r="19085" spans="3:4" x14ac:dyDescent="0.25">
      <c r="C19085" s="75"/>
      <c r="D19085" s="74"/>
    </row>
    <row r="19086" spans="3:4" x14ac:dyDescent="0.25">
      <c r="C19086" s="75"/>
      <c r="D19086" s="74"/>
    </row>
    <row r="19087" spans="3:4" x14ac:dyDescent="0.25">
      <c r="C19087" s="75"/>
      <c r="D19087" s="74"/>
    </row>
    <row r="19088" spans="3:4" x14ac:dyDescent="0.25">
      <c r="C19088" s="75"/>
      <c r="D19088" s="74"/>
    </row>
    <row r="19089" spans="3:4" x14ac:dyDescent="0.25">
      <c r="C19089" s="75"/>
      <c r="D19089" s="74"/>
    </row>
    <row r="19090" spans="3:4" x14ac:dyDescent="0.25">
      <c r="C19090" s="75"/>
      <c r="D19090" s="74"/>
    </row>
    <row r="19091" spans="3:4" x14ac:dyDescent="0.25">
      <c r="C19091" s="75"/>
      <c r="D19091" s="74"/>
    </row>
    <row r="19092" spans="3:4" x14ac:dyDescent="0.25">
      <c r="C19092" s="75"/>
      <c r="D19092" s="74"/>
    </row>
    <row r="19093" spans="3:4" x14ac:dyDescent="0.25">
      <c r="C19093" s="75"/>
      <c r="D19093" s="74"/>
    </row>
    <row r="19094" spans="3:4" x14ac:dyDescent="0.25">
      <c r="C19094" s="75"/>
      <c r="D19094" s="74"/>
    </row>
    <row r="19095" spans="3:4" x14ac:dyDescent="0.25">
      <c r="C19095" s="75"/>
      <c r="D19095" s="74"/>
    </row>
    <row r="19096" spans="3:4" x14ac:dyDescent="0.25">
      <c r="C19096" s="75"/>
      <c r="D19096" s="74"/>
    </row>
    <row r="19097" spans="3:4" x14ac:dyDescent="0.25">
      <c r="C19097" s="75"/>
      <c r="D19097" s="74"/>
    </row>
    <row r="19098" spans="3:4" x14ac:dyDescent="0.25">
      <c r="C19098" s="75"/>
      <c r="D19098" s="74"/>
    </row>
    <row r="19099" spans="3:4" x14ac:dyDescent="0.25">
      <c r="C19099" s="75"/>
      <c r="D19099" s="74"/>
    </row>
    <row r="19100" spans="3:4" x14ac:dyDescent="0.25">
      <c r="C19100" s="75"/>
      <c r="D19100" s="74"/>
    </row>
    <row r="19101" spans="3:4" x14ac:dyDescent="0.25">
      <c r="C19101" s="75"/>
      <c r="D19101" s="74"/>
    </row>
    <row r="19102" spans="3:4" x14ac:dyDescent="0.25">
      <c r="C19102" s="75"/>
      <c r="D19102" s="74"/>
    </row>
    <row r="19103" spans="3:4" x14ac:dyDescent="0.25">
      <c r="C19103" s="75"/>
      <c r="D19103" s="74"/>
    </row>
    <row r="19104" spans="3:4" x14ac:dyDescent="0.25">
      <c r="C19104" s="75"/>
      <c r="D19104" s="74"/>
    </row>
    <row r="19105" spans="3:4" x14ac:dyDescent="0.25">
      <c r="C19105" s="75"/>
      <c r="D19105" s="74"/>
    </row>
    <row r="19106" spans="3:4" x14ac:dyDescent="0.25">
      <c r="C19106" s="75"/>
      <c r="D19106" s="74"/>
    </row>
    <row r="19107" spans="3:4" x14ac:dyDescent="0.25">
      <c r="C19107" s="75"/>
      <c r="D19107" s="74"/>
    </row>
    <row r="19108" spans="3:4" x14ac:dyDescent="0.25">
      <c r="C19108" s="75"/>
      <c r="D19108" s="74"/>
    </row>
    <row r="19109" spans="3:4" x14ac:dyDescent="0.25">
      <c r="C19109" s="75"/>
      <c r="D19109" s="74"/>
    </row>
    <row r="19110" spans="3:4" x14ac:dyDescent="0.25">
      <c r="C19110" s="75"/>
      <c r="D19110" s="74"/>
    </row>
    <row r="19111" spans="3:4" x14ac:dyDescent="0.25">
      <c r="C19111" s="75"/>
      <c r="D19111" s="74"/>
    </row>
    <row r="19112" spans="3:4" x14ac:dyDescent="0.25">
      <c r="C19112" s="75"/>
      <c r="D19112" s="74"/>
    </row>
    <row r="19113" spans="3:4" x14ac:dyDescent="0.25">
      <c r="C19113" s="75"/>
      <c r="D19113" s="74"/>
    </row>
    <row r="19114" spans="3:4" x14ac:dyDescent="0.25">
      <c r="C19114" s="75"/>
      <c r="D19114" s="74"/>
    </row>
    <row r="19115" spans="3:4" x14ac:dyDescent="0.25">
      <c r="C19115" s="75"/>
      <c r="D19115" s="74"/>
    </row>
    <row r="19116" spans="3:4" x14ac:dyDescent="0.25">
      <c r="C19116" s="75"/>
      <c r="D19116" s="74"/>
    </row>
    <row r="19117" spans="3:4" x14ac:dyDescent="0.25">
      <c r="C19117" s="75"/>
      <c r="D19117" s="74"/>
    </row>
    <row r="19118" spans="3:4" x14ac:dyDescent="0.25">
      <c r="C19118" s="75"/>
      <c r="D19118" s="74"/>
    </row>
    <row r="19119" spans="3:4" x14ac:dyDescent="0.25">
      <c r="C19119" s="75"/>
      <c r="D19119" s="74"/>
    </row>
    <row r="19120" spans="3:4" x14ac:dyDescent="0.25">
      <c r="C19120" s="75"/>
      <c r="D19120" s="74"/>
    </row>
    <row r="19121" spans="3:4" x14ac:dyDescent="0.25">
      <c r="C19121" s="75"/>
      <c r="D19121" s="74"/>
    </row>
    <row r="19122" spans="3:4" x14ac:dyDescent="0.25">
      <c r="C19122" s="75"/>
      <c r="D19122" s="74"/>
    </row>
    <row r="19123" spans="3:4" x14ac:dyDescent="0.25">
      <c r="C19123" s="75"/>
      <c r="D19123" s="74"/>
    </row>
    <row r="19124" spans="3:4" x14ac:dyDescent="0.25">
      <c r="C19124" s="75"/>
      <c r="D19124" s="74"/>
    </row>
    <row r="19125" spans="3:4" x14ac:dyDescent="0.25">
      <c r="C19125" s="75"/>
      <c r="D19125" s="74"/>
    </row>
    <row r="19126" spans="3:4" x14ac:dyDescent="0.25">
      <c r="C19126" s="75"/>
      <c r="D19126" s="74"/>
    </row>
    <row r="19127" spans="3:4" x14ac:dyDescent="0.25">
      <c r="C19127" s="75"/>
      <c r="D19127" s="74"/>
    </row>
    <row r="19128" spans="3:4" x14ac:dyDescent="0.25">
      <c r="C19128" s="75"/>
      <c r="D19128" s="74"/>
    </row>
    <row r="19129" spans="3:4" x14ac:dyDescent="0.25">
      <c r="C19129" s="75"/>
      <c r="D19129" s="74"/>
    </row>
    <row r="19130" spans="3:4" x14ac:dyDescent="0.25">
      <c r="C19130" s="75"/>
      <c r="D19130" s="74"/>
    </row>
    <row r="19131" spans="3:4" x14ac:dyDescent="0.25">
      <c r="C19131" s="75"/>
      <c r="D19131" s="74"/>
    </row>
    <row r="19132" spans="3:4" x14ac:dyDescent="0.25">
      <c r="C19132" s="75"/>
      <c r="D19132" s="74"/>
    </row>
    <row r="19133" spans="3:4" x14ac:dyDescent="0.25">
      <c r="C19133" s="75"/>
      <c r="D19133" s="74"/>
    </row>
    <row r="19134" spans="3:4" x14ac:dyDescent="0.25">
      <c r="C19134" s="75"/>
      <c r="D19134" s="74"/>
    </row>
    <row r="19135" spans="3:4" x14ac:dyDescent="0.25">
      <c r="C19135" s="75"/>
      <c r="D19135" s="74"/>
    </row>
    <row r="19136" spans="3:4" x14ac:dyDescent="0.25">
      <c r="C19136" s="75"/>
      <c r="D19136" s="74"/>
    </row>
    <row r="19137" spans="3:4" x14ac:dyDescent="0.25">
      <c r="C19137" s="75"/>
      <c r="D19137" s="74"/>
    </row>
    <row r="19138" spans="3:4" x14ac:dyDescent="0.25">
      <c r="C19138" s="75"/>
      <c r="D19138" s="74"/>
    </row>
    <row r="19139" spans="3:4" x14ac:dyDescent="0.25">
      <c r="C19139" s="75"/>
      <c r="D19139" s="74"/>
    </row>
    <row r="19140" spans="3:4" x14ac:dyDescent="0.25">
      <c r="C19140" s="75"/>
      <c r="D19140" s="74"/>
    </row>
    <row r="19141" spans="3:4" x14ac:dyDescent="0.25">
      <c r="C19141" s="75"/>
      <c r="D19141" s="74"/>
    </row>
    <row r="19142" spans="3:4" x14ac:dyDescent="0.25">
      <c r="C19142" s="75"/>
      <c r="D19142" s="74"/>
    </row>
    <row r="19143" spans="3:4" x14ac:dyDescent="0.25">
      <c r="C19143" s="75"/>
      <c r="D19143" s="74"/>
    </row>
    <row r="19144" spans="3:4" x14ac:dyDescent="0.25">
      <c r="C19144" s="75"/>
      <c r="D19144" s="74"/>
    </row>
    <row r="19145" spans="3:4" x14ac:dyDescent="0.25">
      <c r="C19145" s="75"/>
      <c r="D19145" s="74"/>
    </row>
    <row r="19146" spans="3:4" x14ac:dyDescent="0.25">
      <c r="C19146" s="75"/>
      <c r="D19146" s="74"/>
    </row>
    <row r="19147" spans="3:4" x14ac:dyDescent="0.25">
      <c r="C19147" s="75"/>
      <c r="D19147" s="74"/>
    </row>
    <row r="19148" spans="3:4" x14ac:dyDescent="0.25">
      <c r="C19148" s="75"/>
      <c r="D19148" s="74"/>
    </row>
    <row r="19149" spans="3:4" x14ac:dyDescent="0.25">
      <c r="C19149" s="75"/>
      <c r="D19149" s="74"/>
    </row>
    <row r="19150" spans="3:4" x14ac:dyDescent="0.25">
      <c r="C19150" s="75"/>
      <c r="D19150" s="74"/>
    </row>
    <row r="19151" spans="3:4" x14ac:dyDescent="0.25">
      <c r="C19151" s="75"/>
      <c r="D19151" s="74"/>
    </row>
    <row r="19152" spans="3:4" x14ac:dyDescent="0.25">
      <c r="C19152" s="75"/>
      <c r="D19152" s="74"/>
    </row>
    <row r="19153" spans="3:4" x14ac:dyDescent="0.25">
      <c r="C19153" s="75"/>
      <c r="D19153" s="74"/>
    </row>
    <row r="19154" spans="3:4" x14ac:dyDescent="0.25">
      <c r="C19154" s="75"/>
      <c r="D19154" s="74"/>
    </row>
    <row r="19155" spans="3:4" x14ac:dyDescent="0.25">
      <c r="C19155" s="75"/>
      <c r="D19155" s="74"/>
    </row>
    <row r="19156" spans="3:4" x14ac:dyDescent="0.25">
      <c r="C19156" s="75"/>
      <c r="D19156" s="74"/>
    </row>
    <row r="19157" spans="3:4" x14ac:dyDescent="0.25">
      <c r="C19157" s="75"/>
      <c r="D19157" s="74"/>
    </row>
    <row r="19158" spans="3:4" x14ac:dyDescent="0.25">
      <c r="C19158" s="75"/>
      <c r="D19158" s="74"/>
    </row>
    <row r="19159" spans="3:4" x14ac:dyDescent="0.25">
      <c r="C19159" s="75"/>
      <c r="D19159" s="74"/>
    </row>
    <row r="19160" spans="3:4" x14ac:dyDescent="0.25">
      <c r="C19160" s="75"/>
      <c r="D19160" s="74"/>
    </row>
    <row r="19161" spans="3:4" x14ac:dyDescent="0.25">
      <c r="C19161" s="75"/>
      <c r="D19161" s="74"/>
    </row>
    <row r="19162" spans="3:4" x14ac:dyDescent="0.25">
      <c r="C19162" s="75"/>
      <c r="D19162" s="74"/>
    </row>
    <row r="19163" spans="3:4" x14ac:dyDescent="0.25">
      <c r="C19163" s="75"/>
      <c r="D19163" s="74"/>
    </row>
    <row r="19164" spans="3:4" x14ac:dyDescent="0.25">
      <c r="C19164" s="75"/>
      <c r="D19164" s="74"/>
    </row>
    <row r="19165" spans="3:4" x14ac:dyDescent="0.25">
      <c r="C19165" s="75"/>
      <c r="D19165" s="74"/>
    </row>
    <row r="19166" spans="3:4" x14ac:dyDescent="0.25">
      <c r="C19166" s="75"/>
      <c r="D19166" s="74"/>
    </row>
    <row r="19167" spans="3:4" x14ac:dyDescent="0.25">
      <c r="C19167" s="75"/>
      <c r="D19167" s="74"/>
    </row>
    <row r="19168" spans="3:4" x14ac:dyDescent="0.25">
      <c r="C19168" s="75"/>
      <c r="D19168" s="74"/>
    </row>
    <row r="19169" spans="3:4" x14ac:dyDescent="0.25">
      <c r="C19169" s="75"/>
      <c r="D19169" s="74"/>
    </row>
    <row r="19170" spans="3:4" x14ac:dyDescent="0.25">
      <c r="C19170" s="75"/>
      <c r="D19170" s="74"/>
    </row>
    <row r="19171" spans="3:4" x14ac:dyDescent="0.25">
      <c r="C19171" s="75"/>
      <c r="D19171" s="74"/>
    </row>
    <row r="19172" spans="3:4" x14ac:dyDescent="0.25">
      <c r="C19172" s="75"/>
      <c r="D19172" s="74"/>
    </row>
    <row r="19173" spans="3:4" x14ac:dyDescent="0.25">
      <c r="C19173" s="75"/>
      <c r="D19173" s="74"/>
    </row>
    <row r="19174" spans="3:4" x14ac:dyDescent="0.25">
      <c r="C19174" s="75"/>
      <c r="D19174" s="74"/>
    </row>
    <row r="19175" spans="3:4" x14ac:dyDescent="0.25">
      <c r="C19175" s="75"/>
      <c r="D19175" s="74"/>
    </row>
    <row r="19176" spans="3:4" x14ac:dyDescent="0.25">
      <c r="C19176" s="75"/>
      <c r="D19176" s="74"/>
    </row>
    <row r="19177" spans="3:4" x14ac:dyDescent="0.25">
      <c r="C19177" s="75"/>
      <c r="D19177" s="74"/>
    </row>
    <row r="19178" spans="3:4" x14ac:dyDescent="0.25">
      <c r="C19178" s="75"/>
      <c r="D19178" s="74"/>
    </row>
    <row r="19179" spans="3:4" x14ac:dyDescent="0.25">
      <c r="C19179" s="75"/>
      <c r="D19179" s="74"/>
    </row>
    <row r="19180" spans="3:4" x14ac:dyDescent="0.25">
      <c r="C19180" s="75"/>
      <c r="D19180" s="74"/>
    </row>
    <row r="19181" spans="3:4" x14ac:dyDescent="0.25">
      <c r="C19181" s="75"/>
      <c r="D19181" s="74"/>
    </row>
    <row r="19182" spans="3:4" x14ac:dyDescent="0.25">
      <c r="C19182" s="75"/>
      <c r="D19182" s="74"/>
    </row>
    <row r="19183" spans="3:4" x14ac:dyDescent="0.25">
      <c r="C19183" s="75"/>
      <c r="D19183" s="74"/>
    </row>
    <row r="19184" spans="3:4" x14ac:dyDescent="0.25">
      <c r="C19184" s="75"/>
      <c r="D19184" s="74"/>
    </row>
    <row r="19185" spans="3:4" x14ac:dyDescent="0.25">
      <c r="C19185" s="75"/>
      <c r="D19185" s="74"/>
    </row>
    <row r="19186" spans="3:4" x14ac:dyDescent="0.25">
      <c r="C19186" s="75"/>
      <c r="D19186" s="74"/>
    </row>
    <row r="19187" spans="3:4" x14ac:dyDescent="0.25">
      <c r="C19187" s="75"/>
      <c r="D19187" s="74"/>
    </row>
    <row r="19188" spans="3:4" x14ac:dyDescent="0.25">
      <c r="C19188" s="75"/>
      <c r="D19188" s="74"/>
    </row>
    <row r="19189" spans="3:4" x14ac:dyDescent="0.25">
      <c r="C19189" s="75"/>
      <c r="D19189" s="74"/>
    </row>
    <row r="19190" spans="3:4" x14ac:dyDescent="0.25">
      <c r="C19190" s="75"/>
      <c r="D19190" s="74"/>
    </row>
    <row r="19191" spans="3:4" x14ac:dyDescent="0.25">
      <c r="C19191" s="75"/>
      <c r="D19191" s="74"/>
    </row>
    <row r="19192" spans="3:4" x14ac:dyDescent="0.25">
      <c r="C19192" s="75"/>
      <c r="D19192" s="74"/>
    </row>
    <row r="19193" spans="3:4" x14ac:dyDescent="0.25">
      <c r="C19193" s="75"/>
      <c r="D19193" s="74"/>
    </row>
    <row r="19194" spans="3:4" x14ac:dyDescent="0.25">
      <c r="C19194" s="75"/>
      <c r="D19194" s="74"/>
    </row>
    <row r="19195" spans="3:4" x14ac:dyDescent="0.25">
      <c r="C19195" s="75"/>
      <c r="D19195" s="74"/>
    </row>
    <row r="19196" spans="3:4" x14ac:dyDescent="0.25">
      <c r="C19196" s="75"/>
      <c r="D19196" s="74"/>
    </row>
    <row r="19197" spans="3:4" x14ac:dyDescent="0.25">
      <c r="C19197" s="75"/>
      <c r="D19197" s="74"/>
    </row>
    <row r="19198" spans="3:4" x14ac:dyDescent="0.25">
      <c r="C19198" s="75"/>
      <c r="D19198" s="74"/>
    </row>
    <row r="19199" spans="3:4" x14ac:dyDescent="0.25">
      <c r="C19199" s="75"/>
      <c r="D19199" s="74"/>
    </row>
    <row r="19200" spans="3:4" x14ac:dyDescent="0.25">
      <c r="C19200" s="75"/>
      <c r="D19200" s="74"/>
    </row>
    <row r="19201" spans="3:4" x14ac:dyDescent="0.25">
      <c r="C19201" s="75"/>
      <c r="D19201" s="74"/>
    </row>
    <row r="19202" spans="3:4" x14ac:dyDescent="0.25">
      <c r="C19202" s="75"/>
      <c r="D19202" s="74"/>
    </row>
    <row r="19203" spans="3:4" x14ac:dyDescent="0.25">
      <c r="C19203" s="75"/>
      <c r="D19203" s="74"/>
    </row>
    <row r="19204" spans="3:4" x14ac:dyDescent="0.25">
      <c r="C19204" s="75"/>
      <c r="D19204" s="74"/>
    </row>
    <row r="19205" spans="3:4" x14ac:dyDescent="0.25">
      <c r="C19205" s="75"/>
      <c r="D19205" s="74"/>
    </row>
    <row r="19206" spans="3:4" x14ac:dyDescent="0.25">
      <c r="C19206" s="75"/>
      <c r="D19206" s="74"/>
    </row>
    <row r="19207" spans="3:4" x14ac:dyDescent="0.25">
      <c r="C19207" s="75"/>
      <c r="D19207" s="74"/>
    </row>
    <row r="19208" spans="3:4" x14ac:dyDescent="0.25">
      <c r="C19208" s="75"/>
      <c r="D19208" s="74"/>
    </row>
    <row r="19209" spans="3:4" x14ac:dyDescent="0.25">
      <c r="C19209" s="75"/>
      <c r="D19209" s="74"/>
    </row>
    <row r="19210" spans="3:4" x14ac:dyDescent="0.25">
      <c r="C19210" s="75"/>
      <c r="D19210" s="74"/>
    </row>
    <row r="19211" spans="3:4" x14ac:dyDescent="0.25">
      <c r="C19211" s="75"/>
      <c r="D19211" s="74"/>
    </row>
    <row r="19212" spans="3:4" x14ac:dyDescent="0.25">
      <c r="C19212" s="75"/>
      <c r="D19212" s="74"/>
    </row>
    <row r="19213" spans="3:4" x14ac:dyDescent="0.25">
      <c r="C19213" s="75"/>
      <c r="D19213" s="74"/>
    </row>
    <row r="19214" spans="3:4" x14ac:dyDescent="0.25">
      <c r="C19214" s="75"/>
      <c r="D19214" s="74"/>
    </row>
    <row r="19215" spans="3:4" x14ac:dyDescent="0.25">
      <c r="C19215" s="75"/>
      <c r="D19215" s="74"/>
    </row>
    <row r="19216" spans="3:4" x14ac:dyDescent="0.25">
      <c r="C19216" s="75"/>
      <c r="D19216" s="74"/>
    </row>
    <row r="19217" spans="3:4" x14ac:dyDescent="0.25">
      <c r="C19217" s="75"/>
      <c r="D19217" s="74"/>
    </row>
    <row r="19218" spans="3:4" x14ac:dyDescent="0.25">
      <c r="C19218" s="75"/>
      <c r="D19218" s="74"/>
    </row>
    <row r="19219" spans="3:4" x14ac:dyDescent="0.25">
      <c r="C19219" s="75"/>
      <c r="D19219" s="74"/>
    </row>
    <row r="19220" spans="3:4" x14ac:dyDescent="0.25">
      <c r="C19220" s="75"/>
      <c r="D19220" s="74"/>
    </row>
    <row r="19221" spans="3:4" x14ac:dyDescent="0.25">
      <c r="C19221" s="75"/>
      <c r="D19221" s="74"/>
    </row>
    <row r="19222" spans="3:4" x14ac:dyDescent="0.25">
      <c r="C19222" s="75"/>
      <c r="D19222" s="74"/>
    </row>
    <row r="19223" spans="3:4" x14ac:dyDescent="0.25">
      <c r="C19223" s="75"/>
      <c r="D19223" s="74"/>
    </row>
    <row r="19224" spans="3:4" x14ac:dyDescent="0.25">
      <c r="C19224" s="75"/>
      <c r="D19224" s="74"/>
    </row>
    <row r="19225" spans="3:4" x14ac:dyDescent="0.25">
      <c r="C19225" s="75"/>
      <c r="D19225" s="74"/>
    </row>
    <row r="19226" spans="3:4" x14ac:dyDescent="0.25">
      <c r="C19226" s="75"/>
      <c r="D19226" s="74"/>
    </row>
    <row r="19227" spans="3:4" x14ac:dyDescent="0.25">
      <c r="C19227" s="75"/>
      <c r="D19227" s="74"/>
    </row>
    <row r="19228" spans="3:4" x14ac:dyDescent="0.25">
      <c r="C19228" s="75"/>
      <c r="D19228" s="74"/>
    </row>
    <row r="19229" spans="3:4" x14ac:dyDescent="0.25">
      <c r="C19229" s="75"/>
      <c r="D19229" s="74"/>
    </row>
    <row r="19230" spans="3:4" x14ac:dyDescent="0.25">
      <c r="C19230" s="75"/>
      <c r="D19230" s="74"/>
    </row>
    <row r="19231" spans="3:4" x14ac:dyDescent="0.25">
      <c r="C19231" s="75"/>
      <c r="D19231" s="74"/>
    </row>
    <row r="19232" spans="3:4" x14ac:dyDescent="0.25">
      <c r="C19232" s="75"/>
      <c r="D19232" s="74"/>
    </row>
    <row r="19233" spans="3:4" x14ac:dyDescent="0.25">
      <c r="C19233" s="75"/>
      <c r="D19233" s="74"/>
    </row>
    <row r="19234" spans="3:4" x14ac:dyDescent="0.25">
      <c r="C19234" s="75"/>
      <c r="D19234" s="74"/>
    </row>
    <row r="19235" spans="3:4" x14ac:dyDescent="0.25">
      <c r="C19235" s="75"/>
      <c r="D19235" s="74"/>
    </row>
    <row r="19236" spans="3:4" x14ac:dyDescent="0.25">
      <c r="C19236" s="75"/>
      <c r="D19236" s="74"/>
    </row>
    <row r="19237" spans="3:4" x14ac:dyDescent="0.25">
      <c r="C19237" s="75"/>
      <c r="D19237" s="74"/>
    </row>
    <row r="19238" spans="3:4" x14ac:dyDescent="0.25">
      <c r="C19238" s="75"/>
      <c r="D19238" s="74"/>
    </row>
    <row r="19239" spans="3:4" x14ac:dyDescent="0.25">
      <c r="C19239" s="75"/>
      <c r="D19239" s="74"/>
    </row>
    <row r="19240" spans="3:4" x14ac:dyDescent="0.25">
      <c r="C19240" s="75"/>
      <c r="D19240" s="74"/>
    </row>
    <row r="19241" spans="3:4" x14ac:dyDescent="0.25">
      <c r="C19241" s="75"/>
      <c r="D19241" s="74"/>
    </row>
    <row r="19242" spans="3:4" x14ac:dyDescent="0.25">
      <c r="C19242" s="75"/>
      <c r="D19242" s="74"/>
    </row>
    <row r="19243" spans="3:4" x14ac:dyDescent="0.25">
      <c r="C19243" s="75"/>
      <c r="D19243" s="74"/>
    </row>
    <row r="19244" spans="3:4" x14ac:dyDescent="0.25">
      <c r="C19244" s="75"/>
      <c r="D19244" s="74"/>
    </row>
    <row r="19245" spans="3:4" x14ac:dyDescent="0.25">
      <c r="C19245" s="75"/>
      <c r="D19245" s="74"/>
    </row>
    <row r="19246" spans="3:4" x14ac:dyDescent="0.25">
      <c r="C19246" s="75"/>
      <c r="D19246" s="74"/>
    </row>
    <row r="19247" spans="3:4" x14ac:dyDescent="0.25">
      <c r="C19247" s="75"/>
      <c r="D19247" s="74"/>
    </row>
    <row r="19248" spans="3:4" x14ac:dyDescent="0.25">
      <c r="C19248" s="75"/>
      <c r="D19248" s="74"/>
    </row>
    <row r="19249" spans="3:4" x14ac:dyDescent="0.25">
      <c r="C19249" s="75"/>
      <c r="D19249" s="74"/>
    </row>
    <row r="19250" spans="3:4" x14ac:dyDescent="0.25">
      <c r="C19250" s="75"/>
      <c r="D19250" s="74"/>
    </row>
    <row r="19251" spans="3:4" x14ac:dyDescent="0.25">
      <c r="C19251" s="75"/>
      <c r="D19251" s="74"/>
    </row>
    <row r="19252" spans="3:4" x14ac:dyDescent="0.25">
      <c r="C19252" s="75"/>
      <c r="D19252" s="74"/>
    </row>
    <row r="19253" spans="3:4" x14ac:dyDescent="0.25">
      <c r="C19253" s="75"/>
      <c r="D19253" s="74"/>
    </row>
    <row r="19254" spans="3:4" x14ac:dyDescent="0.25">
      <c r="C19254" s="75"/>
      <c r="D19254" s="74"/>
    </row>
    <row r="19255" spans="3:4" x14ac:dyDescent="0.25">
      <c r="C19255" s="75"/>
      <c r="D19255" s="74"/>
    </row>
    <row r="19256" spans="3:4" x14ac:dyDescent="0.25">
      <c r="C19256" s="75"/>
      <c r="D19256" s="74"/>
    </row>
    <row r="19257" spans="3:4" x14ac:dyDescent="0.25">
      <c r="C19257" s="75"/>
      <c r="D19257" s="74"/>
    </row>
    <row r="19258" spans="3:4" x14ac:dyDescent="0.25">
      <c r="C19258" s="75"/>
      <c r="D19258" s="74"/>
    </row>
    <row r="19259" spans="3:4" x14ac:dyDescent="0.25">
      <c r="C19259" s="75"/>
      <c r="D19259" s="74"/>
    </row>
    <row r="19260" spans="3:4" x14ac:dyDescent="0.25">
      <c r="C19260" s="75"/>
      <c r="D19260" s="74"/>
    </row>
    <row r="19261" spans="3:4" x14ac:dyDescent="0.25">
      <c r="C19261" s="75"/>
      <c r="D19261" s="74"/>
    </row>
    <row r="19262" spans="3:4" x14ac:dyDescent="0.25">
      <c r="C19262" s="75"/>
      <c r="D19262" s="74"/>
    </row>
    <row r="19263" spans="3:4" x14ac:dyDescent="0.25">
      <c r="C19263" s="75"/>
      <c r="D19263" s="74"/>
    </row>
    <row r="19264" spans="3:4" x14ac:dyDescent="0.25">
      <c r="C19264" s="75"/>
      <c r="D19264" s="74"/>
    </row>
    <row r="19265" spans="3:4" x14ac:dyDescent="0.25">
      <c r="C19265" s="75"/>
      <c r="D19265" s="74"/>
    </row>
    <row r="19266" spans="3:4" x14ac:dyDescent="0.25">
      <c r="C19266" s="75"/>
      <c r="D19266" s="74"/>
    </row>
    <row r="19267" spans="3:4" x14ac:dyDescent="0.25">
      <c r="C19267" s="75"/>
      <c r="D19267" s="74"/>
    </row>
    <row r="19268" spans="3:4" x14ac:dyDescent="0.25">
      <c r="C19268" s="75"/>
      <c r="D19268" s="74"/>
    </row>
    <row r="19269" spans="3:4" x14ac:dyDescent="0.25">
      <c r="C19269" s="75"/>
      <c r="D19269" s="74"/>
    </row>
    <row r="19270" spans="3:4" x14ac:dyDescent="0.25">
      <c r="C19270" s="75"/>
      <c r="D19270" s="74"/>
    </row>
    <row r="19271" spans="3:4" x14ac:dyDescent="0.25">
      <c r="C19271" s="75"/>
      <c r="D19271" s="74"/>
    </row>
    <row r="19272" spans="3:4" x14ac:dyDescent="0.25">
      <c r="C19272" s="75"/>
      <c r="D19272" s="74"/>
    </row>
    <row r="19273" spans="3:4" x14ac:dyDescent="0.25">
      <c r="C19273" s="75"/>
      <c r="D19273" s="74"/>
    </row>
    <row r="19274" spans="3:4" x14ac:dyDescent="0.25">
      <c r="C19274" s="75"/>
      <c r="D19274" s="74"/>
    </row>
    <row r="19275" spans="3:4" x14ac:dyDescent="0.25">
      <c r="C19275" s="75"/>
      <c r="D19275" s="74"/>
    </row>
    <row r="19276" spans="3:4" x14ac:dyDescent="0.25">
      <c r="C19276" s="75"/>
      <c r="D19276" s="74"/>
    </row>
    <row r="19277" spans="3:4" x14ac:dyDescent="0.25">
      <c r="C19277" s="75"/>
      <c r="D19277" s="74"/>
    </row>
    <row r="19278" spans="3:4" x14ac:dyDescent="0.25">
      <c r="C19278" s="75"/>
      <c r="D19278" s="74"/>
    </row>
    <row r="19279" spans="3:4" x14ac:dyDescent="0.25">
      <c r="C19279" s="75"/>
      <c r="D19279" s="74"/>
    </row>
    <row r="19280" spans="3:4" x14ac:dyDescent="0.25">
      <c r="C19280" s="75"/>
      <c r="D19280" s="74"/>
    </row>
    <row r="19281" spans="3:4" x14ac:dyDescent="0.25">
      <c r="C19281" s="75"/>
      <c r="D19281" s="74"/>
    </row>
    <row r="19282" spans="3:4" x14ac:dyDescent="0.25">
      <c r="C19282" s="75"/>
      <c r="D19282" s="74"/>
    </row>
    <row r="19283" spans="3:4" x14ac:dyDescent="0.25">
      <c r="C19283" s="75"/>
      <c r="D19283" s="74"/>
    </row>
    <row r="19284" spans="3:4" x14ac:dyDescent="0.25">
      <c r="C19284" s="75"/>
      <c r="D19284" s="74"/>
    </row>
    <row r="19285" spans="3:4" x14ac:dyDescent="0.25">
      <c r="C19285" s="75"/>
      <c r="D19285" s="74"/>
    </row>
    <row r="19286" spans="3:4" x14ac:dyDescent="0.25">
      <c r="C19286" s="75"/>
      <c r="D19286" s="74"/>
    </row>
    <row r="19287" spans="3:4" x14ac:dyDescent="0.25">
      <c r="C19287" s="75"/>
      <c r="D19287" s="74"/>
    </row>
    <row r="19288" spans="3:4" x14ac:dyDescent="0.25">
      <c r="C19288" s="75"/>
      <c r="D19288" s="74"/>
    </row>
    <row r="19289" spans="3:4" x14ac:dyDescent="0.25">
      <c r="C19289" s="75"/>
      <c r="D19289" s="74"/>
    </row>
    <row r="19290" spans="3:4" x14ac:dyDescent="0.25">
      <c r="C19290" s="75"/>
      <c r="D19290" s="74"/>
    </row>
    <row r="19291" spans="3:4" x14ac:dyDescent="0.25">
      <c r="C19291" s="75"/>
      <c r="D19291" s="74"/>
    </row>
    <row r="19292" spans="3:4" x14ac:dyDescent="0.25">
      <c r="C19292" s="75"/>
      <c r="D19292" s="74"/>
    </row>
    <row r="19293" spans="3:4" x14ac:dyDescent="0.25">
      <c r="C19293" s="75"/>
      <c r="D19293" s="74"/>
    </row>
    <row r="19294" spans="3:4" x14ac:dyDescent="0.25">
      <c r="C19294" s="75"/>
      <c r="D19294" s="74"/>
    </row>
    <row r="19295" spans="3:4" x14ac:dyDescent="0.25">
      <c r="C19295" s="75"/>
      <c r="D19295" s="74"/>
    </row>
    <row r="19296" spans="3:4" x14ac:dyDescent="0.25">
      <c r="C19296" s="75"/>
      <c r="D19296" s="74"/>
    </row>
    <row r="19297" spans="3:4" x14ac:dyDescent="0.25">
      <c r="C19297" s="75"/>
      <c r="D19297" s="74"/>
    </row>
    <row r="19298" spans="3:4" x14ac:dyDescent="0.25">
      <c r="C19298" s="75"/>
      <c r="D19298" s="74"/>
    </row>
    <row r="19299" spans="3:4" x14ac:dyDescent="0.25">
      <c r="C19299" s="75"/>
      <c r="D19299" s="74"/>
    </row>
    <row r="19300" spans="3:4" x14ac:dyDescent="0.25">
      <c r="C19300" s="75"/>
      <c r="D19300" s="74"/>
    </row>
    <row r="19301" spans="3:4" x14ac:dyDescent="0.25">
      <c r="C19301" s="75"/>
      <c r="D19301" s="74"/>
    </row>
    <row r="19302" spans="3:4" x14ac:dyDescent="0.25">
      <c r="C19302" s="75"/>
      <c r="D19302" s="74"/>
    </row>
    <row r="19303" spans="3:4" x14ac:dyDescent="0.25">
      <c r="C19303" s="75"/>
      <c r="D19303" s="74"/>
    </row>
    <row r="19304" spans="3:4" x14ac:dyDescent="0.25">
      <c r="C19304" s="75"/>
      <c r="D19304" s="74"/>
    </row>
    <row r="19305" spans="3:4" x14ac:dyDescent="0.25">
      <c r="C19305" s="75"/>
      <c r="D19305" s="74"/>
    </row>
    <row r="19306" spans="3:4" x14ac:dyDescent="0.25">
      <c r="C19306" s="75"/>
      <c r="D19306" s="74"/>
    </row>
    <row r="19307" spans="3:4" x14ac:dyDescent="0.25">
      <c r="C19307" s="75"/>
      <c r="D19307" s="74"/>
    </row>
    <row r="19308" spans="3:4" x14ac:dyDescent="0.25">
      <c r="C19308" s="75"/>
      <c r="D19308" s="74"/>
    </row>
    <row r="19309" spans="3:4" x14ac:dyDescent="0.25">
      <c r="C19309" s="75"/>
      <c r="D19309" s="74"/>
    </row>
    <row r="19310" spans="3:4" x14ac:dyDescent="0.25">
      <c r="C19310" s="75"/>
      <c r="D19310" s="74"/>
    </row>
    <row r="19311" spans="3:4" x14ac:dyDescent="0.25">
      <c r="C19311" s="75"/>
      <c r="D19311" s="74"/>
    </row>
    <row r="19312" spans="3:4" x14ac:dyDescent="0.25">
      <c r="C19312" s="75"/>
      <c r="D19312" s="74"/>
    </row>
    <row r="19313" spans="3:4" x14ac:dyDescent="0.25">
      <c r="C19313" s="75"/>
      <c r="D19313" s="74"/>
    </row>
    <row r="19314" spans="3:4" x14ac:dyDescent="0.25">
      <c r="C19314" s="75"/>
      <c r="D19314" s="74"/>
    </row>
    <row r="19315" spans="3:4" x14ac:dyDescent="0.25">
      <c r="C19315" s="75"/>
      <c r="D19315" s="74"/>
    </row>
    <row r="19316" spans="3:4" x14ac:dyDescent="0.25">
      <c r="C19316" s="75"/>
      <c r="D19316" s="74"/>
    </row>
    <row r="19317" spans="3:4" x14ac:dyDescent="0.25">
      <c r="C19317" s="75"/>
      <c r="D19317" s="74"/>
    </row>
    <row r="19318" spans="3:4" x14ac:dyDescent="0.25">
      <c r="C19318" s="75"/>
      <c r="D19318" s="74"/>
    </row>
    <row r="19319" spans="3:4" x14ac:dyDescent="0.25">
      <c r="C19319" s="75"/>
      <c r="D19319" s="74"/>
    </row>
    <row r="19320" spans="3:4" x14ac:dyDescent="0.25">
      <c r="C19320" s="75"/>
      <c r="D19320" s="74"/>
    </row>
    <row r="19321" spans="3:4" x14ac:dyDescent="0.25">
      <c r="C19321" s="75"/>
      <c r="D19321" s="74"/>
    </row>
    <row r="19322" spans="3:4" x14ac:dyDescent="0.25">
      <c r="C19322" s="75"/>
      <c r="D19322" s="74"/>
    </row>
    <row r="19323" spans="3:4" x14ac:dyDescent="0.25">
      <c r="C19323" s="75"/>
      <c r="D19323" s="74"/>
    </row>
    <row r="19324" spans="3:4" x14ac:dyDescent="0.25">
      <c r="C19324" s="75"/>
      <c r="D19324" s="74"/>
    </row>
    <row r="19325" spans="3:4" x14ac:dyDescent="0.25">
      <c r="C19325" s="75"/>
      <c r="D19325" s="74"/>
    </row>
    <row r="19326" spans="3:4" x14ac:dyDescent="0.25">
      <c r="C19326" s="75"/>
      <c r="D19326" s="74"/>
    </row>
    <row r="19327" spans="3:4" x14ac:dyDescent="0.25">
      <c r="C19327" s="75"/>
      <c r="D19327" s="74"/>
    </row>
    <row r="19328" spans="3:4" x14ac:dyDescent="0.25">
      <c r="C19328" s="75"/>
      <c r="D19328" s="74"/>
    </row>
    <row r="19329" spans="3:4" x14ac:dyDescent="0.25">
      <c r="C19329" s="75"/>
      <c r="D19329" s="74"/>
    </row>
    <row r="19330" spans="3:4" x14ac:dyDescent="0.25">
      <c r="C19330" s="75"/>
      <c r="D19330" s="74"/>
    </row>
    <row r="19331" spans="3:4" x14ac:dyDescent="0.25">
      <c r="C19331" s="75"/>
      <c r="D19331" s="74"/>
    </row>
    <row r="19332" spans="3:4" x14ac:dyDescent="0.25">
      <c r="C19332" s="75"/>
      <c r="D19332" s="74"/>
    </row>
    <row r="19333" spans="3:4" x14ac:dyDescent="0.25">
      <c r="C19333" s="75"/>
      <c r="D19333" s="74"/>
    </row>
    <row r="19334" spans="3:4" x14ac:dyDescent="0.25">
      <c r="C19334" s="75"/>
      <c r="D19334" s="74"/>
    </row>
    <row r="19335" spans="3:4" x14ac:dyDescent="0.25">
      <c r="C19335" s="75"/>
      <c r="D19335" s="74"/>
    </row>
    <row r="19336" spans="3:4" x14ac:dyDescent="0.25">
      <c r="C19336" s="75"/>
      <c r="D19336" s="74"/>
    </row>
    <row r="19337" spans="3:4" x14ac:dyDescent="0.25">
      <c r="C19337" s="75"/>
      <c r="D19337" s="74"/>
    </row>
    <row r="19338" spans="3:4" x14ac:dyDescent="0.25">
      <c r="C19338" s="75"/>
      <c r="D19338" s="74"/>
    </row>
    <row r="19339" spans="3:4" x14ac:dyDescent="0.25">
      <c r="C19339" s="75"/>
      <c r="D19339" s="74"/>
    </row>
    <row r="19340" spans="3:4" x14ac:dyDescent="0.25">
      <c r="C19340" s="75"/>
      <c r="D19340" s="74"/>
    </row>
    <row r="19341" spans="3:4" x14ac:dyDescent="0.25">
      <c r="C19341" s="75"/>
      <c r="D19341" s="74"/>
    </row>
    <row r="19342" spans="3:4" x14ac:dyDescent="0.25">
      <c r="C19342" s="75"/>
      <c r="D19342" s="74"/>
    </row>
    <row r="19343" spans="3:4" x14ac:dyDescent="0.25">
      <c r="C19343" s="75"/>
      <c r="D19343" s="74"/>
    </row>
    <row r="19344" spans="3:4" x14ac:dyDescent="0.25">
      <c r="C19344" s="75"/>
      <c r="D19344" s="74"/>
    </row>
    <row r="19345" spans="3:4" x14ac:dyDescent="0.25">
      <c r="C19345" s="75"/>
      <c r="D19345" s="74"/>
    </row>
    <row r="19346" spans="3:4" x14ac:dyDescent="0.25">
      <c r="C19346" s="75"/>
      <c r="D19346" s="74"/>
    </row>
    <row r="19347" spans="3:4" x14ac:dyDescent="0.25">
      <c r="C19347" s="75"/>
      <c r="D19347" s="74"/>
    </row>
    <row r="19348" spans="3:4" x14ac:dyDescent="0.25">
      <c r="C19348" s="75"/>
      <c r="D19348" s="74"/>
    </row>
    <row r="19349" spans="3:4" x14ac:dyDescent="0.25">
      <c r="C19349" s="75"/>
      <c r="D19349" s="74"/>
    </row>
    <row r="19350" spans="3:4" x14ac:dyDescent="0.25">
      <c r="C19350" s="75"/>
      <c r="D19350" s="74"/>
    </row>
    <row r="19351" spans="3:4" x14ac:dyDescent="0.25">
      <c r="C19351" s="75"/>
      <c r="D19351" s="74"/>
    </row>
    <row r="19352" spans="3:4" x14ac:dyDescent="0.25">
      <c r="C19352" s="75"/>
      <c r="D19352" s="74"/>
    </row>
    <row r="19353" spans="3:4" x14ac:dyDescent="0.25">
      <c r="C19353" s="75"/>
      <c r="D19353" s="74"/>
    </row>
    <row r="19354" spans="3:4" x14ac:dyDescent="0.25">
      <c r="C19354" s="75"/>
      <c r="D19354" s="74"/>
    </row>
    <row r="19355" spans="3:4" x14ac:dyDescent="0.25">
      <c r="C19355" s="75"/>
      <c r="D19355" s="74"/>
    </row>
    <row r="19356" spans="3:4" x14ac:dyDescent="0.25">
      <c r="C19356" s="75"/>
      <c r="D19356" s="74"/>
    </row>
    <row r="19357" spans="3:4" x14ac:dyDescent="0.25">
      <c r="C19357" s="75"/>
      <c r="D19357" s="74"/>
    </row>
    <row r="19358" spans="3:4" x14ac:dyDescent="0.25">
      <c r="C19358" s="75"/>
      <c r="D19358" s="74"/>
    </row>
    <row r="19359" spans="3:4" x14ac:dyDescent="0.25">
      <c r="C19359" s="75"/>
      <c r="D19359" s="74"/>
    </row>
    <row r="19360" spans="3:4" x14ac:dyDescent="0.25">
      <c r="C19360" s="75"/>
      <c r="D19360" s="74"/>
    </row>
    <row r="19361" spans="3:4" x14ac:dyDescent="0.25">
      <c r="C19361" s="75"/>
      <c r="D19361" s="74"/>
    </row>
    <row r="19362" spans="3:4" x14ac:dyDescent="0.25">
      <c r="C19362" s="75"/>
      <c r="D19362" s="74"/>
    </row>
    <row r="19363" spans="3:4" x14ac:dyDescent="0.25">
      <c r="C19363" s="75"/>
      <c r="D19363" s="74"/>
    </row>
    <row r="19364" spans="3:4" x14ac:dyDescent="0.25">
      <c r="C19364" s="75"/>
      <c r="D19364" s="74"/>
    </row>
    <row r="19365" spans="3:4" x14ac:dyDescent="0.25">
      <c r="C19365" s="75"/>
      <c r="D19365" s="74"/>
    </row>
    <row r="19366" spans="3:4" x14ac:dyDescent="0.25">
      <c r="C19366" s="75"/>
      <c r="D19366" s="74"/>
    </row>
    <row r="19367" spans="3:4" x14ac:dyDescent="0.25">
      <c r="C19367" s="75"/>
      <c r="D19367" s="74"/>
    </row>
    <row r="19368" spans="3:4" x14ac:dyDescent="0.25">
      <c r="C19368" s="75"/>
      <c r="D19368" s="74"/>
    </row>
    <row r="19369" spans="3:4" x14ac:dyDescent="0.25">
      <c r="C19369" s="75"/>
      <c r="D19369" s="74"/>
    </row>
    <row r="19370" spans="3:4" x14ac:dyDescent="0.25">
      <c r="C19370" s="75"/>
      <c r="D19370" s="74"/>
    </row>
    <row r="19371" spans="3:4" x14ac:dyDescent="0.25">
      <c r="C19371" s="75"/>
      <c r="D19371" s="74"/>
    </row>
    <row r="19372" spans="3:4" x14ac:dyDescent="0.25">
      <c r="C19372" s="75"/>
      <c r="D19372" s="74"/>
    </row>
    <row r="19373" spans="3:4" x14ac:dyDescent="0.25">
      <c r="C19373" s="75"/>
      <c r="D19373" s="74"/>
    </row>
    <row r="19374" spans="3:4" x14ac:dyDescent="0.25">
      <c r="C19374" s="75"/>
      <c r="D19374" s="74"/>
    </row>
    <row r="19375" spans="3:4" x14ac:dyDescent="0.25">
      <c r="C19375" s="75"/>
      <c r="D19375" s="74"/>
    </row>
    <row r="19376" spans="3:4" x14ac:dyDescent="0.25">
      <c r="C19376" s="75"/>
      <c r="D19376" s="74"/>
    </row>
    <row r="19377" spans="3:4" x14ac:dyDescent="0.25">
      <c r="C19377" s="75"/>
      <c r="D19377" s="74"/>
    </row>
    <row r="19378" spans="3:4" x14ac:dyDescent="0.25">
      <c r="C19378" s="75"/>
      <c r="D19378" s="74"/>
    </row>
    <row r="19379" spans="3:4" x14ac:dyDescent="0.25">
      <c r="C19379" s="75"/>
      <c r="D19379" s="74"/>
    </row>
    <row r="19380" spans="3:4" x14ac:dyDescent="0.25">
      <c r="C19380" s="75"/>
      <c r="D19380" s="74"/>
    </row>
    <row r="19381" spans="3:4" x14ac:dyDescent="0.25">
      <c r="C19381" s="75"/>
      <c r="D19381" s="74"/>
    </row>
    <row r="19382" spans="3:4" x14ac:dyDescent="0.25">
      <c r="C19382" s="75"/>
      <c r="D19382" s="74"/>
    </row>
    <row r="19383" spans="3:4" x14ac:dyDescent="0.25">
      <c r="C19383" s="75"/>
      <c r="D19383" s="74"/>
    </row>
    <row r="19384" spans="3:4" x14ac:dyDescent="0.25">
      <c r="C19384" s="75"/>
      <c r="D19384" s="74"/>
    </row>
    <row r="19385" spans="3:4" x14ac:dyDescent="0.25">
      <c r="C19385" s="75"/>
      <c r="D19385" s="74"/>
    </row>
    <row r="19386" spans="3:4" x14ac:dyDescent="0.25">
      <c r="C19386" s="75"/>
      <c r="D19386" s="74"/>
    </row>
    <row r="19387" spans="3:4" x14ac:dyDescent="0.25">
      <c r="C19387" s="75"/>
      <c r="D19387" s="74"/>
    </row>
    <row r="19388" spans="3:4" x14ac:dyDescent="0.25">
      <c r="C19388" s="75"/>
      <c r="D19388" s="74"/>
    </row>
    <row r="19389" spans="3:4" x14ac:dyDescent="0.25">
      <c r="C19389" s="75"/>
      <c r="D19389" s="74"/>
    </row>
    <row r="19390" spans="3:4" x14ac:dyDescent="0.25">
      <c r="C19390" s="75"/>
      <c r="D19390" s="74"/>
    </row>
    <row r="19391" spans="3:4" x14ac:dyDescent="0.25">
      <c r="C19391" s="75"/>
      <c r="D19391" s="74"/>
    </row>
    <row r="19392" spans="3:4" x14ac:dyDescent="0.25">
      <c r="C19392" s="75"/>
      <c r="D19392" s="74"/>
    </row>
    <row r="19393" spans="3:4" x14ac:dyDescent="0.25">
      <c r="C19393" s="75"/>
      <c r="D19393" s="74"/>
    </row>
    <row r="19394" spans="3:4" x14ac:dyDescent="0.25">
      <c r="C19394" s="75"/>
      <c r="D19394" s="74"/>
    </row>
    <row r="19395" spans="3:4" x14ac:dyDescent="0.25">
      <c r="C19395" s="75"/>
      <c r="D19395" s="74"/>
    </row>
    <row r="19396" spans="3:4" x14ac:dyDescent="0.25">
      <c r="C19396" s="75"/>
      <c r="D19396" s="74"/>
    </row>
    <row r="19397" spans="3:4" x14ac:dyDescent="0.25">
      <c r="C19397" s="75"/>
      <c r="D19397" s="74"/>
    </row>
    <row r="19398" spans="3:4" x14ac:dyDescent="0.25">
      <c r="C19398" s="75"/>
      <c r="D19398" s="74"/>
    </row>
    <row r="19399" spans="3:4" x14ac:dyDescent="0.25">
      <c r="C19399" s="75"/>
      <c r="D19399" s="74"/>
    </row>
    <row r="19400" spans="3:4" x14ac:dyDescent="0.25">
      <c r="C19400" s="75"/>
      <c r="D19400" s="74"/>
    </row>
    <row r="19401" spans="3:4" x14ac:dyDescent="0.25">
      <c r="C19401" s="75"/>
      <c r="D19401" s="74"/>
    </row>
    <row r="19402" spans="3:4" x14ac:dyDescent="0.25">
      <c r="C19402" s="75"/>
      <c r="D19402" s="74"/>
    </row>
    <row r="19403" spans="3:4" x14ac:dyDescent="0.25">
      <c r="C19403" s="75"/>
      <c r="D19403" s="74"/>
    </row>
    <row r="19404" spans="3:4" x14ac:dyDescent="0.25">
      <c r="C19404" s="75"/>
      <c r="D19404" s="74"/>
    </row>
    <row r="19405" spans="3:4" x14ac:dyDescent="0.25">
      <c r="C19405" s="75"/>
      <c r="D19405" s="74"/>
    </row>
    <row r="19406" spans="3:4" x14ac:dyDescent="0.25">
      <c r="C19406" s="75"/>
      <c r="D19406" s="74"/>
    </row>
    <row r="19407" spans="3:4" x14ac:dyDescent="0.25">
      <c r="C19407" s="75"/>
      <c r="D19407" s="74"/>
    </row>
    <row r="19408" spans="3:4" x14ac:dyDescent="0.25">
      <c r="C19408" s="75"/>
      <c r="D19408" s="74"/>
    </row>
    <row r="19409" spans="3:4" x14ac:dyDescent="0.25">
      <c r="C19409" s="75"/>
      <c r="D19409" s="74"/>
    </row>
    <row r="19410" spans="3:4" x14ac:dyDescent="0.25">
      <c r="C19410" s="75"/>
      <c r="D19410" s="74"/>
    </row>
    <row r="19411" spans="3:4" x14ac:dyDescent="0.25">
      <c r="C19411" s="75"/>
      <c r="D19411" s="74"/>
    </row>
    <row r="19412" spans="3:4" x14ac:dyDescent="0.25">
      <c r="C19412" s="75"/>
      <c r="D19412" s="74"/>
    </row>
    <row r="19413" spans="3:4" x14ac:dyDescent="0.25">
      <c r="C19413" s="75"/>
      <c r="D19413" s="74"/>
    </row>
    <row r="19414" spans="3:4" x14ac:dyDescent="0.25">
      <c r="C19414" s="75"/>
      <c r="D19414" s="74"/>
    </row>
    <row r="19415" spans="3:4" x14ac:dyDescent="0.25">
      <c r="C19415" s="75"/>
      <c r="D19415" s="74"/>
    </row>
    <row r="19416" spans="3:4" x14ac:dyDescent="0.25">
      <c r="C19416" s="75"/>
      <c r="D19416" s="74"/>
    </row>
    <row r="19417" spans="3:4" x14ac:dyDescent="0.25">
      <c r="C19417" s="75"/>
      <c r="D19417" s="74"/>
    </row>
    <row r="19418" spans="3:4" x14ac:dyDescent="0.25">
      <c r="C19418" s="75"/>
      <c r="D19418" s="74"/>
    </row>
    <row r="19419" spans="3:4" x14ac:dyDescent="0.25">
      <c r="C19419" s="75"/>
      <c r="D19419" s="74"/>
    </row>
    <row r="19420" spans="3:4" x14ac:dyDescent="0.25">
      <c r="C19420" s="75"/>
      <c r="D19420" s="74"/>
    </row>
    <row r="19421" spans="3:4" x14ac:dyDescent="0.25">
      <c r="C19421" s="75"/>
      <c r="D19421" s="74"/>
    </row>
    <row r="19422" spans="3:4" x14ac:dyDescent="0.25">
      <c r="C19422" s="75"/>
      <c r="D19422" s="74"/>
    </row>
    <row r="19423" spans="3:4" x14ac:dyDescent="0.25">
      <c r="C19423" s="75"/>
      <c r="D19423" s="74"/>
    </row>
    <row r="19424" spans="3:4" x14ac:dyDescent="0.25">
      <c r="C19424" s="75"/>
      <c r="D19424" s="74"/>
    </row>
    <row r="19425" spans="3:4" x14ac:dyDescent="0.25">
      <c r="C19425" s="75"/>
      <c r="D19425" s="74"/>
    </row>
    <row r="19426" spans="3:4" x14ac:dyDescent="0.25">
      <c r="C19426" s="75"/>
      <c r="D19426" s="74"/>
    </row>
    <row r="19427" spans="3:4" x14ac:dyDescent="0.25">
      <c r="C19427" s="75"/>
      <c r="D19427" s="74"/>
    </row>
    <row r="19428" spans="3:4" x14ac:dyDescent="0.25">
      <c r="C19428" s="75"/>
      <c r="D19428" s="74"/>
    </row>
    <row r="19429" spans="3:4" x14ac:dyDescent="0.25">
      <c r="C19429" s="75"/>
      <c r="D19429" s="74"/>
    </row>
    <row r="19430" spans="3:4" x14ac:dyDescent="0.25">
      <c r="C19430" s="75"/>
      <c r="D19430" s="74"/>
    </row>
    <row r="19431" spans="3:4" x14ac:dyDescent="0.25">
      <c r="C19431" s="75"/>
      <c r="D19431" s="74"/>
    </row>
    <row r="19432" spans="3:4" x14ac:dyDescent="0.25">
      <c r="C19432" s="75"/>
      <c r="D19432" s="74"/>
    </row>
    <row r="19433" spans="3:4" x14ac:dyDescent="0.25">
      <c r="C19433" s="75"/>
      <c r="D19433" s="74"/>
    </row>
    <row r="19434" spans="3:4" x14ac:dyDescent="0.25">
      <c r="C19434" s="75"/>
      <c r="D19434" s="74"/>
    </row>
    <row r="19435" spans="3:4" x14ac:dyDescent="0.25">
      <c r="C19435" s="75"/>
      <c r="D19435" s="74"/>
    </row>
    <row r="19436" spans="3:4" x14ac:dyDescent="0.25">
      <c r="C19436" s="75"/>
      <c r="D19436" s="74"/>
    </row>
    <row r="19437" spans="3:4" x14ac:dyDescent="0.25">
      <c r="C19437" s="75"/>
      <c r="D19437" s="74"/>
    </row>
    <row r="19438" spans="3:4" x14ac:dyDescent="0.25">
      <c r="C19438" s="75"/>
      <c r="D19438" s="74"/>
    </row>
    <row r="19439" spans="3:4" x14ac:dyDescent="0.25">
      <c r="C19439" s="75"/>
      <c r="D19439" s="74"/>
    </row>
    <row r="19440" spans="3:4" x14ac:dyDescent="0.25">
      <c r="C19440" s="75"/>
      <c r="D19440" s="74"/>
    </row>
    <row r="19441" spans="3:4" x14ac:dyDescent="0.25">
      <c r="C19441" s="75"/>
      <c r="D19441" s="74"/>
    </row>
    <row r="19442" spans="3:4" x14ac:dyDescent="0.25">
      <c r="C19442" s="75"/>
      <c r="D19442" s="74"/>
    </row>
    <row r="19443" spans="3:4" x14ac:dyDescent="0.25">
      <c r="C19443" s="75"/>
      <c r="D19443" s="74"/>
    </row>
    <row r="19444" spans="3:4" x14ac:dyDescent="0.25">
      <c r="C19444" s="75"/>
      <c r="D19444" s="74"/>
    </row>
    <row r="19445" spans="3:4" x14ac:dyDescent="0.25">
      <c r="C19445" s="75"/>
      <c r="D19445" s="74"/>
    </row>
    <row r="19446" spans="3:4" x14ac:dyDescent="0.25">
      <c r="C19446" s="75"/>
      <c r="D19446" s="74"/>
    </row>
    <row r="19447" spans="3:4" x14ac:dyDescent="0.25">
      <c r="C19447" s="75"/>
      <c r="D19447" s="74"/>
    </row>
    <row r="19448" spans="3:4" x14ac:dyDescent="0.25">
      <c r="C19448" s="75"/>
      <c r="D19448" s="74"/>
    </row>
    <row r="19449" spans="3:4" x14ac:dyDescent="0.25">
      <c r="C19449" s="75"/>
      <c r="D19449" s="74"/>
    </row>
    <row r="19450" spans="3:4" x14ac:dyDescent="0.25">
      <c r="C19450" s="75"/>
      <c r="D19450" s="74"/>
    </row>
    <row r="19451" spans="3:4" x14ac:dyDescent="0.25">
      <c r="C19451" s="75"/>
      <c r="D19451" s="74"/>
    </row>
    <row r="19452" spans="3:4" x14ac:dyDescent="0.25">
      <c r="C19452" s="75"/>
      <c r="D19452" s="74"/>
    </row>
    <row r="19453" spans="3:4" x14ac:dyDescent="0.25">
      <c r="C19453" s="75"/>
      <c r="D19453" s="74"/>
    </row>
    <row r="19454" spans="3:4" x14ac:dyDescent="0.25">
      <c r="C19454" s="75"/>
      <c r="D19454" s="74"/>
    </row>
    <row r="19455" spans="3:4" x14ac:dyDescent="0.25">
      <c r="C19455" s="75"/>
      <c r="D19455" s="74"/>
    </row>
    <row r="19456" spans="3:4" x14ac:dyDescent="0.25">
      <c r="C19456" s="75"/>
      <c r="D19456" s="74"/>
    </row>
    <row r="19457" spans="3:4" x14ac:dyDescent="0.25">
      <c r="C19457" s="75"/>
      <c r="D19457" s="74"/>
    </row>
    <row r="19458" spans="3:4" x14ac:dyDescent="0.25">
      <c r="C19458" s="75"/>
      <c r="D19458" s="74"/>
    </row>
    <row r="19459" spans="3:4" x14ac:dyDescent="0.25">
      <c r="C19459" s="75"/>
      <c r="D19459" s="74"/>
    </row>
    <row r="19460" spans="3:4" x14ac:dyDescent="0.25">
      <c r="C19460" s="75"/>
      <c r="D19460" s="74"/>
    </row>
    <row r="19461" spans="3:4" x14ac:dyDescent="0.25">
      <c r="C19461" s="75"/>
      <c r="D19461" s="74"/>
    </row>
    <row r="19462" spans="3:4" x14ac:dyDescent="0.25">
      <c r="C19462" s="75"/>
      <c r="D19462" s="74"/>
    </row>
    <row r="19463" spans="3:4" x14ac:dyDescent="0.25">
      <c r="C19463" s="75"/>
      <c r="D19463" s="74"/>
    </row>
    <row r="19464" spans="3:4" x14ac:dyDescent="0.25">
      <c r="C19464" s="75"/>
      <c r="D19464" s="74"/>
    </row>
    <row r="19465" spans="3:4" x14ac:dyDescent="0.25">
      <c r="C19465" s="75"/>
      <c r="D19465" s="74"/>
    </row>
    <row r="19466" spans="3:4" x14ac:dyDescent="0.25">
      <c r="C19466" s="75"/>
      <c r="D19466" s="74"/>
    </row>
    <row r="19467" spans="3:4" x14ac:dyDescent="0.25">
      <c r="C19467" s="75"/>
      <c r="D19467" s="74"/>
    </row>
    <row r="19468" spans="3:4" x14ac:dyDescent="0.25">
      <c r="C19468" s="75"/>
      <c r="D19468" s="74"/>
    </row>
    <row r="19469" spans="3:4" x14ac:dyDescent="0.25">
      <c r="C19469" s="75"/>
      <c r="D19469" s="74"/>
    </row>
    <row r="19470" spans="3:4" x14ac:dyDescent="0.25">
      <c r="C19470" s="75"/>
      <c r="D19470" s="74"/>
    </row>
    <row r="19471" spans="3:4" x14ac:dyDescent="0.25">
      <c r="C19471" s="75"/>
      <c r="D19471" s="74"/>
    </row>
    <row r="19472" spans="3:4" x14ac:dyDescent="0.25">
      <c r="C19472" s="75"/>
      <c r="D19472" s="74"/>
    </row>
    <row r="19473" spans="3:4" x14ac:dyDescent="0.25">
      <c r="C19473" s="75"/>
      <c r="D19473" s="74"/>
    </row>
    <row r="19474" spans="3:4" x14ac:dyDescent="0.25">
      <c r="C19474" s="75"/>
      <c r="D19474" s="74"/>
    </row>
    <row r="19475" spans="3:4" x14ac:dyDescent="0.25">
      <c r="C19475" s="75"/>
      <c r="D19475" s="74"/>
    </row>
    <row r="19476" spans="3:4" x14ac:dyDescent="0.25">
      <c r="C19476" s="75"/>
      <c r="D19476" s="74"/>
    </row>
    <row r="19477" spans="3:4" x14ac:dyDescent="0.25">
      <c r="C19477" s="75"/>
      <c r="D19477" s="74"/>
    </row>
    <row r="19478" spans="3:4" x14ac:dyDescent="0.25">
      <c r="C19478" s="75"/>
      <c r="D19478" s="74"/>
    </row>
    <row r="19479" spans="3:4" x14ac:dyDescent="0.25">
      <c r="C19479" s="75"/>
      <c r="D19479" s="74"/>
    </row>
    <row r="19480" spans="3:4" x14ac:dyDescent="0.25">
      <c r="C19480" s="75"/>
      <c r="D19480" s="74"/>
    </row>
    <row r="19481" spans="3:4" x14ac:dyDescent="0.25">
      <c r="C19481" s="75"/>
      <c r="D19481" s="74"/>
    </row>
    <row r="19482" spans="3:4" x14ac:dyDescent="0.25">
      <c r="C19482" s="75"/>
      <c r="D19482" s="74"/>
    </row>
    <row r="19483" spans="3:4" x14ac:dyDescent="0.25">
      <c r="C19483" s="75"/>
      <c r="D19483" s="74"/>
    </row>
    <row r="19484" spans="3:4" x14ac:dyDescent="0.25">
      <c r="C19484" s="75"/>
      <c r="D19484" s="74"/>
    </row>
    <row r="19485" spans="3:4" x14ac:dyDescent="0.25">
      <c r="C19485" s="75"/>
      <c r="D19485" s="74"/>
    </row>
    <row r="19486" spans="3:4" x14ac:dyDescent="0.25">
      <c r="C19486" s="75"/>
      <c r="D19486" s="74"/>
    </row>
    <row r="19487" spans="3:4" x14ac:dyDescent="0.25">
      <c r="C19487" s="75"/>
      <c r="D19487" s="74"/>
    </row>
    <row r="19488" spans="3:4" x14ac:dyDescent="0.25">
      <c r="C19488" s="75"/>
      <c r="D19488" s="74"/>
    </row>
    <row r="19489" spans="3:4" x14ac:dyDescent="0.25">
      <c r="C19489" s="75"/>
      <c r="D19489" s="74"/>
    </row>
    <row r="19490" spans="3:4" x14ac:dyDescent="0.25">
      <c r="C19490" s="75"/>
      <c r="D19490" s="74"/>
    </row>
    <row r="19491" spans="3:4" x14ac:dyDescent="0.25">
      <c r="C19491" s="75"/>
      <c r="D19491" s="74"/>
    </row>
    <row r="19492" spans="3:4" x14ac:dyDescent="0.25">
      <c r="C19492" s="75"/>
      <c r="D19492" s="74"/>
    </row>
    <row r="19493" spans="3:4" x14ac:dyDescent="0.25">
      <c r="C19493" s="75"/>
      <c r="D19493" s="74"/>
    </row>
    <row r="19494" spans="3:4" x14ac:dyDescent="0.25">
      <c r="C19494" s="75"/>
      <c r="D19494" s="74"/>
    </row>
    <row r="19495" spans="3:4" x14ac:dyDescent="0.25">
      <c r="C19495" s="75"/>
      <c r="D19495" s="74"/>
    </row>
    <row r="19496" spans="3:4" x14ac:dyDescent="0.25">
      <c r="C19496" s="75"/>
      <c r="D19496" s="74"/>
    </row>
    <row r="19497" spans="3:4" x14ac:dyDescent="0.25">
      <c r="C19497" s="75"/>
      <c r="D19497" s="74"/>
    </row>
    <row r="19498" spans="3:4" x14ac:dyDescent="0.25">
      <c r="C19498" s="75"/>
      <c r="D19498" s="74"/>
    </row>
    <row r="19499" spans="3:4" x14ac:dyDescent="0.25">
      <c r="C19499" s="75"/>
      <c r="D19499" s="74"/>
    </row>
    <row r="19500" spans="3:4" x14ac:dyDescent="0.25">
      <c r="C19500" s="75"/>
      <c r="D19500" s="74"/>
    </row>
    <row r="19501" spans="3:4" x14ac:dyDescent="0.25">
      <c r="C19501" s="75"/>
      <c r="D19501" s="74"/>
    </row>
    <row r="19502" spans="3:4" x14ac:dyDescent="0.25">
      <c r="C19502" s="75"/>
      <c r="D19502" s="74"/>
    </row>
    <row r="19503" spans="3:4" x14ac:dyDescent="0.25">
      <c r="C19503" s="75"/>
      <c r="D19503" s="74"/>
    </row>
    <row r="19504" spans="3:4" x14ac:dyDescent="0.25">
      <c r="C19504" s="75"/>
      <c r="D19504" s="74"/>
    </row>
    <row r="19505" spans="3:4" x14ac:dyDescent="0.25">
      <c r="C19505" s="75"/>
      <c r="D19505" s="74"/>
    </row>
    <row r="19506" spans="3:4" x14ac:dyDescent="0.25">
      <c r="C19506" s="75"/>
      <c r="D19506" s="74"/>
    </row>
    <row r="19507" spans="3:4" x14ac:dyDescent="0.25">
      <c r="C19507" s="75"/>
      <c r="D19507" s="74"/>
    </row>
    <row r="19508" spans="3:4" x14ac:dyDescent="0.25">
      <c r="C19508" s="75"/>
      <c r="D19508" s="74"/>
    </row>
    <row r="19509" spans="3:4" x14ac:dyDescent="0.25">
      <c r="C19509" s="75"/>
      <c r="D19509" s="74"/>
    </row>
    <row r="19510" spans="3:4" x14ac:dyDescent="0.25">
      <c r="C19510" s="75"/>
      <c r="D19510" s="74"/>
    </row>
    <row r="19511" spans="3:4" x14ac:dyDescent="0.25">
      <c r="C19511" s="75"/>
      <c r="D19511" s="74"/>
    </row>
    <row r="19512" spans="3:4" x14ac:dyDescent="0.25">
      <c r="C19512" s="75"/>
      <c r="D19512" s="74"/>
    </row>
    <row r="19513" spans="3:4" x14ac:dyDescent="0.25">
      <c r="C19513" s="75"/>
      <c r="D19513" s="74"/>
    </row>
    <row r="19514" spans="3:4" x14ac:dyDescent="0.25">
      <c r="C19514" s="75"/>
      <c r="D19514" s="74"/>
    </row>
    <row r="19515" spans="3:4" x14ac:dyDescent="0.25">
      <c r="C19515" s="75"/>
      <c r="D19515" s="74"/>
    </row>
    <row r="19516" spans="3:4" x14ac:dyDescent="0.25">
      <c r="C19516" s="75"/>
      <c r="D19516" s="74"/>
    </row>
    <row r="19517" spans="3:4" x14ac:dyDescent="0.25">
      <c r="C19517" s="75"/>
      <c r="D19517" s="74"/>
    </row>
    <row r="19518" spans="3:4" x14ac:dyDescent="0.25">
      <c r="C19518" s="75"/>
      <c r="D19518" s="74"/>
    </row>
    <row r="19519" spans="3:4" x14ac:dyDescent="0.25">
      <c r="C19519" s="75"/>
      <c r="D19519" s="74"/>
    </row>
    <row r="19520" spans="3:4" x14ac:dyDescent="0.25">
      <c r="C19520" s="75"/>
      <c r="D19520" s="74"/>
    </row>
    <row r="19521" spans="3:4" x14ac:dyDescent="0.25">
      <c r="C19521" s="75"/>
      <c r="D19521" s="74"/>
    </row>
    <row r="19522" spans="3:4" x14ac:dyDescent="0.25">
      <c r="C19522" s="75"/>
      <c r="D19522" s="74"/>
    </row>
    <row r="19523" spans="3:4" x14ac:dyDescent="0.25">
      <c r="C19523" s="75"/>
      <c r="D19523" s="74"/>
    </row>
    <row r="19524" spans="3:4" x14ac:dyDescent="0.25">
      <c r="C19524" s="75"/>
      <c r="D19524" s="74"/>
    </row>
    <row r="19525" spans="3:4" x14ac:dyDescent="0.25">
      <c r="C19525" s="75"/>
      <c r="D19525" s="74"/>
    </row>
    <row r="19526" spans="3:4" x14ac:dyDescent="0.25">
      <c r="C19526" s="75"/>
      <c r="D19526" s="74"/>
    </row>
    <row r="19527" spans="3:4" x14ac:dyDescent="0.25">
      <c r="C19527" s="75"/>
      <c r="D19527" s="74"/>
    </row>
    <row r="19528" spans="3:4" x14ac:dyDescent="0.25">
      <c r="C19528" s="75"/>
      <c r="D19528" s="74"/>
    </row>
    <row r="19529" spans="3:4" x14ac:dyDescent="0.25">
      <c r="C19529" s="75"/>
      <c r="D19529" s="74"/>
    </row>
    <row r="19530" spans="3:4" x14ac:dyDescent="0.25">
      <c r="C19530" s="75"/>
      <c r="D19530" s="74"/>
    </row>
    <row r="19531" spans="3:4" x14ac:dyDescent="0.25">
      <c r="C19531" s="75"/>
      <c r="D19531" s="74"/>
    </row>
    <row r="19532" spans="3:4" x14ac:dyDescent="0.25">
      <c r="C19532" s="75"/>
      <c r="D19532" s="74"/>
    </row>
    <row r="19533" spans="3:4" x14ac:dyDescent="0.25">
      <c r="C19533" s="75"/>
      <c r="D19533" s="74"/>
    </row>
    <row r="19534" spans="3:4" x14ac:dyDescent="0.25">
      <c r="C19534" s="75"/>
      <c r="D19534" s="74"/>
    </row>
    <row r="19535" spans="3:4" x14ac:dyDescent="0.25">
      <c r="C19535" s="75"/>
      <c r="D19535" s="74"/>
    </row>
    <row r="19536" spans="3:4" x14ac:dyDescent="0.25">
      <c r="C19536" s="75"/>
      <c r="D19536" s="74"/>
    </row>
    <row r="19537" spans="3:4" x14ac:dyDescent="0.25">
      <c r="C19537" s="75"/>
      <c r="D19537" s="74"/>
    </row>
    <row r="19538" spans="3:4" x14ac:dyDescent="0.25">
      <c r="C19538" s="75"/>
      <c r="D19538" s="74"/>
    </row>
    <row r="19539" spans="3:4" x14ac:dyDescent="0.25">
      <c r="C19539" s="75"/>
      <c r="D19539" s="74"/>
    </row>
    <row r="19540" spans="3:4" x14ac:dyDescent="0.25">
      <c r="C19540" s="75"/>
      <c r="D19540" s="74"/>
    </row>
    <row r="19541" spans="3:4" x14ac:dyDescent="0.25">
      <c r="C19541" s="75"/>
      <c r="D19541" s="74"/>
    </row>
    <row r="19542" spans="3:4" x14ac:dyDescent="0.25">
      <c r="C19542" s="75"/>
      <c r="D19542" s="74"/>
    </row>
    <row r="19543" spans="3:4" x14ac:dyDescent="0.25">
      <c r="C19543" s="75"/>
      <c r="D19543" s="74"/>
    </row>
    <row r="19544" spans="3:4" x14ac:dyDescent="0.25">
      <c r="C19544" s="75"/>
      <c r="D19544" s="74"/>
    </row>
    <row r="19545" spans="3:4" x14ac:dyDescent="0.25">
      <c r="C19545" s="75"/>
      <c r="D19545" s="74"/>
    </row>
    <row r="19546" spans="3:4" x14ac:dyDescent="0.25">
      <c r="C19546" s="75"/>
      <c r="D19546" s="74"/>
    </row>
    <row r="19547" spans="3:4" x14ac:dyDescent="0.25">
      <c r="C19547" s="75"/>
      <c r="D19547" s="74"/>
    </row>
    <row r="19548" spans="3:4" x14ac:dyDescent="0.25">
      <c r="C19548" s="75"/>
      <c r="D19548" s="74"/>
    </row>
    <row r="19549" spans="3:4" x14ac:dyDescent="0.25">
      <c r="C19549" s="75"/>
      <c r="D19549" s="74"/>
    </row>
    <row r="19550" spans="3:4" x14ac:dyDescent="0.25">
      <c r="C19550" s="75"/>
      <c r="D19550" s="74"/>
    </row>
    <row r="19551" spans="3:4" x14ac:dyDescent="0.25">
      <c r="C19551" s="75"/>
      <c r="D19551" s="74"/>
    </row>
    <row r="19552" spans="3:4" x14ac:dyDescent="0.25">
      <c r="C19552" s="75"/>
      <c r="D19552" s="74"/>
    </row>
    <row r="19553" spans="3:4" x14ac:dyDescent="0.25">
      <c r="C19553" s="75"/>
      <c r="D19553" s="74"/>
    </row>
    <row r="19554" spans="3:4" x14ac:dyDescent="0.25">
      <c r="C19554" s="75"/>
      <c r="D19554" s="74"/>
    </row>
    <row r="19555" spans="3:4" x14ac:dyDescent="0.25">
      <c r="C19555" s="75"/>
      <c r="D19555" s="74"/>
    </row>
    <row r="19556" spans="3:4" x14ac:dyDescent="0.25">
      <c r="C19556" s="75"/>
      <c r="D19556" s="74"/>
    </row>
    <row r="19557" spans="3:4" x14ac:dyDescent="0.25">
      <c r="C19557" s="75"/>
      <c r="D19557" s="74"/>
    </row>
    <row r="19558" spans="3:4" x14ac:dyDescent="0.25">
      <c r="C19558" s="75"/>
      <c r="D19558" s="74"/>
    </row>
    <row r="19559" spans="3:4" x14ac:dyDescent="0.25">
      <c r="C19559" s="75"/>
      <c r="D19559" s="74"/>
    </row>
    <row r="19560" spans="3:4" x14ac:dyDescent="0.25">
      <c r="C19560" s="75"/>
      <c r="D19560" s="74"/>
    </row>
    <row r="19561" spans="3:4" x14ac:dyDescent="0.25">
      <c r="C19561" s="75"/>
      <c r="D19561" s="74"/>
    </row>
    <row r="19562" spans="3:4" x14ac:dyDescent="0.25">
      <c r="C19562" s="75"/>
      <c r="D19562" s="74"/>
    </row>
    <row r="19563" spans="3:4" x14ac:dyDescent="0.25">
      <c r="C19563" s="75"/>
      <c r="D19563" s="74"/>
    </row>
    <row r="19564" spans="3:4" x14ac:dyDescent="0.25">
      <c r="C19564" s="75"/>
      <c r="D19564" s="74"/>
    </row>
    <row r="19565" spans="3:4" x14ac:dyDescent="0.25">
      <c r="C19565" s="75"/>
      <c r="D19565" s="74"/>
    </row>
    <row r="19566" spans="3:4" x14ac:dyDescent="0.25">
      <c r="C19566" s="75"/>
      <c r="D19566" s="74"/>
    </row>
    <row r="19567" spans="3:4" x14ac:dyDescent="0.25">
      <c r="C19567" s="75"/>
      <c r="D19567" s="74"/>
    </row>
    <row r="19568" spans="3:4" x14ac:dyDescent="0.25">
      <c r="C19568" s="75"/>
      <c r="D19568" s="74"/>
    </row>
    <row r="19569" spans="3:4" x14ac:dyDescent="0.25">
      <c r="C19569" s="75"/>
      <c r="D19569" s="74"/>
    </row>
    <row r="19570" spans="3:4" x14ac:dyDescent="0.25">
      <c r="C19570" s="75"/>
      <c r="D19570" s="74"/>
    </row>
    <row r="19571" spans="3:4" x14ac:dyDescent="0.25">
      <c r="C19571" s="75"/>
      <c r="D19571" s="74"/>
    </row>
    <row r="19572" spans="3:4" x14ac:dyDescent="0.25">
      <c r="C19572" s="75"/>
      <c r="D19572" s="74"/>
    </row>
    <row r="19573" spans="3:4" x14ac:dyDescent="0.25">
      <c r="C19573" s="75"/>
      <c r="D19573" s="74"/>
    </row>
    <row r="19574" spans="3:4" x14ac:dyDescent="0.25">
      <c r="C19574" s="75"/>
      <c r="D19574" s="74"/>
    </row>
    <row r="19575" spans="3:4" x14ac:dyDescent="0.25">
      <c r="C19575" s="75"/>
      <c r="D19575" s="74"/>
    </row>
    <row r="19576" spans="3:4" x14ac:dyDescent="0.25">
      <c r="C19576" s="75"/>
      <c r="D19576" s="74"/>
    </row>
    <row r="19577" spans="3:4" x14ac:dyDescent="0.25">
      <c r="C19577" s="75"/>
      <c r="D19577" s="74"/>
    </row>
    <row r="19578" spans="3:4" x14ac:dyDescent="0.25">
      <c r="C19578" s="75"/>
      <c r="D19578" s="74"/>
    </row>
    <row r="19579" spans="3:4" x14ac:dyDescent="0.25">
      <c r="C19579" s="75"/>
      <c r="D19579" s="74"/>
    </row>
    <row r="19580" spans="3:4" x14ac:dyDescent="0.25">
      <c r="C19580" s="75"/>
      <c r="D19580" s="74"/>
    </row>
    <row r="19581" spans="3:4" x14ac:dyDescent="0.25">
      <c r="C19581" s="75"/>
      <c r="D19581" s="74"/>
    </row>
    <row r="19582" spans="3:4" x14ac:dyDescent="0.25">
      <c r="C19582" s="75"/>
      <c r="D19582" s="74"/>
    </row>
    <row r="19583" spans="3:4" x14ac:dyDescent="0.25">
      <c r="C19583" s="75"/>
      <c r="D19583" s="74"/>
    </row>
    <row r="19584" spans="3:4" x14ac:dyDescent="0.25">
      <c r="C19584" s="75"/>
      <c r="D19584" s="74"/>
    </row>
    <row r="19585" spans="3:4" x14ac:dyDescent="0.25">
      <c r="C19585" s="75"/>
      <c r="D19585" s="74"/>
    </row>
    <row r="19586" spans="3:4" x14ac:dyDescent="0.25">
      <c r="C19586" s="75"/>
      <c r="D19586" s="74"/>
    </row>
    <row r="19587" spans="3:4" x14ac:dyDescent="0.25">
      <c r="C19587" s="75"/>
      <c r="D19587" s="74"/>
    </row>
    <row r="19588" spans="3:4" x14ac:dyDescent="0.25">
      <c r="C19588" s="75"/>
      <c r="D19588" s="74"/>
    </row>
    <row r="19589" spans="3:4" x14ac:dyDescent="0.25">
      <c r="C19589" s="75"/>
      <c r="D19589" s="74"/>
    </row>
    <row r="19590" spans="3:4" x14ac:dyDescent="0.25">
      <c r="C19590" s="75"/>
      <c r="D19590" s="74"/>
    </row>
    <row r="19591" spans="3:4" x14ac:dyDescent="0.25">
      <c r="C19591" s="75"/>
      <c r="D19591" s="74"/>
    </row>
    <row r="19592" spans="3:4" x14ac:dyDescent="0.25">
      <c r="C19592" s="75"/>
      <c r="D19592" s="74"/>
    </row>
    <row r="19593" spans="3:4" x14ac:dyDescent="0.25">
      <c r="C19593" s="75"/>
      <c r="D19593" s="74"/>
    </row>
    <row r="19594" spans="3:4" x14ac:dyDescent="0.25">
      <c r="C19594" s="75"/>
      <c r="D19594" s="74"/>
    </row>
    <row r="19595" spans="3:4" x14ac:dyDescent="0.25">
      <c r="C19595" s="75"/>
      <c r="D19595" s="74"/>
    </row>
    <row r="19596" spans="3:4" x14ac:dyDescent="0.25">
      <c r="C19596" s="75"/>
      <c r="D19596" s="74"/>
    </row>
    <row r="19597" spans="3:4" x14ac:dyDescent="0.25">
      <c r="C19597" s="75"/>
      <c r="D19597" s="74"/>
    </row>
    <row r="19598" spans="3:4" x14ac:dyDescent="0.25">
      <c r="C19598" s="75"/>
      <c r="D19598" s="74"/>
    </row>
    <row r="19599" spans="3:4" x14ac:dyDescent="0.25">
      <c r="C19599" s="75"/>
      <c r="D19599" s="74"/>
    </row>
    <row r="19600" spans="3:4" x14ac:dyDescent="0.25">
      <c r="C19600" s="75"/>
      <c r="D19600" s="74"/>
    </row>
    <row r="19601" spans="3:4" x14ac:dyDescent="0.25">
      <c r="C19601" s="75"/>
      <c r="D19601" s="74"/>
    </row>
    <row r="19602" spans="3:4" x14ac:dyDescent="0.25">
      <c r="C19602" s="75"/>
      <c r="D19602" s="74"/>
    </row>
    <row r="19603" spans="3:4" x14ac:dyDescent="0.25">
      <c r="C19603" s="75"/>
      <c r="D19603" s="74"/>
    </row>
    <row r="19604" spans="3:4" x14ac:dyDescent="0.25">
      <c r="C19604" s="75"/>
      <c r="D19604" s="74"/>
    </row>
    <row r="19605" spans="3:4" x14ac:dyDescent="0.25">
      <c r="C19605" s="75"/>
      <c r="D19605" s="74"/>
    </row>
    <row r="19606" spans="3:4" x14ac:dyDescent="0.25">
      <c r="C19606" s="75"/>
      <c r="D19606" s="74"/>
    </row>
    <row r="19607" spans="3:4" x14ac:dyDescent="0.25">
      <c r="C19607" s="75"/>
      <c r="D19607" s="74"/>
    </row>
    <row r="19608" spans="3:4" x14ac:dyDescent="0.25">
      <c r="C19608" s="75"/>
      <c r="D19608" s="74"/>
    </row>
    <row r="19609" spans="3:4" x14ac:dyDescent="0.25">
      <c r="C19609" s="75"/>
      <c r="D19609" s="74"/>
    </row>
    <row r="19610" spans="3:4" x14ac:dyDescent="0.25">
      <c r="C19610" s="75"/>
      <c r="D19610" s="74"/>
    </row>
    <row r="19611" spans="3:4" x14ac:dyDescent="0.25">
      <c r="C19611" s="75"/>
      <c r="D19611" s="74"/>
    </row>
    <row r="19612" spans="3:4" x14ac:dyDescent="0.25">
      <c r="C19612" s="75"/>
      <c r="D19612" s="74"/>
    </row>
    <row r="19613" spans="3:4" x14ac:dyDescent="0.25">
      <c r="C19613" s="75"/>
      <c r="D19613" s="74"/>
    </row>
    <row r="19614" spans="3:4" x14ac:dyDescent="0.25">
      <c r="C19614" s="75"/>
      <c r="D19614" s="74"/>
    </row>
    <row r="19615" spans="3:4" x14ac:dyDescent="0.25">
      <c r="C19615" s="75"/>
      <c r="D19615" s="74"/>
    </row>
    <row r="19616" spans="3:4" x14ac:dyDescent="0.25">
      <c r="C19616" s="75"/>
      <c r="D19616" s="74"/>
    </row>
    <row r="19617" spans="3:4" x14ac:dyDescent="0.25">
      <c r="C19617" s="75"/>
      <c r="D19617" s="74"/>
    </row>
    <row r="19618" spans="3:4" x14ac:dyDescent="0.25">
      <c r="C19618" s="75"/>
      <c r="D19618" s="74"/>
    </row>
    <row r="19619" spans="3:4" x14ac:dyDescent="0.25">
      <c r="C19619" s="75"/>
      <c r="D19619" s="74"/>
    </row>
    <row r="19620" spans="3:4" x14ac:dyDescent="0.25">
      <c r="C19620" s="75"/>
      <c r="D19620" s="74"/>
    </row>
    <row r="19621" spans="3:4" x14ac:dyDescent="0.25">
      <c r="C19621" s="75"/>
      <c r="D19621" s="74"/>
    </row>
    <row r="19622" spans="3:4" x14ac:dyDescent="0.25">
      <c r="C19622" s="75"/>
      <c r="D19622" s="74"/>
    </row>
    <row r="19623" spans="3:4" x14ac:dyDescent="0.25">
      <c r="C19623" s="75"/>
      <c r="D19623" s="74"/>
    </row>
    <row r="19624" spans="3:4" x14ac:dyDescent="0.25">
      <c r="C19624" s="75"/>
      <c r="D19624" s="74"/>
    </row>
    <row r="19625" spans="3:4" x14ac:dyDescent="0.25">
      <c r="C19625" s="75"/>
      <c r="D19625" s="74"/>
    </row>
    <row r="19626" spans="3:4" x14ac:dyDescent="0.25">
      <c r="C19626" s="75"/>
      <c r="D19626" s="74"/>
    </row>
    <row r="19627" spans="3:4" x14ac:dyDescent="0.25">
      <c r="C19627" s="75"/>
      <c r="D19627" s="74"/>
    </row>
    <row r="19628" spans="3:4" x14ac:dyDescent="0.25">
      <c r="C19628" s="75"/>
      <c r="D19628" s="74"/>
    </row>
    <row r="19629" spans="3:4" x14ac:dyDescent="0.25">
      <c r="C19629" s="75"/>
      <c r="D19629" s="74"/>
    </row>
    <row r="19630" spans="3:4" x14ac:dyDescent="0.25">
      <c r="C19630" s="75"/>
      <c r="D19630" s="74"/>
    </row>
    <row r="19631" spans="3:4" x14ac:dyDescent="0.25">
      <c r="C19631" s="75"/>
      <c r="D19631" s="74"/>
    </row>
    <row r="19632" spans="3:4" x14ac:dyDescent="0.25">
      <c r="C19632" s="75"/>
      <c r="D19632" s="74"/>
    </row>
    <row r="19633" spans="3:4" x14ac:dyDescent="0.25">
      <c r="C19633" s="75"/>
      <c r="D19633" s="74"/>
    </row>
    <row r="19634" spans="3:4" x14ac:dyDescent="0.25">
      <c r="C19634" s="75"/>
      <c r="D19634" s="74"/>
    </row>
    <row r="19635" spans="3:4" x14ac:dyDescent="0.25">
      <c r="C19635" s="75"/>
      <c r="D19635" s="74"/>
    </row>
    <row r="19636" spans="3:4" x14ac:dyDescent="0.25">
      <c r="C19636" s="75"/>
      <c r="D19636" s="74"/>
    </row>
    <row r="19637" spans="3:4" x14ac:dyDescent="0.25">
      <c r="C19637" s="75"/>
      <c r="D19637" s="74"/>
    </row>
    <row r="19638" spans="3:4" x14ac:dyDescent="0.25">
      <c r="C19638" s="75"/>
      <c r="D19638" s="74"/>
    </row>
    <row r="19639" spans="3:4" x14ac:dyDescent="0.25">
      <c r="C19639" s="75"/>
      <c r="D19639" s="74"/>
    </row>
    <row r="19640" spans="3:4" x14ac:dyDescent="0.25">
      <c r="C19640" s="75"/>
      <c r="D19640" s="74"/>
    </row>
    <row r="19641" spans="3:4" x14ac:dyDescent="0.25">
      <c r="C19641" s="75"/>
      <c r="D19641" s="74"/>
    </row>
    <row r="19642" spans="3:4" x14ac:dyDescent="0.25">
      <c r="C19642" s="75"/>
      <c r="D19642" s="74"/>
    </row>
    <row r="19643" spans="3:4" x14ac:dyDescent="0.25">
      <c r="C19643" s="75"/>
      <c r="D19643" s="74"/>
    </row>
    <row r="19644" spans="3:4" x14ac:dyDescent="0.25">
      <c r="C19644" s="75"/>
      <c r="D19644" s="74"/>
    </row>
    <row r="19645" spans="3:4" x14ac:dyDescent="0.25">
      <c r="C19645" s="75"/>
      <c r="D19645" s="74"/>
    </row>
    <row r="19646" spans="3:4" x14ac:dyDescent="0.25">
      <c r="C19646" s="75"/>
      <c r="D19646" s="74"/>
    </row>
    <row r="19647" spans="3:4" x14ac:dyDescent="0.25">
      <c r="C19647" s="75"/>
      <c r="D19647" s="74"/>
    </row>
    <row r="19648" spans="3:4" x14ac:dyDescent="0.25">
      <c r="C19648" s="75"/>
      <c r="D19648" s="74"/>
    </row>
    <row r="19649" spans="3:4" x14ac:dyDescent="0.25">
      <c r="C19649" s="75"/>
      <c r="D19649" s="74"/>
    </row>
    <row r="19650" spans="3:4" x14ac:dyDescent="0.25">
      <c r="C19650" s="75"/>
      <c r="D19650" s="74"/>
    </row>
    <row r="19651" spans="3:4" x14ac:dyDescent="0.25">
      <c r="C19651" s="75"/>
      <c r="D19651" s="74"/>
    </row>
    <row r="19652" spans="3:4" x14ac:dyDescent="0.25">
      <c r="C19652" s="75"/>
      <c r="D19652" s="74"/>
    </row>
    <row r="19653" spans="3:4" x14ac:dyDescent="0.25">
      <c r="C19653" s="75"/>
      <c r="D19653" s="74"/>
    </row>
    <row r="19654" spans="3:4" x14ac:dyDescent="0.25">
      <c r="C19654" s="75"/>
      <c r="D19654" s="74"/>
    </row>
    <row r="19655" spans="3:4" x14ac:dyDescent="0.25">
      <c r="C19655" s="75"/>
      <c r="D19655" s="74"/>
    </row>
    <row r="19656" spans="3:4" x14ac:dyDescent="0.25">
      <c r="C19656" s="75"/>
      <c r="D19656" s="74"/>
    </row>
    <row r="19657" spans="3:4" x14ac:dyDescent="0.25">
      <c r="C19657" s="75"/>
      <c r="D19657" s="74"/>
    </row>
    <row r="19658" spans="3:4" x14ac:dyDescent="0.25">
      <c r="C19658" s="75"/>
      <c r="D19658" s="74"/>
    </row>
    <row r="19659" spans="3:4" x14ac:dyDescent="0.25">
      <c r="C19659" s="75"/>
      <c r="D19659" s="74"/>
    </row>
    <row r="19660" spans="3:4" x14ac:dyDescent="0.25">
      <c r="C19660" s="75"/>
      <c r="D19660" s="74"/>
    </row>
    <row r="19661" spans="3:4" x14ac:dyDescent="0.25">
      <c r="C19661" s="75"/>
      <c r="D19661" s="74"/>
    </row>
    <row r="19662" spans="3:4" x14ac:dyDescent="0.25">
      <c r="C19662" s="75"/>
      <c r="D19662" s="74"/>
    </row>
    <row r="19663" spans="3:4" x14ac:dyDescent="0.25">
      <c r="C19663" s="75"/>
      <c r="D19663" s="74"/>
    </row>
    <row r="19664" spans="3:4" x14ac:dyDescent="0.25">
      <c r="C19664" s="75"/>
      <c r="D19664" s="74"/>
    </row>
    <row r="19665" spans="3:4" x14ac:dyDescent="0.25">
      <c r="C19665" s="75"/>
      <c r="D19665" s="74"/>
    </row>
    <row r="19666" spans="3:4" x14ac:dyDescent="0.25">
      <c r="C19666" s="75"/>
      <c r="D19666" s="74"/>
    </row>
    <row r="19667" spans="3:4" x14ac:dyDescent="0.25">
      <c r="C19667" s="75"/>
      <c r="D19667" s="74"/>
    </row>
    <row r="19668" spans="3:4" x14ac:dyDescent="0.25">
      <c r="C19668" s="75"/>
      <c r="D19668" s="74"/>
    </row>
    <row r="19669" spans="3:4" x14ac:dyDescent="0.25">
      <c r="C19669" s="75"/>
      <c r="D19669" s="74"/>
    </row>
    <row r="19670" spans="3:4" x14ac:dyDescent="0.25">
      <c r="C19670" s="75"/>
      <c r="D19670" s="74"/>
    </row>
    <row r="19671" spans="3:4" x14ac:dyDescent="0.25">
      <c r="C19671" s="75"/>
      <c r="D19671" s="74"/>
    </row>
    <row r="19672" spans="3:4" x14ac:dyDescent="0.25">
      <c r="C19672" s="75"/>
      <c r="D19672" s="74"/>
    </row>
    <row r="19673" spans="3:4" x14ac:dyDescent="0.25">
      <c r="C19673" s="75"/>
      <c r="D19673" s="74"/>
    </row>
    <row r="19674" spans="3:4" x14ac:dyDescent="0.25">
      <c r="C19674" s="75"/>
      <c r="D19674" s="74"/>
    </row>
    <row r="19675" spans="3:4" x14ac:dyDescent="0.25">
      <c r="C19675" s="75"/>
      <c r="D19675" s="74"/>
    </row>
    <row r="19676" spans="3:4" x14ac:dyDescent="0.25">
      <c r="C19676" s="75"/>
      <c r="D19676" s="74"/>
    </row>
    <row r="19677" spans="3:4" x14ac:dyDescent="0.25">
      <c r="C19677" s="75"/>
      <c r="D19677" s="74"/>
    </row>
    <row r="19678" spans="3:4" x14ac:dyDescent="0.25">
      <c r="C19678" s="75"/>
      <c r="D19678" s="74"/>
    </row>
    <row r="19679" spans="3:4" x14ac:dyDescent="0.25">
      <c r="C19679" s="75"/>
      <c r="D19679" s="74"/>
    </row>
    <row r="19680" spans="3:4" x14ac:dyDescent="0.25">
      <c r="C19680" s="75"/>
      <c r="D19680" s="74"/>
    </row>
    <row r="19681" spans="3:4" x14ac:dyDescent="0.25">
      <c r="C19681" s="75"/>
      <c r="D19681" s="74"/>
    </row>
    <row r="19682" spans="3:4" x14ac:dyDescent="0.25">
      <c r="C19682" s="75"/>
      <c r="D19682" s="74"/>
    </row>
    <row r="19683" spans="3:4" x14ac:dyDescent="0.25">
      <c r="C19683" s="75"/>
      <c r="D19683" s="74"/>
    </row>
    <row r="19684" spans="3:4" x14ac:dyDescent="0.25">
      <c r="C19684" s="75"/>
      <c r="D19684" s="74"/>
    </row>
    <row r="19685" spans="3:4" x14ac:dyDescent="0.25">
      <c r="C19685" s="75"/>
      <c r="D19685" s="74"/>
    </row>
    <row r="19686" spans="3:4" x14ac:dyDescent="0.25">
      <c r="C19686" s="75"/>
      <c r="D19686" s="74"/>
    </row>
    <row r="19687" spans="3:4" x14ac:dyDescent="0.25">
      <c r="C19687" s="75"/>
      <c r="D19687" s="74"/>
    </row>
    <row r="19688" spans="3:4" x14ac:dyDescent="0.25">
      <c r="C19688" s="75"/>
      <c r="D19688" s="74"/>
    </row>
    <row r="19689" spans="3:4" x14ac:dyDescent="0.25">
      <c r="C19689" s="75"/>
      <c r="D19689" s="74"/>
    </row>
    <row r="19690" spans="3:4" x14ac:dyDescent="0.25">
      <c r="C19690" s="75"/>
      <c r="D19690" s="74"/>
    </row>
    <row r="19691" spans="3:4" x14ac:dyDescent="0.25">
      <c r="C19691" s="75"/>
      <c r="D19691" s="74"/>
    </row>
    <row r="19692" spans="3:4" x14ac:dyDescent="0.25">
      <c r="C19692" s="75"/>
      <c r="D19692" s="74"/>
    </row>
    <row r="19693" spans="3:4" x14ac:dyDescent="0.25">
      <c r="C19693" s="75"/>
      <c r="D19693" s="74"/>
    </row>
    <row r="19694" spans="3:4" x14ac:dyDescent="0.25">
      <c r="C19694" s="75"/>
      <c r="D19694" s="74"/>
    </row>
    <row r="19695" spans="3:4" x14ac:dyDescent="0.25">
      <c r="C19695" s="75"/>
      <c r="D19695" s="74"/>
    </row>
    <row r="19696" spans="3:4" x14ac:dyDescent="0.25">
      <c r="C19696" s="75"/>
      <c r="D19696" s="74"/>
    </row>
    <row r="19697" spans="3:4" x14ac:dyDescent="0.25">
      <c r="C19697" s="75"/>
      <c r="D19697" s="74"/>
    </row>
    <row r="19698" spans="3:4" x14ac:dyDescent="0.25">
      <c r="C19698" s="75"/>
      <c r="D19698" s="74"/>
    </row>
    <row r="19699" spans="3:4" x14ac:dyDescent="0.25">
      <c r="C19699" s="75"/>
      <c r="D19699" s="74"/>
    </row>
    <row r="19700" spans="3:4" x14ac:dyDescent="0.25">
      <c r="C19700" s="75"/>
      <c r="D19700" s="74"/>
    </row>
    <row r="19701" spans="3:4" x14ac:dyDescent="0.25">
      <c r="C19701" s="75"/>
      <c r="D19701" s="74"/>
    </row>
    <row r="19702" spans="3:4" x14ac:dyDescent="0.25">
      <c r="C19702" s="75"/>
      <c r="D19702" s="74"/>
    </row>
    <row r="19703" spans="3:4" x14ac:dyDescent="0.25">
      <c r="C19703" s="75"/>
      <c r="D19703" s="74"/>
    </row>
    <row r="19704" spans="3:4" x14ac:dyDescent="0.25">
      <c r="C19704" s="75"/>
      <c r="D19704" s="74"/>
    </row>
    <row r="19705" spans="3:4" x14ac:dyDescent="0.25">
      <c r="C19705" s="75"/>
      <c r="D19705" s="74"/>
    </row>
    <row r="19706" spans="3:4" x14ac:dyDescent="0.25">
      <c r="C19706" s="75"/>
      <c r="D19706" s="74"/>
    </row>
    <row r="19707" spans="3:4" x14ac:dyDescent="0.25">
      <c r="C19707" s="75"/>
      <c r="D19707" s="74"/>
    </row>
    <row r="19708" spans="3:4" x14ac:dyDescent="0.25">
      <c r="C19708" s="75"/>
      <c r="D19708" s="74"/>
    </row>
    <row r="19709" spans="3:4" x14ac:dyDescent="0.25">
      <c r="C19709" s="75"/>
      <c r="D19709" s="74"/>
    </row>
    <row r="19710" spans="3:4" x14ac:dyDescent="0.25">
      <c r="C19710" s="75"/>
      <c r="D19710" s="74"/>
    </row>
    <row r="19711" spans="3:4" x14ac:dyDescent="0.25">
      <c r="C19711" s="75"/>
      <c r="D19711" s="74"/>
    </row>
    <row r="19712" spans="3:4" x14ac:dyDescent="0.25">
      <c r="C19712" s="75"/>
      <c r="D19712" s="74"/>
    </row>
    <row r="19713" spans="3:4" x14ac:dyDescent="0.25">
      <c r="C19713" s="75"/>
      <c r="D19713" s="74"/>
    </row>
    <row r="19714" spans="3:4" x14ac:dyDescent="0.25">
      <c r="C19714" s="75"/>
      <c r="D19714" s="74"/>
    </row>
    <row r="19715" spans="3:4" x14ac:dyDescent="0.25">
      <c r="C19715" s="75"/>
      <c r="D19715" s="74"/>
    </row>
    <row r="19716" spans="3:4" x14ac:dyDescent="0.25">
      <c r="C19716" s="75"/>
      <c r="D19716" s="74"/>
    </row>
    <row r="19717" spans="3:4" x14ac:dyDescent="0.25">
      <c r="C19717" s="75"/>
      <c r="D19717" s="74"/>
    </row>
    <row r="19718" spans="3:4" x14ac:dyDescent="0.25">
      <c r="C19718" s="75"/>
      <c r="D19718" s="74"/>
    </row>
    <row r="19719" spans="3:4" x14ac:dyDescent="0.25">
      <c r="C19719" s="75"/>
      <c r="D19719" s="74"/>
    </row>
    <row r="19720" spans="3:4" x14ac:dyDescent="0.25">
      <c r="C19720" s="75"/>
      <c r="D19720" s="74"/>
    </row>
    <row r="19721" spans="3:4" x14ac:dyDescent="0.25">
      <c r="C19721" s="75"/>
      <c r="D19721" s="74"/>
    </row>
    <row r="19722" spans="3:4" x14ac:dyDescent="0.25">
      <c r="C19722" s="75"/>
      <c r="D19722" s="74"/>
    </row>
    <row r="19723" spans="3:4" x14ac:dyDescent="0.25">
      <c r="C19723" s="75"/>
      <c r="D19723" s="74"/>
    </row>
    <row r="19724" spans="3:4" x14ac:dyDescent="0.25">
      <c r="C19724" s="75"/>
      <c r="D19724" s="74"/>
    </row>
    <row r="19725" spans="3:4" x14ac:dyDescent="0.25">
      <c r="C19725" s="75"/>
      <c r="D19725" s="74"/>
    </row>
    <row r="19726" spans="3:4" x14ac:dyDescent="0.25">
      <c r="C19726" s="75"/>
      <c r="D19726" s="74"/>
    </row>
    <row r="19727" spans="3:4" x14ac:dyDescent="0.25">
      <c r="C19727" s="75"/>
      <c r="D19727" s="74"/>
    </row>
    <row r="19728" spans="3:4" x14ac:dyDescent="0.25">
      <c r="C19728" s="75"/>
      <c r="D19728" s="74"/>
    </row>
    <row r="19729" spans="3:4" x14ac:dyDescent="0.25">
      <c r="C19729" s="75"/>
      <c r="D19729" s="74"/>
    </row>
    <row r="19730" spans="3:4" x14ac:dyDescent="0.25">
      <c r="C19730" s="75"/>
      <c r="D19730" s="74"/>
    </row>
    <row r="19731" spans="3:4" x14ac:dyDescent="0.25">
      <c r="C19731" s="75"/>
      <c r="D19731" s="74"/>
    </row>
    <row r="19732" spans="3:4" x14ac:dyDescent="0.25">
      <c r="C19732" s="75"/>
      <c r="D19732" s="74"/>
    </row>
    <row r="19733" spans="3:4" x14ac:dyDescent="0.25">
      <c r="C19733" s="75"/>
      <c r="D19733" s="74"/>
    </row>
    <row r="19734" spans="3:4" x14ac:dyDescent="0.25">
      <c r="C19734" s="75"/>
      <c r="D19734" s="74"/>
    </row>
    <row r="19735" spans="3:4" x14ac:dyDescent="0.25">
      <c r="C19735" s="75"/>
      <c r="D19735" s="74"/>
    </row>
    <row r="19736" spans="3:4" x14ac:dyDescent="0.25">
      <c r="C19736" s="75"/>
      <c r="D19736" s="74"/>
    </row>
    <row r="19737" spans="3:4" x14ac:dyDescent="0.25">
      <c r="C19737" s="75"/>
      <c r="D19737" s="74"/>
    </row>
    <row r="19738" spans="3:4" x14ac:dyDescent="0.25">
      <c r="C19738" s="75"/>
      <c r="D19738" s="74"/>
    </row>
    <row r="19739" spans="3:4" x14ac:dyDescent="0.25">
      <c r="C19739" s="75"/>
      <c r="D19739" s="74"/>
    </row>
    <row r="19740" spans="3:4" x14ac:dyDescent="0.25">
      <c r="C19740" s="75"/>
      <c r="D19740" s="74"/>
    </row>
    <row r="19741" spans="3:4" x14ac:dyDescent="0.25">
      <c r="C19741" s="75"/>
      <c r="D19741" s="74"/>
    </row>
    <row r="19742" spans="3:4" x14ac:dyDescent="0.25">
      <c r="C19742" s="75"/>
      <c r="D19742" s="74"/>
    </row>
    <row r="19743" spans="3:4" x14ac:dyDescent="0.25">
      <c r="C19743" s="75"/>
      <c r="D19743" s="74"/>
    </row>
    <row r="19744" spans="3:4" x14ac:dyDescent="0.25">
      <c r="C19744" s="75"/>
      <c r="D19744" s="74"/>
    </row>
    <row r="19745" spans="3:4" x14ac:dyDescent="0.25">
      <c r="C19745" s="75"/>
      <c r="D19745" s="74"/>
    </row>
    <row r="19746" spans="3:4" x14ac:dyDescent="0.25">
      <c r="C19746" s="75"/>
      <c r="D19746" s="74"/>
    </row>
    <row r="19747" spans="3:4" x14ac:dyDescent="0.25">
      <c r="C19747" s="75"/>
      <c r="D19747" s="74"/>
    </row>
    <row r="19748" spans="3:4" x14ac:dyDescent="0.25">
      <c r="C19748" s="75"/>
      <c r="D19748" s="74"/>
    </row>
    <row r="19749" spans="3:4" x14ac:dyDescent="0.25">
      <c r="C19749" s="75"/>
      <c r="D19749" s="74"/>
    </row>
    <row r="19750" spans="3:4" x14ac:dyDescent="0.25">
      <c r="C19750" s="75"/>
      <c r="D19750" s="74"/>
    </row>
    <row r="19751" spans="3:4" x14ac:dyDescent="0.25">
      <c r="C19751" s="75"/>
      <c r="D19751" s="74"/>
    </row>
    <row r="19752" spans="3:4" x14ac:dyDescent="0.25">
      <c r="C19752" s="75"/>
      <c r="D19752" s="74"/>
    </row>
    <row r="19753" spans="3:4" x14ac:dyDescent="0.25">
      <c r="C19753" s="75"/>
      <c r="D19753" s="74"/>
    </row>
    <row r="19754" spans="3:4" x14ac:dyDescent="0.25">
      <c r="C19754" s="75"/>
      <c r="D19754" s="74"/>
    </row>
    <row r="19755" spans="3:4" x14ac:dyDescent="0.25">
      <c r="C19755" s="75"/>
      <c r="D19755" s="74"/>
    </row>
    <row r="19756" spans="3:4" x14ac:dyDescent="0.25">
      <c r="C19756" s="75"/>
      <c r="D19756" s="74"/>
    </row>
    <row r="19757" spans="3:4" x14ac:dyDescent="0.25">
      <c r="C19757" s="75"/>
      <c r="D19757" s="74"/>
    </row>
    <row r="19758" spans="3:4" x14ac:dyDescent="0.25">
      <c r="C19758" s="75"/>
      <c r="D19758" s="74"/>
    </row>
    <row r="19759" spans="3:4" x14ac:dyDescent="0.25">
      <c r="C19759" s="75"/>
      <c r="D19759" s="74"/>
    </row>
    <row r="19760" spans="3:4" x14ac:dyDescent="0.25">
      <c r="C19760" s="75"/>
      <c r="D19760" s="74"/>
    </row>
    <row r="19761" spans="3:4" x14ac:dyDescent="0.25">
      <c r="C19761" s="75"/>
      <c r="D19761" s="74"/>
    </row>
    <row r="19762" spans="3:4" x14ac:dyDescent="0.25">
      <c r="C19762" s="75"/>
      <c r="D19762" s="74"/>
    </row>
    <row r="19763" spans="3:4" x14ac:dyDescent="0.25">
      <c r="C19763" s="75"/>
      <c r="D19763" s="74"/>
    </row>
    <row r="19764" spans="3:4" x14ac:dyDescent="0.25">
      <c r="C19764" s="75"/>
      <c r="D19764" s="74"/>
    </row>
    <row r="19765" spans="3:4" x14ac:dyDescent="0.25">
      <c r="C19765" s="75"/>
      <c r="D19765" s="74"/>
    </row>
    <row r="19766" spans="3:4" x14ac:dyDescent="0.25">
      <c r="C19766" s="75"/>
      <c r="D19766" s="74"/>
    </row>
    <row r="19767" spans="3:4" x14ac:dyDescent="0.25">
      <c r="C19767" s="75"/>
      <c r="D19767" s="74"/>
    </row>
    <row r="19768" spans="3:4" x14ac:dyDescent="0.25">
      <c r="C19768" s="75"/>
      <c r="D19768" s="74"/>
    </row>
    <row r="19769" spans="3:4" x14ac:dyDescent="0.25">
      <c r="C19769" s="75"/>
      <c r="D19769" s="74"/>
    </row>
    <row r="19770" spans="3:4" x14ac:dyDescent="0.25">
      <c r="C19770" s="75"/>
      <c r="D19770" s="74"/>
    </row>
    <row r="19771" spans="3:4" x14ac:dyDescent="0.25">
      <c r="C19771" s="75"/>
      <c r="D19771" s="74"/>
    </row>
    <row r="19772" spans="3:4" x14ac:dyDescent="0.25">
      <c r="C19772" s="75"/>
      <c r="D19772" s="74"/>
    </row>
    <row r="19773" spans="3:4" x14ac:dyDescent="0.25">
      <c r="C19773" s="75"/>
      <c r="D19773" s="74"/>
    </row>
    <row r="19774" spans="3:4" x14ac:dyDescent="0.25">
      <c r="C19774" s="75"/>
      <c r="D19774" s="74"/>
    </row>
    <row r="19775" spans="3:4" x14ac:dyDescent="0.25">
      <c r="C19775" s="75"/>
      <c r="D19775" s="74"/>
    </row>
    <row r="19776" spans="3:4" x14ac:dyDescent="0.25">
      <c r="C19776" s="75"/>
      <c r="D19776" s="74"/>
    </row>
    <row r="19777" spans="3:4" x14ac:dyDescent="0.25">
      <c r="C19777" s="75"/>
      <c r="D19777" s="74"/>
    </row>
    <row r="19778" spans="3:4" x14ac:dyDescent="0.25">
      <c r="C19778" s="75"/>
      <c r="D19778" s="74"/>
    </row>
    <row r="19779" spans="3:4" x14ac:dyDescent="0.25">
      <c r="C19779" s="75"/>
      <c r="D19779" s="74"/>
    </row>
    <row r="19780" spans="3:4" x14ac:dyDescent="0.25">
      <c r="C19780" s="75"/>
      <c r="D19780" s="74"/>
    </row>
    <row r="19781" spans="3:4" x14ac:dyDescent="0.25">
      <c r="C19781" s="75"/>
      <c r="D19781" s="74"/>
    </row>
    <row r="19782" spans="3:4" x14ac:dyDescent="0.25">
      <c r="C19782" s="75"/>
      <c r="D19782" s="74"/>
    </row>
    <row r="19783" spans="3:4" x14ac:dyDescent="0.25">
      <c r="C19783" s="75"/>
      <c r="D19783" s="74"/>
    </row>
    <row r="19784" spans="3:4" x14ac:dyDescent="0.25">
      <c r="C19784" s="75"/>
      <c r="D19784" s="74"/>
    </row>
    <row r="19785" spans="3:4" x14ac:dyDescent="0.25">
      <c r="C19785" s="75"/>
      <c r="D19785" s="74"/>
    </row>
    <row r="19786" spans="3:4" x14ac:dyDescent="0.25">
      <c r="C19786" s="75"/>
      <c r="D19786" s="74"/>
    </row>
    <row r="19787" spans="3:4" x14ac:dyDescent="0.25">
      <c r="C19787" s="75"/>
      <c r="D19787" s="74"/>
    </row>
    <row r="19788" spans="3:4" x14ac:dyDescent="0.25">
      <c r="C19788" s="75"/>
      <c r="D19788" s="74"/>
    </row>
    <row r="19789" spans="3:4" x14ac:dyDescent="0.25">
      <c r="C19789" s="75"/>
      <c r="D19789" s="74"/>
    </row>
    <row r="19790" spans="3:4" x14ac:dyDescent="0.25">
      <c r="C19790" s="75"/>
      <c r="D19790" s="74"/>
    </row>
    <row r="19791" spans="3:4" x14ac:dyDescent="0.25">
      <c r="C19791" s="75"/>
      <c r="D19791" s="74"/>
    </row>
    <row r="19792" spans="3:4" x14ac:dyDescent="0.25">
      <c r="C19792" s="75"/>
      <c r="D19792" s="74"/>
    </row>
    <row r="19793" spans="3:4" x14ac:dyDescent="0.25">
      <c r="C19793" s="75"/>
      <c r="D19793" s="74"/>
    </row>
    <row r="19794" spans="3:4" x14ac:dyDescent="0.25">
      <c r="C19794" s="75"/>
      <c r="D19794" s="74"/>
    </row>
    <row r="19795" spans="3:4" x14ac:dyDescent="0.25">
      <c r="C19795" s="75"/>
      <c r="D19795" s="74"/>
    </row>
    <row r="19796" spans="3:4" x14ac:dyDescent="0.25">
      <c r="C19796" s="75"/>
      <c r="D19796" s="74"/>
    </row>
    <row r="19797" spans="3:4" x14ac:dyDescent="0.25">
      <c r="C19797" s="75"/>
      <c r="D19797" s="74"/>
    </row>
    <row r="19798" spans="3:4" x14ac:dyDescent="0.25">
      <c r="C19798" s="75"/>
      <c r="D19798" s="74"/>
    </row>
    <row r="19799" spans="3:4" x14ac:dyDescent="0.25">
      <c r="C19799" s="75"/>
      <c r="D19799" s="74"/>
    </row>
    <row r="19800" spans="3:4" x14ac:dyDescent="0.25">
      <c r="C19800" s="75"/>
      <c r="D19800" s="74"/>
    </row>
    <row r="19801" spans="3:4" x14ac:dyDescent="0.25">
      <c r="C19801" s="75"/>
      <c r="D19801" s="74"/>
    </row>
    <row r="19802" spans="3:4" x14ac:dyDescent="0.25">
      <c r="C19802" s="75"/>
      <c r="D19802" s="74"/>
    </row>
    <row r="19803" spans="3:4" x14ac:dyDescent="0.25">
      <c r="C19803" s="75"/>
      <c r="D19803" s="74"/>
    </row>
    <row r="19804" spans="3:4" x14ac:dyDescent="0.25">
      <c r="C19804" s="75"/>
      <c r="D19804" s="74"/>
    </row>
    <row r="19805" spans="3:4" x14ac:dyDescent="0.25">
      <c r="C19805" s="75"/>
      <c r="D19805" s="74"/>
    </row>
    <row r="19806" spans="3:4" x14ac:dyDescent="0.25">
      <c r="C19806" s="75"/>
      <c r="D19806" s="74"/>
    </row>
    <row r="19807" spans="3:4" x14ac:dyDescent="0.25">
      <c r="C19807" s="75"/>
      <c r="D19807" s="74"/>
    </row>
    <row r="19808" spans="3:4" x14ac:dyDescent="0.25">
      <c r="C19808" s="75"/>
      <c r="D19808" s="74"/>
    </row>
    <row r="19809" spans="3:4" x14ac:dyDescent="0.25">
      <c r="C19809" s="75"/>
      <c r="D19809" s="74"/>
    </row>
    <row r="19810" spans="3:4" x14ac:dyDescent="0.25">
      <c r="C19810" s="75"/>
      <c r="D19810" s="74"/>
    </row>
    <row r="19811" spans="3:4" x14ac:dyDescent="0.25">
      <c r="C19811" s="75"/>
      <c r="D19811" s="74"/>
    </row>
    <row r="19812" spans="3:4" x14ac:dyDescent="0.25">
      <c r="C19812" s="75"/>
      <c r="D19812" s="74"/>
    </row>
    <row r="19813" spans="3:4" x14ac:dyDescent="0.25">
      <c r="C19813" s="75"/>
      <c r="D19813" s="74"/>
    </row>
    <row r="19814" spans="3:4" x14ac:dyDescent="0.25">
      <c r="C19814" s="75"/>
      <c r="D19814" s="74"/>
    </row>
    <row r="19815" spans="3:4" x14ac:dyDescent="0.25">
      <c r="C19815" s="75"/>
      <c r="D19815" s="74"/>
    </row>
    <row r="19816" spans="3:4" x14ac:dyDescent="0.25">
      <c r="C19816" s="75"/>
      <c r="D19816" s="74"/>
    </row>
    <row r="19817" spans="3:4" x14ac:dyDescent="0.25">
      <c r="C19817" s="75"/>
      <c r="D19817" s="74"/>
    </row>
    <row r="19818" spans="3:4" x14ac:dyDescent="0.25">
      <c r="C19818" s="75"/>
      <c r="D19818" s="74"/>
    </row>
    <row r="19819" spans="3:4" x14ac:dyDescent="0.25">
      <c r="C19819" s="75"/>
      <c r="D19819" s="74"/>
    </row>
    <row r="19820" spans="3:4" x14ac:dyDescent="0.25">
      <c r="C19820" s="75"/>
      <c r="D19820" s="74"/>
    </row>
    <row r="19821" spans="3:4" x14ac:dyDescent="0.25">
      <c r="C19821" s="75"/>
      <c r="D19821" s="74"/>
    </row>
    <row r="19822" spans="3:4" x14ac:dyDescent="0.25">
      <c r="C19822" s="75"/>
      <c r="D19822" s="74"/>
    </row>
    <row r="19823" spans="3:4" x14ac:dyDescent="0.25">
      <c r="C19823" s="75"/>
      <c r="D19823" s="74"/>
    </row>
    <row r="19824" spans="3:4" x14ac:dyDescent="0.25">
      <c r="C19824" s="75"/>
      <c r="D19824" s="74"/>
    </row>
    <row r="19825" spans="3:4" x14ac:dyDescent="0.25">
      <c r="C19825" s="75"/>
      <c r="D19825" s="74"/>
    </row>
    <row r="19826" spans="3:4" x14ac:dyDescent="0.25">
      <c r="C19826" s="75"/>
      <c r="D19826" s="74"/>
    </row>
    <row r="19827" spans="3:4" x14ac:dyDescent="0.25">
      <c r="C19827" s="75"/>
      <c r="D19827" s="74"/>
    </row>
    <row r="19828" spans="3:4" x14ac:dyDescent="0.25">
      <c r="C19828" s="75"/>
      <c r="D19828" s="74"/>
    </row>
    <row r="19829" spans="3:4" x14ac:dyDescent="0.25">
      <c r="C19829" s="75"/>
      <c r="D19829" s="74"/>
    </row>
    <row r="19830" spans="3:4" x14ac:dyDescent="0.25">
      <c r="C19830" s="75"/>
      <c r="D19830" s="74"/>
    </row>
    <row r="19831" spans="3:4" x14ac:dyDescent="0.25">
      <c r="C19831" s="75"/>
      <c r="D19831" s="74"/>
    </row>
    <row r="19832" spans="3:4" x14ac:dyDescent="0.25">
      <c r="C19832" s="75"/>
      <c r="D19832" s="74"/>
    </row>
    <row r="19833" spans="3:4" x14ac:dyDescent="0.25">
      <c r="C19833" s="75"/>
      <c r="D19833" s="74"/>
    </row>
    <row r="19834" spans="3:4" x14ac:dyDescent="0.25">
      <c r="C19834" s="75"/>
      <c r="D19834" s="74"/>
    </row>
    <row r="19835" spans="3:4" x14ac:dyDescent="0.25">
      <c r="C19835" s="75"/>
      <c r="D19835" s="74"/>
    </row>
    <row r="19836" spans="3:4" x14ac:dyDescent="0.25">
      <c r="C19836" s="75"/>
      <c r="D19836" s="74"/>
    </row>
    <row r="19837" spans="3:4" x14ac:dyDescent="0.25">
      <c r="C19837" s="75"/>
      <c r="D19837" s="74"/>
    </row>
    <row r="19838" spans="3:4" x14ac:dyDescent="0.25">
      <c r="C19838" s="75"/>
      <c r="D19838" s="74"/>
    </row>
    <row r="19839" spans="3:4" x14ac:dyDescent="0.25">
      <c r="C19839" s="75"/>
      <c r="D19839" s="74"/>
    </row>
    <row r="19840" spans="3:4" x14ac:dyDescent="0.25">
      <c r="C19840" s="75"/>
      <c r="D19840" s="74"/>
    </row>
    <row r="19841" spans="3:4" x14ac:dyDescent="0.25">
      <c r="C19841" s="75"/>
      <c r="D19841" s="74"/>
    </row>
    <row r="19842" spans="3:4" x14ac:dyDescent="0.25">
      <c r="C19842" s="75"/>
      <c r="D19842" s="74"/>
    </row>
    <row r="19843" spans="3:4" x14ac:dyDescent="0.25">
      <c r="C19843" s="75"/>
      <c r="D19843" s="74"/>
    </row>
    <row r="19844" spans="3:4" x14ac:dyDescent="0.25">
      <c r="C19844" s="75"/>
      <c r="D19844" s="74"/>
    </row>
    <row r="19845" spans="3:4" x14ac:dyDescent="0.25">
      <c r="C19845" s="75"/>
      <c r="D19845" s="74"/>
    </row>
    <row r="19846" spans="3:4" x14ac:dyDescent="0.25">
      <c r="C19846" s="75"/>
      <c r="D19846" s="74"/>
    </row>
    <row r="19847" spans="3:4" x14ac:dyDescent="0.25">
      <c r="C19847" s="75"/>
      <c r="D19847" s="74"/>
    </row>
    <row r="19848" spans="3:4" x14ac:dyDescent="0.25">
      <c r="C19848" s="75"/>
      <c r="D19848" s="74"/>
    </row>
    <row r="19849" spans="3:4" x14ac:dyDescent="0.25">
      <c r="C19849" s="75"/>
      <c r="D19849" s="74"/>
    </row>
    <row r="19850" spans="3:4" x14ac:dyDescent="0.25">
      <c r="C19850" s="75"/>
      <c r="D19850" s="74"/>
    </row>
    <row r="19851" spans="3:4" x14ac:dyDescent="0.25">
      <c r="C19851" s="75"/>
      <c r="D19851" s="74"/>
    </row>
    <row r="19852" spans="3:4" x14ac:dyDescent="0.25">
      <c r="C19852" s="75"/>
      <c r="D19852" s="74"/>
    </row>
    <row r="19853" spans="3:4" x14ac:dyDescent="0.25">
      <c r="C19853" s="75"/>
      <c r="D19853" s="74"/>
    </row>
    <row r="19854" spans="3:4" x14ac:dyDescent="0.25">
      <c r="C19854" s="75"/>
      <c r="D19854" s="74"/>
    </row>
    <row r="19855" spans="3:4" x14ac:dyDescent="0.25">
      <c r="C19855" s="75"/>
      <c r="D19855" s="74"/>
    </row>
    <row r="19856" spans="3:4" x14ac:dyDescent="0.25">
      <c r="C19856" s="75"/>
      <c r="D19856" s="74"/>
    </row>
    <row r="19857" spans="3:4" x14ac:dyDescent="0.25">
      <c r="C19857" s="75"/>
      <c r="D19857" s="74"/>
    </row>
    <row r="19858" spans="3:4" x14ac:dyDescent="0.25">
      <c r="C19858" s="75"/>
      <c r="D19858" s="74"/>
    </row>
    <row r="19859" spans="3:4" x14ac:dyDescent="0.25">
      <c r="C19859" s="75"/>
      <c r="D19859" s="74"/>
    </row>
    <row r="19860" spans="3:4" x14ac:dyDescent="0.25">
      <c r="C19860" s="75"/>
      <c r="D19860" s="74"/>
    </row>
    <row r="19861" spans="3:4" x14ac:dyDescent="0.25">
      <c r="C19861" s="75"/>
      <c r="D19861" s="74"/>
    </row>
    <row r="19862" spans="3:4" x14ac:dyDescent="0.25">
      <c r="C19862" s="75"/>
      <c r="D19862" s="74"/>
    </row>
    <row r="19863" spans="3:4" x14ac:dyDescent="0.25">
      <c r="C19863" s="75"/>
      <c r="D19863" s="74"/>
    </row>
    <row r="19864" spans="3:4" x14ac:dyDescent="0.25">
      <c r="C19864" s="75"/>
      <c r="D19864" s="74"/>
    </row>
    <row r="19865" spans="3:4" x14ac:dyDescent="0.25">
      <c r="C19865" s="75"/>
      <c r="D19865" s="74"/>
    </row>
    <row r="19866" spans="3:4" x14ac:dyDescent="0.25">
      <c r="C19866" s="75"/>
      <c r="D19866" s="74"/>
    </row>
    <row r="19867" spans="3:4" x14ac:dyDescent="0.25">
      <c r="C19867" s="75"/>
      <c r="D19867" s="74"/>
    </row>
    <row r="19868" spans="3:4" x14ac:dyDescent="0.25">
      <c r="C19868" s="75"/>
      <c r="D19868" s="74"/>
    </row>
    <row r="19869" spans="3:4" x14ac:dyDescent="0.25">
      <c r="C19869" s="75"/>
      <c r="D19869" s="74"/>
    </row>
    <row r="19870" spans="3:4" x14ac:dyDescent="0.25">
      <c r="C19870" s="75"/>
      <c r="D19870" s="74"/>
    </row>
    <row r="19871" spans="3:4" x14ac:dyDescent="0.25">
      <c r="C19871" s="75"/>
      <c r="D19871" s="74"/>
    </row>
    <row r="19872" spans="3:4" x14ac:dyDescent="0.25">
      <c r="C19872" s="75"/>
      <c r="D19872" s="74"/>
    </row>
    <row r="19873" spans="3:4" x14ac:dyDescent="0.25">
      <c r="C19873" s="75"/>
      <c r="D19873" s="74"/>
    </row>
    <row r="19874" spans="3:4" x14ac:dyDescent="0.25">
      <c r="C19874" s="75"/>
      <c r="D19874" s="74"/>
    </row>
    <row r="19875" spans="3:4" x14ac:dyDescent="0.25">
      <c r="C19875" s="75"/>
      <c r="D19875" s="74"/>
    </row>
    <row r="19876" spans="3:4" x14ac:dyDescent="0.25">
      <c r="C19876" s="75"/>
      <c r="D19876" s="74"/>
    </row>
    <row r="19877" spans="3:4" x14ac:dyDescent="0.25">
      <c r="C19877" s="75"/>
      <c r="D19877" s="74"/>
    </row>
    <row r="19878" spans="3:4" x14ac:dyDescent="0.25">
      <c r="C19878" s="75"/>
      <c r="D19878" s="74"/>
    </row>
    <row r="19879" spans="3:4" x14ac:dyDescent="0.25">
      <c r="C19879" s="75"/>
      <c r="D19879" s="74"/>
    </row>
    <row r="19880" spans="3:4" x14ac:dyDescent="0.25">
      <c r="C19880" s="75"/>
      <c r="D19880" s="74"/>
    </row>
    <row r="19881" spans="3:4" x14ac:dyDescent="0.25">
      <c r="C19881" s="75"/>
      <c r="D19881" s="74"/>
    </row>
    <row r="19882" spans="3:4" x14ac:dyDescent="0.25">
      <c r="C19882" s="75"/>
      <c r="D19882" s="74"/>
    </row>
    <row r="19883" spans="3:4" x14ac:dyDescent="0.25">
      <c r="C19883" s="75"/>
      <c r="D19883" s="74"/>
    </row>
    <row r="19884" spans="3:4" x14ac:dyDescent="0.25">
      <c r="C19884" s="75"/>
      <c r="D19884" s="74"/>
    </row>
    <row r="19885" spans="3:4" x14ac:dyDescent="0.25">
      <c r="C19885" s="75"/>
      <c r="D19885" s="74"/>
    </row>
    <row r="19886" spans="3:4" x14ac:dyDescent="0.25">
      <c r="C19886" s="75"/>
      <c r="D19886" s="74"/>
    </row>
    <row r="19887" spans="3:4" x14ac:dyDescent="0.25">
      <c r="C19887" s="75"/>
      <c r="D19887" s="74"/>
    </row>
    <row r="19888" spans="3:4" x14ac:dyDescent="0.25">
      <c r="C19888" s="75"/>
      <c r="D19888" s="74"/>
    </row>
    <row r="19889" spans="3:4" x14ac:dyDescent="0.25">
      <c r="C19889" s="75"/>
      <c r="D19889" s="74"/>
    </row>
    <row r="19890" spans="3:4" x14ac:dyDescent="0.25">
      <c r="C19890" s="75"/>
      <c r="D19890" s="74"/>
    </row>
    <row r="19891" spans="3:4" x14ac:dyDescent="0.25">
      <c r="C19891" s="75"/>
      <c r="D19891" s="74"/>
    </row>
    <row r="19892" spans="3:4" x14ac:dyDescent="0.25">
      <c r="C19892" s="75"/>
      <c r="D19892" s="74"/>
    </row>
    <row r="19893" spans="3:4" x14ac:dyDescent="0.25">
      <c r="C19893" s="75"/>
      <c r="D19893" s="74"/>
    </row>
    <row r="19894" spans="3:4" x14ac:dyDescent="0.25">
      <c r="C19894" s="75"/>
      <c r="D19894" s="74"/>
    </row>
    <row r="19895" spans="3:4" x14ac:dyDescent="0.25">
      <c r="C19895" s="75"/>
      <c r="D19895" s="74"/>
    </row>
    <row r="19896" spans="3:4" x14ac:dyDescent="0.25">
      <c r="C19896" s="75"/>
      <c r="D19896" s="74"/>
    </row>
    <row r="19897" spans="3:4" x14ac:dyDescent="0.25">
      <c r="C19897" s="75"/>
      <c r="D19897" s="74"/>
    </row>
    <row r="19898" spans="3:4" x14ac:dyDescent="0.25">
      <c r="C19898" s="75"/>
      <c r="D19898" s="74"/>
    </row>
    <row r="19899" spans="3:4" x14ac:dyDescent="0.25">
      <c r="C19899" s="75"/>
      <c r="D19899" s="74"/>
    </row>
    <row r="19900" spans="3:4" x14ac:dyDescent="0.25">
      <c r="C19900" s="75"/>
      <c r="D19900" s="74"/>
    </row>
    <row r="19901" spans="3:4" x14ac:dyDescent="0.25">
      <c r="C19901" s="75"/>
      <c r="D19901" s="74"/>
    </row>
    <row r="19902" spans="3:4" x14ac:dyDescent="0.25">
      <c r="C19902" s="75"/>
      <c r="D19902" s="74"/>
    </row>
    <row r="19903" spans="3:4" x14ac:dyDescent="0.25">
      <c r="C19903" s="75"/>
      <c r="D19903" s="74"/>
    </row>
    <row r="19904" spans="3:4" x14ac:dyDescent="0.25">
      <c r="C19904" s="75"/>
      <c r="D19904" s="74"/>
    </row>
    <row r="19905" spans="3:4" x14ac:dyDescent="0.25">
      <c r="C19905" s="75"/>
      <c r="D19905" s="74"/>
    </row>
    <row r="19906" spans="3:4" x14ac:dyDescent="0.25">
      <c r="C19906" s="75"/>
      <c r="D19906" s="74"/>
    </row>
    <row r="19907" spans="3:4" x14ac:dyDescent="0.25">
      <c r="C19907" s="75"/>
      <c r="D19907" s="74"/>
    </row>
    <row r="19908" spans="3:4" x14ac:dyDescent="0.25">
      <c r="C19908" s="75"/>
      <c r="D19908" s="74"/>
    </row>
    <row r="19909" spans="3:4" x14ac:dyDescent="0.25">
      <c r="C19909" s="75"/>
      <c r="D19909" s="74"/>
    </row>
    <row r="19910" spans="3:4" x14ac:dyDescent="0.25">
      <c r="C19910" s="75"/>
      <c r="D19910" s="74"/>
    </row>
    <row r="19911" spans="3:4" x14ac:dyDescent="0.25">
      <c r="C19911" s="75"/>
      <c r="D19911" s="74"/>
    </row>
    <row r="19912" spans="3:4" x14ac:dyDescent="0.25">
      <c r="C19912" s="75"/>
      <c r="D19912" s="74"/>
    </row>
    <row r="19913" spans="3:4" x14ac:dyDescent="0.25">
      <c r="C19913" s="75"/>
      <c r="D19913" s="74"/>
    </row>
    <row r="19914" spans="3:4" x14ac:dyDescent="0.25">
      <c r="C19914" s="75"/>
      <c r="D19914" s="74"/>
    </row>
    <row r="19915" spans="3:4" x14ac:dyDescent="0.25">
      <c r="C19915" s="75"/>
      <c r="D19915" s="74"/>
    </row>
    <row r="19916" spans="3:4" x14ac:dyDescent="0.25">
      <c r="C19916" s="75"/>
      <c r="D19916" s="74"/>
    </row>
    <row r="19917" spans="3:4" x14ac:dyDescent="0.25">
      <c r="C19917" s="75"/>
      <c r="D19917" s="74"/>
    </row>
    <row r="19918" spans="3:4" x14ac:dyDescent="0.25">
      <c r="C19918" s="75"/>
      <c r="D19918" s="74"/>
    </row>
    <row r="19919" spans="3:4" x14ac:dyDescent="0.25">
      <c r="C19919" s="75"/>
      <c r="D19919" s="74"/>
    </row>
    <row r="19920" spans="3:4" x14ac:dyDescent="0.25">
      <c r="C19920" s="75"/>
      <c r="D19920" s="74"/>
    </row>
    <row r="19921" spans="3:4" x14ac:dyDescent="0.25">
      <c r="C19921" s="75"/>
      <c r="D19921" s="74"/>
    </row>
    <row r="19922" spans="3:4" x14ac:dyDescent="0.25">
      <c r="C19922" s="75"/>
      <c r="D19922" s="74"/>
    </row>
    <row r="19923" spans="3:4" x14ac:dyDescent="0.25">
      <c r="C19923" s="75"/>
      <c r="D19923" s="74"/>
    </row>
    <row r="19924" spans="3:4" x14ac:dyDescent="0.25">
      <c r="C19924" s="75"/>
      <c r="D19924" s="74"/>
    </row>
    <row r="19925" spans="3:4" x14ac:dyDescent="0.25">
      <c r="C19925" s="75"/>
      <c r="D19925" s="74"/>
    </row>
    <row r="19926" spans="3:4" x14ac:dyDescent="0.25">
      <c r="C19926" s="75"/>
      <c r="D19926" s="74"/>
    </row>
    <row r="19927" spans="3:4" x14ac:dyDescent="0.25">
      <c r="C19927" s="75"/>
      <c r="D19927" s="74"/>
    </row>
    <row r="19928" spans="3:4" x14ac:dyDescent="0.25">
      <c r="C19928" s="75"/>
      <c r="D19928" s="74"/>
    </row>
    <row r="19929" spans="3:4" x14ac:dyDescent="0.25">
      <c r="C19929" s="75"/>
      <c r="D19929" s="74"/>
    </row>
    <row r="19930" spans="3:4" x14ac:dyDescent="0.25">
      <c r="C19930" s="75"/>
      <c r="D19930" s="74"/>
    </row>
    <row r="19931" spans="3:4" x14ac:dyDescent="0.25">
      <c r="C19931" s="75"/>
      <c r="D19931" s="74"/>
    </row>
    <row r="19932" spans="3:4" x14ac:dyDescent="0.25">
      <c r="C19932" s="75"/>
      <c r="D19932" s="74"/>
    </row>
    <row r="19933" spans="3:4" x14ac:dyDescent="0.25">
      <c r="C19933" s="75"/>
      <c r="D19933" s="74"/>
    </row>
    <row r="19934" spans="3:4" x14ac:dyDescent="0.25">
      <c r="C19934" s="75"/>
      <c r="D19934" s="74"/>
    </row>
    <row r="19935" spans="3:4" x14ac:dyDescent="0.25">
      <c r="C19935" s="75"/>
      <c r="D19935" s="74"/>
    </row>
    <row r="19936" spans="3:4" x14ac:dyDescent="0.25">
      <c r="C19936" s="75"/>
      <c r="D19936" s="74"/>
    </row>
    <row r="19937" spans="3:4" x14ac:dyDescent="0.25">
      <c r="C19937" s="75"/>
      <c r="D19937" s="74"/>
    </row>
    <row r="19938" spans="3:4" x14ac:dyDescent="0.25">
      <c r="C19938" s="75"/>
      <c r="D19938" s="74"/>
    </row>
    <row r="19939" spans="3:4" x14ac:dyDescent="0.25">
      <c r="C19939" s="75"/>
      <c r="D19939" s="74"/>
    </row>
    <row r="19940" spans="3:4" x14ac:dyDescent="0.25">
      <c r="C19940" s="75"/>
      <c r="D19940" s="74"/>
    </row>
    <row r="19941" spans="3:4" x14ac:dyDescent="0.25">
      <c r="C19941" s="75"/>
      <c r="D19941" s="74"/>
    </row>
    <row r="19942" spans="3:4" x14ac:dyDescent="0.25">
      <c r="C19942" s="75"/>
      <c r="D19942" s="74"/>
    </row>
    <row r="19943" spans="3:4" x14ac:dyDescent="0.25">
      <c r="C19943" s="75"/>
      <c r="D19943" s="74"/>
    </row>
    <row r="19944" spans="3:4" x14ac:dyDescent="0.25">
      <c r="C19944" s="75"/>
      <c r="D19944" s="74"/>
    </row>
    <row r="19945" spans="3:4" x14ac:dyDescent="0.25">
      <c r="C19945" s="75"/>
      <c r="D19945" s="74"/>
    </row>
    <row r="19946" spans="3:4" x14ac:dyDescent="0.25">
      <c r="C19946" s="75"/>
      <c r="D19946" s="74"/>
    </row>
    <row r="19947" spans="3:4" x14ac:dyDescent="0.25">
      <c r="C19947" s="75"/>
      <c r="D19947" s="74"/>
    </row>
    <row r="19948" spans="3:4" x14ac:dyDescent="0.25">
      <c r="C19948" s="75"/>
      <c r="D19948" s="74"/>
    </row>
    <row r="19949" spans="3:4" x14ac:dyDescent="0.25">
      <c r="C19949" s="75"/>
      <c r="D19949" s="74"/>
    </row>
    <row r="19950" spans="3:4" x14ac:dyDescent="0.25">
      <c r="C19950" s="75"/>
      <c r="D19950" s="74"/>
    </row>
    <row r="19951" spans="3:4" x14ac:dyDescent="0.25">
      <c r="C19951" s="75"/>
      <c r="D19951" s="74"/>
    </row>
    <row r="19952" spans="3:4" x14ac:dyDescent="0.25">
      <c r="C19952" s="75"/>
      <c r="D19952" s="74"/>
    </row>
    <row r="19953" spans="3:4" x14ac:dyDescent="0.25">
      <c r="C19953" s="75"/>
      <c r="D19953" s="74"/>
    </row>
    <row r="19954" spans="3:4" x14ac:dyDescent="0.25">
      <c r="C19954" s="75"/>
      <c r="D19954" s="74"/>
    </row>
    <row r="19955" spans="3:4" x14ac:dyDescent="0.25">
      <c r="C19955" s="75"/>
      <c r="D19955" s="74"/>
    </row>
    <row r="19956" spans="3:4" x14ac:dyDescent="0.25">
      <c r="C19956" s="75"/>
      <c r="D19956" s="74"/>
    </row>
    <row r="19957" spans="3:4" x14ac:dyDescent="0.25">
      <c r="C19957" s="75"/>
      <c r="D19957" s="74"/>
    </row>
    <row r="19958" spans="3:4" x14ac:dyDescent="0.25">
      <c r="C19958" s="75"/>
      <c r="D19958" s="74"/>
    </row>
    <row r="19959" spans="3:4" x14ac:dyDescent="0.25">
      <c r="C19959" s="75"/>
      <c r="D19959" s="74"/>
    </row>
    <row r="19960" spans="3:4" x14ac:dyDescent="0.25">
      <c r="C19960" s="75"/>
      <c r="D19960" s="74"/>
    </row>
    <row r="19961" spans="3:4" x14ac:dyDescent="0.25">
      <c r="C19961" s="75"/>
      <c r="D19961" s="74"/>
    </row>
    <row r="19962" spans="3:4" x14ac:dyDescent="0.25">
      <c r="C19962" s="75"/>
      <c r="D19962" s="74"/>
    </row>
    <row r="19963" spans="3:4" x14ac:dyDescent="0.25">
      <c r="C19963" s="75"/>
      <c r="D19963" s="74"/>
    </row>
    <row r="19964" spans="3:4" x14ac:dyDescent="0.25">
      <c r="C19964" s="75"/>
      <c r="D19964" s="74"/>
    </row>
    <row r="19965" spans="3:4" x14ac:dyDescent="0.25">
      <c r="C19965" s="75"/>
      <c r="D19965" s="74"/>
    </row>
    <row r="19966" spans="3:4" x14ac:dyDescent="0.25">
      <c r="C19966" s="75"/>
      <c r="D19966" s="74"/>
    </row>
    <row r="19967" spans="3:4" x14ac:dyDescent="0.25">
      <c r="C19967" s="75"/>
      <c r="D19967" s="74"/>
    </row>
    <row r="19968" spans="3:4" x14ac:dyDescent="0.25">
      <c r="C19968" s="75"/>
      <c r="D19968" s="74"/>
    </row>
    <row r="19969" spans="3:4" x14ac:dyDescent="0.25">
      <c r="C19969" s="75"/>
      <c r="D19969" s="74"/>
    </row>
    <row r="19970" spans="3:4" x14ac:dyDescent="0.25">
      <c r="C19970" s="75"/>
      <c r="D19970" s="74"/>
    </row>
    <row r="19971" spans="3:4" x14ac:dyDescent="0.25">
      <c r="C19971" s="75"/>
      <c r="D19971" s="74"/>
    </row>
    <row r="19972" spans="3:4" x14ac:dyDescent="0.25">
      <c r="C19972" s="75"/>
      <c r="D19972" s="74"/>
    </row>
    <row r="19973" spans="3:4" x14ac:dyDescent="0.25">
      <c r="C19973" s="75"/>
      <c r="D19973" s="74"/>
    </row>
    <row r="19974" spans="3:4" x14ac:dyDescent="0.25">
      <c r="C19974" s="75"/>
      <c r="D19974" s="74"/>
    </row>
    <row r="19975" spans="3:4" x14ac:dyDescent="0.25">
      <c r="C19975" s="75"/>
      <c r="D19975" s="74"/>
    </row>
    <row r="19976" spans="3:4" x14ac:dyDescent="0.25">
      <c r="C19976" s="75"/>
      <c r="D19976" s="74"/>
    </row>
    <row r="19977" spans="3:4" x14ac:dyDescent="0.25">
      <c r="C19977" s="75"/>
      <c r="D19977" s="74"/>
    </row>
    <row r="19978" spans="3:4" x14ac:dyDescent="0.25">
      <c r="C19978" s="75"/>
      <c r="D19978" s="74"/>
    </row>
    <row r="19979" spans="3:4" x14ac:dyDescent="0.25">
      <c r="C19979" s="75"/>
      <c r="D19979" s="74"/>
    </row>
    <row r="19980" spans="3:4" x14ac:dyDescent="0.25">
      <c r="C19980" s="75"/>
      <c r="D19980" s="74"/>
    </row>
    <row r="19981" spans="3:4" x14ac:dyDescent="0.25">
      <c r="C19981" s="75"/>
      <c r="D19981" s="74"/>
    </row>
    <row r="19982" spans="3:4" x14ac:dyDescent="0.25">
      <c r="C19982" s="75"/>
      <c r="D19982" s="74"/>
    </row>
    <row r="19983" spans="3:4" x14ac:dyDescent="0.25">
      <c r="C19983" s="75"/>
      <c r="D19983" s="74"/>
    </row>
    <row r="19984" spans="3:4" x14ac:dyDescent="0.25">
      <c r="C19984" s="75"/>
      <c r="D19984" s="74"/>
    </row>
    <row r="19985" spans="3:4" x14ac:dyDescent="0.25">
      <c r="C19985" s="75"/>
      <c r="D19985" s="74"/>
    </row>
    <row r="19986" spans="3:4" x14ac:dyDescent="0.25">
      <c r="C19986" s="75"/>
      <c r="D19986" s="74"/>
    </row>
    <row r="19987" spans="3:4" x14ac:dyDescent="0.25">
      <c r="C19987" s="75"/>
      <c r="D19987" s="74"/>
    </row>
    <row r="19988" spans="3:4" x14ac:dyDescent="0.25">
      <c r="C19988" s="75"/>
      <c r="D19988" s="74"/>
    </row>
    <row r="19989" spans="3:4" x14ac:dyDescent="0.25">
      <c r="C19989" s="75"/>
      <c r="D19989" s="74"/>
    </row>
    <row r="19990" spans="3:4" x14ac:dyDescent="0.25">
      <c r="C19990" s="75"/>
      <c r="D19990" s="74"/>
    </row>
    <row r="19991" spans="3:4" x14ac:dyDescent="0.25">
      <c r="C19991" s="75"/>
      <c r="D19991" s="74"/>
    </row>
    <row r="19992" spans="3:4" x14ac:dyDescent="0.25">
      <c r="C19992" s="75"/>
      <c r="D19992" s="74"/>
    </row>
    <row r="19993" spans="3:4" x14ac:dyDescent="0.25">
      <c r="C19993" s="75"/>
      <c r="D19993" s="74"/>
    </row>
    <row r="19994" spans="3:4" x14ac:dyDescent="0.25">
      <c r="C19994" s="75"/>
      <c r="D19994" s="74"/>
    </row>
    <row r="19995" spans="3:4" x14ac:dyDescent="0.25">
      <c r="C19995" s="75"/>
      <c r="D19995" s="74"/>
    </row>
    <row r="19996" spans="3:4" x14ac:dyDescent="0.25">
      <c r="C19996" s="75"/>
      <c r="D19996" s="74"/>
    </row>
    <row r="19997" spans="3:4" x14ac:dyDescent="0.25">
      <c r="C19997" s="75"/>
      <c r="D19997" s="74"/>
    </row>
    <row r="19998" spans="3:4" x14ac:dyDescent="0.25">
      <c r="C19998" s="75"/>
      <c r="D19998" s="74"/>
    </row>
    <row r="19999" spans="3:4" x14ac:dyDescent="0.25">
      <c r="C19999" s="75"/>
      <c r="D19999" s="74"/>
    </row>
    <row r="20000" spans="3:4" x14ac:dyDescent="0.25">
      <c r="C20000" s="75"/>
      <c r="D20000" s="74"/>
    </row>
    <row r="20001" spans="3:4" x14ac:dyDescent="0.25">
      <c r="C20001" s="75"/>
      <c r="D20001" s="74"/>
    </row>
    <row r="20002" spans="3:4" x14ac:dyDescent="0.25">
      <c r="C20002" s="75"/>
      <c r="D20002" s="74"/>
    </row>
    <row r="20003" spans="3:4" x14ac:dyDescent="0.25">
      <c r="C20003" s="75"/>
      <c r="D20003" s="74"/>
    </row>
    <row r="20004" spans="3:4" x14ac:dyDescent="0.25">
      <c r="C20004" s="75"/>
      <c r="D20004" s="74"/>
    </row>
    <row r="20005" spans="3:4" x14ac:dyDescent="0.25">
      <c r="C20005" s="75"/>
      <c r="D20005" s="74"/>
    </row>
    <row r="20006" spans="3:4" x14ac:dyDescent="0.25">
      <c r="C20006" s="75"/>
      <c r="D20006" s="74"/>
    </row>
    <row r="20007" spans="3:4" x14ac:dyDescent="0.25">
      <c r="C20007" s="75"/>
      <c r="D20007" s="74"/>
    </row>
    <row r="20008" spans="3:4" x14ac:dyDescent="0.25">
      <c r="C20008" s="75"/>
      <c r="D20008" s="74"/>
    </row>
    <row r="20009" spans="3:4" x14ac:dyDescent="0.25">
      <c r="C20009" s="75"/>
      <c r="D20009" s="74"/>
    </row>
    <row r="20010" spans="3:4" x14ac:dyDescent="0.25">
      <c r="C20010" s="75"/>
      <c r="D20010" s="74"/>
    </row>
    <row r="20011" spans="3:4" x14ac:dyDescent="0.25">
      <c r="C20011" s="75"/>
      <c r="D20011" s="74"/>
    </row>
    <row r="20012" spans="3:4" x14ac:dyDescent="0.25">
      <c r="C20012" s="75"/>
      <c r="D20012" s="74"/>
    </row>
    <row r="20013" spans="3:4" x14ac:dyDescent="0.25">
      <c r="C20013" s="75"/>
      <c r="D20013" s="74"/>
    </row>
    <row r="20014" spans="3:4" x14ac:dyDescent="0.25">
      <c r="C20014" s="75"/>
      <c r="D20014" s="74"/>
    </row>
    <row r="20015" spans="3:4" x14ac:dyDescent="0.25">
      <c r="C20015" s="75"/>
      <c r="D20015" s="74"/>
    </row>
    <row r="20016" spans="3:4" x14ac:dyDescent="0.25">
      <c r="C20016" s="75"/>
      <c r="D20016" s="74"/>
    </row>
    <row r="20017" spans="3:4" x14ac:dyDescent="0.25">
      <c r="C20017" s="75"/>
      <c r="D20017" s="74"/>
    </row>
    <row r="20018" spans="3:4" x14ac:dyDescent="0.25">
      <c r="C20018" s="75"/>
      <c r="D20018" s="74"/>
    </row>
    <row r="20019" spans="3:4" x14ac:dyDescent="0.25">
      <c r="C20019" s="75"/>
      <c r="D20019" s="74"/>
    </row>
    <row r="20020" spans="3:4" x14ac:dyDescent="0.25">
      <c r="C20020" s="75"/>
      <c r="D20020" s="74"/>
    </row>
    <row r="20021" spans="3:4" x14ac:dyDescent="0.25">
      <c r="C20021" s="75"/>
      <c r="D20021" s="74"/>
    </row>
    <row r="20022" spans="3:4" x14ac:dyDescent="0.25">
      <c r="C20022" s="75"/>
      <c r="D20022" s="74"/>
    </row>
    <row r="20023" spans="3:4" x14ac:dyDescent="0.25">
      <c r="C20023" s="75"/>
      <c r="D20023" s="74"/>
    </row>
    <row r="20024" spans="3:4" x14ac:dyDescent="0.25">
      <c r="C20024" s="75"/>
      <c r="D20024" s="74"/>
    </row>
    <row r="20025" spans="3:4" x14ac:dyDescent="0.25">
      <c r="C20025" s="75"/>
      <c r="D20025" s="74"/>
    </row>
    <row r="20026" spans="3:4" x14ac:dyDescent="0.25">
      <c r="C20026" s="75"/>
      <c r="D20026" s="74"/>
    </row>
    <row r="20027" spans="3:4" x14ac:dyDescent="0.25">
      <c r="C20027" s="75"/>
      <c r="D20027" s="74"/>
    </row>
    <row r="20028" spans="3:4" x14ac:dyDescent="0.25">
      <c r="C20028" s="75"/>
      <c r="D20028" s="74"/>
    </row>
    <row r="20029" spans="3:4" x14ac:dyDescent="0.25">
      <c r="C20029" s="75"/>
      <c r="D20029" s="74"/>
    </row>
    <row r="20030" spans="3:4" x14ac:dyDescent="0.25">
      <c r="C20030" s="75"/>
      <c r="D20030" s="74"/>
    </row>
    <row r="20031" spans="3:4" x14ac:dyDescent="0.25">
      <c r="C20031" s="75"/>
      <c r="D20031" s="74"/>
    </row>
    <row r="20032" spans="3:4" x14ac:dyDescent="0.25">
      <c r="C20032" s="75"/>
      <c r="D20032" s="74"/>
    </row>
    <row r="20033" spans="3:4" x14ac:dyDescent="0.25">
      <c r="C20033" s="75"/>
      <c r="D20033" s="74"/>
    </row>
    <row r="20034" spans="3:4" x14ac:dyDescent="0.25">
      <c r="C20034" s="75"/>
      <c r="D20034" s="74"/>
    </row>
    <row r="20035" spans="3:4" x14ac:dyDescent="0.25">
      <c r="C20035" s="75"/>
      <c r="D20035" s="74"/>
    </row>
    <row r="20036" spans="3:4" x14ac:dyDescent="0.25">
      <c r="C20036" s="75"/>
      <c r="D20036" s="74"/>
    </row>
    <row r="20037" spans="3:4" x14ac:dyDescent="0.25">
      <c r="C20037" s="75"/>
      <c r="D20037" s="74"/>
    </row>
    <row r="20038" spans="3:4" x14ac:dyDescent="0.25">
      <c r="C20038" s="75"/>
      <c r="D20038" s="74"/>
    </row>
    <row r="20039" spans="3:4" x14ac:dyDescent="0.25">
      <c r="C20039" s="75"/>
      <c r="D20039" s="74"/>
    </row>
    <row r="20040" spans="3:4" x14ac:dyDescent="0.25">
      <c r="C20040" s="75"/>
      <c r="D20040" s="74"/>
    </row>
    <row r="20041" spans="3:4" x14ac:dyDescent="0.25">
      <c r="C20041" s="75"/>
      <c r="D20041" s="74"/>
    </row>
    <row r="20042" spans="3:4" x14ac:dyDescent="0.25">
      <c r="C20042" s="75"/>
      <c r="D20042" s="74"/>
    </row>
    <row r="20043" spans="3:4" x14ac:dyDescent="0.25">
      <c r="C20043" s="75"/>
      <c r="D20043" s="74"/>
    </row>
    <row r="20044" spans="3:4" x14ac:dyDescent="0.25">
      <c r="C20044" s="75"/>
      <c r="D20044" s="74"/>
    </row>
    <row r="20045" spans="3:4" x14ac:dyDescent="0.25">
      <c r="C20045" s="75"/>
      <c r="D20045" s="74"/>
    </row>
    <row r="20046" spans="3:4" x14ac:dyDescent="0.25">
      <c r="C20046" s="75"/>
      <c r="D20046" s="74"/>
    </row>
    <row r="20047" spans="3:4" x14ac:dyDescent="0.25">
      <c r="C20047" s="75"/>
      <c r="D20047" s="74"/>
    </row>
    <row r="20048" spans="3:4" x14ac:dyDescent="0.25">
      <c r="C20048" s="75"/>
      <c r="D20048" s="74"/>
    </row>
    <row r="20049" spans="3:4" x14ac:dyDescent="0.25">
      <c r="C20049" s="75"/>
      <c r="D20049" s="74"/>
    </row>
    <row r="20050" spans="3:4" x14ac:dyDescent="0.25">
      <c r="C20050" s="75"/>
      <c r="D20050" s="74"/>
    </row>
    <row r="20051" spans="3:4" x14ac:dyDescent="0.25">
      <c r="C20051" s="75"/>
      <c r="D20051" s="74"/>
    </row>
    <row r="20052" spans="3:4" x14ac:dyDescent="0.25">
      <c r="C20052" s="75"/>
      <c r="D20052" s="74"/>
    </row>
    <row r="20053" spans="3:4" x14ac:dyDescent="0.25">
      <c r="C20053" s="75"/>
      <c r="D20053" s="74"/>
    </row>
    <row r="20054" spans="3:4" x14ac:dyDescent="0.25">
      <c r="C20054" s="75"/>
      <c r="D20054" s="74"/>
    </row>
    <row r="20055" spans="3:4" x14ac:dyDescent="0.25">
      <c r="C20055" s="75"/>
      <c r="D20055" s="74"/>
    </row>
    <row r="20056" spans="3:4" x14ac:dyDescent="0.25">
      <c r="C20056" s="75"/>
      <c r="D20056" s="74"/>
    </row>
    <row r="20057" spans="3:4" x14ac:dyDescent="0.25">
      <c r="C20057" s="75"/>
      <c r="D20057" s="74"/>
    </row>
    <row r="20058" spans="3:4" x14ac:dyDescent="0.25">
      <c r="C20058" s="75"/>
      <c r="D20058" s="74"/>
    </row>
    <row r="20059" spans="3:4" x14ac:dyDescent="0.25">
      <c r="C20059" s="75"/>
      <c r="D20059" s="74"/>
    </row>
    <row r="20060" spans="3:4" x14ac:dyDescent="0.25">
      <c r="C20060" s="75"/>
      <c r="D20060" s="74"/>
    </row>
    <row r="20061" spans="3:4" x14ac:dyDescent="0.25">
      <c r="C20061" s="75"/>
      <c r="D20061" s="74"/>
    </row>
    <row r="20062" spans="3:4" x14ac:dyDescent="0.25">
      <c r="C20062" s="75"/>
      <c r="D20062" s="74"/>
    </row>
    <row r="20063" spans="3:4" x14ac:dyDescent="0.25">
      <c r="C20063" s="75"/>
      <c r="D20063" s="74"/>
    </row>
    <row r="20064" spans="3:4" x14ac:dyDescent="0.25">
      <c r="C20064" s="75"/>
      <c r="D20064" s="74"/>
    </row>
    <row r="20065" spans="3:4" x14ac:dyDescent="0.25">
      <c r="C20065" s="75"/>
      <c r="D20065" s="74"/>
    </row>
    <row r="20066" spans="3:4" x14ac:dyDescent="0.25">
      <c r="C20066" s="75"/>
      <c r="D20066" s="74"/>
    </row>
    <row r="20067" spans="3:4" x14ac:dyDescent="0.25">
      <c r="C20067" s="75"/>
      <c r="D20067" s="74"/>
    </row>
    <row r="20068" spans="3:4" x14ac:dyDescent="0.25">
      <c r="C20068" s="75"/>
      <c r="D20068" s="74"/>
    </row>
    <row r="20069" spans="3:4" x14ac:dyDescent="0.25">
      <c r="C20069" s="75"/>
      <c r="D20069" s="74"/>
    </row>
    <row r="20070" spans="3:4" x14ac:dyDescent="0.25">
      <c r="C20070" s="75"/>
      <c r="D20070" s="74"/>
    </row>
    <row r="20071" spans="3:4" x14ac:dyDescent="0.25">
      <c r="C20071" s="75"/>
      <c r="D20071" s="74"/>
    </row>
    <row r="20072" spans="3:4" x14ac:dyDescent="0.25">
      <c r="C20072" s="75"/>
      <c r="D20072" s="74"/>
    </row>
    <row r="20073" spans="3:4" x14ac:dyDescent="0.25">
      <c r="C20073" s="75"/>
      <c r="D20073" s="74"/>
    </row>
    <row r="20074" spans="3:4" x14ac:dyDescent="0.25">
      <c r="C20074" s="75"/>
      <c r="D20074" s="74"/>
    </row>
    <row r="20075" spans="3:4" x14ac:dyDescent="0.25">
      <c r="C20075" s="75"/>
      <c r="D20075" s="74"/>
    </row>
    <row r="20076" spans="3:4" x14ac:dyDescent="0.25">
      <c r="C20076" s="75"/>
      <c r="D20076" s="74"/>
    </row>
    <row r="20077" spans="3:4" x14ac:dyDescent="0.25">
      <c r="C20077" s="75"/>
      <c r="D20077" s="74"/>
    </row>
    <row r="20078" spans="3:4" x14ac:dyDescent="0.25">
      <c r="C20078" s="75"/>
      <c r="D20078" s="74"/>
    </row>
    <row r="20079" spans="3:4" x14ac:dyDescent="0.25">
      <c r="C20079" s="75"/>
      <c r="D20079" s="74"/>
    </row>
    <row r="20080" spans="3:4" x14ac:dyDescent="0.25">
      <c r="C20080" s="75"/>
      <c r="D20080" s="74"/>
    </row>
    <row r="20081" spans="3:4" x14ac:dyDescent="0.25">
      <c r="C20081" s="75"/>
      <c r="D20081" s="74"/>
    </row>
    <row r="20082" spans="3:4" x14ac:dyDescent="0.25">
      <c r="C20082" s="75"/>
      <c r="D20082" s="74"/>
    </row>
    <row r="20083" spans="3:4" x14ac:dyDescent="0.25">
      <c r="C20083" s="75"/>
      <c r="D20083" s="74"/>
    </row>
    <row r="20084" spans="3:4" x14ac:dyDescent="0.25">
      <c r="C20084" s="75"/>
      <c r="D20084" s="74"/>
    </row>
    <row r="20085" spans="3:4" x14ac:dyDescent="0.25">
      <c r="C20085" s="75"/>
      <c r="D20085" s="74"/>
    </row>
    <row r="20086" spans="3:4" x14ac:dyDescent="0.25">
      <c r="C20086" s="75"/>
      <c r="D20086" s="74"/>
    </row>
    <row r="20087" spans="3:4" x14ac:dyDescent="0.25">
      <c r="C20087" s="75"/>
      <c r="D20087" s="74"/>
    </row>
    <row r="20088" spans="3:4" x14ac:dyDescent="0.25">
      <c r="C20088" s="75"/>
      <c r="D20088" s="74"/>
    </row>
    <row r="20089" spans="3:4" x14ac:dyDescent="0.25">
      <c r="C20089" s="75"/>
      <c r="D20089" s="74"/>
    </row>
    <row r="20090" spans="3:4" x14ac:dyDescent="0.25">
      <c r="C20090" s="75"/>
      <c r="D20090" s="74"/>
    </row>
    <row r="20091" spans="3:4" x14ac:dyDescent="0.25">
      <c r="C20091" s="75"/>
      <c r="D20091" s="74"/>
    </row>
    <row r="20092" spans="3:4" x14ac:dyDescent="0.25">
      <c r="C20092" s="75"/>
      <c r="D20092" s="74"/>
    </row>
    <row r="20093" spans="3:4" x14ac:dyDescent="0.25">
      <c r="C20093" s="75"/>
      <c r="D20093" s="74"/>
    </row>
    <row r="20094" spans="3:4" x14ac:dyDescent="0.25">
      <c r="C20094" s="75"/>
      <c r="D20094" s="74"/>
    </row>
    <row r="20095" spans="3:4" x14ac:dyDescent="0.25">
      <c r="C20095" s="75"/>
      <c r="D20095" s="74"/>
    </row>
    <row r="20096" spans="3:4" x14ac:dyDescent="0.25">
      <c r="C20096" s="75"/>
      <c r="D20096" s="74"/>
    </row>
    <row r="20097" spans="3:4" x14ac:dyDescent="0.25">
      <c r="C20097" s="75"/>
      <c r="D20097" s="74"/>
    </row>
    <row r="20098" spans="3:4" x14ac:dyDescent="0.25">
      <c r="C20098" s="75"/>
      <c r="D20098" s="74"/>
    </row>
    <row r="20099" spans="3:4" x14ac:dyDescent="0.25">
      <c r="C20099" s="75"/>
      <c r="D20099" s="74"/>
    </row>
    <row r="20100" spans="3:4" x14ac:dyDescent="0.25">
      <c r="C20100" s="75"/>
      <c r="D20100" s="74"/>
    </row>
    <row r="20101" spans="3:4" x14ac:dyDescent="0.25">
      <c r="C20101" s="75"/>
      <c r="D20101" s="74"/>
    </row>
    <row r="20102" spans="3:4" x14ac:dyDescent="0.25">
      <c r="C20102" s="75"/>
      <c r="D20102" s="74"/>
    </row>
    <row r="20103" spans="3:4" x14ac:dyDescent="0.25">
      <c r="C20103" s="75"/>
      <c r="D20103" s="74"/>
    </row>
    <row r="20104" spans="3:4" x14ac:dyDescent="0.25">
      <c r="C20104" s="75"/>
      <c r="D20104" s="74"/>
    </row>
    <row r="20105" spans="3:4" x14ac:dyDescent="0.25">
      <c r="C20105" s="75"/>
      <c r="D20105" s="74"/>
    </row>
    <row r="20106" spans="3:4" x14ac:dyDescent="0.25">
      <c r="C20106" s="75"/>
      <c r="D20106" s="74"/>
    </row>
    <row r="20107" spans="3:4" x14ac:dyDescent="0.25">
      <c r="C20107" s="75"/>
      <c r="D20107" s="74"/>
    </row>
    <row r="20108" spans="3:4" x14ac:dyDescent="0.25">
      <c r="C20108" s="75"/>
      <c r="D20108" s="74"/>
    </row>
    <row r="20109" spans="3:4" x14ac:dyDescent="0.25">
      <c r="C20109" s="75"/>
      <c r="D20109" s="74"/>
    </row>
    <row r="20110" spans="3:4" x14ac:dyDescent="0.25">
      <c r="C20110" s="75"/>
      <c r="D20110" s="74"/>
    </row>
    <row r="20111" spans="3:4" x14ac:dyDescent="0.25">
      <c r="C20111" s="75"/>
      <c r="D20111" s="74"/>
    </row>
    <row r="20112" spans="3:4" x14ac:dyDescent="0.25">
      <c r="C20112" s="75"/>
      <c r="D20112" s="74"/>
    </row>
    <row r="20113" spans="3:4" x14ac:dyDescent="0.25">
      <c r="C20113" s="75"/>
      <c r="D20113" s="74"/>
    </row>
    <row r="20114" spans="3:4" x14ac:dyDescent="0.25">
      <c r="C20114" s="75"/>
      <c r="D20114" s="74"/>
    </row>
    <row r="20115" spans="3:4" x14ac:dyDescent="0.25">
      <c r="C20115" s="75"/>
      <c r="D20115" s="74"/>
    </row>
    <row r="20116" spans="3:4" x14ac:dyDescent="0.25">
      <c r="C20116" s="75"/>
      <c r="D20116" s="74"/>
    </row>
    <row r="20117" spans="3:4" x14ac:dyDescent="0.25">
      <c r="C20117" s="75"/>
      <c r="D20117" s="74"/>
    </row>
    <row r="20118" spans="3:4" x14ac:dyDescent="0.25">
      <c r="C20118" s="75"/>
      <c r="D20118" s="74"/>
    </row>
    <row r="20119" spans="3:4" x14ac:dyDescent="0.25">
      <c r="C20119" s="75"/>
      <c r="D20119" s="74"/>
    </row>
    <row r="20120" spans="3:4" x14ac:dyDescent="0.25">
      <c r="C20120" s="75"/>
      <c r="D20120" s="74"/>
    </row>
    <row r="20121" spans="3:4" x14ac:dyDescent="0.25">
      <c r="C20121" s="75"/>
      <c r="D20121" s="74"/>
    </row>
    <row r="20122" spans="3:4" x14ac:dyDescent="0.25">
      <c r="C20122" s="75"/>
      <c r="D20122" s="74"/>
    </row>
    <row r="20123" spans="3:4" x14ac:dyDescent="0.25">
      <c r="C20123" s="75"/>
      <c r="D20123" s="74"/>
    </row>
    <row r="20124" spans="3:4" x14ac:dyDescent="0.25">
      <c r="C20124" s="75"/>
      <c r="D20124" s="74"/>
    </row>
    <row r="20125" spans="3:4" x14ac:dyDescent="0.25">
      <c r="C20125" s="75"/>
      <c r="D20125" s="74"/>
    </row>
    <row r="20126" spans="3:4" x14ac:dyDescent="0.25">
      <c r="C20126" s="75"/>
      <c r="D20126" s="74"/>
    </row>
    <row r="20127" spans="3:4" x14ac:dyDescent="0.25">
      <c r="C20127" s="75"/>
      <c r="D20127" s="74"/>
    </row>
    <row r="20128" spans="3:4" x14ac:dyDescent="0.25">
      <c r="C20128" s="75"/>
      <c r="D20128" s="74"/>
    </row>
    <row r="20129" spans="3:4" x14ac:dyDescent="0.25">
      <c r="C20129" s="75"/>
      <c r="D20129" s="74"/>
    </row>
    <row r="20130" spans="3:4" x14ac:dyDescent="0.25">
      <c r="C20130" s="75"/>
      <c r="D20130" s="74"/>
    </row>
    <row r="20131" spans="3:4" x14ac:dyDescent="0.25">
      <c r="C20131" s="75"/>
      <c r="D20131" s="74"/>
    </row>
    <row r="20132" spans="3:4" x14ac:dyDescent="0.25">
      <c r="C20132" s="75"/>
      <c r="D20132" s="74"/>
    </row>
    <row r="20133" spans="3:4" x14ac:dyDescent="0.25">
      <c r="C20133" s="75"/>
      <c r="D20133" s="74"/>
    </row>
    <row r="20134" spans="3:4" x14ac:dyDescent="0.25">
      <c r="C20134" s="75"/>
      <c r="D20134" s="74"/>
    </row>
    <row r="20135" spans="3:4" x14ac:dyDescent="0.25">
      <c r="C20135" s="75"/>
      <c r="D20135" s="74"/>
    </row>
    <row r="20136" spans="3:4" x14ac:dyDescent="0.25">
      <c r="C20136" s="75"/>
      <c r="D20136" s="74"/>
    </row>
    <row r="20137" spans="3:4" x14ac:dyDescent="0.25">
      <c r="C20137" s="75"/>
      <c r="D20137" s="74"/>
    </row>
    <row r="20138" spans="3:4" x14ac:dyDescent="0.25">
      <c r="C20138" s="75"/>
      <c r="D20138" s="74"/>
    </row>
    <row r="20139" spans="3:4" x14ac:dyDescent="0.25">
      <c r="C20139" s="75"/>
      <c r="D20139" s="74"/>
    </row>
    <row r="20140" spans="3:4" x14ac:dyDescent="0.25">
      <c r="C20140" s="75"/>
      <c r="D20140" s="74"/>
    </row>
    <row r="20141" spans="3:4" x14ac:dyDescent="0.25">
      <c r="C20141" s="75"/>
      <c r="D20141" s="74"/>
    </row>
    <row r="20142" spans="3:4" x14ac:dyDescent="0.25">
      <c r="C20142" s="75"/>
      <c r="D20142" s="74"/>
    </row>
    <row r="20143" spans="3:4" x14ac:dyDescent="0.25">
      <c r="C20143" s="75"/>
      <c r="D20143" s="74"/>
    </row>
    <row r="20144" spans="3:4" x14ac:dyDescent="0.25">
      <c r="C20144" s="75"/>
      <c r="D20144" s="74"/>
    </row>
    <row r="20145" spans="3:4" x14ac:dyDescent="0.25">
      <c r="C20145" s="75"/>
      <c r="D20145" s="74"/>
    </row>
    <row r="20146" spans="3:4" x14ac:dyDescent="0.25">
      <c r="C20146" s="75"/>
      <c r="D20146" s="74"/>
    </row>
    <row r="20147" spans="3:4" x14ac:dyDescent="0.25">
      <c r="C20147" s="75"/>
      <c r="D20147" s="74"/>
    </row>
    <row r="20148" spans="3:4" x14ac:dyDescent="0.25">
      <c r="C20148" s="75"/>
      <c r="D20148" s="74"/>
    </row>
    <row r="20149" spans="3:4" x14ac:dyDescent="0.25">
      <c r="C20149" s="75"/>
      <c r="D20149" s="74"/>
    </row>
    <row r="20150" spans="3:4" x14ac:dyDescent="0.25">
      <c r="C20150" s="75"/>
      <c r="D20150" s="74"/>
    </row>
    <row r="20151" spans="3:4" x14ac:dyDescent="0.25">
      <c r="C20151" s="75"/>
      <c r="D20151" s="74"/>
    </row>
    <row r="20152" spans="3:4" x14ac:dyDescent="0.25">
      <c r="C20152" s="75"/>
      <c r="D20152" s="74"/>
    </row>
    <row r="20153" spans="3:4" x14ac:dyDescent="0.25">
      <c r="C20153" s="75"/>
      <c r="D20153" s="74"/>
    </row>
    <row r="20154" spans="3:4" x14ac:dyDescent="0.25">
      <c r="C20154" s="75"/>
      <c r="D20154" s="74"/>
    </row>
    <row r="20155" spans="3:4" x14ac:dyDescent="0.25">
      <c r="C20155" s="75"/>
      <c r="D20155" s="74"/>
    </row>
    <row r="20156" spans="3:4" x14ac:dyDescent="0.25">
      <c r="C20156" s="75"/>
      <c r="D20156" s="74"/>
    </row>
    <row r="20157" spans="3:4" x14ac:dyDescent="0.25">
      <c r="C20157" s="75"/>
      <c r="D20157" s="74"/>
    </row>
    <row r="20158" spans="3:4" x14ac:dyDescent="0.25">
      <c r="C20158" s="75"/>
      <c r="D20158" s="74"/>
    </row>
    <row r="20159" spans="3:4" x14ac:dyDescent="0.25">
      <c r="C20159" s="75"/>
      <c r="D20159" s="74"/>
    </row>
    <row r="20160" spans="3:4" x14ac:dyDescent="0.25">
      <c r="C20160" s="75"/>
      <c r="D20160" s="74"/>
    </row>
    <row r="20161" spans="3:4" x14ac:dyDescent="0.25">
      <c r="C20161" s="75"/>
      <c r="D20161" s="74"/>
    </row>
    <row r="20162" spans="3:4" x14ac:dyDescent="0.25">
      <c r="C20162" s="75"/>
      <c r="D20162" s="74"/>
    </row>
    <row r="20163" spans="3:4" x14ac:dyDescent="0.25">
      <c r="C20163" s="75"/>
      <c r="D20163" s="74"/>
    </row>
    <row r="20164" spans="3:4" x14ac:dyDescent="0.25">
      <c r="C20164" s="75"/>
      <c r="D20164" s="74"/>
    </row>
    <row r="20165" spans="3:4" x14ac:dyDescent="0.25">
      <c r="C20165" s="75"/>
      <c r="D20165" s="74"/>
    </row>
    <row r="20166" spans="3:4" x14ac:dyDescent="0.25">
      <c r="C20166" s="75"/>
      <c r="D20166" s="74"/>
    </row>
    <row r="20167" spans="3:4" x14ac:dyDescent="0.25">
      <c r="C20167" s="75"/>
      <c r="D20167" s="74"/>
    </row>
    <row r="20168" spans="3:4" x14ac:dyDescent="0.25">
      <c r="C20168" s="75"/>
      <c r="D20168" s="74"/>
    </row>
    <row r="20169" spans="3:4" x14ac:dyDescent="0.25">
      <c r="C20169" s="75"/>
      <c r="D20169" s="74"/>
    </row>
    <row r="20170" spans="3:4" x14ac:dyDescent="0.25">
      <c r="C20170" s="75"/>
      <c r="D20170" s="74"/>
    </row>
    <row r="20171" spans="3:4" x14ac:dyDescent="0.25">
      <c r="C20171" s="75"/>
      <c r="D20171" s="74"/>
    </row>
    <row r="20172" spans="3:4" x14ac:dyDescent="0.25">
      <c r="C20172" s="75"/>
      <c r="D20172" s="74"/>
    </row>
    <row r="20173" spans="3:4" x14ac:dyDescent="0.25">
      <c r="C20173" s="75"/>
      <c r="D20173" s="74"/>
    </row>
    <row r="20174" spans="3:4" x14ac:dyDescent="0.25">
      <c r="C20174" s="75"/>
      <c r="D20174" s="74"/>
    </row>
    <row r="20175" spans="3:4" x14ac:dyDescent="0.25">
      <c r="C20175" s="75"/>
      <c r="D20175" s="74"/>
    </row>
    <row r="20176" spans="3:4" x14ac:dyDescent="0.25">
      <c r="C20176" s="75"/>
      <c r="D20176" s="74"/>
    </row>
    <row r="20177" spans="3:4" x14ac:dyDescent="0.25">
      <c r="C20177" s="75"/>
      <c r="D20177" s="74"/>
    </row>
    <row r="20178" spans="3:4" x14ac:dyDescent="0.25">
      <c r="C20178" s="75"/>
      <c r="D20178" s="74"/>
    </row>
    <row r="20179" spans="3:4" x14ac:dyDescent="0.25">
      <c r="C20179" s="75"/>
      <c r="D20179" s="74"/>
    </row>
    <row r="20180" spans="3:4" x14ac:dyDescent="0.25">
      <c r="C20180" s="75"/>
      <c r="D20180" s="74"/>
    </row>
    <row r="20181" spans="3:4" x14ac:dyDescent="0.25">
      <c r="C20181" s="75"/>
      <c r="D20181" s="74"/>
    </row>
    <row r="20182" spans="3:4" x14ac:dyDescent="0.25">
      <c r="C20182" s="75"/>
      <c r="D20182" s="74"/>
    </row>
    <row r="20183" spans="3:4" x14ac:dyDescent="0.25">
      <c r="C20183" s="75"/>
      <c r="D20183" s="74"/>
    </row>
    <row r="20184" spans="3:4" x14ac:dyDescent="0.25">
      <c r="C20184" s="75"/>
      <c r="D20184" s="74"/>
    </row>
    <row r="20185" spans="3:4" x14ac:dyDescent="0.25">
      <c r="C20185" s="75"/>
      <c r="D20185" s="74"/>
    </row>
    <row r="20186" spans="3:4" x14ac:dyDescent="0.25">
      <c r="C20186" s="75"/>
      <c r="D20186" s="74"/>
    </row>
    <row r="20187" spans="3:4" x14ac:dyDescent="0.25">
      <c r="C20187" s="75"/>
      <c r="D20187" s="74"/>
    </row>
    <row r="20188" spans="3:4" x14ac:dyDescent="0.25">
      <c r="C20188" s="75"/>
      <c r="D20188" s="74"/>
    </row>
    <row r="20189" spans="3:4" x14ac:dyDescent="0.25">
      <c r="C20189" s="75"/>
      <c r="D20189" s="74"/>
    </row>
    <row r="20190" spans="3:4" x14ac:dyDescent="0.25">
      <c r="C20190" s="75"/>
      <c r="D20190" s="74"/>
    </row>
    <row r="20191" spans="3:4" x14ac:dyDescent="0.25">
      <c r="C20191" s="75"/>
      <c r="D20191" s="74"/>
    </row>
    <row r="20192" spans="3:4" x14ac:dyDescent="0.25">
      <c r="C20192" s="75"/>
      <c r="D20192" s="74"/>
    </row>
    <row r="20193" spans="3:4" x14ac:dyDescent="0.25">
      <c r="C20193" s="75"/>
      <c r="D20193" s="74"/>
    </row>
    <row r="20194" spans="3:4" x14ac:dyDescent="0.25">
      <c r="C20194" s="75"/>
      <c r="D20194" s="74"/>
    </row>
    <row r="20195" spans="3:4" x14ac:dyDescent="0.25">
      <c r="C20195" s="75"/>
      <c r="D20195" s="74"/>
    </row>
    <row r="20196" spans="3:4" x14ac:dyDescent="0.25">
      <c r="C20196" s="75"/>
      <c r="D20196" s="74"/>
    </row>
    <row r="20197" spans="3:4" x14ac:dyDescent="0.25">
      <c r="C20197" s="75"/>
      <c r="D20197" s="74"/>
    </row>
    <row r="20198" spans="3:4" x14ac:dyDescent="0.25">
      <c r="C20198" s="75"/>
      <c r="D20198" s="74"/>
    </row>
    <row r="20199" spans="3:4" x14ac:dyDescent="0.25">
      <c r="C20199" s="75"/>
      <c r="D20199" s="74"/>
    </row>
    <row r="20200" spans="3:4" x14ac:dyDescent="0.25">
      <c r="C20200" s="75"/>
      <c r="D20200" s="74"/>
    </row>
    <row r="20201" spans="3:4" x14ac:dyDescent="0.25">
      <c r="C20201" s="75"/>
      <c r="D20201" s="74"/>
    </row>
    <row r="20202" spans="3:4" x14ac:dyDescent="0.25">
      <c r="C20202" s="75"/>
      <c r="D20202" s="74"/>
    </row>
    <row r="20203" spans="3:4" x14ac:dyDescent="0.25">
      <c r="C20203" s="75"/>
      <c r="D20203" s="74"/>
    </row>
    <row r="20204" spans="3:4" x14ac:dyDescent="0.25">
      <c r="C20204" s="75"/>
      <c r="D20204" s="74"/>
    </row>
    <row r="20205" spans="3:4" x14ac:dyDescent="0.25">
      <c r="C20205" s="75"/>
      <c r="D20205" s="74"/>
    </row>
    <row r="20206" spans="3:4" x14ac:dyDescent="0.25">
      <c r="C20206" s="75"/>
      <c r="D20206" s="74"/>
    </row>
    <row r="20207" spans="3:4" x14ac:dyDescent="0.25">
      <c r="C20207" s="75"/>
      <c r="D20207" s="74"/>
    </row>
    <row r="20208" spans="3:4" x14ac:dyDescent="0.25">
      <c r="C20208" s="75"/>
      <c r="D20208" s="74"/>
    </row>
    <row r="20209" spans="3:4" x14ac:dyDescent="0.25">
      <c r="C20209" s="75"/>
      <c r="D20209" s="74"/>
    </row>
    <row r="20210" spans="3:4" x14ac:dyDescent="0.25">
      <c r="C20210" s="75"/>
      <c r="D20210" s="74"/>
    </row>
    <row r="20211" spans="3:4" x14ac:dyDescent="0.25">
      <c r="C20211" s="75"/>
      <c r="D20211" s="74"/>
    </row>
    <row r="20212" spans="3:4" x14ac:dyDescent="0.25">
      <c r="C20212" s="75"/>
      <c r="D20212" s="74"/>
    </row>
    <row r="20213" spans="3:4" x14ac:dyDescent="0.25">
      <c r="C20213" s="75"/>
      <c r="D20213" s="74"/>
    </row>
    <row r="20214" spans="3:4" x14ac:dyDescent="0.25">
      <c r="C20214" s="75"/>
      <c r="D20214" s="74"/>
    </row>
    <row r="20215" spans="3:4" x14ac:dyDescent="0.25">
      <c r="C20215" s="75"/>
      <c r="D20215" s="74"/>
    </row>
    <row r="20216" spans="3:4" x14ac:dyDescent="0.25">
      <c r="C20216" s="75"/>
      <c r="D20216" s="74"/>
    </row>
    <row r="20217" spans="3:4" x14ac:dyDescent="0.25">
      <c r="C20217" s="75"/>
      <c r="D20217" s="74"/>
    </row>
    <row r="20218" spans="3:4" x14ac:dyDescent="0.25">
      <c r="C20218" s="75"/>
      <c r="D20218" s="74"/>
    </row>
    <row r="20219" spans="3:4" x14ac:dyDescent="0.25">
      <c r="C20219" s="75"/>
      <c r="D20219" s="74"/>
    </row>
    <row r="20220" spans="3:4" x14ac:dyDescent="0.25">
      <c r="C20220" s="75"/>
      <c r="D20220" s="74"/>
    </row>
    <row r="20221" spans="3:4" x14ac:dyDescent="0.25">
      <c r="C20221" s="75"/>
      <c r="D20221" s="74"/>
    </row>
    <row r="20222" spans="3:4" x14ac:dyDescent="0.25">
      <c r="C20222" s="75"/>
      <c r="D20222" s="74"/>
    </row>
    <row r="20223" spans="3:4" x14ac:dyDescent="0.25">
      <c r="C20223" s="75"/>
      <c r="D20223" s="74"/>
    </row>
    <row r="20224" spans="3:4" x14ac:dyDescent="0.25">
      <c r="C20224" s="75"/>
      <c r="D20224" s="74"/>
    </row>
    <row r="20225" spans="3:4" x14ac:dyDescent="0.25">
      <c r="C20225" s="75"/>
      <c r="D20225" s="74"/>
    </row>
    <row r="20226" spans="3:4" x14ac:dyDescent="0.25">
      <c r="C20226" s="75"/>
      <c r="D20226" s="74"/>
    </row>
    <row r="20227" spans="3:4" x14ac:dyDescent="0.25">
      <c r="C20227" s="75"/>
      <c r="D20227" s="74"/>
    </row>
    <row r="20228" spans="3:4" x14ac:dyDescent="0.25">
      <c r="C20228" s="75"/>
      <c r="D20228" s="74"/>
    </row>
    <row r="20229" spans="3:4" x14ac:dyDescent="0.25">
      <c r="C20229" s="75"/>
      <c r="D20229" s="74"/>
    </row>
    <row r="20230" spans="3:4" x14ac:dyDescent="0.25">
      <c r="C20230" s="75"/>
      <c r="D20230" s="74"/>
    </row>
    <row r="20231" spans="3:4" x14ac:dyDescent="0.25">
      <c r="C20231" s="75"/>
      <c r="D20231" s="74"/>
    </row>
    <row r="20232" spans="3:4" x14ac:dyDescent="0.25">
      <c r="C20232" s="75"/>
      <c r="D20232" s="74"/>
    </row>
    <row r="20233" spans="3:4" x14ac:dyDescent="0.25">
      <c r="C20233" s="75"/>
      <c r="D20233" s="74"/>
    </row>
    <row r="20234" spans="3:4" x14ac:dyDescent="0.25">
      <c r="C20234" s="75"/>
      <c r="D20234" s="74"/>
    </row>
    <row r="20235" spans="3:4" x14ac:dyDescent="0.25">
      <c r="C20235" s="75"/>
      <c r="D20235" s="74"/>
    </row>
    <row r="20236" spans="3:4" x14ac:dyDescent="0.25">
      <c r="C20236" s="75"/>
      <c r="D20236" s="74"/>
    </row>
    <row r="20237" spans="3:4" x14ac:dyDescent="0.25">
      <c r="C20237" s="75"/>
      <c r="D20237" s="74"/>
    </row>
    <row r="20238" spans="3:4" x14ac:dyDescent="0.25">
      <c r="C20238" s="75"/>
      <c r="D20238" s="74"/>
    </row>
    <row r="20239" spans="3:4" x14ac:dyDescent="0.25">
      <c r="C20239" s="75"/>
      <c r="D20239" s="74"/>
    </row>
    <row r="20240" spans="3:4" x14ac:dyDescent="0.25">
      <c r="C20240" s="75"/>
      <c r="D20240" s="74"/>
    </row>
    <row r="20241" spans="3:4" x14ac:dyDescent="0.25">
      <c r="C20241" s="75"/>
      <c r="D20241" s="74"/>
    </row>
    <row r="20242" spans="3:4" x14ac:dyDescent="0.25">
      <c r="C20242" s="75"/>
      <c r="D20242" s="74"/>
    </row>
    <row r="20243" spans="3:4" x14ac:dyDescent="0.25">
      <c r="C20243" s="75"/>
      <c r="D20243" s="74"/>
    </row>
    <row r="20244" spans="3:4" x14ac:dyDescent="0.25">
      <c r="C20244" s="75"/>
      <c r="D20244" s="74"/>
    </row>
    <row r="20245" spans="3:4" x14ac:dyDescent="0.25">
      <c r="C20245" s="75"/>
      <c r="D20245" s="74"/>
    </row>
    <row r="20246" spans="3:4" x14ac:dyDescent="0.25">
      <c r="C20246" s="75"/>
      <c r="D20246" s="74"/>
    </row>
    <row r="20247" spans="3:4" x14ac:dyDescent="0.25">
      <c r="C20247" s="75"/>
      <c r="D20247" s="74"/>
    </row>
    <row r="20248" spans="3:4" x14ac:dyDescent="0.25">
      <c r="C20248" s="75"/>
      <c r="D20248" s="74"/>
    </row>
    <row r="20249" spans="3:4" x14ac:dyDescent="0.25">
      <c r="C20249" s="75"/>
      <c r="D20249" s="74"/>
    </row>
    <row r="20250" spans="3:4" x14ac:dyDescent="0.25">
      <c r="C20250" s="75"/>
      <c r="D20250" s="74"/>
    </row>
    <row r="20251" spans="3:4" x14ac:dyDescent="0.25">
      <c r="C20251" s="75"/>
      <c r="D20251" s="74"/>
    </row>
    <row r="20252" spans="3:4" x14ac:dyDescent="0.25">
      <c r="C20252" s="75"/>
      <c r="D20252" s="74"/>
    </row>
    <row r="20253" spans="3:4" x14ac:dyDescent="0.25">
      <c r="C20253" s="75"/>
      <c r="D20253" s="74"/>
    </row>
    <row r="20254" spans="3:4" x14ac:dyDescent="0.25">
      <c r="C20254" s="75"/>
      <c r="D20254" s="74"/>
    </row>
    <row r="20255" spans="3:4" x14ac:dyDescent="0.25">
      <c r="C20255" s="75"/>
      <c r="D20255" s="74"/>
    </row>
    <row r="20256" spans="3:4" x14ac:dyDescent="0.25">
      <c r="C20256" s="75"/>
      <c r="D20256" s="74"/>
    </row>
    <row r="20257" spans="3:4" x14ac:dyDescent="0.25">
      <c r="C20257" s="75"/>
      <c r="D20257" s="74"/>
    </row>
    <row r="20258" spans="3:4" x14ac:dyDescent="0.25">
      <c r="C20258" s="75"/>
      <c r="D20258" s="74"/>
    </row>
    <row r="20259" spans="3:4" x14ac:dyDescent="0.25">
      <c r="C20259" s="75"/>
      <c r="D20259" s="74"/>
    </row>
    <row r="20260" spans="3:4" x14ac:dyDescent="0.25">
      <c r="C20260" s="75"/>
      <c r="D20260" s="74"/>
    </row>
    <row r="20261" spans="3:4" x14ac:dyDescent="0.25">
      <c r="C20261" s="75"/>
      <c r="D20261" s="74"/>
    </row>
    <row r="20262" spans="3:4" x14ac:dyDescent="0.25">
      <c r="C20262" s="75"/>
      <c r="D20262" s="74"/>
    </row>
    <row r="20263" spans="3:4" x14ac:dyDescent="0.25">
      <c r="C20263" s="75"/>
      <c r="D20263" s="74"/>
    </row>
    <row r="20264" spans="3:4" x14ac:dyDescent="0.25">
      <c r="C20264" s="75"/>
      <c r="D20264" s="74"/>
    </row>
    <row r="20265" spans="3:4" x14ac:dyDescent="0.25">
      <c r="C20265" s="75"/>
      <c r="D20265" s="74"/>
    </row>
    <row r="20266" spans="3:4" x14ac:dyDescent="0.25">
      <c r="C20266" s="75"/>
      <c r="D20266" s="74"/>
    </row>
    <row r="20267" spans="3:4" x14ac:dyDescent="0.25">
      <c r="C20267" s="75"/>
      <c r="D20267" s="74"/>
    </row>
    <row r="20268" spans="3:4" x14ac:dyDescent="0.25">
      <c r="C20268" s="75"/>
      <c r="D20268" s="74"/>
    </row>
    <row r="20269" spans="3:4" x14ac:dyDescent="0.25">
      <c r="C20269" s="75"/>
      <c r="D20269" s="74"/>
    </row>
    <row r="20270" spans="3:4" x14ac:dyDescent="0.25">
      <c r="C20270" s="75"/>
      <c r="D20270" s="74"/>
    </row>
    <row r="20271" spans="3:4" x14ac:dyDescent="0.25">
      <c r="C20271" s="75"/>
      <c r="D20271" s="74"/>
    </row>
    <row r="20272" spans="3:4" x14ac:dyDescent="0.25">
      <c r="C20272" s="75"/>
      <c r="D20272" s="74"/>
    </row>
    <row r="20273" spans="3:4" x14ac:dyDescent="0.25">
      <c r="C20273" s="75"/>
      <c r="D20273" s="74"/>
    </row>
    <row r="20274" spans="3:4" x14ac:dyDescent="0.25">
      <c r="C20274" s="75"/>
      <c r="D20274" s="74"/>
    </row>
    <row r="20275" spans="3:4" x14ac:dyDescent="0.25">
      <c r="C20275" s="75"/>
      <c r="D20275" s="74"/>
    </row>
    <row r="20276" spans="3:4" x14ac:dyDescent="0.25">
      <c r="C20276" s="75"/>
      <c r="D20276" s="74"/>
    </row>
    <row r="20277" spans="3:4" x14ac:dyDescent="0.25">
      <c r="C20277" s="75"/>
      <c r="D20277" s="74"/>
    </row>
    <row r="20278" spans="3:4" x14ac:dyDescent="0.25">
      <c r="C20278" s="75"/>
      <c r="D20278" s="74"/>
    </row>
    <row r="20279" spans="3:4" x14ac:dyDescent="0.25">
      <c r="C20279" s="75"/>
      <c r="D20279" s="74"/>
    </row>
    <row r="20280" spans="3:4" x14ac:dyDescent="0.25">
      <c r="C20280" s="75"/>
      <c r="D20280" s="74"/>
    </row>
    <row r="20281" spans="3:4" x14ac:dyDescent="0.25">
      <c r="C20281" s="75"/>
      <c r="D20281" s="74"/>
    </row>
    <row r="20282" spans="3:4" x14ac:dyDescent="0.25">
      <c r="C20282" s="75"/>
      <c r="D20282" s="74"/>
    </row>
    <row r="20283" spans="3:4" x14ac:dyDescent="0.25">
      <c r="C20283" s="75"/>
      <c r="D20283" s="74"/>
    </row>
    <row r="20284" spans="3:4" x14ac:dyDescent="0.25">
      <c r="C20284" s="75"/>
      <c r="D20284" s="74"/>
    </row>
    <row r="20285" spans="3:4" x14ac:dyDescent="0.25">
      <c r="C20285" s="75"/>
      <c r="D20285" s="74"/>
    </row>
    <row r="20286" spans="3:4" x14ac:dyDescent="0.25">
      <c r="C20286" s="75"/>
      <c r="D20286" s="74"/>
    </row>
    <row r="20287" spans="3:4" x14ac:dyDescent="0.25">
      <c r="C20287" s="75"/>
      <c r="D20287" s="74"/>
    </row>
    <row r="20288" spans="3:4" x14ac:dyDescent="0.25">
      <c r="C20288" s="75"/>
      <c r="D20288" s="74"/>
    </row>
    <row r="20289" spans="3:4" x14ac:dyDescent="0.25">
      <c r="C20289" s="75"/>
      <c r="D20289" s="74"/>
    </row>
    <row r="20290" spans="3:4" x14ac:dyDescent="0.25">
      <c r="C20290" s="75"/>
      <c r="D20290" s="74"/>
    </row>
    <row r="20291" spans="3:4" x14ac:dyDescent="0.25">
      <c r="C20291" s="75"/>
      <c r="D20291" s="74"/>
    </row>
    <row r="20292" spans="3:4" x14ac:dyDescent="0.25">
      <c r="C20292" s="75"/>
      <c r="D20292" s="74"/>
    </row>
    <row r="20293" spans="3:4" x14ac:dyDescent="0.25">
      <c r="C20293" s="75"/>
      <c r="D20293" s="74"/>
    </row>
    <row r="20294" spans="3:4" x14ac:dyDescent="0.25">
      <c r="C20294" s="75"/>
      <c r="D20294" s="74"/>
    </row>
    <row r="20295" spans="3:4" x14ac:dyDescent="0.25">
      <c r="C20295" s="75"/>
      <c r="D20295" s="74"/>
    </row>
    <row r="20296" spans="3:4" x14ac:dyDescent="0.25">
      <c r="C20296" s="75"/>
      <c r="D20296" s="74"/>
    </row>
    <row r="20297" spans="3:4" x14ac:dyDescent="0.25">
      <c r="C20297" s="75"/>
      <c r="D20297" s="74"/>
    </row>
    <row r="20298" spans="3:4" x14ac:dyDescent="0.25">
      <c r="C20298" s="75"/>
      <c r="D20298" s="74"/>
    </row>
    <row r="20299" spans="3:4" x14ac:dyDescent="0.25">
      <c r="C20299" s="75"/>
      <c r="D20299" s="74"/>
    </row>
    <row r="20300" spans="3:4" x14ac:dyDescent="0.25">
      <c r="C20300" s="75"/>
      <c r="D20300" s="74"/>
    </row>
    <row r="20301" spans="3:4" x14ac:dyDescent="0.25">
      <c r="C20301" s="75"/>
      <c r="D20301" s="74"/>
    </row>
    <row r="20302" spans="3:4" x14ac:dyDescent="0.25">
      <c r="C20302" s="75"/>
      <c r="D20302" s="74"/>
    </row>
    <row r="20303" spans="3:4" x14ac:dyDescent="0.25">
      <c r="C20303" s="75"/>
      <c r="D20303" s="74"/>
    </row>
    <row r="20304" spans="3:4" x14ac:dyDescent="0.25">
      <c r="C20304" s="75"/>
      <c r="D20304" s="74"/>
    </row>
    <row r="20305" spans="3:4" x14ac:dyDescent="0.25">
      <c r="C20305" s="75"/>
      <c r="D20305" s="74"/>
    </row>
    <row r="20306" spans="3:4" x14ac:dyDescent="0.25">
      <c r="C20306" s="75"/>
      <c r="D20306" s="74"/>
    </row>
    <row r="20307" spans="3:4" x14ac:dyDescent="0.25">
      <c r="C20307" s="75"/>
      <c r="D20307" s="74"/>
    </row>
    <row r="20308" spans="3:4" x14ac:dyDescent="0.25">
      <c r="C20308" s="75"/>
      <c r="D20308" s="74"/>
    </row>
    <row r="20309" spans="3:4" x14ac:dyDescent="0.25">
      <c r="C20309" s="75"/>
      <c r="D20309" s="74"/>
    </row>
    <row r="20310" spans="3:4" x14ac:dyDescent="0.25">
      <c r="C20310" s="75"/>
      <c r="D20310" s="74"/>
    </row>
    <row r="20311" spans="3:4" x14ac:dyDescent="0.25">
      <c r="C20311" s="75"/>
      <c r="D20311" s="74"/>
    </row>
    <row r="20312" spans="3:4" x14ac:dyDescent="0.25">
      <c r="C20312" s="75"/>
      <c r="D20312" s="74"/>
    </row>
    <row r="20313" spans="3:4" x14ac:dyDescent="0.25">
      <c r="C20313" s="75"/>
      <c r="D20313" s="74"/>
    </row>
    <row r="20314" spans="3:4" x14ac:dyDescent="0.25">
      <c r="C20314" s="75"/>
      <c r="D20314" s="74"/>
    </row>
    <row r="20315" spans="3:4" x14ac:dyDescent="0.25">
      <c r="C20315" s="75"/>
      <c r="D20315" s="74"/>
    </row>
    <row r="20316" spans="3:4" x14ac:dyDescent="0.25">
      <c r="C20316" s="75"/>
      <c r="D20316" s="74"/>
    </row>
    <row r="20317" spans="3:4" x14ac:dyDescent="0.25">
      <c r="C20317" s="75"/>
      <c r="D20317" s="74"/>
    </row>
    <row r="20318" spans="3:4" x14ac:dyDescent="0.25">
      <c r="C20318" s="75"/>
      <c r="D20318" s="74"/>
    </row>
    <row r="20319" spans="3:4" x14ac:dyDescent="0.25">
      <c r="C20319" s="75"/>
      <c r="D20319" s="74"/>
    </row>
    <row r="20320" spans="3:4" x14ac:dyDescent="0.25">
      <c r="C20320" s="75"/>
      <c r="D20320" s="74"/>
    </row>
    <row r="20321" spans="3:4" x14ac:dyDescent="0.25">
      <c r="C20321" s="75"/>
      <c r="D20321" s="74"/>
    </row>
    <row r="20322" spans="3:4" x14ac:dyDescent="0.25">
      <c r="C20322" s="75"/>
      <c r="D20322" s="74"/>
    </row>
    <row r="20323" spans="3:4" x14ac:dyDescent="0.25">
      <c r="C20323" s="75"/>
      <c r="D20323" s="74"/>
    </row>
    <row r="20324" spans="3:4" x14ac:dyDescent="0.25">
      <c r="C20324" s="75"/>
      <c r="D20324" s="74"/>
    </row>
    <row r="20325" spans="3:4" x14ac:dyDescent="0.25">
      <c r="C20325" s="75"/>
      <c r="D20325" s="74"/>
    </row>
    <row r="20326" spans="3:4" x14ac:dyDescent="0.25">
      <c r="C20326" s="75"/>
      <c r="D20326" s="74"/>
    </row>
    <row r="20327" spans="3:4" x14ac:dyDescent="0.25">
      <c r="C20327" s="75"/>
      <c r="D20327" s="74"/>
    </row>
    <row r="20328" spans="3:4" x14ac:dyDescent="0.25">
      <c r="C20328" s="75"/>
      <c r="D20328" s="74"/>
    </row>
    <row r="20329" spans="3:4" x14ac:dyDescent="0.25">
      <c r="C20329" s="75"/>
      <c r="D20329" s="74"/>
    </row>
    <row r="20330" spans="3:4" x14ac:dyDescent="0.25">
      <c r="C20330" s="75"/>
      <c r="D20330" s="74"/>
    </row>
    <row r="20331" spans="3:4" x14ac:dyDescent="0.25">
      <c r="C20331" s="75"/>
      <c r="D20331" s="74"/>
    </row>
    <row r="20332" spans="3:4" x14ac:dyDescent="0.25">
      <c r="C20332" s="75"/>
      <c r="D20332" s="74"/>
    </row>
    <row r="20333" spans="3:4" x14ac:dyDescent="0.25">
      <c r="C20333" s="75"/>
      <c r="D20333" s="74"/>
    </row>
    <row r="20334" spans="3:4" x14ac:dyDescent="0.25">
      <c r="C20334" s="75"/>
      <c r="D20334" s="74"/>
    </row>
    <row r="20335" spans="3:4" x14ac:dyDescent="0.25">
      <c r="C20335" s="75"/>
      <c r="D20335" s="74"/>
    </row>
    <row r="20336" spans="3:4" x14ac:dyDescent="0.25">
      <c r="C20336" s="75"/>
      <c r="D20336" s="74"/>
    </row>
    <row r="20337" spans="3:4" x14ac:dyDescent="0.25">
      <c r="C20337" s="75"/>
      <c r="D20337" s="74"/>
    </row>
    <row r="20338" spans="3:4" x14ac:dyDescent="0.25">
      <c r="C20338" s="75"/>
      <c r="D20338" s="74"/>
    </row>
    <row r="20339" spans="3:4" x14ac:dyDescent="0.25">
      <c r="C20339" s="75"/>
      <c r="D20339" s="74"/>
    </row>
    <row r="20340" spans="3:4" x14ac:dyDescent="0.25">
      <c r="C20340" s="75"/>
      <c r="D20340" s="74"/>
    </row>
    <row r="20341" spans="3:4" x14ac:dyDescent="0.25">
      <c r="C20341" s="75"/>
      <c r="D20341" s="74"/>
    </row>
    <row r="20342" spans="3:4" x14ac:dyDescent="0.25">
      <c r="C20342" s="75"/>
      <c r="D20342" s="74"/>
    </row>
    <row r="20343" spans="3:4" x14ac:dyDescent="0.25">
      <c r="C20343" s="75"/>
      <c r="D20343" s="74"/>
    </row>
    <row r="20344" spans="3:4" x14ac:dyDescent="0.25">
      <c r="C20344" s="75"/>
      <c r="D20344" s="74"/>
    </row>
    <row r="20345" spans="3:4" x14ac:dyDescent="0.25">
      <c r="C20345" s="75"/>
      <c r="D20345" s="74"/>
    </row>
    <row r="20346" spans="3:4" x14ac:dyDescent="0.25">
      <c r="C20346" s="75"/>
      <c r="D20346" s="74"/>
    </row>
    <row r="20347" spans="3:4" x14ac:dyDescent="0.25">
      <c r="C20347" s="75"/>
      <c r="D20347" s="74"/>
    </row>
    <row r="20348" spans="3:4" x14ac:dyDescent="0.25">
      <c r="C20348" s="75"/>
      <c r="D20348" s="74"/>
    </row>
    <row r="20349" spans="3:4" x14ac:dyDescent="0.25">
      <c r="C20349" s="75"/>
      <c r="D20349" s="74"/>
    </row>
    <row r="20350" spans="3:4" x14ac:dyDescent="0.25">
      <c r="C20350" s="75"/>
      <c r="D20350" s="74"/>
    </row>
    <row r="20351" spans="3:4" x14ac:dyDescent="0.25">
      <c r="C20351" s="75"/>
      <c r="D20351" s="74"/>
    </row>
    <row r="20352" spans="3:4" x14ac:dyDescent="0.25">
      <c r="C20352" s="75"/>
      <c r="D20352" s="74"/>
    </row>
    <row r="20353" spans="3:4" x14ac:dyDescent="0.25">
      <c r="C20353" s="75"/>
      <c r="D20353" s="74"/>
    </row>
    <row r="20354" spans="3:4" x14ac:dyDescent="0.25">
      <c r="C20354" s="75"/>
      <c r="D20354" s="74"/>
    </row>
    <row r="20355" spans="3:4" x14ac:dyDescent="0.25">
      <c r="C20355" s="75"/>
      <c r="D20355" s="74"/>
    </row>
    <row r="20356" spans="3:4" x14ac:dyDescent="0.25">
      <c r="C20356" s="75"/>
      <c r="D20356" s="74"/>
    </row>
    <row r="20357" spans="3:4" x14ac:dyDescent="0.25">
      <c r="C20357" s="75"/>
      <c r="D20357" s="74"/>
    </row>
    <row r="20358" spans="3:4" x14ac:dyDescent="0.25">
      <c r="C20358" s="75"/>
      <c r="D20358" s="74"/>
    </row>
    <row r="20359" spans="3:4" x14ac:dyDescent="0.25">
      <c r="C20359" s="75"/>
      <c r="D20359" s="74"/>
    </row>
    <row r="20360" spans="3:4" x14ac:dyDescent="0.25">
      <c r="C20360" s="75"/>
      <c r="D20360" s="74"/>
    </row>
    <row r="20361" spans="3:4" x14ac:dyDescent="0.25">
      <c r="C20361" s="75"/>
      <c r="D20361" s="74"/>
    </row>
    <row r="20362" spans="3:4" x14ac:dyDescent="0.25">
      <c r="C20362" s="75"/>
      <c r="D20362" s="74"/>
    </row>
    <row r="20363" spans="3:4" x14ac:dyDescent="0.25">
      <c r="C20363" s="75"/>
      <c r="D20363" s="74"/>
    </row>
    <row r="20364" spans="3:4" x14ac:dyDescent="0.25">
      <c r="C20364" s="75"/>
      <c r="D20364" s="74"/>
    </row>
    <row r="20365" spans="3:4" x14ac:dyDescent="0.25">
      <c r="C20365" s="75"/>
      <c r="D20365" s="74"/>
    </row>
    <row r="20366" spans="3:4" x14ac:dyDescent="0.25">
      <c r="C20366" s="75"/>
      <c r="D20366" s="74"/>
    </row>
    <row r="20367" spans="3:4" x14ac:dyDescent="0.25">
      <c r="C20367" s="75"/>
      <c r="D20367" s="74"/>
    </row>
    <row r="20368" spans="3:4" x14ac:dyDescent="0.25">
      <c r="C20368" s="75"/>
      <c r="D20368" s="74"/>
    </row>
    <row r="20369" spans="3:4" x14ac:dyDescent="0.25">
      <c r="C20369" s="75"/>
      <c r="D20369" s="74"/>
    </row>
    <row r="20370" spans="3:4" x14ac:dyDescent="0.25">
      <c r="C20370" s="75"/>
      <c r="D20370" s="74"/>
    </row>
    <row r="20371" spans="3:4" x14ac:dyDescent="0.25">
      <c r="C20371" s="75"/>
      <c r="D20371" s="74"/>
    </row>
    <row r="20372" spans="3:4" x14ac:dyDescent="0.25">
      <c r="C20372" s="75"/>
      <c r="D20372" s="74"/>
    </row>
    <row r="20373" spans="3:4" x14ac:dyDescent="0.25">
      <c r="C20373" s="75"/>
      <c r="D20373" s="74"/>
    </row>
    <row r="20374" spans="3:4" x14ac:dyDescent="0.25">
      <c r="C20374" s="75"/>
      <c r="D20374" s="74"/>
    </row>
    <row r="20375" spans="3:4" x14ac:dyDescent="0.25">
      <c r="C20375" s="75"/>
      <c r="D20375" s="74"/>
    </row>
    <row r="20376" spans="3:4" x14ac:dyDescent="0.25">
      <c r="C20376" s="75"/>
      <c r="D20376" s="74"/>
    </row>
    <row r="20377" spans="3:4" x14ac:dyDescent="0.25">
      <c r="C20377" s="75"/>
      <c r="D20377" s="74"/>
    </row>
    <row r="20378" spans="3:4" x14ac:dyDescent="0.25">
      <c r="C20378" s="75"/>
      <c r="D20378" s="74"/>
    </row>
    <row r="20379" spans="3:4" x14ac:dyDescent="0.25">
      <c r="C20379" s="75"/>
      <c r="D20379" s="74"/>
    </row>
    <row r="20380" spans="3:4" x14ac:dyDescent="0.25">
      <c r="C20380" s="75"/>
      <c r="D20380" s="74"/>
    </row>
    <row r="20381" spans="3:4" x14ac:dyDescent="0.25">
      <c r="C20381" s="75"/>
      <c r="D20381" s="74"/>
    </row>
    <row r="20382" spans="3:4" x14ac:dyDescent="0.25">
      <c r="C20382" s="75"/>
      <c r="D20382" s="74"/>
    </row>
    <row r="20383" spans="3:4" x14ac:dyDescent="0.25">
      <c r="C20383" s="75"/>
      <c r="D20383" s="74"/>
    </row>
    <row r="20384" spans="3:4" x14ac:dyDescent="0.25">
      <c r="C20384" s="75"/>
      <c r="D20384" s="74"/>
    </row>
    <row r="20385" spans="3:4" x14ac:dyDescent="0.25">
      <c r="C20385" s="75"/>
      <c r="D20385" s="74"/>
    </row>
    <row r="20386" spans="3:4" x14ac:dyDescent="0.25">
      <c r="C20386" s="75"/>
      <c r="D20386" s="74"/>
    </row>
    <row r="20387" spans="3:4" x14ac:dyDescent="0.25">
      <c r="C20387" s="75"/>
      <c r="D20387" s="74"/>
    </row>
    <row r="20388" spans="3:4" x14ac:dyDescent="0.25">
      <c r="C20388" s="75"/>
      <c r="D20388" s="74"/>
    </row>
    <row r="20389" spans="3:4" x14ac:dyDescent="0.25">
      <c r="C20389" s="75"/>
      <c r="D20389" s="74"/>
    </row>
    <row r="20390" spans="3:4" x14ac:dyDescent="0.25">
      <c r="C20390" s="75"/>
      <c r="D20390" s="74"/>
    </row>
    <row r="20391" spans="3:4" x14ac:dyDescent="0.25">
      <c r="C20391" s="75"/>
      <c r="D20391" s="74"/>
    </row>
    <row r="20392" spans="3:4" x14ac:dyDescent="0.25">
      <c r="C20392" s="75"/>
      <c r="D20392" s="74"/>
    </row>
    <row r="20393" spans="3:4" x14ac:dyDescent="0.25">
      <c r="C20393" s="75"/>
      <c r="D20393" s="74"/>
    </row>
    <row r="20394" spans="3:4" x14ac:dyDescent="0.25">
      <c r="C20394" s="75"/>
      <c r="D20394" s="74"/>
    </row>
    <row r="20395" spans="3:4" x14ac:dyDescent="0.25">
      <c r="C20395" s="75"/>
      <c r="D20395" s="74"/>
    </row>
    <row r="20396" spans="3:4" x14ac:dyDescent="0.25">
      <c r="C20396" s="75"/>
      <c r="D20396" s="74"/>
    </row>
    <row r="20397" spans="3:4" x14ac:dyDescent="0.25">
      <c r="C20397" s="75"/>
      <c r="D20397" s="74"/>
    </row>
    <row r="20398" spans="3:4" x14ac:dyDescent="0.25">
      <c r="C20398" s="75"/>
      <c r="D20398" s="74"/>
    </row>
    <row r="20399" spans="3:4" x14ac:dyDescent="0.25">
      <c r="C20399" s="75"/>
      <c r="D20399" s="74"/>
    </row>
    <row r="20400" spans="3:4" x14ac:dyDescent="0.25">
      <c r="C20400" s="75"/>
      <c r="D20400" s="74"/>
    </row>
    <row r="20401" spans="3:4" x14ac:dyDescent="0.25">
      <c r="C20401" s="75"/>
      <c r="D20401" s="74"/>
    </row>
    <row r="20402" spans="3:4" x14ac:dyDescent="0.25">
      <c r="C20402" s="75"/>
      <c r="D20402" s="74"/>
    </row>
    <row r="20403" spans="3:4" x14ac:dyDescent="0.25">
      <c r="C20403" s="75"/>
      <c r="D20403" s="74"/>
    </row>
    <row r="20404" spans="3:4" x14ac:dyDescent="0.25">
      <c r="C20404" s="75"/>
      <c r="D20404" s="74"/>
    </row>
    <row r="20405" spans="3:4" x14ac:dyDescent="0.25">
      <c r="C20405" s="75"/>
      <c r="D20405" s="74"/>
    </row>
    <row r="20406" spans="3:4" x14ac:dyDescent="0.25">
      <c r="C20406" s="75"/>
      <c r="D20406" s="74"/>
    </row>
    <row r="20407" spans="3:4" x14ac:dyDescent="0.25">
      <c r="C20407" s="75"/>
      <c r="D20407" s="74"/>
    </row>
    <row r="20408" spans="3:4" x14ac:dyDescent="0.25">
      <c r="C20408" s="75"/>
      <c r="D20408" s="74"/>
    </row>
    <row r="20409" spans="3:4" x14ac:dyDescent="0.25">
      <c r="C20409" s="75"/>
      <c r="D20409" s="74"/>
    </row>
    <row r="20410" spans="3:4" x14ac:dyDescent="0.25">
      <c r="C20410" s="75"/>
      <c r="D20410" s="74"/>
    </row>
    <row r="20411" spans="3:4" x14ac:dyDescent="0.25">
      <c r="C20411" s="75"/>
      <c r="D20411" s="74"/>
    </row>
    <row r="20412" spans="3:4" x14ac:dyDescent="0.25">
      <c r="C20412" s="75"/>
      <c r="D20412" s="74"/>
    </row>
    <row r="20413" spans="3:4" x14ac:dyDescent="0.25">
      <c r="C20413" s="75"/>
      <c r="D20413" s="74"/>
    </row>
    <row r="20414" spans="3:4" x14ac:dyDescent="0.25">
      <c r="C20414" s="75"/>
      <c r="D20414" s="74"/>
    </row>
    <row r="20415" spans="3:4" x14ac:dyDescent="0.25">
      <c r="C20415" s="75"/>
      <c r="D20415" s="74"/>
    </row>
    <row r="20416" spans="3:4" x14ac:dyDescent="0.25">
      <c r="C20416" s="75"/>
      <c r="D20416" s="74"/>
    </row>
    <row r="20417" spans="3:4" x14ac:dyDescent="0.25">
      <c r="C20417" s="75"/>
      <c r="D20417" s="74"/>
    </row>
    <row r="20418" spans="3:4" x14ac:dyDescent="0.25">
      <c r="C20418" s="75"/>
      <c r="D20418" s="74"/>
    </row>
    <row r="20419" spans="3:4" x14ac:dyDescent="0.25">
      <c r="C20419" s="75"/>
      <c r="D20419" s="74"/>
    </row>
    <row r="20420" spans="3:4" x14ac:dyDescent="0.25">
      <c r="C20420" s="75"/>
      <c r="D20420" s="74"/>
    </row>
    <row r="20421" spans="3:4" x14ac:dyDescent="0.25">
      <c r="C20421" s="75"/>
      <c r="D20421" s="74"/>
    </row>
    <row r="20422" spans="3:4" x14ac:dyDescent="0.25">
      <c r="C20422" s="75"/>
      <c r="D20422" s="74"/>
    </row>
    <row r="20423" spans="3:4" x14ac:dyDescent="0.25">
      <c r="C20423" s="75"/>
      <c r="D20423" s="74"/>
    </row>
    <row r="20424" spans="3:4" x14ac:dyDescent="0.25">
      <c r="C20424" s="75"/>
      <c r="D20424" s="74"/>
    </row>
    <row r="20425" spans="3:4" x14ac:dyDescent="0.25">
      <c r="C20425" s="75"/>
      <c r="D20425" s="74"/>
    </row>
    <row r="20426" spans="3:4" x14ac:dyDescent="0.25">
      <c r="C20426" s="75"/>
      <c r="D20426" s="74"/>
    </row>
    <row r="20427" spans="3:4" x14ac:dyDescent="0.25">
      <c r="C20427" s="75"/>
      <c r="D20427" s="74"/>
    </row>
    <row r="20428" spans="3:4" x14ac:dyDescent="0.25">
      <c r="C20428" s="75"/>
      <c r="D20428" s="74"/>
    </row>
    <row r="20429" spans="3:4" x14ac:dyDescent="0.25">
      <c r="C20429" s="75"/>
      <c r="D20429" s="74"/>
    </row>
    <row r="20430" spans="3:4" x14ac:dyDescent="0.25">
      <c r="C20430" s="75"/>
      <c r="D20430" s="74"/>
    </row>
    <row r="20431" spans="3:4" x14ac:dyDescent="0.25">
      <c r="C20431" s="75"/>
      <c r="D20431" s="74"/>
    </row>
    <row r="20432" spans="3:4" x14ac:dyDescent="0.25">
      <c r="C20432" s="75"/>
      <c r="D20432" s="74"/>
    </row>
    <row r="20433" spans="3:4" x14ac:dyDescent="0.25">
      <c r="C20433" s="75"/>
      <c r="D20433" s="74"/>
    </row>
    <row r="20434" spans="3:4" x14ac:dyDescent="0.25">
      <c r="C20434" s="75"/>
      <c r="D20434" s="74"/>
    </row>
    <row r="20435" spans="3:4" x14ac:dyDescent="0.25">
      <c r="C20435" s="75"/>
      <c r="D20435" s="74"/>
    </row>
    <row r="20436" spans="3:4" x14ac:dyDescent="0.25">
      <c r="C20436" s="75"/>
      <c r="D20436" s="74"/>
    </row>
    <row r="20437" spans="3:4" x14ac:dyDescent="0.25">
      <c r="C20437" s="75"/>
      <c r="D20437" s="74"/>
    </row>
    <row r="20438" spans="3:4" x14ac:dyDescent="0.25">
      <c r="C20438" s="75"/>
      <c r="D20438" s="74"/>
    </row>
    <row r="20439" spans="3:4" x14ac:dyDescent="0.25">
      <c r="C20439" s="75"/>
      <c r="D20439" s="74"/>
    </row>
    <row r="20440" spans="3:4" x14ac:dyDescent="0.25">
      <c r="C20440" s="75"/>
      <c r="D20440" s="74"/>
    </row>
    <row r="20441" spans="3:4" x14ac:dyDescent="0.25">
      <c r="C20441" s="75"/>
      <c r="D20441" s="74"/>
    </row>
    <row r="20442" spans="3:4" x14ac:dyDescent="0.25">
      <c r="C20442" s="75"/>
      <c r="D20442" s="74"/>
    </row>
    <row r="20443" spans="3:4" x14ac:dyDescent="0.25">
      <c r="C20443" s="75"/>
      <c r="D20443" s="74"/>
    </row>
    <row r="20444" spans="3:4" x14ac:dyDescent="0.25">
      <c r="C20444" s="75"/>
      <c r="D20444" s="74"/>
    </row>
    <row r="20445" spans="3:4" x14ac:dyDescent="0.25">
      <c r="C20445" s="75"/>
      <c r="D20445" s="74"/>
    </row>
    <row r="20446" spans="3:4" x14ac:dyDescent="0.25">
      <c r="C20446" s="75"/>
      <c r="D20446" s="74"/>
    </row>
    <row r="20447" spans="3:4" x14ac:dyDescent="0.25">
      <c r="C20447" s="75"/>
      <c r="D20447" s="74"/>
    </row>
    <row r="20448" spans="3:4" x14ac:dyDescent="0.25">
      <c r="C20448" s="75"/>
      <c r="D20448" s="74"/>
    </row>
    <row r="20449" spans="3:4" x14ac:dyDescent="0.25">
      <c r="C20449" s="75"/>
      <c r="D20449" s="74"/>
    </row>
    <row r="20450" spans="3:4" x14ac:dyDescent="0.25">
      <c r="C20450" s="75"/>
      <c r="D20450" s="74"/>
    </row>
    <row r="20451" spans="3:4" x14ac:dyDescent="0.25">
      <c r="C20451" s="75"/>
      <c r="D20451" s="74"/>
    </row>
    <row r="20452" spans="3:4" x14ac:dyDescent="0.25">
      <c r="C20452" s="75"/>
      <c r="D20452" s="74"/>
    </row>
    <row r="20453" spans="3:4" x14ac:dyDescent="0.25">
      <c r="C20453" s="75"/>
      <c r="D20453" s="74"/>
    </row>
    <row r="20454" spans="3:4" x14ac:dyDescent="0.25">
      <c r="C20454" s="75"/>
      <c r="D20454" s="74"/>
    </row>
    <row r="20455" spans="3:4" x14ac:dyDescent="0.25">
      <c r="C20455" s="75"/>
      <c r="D20455" s="74"/>
    </row>
    <row r="20456" spans="3:4" x14ac:dyDescent="0.25">
      <c r="C20456" s="75"/>
      <c r="D20456" s="74"/>
    </row>
    <row r="20457" spans="3:4" x14ac:dyDescent="0.25">
      <c r="C20457" s="75"/>
      <c r="D20457" s="74"/>
    </row>
    <row r="20458" spans="3:4" x14ac:dyDescent="0.25">
      <c r="C20458" s="75"/>
      <c r="D20458" s="74"/>
    </row>
    <row r="20459" spans="3:4" x14ac:dyDescent="0.25">
      <c r="C20459" s="75"/>
      <c r="D20459" s="74"/>
    </row>
    <row r="20460" spans="3:4" x14ac:dyDescent="0.25">
      <c r="C20460" s="75"/>
      <c r="D20460" s="74"/>
    </row>
    <row r="20461" spans="3:4" x14ac:dyDescent="0.25">
      <c r="C20461" s="75"/>
      <c r="D20461" s="74"/>
    </row>
    <row r="20462" spans="3:4" x14ac:dyDescent="0.25">
      <c r="C20462" s="75"/>
      <c r="D20462" s="74"/>
    </row>
    <row r="20463" spans="3:4" x14ac:dyDescent="0.25">
      <c r="C20463" s="75"/>
      <c r="D20463" s="74"/>
    </row>
    <row r="20464" spans="3:4" x14ac:dyDescent="0.25">
      <c r="C20464" s="75"/>
      <c r="D20464" s="74"/>
    </row>
    <row r="20465" spans="3:4" x14ac:dyDescent="0.25">
      <c r="C20465" s="75"/>
      <c r="D20465" s="74"/>
    </row>
    <row r="20466" spans="3:4" x14ac:dyDescent="0.25">
      <c r="C20466" s="75"/>
      <c r="D20466" s="74"/>
    </row>
    <row r="20467" spans="3:4" x14ac:dyDescent="0.25">
      <c r="C20467" s="75"/>
      <c r="D20467" s="74"/>
    </row>
    <row r="20468" spans="3:4" x14ac:dyDescent="0.25">
      <c r="C20468" s="75"/>
      <c r="D20468" s="74"/>
    </row>
    <row r="20469" spans="3:4" x14ac:dyDescent="0.25">
      <c r="C20469" s="75"/>
      <c r="D20469" s="74"/>
    </row>
    <row r="20470" spans="3:4" x14ac:dyDescent="0.25">
      <c r="C20470" s="75"/>
      <c r="D20470" s="74"/>
    </row>
    <row r="20471" spans="3:4" x14ac:dyDescent="0.25">
      <c r="C20471" s="75"/>
      <c r="D20471" s="74"/>
    </row>
    <row r="20472" spans="3:4" x14ac:dyDescent="0.25">
      <c r="C20472" s="75"/>
      <c r="D20472" s="74"/>
    </row>
    <row r="20473" spans="3:4" x14ac:dyDescent="0.25">
      <c r="C20473" s="75"/>
      <c r="D20473" s="74"/>
    </row>
    <row r="20474" spans="3:4" x14ac:dyDescent="0.25">
      <c r="C20474" s="75"/>
      <c r="D20474" s="74"/>
    </row>
    <row r="20475" spans="3:4" x14ac:dyDescent="0.25">
      <c r="C20475" s="75"/>
      <c r="D20475" s="74"/>
    </row>
    <row r="20476" spans="3:4" x14ac:dyDescent="0.25">
      <c r="C20476" s="75"/>
      <c r="D20476" s="74"/>
    </row>
    <row r="20477" spans="3:4" x14ac:dyDescent="0.25">
      <c r="C20477" s="75"/>
      <c r="D20477" s="74"/>
    </row>
    <row r="20478" spans="3:4" x14ac:dyDescent="0.25">
      <c r="C20478" s="75"/>
      <c r="D20478" s="74"/>
    </row>
    <row r="20479" spans="3:4" x14ac:dyDescent="0.25">
      <c r="C20479" s="75"/>
      <c r="D20479" s="74"/>
    </row>
    <row r="20480" spans="3:4" x14ac:dyDescent="0.25">
      <c r="C20480" s="75"/>
      <c r="D20480" s="74"/>
    </row>
    <row r="20481" spans="3:4" x14ac:dyDescent="0.25">
      <c r="C20481" s="75"/>
      <c r="D20481" s="74"/>
    </row>
    <row r="20482" spans="3:4" x14ac:dyDescent="0.25">
      <c r="C20482" s="75"/>
      <c r="D20482" s="74"/>
    </row>
    <row r="20483" spans="3:4" x14ac:dyDescent="0.25">
      <c r="C20483" s="75"/>
      <c r="D20483" s="74"/>
    </row>
    <row r="20484" spans="3:4" x14ac:dyDescent="0.25">
      <c r="C20484" s="75"/>
      <c r="D20484" s="74"/>
    </row>
    <row r="20485" spans="3:4" x14ac:dyDescent="0.25">
      <c r="C20485" s="75"/>
      <c r="D20485" s="74"/>
    </row>
    <row r="20486" spans="3:4" x14ac:dyDescent="0.25">
      <c r="C20486" s="75"/>
      <c r="D20486" s="74"/>
    </row>
    <row r="20487" spans="3:4" x14ac:dyDescent="0.25">
      <c r="C20487" s="75"/>
      <c r="D20487" s="74"/>
    </row>
    <row r="20488" spans="3:4" x14ac:dyDescent="0.25">
      <c r="C20488" s="75"/>
      <c r="D20488" s="74"/>
    </row>
    <row r="20489" spans="3:4" x14ac:dyDescent="0.25">
      <c r="C20489" s="75"/>
      <c r="D20489" s="74"/>
    </row>
    <row r="20490" spans="3:4" x14ac:dyDescent="0.25">
      <c r="C20490" s="75"/>
      <c r="D20490" s="74"/>
    </row>
    <row r="20491" spans="3:4" x14ac:dyDescent="0.25">
      <c r="C20491" s="75"/>
      <c r="D20491" s="74"/>
    </row>
    <row r="20492" spans="3:4" x14ac:dyDescent="0.25">
      <c r="C20492" s="75"/>
      <c r="D20492" s="74"/>
    </row>
    <row r="20493" spans="3:4" x14ac:dyDescent="0.25">
      <c r="C20493" s="75"/>
      <c r="D20493" s="74"/>
    </row>
    <row r="20494" spans="3:4" x14ac:dyDescent="0.25">
      <c r="C20494" s="75"/>
      <c r="D20494" s="74"/>
    </row>
    <row r="20495" spans="3:4" x14ac:dyDescent="0.25">
      <c r="C20495" s="75"/>
      <c r="D20495" s="74"/>
    </row>
    <row r="20496" spans="3:4" x14ac:dyDescent="0.25">
      <c r="C20496" s="75"/>
      <c r="D20496" s="74"/>
    </row>
    <row r="20497" spans="3:4" x14ac:dyDescent="0.25">
      <c r="C20497" s="75"/>
      <c r="D20497" s="74"/>
    </row>
    <row r="20498" spans="3:4" x14ac:dyDescent="0.25">
      <c r="C20498" s="75"/>
      <c r="D20498" s="74"/>
    </row>
    <row r="20499" spans="3:4" x14ac:dyDescent="0.25">
      <c r="C20499" s="75"/>
      <c r="D20499" s="74"/>
    </row>
    <row r="20500" spans="3:4" x14ac:dyDescent="0.25">
      <c r="C20500" s="75"/>
      <c r="D20500" s="74"/>
    </row>
    <row r="20501" spans="3:4" x14ac:dyDescent="0.25">
      <c r="C20501" s="75"/>
      <c r="D20501" s="74"/>
    </row>
    <row r="20502" spans="3:4" x14ac:dyDescent="0.25">
      <c r="C20502" s="75"/>
      <c r="D20502" s="74"/>
    </row>
    <row r="20503" spans="3:4" x14ac:dyDescent="0.25">
      <c r="C20503" s="75"/>
      <c r="D20503" s="74"/>
    </row>
    <row r="20504" spans="3:4" x14ac:dyDescent="0.25">
      <c r="C20504" s="75"/>
      <c r="D20504" s="74"/>
    </row>
    <row r="20505" spans="3:4" x14ac:dyDescent="0.25">
      <c r="C20505" s="75"/>
      <c r="D20505" s="74"/>
    </row>
    <row r="20506" spans="3:4" x14ac:dyDescent="0.25">
      <c r="C20506" s="75"/>
      <c r="D20506" s="74"/>
    </row>
    <row r="20507" spans="3:4" x14ac:dyDescent="0.25">
      <c r="C20507" s="75"/>
      <c r="D20507" s="74"/>
    </row>
    <row r="20508" spans="3:4" x14ac:dyDescent="0.25">
      <c r="C20508" s="75"/>
      <c r="D20508" s="74"/>
    </row>
    <row r="20509" spans="3:4" x14ac:dyDescent="0.25">
      <c r="C20509" s="75"/>
      <c r="D20509" s="74"/>
    </row>
    <row r="20510" spans="3:4" x14ac:dyDescent="0.25">
      <c r="C20510" s="75"/>
      <c r="D20510" s="74"/>
    </row>
    <row r="20511" spans="3:4" x14ac:dyDescent="0.25">
      <c r="C20511" s="75"/>
      <c r="D20511" s="74"/>
    </row>
    <row r="20512" spans="3:4" x14ac:dyDescent="0.25">
      <c r="C20512" s="75"/>
      <c r="D20512" s="74"/>
    </row>
    <row r="20513" spans="3:4" x14ac:dyDescent="0.25">
      <c r="C20513" s="75"/>
      <c r="D20513" s="74"/>
    </row>
    <row r="20514" spans="3:4" x14ac:dyDescent="0.25">
      <c r="C20514" s="75"/>
      <c r="D20514" s="74"/>
    </row>
    <row r="20515" spans="3:4" x14ac:dyDescent="0.25">
      <c r="C20515" s="75"/>
      <c r="D20515" s="74"/>
    </row>
    <row r="20516" spans="3:4" x14ac:dyDescent="0.25">
      <c r="C20516" s="75"/>
      <c r="D20516" s="74"/>
    </row>
    <row r="20517" spans="3:4" x14ac:dyDescent="0.25">
      <c r="C20517" s="75"/>
      <c r="D20517" s="74"/>
    </row>
    <row r="20518" spans="3:4" x14ac:dyDescent="0.25">
      <c r="C20518" s="75"/>
      <c r="D20518" s="74"/>
    </row>
    <row r="20519" spans="3:4" x14ac:dyDescent="0.25">
      <c r="C20519" s="75"/>
      <c r="D20519" s="74"/>
    </row>
    <row r="20520" spans="3:4" x14ac:dyDescent="0.25">
      <c r="C20520" s="75"/>
      <c r="D20520" s="74"/>
    </row>
    <row r="20521" spans="3:4" x14ac:dyDescent="0.25">
      <c r="C20521" s="75"/>
      <c r="D20521" s="74"/>
    </row>
    <row r="20522" spans="3:4" x14ac:dyDescent="0.25">
      <c r="C20522" s="75"/>
      <c r="D20522" s="74"/>
    </row>
    <row r="20523" spans="3:4" x14ac:dyDescent="0.25">
      <c r="C20523" s="75"/>
      <c r="D20523" s="74"/>
    </row>
    <row r="20524" spans="3:4" x14ac:dyDescent="0.25">
      <c r="C20524" s="75"/>
      <c r="D20524" s="74"/>
    </row>
    <row r="20525" spans="3:4" x14ac:dyDescent="0.25">
      <c r="C20525" s="75"/>
      <c r="D20525" s="74"/>
    </row>
    <row r="20526" spans="3:4" x14ac:dyDescent="0.25">
      <c r="C20526" s="75"/>
      <c r="D20526" s="74"/>
    </row>
    <row r="20527" spans="3:4" x14ac:dyDescent="0.25">
      <c r="C20527" s="75"/>
      <c r="D20527" s="74"/>
    </row>
    <row r="20528" spans="3:4" x14ac:dyDescent="0.25">
      <c r="C20528" s="75"/>
      <c r="D20528" s="74"/>
    </row>
    <row r="20529" spans="3:4" x14ac:dyDescent="0.25">
      <c r="C20529" s="75"/>
      <c r="D20529" s="74"/>
    </row>
    <row r="20530" spans="3:4" x14ac:dyDescent="0.25">
      <c r="C20530" s="75"/>
      <c r="D20530" s="74"/>
    </row>
    <row r="20531" spans="3:4" x14ac:dyDescent="0.25">
      <c r="C20531" s="75"/>
      <c r="D20531" s="74"/>
    </row>
    <row r="20532" spans="3:4" x14ac:dyDescent="0.25">
      <c r="C20532" s="75"/>
      <c r="D20532" s="74"/>
    </row>
    <row r="20533" spans="3:4" x14ac:dyDescent="0.25">
      <c r="C20533" s="75"/>
      <c r="D20533" s="74"/>
    </row>
    <row r="20534" spans="3:4" x14ac:dyDescent="0.25">
      <c r="C20534" s="75"/>
      <c r="D20534" s="74"/>
    </row>
    <row r="20535" spans="3:4" x14ac:dyDescent="0.25">
      <c r="C20535" s="75"/>
      <c r="D20535" s="74"/>
    </row>
    <row r="20536" spans="3:4" x14ac:dyDescent="0.25">
      <c r="C20536" s="75"/>
      <c r="D20536" s="74"/>
    </row>
    <row r="20537" spans="3:4" x14ac:dyDescent="0.25">
      <c r="C20537" s="75"/>
      <c r="D20537" s="74"/>
    </row>
    <row r="20538" spans="3:4" x14ac:dyDescent="0.25">
      <c r="C20538" s="75"/>
      <c r="D20538" s="74"/>
    </row>
    <row r="20539" spans="3:4" x14ac:dyDescent="0.25">
      <c r="C20539" s="75"/>
      <c r="D20539" s="74"/>
    </row>
    <row r="20540" spans="3:4" x14ac:dyDescent="0.25">
      <c r="C20540" s="75"/>
      <c r="D20540" s="74"/>
    </row>
    <row r="20541" spans="3:4" x14ac:dyDescent="0.25">
      <c r="C20541" s="75"/>
      <c r="D20541" s="74"/>
    </row>
    <row r="20542" spans="3:4" x14ac:dyDescent="0.25">
      <c r="C20542" s="75"/>
      <c r="D20542" s="74"/>
    </row>
    <row r="20543" spans="3:4" x14ac:dyDescent="0.25">
      <c r="C20543" s="75"/>
      <c r="D20543" s="74"/>
    </row>
    <row r="20544" spans="3:4" x14ac:dyDescent="0.25">
      <c r="C20544" s="75"/>
      <c r="D20544" s="74"/>
    </row>
    <row r="20545" spans="3:4" x14ac:dyDescent="0.25">
      <c r="C20545" s="75"/>
      <c r="D20545" s="74"/>
    </row>
    <row r="20546" spans="3:4" x14ac:dyDescent="0.25">
      <c r="C20546" s="75"/>
      <c r="D20546" s="74"/>
    </row>
    <row r="20547" spans="3:4" x14ac:dyDescent="0.25">
      <c r="C20547" s="75"/>
      <c r="D20547" s="74"/>
    </row>
    <row r="20548" spans="3:4" x14ac:dyDescent="0.25">
      <c r="C20548" s="75"/>
      <c r="D20548" s="74"/>
    </row>
    <row r="20549" spans="3:4" x14ac:dyDescent="0.25">
      <c r="C20549" s="75"/>
      <c r="D20549" s="74"/>
    </row>
    <row r="20550" spans="3:4" x14ac:dyDescent="0.25">
      <c r="C20550" s="75"/>
      <c r="D20550" s="74"/>
    </row>
    <row r="20551" spans="3:4" x14ac:dyDescent="0.25">
      <c r="C20551" s="75"/>
      <c r="D20551" s="74"/>
    </row>
    <row r="20552" spans="3:4" x14ac:dyDescent="0.25">
      <c r="C20552" s="75"/>
      <c r="D20552" s="74"/>
    </row>
    <row r="20553" spans="3:4" x14ac:dyDescent="0.25">
      <c r="C20553" s="75"/>
      <c r="D20553" s="74"/>
    </row>
    <row r="20554" spans="3:4" x14ac:dyDescent="0.25">
      <c r="C20554" s="75"/>
      <c r="D20554" s="74"/>
    </row>
    <row r="20555" spans="3:4" x14ac:dyDescent="0.25">
      <c r="C20555" s="75"/>
      <c r="D20555" s="74"/>
    </row>
    <row r="20556" spans="3:4" x14ac:dyDescent="0.25">
      <c r="C20556" s="75"/>
      <c r="D20556" s="74"/>
    </row>
    <row r="20557" spans="3:4" x14ac:dyDescent="0.25">
      <c r="C20557" s="75"/>
      <c r="D20557" s="74"/>
    </row>
    <row r="20558" spans="3:4" x14ac:dyDescent="0.25">
      <c r="C20558" s="75"/>
      <c r="D20558" s="74"/>
    </row>
    <row r="20559" spans="3:4" x14ac:dyDescent="0.25">
      <c r="C20559" s="75"/>
      <c r="D20559" s="74"/>
    </row>
    <row r="20560" spans="3:4" x14ac:dyDescent="0.25">
      <c r="C20560" s="75"/>
      <c r="D20560" s="74"/>
    </row>
    <row r="20561" spans="3:4" x14ac:dyDescent="0.25">
      <c r="C20561" s="75"/>
      <c r="D20561" s="74"/>
    </row>
    <row r="20562" spans="3:4" x14ac:dyDescent="0.25">
      <c r="C20562" s="75"/>
      <c r="D20562" s="74"/>
    </row>
    <row r="20563" spans="3:4" x14ac:dyDescent="0.25">
      <c r="C20563" s="75"/>
      <c r="D20563" s="74"/>
    </row>
    <row r="20564" spans="3:4" x14ac:dyDescent="0.25">
      <c r="C20564" s="75"/>
      <c r="D20564" s="74"/>
    </row>
    <row r="20565" spans="3:4" x14ac:dyDescent="0.25">
      <c r="C20565" s="75"/>
      <c r="D20565" s="74"/>
    </row>
    <row r="20566" spans="3:4" x14ac:dyDescent="0.25">
      <c r="C20566" s="75"/>
      <c r="D20566" s="74"/>
    </row>
    <row r="20567" spans="3:4" x14ac:dyDescent="0.25">
      <c r="C20567" s="75"/>
      <c r="D20567" s="74"/>
    </row>
    <row r="20568" spans="3:4" x14ac:dyDescent="0.25">
      <c r="C20568" s="75"/>
      <c r="D20568" s="74"/>
    </row>
    <row r="20569" spans="3:4" x14ac:dyDescent="0.25">
      <c r="C20569" s="75"/>
      <c r="D20569" s="74"/>
    </row>
    <row r="20570" spans="3:4" x14ac:dyDescent="0.25">
      <c r="C20570" s="75"/>
      <c r="D20570" s="74"/>
    </row>
    <row r="20571" spans="3:4" x14ac:dyDescent="0.25">
      <c r="C20571" s="75"/>
      <c r="D20571" s="74"/>
    </row>
    <row r="20572" spans="3:4" x14ac:dyDescent="0.25">
      <c r="C20572" s="75"/>
      <c r="D20572" s="74"/>
    </row>
    <row r="20573" spans="3:4" x14ac:dyDescent="0.25">
      <c r="C20573" s="75"/>
      <c r="D20573" s="74"/>
    </row>
    <row r="20574" spans="3:4" x14ac:dyDescent="0.25">
      <c r="C20574" s="75"/>
      <c r="D20574" s="74"/>
    </row>
    <row r="20575" spans="3:4" x14ac:dyDescent="0.25">
      <c r="C20575" s="75"/>
      <c r="D20575" s="74"/>
    </row>
    <row r="20576" spans="3:4" x14ac:dyDescent="0.25">
      <c r="C20576" s="75"/>
      <c r="D20576" s="74"/>
    </row>
    <row r="20577" spans="3:4" x14ac:dyDescent="0.25">
      <c r="C20577" s="75"/>
      <c r="D20577" s="74"/>
    </row>
    <row r="20578" spans="3:4" x14ac:dyDescent="0.25">
      <c r="C20578" s="75"/>
      <c r="D20578" s="74"/>
    </row>
    <row r="20579" spans="3:4" x14ac:dyDescent="0.25">
      <c r="C20579" s="75"/>
      <c r="D20579" s="74"/>
    </row>
    <row r="20580" spans="3:4" x14ac:dyDescent="0.25">
      <c r="C20580" s="75"/>
      <c r="D20580" s="74"/>
    </row>
    <row r="20581" spans="3:4" x14ac:dyDescent="0.25">
      <c r="C20581" s="75"/>
      <c r="D20581" s="74"/>
    </row>
    <row r="20582" spans="3:4" x14ac:dyDescent="0.25">
      <c r="C20582" s="75"/>
      <c r="D20582" s="74"/>
    </row>
    <row r="20583" spans="3:4" x14ac:dyDescent="0.25">
      <c r="C20583" s="75"/>
      <c r="D20583" s="74"/>
    </row>
    <row r="20584" spans="3:4" x14ac:dyDescent="0.25">
      <c r="C20584" s="75"/>
      <c r="D20584" s="74"/>
    </row>
    <row r="20585" spans="3:4" x14ac:dyDescent="0.25">
      <c r="C20585" s="75"/>
      <c r="D20585" s="74"/>
    </row>
    <row r="20586" spans="3:4" x14ac:dyDescent="0.25">
      <c r="C20586" s="75"/>
      <c r="D20586" s="74"/>
    </row>
    <row r="20587" spans="3:4" x14ac:dyDescent="0.25">
      <c r="C20587" s="75"/>
      <c r="D20587" s="74"/>
    </row>
    <row r="20588" spans="3:4" x14ac:dyDescent="0.25">
      <c r="C20588" s="75"/>
      <c r="D20588" s="74"/>
    </row>
    <row r="20589" spans="3:4" x14ac:dyDescent="0.25">
      <c r="C20589" s="75"/>
      <c r="D20589" s="74"/>
    </row>
    <row r="20590" spans="3:4" x14ac:dyDescent="0.25">
      <c r="C20590" s="75"/>
      <c r="D20590" s="74"/>
    </row>
    <row r="20591" spans="3:4" x14ac:dyDescent="0.25">
      <c r="C20591" s="75"/>
      <c r="D20591" s="74"/>
    </row>
    <row r="20592" spans="3:4" x14ac:dyDescent="0.25">
      <c r="C20592" s="75"/>
      <c r="D20592" s="74"/>
    </row>
    <row r="20593" spans="3:4" x14ac:dyDescent="0.25">
      <c r="C20593" s="75"/>
      <c r="D20593" s="74"/>
    </row>
    <row r="20594" spans="3:4" x14ac:dyDescent="0.25">
      <c r="C20594" s="75"/>
      <c r="D20594" s="74"/>
    </row>
    <row r="20595" spans="3:4" x14ac:dyDescent="0.25">
      <c r="C20595" s="75"/>
      <c r="D20595" s="74"/>
    </row>
    <row r="20596" spans="3:4" x14ac:dyDescent="0.25">
      <c r="C20596" s="75"/>
      <c r="D20596" s="74"/>
    </row>
    <row r="20597" spans="3:4" x14ac:dyDescent="0.25">
      <c r="C20597" s="75"/>
      <c r="D20597" s="74"/>
    </row>
    <row r="20598" spans="3:4" x14ac:dyDescent="0.25">
      <c r="C20598" s="75"/>
      <c r="D20598" s="74"/>
    </row>
    <row r="20599" spans="3:4" x14ac:dyDescent="0.25">
      <c r="C20599" s="75"/>
      <c r="D20599" s="74"/>
    </row>
    <row r="20600" spans="3:4" x14ac:dyDescent="0.25">
      <c r="C20600" s="75"/>
      <c r="D20600" s="74"/>
    </row>
    <row r="20601" spans="3:4" x14ac:dyDescent="0.25">
      <c r="C20601" s="75"/>
      <c r="D20601" s="74"/>
    </row>
    <row r="20602" spans="3:4" x14ac:dyDescent="0.25">
      <c r="C20602" s="75"/>
      <c r="D20602" s="74"/>
    </row>
    <row r="20603" spans="3:4" x14ac:dyDescent="0.25">
      <c r="C20603" s="75"/>
      <c r="D20603" s="74"/>
    </row>
    <row r="20604" spans="3:4" x14ac:dyDescent="0.25">
      <c r="C20604" s="75"/>
      <c r="D20604" s="74"/>
    </row>
    <row r="20605" spans="3:4" x14ac:dyDescent="0.25">
      <c r="C20605" s="75"/>
      <c r="D20605" s="74"/>
    </row>
    <row r="20606" spans="3:4" x14ac:dyDescent="0.25">
      <c r="C20606" s="75"/>
      <c r="D20606" s="74"/>
    </row>
    <row r="20607" spans="3:4" x14ac:dyDescent="0.25">
      <c r="C20607" s="75"/>
      <c r="D20607" s="74"/>
    </row>
    <row r="20608" spans="3:4" x14ac:dyDescent="0.25">
      <c r="C20608" s="75"/>
      <c r="D20608" s="74"/>
    </row>
    <row r="20609" spans="3:4" x14ac:dyDescent="0.25">
      <c r="C20609" s="75"/>
      <c r="D20609" s="74"/>
    </row>
    <row r="20610" spans="3:4" x14ac:dyDescent="0.25">
      <c r="C20610" s="75"/>
      <c r="D20610" s="74"/>
    </row>
    <row r="20611" spans="3:4" x14ac:dyDescent="0.25">
      <c r="C20611" s="75"/>
      <c r="D20611" s="74"/>
    </row>
    <row r="20612" spans="3:4" x14ac:dyDescent="0.25">
      <c r="C20612" s="75"/>
      <c r="D20612" s="74"/>
    </row>
    <row r="20613" spans="3:4" x14ac:dyDescent="0.25">
      <c r="C20613" s="75"/>
      <c r="D20613" s="74"/>
    </row>
    <row r="20614" spans="3:4" x14ac:dyDescent="0.25">
      <c r="C20614" s="75"/>
      <c r="D20614" s="74"/>
    </row>
    <row r="20615" spans="3:4" x14ac:dyDescent="0.25">
      <c r="C20615" s="75"/>
      <c r="D20615" s="74"/>
    </row>
    <row r="20616" spans="3:4" x14ac:dyDescent="0.25">
      <c r="C20616" s="75"/>
      <c r="D20616" s="74"/>
    </row>
    <row r="20617" spans="3:4" x14ac:dyDescent="0.25">
      <c r="C20617" s="75"/>
      <c r="D20617" s="74"/>
    </row>
    <row r="20618" spans="3:4" x14ac:dyDescent="0.25">
      <c r="C20618" s="75"/>
      <c r="D20618" s="74"/>
    </row>
    <row r="20619" spans="3:4" x14ac:dyDescent="0.25">
      <c r="C20619" s="75"/>
      <c r="D20619" s="74"/>
    </row>
    <row r="20620" spans="3:4" x14ac:dyDescent="0.25">
      <c r="C20620" s="75"/>
      <c r="D20620" s="74"/>
    </row>
    <row r="20621" spans="3:4" x14ac:dyDescent="0.25">
      <c r="C20621" s="75"/>
      <c r="D20621" s="74"/>
    </row>
    <row r="20622" spans="3:4" x14ac:dyDescent="0.25">
      <c r="C20622" s="75"/>
      <c r="D20622" s="74"/>
    </row>
    <row r="20623" spans="3:4" x14ac:dyDescent="0.25">
      <c r="C20623" s="75"/>
      <c r="D20623" s="74"/>
    </row>
    <row r="20624" spans="3:4" x14ac:dyDescent="0.25">
      <c r="C20624" s="75"/>
      <c r="D20624" s="74"/>
    </row>
    <row r="20625" spans="3:4" x14ac:dyDescent="0.25">
      <c r="C20625" s="75"/>
      <c r="D20625" s="74"/>
    </row>
    <row r="20626" spans="3:4" x14ac:dyDescent="0.25">
      <c r="C20626" s="75"/>
      <c r="D20626" s="74"/>
    </row>
    <row r="20627" spans="3:4" x14ac:dyDescent="0.25">
      <c r="C20627" s="75"/>
      <c r="D20627" s="74"/>
    </row>
    <row r="20628" spans="3:4" x14ac:dyDescent="0.25">
      <c r="C20628" s="75"/>
      <c r="D20628" s="74"/>
    </row>
    <row r="20629" spans="3:4" x14ac:dyDescent="0.25">
      <c r="C20629" s="75"/>
      <c r="D20629" s="74"/>
    </row>
    <row r="20630" spans="3:4" x14ac:dyDescent="0.25">
      <c r="C20630" s="75"/>
      <c r="D20630" s="74"/>
    </row>
    <row r="20631" spans="3:4" x14ac:dyDescent="0.25">
      <c r="C20631" s="75"/>
      <c r="D20631" s="74"/>
    </row>
    <row r="20632" spans="3:4" x14ac:dyDescent="0.25">
      <c r="C20632" s="75"/>
      <c r="D20632" s="74"/>
    </row>
    <row r="20633" spans="3:4" x14ac:dyDescent="0.25">
      <c r="C20633" s="75"/>
      <c r="D20633" s="74"/>
    </row>
    <row r="20634" spans="3:4" x14ac:dyDescent="0.25">
      <c r="C20634" s="75"/>
      <c r="D20634" s="74"/>
    </row>
    <row r="20635" spans="3:4" x14ac:dyDescent="0.25">
      <c r="C20635" s="75"/>
      <c r="D20635" s="74"/>
    </row>
    <row r="20636" spans="3:4" x14ac:dyDescent="0.25">
      <c r="C20636" s="75"/>
      <c r="D20636" s="74"/>
    </row>
    <row r="20637" spans="3:4" x14ac:dyDescent="0.25">
      <c r="C20637" s="75"/>
      <c r="D20637" s="74"/>
    </row>
    <row r="20638" spans="3:4" x14ac:dyDescent="0.25">
      <c r="C20638" s="75"/>
      <c r="D20638" s="74"/>
    </row>
    <row r="20639" spans="3:4" x14ac:dyDescent="0.25">
      <c r="C20639" s="75"/>
      <c r="D20639" s="74"/>
    </row>
    <row r="20640" spans="3:4" x14ac:dyDescent="0.25">
      <c r="C20640" s="75"/>
      <c r="D20640" s="74"/>
    </row>
    <row r="20641" spans="3:4" x14ac:dyDescent="0.25">
      <c r="C20641" s="75"/>
      <c r="D20641" s="74"/>
    </row>
    <row r="20642" spans="3:4" x14ac:dyDescent="0.25">
      <c r="C20642" s="75"/>
      <c r="D20642" s="74"/>
    </row>
    <row r="20643" spans="3:4" x14ac:dyDescent="0.25">
      <c r="C20643" s="75"/>
      <c r="D20643" s="74"/>
    </row>
    <row r="20644" spans="3:4" x14ac:dyDescent="0.25">
      <c r="C20644" s="75"/>
      <c r="D20644" s="74"/>
    </row>
    <row r="20645" spans="3:4" x14ac:dyDescent="0.25">
      <c r="C20645" s="75"/>
      <c r="D20645" s="74"/>
    </row>
    <row r="20646" spans="3:4" x14ac:dyDescent="0.25">
      <c r="C20646" s="75"/>
      <c r="D20646" s="74"/>
    </row>
    <row r="20647" spans="3:4" x14ac:dyDescent="0.25">
      <c r="C20647" s="75"/>
      <c r="D20647" s="74"/>
    </row>
    <row r="20648" spans="3:4" x14ac:dyDescent="0.25">
      <c r="C20648" s="75"/>
      <c r="D20648" s="74"/>
    </row>
    <row r="20649" spans="3:4" x14ac:dyDescent="0.25">
      <c r="C20649" s="75"/>
      <c r="D20649" s="74"/>
    </row>
    <row r="20650" spans="3:4" x14ac:dyDescent="0.25">
      <c r="C20650" s="75"/>
      <c r="D20650" s="74"/>
    </row>
    <row r="20651" spans="3:4" x14ac:dyDescent="0.25">
      <c r="C20651" s="75"/>
      <c r="D20651" s="74"/>
    </row>
    <row r="20652" spans="3:4" x14ac:dyDescent="0.25">
      <c r="C20652" s="75"/>
      <c r="D20652" s="74"/>
    </row>
    <row r="20653" spans="3:4" x14ac:dyDescent="0.25">
      <c r="C20653" s="75"/>
      <c r="D20653" s="74"/>
    </row>
    <row r="20654" spans="3:4" x14ac:dyDescent="0.25">
      <c r="C20654" s="75"/>
      <c r="D20654" s="74"/>
    </row>
    <row r="20655" spans="3:4" x14ac:dyDescent="0.25">
      <c r="C20655" s="75"/>
      <c r="D20655" s="74"/>
    </row>
    <row r="20656" spans="3:4" x14ac:dyDescent="0.25">
      <c r="C20656" s="75"/>
      <c r="D20656" s="74"/>
    </row>
    <row r="20657" spans="3:4" x14ac:dyDescent="0.25">
      <c r="C20657" s="75"/>
      <c r="D20657" s="74"/>
    </row>
    <row r="20658" spans="3:4" x14ac:dyDescent="0.25">
      <c r="C20658" s="75"/>
      <c r="D20658" s="74"/>
    </row>
    <row r="20659" spans="3:4" x14ac:dyDescent="0.25">
      <c r="C20659" s="75"/>
      <c r="D20659" s="74"/>
    </row>
    <row r="20660" spans="3:4" x14ac:dyDescent="0.25">
      <c r="C20660" s="75"/>
      <c r="D20660" s="74"/>
    </row>
    <row r="20661" spans="3:4" x14ac:dyDescent="0.25">
      <c r="C20661" s="75"/>
      <c r="D20661" s="74"/>
    </row>
    <row r="20662" spans="3:4" x14ac:dyDescent="0.25">
      <c r="C20662" s="75"/>
      <c r="D20662" s="74"/>
    </row>
    <row r="20663" spans="3:4" x14ac:dyDescent="0.25">
      <c r="C20663" s="75"/>
      <c r="D20663" s="74"/>
    </row>
    <row r="20664" spans="3:4" x14ac:dyDescent="0.25">
      <c r="C20664" s="75"/>
      <c r="D20664" s="74"/>
    </row>
    <row r="20665" spans="3:4" x14ac:dyDescent="0.25">
      <c r="C20665" s="75"/>
      <c r="D20665" s="74"/>
    </row>
    <row r="20666" spans="3:4" x14ac:dyDescent="0.25">
      <c r="C20666" s="75"/>
      <c r="D20666" s="74"/>
    </row>
    <row r="20667" spans="3:4" x14ac:dyDescent="0.25">
      <c r="C20667" s="75"/>
      <c r="D20667" s="74"/>
    </row>
    <row r="20668" spans="3:4" x14ac:dyDescent="0.25">
      <c r="C20668" s="75"/>
      <c r="D20668" s="74"/>
    </row>
    <row r="20669" spans="3:4" x14ac:dyDescent="0.25">
      <c r="C20669" s="75"/>
      <c r="D20669" s="74"/>
    </row>
    <row r="20670" spans="3:4" x14ac:dyDescent="0.25">
      <c r="C20670" s="75"/>
      <c r="D20670" s="74"/>
    </row>
    <row r="20671" spans="3:4" x14ac:dyDescent="0.25">
      <c r="C20671" s="75"/>
      <c r="D20671" s="74"/>
    </row>
    <row r="20672" spans="3:4" x14ac:dyDescent="0.25">
      <c r="C20672" s="75"/>
      <c r="D20672" s="74"/>
    </row>
    <row r="20673" spans="3:4" x14ac:dyDescent="0.25">
      <c r="C20673" s="75"/>
      <c r="D20673" s="74"/>
    </row>
    <row r="20674" spans="3:4" x14ac:dyDescent="0.25">
      <c r="C20674" s="75"/>
      <c r="D20674" s="74"/>
    </row>
    <row r="20675" spans="3:4" x14ac:dyDescent="0.25">
      <c r="C20675" s="75"/>
      <c r="D20675" s="74"/>
    </row>
    <row r="20676" spans="3:4" x14ac:dyDescent="0.25">
      <c r="C20676" s="75"/>
      <c r="D20676" s="74"/>
    </row>
    <row r="20677" spans="3:4" x14ac:dyDescent="0.25">
      <c r="C20677" s="75"/>
      <c r="D20677" s="74"/>
    </row>
    <row r="20678" spans="3:4" x14ac:dyDescent="0.25">
      <c r="C20678" s="75"/>
      <c r="D20678" s="74"/>
    </row>
    <row r="20679" spans="3:4" x14ac:dyDescent="0.25">
      <c r="C20679" s="75"/>
      <c r="D20679" s="74"/>
    </row>
    <row r="20680" spans="3:4" x14ac:dyDescent="0.25">
      <c r="C20680" s="75"/>
      <c r="D20680" s="74"/>
    </row>
    <row r="20681" spans="3:4" x14ac:dyDescent="0.25">
      <c r="C20681" s="75"/>
      <c r="D20681" s="74"/>
    </row>
    <row r="20682" spans="3:4" x14ac:dyDescent="0.25">
      <c r="C20682" s="75"/>
      <c r="D20682" s="74"/>
    </row>
    <row r="20683" spans="3:4" x14ac:dyDescent="0.25">
      <c r="C20683" s="75"/>
      <c r="D20683" s="74"/>
    </row>
    <row r="20684" spans="3:4" x14ac:dyDescent="0.25">
      <c r="C20684" s="75"/>
      <c r="D20684" s="74"/>
    </row>
    <row r="20685" spans="3:4" x14ac:dyDescent="0.25">
      <c r="C20685" s="75"/>
      <c r="D20685" s="74"/>
    </row>
    <row r="20686" spans="3:4" x14ac:dyDescent="0.25">
      <c r="C20686" s="75"/>
      <c r="D20686" s="74"/>
    </row>
    <row r="20687" spans="3:4" x14ac:dyDescent="0.25">
      <c r="C20687" s="75"/>
      <c r="D20687" s="74"/>
    </row>
    <row r="20688" spans="3:4" x14ac:dyDescent="0.25">
      <c r="C20688" s="75"/>
      <c r="D20688" s="74"/>
    </row>
    <row r="20689" spans="3:4" x14ac:dyDescent="0.25">
      <c r="C20689" s="75"/>
      <c r="D20689" s="74"/>
    </row>
    <row r="20690" spans="3:4" x14ac:dyDescent="0.25">
      <c r="C20690" s="75"/>
      <c r="D20690" s="74"/>
    </row>
    <row r="20691" spans="3:4" x14ac:dyDescent="0.25">
      <c r="C20691" s="75"/>
      <c r="D20691" s="74"/>
    </row>
    <row r="20692" spans="3:4" x14ac:dyDescent="0.25">
      <c r="C20692" s="75"/>
      <c r="D20692" s="74"/>
    </row>
    <row r="20693" spans="3:4" x14ac:dyDescent="0.25">
      <c r="C20693" s="75"/>
      <c r="D20693" s="74"/>
    </row>
    <row r="20694" spans="3:4" x14ac:dyDescent="0.25">
      <c r="C20694" s="75"/>
      <c r="D20694" s="74"/>
    </row>
    <row r="20695" spans="3:4" x14ac:dyDescent="0.25">
      <c r="C20695" s="75"/>
      <c r="D20695" s="74"/>
    </row>
    <row r="20696" spans="3:4" x14ac:dyDescent="0.25">
      <c r="C20696" s="75"/>
      <c r="D20696" s="74"/>
    </row>
    <row r="20697" spans="3:4" x14ac:dyDescent="0.25">
      <c r="C20697" s="75"/>
      <c r="D20697" s="74"/>
    </row>
    <row r="20698" spans="3:4" x14ac:dyDescent="0.25">
      <c r="C20698" s="75"/>
      <c r="D20698" s="74"/>
    </row>
    <row r="20699" spans="3:4" x14ac:dyDescent="0.25">
      <c r="C20699" s="75"/>
      <c r="D20699" s="74"/>
    </row>
    <row r="20700" spans="3:4" x14ac:dyDescent="0.25">
      <c r="C20700" s="75"/>
      <c r="D20700" s="74"/>
    </row>
    <row r="20701" spans="3:4" x14ac:dyDescent="0.25">
      <c r="C20701" s="75"/>
      <c r="D20701" s="74"/>
    </row>
    <row r="20702" spans="3:4" x14ac:dyDescent="0.25">
      <c r="C20702" s="75"/>
      <c r="D20702" s="74"/>
    </row>
    <row r="20703" spans="3:4" x14ac:dyDescent="0.25">
      <c r="C20703" s="75"/>
      <c r="D20703" s="74"/>
    </row>
    <row r="20704" spans="3:4" x14ac:dyDescent="0.25">
      <c r="C20704" s="75"/>
      <c r="D20704" s="74"/>
    </row>
    <row r="20705" spans="3:4" x14ac:dyDescent="0.25">
      <c r="C20705" s="75"/>
      <c r="D20705" s="74"/>
    </row>
    <row r="20706" spans="3:4" x14ac:dyDescent="0.25">
      <c r="C20706" s="75"/>
      <c r="D20706" s="74"/>
    </row>
    <row r="20707" spans="3:4" x14ac:dyDescent="0.25">
      <c r="C20707" s="75"/>
      <c r="D20707" s="74"/>
    </row>
    <row r="20708" spans="3:4" x14ac:dyDescent="0.25">
      <c r="C20708" s="75"/>
      <c r="D20708" s="74"/>
    </row>
    <row r="20709" spans="3:4" x14ac:dyDescent="0.25">
      <c r="C20709" s="75"/>
      <c r="D20709" s="74"/>
    </row>
    <row r="20710" spans="3:4" x14ac:dyDescent="0.25">
      <c r="C20710" s="75"/>
      <c r="D20710" s="74"/>
    </row>
    <row r="20711" spans="3:4" x14ac:dyDescent="0.25">
      <c r="C20711" s="75"/>
      <c r="D20711" s="74"/>
    </row>
    <row r="20712" spans="3:4" x14ac:dyDescent="0.25">
      <c r="C20712" s="75"/>
      <c r="D20712" s="74"/>
    </row>
    <row r="20713" spans="3:4" x14ac:dyDescent="0.25">
      <c r="C20713" s="75"/>
      <c r="D20713" s="74"/>
    </row>
    <row r="20714" spans="3:4" x14ac:dyDescent="0.25">
      <c r="C20714" s="75"/>
      <c r="D20714" s="74"/>
    </row>
    <row r="20715" spans="3:4" x14ac:dyDescent="0.25">
      <c r="C20715" s="75"/>
      <c r="D20715" s="74"/>
    </row>
    <row r="20716" spans="3:4" x14ac:dyDescent="0.25">
      <c r="C20716" s="75"/>
      <c r="D20716" s="74"/>
    </row>
    <row r="20717" spans="3:4" x14ac:dyDescent="0.25">
      <c r="C20717" s="75"/>
      <c r="D20717" s="74"/>
    </row>
    <row r="20718" spans="3:4" x14ac:dyDescent="0.25">
      <c r="C20718" s="75"/>
      <c r="D20718" s="74"/>
    </row>
    <row r="20719" spans="3:4" x14ac:dyDescent="0.25">
      <c r="C20719" s="75"/>
      <c r="D20719" s="74"/>
    </row>
    <row r="20720" spans="3:4" x14ac:dyDescent="0.25">
      <c r="C20720" s="75"/>
      <c r="D20720" s="74"/>
    </row>
    <row r="20721" spans="3:4" x14ac:dyDescent="0.25">
      <c r="C20721" s="75"/>
      <c r="D20721" s="74"/>
    </row>
    <row r="20722" spans="3:4" x14ac:dyDescent="0.25">
      <c r="C20722" s="75"/>
      <c r="D20722" s="74"/>
    </row>
    <row r="20723" spans="3:4" x14ac:dyDescent="0.25">
      <c r="C20723" s="75"/>
      <c r="D20723" s="74"/>
    </row>
    <row r="20724" spans="3:4" x14ac:dyDescent="0.25">
      <c r="C20724" s="75"/>
      <c r="D20724" s="74"/>
    </row>
    <row r="20725" spans="3:4" x14ac:dyDescent="0.25">
      <c r="C20725" s="75"/>
      <c r="D20725" s="74"/>
    </row>
    <row r="20726" spans="3:4" x14ac:dyDescent="0.25">
      <c r="C20726" s="75"/>
      <c r="D20726" s="74"/>
    </row>
    <row r="20727" spans="3:4" x14ac:dyDescent="0.25">
      <c r="C20727" s="75"/>
      <c r="D20727" s="74"/>
    </row>
    <row r="20728" spans="3:4" x14ac:dyDescent="0.25">
      <c r="C20728" s="75"/>
      <c r="D20728" s="74"/>
    </row>
    <row r="20729" spans="3:4" x14ac:dyDescent="0.25">
      <c r="C20729" s="75"/>
      <c r="D20729" s="74"/>
    </row>
    <row r="20730" spans="3:4" x14ac:dyDescent="0.25">
      <c r="C20730" s="75"/>
      <c r="D20730" s="74"/>
    </row>
    <row r="20731" spans="3:4" x14ac:dyDescent="0.25">
      <c r="C20731" s="75"/>
      <c r="D20731" s="74"/>
    </row>
    <row r="20732" spans="3:4" x14ac:dyDescent="0.25">
      <c r="C20732" s="75"/>
      <c r="D20732" s="74"/>
    </row>
    <row r="20733" spans="3:4" x14ac:dyDescent="0.25">
      <c r="C20733" s="75"/>
      <c r="D20733" s="74"/>
    </row>
    <row r="20734" spans="3:4" x14ac:dyDescent="0.25">
      <c r="C20734" s="75"/>
      <c r="D20734" s="74"/>
    </row>
    <row r="20735" spans="3:4" x14ac:dyDescent="0.25">
      <c r="C20735" s="75"/>
      <c r="D20735" s="74"/>
    </row>
    <row r="20736" spans="3:4" x14ac:dyDescent="0.25">
      <c r="C20736" s="75"/>
      <c r="D20736" s="74"/>
    </row>
    <row r="20737" spans="3:4" x14ac:dyDescent="0.25">
      <c r="C20737" s="75"/>
      <c r="D20737" s="74"/>
    </row>
    <row r="20738" spans="3:4" x14ac:dyDescent="0.25">
      <c r="C20738" s="75"/>
      <c r="D20738" s="74"/>
    </row>
    <row r="20739" spans="3:4" x14ac:dyDescent="0.25">
      <c r="C20739" s="75"/>
      <c r="D20739" s="74"/>
    </row>
    <row r="20740" spans="3:4" x14ac:dyDescent="0.25">
      <c r="C20740" s="75"/>
      <c r="D20740" s="74"/>
    </row>
    <row r="20741" spans="3:4" x14ac:dyDescent="0.25">
      <c r="C20741" s="75"/>
      <c r="D20741" s="74"/>
    </row>
    <row r="20742" spans="3:4" x14ac:dyDescent="0.25">
      <c r="C20742" s="75"/>
      <c r="D20742" s="74"/>
    </row>
    <row r="20743" spans="3:4" x14ac:dyDescent="0.25">
      <c r="C20743" s="75"/>
      <c r="D20743" s="74"/>
    </row>
    <row r="20744" spans="3:4" x14ac:dyDescent="0.25">
      <c r="C20744" s="75"/>
      <c r="D20744" s="74"/>
    </row>
    <row r="20745" spans="3:4" x14ac:dyDescent="0.25">
      <c r="C20745" s="75"/>
      <c r="D20745" s="74"/>
    </row>
    <row r="20746" spans="3:4" x14ac:dyDescent="0.25">
      <c r="C20746" s="75"/>
      <c r="D20746" s="74"/>
    </row>
    <row r="20747" spans="3:4" x14ac:dyDescent="0.25">
      <c r="C20747" s="75"/>
      <c r="D20747" s="74"/>
    </row>
    <row r="20748" spans="3:4" x14ac:dyDescent="0.25">
      <c r="C20748" s="75"/>
      <c r="D20748" s="74"/>
    </row>
    <row r="20749" spans="3:4" x14ac:dyDescent="0.25">
      <c r="C20749" s="75"/>
      <c r="D20749" s="74"/>
    </row>
    <row r="20750" spans="3:4" x14ac:dyDescent="0.25">
      <c r="C20750" s="75"/>
      <c r="D20750" s="74"/>
    </row>
    <row r="20751" spans="3:4" x14ac:dyDescent="0.25">
      <c r="C20751" s="75"/>
      <c r="D20751" s="74"/>
    </row>
    <row r="20752" spans="3:4" x14ac:dyDescent="0.25">
      <c r="C20752" s="75"/>
      <c r="D20752" s="74"/>
    </row>
    <row r="20753" spans="3:4" x14ac:dyDescent="0.25">
      <c r="C20753" s="75"/>
      <c r="D20753" s="74"/>
    </row>
    <row r="20754" spans="3:4" x14ac:dyDescent="0.25">
      <c r="C20754" s="75"/>
      <c r="D20754" s="74"/>
    </row>
    <row r="20755" spans="3:4" x14ac:dyDescent="0.25">
      <c r="C20755" s="75"/>
      <c r="D20755" s="74"/>
    </row>
    <row r="20756" spans="3:4" x14ac:dyDescent="0.25">
      <c r="C20756" s="75"/>
      <c r="D20756" s="74"/>
    </row>
    <row r="20757" spans="3:4" x14ac:dyDescent="0.25">
      <c r="C20757" s="75"/>
      <c r="D20757" s="74"/>
    </row>
    <row r="20758" spans="3:4" x14ac:dyDescent="0.25">
      <c r="C20758" s="75"/>
      <c r="D20758" s="74"/>
    </row>
    <row r="20759" spans="3:4" x14ac:dyDescent="0.25">
      <c r="C20759" s="75"/>
      <c r="D20759" s="74"/>
    </row>
    <row r="20760" spans="3:4" x14ac:dyDescent="0.25">
      <c r="C20760" s="75"/>
      <c r="D20760" s="74"/>
    </row>
    <row r="20761" spans="3:4" x14ac:dyDescent="0.25">
      <c r="C20761" s="75"/>
      <c r="D20761" s="74"/>
    </row>
    <row r="20762" spans="3:4" x14ac:dyDescent="0.25">
      <c r="C20762" s="75"/>
      <c r="D20762" s="74"/>
    </row>
    <row r="20763" spans="3:4" x14ac:dyDescent="0.25">
      <c r="C20763" s="75"/>
      <c r="D20763" s="74"/>
    </row>
    <row r="20764" spans="3:4" x14ac:dyDescent="0.25">
      <c r="C20764" s="75"/>
      <c r="D20764" s="74"/>
    </row>
    <row r="20765" spans="3:4" x14ac:dyDescent="0.25">
      <c r="C20765" s="75"/>
      <c r="D20765" s="74"/>
    </row>
    <row r="20766" spans="3:4" x14ac:dyDescent="0.25">
      <c r="C20766" s="75"/>
      <c r="D20766" s="74"/>
    </row>
    <row r="20767" spans="3:4" x14ac:dyDescent="0.25">
      <c r="C20767" s="75"/>
      <c r="D20767" s="74"/>
    </row>
    <row r="20768" spans="3:4" x14ac:dyDescent="0.25">
      <c r="C20768" s="75"/>
      <c r="D20768" s="74"/>
    </row>
    <row r="20769" spans="3:4" x14ac:dyDescent="0.25">
      <c r="C20769" s="75"/>
      <c r="D20769" s="74"/>
    </row>
    <row r="20770" spans="3:4" x14ac:dyDescent="0.25">
      <c r="C20770" s="75"/>
      <c r="D20770" s="74"/>
    </row>
    <row r="20771" spans="3:4" x14ac:dyDescent="0.25">
      <c r="C20771" s="75"/>
      <c r="D20771" s="74"/>
    </row>
    <row r="20772" spans="3:4" x14ac:dyDescent="0.25">
      <c r="C20772" s="75"/>
      <c r="D20772" s="74"/>
    </row>
    <row r="20773" spans="3:4" x14ac:dyDescent="0.25">
      <c r="C20773" s="75"/>
      <c r="D20773" s="74"/>
    </row>
    <row r="20774" spans="3:4" x14ac:dyDescent="0.25">
      <c r="C20774" s="75"/>
      <c r="D20774" s="74"/>
    </row>
    <row r="20775" spans="3:4" x14ac:dyDescent="0.25">
      <c r="C20775" s="75"/>
      <c r="D20775" s="74"/>
    </row>
    <row r="20776" spans="3:4" x14ac:dyDescent="0.25">
      <c r="C20776" s="75"/>
      <c r="D20776" s="74"/>
    </row>
    <row r="20777" spans="3:4" x14ac:dyDescent="0.25">
      <c r="C20777" s="75"/>
      <c r="D20777" s="74"/>
    </row>
    <row r="20778" spans="3:4" x14ac:dyDescent="0.25">
      <c r="C20778" s="75"/>
      <c r="D20778" s="74"/>
    </row>
    <row r="20779" spans="3:4" x14ac:dyDescent="0.25">
      <c r="C20779" s="75"/>
      <c r="D20779" s="74"/>
    </row>
    <row r="20780" spans="3:4" x14ac:dyDescent="0.25">
      <c r="C20780" s="75"/>
      <c r="D20780" s="74"/>
    </row>
    <row r="20781" spans="3:4" x14ac:dyDescent="0.25">
      <c r="C20781" s="75"/>
      <c r="D20781" s="74"/>
    </row>
    <row r="20782" spans="3:4" x14ac:dyDescent="0.25">
      <c r="C20782" s="75"/>
      <c r="D20782" s="74"/>
    </row>
    <row r="20783" spans="3:4" x14ac:dyDescent="0.25">
      <c r="C20783" s="75"/>
      <c r="D20783" s="74"/>
    </row>
    <row r="20784" spans="3:4" x14ac:dyDescent="0.25">
      <c r="C20784" s="75"/>
      <c r="D20784" s="74"/>
    </row>
    <row r="20785" spans="3:4" x14ac:dyDescent="0.25">
      <c r="C20785" s="75"/>
      <c r="D20785" s="74"/>
    </row>
    <row r="20786" spans="3:4" x14ac:dyDescent="0.25">
      <c r="C20786" s="75"/>
      <c r="D20786" s="74"/>
    </row>
    <row r="20787" spans="3:4" x14ac:dyDescent="0.25">
      <c r="C20787" s="75"/>
      <c r="D20787" s="74"/>
    </row>
    <row r="20788" spans="3:4" x14ac:dyDescent="0.25">
      <c r="C20788" s="75"/>
      <c r="D20788" s="74"/>
    </row>
    <row r="20789" spans="3:4" x14ac:dyDescent="0.25">
      <c r="C20789" s="75"/>
      <c r="D20789" s="74"/>
    </row>
    <row r="20790" spans="3:4" x14ac:dyDescent="0.25">
      <c r="C20790" s="75"/>
      <c r="D20790" s="74"/>
    </row>
    <row r="20791" spans="3:4" x14ac:dyDescent="0.25">
      <c r="C20791" s="75"/>
      <c r="D20791" s="74"/>
    </row>
    <row r="20792" spans="3:4" x14ac:dyDescent="0.25">
      <c r="C20792" s="75"/>
      <c r="D20792" s="74"/>
    </row>
    <row r="20793" spans="3:4" x14ac:dyDescent="0.25">
      <c r="C20793" s="75"/>
      <c r="D20793" s="74"/>
    </row>
    <row r="20794" spans="3:4" x14ac:dyDescent="0.25">
      <c r="C20794" s="75"/>
      <c r="D20794" s="74"/>
    </row>
    <row r="20795" spans="3:4" x14ac:dyDescent="0.25">
      <c r="C20795" s="75"/>
      <c r="D20795" s="74"/>
    </row>
    <row r="20796" spans="3:4" x14ac:dyDescent="0.25">
      <c r="C20796" s="75"/>
      <c r="D20796" s="74"/>
    </row>
    <row r="20797" spans="3:4" x14ac:dyDescent="0.25">
      <c r="C20797" s="75"/>
      <c r="D20797" s="74"/>
    </row>
    <row r="20798" spans="3:4" x14ac:dyDescent="0.25">
      <c r="C20798" s="75"/>
      <c r="D20798" s="74"/>
    </row>
    <row r="20799" spans="3:4" x14ac:dyDescent="0.25">
      <c r="C20799" s="75"/>
      <c r="D20799" s="74"/>
    </row>
    <row r="20800" spans="3:4" x14ac:dyDescent="0.25">
      <c r="C20800" s="75"/>
      <c r="D20800" s="74"/>
    </row>
    <row r="20801" spans="3:4" x14ac:dyDescent="0.25">
      <c r="C20801" s="75"/>
      <c r="D20801" s="74"/>
    </row>
    <row r="20802" spans="3:4" x14ac:dyDescent="0.25">
      <c r="C20802" s="75"/>
      <c r="D20802" s="74"/>
    </row>
    <row r="20803" spans="3:4" x14ac:dyDescent="0.25">
      <c r="C20803" s="75"/>
      <c r="D20803" s="74"/>
    </row>
    <row r="20804" spans="3:4" x14ac:dyDescent="0.25">
      <c r="C20804" s="75"/>
      <c r="D20804" s="74"/>
    </row>
    <row r="20805" spans="3:4" x14ac:dyDescent="0.25">
      <c r="C20805" s="75"/>
      <c r="D20805" s="74"/>
    </row>
    <row r="20806" spans="3:4" x14ac:dyDescent="0.25">
      <c r="C20806" s="75"/>
      <c r="D20806" s="74"/>
    </row>
    <row r="20807" spans="3:4" x14ac:dyDescent="0.25">
      <c r="C20807" s="75"/>
      <c r="D20807" s="74"/>
    </row>
    <row r="20808" spans="3:4" x14ac:dyDescent="0.25">
      <c r="C20808" s="75"/>
      <c r="D20808" s="74"/>
    </row>
    <row r="20809" spans="3:4" x14ac:dyDescent="0.25">
      <c r="C20809" s="75"/>
      <c r="D20809" s="74"/>
    </row>
    <row r="20810" spans="3:4" x14ac:dyDescent="0.25">
      <c r="C20810" s="75"/>
      <c r="D20810" s="74"/>
    </row>
    <row r="20811" spans="3:4" x14ac:dyDescent="0.25">
      <c r="C20811" s="75"/>
      <c r="D20811" s="74"/>
    </row>
    <row r="20812" spans="3:4" x14ac:dyDescent="0.25">
      <c r="C20812" s="75"/>
      <c r="D20812" s="74"/>
    </row>
    <row r="20813" spans="3:4" x14ac:dyDescent="0.25">
      <c r="C20813" s="75"/>
      <c r="D20813" s="74"/>
    </row>
    <row r="20814" spans="3:4" x14ac:dyDescent="0.25">
      <c r="C20814" s="75"/>
      <c r="D20814" s="74"/>
    </row>
    <row r="20815" spans="3:4" x14ac:dyDescent="0.25">
      <c r="C20815" s="75"/>
      <c r="D20815" s="74"/>
    </row>
    <row r="20816" spans="3:4" x14ac:dyDescent="0.25">
      <c r="C20816" s="75"/>
      <c r="D20816" s="74"/>
    </row>
    <row r="20817" spans="3:4" x14ac:dyDescent="0.25">
      <c r="C20817" s="75"/>
      <c r="D20817" s="74"/>
    </row>
    <row r="20818" spans="3:4" x14ac:dyDescent="0.25">
      <c r="C20818" s="75"/>
      <c r="D20818" s="74"/>
    </row>
    <row r="20819" spans="3:4" x14ac:dyDescent="0.25">
      <c r="C20819" s="75"/>
      <c r="D20819" s="74"/>
    </row>
    <row r="20820" spans="3:4" x14ac:dyDescent="0.25">
      <c r="C20820" s="75"/>
      <c r="D20820" s="74"/>
    </row>
    <row r="20821" spans="3:4" x14ac:dyDescent="0.25">
      <c r="C20821" s="75"/>
      <c r="D20821" s="74"/>
    </row>
    <row r="20822" spans="3:4" x14ac:dyDescent="0.25">
      <c r="C20822" s="75"/>
      <c r="D20822" s="74"/>
    </row>
    <row r="20823" spans="3:4" x14ac:dyDescent="0.25">
      <c r="C20823" s="75"/>
      <c r="D20823" s="74"/>
    </row>
    <row r="20824" spans="3:4" x14ac:dyDescent="0.25">
      <c r="C20824" s="75"/>
      <c r="D20824" s="74"/>
    </row>
    <row r="20825" spans="3:4" x14ac:dyDescent="0.25">
      <c r="C20825" s="75"/>
      <c r="D20825" s="74"/>
    </row>
    <row r="20826" spans="3:4" x14ac:dyDescent="0.25">
      <c r="C20826" s="75"/>
      <c r="D20826" s="74"/>
    </row>
    <row r="20827" spans="3:4" x14ac:dyDescent="0.25">
      <c r="C20827" s="75"/>
      <c r="D20827" s="74"/>
    </row>
    <row r="20828" spans="3:4" x14ac:dyDescent="0.25">
      <c r="C20828" s="75"/>
      <c r="D20828" s="74"/>
    </row>
    <row r="20829" spans="3:4" x14ac:dyDescent="0.25">
      <c r="C20829" s="75"/>
      <c r="D20829" s="74"/>
    </row>
    <row r="20830" spans="3:4" x14ac:dyDescent="0.25">
      <c r="C20830" s="75"/>
      <c r="D20830" s="74"/>
    </row>
    <row r="20831" spans="3:4" x14ac:dyDescent="0.25">
      <c r="C20831" s="75"/>
      <c r="D20831" s="74"/>
    </row>
    <row r="20832" spans="3:4" x14ac:dyDescent="0.25">
      <c r="C20832" s="75"/>
      <c r="D20832" s="74"/>
    </row>
    <row r="20833" spans="3:4" x14ac:dyDescent="0.25">
      <c r="C20833" s="75"/>
      <c r="D20833" s="74"/>
    </row>
    <row r="20834" spans="3:4" x14ac:dyDescent="0.25">
      <c r="C20834" s="75"/>
      <c r="D20834" s="74"/>
    </row>
    <row r="20835" spans="3:4" x14ac:dyDescent="0.25">
      <c r="C20835" s="75"/>
      <c r="D20835" s="74"/>
    </row>
    <row r="20836" spans="3:4" x14ac:dyDescent="0.25">
      <c r="C20836" s="75"/>
      <c r="D20836" s="74"/>
    </row>
    <row r="20837" spans="3:4" x14ac:dyDescent="0.25">
      <c r="C20837" s="75"/>
      <c r="D20837" s="74"/>
    </row>
    <row r="20838" spans="3:4" x14ac:dyDescent="0.25">
      <c r="C20838" s="75"/>
      <c r="D20838" s="74"/>
    </row>
    <row r="20839" spans="3:4" x14ac:dyDescent="0.25">
      <c r="C20839" s="75"/>
      <c r="D20839" s="74"/>
    </row>
    <row r="20840" spans="3:4" x14ac:dyDescent="0.25">
      <c r="C20840" s="75"/>
      <c r="D20840" s="74"/>
    </row>
    <row r="20841" spans="3:4" x14ac:dyDescent="0.25">
      <c r="C20841" s="75"/>
      <c r="D20841" s="74"/>
    </row>
    <row r="20842" spans="3:4" x14ac:dyDescent="0.25">
      <c r="C20842" s="75"/>
      <c r="D20842" s="74"/>
    </row>
    <row r="20843" spans="3:4" x14ac:dyDescent="0.25">
      <c r="C20843" s="75"/>
      <c r="D20843" s="74"/>
    </row>
    <row r="20844" spans="3:4" x14ac:dyDescent="0.25">
      <c r="C20844" s="75"/>
      <c r="D20844" s="74"/>
    </row>
    <row r="20845" spans="3:4" x14ac:dyDescent="0.25">
      <c r="C20845" s="75"/>
      <c r="D20845" s="74"/>
    </row>
    <row r="20846" spans="3:4" x14ac:dyDescent="0.25">
      <c r="C20846" s="75"/>
      <c r="D20846" s="74"/>
    </row>
    <row r="20847" spans="3:4" x14ac:dyDescent="0.25">
      <c r="C20847" s="75"/>
      <c r="D20847" s="74"/>
    </row>
    <row r="20848" spans="3:4" x14ac:dyDescent="0.25">
      <c r="C20848" s="75"/>
      <c r="D20848" s="74"/>
    </row>
    <row r="20849" spans="3:4" x14ac:dyDescent="0.25">
      <c r="C20849" s="75"/>
      <c r="D20849" s="74"/>
    </row>
    <row r="20850" spans="3:4" x14ac:dyDescent="0.25">
      <c r="C20850" s="75"/>
      <c r="D20850" s="74"/>
    </row>
    <row r="20851" spans="3:4" x14ac:dyDescent="0.25">
      <c r="C20851" s="75"/>
      <c r="D20851" s="74"/>
    </row>
    <row r="20852" spans="3:4" x14ac:dyDescent="0.25">
      <c r="C20852" s="75"/>
      <c r="D20852" s="74"/>
    </row>
    <row r="20853" spans="3:4" x14ac:dyDescent="0.25">
      <c r="C20853" s="75"/>
      <c r="D20853" s="74"/>
    </row>
    <row r="20854" spans="3:4" x14ac:dyDescent="0.25">
      <c r="C20854" s="75"/>
      <c r="D20854" s="74"/>
    </row>
    <row r="20855" spans="3:4" x14ac:dyDescent="0.25">
      <c r="C20855" s="75"/>
      <c r="D20855" s="74"/>
    </row>
    <row r="20856" spans="3:4" x14ac:dyDescent="0.25">
      <c r="C20856" s="75"/>
      <c r="D20856" s="74"/>
    </row>
    <row r="20857" spans="3:4" x14ac:dyDescent="0.25">
      <c r="C20857" s="75"/>
      <c r="D20857" s="74"/>
    </row>
    <row r="20858" spans="3:4" x14ac:dyDescent="0.25">
      <c r="C20858" s="75"/>
      <c r="D20858" s="74"/>
    </row>
    <row r="20859" spans="3:4" x14ac:dyDescent="0.25">
      <c r="C20859" s="75"/>
      <c r="D20859" s="74"/>
    </row>
    <row r="20860" spans="3:4" x14ac:dyDescent="0.25">
      <c r="C20860" s="75"/>
      <c r="D20860" s="74"/>
    </row>
    <row r="20861" spans="3:4" x14ac:dyDescent="0.25">
      <c r="C20861" s="75"/>
      <c r="D20861" s="74"/>
    </row>
    <row r="20862" spans="3:4" x14ac:dyDescent="0.25">
      <c r="C20862" s="75"/>
      <c r="D20862" s="74"/>
    </row>
    <row r="20863" spans="3:4" x14ac:dyDescent="0.25">
      <c r="C20863" s="75"/>
      <c r="D20863" s="74"/>
    </row>
    <row r="20864" spans="3:4" x14ac:dyDescent="0.25">
      <c r="C20864" s="75"/>
      <c r="D20864" s="74"/>
    </row>
    <row r="20865" spans="3:4" x14ac:dyDescent="0.25">
      <c r="C20865" s="75"/>
      <c r="D20865" s="74"/>
    </row>
    <row r="20866" spans="3:4" x14ac:dyDescent="0.25">
      <c r="C20866" s="75"/>
      <c r="D20866" s="74"/>
    </row>
    <row r="20867" spans="3:4" x14ac:dyDescent="0.25">
      <c r="C20867" s="75"/>
      <c r="D20867" s="74"/>
    </row>
    <row r="20868" spans="3:4" x14ac:dyDescent="0.25">
      <c r="C20868" s="75"/>
      <c r="D20868" s="74"/>
    </row>
    <row r="20869" spans="3:4" x14ac:dyDescent="0.25">
      <c r="C20869" s="75"/>
      <c r="D20869" s="74"/>
    </row>
    <row r="20870" spans="3:4" x14ac:dyDescent="0.25">
      <c r="C20870" s="75"/>
      <c r="D20870" s="74"/>
    </row>
    <row r="20871" spans="3:4" x14ac:dyDescent="0.25">
      <c r="C20871" s="75"/>
      <c r="D20871" s="74"/>
    </row>
    <row r="20872" spans="3:4" x14ac:dyDescent="0.25">
      <c r="C20872" s="75"/>
      <c r="D20872" s="74"/>
    </row>
    <row r="20873" spans="3:4" x14ac:dyDescent="0.25">
      <c r="C20873" s="75"/>
      <c r="D20873" s="74"/>
    </row>
    <row r="20874" spans="3:4" x14ac:dyDescent="0.25">
      <c r="C20874" s="75"/>
      <c r="D20874" s="74"/>
    </row>
    <row r="20875" spans="3:4" x14ac:dyDescent="0.25">
      <c r="C20875" s="75"/>
      <c r="D20875" s="74"/>
    </row>
    <row r="20876" spans="3:4" x14ac:dyDescent="0.25">
      <c r="C20876" s="75"/>
      <c r="D20876" s="74"/>
    </row>
    <row r="20877" spans="3:4" x14ac:dyDescent="0.25">
      <c r="C20877" s="75"/>
      <c r="D20877" s="74"/>
    </row>
    <row r="20878" spans="3:4" x14ac:dyDescent="0.25">
      <c r="C20878" s="75"/>
      <c r="D20878" s="74"/>
    </row>
    <row r="20879" spans="3:4" x14ac:dyDescent="0.25">
      <c r="C20879" s="75"/>
      <c r="D20879" s="74"/>
    </row>
    <row r="20880" spans="3:4" x14ac:dyDescent="0.25">
      <c r="C20880" s="75"/>
      <c r="D20880" s="74"/>
    </row>
    <row r="20881" spans="3:4" x14ac:dyDescent="0.25">
      <c r="C20881" s="75"/>
      <c r="D20881" s="74"/>
    </row>
    <row r="20882" spans="3:4" x14ac:dyDescent="0.25">
      <c r="C20882" s="75"/>
      <c r="D20882" s="74"/>
    </row>
    <row r="20883" spans="3:4" x14ac:dyDescent="0.25">
      <c r="C20883" s="75"/>
      <c r="D20883" s="74"/>
    </row>
    <row r="20884" spans="3:4" x14ac:dyDescent="0.25">
      <c r="C20884" s="75"/>
      <c r="D20884" s="74"/>
    </row>
    <row r="20885" spans="3:4" x14ac:dyDescent="0.25">
      <c r="C20885" s="75"/>
      <c r="D20885" s="74"/>
    </row>
    <row r="20886" spans="3:4" x14ac:dyDescent="0.25">
      <c r="C20886" s="75"/>
      <c r="D20886" s="74"/>
    </row>
    <row r="20887" spans="3:4" x14ac:dyDescent="0.25">
      <c r="C20887" s="75"/>
      <c r="D20887" s="74"/>
    </row>
    <row r="20888" spans="3:4" x14ac:dyDescent="0.25">
      <c r="C20888" s="75"/>
      <c r="D20888" s="74"/>
    </row>
    <row r="20889" spans="3:4" x14ac:dyDescent="0.25">
      <c r="C20889" s="75"/>
      <c r="D20889" s="74"/>
    </row>
    <row r="20890" spans="3:4" x14ac:dyDescent="0.25">
      <c r="C20890" s="75"/>
      <c r="D20890" s="74"/>
    </row>
    <row r="20891" spans="3:4" x14ac:dyDescent="0.25">
      <c r="C20891" s="75"/>
      <c r="D20891" s="74"/>
    </row>
    <row r="20892" spans="3:4" x14ac:dyDescent="0.25">
      <c r="C20892" s="75"/>
      <c r="D20892" s="74"/>
    </row>
    <row r="20893" spans="3:4" x14ac:dyDescent="0.25">
      <c r="C20893" s="75"/>
      <c r="D20893" s="74"/>
    </row>
    <row r="20894" spans="3:4" x14ac:dyDescent="0.25">
      <c r="C20894" s="75"/>
      <c r="D20894" s="74"/>
    </row>
    <row r="20895" spans="3:4" x14ac:dyDescent="0.25">
      <c r="C20895" s="75"/>
      <c r="D20895" s="74"/>
    </row>
    <row r="20896" spans="3:4" x14ac:dyDescent="0.25">
      <c r="C20896" s="75"/>
      <c r="D20896" s="74"/>
    </row>
    <row r="20897" spans="3:4" x14ac:dyDescent="0.25">
      <c r="C20897" s="75"/>
      <c r="D20897" s="74"/>
    </row>
    <row r="20898" spans="3:4" x14ac:dyDescent="0.25">
      <c r="C20898" s="75"/>
      <c r="D20898" s="74"/>
    </row>
    <row r="20899" spans="3:4" x14ac:dyDescent="0.25">
      <c r="C20899" s="75"/>
      <c r="D20899" s="74"/>
    </row>
    <row r="20900" spans="3:4" x14ac:dyDescent="0.25">
      <c r="C20900" s="75"/>
      <c r="D20900" s="74"/>
    </row>
    <row r="20901" spans="3:4" x14ac:dyDescent="0.25">
      <c r="C20901" s="75"/>
      <c r="D20901" s="74"/>
    </row>
    <row r="20902" spans="3:4" x14ac:dyDescent="0.25">
      <c r="C20902" s="75"/>
      <c r="D20902" s="74"/>
    </row>
    <row r="20903" spans="3:4" x14ac:dyDescent="0.25">
      <c r="C20903" s="75"/>
      <c r="D20903" s="74"/>
    </row>
    <row r="20904" spans="3:4" x14ac:dyDescent="0.25">
      <c r="C20904" s="75"/>
      <c r="D20904" s="74"/>
    </row>
    <row r="20905" spans="3:4" x14ac:dyDescent="0.25">
      <c r="C20905" s="75"/>
      <c r="D20905" s="74"/>
    </row>
    <row r="20906" spans="3:4" x14ac:dyDescent="0.25">
      <c r="C20906" s="75"/>
      <c r="D20906" s="74"/>
    </row>
    <row r="20907" spans="3:4" x14ac:dyDescent="0.25">
      <c r="C20907" s="75"/>
      <c r="D20907" s="74"/>
    </row>
    <row r="20908" spans="3:4" x14ac:dyDescent="0.25">
      <c r="C20908" s="75"/>
      <c r="D20908" s="74"/>
    </row>
    <row r="20909" spans="3:4" x14ac:dyDescent="0.25">
      <c r="C20909" s="75"/>
      <c r="D20909" s="74"/>
    </row>
    <row r="20910" spans="3:4" x14ac:dyDescent="0.25">
      <c r="C20910" s="75"/>
      <c r="D20910" s="74"/>
    </row>
    <row r="20911" spans="3:4" x14ac:dyDescent="0.25">
      <c r="C20911" s="75"/>
      <c r="D20911" s="74"/>
    </row>
    <row r="20912" spans="3:4" x14ac:dyDescent="0.25">
      <c r="C20912" s="75"/>
      <c r="D20912" s="74"/>
    </row>
    <row r="20913" spans="3:4" x14ac:dyDescent="0.25">
      <c r="C20913" s="75"/>
      <c r="D20913" s="74"/>
    </row>
    <row r="20914" spans="3:4" x14ac:dyDescent="0.25">
      <c r="C20914" s="75"/>
      <c r="D20914" s="74"/>
    </row>
    <row r="20915" spans="3:4" x14ac:dyDescent="0.25">
      <c r="C20915" s="75"/>
      <c r="D20915" s="74"/>
    </row>
    <row r="20916" spans="3:4" x14ac:dyDescent="0.25">
      <c r="C20916" s="75"/>
      <c r="D20916" s="74"/>
    </row>
    <row r="20917" spans="3:4" x14ac:dyDescent="0.25">
      <c r="C20917" s="75"/>
      <c r="D20917" s="74"/>
    </row>
    <row r="20918" spans="3:4" x14ac:dyDescent="0.25">
      <c r="C20918" s="75"/>
      <c r="D20918" s="74"/>
    </row>
    <row r="20919" spans="3:4" x14ac:dyDescent="0.25">
      <c r="C20919" s="75"/>
      <c r="D20919" s="74"/>
    </row>
    <row r="20920" spans="3:4" x14ac:dyDescent="0.25">
      <c r="C20920" s="75"/>
      <c r="D20920" s="74"/>
    </row>
    <row r="20921" spans="3:4" x14ac:dyDescent="0.25">
      <c r="C20921" s="75"/>
      <c r="D20921" s="74"/>
    </row>
    <row r="20922" spans="3:4" x14ac:dyDescent="0.25">
      <c r="C20922" s="75"/>
      <c r="D20922" s="74"/>
    </row>
    <row r="20923" spans="3:4" x14ac:dyDescent="0.25">
      <c r="C20923" s="75"/>
      <c r="D20923" s="74"/>
    </row>
    <row r="20924" spans="3:4" x14ac:dyDescent="0.25">
      <c r="C20924" s="75"/>
      <c r="D20924" s="74"/>
    </row>
    <row r="20925" spans="3:4" x14ac:dyDescent="0.25">
      <c r="C20925" s="75"/>
      <c r="D20925" s="74"/>
    </row>
    <row r="20926" spans="3:4" x14ac:dyDescent="0.25">
      <c r="C20926" s="75"/>
      <c r="D20926" s="74"/>
    </row>
    <row r="20927" spans="3:4" x14ac:dyDescent="0.25">
      <c r="C20927" s="75"/>
      <c r="D20927" s="74"/>
    </row>
    <row r="20928" spans="3:4" x14ac:dyDescent="0.25">
      <c r="C20928" s="75"/>
      <c r="D20928" s="74"/>
    </row>
    <row r="20929" spans="3:4" x14ac:dyDescent="0.25">
      <c r="C20929" s="75"/>
      <c r="D20929" s="74"/>
    </row>
    <row r="20930" spans="3:4" x14ac:dyDescent="0.25">
      <c r="C20930" s="75"/>
      <c r="D20930" s="74"/>
    </row>
    <row r="20931" spans="3:4" x14ac:dyDescent="0.25">
      <c r="C20931" s="75"/>
      <c r="D20931" s="74"/>
    </row>
    <row r="20932" spans="3:4" x14ac:dyDescent="0.25">
      <c r="C20932" s="75"/>
      <c r="D20932" s="74"/>
    </row>
    <row r="20933" spans="3:4" x14ac:dyDescent="0.25">
      <c r="C20933" s="75"/>
      <c r="D20933" s="74"/>
    </row>
    <row r="20934" spans="3:4" x14ac:dyDescent="0.25">
      <c r="C20934" s="75"/>
      <c r="D20934" s="74"/>
    </row>
    <row r="20935" spans="3:4" x14ac:dyDescent="0.25">
      <c r="C20935" s="75"/>
      <c r="D20935" s="74"/>
    </row>
    <row r="20936" spans="3:4" x14ac:dyDescent="0.25">
      <c r="C20936" s="75"/>
      <c r="D20936" s="74"/>
    </row>
    <row r="20937" spans="3:4" x14ac:dyDescent="0.25">
      <c r="C20937" s="75"/>
      <c r="D20937" s="74"/>
    </row>
    <row r="20938" spans="3:4" x14ac:dyDescent="0.25">
      <c r="C20938" s="75"/>
      <c r="D20938" s="74"/>
    </row>
    <row r="20939" spans="3:4" x14ac:dyDescent="0.25">
      <c r="C20939" s="75"/>
      <c r="D20939" s="74"/>
    </row>
    <row r="20940" spans="3:4" x14ac:dyDescent="0.25">
      <c r="C20940" s="75"/>
      <c r="D20940" s="74"/>
    </row>
    <row r="20941" spans="3:4" x14ac:dyDescent="0.25">
      <c r="C20941" s="75"/>
      <c r="D20941" s="74"/>
    </row>
    <row r="20942" spans="3:4" x14ac:dyDescent="0.25">
      <c r="C20942" s="75"/>
      <c r="D20942" s="74"/>
    </row>
    <row r="20943" spans="3:4" x14ac:dyDescent="0.25">
      <c r="C20943" s="75"/>
      <c r="D20943" s="74"/>
    </row>
    <row r="20944" spans="3:4" x14ac:dyDescent="0.25">
      <c r="C20944" s="75"/>
      <c r="D20944" s="74"/>
    </row>
    <row r="20945" spans="3:4" x14ac:dyDescent="0.25">
      <c r="C20945" s="75"/>
      <c r="D20945" s="74"/>
    </row>
    <row r="20946" spans="3:4" x14ac:dyDescent="0.25">
      <c r="C20946" s="75"/>
      <c r="D20946" s="74"/>
    </row>
    <row r="20947" spans="3:4" x14ac:dyDescent="0.25">
      <c r="C20947" s="75"/>
      <c r="D20947" s="74"/>
    </row>
    <row r="20948" spans="3:4" x14ac:dyDescent="0.25">
      <c r="C20948" s="75"/>
      <c r="D20948" s="74"/>
    </row>
    <row r="20949" spans="3:4" x14ac:dyDescent="0.25">
      <c r="C20949" s="75"/>
      <c r="D20949" s="74"/>
    </row>
    <row r="20950" spans="3:4" x14ac:dyDescent="0.25">
      <c r="C20950" s="75"/>
      <c r="D20950" s="74"/>
    </row>
    <row r="20951" spans="3:4" x14ac:dyDescent="0.25">
      <c r="C20951" s="75"/>
      <c r="D20951" s="74"/>
    </row>
    <row r="20952" spans="3:4" x14ac:dyDescent="0.25">
      <c r="C20952" s="75"/>
      <c r="D20952" s="74"/>
    </row>
    <row r="20953" spans="3:4" x14ac:dyDescent="0.25">
      <c r="C20953" s="75"/>
      <c r="D20953" s="74"/>
    </row>
    <row r="20954" spans="3:4" x14ac:dyDescent="0.25">
      <c r="C20954" s="75"/>
      <c r="D20954" s="74"/>
    </row>
    <row r="20955" spans="3:4" x14ac:dyDescent="0.25">
      <c r="C20955" s="75"/>
      <c r="D20955" s="74"/>
    </row>
    <row r="20956" spans="3:4" x14ac:dyDescent="0.25">
      <c r="C20956" s="75"/>
      <c r="D20956" s="74"/>
    </row>
    <row r="20957" spans="3:4" x14ac:dyDescent="0.25">
      <c r="C20957" s="75"/>
      <c r="D20957" s="74"/>
    </row>
    <row r="20958" spans="3:4" x14ac:dyDescent="0.25">
      <c r="C20958" s="75"/>
      <c r="D20958" s="74"/>
    </row>
    <row r="20959" spans="3:4" x14ac:dyDescent="0.25">
      <c r="C20959" s="75"/>
      <c r="D20959" s="74"/>
    </row>
    <row r="20960" spans="3:4" x14ac:dyDescent="0.25">
      <c r="C20960" s="75"/>
      <c r="D20960" s="74"/>
    </row>
    <row r="20961" spans="3:4" x14ac:dyDescent="0.25">
      <c r="C20961" s="75"/>
      <c r="D20961" s="74"/>
    </row>
    <row r="20962" spans="3:4" x14ac:dyDescent="0.25">
      <c r="C20962" s="75"/>
      <c r="D20962" s="74"/>
    </row>
    <row r="20963" spans="3:4" x14ac:dyDescent="0.25">
      <c r="C20963" s="75"/>
      <c r="D20963" s="74"/>
    </row>
    <row r="20964" spans="3:4" x14ac:dyDescent="0.25">
      <c r="C20964" s="75"/>
      <c r="D20964" s="74"/>
    </row>
    <row r="20965" spans="3:4" x14ac:dyDescent="0.25">
      <c r="C20965" s="75"/>
      <c r="D20965" s="74"/>
    </row>
    <row r="20966" spans="3:4" x14ac:dyDescent="0.25">
      <c r="C20966" s="75"/>
      <c r="D20966" s="74"/>
    </row>
    <row r="20967" spans="3:4" x14ac:dyDescent="0.25">
      <c r="C20967" s="75"/>
      <c r="D20967" s="74"/>
    </row>
    <row r="20968" spans="3:4" x14ac:dyDescent="0.25">
      <c r="C20968" s="75"/>
      <c r="D20968" s="74"/>
    </row>
    <row r="20969" spans="3:4" x14ac:dyDescent="0.25">
      <c r="C20969" s="75"/>
      <c r="D20969" s="74"/>
    </row>
    <row r="20970" spans="3:4" x14ac:dyDescent="0.25">
      <c r="C20970" s="75"/>
      <c r="D20970" s="74"/>
    </row>
    <row r="20971" spans="3:4" x14ac:dyDescent="0.25">
      <c r="C20971" s="75"/>
      <c r="D20971" s="74"/>
    </row>
    <row r="20972" spans="3:4" x14ac:dyDescent="0.25">
      <c r="C20972" s="75"/>
      <c r="D20972" s="74"/>
    </row>
    <row r="20973" spans="3:4" x14ac:dyDescent="0.25">
      <c r="C20973" s="75"/>
      <c r="D20973" s="74"/>
    </row>
    <row r="20974" spans="3:4" x14ac:dyDescent="0.25">
      <c r="C20974" s="75"/>
      <c r="D20974" s="74"/>
    </row>
    <row r="20975" spans="3:4" x14ac:dyDescent="0.25">
      <c r="C20975" s="75"/>
      <c r="D20975" s="74"/>
    </row>
    <row r="20976" spans="3:4" x14ac:dyDescent="0.25">
      <c r="C20976" s="75"/>
      <c r="D20976" s="74"/>
    </row>
    <row r="20977" spans="3:4" x14ac:dyDescent="0.25">
      <c r="C20977" s="75"/>
      <c r="D20977" s="74"/>
    </row>
    <row r="20978" spans="3:4" x14ac:dyDescent="0.25">
      <c r="C20978" s="75"/>
      <c r="D20978" s="74"/>
    </row>
    <row r="20979" spans="3:4" x14ac:dyDescent="0.25">
      <c r="C20979" s="75"/>
      <c r="D20979" s="74"/>
    </row>
    <row r="20980" spans="3:4" x14ac:dyDescent="0.25">
      <c r="C20980" s="75"/>
      <c r="D20980" s="74"/>
    </row>
    <row r="20981" spans="3:4" x14ac:dyDescent="0.25">
      <c r="C20981" s="75"/>
      <c r="D20981" s="74"/>
    </row>
    <row r="20982" spans="3:4" x14ac:dyDescent="0.25">
      <c r="C20982" s="75"/>
      <c r="D20982" s="74"/>
    </row>
    <row r="20983" spans="3:4" x14ac:dyDescent="0.25">
      <c r="C20983" s="75"/>
      <c r="D20983" s="74"/>
    </row>
    <row r="20984" spans="3:4" x14ac:dyDescent="0.25">
      <c r="C20984" s="75"/>
      <c r="D20984" s="74"/>
    </row>
    <row r="20985" spans="3:4" x14ac:dyDescent="0.25">
      <c r="C20985" s="75"/>
      <c r="D20985" s="74"/>
    </row>
    <row r="20986" spans="3:4" x14ac:dyDescent="0.25">
      <c r="C20986" s="75"/>
      <c r="D20986" s="74"/>
    </row>
    <row r="20987" spans="3:4" x14ac:dyDescent="0.25">
      <c r="C20987" s="75"/>
      <c r="D20987" s="74"/>
    </row>
    <row r="20988" spans="3:4" x14ac:dyDescent="0.25">
      <c r="C20988" s="75"/>
      <c r="D20988" s="74"/>
    </row>
    <row r="20989" spans="3:4" x14ac:dyDescent="0.25">
      <c r="C20989" s="75"/>
      <c r="D20989" s="74"/>
    </row>
    <row r="20990" spans="3:4" x14ac:dyDescent="0.25">
      <c r="C20990" s="75"/>
      <c r="D20990" s="74"/>
    </row>
    <row r="20991" spans="3:4" x14ac:dyDescent="0.25">
      <c r="C20991" s="75"/>
      <c r="D20991" s="74"/>
    </row>
    <row r="20992" spans="3:4" x14ac:dyDescent="0.25">
      <c r="C20992" s="75"/>
      <c r="D20992" s="74"/>
    </row>
    <row r="20993" spans="3:4" x14ac:dyDescent="0.25">
      <c r="C20993" s="75"/>
      <c r="D20993" s="74"/>
    </row>
    <row r="20994" spans="3:4" x14ac:dyDescent="0.25">
      <c r="C20994" s="75"/>
      <c r="D20994" s="74"/>
    </row>
    <row r="20995" spans="3:4" x14ac:dyDescent="0.25">
      <c r="C20995" s="75"/>
      <c r="D20995" s="74"/>
    </row>
    <row r="20996" spans="3:4" x14ac:dyDescent="0.25">
      <c r="C20996" s="75"/>
      <c r="D20996" s="74"/>
    </row>
    <row r="20997" spans="3:4" x14ac:dyDescent="0.25">
      <c r="C20997" s="75"/>
      <c r="D20997" s="74"/>
    </row>
    <row r="20998" spans="3:4" x14ac:dyDescent="0.25">
      <c r="C20998" s="75"/>
      <c r="D20998" s="74"/>
    </row>
    <row r="20999" spans="3:4" x14ac:dyDescent="0.25">
      <c r="C20999" s="75"/>
      <c r="D20999" s="74"/>
    </row>
    <row r="21000" spans="3:4" x14ac:dyDescent="0.25">
      <c r="C21000" s="75"/>
      <c r="D21000" s="74"/>
    </row>
    <row r="21001" spans="3:4" x14ac:dyDescent="0.25">
      <c r="C21001" s="75"/>
      <c r="D21001" s="74"/>
    </row>
    <row r="21002" spans="3:4" x14ac:dyDescent="0.25">
      <c r="C21002" s="75"/>
      <c r="D21002" s="74"/>
    </row>
    <row r="21003" spans="3:4" x14ac:dyDescent="0.25">
      <c r="C21003" s="75"/>
      <c r="D21003" s="74"/>
    </row>
    <row r="21004" spans="3:4" x14ac:dyDescent="0.25">
      <c r="C21004" s="75"/>
      <c r="D21004" s="74"/>
    </row>
    <row r="21005" spans="3:4" x14ac:dyDescent="0.25">
      <c r="C21005" s="75"/>
      <c r="D21005" s="74"/>
    </row>
    <row r="21006" spans="3:4" x14ac:dyDescent="0.25">
      <c r="C21006" s="75"/>
      <c r="D21006" s="74"/>
    </row>
    <row r="21007" spans="3:4" x14ac:dyDescent="0.25">
      <c r="C21007" s="75"/>
      <c r="D21007" s="74"/>
    </row>
    <row r="21008" spans="3:4" x14ac:dyDescent="0.25">
      <c r="C21008" s="75"/>
      <c r="D21008" s="74"/>
    </row>
    <row r="21009" spans="3:4" x14ac:dyDescent="0.25">
      <c r="C21009" s="75"/>
      <c r="D21009" s="74"/>
    </row>
    <row r="21010" spans="3:4" x14ac:dyDescent="0.25">
      <c r="C21010" s="75"/>
      <c r="D21010" s="74"/>
    </row>
    <row r="21011" spans="3:4" x14ac:dyDescent="0.25">
      <c r="C21011" s="75"/>
      <c r="D21011" s="74"/>
    </row>
    <row r="21012" spans="3:4" x14ac:dyDescent="0.25">
      <c r="C21012" s="75"/>
      <c r="D21012" s="74"/>
    </row>
    <row r="21013" spans="3:4" x14ac:dyDescent="0.25">
      <c r="C21013" s="75"/>
      <c r="D21013" s="74"/>
    </row>
    <row r="21014" spans="3:4" x14ac:dyDescent="0.25">
      <c r="C21014" s="75"/>
      <c r="D21014" s="74"/>
    </row>
    <row r="21015" spans="3:4" x14ac:dyDescent="0.25">
      <c r="C21015" s="75"/>
      <c r="D21015" s="74"/>
    </row>
    <row r="21016" spans="3:4" x14ac:dyDescent="0.25">
      <c r="C21016" s="75"/>
      <c r="D21016" s="74"/>
    </row>
    <row r="21017" spans="3:4" x14ac:dyDescent="0.25">
      <c r="C21017" s="75"/>
      <c r="D21017" s="74"/>
    </row>
    <row r="21018" spans="3:4" x14ac:dyDescent="0.25">
      <c r="C21018" s="75"/>
      <c r="D21018" s="74"/>
    </row>
    <row r="21019" spans="3:4" x14ac:dyDescent="0.25">
      <c r="C21019" s="75"/>
      <c r="D21019" s="74"/>
    </row>
    <row r="21020" spans="3:4" x14ac:dyDescent="0.25">
      <c r="C21020" s="75"/>
      <c r="D21020" s="74"/>
    </row>
    <row r="21021" spans="3:4" x14ac:dyDescent="0.25">
      <c r="C21021" s="75"/>
      <c r="D21021" s="74"/>
    </row>
    <row r="21022" spans="3:4" x14ac:dyDescent="0.25">
      <c r="C21022" s="75"/>
      <c r="D21022" s="74"/>
    </row>
    <row r="21023" spans="3:4" x14ac:dyDescent="0.25">
      <c r="C21023" s="75"/>
      <c r="D21023" s="74"/>
    </row>
    <row r="21024" spans="3:4" x14ac:dyDescent="0.25">
      <c r="C21024" s="75"/>
      <c r="D21024" s="74"/>
    </row>
    <row r="21025" spans="3:4" x14ac:dyDescent="0.25">
      <c r="C21025" s="75"/>
      <c r="D21025" s="74"/>
    </row>
    <row r="21026" spans="3:4" x14ac:dyDescent="0.25">
      <c r="C21026" s="75"/>
      <c r="D21026" s="74"/>
    </row>
    <row r="21027" spans="3:4" x14ac:dyDescent="0.25">
      <c r="C21027" s="75"/>
      <c r="D21027" s="74"/>
    </row>
    <row r="21028" spans="3:4" x14ac:dyDescent="0.25">
      <c r="C21028" s="75"/>
      <c r="D21028" s="74"/>
    </row>
    <row r="21029" spans="3:4" x14ac:dyDescent="0.25">
      <c r="C21029" s="75"/>
      <c r="D21029" s="74"/>
    </row>
    <row r="21030" spans="3:4" x14ac:dyDescent="0.25">
      <c r="C21030" s="75"/>
      <c r="D21030" s="74"/>
    </row>
    <row r="21031" spans="3:4" x14ac:dyDescent="0.25">
      <c r="C21031" s="75"/>
      <c r="D21031" s="74"/>
    </row>
    <row r="21032" spans="3:4" x14ac:dyDescent="0.25">
      <c r="C21032" s="75"/>
      <c r="D21032" s="74"/>
    </row>
    <row r="21033" spans="3:4" x14ac:dyDescent="0.25">
      <c r="C21033" s="75"/>
      <c r="D21033" s="74"/>
    </row>
    <row r="21034" spans="3:4" x14ac:dyDescent="0.25">
      <c r="C21034" s="75"/>
      <c r="D21034" s="74"/>
    </row>
    <row r="21035" spans="3:4" x14ac:dyDescent="0.25">
      <c r="C21035" s="75"/>
      <c r="D21035" s="74"/>
    </row>
    <row r="21036" spans="3:4" x14ac:dyDescent="0.25">
      <c r="C21036" s="75"/>
      <c r="D21036" s="74"/>
    </row>
    <row r="21037" spans="3:4" x14ac:dyDescent="0.25">
      <c r="C21037" s="75"/>
      <c r="D21037" s="74"/>
    </row>
    <row r="21038" spans="3:4" x14ac:dyDescent="0.25">
      <c r="C21038" s="75"/>
      <c r="D21038" s="74"/>
    </row>
    <row r="21039" spans="3:4" x14ac:dyDescent="0.25">
      <c r="C21039" s="75"/>
      <c r="D21039" s="74"/>
    </row>
    <row r="21040" spans="3:4" x14ac:dyDescent="0.25">
      <c r="C21040" s="75"/>
      <c r="D21040" s="74"/>
    </row>
    <row r="21041" spans="3:4" x14ac:dyDescent="0.25">
      <c r="C21041" s="75"/>
      <c r="D21041" s="74"/>
    </row>
    <row r="21042" spans="3:4" x14ac:dyDescent="0.25">
      <c r="C21042" s="75"/>
      <c r="D21042" s="74"/>
    </row>
    <row r="21043" spans="3:4" x14ac:dyDescent="0.25">
      <c r="C21043" s="75"/>
      <c r="D21043" s="74"/>
    </row>
    <row r="21044" spans="3:4" x14ac:dyDescent="0.25">
      <c r="C21044" s="75"/>
      <c r="D21044" s="74"/>
    </row>
    <row r="21045" spans="3:4" x14ac:dyDescent="0.25">
      <c r="C21045" s="75"/>
      <c r="D21045" s="74"/>
    </row>
    <row r="21046" spans="3:4" x14ac:dyDescent="0.25">
      <c r="C21046" s="75"/>
      <c r="D21046" s="74"/>
    </row>
    <row r="21047" spans="3:4" x14ac:dyDescent="0.25">
      <c r="C21047" s="75"/>
      <c r="D21047" s="74"/>
    </row>
    <row r="21048" spans="3:4" x14ac:dyDescent="0.25">
      <c r="C21048" s="75"/>
      <c r="D21048" s="74"/>
    </row>
    <row r="21049" spans="3:4" x14ac:dyDescent="0.25">
      <c r="C21049" s="75"/>
      <c r="D21049" s="74"/>
    </row>
    <row r="21050" spans="3:4" x14ac:dyDescent="0.25">
      <c r="C21050" s="75"/>
      <c r="D21050" s="74"/>
    </row>
    <row r="21051" spans="3:4" x14ac:dyDescent="0.25">
      <c r="C21051" s="75"/>
      <c r="D21051" s="74"/>
    </row>
    <row r="21052" spans="3:4" x14ac:dyDescent="0.25">
      <c r="C21052" s="75"/>
      <c r="D21052" s="74"/>
    </row>
    <row r="21053" spans="3:4" x14ac:dyDescent="0.25">
      <c r="C21053" s="75"/>
      <c r="D21053" s="74"/>
    </row>
    <row r="21054" spans="3:4" x14ac:dyDescent="0.25">
      <c r="C21054" s="75"/>
      <c r="D21054" s="74"/>
    </row>
    <row r="21055" spans="3:4" x14ac:dyDescent="0.25">
      <c r="C21055" s="75"/>
      <c r="D21055" s="74"/>
    </row>
    <row r="21056" spans="3:4" x14ac:dyDescent="0.25">
      <c r="C21056" s="75"/>
      <c r="D21056" s="74"/>
    </row>
    <row r="21057" spans="3:4" x14ac:dyDescent="0.25">
      <c r="C21057" s="75"/>
      <c r="D21057" s="74"/>
    </row>
    <row r="21058" spans="3:4" x14ac:dyDescent="0.25">
      <c r="C21058" s="75"/>
      <c r="D21058" s="74"/>
    </row>
    <row r="21059" spans="3:4" x14ac:dyDescent="0.25">
      <c r="C21059" s="75"/>
      <c r="D21059" s="74"/>
    </row>
    <row r="21060" spans="3:4" x14ac:dyDescent="0.25">
      <c r="C21060" s="75"/>
      <c r="D21060" s="74"/>
    </row>
    <row r="21061" spans="3:4" x14ac:dyDescent="0.25">
      <c r="C21061" s="75"/>
      <c r="D21061" s="74"/>
    </row>
    <row r="21062" spans="3:4" x14ac:dyDescent="0.25">
      <c r="C21062" s="75"/>
      <c r="D21062" s="74"/>
    </row>
    <row r="21063" spans="3:4" x14ac:dyDescent="0.25">
      <c r="C21063" s="75"/>
      <c r="D21063" s="74"/>
    </row>
    <row r="21064" spans="3:4" x14ac:dyDescent="0.25">
      <c r="C21064" s="75"/>
      <c r="D21064" s="74"/>
    </row>
    <row r="21065" spans="3:4" x14ac:dyDescent="0.25">
      <c r="C21065" s="75"/>
      <c r="D21065" s="74"/>
    </row>
    <row r="21066" spans="3:4" x14ac:dyDescent="0.25">
      <c r="C21066" s="75"/>
      <c r="D21066" s="74"/>
    </row>
    <row r="21067" spans="3:4" x14ac:dyDescent="0.25">
      <c r="C21067" s="75"/>
      <c r="D21067" s="74"/>
    </row>
    <row r="21068" spans="3:4" x14ac:dyDescent="0.25">
      <c r="C21068" s="75"/>
      <c r="D21068" s="74"/>
    </row>
    <row r="21069" spans="3:4" x14ac:dyDescent="0.25">
      <c r="C21069" s="75"/>
      <c r="D21069" s="74"/>
    </row>
    <row r="21070" spans="3:4" x14ac:dyDescent="0.25">
      <c r="C21070" s="75"/>
      <c r="D21070" s="74"/>
    </row>
    <row r="21071" spans="3:4" x14ac:dyDescent="0.25">
      <c r="C21071" s="75"/>
      <c r="D21071" s="74"/>
    </row>
    <row r="21072" spans="3:4" x14ac:dyDescent="0.25">
      <c r="C21072" s="75"/>
      <c r="D21072" s="74"/>
    </row>
    <row r="21073" spans="3:4" x14ac:dyDescent="0.25">
      <c r="C21073" s="75"/>
      <c r="D21073" s="74"/>
    </row>
    <row r="21074" spans="3:4" x14ac:dyDescent="0.25">
      <c r="C21074" s="75"/>
      <c r="D21074" s="74"/>
    </row>
    <row r="21075" spans="3:4" x14ac:dyDescent="0.25">
      <c r="C21075" s="75"/>
      <c r="D21075" s="74"/>
    </row>
    <row r="21076" spans="3:4" x14ac:dyDescent="0.25">
      <c r="C21076" s="75"/>
      <c r="D21076" s="74"/>
    </row>
    <row r="21077" spans="3:4" x14ac:dyDescent="0.25">
      <c r="C21077" s="75"/>
      <c r="D21077" s="74"/>
    </row>
    <row r="21078" spans="3:4" x14ac:dyDescent="0.25">
      <c r="C21078" s="75"/>
      <c r="D21078" s="74"/>
    </row>
    <row r="21079" spans="3:4" x14ac:dyDescent="0.25">
      <c r="C21079" s="75"/>
      <c r="D21079" s="74"/>
    </row>
    <row r="21080" spans="3:4" x14ac:dyDescent="0.25">
      <c r="C21080" s="75"/>
      <c r="D21080" s="74"/>
    </row>
    <row r="21081" spans="3:4" x14ac:dyDescent="0.25">
      <c r="C21081" s="75"/>
      <c r="D21081" s="74"/>
    </row>
    <row r="21082" spans="3:4" x14ac:dyDescent="0.25">
      <c r="C21082" s="75"/>
      <c r="D21082" s="74"/>
    </row>
    <row r="21083" spans="3:4" x14ac:dyDescent="0.25">
      <c r="C21083" s="75"/>
      <c r="D21083" s="74"/>
    </row>
    <row r="21084" spans="3:4" x14ac:dyDescent="0.25">
      <c r="C21084" s="75"/>
      <c r="D21084" s="74"/>
    </row>
    <row r="21085" spans="3:4" x14ac:dyDescent="0.25">
      <c r="C21085" s="75"/>
      <c r="D21085" s="74"/>
    </row>
    <row r="21086" spans="3:4" x14ac:dyDescent="0.25">
      <c r="C21086" s="75"/>
      <c r="D21086" s="74"/>
    </row>
    <row r="21087" spans="3:4" x14ac:dyDescent="0.25">
      <c r="C21087" s="75"/>
      <c r="D21087" s="74"/>
    </row>
    <row r="21088" spans="3:4" x14ac:dyDescent="0.25">
      <c r="C21088" s="75"/>
      <c r="D21088" s="74"/>
    </row>
    <row r="21089" spans="3:4" x14ac:dyDescent="0.25">
      <c r="C21089" s="75"/>
      <c r="D21089" s="74"/>
    </row>
    <row r="21090" spans="3:4" x14ac:dyDescent="0.25">
      <c r="C21090" s="75"/>
      <c r="D21090" s="74"/>
    </row>
    <row r="21091" spans="3:4" x14ac:dyDescent="0.25">
      <c r="C21091" s="75"/>
      <c r="D21091" s="74"/>
    </row>
    <row r="21092" spans="3:4" x14ac:dyDescent="0.25">
      <c r="C21092" s="75"/>
      <c r="D21092" s="74"/>
    </row>
    <row r="21093" spans="3:4" x14ac:dyDescent="0.25">
      <c r="C21093" s="75"/>
      <c r="D21093" s="74"/>
    </row>
    <row r="21094" spans="3:4" x14ac:dyDescent="0.25">
      <c r="C21094" s="75"/>
      <c r="D21094" s="74"/>
    </row>
    <row r="21095" spans="3:4" x14ac:dyDescent="0.25">
      <c r="C21095" s="75"/>
      <c r="D21095" s="74"/>
    </row>
    <row r="21096" spans="3:4" x14ac:dyDescent="0.25">
      <c r="C21096" s="75"/>
      <c r="D21096" s="74"/>
    </row>
    <row r="21097" spans="3:4" x14ac:dyDescent="0.25">
      <c r="C21097" s="75"/>
      <c r="D21097" s="74"/>
    </row>
    <row r="21098" spans="3:4" x14ac:dyDescent="0.25">
      <c r="C21098" s="75"/>
      <c r="D21098" s="74"/>
    </row>
    <row r="21099" spans="3:4" x14ac:dyDescent="0.25">
      <c r="C21099" s="75"/>
      <c r="D21099" s="74"/>
    </row>
    <row r="21100" spans="3:4" x14ac:dyDescent="0.25">
      <c r="C21100" s="75"/>
      <c r="D21100" s="74"/>
    </row>
    <row r="21101" spans="3:4" x14ac:dyDescent="0.25">
      <c r="C21101" s="75"/>
      <c r="D21101" s="74"/>
    </row>
    <row r="21102" spans="3:4" x14ac:dyDescent="0.25">
      <c r="C21102" s="75"/>
      <c r="D21102" s="74"/>
    </row>
    <row r="21103" spans="3:4" x14ac:dyDescent="0.25">
      <c r="C21103" s="75"/>
      <c r="D21103" s="74"/>
    </row>
    <row r="21104" spans="3:4" x14ac:dyDescent="0.25">
      <c r="C21104" s="75"/>
      <c r="D21104" s="74"/>
    </row>
    <row r="21105" spans="3:4" x14ac:dyDescent="0.25">
      <c r="C21105" s="75"/>
      <c r="D21105" s="74"/>
    </row>
    <row r="21106" spans="3:4" x14ac:dyDescent="0.25">
      <c r="C21106" s="75"/>
      <c r="D21106" s="74"/>
    </row>
    <row r="21107" spans="3:4" x14ac:dyDescent="0.25">
      <c r="C21107" s="75"/>
      <c r="D21107" s="74"/>
    </row>
    <row r="21108" spans="3:4" x14ac:dyDescent="0.25">
      <c r="C21108" s="75"/>
      <c r="D21108" s="74"/>
    </row>
    <row r="21109" spans="3:4" x14ac:dyDescent="0.25">
      <c r="C21109" s="75"/>
      <c r="D21109" s="74"/>
    </row>
    <row r="21110" spans="3:4" x14ac:dyDescent="0.25">
      <c r="C21110" s="75"/>
      <c r="D21110" s="74"/>
    </row>
    <row r="21111" spans="3:4" x14ac:dyDescent="0.25">
      <c r="C21111" s="75"/>
      <c r="D21111" s="74"/>
    </row>
    <row r="21112" spans="3:4" x14ac:dyDescent="0.25">
      <c r="C21112" s="75"/>
      <c r="D21112" s="74"/>
    </row>
    <row r="21113" spans="3:4" x14ac:dyDescent="0.25">
      <c r="C21113" s="75"/>
      <c r="D21113" s="74"/>
    </row>
    <row r="21114" spans="3:4" x14ac:dyDescent="0.25">
      <c r="C21114" s="75"/>
      <c r="D21114" s="74"/>
    </row>
    <row r="21115" spans="3:4" x14ac:dyDescent="0.25">
      <c r="C21115" s="75"/>
      <c r="D21115" s="74"/>
    </row>
    <row r="21116" spans="3:4" x14ac:dyDescent="0.25">
      <c r="C21116" s="75"/>
      <c r="D21116" s="74"/>
    </row>
    <row r="21117" spans="3:4" x14ac:dyDescent="0.25">
      <c r="C21117" s="75"/>
      <c r="D21117" s="74"/>
    </row>
    <row r="21118" spans="3:4" x14ac:dyDescent="0.25">
      <c r="C21118" s="75"/>
      <c r="D21118" s="74"/>
    </row>
    <row r="21119" spans="3:4" x14ac:dyDescent="0.25">
      <c r="C21119" s="75"/>
      <c r="D21119" s="74"/>
    </row>
    <row r="21120" spans="3:4" x14ac:dyDescent="0.25">
      <c r="C21120" s="75"/>
      <c r="D21120" s="74"/>
    </row>
    <row r="21121" spans="3:4" x14ac:dyDescent="0.25">
      <c r="C21121" s="75"/>
      <c r="D21121" s="74"/>
    </row>
    <row r="21122" spans="3:4" x14ac:dyDescent="0.25">
      <c r="C21122" s="75"/>
      <c r="D21122" s="74"/>
    </row>
    <row r="21123" spans="3:4" x14ac:dyDescent="0.25">
      <c r="C21123" s="75"/>
      <c r="D21123" s="74"/>
    </row>
    <row r="21124" spans="3:4" x14ac:dyDescent="0.25">
      <c r="C21124" s="75"/>
      <c r="D21124" s="74"/>
    </row>
    <row r="21125" spans="3:4" x14ac:dyDescent="0.25">
      <c r="C21125" s="75"/>
      <c r="D21125" s="74"/>
    </row>
    <row r="21126" spans="3:4" x14ac:dyDescent="0.25">
      <c r="C21126" s="75"/>
      <c r="D21126" s="74"/>
    </row>
    <row r="21127" spans="3:4" x14ac:dyDescent="0.25">
      <c r="C21127" s="75"/>
      <c r="D21127" s="74"/>
    </row>
    <row r="21128" spans="3:4" x14ac:dyDescent="0.25">
      <c r="C21128" s="75"/>
      <c r="D21128" s="74"/>
    </row>
    <row r="21129" spans="3:4" x14ac:dyDescent="0.25">
      <c r="C21129" s="75"/>
      <c r="D21129" s="74"/>
    </row>
    <row r="21130" spans="3:4" x14ac:dyDescent="0.25">
      <c r="C21130" s="75"/>
      <c r="D21130" s="74"/>
    </row>
    <row r="21131" spans="3:4" x14ac:dyDescent="0.25">
      <c r="C21131" s="75"/>
      <c r="D21131" s="74"/>
    </row>
    <row r="21132" spans="3:4" x14ac:dyDescent="0.25">
      <c r="C21132" s="75"/>
      <c r="D21132" s="74"/>
    </row>
    <row r="21133" spans="3:4" x14ac:dyDescent="0.25">
      <c r="C21133" s="75"/>
      <c r="D21133" s="74"/>
    </row>
    <row r="21134" spans="3:4" x14ac:dyDescent="0.25">
      <c r="C21134" s="75"/>
      <c r="D21134" s="74"/>
    </row>
    <row r="21135" spans="3:4" x14ac:dyDescent="0.25">
      <c r="C21135" s="75"/>
      <c r="D21135" s="74"/>
    </row>
    <row r="21136" spans="3:4" x14ac:dyDescent="0.25">
      <c r="C21136" s="75"/>
      <c r="D21136" s="74"/>
    </row>
    <row r="21137" spans="3:4" x14ac:dyDescent="0.25">
      <c r="C21137" s="75"/>
      <c r="D21137" s="74"/>
    </row>
    <row r="21138" spans="3:4" x14ac:dyDescent="0.25">
      <c r="C21138" s="75"/>
      <c r="D21138" s="74"/>
    </row>
    <row r="21139" spans="3:4" x14ac:dyDescent="0.25">
      <c r="C21139" s="75"/>
      <c r="D21139" s="74"/>
    </row>
    <row r="21140" spans="3:4" x14ac:dyDescent="0.25">
      <c r="C21140" s="75"/>
      <c r="D21140" s="74"/>
    </row>
    <row r="21141" spans="3:4" x14ac:dyDescent="0.25">
      <c r="C21141" s="75"/>
      <c r="D21141" s="74"/>
    </row>
    <row r="21142" spans="3:4" x14ac:dyDescent="0.25">
      <c r="C21142" s="75"/>
      <c r="D21142" s="74"/>
    </row>
    <row r="21143" spans="3:4" x14ac:dyDescent="0.25">
      <c r="C21143" s="75"/>
      <c r="D21143" s="74"/>
    </row>
    <row r="21144" spans="3:4" x14ac:dyDescent="0.25">
      <c r="C21144" s="75"/>
      <c r="D21144" s="74"/>
    </row>
    <row r="21145" spans="3:4" x14ac:dyDescent="0.25">
      <c r="C21145" s="75"/>
      <c r="D21145" s="74"/>
    </row>
    <row r="21146" spans="3:4" x14ac:dyDescent="0.25">
      <c r="C21146" s="75"/>
      <c r="D21146" s="74"/>
    </row>
    <row r="21147" spans="3:4" x14ac:dyDescent="0.25">
      <c r="C21147" s="75"/>
      <c r="D21147" s="74"/>
    </row>
    <row r="21148" spans="3:4" x14ac:dyDescent="0.25">
      <c r="C21148" s="75"/>
      <c r="D21148" s="74"/>
    </row>
    <row r="21149" spans="3:4" x14ac:dyDescent="0.25">
      <c r="C21149" s="75"/>
      <c r="D21149" s="74"/>
    </row>
    <row r="21150" spans="3:4" x14ac:dyDescent="0.25">
      <c r="C21150" s="75"/>
      <c r="D21150" s="74"/>
    </row>
    <row r="21151" spans="3:4" x14ac:dyDescent="0.25">
      <c r="C21151" s="75"/>
      <c r="D21151" s="74"/>
    </row>
    <row r="21152" spans="3:4" x14ac:dyDescent="0.25">
      <c r="C21152" s="75"/>
      <c r="D21152" s="74"/>
    </row>
    <row r="21153" spans="3:4" x14ac:dyDescent="0.25">
      <c r="C21153" s="75"/>
      <c r="D21153" s="74"/>
    </row>
    <row r="21154" spans="3:4" x14ac:dyDescent="0.25">
      <c r="C21154" s="75"/>
      <c r="D21154" s="74"/>
    </row>
    <row r="21155" spans="3:4" x14ac:dyDescent="0.25">
      <c r="C21155" s="75"/>
      <c r="D21155" s="74"/>
    </row>
    <row r="21156" spans="3:4" x14ac:dyDescent="0.25">
      <c r="C21156" s="75"/>
      <c r="D21156" s="74"/>
    </row>
    <row r="21157" spans="3:4" x14ac:dyDescent="0.25">
      <c r="C21157" s="75"/>
      <c r="D21157" s="74"/>
    </row>
    <row r="21158" spans="3:4" x14ac:dyDescent="0.25">
      <c r="C21158" s="75"/>
      <c r="D21158" s="74"/>
    </row>
    <row r="21159" spans="3:4" x14ac:dyDescent="0.25">
      <c r="C21159" s="75"/>
      <c r="D21159" s="74"/>
    </row>
    <row r="21160" spans="3:4" x14ac:dyDescent="0.25">
      <c r="C21160" s="75"/>
      <c r="D21160" s="74"/>
    </row>
    <row r="21161" spans="3:4" x14ac:dyDescent="0.25">
      <c r="C21161" s="75"/>
      <c r="D21161" s="74"/>
    </row>
    <row r="21162" spans="3:4" x14ac:dyDescent="0.25">
      <c r="C21162" s="75"/>
      <c r="D21162" s="74"/>
    </row>
    <row r="21163" spans="3:4" x14ac:dyDescent="0.25">
      <c r="C21163" s="75"/>
      <c r="D21163" s="74"/>
    </row>
    <row r="21164" spans="3:4" x14ac:dyDescent="0.25">
      <c r="C21164" s="75"/>
      <c r="D21164" s="74"/>
    </row>
    <row r="21165" spans="3:4" x14ac:dyDescent="0.25">
      <c r="C21165" s="75"/>
      <c r="D21165" s="74"/>
    </row>
    <row r="21166" spans="3:4" x14ac:dyDescent="0.25">
      <c r="C21166" s="75"/>
      <c r="D21166" s="74"/>
    </row>
    <row r="21167" spans="3:4" x14ac:dyDescent="0.25">
      <c r="C21167" s="75"/>
      <c r="D21167" s="74"/>
    </row>
    <row r="21168" spans="3:4" x14ac:dyDescent="0.25">
      <c r="C21168" s="75"/>
      <c r="D21168" s="74"/>
    </row>
    <row r="21169" spans="3:4" x14ac:dyDescent="0.25">
      <c r="C21169" s="75"/>
      <c r="D21169" s="74"/>
    </row>
    <row r="21170" spans="3:4" x14ac:dyDescent="0.25">
      <c r="C21170" s="75"/>
      <c r="D21170" s="74"/>
    </row>
    <row r="21171" spans="3:4" x14ac:dyDescent="0.25">
      <c r="C21171" s="75"/>
      <c r="D21171" s="74"/>
    </row>
    <row r="21172" spans="3:4" x14ac:dyDescent="0.25">
      <c r="C21172" s="75"/>
      <c r="D21172" s="74"/>
    </row>
    <row r="21173" spans="3:4" x14ac:dyDescent="0.25">
      <c r="C21173" s="75"/>
      <c r="D21173" s="74"/>
    </row>
    <row r="21174" spans="3:4" x14ac:dyDescent="0.25">
      <c r="C21174" s="75"/>
      <c r="D21174" s="74"/>
    </row>
    <row r="21175" spans="3:4" x14ac:dyDescent="0.25">
      <c r="C21175" s="75"/>
      <c r="D21175" s="74"/>
    </row>
    <row r="21176" spans="3:4" x14ac:dyDescent="0.25">
      <c r="C21176" s="75"/>
      <c r="D21176" s="74"/>
    </row>
    <row r="21177" spans="3:4" x14ac:dyDescent="0.25">
      <c r="C21177" s="75"/>
      <c r="D21177" s="74"/>
    </row>
    <row r="21178" spans="3:4" x14ac:dyDescent="0.25">
      <c r="C21178" s="75"/>
      <c r="D21178" s="74"/>
    </row>
    <row r="21179" spans="3:4" x14ac:dyDescent="0.25">
      <c r="C21179" s="75"/>
      <c r="D21179" s="74"/>
    </row>
    <row r="21180" spans="3:4" x14ac:dyDescent="0.25">
      <c r="C21180" s="75"/>
      <c r="D21180" s="74"/>
    </row>
    <row r="21181" spans="3:4" x14ac:dyDescent="0.25">
      <c r="C21181" s="75"/>
      <c r="D21181" s="74"/>
    </row>
    <row r="21182" spans="3:4" x14ac:dyDescent="0.25">
      <c r="C21182" s="75"/>
      <c r="D21182" s="74"/>
    </row>
    <row r="21183" spans="3:4" x14ac:dyDescent="0.25">
      <c r="C21183" s="75"/>
      <c r="D21183" s="74"/>
    </row>
    <row r="21184" spans="3:4" x14ac:dyDescent="0.25">
      <c r="C21184" s="75"/>
      <c r="D21184" s="74"/>
    </row>
    <row r="21185" spans="3:4" x14ac:dyDescent="0.25">
      <c r="C21185" s="75"/>
      <c r="D21185" s="74"/>
    </row>
    <row r="21186" spans="3:4" x14ac:dyDescent="0.25">
      <c r="C21186" s="75"/>
      <c r="D21186" s="74"/>
    </row>
    <row r="21187" spans="3:4" x14ac:dyDescent="0.25">
      <c r="C21187" s="75"/>
      <c r="D21187" s="74"/>
    </row>
    <row r="21188" spans="3:4" x14ac:dyDescent="0.25">
      <c r="C21188" s="75"/>
      <c r="D21188" s="74"/>
    </row>
    <row r="21189" spans="3:4" x14ac:dyDescent="0.25">
      <c r="C21189" s="75"/>
      <c r="D21189" s="74"/>
    </row>
    <row r="21190" spans="3:4" x14ac:dyDescent="0.25">
      <c r="C21190" s="75"/>
      <c r="D21190" s="74"/>
    </row>
    <row r="21191" spans="3:4" x14ac:dyDescent="0.25">
      <c r="C21191" s="75"/>
      <c r="D21191" s="74"/>
    </row>
    <row r="21192" spans="3:4" x14ac:dyDescent="0.25">
      <c r="C21192" s="75"/>
      <c r="D21192" s="74"/>
    </row>
    <row r="21193" spans="3:4" x14ac:dyDescent="0.25">
      <c r="C21193" s="75"/>
      <c r="D21193" s="74"/>
    </row>
    <row r="21194" spans="3:4" x14ac:dyDescent="0.25">
      <c r="C21194" s="75"/>
      <c r="D21194" s="74"/>
    </row>
    <row r="21195" spans="3:4" x14ac:dyDescent="0.25">
      <c r="C21195" s="75"/>
      <c r="D21195" s="74"/>
    </row>
    <row r="21196" spans="3:4" x14ac:dyDescent="0.25">
      <c r="C21196" s="75"/>
      <c r="D21196" s="74"/>
    </row>
    <row r="21197" spans="3:4" x14ac:dyDescent="0.25">
      <c r="C21197" s="75"/>
      <c r="D21197" s="74"/>
    </row>
    <row r="21198" spans="3:4" x14ac:dyDescent="0.25">
      <c r="C21198" s="75"/>
      <c r="D21198" s="74"/>
    </row>
    <row r="21199" spans="3:4" x14ac:dyDescent="0.25">
      <c r="C21199" s="75"/>
      <c r="D21199" s="74"/>
    </row>
    <row r="21200" spans="3:4" x14ac:dyDescent="0.25">
      <c r="C21200" s="75"/>
      <c r="D21200" s="74"/>
    </row>
    <row r="21201" spans="3:4" x14ac:dyDescent="0.25">
      <c r="C21201" s="75"/>
      <c r="D21201" s="74"/>
    </row>
    <row r="21202" spans="3:4" x14ac:dyDescent="0.25">
      <c r="C21202" s="75"/>
      <c r="D21202" s="74"/>
    </row>
    <row r="21203" spans="3:4" x14ac:dyDescent="0.25">
      <c r="C21203" s="75"/>
      <c r="D21203" s="74"/>
    </row>
    <row r="21204" spans="3:4" x14ac:dyDescent="0.25">
      <c r="C21204" s="75"/>
      <c r="D21204" s="74"/>
    </row>
    <row r="21205" spans="3:4" x14ac:dyDescent="0.25">
      <c r="C21205" s="75"/>
      <c r="D21205" s="74"/>
    </row>
    <row r="21206" spans="3:4" x14ac:dyDescent="0.25">
      <c r="C21206" s="75"/>
      <c r="D21206" s="74"/>
    </row>
    <row r="21207" spans="3:4" x14ac:dyDescent="0.25">
      <c r="C21207" s="75"/>
      <c r="D21207" s="74"/>
    </row>
    <row r="21208" spans="3:4" x14ac:dyDescent="0.25">
      <c r="C21208" s="75"/>
      <c r="D21208" s="74"/>
    </row>
    <row r="21209" spans="3:4" x14ac:dyDescent="0.25">
      <c r="C21209" s="75"/>
      <c r="D21209" s="74"/>
    </row>
    <row r="21210" spans="3:4" x14ac:dyDescent="0.25">
      <c r="C21210" s="75"/>
      <c r="D21210" s="74"/>
    </row>
    <row r="21211" spans="3:4" x14ac:dyDescent="0.25">
      <c r="C21211" s="75"/>
      <c r="D21211" s="74"/>
    </row>
    <row r="21212" spans="3:4" x14ac:dyDescent="0.25">
      <c r="C21212" s="75"/>
      <c r="D21212" s="74"/>
    </row>
    <row r="21213" spans="3:4" x14ac:dyDescent="0.25">
      <c r="C21213" s="75"/>
      <c r="D21213" s="74"/>
    </row>
    <row r="21214" spans="3:4" x14ac:dyDescent="0.25">
      <c r="C21214" s="75"/>
      <c r="D21214" s="74"/>
    </row>
    <row r="21215" spans="3:4" x14ac:dyDescent="0.25">
      <c r="C21215" s="75"/>
      <c r="D21215" s="74"/>
    </row>
    <row r="21216" spans="3:4" x14ac:dyDescent="0.25">
      <c r="C21216" s="75"/>
      <c r="D21216" s="74"/>
    </row>
    <row r="21217" spans="3:4" x14ac:dyDescent="0.25">
      <c r="C21217" s="75"/>
      <c r="D21217" s="74"/>
    </row>
    <row r="21218" spans="3:4" x14ac:dyDescent="0.25">
      <c r="C21218" s="75"/>
      <c r="D21218" s="74"/>
    </row>
    <row r="21219" spans="3:4" x14ac:dyDescent="0.25">
      <c r="C21219" s="75"/>
      <c r="D21219" s="74"/>
    </row>
    <row r="21220" spans="3:4" x14ac:dyDescent="0.25">
      <c r="C21220" s="75"/>
      <c r="D21220" s="74"/>
    </row>
    <row r="21221" spans="3:4" x14ac:dyDescent="0.25">
      <c r="C21221" s="75"/>
      <c r="D21221" s="74"/>
    </row>
    <row r="21222" spans="3:4" x14ac:dyDescent="0.25">
      <c r="C21222" s="75"/>
      <c r="D21222" s="74"/>
    </row>
    <row r="21223" spans="3:4" x14ac:dyDescent="0.25">
      <c r="C21223" s="75"/>
      <c r="D21223" s="74"/>
    </row>
    <row r="21224" spans="3:4" x14ac:dyDescent="0.25">
      <c r="C21224" s="75"/>
      <c r="D21224" s="74"/>
    </row>
    <row r="21225" spans="3:4" x14ac:dyDescent="0.25">
      <c r="C21225" s="75"/>
      <c r="D21225" s="74"/>
    </row>
    <row r="21226" spans="3:4" x14ac:dyDescent="0.25">
      <c r="C21226" s="75"/>
      <c r="D21226" s="74"/>
    </row>
    <row r="21227" spans="3:4" x14ac:dyDescent="0.25">
      <c r="C21227" s="75"/>
      <c r="D21227" s="74"/>
    </row>
    <row r="21228" spans="3:4" x14ac:dyDescent="0.25">
      <c r="C21228" s="75"/>
      <c r="D21228" s="74"/>
    </row>
    <row r="21229" spans="3:4" x14ac:dyDescent="0.25">
      <c r="C21229" s="75"/>
      <c r="D21229" s="74"/>
    </row>
    <row r="21230" spans="3:4" x14ac:dyDescent="0.25">
      <c r="C21230" s="75"/>
      <c r="D21230" s="74"/>
    </row>
    <row r="21231" spans="3:4" x14ac:dyDescent="0.25">
      <c r="C21231" s="75"/>
      <c r="D21231" s="74"/>
    </row>
    <row r="21232" spans="3:4" x14ac:dyDescent="0.25">
      <c r="C21232" s="75"/>
      <c r="D21232" s="74"/>
    </row>
    <row r="21233" spans="3:4" x14ac:dyDescent="0.25">
      <c r="C21233" s="75"/>
      <c r="D21233" s="74"/>
    </row>
    <row r="21234" spans="3:4" x14ac:dyDescent="0.25">
      <c r="C21234" s="75"/>
      <c r="D21234" s="74"/>
    </row>
    <row r="21235" spans="3:4" x14ac:dyDescent="0.25">
      <c r="C21235" s="75"/>
      <c r="D21235" s="74"/>
    </row>
    <row r="21236" spans="3:4" x14ac:dyDescent="0.25">
      <c r="C21236" s="75"/>
      <c r="D21236" s="74"/>
    </row>
    <row r="21237" spans="3:4" x14ac:dyDescent="0.25">
      <c r="C21237" s="75"/>
      <c r="D21237" s="74"/>
    </row>
    <row r="21238" spans="3:4" x14ac:dyDescent="0.25">
      <c r="C21238" s="75"/>
      <c r="D21238" s="74"/>
    </row>
    <row r="21239" spans="3:4" x14ac:dyDescent="0.25">
      <c r="C21239" s="75"/>
      <c r="D21239" s="74"/>
    </row>
    <row r="21240" spans="3:4" x14ac:dyDescent="0.25">
      <c r="C21240" s="75"/>
      <c r="D21240" s="74"/>
    </row>
    <row r="21241" spans="3:4" x14ac:dyDescent="0.25">
      <c r="C21241" s="75"/>
      <c r="D21241" s="74"/>
    </row>
    <row r="21242" spans="3:4" x14ac:dyDescent="0.25">
      <c r="C21242" s="75"/>
      <c r="D21242" s="74"/>
    </row>
    <row r="21243" spans="3:4" x14ac:dyDescent="0.25">
      <c r="C21243" s="75"/>
      <c r="D21243" s="74"/>
    </row>
    <row r="21244" spans="3:4" x14ac:dyDescent="0.25">
      <c r="C21244" s="75"/>
      <c r="D21244" s="74"/>
    </row>
    <row r="21245" spans="3:4" x14ac:dyDescent="0.25">
      <c r="C21245" s="75"/>
      <c r="D21245" s="74"/>
    </row>
    <row r="21246" spans="3:4" x14ac:dyDescent="0.25">
      <c r="C21246" s="75"/>
      <c r="D21246" s="74"/>
    </row>
    <row r="21247" spans="3:4" x14ac:dyDescent="0.25">
      <c r="C21247" s="75"/>
      <c r="D21247" s="74"/>
    </row>
    <row r="21248" spans="3:4" x14ac:dyDescent="0.25">
      <c r="C21248" s="75"/>
      <c r="D21248" s="74"/>
    </row>
    <row r="21249" spans="3:4" x14ac:dyDescent="0.25">
      <c r="C21249" s="75"/>
      <c r="D21249" s="74"/>
    </row>
    <row r="21250" spans="3:4" x14ac:dyDescent="0.25">
      <c r="C21250" s="75"/>
      <c r="D21250" s="74"/>
    </row>
    <row r="21251" spans="3:4" x14ac:dyDescent="0.25">
      <c r="C21251" s="75"/>
      <c r="D21251" s="74"/>
    </row>
    <row r="21252" spans="3:4" x14ac:dyDescent="0.25">
      <c r="C21252" s="75"/>
      <c r="D21252" s="74"/>
    </row>
    <row r="21253" spans="3:4" x14ac:dyDescent="0.25">
      <c r="C21253" s="75"/>
      <c r="D21253" s="74"/>
    </row>
    <row r="21254" spans="3:4" x14ac:dyDescent="0.25">
      <c r="C21254" s="75"/>
      <c r="D21254" s="74"/>
    </row>
    <row r="21255" spans="3:4" x14ac:dyDescent="0.25">
      <c r="C21255" s="75"/>
      <c r="D21255" s="74"/>
    </row>
    <row r="21256" spans="3:4" x14ac:dyDescent="0.25">
      <c r="C21256" s="75"/>
      <c r="D21256" s="74"/>
    </row>
    <row r="21257" spans="3:4" x14ac:dyDescent="0.25">
      <c r="C21257" s="75"/>
      <c r="D21257" s="74"/>
    </row>
    <row r="21258" spans="3:4" x14ac:dyDescent="0.25">
      <c r="C21258" s="75"/>
      <c r="D21258" s="74"/>
    </row>
    <row r="21259" spans="3:4" x14ac:dyDescent="0.25">
      <c r="C21259" s="75"/>
      <c r="D21259" s="74"/>
    </row>
    <row r="21260" spans="3:4" x14ac:dyDescent="0.25">
      <c r="C21260" s="75"/>
      <c r="D21260" s="74"/>
    </row>
    <row r="21261" spans="3:4" x14ac:dyDescent="0.25">
      <c r="C21261" s="75"/>
      <c r="D21261" s="74"/>
    </row>
    <row r="21262" spans="3:4" x14ac:dyDescent="0.25">
      <c r="C21262" s="75"/>
      <c r="D21262" s="74"/>
    </row>
    <row r="21263" spans="3:4" x14ac:dyDescent="0.25">
      <c r="C21263" s="75"/>
      <c r="D21263" s="74"/>
    </row>
    <row r="21264" spans="3:4" x14ac:dyDescent="0.25">
      <c r="C21264" s="75"/>
      <c r="D21264" s="74"/>
    </row>
    <row r="21265" spans="3:4" x14ac:dyDescent="0.25">
      <c r="C21265" s="75"/>
      <c r="D21265" s="74"/>
    </row>
    <row r="21266" spans="3:4" x14ac:dyDescent="0.25">
      <c r="C21266" s="75"/>
      <c r="D21266" s="74"/>
    </row>
    <row r="21267" spans="3:4" x14ac:dyDescent="0.25">
      <c r="C21267" s="75"/>
      <c r="D21267" s="74"/>
    </row>
    <row r="21268" spans="3:4" x14ac:dyDescent="0.25">
      <c r="C21268" s="75"/>
      <c r="D21268" s="74"/>
    </row>
    <row r="21269" spans="3:4" x14ac:dyDescent="0.25">
      <c r="C21269" s="75"/>
      <c r="D21269" s="74"/>
    </row>
    <row r="21270" spans="3:4" x14ac:dyDescent="0.25">
      <c r="C21270" s="75"/>
      <c r="D21270" s="74"/>
    </row>
    <row r="21271" spans="3:4" x14ac:dyDescent="0.25">
      <c r="C21271" s="75"/>
      <c r="D21271" s="74"/>
    </row>
    <row r="21272" spans="3:4" x14ac:dyDescent="0.25">
      <c r="C21272" s="75"/>
      <c r="D21272" s="74"/>
    </row>
    <row r="21273" spans="3:4" x14ac:dyDescent="0.25">
      <c r="C21273" s="75"/>
      <c r="D21273" s="74"/>
    </row>
    <row r="21274" spans="3:4" x14ac:dyDescent="0.25">
      <c r="C21274" s="75"/>
      <c r="D21274" s="74"/>
    </row>
    <row r="21275" spans="3:4" x14ac:dyDescent="0.25">
      <c r="C21275" s="75"/>
      <c r="D21275" s="74"/>
    </row>
    <row r="21276" spans="3:4" x14ac:dyDescent="0.25">
      <c r="C21276" s="75"/>
      <c r="D21276" s="74"/>
    </row>
    <row r="21277" spans="3:4" x14ac:dyDescent="0.25">
      <c r="C21277" s="75"/>
      <c r="D21277" s="74"/>
    </row>
    <row r="21278" spans="3:4" x14ac:dyDescent="0.25">
      <c r="C21278" s="75"/>
      <c r="D21278" s="74"/>
    </row>
    <row r="21279" spans="3:4" x14ac:dyDescent="0.25">
      <c r="C21279" s="75"/>
      <c r="D21279" s="74"/>
    </row>
    <row r="21280" spans="3:4" x14ac:dyDescent="0.25">
      <c r="C21280" s="75"/>
      <c r="D21280" s="74"/>
    </row>
    <row r="21281" spans="3:4" x14ac:dyDescent="0.25">
      <c r="C21281" s="75"/>
      <c r="D21281" s="74"/>
    </row>
    <row r="21282" spans="3:4" x14ac:dyDescent="0.25">
      <c r="C21282" s="75"/>
      <c r="D21282" s="74"/>
    </row>
    <row r="21283" spans="3:4" x14ac:dyDescent="0.25">
      <c r="C21283" s="75"/>
      <c r="D21283" s="74"/>
    </row>
    <row r="21284" spans="3:4" x14ac:dyDescent="0.25">
      <c r="C21284" s="75"/>
      <c r="D21284" s="74"/>
    </row>
    <row r="21285" spans="3:4" x14ac:dyDescent="0.25">
      <c r="C21285" s="75"/>
      <c r="D21285" s="74"/>
    </row>
    <row r="21286" spans="3:4" x14ac:dyDescent="0.25">
      <c r="C21286" s="75"/>
      <c r="D21286" s="74"/>
    </row>
    <row r="21287" spans="3:4" x14ac:dyDescent="0.25">
      <c r="C21287" s="75"/>
      <c r="D21287" s="74"/>
    </row>
    <row r="21288" spans="3:4" x14ac:dyDescent="0.25">
      <c r="C21288" s="75"/>
      <c r="D21288" s="74"/>
    </row>
    <row r="21289" spans="3:4" x14ac:dyDescent="0.25">
      <c r="C21289" s="75"/>
      <c r="D21289" s="74"/>
    </row>
    <row r="21290" spans="3:4" x14ac:dyDescent="0.25">
      <c r="C21290" s="75"/>
      <c r="D21290" s="74"/>
    </row>
    <row r="21291" spans="3:4" x14ac:dyDescent="0.25">
      <c r="C21291" s="75"/>
      <c r="D21291" s="74"/>
    </row>
    <row r="21292" spans="3:4" x14ac:dyDescent="0.25">
      <c r="C21292" s="75"/>
      <c r="D21292" s="74"/>
    </row>
    <row r="21293" spans="3:4" x14ac:dyDescent="0.25">
      <c r="C21293" s="75"/>
      <c r="D21293" s="74"/>
    </row>
    <row r="21294" spans="3:4" x14ac:dyDescent="0.25">
      <c r="C21294" s="75"/>
      <c r="D21294" s="74"/>
    </row>
    <row r="21295" spans="3:4" x14ac:dyDescent="0.25">
      <c r="C21295" s="75"/>
      <c r="D21295" s="74"/>
    </row>
    <row r="21296" spans="3:4" x14ac:dyDescent="0.25">
      <c r="C21296" s="75"/>
      <c r="D21296" s="74"/>
    </row>
    <row r="21297" spans="3:4" x14ac:dyDescent="0.25">
      <c r="C21297" s="75"/>
      <c r="D21297" s="74"/>
    </row>
    <row r="21298" spans="3:4" x14ac:dyDescent="0.25">
      <c r="C21298" s="75"/>
      <c r="D21298" s="74"/>
    </row>
    <row r="21299" spans="3:4" x14ac:dyDescent="0.25">
      <c r="C21299" s="75"/>
      <c r="D21299" s="74"/>
    </row>
    <row r="21300" spans="3:4" x14ac:dyDescent="0.25">
      <c r="C21300" s="75"/>
      <c r="D21300" s="74"/>
    </row>
    <row r="21301" spans="3:4" x14ac:dyDescent="0.25">
      <c r="C21301" s="75"/>
      <c r="D21301" s="74"/>
    </row>
    <row r="21302" spans="3:4" x14ac:dyDescent="0.25">
      <c r="C21302" s="75"/>
      <c r="D21302" s="74"/>
    </row>
    <row r="21303" spans="3:4" x14ac:dyDescent="0.25">
      <c r="C21303" s="75"/>
      <c r="D21303" s="74"/>
    </row>
    <row r="21304" spans="3:4" x14ac:dyDescent="0.25">
      <c r="C21304" s="75"/>
      <c r="D21304" s="74"/>
    </row>
    <row r="21305" spans="3:4" x14ac:dyDescent="0.25">
      <c r="C21305" s="75"/>
      <c r="D21305" s="74"/>
    </row>
    <row r="21306" spans="3:4" x14ac:dyDescent="0.25">
      <c r="C21306" s="75"/>
      <c r="D21306" s="74"/>
    </row>
    <row r="21307" spans="3:4" x14ac:dyDescent="0.25">
      <c r="C21307" s="75"/>
      <c r="D21307" s="74"/>
    </row>
    <row r="21308" spans="3:4" x14ac:dyDescent="0.25">
      <c r="C21308" s="75"/>
      <c r="D21308" s="74"/>
    </row>
    <row r="21309" spans="3:4" x14ac:dyDescent="0.25">
      <c r="C21309" s="75"/>
      <c r="D21309" s="74"/>
    </row>
    <row r="21310" spans="3:4" x14ac:dyDescent="0.25">
      <c r="C21310" s="75"/>
      <c r="D21310" s="74"/>
    </row>
    <row r="21311" spans="3:4" x14ac:dyDescent="0.25">
      <c r="C21311" s="75"/>
      <c r="D21311" s="74"/>
    </row>
    <row r="21312" spans="3:4" x14ac:dyDescent="0.25">
      <c r="C21312" s="75"/>
      <c r="D21312" s="74"/>
    </row>
    <row r="21313" spans="3:4" x14ac:dyDescent="0.25">
      <c r="C21313" s="75"/>
      <c r="D21313" s="74"/>
    </row>
    <row r="21314" spans="3:4" x14ac:dyDescent="0.25">
      <c r="C21314" s="75"/>
      <c r="D21314" s="74"/>
    </row>
    <row r="21315" spans="3:4" x14ac:dyDescent="0.25">
      <c r="C21315" s="75"/>
      <c r="D21315" s="74"/>
    </row>
    <row r="21316" spans="3:4" x14ac:dyDescent="0.25">
      <c r="C21316" s="75"/>
      <c r="D21316" s="74"/>
    </row>
    <row r="21317" spans="3:4" x14ac:dyDescent="0.25">
      <c r="C21317" s="75"/>
      <c r="D21317" s="74"/>
    </row>
    <row r="21318" spans="3:4" x14ac:dyDescent="0.25">
      <c r="C21318" s="75"/>
      <c r="D21318" s="74"/>
    </row>
    <row r="21319" spans="3:4" x14ac:dyDescent="0.25">
      <c r="C21319" s="75"/>
      <c r="D21319" s="74"/>
    </row>
    <row r="21320" spans="3:4" x14ac:dyDescent="0.25">
      <c r="C21320" s="75"/>
      <c r="D21320" s="74"/>
    </row>
    <row r="21321" spans="3:4" x14ac:dyDescent="0.25">
      <c r="C21321" s="75"/>
      <c r="D21321" s="74"/>
    </row>
    <row r="21322" spans="3:4" x14ac:dyDescent="0.25">
      <c r="C21322" s="75"/>
      <c r="D21322" s="74"/>
    </row>
    <row r="21323" spans="3:4" x14ac:dyDescent="0.25">
      <c r="C21323" s="75"/>
      <c r="D21323" s="74"/>
    </row>
    <row r="21324" spans="3:4" x14ac:dyDescent="0.25">
      <c r="C21324" s="75"/>
      <c r="D21324" s="74"/>
    </row>
    <row r="21325" spans="3:4" x14ac:dyDescent="0.25">
      <c r="C21325" s="75"/>
      <c r="D21325" s="74"/>
    </row>
    <row r="21326" spans="3:4" x14ac:dyDescent="0.25">
      <c r="C21326" s="75"/>
      <c r="D21326" s="74"/>
    </row>
    <row r="21327" spans="3:4" x14ac:dyDescent="0.25">
      <c r="C21327" s="75"/>
      <c r="D21327" s="74"/>
    </row>
    <row r="21328" spans="3:4" x14ac:dyDescent="0.25">
      <c r="C21328" s="75"/>
      <c r="D21328" s="74"/>
    </row>
    <row r="21329" spans="3:4" x14ac:dyDescent="0.25">
      <c r="C21329" s="75"/>
      <c r="D21329" s="74"/>
    </row>
    <row r="21330" spans="3:4" x14ac:dyDescent="0.25">
      <c r="C21330" s="75"/>
      <c r="D21330" s="74"/>
    </row>
    <row r="21331" spans="3:4" x14ac:dyDescent="0.25">
      <c r="C21331" s="75"/>
      <c r="D21331" s="74"/>
    </row>
    <row r="21332" spans="3:4" x14ac:dyDescent="0.25">
      <c r="C21332" s="75"/>
      <c r="D21332" s="74"/>
    </row>
    <row r="21333" spans="3:4" x14ac:dyDescent="0.25">
      <c r="C21333" s="75"/>
      <c r="D21333" s="74"/>
    </row>
    <row r="21334" spans="3:4" x14ac:dyDescent="0.25">
      <c r="C21334" s="75"/>
      <c r="D21334" s="74"/>
    </row>
    <row r="21335" spans="3:4" x14ac:dyDescent="0.25">
      <c r="C21335" s="75"/>
      <c r="D21335" s="74"/>
    </row>
    <row r="21336" spans="3:4" x14ac:dyDescent="0.25">
      <c r="C21336" s="75"/>
      <c r="D21336" s="74"/>
    </row>
    <row r="21337" spans="3:4" x14ac:dyDescent="0.25">
      <c r="C21337" s="75"/>
      <c r="D21337" s="74"/>
    </row>
    <row r="21338" spans="3:4" x14ac:dyDescent="0.25">
      <c r="C21338" s="75"/>
      <c r="D21338" s="74"/>
    </row>
    <row r="21339" spans="3:4" x14ac:dyDescent="0.25">
      <c r="C21339" s="75"/>
      <c r="D21339" s="74"/>
    </row>
    <row r="21340" spans="3:4" x14ac:dyDescent="0.25">
      <c r="C21340" s="75"/>
      <c r="D21340" s="74"/>
    </row>
    <row r="21341" spans="3:4" x14ac:dyDescent="0.25">
      <c r="C21341" s="75"/>
      <c r="D21341" s="74"/>
    </row>
    <row r="21342" spans="3:4" x14ac:dyDescent="0.25">
      <c r="C21342" s="75"/>
      <c r="D21342" s="74"/>
    </row>
    <row r="21343" spans="3:4" x14ac:dyDescent="0.25">
      <c r="C21343" s="75"/>
      <c r="D21343" s="74"/>
    </row>
    <row r="21344" spans="3:4" x14ac:dyDescent="0.25">
      <c r="C21344" s="75"/>
      <c r="D21344" s="74"/>
    </row>
    <row r="21345" spans="3:4" x14ac:dyDescent="0.25">
      <c r="C21345" s="75"/>
      <c r="D21345" s="74"/>
    </row>
    <row r="21346" spans="3:4" x14ac:dyDescent="0.25">
      <c r="C21346" s="75"/>
      <c r="D21346" s="74"/>
    </row>
    <row r="21347" spans="3:4" x14ac:dyDescent="0.25">
      <c r="C21347" s="75"/>
      <c r="D21347" s="74"/>
    </row>
    <row r="21348" spans="3:4" x14ac:dyDescent="0.25">
      <c r="C21348" s="75"/>
      <c r="D21348" s="74"/>
    </row>
    <row r="21349" spans="3:4" x14ac:dyDescent="0.25">
      <c r="C21349" s="75"/>
      <c r="D21349" s="74"/>
    </row>
    <row r="21350" spans="3:4" x14ac:dyDescent="0.25">
      <c r="C21350" s="75"/>
      <c r="D21350" s="74"/>
    </row>
    <row r="21351" spans="3:4" x14ac:dyDescent="0.25">
      <c r="C21351" s="75"/>
      <c r="D21351" s="74"/>
    </row>
    <row r="21352" spans="3:4" x14ac:dyDescent="0.25">
      <c r="C21352" s="75"/>
      <c r="D21352" s="74"/>
    </row>
    <row r="21353" spans="3:4" x14ac:dyDescent="0.25">
      <c r="C21353" s="75"/>
      <c r="D21353" s="74"/>
    </row>
    <row r="21354" spans="3:4" x14ac:dyDescent="0.25">
      <c r="C21354" s="75"/>
      <c r="D21354" s="74"/>
    </row>
    <row r="21355" spans="3:4" x14ac:dyDescent="0.25">
      <c r="C21355" s="75"/>
      <c r="D21355" s="74"/>
    </row>
    <row r="21356" spans="3:4" x14ac:dyDescent="0.25">
      <c r="C21356" s="75"/>
      <c r="D21356" s="74"/>
    </row>
    <row r="21357" spans="3:4" x14ac:dyDescent="0.25">
      <c r="C21357" s="75"/>
      <c r="D21357" s="74"/>
    </row>
    <row r="21358" spans="3:4" x14ac:dyDescent="0.25">
      <c r="C21358" s="75"/>
      <c r="D21358" s="74"/>
    </row>
    <row r="21359" spans="3:4" x14ac:dyDescent="0.25">
      <c r="C21359" s="75"/>
      <c r="D21359" s="74"/>
    </row>
    <row r="21360" spans="3:4" x14ac:dyDescent="0.25">
      <c r="C21360" s="75"/>
      <c r="D21360" s="74"/>
    </row>
    <row r="21361" spans="3:4" x14ac:dyDescent="0.25">
      <c r="C21361" s="75"/>
      <c r="D21361" s="74"/>
    </row>
    <row r="21362" spans="3:4" x14ac:dyDescent="0.25">
      <c r="C21362" s="75"/>
      <c r="D21362" s="74"/>
    </row>
    <row r="21363" spans="3:4" x14ac:dyDescent="0.25">
      <c r="C21363" s="75"/>
      <c r="D21363" s="74"/>
    </row>
    <row r="21364" spans="3:4" x14ac:dyDescent="0.25">
      <c r="C21364" s="75"/>
      <c r="D21364" s="74"/>
    </row>
    <row r="21365" spans="3:4" x14ac:dyDescent="0.25">
      <c r="C21365" s="75"/>
      <c r="D21365" s="74"/>
    </row>
    <row r="21366" spans="3:4" x14ac:dyDescent="0.25">
      <c r="C21366" s="75"/>
      <c r="D21366" s="74"/>
    </row>
    <row r="21367" spans="3:4" x14ac:dyDescent="0.25">
      <c r="C21367" s="75"/>
      <c r="D21367" s="74"/>
    </row>
    <row r="21368" spans="3:4" x14ac:dyDescent="0.25">
      <c r="C21368" s="75"/>
      <c r="D21368" s="74"/>
    </row>
    <row r="21369" spans="3:4" x14ac:dyDescent="0.25">
      <c r="C21369" s="75"/>
      <c r="D21369" s="74"/>
    </row>
    <row r="21370" spans="3:4" x14ac:dyDescent="0.25">
      <c r="C21370" s="75"/>
      <c r="D21370" s="74"/>
    </row>
    <row r="21371" spans="3:4" x14ac:dyDescent="0.25">
      <c r="C21371" s="75"/>
      <c r="D21371" s="74"/>
    </row>
    <row r="21372" spans="3:4" x14ac:dyDescent="0.25">
      <c r="C21372" s="75"/>
      <c r="D21372" s="74"/>
    </row>
    <row r="21373" spans="3:4" x14ac:dyDescent="0.25">
      <c r="C21373" s="75"/>
      <c r="D21373" s="74"/>
    </row>
    <row r="21374" spans="3:4" x14ac:dyDescent="0.25">
      <c r="C21374" s="75"/>
      <c r="D21374" s="74"/>
    </row>
    <row r="21375" spans="3:4" x14ac:dyDescent="0.25">
      <c r="C21375" s="75"/>
      <c r="D21375" s="74"/>
    </row>
    <row r="21376" spans="3:4" x14ac:dyDescent="0.25">
      <c r="C21376" s="75"/>
      <c r="D21376" s="74"/>
    </row>
    <row r="21377" spans="3:4" x14ac:dyDescent="0.25">
      <c r="C21377" s="75"/>
      <c r="D21377" s="74"/>
    </row>
    <row r="21378" spans="3:4" x14ac:dyDescent="0.25">
      <c r="C21378" s="75"/>
      <c r="D21378" s="74"/>
    </row>
    <row r="21379" spans="3:4" x14ac:dyDescent="0.25">
      <c r="C21379" s="75"/>
      <c r="D21379" s="74"/>
    </row>
    <row r="21380" spans="3:4" x14ac:dyDescent="0.25">
      <c r="C21380" s="75"/>
      <c r="D21380" s="74"/>
    </row>
    <row r="21381" spans="3:4" x14ac:dyDescent="0.25">
      <c r="C21381" s="75"/>
      <c r="D21381" s="74"/>
    </row>
    <row r="21382" spans="3:4" x14ac:dyDescent="0.25">
      <c r="C21382" s="75"/>
      <c r="D21382" s="74"/>
    </row>
    <row r="21383" spans="3:4" x14ac:dyDescent="0.25">
      <c r="C21383" s="75"/>
      <c r="D21383" s="74"/>
    </row>
    <row r="21384" spans="3:4" x14ac:dyDescent="0.25">
      <c r="C21384" s="75"/>
      <c r="D21384" s="74"/>
    </row>
    <row r="21385" spans="3:4" x14ac:dyDescent="0.25">
      <c r="C21385" s="75"/>
      <c r="D21385" s="74"/>
    </row>
    <row r="21386" spans="3:4" x14ac:dyDescent="0.25">
      <c r="C21386" s="75"/>
      <c r="D21386" s="74"/>
    </row>
    <row r="21387" spans="3:4" x14ac:dyDescent="0.25">
      <c r="C21387" s="75"/>
      <c r="D21387" s="74"/>
    </row>
    <row r="21388" spans="3:4" x14ac:dyDescent="0.25">
      <c r="C21388" s="75"/>
      <c r="D21388" s="74"/>
    </row>
    <row r="21389" spans="3:4" x14ac:dyDescent="0.25">
      <c r="C21389" s="75"/>
      <c r="D21389" s="74"/>
    </row>
    <row r="21390" spans="3:4" x14ac:dyDescent="0.25">
      <c r="C21390" s="75"/>
      <c r="D21390" s="74"/>
    </row>
    <row r="21391" spans="3:4" x14ac:dyDescent="0.25">
      <c r="C21391" s="75"/>
      <c r="D21391" s="74"/>
    </row>
    <row r="21392" spans="3:4" x14ac:dyDescent="0.25">
      <c r="C21392" s="75"/>
      <c r="D21392" s="74"/>
    </row>
    <row r="21393" spans="3:4" x14ac:dyDescent="0.25">
      <c r="C21393" s="75"/>
      <c r="D21393" s="74"/>
    </row>
    <row r="21394" spans="3:4" x14ac:dyDescent="0.25">
      <c r="C21394" s="75"/>
      <c r="D21394" s="74"/>
    </row>
    <row r="21395" spans="3:4" x14ac:dyDescent="0.25">
      <c r="C21395" s="75"/>
      <c r="D21395" s="74"/>
    </row>
    <row r="21396" spans="3:4" x14ac:dyDescent="0.25">
      <c r="C21396" s="75"/>
      <c r="D21396" s="74"/>
    </row>
    <row r="21397" spans="3:4" x14ac:dyDescent="0.25">
      <c r="C21397" s="75"/>
      <c r="D21397" s="74"/>
    </row>
    <row r="21398" spans="3:4" x14ac:dyDescent="0.25">
      <c r="C21398" s="75"/>
      <c r="D21398" s="74"/>
    </row>
    <row r="21399" spans="3:4" x14ac:dyDescent="0.25">
      <c r="C21399" s="75"/>
      <c r="D21399" s="74"/>
    </row>
    <row r="21400" spans="3:4" x14ac:dyDescent="0.25">
      <c r="C21400" s="75"/>
      <c r="D21400" s="74"/>
    </row>
    <row r="21401" spans="3:4" x14ac:dyDescent="0.25">
      <c r="C21401" s="75"/>
      <c r="D21401" s="74"/>
    </row>
    <row r="21402" spans="3:4" x14ac:dyDescent="0.25">
      <c r="C21402" s="75"/>
      <c r="D21402" s="74"/>
    </row>
    <row r="21403" spans="3:4" x14ac:dyDescent="0.25">
      <c r="C21403" s="75"/>
      <c r="D21403" s="74"/>
    </row>
    <row r="21404" spans="3:4" x14ac:dyDescent="0.25">
      <c r="C21404" s="75"/>
      <c r="D21404" s="74"/>
    </row>
    <row r="21405" spans="3:4" x14ac:dyDescent="0.25">
      <c r="C21405" s="75"/>
      <c r="D21405" s="74"/>
    </row>
    <row r="21406" spans="3:4" x14ac:dyDescent="0.25">
      <c r="C21406" s="75"/>
      <c r="D21406" s="74"/>
    </row>
    <row r="21407" spans="3:4" x14ac:dyDescent="0.25">
      <c r="C21407" s="75"/>
      <c r="D21407" s="74"/>
    </row>
    <row r="21408" spans="3:4" x14ac:dyDescent="0.25">
      <c r="C21408" s="75"/>
      <c r="D21408" s="74"/>
    </row>
    <row r="21409" spans="3:4" x14ac:dyDescent="0.25">
      <c r="C21409" s="75"/>
      <c r="D21409" s="74"/>
    </row>
    <row r="21410" spans="3:4" x14ac:dyDescent="0.25">
      <c r="C21410" s="75"/>
      <c r="D21410" s="74"/>
    </row>
    <row r="21411" spans="3:4" x14ac:dyDescent="0.25">
      <c r="C21411" s="75"/>
      <c r="D21411" s="74"/>
    </row>
    <row r="21412" spans="3:4" x14ac:dyDescent="0.25">
      <c r="C21412" s="75"/>
      <c r="D21412" s="74"/>
    </row>
    <row r="21413" spans="3:4" x14ac:dyDescent="0.25">
      <c r="C21413" s="75"/>
      <c r="D21413" s="74"/>
    </row>
    <row r="21414" spans="3:4" x14ac:dyDescent="0.25">
      <c r="C21414" s="75"/>
      <c r="D21414" s="74"/>
    </row>
    <row r="21415" spans="3:4" x14ac:dyDescent="0.25">
      <c r="C21415" s="75"/>
      <c r="D21415" s="74"/>
    </row>
    <row r="21416" spans="3:4" x14ac:dyDescent="0.25">
      <c r="C21416" s="75"/>
      <c r="D21416" s="74"/>
    </row>
    <row r="21417" spans="3:4" x14ac:dyDescent="0.25">
      <c r="C21417" s="75"/>
      <c r="D21417" s="74"/>
    </row>
    <row r="21418" spans="3:4" x14ac:dyDescent="0.25">
      <c r="C21418" s="75"/>
      <c r="D21418" s="74"/>
    </row>
    <row r="21419" spans="3:4" x14ac:dyDescent="0.25">
      <c r="C21419" s="75"/>
      <c r="D21419" s="74"/>
    </row>
    <row r="21420" spans="3:4" x14ac:dyDescent="0.25">
      <c r="C21420" s="75"/>
      <c r="D21420" s="74"/>
    </row>
    <row r="21421" spans="3:4" x14ac:dyDescent="0.25">
      <c r="C21421" s="75"/>
      <c r="D21421" s="74"/>
    </row>
    <row r="21422" spans="3:4" x14ac:dyDescent="0.25">
      <c r="C21422" s="75"/>
      <c r="D21422" s="74"/>
    </row>
    <row r="21423" spans="3:4" x14ac:dyDescent="0.25">
      <c r="C21423" s="75"/>
      <c r="D21423" s="74"/>
    </row>
    <row r="21424" spans="3:4" x14ac:dyDescent="0.25">
      <c r="C21424" s="75"/>
      <c r="D21424" s="74"/>
    </row>
    <row r="21425" spans="3:4" x14ac:dyDescent="0.25">
      <c r="C21425" s="75"/>
      <c r="D21425" s="74"/>
    </row>
    <row r="21426" spans="3:4" x14ac:dyDescent="0.25">
      <c r="C21426" s="75"/>
      <c r="D21426" s="74"/>
    </row>
    <row r="21427" spans="3:4" x14ac:dyDescent="0.25">
      <c r="C21427" s="75"/>
      <c r="D21427" s="74"/>
    </row>
    <row r="21428" spans="3:4" x14ac:dyDescent="0.25">
      <c r="C21428" s="75"/>
      <c r="D21428" s="74"/>
    </row>
    <row r="21429" spans="3:4" x14ac:dyDescent="0.25">
      <c r="C21429" s="75"/>
      <c r="D21429" s="74"/>
    </row>
    <row r="21430" spans="3:4" x14ac:dyDescent="0.25">
      <c r="C21430" s="75"/>
      <c r="D21430" s="74"/>
    </row>
    <row r="21431" spans="3:4" x14ac:dyDescent="0.25">
      <c r="C21431" s="75"/>
      <c r="D21431" s="74"/>
    </row>
    <row r="21432" spans="3:4" x14ac:dyDescent="0.25">
      <c r="C21432" s="75"/>
      <c r="D21432" s="74"/>
    </row>
    <row r="21433" spans="3:4" x14ac:dyDescent="0.25">
      <c r="C21433" s="75"/>
      <c r="D21433" s="74"/>
    </row>
    <row r="21434" spans="3:4" x14ac:dyDescent="0.25">
      <c r="C21434" s="75"/>
      <c r="D21434" s="74"/>
    </row>
    <row r="21435" spans="3:4" x14ac:dyDescent="0.25">
      <c r="C21435" s="75"/>
      <c r="D21435" s="74"/>
    </row>
    <row r="21436" spans="3:4" x14ac:dyDescent="0.25">
      <c r="C21436" s="75"/>
      <c r="D21436" s="74"/>
    </row>
    <row r="21437" spans="3:4" x14ac:dyDescent="0.25">
      <c r="C21437" s="75"/>
      <c r="D21437" s="74"/>
    </row>
    <row r="21438" spans="3:4" x14ac:dyDescent="0.25">
      <c r="C21438" s="75"/>
      <c r="D21438" s="74"/>
    </row>
    <row r="21439" spans="3:4" x14ac:dyDescent="0.25">
      <c r="C21439" s="75"/>
      <c r="D21439" s="74"/>
    </row>
    <row r="21440" spans="3:4" x14ac:dyDescent="0.25">
      <c r="C21440" s="75"/>
      <c r="D21440" s="74"/>
    </row>
    <row r="21441" spans="3:4" x14ac:dyDescent="0.25">
      <c r="C21441" s="75"/>
      <c r="D21441" s="74"/>
    </row>
    <row r="21442" spans="3:4" x14ac:dyDescent="0.25">
      <c r="C21442" s="75"/>
      <c r="D21442" s="74"/>
    </row>
    <row r="21443" spans="3:4" x14ac:dyDescent="0.25">
      <c r="C21443" s="75"/>
      <c r="D21443" s="74"/>
    </row>
    <row r="21444" spans="3:4" x14ac:dyDescent="0.25">
      <c r="C21444" s="75"/>
      <c r="D21444" s="74"/>
    </row>
    <row r="21445" spans="3:4" x14ac:dyDescent="0.25">
      <c r="C21445" s="75"/>
      <c r="D21445" s="74"/>
    </row>
    <row r="21446" spans="3:4" x14ac:dyDescent="0.25">
      <c r="C21446" s="75"/>
      <c r="D21446" s="74"/>
    </row>
    <row r="21447" spans="3:4" x14ac:dyDescent="0.25">
      <c r="C21447" s="75"/>
      <c r="D21447" s="74"/>
    </row>
    <row r="21448" spans="3:4" x14ac:dyDescent="0.25">
      <c r="C21448" s="75"/>
      <c r="D21448" s="74"/>
    </row>
    <row r="21449" spans="3:4" x14ac:dyDescent="0.25">
      <c r="C21449" s="75"/>
      <c r="D21449" s="74"/>
    </row>
    <row r="21450" spans="3:4" x14ac:dyDescent="0.25">
      <c r="C21450" s="75"/>
      <c r="D21450" s="74"/>
    </row>
    <row r="21451" spans="3:4" x14ac:dyDescent="0.25">
      <c r="C21451" s="75"/>
      <c r="D21451" s="74"/>
    </row>
    <row r="21452" spans="3:4" x14ac:dyDescent="0.25">
      <c r="C21452" s="75"/>
      <c r="D21452" s="74"/>
    </row>
    <row r="21453" spans="3:4" x14ac:dyDescent="0.25">
      <c r="C21453" s="75"/>
      <c r="D21453" s="74"/>
    </row>
    <row r="21454" spans="3:4" x14ac:dyDescent="0.25">
      <c r="C21454" s="75"/>
      <c r="D21454" s="74"/>
    </row>
    <row r="21455" spans="3:4" x14ac:dyDescent="0.25">
      <c r="C21455" s="75"/>
      <c r="D21455" s="74"/>
    </row>
    <row r="21456" spans="3:4" x14ac:dyDescent="0.25">
      <c r="C21456" s="75"/>
      <c r="D21456" s="74"/>
    </row>
    <row r="21457" spans="3:4" x14ac:dyDescent="0.25">
      <c r="C21457" s="75"/>
      <c r="D21457" s="74"/>
    </row>
    <row r="21458" spans="3:4" x14ac:dyDescent="0.25">
      <c r="C21458" s="75"/>
      <c r="D21458" s="74"/>
    </row>
    <row r="21459" spans="3:4" x14ac:dyDescent="0.25">
      <c r="C21459" s="75"/>
      <c r="D21459" s="74"/>
    </row>
    <row r="21460" spans="3:4" x14ac:dyDescent="0.25">
      <c r="C21460" s="75"/>
      <c r="D21460" s="74"/>
    </row>
    <row r="21461" spans="3:4" x14ac:dyDescent="0.25">
      <c r="C21461" s="75"/>
      <c r="D21461" s="74"/>
    </row>
    <row r="21462" spans="3:4" x14ac:dyDescent="0.25">
      <c r="C21462" s="75"/>
      <c r="D21462" s="74"/>
    </row>
    <row r="21463" spans="3:4" x14ac:dyDescent="0.25">
      <c r="C21463" s="75"/>
      <c r="D21463" s="74"/>
    </row>
    <row r="21464" spans="3:4" x14ac:dyDescent="0.25">
      <c r="C21464" s="75"/>
      <c r="D21464" s="74"/>
    </row>
    <row r="21465" spans="3:4" x14ac:dyDescent="0.25">
      <c r="C21465" s="75"/>
      <c r="D21465" s="74"/>
    </row>
    <row r="21466" spans="3:4" x14ac:dyDescent="0.25">
      <c r="C21466" s="75"/>
      <c r="D21466" s="74"/>
    </row>
    <row r="21467" spans="3:4" x14ac:dyDescent="0.25">
      <c r="C21467" s="75"/>
      <c r="D21467" s="74"/>
    </row>
    <row r="21468" spans="3:4" x14ac:dyDescent="0.25">
      <c r="C21468" s="75"/>
      <c r="D21468" s="74"/>
    </row>
    <row r="21469" spans="3:4" x14ac:dyDescent="0.25">
      <c r="C21469" s="75"/>
      <c r="D21469" s="74"/>
    </row>
    <row r="21470" spans="3:4" x14ac:dyDescent="0.25">
      <c r="C21470" s="75"/>
      <c r="D21470" s="74"/>
    </row>
    <row r="21471" spans="3:4" x14ac:dyDescent="0.25">
      <c r="C21471" s="75"/>
      <c r="D21471" s="74"/>
    </row>
    <row r="21472" spans="3:4" x14ac:dyDescent="0.25">
      <c r="C21472" s="75"/>
      <c r="D21472" s="74"/>
    </row>
    <row r="21473" spans="3:4" x14ac:dyDescent="0.25">
      <c r="C21473" s="75"/>
      <c r="D21473" s="74"/>
    </row>
    <row r="21474" spans="3:4" x14ac:dyDescent="0.25">
      <c r="C21474" s="75"/>
      <c r="D21474" s="74"/>
    </row>
    <row r="21475" spans="3:4" x14ac:dyDescent="0.25">
      <c r="C21475" s="75"/>
      <c r="D21475" s="74"/>
    </row>
    <row r="21476" spans="3:4" x14ac:dyDescent="0.25">
      <c r="C21476" s="75"/>
      <c r="D21476" s="74"/>
    </row>
    <row r="21477" spans="3:4" x14ac:dyDescent="0.25">
      <c r="C21477" s="75"/>
      <c r="D21477" s="74"/>
    </row>
    <row r="21478" spans="3:4" x14ac:dyDescent="0.25">
      <c r="C21478" s="75"/>
      <c r="D21478" s="74"/>
    </row>
    <row r="21479" spans="3:4" x14ac:dyDescent="0.25">
      <c r="C21479" s="75"/>
      <c r="D21479" s="74"/>
    </row>
    <row r="21480" spans="3:4" x14ac:dyDescent="0.25">
      <c r="C21480" s="75"/>
      <c r="D21480" s="74"/>
    </row>
    <row r="21481" spans="3:4" x14ac:dyDescent="0.25">
      <c r="C21481" s="75"/>
      <c r="D21481" s="74"/>
    </row>
    <row r="21482" spans="3:4" x14ac:dyDescent="0.25">
      <c r="C21482" s="75"/>
      <c r="D21482" s="74"/>
    </row>
    <row r="21483" spans="3:4" x14ac:dyDescent="0.25">
      <c r="C21483" s="75"/>
      <c r="D21483" s="74"/>
    </row>
    <row r="21484" spans="3:4" x14ac:dyDescent="0.25">
      <c r="C21484" s="75"/>
      <c r="D21484" s="74"/>
    </row>
    <row r="21485" spans="3:4" x14ac:dyDescent="0.25">
      <c r="C21485" s="75"/>
      <c r="D21485" s="74"/>
    </row>
    <row r="21486" spans="3:4" x14ac:dyDescent="0.25">
      <c r="C21486" s="75"/>
      <c r="D21486" s="74"/>
    </row>
    <row r="21487" spans="3:4" x14ac:dyDescent="0.25">
      <c r="C21487" s="75"/>
      <c r="D21487" s="74"/>
    </row>
    <row r="21488" spans="3:4" x14ac:dyDescent="0.25">
      <c r="C21488" s="75"/>
      <c r="D21488" s="74"/>
    </row>
    <row r="21489" spans="3:4" x14ac:dyDescent="0.25">
      <c r="C21489" s="75"/>
      <c r="D21489" s="74"/>
    </row>
    <row r="21490" spans="3:4" x14ac:dyDescent="0.25">
      <c r="C21490" s="75"/>
      <c r="D21490" s="74"/>
    </row>
    <row r="21491" spans="3:4" x14ac:dyDescent="0.25">
      <c r="C21491" s="75"/>
      <c r="D21491" s="74"/>
    </row>
    <row r="21492" spans="3:4" x14ac:dyDescent="0.25">
      <c r="C21492" s="75"/>
      <c r="D21492" s="74"/>
    </row>
    <row r="21493" spans="3:4" x14ac:dyDescent="0.25">
      <c r="C21493" s="75"/>
      <c r="D21493" s="74"/>
    </row>
    <row r="21494" spans="3:4" x14ac:dyDescent="0.25">
      <c r="C21494" s="75"/>
      <c r="D21494" s="74"/>
    </row>
    <row r="21495" spans="3:4" x14ac:dyDescent="0.25">
      <c r="C21495" s="75"/>
      <c r="D21495" s="74"/>
    </row>
    <row r="21496" spans="3:4" x14ac:dyDescent="0.25">
      <c r="C21496" s="75"/>
      <c r="D21496" s="74"/>
    </row>
    <row r="21497" spans="3:4" x14ac:dyDescent="0.25">
      <c r="C21497" s="75"/>
      <c r="D21497" s="74"/>
    </row>
    <row r="21498" spans="3:4" x14ac:dyDescent="0.25">
      <c r="C21498" s="75"/>
      <c r="D21498" s="74"/>
    </row>
    <row r="21499" spans="3:4" x14ac:dyDescent="0.25">
      <c r="C21499" s="75"/>
      <c r="D21499" s="74"/>
    </row>
    <row r="21500" spans="3:4" x14ac:dyDescent="0.25">
      <c r="C21500" s="75"/>
      <c r="D21500" s="74"/>
    </row>
    <row r="21501" spans="3:4" x14ac:dyDescent="0.25">
      <c r="C21501" s="75"/>
      <c r="D21501" s="74"/>
    </row>
    <row r="21502" spans="3:4" x14ac:dyDescent="0.25">
      <c r="C21502" s="75"/>
      <c r="D21502" s="74"/>
    </row>
    <row r="21503" spans="3:4" x14ac:dyDescent="0.25">
      <c r="C21503" s="75"/>
      <c r="D21503" s="74"/>
    </row>
    <row r="21504" spans="3:4" x14ac:dyDescent="0.25">
      <c r="C21504" s="75"/>
      <c r="D21504" s="74"/>
    </row>
    <row r="21505" spans="3:4" x14ac:dyDescent="0.25">
      <c r="C21505" s="75"/>
      <c r="D21505" s="74"/>
    </row>
    <row r="21506" spans="3:4" x14ac:dyDescent="0.25">
      <c r="C21506" s="75"/>
      <c r="D21506" s="74"/>
    </row>
    <row r="21507" spans="3:4" x14ac:dyDescent="0.25">
      <c r="C21507" s="75"/>
      <c r="D21507" s="74"/>
    </row>
    <row r="21508" spans="3:4" x14ac:dyDescent="0.25">
      <c r="C21508" s="75"/>
      <c r="D21508" s="74"/>
    </row>
    <row r="21509" spans="3:4" x14ac:dyDescent="0.25">
      <c r="C21509" s="75"/>
      <c r="D21509" s="74"/>
    </row>
    <row r="21510" spans="3:4" x14ac:dyDescent="0.25">
      <c r="C21510" s="75"/>
      <c r="D21510" s="74"/>
    </row>
    <row r="21511" spans="3:4" x14ac:dyDescent="0.25">
      <c r="C21511" s="75"/>
      <c r="D21511" s="74"/>
    </row>
    <row r="21512" spans="3:4" x14ac:dyDescent="0.25">
      <c r="C21512" s="75"/>
      <c r="D21512" s="74"/>
    </row>
    <row r="21513" spans="3:4" x14ac:dyDescent="0.25">
      <c r="C21513" s="75"/>
      <c r="D21513" s="74"/>
    </row>
    <row r="21514" spans="3:4" x14ac:dyDescent="0.25">
      <c r="C21514" s="75"/>
      <c r="D21514" s="74"/>
    </row>
    <row r="21515" spans="3:4" x14ac:dyDescent="0.25">
      <c r="C21515" s="75"/>
      <c r="D21515" s="74"/>
    </row>
    <row r="21516" spans="3:4" x14ac:dyDescent="0.25">
      <c r="C21516" s="75"/>
      <c r="D21516" s="74"/>
    </row>
    <row r="21517" spans="3:4" x14ac:dyDescent="0.25">
      <c r="C21517" s="75"/>
      <c r="D21517" s="74"/>
    </row>
    <row r="21518" spans="3:4" x14ac:dyDescent="0.25">
      <c r="C21518" s="75"/>
      <c r="D21518" s="74"/>
    </row>
    <row r="21519" spans="3:4" x14ac:dyDescent="0.25">
      <c r="C21519" s="75"/>
      <c r="D21519" s="74"/>
    </row>
    <row r="21520" spans="3:4" x14ac:dyDescent="0.25">
      <c r="C21520" s="75"/>
      <c r="D21520" s="74"/>
    </row>
    <row r="21521" spans="3:4" x14ac:dyDescent="0.25">
      <c r="C21521" s="75"/>
      <c r="D21521" s="74"/>
    </row>
    <row r="21522" spans="3:4" x14ac:dyDescent="0.25">
      <c r="C21522" s="75"/>
      <c r="D21522" s="74"/>
    </row>
    <row r="21523" spans="3:4" x14ac:dyDescent="0.25">
      <c r="C21523" s="75"/>
      <c r="D21523" s="74"/>
    </row>
    <row r="21524" spans="3:4" x14ac:dyDescent="0.25">
      <c r="C21524" s="75"/>
      <c r="D21524" s="74"/>
    </row>
    <row r="21525" spans="3:4" x14ac:dyDescent="0.25">
      <c r="C21525" s="75"/>
      <c r="D21525" s="74"/>
    </row>
    <row r="21526" spans="3:4" x14ac:dyDescent="0.25">
      <c r="C21526" s="75"/>
      <c r="D21526" s="74"/>
    </row>
    <row r="21527" spans="3:4" x14ac:dyDescent="0.25">
      <c r="C21527" s="75"/>
      <c r="D21527" s="74"/>
    </row>
    <row r="21528" spans="3:4" x14ac:dyDescent="0.25">
      <c r="C21528" s="75"/>
      <c r="D21528" s="74"/>
    </row>
    <row r="21529" spans="3:4" x14ac:dyDescent="0.25">
      <c r="C21529" s="75"/>
      <c r="D21529" s="74"/>
    </row>
    <row r="21530" spans="3:4" x14ac:dyDescent="0.25">
      <c r="C21530" s="75"/>
      <c r="D21530" s="74"/>
    </row>
    <row r="21531" spans="3:4" x14ac:dyDescent="0.25">
      <c r="C21531" s="75"/>
      <c r="D21531" s="74"/>
    </row>
    <row r="21532" spans="3:4" x14ac:dyDescent="0.25">
      <c r="C21532" s="75"/>
      <c r="D21532" s="74"/>
    </row>
    <row r="21533" spans="3:4" x14ac:dyDescent="0.25">
      <c r="C21533" s="75"/>
      <c r="D21533" s="74"/>
    </row>
    <row r="21534" spans="3:4" x14ac:dyDescent="0.25">
      <c r="C21534" s="75"/>
      <c r="D21534" s="74"/>
    </row>
    <row r="21535" spans="3:4" x14ac:dyDescent="0.25">
      <c r="C21535" s="75"/>
      <c r="D21535" s="74"/>
    </row>
    <row r="21536" spans="3:4" x14ac:dyDescent="0.25">
      <c r="C21536" s="75"/>
      <c r="D21536" s="74"/>
    </row>
    <row r="21537" spans="3:4" x14ac:dyDescent="0.25">
      <c r="C21537" s="75"/>
      <c r="D21537" s="74"/>
    </row>
    <row r="21538" spans="3:4" x14ac:dyDescent="0.25">
      <c r="C21538" s="75"/>
      <c r="D21538" s="74"/>
    </row>
    <row r="21539" spans="3:4" x14ac:dyDescent="0.25">
      <c r="C21539" s="75"/>
      <c r="D21539" s="74"/>
    </row>
    <row r="21540" spans="3:4" x14ac:dyDescent="0.25">
      <c r="C21540" s="75"/>
      <c r="D21540" s="74"/>
    </row>
    <row r="21541" spans="3:4" x14ac:dyDescent="0.25">
      <c r="C21541" s="75"/>
      <c r="D21541" s="74"/>
    </row>
    <row r="21542" spans="3:4" x14ac:dyDescent="0.25">
      <c r="C21542" s="75"/>
      <c r="D21542" s="74"/>
    </row>
    <row r="21543" spans="3:4" x14ac:dyDescent="0.25">
      <c r="C21543" s="75"/>
      <c r="D21543" s="74"/>
    </row>
    <row r="21544" spans="3:4" x14ac:dyDescent="0.25">
      <c r="C21544" s="75"/>
      <c r="D21544" s="74"/>
    </row>
    <row r="21545" spans="3:4" x14ac:dyDescent="0.25">
      <c r="C21545" s="75"/>
      <c r="D21545" s="74"/>
    </row>
    <row r="21546" spans="3:4" x14ac:dyDescent="0.25">
      <c r="C21546" s="75"/>
      <c r="D21546" s="74"/>
    </row>
    <row r="21547" spans="3:4" x14ac:dyDescent="0.25">
      <c r="C21547" s="75"/>
      <c r="D21547" s="74"/>
    </row>
    <row r="21548" spans="3:4" x14ac:dyDescent="0.25">
      <c r="C21548" s="75"/>
      <c r="D21548" s="74"/>
    </row>
    <row r="21549" spans="3:4" x14ac:dyDescent="0.25">
      <c r="C21549" s="75"/>
      <c r="D21549" s="74"/>
    </row>
    <row r="21550" spans="3:4" x14ac:dyDescent="0.25">
      <c r="C21550" s="75"/>
      <c r="D21550" s="74"/>
    </row>
    <row r="21551" spans="3:4" x14ac:dyDescent="0.25">
      <c r="C21551" s="75"/>
      <c r="D21551" s="74"/>
    </row>
    <row r="21552" spans="3:4" x14ac:dyDescent="0.25">
      <c r="C21552" s="75"/>
      <c r="D21552" s="74"/>
    </row>
    <row r="21553" spans="3:4" x14ac:dyDescent="0.25">
      <c r="C21553" s="75"/>
      <c r="D21553" s="74"/>
    </row>
    <row r="21554" spans="3:4" x14ac:dyDescent="0.25">
      <c r="C21554" s="75"/>
      <c r="D21554" s="74"/>
    </row>
    <row r="21555" spans="3:4" x14ac:dyDescent="0.25">
      <c r="C21555" s="75"/>
      <c r="D21555" s="74"/>
    </row>
    <row r="21556" spans="3:4" x14ac:dyDescent="0.25">
      <c r="C21556" s="75"/>
      <c r="D21556" s="74"/>
    </row>
    <row r="21557" spans="3:4" x14ac:dyDescent="0.25">
      <c r="C21557" s="75"/>
      <c r="D21557" s="74"/>
    </row>
    <row r="21558" spans="3:4" x14ac:dyDescent="0.25">
      <c r="C21558" s="75"/>
      <c r="D21558" s="74"/>
    </row>
    <row r="21559" spans="3:4" x14ac:dyDescent="0.25">
      <c r="C21559" s="75"/>
      <c r="D21559" s="74"/>
    </row>
    <row r="21560" spans="3:4" x14ac:dyDescent="0.25">
      <c r="C21560" s="75"/>
      <c r="D21560" s="74"/>
    </row>
    <row r="21561" spans="3:4" x14ac:dyDescent="0.25">
      <c r="C21561" s="75"/>
      <c r="D21561" s="74"/>
    </row>
    <row r="21562" spans="3:4" x14ac:dyDescent="0.25">
      <c r="C21562" s="75"/>
      <c r="D21562" s="74"/>
    </row>
    <row r="21563" spans="3:4" x14ac:dyDescent="0.25">
      <c r="C21563" s="75"/>
      <c r="D21563" s="74"/>
    </row>
    <row r="21564" spans="3:4" x14ac:dyDescent="0.25">
      <c r="C21564" s="75"/>
      <c r="D21564" s="74"/>
    </row>
    <row r="21565" spans="3:4" x14ac:dyDescent="0.25">
      <c r="C21565" s="75"/>
      <c r="D21565" s="74"/>
    </row>
    <row r="21566" spans="3:4" x14ac:dyDescent="0.25">
      <c r="C21566" s="75"/>
      <c r="D21566" s="74"/>
    </row>
    <row r="21567" spans="3:4" x14ac:dyDescent="0.25">
      <c r="C21567" s="75"/>
      <c r="D21567" s="74"/>
    </row>
    <row r="21568" spans="3:4" x14ac:dyDescent="0.25">
      <c r="C21568" s="75"/>
      <c r="D21568" s="74"/>
    </row>
    <row r="21569" spans="3:4" x14ac:dyDescent="0.25">
      <c r="C21569" s="75"/>
      <c r="D21569" s="74"/>
    </row>
    <row r="21570" spans="3:4" x14ac:dyDescent="0.25">
      <c r="C21570" s="75"/>
      <c r="D21570" s="74"/>
    </row>
    <row r="21571" spans="3:4" x14ac:dyDescent="0.25">
      <c r="C21571" s="75"/>
      <c r="D21571" s="74"/>
    </row>
    <row r="21572" spans="3:4" x14ac:dyDescent="0.25">
      <c r="C21572" s="75"/>
      <c r="D21572" s="74"/>
    </row>
    <row r="21573" spans="3:4" x14ac:dyDescent="0.25">
      <c r="C21573" s="75"/>
      <c r="D21573" s="74"/>
    </row>
    <row r="21574" spans="3:4" x14ac:dyDescent="0.25">
      <c r="C21574" s="75"/>
      <c r="D21574" s="74"/>
    </row>
    <row r="21575" spans="3:4" x14ac:dyDescent="0.25">
      <c r="C21575" s="75"/>
      <c r="D21575" s="74"/>
    </row>
    <row r="21576" spans="3:4" x14ac:dyDescent="0.25">
      <c r="C21576" s="75"/>
      <c r="D21576" s="74"/>
    </row>
    <row r="21577" spans="3:4" x14ac:dyDescent="0.25">
      <c r="C21577" s="75"/>
      <c r="D21577" s="74"/>
    </row>
    <row r="21578" spans="3:4" x14ac:dyDescent="0.25">
      <c r="C21578" s="75"/>
      <c r="D21578" s="74"/>
    </row>
    <row r="21579" spans="3:4" x14ac:dyDescent="0.25">
      <c r="C21579" s="75"/>
      <c r="D21579" s="74"/>
    </row>
    <row r="21580" spans="3:4" x14ac:dyDescent="0.25">
      <c r="C21580" s="75"/>
      <c r="D21580" s="74"/>
    </row>
    <row r="21581" spans="3:4" x14ac:dyDescent="0.25">
      <c r="C21581" s="75"/>
      <c r="D21581" s="74"/>
    </row>
    <row r="21582" spans="3:4" x14ac:dyDescent="0.25">
      <c r="C21582" s="75"/>
      <c r="D21582" s="74"/>
    </row>
    <row r="21583" spans="3:4" x14ac:dyDescent="0.25">
      <c r="C21583" s="75"/>
      <c r="D21583" s="74"/>
    </row>
    <row r="21584" spans="3:4" x14ac:dyDescent="0.25">
      <c r="C21584" s="75"/>
      <c r="D21584" s="74"/>
    </row>
    <row r="21585" spans="3:4" x14ac:dyDescent="0.25">
      <c r="C21585" s="75"/>
      <c r="D21585" s="74"/>
    </row>
    <row r="21586" spans="3:4" x14ac:dyDescent="0.25">
      <c r="C21586" s="75"/>
      <c r="D21586" s="74"/>
    </row>
    <row r="21587" spans="3:4" x14ac:dyDescent="0.25">
      <c r="C21587" s="75"/>
      <c r="D21587" s="74"/>
    </row>
    <row r="21588" spans="3:4" x14ac:dyDescent="0.25">
      <c r="C21588" s="75"/>
      <c r="D21588" s="74"/>
    </row>
    <row r="21589" spans="3:4" x14ac:dyDescent="0.25">
      <c r="C21589" s="75"/>
      <c r="D21589" s="74"/>
    </row>
    <row r="21590" spans="3:4" x14ac:dyDescent="0.25">
      <c r="C21590" s="75"/>
      <c r="D21590" s="74"/>
    </row>
    <row r="21591" spans="3:4" x14ac:dyDescent="0.25">
      <c r="C21591" s="75"/>
      <c r="D21591" s="74"/>
    </row>
    <row r="21592" spans="3:4" x14ac:dyDescent="0.25">
      <c r="C21592" s="75"/>
      <c r="D21592" s="74"/>
    </row>
    <row r="21593" spans="3:4" x14ac:dyDescent="0.25">
      <c r="C21593" s="75"/>
      <c r="D21593" s="74"/>
    </row>
    <row r="21594" spans="3:4" x14ac:dyDescent="0.25">
      <c r="C21594" s="75"/>
      <c r="D21594" s="74"/>
    </row>
    <row r="21595" spans="3:4" x14ac:dyDescent="0.25">
      <c r="C21595" s="75"/>
      <c r="D21595" s="74"/>
    </row>
    <row r="21596" spans="3:4" x14ac:dyDescent="0.25">
      <c r="C21596" s="75"/>
      <c r="D21596" s="74"/>
    </row>
    <row r="21597" spans="3:4" x14ac:dyDescent="0.25">
      <c r="C21597" s="75"/>
      <c r="D21597" s="74"/>
    </row>
    <row r="21598" spans="3:4" x14ac:dyDescent="0.25">
      <c r="C21598" s="75"/>
      <c r="D21598" s="74"/>
    </row>
    <row r="21599" spans="3:4" x14ac:dyDescent="0.25">
      <c r="C21599" s="75"/>
      <c r="D21599" s="74"/>
    </row>
    <row r="21600" spans="3:4" x14ac:dyDescent="0.25">
      <c r="C21600" s="75"/>
      <c r="D21600" s="74"/>
    </row>
    <row r="21601" spans="3:4" x14ac:dyDescent="0.25">
      <c r="C21601" s="75"/>
      <c r="D21601" s="74"/>
    </row>
    <row r="21602" spans="3:4" x14ac:dyDescent="0.25">
      <c r="C21602" s="75"/>
      <c r="D21602" s="74"/>
    </row>
    <row r="21603" spans="3:4" x14ac:dyDescent="0.25">
      <c r="C21603" s="75"/>
      <c r="D21603" s="74"/>
    </row>
    <row r="21604" spans="3:4" x14ac:dyDescent="0.25">
      <c r="C21604" s="75"/>
      <c r="D21604" s="74"/>
    </row>
    <row r="21605" spans="3:4" x14ac:dyDescent="0.25">
      <c r="C21605" s="75"/>
      <c r="D21605" s="74"/>
    </row>
    <row r="21606" spans="3:4" x14ac:dyDescent="0.25">
      <c r="C21606" s="75"/>
      <c r="D21606" s="74"/>
    </row>
    <row r="21607" spans="3:4" x14ac:dyDescent="0.25">
      <c r="C21607" s="75"/>
      <c r="D21607" s="74"/>
    </row>
    <row r="21608" spans="3:4" x14ac:dyDescent="0.25">
      <c r="C21608" s="75"/>
      <c r="D21608" s="74"/>
    </row>
    <row r="21609" spans="3:4" x14ac:dyDescent="0.25">
      <c r="C21609" s="75"/>
      <c r="D21609" s="74"/>
    </row>
    <row r="21610" spans="3:4" x14ac:dyDescent="0.25">
      <c r="C21610" s="75"/>
      <c r="D21610" s="74"/>
    </row>
    <row r="21611" spans="3:4" x14ac:dyDescent="0.25">
      <c r="C21611" s="75"/>
      <c r="D21611" s="74"/>
    </row>
    <row r="21612" spans="3:4" x14ac:dyDescent="0.25">
      <c r="C21612" s="75"/>
      <c r="D21612" s="74"/>
    </row>
    <row r="21613" spans="3:4" x14ac:dyDescent="0.25">
      <c r="C21613" s="75"/>
      <c r="D21613" s="74"/>
    </row>
    <row r="21614" spans="3:4" x14ac:dyDescent="0.25">
      <c r="C21614" s="75"/>
      <c r="D21614" s="74"/>
    </row>
    <row r="21615" spans="3:4" x14ac:dyDescent="0.25">
      <c r="C21615" s="75"/>
      <c r="D21615" s="74"/>
    </row>
    <row r="21616" spans="3:4" x14ac:dyDescent="0.25">
      <c r="C21616" s="75"/>
      <c r="D21616" s="74"/>
    </row>
    <row r="21617" spans="3:4" x14ac:dyDescent="0.25">
      <c r="C21617" s="75"/>
      <c r="D21617" s="74"/>
    </row>
    <row r="21618" spans="3:4" x14ac:dyDescent="0.25">
      <c r="C21618" s="75"/>
      <c r="D21618" s="74"/>
    </row>
    <row r="21619" spans="3:4" x14ac:dyDescent="0.25">
      <c r="C21619" s="75"/>
      <c r="D21619" s="74"/>
    </row>
    <row r="21620" spans="3:4" x14ac:dyDescent="0.25">
      <c r="C21620" s="75"/>
      <c r="D21620" s="74"/>
    </row>
    <row r="21621" spans="3:4" x14ac:dyDescent="0.25">
      <c r="C21621" s="75"/>
      <c r="D21621" s="74"/>
    </row>
    <row r="21622" spans="3:4" x14ac:dyDescent="0.25">
      <c r="C21622" s="75"/>
      <c r="D21622" s="74"/>
    </row>
    <row r="21623" spans="3:4" x14ac:dyDescent="0.25">
      <c r="C21623" s="75"/>
      <c r="D21623" s="74"/>
    </row>
    <row r="21624" spans="3:4" x14ac:dyDescent="0.25">
      <c r="C21624" s="75"/>
      <c r="D21624" s="74"/>
    </row>
    <row r="21625" spans="3:4" x14ac:dyDescent="0.25">
      <c r="C21625" s="75"/>
      <c r="D21625" s="74"/>
    </row>
    <row r="21626" spans="3:4" x14ac:dyDescent="0.25">
      <c r="C21626" s="75"/>
      <c r="D21626" s="74"/>
    </row>
    <row r="21627" spans="3:4" x14ac:dyDescent="0.25">
      <c r="C21627" s="75"/>
      <c r="D21627" s="74"/>
    </row>
    <row r="21628" spans="3:4" x14ac:dyDescent="0.25">
      <c r="C21628" s="75"/>
      <c r="D21628" s="74"/>
    </row>
    <row r="21629" spans="3:4" x14ac:dyDescent="0.25">
      <c r="C21629" s="75"/>
      <c r="D21629" s="74"/>
    </row>
    <row r="21630" spans="3:4" x14ac:dyDescent="0.25">
      <c r="C21630" s="75"/>
      <c r="D21630" s="74"/>
    </row>
    <row r="21631" spans="3:4" x14ac:dyDescent="0.25">
      <c r="C21631" s="75"/>
      <c r="D21631" s="74"/>
    </row>
    <row r="21632" spans="3:4" x14ac:dyDescent="0.25">
      <c r="C21632" s="75"/>
      <c r="D21632" s="74"/>
    </row>
    <row r="21633" spans="3:4" x14ac:dyDescent="0.25">
      <c r="C21633" s="75"/>
      <c r="D21633" s="74"/>
    </row>
    <row r="21634" spans="3:4" x14ac:dyDescent="0.25">
      <c r="C21634" s="75"/>
      <c r="D21634" s="74"/>
    </row>
    <row r="21635" spans="3:4" x14ac:dyDescent="0.25">
      <c r="C21635" s="75"/>
      <c r="D21635" s="74"/>
    </row>
    <row r="21636" spans="3:4" x14ac:dyDescent="0.25">
      <c r="C21636" s="75"/>
      <c r="D21636" s="74"/>
    </row>
    <row r="21637" spans="3:4" x14ac:dyDescent="0.25">
      <c r="C21637" s="75"/>
      <c r="D21637" s="74"/>
    </row>
    <row r="21638" spans="3:4" x14ac:dyDescent="0.25">
      <c r="C21638" s="75"/>
      <c r="D21638" s="74"/>
    </row>
    <row r="21639" spans="3:4" x14ac:dyDescent="0.25">
      <c r="C21639" s="75"/>
      <c r="D21639" s="74"/>
    </row>
    <row r="21640" spans="3:4" x14ac:dyDescent="0.25">
      <c r="C21640" s="75"/>
      <c r="D21640" s="74"/>
    </row>
    <row r="21641" spans="3:4" x14ac:dyDescent="0.25">
      <c r="C21641" s="75"/>
      <c r="D21641" s="74"/>
    </row>
    <row r="21642" spans="3:4" x14ac:dyDescent="0.25">
      <c r="C21642" s="75"/>
      <c r="D21642" s="74"/>
    </row>
    <row r="21643" spans="3:4" x14ac:dyDescent="0.25">
      <c r="C21643" s="75"/>
      <c r="D21643" s="74"/>
    </row>
    <row r="21644" spans="3:4" x14ac:dyDescent="0.25">
      <c r="C21644" s="75"/>
      <c r="D21644" s="74"/>
    </row>
    <row r="21645" spans="3:4" x14ac:dyDescent="0.25">
      <c r="C21645" s="75"/>
      <c r="D21645" s="74"/>
    </row>
    <row r="21646" spans="3:4" x14ac:dyDescent="0.25">
      <c r="C21646" s="75"/>
      <c r="D21646" s="74"/>
    </row>
    <row r="21647" spans="3:4" x14ac:dyDescent="0.25">
      <c r="C21647" s="75"/>
      <c r="D21647" s="74"/>
    </row>
    <row r="21648" spans="3:4" x14ac:dyDescent="0.25">
      <c r="C21648" s="75"/>
      <c r="D21648" s="74"/>
    </row>
    <row r="21649" spans="3:4" x14ac:dyDescent="0.25">
      <c r="C21649" s="75"/>
      <c r="D21649" s="74"/>
    </row>
    <row r="21650" spans="3:4" x14ac:dyDescent="0.25">
      <c r="C21650" s="75"/>
      <c r="D21650" s="74"/>
    </row>
    <row r="21651" spans="3:4" x14ac:dyDescent="0.25">
      <c r="C21651" s="75"/>
      <c r="D21651" s="74"/>
    </row>
    <row r="21652" spans="3:4" x14ac:dyDescent="0.25">
      <c r="C21652" s="75"/>
      <c r="D21652" s="74"/>
    </row>
    <row r="21653" spans="3:4" x14ac:dyDescent="0.25">
      <c r="C21653" s="75"/>
      <c r="D21653" s="74"/>
    </row>
    <row r="21654" spans="3:4" x14ac:dyDescent="0.25">
      <c r="C21654" s="75"/>
      <c r="D21654" s="74"/>
    </row>
    <row r="21655" spans="3:4" x14ac:dyDescent="0.25">
      <c r="C21655" s="75"/>
      <c r="D21655" s="74"/>
    </row>
    <row r="21656" spans="3:4" x14ac:dyDescent="0.25">
      <c r="C21656" s="75"/>
      <c r="D21656" s="74"/>
    </row>
    <row r="21657" spans="3:4" x14ac:dyDescent="0.25">
      <c r="C21657" s="75"/>
      <c r="D21657" s="74"/>
    </row>
    <row r="21658" spans="3:4" x14ac:dyDescent="0.25">
      <c r="C21658" s="75"/>
      <c r="D21658" s="74"/>
    </row>
    <row r="21659" spans="3:4" x14ac:dyDescent="0.25">
      <c r="C21659" s="75"/>
      <c r="D21659" s="74"/>
    </row>
    <row r="21660" spans="3:4" x14ac:dyDescent="0.25">
      <c r="C21660" s="75"/>
      <c r="D21660" s="74"/>
    </row>
    <row r="21661" spans="3:4" x14ac:dyDescent="0.25">
      <c r="C21661" s="75"/>
      <c r="D21661" s="74"/>
    </row>
    <row r="21662" spans="3:4" x14ac:dyDescent="0.25">
      <c r="C21662" s="75"/>
      <c r="D21662" s="74"/>
    </row>
    <row r="21663" spans="3:4" x14ac:dyDescent="0.25">
      <c r="C21663" s="75"/>
      <c r="D21663" s="74"/>
    </row>
    <row r="21664" spans="3:4" x14ac:dyDescent="0.25">
      <c r="C21664" s="75"/>
      <c r="D21664" s="74"/>
    </row>
    <row r="21665" spans="3:4" x14ac:dyDescent="0.25">
      <c r="C21665" s="75"/>
      <c r="D21665" s="74"/>
    </row>
    <row r="21666" spans="3:4" x14ac:dyDescent="0.25">
      <c r="C21666" s="75"/>
      <c r="D21666" s="74"/>
    </row>
    <row r="21667" spans="3:4" x14ac:dyDescent="0.25">
      <c r="C21667" s="75"/>
      <c r="D21667" s="74"/>
    </row>
    <row r="21668" spans="3:4" x14ac:dyDescent="0.25">
      <c r="C21668" s="75"/>
      <c r="D21668" s="74"/>
    </row>
    <row r="21669" spans="3:4" x14ac:dyDescent="0.25">
      <c r="C21669" s="75"/>
      <c r="D21669" s="74"/>
    </row>
    <row r="21670" spans="3:4" x14ac:dyDescent="0.25">
      <c r="C21670" s="75"/>
      <c r="D21670" s="74"/>
    </row>
    <row r="21671" spans="3:4" x14ac:dyDescent="0.25">
      <c r="C21671" s="75"/>
      <c r="D21671" s="74"/>
    </row>
    <row r="21672" spans="3:4" x14ac:dyDescent="0.25">
      <c r="C21672" s="75"/>
      <c r="D21672" s="74"/>
    </row>
    <row r="21673" spans="3:4" x14ac:dyDescent="0.25">
      <c r="C21673" s="75"/>
      <c r="D21673" s="74"/>
    </row>
    <row r="21674" spans="3:4" x14ac:dyDescent="0.25">
      <c r="C21674" s="75"/>
      <c r="D21674" s="74"/>
    </row>
    <row r="21675" spans="3:4" x14ac:dyDescent="0.25">
      <c r="C21675" s="75"/>
      <c r="D21675" s="74"/>
    </row>
    <row r="21676" spans="3:4" x14ac:dyDescent="0.25">
      <c r="C21676" s="75"/>
      <c r="D21676" s="74"/>
    </row>
    <row r="21677" spans="3:4" x14ac:dyDescent="0.25">
      <c r="C21677" s="75"/>
      <c r="D21677" s="74"/>
    </row>
    <row r="21678" spans="3:4" x14ac:dyDescent="0.25">
      <c r="C21678" s="75"/>
      <c r="D21678" s="74"/>
    </row>
    <row r="21679" spans="3:4" x14ac:dyDescent="0.25">
      <c r="C21679" s="75"/>
      <c r="D21679" s="74"/>
    </row>
    <row r="21680" spans="3:4" x14ac:dyDescent="0.25">
      <c r="C21680" s="75"/>
      <c r="D21680" s="74"/>
    </row>
    <row r="21681" spans="3:4" x14ac:dyDescent="0.25">
      <c r="C21681" s="75"/>
      <c r="D21681" s="74"/>
    </row>
    <row r="21682" spans="3:4" x14ac:dyDescent="0.25">
      <c r="C21682" s="75"/>
      <c r="D21682" s="74"/>
    </row>
    <row r="21683" spans="3:4" x14ac:dyDescent="0.25">
      <c r="C21683" s="75"/>
      <c r="D21683" s="74"/>
    </row>
    <row r="21684" spans="3:4" x14ac:dyDescent="0.25">
      <c r="C21684" s="75"/>
      <c r="D21684" s="74"/>
    </row>
    <row r="21685" spans="3:4" x14ac:dyDescent="0.25">
      <c r="C21685" s="75"/>
      <c r="D21685" s="74"/>
    </row>
    <row r="21686" spans="3:4" x14ac:dyDescent="0.25">
      <c r="C21686" s="75"/>
      <c r="D21686" s="74"/>
    </row>
    <row r="21687" spans="3:4" x14ac:dyDescent="0.25">
      <c r="C21687" s="75"/>
      <c r="D21687" s="74"/>
    </row>
    <row r="21688" spans="3:4" x14ac:dyDescent="0.25">
      <c r="C21688" s="75"/>
      <c r="D21688" s="74"/>
    </row>
    <row r="21689" spans="3:4" x14ac:dyDescent="0.25">
      <c r="C21689" s="75"/>
      <c r="D21689" s="74"/>
    </row>
    <row r="21690" spans="3:4" x14ac:dyDescent="0.25">
      <c r="C21690" s="75"/>
      <c r="D21690" s="74"/>
    </row>
    <row r="21691" spans="3:4" x14ac:dyDescent="0.25">
      <c r="C21691" s="75"/>
      <c r="D21691" s="74"/>
    </row>
    <row r="21692" spans="3:4" x14ac:dyDescent="0.25">
      <c r="C21692" s="75"/>
      <c r="D21692" s="74"/>
    </row>
    <row r="21693" spans="3:4" x14ac:dyDescent="0.25">
      <c r="C21693" s="75"/>
      <c r="D21693" s="74"/>
    </row>
    <row r="21694" spans="3:4" x14ac:dyDescent="0.25">
      <c r="C21694" s="75"/>
      <c r="D21694" s="74"/>
    </row>
    <row r="21695" spans="3:4" x14ac:dyDescent="0.25">
      <c r="C21695" s="75"/>
      <c r="D21695" s="74"/>
    </row>
    <row r="21696" spans="3:4" x14ac:dyDescent="0.25">
      <c r="C21696" s="75"/>
      <c r="D21696" s="74"/>
    </row>
    <row r="21697" spans="3:4" x14ac:dyDescent="0.25">
      <c r="C21697" s="75"/>
      <c r="D21697" s="74"/>
    </row>
    <row r="21698" spans="3:4" x14ac:dyDescent="0.25">
      <c r="C21698" s="75"/>
      <c r="D21698" s="74"/>
    </row>
    <row r="21699" spans="3:4" x14ac:dyDescent="0.25">
      <c r="C21699" s="75"/>
      <c r="D21699" s="74"/>
    </row>
    <row r="21700" spans="3:4" x14ac:dyDescent="0.25">
      <c r="C21700" s="75"/>
      <c r="D21700" s="74"/>
    </row>
    <row r="21701" spans="3:4" x14ac:dyDescent="0.25">
      <c r="C21701" s="75"/>
      <c r="D21701" s="74"/>
    </row>
    <row r="21702" spans="3:4" x14ac:dyDescent="0.25">
      <c r="C21702" s="75"/>
      <c r="D21702" s="74"/>
    </row>
    <row r="21703" spans="3:4" x14ac:dyDescent="0.25">
      <c r="C21703" s="75"/>
      <c r="D21703" s="74"/>
    </row>
    <row r="21704" spans="3:4" x14ac:dyDescent="0.25">
      <c r="C21704" s="75"/>
      <c r="D21704" s="74"/>
    </row>
    <row r="21705" spans="3:4" x14ac:dyDescent="0.25">
      <c r="C21705" s="75"/>
      <c r="D21705" s="74"/>
    </row>
    <row r="21706" spans="3:4" x14ac:dyDescent="0.25">
      <c r="C21706" s="75"/>
      <c r="D21706" s="74"/>
    </row>
    <row r="21707" spans="3:4" x14ac:dyDescent="0.25">
      <c r="C21707" s="75"/>
      <c r="D21707" s="74"/>
    </row>
    <row r="21708" spans="3:4" x14ac:dyDescent="0.25">
      <c r="C21708" s="75"/>
      <c r="D21708" s="74"/>
    </row>
    <row r="21709" spans="3:4" x14ac:dyDescent="0.25">
      <c r="C21709" s="75"/>
      <c r="D21709" s="74"/>
    </row>
    <row r="21710" spans="3:4" x14ac:dyDescent="0.25">
      <c r="C21710" s="75"/>
      <c r="D21710" s="74"/>
    </row>
    <row r="21711" spans="3:4" x14ac:dyDescent="0.25">
      <c r="C21711" s="75"/>
      <c r="D21711" s="74"/>
    </row>
    <row r="21712" spans="3:4" x14ac:dyDescent="0.25">
      <c r="C21712" s="75"/>
      <c r="D21712" s="74"/>
    </row>
    <row r="21713" spans="3:4" x14ac:dyDescent="0.25">
      <c r="C21713" s="75"/>
      <c r="D21713" s="74"/>
    </row>
    <row r="21714" spans="3:4" x14ac:dyDescent="0.25">
      <c r="C21714" s="75"/>
      <c r="D21714" s="74"/>
    </row>
    <row r="21715" spans="3:4" x14ac:dyDescent="0.25">
      <c r="C21715" s="75"/>
      <c r="D21715" s="74"/>
    </row>
    <row r="21716" spans="3:4" x14ac:dyDescent="0.25">
      <c r="C21716" s="75"/>
      <c r="D21716" s="74"/>
    </row>
    <row r="21717" spans="3:4" x14ac:dyDescent="0.25">
      <c r="C21717" s="75"/>
      <c r="D21717" s="74"/>
    </row>
    <row r="21718" spans="3:4" x14ac:dyDescent="0.25">
      <c r="C21718" s="75"/>
      <c r="D21718" s="74"/>
    </row>
    <row r="21719" spans="3:4" x14ac:dyDescent="0.25">
      <c r="C21719" s="75"/>
      <c r="D21719" s="74"/>
    </row>
    <row r="21720" spans="3:4" x14ac:dyDescent="0.25">
      <c r="C21720" s="75"/>
      <c r="D21720" s="74"/>
    </row>
    <row r="21721" spans="3:4" x14ac:dyDescent="0.25">
      <c r="C21721" s="75"/>
      <c r="D21721" s="74"/>
    </row>
    <row r="21722" spans="3:4" x14ac:dyDescent="0.25">
      <c r="C21722" s="75"/>
      <c r="D21722" s="74"/>
    </row>
    <row r="21723" spans="3:4" x14ac:dyDescent="0.25">
      <c r="C21723" s="75"/>
      <c r="D21723" s="74"/>
    </row>
    <row r="21724" spans="3:4" x14ac:dyDescent="0.25">
      <c r="C21724" s="75"/>
      <c r="D21724" s="74"/>
    </row>
    <row r="21725" spans="3:4" x14ac:dyDescent="0.25">
      <c r="C21725" s="75"/>
      <c r="D21725" s="74"/>
    </row>
    <row r="21726" spans="3:4" x14ac:dyDescent="0.25">
      <c r="C21726" s="75"/>
      <c r="D21726" s="74"/>
    </row>
    <row r="21727" spans="3:4" x14ac:dyDescent="0.25">
      <c r="C21727" s="75"/>
      <c r="D21727" s="74"/>
    </row>
    <row r="21728" spans="3:4" x14ac:dyDescent="0.25">
      <c r="C21728" s="75"/>
      <c r="D21728" s="74"/>
    </row>
    <row r="21729" spans="3:4" x14ac:dyDescent="0.25">
      <c r="C21729" s="75"/>
      <c r="D21729" s="74"/>
    </row>
    <row r="21730" spans="3:4" x14ac:dyDescent="0.25">
      <c r="C21730" s="75"/>
      <c r="D21730" s="74"/>
    </row>
    <row r="21731" spans="3:4" x14ac:dyDescent="0.25">
      <c r="C21731" s="75"/>
      <c r="D21731" s="74"/>
    </row>
    <row r="21732" spans="3:4" x14ac:dyDescent="0.25">
      <c r="C21732" s="75"/>
      <c r="D21732" s="74"/>
    </row>
    <row r="21733" spans="3:4" x14ac:dyDescent="0.25">
      <c r="C21733" s="75"/>
      <c r="D21733" s="74"/>
    </row>
    <row r="21734" spans="3:4" x14ac:dyDescent="0.25">
      <c r="C21734" s="75"/>
      <c r="D21734" s="74"/>
    </row>
    <row r="21735" spans="3:4" x14ac:dyDescent="0.25">
      <c r="C21735" s="75"/>
      <c r="D21735" s="74"/>
    </row>
    <row r="21736" spans="3:4" x14ac:dyDescent="0.25">
      <c r="C21736" s="75"/>
      <c r="D21736" s="74"/>
    </row>
    <row r="21737" spans="3:4" x14ac:dyDescent="0.25">
      <c r="C21737" s="75"/>
      <c r="D21737" s="74"/>
    </row>
    <row r="21738" spans="3:4" x14ac:dyDescent="0.25">
      <c r="C21738" s="75"/>
      <c r="D21738" s="74"/>
    </row>
    <row r="21739" spans="3:4" x14ac:dyDescent="0.25">
      <c r="C21739" s="75"/>
      <c r="D21739" s="74"/>
    </row>
    <row r="21740" spans="3:4" x14ac:dyDescent="0.25">
      <c r="C21740" s="75"/>
      <c r="D21740" s="74"/>
    </row>
    <row r="21741" spans="3:4" x14ac:dyDescent="0.25">
      <c r="C21741" s="75"/>
      <c r="D21741" s="74"/>
    </row>
    <row r="21742" spans="3:4" x14ac:dyDescent="0.25">
      <c r="C21742" s="75"/>
      <c r="D21742" s="74"/>
    </row>
    <row r="21743" spans="3:4" x14ac:dyDescent="0.25">
      <c r="C21743" s="75"/>
      <c r="D21743" s="74"/>
    </row>
    <row r="21744" spans="3:4" x14ac:dyDescent="0.25">
      <c r="C21744" s="75"/>
      <c r="D21744" s="74"/>
    </row>
    <row r="21745" spans="3:4" x14ac:dyDescent="0.25">
      <c r="C21745" s="75"/>
      <c r="D21745" s="74"/>
    </row>
    <row r="21746" spans="3:4" x14ac:dyDescent="0.25">
      <c r="C21746" s="75"/>
      <c r="D21746" s="74"/>
    </row>
    <row r="21747" spans="3:4" x14ac:dyDescent="0.25">
      <c r="C21747" s="75"/>
      <c r="D21747" s="74"/>
    </row>
    <row r="21748" spans="3:4" x14ac:dyDescent="0.25">
      <c r="C21748" s="75"/>
      <c r="D21748" s="74"/>
    </row>
    <row r="21749" spans="3:4" x14ac:dyDescent="0.25">
      <c r="C21749" s="75"/>
      <c r="D21749" s="74"/>
    </row>
    <row r="21750" spans="3:4" x14ac:dyDescent="0.25">
      <c r="C21750" s="75"/>
      <c r="D21750" s="74"/>
    </row>
    <row r="21751" spans="3:4" x14ac:dyDescent="0.25">
      <c r="C21751" s="75"/>
      <c r="D21751" s="74"/>
    </row>
    <row r="21752" spans="3:4" x14ac:dyDescent="0.25">
      <c r="C21752" s="75"/>
      <c r="D21752" s="74"/>
    </row>
    <row r="21753" spans="3:4" x14ac:dyDescent="0.25">
      <c r="C21753" s="75"/>
      <c r="D21753" s="74"/>
    </row>
    <row r="21754" spans="3:4" x14ac:dyDescent="0.25">
      <c r="C21754" s="75"/>
      <c r="D21754" s="74"/>
    </row>
    <row r="21755" spans="3:4" x14ac:dyDescent="0.25">
      <c r="C21755" s="75"/>
      <c r="D21755" s="74"/>
    </row>
    <row r="21756" spans="3:4" x14ac:dyDescent="0.25">
      <c r="C21756" s="75"/>
      <c r="D21756" s="74"/>
    </row>
    <row r="21757" spans="3:4" x14ac:dyDescent="0.25">
      <c r="C21757" s="75"/>
      <c r="D21757" s="74"/>
    </row>
    <row r="21758" spans="3:4" x14ac:dyDescent="0.25">
      <c r="C21758" s="75"/>
      <c r="D21758" s="74"/>
    </row>
    <row r="21759" spans="3:4" x14ac:dyDescent="0.25">
      <c r="C21759" s="75"/>
      <c r="D21759" s="74"/>
    </row>
    <row r="21760" spans="3:4" x14ac:dyDescent="0.25">
      <c r="C21760" s="75"/>
      <c r="D21760" s="74"/>
    </row>
    <row r="21761" spans="3:4" x14ac:dyDescent="0.25">
      <c r="C21761" s="75"/>
      <c r="D21761" s="74"/>
    </row>
    <row r="21762" spans="3:4" x14ac:dyDescent="0.25">
      <c r="C21762" s="75"/>
      <c r="D21762" s="74"/>
    </row>
    <row r="21763" spans="3:4" x14ac:dyDescent="0.25">
      <c r="C21763" s="75"/>
      <c r="D21763" s="74"/>
    </row>
    <row r="21764" spans="3:4" x14ac:dyDescent="0.25">
      <c r="C21764" s="75"/>
      <c r="D21764" s="74"/>
    </row>
    <row r="21765" spans="3:4" x14ac:dyDescent="0.25">
      <c r="C21765" s="75"/>
      <c r="D21765" s="74"/>
    </row>
    <row r="21766" spans="3:4" x14ac:dyDescent="0.25">
      <c r="C21766" s="75"/>
      <c r="D21766" s="74"/>
    </row>
    <row r="21767" spans="3:4" x14ac:dyDescent="0.25">
      <c r="C21767" s="75"/>
      <c r="D21767" s="74"/>
    </row>
    <row r="21768" spans="3:4" x14ac:dyDescent="0.25">
      <c r="C21768" s="75"/>
      <c r="D21768" s="74"/>
    </row>
    <row r="21769" spans="3:4" x14ac:dyDescent="0.25">
      <c r="C21769" s="75"/>
      <c r="D21769" s="74"/>
    </row>
    <row r="21770" spans="3:4" x14ac:dyDescent="0.25">
      <c r="C21770" s="75"/>
      <c r="D21770" s="74"/>
    </row>
    <row r="21771" spans="3:4" x14ac:dyDescent="0.25">
      <c r="C21771" s="75"/>
      <c r="D21771" s="74"/>
    </row>
    <row r="21772" spans="3:4" x14ac:dyDescent="0.25">
      <c r="C21772" s="75"/>
      <c r="D21772" s="74"/>
    </row>
    <row r="21773" spans="3:4" x14ac:dyDescent="0.25">
      <c r="C21773" s="75"/>
      <c r="D21773" s="74"/>
    </row>
    <row r="21774" spans="3:4" x14ac:dyDescent="0.25">
      <c r="C21774" s="75"/>
      <c r="D21774" s="74"/>
    </row>
    <row r="21775" spans="3:4" x14ac:dyDescent="0.25">
      <c r="C21775" s="75"/>
      <c r="D21775" s="74"/>
    </row>
    <row r="21776" spans="3:4" x14ac:dyDescent="0.25">
      <c r="C21776" s="75"/>
      <c r="D21776" s="74"/>
    </row>
    <row r="21777" spans="3:4" x14ac:dyDescent="0.25">
      <c r="C21777" s="75"/>
      <c r="D21777" s="74"/>
    </row>
    <row r="21778" spans="3:4" x14ac:dyDescent="0.25">
      <c r="C21778" s="75"/>
      <c r="D21778" s="74"/>
    </row>
    <row r="21779" spans="3:4" x14ac:dyDescent="0.25">
      <c r="C21779" s="75"/>
      <c r="D21779" s="74"/>
    </row>
    <row r="21780" spans="3:4" x14ac:dyDescent="0.25">
      <c r="C21780" s="75"/>
      <c r="D21780" s="74"/>
    </row>
    <row r="21781" spans="3:4" x14ac:dyDescent="0.25">
      <c r="C21781" s="75"/>
      <c r="D21781" s="74"/>
    </row>
    <row r="21782" spans="3:4" x14ac:dyDescent="0.25">
      <c r="C21782" s="75"/>
      <c r="D21782" s="74"/>
    </row>
    <row r="21783" spans="3:4" x14ac:dyDescent="0.25">
      <c r="C21783" s="75"/>
      <c r="D21783" s="74"/>
    </row>
    <row r="21784" spans="3:4" x14ac:dyDescent="0.25">
      <c r="C21784" s="75"/>
      <c r="D21784" s="74"/>
    </row>
    <row r="21785" spans="3:4" x14ac:dyDescent="0.25">
      <c r="C21785" s="75"/>
      <c r="D21785" s="74"/>
    </row>
    <row r="21786" spans="3:4" x14ac:dyDescent="0.25">
      <c r="C21786" s="75"/>
      <c r="D21786" s="74"/>
    </row>
    <row r="21787" spans="3:4" x14ac:dyDescent="0.25">
      <c r="C21787" s="75"/>
      <c r="D21787" s="74"/>
    </row>
    <row r="21788" spans="3:4" x14ac:dyDescent="0.25">
      <c r="C21788" s="75"/>
      <c r="D21788" s="74"/>
    </row>
    <row r="21789" spans="3:4" x14ac:dyDescent="0.25">
      <c r="C21789" s="75"/>
      <c r="D21789" s="74"/>
    </row>
    <row r="21790" spans="3:4" x14ac:dyDescent="0.25">
      <c r="C21790" s="75"/>
      <c r="D21790" s="74"/>
    </row>
    <row r="21791" spans="3:4" x14ac:dyDescent="0.25">
      <c r="C21791" s="75"/>
      <c r="D21791" s="74"/>
    </row>
    <row r="21792" spans="3:4" x14ac:dyDescent="0.25">
      <c r="C21792" s="75"/>
      <c r="D21792" s="74"/>
    </row>
    <row r="21793" spans="3:4" x14ac:dyDescent="0.25">
      <c r="C21793" s="75"/>
      <c r="D21793" s="74"/>
    </row>
    <row r="21794" spans="3:4" x14ac:dyDescent="0.25">
      <c r="C21794" s="75"/>
      <c r="D21794" s="74"/>
    </row>
    <row r="21795" spans="3:4" x14ac:dyDescent="0.25">
      <c r="C21795" s="75"/>
      <c r="D21795" s="74"/>
    </row>
    <row r="21796" spans="3:4" x14ac:dyDescent="0.25">
      <c r="C21796" s="75"/>
      <c r="D21796" s="74"/>
    </row>
    <row r="21797" spans="3:4" x14ac:dyDescent="0.25">
      <c r="C21797" s="75"/>
      <c r="D21797" s="74"/>
    </row>
    <row r="21798" spans="3:4" x14ac:dyDescent="0.25">
      <c r="C21798" s="75"/>
      <c r="D21798" s="74"/>
    </row>
    <row r="21799" spans="3:4" x14ac:dyDescent="0.25">
      <c r="C21799" s="75"/>
      <c r="D21799" s="74"/>
    </row>
    <row r="21800" spans="3:4" x14ac:dyDescent="0.25">
      <c r="C21800" s="75"/>
      <c r="D21800" s="74"/>
    </row>
    <row r="21801" spans="3:4" x14ac:dyDescent="0.25">
      <c r="C21801" s="75"/>
      <c r="D21801" s="74"/>
    </row>
    <row r="21802" spans="3:4" x14ac:dyDescent="0.25">
      <c r="C21802" s="75"/>
      <c r="D21802" s="74"/>
    </row>
    <row r="21803" spans="3:4" x14ac:dyDescent="0.25">
      <c r="C21803" s="75"/>
      <c r="D21803" s="74"/>
    </row>
    <row r="21804" spans="3:4" x14ac:dyDescent="0.25">
      <c r="C21804" s="75"/>
      <c r="D21804" s="74"/>
    </row>
    <row r="21805" spans="3:4" x14ac:dyDescent="0.25">
      <c r="C21805" s="75"/>
      <c r="D21805" s="74"/>
    </row>
    <row r="21806" spans="3:4" x14ac:dyDescent="0.25">
      <c r="C21806" s="75"/>
      <c r="D21806" s="74"/>
    </row>
    <row r="21807" spans="3:4" x14ac:dyDescent="0.25">
      <c r="C21807" s="75"/>
      <c r="D21807" s="74"/>
    </row>
    <row r="21808" spans="3:4" x14ac:dyDescent="0.25">
      <c r="C21808" s="75"/>
      <c r="D21808" s="74"/>
    </row>
    <row r="21809" spans="3:4" x14ac:dyDescent="0.25">
      <c r="C21809" s="75"/>
      <c r="D21809" s="74"/>
    </row>
    <row r="21810" spans="3:4" x14ac:dyDescent="0.25">
      <c r="C21810" s="75"/>
      <c r="D21810" s="74"/>
    </row>
    <row r="21811" spans="3:4" x14ac:dyDescent="0.25">
      <c r="C21811" s="75"/>
      <c r="D21811" s="74"/>
    </row>
    <row r="21812" spans="3:4" x14ac:dyDescent="0.25">
      <c r="C21812" s="75"/>
      <c r="D21812" s="74"/>
    </row>
    <row r="21813" spans="3:4" x14ac:dyDescent="0.25">
      <c r="C21813" s="75"/>
      <c r="D21813" s="74"/>
    </row>
    <row r="21814" spans="3:4" x14ac:dyDescent="0.25">
      <c r="C21814" s="75"/>
      <c r="D21814" s="74"/>
    </row>
    <row r="21815" spans="3:4" x14ac:dyDescent="0.25">
      <c r="C21815" s="75"/>
      <c r="D21815" s="74"/>
    </row>
    <row r="21816" spans="3:4" x14ac:dyDescent="0.25">
      <c r="C21816" s="75"/>
      <c r="D21816" s="74"/>
    </row>
    <row r="21817" spans="3:4" x14ac:dyDescent="0.25">
      <c r="C21817" s="75"/>
      <c r="D21817" s="74"/>
    </row>
    <row r="21818" spans="3:4" x14ac:dyDescent="0.25">
      <c r="C21818" s="75"/>
      <c r="D21818" s="74"/>
    </row>
    <row r="21819" spans="3:4" x14ac:dyDescent="0.25">
      <c r="C21819" s="75"/>
      <c r="D21819" s="74"/>
    </row>
    <row r="21820" spans="3:4" x14ac:dyDescent="0.25">
      <c r="C21820" s="75"/>
      <c r="D21820" s="74"/>
    </row>
    <row r="21821" spans="3:4" x14ac:dyDescent="0.25">
      <c r="C21821" s="75"/>
      <c r="D21821" s="74"/>
    </row>
    <row r="21822" spans="3:4" x14ac:dyDescent="0.25">
      <c r="C21822" s="75"/>
      <c r="D21822" s="74"/>
    </row>
    <row r="21823" spans="3:4" x14ac:dyDescent="0.25">
      <c r="C21823" s="75"/>
      <c r="D21823" s="74"/>
    </row>
    <row r="21824" spans="3:4" x14ac:dyDescent="0.25">
      <c r="C21824" s="75"/>
      <c r="D21824" s="74"/>
    </row>
    <row r="21825" spans="3:4" x14ac:dyDescent="0.25">
      <c r="C21825" s="75"/>
      <c r="D21825" s="74"/>
    </row>
    <row r="21826" spans="3:4" x14ac:dyDescent="0.25">
      <c r="C21826" s="75"/>
      <c r="D21826" s="74"/>
    </row>
    <row r="21827" spans="3:4" x14ac:dyDescent="0.25">
      <c r="C21827" s="75"/>
      <c r="D21827" s="74"/>
    </row>
    <row r="21828" spans="3:4" x14ac:dyDescent="0.25">
      <c r="C21828" s="75"/>
      <c r="D21828" s="74"/>
    </row>
    <row r="21829" spans="3:4" x14ac:dyDescent="0.25">
      <c r="C21829" s="75"/>
      <c r="D21829" s="74"/>
    </row>
    <row r="21830" spans="3:4" x14ac:dyDescent="0.25">
      <c r="C21830" s="75"/>
      <c r="D21830" s="74"/>
    </row>
    <row r="21831" spans="3:4" x14ac:dyDescent="0.25">
      <c r="C21831" s="75"/>
      <c r="D21831" s="74"/>
    </row>
    <row r="21832" spans="3:4" x14ac:dyDescent="0.25">
      <c r="C21832" s="75"/>
      <c r="D21832" s="74"/>
    </row>
    <row r="21833" spans="3:4" x14ac:dyDescent="0.25">
      <c r="C21833" s="75"/>
      <c r="D21833" s="74"/>
    </row>
    <row r="21834" spans="3:4" x14ac:dyDescent="0.25">
      <c r="C21834" s="75"/>
      <c r="D21834" s="74"/>
    </row>
    <row r="21835" spans="3:4" x14ac:dyDescent="0.25">
      <c r="C21835" s="75"/>
      <c r="D21835" s="74"/>
    </row>
    <row r="21836" spans="3:4" x14ac:dyDescent="0.25">
      <c r="C21836" s="75"/>
      <c r="D21836" s="74"/>
    </row>
    <row r="21837" spans="3:4" x14ac:dyDescent="0.25">
      <c r="C21837" s="75"/>
      <c r="D21837" s="74"/>
    </row>
    <row r="21838" spans="3:4" x14ac:dyDescent="0.25">
      <c r="C21838" s="75"/>
      <c r="D21838" s="74"/>
    </row>
    <row r="21839" spans="3:4" x14ac:dyDescent="0.25">
      <c r="C21839" s="75"/>
      <c r="D21839" s="74"/>
    </row>
    <row r="21840" spans="3:4" x14ac:dyDescent="0.25">
      <c r="C21840" s="75"/>
      <c r="D21840" s="74"/>
    </row>
    <row r="21841" spans="3:4" x14ac:dyDescent="0.25">
      <c r="C21841" s="75"/>
      <c r="D21841" s="74"/>
    </row>
    <row r="21842" spans="3:4" x14ac:dyDescent="0.25">
      <c r="C21842" s="75"/>
      <c r="D21842" s="74"/>
    </row>
    <row r="21843" spans="3:4" x14ac:dyDescent="0.25">
      <c r="C21843" s="75"/>
      <c r="D21843" s="74"/>
    </row>
    <row r="21844" spans="3:4" x14ac:dyDescent="0.25">
      <c r="C21844" s="75"/>
      <c r="D21844" s="74"/>
    </row>
    <row r="21845" spans="3:4" x14ac:dyDescent="0.25">
      <c r="C21845" s="75"/>
      <c r="D21845" s="74"/>
    </row>
    <row r="21846" spans="3:4" x14ac:dyDescent="0.25">
      <c r="C21846" s="75"/>
      <c r="D21846" s="74"/>
    </row>
    <row r="21847" spans="3:4" x14ac:dyDescent="0.25">
      <c r="C21847" s="75"/>
      <c r="D21847" s="74"/>
    </row>
    <row r="21848" spans="3:4" x14ac:dyDescent="0.25">
      <c r="C21848" s="75"/>
      <c r="D21848" s="74"/>
    </row>
    <row r="21849" spans="3:4" x14ac:dyDescent="0.25">
      <c r="C21849" s="75"/>
      <c r="D21849" s="74"/>
    </row>
    <row r="21850" spans="3:4" x14ac:dyDescent="0.25">
      <c r="C21850" s="75"/>
      <c r="D21850" s="74"/>
    </row>
    <row r="21851" spans="3:4" x14ac:dyDescent="0.25">
      <c r="C21851" s="75"/>
      <c r="D21851" s="74"/>
    </row>
    <row r="21852" spans="3:4" x14ac:dyDescent="0.25">
      <c r="C21852" s="75"/>
      <c r="D21852" s="74"/>
    </row>
    <row r="21853" spans="3:4" x14ac:dyDescent="0.25">
      <c r="C21853" s="75"/>
      <c r="D21853" s="74"/>
    </row>
    <row r="21854" spans="3:4" x14ac:dyDescent="0.25">
      <c r="C21854" s="75"/>
      <c r="D21854" s="74"/>
    </row>
    <row r="21855" spans="3:4" x14ac:dyDescent="0.25">
      <c r="C21855" s="75"/>
      <c r="D21855" s="74"/>
    </row>
    <row r="21856" spans="3:4" x14ac:dyDescent="0.25">
      <c r="C21856" s="75"/>
      <c r="D21856" s="74"/>
    </row>
    <row r="21857" spans="3:4" x14ac:dyDescent="0.25">
      <c r="C21857" s="75"/>
      <c r="D21857" s="74"/>
    </row>
    <row r="21858" spans="3:4" x14ac:dyDescent="0.25">
      <c r="C21858" s="75"/>
      <c r="D21858" s="74"/>
    </row>
    <row r="21859" spans="3:4" x14ac:dyDescent="0.25">
      <c r="C21859" s="75"/>
      <c r="D21859" s="74"/>
    </row>
    <row r="21860" spans="3:4" x14ac:dyDescent="0.25">
      <c r="C21860" s="75"/>
      <c r="D21860" s="74"/>
    </row>
    <row r="21861" spans="3:4" x14ac:dyDescent="0.25">
      <c r="C21861" s="75"/>
      <c r="D21861" s="74"/>
    </row>
    <row r="21862" spans="3:4" x14ac:dyDescent="0.25">
      <c r="C21862" s="75"/>
      <c r="D21862" s="74"/>
    </row>
    <row r="21863" spans="3:4" x14ac:dyDescent="0.25">
      <c r="C21863" s="75"/>
      <c r="D21863" s="74"/>
    </row>
    <row r="21864" spans="3:4" x14ac:dyDescent="0.25">
      <c r="C21864" s="75"/>
      <c r="D21864" s="74"/>
    </row>
    <row r="21865" spans="3:4" x14ac:dyDescent="0.25">
      <c r="C21865" s="75"/>
      <c r="D21865" s="74"/>
    </row>
    <row r="21866" spans="3:4" x14ac:dyDescent="0.25">
      <c r="C21866" s="75"/>
      <c r="D21866" s="74"/>
    </row>
    <row r="21867" spans="3:4" x14ac:dyDescent="0.25">
      <c r="C21867" s="75"/>
      <c r="D21867" s="74"/>
    </row>
    <row r="21868" spans="3:4" x14ac:dyDescent="0.25">
      <c r="C21868" s="75"/>
      <c r="D21868" s="74"/>
    </row>
    <row r="21869" spans="3:4" x14ac:dyDescent="0.25">
      <c r="C21869" s="75"/>
      <c r="D21869" s="74"/>
    </row>
    <row r="21870" spans="3:4" x14ac:dyDescent="0.25">
      <c r="C21870" s="75"/>
      <c r="D21870" s="74"/>
    </row>
    <row r="21871" spans="3:4" x14ac:dyDescent="0.25">
      <c r="C21871" s="75"/>
      <c r="D21871" s="74"/>
    </row>
    <row r="21872" spans="3:4" x14ac:dyDescent="0.25">
      <c r="C21872" s="75"/>
      <c r="D21872" s="74"/>
    </row>
    <row r="21873" spans="3:4" x14ac:dyDescent="0.25">
      <c r="C21873" s="75"/>
      <c r="D21873" s="74"/>
    </row>
    <row r="21874" spans="3:4" x14ac:dyDescent="0.25">
      <c r="C21874" s="75"/>
      <c r="D21874" s="74"/>
    </row>
    <row r="21875" spans="3:4" x14ac:dyDescent="0.25">
      <c r="C21875" s="75"/>
      <c r="D21875" s="74"/>
    </row>
    <row r="21876" spans="3:4" x14ac:dyDescent="0.25">
      <c r="C21876" s="75"/>
      <c r="D21876" s="74"/>
    </row>
    <row r="21877" spans="3:4" x14ac:dyDescent="0.25">
      <c r="C21877" s="75"/>
      <c r="D21877" s="74"/>
    </row>
    <row r="21878" spans="3:4" x14ac:dyDescent="0.25">
      <c r="C21878" s="75"/>
      <c r="D21878" s="74"/>
    </row>
    <row r="21879" spans="3:4" x14ac:dyDescent="0.25">
      <c r="C21879" s="75"/>
      <c r="D21879" s="74"/>
    </row>
    <row r="21880" spans="3:4" x14ac:dyDescent="0.25">
      <c r="C21880" s="75"/>
      <c r="D21880" s="74"/>
    </row>
    <row r="21881" spans="3:4" x14ac:dyDescent="0.25">
      <c r="C21881" s="75"/>
      <c r="D21881" s="74"/>
    </row>
    <row r="21882" spans="3:4" x14ac:dyDescent="0.25">
      <c r="C21882" s="75"/>
      <c r="D21882" s="74"/>
    </row>
    <row r="21883" spans="3:4" x14ac:dyDescent="0.25">
      <c r="C21883" s="75"/>
      <c r="D21883" s="74"/>
    </row>
    <row r="21884" spans="3:4" x14ac:dyDescent="0.25">
      <c r="C21884" s="75"/>
      <c r="D21884" s="74"/>
    </row>
    <row r="21885" spans="3:4" x14ac:dyDescent="0.25">
      <c r="C21885" s="75"/>
      <c r="D21885" s="74"/>
    </row>
    <row r="21886" spans="3:4" x14ac:dyDescent="0.25">
      <c r="C21886" s="75"/>
      <c r="D21886" s="74"/>
    </row>
    <row r="21887" spans="3:4" x14ac:dyDescent="0.25">
      <c r="C21887" s="75"/>
      <c r="D21887" s="74"/>
    </row>
    <row r="21888" spans="3:4" x14ac:dyDescent="0.25">
      <c r="C21888" s="75"/>
      <c r="D21888" s="74"/>
    </row>
    <row r="21889" spans="3:4" x14ac:dyDescent="0.25">
      <c r="C21889" s="75"/>
      <c r="D21889" s="74"/>
    </row>
    <row r="21890" spans="3:4" x14ac:dyDescent="0.25">
      <c r="C21890" s="75"/>
      <c r="D21890" s="74"/>
    </row>
    <row r="21891" spans="3:4" x14ac:dyDescent="0.25">
      <c r="C21891" s="75"/>
      <c r="D21891" s="74"/>
    </row>
    <row r="21892" spans="3:4" x14ac:dyDescent="0.25">
      <c r="C21892" s="75"/>
      <c r="D21892" s="74"/>
    </row>
    <row r="21893" spans="3:4" x14ac:dyDescent="0.25">
      <c r="C21893" s="75"/>
      <c r="D21893" s="74"/>
    </row>
    <row r="21894" spans="3:4" x14ac:dyDescent="0.25">
      <c r="C21894" s="75"/>
      <c r="D21894" s="74"/>
    </row>
    <row r="21895" spans="3:4" x14ac:dyDescent="0.25">
      <c r="C21895" s="75"/>
      <c r="D21895" s="74"/>
    </row>
    <row r="21896" spans="3:4" x14ac:dyDescent="0.25">
      <c r="C21896" s="75"/>
      <c r="D21896" s="74"/>
    </row>
    <row r="21897" spans="3:4" x14ac:dyDescent="0.25">
      <c r="C21897" s="75"/>
      <c r="D21897" s="74"/>
    </row>
    <row r="21898" spans="3:4" x14ac:dyDescent="0.25">
      <c r="C21898" s="75"/>
      <c r="D21898" s="74"/>
    </row>
    <row r="21899" spans="3:4" x14ac:dyDescent="0.25">
      <c r="C21899" s="75"/>
      <c r="D21899" s="74"/>
    </row>
    <row r="21900" spans="3:4" x14ac:dyDescent="0.25">
      <c r="C21900" s="75"/>
      <c r="D21900" s="74"/>
    </row>
    <row r="21901" spans="3:4" x14ac:dyDescent="0.25">
      <c r="C21901" s="75"/>
      <c r="D21901" s="74"/>
    </row>
    <row r="21902" spans="3:4" x14ac:dyDescent="0.25">
      <c r="C21902" s="75"/>
      <c r="D21902" s="74"/>
    </row>
    <row r="21903" spans="3:4" x14ac:dyDescent="0.25">
      <c r="C21903" s="75"/>
      <c r="D21903" s="74"/>
    </row>
    <row r="21904" spans="3:4" x14ac:dyDescent="0.25">
      <c r="C21904" s="75"/>
      <c r="D21904" s="74"/>
    </row>
    <row r="21905" spans="3:4" x14ac:dyDescent="0.25">
      <c r="C21905" s="75"/>
      <c r="D21905" s="74"/>
    </row>
    <row r="21906" spans="3:4" x14ac:dyDescent="0.25">
      <c r="C21906" s="75"/>
      <c r="D21906" s="74"/>
    </row>
    <row r="21907" spans="3:4" x14ac:dyDescent="0.25">
      <c r="C21907" s="75"/>
      <c r="D21907" s="74"/>
    </row>
    <row r="21908" spans="3:4" x14ac:dyDescent="0.25">
      <c r="C21908" s="75"/>
      <c r="D21908" s="74"/>
    </row>
    <row r="21909" spans="3:4" x14ac:dyDescent="0.25">
      <c r="C21909" s="75"/>
      <c r="D21909" s="74"/>
    </row>
    <row r="21910" spans="3:4" x14ac:dyDescent="0.25">
      <c r="C21910" s="75"/>
      <c r="D21910" s="74"/>
    </row>
    <row r="21911" spans="3:4" x14ac:dyDescent="0.25">
      <c r="C21911" s="75"/>
      <c r="D21911" s="74"/>
    </row>
    <row r="21912" spans="3:4" x14ac:dyDescent="0.25">
      <c r="C21912" s="75"/>
      <c r="D21912" s="74"/>
    </row>
    <row r="21913" spans="3:4" x14ac:dyDescent="0.25">
      <c r="C21913" s="75"/>
      <c r="D21913" s="74"/>
    </row>
    <row r="21914" spans="3:4" x14ac:dyDescent="0.25">
      <c r="C21914" s="75"/>
      <c r="D21914" s="74"/>
    </row>
    <row r="21915" spans="3:4" x14ac:dyDescent="0.25">
      <c r="C21915" s="75"/>
      <c r="D21915" s="74"/>
    </row>
    <row r="21916" spans="3:4" x14ac:dyDescent="0.25">
      <c r="C21916" s="75"/>
      <c r="D21916" s="74"/>
    </row>
    <row r="21917" spans="3:4" x14ac:dyDescent="0.25">
      <c r="C21917" s="75"/>
      <c r="D21917" s="74"/>
    </row>
    <row r="21918" spans="3:4" x14ac:dyDescent="0.25">
      <c r="C21918" s="75"/>
      <c r="D21918" s="74"/>
    </row>
    <row r="21919" spans="3:4" x14ac:dyDescent="0.25">
      <c r="C21919" s="75"/>
      <c r="D21919" s="74"/>
    </row>
    <row r="21920" spans="3:4" x14ac:dyDescent="0.25">
      <c r="C21920" s="75"/>
      <c r="D21920" s="74"/>
    </row>
    <row r="21921" spans="3:4" x14ac:dyDescent="0.25">
      <c r="C21921" s="75"/>
      <c r="D21921" s="74"/>
    </row>
    <row r="21922" spans="3:4" x14ac:dyDescent="0.25">
      <c r="C21922" s="75"/>
      <c r="D21922" s="74"/>
    </row>
    <row r="21923" spans="3:4" x14ac:dyDescent="0.25">
      <c r="C21923" s="75"/>
      <c r="D21923" s="74"/>
    </row>
    <row r="21924" spans="3:4" x14ac:dyDescent="0.25">
      <c r="C21924" s="75"/>
      <c r="D21924" s="74"/>
    </row>
    <row r="21925" spans="3:4" x14ac:dyDescent="0.25">
      <c r="C21925" s="75"/>
      <c r="D21925" s="74"/>
    </row>
    <row r="21926" spans="3:4" x14ac:dyDescent="0.25">
      <c r="C21926" s="75"/>
      <c r="D21926" s="74"/>
    </row>
    <row r="21927" spans="3:4" x14ac:dyDescent="0.25">
      <c r="C21927" s="75"/>
      <c r="D21927" s="74"/>
    </row>
    <row r="21928" spans="3:4" x14ac:dyDescent="0.25">
      <c r="C21928" s="75"/>
      <c r="D21928" s="74"/>
    </row>
    <row r="21929" spans="3:4" x14ac:dyDescent="0.25">
      <c r="C21929" s="75"/>
      <c r="D21929" s="74"/>
    </row>
    <row r="21930" spans="3:4" x14ac:dyDescent="0.25">
      <c r="C21930" s="75"/>
      <c r="D21930" s="74"/>
    </row>
    <row r="21931" spans="3:4" x14ac:dyDescent="0.25">
      <c r="C21931" s="75"/>
      <c r="D21931" s="74"/>
    </row>
    <row r="21932" spans="3:4" x14ac:dyDescent="0.25">
      <c r="C21932" s="75"/>
      <c r="D21932" s="74"/>
    </row>
    <row r="21933" spans="3:4" x14ac:dyDescent="0.25">
      <c r="C21933" s="75"/>
      <c r="D21933" s="74"/>
    </row>
    <row r="21934" spans="3:4" x14ac:dyDescent="0.25">
      <c r="C21934" s="75"/>
      <c r="D21934" s="74"/>
    </row>
    <row r="21935" spans="3:4" x14ac:dyDescent="0.25">
      <c r="C21935" s="75"/>
      <c r="D21935" s="74"/>
    </row>
    <row r="21936" spans="3:4" x14ac:dyDescent="0.25">
      <c r="C21936" s="75"/>
      <c r="D21936" s="74"/>
    </row>
    <row r="21937" spans="3:4" x14ac:dyDescent="0.25">
      <c r="C21937" s="75"/>
      <c r="D21937" s="74"/>
    </row>
    <row r="21938" spans="3:4" x14ac:dyDescent="0.25">
      <c r="C21938" s="75"/>
      <c r="D21938" s="74"/>
    </row>
    <row r="21939" spans="3:4" x14ac:dyDescent="0.25">
      <c r="C21939" s="75"/>
      <c r="D21939" s="74"/>
    </row>
    <row r="21940" spans="3:4" x14ac:dyDescent="0.25">
      <c r="C21940" s="75"/>
      <c r="D21940" s="74"/>
    </row>
    <row r="21941" spans="3:4" x14ac:dyDescent="0.25">
      <c r="C21941" s="75"/>
      <c r="D21941" s="74"/>
    </row>
    <row r="21942" spans="3:4" x14ac:dyDescent="0.25">
      <c r="C21942" s="75"/>
      <c r="D21942" s="74"/>
    </row>
    <row r="21943" spans="3:4" x14ac:dyDescent="0.25">
      <c r="C21943" s="75"/>
      <c r="D21943" s="74"/>
    </row>
    <row r="21944" spans="3:4" x14ac:dyDescent="0.25">
      <c r="C21944" s="75"/>
      <c r="D21944" s="74"/>
    </row>
    <row r="21945" spans="3:4" x14ac:dyDescent="0.25">
      <c r="C21945" s="75"/>
      <c r="D21945" s="74"/>
    </row>
    <row r="21946" spans="3:4" x14ac:dyDescent="0.25">
      <c r="C21946" s="75"/>
      <c r="D21946" s="74"/>
    </row>
    <row r="21947" spans="3:4" x14ac:dyDescent="0.25">
      <c r="C21947" s="75"/>
      <c r="D21947" s="74"/>
    </row>
    <row r="21948" spans="3:4" x14ac:dyDescent="0.25">
      <c r="C21948" s="75"/>
      <c r="D21948" s="74"/>
    </row>
    <row r="21949" spans="3:4" x14ac:dyDescent="0.25">
      <c r="C21949" s="75"/>
      <c r="D21949" s="74"/>
    </row>
    <row r="21950" spans="3:4" x14ac:dyDescent="0.25">
      <c r="C21950" s="75"/>
      <c r="D21950" s="74"/>
    </row>
    <row r="21951" spans="3:4" x14ac:dyDescent="0.25">
      <c r="C21951" s="75"/>
      <c r="D21951" s="74"/>
    </row>
    <row r="21952" spans="3:4" x14ac:dyDescent="0.25">
      <c r="C21952" s="75"/>
      <c r="D21952" s="74"/>
    </row>
    <row r="21953" spans="3:4" x14ac:dyDescent="0.25">
      <c r="C21953" s="75"/>
      <c r="D21953" s="74"/>
    </row>
    <row r="21954" spans="3:4" x14ac:dyDescent="0.25">
      <c r="C21954" s="75"/>
      <c r="D21954" s="74"/>
    </row>
    <row r="21955" spans="3:4" x14ac:dyDescent="0.25">
      <c r="C21955" s="75"/>
      <c r="D21955" s="74"/>
    </row>
    <row r="21956" spans="3:4" x14ac:dyDescent="0.25">
      <c r="C21956" s="75"/>
      <c r="D21956" s="74"/>
    </row>
    <row r="21957" spans="3:4" x14ac:dyDescent="0.25">
      <c r="C21957" s="75"/>
      <c r="D21957" s="74"/>
    </row>
    <row r="21958" spans="3:4" x14ac:dyDescent="0.25">
      <c r="C21958" s="75"/>
      <c r="D21958" s="74"/>
    </row>
    <row r="21959" spans="3:4" x14ac:dyDescent="0.25">
      <c r="C21959" s="75"/>
      <c r="D21959" s="74"/>
    </row>
    <row r="21960" spans="3:4" x14ac:dyDescent="0.25">
      <c r="C21960" s="75"/>
      <c r="D21960" s="74"/>
    </row>
    <row r="21961" spans="3:4" x14ac:dyDescent="0.25">
      <c r="C21961" s="75"/>
      <c r="D21961" s="74"/>
    </row>
    <row r="21962" spans="3:4" x14ac:dyDescent="0.25">
      <c r="C21962" s="75"/>
      <c r="D21962" s="74"/>
    </row>
    <row r="21963" spans="3:4" x14ac:dyDescent="0.25">
      <c r="C21963" s="75"/>
      <c r="D21963" s="74"/>
    </row>
    <row r="21964" spans="3:4" x14ac:dyDescent="0.25">
      <c r="C21964" s="75"/>
      <c r="D21964" s="74"/>
    </row>
    <row r="21965" spans="3:4" x14ac:dyDescent="0.25">
      <c r="C21965" s="75"/>
      <c r="D21965" s="74"/>
    </row>
    <row r="21966" spans="3:4" x14ac:dyDescent="0.25">
      <c r="C21966" s="75"/>
      <c r="D21966" s="74"/>
    </row>
    <row r="21967" spans="3:4" x14ac:dyDescent="0.25">
      <c r="C21967" s="75"/>
      <c r="D21967" s="74"/>
    </row>
    <row r="21968" spans="3:4" x14ac:dyDescent="0.25">
      <c r="C21968" s="75"/>
      <c r="D21968" s="74"/>
    </row>
    <row r="21969" spans="3:4" x14ac:dyDescent="0.25">
      <c r="C21969" s="75"/>
      <c r="D21969" s="74"/>
    </row>
    <row r="21970" spans="3:4" x14ac:dyDescent="0.25">
      <c r="C21970" s="75"/>
      <c r="D21970" s="74"/>
    </row>
    <row r="21971" spans="3:4" x14ac:dyDescent="0.25">
      <c r="C21971" s="75"/>
      <c r="D21971" s="74"/>
    </row>
    <row r="21972" spans="3:4" x14ac:dyDescent="0.25">
      <c r="C21972" s="75"/>
      <c r="D21972" s="74"/>
    </row>
    <row r="21973" spans="3:4" x14ac:dyDescent="0.25">
      <c r="C21973" s="75"/>
      <c r="D21973" s="74"/>
    </row>
    <row r="21974" spans="3:4" x14ac:dyDescent="0.25">
      <c r="C21974" s="75"/>
      <c r="D21974" s="74"/>
    </row>
    <row r="21975" spans="3:4" x14ac:dyDescent="0.25">
      <c r="C21975" s="75"/>
      <c r="D21975" s="74"/>
    </row>
    <row r="21976" spans="3:4" x14ac:dyDescent="0.25">
      <c r="C21976" s="75"/>
      <c r="D21976" s="74"/>
    </row>
    <row r="21977" spans="3:4" x14ac:dyDescent="0.25">
      <c r="C21977" s="75"/>
      <c r="D21977" s="74"/>
    </row>
    <row r="21978" spans="3:4" x14ac:dyDescent="0.25">
      <c r="C21978" s="75"/>
      <c r="D21978" s="74"/>
    </row>
    <row r="21979" spans="3:4" x14ac:dyDescent="0.25">
      <c r="C21979" s="75"/>
      <c r="D21979" s="74"/>
    </row>
    <row r="21980" spans="3:4" x14ac:dyDescent="0.25">
      <c r="C21980" s="75"/>
      <c r="D21980" s="74"/>
    </row>
    <row r="21981" spans="3:4" x14ac:dyDescent="0.25">
      <c r="C21981" s="75"/>
      <c r="D21981" s="74"/>
    </row>
    <row r="21982" spans="3:4" x14ac:dyDescent="0.25">
      <c r="C21982" s="75"/>
      <c r="D21982" s="74"/>
    </row>
    <row r="21983" spans="3:4" x14ac:dyDescent="0.25">
      <c r="C21983" s="75"/>
      <c r="D21983" s="74"/>
    </row>
    <row r="21984" spans="3:4" x14ac:dyDescent="0.25">
      <c r="C21984" s="75"/>
      <c r="D21984" s="74"/>
    </row>
    <row r="21985" spans="3:4" x14ac:dyDescent="0.25">
      <c r="C21985" s="75"/>
      <c r="D21985" s="74"/>
    </row>
    <row r="21986" spans="3:4" x14ac:dyDescent="0.25">
      <c r="C21986" s="75"/>
      <c r="D21986" s="74"/>
    </row>
    <row r="21987" spans="3:4" x14ac:dyDescent="0.25">
      <c r="C21987" s="75"/>
      <c r="D21987" s="74"/>
    </row>
    <row r="21988" spans="3:4" x14ac:dyDescent="0.25">
      <c r="C21988" s="75"/>
      <c r="D21988" s="74"/>
    </row>
    <row r="21989" spans="3:4" x14ac:dyDescent="0.25">
      <c r="C21989" s="75"/>
      <c r="D21989" s="74"/>
    </row>
    <row r="21990" spans="3:4" x14ac:dyDescent="0.25">
      <c r="C21990" s="75"/>
      <c r="D21990" s="74"/>
    </row>
    <row r="21991" spans="3:4" x14ac:dyDescent="0.25">
      <c r="C21991" s="75"/>
      <c r="D21991" s="74"/>
    </row>
    <row r="21992" spans="3:4" x14ac:dyDescent="0.25">
      <c r="C21992" s="75"/>
      <c r="D21992" s="74"/>
    </row>
    <row r="21993" spans="3:4" x14ac:dyDescent="0.25">
      <c r="C21993" s="75"/>
      <c r="D21993" s="74"/>
    </row>
    <row r="21994" spans="3:4" x14ac:dyDescent="0.25">
      <c r="C21994" s="75"/>
      <c r="D21994" s="74"/>
    </row>
    <row r="21995" spans="3:4" x14ac:dyDescent="0.25">
      <c r="C21995" s="75"/>
      <c r="D21995" s="74"/>
    </row>
    <row r="21996" spans="3:4" x14ac:dyDescent="0.25">
      <c r="C21996" s="75"/>
      <c r="D21996" s="74"/>
    </row>
    <row r="21997" spans="3:4" x14ac:dyDescent="0.25">
      <c r="C21997" s="75"/>
      <c r="D21997" s="74"/>
    </row>
    <row r="21998" spans="3:4" x14ac:dyDescent="0.25">
      <c r="C21998" s="75"/>
      <c r="D21998" s="74"/>
    </row>
    <row r="21999" spans="3:4" x14ac:dyDescent="0.25">
      <c r="C21999" s="75"/>
      <c r="D21999" s="74"/>
    </row>
    <row r="22000" spans="3:4" x14ac:dyDescent="0.25">
      <c r="C22000" s="75"/>
      <c r="D22000" s="74"/>
    </row>
    <row r="22001" spans="3:4" x14ac:dyDescent="0.25">
      <c r="C22001" s="75"/>
      <c r="D22001" s="74"/>
    </row>
    <row r="22002" spans="3:4" x14ac:dyDescent="0.25">
      <c r="C22002" s="75"/>
      <c r="D22002" s="74"/>
    </row>
    <row r="22003" spans="3:4" x14ac:dyDescent="0.25">
      <c r="C22003" s="75"/>
      <c r="D22003" s="74"/>
    </row>
    <row r="22004" spans="3:4" x14ac:dyDescent="0.25">
      <c r="C22004" s="75"/>
      <c r="D22004" s="74"/>
    </row>
    <row r="22005" spans="3:4" x14ac:dyDescent="0.25">
      <c r="C22005" s="75"/>
      <c r="D22005" s="74"/>
    </row>
    <row r="22006" spans="3:4" x14ac:dyDescent="0.25">
      <c r="C22006" s="75"/>
      <c r="D22006" s="74"/>
    </row>
    <row r="22007" spans="3:4" x14ac:dyDescent="0.25">
      <c r="C22007" s="75"/>
      <c r="D22007" s="74"/>
    </row>
    <row r="22008" spans="3:4" x14ac:dyDescent="0.25">
      <c r="C22008" s="75"/>
      <c r="D22008" s="74"/>
    </row>
    <row r="22009" spans="3:4" x14ac:dyDescent="0.25">
      <c r="C22009" s="75"/>
      <c r="D22009" s="74"/>
    </row>
    <row r="22010" spans="3:4" x14ac:dyDescent="0.25">
      <c r="C22010" s="75"/>
      <c r="D22010" s="74"/>
    </row>
    <row r="22011" spans="3:4" x14ac:dyDescent="0.25">
      <c r="C22011" s="75"/>
      <c r="D22011" s="74"/>
    </row>
    <row r="22012" spans="3:4" x14ac:dyDescent="0.25">
      <c r="C22012" s="75"/>
      <c r="D22012" s="74"/>
    </row>
    <row r="22013" spans="3:4" x14ac:dyDescent="0.25">
      <c r="C22013" s="75"/>
      <c r="D22013" s="74"/>
    </row>
    <row r="22014" spans="3:4" x14ac:dyDescent="0.25">
      <c r="C22014" s="75"/>
      <c r="D22014" s="74"/>
    </row>
    <row r="22015" spans="3:4" x14ac:dyDescent="0.25">
      <c r="C22015" s="75"/>
      <c r="D22015" s="74"/>
    </row>
    <row r="22016" spans="3:4" x14ac:dyDescent="0.25">
      <c r="C22016" s="75"/>
      <c r="D22016" s="74"/>
    </row>
    <row r="22017" spans="3:4" x14ac:dyDescent="0.25">
      <c r="C22017" s="75"/>
      <c r="D22017" s="74"/>
    </row>
    <row r="22018" spans="3:4" x14ac:dyDescent="0.25">
      <c r="C22018" s="75"/>
      <c r="D22018" s="74"/>
    </row>
    <row r="22019" spans="3:4" x14ac:dyDescent="0.25">
      <c r="C22019" s="75"/>
      <c r="D22019" s="74"/>
    </row>
    <row r="22020" spans="3:4" x14ac:dyDescent="0.25">
      <c r="C22020" s="75"/>
      <c r="D22020" s="74"/>
    </row>
    <row r="22021" spans="3:4" x14ac:dyDescent="0.25">
      <c r="C22021" s="75"/>
      <c r="D22021" s="74"/>
    </row>
    <row r="22022" spans="3:4" x14ac:dyDescent="0.25">
      <c r="C22022" s="75"/>
      <c r="D22022" s="74"/>
    </row>
    <row r="22023" spans="3:4" x14ac:dyDescent="0.25">
      <c r="C22023" s="75"/>
      <c r="D22023" s="74"/>
    </row>
    <row r="22024" spans="3:4" x14ac:dyDescent="0.25">
      <c r="C22024" s="75"/>
      <c r="D22024" s="74"/>
    </row>
    <row r="22025" spans="3:4" x14ac:dyDescent="0.25">
      <c r="C22025" s="75"/>
      <c r="D22025" s="74"/>
    </row>
    <row r="22026" spans="3:4" x14ac:dyDescent="0.25">
      <c r="C22026" s="75"/>
      <c r="D22026" s="74"/>
    </row>
    <row r="22027" spans="3:4" x14ac:dyDescent="0.25">
      <c r="C22027" s="75"/>
      <c r="D22027" s="74"/>
    </row>
    <row r="22028" spans="3:4" x14ac:dyDescent="0.25">
      <c r="C22028" s="75"/>
      <c r="D22028" s="74"/>
    </row>
    <row r="22029" spans="3:4" x14ac:dyDescent="0.25">
      <c r="C22029" s="75"/>
      <c r="D22029" s="74"/>
    </row>
    <row r="22030" spans="3:4" x14ac:dyDescent="0.25">
      <c r="C22030" s="75"/>
      <c r="D22030" s="74"/>
    </row>
    <row r="22031" spans="3:4" x14ac:dyDescent="0.25">
      <c r="C22031" s="75"/>
      <c r="D22031" s="74"/>
    </row>
    <row r="22032" spans="3:4" x14ac:dyDescent="0.25">
      <c r="C22032" s="75"/>
      <c r="D22032" s="74"/>
    </row>
    <row r="22033" spans="3:4" x14ac:dyDescent="0.25">
      <c r="C22033" s="75"/>
      <c r="D22033" s="74"/>
    </row>
    <row r="22034" spans="3:4" x14ac:dyDescent="0.25">
      <c r="C22034" s="75"/>
      <c r="D22034" s="74"/>
    </row>
    <row r="22035" spans="3:4" x14ac:dyDescent="0.25">
      <c r="C22035" s="75"/>
      <c r="D22035" s="74"/>
    </row>
    <row r="22036" spans="3:4" x14ac:dyDescent="0.25">
      <c r="C22036" s="75"/>
      <c r="D22036" s="74"/>
    </row>
    <row r="22037" spans="3:4" x14ac:dyDescent="0.25">
      <c r="C22037" s="75"/>
      <c r="D22037" s="74"/>
    </row>
    <row r="22038" spans="3:4" x14ac:dyDescent="0.25">
      <c r="C22038" s="75"/>
      <c r="D22038" s="74"/>
    </row>
    <row r="22039" spans="3:4" x14ac:dyDescent="0.25">
      <c r="C22039" s="75"/>
      <c r="D22039" s="74"/>
    </row>
    <row r="22040" spans="3:4" x14ac:dyDescent="0.25">
      <c r="C22040" s="75"/>
      <c r="D22040" s="74"/>
    </row>
    <row r="22041" spans="3:4" x14ac:dyDescent="0.25">
      <c r="C22041" s="75"/>
      <c r="D22041" s="74"/>
    </row>
    <row r="22042" spans="3:4" x14ac:dyDescent="0.25">
      <c r="C22042" s="75"/>
      <c r="D22042" s="74"/>
    </row>
    <row r="22043" spans="3:4" x14ac:dyDescent="0.25">
      <c r="C22043" s="75"/>
      <c r="D22043" s="74"/>
    </row>
    <row r="22044" spans="3:4" x14ac:dyDescent="0.25">
      <c r="C22044" s="75"/>
      <c r="D22044" s="74"/>
    </row>
    <row r="22045" spans="3:4" x14ac:dyDescent="0.25">
      <c r="C22045" s="75"/>
      <c r="D22045" s="74"/>
    </row>
    <row r="22046" spans="3:4" x14ac:dyDescent="0.25">
      <c r="C22046" s="75"/>
      <c r="D22046" s="74"/>
    </row>
    <row r="22047" spans="3:4" x14ac:dyDescent="0.25">
      <c r="C22047" s="75"/>
      <c r="D22047" s="74"/>
    </row>
    <row r="22048" spans="3:4" x14ac:dyDescent="0.25">
      <c r="C22048" s="75"/>
      <c r="D22048" s="74"/>
    </row>
    <row r="22049" spans="3:4" x14ac:dyDescent="0.25">
      <c r="C22049" s="75"/>
      <c r="D22049" s="74"/>
    </row>
    <row r="22050" spans="3:4" x14ac:dyDescent="0.25">
      <c r="C22050" s="75"/>
      <c r="D22050" s="74"/>
    </row>
    <row r="22051" spans="3:4" x14ac:dyDescent="0.25">
      <c r="C22051" s="75"/>
      <c r="D22051" s="74"/>
    </row>
    <row r="22052" spans="3:4" x14ac:dyDescent="0.25">
      <c r="C22052" s="75"/>
      <c r="D22052" s="74"/>
    </row>
    <row r="22053" spans="3:4" x14ac:dyDescent="0.25">
      <c r="C22053" s="75"/>
      <c r="D22053" s="74"/>
    </row>
    <row r="22054" spans="3:4" x14ac:dyDescent="0.25">
      <c r="C22054" s="75"/>
      <c r="D22054" s="74"/>
    </row>
    <row r="22055" spans="3:4" x14ac:dyDescent="0.25">
      <c r="C22055" s="75"/>
      <c r="D22055" s="74"/>
    </row>
    <row r="22056" spans="3:4" x14ac:dyDescent="0.25">
      <c r="C22056" s="75"/>
      <c r="D22056" s="74"/>
    </row>
    <row r="22057" spans="3:4" x14ac:dyDescent="0.25">
      <c r="C22057" s="75"/>
      <c r="D22057" s="74"/>
    </row>
    <row r="22058" spans="3:4" x14ac:dyDescent="0.25">
      <c r="C22058" s="75"/>
      <c r="D22058" s="74"/>
    </row>
    <row r="22059" spans="3:4" x14ac:dyDescent="0.25">
      <c r="C22059" s="75"/>
      <c r="D22059" s="74"/>
    </row>
    <row r="22060" spans="3:4" x14ac:dyDescent="0.25">
      <c r="C22060" s="75"/>
      <c r="D22060" s="74"/>
    </row>
    <row r="22061" spans="3:4" x14ac:dyDescent="0.25">
      <c r="C22061" s="75"/>
      <c r="D22061" s="74"/>
    </row>
    <row r="22062" spans="3:4" x14ac:dyDescent="0.25">
      <c r="C22062" s="75"/>
      <c r="D22062" s="74"/>
    </row>
    <row r="22063" spans="3:4" x14ac:dyDescent="0.25">
      <c r="C22063" s="75"/>
      <c r="D22063" s="74"/>
    </row>
    <row r="22064" spans="3:4" x14ac:dyDescent="0.25">
      <c r="C22064" s="75"/>
      <c r="D22064" s="74"/>
    </row>
    <row r="22065" spans="3:4" x14ac:dyDescent="0.25">
      <c r="C22065" s="75"/>
      <c r="D22065" s="74"/>
    </row>
    <row r="22066" spans="3:4" x14ac:dyDescent="0.25">
      <c r="C22066" s="75"/>
      <c r="D22066" s="74"/>
    </row>
    <row r="22067" spans="3:4" x14ac:dyDescent="0.25">
      <c r="C22067" s="75"/>
      <c r="D22067" s="74"/>
    </row>
    <row r="22068" spans="3:4" x14ac:dyDescent="0.25">
      <c r="C22068" s="75"/>
      <c r="D22068" s="74"/>
    </row>
    <row r="22069" spans="3:4" x14ac:dyDescent="0.25">
      <c r="C22069" s="75"/>
      <c r="D22069" s="74"/>
    </row>
    <row r="22070" spans="3:4" x14ac:dyDescent="0.25">
      <c r="C22070" s="75"/>
      <c r="D22070" s="74"/>
    </row>
    <row r="22071" spans="3:4" x14ac:dyDescent="0.25">
      <c r="C22071" s="75"/>
      <c r="D22071" s="74"/>
    </row>
    <row r="22072" spans="3:4" x14ac:dyDescent="0.25">
      <c r="C22072" s="75"/>
      <c r="D22072" s="74"/>
    </row>
    <row r="22073" spans="3:4" x14ac:dyDescent="0.25">
      <c r="C22073" s="75"/>
      <c r="D22073" s="74"/>
    </row>
    <row r="22074" spans="3:4" x14ac:dyDescent="0.25">
      <c r="C22074" s="75"/>
      <c r="D22074" s="74"/>
    </row>
    <row r="22075" spans="3:4" x14ac:dyDescent="0.25">
      <c r="C22075" s="75"/>
      <c r="D22075" s="74"/>
    </row>
    <row r="22076" spans="3:4" x14ac:dyDescent="0.25">
      <c r="C22076" s="75"/>
      <c r="D22076" s="74"/>
    </row>
    <row r="22077" spans="3:4" x14ac:dyDescent="0.25">
      <c r="C22077" s="75"/>
      <c r="D22077" s="74"/>
    </row>
    <row r="22078" spans="3:4" x14ac:dyDescent="0.25">
      <c r="C22078" s="75"/>
      <c r="D22078" s="74"/>
    </row>
    <row r="22079" spans="3:4" x14ac:dyDescent="0.25">
      <c r="C22079" s="75"/>
      <c r="D22079" s="74"/>
    </row>
    <row r="22080" spans="3:4" x14ac:dyDescent="0.25">
      <c r="C22080" s="75"/>
      <c r="D22080" s="74"/>
    </row>
    <row r="22081" spans="3:4" x14ac:dyDescent="0.25">
      <c r="C22081" s="75"/>
      <c r="D22081" s="74"/>
    </row>
    <row r="22082" spans="3:4" x14ac:dyDescent="0.25">
      <c r="C22082" s="75"/>
      <c r="D22082" s="74"/>
    </row>
    <row r="22083" spans="3:4" x14ac:dyDescent="0.25">
      <c r="C22083" s="75"/>
      <c r="D22083" s="74"/>
    </row>
    <row r="22084" spans="3:4" x14ac:dyDescent="0.25">
      <c r="C22084" s="75"/>
      <c r="D22084" s="74"/>
    </row>
    <row r="22085" spans="3:4" x14ac:dyDescent="0.25">
      <c r="C22085" s="75"/>
      <c r="D22085" s="74"/>
    </row>
    <row r="22086" spans="3:4" x14ac:dyDescent="0.25">
      <c r="C22086" s="75"/>
      <c r="D22086" s="74"/>
    </row>
    <row r="22087" spans="3:4" x14ac:dyDescent="0.25">
      <c r="C22087" s="75"/>
      <c r="D22087" s="74"/>
    </row>
    <row r="22088" spans="3:4" x14ac:dyDescent="0.25">
      <c r="C22088" s="75"/>
      <c r="D22088" s="74"/>
    </row>
    <row r="22089" spans="3:4" x14ac:dyDescent="0.25">
      <c r="C22089" s="75"/>
      <c r="D22089" s="74"/>
    </row>
    <row r="22090" spans="3:4" x14ac:dyDescent="0.25">
      <c r="C22090" s="75"/>
      <c r="D22090" s="74"/>
    </row>
    <row r="22091" spans="3:4" x14ac:dyDescent="0.25">
      <c r="C22091" s="75"/>
      <c r="D22091" s="74"/>
    </row>
    <row r="22092" spans="3:4" x14ac:dyDescent="0.25">
      <c r="C22092" s="75"/>
      <c r="D22092" s="74"/>
    </row>
    <row r="22093" spans="3:4" x14ac:dyDescent="0.25">
      <c r="C22093" s="75"/>
      <c r="D22093" s="74"/>
    </row>
    <row r="22094" spans="3:4" x14ac:dyDescent="0.25">
      <c r="C22094" s="75"/>
      <c r="D22094" s="74"/>
    </row>
    <row r="22095" spans="3:4" x14ac:dyDescent="0.25">
      <c r="C22095" s="75"/>
      <c r="D22095" s="74"/>
    </row>
    <row r="22096" spans="3:4" x14ac:dyDescent="0.25">
      <c r="C22096" s="75"/>
      <c r="D22096" s="74"/>
    </row>
    <row r="22097" spans="3:4" x14ac:dyDescent="0.25">
      <c r="C22097" s="75"/>
      <c r="D22097" s="74"/>
    </row>
    <row r="22098" spans="3:4" x14ac:dyDescent="0.25">
      <c r="C22098" s="75"/>
      <c r="D22098" s="74"/>
    </row>
    <row r="22099" spans="3:4" x14ac:dyDescent="0.25">
      <c r="C22099" s="75"/>
      <c r="D22099" s="74"/>
    </row>
    <row r="22100" spans="3:4" x14ac:dyDescent="0.25">
      <c r="C22100" s="75"/>
      <c r="D22100" s="74"/>
    </row>
    <row r="22101" spans="3:4" x14ac:dyDescent="0.25">
      <c r="C22101" s="75"/>
      <c r="D22101" s="74"/>
    </row>
    <row r="22102" spans="3:4" x14ac:dyDescent="0.25">
      <c r="C22102" s="75"/>
      <c r="D22102" s="74"/>
    </row>
    <row r="22103" spans="3:4" x14ac:dyDescent="0.25">
      <c r="C22103" s="75"/>
      <c r="D22103" s="74"/>
    </row>
    <row r="22104" spans="3:4" x14ac:dyDescent="0.25">
      <c r="C22104" s="75"/>
      <c r="D22104" s="74"/>
    </row>
    <row r="22105" spans="3:4" x14ac:dyDescent="0.25">
      <c r="C22105" s="75"/>
      <c r="D22105" s="74"/>
    </row>
    <row r="22106" spans="3:4" x14ac:dyDescent="0.25">
      <c r="C22106" s="75"/>
      <c r="D22106" s="74"/>
    </row>
    <row r="22107" spans="3:4" x14ac:dyDescent="0.25">
      <c r="C22107" s="75"/>
      <c r="D22107" s="74"/>
    </row>
    <row r="22108" spans="3:4" x14ac:dyDescent="0.25">
      <c r="C22108" s="75"/>
      <c r="D22108" s="74"/>
    </row>
    <row r="22109" spans="3:4" x14ac:dyDescent="0.25">
      <c r="C22109" s="75"/>
      <c r="D22109" s="74"/>
    </row>
    <row r="22110" spans="3:4" x14ac:dyDescent="0.25">
      <c r="C22110" s="75"/>
      <c r="D22110" s="74"/>
    </row>
    <row r="22111" spans="3:4" x14ac:dyDescent="0.25">
      <c r="C22111" s="75"/>
      <c r="D22111" s="74"/>
    </row>
    <row r="22112" spans="3:4" x14ac:dyDescent="0.25">
      <c r="C22112" s="75"/>
      <c r="D22112" s="74"/>
    </row>
    <row r="22113" spans="3:4" x14ac:dyDescent="0.25">
      <c r="C22113" s="75"/>
      <c r="D22113" s="74"/>
    </row>
    <row r="22114" spans="3:4" x14ac:dyDescent="0.25">
      <c r="C22114" s="75"/>
      <c r="D22114" s="74"/>
    </row>
    <row r="22115" spans="3:4" x14ac:dyDescent="0.25">
      <c r="C22115" s="75"/>
      <c r="D22115" s="74"/>
    </row>
    <row r="22116" spans="3:4" x14ac:dyDescent="0.25">
      <c r="C22116" s="75"/>
      <c r="D22116" s="74"/>
    </row>
    <row r="22117" spans="3:4" x14ac:dyDescent="0.25">
      <c r="C22117" s="75"/>
      <c r="D22117" s="74"/>
    </row>
    <row r="22118" spans="3:4" x14ac:dyDescent="0.25">
      <c r="C22118" s="75"/>
      <c r="D22118" s="74"/>
    </row>
    <row r="22119" spans="3:4" x14ac:dyDescent="0.25">
      <c r="C22119" s="75"/>
      <c r="D22119" s="74"/>
    </row>
    <row r="22120" spans="3:4" x14ac:dyDescent="0.25">
      <c r="C22120" s="75"/>
      <c r="D22120" s="74"/>
    </row>
    <row r="22121" spans="3:4" x14ac:dyDescent="0.25">
      <c r="C22121" s="75"/>
      <c r="D22121" s="74"/>
    </row>
    <row r="22122" spans="3:4" x14ac:dyDescent="0.25">
      <c r="C22122" s="75"/>
      <c r="D22122" s="74"/>
    </row>
    <row r="22123" spans="3:4" x14ac:dyDescent="0.25">
      <c r="C22123" s="75"/>
      <c r="D22123" s="74"/>
    </row>
    <row r="22124" spans="3:4" x14ac:dyDescent="0.25">
      <c r="C22124" s="75"/>
      <c r="D22124" s="74"/>
    </row>
    <row r="22125" spans="3:4" x14ac:dyDescent="0.25">
      <c r="C22125" s="75"/>
      <c r="D22125" s="74"/>
    </row>
    <row r="22126" spans="3:4" x14ac:dyDescent="0.25">
      <c r="C22126" s="75"/>
      <c r="D22126" s="74"/>
    </row>
    <row r="22127" spans="3:4" x14ac:dyDescent="0.25">
      <c r="C22127" s="75"/>
      <c r="D22127" s="74"/>
    </row>
    <row r="22128" spans="3:4" x14ac:dyDescent="0.25">
      <c r="C22128" s="75"/>
      <c r="D22128" s="74"/>
    </row>
    <row r="22129" spans="3:4" x14ac:dyDescent="0.25">
      <c r="C22129" s="75"/>
      <c r="D22129" s="74"/>
    </row>
    <row r="22130" spans="3:4" x14ac:dyDescent="0.25">
      <c r="C22130" s="75"/>
      <c r="D22130" s="74"/>
    </row>
    <row r="22131" spans="3:4" x14ac:dyDescent="0.25">
      <c r="C22131" s="75"/>
      <c r="D22131" s="74"/>
    </row>
    <row r="22132" spans="3:4" x14ac:dyDescent="0.25">
      <c r="C22132" s="75"/>
      <c r="D22132" s="74"/>
    </row>
    <row r="22133" spans="3:4" x14ac:dyDescent="0.25">
      <c r="C22133" s="75"/>
      <c r="D22133" s="74"/>
    </row>
    <row r="22134" spans="3:4" x14ac:dyDescent="0.25">
      <c r="C22134" s="75"/>
      <c r="D22134" s="74"/>
    </row>
    <row r="22135" spans="3:4" x14ac:dyDescent="0.25">
      <c r="C22135" s="75"/>
      <c r="D22135" s="74"/>
    </row>
    <row r="22136" spans="3:4" x14ac:dyDescent="0.25">
      <c r="C22136" s="75"/>
      <c r="D22136" s="74"/>
    </row>
    <row r="22137" spans="3:4" x14ac:dyDescent="0.25">
      <c r="C22137" s="75"/>
      <c r="D22137" s="74"/>
    </row>
    <row r="22138" spans="3:4" x14ac:dyDescent="0.25">
      <c r="C22138" s="75"/>
      <c r="D22138" s="74"/>
    </row>
    <row r="22139" spans="3:4" x14ac:dyDescent="0.25">
      <c r="C22139" s="75"/>
      <c r="D22139" s="74"/>
    </row>
    <row r="22140" spans="3:4" x14ac:dyDescent="0.25">
      <c r="C22140" s="75"/>
      <c r="D22140" s="74"/>
    </row>
    <row r="22141" spans="3:4" x14ac:dyDescent="0.25">
      <c r="C22141" s="75"/>
      <c r="D22141" s="74"/>
    </row>
    <row r="22142" spans="3:4" x14ac:dyDescent="0.25">
      <c r="C22142" s="75"/>
      <c r="D22142" s="74"/>
    </row>
    <row r="22143" spans="3:4" x14ac:dyDescent="0.25">
      <c r="C22143" s="75"/>
      <c r="D22143" s="74"/>
    </row>
    <row r="22144" spans="3:4" x14ac:dyDescent="0.25">
      <c r="C22144" s="75"/>
      <c r="D22144" s="74"/>
    </row>
    <row r="22145" spans="3:4" x14ac:dyDescent="0.25">
      <c r="C22145" s="75"/>
      <c r="D22145" s="74"/>
    </row>
    <row r="22146" spans="3:4" x14ac:dyDescent="0.25">
      <c r="C22146" s="75"/>
      <c r="D22146" s="74"/>
    </row>
    <row r="22147" spans="3:4" x14ac:dyDescent="0.25">
      <c r="C22147" s="75"/>
      <c r="D22147" s="74"/>
    </row>
    <row r="22148" spans="3:4" x14ac:dyDescent="0.25">
      <c r="C22148" s="75"/>
      <c r="D22148" s="74"/>
    </row>
    <row r="22149" spans="3:4" x14ac:dyDescent="0.25">
      <c r="C22149" s="75"/>
      <c r="D22149" s="74"/>
    </row>
    <row r="22150" spans="3:4" x14ac:dyDescent="0.25">
      <c r="C22150" s="75"/>
      <c r="D22150" s="74"/>
    </row>
    <row r="22151" spans="3:4" x14ac:dyDescent="0.25">
      <c r="C22151" s="75"/>
      <c r="D22151" s="74"/>
    </row>
    <row r="22152" spans="3:4" x14ac:dyDescent="0.25">
      <c r="C22152" s="75"/>
      <c r="D22152" s="74"/>
    </row>
    <row r="22153" spans="3:4" x14ac:dyDescent="0.25">
      <c r="C22153" s="75"/>
      <c r="D22153" s="74"/>
    </row>
    <row r="22154" spans="3:4" x14ac:dyDescent="0.25">
      <c r="C22154" s="75"/>
      <c r="D22154" s="74"/>
    </row>
    <row r="22155" spans="3:4" x14ac:dyDescent="0.25">
      <c r="C22155" s="75"/>
      <c r="D22155" s="74"/>
    </row>
    <row r="22156" spans="3:4" x14ac:dyDescent="0.25">
      <c r="C22156" s="75"/>
      <c r="D22156" s="74"/>
    </row>
    <row r="22157" spans="3:4" x14ac:dyDescent="0.25">
      <c r="C22157" s="75"/>
      <c r="D22157" s="74"/>
    </row>
    <row r="22158" spans="3:4" x14ac:dyDescent="0.25">
      <c r="C22158" s="75"/>
      <c r="D22158" s="74"/>
    </row>
    <row r="22159" spans="3:4" x14ac:dyDescent="0.25">
      <c r="C22159" s="75"/>
      <c r="D22159" s="74"/>
    </row>
    <row r="22160" spans="3:4" x14ac:dyDescent="0.25">
      <c r="C22160" s="75"/>
      <c r="D22160" s="74"/>
    </row>
    <row r="22161" spans="3:4" x14ac:dyDescent="0.25">
      <c r="C22161" s="75"/>
      <c r="D22161" s="74"/>
    </row>
    <row r="22162" spans="3:4" x14ac:dyDescent="0.25">
      <c r="C22162" s="75"/>
      <c r="D22162" s="74"/>
    </row>
    <row r="22163" spans="3:4" x14ac:dyDescent="0.25">
      <c r="C22163" s="75"/>
      <c r="D22163" s="74"/>
    </row>
    <row r="22164" spans="3:4" x14ac:dyDescent="0.25">
      <c r="C22164" s="75"/>
      <c r="D22164" s="74"/>
    </row>
    <row r="22165" spans="3:4" x14ac:dyDescent="0.25">
      <c r="C22165" s="75"/>
      <c r="D22165" s="74"/>
    </row>
    <row r="22166" spans="3:4" x14ac:dyDescent="0.25">
      <c r="C22166" s="75"/>
      <c r="D22166" s="74"/>
    </row>
    <row r="22167" spans="3:4" x14ac:dyDescent="0.25">
      <c r="C22167" s="75"/>
      <c r="D22167" s="74"/>
    </row>
    <row r="22168" spans="3:4" x14ac:dyDescent="0.25">
      <c r="C22168" s="75"/>
      <c r="D22168" s="74"/>
    </row>
    <row r="22169" spans="3:4" x14ac:dyDescent="0.25">
      <c r="C22169" s="75"/>
      <c r="D22169" s="74"/>
    </row>
    <row r="22170" spans="3:4" x14ac:dyDescent="0.25">
      <c r="C22170" s="75"/>
      <c r="D22170" s="74"/>
    </row>
    <row r="22171" spans="3:4" x14ac:dyDescent="0.25">
      <c r="C22171" s="75"/>
      <c r="D22171" s="74"/>
    </row>
    <row r="22172" spans="3:4" x14ac:dyDescent="0.25">
      <c r="C22172" s="75"/>
      <c r="D22172" s="74"/>
    </row>
    <row r="22173" spans="3:4" x14ac:dyDescent="0.25">
      <c r="C22173" s="75"/>
      <c r="D22173" s="74"/>
    </row>
    <row r="22174" spans="3:4" x14ac:dyDescent="0.25">
      <c r="C22174" s="75"/>
      <c r="D22174" s="74"/>
    </row>
    <row r="22175" spans="3:4" x14ac:dyDescent="0.25">
      <c r="C22175" s="75"/>
      <c r="D22175" s="74"/>
    </row>
    <row r="22176" spans="3:4" x14ac:dyDescent="0.25">
      <c r="C22176" s="75"/>
      <c r="D22176" s="74"/>
    </row>
    <row r="22177" spans="3:4" x14ac:dyDescent="0.25">
      <c r="C22177" s="75"/>
      <c r="D22177" s="74"/>
    </row>
    <row r="22178" spans="3:4" x14ac:dyDescent="0.25">
      <c r="C22178" s="75"/>
      <c r="D22178" s="74"/>
    </row>
    <row r="22179" spans="3:4" x14ac:dyDescent="0.25">
      <c r="C22179" s="75"/>
      <c r="D22179" s="74"/>
    </row>
    <row r="22180" spans="3:4" x14ac:dyDescent="0.25">
      <c r="C22180" s="75"/>
      <c r="D22180" s="74"/>
    </row>
    <row r="22181" spans="3:4" x14ac:dyDescent="0.25">
      <c r="C22181" s="75"/>
      <c r="D22181" s="74"/>
    </row>
    <row r="22182" spans="3:4" x14ac:dyDescent="0.25">
      <c r="C22182" s="75"/>
      <c r="D22182" s="74"/>
    </row>
    <row r="22183" spans="3:4" x14ac:dyDescent="0.25">
      <c r="C22183" s="75"/>
      <c r="D22183" s="74"/>
    </row>
    <row r="22184" spans="3:4" x14ac:dyDescent="0.25">
      <c r="C22184" s="75"/>
      <c r="D22184" s="74"/>
    </row>
    <row r="22185" spans="3:4" x14ac:dyDescent="0.25">
      <c r="C22185" s="75"/>
      <c r="D22185" s="74"/>
    </row>
    <row r="22186" spans="3:4" x14ac:dyDescent="0.25">
      <c r="C22186" s="75"/>
      <c r="D22186" s="74"/>
    </row>
    <row r="22187" spans="3:4" x14ac:dyDescent="0.25">
      <c r="C22187" s="75"/>
      <c r="D22187" s="74"/>
    </row>
    <row r="22188" spans="3:4" x14ac:dyDescent="0.25">
      <c r="C22188" s="75"/>
      <c r="D22188" s="74"/>
    </row>
    <row r="22189" spans="3:4" x14ac:dyDescent="0.25">
      <c r="C22189" s="75"/>
      <c r="D22189" s="74"/>
    </row>
    <row r="22190" spans="3:4" x14ac:dyDescent="0.25">
      <c r="C22190" s="75"/>
      <c r="D22190" s="74"/>
    </row>
    <row r="22191" spans="3:4" x14ac:dyDescent="0.25">
      <c r="C22191" s="75"/>
      <c r="D22191" s="74"/>
    </row>
    <row r="22192" spans="3:4" x14ac:dyDescent="0.25">
      <c r="C22192" s="75"/>
      <c r="D22192" s="74"/>
    </row>
    <row r="22193" spans="3:4" x14ac:dyDescent="0.25">
      <c r="C22193" s="75"/>
      <c r="D22193" s="74"/>
    </row>
    <row r="22194" spans="3:4" x14ac:dyDescent="0.25">
      <c r="C22194" s="75"/>
      <c r="D22194" s="74"/>
    </row>
    <row r="22195" spans="3:4" x14ac:dyDescent="0.25">
      <c r="C22195" s="75"/>
      <c r="D22195" s="74"/>
    </row>
    <row r="22196" spans="3:4" x14ac:dyDescent="0.25">
      <c r="C22196" s="75"/>
      <c r="D22196" s="74"/>
    </row>
    <row r="22197" spans="3:4" x14ac:dyDescent="0.25">
      <c r="C22197" s="75"/>
      <c r="D22197" s="74"/>
    </row>
    <row r="22198" spans="3:4" x14ac:dyDescent="0.25">
      <c r="C22198" s="75"/>
      <c r="D22198" s="74"/>
    </row>
    <row r="22199" spans="3:4" x14ac:dyDescent="0.25">
      <c r="C22199" s="75"/>
      <c r="D22199" s="74"/>
    </row>
    <row r="22200" spans="3:4" x14ac:dyDescent="0.25">
      <c r="C22200" s="75"/>
      <c r="D22200" s="74"/>
    </row>
    <row r="22201" spans="3:4" x14ac:dyDescent="0.25">
      <c r="C22201" s="75"/>
      <c r="D22201" s="74"/>
    </row>
    <row r="22202" spans="3:4" x14ac:dyDescent="0.25">
      <c r="C22202" s="75"/>
      <c r="D22202" s="74"/>
    </row>
    <row r="22203" spans="3:4" x14ac:dyDescent="0.25">
      <c r="C22203" s="75"/>
      <c r="D22203" s="74"/>
    </row>
    <row r="22204" spans="3:4" x14ac:dyDescent="0.25">
      <c r="C22204" s="75"/>
      <c r="D22204" s="74"/>
    </row>
    <row r="22205" spans="3:4" x14ac:dyDescent="0.25">
      <c r="C22205" s="75"/>
      <c r="D22205" s="74"/>
    </row>
    <row r="22206" spans="3:4" x14ac:dyDescent="0.25">
      <c r="C22206" s="75"/>
      <c r="D22206" s="74"/>
    </row>
    <row r="22207" spans="3:4" x14ac:dyDescent="0.25">
      <c r="C22207" s="75"/>
      <c r="D22207" s="74"/>
    </row>
    <row r="22208" spans="3:4" x14ac:dyDescent="0.25">
      <c r="C22208" s="75"/>
      <c r="D22208" s="74"/>
    </row>
    <row r="22209" spans="3:4" x14ac:dyDescent="0.25">
      <c r="C22209" s="75"/>
      <c r="D22209" s="74"/>
    </row>
    <row r="22210" spans="3:4" x14ac:dyDescent="0.25">
      <c r="C22210" s="75"/>
      <c r="D22210" s="74"/>
    </row>
    <row r="22211" spans="3:4" x14ac:dyDescent="0.25">
      <c r="C22211" s="75"/>
      <c r="D22211" s="74"/>
    </row>
    <row r="22212" spans="3:4" x14ac:dyDescent="0.25">
      <c r="C22212" s="75"/>
      <c r="D22212" s="74"/>
    </row>
    <row r="22213" spans="3:4" x14ac:dyDescent="0.25">
      <c r="C22213" s="75"/>
      <c r="D22213" s="74"/>
    </row>
    <row r="22214" spans="3:4" x14ac:dyDescent="0.25">
      <c r="C22214" s="75"/>
      <c r="D22214" s="74"/>
    </row>
    <row r="22215" spans="3:4" x14ac:dyDescent="0.25">
      <c r="C22215" s="75"/>
      <c r="D22215" s="74"/>
    </row>
    <row r="22216" spans="3:4" x14ac:dyDescent="0.25">
      <c r="C22216" s="75"/>
      <c r="D22216" s="74"/>
    </row>
    <row r="22217" spans="3:4" x14ac:dyDescent="0.25">
      <c r="C22217" s="75"/>
      <c r="D22217" s="74"/>
    </row>
    <row r="22218" spans="3:4" x14ac:dyDescent="0.25">
      <c r="C22218" s="75"/>
      <c r="D22218" s="74"/>
    </row>
    <row r="22219" spans="3:4" x14ac:dyDescent="0.25">
      <c r="C22219" s="75"/>
      <c r="D22219" s="74"/>
    </row>
    <row r="22220" spans="3:4" x14ac:dyDescent="0.25">
      <c r="C22220" s="75"/>
      <c r="D22220" s="74"/>
    </row>
    <row r="22221" spans="3:4" x14ac:dyDescent="0.25">
      <c r="C22221" s="75"/>
      <c r="D22221" s="74"/>
    </row>
    <row r="22222" spans="3:4" x14ac:dyDescent="0.25">
      <c r="C22222" s="75"/>
      <c r="D22222" s="74"/>
    </row>
    <row r="22223" spans="3:4" x14ac:dyDescent="0.25">
      <c r="C22223" s="75"/>
      <c r="D22223" s="74"/>
    </row>
    <row r="22224" spans="3:4" x14ac:dyDescent="0.25">
      <c r="C22224" s="75"/>
      <c r="D22224" s="74"/>
    </row>
    <row r="22225" spans="3:4" x14ac:dyDescent="0.25">
      <c r="C22225" s="75"/>
      <c r="D22225" s="74"/>
    </row>
    <row r="22226" spans="3:4" x14ac:dyDescent="0.25">
      <c r="C22226" s="75"/>
      <c r="D22226" s="74"/>
    </row>
    <row r="22227" spans="3:4" x14ac:dyDescent="0.25">
      <c r="C22227" s="75"/>
      <c r="D22227" s="74"/>
    </row>
    <row r="22228" spans="3:4" x14ac:dyDescent="0.25">
      <c r="C22228" s="75"/>
      <c r="D22228" s="74"/>
    </row>
    <row r="22229" spans="3:4" x14ac:dyDescent="0.25">
      <c r="C22229" s="75"/>
      <c r="D22229" s="74"/>
    </row>
    <row r="22230" spans="3:4" x14ac:dyDescent="0.25">
      <c r="C22230" s="75"/>
      <c r="D22230" s="74"/>
    </row>
    <row r="22231" spans="3:4" x14ac:dyDescent="0.25">
      <c r="C22231" s="75"/>
      <c r="D22231" s="74"/>
    </row>
    <row r="22232" spans="3:4" x14ac:dyDescent="0.25">
      <c r="C22232" s="75"/>
      <c r="D22232" s="74"/>
    </row>
    <row r="22233" spans="3:4" x14ac:dyDescent="0.25">
      <c r="C22233" s="75"/>
      <c r="D22233" s="74"/>
    </row>
    <row r="22234" spans="3:4" x14ac:dyDescent="0.25">
      <c r="C22234" s="75"/>
      <c r="D22234" s="74"/>
    </row>
    <row r="22235" spans="3:4" x14ac:dyDescent="0.25">
      <c r="C22235" s="75"/>
      <c r="D22235" s="74"/>
    </row>
    <row r="22236" spans="3:4" x14ac:dyDescent="0.25">
      <c r="C22236" s="75"/>
      <c r="D22236" s="74"/>
    </row>
    <row r="22237" spans="3:4" x14ac:dyDescent="0.25">
      <c r="C22237" s="75"/>
      <c r="D22237" s="74"/>
    </row>
    <row r="22238" spans="3:4" x14ac:dyDescent="0.25">
      <c r="C22238" s="75"/>
      <c r="D22238" s="74"/>
    </row>
    <row r="22239" spans="3:4" x14ac:dyDescent="0.25">
      <c r="C22239" s="75"/>
      <c r="D22239" s="74"/>
    </row>
    <row r="22240" spans="3:4" x14ac:dyDescent="0.25">
      <c r="C22240" s="75"/>
      <c r="D22240" s="74"/>
    </row>
    <row r="22241" spans="3:4" x14ac:dyDescent="0.25">
      <c r="C22241" s="75"/>
      <c r="D22241" s="74"/>
    </row>
    <row r="22242" spans="3:4" x14ac:dyDescent="0.25">
      <c r="C22242" s="75"/>
      <c r="D22242" s="74"/>
    </row>
    <row r="22243" spans="3:4" x14ac:dyDescent="0.25">
      <c r="C22243" s="75"/>
      <c r="D22243" s="74"/>
    </row>
    <row r="22244" spans="3:4" x14ac:dyDescent="0.25">
      <c r="C22244" s="75"/>
      <c r="D22244" s="74"/>
    </row>
    <row r="22245" spans="3:4" x14ac:dyDescent="0.25">
      <c r="C22245" s="75"/>
      <c r="D22245" s="74"/>
    </row>
    <row r="22246" spans="3:4" x14ac:dyDescent="0.25">
      <c r="C22246" s="75"/>
      <c r="D22246" s="74"/>
    </row>
    <row r="22247" spans="3:4" x14ac:dyDescent="0.25">
      <c r="C22247" s="75"/>
      <c r="D22247" s="74"/>
    </row>
    <row r="22248" spans="3:4" x14ac:dyDescent="0.25">
      <c r="C22248" s="75"/>
      <c r="D22248" s="74"/>
    </row>
    <row r="22249" spans="3:4" x14ac:dyDescent="0.25">
      <c r="C22249" s="75"/>
      <c r="D22249" s="74"/>
    </row>
    <row r="22250" spans="3:4" x14ac:dyDescent="0.25">
      <c r="C22250" s="75"/>
      <c r="D22250" s="74"/>
    </row>
    <row r="22251" spans="3:4" x14ac:dyDescent="0.25">
      <c r="C22251" s="75"/>
      <c r="D22251" s="74"/>
    </row>
    <row r="22252" spans="3:4" x14ac:dyDescent="0.25">
      <c r="C22252" s="75"/>
      <c r="D22252" s="74"/>
    </row>
    <row r="22253" spans="3:4" x14ac:dyDescent="0.25">
      <c r="C22253" s="75"/>
      <c r="D22253" s="74"/>
    </row>
    <row r="22254" spans="3:4" x14ac:dyDescent="0.25">
      <c r="C22254" s="75"/>
      <c r="D22254" s="74"/>
    </row>
    <row r="22255" spans="3:4" x14ac:dyDescent="0.25">
      <c r="C22255" s="75"/>
      <c r="D22255" s="74"/>
    </row>
    <row r="22256" spans="3:4" x14ac:dyDescent="0.25">
      <c r="C22256" s="75"/>
      <c r="D22256" s="74"/>
    </row>
    <row r="22257" spans="3:4" x14ac:dyDescent="0.25">
      <c r="C22257" s="75"/>
      <c r="D22257" s="74"/>
    </row>
    <row r="22258" spans="3:4" x14ac:dyDescent="0.25">
      <c r="C22258" s="75"/>
      <c r="D22258" s="74"/>
    </row>
    <row r="22259" spans="3:4" x14ac:dyDescent="0.25">
      <c r="C22259" s="75"/>
      <c r="D22259" s="74"/>
    </row>
    <row r="22260" spans="3:4" x14ac:dyDescent="0.25">
      <c r="C22260" s="75"/>
      <c r="D22260" s="74"/>
    </row>
    <row r="22261" spans="3:4" x14ac:dyDescent="0.25">
      <c r="C22261" s="75"/>
      <c r="D22261" s="74"/>
    </row>
    <row r="22262" spans="3:4" x14ac:dyDescent="0.25">
      <c r="C22262" s="75"/>
      <c r="D22262" s="74"/>
    </row>
    <row r="22263" spans="3:4" x14ac:dyDescent="0.25">
      <c r="C22263" s="75"/>
      <c r="D22263" s="74"/>
    </row>
    <row r="22264" spans="3:4" x14ac:dyDescent="0.25">
      <c r="C22264" s="75"/>
      <c r="D22264" s="74"/>
    </row>
    <row r="22265" spans="3:4" x14ac:dyDescent="0.25">
      <c r="C22265" s="75"/>
      <c r="D22265" s="74"/>
    </row>
    <row r="22266" spans="3:4" x14ac:dyDescent="0.25">
      <c r="C22266" s="75"/>
      <c r="D22266" s="74"/>
    </row>
    <row r="22267" spans="3:4" x14ac:dyDescent="0.25">
      <c r="C22267" s="75"/>
      <c r="D22267" s="74"/>
    </row>
    <row r="22268" spans="3:4" x14ac:dyDescent="0.25">
      <c r="C22268" s="75"/>
      <c r="D22268" s="74"/>
    </row>
    <row r="22269" spans="3:4" x14ac:dyDescent="0.25">
      <c r="C22269" s="75"/>
      <c r="D22269" s="74"/>
    </row>
    <row r="22270" spans="3:4" x14ac:dyDescent="0.25">
      <c r="C22270" s="75"/>
      <c r="D22270" s="74"/>
    </row>
    <row r="22271" spans="3:4" x14ac:dyDescent="0.25">
      <c r="C22271" s="75"/>
      <c r="D22271" s="74"/>
    </row>
    <row r="22272" spans="3:4" x14ac:dyDescent="0.25">
      <c r="C22272" s="75"/>
      <c r="D22272" s="74"/>
    </row>
    <row r="22273" spans="3:4" x14ac:dyDescent="0.25">
      <c r="C22273" s="75"/>
      <c r="D22273" s="74"/>
    </row>
    <row r="22274" spans="3:4" x14ac:dyDescent="0.25">
      <c r="C22274" s="75"/>
      <c r="D22274" s="74"/>
    </row>
    <row r="22275" spans="3:4" x14ac:dyDescent="0.25">
      <c r="C22275" s="75"/>
      <c r="D22275" s="74"/>
    </row>
    <row r="22276" spans="3:4" x14ac:dyDescent="0.25">
      <c r="C22276" s="75"/>
      <c r="D22276" s="74"/>
    </row>
    <row r="22277" spans="3:4" x14ac:dyDescent="0.25">
      <c r="C22277" s="75"/>
      <c r="D22277" s="74"/>
    </row>
    <row r="22278" spans="3:4" x14ac:dyDescent="0.25">
      <c r="C22278" s="75"/>
      <c r="D22278" s="74"/>
    </row>
    <row r="22279" spans="3:4" x14ac:dyDescent="0.25">
      <c r="C22279" s="75"/>
      <c r="D22279" s="74"/>
    </row>
    <row r="22280" spans="3:4" x14ac:dyDescent="0.25">
      <c r="C22280" s="75"/>
      <c r="D22280" s="74"/>
    </row>
    <row r="22281" spans="3:4" x14ac:dyDescent="0.25">
      <c r="C22281" s="75"/>
      <c r="D22281" s="74"/>
    </row>
    <row r="22282" spans="3:4" x14ac:dyDescent="0.25">
      <c r="C22282" s="75"/>
      <c r="D22282" s="74"/>
    </row>
    <row r="22283" spans="3:4" x14ac:dyDescent="0.25">
      <c r="C22283" s="75"/>
      <c r="D22283" s="74"/>
    </row>
    <row r="22284" spans="3:4" x14ac:dyDescent="0.25">
      <c r="C22284" s="75"/>
      <c r="D22284" s="74"/>
    </row>
    <row r="22285" spans="3:4" x14ac:dyDescent="0.25">
      <c r="C22285" s="75"/>
      <c r="D22285" s="74"/>
    </row>
    <row r="22286" spans="3:4" x14ac:dyDescent="0.25">
      <c r="C22286" s="75"/>
      <c r="D22286" s="74"/>
    </row>
    <row r="22287" spans="3:4" x14ac:dyDescent="0.25">
      <c r="C22287" s="75"/>
      <c r="D22287" s="74"/>
    </row>
    <row r="22288" spans="3:4" x14ac:dyDescent="0.25">
      <c r="C22288" s="75"/>
      <c r="D22288" s="74"/>
    </row>
    <row r="22289" spans="3:4" x14ac:dyDescent="0.25">
      <c r="C22289" s="75"/>
      <c r="D22289" s="74"/>
    </row>
    <row r="22290" spans="3:4" x14ac:dyDescent="0.25">
      <c r="C22290" s="75"/>
      <c r="D22290" s="74"/>
    </row>
    <row r="22291" spans="3:4" x14ac:dyDescent="0.25">
      <c r="C22291" s="75"/>
      <c r="D22291" s="74"/>
    </row>
    <row r="22292" spans="3:4" x14ac:dyDescent="0.25">
      <c r="C22292" s="75"/>
      <c r="D22292" s="74"/>
    </row>
    <row r="22293" spans="3:4" x14ac:dyDescent="0.25">
      <c r="C22293" s="75"/>
      <c r="D22293" s="74"/>
    </row>
    <row r="22294" spans="3:4" x14ac:dyDescent="0.25">
      <c r="C22294" s="75"/>
      <c r="D22294" s="74"/>
    </row>
    <row r="22295" spans="3:4" x14ac:dyDescent="0.25">
      <c r="C22295" s="75"/>
      <c r="D22295" s="74"/>
    </row>
    <row r="22296" spans="3:4" x14ac:dyDescent="0.25">
      <c r="C22296" s="75"/>
      <c r="D22296" s="74"/>
    </row>
    <row r="22297" spans="3:4" x14ac:dyDescent="0.25">
      <c r="C22297" s="75"/>
      <c r="D22297" s="74"/>
    </row>
    <row r="22298" spans="3:4" x14ac:dyDescent="0.25">
      <c r="C22298" s="75"/>
      <c r="D22298" s="74"/>
    </row>
    <row r="22299" spans="3:4" x14ac:dyDescent="0.25">
      <c r="C22299" s="75"/>
      <c r="D22299" s="74"/>
    </row>
    <row r="22300" spans="3:4" x14ac:dyDescent="0.25">
      <c r="C22300" s="75"/>
      <c r="D22300" s="74"/>
    </row>
    <row r="22301" spans="3:4" x14ac:dyDescent="0.25">
      <c r="C22301" s="75"/>
      <c r="D22301" s="74"/>
    </row>
    <row r="22302" spans="3:4" x14ac:dyDescent="0.25">
      <c r="C22302" s="75"/>
      <c r="D22302" s="74"/>
    </row>
    <row r="22303" spans="3:4" x14ac:dyDescent="0.25">
      <c r="C22303" s="75"/>
      <c r="D22303" s="74"/>
    </row>
    <row r="22304" spans="3:4" x14ac:dyDescent="0.25">
      <c r="C22304" s="75"/>
      <c r="D22304" s="74"/>
    </row>
    <row r="22305" spans="3:4" x14ac:dyDescent="0.25">
      <c r="C22305" s="75"/>
      <c r="D22305" s="74"/>
    </row>
    <row r="22306" spans="3:4" x14ac:dyDescent="0.25">
      <c r="C22306" s="75"/>
      <c r="D22306" s="74"/>
    </row>
    <row r="22307" spans="3:4" x14ac:dyDescent="0.25">
      <c r="C22307" s="75"/>
      <c r="D22307" s="74"/>
    </row>
    <row r="22308" spans="3:4" x14ac:dyDescent="0.25">
      <c r="C22308" s="75"/>
      <c r="D22308" s="74"/>
    </row>
    <row r="22309" spans="3:4" x14ac:dyDescent="0.25">
      <c r="C22309" s="75"/>
      <c r="D22309" s="74"/>
    </row>
    <row r="22310" spans="3:4" x14ac:dyDescent="0.25">
      <c r="C22310" s="75"/>
      <c r="D22310" s="74"/>
    </row>
    <row r="22311" spans="3:4" x14ac:dyDescent="0.25">
      <c r="C22311" s="75"/>
      <c r="D22311" s="74"/>
    </row>
    <row r="22312" spans="3:4" x14ac:dyDescent="0.25">
      <c r="C22312" s="75"/>
      <c r="D22312" s="74"/>
    </row>
    <row r="22313" spans="3:4" x14ac:dyDescent="0.25">
      <c r="C22313" s="75"/>
      <c r="D22313" s="74"/>
    </row>
    <row r="22314" spans="3:4" x14ac:dyDescent="0.25">
      <c r="C22314" s="75"/>
      <c r="D22314" s="74"/>
    </row>
    <row r="22315" spans="3:4" x14ac:dyDescent="0.25">
      <c r="C22315" s="75"/>
      <c r="D22315" s="74"/>
    </row>
    <row r="22316" spans="3:4" x14ac:dyDescent="0.25">
      <c r="C22316" s="75"/>
      <c r="D22316" s="74"/>
    </row>
    <row r="22317" spans="3:4" x14ac:dyDescent="0.25">
      <c r="C22317" s="75"/>
      <c r="D22317" s="74"/>
    </row>
    <row r="22318" spans="3:4" x14ac:dyDescent="0.25">
      <c r="C22318" s="75"/>
      <c r="D22318" s="74"/>
    </row>
    <row r="22319" spans="3:4" x14ac:dyDescent="0.25">
      <c r="C22319" s="75"/>
      <c r="D22319" s="74"/>
    </row>
    <row r="22320" spans="3:4" x14ac:dyDescent="0.25">
      <c r="C22320" s="75"/>
      <c r="D22320" s="74"/>
    </row>
    <row r="22321" spans="3:4" x14ac:dyDescent="0.25">
      <c r="C22321" s="75"/>
      <c r="D22321" s="74"/>
    </row>
    <row r="22322" spans="3:4" x14ac:dyDescent="0.25">
      <c r="C22322" s="75"/>
      <c r="D22322" s="74"/>
    </row>
    <row r="22323" spans="3:4" x14ac:dyDescent="0.25">
      <c r="C22323" s="75"/>
      <c r="D22323" s="74"/>
    </row>
    <row r="22324" spans="3:4" x14ac:dyDescent="0.25">
      <c r="C22324" s="75"/>
      <c r="D22324" s="74"/>
    </row>
    <row r="22325" spans="3:4" x14ac:dyDescent="0.25">
      <c r="C22325" s="75"/>
      <c r="D22325" s="74"/>
    </row>
    <row r="22326" spans="3:4" x14ac:dyDescent="0.25">
      <c r="C22326" s="75"/>
      <c r="D22326" s="74"/>
    </row>
    <row r="22327" spans="3:4" x14ac:dyDescent="0.25">
      <c r="C22327" s="75"/>
      <c r="D22327" s="74"/>
    </row>
    <row r="22328" spans="3:4" x14ac:dyDescent="0.25">
      <c r="C22328" s="75"/>
      <c r="D22328" s="74"/>
    </row>
    <row r="22329" spans="3:4" x14ac:dyDescent="0.25">
      <c r="C22329" s="75"/>
      <c r="D22329" s="74"/>
    </row>
    <row r="22330" spans="3:4" x14ac:dyDescent="0.25">
      <c r="C22330" s="75"/>
      <c r="D22330" s="74"/>
    </row>
    <row r="22331" spans="3:4" x14ac:dyDescent="0.25">
      <c r="C22331" s="75"/>
      <c r="D22331" s="74"/>
    </row>
    <row r="22332" spans="3:4" x14ac:dyDescent="0.25">
      <c r="C22332" s="75"/>
      <c r="D22332" s="74"/>
    </row>
    <row r="22333" spans="3:4" x14ac:dyDescent="0.25">
      <c r="C22333" s="75"/>
      <c r="D22333" s="74"/>
    </row>
    <row r="22334" spans="3:4" x14ac:dyDescent="0.25">
      <c r="C22334" s="75"/>
      <c r="D22334" s="74"/>
    </row>
    <row r="22335" spans="3:4" x14ac:dyDescent="0.25">
      <c r="C22335" s="75"/>
      <c r="D22335" s="74"/>
    </row>
    <row r="22336" spans="3:4" x14ac:dyDescent="0.25">
      <c r="C22336" s="75"/>
      <c r="D22336" s="74"/>
    </row>
    <row r="22337" spans="3:4" x14ac:dyDescent="0.25">
      <c r="C22337" s="75"/>
      <c r="D22337" s="74"/>
    </row>
    <row r="22338" spans="3:4" x14ac:dyDescent="0.25">
      <c r="C22338" s="75"/>
      <c r="D22338" s="74"/>
    </row>
    <row r="22339" spans="3:4" x14ac:dyDescent="0.25">
      <c r="C22339" s="75"/>
      <c r="D22339" s="74"/>
    </row>
    <row r="22340" spans="3:4" x14ac:dyDescent="0.25">
      <c r="C22340" s="75"/>
      <c r="D22340" s="74"/>
    </row>
    <row r="22341" spans="3:4" x14ac:dyDescent="0.25">
      <c r="C22341" s="75"/>
      <c r="D22341" s="74"/>
    </row>
    <row r="22342" spans="3:4" x14ac:dyDescent="0.25">
      <c r="C22342" s="75"/>
      <c r="D22342" s="74"/>
    </row>
    <row r="22343" spans="3:4" x14ac:dyDescent="0.25">
      <c r="C22343" s="75"/>
      <c r="D22343" s="74"/>
    </row>
    <row r="22344" spans="3:4" x14ac:dyDescent="0.25">
      <c r="C22344" s="75"/>
      <c r="D22344" s="74"/>
    </row>
    <row r="22345" spans="3:4" x14ac:dyDescent="0.25">
      <c r="C22345" s="75"/>
      <c r="D22345" s="74"/>
    </row>
    <row r="22346" spans="3:4" x14ac:dyDescent="0.25">
      <c r="C22346" s="75"/>
      <c r="D22346" s="74"/>
    </row>
    <row r="22347" spans="3:4" x14ac:dyDescent="0.25">
      <c r="C22347" s="75"/>
      <c r="D22347" s="74"/>
    </row>
    <row r="22348" spans="3:4" x14ac:dyDescent="0.25">
      <c r="C22348" s="75"/>
      <c r="D22348" s="74"/>
    </row>
    <row r="22349" spans="3:4" x14ac:dyDescent="0.25">
      <c r="C22349" s="75"/>
      <c r="D22349" s="74"/>
    </row>
    <row r="22350" spans="3:4" x14ac:dyDescent="0.25">
      <c r="C22350" s="75"/>
      <c r="D22350" s="74"/>
    </row>
    <row r="22351" spans="3:4" x14ac:dyDescent="0.25">
      <c r="C22351" s="75"/>
      <c r="D22351" s="74"/>
    </row>
    <row r="22352" spans="3:4" x14ac:dyDescent="0.25">
      <c r="C22352" s="75"/>
      <c r="D22352" s="74"/>
    </row>
    <row r="22353" spans="3:4" x14ac:dyDescent="0.25">
      <c r="C22353" s="75"/>
      <c r="D22353" s="74"/>
    </row>
    <row r="22354" spans="3:4" x14ac:dyDescent="0.25">
      <c r="C22354" s="75"/>
      <c r="D22354" s="74"/>
    </row>
    <row r="22355" spans="3:4" x14ac:dyDescent="0.25">
      <c r="C22355" s="75"/>
      <c r="D22355" s="74"/>
    </row>
    <row r="22356" spans="3:4" x14ac:dyDescent="0.25">
      <c r="C22356" s="75"/>
      <c r="D22356" s="74"/>
    </row>
    <row r="22357" spans="3:4" x14ac:dyDescent="0.25">
      <c r="C22357" s="75"/>
      <c r="D22357" s="74"/>
    </row>
    <row r="22358" spans="3:4" x14ac:dyDescent="0.25">
      <c r="C22358" s="75"/>
      <c r="D22358" s="74"/>
    </row>
    <row r="22359" spans="3:4" x14ac:dyDescent="0.25">
      <c r="C22359" s="75"/>
      <c r="D22359" s="74"/>
    </row>
    <row r="22360" spans="3:4" x14ac:dyDescent="0.25">
      <c r="C22360" s="75"/>
      <c r="D22360" s="74"/>
    </row>
    <row r="22361" spans="3:4" x14ac:dyDescent="0.25">
      <c r="C22361" s="75"/>
      <c r="D22361" s="74"/>
    </row>
    <row r="22362" spans="3:4" x14ac:dyDescent="0.25">
      <c r="C22362" s="75"/>
      <c r="D22362" s="74"/>
    </row>
    <row r="22363" spans="3:4" x14ac:dyDescent="0.25">
      <c r="C22363" s="75"/>
      <c r="D22363" s="74"/>
    </row>
    <row r="22364" spans="3:4" x14ac:dyDescent="0.25">
      <c r="C22364" s="75"/>
      <c r="D22364" s="74"/>
    </row>
    <row r="22365" spans="3:4" x14ac:dyDescent="0.25">
      <c r="C22365" s="75"/>
      <c r="D22365" s="74"/>
    </row>
    <row r="22366" spans="3:4" x14ac:dyDescent="0.25">
      <c r="C22366" s="75"/>
      <c r="D22366" s="74"/>
    </row>
    <row r="22367" spans="3:4" x14ac:dyDescent="0.25">
      <c r="C22367" s="75"/>
      <c r="D22367" s="74"/>
    </row>
    <row r="22368" spans="3:4" x14ac:dyDescent="0.25">
      <c r="C22368" s="75"/>
      <c r="D22368" s="74"/>
    </row>
    <row r="22369" spans="3:4" x14ac:dyDescent="0.25">
      <c r="C22369" s="75"/>
      <c r="D22369" s="74"/>
    </row>
    <row r="22370" spans="3:4" x14ac:dyDescent="0.25">
      <c r="C22370" s="75"/>
      <c r="D22370" s="74"/>
    </row>
    <row r="22371" spans="3:4" x14ac:dyDescent="0.25">
      <c r="C22371" s="75"/>
      <c r="D22371" s="74"/>
    </row>
    <row r="22372" spans="3:4" x14ac:dyDescent="0.25">
      <c r="C22372" s="75"/>
      <c r="D22372" s="74"/>
    </row>
    <row r="22373" spans="3:4" x14ac:dyDescent="0.25">
      <c r="C22373" s="75"/>
      <c r="D22373" s="74"/>
    </row>
    <row r="22374" spans="3:4" x14ac:dyDescent="0.25">
      <c r="C22374" s="75"/>
      <c r="D22374" s="74"/>
    </row>
    <row r="22375" spans="3:4" x14ac:dyDescent="0.25">
      <c r="C22375" s="75"/>
      <c r="D22375" s="74"/>
    </row>
    <row r="22376" spans="3:4" x14ac:dyDescent="0.25">
      <c r="C22376" s="75"/>
      <c r="D22376" s="74"/>
    </row>
    <row r="22377" spans="3:4" x14ac:dyDescent="0.25">
      <c r="C22377" s="75"/>
      <c r="D22377" s="74"/>
    </row>
    <row r="22378" spans="3:4" x14ac:dyDescent="0.25">
      <c r="C22378" s="75"/>
      <c r="D22378" s="74"/>
    </row>
    <row r="22379" spans="3:4" x14ac:dyDescent="0.25">
      <c r="C22379" s="75"/>
      <c r="D22379" s="74"/>
    </row>
    <row r="22380" spans="3:4" x14ac:dyDescent="0.25">
      <c r="C22380" s="75"/>
      <c r="D22380" s="74"/>
    </row>
    <row r="22381" spans="3:4" x14ac:dyDescent="0.25">
      <c r="C22381" s="75"/>
      <c r="D22381" s="74"/>
    </row>
    <row r="22382" spans="3:4" x14ac:dyDescent="0.25">
      <c r="C22382" s="75"/>
      <c r="D22382" s="74"/>
    </row>
    <row r="22383" spans="3:4" x14ac:dyDescent="0.25">
      <c r="C22383" s="75"/>
      <c r="D22383" s="74"/>
    </row>
    <row r="22384" spans="3:4" x14ac:dyDescent="0.25">
      <c r="C22384" s="75"/>
      <c r="D22384" s="74"/>
    </row>
    <row r="22385" spans="3:4" x14ac:dyDescent="0.25">
      <c r="C22385" s="75"/>
      <c r="D22385" s="74"/>
    </row>
    <row r="22386" spans="3:4" x14ac:dyDescent="0.25">
      <c r="C22386" s="75"/>
      <c r="D22386" s="74"/>
    </row>
    <row r="22387" spans="3:4" x14ac:dyDescent="0.25">
      <c r="C22387" s="75"/>
      <c r="D22387" s="74"/>
    </row>
    <row r="22388" spans="3:4" x14ac:dyDescent="0.25">
      <c r="C22388" s="75"/>
      <c r="D22388" s="74"/>
    </row>
    <row r="22389" spans="3:4" x14ac:dyDescent="0.25">
      <c r="C22389" s="75"/>
      <c r="D22389" s="74"/>
    </row>
    <row r="22390" spans="3:4" x14ac:dyDescent="0.25">
      <c r="C22390" s="75"/>
      <c r="D22390" s="74"/>
    </row>
    <row r="22391" spans="3:4" x14ac:dyDescent="0.25">
      <c r="C22391" s="75"/>
      <c r="D22391" s="74"/>
    </row>
    <row r="22392" spans="3:4" x14ac:dyDescent="0.25">
      <c r="C22392" s="75"/>
      <c r="D22392" s="74"/>
    </row>
    <row r="22393" spans="3:4" x14ac:dyDescent="0.25">
      <c r="C22393" s="75"/>
      <c r="D22393" s="74"/>
    </row>
    <row r="22394" spans="3:4" x14ac:dyDescent="0.25">
      <c r="C22394" s="75"/>
      <c r="D22394" s="74"/>
    </row>
    <row r="22395" spans="3:4" x14ac:dyDescent="0.25">
      <c r="C22395" s="75"/>
      <c r="D22395" s="74"/>
    </row>
    <row r="22396" spans="3:4" x14ac:dyDescent="0.25">
      <c r="C22396" s="75"/>
      <c r="D22396" s="74"/>
    </row>
    <row r="22397" spans="3:4" x14ac:dyDescent="0.25">
      <c r="C22397" s="75"/>
      <c r="D22397" s="74"/>
    </row>
    <row r="22398" spans="3:4" x14ac:dyDescent="0.25">
      <c r="C22398" s="75"/>
      <c r="D22398" s="74"/>
    </row>
    <row r="22399" spans="3:4" x14ac:dyDescent="0.25">
      <c r="C22399" s="75"/>
      <c r="D22399" s="74"/>
    </row>
    <row r="22400" spans="3:4" x14ac:dyDescent="0.25">
      <c r="C22400" s="75"/>
      <c r="D22400" s="74"/>
    </row>
    <row r="22401" spans="3:4" x14ac:dyDescent="0.25">
      <c r="C22401" s="75"/>
      <c r="D22401" s="74"/>
    </row>
    <row r="22402" spans="3:4" x14ac:dyDescent="0.25">
      <c r="C22402" s="75"/>
      <c r="D22402" s="74"/>
    </row>
    <row r="22403" spans="3:4" x14ac:dyDescent="0.25">
      <c r="C22403" s="75"/>
      <c r="D22403" s="74"/>
    </row>
    <row r="22404" spans="3:4" x14ac:dyDescent="0.25">
      <c r="C22404" s="75"/>
      <c r="D22404" s="74"/>
    </row>
    <row r="22405" spans="3:4" x14ac:dyDescent="0.25">
      <c r="C22405" s="75"/>
      <c r="D22405" s="74"/>
    </row>
    <row r="22406" spans="3:4" x14ac:dyDescent="0.25">
      <c r="C22406" s="75"/>
      <c r="D22406" s="74"/>
    </row>
    <row r="22407" spans="3:4" x14ac:dyDescent="0.25">
      <c r="C22407" s="75"/>
      <c r="D22407" s="74"/>
    </row>
    <row r="22408" spans="3:4" x14ac:dyDescent="0.25">
      <c r="C22408" s="75"/>
      <c r="D22408" s="74"/>
    </row>
    <row r="22409" spans="3:4" x14ac:dyDescent="0.25">
      <c r="C22409" s="75"/>
      <c r="D22409" s="74"/>
    </row>
    <row r="22410" spans="3:4" x14ac:dyDescent="0.25">
      <c r="C22410" s="75"/>
      <c r="D22410" s="74"/>
    </row>
    <row r="22411" spans="3:4" x14ac:dyDescent="0.25">
      <c r="C22411" s="75"/>
      <c r="D22411" s="74"/>
    </row>
    <row r="22412" spans="3:4" x14ac:dyDescent="0.25">
      <c r="C22412" s="75"/>
      <c r="D22412" s="74"/>
    </row>
    <row r="22413" spans="3:4" x14ac:dyDescent="0.25">
      <c r="C22413" s="75"/>
      <c r="D22413" s="74"/>
    </row>
    <row r="22414" spans="3:4" x14ac:dyDescent="0.25">
      <c r="C22414" s="75"/>
      <c r="D22414" s="74"/>
    </row>
    <row r="22415" spans="3:4" x14ac:dyDescent="0.25">
      <c r="C22415" s="75"/>
      <c r="D22415" s="74"/>
    </row>
    <row r="22416" spans="3:4" x14ac:dyDescent="0.25">
      <c r="C22416" s="75"/>
      <c r="D22416" s="74"/>
    </row>
    <row r="22417" spans="3:4" x14ac:dyDescent="0.25">
      <c r="C22417" s="75"/>
      <c r="D22417" s="74"/>
    </row>
    <row r="22418" spans="3:4" x14ac:dyDescent="0.25">
      <c r="C22418" s="75"/>
      <c r="D22418" s="74"/>
    </row>
    <row r="22419" spans="3:4" x14ac:dyDescent="0.25">
      <c r="C22419" s="75"/>
      <c r="D22419" s="74"/>
    </row>
    <row r="22420" spans="3:4" x14ac:dyDescent="0.25">
      <c r="C22420" s="75"/>
      <c r="D22420" s="74"/>
    </row>
    <row r="22421" spans="3:4" x14ac:dyDescent="0.25">
      <c r="C22421" s="75"/>
      <c r="D22421" s="74"/>
    </row>
    <row r="22422" spans="3:4" x14ac:dyDescent="0.25">
      <c r="C22422" s="75"/>
      <c r="D22422" s="74"/>
    </row>
    <row r="22423" spans="3:4" x14ac:dyDescent="0.25">
      <c r="C22423" s="75"/>
      <c r="D22423" s="74"/>
    </row>
    <row r="22424" spans="3:4" x14ac:dyDescent="0.25">
      <c r="C22424" s="75"/>
      <c r="D22424" s="74"/>
    </row>
    <row r="22425" spans="3:4" x14ac:dyDescent="0.25">
      <c r="C22425" s="75"/>
      <c r="D22425" s="74"/>
    </row>
    <row r="22426" spans="3:4" x14ac:dyDescent="0.25">
      <c r="C22426" s="75"/>
      <c r="D22426" s="74"/>
    </row>
    <row r="22427" spans="3:4" x14ac:dyDescent="0.25">
      <c r="C22427" s="75"/>
      <c r="D22427" s="74"/>
    </row>
    <row r="22428" spans="3:4" x14ac:dyDescent="0.25">
      <c r="C22428" s="75"/>
      <c r="D22428" s="74"/>
    </row>
    <row r="22429" spans="3:4" x14ac:dyDescent="0.25">
      <c r="C22429" s="75"/>
      <c r="D22429" s="74"/>
    </row>
    <row r="22430" spans="3:4" x14ac:dyDescent="0.25">
      <c r="C22430" s="75"/>
      <c r="D22430" s="74"/>
    </row>
    <row r="22431" spans="3:4" x14ac:dyDescent="0.25">
      <c r="C22431" s="75"/>
      <c r="D22431" s="74"/>
    </row>
    <row r="22432" spans="3:4" x14ac:dyDescent="0.25">
      <c r="C22432" s="75"/>
      <c r="D22432" s="74"/>
    </row>
    <row r="22433" spans="3:4" x14ac:dyDescent="0.25">
      <c r="C22433" s="75"/>
      <c r="D22433" s="74"/>
    </row>
    <row r="22434" spans="3:4" x14ac:dyDescent="0.25">
      <c r="C22434" s="75"/>
      <c r="D22434" s="74"/>
    </row>
    <row r="22435" spans="3:4" x14ac:dyDescent="0.25">
      <c r="C22435" s="75"/>
      <c r="D22435" s="74"/>
    </row>
    <row r="22436" spans="3:4" x14ac:dyDescent="0.25">
      <c r="C22436" s="75"/>
      <c r="D22436" s="74"/>
    </row>
    <row r="22437" spans="3:4" x14ac:dyDescent="0.25">
      <c r="C22437" s="75"/>
      <c r="D22437" s="74"/>
    </row>
    <row r="22438" spans="3:4" x14ac:dyDescent="0.25">
      <c r="C22438" s="75"/>
      <c r="D22438" s="74"/>
    </row>
    <row r="22439" spans="3:4" x14ac:dyDescent="0.25">
      <c r="C22439" s="75"/>
      <c r="D22439" s="74"/>
    </row>
    <row r="22440" spans="3:4" x14ac:dyDescent="0.25">
      <c r="C22440" s="75"/>
      <c r="D22440" s="74"/>
    </row>
    <row r="22441" spans="3:4" x14ac:dyDescent="0.25">
      <c r="C22441" s="75"/>
      <c r="D22441" s="74"/>
    </row>
    <row r="22442" spans="3:4" x14ac:dyDescent="0.25">
      <c r="C22442" s="75"/>
      <c r="D22442" s="74"/>
    </row>
    <row r="22443" spans="3:4" x14ac:dyDescent="0.25">
      <c r="C22443" s="75"/>
      <c r="D22443" s="74"/>
    </row>
    <row r="22444" spans="3:4" x14ac:dyDescent="0.25">
      <c r="C22444" s="75"/>
      <c r="D22444" s="74"/>
    </row>
    <row r="22445" spans="3:4" x14ac:dyDescent="0.25">
      <c r="C22445" s="75"/>
      <c r="D22445" s="74"/>
    </row>
    <row r="22446" spans="3:4" x14ac:dyDescent="0.25">
      <c r="C22446" s="75"/>
      <c r="D22446" s="74"/>
    </row>
    <row r="22447" spans="3:4" x14ac:dyDescent="0.25">
      <c r="C22447" s="75"/>
      <c r="D22447" s="74"/>
    </row>
    <row r="22448" spans="3:4" x14ac:dyDescent="0.25">
      <c r="C22448" s="75"/>
      <c r="D22448" s="74"/>
    </row>
    <row r="22449" spans="3:4" x14ac:dyDescent="0.25">
      <c r="C22449" s="75"/>
      <c r="D22449" s="74"/>
    </row>
    <row r="22450" spans="3:4" x14ac:dyDescent="0.25">
      <c r="C22450" s="75"/>
      <c r="D22450" s="74"/>
    </row>
    <row r="22451" spans="3:4" x14ac:dyDescent="0.25">
      <c r="C22451" s="75"/>
      <c r="D22451" s="74"/>
    </row>
    <row r="22452" spans="3:4" x14ac:dyDescent="0.25">
      <c r="C22452" s="75"/>
      <c r="D22452" s="74"/>
    </row>
    <row r="22453" spans="3:4" x14ac:dyDescent="0.25">
      <c r="C22453" s="75"/>
      <c r="D22453" s="74"/>
    </row>
    <row r="22454" spans="3:4" x14ac:dyDescent="0.25">
      <c r="C22454" s="75"/>
      <c r="D22454" s="74"/>
    </row>
    <row r="22455" spans="3:4" x14ac:dyDescent="0.25">
      <c r="C22455" s="75"/>
      <c r="D22455" s="74"/>
    </row>
    <row r="22456" spans="3:4" x14ac:dyDescent="0.25">
      <c r="C22456" s="75"/>
      <c r="D22456" s="74"/>
    </row>
    <row r="22457" spans="3:4" x14ac:dyDescent="0.25">
      <c r="C22457" s="75"/>
      <c r="D22457" s="74"/>
    </row>
    <row r="22458" spans="3:4" x14ac:dyDescent="0.25">
      <c r="C22458" s="75"/>
      <c r="D22458" s="74"/>
    </row>
    <row r="22459" spans="3:4" x14ac:dyDescent="0.25">
      <c r="C22459" s="75"/>
      <c r="D22459" s="74"/>
    </row>
    <row r="22460" spans="3:4" x14ac:dyDescent="0.25">
      <c r="C22460" s="75"/>
      <c r="D22460" s="74"/>
    </row>
    <row r="22461" spans="3:4" x14ac:dyDescent="0.25">
      <c r="C22461" s="75"/>
      <c r="D22461" s="74"/>
    </row>
    <row r="22462" spans="3:4" x14ac:dyDescent="0.25">
      <c r="C22462" s="75"/>
      <c r="D22462" s="74"/>
    </row>
    <row r="22463" spans="3:4" x14ac:dyDescent="0.25">
      <c r="C22463" s="75"/>
      <c r="D22463" s="74"/>
    </row>
    <row r="22464" spans="3:4" x14ac:dyDescent="0.25">
      <c r="C22464" s="75"/>
      <c r="D22464" s="74"/>
    </row>
    <row r="22465" spans="3:4" x14ac:dyDescent="0.25">
      <c r="C22465" s="75"/>
      <c r="D22465" s="74"/>
    </row>
    <row r="22466" spans="3:4" x14ac:dyDescent="0.25">
      <c r="C22466" s="75"/>
      <c r="D22466" s="74"/>
    </row>
    <row r="22467" spans="3:4" x14ac:dyDescent="0.25">
      <c r="C22467" s="75"/>
      <c r="D22467" s="74"/>
    </row>
    <row r="22468" spans="3:4" x14ac:dyDescent="0.25">
      <c r="C22468" s="75"/>
      <c r="D22468" s="74"/>
    </row>
    <row r="22469" spans="3:4" x14ac:dyDescent="0.25">
      <c r="C22469" s="75"/>
      <c r="D22469" s="74"/>
    </row>
    <row r="22470" spans="3:4" x14ac:dyDescent="0.25">
      <c r="C22470" s="75"/>
      <c r="D22470" s="74"/>
    </row>
    <row r="22471" spans="3:4" x14ac:dyDescent="0.25">
      <c r="C22471" s="75"/>
      <c r="D22471" s="74"/>
    </row>
    <row r="22472" spans="3:4" x14ac:dyDescent="0.25">
      <c r="C22472" s="75"/>
      <c r="D22472" s="74"/>
    </row>
    <row r="22473" spans="3:4" x14ac:dyDescent="0.25">
      <c r="C22473" s="75"/>
      <c r="D22473" s="74"/>
    </row>
    <row r="22474" spans="3:4" x14ac:dyDescent="0.25">
      <c r="C22474" s="75"/>
      <c r="D22474" s="74"/>
    </row>
    <row r="22475" spans="3:4" x14ac:dyDescent="0.25">
      <c r="C22475" s="75"/>
      <c r="D22475" s="74"/>
    </row>
    <row r="22476" spans="3:4" x14ac:dyDescent="0.25">
      <c r="C22476" s="75"/>
      <c r="D22476" s="74"/>
    </row>
    <row r="22477" spans="3:4" x14ac:dyDescent="0.25">
      <c r="C22477" s="75"/>
      <c r="D22477" s="74"/>
    </row>
    <row r="22478" spans="3:4" x14ac:dyDescent="0.25">
      <c r="C22478" s="75"/>
      <c r="D22478" s="74"/>
    </row>
    <row r="22479" spans="3:4" x14ac:dyDescent="0.25">
      <c r="C22479" s="75"/>
      <c r="D22479" s="74"/>
    </row>
    <row r="22480" spans="3:4" x14ac:dyDescent="0.25">
      <c r="C22480" s="75"/>
      <c r="D22480" s="74"/>
    </row>
    <row r="22481" spans="3:4" x14ac:dyDescent="0.25">
      <c r="C22481" s="75"/>
      <c r="D22481" s="74"/>
    </row>
    <row r="22482" spans="3:4" x14ac:dyDescent="0.25">
      <c r="C22482" s="75"/>
      <c r="D22482" s="74"/>
    </row>
    <row r="22483" spans="3:4" x14ac:dyDescent="0.25">
      <c r="C22483" s="75"/>
      <c r="D22483" s="74"/>
    </row>
    <row r="22484" spans="3:4" x14ac:dyDescent="0.25">
      <c r="C22484" s="75"/>
      <c r="D22484" s="74"/>
    </row>
    <row r="22485" spans="3:4" x14ac:dyDescent="0.25">
      <c r="C22485" s="75"/>
      <c r="D22485" s="74"/>
    </row>
    <row r="22486" spans="3:4" x14ac:dyDescent="0.25">
      <c r="C22486" s="75"/>
      <c r="D22486" s="74"/>
    </row>
    <row r="22487" spans="3:4" x14ac:dyDescent="0.25">
      <c r="C22487" s="75"/>
      <c r="D22487" s="74"/>
    </row>
    <row r="22488" spans="3:4" x14ac:dyDescent="0.25">
      <c r="C22488" s="75"/>
      <c r="D22488" s="74"/>
    </row>
    <row r="22489" spans="3:4" x14ac:dyDescent="0.25">
      <c r="C22489" s="75"/>
      <c r="D22489" s="74"/>
    </row>
    <row r="22490" spans="3:4" x14ac:dyDescent="0.25">
      <c r="C22490" s="75"/>
      <c r="D22490" s="74"/>
    </row>
    <row r="22491" spans="3:4" x14ac:dyDescent="0.25">
      <c r="C22491" s="75"/>
      <c r="D22491" s="74"/>
    </row>
    <row r="22492" spans="3:4" x14ac:dyDescent="0.25">
      <c r="C22492" s="75"/>
      <c r="D22492" s="74"/>
    </row>
    <row r="22493" spans="3:4" x14ac:dyDescent="0.25">
      <c r="C22493" s="75"/>
      <c r="D22493" s="74"/>
    </row>
    <row r="22494" spans="3:4" x14ac:dyDescent="0.25">
      <c r="C22494" s="75"/>
      <c r="D22494" s="74"/>
    </row>
    <row r="22495" spans="3:4" x14ac:dyDescent="0.25">
      <c r="C22495" s="75"/>
      <c r="D22495" s="74"/>
    </row>
    <row r="22496" spans="3:4" x14ac:dyDescent="0.25">
      <c r="C22496" s="75"/>
      <c r="D22496" s="74"/>
    </row>
    <row r="22497" spans="3:4" x14ac:dyDescent="0.25">
      <c r="C22497" s="75"/>
      <c r="D22497" s="74"/>
    </row>
    <row r="22498" spans="3:4" x14ac:dyDescent="0.25">
      <c r="C22498" s="75"/>
      <c r="D22498" s="74"/>
    </row>
    <row r="22499" spans="3:4" x14ac:dyDescent="0.25">
      <c r="C22499" s="75"/>
      <c r="D22499" s="74"/>
    </row>
    <row r="22500" spans="3:4" x14ac:dyDescent="0.25">
      <c r="C22500" s="75"/>
      <c r="D22500" s="74"/>
    </row>
    <row r="22501" spans="3:4" x14ac:dyDescent="0.25">
      <c r="C22501" s="75"/>
      <c r="D22501" s="74"/>
    </row>
    <row r="22502" spans="3:4" x14ac:dyDescent="0.25">
      <c r="C22502" s="75"/>
      <c r="D22502" s="74"/>
    </row>
    <row r="22503" spans="3:4" x14ac:dyDescent="0.25">
      <c r="C22503" s="75"/>
      <c r="D22503" s="74"/>
    </row>
    <row r="22504" spans="3:4" x14ac:dyDescent="0.25">
      <c r="C22504" s="75"/>
      <c r="D22504" s="74"/>
    </row>
    <row r="22505" spans="3:4" x14ac:dyDescent="0.25">
      <c r="C22505" s="75"/>
      <c r="D22505" s="74"/>
    </row>
    <row r="22506" spans="3:4" x14ac:dyDescent="0.25">
      <c r="C22506" s="75"/>
      <c r="D22506" s="74"/>
    </row>
    <row r="22507" spans="3:4" x14ac:dyDescent="0.25">
      <c r="C22507" s="75"/>
      <c r="D22507" s="74"/>
    </row>
    <row r="22508" spans="3:4" x14ac:dyDescent="0.25">
      <c r="C22508" s="75"/>
      <c r="D22508" s="74"/>
    </row>
    <row r="22509" spans="3:4" x14ac:dyDescent="0.25">
      <c r="C22509" s="75"/>
      <c r="D22509" s="74"/>
    </row>
    <row r="22510" spans="3:4" x14ac:dyDescent="0.25">
      <c r="C22510" s="75"/>
      <c r="D22510" s="74"/>
    </row>
    <row r="22511" spans="3:4" x14ac:dyDescent="0.25">
      <c r="C22511" s="75"/>
      <c r="D22511" s="74"/>
    </row>
    <row r="22512" spans="3:4" x14ac:dyDescent="0.25">
      <c r="C22512" s="75"/>
      <c r="D22512" s="74"/>
    </row>
    <row r="22513" spans="3:4" x14ac:dyDescent="0.25">
      <c r="C22513" s="75"/>
      <c r="D22513" s="74"/>
    </row>
    <row r="22514" spans="3:4" x14ac:dyDescent="0.25">
      <c r="C22514" s="75"/>
      <c r="D22514" s="74"/>
    </row>
    <row r="22515" spans="3:4" x14ac:dyDescent="0.25">
      <c r="C22515" s="75"/>
      <c r="D22515" s="74"/>
    </row>
    <row r="22516" spans="3:4" x14ac:dyDescent="0.25">
      <c r="C22516" s="75"/>
      <c r="D22516" s="74"/>
    </row>
    <row r="22517" spans="3:4" x14ac:dyDescent="0.25">
      <c r="C22517" s="75"/>
      <c r="D22517" s="74"/>
    </row>
    <row r="22518" spans="3:4" x14ac:dyDescent="0.25">
      <c r="C22518" s="75"/>
      <c r="D22518" s="74"/>
    </row>
    <row r="22519" spans="3:4" x14ac:dyDescent="0.25">
      <c r="C22519" s="75"/>
      <c r="D22519" s="74"/>
    </row>
    <row r="22520" spans="3:4" x14ac:dyDescent="0.25">
      <c r="C22520" s="75"/>
      <c r="D22520" s="74"/>
    </row>
    <row r="22521" spans="3:4" x14ac:dyDescent="0.25">
      <c r="C22521" s="75"/>
      <c r="D22521" s="74"/>
    </row>
    <row r="22522" spans="3:4" x14ac:dyDescent="0.25">
      <c r="C22522" s="75"/>
      <c r="D22522" s="74"/>
    </row>
    <row r="22523" spans="3:4" x14ac:dyDescent="0.25">
      <c r="C22523" s="75"/>
      <c r="D22523" s="74"/>
    </row>
    <row r="22524" spans="3:4" x14ac:dyDescent="0.25">
      <c r="C22524" s="75"/>
      <c r="D22524" s="74"/>
    </row>
    <row r="22525" spans="3:4" x14ac:dyDescent="0.25">
      <c r="C22525" s="75"/>
      <c r="D22525" s="74"/>
    </row>
    <row r="22526" spans="3:4" x14ac:dyDescent="0.25">
      <c r="C22526" s="75"/>
      <c r="D22526" s="74"/>
    </row>
    <row r="22527" spans="3:4" x14ac:dyDescent="0.25">
      <c r="C22527" s="75"/>
      <c r="D22527" s="74"/>
    </row>
    <row r="22528" spans="3:4" x14ac:dyDescent="0.25">
      <c r="C22528" s="75"/>
      <c r="D22528" s="74"/>
    </row>
    <row r="22529" spans="3:4" x14ac:dyDescent="0.25">
      <c r="C22529" s="75"/>
      <c r="D22529" s="74"/>
    </row>
    <row r="22530" spans="3:4" x14ac:dyDescent="0.25">
      <c r="C22530" s="75"/>
      <c r="D22530" s="74"/>
    </row>
    <row r="22531" spans="3:4" x14ac:dyDescent="0.25">
      <c r="C22531" s="75"/>
      <c r="D22531" s="74"/>
    </row>
    <row r="22532" spans="3:4" x14ac:dyDescent="0.25">
      <c r="C22532" s="75"/>
      <c r="D22532" s="74"/>
    </row>
    <row r="22533" spans="3:4" x14ac:dyDescent="0.25">
      <c r="C22533" s="75"/>
      <c r="D22533" s="74"/>
    </row>
    <row r="22534" spans="3:4" x14ac:dyDescent="0.25">
      <c r="C22534" s="75"/>
      <c r="D22534" s="74"/>
    </row>
    <row r="22535" spans="3:4" x14ac:dyDescent="0.25">
      <c r="C22535" s="75"/>
      <c r="D22535" s="74"/>
    </row>
    <row r="22536" spans="3:4" x14ac:dyDescent="0.25">
      <c r="C22536" s="75"/>
      <c r="D22536" s="74"/>
    </row>
    <row r="22537" spans="3:4" x14ac:dyDescent="0.25">
      <c r="C22537" s="75"/>
      <c r="D22537" s="74"/>
    </row>
    <row r="22538" spans="3:4" x14ac:dyDescent="0.25">
      <c r="C22538" s="75"/>
      <c r="D22538" s="74"/>
    </row>
    <row r="22539" spans="3:4" x14ac:dyDescent="0.25">
      <c r="C22539" s="75"/>
      <c r="D22539" s="74"/>
    </row>
    <row r="22540" spans="3:4" x14ac:dyDescent="0.25">
      <c r="C22540" s="75"/>
      <c r="D22540" s="74"/>
    </row>
    <row r="22541" spans="3:4" x14ac:dyDescent="0.25">
      <c r="C22541" s="75"/>
      <c r="D22541" s="74"/>
    </row>
    <row r="22542" spans="3:4" x14ac:dyDescent="0.25">
      <c r="C22542" s="75"/>
      <c r="D22542" s="74"/>
    </row>
    <row r="22543" spans="3:4" x14ac:dyDescent="0.25">
      <c r="C22543" s="75"/>
      <c r="D22543" s="74"/>
    </row>
    <row r="22544" spans="3:4" x14ac:dyDescent="0.25">
      <c r="C22544" s="75"/>
      <c r="D22544" s="74"/>
    </row>
    <row r="22545" spans="3:4" x14ac:dyDescent="0.25">
      <c r="C22545" s="75"/>
      <c r="D22545" s="74"/>
    </row>
    <row r="22546" spans="3:4" x14ac:dyDescent="0.25">
      <c r="C22546" s="75"/>
      <c r="D22546" s="74"/>
    </row>
    <row r="22547" spans="3:4" x14ac:dyDescent="0.25">
      <c r="C22547" s="75"/>
      <c r="D22547" s="74"/>
    </row>
    <row r="22548" spans="3:4" x14ac:dyDescent="0.25">
      <c r="C22548" s="75"/>
      <c r="D22548" s="74"/>
    </row>
    <row r="22549" spans="3:4" x14ac:dyDescent="0.25">
      <c r="C22549" s="75"/>
      <c r="D22549" s="74"/>
    </row>
    <row r="22550" spans="3:4" x14ac:dyDescent="0.25">
      <c r="C22550" s="75"/>
      <c r="D22550" s="74"/>
    </row>
    <row r="22551" spans="3:4" x14ac:dyDescent="0.25">
      <c r="C22551" s="75"/>
      <c r="D22551" s="74"/>
    </row>
    <row r="22552" spans="3:4" x14ac:dyDescent="0.25">
      <c r="C22552" s="75"/>
      <c r="D22552" s="74"/>
    </row>
    <row r="22553" spans="3:4" x14ac:dyDescent="0.25">
      <c r="C22553" s="75"/>
      <c r="D22553" s="74"/>
    </row>
    <row r="22554" spans="3:4" x14ac:dyDescent="0.25">
      <c r="C22554" s="75"/>
      <c r="D22554" s="74"/>
    </row>
    <row r="22555" spans="3:4" x14ac:dyDescent="0.25">
      <c r="C22555" s="75"/>
      <c r="D22555" s="74"/>
    </row>
    <row r="22556" spans="3:4" x14ac:dyDescent="0.25">
      <c r="C22556" s="75"/>
      <c r="D22556" s="74"/>
    </row>
    <row r="22557" spans="3:4" x14ac:dyDescent="0.25">
      <c r="C22557" s="75"/>
      <c r="D22557" s="74"/>
    </row>
    <row r="22558" spans="3:4" x14ac:dyDescent="0.25">
      <c r="C22558" s="75"/>
      <c r="D22558" s="74"/>
    </row>
    <row r="22559" spans="3:4" x14ac:dyDescent="0.25">
      <c r="C22559" s="75"/>
      <c r="D22559" s="74"/>
    </row>
    <row r="22560" spans="3:4" x14ac:dyDescent="0.25">
      <c r="C22560" s="75"/>
      <c r="D22560" s="74"/>
    </row>
    <row r="22561" spans="3:4" x14ac:dyDescent="0.25">
      <c r="C22561" s="75"/>
      <c r="D22561" s="74"/>
    </row>
    <row r="22562" spans="3:4" x14ac:dyDescent="0.25">
      <c r="C22562" s="75"/>
      <c r="D22562" s="74"/>
    </row>
    <row r="22563" spans="3:4" x14ac:dyDescent="0.25">
      <c r="C22563" s="75"/>
      <c r="D22563" s="74"/>
    </row>
    <row r="22564" spans="3:4" x14ac:dyDescent="0.25">
      <c r="C22564" s="75"/>
      <c r="D22564" s="74"/>
    </row>
    <row r="22565" spans="3:4" x14ac:dyDescent="0.25">
      <c r="C22565" s="75"/>
      <c r="D22565" s="74"/>
    </row>
    <row r="22566" spans="3:4" x14ac:dyDescent="0.25">
      <c r="C22566" s="75"/>
      <c r="D22566" s="74"/>
    </row>
    <row r="22567" spans="3:4" x14ac:dyDescent="0.25">
      <c r="C22567" s="75"/>
      <c r="D22567" s="74"/>
    </row>
    <row r="22568" spans="3:4" x14ac:dyDescent="0.25">
      <c r="C22568" s="75"/>
      <c r="D22568" s="74"/>
    </row>
    <row r="22569" spans="3:4" x14ac:dyDescent="0.25">
      <c r="C22569" s="75"/>
      <c r="D22569" s="74"/>
    </row>
    <row r="22570" spans="3:4" x14ac:dyDescent="0.25">
      <c r="C22570" s="75"/>
      <c r="D22570" s="74"/>
    </row>
    <row r="22571" spans="3:4" x14ac:dyDescent="0.25">
      <c r="C22571" s="75"/>
      <c r="D22571" s="74"/>
    </row>
    <row r="22572" spans="3:4" x14ac:dyDescent="0.25">
      <c r="C22572" s="75"/>
      <c r="D22572" s="74"/>
    </row>
    <row r="22573" spans="3:4" x14ac:dyDescent="0.25">
      <c r="C22573" s="75"/>
      <c r="D22573" s="74"/>
    </row>
    <row r="22574" spans="3:4" x14ac:dyDescent="0.25">
      <c r="C22574" s="75"/>
      <c r="D22574" s="74"/>
    </row>
    <row r="22575" spans="3:4" x14ac:dyDescent="0.25">
      <c r="C22575" s="75"/>
      <c r="D22575" s="74"/>
    </row>
    <row r="22576" spans="3:4" x14ac:dyDescent="0.25">
      <c r="C22576" s="75"/>
      <c r="D22576" s="74"/>
    </row>
    <row r="22577" spans="3:4" x14ac:dyDescent="0.25">
      <c r="C22577" s="75"/>
      <c r="D22577" s="74"/>
    </row>
    <row r="22578" spans="3:4" x14ac:dyDescent="0.25">
      <c r="C22578" s="75"/>
      <c r="D22578" s="74"/>
    </row>
    <row r="22579" spans="3:4" x14ac:dyDescent="0.25">
      <c r="C22579" s="75"/>
      <c r="D22579" s="74"/>
    </row>
    <row r="22580" spans="3:4" x14ac:dyDescent="0.25">
      <c r="C22580" s="75"/>
      <c r="D22580" s="74"/>
    </row>
    <row r="22581" spans="3:4" x14ac:dyDescent="0.25">
      <c r="C22581" s="75"/>
      <c r="D22581" s="74"/>
    </row>
    <row r="22582" spans="3:4" x14ac:dyDescent="0.25">
      <c r="C22582" s="75"/>
      <c r="D22582" s="74"/>
    </row>
    <row r="22583" spans="3:4" x14ac:dyDescent="0.25">
      <c r="C22583" s="75"/>
      <c r="D22583" s="74"/>
    </row>
    <row r="22584" spans="3:4" x14ac:dyDescent="0.25">
      <c r="C22584" s="75"/>
      <c r="D22584" s="74"/>
    </row>
    <row r="22585" spans="3:4" x14ac:dyDescent="0.25">
      <c r="C22585" s="75"/>
      <c r="D22585" s="74"/>
    </row>
    <row r="22586" spans="3:4" x14ac:dyDescent="0.25">
      <c r="C22586" s="75"/>
      <c r="D22586" s="74"/>
    </row>
    <row r="22587" spans="3:4" x14ac:dyDescent="0.25">
      <c r="C22587" s="75"/>
      <c r="D22587" s="74"/>
    </row>
    <row r="22588" spans="3:4" x14ac:dyDescent="0.25">
      <c r="C22588" s="75"/>
      <c r="D22588" s="74"/>
    </row>
    <row r="22589" spans="3:4" x14ac:dyDescent="0.25">
      <c r="C22589" s="75"/>
      <c r="D22589" s="74"/>
    </row>
    <row r="22590" spans="3:4" x14ac:dyDescent="0.25">
      <c r="C22590" s="75"/>
      <c r="D22590" s="74"/>
    </row>
    <row r="22591" spans="3:4" x14ac:dyDescent="0.25">
      <c r="C22591" s="75"/>
      <c r="D22591" s="74"/>
    </row>
    <row r="22592" spans="3:4" x14ac:dyDescent="0.25">
      <c r="C22592" s="75"/>
      <c r="D22592" s="74"/>
    </row>
    <row r="22593" spans="3:4" x14ac:dyDescent="0.25">
      <c r="C22593" s="75"/>
      <c r="D22593" s="74"/>
    </row>
    <row r="22594" spans="3:4" x14ac:dyDescent="0.25">
      <c r="C22594" s="75"/>
      <c r="D22594" s="74"/>
    </row>
    <row r="22595" spans="3:4" x14ac:dyDescent="0.25">
      <c r="C22595" s="75"/>
      <c r="D22595" s="74"/>
    </row>
    <row r="22596" spans="3:4" x14ac:dyDescent="0.25">
      <c r="C22596" s="75"/>
      <c r="D22596" s="74"/>
    </row>
    <row r="22597" spans="3:4" x14ac:dyDescent="0.25">
      <c r="C22597" s="75"/>
      <c r="D22597" s="74"/>
    </row>
    <row r="22598" spans="3:4" x14ac:dyDescent="0.25">
      <c r="C22598" s="75"/>
      <c r="D22598" s="74"/>
    </row>
    <row r="22599" spans="3:4" x14ac:dyDescent="0.25">
      <c r="C22599" s="75"/>
      <c r="D22599" s="74"/>
    </row>
    <row r="22600" spans="3:4" x14ac:dyDescent="0.25">
      <c r="C22600" s="75"/>
      <c r="D22600" s="74"/>
    </row>
    <row r="22601" spans="3:4" x14ac:dyDescent="0.25">
      <c r="C22601" s="75"/>
      <c r="D22601" s="74"/>
    </row>
    <row r="22602" spans="3:4" x14ac:dyDescent="0.25">
      <c r="C22602" s="75"/>
      <c r="D22602" s="74"/>
    </row>
    <row r="22603" spans="3:4" x14ac:dyDescent="0.25">
      <c r="C22603" s="75"/>
      <c r="D22603" s="74"/>
    </row>
    <row r="22604" spans="3:4" x14ac:dyDescent="0.25">
      <c r="C22604" s="75"/>
      <c r="D22604" s="74"/>
    </row>
    <row r="22605" spans="3:4" x14ac:dyDescent="0.25">
      <c r="C22605" s="75"/>
      <c r="D22605" s="74"/>
    </row>
    <row r="22606" spans="3:4" x14ac:dyDescent="0.25">
      <c r="C22606" s="75"/>
      <c r="D22606" s="74"/>
    </row>
    <row r="22607" spans="3:4" x14ac:dyDescent="0.25">
      <c r="C22607" s="75"/>
      <c r="D22607" s="74"/>
    </row>
    <row r="22608" spans="3:4" x14ac:dyDescent="0.25">
      <c r="C22608" s="75"/>
      <c r="D22608" s="74"/>
    </row>
    <row r="22609" spans="3:4" x14ac:dyDescent="0.25">
      <c r="C22609" s="75"/>
      <c r="D22609" s="74"/>
    </row>
    <row r="22610" spans="3:4" x14ac:dyDescent="0.25">
      <c r="C22610" s="75"/>
      <c r="D22610" s="74"/>
    </row>
    <row r="22611" spans="3:4" x14ac:dyDescent="0.25">
      <c r="C22611" s="75"/>
      <c r="D22611" s="74"/>
    </row>
    <row r="22612" spans="3:4" x14ac:dyDescent="0.25">
      <c r="C22612" s="75"/>
      <c r="D22612" s="74"/>
    </row>
    <row r="22613" spans="3:4" x14ac:dyDescent="0.25">
      <c r="C22613" s="75"/>
      <c r="D22613" s="74"/>
    </row>
    <row r="22614" spans="3:4" x14ac:dyDescent="0.25">
      <c r="C22614" s="75"/>
      <c r="D22614" s="74"/>
    </row>
    <row r="22615" spans="3:4" x14ac:dyDescent="0.25">
      <c r="C22615" s="75"/>
      <c r="D22615" s="74"/>
    </row>
    <row r="22616" spans="3:4" x14ac:dyDescent="0.25">
      <c r="C22616" s="75"/>
      <c r="D22616" s="74"/>
    </row>
    <row r="22617" spans="3:4" x14ac:dyDescent="0.25">
      <c r="C22617" s="75"/>
      <c r="D22617" s="74"/>
    </row>
    <row r="22618" spans="3:4" x14ac:dyDescent="0.25">
      <c r="C22618" s="75"/>
      <c r="D22618" s="74"/>
    </row>
    <row r="22619" spans="3:4" x14ac:dyDescent="0.25">
      <c r="C22619" s="75"/>
      <c r="D22619" s="74"/>
    </row>
    <row r="22620" spans="3:4" x14ac:dyDescent="0.25">
      <c r="C22620" s="75"/>
      <c r="D22620" s="74"/>
    </row>
    <row r="22621" spans="3:4" x14ac:dyDescent="0.25">
      <c r="C22621" s="75"/>
      <c r="D22621" s="74"/>
    </row>
    <row r="22622" spans="3:4" x14ac:dyDescent="0.25">
      <c r="C22622" s="75"/>
      <c r="D22622" s="74"/>
    </row>
    <row r="22623" spans="3:4" x14ac:dyDescent="0.25">
      <c r="C22623" s="75"/>
      <c r="D22623" s="74"/>
    </row>
    <row r="22624" spans="3:4" x14ac:dyDescent="0.25">
      <c r="C22624" s="75"/>
      <c r="D22624" s="74"/>
    </row>
    <row r="22625" spans="3:4" x14ac:dyDescent="0.25">
      <c r="C22625" s="75"/>
      <c r="D22625" s="74"/>
    </row>
    <row r="22626" spans="3:4" x14ac:dyDescent="0.25">
      <c r="C22626" s="75"/>
      <c r="D22626" s="74"/>
    </row>
    <row r="22627" spans="3:4" x14ac:dyDescent="0.25">
      <c r="C22627" s="75"/>
      <c r="D22627" s="74"/>
    </row>
    <row r="22628" spans="3:4" x14ac:dyDescent="0.25">
      <c r="C22628" s="75"/>
      <c r="D22628" s="74"/>
    </row>
    <row r="22629" spans="3:4" x14ac:dyDescent="0.25">
      <c r="C22629" s="75"/>
      <c r="D22629" s="74"/>
    </row>
    <row r="22630" spans="3:4" x14ac:dyDescent="0.25">
      <c r="C22630" s="75"/>
      <c r="D22630" s="74"/>
    </row>
    <row r="22631" spans="3:4" x14ac:dyDescent="0.25">
      <c r="C22631" s="75"/>
      <c r="D22631" s="74"/>
    </row>
    <row r="22632" spans="3:4" x14ac:dyDescent="0.25">
      <c r="C22632" s="75"/>
      <c r="D22632" s="74"/>
    </row>
    <row r="22633" spans="3:4" x14ac:dyDescent="0.25">
      <c r="C22633" s="75"/>
      <c r="D22633" s="74"/>
    </row>
    <row r="22634" spans="3:4" x14ac:dyDescent="0.25">
      <c r="C22634" s="75"/>
      <c r="D22634" s="74"/>
    </row>
    <row r="22635" spans="3:4" x14ac:dyDescent="0.25">
      <c r="C22635" s="75"/>
      <c r="D22635" s="74"/>
    </row>
    <row r="22636" spans="3:4" x14ac:dyDescent="0.25">
      <c r="C22636" s="75"/>
      <c r="D22636" s="74"/>
    </row>
    <row r="22637" spans="3:4" x14ac:dyDescent="0.25">
      <c r="C22637" s="75"/>
      <c r="D22637" s="74"/>
    </row>
    <row r="22638" spans="3:4" x14ac:dyDescent="0.25">
      <c r="C22638" s="75"/>
      <c r="D22638" s="74"/>
    </row>
    <row r="22639" spans="3:4" x14ac:dyDescent="0.25">
      <c r="C22639" s="75"/>
      <c r="D22639" s="74"/>
    </row>
    <row r="22640" spans="3:4" x14ac:dyDescent="0.25">
      <c r="C22640" s="75"/>
      <c r="D22640" s="74"/>
    </row>
    <row r="22641" spans="3:4" x14ac:dyDescent="0.25">
      <c r="C22641" s="75"/>
      <c r="D22641" s="74"/>
    </row>
    <row r="22642" spans="3:4" x14ac:dyDescent="0.25">
      <c r="C22642" s="75"/>
      <c r="D22642" s="74"/>
    </row>
    <row r="22643" spans="3:4" x14ac:dyDescent="0.25">
      <c r="C22643" s="75"/>
      <c r="D22643" s="74"/>
    </row>
    <row r="22644" spans="3:4" x14ac:dyDescent="0.25">
      <c r="C22644" s="75"/>
      <c r="D22644" s="74"/>
    </row>
    <row r="22645" spans="3:4" x14ac:dyDescent="0.25">
      <c r="C22645" s="75"/>
      <c r="D22645" s="74"/>
    </row>
    <row r="22646" spans="3:4" x14ac:dyDescent="0.25">
      <c r="C22646" s="75"/>
      <c r="D22646" s="74"/>
    </row>
    <row r="22647" spans="3:4" x14ac:dyDescent="0.25">
      <c r="C22647" s="75"/>
      <c r="D22647" s="74"/>
    </row>
    <row r="22648" spans="3:4" x14ac:dyDescent="0.25">
      <c r="C22648" s="75"/>
      <c r="D22648" s="74"/>
    </row>
    <row r="22649" spans="3:4" x14ac:dyDescent="0.25">
      <c r="C22649" s="75"/>
      <c r="D22649" s="74"/>
    </row>
    <row r="22650" spans="3:4" x14ac:dyDescent="0.25">
      <c r="C22650" s="75"/>
      <c r="D22650" s="74"/>
    </row>
    <row r="22651" spans="3:4" x14ac:dyDescent="0.25">
      <c r="C22651" s="75"/>
      <c r="D22651" s="74"/>
    </row>
    <row r="22652" spans="3:4" x14ac:dyDescent="0.25">
      <c r="C22652" s="75"/>
      <c r="D22652" s="74"/>
    </row>
    <row r="22653" spans="3:4" x14ac:dyDescent="0.25">
      <c r="C22653" s="75"/>
      <c r="D22653" s="74"/>
    </row>
    <row r="22654" spans="3:4" x14ac:dyDescent="0.25">
      <c r="C22654" s="75"/>
      <c r="D22654" s="74"/>
    </row>
    <row r="22655" spans="3:4" x14ac:dyDescent="0.25">
      <c r="C22655" s="75"/>
      <c r="D22655" s="74"/>
    </row>
    <row r="22656" spans="3:4" x14ac:dyDescent="0.25">
      <c r="C22656" s="75"/>
      <c r="D22656" s="74"/>
    </row>
    <row r="22657" spans="3:4" x14ac:dyDescent="0.25">
      <c r="C22657" s="75"/>
      <c r="D22657" s="74"/>
    </row>
    <row r="22658" spans="3:4" x14ac:dyDescent="0.25">
      <c r="C22658" s="75"/>
      <c r="D22658" s="74"/>
    </row>
    <row r="22659" spans="3:4" x14ac:dyDescent="0.25">
      <c r="C22659" s="75"/>
      <c r="D22659" s="74"/>
    </row>
    <row r="22660" spans="3:4" x14ac:dyDescent="0.25">
      <c r="C22660" s="75"/>
      <c r="D22660" s="74"/>
    </row>
    <row r="22661" spans="3:4" x14ac:dyDescent="0.25">
      <c r="C22661" s="75"/>
      <c r="D22661" s="74"/>
    </row>
    <row r="22662" spans="3:4" x14ac:dyDescent="0.25">
      <c r="C22662" s="75"/>
      <c r="D22662" s="74"/>
    </row>
    <row r="22663" spans="3:4" x14ac:dyDescent="0.25">
      <c r="C22663" s="75"/>
      <c r="D22663" s="74"/>
    </row>
    <row r="22664" spans="3:4" x14ac:dyDescent="0.25">
      <c r="C22664" s="75"/>
      <c r="D22664" s="74"/>
    </row>
    <row r="22665" spans="3:4" x14ac:dyDescent="0.25">
      <c r="C22665" s="75"/>
      <c r="D22665" s="74"/>
    </row>
    <row r="22666" spans="3:4" x14ac:dyDescent="0.25">
      <c r="C22666" s="75"/>
      <c r="D22666" s="74"/>
    </row>
    <row r="22667" spans="3:4" x14ac:dyDescent="0.25">
      <c r="C22667" s="75"/>
      <c r="D22667" s="74"/>
    </row>
    <row r="22668" spans="3:4" x14ac:dyDescent="0.25">
      <c r="C22668" s="75"/>
      <c r="D22668" s="74"/>
    </row>
    <row r="22669" spans="3:4" x14ac:dyDescent="0.25">
      <c r="C22669" s="75"/>
      <c r="D22669" s="74"/>
    </row>
    <row r="22670" spans="3:4" x14ac:dyDescent="0.25">
      <c r="C22670" s="75"/>
      <c r="D22670" s="74"/>
    </row>
    <row r="22671" spans="3:4" x14ac:dyDescent="0.25">
      <c r="C22671" s="75"/>
      <c r="D22671" s="74"/>
    </row>
    <row r="22672" spans="3:4" x14ac:dyDescent="0.25">
      <c r="C22672" s="75"/>
      <c r="D22672" s="74"/>
    </row>
    <row r="22673" spans="3:4" x14ac:dyDescent="0.25">
      <c r="C22673" s="75"/>
      <c r="D22673" s="74"/>
    </row>
    <row r="22674" spans="3:4" x14ac:dyDescent="0.25">
      <c r="C22674" s="75"/>
      <c r="D22674" s="74"/>
    </row>
    <row r="22675" spans="3:4" x14ac:dyDescent="0.25">
      <c r="C22675" s="75"/>
      <c r="D22675" s="74"/>
    </row>
    <row r="22676" spans="3:4" x14ac:dyDescent="0.25">
      <c r="C22676" s="75"/>
      <c r="D22676" s="74"/>
    </row>
    <row r="22677" spans="3:4" x14ac:dyDescent="0.25">
      <c r="C22677" s="75"/>
      <c r="D22677" s="74"/>
    </row>
    <row r="22678" spans="3:4" x14ac:dyDescent="0.25">
      <c r="C22678" s="75"/>
      <c r="D22678" s="74"/>
    </row>
    <row r="22679" spans="3:4" x14ac:dyDescent="0.25">
      <c r="C22679" s="75"/>
      <c r="D22679" s="74"/>
    </row>
    <row r="22680" spans="3:4" x14ac:dyDescent="0.25">
      <c r="C22680" s="75"/>
      <c r="D22680" s="74"/>
    </row>
    <row r="22681" spans="3:4" x14ac:dyDescent="0.25">
      <c r="C22681" s="75"/>
      <c r="D22681" s="74"/>
    </row>
    <row r="22682" spans="3:4" x14ac:dyDescent="0.25">
      <c r="C22682" s="75"/>
      <c r="D22682" s="74"/>
    </row>
    <row r="22683" spans="3:4" x14ac:dyDescent="0.25">
      <c r="C22683" s="75"/>
      <c r="D22683" s="74"/>
    </row>
    <row r="22684" spans="3:4" x14ac:dyDescent="0.25">
      <c r="C22684" s="75"/>
      <c r="D22684" s="74"/>
    </row>
    <row r="22685" spans="3:4" x14ac:dyDescent="0.25">
      <c r="C22685" s="75"/>
      <c r="D22685" s="74"/>
    </row>
    <row r="22686" spans="3:4" x14ac:dyDescent="0.25">
      <c r="C22686" s="75"/>
      <c r="D22686" s="74"/>
    </row>
    <row r="22687" spans="3:4" x14ac:dyDescent="0.25">
      <c r="C22687" s="75"/>
      <c r="D22687" s="74"/>
    </row>
    <row r="22688" spans="3:4" x14ac:dyDescent="0.25">
      <c r="C22688" s="75"/>
      <c r="D22688" s="74"/>
    </row>
    <row r="22689" spans="3:4" x14ac:dyDescent="0.25">
      <c r="C22689" s="75"/>
      <c r="D22689" s="74"/>
    </row>
    <row r="22690" spans="3:4" x14ac:dyDescent="0.25">
      <c r="C22690" s="75"/>
      <c r="D22690" s="74"/>
    </row>
    <row r="22691" spans="3:4" x14ac:dyDescent="0.25">
      <c r="C22691" s="75"/>
      <c r="D22691" s="74"/>
    </row>
    <row r="22692" spans="3:4" x14ac:dyDescent="0.25">
      <c r="C22692" s="75"/>
      <c r="D22692" s="74"/>
    </row>
    <row r="22693" spans="3:4" x14ac:dyDescent="0.25">
      <c r="C22693" s="75"/>
      <c r="D22693" s="74"/>
    </row>
    <row r="22694" spans="3:4" x14ac:dyDescent="0.25">
      <c r="C22694" s="75"/>
      <c r="D22694" s="74"/>
    </row>
    <row r="22695" spans="3:4" x14ac:dyDescent="0.25">
      <c r="C22695" s="75"/>
      <c r="D22695" s="74"/>
    </row>
    <row r="22696" spans="3:4" x14ac:dyDescent="0.25">
      <c r="C22696" s="75"/>
      <c r="D22696" s="74"/>
    </row>
    <row r="22697" spans="3:4" x14ac:dyDescent="0.25">
      <c r="C22697" s="75"/>
      <c r="D22697" s="74"/>
    </row>
    <row r="22698" spans="3:4" x14ac:dyDescent="0.25">
      <c r="C22698" s="75"/>
      <c r="D22698" s="74"/>
    </row>
    <row r="22699" spans="3:4" x14ac:dyDescent="0.25">
      <c r="C22699" s="75"/>
      <c r="D22699" s="74"/>
    </row>
    <row r="22700" spans="3:4" x14ac:dyDescent="0.25">
      <c r="C22700" s="75"/>
      <c r="D22700" s="74"/>
    </row>
    <row r="22701" spans="3:4" x14ac:dyDescent="0.25">
      <c r="C22701" s="75"/>
      <c r="D22701" s="74"/>
    </row>
    <row r="22702" spans="3:4" x14ac:dyDescent="0.25">
      <c r="C22702" s="75"/>
      <c r="D22702" s="74"/>
    </row>
    <row r="22703" spans="3:4" x14ac:dyDescent="0.25">
      <c r="C22703" s="75"/>
      <c r="D22703" s="74"/>
    </row>
    <row r="22704" spans="3:4" x14ac:dyDescent="0.25">
      <c r="C22704" s="75"/>
      <c r="D22704" s="74"/>
    </row>
    <row r="22705" spans="3:4" x14ac:dyDescent="0.25">
      <c r="C22705" s="75"/>
      <c r="D22705" s="74"/>
    </row>
    <row r="22706" spans="3:4" x14ac:dyDescent="0.25">
      <c r="C22706" s="75"/>
      <c r="D22706" s="74"/>
    </row>
    <row r="22707" spans="3:4" x14ac:dyDescent="0.25">
      <c r="C22707" s="75"/>
      <c r="D22707" s="74"/>
    </row>
    <row r="22708" spans="3:4" x14ac:dyDescent="0.25">
      <c r="C22708" s="75"/>
      <c r="D22708" s="74"/>
    </row>
    <row r="22709" spans="3:4" x14ac:dyDescent="0.25">
      <c r="C22709" s="75"/>
      <c r="D22709" s="74"/>
    </row>
    <row r="22710" spans="3:4" x14ac:dyDescent="0.25">
      <c r="C22710" s="75"/>
      <c r="D22710" s="74"/>
    </row>
    <row r="22711" spans="3:4" x14ac:dyDescent="0.25">
      <c r="C22711" s="75"/>
      <c r="D22711" s="74"/>
    </row>
    <row r="22712" spans="3:4" x14ac:dyDescent="0.25">
      <c r="C22712" s="75"/>
      <c r="D22712" s="74"/>
    </row>
    <row r="22713" spans="3:4" x14ac:dyDescent="0.25">
      <c r="C22713" s="75"/>
      <c r="D22713" s="74"/>
    </row>
    <row r="22714" spans="3:4" x14ac:dyDescent="0.25">
      <c r="C22714" s="75"/>
      <c r="D22714" s="74"/>
    </row>
    <row r="22715" spans="3:4" x14ac:dyDescent="0.25">
      <c r="C22715" s="75"/>
      <c r="D22715" s="74"/>
    </row>
    <row r="22716" spans="3:4" x14ac:dyDescent="0.25">
      <c r="C22716" s="75"/>
      <c r="D22716" s="74"/>
    </row>
    <row r="22717" spans="3:4" x14ac:dyDescent="0.25">
      <c r="C22717" s="75"/>
      <c r="D22717" s="74"/>
    </row>
    <row r="22718" spans="3:4" x14ac:dyDescent="0.25">
      <c r="C22718" s="75"/>
      <c r="D22718" s="74"/>
    </row>
    <row r="22719" spans="3:4" x14ac:dyDescent="0.25">
      <c r="C22719" s="75"/>
      <c r="D22719" s="74"/>
    </row>
    <row r="22720" spans="3:4" x14ac:dyDescent="0.25">
      <c r="C22720" s="75"/>
      <c r="D22720" s="74"/>
    </row>
    <row r="22721" spans="3:4" x14ac:dyDescent="0.25">
      <c r="C22721" s="75"/>
      <c r="D22721" s="74"/>
    </row>
    <row r="22722" spans="3:4" x14ac:dyDescent="0.25">
      <c r="C22722" s="75"/>
      <c r="D22722" s="74"/>
    </row>
    <row r="22723" spans="3:4" x14ac:dyDescent="0.25">
      <c r="C22723" s="75"/>
      <c r="D22723" s="74"/>
    </row>
    <row r="22724" spans="3:4" x14ac:dyDescent="0.25">
      <c r="C22724" s="75"/>
      <c r="D22724" s="74"/>
    </row>
    <row r="22725" spans="3:4" x14ac:dyDescent="0.25">
      <c r="C22725" s="75"/>
      <c r="D22725" s="74"/>
    </row>
    <row r="22726" spans="3:4" x14ac:dyDescent="0.25">
      <c r="C22726" s="75"/>
      <c r="D22726" s="74"/>
    </row>
    <row r="22727" spans="3:4" x14ac:dyDescent="0.25">
      <c r="C22727" s="75"/>
      <c r="D22727" s="74"/>
    </row>
    <row r="22728" spans="3:4" x14ac:dyDescent="0.25">
      <c r="C22728" s="75"/>
      <c r="D22728" s="74"/>
    </row>
    <row r="22729" spans="3:4" x14ac:dyDescent="0.25">
      <c r="C22729" s="75"/>
      <c r="D22729" s="74"/>
    </row>
    <row r="22730" spans="3:4" x14ac:dyDescent="0.25">
      <c r="C22730" s="75"/>
      <c r="D22730" s="74"/>
    </row>
    <row r="22731" spans="3:4" x14ac:dyDescent="0.25">
      <c r="C22731" s="75"/>
      <c r="D22731" s="74"/>
    </row>
    <row r="22732" spans="3:4" x14ac:dyDescent="0.25">
      <c r="C22732" s="75"/>
      <c r="D22732" s="74"/>
    </row>
    <row r="22733" spans="3:4" x14ac:dyDescent="0.25">
      <c r="C22733" s="75"/>
      <c r="D22733" s="74"/>
    </row>
    <row r="22734" spans="3:4" x14ac:dyDescent="0.25">
      <c r="C22734" s="75"/>
      <c r="D22734" s="74"/>
    </row>
    <row r="22735" spans="3:4" x14ac:dyDescent="0.25">
      <c r="C22735" s="75"/>
      <c r="D22735" s="74"/>
    </row>
    <row r="22736" spans="3:4" x14ac:dyDescent="0.25">
      <c r="C22736" s="75"/>
      <c r="D22736" s="74"/>
    </row>
    <row r="22737" spans="3:4" x14ac:dyDescent="0.25">
      <c r="C22737" s="75"/>
      <c r="D22737" s="74"/>
    </row>
    <row r="22738" spans="3:4" x14ac:dyDescent="0.25">
      <c r="C22738" s="75"/>
      <c r="D22738" s="74"/>
    </row>
    <row r="22739" spans="3:4" x14ac:dyDescent="0.25">
      <c r="C22739" s="75"/>
      <c r="D22739" s="74"/>
    </row>
    <row r="22740" spans="3:4" x14ac:dyDescent="0.25">
      <c r="C22740" s="75"/>
      <c r="D22740" s="74"/>
    </row>
    <row r="22741" spans="3:4" x14ac:dyDescent="0.25">
      <c r="C22741" s="75"/>
      <c r="D22741" s="74"/>
    </row>
    <row r="22742" spans="3:4" x14ac:dyDescent="0.25">
      <c r="C22742" s="75"/>
      <c r="D22742" s="74"/>
    </row>
    <row r="22743" spans="3:4" x14ac:dyDescent="0.25">
      <c r="C22743" s="75"/>
      <c r="D22743" s="74"/>
    </row>
    <row r="22744" spans="3:4" x14ac:dyDescent="0.25">
      <c r="C22744" s="75"/>
      <c r="D22744" s="74"/>
    </row>
    <row r="22745" spans="3:4" x14ac:dyDescent="0.25">
      <c r="C22745" s="75"/>
      <c r="D22745" s="74"/>
    </row>
    <row r="22746" spans="3:4" x14ac:dyDescent="0.25">
      <c r="C22746" s="75"/>
      <c r="D22746" s="74"/>
    </row>
    <row r="22747" spans="3:4" x14ac:dyDescent="0.25">
      <c r="C22747" s="75"/>
      <c r="D22747" s="74"/>
    </row>
    <row r="22748" spans="3:4" x14ac:dyDescent="0.25">
      <c r="C22748" s="75"/>
      <c r="D22748" s="74"/>
    </row>
    <row r="22749" spans="3:4" x14ac:dyDescent="0.25">
      <c r="C22749" s="75"/>
      <c r="D22749" s="74"/>
    </row>
    <row r="22750" spans="3:4" x14ac:dyDescent="0.25">
      <c r="C22750" s="75"/>
      <c r="D22750" s="74"/>
    </row>
    <row r="22751" spans="3:4" x14ac:dyDescent="0.25">
      <c r="C22751" s="75"/>
      <c r="D22751" s="74"/>
    </row>
    <row r="22752" spans="3:4" x14ac:dyDescent="0.25">
      <c r="C22752" s="75"/>
      <c r="D22752" s="74"/>
    </row>
    <row r="22753" spans="3:4" x14ac:dyDescent="0.25">
      <c r="C22753" s="75"/>
      <c r="D22753" s="74"/>
    </row>
    <row r="22754" spans="3:4" x14ac:dyDescent="0.25">
      <c r="C22754" s="75"/>
      <c r="D22754" s="74"/>
    </row>
    <row r="22755" spans="3:4" x14ac:dyDescent="0.25">
      <c r="C22755" s="75"/>
      <c r="D22755" s="74"/>
    </row>
    <row r="22756" spans="3:4" x14ac:dyDescent="0.25">
      <c r="C22756" s="75"/>
      <c r="D22756" s="74"/>
    </row>
    <row r="22757" spans="3:4" x14ac:dyDescent="0.25">
      <c r="C22757" s="75"/>
      <c r="D22757" s="74"/>
    </row>
    <row r="22758" spans="3:4" x14ac:dyDescent="0.25">
      <c r="C22758" s="75"/>
      <c r="D22758" s="74"/>
    </row>
    <row r="22759" spans="3:4" x14ac:dyDescent="0.25">
      <c r="C22759" s="75"/>
      <c r="D22759" s="74"/>
    </row>
    <row r="22760" spans="3:4" x14ac:dyDescent="0.25">
      <c r="C22760" s="75"/>
      <c r="D22760" s="74"/>
    </row>
    <row r="22761" spans="3:4" x14ac:dyDescent="0.25">
      <c r="C22761" s="75"/>
      <c r="D22761" s="74"/>
    </row>
    <row r="22762" spans="3:4" x14ac:dyDescent="0.25">
      <c r="C22762" s="75"/>
      <c r="D22762" s="74"/>
    </row>
    <row r="22763" spans="3:4" x14ac:dyDescent="0.25">
      <c r="C22763" s="75"/>
      <c r="D22763" s="74"/>
    </row>
    <row r="22764" spans="3:4" x14ac:dyDescent="0.25">
      <c r="C22764" s="75"/>
      <c r="D22764" s="74"/>
    </row>
    <row r="22765" spans="3:4" x14ac:dyDescent="0.25">
      <c r="C22765" s="75"/>
      <c r="D22765" s="74"/>
    </row>
    <row r="22766" spans="3:4" x14ac:dyDescent="0.25">
      <c r="C22766" s="75"/>
      <c r="D22766" s="74"/>
    </row>
    <row r="22767" spans="3:4" x14ac:dyDescent="0.25">
      <c r="C22767" s="75"/>
      <c r="D22767" s="74"/>
    </row>
    <row r="22768" spans="3:4" x14ac:dyDescent="0.25">
      <c r="C22768" s="75"/>
      <c r="D22768" s="74"/>
    </row>
    <row r="22769" spans="3:4" x14ac:dyDescent="0.25">
      <c r="C22769" s="75"/>
      <c r="D22769" s="74"/>
    </row>
    <row r="22770" spans="3:4" x14ac:dyDescent="0.25">
      <c r="C22770" s="75"/>
      <c r="D22770" s="74"/>
    </row>
    <row r="22771" spans="3:4" x14ac:dyDescent="0.25">
      <c r="C22771" s="75"/>
      <c r="D22771" s="74"/>
    </row>
    <row r="22772" spans="3:4" x14ac:dyDescent="0.25">
      <c r="C22772" s="75"/>
      <c r="D22772" s="74"/>
    </row>
    <row r="22773" spans="3:4" x14ac:dyDescent="0.25">
      <c r="C22773" s="75"/>
      <c r="D22773" s="74"/>
    </row>
    <row r="22774" spans="3:4" x14ac:dyDescent="0.25">
      <c r="C22774" s="75"/>
      <c r="D22774" s="74"/>
    </row>
    <row r="22775" spans="3:4" x14ac:dyDescent="0.25">
      <c r="C22775" s="75"/>
      <c r="D22775" s="74"/>
    </row>
    <row r="22776" spans="3:4" x14ac:dyDescent="0.25">
      <c r="C22776" s="75"/>
      <c r="D22776" s="74"/>
    </row>
    <row r="22777" spans="3:4" x14ac:dyDescent="0.25">
      <c r="C22777" s="75"/>
      <c r="D22777" s="74"/>
    </row>
    <row r="22778" spans="3:4" x14ac:dyDescent="0.25">
      <c r="C22778" s="75"/>
      <c r="D22778" s="74"/>
    </row>
    <row r="22779" spans="3:4" x14ac:dyDescent="0.25">
      <c r="C22779" s="75"/>
      <c r="D22779" s="74"/>
    </row>
    <row r="22780" spans="3:4" x14ac:dyDescent="0.25">
      <c r="C22780" s="75"/>
      <c r="D22780" s="74"/>
    </row>
    <row r="22781" spans="3:4" x14ac:dyDescent="0.25">
      <c r="C22781" s="75"/>
      <c r="D22781" s="74"/>
    </row>
    <row r="22782" spans="3:4" x14ac:dyDescent="0.25">
      <c r="C22782" s="75"/>
      <c r="D22782" s="74"/>
    </row>
    <row r="22783" spans="3:4" x14ac:dyDescent="0.25">
      <c r="C22783" s="75"/>
      <c r="D22783" s="74"/>
    </row>
    <row r="22784" spans="3:4" x14ac:dyDescent="0.25">
      <c r="C22784" s="75"/>
      <c r="D22784" s="74"/>
    </row>
    <row r="22785" spans="3:4" x14ac:dyDescent="0.25">
      <c r="C22785" s="75"/>
      <c r="D22785" s="74"/>
    </row>
    <row r="22786" spans="3:4" x14ac:dyDescent="0.25">
      <c r="C22786" s="75"/>
      <c r="D22786" s="74"/>
    </row>
    <row r="22787" spans="3:4" x14ac:dyDescent="0.25">
      <c r="C22787" s="75"/>
      <c r="D22787" s="74"/>
    </row>
    <row r="22788" spans="3:4" x14ac:dyDescent="0.25">
      <c r="C22788" s="75"/>
      <c r="D22788" s="74"/>
    </row>
    <row r="22789" spans="3:4" x14ac:dyDescent="0.25">
      <c r="C22789" s="75"/>
      <c r="D22789" s="74"/>
    </row>
    <row r="22790" spans="3:4" x14ac:dyDescent="0.25">
      <c r="C22790" s="75"/>
      <c r="D22790" s="74"/>
    </row>
    <row r="22791" spans="3:4" x14ac:dyDescent="0.25">
      <c r="C22791" s="75"/>
      <c r="D22791" s="74"/>
    </row>
    <row r="22792" spans="3:4" x14ac:dyDescent="0.25">
      <c r="C22792" s="75"/>
      <c r="D22792" s="74"/>
    </row>
    <row r="22793" spans="3:4" x14ac:dyDescent="0.25">
      <c r="C22793" s="75"/>
      <c r="D22793" s="74"/>
    </row>
    <row r="22794" spans="3:4" x14ac:dyDescent="0.25">
      <c r="C22794" s="75"/>
      <c r="D22794" s="74"/>
    </row>
    <row r="22795" spans="3:4" x14ac:dyDescent="0.25">
      <c r="C22795" s="75"/>
      <c r="D22795" s="74"/>
    </row>
    <row r="22796" spans="3:4" x14ac:dyDescent="0.25">
      <c r="C22796" s="75"/>
      <c r="D22796" s="74"/>
    </row>
    <row r="22797" spans="3:4" x14ac:dyDescent="0.25">
      <c r="C22797" s="75"/>
      <c r="D22797" s="74"/>
    </row>
    <row r="22798" spans="3:4" x14ac:dyDescent="0.25">
      <c r="C22798" s="75"/>
      <c r="D22798" s="74"/>
    </row>
    <row r="22799" spans="3:4" x14ac:dyDescent="0.25">
      <c r="C22799" s="75"/>
      <c r="D22799" s="74"/>
    </row>
    <row r="22800" spans="3:4" x14ac:dyDescent="0.25">
      <c r="C22800" s="75"/>
      <c r="D22800" s="74"/>
    </row>
    <row r="22801" spans="3:4" x14ac:dyDescent="0.25">
      <c r="C22801" s="75"/>
      <c r="D22801" s="74"/>
    </row>
    <row r="22802" spans="3:4" x14ac:dyDescent="0.25">
      <c r="C22802" s="75"/>
      <c r="D22802" s="74"/>
    </row>
    <row r="22803" spans="3:4" x14ac:dyDescent="0.25">
      <c r="C22803" s="75"/>
      <c r="D22803" s="74"/>
    </row>
    <row r="22804" spans="3:4" x14ac:dyDescent="0.25">
      <c r="C22804" s="75"/>
      <c r="D22804" s="74"/>
    </row>
    <row r="22805" spans="3:4" x14ac:dyDescent="0.25">
      <c r="C22805" s="75"/>
      <c r="D22805" s="74"/>
    </row>
    <row r="22806" spans="3:4" x14ac:dyDescent="0.25">
      <c r="C22806" s="75"/>
      <c r="D22806" s="74"/>
    </row>
    <row r="22807" spans="3:4" x14ac:dyDescent="0.25">
      <c r="C22807" s="75"/>
      <c r="D22807" s="74"/>
    </row>
    <row r="22808" spans="3:4" x14ac:dyDescent="0.25">
      <c r="C22808" s="75"/>
      <c r="D22808" s="74"/>
    </row>
    <row r="22809" spans="3:4" x14ac:dyDescent="0.25">
      <c r="C22809" s="75"/>
      <c r="D22809" s="74"/>
    </row>
    <row r="22810" spans="3:4" x14ac:dyDescent="0.25">
      <c r="C22810" s="75"/>
      <c r="D22810" s="74"/>
    </row>
    <row r="22811" spans="3:4" x14ac:dyDescent="0.25">
      <c r="C22811" s="75"/>
      <c r="D22811" s="74"/>
    </row>
    <row r="22812" spans="3:4" x14ac:dyDescent="0.25">
      <c r="C22812" s="75"/>
      <c r="D22812" s="74"/>
    </row>
    <row r="22813" spans="3:4" x14ac:dyDescent="0.25">
      <c r="C22813" s="75"/>
      <c r="D22813" s="74"/>
    </row>
    <row r="22814" spans="3:4" x14ac:dyDescent="0.25">
      <c r="C22814" s="75"/>
      <c r="D22814" s="74"/>
    </row>
    <row r="22815" spans="3:4" x14ac:dyDescent="0.25">
      <c r="C22815" s="75"/>
      <c r="D22815" s="74"/>
    </row>
    <row r="22816" spans="3:4" x14ac:dyDescent="0.25">
      <c r="C22816" s="75"/>
      <c r="D22816" s="74"/>
    </row>
    <row r="22817" spans="3:4" x14ac:dyDescent="0.25">
      <c r="C22817" s="75"/>
      <c r="D22817" s="74"/>
    </row>
    <row r="22818" spans="3:4" x14ac:dyDescent="0.25">
      <c r="C22818" s="75"/>
      <c r="D22818" s="74"/>
    </row>
    <row r="22819" spans="3:4" x14ac:dyDescent="0.25">
      <c r="C22819" s="75"/>
      <c r="D22819" s="74"/>
    </row>
    <row r="22820" spans="3:4" x14ac:dyDescent="0.25">
      <c r="C22820" s="75"/>
      <c r="D22820" s="74"/>
    </row>
    <row r="22821" spans="3:4" x14ac:dyDescent="0.25">
      <c r="C22821" s="75"/>
      <c r="D22821" s="74"/>
    </row>
    <row r="22822" spans="3:4" x14ac:dyDescent="0.25">
      <c r="C22822" s="75"/>
      <c r="D22822" s="74"/>
    </row>
    <row r="22823" spans="3:4" x14ac:dyDescent="0.25">
      <c r="C22823" s="75"/>
      <c r="D22823" s="74"/>
    </row>
    <row r="22824" spans="3:4" x14ac:dyDescent="0.25">
      <c r="C22824" s="75"/>
      <c r="D22824" s="74"/>
    </row>
    <row r="22825" spans="3:4" x14ac:dyDescent="0.25">
      <c r="C22825" s="75"/>
      <c r="D22825" s="74"/>
    </row>
    <row r="22826" spans="3:4" x14ac:dyDescent="0.25">
      <c r="C22826" s="75"/>
      <c r="D22826" s="74"/>
    </row>
    <row r="22827" spans="3:4" x14ac:dyDescent="0.25">
      <c r="C22827" s="75"/>
      <c r="D22827" s="74"/>
    </row>
    <row r="22828" spans="3:4" x14ac:dyDescent="0.25">
      <c r="C22828" s="75"/>
      <c r="D22828" s="74"/>
    </row>
    <row r="22829" spans="3:4" x14ac:dyDescent="0.25">
      <c r="C22829" s="75"/>
      <c r="D22829" s="74"/>
    </row>
    <row r="22830" spans="3:4" x14ac:dyDescent="0.25">
      <c r="C22830" s="75"/>
      <c r="D22830" s="74"/>
    </row>
    <row r="22831" spans="3:4" x14ac:dyDescent="0.25">
      <c r="C22831" s="75"/>
      <c r="D22831" s="74"/>
    </row>
    <row r="22832" spans="3:4" x14ac:dyDescent="0.25">
      <c r="C22832" s="75"/>
      <c r="D22832" s="74"/>
    </row>
    <row r="22833" spans="3:4" x14ac:dyDescent="0.25">
      <c r="C22833" s="75"/>
      <c r="D22833" s="74"/>
    </row>
    <row r="22834" spans="3:4" x14ac:dyDescent="0.25">
      <c r="C22834" s="75"/>
      <c r="D22834" s="74"/>
    </row>
    <row r="22835" spans="3:4" x14ac:dyDescent="0.25">
      <c r="C22835" s="75"/>
      <c r="D22835" s="74"/>
    </row>
    <row r="22836" spans="3:4" x14ac:dyDescent="0.25">
      <c r="C22836" s="75"/>
      <c r="D22836" s="74"/>
    </row>
    <row r="22837" spans="3:4" x14ac:dyDescent="0.25">
      <c r="C22837" s="75"/>
      <c r="D22837" s="74"/>
    </row>
    <row r="22838" spans="3:4" x14ac:dyDescent="0.25">
      <c r="C22838" s="75"/>
      <c r="D22838" s="74"/>
    </row>
    <row r="22839" spans="3:4" x14ac:dyDescent="0.25">
      <c r="C22839" s="75"/>
      <c r="D22839" s="74"/>
    </row>
    <row r="22840" spans="3:4" x14ac:dyDescent="0.25">
      <c r="C22840" s="75"/>
      <c r="D22840" s="74"/>
    </row>
    <row r="22841" spans="3:4" x14ac:dyDescent="0.25">
      <c r="C22841" s="75"/>
      <c r="D22841" s="74"/>
    </row>
    <row r="22842" spans="3:4" x14ac:dyDescent="0.25">
      <c r="C22842" s="75"/>
      <c r="D22842" s="74"/>
    </row>
    <row r="22843" spans="3:4" x14ac:dyDescent="0.25">
      <c r="C22843" s="75"/>
      <c r="D22843" s="74"/>
    </row>
    <row r="22844" spans="3:4" x14ac:dyDescent="0.25">
      <c r="C22844" s="75"/>
      <c r="D22844" s="74"/>
    </row>
    <row r="22845" spans="3:4" x14ac:dyDescent="0.25">
      <c r="C22845" s="75"/>
      <c r="D22845" s="74"/>
    </row>
    <row r="22846" spans="3:4" x14ac:dyDescent="0.25">
      <c r="C22846" s="75"/>
      <c r="D22846" s="74"/>
    </row>
    <row r="22847" spans="3:4" x14ac:dyDescent="0.25">
      <c r="C22847" s="75"/>
      <c r="D22847" s="74"/>
    </row>
    <row r="22848" spans="3:4" x14ac:dyDescent="0.25">
      <c r="C22848" s="75"/>
      <c r="D22848" s="74"/>
    </row>
    <row r="22849" spans="3:4" x14ac:dyDescent="0.25">
      <c r="C22849" s="75"/>
      <c r="D22849" s="74"/>
    </row>
    <row r="22850" spans="3:4" x14ac:dyDescent="0.25">
      <c r="C22850" s="75"/>
      <c r="D22850" s="74"/>
    </row>
    <row r="22851" spans="3:4" x14ac:dyDescent="0.25">
      <c r="C22851" s="75"/>
      <c r="D22851" s="74"/>
    </row>
    <row r="22852" spans="3:4" x14ac:dyDescent="0.25">
      <c r="C22852" s="75"/>
      <c r="D22852" s="74"/>
    </row>
    <row r="22853" spans="3:4" x14ac:dyDescent="0.25">
      <c r="C22853" s="75"/>
      <c r="D22853" s="74"/>
    </row>
    <row r="22854" spans="3:4" x14ac:dyDescent="0.25">
      <c r="C22854" s="75"/>
      <c r="D22854" s="74"/>
    </row>
    <row r="22855" spans="3:4" x14ac:dyDescent="0.25">
      <c r="C22855" s="75"/>
      <c r="D22855" s="74"/>
    </row>
    <row r="22856" spans="3:4" x14ac:dyDescent="0.25">
      <c r="C22856" s="75"/>
      <c r="D22856" s="74"/>
    </row>
    <row r="22857" spans="3:4" x14ac:dyDescent="0.25">
      <c r="C22857" s="75"/>
      <c r="D22857" s="74"/>
    </row>
    <row r="22858" spans="3:4" x14ac:dyDescent="0.25">
      <c r="C22858" s="75"/>
      <c r="D22858" s="74"/>
    </row>
    <row r="22859" spans="3:4" x14ac:dyDescent="0.25">
      <c r="C22859" s="75"/>
      <c r="D22859" s="74"/>
    </row>
    <row r="22860" spans="3:4" x14ac:dyDescent="0.25">
      <c r="C22860" s="75"/>
      <c r="D22860" s="74"/>
    </row>
    <row r="22861" spans="3:4" x14ac:dyDescent="0.25">
      <c r="C22861" s="75"/>
      <c r="D22861" s="74"/>
    </row>
    <row r="22862" spans="3:4" x14ac:dyDescent="0.25">
      <c r="C22862" s="75"/>
      <c r="D22862" s="74"/>
    </row>
    <row r="22863" spans="3:4" x14ac:dyDescent="0.25">
      <c r="C22863" s="75"/>
      <c r="D22863" s="74"/>
    </row>
    <row r="22864" spans="3:4" x14ac:dyDescent="0.25">
      <c r="C22864" s="75"/>
      <c r="D22864" s="74"/>
    </row>
    <row r="22865" spans="3:4" x14ac:dyDescent="0.25">
      <c r="C22865" s="75"/>
      <c r="D22865" s="74"/>
    </row>
    <row r="22866" spans="3:4" x14ac:dyDescent="0.25">
      <c r="C22866" s="75"/>
      <c r="D22866" s="74"/>
    </row>
    <row r="22867" spans="3:4" x14ac:dyDescent="0.25">
      <c r="C22867" s="75"/>
      <c r="D22867" s="74"/>
    </row>
    <row r="22868" spans="3:4" x14ac:dyDescent="0.25">
      <c r="C22868" s="75"/>
      <c r="D22868" s="74"/>
    </row>
    <row r="22869" spans="3:4" x14ac:dyDescent="0.25">
      <c r="C22869" s="75"/>
      <c r="D22869" s="74"/>
    </row>
    <row r="22870" spans="3:4" x14ac:dyDescent="0.25">
      <c r="C22870" s="75"/>
      <c r="D22870" s="74"/>
    </row>
    <row r="22871" spans="3:4" x14ac:dyDescent="0.25">
      <c r="C22871" s="75"/>
      <c r="D22871" s="74"/>
    </row>
    <row r="22872" spans="3:4" x14ac:dyDescent="0.25">
      <c r="C22872" s="75"/>
      <c r="D22872" s="74"/>
    </row>
    <row r="22873" spans="3:4" x14ac:dyDescent="0.25">
      <c r="C22873" s="75"/>
      <c r="D22873" s="74"/>
    </row>
    <row r="22874" spans="3:4" x14ac:dyDescent="0.25">
      <c r="C22874" s="75"/>
      <c r="D22874" s="74"/>
    </row>
    <row r="22875" spans="3:4" x14ac:dyDescent="0.25">
      <c r="C22875" s="75"/>
      <c r="D22875" s="74"/>
    </row>
    <row r="22876" spans="3:4" x14ac:dyDescent="0.25">
      <c r="C22876" s="75"/>
      <c r="D22876" s="74"/>
    </row>
    <row r="22877" spans="3:4" x14ac:dyDescent="0.25">
      <c r="C22877" s="75"/>
      <c r="D22877" s="74"/>
    </row>
    <row r="22878" spans="3:4" x14ac:dyDescent="0.25">
      <c r="C22878" s="75"/>
      <c r="D22878" s="74"/>
    </row>
    <row r="22879" spans="3:4" x14ac:dyDescent="0.25">
      <c r="C22879" s="75"/>
      <c r="D22879" s="74"/>
    </row>
    <row r="22880" spans="3:4" x14ac:dyDescent="0.25">
      <c r="C22880" s="75"/>
      <c r="D22880" s="74"/>
    </row>
    <row r="22881" spans="3:4" x14ac:dyDescent="0.25">
      <c r="C22881" s="75"/>
      <c r="D22881" s="74"/>
    </row>
    <row r="22882" spans="3:4" x14ac:dyDescent="0.25">
      <c r="C22882" s="75"/>
      <c r="D22882" s="74"/>
    </row>
    <row r="22883" spans="3:4" x14ac:dyDescent="0.25">
      <c r="C22883" s="75"/>
      <c r="D22883" s="74"/>
    </row>
    <row r="22884" spans="3:4" x14ac:dyDescent="0.25">
      <c r="C22884" s="75"/>
      <c r="D22884" s="74"/>
    </row>
    <row r="22885" spans="3:4" x14ac:dyDescent="0.25">
      <c r="C22885" s="75"/>
      <c r="D22885" s="74"/>
    </row>
    <row r="22886" spans="3:4" x14ac:dyDescent="0.25">
      <c r="C22886" s="75"/>
      <c r="D22886" s="74"/>
    </row>
    <row r="22887" spans="3:4" x14ac:dyDescent="0.25">
      <c r="C22887" s="75"/>
      <c r="D22887" s="74"/>
    </row>
    <row r="22888" spans="3:4" x14ac:dyDescent="0.25">
      <c r="C22888" s="75"/>
      <c r="D22888" s="74"/>
    </row>
    <row r="22889" spans="3:4" x14ac:dyDescent="0.25">
      <c r="C22889" s="75"/>
      <c r="D22889" s="74"/>
    </row>
    <row r="22890" spans="3:4" x14ac:dyDescent="0.25">
      <c r="C22890" s="75"/>
      <c r="D22890" s="74"/>
    </row>
    <row r="22891" spans="3:4" x14ac:dyDescent="0.25">
      <c r="C22891" s="75"/>
      <c r="D22891" s="74"/>
    </row>
    <row r="22892" spans="3:4" x14ac:dyDescent="0.25">
      <c r="C22892" s="75"/>
      <c r="D22892" s="74"/>
    </row>
    <row r="22893" spans="3:4" x14ac:dyDescent="0.25">
      <c r="C22893" s="75"/>
      <c r="D22893" s="74"/>
    </row>
    <row r="22894" spans="3:4" x14ac:dyDescent="0.25">
      <c r="C22894" s="75"/>
      <c r="D22894" s="74"/>
    </row>
    <row r="22895" spans="3:4" x14ac:dyDescent="0.25">
      <c r="C22895" s="75"/>
      <c r="D22895" s="74"/>
    </row>
    <row r="22896" spans="3:4" x14ac:dyDescent="0.25">
      <c r="C22896" s="75"/>
      <c r="D22896" s="74"/>
    </row>
    <row r="22897" spans="3:4" x14ac:dyDescent="0.25">
      <c r="C22897" s="75"/>
      <c r="D22897" s="74"/>
    </row>
    <row r="22898" spans="3:4" x14ac:dyDescent="0.25">
      <c r="C22898" s="75"/>
      <c r="D22898" s="74"/>
    </row>
    <row r="22899" spans="3:4" x14ac:dyDescent="0.25">
      <c r="C22899" s="75"/>
      <c r="D22899" s="74"/>
    </row>
    <row r="22900" spans="3:4" x14ac:dyDescent="0.25">
      <c r="C22900" s="75"/>
      <c r="D22900" s="74"/>
    </row>
    <row r="22901" spans="3:4" x14ac:dyDescent="0.25">
      <c r="C22901" s="75"/>
      <c r="D22901" s="74"/>
    </row>
    <row r="22902" spans="3:4" x14ac:dyDescent="0.25">
      <c r="C22902" s="75"/>
      <c r="D22902" s="74"/>
    </row>
    <row r="22903" spans="3:4" x14ac:dyDescent="0.25">
      <c r="C22903" s="75"/>
      <c r="D22903" s="74"/>
    </row>
    <row r="22904" spans="3:4" x14ac:dyDescent="0.25">
      <c r="C22904" s="75"/>
      <c r="D22904" s="74"/>
    </row>
    <row r="22905" spans="3:4" x14ac:dyDescent="0.25">
      <c r="C22905" s="75"/>
      <c r="D22905" s="74"/>
    </row>
    <row r="22906" spans="3:4" x14ac:dyDescent="0.25">
      <c r="C22906" s="75"/>
      <c r="D22906" s="74"/>
    </row>
    <row r="22907" spans="3:4" x14ac:dyDescent="0.25">
      <c r="C22907" s="75"/>
      <c r="D22907" s="74"/>
    </row>
    <row r="22908" spans="3:4" x14ac:dyDescent="0.25">
      <c r="C22908" s="75"/>
      <c r="D22908" s="74"/>
    </row>
    <row r="22909" spans="3:4" x14ac:dyDescent="0.25">
      <c r="C22909" s="75"/>
      <c r="D22909" s="74"/>
    </row>
    <row r="22910" spans="3:4" x14ac:dyDescent="0.25">
      <c r="C22910" s="75"/>
      <c r="D22910" s="74"/>
    </row>
    <row r="22911" spans="3:4" x14ac:dyDescent="0.25">
      <c r="C22911" s="75"/>
      <c r="D22911" s="74"/>
    </row>
    <row r="22912" spans="3:4" x14ac:dyDescent="0.25">
      <c r="C22912" s="75"/>
      <c r="D22912" s="74"/>
    </row>
    <row r="22913" spans="3:4" x14ac:dyDescent="0.25">
      <c r="C22913" s="75"/>
      <c r="D22913" s="74"/>
    </row>
    <row r="22914" spans="3:4" x14ac:dyDescent="0.25">
      <c r="C22914" s="75"/>
      <c r="D22914" s="74"/>
    </row>
    <row r="22915" spans="3:4" x14ac:dyDescent="0.25">
      <c r="C22915" s="75"/>
      <c r="D22915" s="74"/>
    </row>
    <row r="22916" spans="3:4" x14ac:dyDescent="0.25">
      <c r="C22916" s="75"/>
      <c r="D22916" s="74"/>
    </row>
    <row r="22917" spans="3:4" x14ac:dyDescent="0.25">
      <c r="C22917" s="75"/>
      <c r="D22917" s="74"/>
    </row>
    <row r="22918" spans="3:4" x14ac:dyDescent="0.25">
      <c r="C22918" s="75"/>
      <c r="D22918" s="74"/>
    </row>
    <row r="22919" spans="3:4" x14ac:dyDescent="0.25">
      <c r="C22919" s="75"/>
      <c r="D22919" s="74"/>
    </row>
    <row r="22920" spans="3:4" x14ac:dyDescent="0.25">
      <c r="C22920" s="75"/>
      <c r="D22920" s="74"/>
    </row>
    <row r="22921" spans="3:4" x14ac:dyDescent="0.25">
      <c r="C22921" s="75"/>
      <c r="D22921" s="74"/>
    </row>
    <row r="22922" spans="3:4" x14ac:dyDescent="0.25">
      <c r="C22922" s="75"/>
      <c r="D22922" s="74"/>
    </row>
    <row r="22923" spans="3:4" x14ac:dyDescent="0.25">
      <c r="C22923" s="75"/>
      <c r="D22923" s="74"/>
    </row>
    <row r="22924" spans="3:4" x14ac:dyDescent="0.25">
      <c r="C22924" s="75"/>
      <c r="D22924" s="74"/>
    </row>
    <row r="22925" spans="3:4" x14ac:dyDescent="0.25">
      <c r="C22925" s="75"/>
      <c r="D22925" s="74"/>
    </row>
    <row r="22926" spans="3:4" x14ac:dyDescent="0.25">
      <c r="C22926" s="75"/>
      <c r="D22926" s="74"/>
    </row>
    <row r="22927" spans="3:4" x14ac:dyDescent="0.25">
      <c r="C22927" s="75"/>
      <c r="D22927" s="74"/>
    </row>
    <row r="22928" spans="3:4" x14ac:dyDescent="0.25">
      <c r="C22928" s="75"/>
      <c r="D22928" s="74"/>
    </row>
    <row r="22929" spans="3:4" x14ac:dyDescent="0.25">
      <c r="C22929" s="75"/>
      <c r="D22929" s="74"/>
    </row>
    <row r="22930" spans="3:4" x14ac:dyDescent="0.25">
      <c r="C22930" s="75"/>
      <c r="D22930" s="74"/>
    </row>
    <row r="22931" spans="3:4" x14ac:dyDescent="0.25">
      <c r="C22931" s="75"/>
      <c r="D22931" s="74"/>
    </row>
    <row r="22932" spans="3:4" x14ac:dyDescent="0.25">
      <c r="C22932" s="75"/>
      <c r="D22932" s="74"/>
    </row>
    <row r="22933" spans="3:4" x14ac:dyDescent="0.25">
      <c r="C22933" s="75"/>
      <c r="D22933" s="74"/>
    </row>
    <row r="22934" spans="3:4" x14ac:dyDescent="0.25">
      <c r="C22934" s="75"/>
      <c r="D22934" s="74"/>
    </row>
    <row r="22935" spans="3:4" x14ac:dyDescent="0.25">
      <c r="C22935" s="75"/>
      <c r="D22935" s="74"/>
    </row>
    <row r="22936" spans="3:4" x14ac:dyDescent="0.25">
      <c r="C22936" s="75"/>
      <c r="D22936" s="74"/>
    </row>
    <row r="22937" spans="3:4" x14ac:dyDescent="0.25">
      <c r="C22937" s="75"/>
      <c r="D22937" s="74"/>
    </row>
    <row r="22938" spans="3:4" x14ac:dyDescent="0.25">
      <c r="C22938" s="75"/>
      <c r="D22938" s="74"/>
    </row>
    <row r="22939" spans="3:4" x14ac:dyDescent="0.25">
      <c r="C22939" s="75"/>
      <c r="D22939" s="74"/>
    </row>
    <row r="22940" spans="3:4" x14ac:dyDescent="0.25">
      <c r="C22940" s="75"/>
      <c r="D22940" s="74"/>
    </row>
    <row r="22941" spans="3:4" x14ac:dyDescent="0.25">
      <c r="C22941" s="75"/>
      <c r="D22941" s="74"/>
    </row>
    <row r="22942" spans="3:4" x14ac:dyDescent="0.25">
      <c r="C22942" s="75"/>
      <c r="D22942" s="74"/>
    </row>
    <row r="22943" spans="3:4" x14ac:dyDescent="0.25">
      <c r="C22943" s="75"/>
      <c r="D22943" s="74"/>
    </row>
    <row r="22944" spans="3:4" x14ac:dyDescent="0.25">
      <c r="C22944" s="75"/>
      <c r="D22944" s="74"/>
    </row>
    <row r="22945" spans="3:4" x14ac:dyDescent="0.25">
      <c r="C22945" s="75"/>
      <c r="D22945" s="74"/>
    </row>
    <row r="22946" spans="3:4" x14ac:dyDescent="0.25">
      <c r="C22946" s="75"/>
      <c r="D22946" s="74"/>
    </row>
    <row r="22947" spans="3:4" x14ac:dyDescent="0.25">
      <c r="C22947" s="75"/>
      <c r="D22947" s="74"/>
    </row>
    <row r="22948" spans="3:4" x14ac:dyDescent="0.25">
      <c r="C22948" s="75"/>
      <c r="D22948" s="74"/>
    </row>
    <row r="22949" spans="3:4" x14ac:dyDescent="0.25">
      <c r="C22949" s="75"/>
      <c r="D22949" s="74"/>
    </row>
    <row r="22950" spans="3:4" x14ac:dyDescent="0.25">
      <c r="C22950" s="75"/>
      <c r="D22950" s="74"/>
    </row>
    <row r="22951" spans="3:4" x14ac:dyDescent="0.25">
      <c r="C22951" s="75"/>
      <c r="D22951" s="74"/>
    </row>
    <row r="22952" spans="3:4" x14ac:dyDescent="0.25">
      <c r="C22952" s="75"/>
      <c r="D22952" s="74"/>
    </row>
    <row r="22953" spans="3:4" x14ac:dyDescent="0.25">
      <c r="C22953" s="75"/>
      <c r="D22953" s="74"/>
    </row>
    <row r="22954" spans="3:4" x14ac:dyDescent="0.25">
      <c r="C22954" s="75"/>
      <c r="D22954" s="74"/>
    </row>
    <row r="22955" spans="3:4" x14ac:dyDescent="0.25">
      <c r="C22955" s="75"/>
      <c r="D22955" s="74"/>
    </row>
    <row r="22956" spans="3:4" x14ac:dyDescent="0.25">
      <c r="C22956" s="75"/>
      <c r="D22956" s="74"/>
    </row>
    <row r="22957" spans="3:4" x14ac:dyDescent="0.25">
      <c r="C22957" s="75"/>
      <c r="D22957" s="74"/>
    </row>
    <row r="22958" spans="3:4" x14ac:dyDescent="0.25">
      <c r="C22958" s="75"/>
      <c r="D22958" s="74"/>
    </row>
    <row r="22959" spans="3:4" x14ac:dyDescent="0.25">
      <c r="C22959" s="75"/>
      <c r="D22959" s="74"/>
    </row>
    <row r="22960" spans="3:4" x14ac:dyDescent="0.25">
      <c r="C22960" s="75"/>
      <c r="D22960" s="74"/>
    </row>
    <row r="22961" spans="3:4" x14ac:dyDescent="0.25">
      <c r="C22961" s="75"/>
      <c r="D22961" s="74"/>
    </row>
    <row r="22962" spans="3:4" x14ac:dyDescent="0.25">
      <c r="C22962" s="75"/>
      <c r="D22962" s="74"/>
    </row>
    <row r="22963" spans="3:4" x14ac:dyDescent="0.25">
      <c r="C22963" s="75"/>
      <c r="D22963" s="74"/>
    </row>
    <row r="22964" spans="3:4" x14ac:dyDescent="0.25">
      <c r="C22964" s="75"/>
      <c r="D22964" s="74"/>
    </row>
    <row r="22965" spans="3:4" x14ac:dyDescent="0.25">
      <c r="C22965" s="75"/>
      <c r="D22965" s="74"/>
    </row>
    <row r="22966" spans="3:4" x14ac:dyDescent="0.25">
      <c r="C22966" s="75"/>
      <c r="D22966" s="74"/>
    </row>
    <row r="22967" spans="3:4" x14ac:dyDescent="0.25">
      <c r="C22967" s="75"/>
      <c r="D22967" s="74"/>
    </row>
    <row r="22968" spans="3:4" x14ac:dyDescent="0.25">
      <c r="C22968" s="75"/>
      <c r="D22968" s="74"/>
    </row>
    <row r="22969" spans="3:4" x14ac:dyDescent="0.25">
      <c r="C22969" s="75"/>
      <c r="D22969" s="74"/>
    </row>
    <row r="22970" spans="3:4" x14ac:dyDescent="0.25">
      <c r="C22970" s="75"/>
      <c r="D22970" s="74"/>
    </row>
    <row r="22971" spans="3:4" x14ac:dyDescent="0.25">
      <c r="C22971" s="75"/>
      <c r="D22971" s="74"/>
    </row>
    <row r="22972" spans="3:4" x14ac:dyDescent="0.25">
      <c r="C22972" s="75"/>
      <c r="D22972" s="74"/>
    </row>
    <row r="22973" spans="3:4" x14ac:dyDescent="0.25">
      <c r="C22973" s="75"/>
      <c r="D22973" s="74"/>
    </row>
    <row r="22974" spans="3:4" x14ac:dyDescent="0.25">
      <c r="C22974" s="75"/>
      <c r="D22974" s="74"/>
    </row>
    <row r="22975" spans="3:4" x14ac:dyDescent="0.25">
      <c r="C22975" s="75"/>
      <c r="D22975" s="74"/>
    </row>
    <row r="22976" spans="3:4" x14ac:dyDescent="0.25">
      <c r="C22976" s="75"/>
      <c r="D22976" s="74"/>
    </row>
    <row r="22977" spans="3:4" x14ac:dyDescent="0.25">
      <c r="C22977" s="75"/>
      <c r="D22977" s="74"/>
    </row>
    <row r="22978" spans="3:4" x14ac:dyDescent="0.25">
      <c r="C22978" s="75"/>
      <c r="D22978" s="74"/>
    </row>
    <row r="22979" spans="3:4" x14ac:dyDescent="0.25">
      <c r="C22979" s="75"/>
      <c r="D22979" s="74"/>
    </row>
    <row r="22980" spans="3:4" x14ac:dyDescent="0.25">
      <c r="C22980" s="75"/>
      <c r="D22980" s="74"/>
    </row>
    <row r="22981" spans="3:4" x14ac:dyDescent="0.25">
      <c r="C22981" s="75"/>
      <c r="D22981" s="74"/>
    </row>
    <row r="22982" spans="3:4" x14ac:dyDescent="0.25">
      <c r="C22982" s="75"/>
      <c r="D22982" s="74"/>
    </row>
    <row r="22983" spans="3:4" x14ac:dyDescent="0.25">
      <c r="C22983" s="75"/>
      <c r="D22983" s="74"/>
    </row>
    <row r="22984" spans="3:4" x14ac:dyDescent="0.25">
      <c r="C22984" s="75"/>
      <c r="D22984" s="74"/>
    </row>
    <row r="22985" spans="3:4" x14ac:dyDescent="0.25">
      <c r="C22985" s="75"/>
      <c r="D22985" s="74"/>
    </row>
    <row r="22986" spans="3:4" x14ac:dyDescent="0.25">
      <c r="C22986" s="75"/>
      <c r="D22986" s="74"/>
    </row>
    <row r="22987" spans="3:4" x14ac:dyDescent="0.25">
      <c r="C22987" s="75"/>
      <c r="D22987" s="74"/>
    </row>
    <row r="22988" spans="3:4" x14ac:dyDescent="0.25">
      <c r="C22988" s="75"/>
      <c r="D22988" s="74"/>
    </row>
    <row r="22989" spans="3:4" x14ac:dyDescent="0.25">
      <c r="C22989" s="75"/>
      <c r="D22989" s="74"/>
    </row>
    <row r="22990" spans="3:4" x14ac:dyDescent="0.25">
      <c r="C22990" s="75"/>
      <c r="D22990" s="74"/>
    </row>
    <row r="22991" spans="3:4" x14ac:dyDescent="0.25">
      <c r="C22991" s="75"/>
      <c r="D22991" s="74"/>
    </row>
    <row r="22992" spans="3:4" x14ac:dyDescent="0.25">
      <c r="C22992" s="75"/>
      <c r="D22992" s="74"/>
    </row>
    <row r="22993" spans="3:4" x14ac:dyDescent="0.25">
      <c r="C22993" s="75"/>
      <c r="D22993" s="74"/>
    </row>
    <row r="22994" spans="3:4" x14ac:dyDescent="0.25">
      <c r="C22994" s="75"/>
      <c r="D22994" s="74"/>
    </row>
    <row r="22995" spans="3:4" x14ac:dyDescent="0.25">
      <c r="C22995" s="75"/>
      <c r="D22995" s="74"/>
    </row>
    <row r="22996" spans="3:4" x14ac:dyDescent="0.25">
      <c r="C22996" s="75"/>
      <c r="D22996" s="74"/>
    </row>
    <row r="22997" spans="3:4" x14ac:dyDescent="0.25">
      <c r="C22997" s="75"/>
      <c r="D22997" s="74"/>
    </row>
    <row r="22998" spans="3:4" x14ac:dyDescent="0.25">
      <c r="C22998" s="75"/>
      <c r="D22998" s="74"/>
    </row>
    <row r="22999" spans="3:4" x14ac:dyDescent="0.25">
      <c r="C22999" s="75"/>
      <c r="D22999" s="74"/>
    </row>
    <row r="23000" spans="3:4" x14ac:dyDescent="0.25">
      <c r="C23000" s="75"/>
      <c r="D23000" s="74"/>
    </row>
    <row r="23001" spans="3:4" x14ac:dyDescent="0.25">
      <c r="C23001" s="75"/>
      <c r="D23001" s="74"/>
    </row>
    <row r="23002" spans="3:4" x14ac:dyDescent="0.25">
      <c r="C23002" s="75"/>
      <c r="D23002" s="74"/>
    </row>
    <row r="23003" spans="3:4" x14ac:dyDescent="0.25">
      <c r="C23003" s="75"/>
      <c r="D23003" s="74"/>
    </row>
    <row r="23004" spans="3:4" x14ac:dyDescent="0.25">
      <c r="C23004" s="75"/>
      <c r="D23004" s="74"/>
    </row>
    <row r="23005" spans="3:4" x14ac:dyDescent="0.25">
      <c r="C23005" s="75"/>
      <c r="D23005" s="74"/>
    </row>
    <row r="23006" spans="3:4" x14ac:dyDescent="0.25">
      <c r="C23006" s="75"/>
      <c r="D23006" s="74"/>
    </row>
    <row r="23007" spans="3:4" x14ac:dyDescent="0.25">
      <c r="C23007" s="75"/>
      <c r="D23007" s="74"/>
    </row>
    <row r="23008" spans="3:4" x14ac:dyDescent="0.25">
      <c r="C23008" s="75"/>
      <c r="D23008" s="74"/>
    </row>
    <row r="23009" spans="3:4" x14ac:dyDescent="0.25">
      <c r="C23009" s="75"/>
      <c r="D23009" s="74"/>
    </row>
    <row r="23010" spans="3:4" x14ac:dyDescent="0.25">
      <c r="C23010" s="75"/>
      <c r="D23010" s="74"/>
    </row>
    <row r="23011" spans="3:4" x14ac:dyDescent="0.25">
      <c r="C23011" s="75"/>
      <c r="D23011" s="74"/>
    </row>
    <row r="23012" spans="3:4" x14ac:dyDescent="0.25">
      <c r="C23012" s="75"/>
      <c r="D23012" s="74"/>
    </row>
    <row r="23013" spans="3:4" x14ac:dyDescent="0.25">
      <c r="C23013" s="75"/>
      <c r="D23013" s="74"/>
    </row>
    <row r="23014" spans="3:4" x14ac:dyDescent="0.25">
      <c r="C23014" s="75"/>
      <c r="D23014" s="74"/>
    </row>
    <row r="23015" spans="3:4" x14ac:dyDescent="0.25">
      <c r="C23015" s="75"/>
      <c r="D23015" s="74"/>
    </row>
    <row r="23016" spans="3:4" x14ac:dyDescent="0.25">
      <c r="C23016" s="75"/>
      <c r="D23016" s="74"/>
    </row>
    <row r="23017" spans="3:4" x14ac:dyDescent="0.25">
      <c r="C23017" s="75"/>
      <c r="D23017" s="74"/>
    </row>
    <row r="23018" spans="3:4" x14ac:dyDescent="0.25">
      <c r="C23018" s="75"/>
      <c r="D23018" s="74"/>
    </row>
    <row r="23019" spans="3:4" x14ac:dyDescent="0.25">
      <c r="C23019" s="75"/>
      <c r="D23019" s="74"/>
    </row>
    <row r="23020" spans="3:4" x14ac:dyDescent="0.25">
      <c r="C23020" s="75"/>
      <c r="D23020" s="74"/>
    </row>
    <row r="23021" spans="3:4" x14ac:dyDescent="0.25">
      <c r="C23021" s="75"/>
      <c r="D23021" s="74"/>
    </row>
    <row r="23022" spans="3:4" x14ac:dyDescent="0.25">
      <c r="C23022" s="75"/>
      <c r="D23022" s="74"/>
    </row>
    <row r="23023" spans="3:4" x14ac:dyDescent="0.25">
      <c r="C23023" s="75"/>
      <c r="D23023" s="74"/>
    </row>
    <row r="23024" spans="3:4" x14ac:dyDescent="0.25">
      <c r="C23024" s="75"/>
      <c r="D23024" s="74"/>
    </row>
    <row r="23025" spans="3:4" x14ac:dyDescent="0.25">
      <c r="C23025" s="75"/>
      <c r="D23025" s="74"/>
    </row>
    <row r="23026" spans="3:4" x14ac:dyDescent="0.25">
      <c r="C23026" s="75"/>
      <c r="D23026" s="74"/>
    </row>
    <row r="23027" spans="3:4" x14ac:dyDescent="0.25">
      <c r="C23027" s="75"/>
      <c r="D23027" s="74"/>
    </row>
    <row r="23028" spans="3:4" x14ac:dyDescent="0.25">
      <c r="C23028" s="75"/>
      <c r="D23028" s="74"/>
    </row>
    <row r="23029" spans="3:4" x14ac:dyDescent="0.25">
      <c r="C23029" s="75"/>
      <c r="D23029" s="74"/>
    </row>
    <row r="23030" spans="3:4" x14ac:dyDescent="0.25">
      <c r="C23030" s="75"/>
      <c r="D23030" s="74"/>
    </row>
    <row r="23031" spans="3:4" x14ac:dyDescent="0.25">
      <c r="C23031" s="75"/>
      <c r="D23031" s="74"/>
    </row>
    <row r="23032" spans="3:4" x14ac:dyDescent="0.25">
      <c r="C23032" s="75"/>
      <c r="D23032" s="74"/>
    </row>
    <row r="23033" spans="3:4" x14ac:dyDescent="0.25">
      <c r="C23033" s="75"/>
      <c r="D23033" s="74"/>
    </row>
    <row r="23034" spans="3:4" x14ac:dyDescent="0.25">
      <c r="C23034" s="75"/>
      <c r="D23034" s="74"/>
    </row>
    <row r="23035" spans="3:4" x14ac:dyDescent="0.25">
      <c r="C23035" s="75"/>
      <c r="D23035" s="74"/>
    </row>
    <row r="23036" spans="3:4" x14ac:dyDescent="0.25">
      <c r="C23036" s="75"/>
      <c r="D23036" s="74"/>
    </row>
    <row r="23037" spans="3:4" x14ac:dyDescent="0.25">
      <c r="C23037" s="75"/>
      <c r="D23037" s="74"/>
    </row>
    <row r="23038" spans="3:4" x14ac:dyDescent="0.25">
      <c r="C23038" s="75"/>
      <c r="D23038" s="74"/>
    </row>
    <row r="23039" spans="3:4" x14ac:dyDescent="0.25">
      <c r="C23039" s="75"/>
      <c r="D23039" s="74"/>
    </row>
    <row r="23040" spans="3:4" x14ac:dyDescent="0.25">
      <c r="C23040" s="75"/>
      <c r="D23040" s="74"/>
    </row>
    <row r="23041" spans="3:4" x14ac:dyDescent="0.25">
      <c r="C23041" s="75"/>
      <c r="D23041" s="74"/>
    </row>
    <row r="23042" spans="3:4" x14ac:dyDescent="0.25">
      <c r="C23042" s="75"/>
      <c r="D23042" s="74"/>
    </row>
    <row r="23043" spans="3:4" x14ac:dyDescent="0.25">
      <c r="C23043" s="75"/>
      <c r="D23043" s="74"/>
    </row>
    <row r="23044" spans="3:4" x14ac:dyDescent="0.25">
      <c r="C23044" s="75"/>
      <c r="D23044" s="74"/>
    </row>
    <row r="23045" spans="3:4" x14ac:dyDescent="0.25">
      <c r="C23045" s="75"/>
      <c r="D23045" s="74"/>
    </row>
    <row r="23046" spans="3:4" x14ac:dyDescent="0.25">
      <c r="C23046" s="75"/>
      <c r="D23046" s="74"/>
    </row>
    <row r="23047" spans="3:4" x14ac:dyDescent="0.25">
      <c r="C23047" s="75"/>
      <c r="D23047" s="74"/>
    </row>
    <row r="23048" spans="3:4" x14ac:dyDescent="0.25">
      <c r="C23048" s="75"/>
      <c r="D23048" s="74"/>
    </row>
    <row r="23049" spans="3:4" x14ac:dyDescent="0.25">
      <c r="C23049" s="75"/>
      <c r="D23049" s="74"/>
    </row>
    <row r="23050" spans="3:4" x14ac:dyDescent="0.25">
      <c r="C23050" s="75"/>
      <c r="D23050" s="74"/>
    </row>
    <row r="23051" spans="3:4" x14ac:dyDescent="0.25">
      <c r="C23051" s="75"/>
      <c r="D23051" s="74"/>
    </row>
    <row r="23052" spans="3:4" x14ac:dyDescent="0.25">
      <c r="C23052" s="75"/>
      <c r="D23052" s="74"/>
    </row>
    <row r="23053" spans="3:4" x14ac:dyDescent="0.25">
      <c r="C23053" s="75"/>
      <c r="D23053" s="74"/>
    </row>
    <row r="23054" spans="3:4" x14ac:dyDescent="0.25">
      <c r="C23054" s="75"/>
      <c r="D23054" s="74"/>
    </row>
    <row r="23055" spans="3:4" x14ac:dyDescent="0.25">
      <c r="C23055" s="75"/>
      <c r="D23055" s="74"/>
    </row>
    <row r="23056" spans="3:4" x14ac:dyDescent="0.25">
      <c r="C23056" s="75"/>
      <c r="D23056" s="74"/>
    </row>
    <row r="23057" spans="3:4" x14ac:dyDescent="0.25">
      <c r="C23057" s="75"/>
      <c r="D23057" s="74"/>
    </row>
    <row r="23058" spans="3:4" x14ac:dyDescent="0.25">
      <c r="C23058" s="75"/>
      <c r="D23058" s="74"/>
    </row>
    <row r="23059" spans="3:4" x14ac:dyDescent="0.25">
      <c r="C23059" s="75"/>
      <c r="D23059" s="74"/>
    </row>
    <row r="23060" spans="3:4" x14ac:dyDescent="0.25">
      <c r="C23060" s="75"/>
      <c r="D23060" s="74"/>
    </row>
    <row r="23061" spans="3:4" x14ac:dyDescent="0.25">
      <c r="C23061" s="75"/>
      <c r="D23061" s="74"/>
    </row>
    <row r="23062" spans="3:4" x14ac:dyDescent="0.25">
      <c r="C23062" s="75"/>
      <c r="D23062" s="74"/>
    </row>
    <row r="23063" spans="3:4" x14ac:dyDescent="0.25">
      <c r="C23063" s="75"/>
      <c r="D23063" s="74"/>
    </row>
    <row r="23064" spans="3:4" x14ac:dyDescent="0.25">
      <c r="C23064" s="75"/>
      <c r="D23064" s="74"/>
    </row>
    <row r="23065" spans="3:4" x14ac:dyDescent="0.25">
      <c r="C23065" s="75"/>
      <c r="D23065" s="74"/>
    </row>
    <row r="23066" spans="3:4" x14ac:dyDescent="0.25">
      <c r="C23066" s="75"/>
      <c r="D23066" s="74"/>
    </row>
    <row r="23067" spans="3:4" x14ac:dyDescent="0.25">
      <c r="C23067" s="75"/>
      <c r="D23067" s="74"/>
    </row>
    <row r="23068" spans="3:4" x14ac:dyDescent="0.25">
      <c r="C23068" s="75"/>
      <c r="D23068" s="74"/>
    </row>
    <row r="23069" spans="3:4" x14ac:dyDescent="0.25">
      <c r="C23069" s="75"/>
      <c r="D23069" s="74"/>
    </row>
    <row r="23070" spans="3:4" x14ac:dyDescent="0.25">
      <c r="C23070" s="75"/>
      <c r="D23070" s="74"/>
    </row>
    <row r="23071" spans="3:4" x14ac:dyDescent="0.25">
      <c r="C23071" s="75"/>
      <c r="D23071" s="74"/>
    </row>
    <row r="23072" spans="3:4" x14ac:dyDescent="0.25">
      <c r="C23072" s="75"/>
      <c r="D23072" s="74"/>
    </row>
    <row r="23073" spans="3:4" x14ac:dyDescent="0.25">
      <c r="C23073" s="75"/>
      <c r="D23073" s="74"/>
    </row>
    <row r="23074" spans="3:4" x14ac:dyDescent="0.25">
      <c r="C23074" s="75"/>
      <c r="D23074" s="74"/>
    </row>
    <row r="23075" spans="3:4" x14ac:dyDescent="0.25">
      <c r="C23075" s="75"/>
      <c r="D23075" s="74"/>
    </row>
    <row r="23076" spans="3:4" x14ac:dyDescent="0.25">
      <c r="C23076" s="75"/>
      <c r="D23076" s="74"/>
    </row>
    <row r="23077" spans="3:4" x14ac:dyDescent="0.25">
      <c r="C23077" s="75"/>
      <c r="D23077" s="74"/>
    </row>
    <row r="23078" spans="3:4" x14ac:dyDescent="0.25">
      <c r="C23078" s="75"/>
      <c r="D23078" s="74"/>
    </row>
    <row r="23079" spans="3:4" x14ac:dyDescent="0.25">
      <c r="C23079" s="75"/>
      <c r="D23079" s="74"/>
    </row>
    <row r="23080" spans="3:4" x14ac:dyDescent="0.25">
      <c r="C23080" s="75"/>
      <c r="D23080" s="74"/>
    </row>
    <row r="23081" spans="3:4" x14ac:dyDescent="0.25">
      <c r="C23081" s="75"/>
      <c r="D23081" s="74"/>
    </row>
    <row r="23082" spans="3:4" x14ac:dyDescent="0.25">
      <c r="C23082" s="75"/>
      <c r="D23082" s="74"/>
    </row>
    <row r="23083" spans="3:4" x14ac:dyDescent="0.25">
      <c r="C23083" s="75"/>
      <c r="D23083" s="74"/>
    </row>
    <row r="23084" spans="3:4" x14ac:dyDescent="0.25">
      <c r="C23084" s="75"/>
      <c r="D23084" s="74"/>
    </row>
    <row r="23085" spans="3:4" x14ac:dyDescent="0.25">
      <c r="C23085" s="75"/>
      <c r="D23085" s="74"/>
    </row>
    <row r="23086" spans="3:4" x14ac:dyDescent="0.25">
      <c r="C23086" s="75"/>
      <c r="D23086" s="74"/>
    </row>
    <row r="23087" spans="3:4" x14ac:dyDescent="0.25">
      <c r="C23087" s="75"/>
      <c r="D23087" s="74"/>
    </row>
    <row r="23088" spans="3:4" x14ac:dyDescent="0.25">
      <c r="C23088" s="75"/>
      <c r="D23088" s="74"/>
    </row>
    <row r="23089" spans="3:4" x14ac:dyDescent="0.25">
      <c r="C23089" s="75"/>
      <c r="D23089" s="74"/>
    </row>
    <row r="23090" spans="3:4" x14ac:dyDescent="0.25">
      <c r="C23090" s="75"/>
      <c r="D23090" s="74"/>
    </row>
    <row r="23091" spans="3:4" x14ac:dyDescent="0.25">
      <c r="C23091" s="75"/>
      <c r="D23091" s="74"/>
    </row>
    <row r="23092" spans="3:4" x14ac:dyDescent="0.25">
      <c r="C23092" s="75"/>
      <c r="D23092" s="74"/>
    </row>
    <row r="23093" spans="3:4" x14ac:dyDescent="0.25">
      <c r="C23093" s="75"/>
      <c r="D23093" s="74"/>
    </row>
    <row r="23094" spans="3:4" x14ac:dyDescent="0.25">
      <c r="C23094" s="75"/>
      <c r="D23094" s="74"/>
    </row>
    <row r="23095" spans="3:4" x14ac:dyDescent="0.25">
      <c r="C23095" s="75"/>
      <c r="D23095" s="74"/>
    </row>
    <row r="23096" spans="3:4" x14ac:dyDescent="0.25">
      <c r="C23096" s="75"/>
      <c r="D23096" s="74"/>
    </row>
    <row r="23097" spans="3:4" x14ac:dyDescent="0.25">
      <c r="C23097" s="75"/>
      <c r="D23097" s="74"/>
    </row>
    <row r="23098" spans="3:4" x14ac:dyDescent="0.25">
      <c r="C23098" s="75"/>
      <c r="D23098" s="74"/>
    </row>
    <row r="23099" spans="3:4" x14ac:dyDescent="0.25">
      <c r="C23099" s="75"/>
      <c r="D23099" s="74"/>
    </row>
    <row r="23100" spans="3:4" x14ac:dyDescent="0.25">
      <c r="C23100" s="75"/>
      <c r="D23100" s="74"/>
    </row>
    <row r="23101" spans="3:4" x14ac:dyDescent="0.25">
      <c r="C23101" s="75"/>
      <c r="D23101" s="74"/>
    </row>
    <row r="23102" spans="3:4" x14ac:dyDescent="0.25">
      <c r="C23102" s="75"/>
      <c r="D23102" s="74"/>
    </row>
    <row r="23103" spans="3:4" x14ac:dyDescent="0.25">
      <c r="C23103" s="75"/>
      <c r="D23103" s="74"/>
    </row>
    <row r="23104" spans="3:4" x14ac:dyDescent="0.25">
      <c r="C23104" s="75"/>
      <c r="D23104" s="74"/>
    </row>
    <row r="23105" spans="3:4" x14ac:dyDescent="0.25">
      <c r="C23105" s="75"/>
      <c r="D23105" s="74"/>
    </row>
    <row r="23106" spans="3:4" x14ac:dyDescent="0.25">
      <c r="C23106" s="75"/>
      <c r="D23106" s="74"/>
    </row>
    <row r="23107" spans="3:4" x14ac:dyDescent="0.25">
      <c r="C23107" s="75"/>
      <c r="D23107" s="74"/>
    </row>
    <row r="23108" spans="3:4" x14ac:dyDescent="0.25">
      <c r="C23108" s="75"/>
      <c r="D23108" s="74"/>
    </row>
    <row r="23109" spans="3:4" x14ac:dyDescent="0.25">
      <c r="C23109" s="75"/>
      <c r="D23109" s="74"/>
    </row>
    <row r="23110" spans="3:4" x14ac:dyDescent="0.25">
      <c r="C23110" s="75"/>
      <c r="D23110" s="74"/>
    </row>
    <row r="23111" spans="3:4" x14ac:dyDescent="0.25">
      <c r="C23111" s="75"/>
      <c r="D23111" s="74"/>
    </row>
    <row r="23112" spans="3:4" x14ac:dyDescent="0.25">
      <c r="C23112" s="75"/>
      <c r="D23112" s="74"/>
    </row>
    <row r="23113" spans="3:4" x14ac:dyDescent="0.25">
      <c r="C23113" s="75"/>
      <c r="D23113" s="74"/>
    </row>
    <row r="23114" spans="3:4" x14ac:dyDescent="0.25">
      <c r="C23114" s="75"/>
      <c r="D23114" s="74"/>
    </row>
    <row r="23115" spans="3:4" x14ac:dyDescent="0.25">
      <c r="C23115" s="75"/>
      <c r="D23115" s="74"/>
    </row>
    <row r="23116" spans="3:4" x14ac:dyDescent="0.25">
      <c r="C23116" s="75"/>
      <c r="D23116" s="74"/>
    </row>
    <row r="23117" spans="3:4" x14ac:dyDescent="0.25">
      <c r="C23117" s="75"/>
      <c r="D23117" s="74"/>
    </row>
    <row r="23118" spans="3:4" x14ac:dyDescent="0.25">
      <c r="C23118" s="75"/>
      <c r="D23118" s="74"/>
    </row>
    <row r="23119" spans="3:4" x14ac:dyDescent="0.25">
      <c r="C23119" s="75"/>
      <c r="D23119" s="74"/>
    </row>
    <row r="23120" spans="3:4" x14ac:dyDescent="0.25">
      <c r="C23120" s="75"/>
      <c r="D23120" s="74"/>
    </row>
    <row r="23121" spans="3:4" x14ac:dyDescent="0.25">
      <c r="C23121" s="75"/>
      <c r="D23121" s="74"/>
    </row>
    <row r="23122" spans="3:4" x14ac:dyDescent="0.25">
      <c r="C23122" s="75"/>
      <c r="D23122" s="74"/>
    </row>
    <row r="23123" spans="3:4" x14ac:dyDescent="0.25">
      <c r="C23123" s="75"/>
      <c r="D23123" s="74"/>
    </row>
    <row r="23124" spans="3:4" x14ac:dyDescent="0.25">
      <c r="C23124" s="75"/>
      <c r="D23124" s="74"/>
    </row>
    <row r="23125" spans="3:4" x14ac:dyDescent="0.25">
      <c r="C23125" s="75"/>
      <c r="D23125" s="74"/>
    </row>
    <row r="23126" spans="3:4" x14ac:dyDescent="0.25">
      <c r="C23126" s="75"/>
      <c r="D23126" s="74"/>
    </row>
    <row r="23127" spans="3:4" x14ac:dyDescent="0.25">
      <c r="C23127" s="75"/>
      <c r="D23127" s="74"/>
    </row>
    <row r="23128" spans="3:4" x14ac:dyDescent="0.25">
      <c r="C23128" s="75"/>
      <c r="D23128" s="74"/>
    </row>
    <row r="23129" spans="3:4" x14ac:dyDescent="0.25">
      <c r="C23129" s="75"/>
      <c r="D23129" s="74"/>
    </row>
    <row r="23130" spans="3:4" x14ac:dyDescent="0.25">
      <c r="C23130" s="75"/>
      <c r="D23130" s="74"/>
    </row>
    <row r="23131" spans="3:4" x14ac:dyDescent="0.25">
      <c r="C23131" s="75"/>
      <c r="D23131" s="74"/>
    </row>
    <row r="23132" spans="3:4" x14ac:dyDescent="0.25">
      <c r="C23132" s="75"/>
      <c r="D23132" s="74"/>
    </row>
    <row r="23133" spans="3:4" x14ac:dyDescent="0.25">
      <c r="C23133" s="75"/>
      <c r="D23133" s="74"/>
    </row>
    <row r="23134" spans="3:4" x14ac:dyDescent="0.25">
      <c r="C23134" s="75"/>
      <c r="D23134" s="74"/>
    </row>
    <row r="23135" spans="3:4" x14ac:dyDescent="0.25">
      <c r="C23135" s="75"/>
      <c r="D23135" s="74"/>
    </row>
    <row r="23136" spans="3:4" x14ac:dyDescent="0.25">
      <c r="C23136" s="75"/>
      <c r="D23136" s="74"/>
    </row>
    <row r="23137" spans="3:4" x14ac:dyDescent="0.25">
      <c r="C23137" s="75"/>
      <c r="D23137" s="74"/>
    </row>
    <row r="23138" spans="3:4" x14ac:dyDescent="0.25">
      <c r="C23138" s="75"/>
      <c r="D23138" s="74"/>
    </row>
    <row r="23139" spans="3:4" x14ac:dyDescent="0.25">
      <c r="C23139" s="75"/>
      <c r="D23139" s="74"/>
    </row>
    <row r="23140" spans="3:4" x14ac:dyDescent="0.25">
      <c r="C23140" s="75"/>
      <c r="D23140" s="74"/>
    </row>
    <row r="23141" spans="3:4" x14ac:dyDescent="0.25">
      <c r="C23141" s="75"/>
      <c r="D23141" s="74"/>
    </row>
    <row r="23142" spans="3:4" x14ac:dyDescent="0.25">
      <c r="C23142" s="75"/>
      <c r="D23142" s="74"/>
    </row>
    <row r="23143" spans="3:4" x14ac:dyDescent="0.25">
      <c r="C23143" s="75"/>
      <c r="D23143" s="74"/>
    </row>
    <row r="23144" spans="3:4" x14ac:dyDescent="0.25">
      <c r="C23144" s="75"/>
      <c r="D23144" s="74"/>
    </row>
    <row r="23145" spans="3:4" x14ac:dyDescent="0.25">
      <c r="C23145" s="75"/>
      <c r="D23145" s="74"/>
    </row>
    <row r="23146" spans="3:4" x14ac:dyDescent="0.25">
      <c r="C23146" s="75"/>
      <c r="D23146" s="74"/>
    </row>
    <row r="23147" spans="3:4" x14ac:dyDescent="0.25">
      <c r="C23147" s="75"/>
      <c r="D23147" s="74"/>
    </row>
    <row r="23148" spans="3:4" x14ac:dyDescent="0.25">
      <c r="C23148" s="75"/>
      <c r="D23148" s="74"/>
    </row>
    <row r="23149" spans="3:4" x14ac:dyDescent="0.25">
      <c r="C23149" s="75"/>
      <c r="D23149" s="74"/>
    </row>
    <row r="23150" spans="3:4" x14ac:dyDescent="0.25">
      <c r="C23150" s="75"/>
      <c r="D23150" s="74"/>
    </row>
    <row r="23151" spans="3:4" x14ac:dyDescent="0.25">
      <c r="C23151" s="75"/>
      <c r="D23151" s="74"/>
    </row>
    <row r="23152" spans="3:4" x14ac:dyDescent="0.25">
      <c r="C23152" s="75"/>
      <c r="D23152" s="74"/>
    </row>
    <row r="23153" spans="3:4" x14ac:dyDescent="0.25">
      <c r="C23153" s="75"/>
      <c r="D23153" s="74"/>
    </row>
    <row r="23154" spans="3:4" x14ac:dyDescent="0.25">
      <c r="C23154" s="75"/>
      <c r="D23154" s="74"/>
    </row>
    <row r="23155" spans="3:4" x14ac:dyDescent="0.25">
      <c r="C23155" s="75"/>
      <c r="D23155" s="74"/>
    </row>
    <row r="23156" spans="3:4" x14ac:dyDescent="0.25">
      <c r="C23156" s="75"/>
      <c r="D23156" s="74"/>
    </row>
    <row r="23157" spans="3:4" x14ac:dyDescent="0.25">
      <c r="C23157" s="75"/>
      <c r="D23157" s="74"/>
    </row>
    <row r="23158" spans="3:4" x14ac:dyDescent="0.25">
      <c r="C23158" s="75"/>
      <c r="D23158" s="74"/>
    </row>
    <row r="23159" spans="3:4" x14ac:dyDescent="0.25">
      <c r="C23159" s="75"/>
      <c r="D23159" s="74"/>
    </row>
    <row r="23160" spans="3:4" x14ac:dyDescent="0.25">
      <c r="C23160" s="75"/>
      <c r="D23160" s="74"/>
    </row>
    <row r="23161" spans="3:4" x14ac:dyDescent="0.25">
      <c r="C23161" s="75"/>
      <c r="D23161" s="74"/>
    </row>
    <row r="23162" spans="3:4" x14ac:dyDescent="0.25">
      <c r="C23162" s="75"/>
      <c r="D23162" s="74"/>
    </row>
    <row r="23163" spans="3:4" x14ac:dyDescent="0.25">
      <c r="C23163" s="75"/>
      <c r="D23163" s="74"/>
    </row>
    <row r="23164" spans="3:4" x14ac:dyDescent="0.25">
      <c r="C23164" s="75"/>
      <c r="D23164" s="74"/>
    </row>
    <row r="23165" spans="3:4" x14ac:dyDescent="0.25">
      <c r="C23165" s="75"/>
      <c r="D23165" s="74"/>
    </row>
    <row r="23166" spans="3:4" x14ac:dyDescent="0.25">
      <c r="C23166" s="75"/>
      <c r="D23166" s="74"/>
    </row>
    <row r="23167" spans="3:4" x14ac:dyDescent="0.25">
      <c r="C23167" s="75"/>
      <c r="D23167" s="74"/>
    </row>
    <row r="23168" spans="3:4" x14ac:dyDescent="0.25">
      <c r="C23168" s="75"/>
      <c r="D23168" s="74"/>
    </row>
    <row r="23169" spans="3:4" x14ac:dyDescent="0.25">
      <c r="C23169" s="75"/>
      <c r="D23169" s="74"/>
    </row>
    <row r="23170" spans="3:4" x14ac:dyDescent="0.25">
      <c r="C23170" s="75"/>
      <c r="D23170" s="74"/>
    </row>
    <row r="23171" spans="3:4" x14ac:dyDescent="0.25">
      <c r="C23171" s="75"/>
      <c r="D23171" s="74"/>
    </row>
    <row r="23172" spans="3:4" x14ac:dyDescent="0.25">
      <c r="C23172" s="75"/>
      <c r="D23172" s="74"/>
    </row>
    <row r="23173" spans="3:4" x14ac:dyDescent="0.25">
      <c r="C23173" s="75"/>
      <c r="D23173" s="74"/>
    </row>
    <row r="23174" spans="3:4" x14ac:dyDescent="0.25">
      <c r="C23174" s="75"/>
      <c r="D23174" s="74"/>
    </row>
    <row r="23175" spans="3:4" x14ac:dyDescent="0.25">
      <c r="C23175" s="75"/>
      <c r="D23175" s="74"/>
    </row>
    <row r="23176" spans="3:4" x14ac:dyDescent="0.25">
      <c r="C23176" s="75"/>
      <c r="D23176" s="74"/>
    </row>
    <row r="23177" spans="3:4" x14ac:dyDescent="0.25">
      <c r="C23177" s="75"/>
      <c r="D23177" s="74"/>
    </row>
    <row r="23178" spans="3:4" x14ac:dyDescent="0.25">
      <c r="C23178" s="75"/>
      <c r="D23178" s="74"/>
    </row>
    <row r="23179" spans="3:4" x14ac:dyDescent="0.25">
      <c r="C23179" s="75"/>
      <c r="D23179" s="74"/>
    </row>
    <row r="23180" spans="3:4" x14ac:dyDescent="0.25">
      <c r="C23180" s="75"/>
      <c r="D23180" s="74"/>
    </row>
    <row r="23181" spans="3:4" x14ac:dyDescent="0.25">
      <c r="C23181" s="75"/>
      <c r="D23181" s="74"/>
    </row>
    <row r="23182" spans="3:4" x14ac:dyDescent="0.25">
      <c r="C23182" s="75"/>
      <c r="D23182" s="74"/>
    </row>
    <row r="23183" spans="3:4" x14ac:dyDescent="0.25">
      <c r="C23183" s="75"/>
      <c r="D23183" s="74"/>
    </row>
    <row r="23184" spans="3:4" x14ac:dyDescent="0.25">
      <c r="C23184" s="75"/>
      <c r="D23184" s="74"/>
    </row>
    <row r="23185" spans="3:4" x14ac:dyDescent="0.25">
      <c r="C23185" s="75"/>
      <c r="D23185" s="74"/>
    </row>
    <row r="23186" spans="3:4" x14ac:dyDescent="0.25">
      <c r="C23186" s="75"/>
      <c r="D23186" s="74"/>
    </row>
    <row r="23187" spans="3:4" x14ac:dyDescent="0.25">
      <c r="C23187" s="75"/>
      <c r="D23187" s="74"/>
    </row>
    <row r="23188" spans="3:4" x14ac:dyDescent="0.25">
      <c r="C23188" s="75"/>
      <c r="D23188" s="74"/>
    </row>
    <row r="23189" spans="3:4" x14ac:dyDescent="0.25">
      <c r="C23189" s="75"/>
      <c r="D23189" s="74"/>
    </row>
    <row r="23190" spans="3:4" x14ac:dyDescent="0.25">
      <c r="C23190" s="75"/>
      <c r="D23190" s="74"/>
    </row>
    <row r="23191" spans="3:4" x14ac:dyDescent="0.25">
      <c r="C23191" s="75"/>
      <c r="D23191" s="74"/>
    </row>
    <row r="23192" spans="3:4" x14ac:dyDescent="0.25">
      <c r="C23192" s="75"/>
      <c r="D23192" s="74"/>
    </row>
    <row r="23193" spans="3:4" x14ac:dyDescent="0.25">
      <c r="C23193" s="75"/>
      <c r="D23193" s="74"/>
    </row>
    <row r="23194" spans="3:4" x14ac:dyDescent="0.25">
      <c r="C23194" s="75"/>
      <c r="D23194" s="74"/>
    </row>
    <row r="23195" spans="3:4" x14ac:dyDescent="0.25">
      <c r="C23195" s="75"/>
      <c r="D23195" s="74"/>
    </row>
    <row r="23196" spans="3:4" x14ac:dyDescent="0.25">
      <c r="C23196" s="75"/>
      <c r="D23196" s="74"/>
    </row>
    <row r="23197" spans="3:4" x14ac:dyDescent="0.25">
      <c r="C23197" s="75"/>
      <c r="D23197" s="74"/>
    </row>
    <row r="23198" spans="3:4" x14ac:dyDescent="0.25">
      <c r="C23198" s="75"/>
      <c r="D23198" s="74"/>
    </row>
    <row r="23199" spans="3:4" x14ac:dyDescent="0.25">
      <c r="C23199" s="75"/>
      <c r="D23199" s="74"/>
    </row>
    <row r="23200" spans="3:4" x14ac:dyDescent="0.25">
      <c r="C23200" s="75"/>
      <c r="D23200" s="74"/>
    </row>
    <row r="23201" spans="3:4" x14ac:dyDescent="0.25">
      <c r="C23201" s="75"/>
      <c r="D23201" s="74"/>
    </row>
    <row r="23202" spans="3:4" x14ac:dyDescent="0.25">
      <c r="C23202" s="75"/>
      <c r="D23202" s="74"/>
    </row>
    <row r="23203" spans="3:4" x14ac:dyDescent="0.25">
      <c r="C23203" s="75"/>
      <c r="D23203" s="74"/>
    </row>
    <row r="23204" spans="3:4" x14ac:dyDescent="0.25">
      <c r="C23204" s="75"/>
      <c r="D23204" s="74"/>
    </row>
    <row r="23205" spans="3:4" x14ac:dyDescent="0.25">
      <c r="C23205" s="75"/>
      <c r="D23205" s="74"/>
    </row>
    <row r="23206" spans="3:4" x14ac:dyDescent="0.25">
      <c r="C23206" s="75"/>
      <c r="D23206" s="74"/>
    </row>
    <row r="23207" spans="3:4" x14ac:dyDescent="0.25">
      <c r="C23207" s="75"/>
      <c r="D23207" s="74"/>
    </row>
    <row r="23208" spans="3:4" x14ac:dyDescent="0.25">
      <c r="C23208" s="75"/>
      <c r="D23208" s="74"/>
    </row>
    <row r="23209" spans="3:4" x14ac:dyDescent="0.25">
      <c r="C23209" s="75"/>
      <c r="D23209" s="74"/>
    </row>
    <row r="23210" spans="3:4" x14ac:dyDescent="0.25">
      <c r="C23210" s="75"/>
      <c r="D23210" s="74"/>
    </row>
    <row r="23211" spans="3:4" x14ac:dyDescent="0.25">
      <c r="C23211" s="75"/>
      <c r="D23211" s="74"/>
    </row>
    <row r="23212" spans="3:4" x14ac:dyDescent="0.25">
      <c r="C23212" s="75"/>
      <c r="D23212" s="74"/>
    </row>
    <row r="23213" spans="3:4" x14ac:dyDescent="0.25">
      <c r="C23213" s="75"/>
      <c r="D23213" s="74"/>
    </row>
    <row r="23214" spans="3:4" x14ac:dyDescent="0.25">
      <c r="C23214" s="75"/>
      <c r="D23214" s="74"/>
    </row>
    <row r="23215" spans="3:4" x14ac:dyDescent="0.25">
      <c r="C23215" s="75"/>
      <c r="D23215" s="74"/>
    </row>
    <row r="23216" spans="3:4" x14ac:dyDescent="0.25">
      <c r="C23216" s="75"/>
      <c r="D23216" s="74"/>
    </row>
    <row r="23217" spans="3:4" x14ac:dyDescent="0.25">
      <c r="C23217" s="75"/>
      <c r="D23217" s="74"/>
    </row>
    <row r="23218" spans="3:4" x14ac:dyDescent="0.25">
      <c r="C23218" s="75"/>
      <c r="D23218" s="74"/>
    </row>
    <row r="23219" spans="3:4" x14ac:dyDescent="0.25">
      <c r="C23219" s="75"/>
      <c r="D23219" s="74"/>
    </row>
    <row r="23220" spans="3:4" x14ac:dyDescent="0.25">
      <c r="C23220" s="75"/>
      <c r="D23220" s="74"/>
    </row>
    <row r="23221" spans="3:4" x14ac:dyDescent="0.25">
      <c r="C23221" s="75"/>
      <c r="D23221" s="74"/>
    </row>
    <row r="23222" spans="3:4" x14ac:dyDescent="0.25">
      <c r="C23222" s="75"/>
      <c r="D23222" s="74"/>
    </row>
    <row r="23223" spans="3:4" x14ac:dyDescent="0.25">
      <c r="C23223" s="75"/>
      <c r="D23223" s="74"/>
    </row>
    <row r="23224" spans="3:4" x14ac:dyDescent="0.25">
      <c r="C23224" s="75"/>
      <c r="D23224" s="74"/>
    </row>
    <row r="23225" spans="3:4" x14ac:dyDescent="0.25">
      <c r="C23225" s="75"/>
      <c r="D23225" s="74"/>
    </row>
    <row r="23226" spans="3:4" x14ac:dyDescent="0.25">
      <c r="C23226" s="75"/>
      <c r="D23226" s="74"/>
    </row>
    <row r="23227" spans="3:4" x14ac:dyDescent="0.25">
      <c r="C23227" s="75"/>
      <c r="D23227" s="74"/>
    </row>
    <row r="23228" spans="3:4" x14ac:dyDescent="0.25">
      <c r="C23228" s="75"/>
      <c r="D23228" s="74"/>
    </row>
    <row r="23229" spans="3:4" x14ac:dyDescent="0.25">
      <c r="C23229" s="75"/>
      <c r="D23229" s="74"/>
    </row>
    <row r="23230" spans="3:4" x14ac:dyDescent="0.25">
      <c r="C23230" s="75"/>
      <c r="D23230" s="74"/>
    </row>
    <row r="23231" spans="3:4" x14ac:dyDescent="0.25">
      <c r="C23231" s="75"/>
      <c r="D23231" s="74"/>
    </row>
    <row r="23232" spans="3:4" x14ac:dyDescent="0.25">
      <c r="C23232" s="75"/>
      <c r="D23232" s="74"/>
    </row>
    <row r="23233" spans="3:4" x14ac:dyDescent="0.25">
      <c r="C23233" s="75"/>
      <c r="D23233" s="74"/>
    </row>
    <row r="23234" spans="3:4" x14ac:dyDescent="0.25">
      <c r="C23234" s="75"/>
      <c r="D23234" s="74"/>
    </row>
    <row r="23235" spans="3:4" x14ac:dyDescent="0.25">
      <c r="C23235" s="75"/>
      <c r="D23235" s="74"/>
    </row>
    <row r="23236" spans="3:4" x14ac:dyDescent="0.25">
      <c r="C23236" s="75"/>
      <c r="D23236" s="74"/>
    </row>
    <row r="23237" spans="3:4" x14ac:dyDescent="0.25">
      <c r="C23237" s="75"/>
      <c r="D23237" s="74"/>
    </row>
    <row r="23238" spans="3:4" x14ac:dyDescent="0.25">
      <c r="C23238" s="75"/>
      <c r="D23238" s="74"/>
    </row>
    <row r="23239" spans="3:4" x14ac:dyDescent="0.25">
      <c r="C23239" s="75"/>
      <c r="D23239" s="74"/>
    </row>
    <row r="23240" spans="3:4" x14ac:dyDescent="0.25">
      <c r="C23240" s="75"/>
      <c r="D23240" s="74"/>
    </row>
    <row r="23241" spans="3:4" x14ac:dyDescent="0.25">
      <c r="C23241" s="75"/>
      <c r="D23241" s="74"/>
    </row>
    <row r="23242" spans="3:4" x14ac:dyDescent="0.25">
      <c r="C23242" s="75"/>
      <c r="D23242" s="74"/>
    </row>
    <row r="23243" spans="3:4" x14ac:dyDescent="0.25">
      <c r="C23243" s="75"/>
      <c r="D23243" s="74"/>
    </row>
    <row r="23244" spans="3:4" x14ac:dyDescent="0.25">
      <c r="C23244" s="75"/>
      <c r="D23244" s="74"/>
    </row>
    <row r="23245" spans="3:4" x14ac:dyDescent="0.25">
      <c r="C23245" s="75"/>
      <c r="D23245" s="74"/>
    </row>
    <row r="23246" spans="3:4" x14ac:dyDescent="0.25">
      <c r="C23246" s="75"/>
      <c r="D23246" s="74"/>
    </row>
    <row r="23247" spans="3:4" x14ac:dyDescent="0.25">
      <c r="C23247" s="75"/>
      <c r="D23247" s="74"/>
    </row>
    <row r="23248" spans="3:4" x14ac:dyDescent="0.25">
      <c r="C23248" s="75"/>
      <c r="D23248" s="74"/>
    </row>
    <row r="23249" spans="3:4" x14ac:dyDescent="0.25">
      <c r="C23249" s="75"/>
      <c r="D23249" s="74"/>
    </row>
    <row r="23250" spans="3:4" x14ac:dyDescent="0.25">
      <c r="C23250" s="75"/>
      <c r="D23250" s="74"/>
    </row>
    <row r="23251" spans="3:4" x14ac:dyDescent="0.25">
      <c r="C23251" s="75"/>
      <c r="D23251" s="74"/>
    </row>
    <row r="23252" spans="3:4" x14ac:dyDescent="0.25">
      <c r="C23252" s="75"/>
      <c r="D23252" s="74"/>
    </row>
    <row r="23253" spans="3:4" x14ac:dyDescent="0.25">
      <c r="C23253" s="75"/>
      <c r="D23253" s="74"/>
    </row>
    <row r="23254" spans="3:4" x14ac:dyDescent="0.25">
      <c r="C23254" s="75"/>
      <c r="D23254" s="74"/>
    </row>
    <row r="23255" spans="3:4" x14ac:dyDescent="0.25">
      <c r="C23255" s="75"/>
      <c r="D23255" s="74"/>
    </row>
    <row r="23256" spans="3:4" x14ac:dyDescent="0.25">
      <c r="C23256" s="75"/>
      <c r="D23256" s="74"/>
    </row>
    <row r="23257" spans="3:4" x14ac:dyDescent="0.25">
      <c r="C23257" s="75"/>
      <c r="D23257" s="74"/>
    </row>
    <row r="23258" spans="3:4" x14ac:dyDescent="0.25">
      <c r="C23258" s="75"/>
      <c r="D23258" s="74"/>
    </row>
    <row r="23259" spans="3:4" x14ac:dyDescent="0.25">
      <c r="C23259" s="75"/>
      <c r="D23259" s="74"/>
    </row>
    <row r="23260" spans="3:4" x14ac:dyDescent="0.25">
      <c r="C23260" s="75"/>
      <c r="D23260" s="74"/>
    </row>
    <row r="23261" spans="3:4" x14ac:dyDescent="0.25">
      <c r="C23261" s="75"/>
      <c r="D23261" s="74"/>
    </row>
    <row r="23262" spans="3:4" x14ac:dyDescent="0.25">
      <c r="C23262" s="75"/>
      <c r="D23262" s="74"/>
    </row>
    <row r="23263" spans="3:4" x14ac:dyDescent="0.25">
      <c r="C23263" s="75"/>
      <c r="D23263" s="74"/>
    </row>
    <row r="23264" spans="3:4" x14ac:dyDescent="0.25">
      <c r="C23264" s="75"/>
      <c r="D23264" s="74"/>
    </row>
    <row r="23265" spans="3:4" x14ac:dyDescent="0.25">
      <c r="C23265" s="75"/>
      <c r="D23265" s="74"/>
    </row>
    <row r="23266" spans="3:4" x14ac:dyDescent="0.25">
      <c r="C23266" s="75"/>
      <c r="D23266" s="74"/>
    </row>
    <row r="23267" spans="3:4" x14ac:dyDescent="0.25">
      <c r="C23267" s="75"/>
      <c r="D23267" s="74"/>
    </row>
    <row r="23268" spans="3:4" x14ac:dyDescent="0.25">
      <c r="C23268" s="75"/>
      <c r="D23268" s="74"/>
    </row>
    <row r="23269" spans="3:4" x14ac:dyDescent="0.25">
      <c r="C23269" s="75"/>
      <c r="D23269" s="74"/>
    </row>
    <row r="23270" spans="3:4" x14ac:dyDescent="0.25">
      <c r="C23270" s="75"/>
      <c r="D23270" s="74"/>
    </row>
    <row r="23271" spans="3:4" x14ac:dyDescent="0.25">
      <c r="C23271" s="75"/>
      <c r="D23271" s="74"/>
    </row>
    <row r="23272" spans="3:4" x14ac:dyDescent="0.25">
      <c r="C23272" s="75"/>
      <c r="D23272" s="74"/>
    </row>
    <row r="23273" spans="3:4" x14ac:dyDescent="0.25">
      <c r="C23273" s="75"/>
      <c r="D23273" s="74"/>
    </row>
    <row r="23274" spans="3:4" x14ac:dyDescent="0.25">
      <c r="C23274" s="75"/>
      <c r="D23274" s="74"/>
    </row>
    <row r="23275" spans="3:4" x14ac:dyDescent="0.25">
      <c r="C23275" s="75"/>
      <c r="D23275" s="74"/>
    </row>
    <row r="23276" spans="3:4" x14ac:dyDescent="0.25">
      <c r="C23276" s="75"/>
      <c r="D23276" s="74"/>
    </row>
    <row r="23277" spans="3:4" x14ac:dyDescent="0.25">
      <c r="C23277" s="75"/>
      <c r="D23277" s="74"/>
    </row>
    <row r="23278" spans="3:4" x14ac:dyDescent="0.25">
      <c r="C23278" s="75"/>
      <c r="D23278" s="74"/>
    </row>
    <row r="23279" spans="3:4" x14ac:dyDescent="0.25">
      <c r="C23279" s="75"/>
      <c r="D23279" s="74"/>
    </row>
    <row r="23280" spans="3:4" x14ac:dyDescent="0.25">
      <c r="C23280" s="75"/>
      <c r="D23280" s="74"/>
    </row>
    <row r="23281" spans="3:4" x14ac:dyDescent="0.25">
      <c r="C23281" s="75"/>
      <c r="D23281" s="74"/>
    </row>
    <row r="23282" spans="3:4" x14ac:dyDescent="0.25">
      <c r="C23282" s="75"/>
      <c r="D23282" s="74"/>
    </row>
    <row r="23283" spans="3:4" x14ac:dyDescent="0.25">
      <c r="C23283" s="75"/>
      <c r="D23283" s="74"/>
    </row>
    <row r="23284" spans="3:4" x14ac:dyDescent="0.25">
      <c r="C23284" s="75"/>
      <c r="D23284" s="74"/>
    </row>
    <row r="23285" spans="3:4" x14ac:dyDescent="0.25">
      <c r="C23285" s="75"/>
      <c r="D23285" s="74"/>
    </row>
    <row r="23286" spans="3:4" x14ac:dyDescent="0.25">
      <c r="C23286" s="75"/>
      <c r="D23286" s="74"/>
    </row>
    <row r="23287" spans="3:4" x14ac:dyDescent="0.25">
      <c r="C23287" s="75"/>
      <c r="D23287" s="74"/>
    </row>
    <row r="23288" spans="3:4" x14ac:dyDescent="0.25">
      <c r="C23288" s="75"/>
      <c r="D23288" s="74"/>
    </row>
    <row r="23289" spans="3:4" x14ac:dyDescent="0.25">
      <c r="C23289" s="75"/>
      <c r="D23289" s="74"/>
    </row>
    <row r="23290" spans="3:4" x14ac:dyDescent="0.25">
      <c r="C23290" s="75"/>
      <c r="D23290" s="74"/>
    </row>
    <row r="23291" spans="3:4" x14ac:dyDescent="0.25">
      <c r="C23291" s="75"/>
      <c r="D23291" s="74"/>
    </row>
    <row r="23292" spans="3:4" x14ac:dyDescent="0.25">
      <c r="C23292" s="75"/>
      <c r="D23292" s="74"/>
    </row>
    <row r="23293" spans="3:4" x14ac:dyDescent="0.25">
      <c r="C23293" s="75"/>
      <c r="D23293" s="74"/>
    </row>
    <row r="23294" spans="3:4" x14ac:dyDescent="0.25">
      <c r="C23294" s="75"/>
      <c r="D23294" s="74"/>
    </row>
    <row r="23295" spans="3:4" x14ac:dyDescent="0.25">
      <c r="C23295" s="75"/>
      <c r="D23295" s="74"/>
    </row>
    <row r="23296" spans="3:4" x14ac:dyDescent="0.25">
      <c r="C23296" s="75"/>
      <c r="D23296" s="74"/>
    </row>
    <row r="23297" spans="3:4" x14ac:dyDescent="0.25">
      <c r="C23297" s="75"/>
      <c r="D23297" s="74"/>
    </row>
    <row r="23298" spans="3:4" x14ac:dyDescent="0.25">
      <c r="C23298" s="75"/>
      <c r="D23298" s="74"/>
    </row>
    <row r="23299" spans="3:4" x14ac:dyDescent="0.25">
      <c r="C23299" s="75"/>
      <c r="D23299" s="74"/>
    </row>
    <row r="23300" spans="3:4" x14ac:dyDescent="0.25">
      <c r="C23300" s="75"/>
      <c r="D23300" s="74"/>
    </row>
    <row r="23301" spans="3:4" x14ac:dyDescent="0.25">
      <c r="C23301" s="75"/>
      <c r="D23301" s="74"/>
    </row>
    <row r="23302" spans="3:4" x14ac:dyDescent="0.25">
      <c r="C23302" s="75"/>
      <c r="D23302" s="74"/>
    </row>
    <row r="23303" spans="3:4" x14ac:dyDescent="0.25">
      <c r="C23303" s="75"/>
      <c r="D23303" s="74"/>
    </row>
    <row r="23304" spans="3:4" x14ac:dyDescent="0.25">
      <c r="C23304" s="75"/>
      <c r="D23304" s="74"/>
    </row>
    <row r="23305" spans="3:4" x14ac:dyDescent="0.25">
      <c r="C23305" s="75"/>
      <c r="D23305" s="74"/>
    </row>
    <row r="23306" spans="3:4" x14ac:dyDescent="0.25">
      <c r="C23306" s="75"/>
      <c r="D23306" s="74"/>
    </row>
    <row r="23307" spans="3:4" x14ac:dyDescent="0.25">
      <c r="C23307" s="75"/>
      <c r="D23307" s="74"/>
    </row>
    <row r="23308" spans="3:4" x14ac:dyDescent="0.25">
      <c r="C23308" s="75"/>
      <c r="D23308" s="74"/>
    </row>
    <row r="23309" spans="3:4" x14ac:dyDescent="0.25">
      <c r="C23309" s="75"/>
      <c r="D23309" s="74"/>
    </row>
    <row r="23310" spans="3:4" x14ac:dyDescent="0.25">
      <c r="C23310" s="75"/>
      <c r="D23310" s="74"/>
    </row>
    <row r="23311" spans="3:4" x14ac:dyDescent="0.25">
      <c r="C23311" s="75"/>
      <c r="D23311" s="74"/>
    </row>
    <row r="23312" spans="3:4" x14ac:dyDescent="0.25">
      <c r="C23312" s="75"/>
      <c r="D23312" s="74"/>
    </row>
    <row r="23313" spans="3:4" x14ac:dyDescent="0.25">
      <c r="C23313" s="75"/>
      <c r="D23313" s="74"/>
    </row>
    <row r="23314" spans="3:4" x14ac:dyDescent="0.25">
      <c r="C23314" s="75"/>
      <c r="D23314" s="74"/>
    </row>
    <row r="23315" spans="3:4" x14ac:dyDescent="0.25">
      <c r="C23315" s="75"/>
      <c r="D23315" s="74"/>
    </row>
    <row r="23316" spans="3:4" x14ac:dyDescent="0.25">
      <c r="C23316" s="75"/>
      <c r="D23316" s="74"/>
    </row>
    <row r="23317" spans="3:4" x14ac:dyDescent="0.25">
      <c r="C23317" s="75"/>
      <c r="D23317" s="74"/>
    </row>
    <row r="23318" spans="3:4" x14ac:dyDescent="0.25">
      <c r="C23318" s="75"/>
      <c r="D23318" s="74"/>
    </row>
    <row r="23319" spans="3:4" x14ac:dyDescent="0.25">
      <c r="C23319" s="75"/>
      <c r="D23319" s="74"/>
    </row>
    <row r="23320" spans="3:4" x14ac:dyDescent="0.25">
      <c r="C23320" s="75"/>
      <c r="D23320" s="74"/>
    </row>
    <row r="23321" spans="3:4" x14ac:dyDescent="0.25">
      <c r="C23321" s="75"/>
      <c r="D23321" s="74"/>
    </row>
    <row r="23322" spans="3:4" x14ac:dyDescent="0.25">
      <c r="C23322" s="75"/>
      <c r="D23322" s="74"/>
    </row>
    <row r="23323" spans="3:4" x14ac:dyDescent="0.25">
      <c r="C23323" s="75"/>
      <c r="D23323" s="74"/>
    </row>
    <row r="23324" spans="3:4" x14ac:dyDescent="0.25">
      <c r="C23324" s="75"/>
      <c r="D23324" s="74"/>
    </row>
    <row r="23325" spans="3:4" x14ac:dyDescent="0.25">
      <c r="C23325" s="75"/>
      <c r="D23325" s="74"/>
    </row>
    <row r="23326" spans="3:4" x14ac:dyDescent="0.25">
      <c r="C23326" s="75"/>
      <c r="D23326" s="74"/>
    </row>
    <row r="23327" spans="3:4" x14ac:dyDescent="0.25">
      <c r="C23327" s="75"/>
      <c r="D23327" s="74"/>
    </row>
    <row r="23328" spans="3:4" x14ac:dyDescent="0.25">
      <c r="C23328" s="75"/>
      <c r="D23328" s="74"/>
    </row>
    <row r="23329" spans="3:4" x14ac:dyDescent="0.25">
      <c r="C23329" s="75"/>
      <c r="D23329" s="74"/>
    </row>
    <row r="23330" spans="3:4" x14ac:dyDescent="0.25">
      <c r="C23330" s="75"/>
      <c r="D23330" s="74"/>
    </row>
    <row r="23331" spans="3:4" x14ac:dyDescent="0.25">
      <c r="C23331" s="75"/>
      <c r="D23331" s="74"/>
    </row>
    <row r="23332" spans="3:4" x14ac:dyDescent="0.25">
      <c r="C23332" s="75"/>
      <c r="D23332" s="74"/>
    </row>
    <row r="23333" spans="3:4" x14ac:dyDescent="0.25">
      <c r="C23333" s="75"/>
      <c r="D23333" s="74"/>
    </row>
    <row r="23334" spans="3:4" x14ac:dyDescent="0.25">
      <c r="C23334" s="75"/>
      <c r="D23334" s="74"/>
    </row>
    <row r="23335" spans="3:4" x14ac:dyDescent="0.25">
      <c r="C23335" s="75"/>
      <c r="D23335" s="74"/>
    </row>
    <row r="23336" spans="3:4" x14ac:dyDescent="0.25">
      <c r="C23336" s="75"/>
      <c r="D23336" s="74"/>
    </row>
    <row r="23337" spans="3:4" x14ac:dyDescent="0.25">
      <c r="C23337" s="75"/>
      <c r="D23337" s="74"/>
    </row>
    <row r="23338" spans="3:4" x14ac:dyDescent="0.25">
      <c r="C23338" s="75"/>
      <c r="D23338" s="74"/>
    </row>
    <row r="23339" spans="3:4" x14ac:dyDescent="0.25">
      <c r="C23339" s="75"/>
      <c r="D23339" s="74"/>
    </row>
    <row r="23340" spans="3:4" x14ac:dyDescent="0.25">
      <c r="C23340" s="75"/>
      <c r="D23340" s="74"/>
    </row>
    <row r="23341" spans="3:4" x14ac:dyDescent="0.25">
      <c r="C23341" s="75"/>
      <c r="D23341" s="74"/>
    </row>
    <row r="23342" spans="3:4" x14ac:dyDescent="0.25">
      <c r="C23342" s="75"/>
      <c r="D23342" s="74"/>
    </row>
    <row r="23343" spans="3:4" x14ac:dyDescent="0.25">
      <c r="C23343" s="75"/>
      <c r="D23343" s="74"/>
    </row>
    <row r="23344" spans="3:4" x14ac:dyDescent="0.25">
      <c r="C23344" s="75"/>
      <c r="D23344" s="74"/>
    </row>
    <row r="23345" spans="3:4" x14ac:dyDescent="0.25">
      <c r="C23345" s="75"/>
      <c r="D23345" s="74"/>
    </row>
    <row r="23346" spans="3:4" x14ac:dyDescent="0.25">
      <c r="C23346" s="75"/>
      <c r="D23346" s="74"/>
    </row>
    <row r="23347" spans="3:4" x14ac:dyDescent="0.25">
      <c r="C23347" s="75"/>
      <c r="D23347" s="74"/>
    </row>
    <row r="23348" spans="3:4" x14ac:dyDescent="0.25">
      <c r="C23348" s="75"/>
      <c r="D23348" s="74"/>
    </row>
    <row r="23349" spans="3:4" x14ac:dyDescent="0.25">
      <c r="C23349" s="75"/>
      <c r="D23349" s="74"/>
    </row>
    <row r="23350" spans="3:4" x14ac:dyDescent="0.25">
      <c r="C23350" s="75"/>
      <c r="D23350" s="74"/>
    </row>
    <row r="23351" spans="3:4" x14ac:dyDescent="0.25">
      <c r="C23351" s="75"/>
      <c r="D23351" s="74"/>
    </row>
    <row r="23352" spans="3:4" x14ac:dyDescent="0.25">
      <c r="C23352" s="75"/>
      <c r="D23352" s="74"/>
    </row>
    <row r="23353" spans="3:4" x14ac:dyDescent="0.25">
      <c r="C23353" s="75"/>
      <c r="D23353" s="74"/>
    </row>
    <row r="23354" spans="3:4" x14ac:dyDescent="0.25">
      <c r="C23354" s="75"/>
      <c r="D23354" s="74"/>
    </row>
    <row r="23355" spans="3:4" x14ac:dyDescent="0.25">
      <c r="C23355" s="75"/>
      <c r="D23355" s="74"/>
    </row>
    <row r="23356" spans="3:4" x14ac:dyDescent="0.25">
      <c r="C23356" s="75"/>
      <c r="D23356" s="74"/>
    </row>
    <row r="23357" spans="3:4" x14ac:dyDescent="0.25">
      <c r="C23357" s="75"/>
      <c r="D23357" s="74"/>
    </row>
    <row r="23358" spans="3:4" x14ac:dyDescent="0.25">
      <c r="C23358" s="75"/>
      <c r="D23358" s="74"/>
    </row>
    <row r="23359" spans="3:4" x14ac:dyDescent="0.25">
      <c r="C23359" s="75"/>
      <c r="D23359" s="74"/>
    </row>
    <row r="23360" spans="3:4" x14ac:dyDescent="0.25">
      <c r="C23360" s="75"/>
      <c r="D23360" s="74"/>
    </row>
    <row r="23361" spans="3:4" x14ac:dyDescent="0.25">
      <c r="C23361" s="75"/>
      <c r="D23361" s="74"/>
    </row>
    <row r="23362" spans="3:4" x14ac:dyDescent="0.25">
      <c r="C23362" s="75"/>
      <c r="D23362" s="74"/>
    </row>
    <row r="23363" spans="3:4" x14ac:dyDescent="0.25">
      <c r="C23363" s="75"/>
      <c r="D23363" s="74"/>
    </row>
    <row r="23364" spans="3:4" x14ac:dyDescent="0.25">
      <c r="C23364" s="75"/>
      <c r="D23364" s="74"/>
    </row>
    <row r="23365" spans="3:4" x14ac:dyDescent="0.25">
      <c r="C23365" s="75"/>
      <c r="D23365" s="74"/>
    </row>
    <row r="23366" spans="3:4" x14ac:dyDescent="0.25">
      <c r="C23366" s="75"/>
      <c r="D23366" s="74"/>
    </row>
    <row r="23367" spans="3:4" x14ac:dyDescent="0.25">
      <c r="C23367" s="75"/>
      <c r="D23367" s="74"/>
    </row>
    <row r="23368" spans="3:4" x14ac:dyDescent="0.25">
      <c r="C23368" s="75"/>
      <c r="D23368" s="74"/>
    </row>
    <row r="23369" spans="3:4" x14ac:dyDescent="0.25">
      <c r="C23369" s="75"/>
      <c r="D23369" s="74"/>
    </row>
    <row r="23370" spans="3:4" x14ac:dyDescent="0.25">
      <c r="C23370" s="75"/>
      <c r="D23370" s="74"/>
    </row>
    <row r="23371" spans="3:4" x14ac:dyDescent="0.25">
      <c r="C23371" s="75"/>
      <c r="D23371" s="74"/>
    </row>
    <row r="23372" spans="3:4" x14ac:dyDescent="0.25">
      <c r="C23372" s="75"/>
      <c r="D23372" s="74"/>
    </row>
    <row r="23373" spans="3:4" x14ac:dyDescent="0.25">
      <c r="C23373" s="75"/>
      <c r="D23373" s="74"/>
    </row>
    <row r="23374" spans="3:4" x14ac:dyDescent="0.25">
      <c r="C23374" s="75"/>
      <c r="D23374" s="74"/>
    </row>
    <row r="23375" spans="3:4" x14ac:dyDescent="0.25">
      <c r="C23375" s="75"/>
      <c r="D23375" s="74"/>
    </row>
    <row r="23376" spans="3:4" x14ac:dyDescent="0.25">
      <c r="C23376" s="75"/>
      <c r="D23376" s="74"/>
    </row>
    <row r="23377" spans="3:4" x14ac:dyDescent="0.25">
      <c r="C23377" s="75"/>
      <c r="D23377" s="74"/>
    </row>
    <row r="23378" spans="3:4" x14ac:dyDescent="0.25">
      <c r="C23378" s="75"/>
      <c r="D23378" s="74"/>
    </row>
    <row r="23379" spans="3:4" x14ac:dyDescent="0.25">
      <c r="C23379" s="75"/>
      <c r="D23379" s="74"/>
    </row>
    <row r="23380" spans="3:4" x14ac:dyDescent="0.25">
      <c r="C23380" s="75"/>
      <c r="D23380" s="74"/>
    </row>
    <row r="23381" spans="3:4" x14ac:dyDescent="0.25">
      <c r="C23381" s="75"/>
      <c r="D23381" s="74"/>
    </row>
    <row r="23382" spans="3:4" x14ac:dyDescent="0.25">
      <c r="C23382" s="75"/>
      <c r="D23382" s="74"/>
    </row>
    <row r="23383" spans="3:4" x14ac:dyDescent="0.25">
      <c r="C23383" s="75"/>
      <c r="D23383" s="74"/>
    </row>
    <row r="23384" spans="3:4" x14ac:dyDescent="0.25">
      <c r="C23384" s="75"/>
      <c r="D23384" s="74"/>
    </row>
    <row r="23385" spans="3:4" x14ac:dyDescent="0.25">
      <c r="C23385" s="75"/>
      <c r="D23385" s="74"/>
    </row>
    <row r="23386" spans="3:4" x14ac:dyDescent="0.25">
      <c r="C23386" s="75"/>
      <c r="D23386" s="74"/>
    </row>
    <row r="23387" spans="3:4" x14ac:dyDescent="0.25">
      <c r="C23387" s="75"/>
      <c r="D23387" s="74"/>
    </row>
    <row r="23388" spans="3:4" x14ac:dyDescent="0.25">
      <c r="C23388" s="75"/>
      <c r="D23388" s="74"/>
    </row>
    <row r="23389" spans="3:4" x14ac:dyDescent="0.25">
      <c r="C23389" s="75"/>
      <c r="D23389" s="74"/>
    </row>
    <row r="23390" spans="3:4" x14ac:dyDescent="0.25">
      <c r="C23390" s="75"/>
      <c r="D23390" s="74"/>
    </row>
    <row r="23391" spans="3:4" x14ac:dyDescent="0.25">
      <c r="C23391" s="75"/>
      <c r="D23391" s="74"/>
    </row>
    <row r="23392" spans="3:4" x14ac:dyDescent="0.25">
      <c r="C23392" s="75"/>
      <c r="D23392" s="74"/>
    </row>
    <row r="23393" spans="3:4" x14ac:dyDescent="0.25">
      <c r="C23393" s="75"/>
      <c r="D23393" s="74"/>
    </row>
    <row r="23394" spans="3:4" x14ac:dyDescent="0.25">
      <c r="C23394" s="75"/>
      <c r="D23394" s="74"/>
    </row>
    <row r="23395" spans="3:4" x14ac:dyDescent="0.25">
      <c r="C23395" s="75"/>
      <c r="D23395" s="74"/>
    </row>
    <row r="23396" spans="3:4" x14ac:dyDescent="0.25">
      <c r="C23396" s="75"/>
      <c r="D23396" s="74"/>
    </row>
    <row r="23397" spans="3:4" x14ac:dyDescent="0.25">
      <c r="C23397" s="75"/>
      <c r="D23397" s="74"/>
    </row>
    <row r="23398" spans="3:4" x14ac:dyDescent="0.25">
      <c r="C23398" s="75"/>
      <c r="D23398" s="74"/>
    </row>
    <row r="23399" spans="3:4" x14ac:dyDescent="0.25">
      <c r="C23399" s="75"/>
      <c r="D23399" s="74"/>
    </row>
    <row r="23400" spans="3:4" x14ac:dyDescent="0.25">
      <c r="C23400" s="75"/>
      <c r="D23400" s="74"/>
    </row>
    <row r="23401" spans="3:4" x14ac:dyDescent="0.25">
      <c r="C23401" s="75"/>
      <c r="D23401" s="74"/>
    </row>
    <row r="23402" spans="3:4" x14ac:dyDescent="0.25">
      <c r="C23402" s="75"/>
      <c r="D23402" s="74"/>
    </row>
    <row r="23403" spans="3:4" x14ac:dyDescent="0.25">
      <c r="C23403" s="75"/>
      <c r="D23403" s="74"/>
    </row>
    <row r="23404" spans="3:4" x14ac:dyDescent="0.25">
      <c r="C23404" s="75"/>
      <c r="D23404" s="74"/>
    </row>
    <row r="23405" spans="3:4" x14ac:dyDescent="0.25">
      <c r="C23405" s="75"/>
      <c r="D23405" s="74"/>
    </row>
    <row r="23406" spans="3:4" x14ac:dyDescent="0.25">
      <c r="C23406" s="75"/>
      <c r="D23406" s="74"/>
    </row>
    <row r="23407" spans="3:4" x14ac:dyDescent="0.25">
      <c r="C23407" s="75"/>
      <c r="D23407" s="74"/>
    </row>
    <row r="23408" spans="3:4" x14ac:dyDescent="0.25">
      <c r="C23408" s="75"/>
      <c r="D23408" s="74"/>
    </row>
    <row r="23409" spans="3:4" x14ac:dyDescent="0.25">
      <c r="C23409" s="75"/>
      <c r="D23409" s="74"/>
    </row>
    <row r="23410" spans="3:4" x14ac:dyDescent="0.25">
      <c r="C23410" s="75"/>
      <c r="D23410" s="74"/>
    </row>
    <row r="23411" spans="3:4" x14ac:dyDescent="0.25">
      <c r="C23411" s="75"/>
      <c r="D23411" s="74"/>
    </row>
    <row r="23412" spans="3:4" x14ac:dyDescent="0.25">
      <c r="C23412" s="75"/>
      <c r="D23412" s="74"/>
    </row>
    <row r="23413" spans="3:4" x14ac:dyDescent="0.25">
      <c r="C23413" s="75"/>
      <c r="D23413" s="74"/>
    </row>
    <row r="23414" spans="3:4" x14ac:dyDescent="0.25">
      <c r="C23414" s="75"/>
      <c r="D23414" s="74"/>
    </row>
    <row r="23415" spans="3:4" x14ac:dyDescent="0.25">
      <c r="C23415" s="75"/>
      <c r="D23415" s="74"/>
    </row>
    <row r="23416" spans="3:4" x14ac:dyDescent="0.25">
      <c r="C23416" s="75"/>
      <c r="D23416" s="74"/>
    </row>
    <row r="23417" spans="3:4" x14ac:dyDescent="0.25">
      <c r="C23417" s="75"/>
      <c r="D23417" s="74"/>
    </row>
    <row r="23418" spans="3:4" x14ac:dyDescent="0.25">
      <c r="C23418" s="75"/>
      <c r="D23418" s="74"/>
    </row>
    <row r="23419" spans="3:4" x14ac:dyDescent="0.25">
      <c r="C23419" s="75"/>
      <c r="D23419" s="74"/>
    </row>
    <row r="23420" spans="3:4" x14ac:dyDescent="0.25">
      <c r="C23420" s="75"/>
      <c r="D23420" s="74"/>
    </row>
    <row r="23421" spans="3:4" x14ac:dyDescent="0.25">
      <c r="C23421" s="75"/>
      <c r="D23421" s="74"/>
    </row>
    <row r="23422" spans="3:4" x14ac:dyDescent="0.25">
      <c r="C23422" s="75"/>
      <c r="D23422" s="74"/>
    </row>
    <row r="23423" spans="3:4" x14ac:dyDescent="0.25">
      <c r="C23423" s="75"/>
      <c r="D23423" s="74"/>
    </row>
    <row r="23424" spans="3:4" x14ac:dyDescent="0.25">
      <c r="C23424" s="75"/>
      <c r="D23424" s="74"/>
    </row>
    <row r="23425" spans="3:4" x14ac:dyDescent="0.25">
      <c r="C23425" s="75"/>
      <c r="D23425" s="74"/>
    </row>
    <row r="23426" spans="3:4" x14ac:dyDescent="0.25">
      <c r="C23426" s="75"/>
      <c r="D23426" s="74"/>
    </row>
    <row r="23427" spans="3:4" x14ac:dyDescent="0.25">
      <c r="C23427" s="75"/>
      <c r="D23427" s="74"/>
    </row>
    <row r="23428" spans="3:4" x14ac:dyDescent="0.25">
      <c r="C23428" s="75"/>
      <c r="D23428" s="74"/>
    </row>
    <row r="23429" spans="3:4" x14ac:dyDescent="0.25">
      <c r="C23429" s="75"/>
      <c r="D23429" s="74"/>
    </row>
    <row r="23430" spans="3:4" x14ac:dyDescent="0.25">
      <c r="C23430" s="75"/>
      <c r="D23430" s="74"/>
    </row>
    <row r="23431" spans="3:4" x14ac:dyDescent="0.25">
      <c r="C23431" s="75"/>
      <c r="D23431" s="74"/>
    </row>
    <row r="23432" spans="3:4" x14ac:dyDescent="0.25">
      <c r="C23432" s="75"/>
      <c r="D23432" s="74"/>
    </row>
    <row r="23433" spans="3:4" x14ac:dyDescent="0.25">
      <c r="C23433" s="75"/>
      <c r="D23433" s="74"/>
    </row>
    <row r="23434" spans="3:4" x14ac:dyDescent="0.25">
      <c r="C23434" s="75"/>
      <c r="D23434" s="74"/>
    </row>
    <row r="23435" spans="3:4" x14ac:dyDescent="0.25">
      <c r="C23435" s="75"/>
      <c r="D23435" s="74"/>
    </row>
    <row r="23436" spans="3:4" x14ac:dyDescent="0.25">
      <c r="C23436" s="75"/>
      <c r="D23436" s="74"/>
    </row>
    <row r="23437" spans="3:4" x14ac:dyDescent="0.25">
      <c r="C23437" s="75"/>
      <c r="D23437" s="74"/>
    </row>
    <row r="23438" spans="3:4" x14ac:dyDescent="0.25">
      <c r="C23438" s="75"/>
      <c r="D23438" s="74"/>
    </row>
    <row r="23439" spans="3:4" x14ac:dyDescent="0.25">
      <c r="C23439" s="75"/>
      <c r="D23439" s="74"/>
    </row>
    <row r="23440" spans="3:4" x14ac:dyDescent="0.25">
      <c r="C23440" s="75"/>
      <c r="D23440" s="74"/>
    </row>
    <row r="23441" spans="3:4" x14ac:dyDescent="0.25">
      <c r="C23441" s="75"/>
      <c r="D23441" s="74"/>
    </row>
    <row r="23442" spans="3:4" x14ac:dyDescent="0.25">
      <c r="C23442" s="75"/>
      <c r="D23442" s="74"/>
    </row>
    <row r="23443" spans="3:4" x14ac:dyDescent="0.25">
      <c r="C23443" s="75"/>
      <c r="D23443" s="74"/>
    </row>
    <row r="23444" spans="3:4" x14ac:dyDescent="0.25">
      <c r="C23444" s="75"/>
      <c r="D23444" s="74"/>
    </row>
    <row r="23445" spans="3:4" x14ac:dyDescent="0.25">
      <c r="C23445" s="75"/>
      <c r="D23445" s="74"/>
    </row>
    <row r="23446" spans="3:4" x14ac:dyDescent="0.25">
      <c r="C23446" s="75"/>
      <c r="D23446" s="74"/>
    </row>
    <row r="23447" spans="3:4" x14ac:dyDescent="0.25">
      <c r="C23447" s="75"/>
      <c r="D23447" s="74"/>
    </row>
    <row r="23448" spans="3:4" x14ac:dyDescent="0.25">
      <c r="C23448" s="75"/>
      <c r="D23448" s="74"/>
    </row>
    <row r="23449" spans="3:4" x14ac:dyDescent="0.25">
      <c r="C23449" s="75"/>
      <c r="D23449" s="74"/>
    </row>
    <row r="23450" spans="3:4" x14ac:dyDescent="0.25">
      <c r="C23450" s="75"/>
      <c r="D23450" s="74"/>
    </row>
    <row r="23451" spans="3:4" x14ac:dyDescent="0.25">
      <c r="C23451" s="75"/>
      <c r="D23451" s="74"/>
    </row>
    <row r="23452" spans="3:4" x14ac:dyDescent="0.25">
      <c r="C23452" s="75"/>
      <c r="D23452" s="74"/>
    </row>
    <row r="23453" spans="3:4" x14ac:dyDescent="0.25">
      <c r="C23453" s="75"/>
      <c r="D23453" s="74"/>
    </row>
    <row r="23454" spans="3:4" x14ac:dyDescent="0.25">
      <c r="C23454" s="75"/>
      <c r="D23454" s="74"/>
    </row>
    <row r="23455" spans="3:4" x14ac:dyDescent="0.25">
      <c r="C23455" s="75"/>
      <c r="D23455" s="74"/>
    </row>
    <row r="23456" spans="3:4" x14ac:dyDescent="0.25">
      <c r="C23456" s="75"/>
      <c r="D23456" s="74"/>
    </row>
    <row r="23457" spans="3:4" x14ac:dyDescent="0.25">
      <c r="C23457" s="75"/>
      <c r="D23457" s="74"/>
    </row>
    <row r="23458" spans="3:4" x14ac:dyDescent="0.25">
      <c r="C23458" s="75"/>
      <c r="D23458" s="74"/>
    </row>
    <row r="23459" spans="3:4" x14ac:dyDescent="0.25">
      <c r="C23459" s="75"/>
      <c r="D23459" s="74"/>
    </row>
    <row r="23460" spans="3:4" x14ac:dyDescent="0.25">
      <c r="C23460" s="75"/>
      <c r="D23460" s="74"/>
    </row>
    <row r="23461" spans="3:4" x14ac:dyDescent="0.25">
      <c r="C23461" s="75"/>
      <c r="D23461" s="74"/>
    </row>
    <row r="23462" spans="3:4" x14ac:dyDescent="0.25">
      <c r="C23462" s="75"/>
      <c r="D23462" s="74"/>
    </row>
    <row r="23463" spans="3:4" x14ac:dyDescent="0.25">
      <c r="C23463" s="75"/>
      <c r="D23463" s="74"/>
    </row>
    <row r="23464" spans="3:4" x14ac:dyDescent="0.25">
      <c r="C23464" s="75"/>
      <c r="D23464" s="74"/>
    </row>
    <row r="23465" spans="3:4" x14ac:dyDescent="0.25">
      <c r="C23465" s="75"/>
      <c r="D23465" s="74"/>
    </row>
    <row r="23466" spans="3:4" x14ac:dyDescent="0.25">
      <c r="C23466" s="75"/>
      <c r="D23466" s="74"/>
    </row>
    <row r="23467" spans="3:4" x14ac:dyDescent="0.25">
      <c r="C23467" s="75"/>
      <c r="D23467" s="74"/>
    </row>
    <row r="23468" spans="3:4" x14ac:dyDescent="0.25">
      <c r="C23468" s="75"/>
      <c r="D23468" s="74"/>
    </row>
    <row r="23469" spans="3:4" x14ac:dyDescent="0.25">
      <c r="C23469" s="75"/>
      <c r="D23469" s="74"/>
    </row>
    <row r="23470" spans="3:4" x14ac:dyDescent="0.25">
      <c r="C23470" s="75"/>
      <c r="D23470" s="74"/>
    </row>
    <row r="23471" spans="3:4" x14ac:dyDescent="0.25">
      <c r="C23471" s="75"/>
      <c r="D23471" s="74"/>
    </row>
    <row r="23472" spans="3:4" x14ac:dyDescent="0.25">
      <c r="C23472" s="75"/>
      <c r="D23472" s="74"/>
    </row>
    <row r="23473" spans="3:4" x14ac:dyDescent="0.25">
      <c r="C23473" s="75"/>
      <c r="D23473" s="74"/>
    </row>
    <row r="23474" spans="3:4" x14ac:dyDescent="0.25">
      <c r="C23474" s="75"/>
      <c r="D23474" s="74"/>
    </row>
    <row r="23475" spans="3:4" x14ac:dyDescent="0.25">
      <c r="C23475" s="75"/>
      <c r="D23475" s="74"/>
    </row>
    <row r="23476" spans="3:4" x14ac:dyDescent="0.25">
      <c r="C23476" s="75"/>
      <c r="D23476" s="74"/>
    </row>
    <row r="23477" spans="3:4" x14ac:dyDescent="0.25">
      <c r="C23477" s="75"/>
      <c r="D23477" s="74"/>
    </row>
    <row r="23478" spans="3:4" x14ac:dyDescent="0.25">
      <c r="C23478" s="75"/>
      <c r="D23478" s="74"/>
    </row>
    <row r="23479" spans="3:4" x14ac:dyDescent="0.25">
      <c r="C23479" s="75"/>
      <c r="D23479" s="74"/>
    </row>
    <row r="23480" spans="3:4" x14ac:dyDescent="0.25">
      <c r="C23480" s="75"/>
      <c r="D23480" s="74"/>
    </row>
    <row r="23481" spans="3:4" x14ac:dyDescent="0.25">
      <c r="C23481" s="75"/>
      <c r="D23481" s="74"/>
    </row>
    <row r="23482" spans="3:4" x14ac:dyDescent="0.25">
      <c r="C23482" s="75"/>
      <c r="D23482" s="74"/>
    </row>
    <row r="23483" spans="3:4" x14ac:dyDescent="0.25">
      <c r="C23483" s="75"/>
      <c r="D23483" s="74"/>
    </row>
    <row r="23484" spans="3:4" x14ac:dyDescent="0.25">
      <c r="C23484" s="75"/>
      <c r="D23484" s="74"/>
    </row>
    <row r="23485" spans="3:4" x14ac:dyDescent="0.25">
      <c r="C23485" s="75"/>
      <c r="D23485" s="74"/>
    </row>
    <row r="23486" spans="3:4" x14ac:dyDescent="0.25">
      <c r="C23486" s="75"/>
      <c r="D23486" s="74"/>
    </row>
    <row r="23487" spans="3:4" x14ac:dyDescent="0.25">
      <c r="C23487" s="75"/>
      <c r="D23487" s="74"/>
    </row>
    <row r="23488" spans="3:4" x14ac:dyDescent="0.25">
      <c r="C23488" s="75"/>
      <c r="D23488" s="74"/>
    </row>
    <row r="23489" spans="3:4" x14ac:dyDescent="0.25">
      <c r="C23489" s="75"/>
      <c r="D23489" s="74"/>
    </row>
    <row r="23490" spans="3:4" x14ac:dyDescent="0.25">
      <c r="C23490" s="75"/>
      <c r="D23490" s="74"/>
    </row>
    <row r="23491" spans="3:4" x14ac:dyDescent="0.25">
      <c r="C23491" s="75"/>
      <c r="D23491" s="74"/>
    </row>
    <row r="23492" spans="3:4" x14ac:dyDescent="0.25">
      <c r="C23492" s="75"/>
      <c r="D23492" s="74"/>
    </row>
    <row r="23493" spans="3:4" x14ac:dyDescent="0.25">
      <c r="C23493" s="75"/>
      <c r="D23493" s="74"/>
    </row>
    <row r="23494" spans="3:4" x14ac:dyDescent="0.25">
      <c r="C23494" s="75"/>
      <c r="D23494" s="74"/>
    </row>
    <row r="23495" spans="3:4" x14ac:dyDescent="0.25">
      <c r="C23495" s="75"/>
      <c r="D23495" s="74"/>
    </row>
    <row r="23496" spans="3:4" x14ac:dyDescent="0.25">
      <c r="C23496" s="75"/>
      <c r="D23496" s="74"/>
    </row>
    <row r="23497" spans="3:4" x14ac:dyDescent="0.25">
      <c r="C23497" s="75"/>
      <c r="D23497" s="74"/>
    </row>
    <row r="23498" spans="3:4" x14ac:dyDescent="0.25">
      <c r="C23498" s="75"/>
      <c r="D23498" s="74"/>
    </row>
    <row r="23499" spans="3:4" x14ac:dyDescent="0.25">
      <c r="C23499" s="75"/>
      <c r="D23499" s="74"/>
    </row>
    <row r="23500" spans="3:4" x14ac:dyDescent="0.25">
      <c r="C23500" s="75"/>
      <c r="D23500" s="74"/>
    </row>
    <row r="23501" spans="3:4" x14ac:dyDescent="0.25">
      <c r="C23501" s="75"/>
      <c r="D23501" s="74"/>
    </row>
    <row r="23502" spans="3:4" x14ac:dyDescent="0.25">
      <c r="C23502" s="75"/>
      <c r="D23502" s="74"/>
    </row>
    <row r="23503" spans="3:4" x14ac:dyDescent="0.25">
      <c r="C23503" s="75"/>
      <c r="D23503" s="74"/>
    </row>
    <row r="23504" spans="3:4" x14ac:dyDescent="0.25">
      <c r="C23504" s="75"/>
      <c r="D23504" s="74"/>
    </row>
    <row r="23505" spans="3:4" x14ac:dyDescent="0.25">
      <c r="C23505" s="75"/>
      <c r="D23505" s="74"/>
    </row>
    <row r="23506" spans="3:4" x14ac:dyDescent="0.25">
      <c r="C23506" s="75"/>
      <c r="D23506" s="74"/>
    </row>
    <row r="23507" spans="3:4" x14ac:dyDescent="0.25">
      <c r="C23507" s="75"/>
      <c r="D23507" s="74"/>
    </row>
    <row r="23508" spans="3:4" x14ac:dyDescent="0.25">
      <c r="C23508" s="75"/>
      <c r="D23508" s="74"/>
    </row>
    <row r="23509" spans="3:4" x14ac:dyDescent="0.25">
      <c r="C23509" s="75"/>
      <c r="D23509" s="74"/>
    </row>
    <row r="23510" spans="3:4" x14ac:dyDescent="0.25">
      <c r="C23510" s="75"/>
      <c r="D23510" s="74"/>
    </row>
    <row r="23511" spans="3:4" x14ac:dyDescent="0.25">
      <c r="C23511" s="75"/>
      <c r="D23511" s="74"/>
    </row>
    <row r="23512" spans="3:4" x14ac:dyDescent="0.25">
      <c r="C23512" s="75"/>
      <c r="D23512" s="74"/>
    </row>
    <row r="23513" spans="3:4" x14ac:dyDescent="0.25">
      <c r="C23513" s="75"/>
      <c r="D23513" s="74"/>
    </row>
    <row r="23514" spans="3:4" x14ac:dyDescent="0.25">
      <c r="C23514" s="75"/>
      <c r="D23514" s="74"/>
    </row>
    <row r="23515" spans="3:4" x14ac:dyDescent="0.25">
      <c r="C23515" s="75"/>
      <c r="D23515" s="74"/>
    </row>
    <row r="23516" spans="3:4" x14ac:dyDescent="0.25">
      <c r="C23516" s="75"/>
      <c r="D23516" s="74"/>
    </row>
    <row r="23517" spans="3:4" x14ac:dyDescent="0.25">
      <c r="C23517" s="75"/>
      <c r="D23517" s="74"/>
    </row>
    <row r="23518" spans="3:4" x14ac:dyDescent="0.25">
      <c r="C23518" s="75"/>
      <c r="D23518" s="74"/>
    </row>
    <row r="23519" spans="3:4" x14ac:dyDescent="0.25">
      <c r="C23519" s="75"/>
      <c r="D23519" s="74"/>
    </row>
    <row r="23520" spans="3:4" x14ac:dyDescent="0.25">
      <c r="C23520" s="75"/>
      <c r="D23520" s="74"/>
    </row>
    <row r="23521" spans="3:4" x14ac:dyDescent="0.25">
      <c r="C23521" s="75"/>
      <c r="D23521" s="74"/>
    </row>
    <row r="23522" spans="3:4" x14ac:dyDescent="0.25">
      <c r="C23522" s="75"/>
      <c r="D23522" s="74"/>
    </row>
    <row r="23523" spans="3:4" x14ac:dyDescent="0.25">
      <c r="C23523" s="75"/>
      <c r="D23523" s="74"/>
    </row>
    <row r="23524" spans="3:4" x14ac:dyDescent="0.25">
      <c r="C23524" s="75"/>
      <c r="D23524" s="74"/>
    </row>
    <row r="23525" spans="3:4" x14ac:dyDescent="0.25">
      <c r="C23525" s="75"/>
      <c r="D23525" s="74"/>
    </row>
    <row r="23526" spans="3:4" x14ac:dyDescent="0.25">
      <c r="C23526" s="75"/>
      <c r="D23526" s="74"/>
    </row>
    <row r="23527" spans="3:4" x14ac:dyDescent="0.25">
      <c r="C23527" s="75"/>
      <c r="D23527" s="74"/>
    </row>
    <row r="23528" spans="3:4" x14ac:dyDescent="0.25">
      <c r="C23528" s="75"/>
      <c r="D23528" s="74"/>
    </row>
    <row r="23529" spans="3:4" x14ac:dyDescent="0.25">
      <c r="C23529" s="75"/>
      <c r="D23529" s="74"/>
    </row>
    <row r="23530" spans="3:4" x14ac:dyDescent="0.25">
      <c r="C23530" s="75"/>
      <c r="D23530" s="74"/>
    </row>
    <row r="23531" spans="3:4" x14ac:dyDescent="0.25">
      <c r="C23531" s="75"/>
      <c r="D23531" s="74"/>
    </row>
    <row r="23532" spans="3:4" x14ac:dyDescent="0.25">
      <c r="C23532" s="75"/>
      <c r="D23532" s="74"/>
    </row>
    <row r="23533" spans="3:4" x14ac:dyDescent="0.25">
      <c r="C23533" s="75"/>
      <c r="D23533" s="74"/>
    </row>
    <row r="23534" spans="3:4" x14ac:dyDescent="0.25">
      <c r="C23534" s="75"/>
      <c r="D23534" s="74"/>
    </row>
    <row r="23535" spans="3:4" x14ac:dyDescent="0.25">
      <c r="C23535" s="75"/>
      <c r="D23535" s="74"/>
    </row>
    <row r="23536" spans="3:4" x14ac:dyDescent="0.25">
      <c r="C23536" s="75"/>
      <c r="D23536" s="74"/>
    </row>
    <row r="23537" spans="3:4" x14ac:dyDescent="0.25">
      <c r="C23537" s="75"/>
      <c r="D23537" s="74"/>
    </row>
    <row r="23538" spans="3:4" x14ac:dyDescent="0.25">
      <c r="C23538" s="75"/>
      <c r="D23538" s="74"/>
    </row>
    <row r="23539" spans="3:4" x14ac:dyDescent="0.25">
      <c r="C23539" s="75"/>
      <c r="D23539" s="74"/>
    </row>
    <row r="23540" spans="3:4" x14ac:dyDescent="0.25">
      <c r="C23540" s="75"/>
      <c r="D23540" s="74"/>
    </row>
    <row r="23541" spans="3:4" x14ac:dyDescent="0.25">
      <c r="C23541" s="75"/>
      <c r="D23541" s="74"/>
    </row>
    <row r="23542" spans="3:4" x14ac:dyDescent="0.25">
      <c r="C23542" s="75"/>
      <c r="D23542" s="74"/>
    </row>
    <row r="23543" spans="3:4" x14ac:dyDescent="0.25">
      <c r="C23543" s="75"/>
      <c r="D23543" s="74"/>
    </row>
    <row r="23544" spans="3:4" x14ac:dyDescent="0.25">
      <c r="C23544" s="75"/>
      <c r="D23544" s="74"/>
    </row>
    <row r="23545" spans="3:4" x14ac:dyDescent="0.25">
      <c r="C23545" s="75"/>
      <c r="D23545" s="74"/>
    </row>
    <row r="23546" spans="3:4" x14ac:dyDescent="0.25">
      <c r="C23546" s="75"/>
      <c r="D23546" s="74"/>
    </row>
    <row r="23547" spans="3:4" x14ac:dyDescent="0.25">
      <c r="C23547" s="75"/>
      <c r="D23547" s="74"/>
    </row>
    <row r="23548" spans="3:4" x14ac:dyDescent="0.25">
      <c r="C23548" s="75"/>
      <c r="D23548" s="74"/>
    </row>
    <row r="23549" spans="3:4" x14ac:dyDescent="0.25">
      <c r="C23549" s="75"/>
      <c r="D23549" s="74"/>
    </row>
    <row r="23550" spans="3:4" x14ac:dyDescent="0.25">
      <c r="C23550" s="75"/>
      <c r="D23550" s="74"/>
    </row>
    <row r="23551" spans="3:4" x14ac:dyDescent="0.25">
      <c r="C23551" s="75"/>
      <c r="D23551" s="74"/>
    </row>
    <row r="23552" spans="3:4" x14ac:dyDescent="0.25">
      <c r="C23552" s="75"/>
      <c r="D23552" s="74"/>
    </row>
    <row r="23553" spans="3:4" x14ac:dyDescent="0.25">
      <c r="C23553" s="75"/>
      <c r="D23553" s="74"/>
    </row>
    <row r="23554" spans="3:4" x14ac:dyDescent="0.25">
      <c r="C23554" s="75"/>
      <c r="D23554" s="74"/>
    </row>
    <row r="23555" spans="3:4" x14ac:dyDescent="0.25">
      <c r="C23555" s="75"/>
      <c r="D23555" s="74"/>
    </row>
    <row r="23556" spans="3:4" x14ac:dyDescent="0.25">
      <c r="C23556" s="75"/>
      <c r="D23556" s="74"/>
    </row>
    <row r="23557" spans="3:4" x14ac:dyDescent="0.25">
      <c r="C23557" s="75"/>
      <c r="D23557" s="74"/>
    </row>
    <row r="23558" spans="3:4" x14ac:dyDescent="0.25">
      <c r="C23558" s="75"/>
      <c r="D23558" s="74"/>
    </row>
    <row r="23559" spans="3:4" x14ac:dyDescent="0.25">
      <c r="C23559" s="75"/>
      <c r="D23559" s="74"/>
    </row>
    <row r="23560" spans="3:4" x14ac:dyDescent="0.25">
      <c r="C23560" s="75"/>
      <c r="D23560" s="74"/>
    </row>
    <row r="23561" spans="3:4" x14ac:dyDescent="0.25">
      <c r="C23561" s="75"/>
      <c r="D23561" s="74"/>
    </row>
    <row r="23562" spans="3:4" x14ac:dyDescent="0.25">
      <c r="C23562" s="75"/>
      <c r="D23562" s="74"/>
    </row>
    <row r="23563" spans="3:4" x14ac:dyDescent="0.25">
      <c r="C23563" s="75"/>
      <c r="D23563" s="74"/>
    </row>
    <row r="23564" spans="3:4" x14ac:dyDescent="0.25">
      <c r="C23564" s="75"/>
      <c r="D23564" s="74"/>
    </row>
    <row r="23565" spans="3:4" x14ac:dyDescent="0.25">
      <c r="C23565" s="75"/>
      <c r="D23565" s="74"/>
    </row>
    <row r="23566" spans="3:4" x14ac:dyDescent="0.25">
      <c r="C23566" s="75"/>
      <c r="D23566" s="74"/>
    </row>
    <row r="23567" spans="3:4" x14ac:dyDescent="0.25">
      <c r="C23567" s="75"/>
      <c r="D23567" s="74"/>
    </row>
    <row r="23568" spans="3:4" x14ac:dyDescent="0.25">
      <c r="C23568" s="75"/>
      <c r="D23568" s="74"/>
    </row>
    <row r="23569" spans="3:4" x14ac:dyDescent="0.25">
      <c r="C23569" s="75"/>
      <c r="D23569" s="74"/>
    </row>
    <row r="23570" spans="3:4" x14ac:dyDescent="0.25">
      <c r="C23570" s="75"/>
      <c r="D23570" s="74"/>
    </row>
    <row r="23571" spans="3:4" x14ac:dyDescent="0.25">
      <c r="C23571" s="75"/>
      <c r="D23571" s="74"/>
    </row>
    <row r="23572" spans="3:4" x14ac:dyDescent="0.25">
      <c r="C23572" s="75"/>
      <c r="D23572" s="74"/>
    </row>
    <row r="23573" spans="3:4" x14ac:dyDescent="0.25">
      <c r="C23573" s="75"/>
      <c r="D23573" s="74"/>
    </row>
    <row r="23574" spans="3:4" x14ac:dyDescent="0.25">
      <c r="C23574" s="75"/>
      <c r="D23574" s="74"/>
    </row>
    <row r="23575" spans="3:4" x14ac:dyDescent="0.25">
      <c r="C23575" s="75"/>
      <c r="D23575" s="74"/>
    </row>
    <row r="23576" spans="3:4" x14ac:dyDescent="0.25">
      <c r="C23576" s="75"/>
      <c r="D23576" s="74"/>
    </row>
    <row r="23577" spans="3:4" x14ac:dyDescent="0.25">
      <c r="C23577" s="75"/>
      <c r="D23577" s="74"/>
    </row>
    <row r="23578" spans="3:4" x14ac:dyDescent="0.25">
      <c r="C23578" s="75"/>
      <c r="D23578" s="74"/>
    </row>
    <row r="23579" spans="3:4" x14ac:dyDescent="0.25">
      <c r="C23579" s="75"/>
      <c r="D23579" s="74"/>
    </row>
    <row r="23580" spans="3:4" x14ac:dyDescent="0.25">
      <c r="C23580" s="75"/>
      <c r="D23580" s="74"/>
    </row>
    <row r="23581" spans="3:4" x14ac:dyDescent="0.25">
      <c r="C23581" s="75"/>
      <c r="D23581" s="74"/>
    </row>
    <row r="23582" spans="3:4" x14ac:dyDescent="0.25">
      <c r="C23582" s="75"/>
      <c r="D23582" s="74"/>
    </row>
    <row r="23583" spans="3:4" x14ac:dyDescent="0.25">
      <c r="C23583" s="75"/>
      <c r="D23583" s="74"/>
    </row>
    <row r="23584" spans="3:4" x14ac:dyDescent="0.25">
      <c r="C23584" s="75"/>
      <c r="D23584" s="74"/>
    </row>
    <row r="23585" spans="3:4" x14ac:dyDescent="0.25">
      <c r="C23585" s="75"/>
      <c r="D23585" s="74"/>
    </row>
    <row r="23586" spans="3:4" x14ac:dyDescent="0.25">
      <c r="C23586" s="75"/>
      <c r="D23586" s="74"/>
    </row>
    <row r="23587" spans="3:4" x14ac:dyDescent="0.25">
      <c r="C23587" s="75"/>
      <c r="D23587" s="74"/>
    </row>
    <row r="23588" spans="3:4" x14ac:dyDescent="0.25">
      <c r="C23588" s="75"/>
      <c r="D23588" s="74"/>
    </row>
    <row r="23589" spans="3:4" x14ac:dyDescent="0.25">
      <c r="C23589" s="75"/>
      <c r="D23589" s="74"/>
    </row>
    <row r="23590" spans="3:4" x14ac:dyDescent="0.25">
      <c r="C23590" s="75"/>
      <c r="D23590" s="74"/>
    </row>
    <row r="23591" spans="3:4" x14ac:dyDescent="0.25">
      <c r="C23591" s="75"/>
      <c r="D23591" s="74"/>
    </row>
    <row r="23592" spans="3:4" x14ac:dyDescent="0.25">
      <c r="C23592" s="75"/>
      <c r="D23592" s="74"/>
    </row>
    <row r="23593" spans="3:4" x14ac:dyDescent="0.25">
      <c r="C23593" s="75"/>
      <c r="D23593" s="74"/>
    </row>
    <row r="23594" spans="3:4" x14ac:dyDescent="0.25">
      <c r="C23594" s="75"/>
      <c r="D23594" s="74"/>
    </row>
    <row r="23595" spans="3:4" x14ac:dyDescent="0.25">
      <c r="C23595" s="75"/>
      <c r="D23595" s="74"/>
    </row>
    <row r="23596" spans="3:4" x14ac:dyDescent="0.25">
      <c r="C23596" s="75"/>
      <c r="D23596" s="74"/>
    </row>
    <row r="23597" spans="3:4" x14ac:dyDescent="0.25">
      <c r="C23597" s="75"/>
      <c r="D23597" s="74"/>
    </row>
    <row r="23598" spans="3:4" x14ac:dyDescent="0.25">
      <c r="C23598" s="75"/>
      <c r="D23598" s="74"/>
    </row>
    <row r="23599" spans="3:4" x14ac:dyDescent="0.25">
      <c r="C23599" s="75"/>
      <c r="D23599" s="74"/>
    </row>
    <row r="23600" spans="3:4" x14ac:dyDescent="0.25">
      <c r="C23600" s="75"/>
      <c r="D23600" s="74"/>
    </row>
    <row r="23601" spans="3:4" x14ac:dyDescent="0.25">
      <c r="C23601" s="75"/>
      <c r="D23601" s="74"/>
    </row>
    <row r="23602" spans="3:4" x14ac:dyDescent="0.25">
      <c r="C23602" s="75"/>
      <c r="D23602" s="74"/>
    </row>
    <row r="23603" spans="3:4" x14ac:dyDescent="0.25">
      <c r="C23603" s="75"/>
      <c r="D23603" s="74"/>
    </row>
    <row r="23604" spans="3:4" x14ac:dyDescent="0.25">
      <c r="C23604" s="75"/>
      <c r="D23604" s="74"/>
    </row>
    <row r="23605" spans="3:4" x14ac:dyDescent="0.25">
      <c r="C23605" s="75"/>
      <c r="D23605" s="74"/>
    </row>
    <row r="23606" spans="3:4" x14ac:dyDescent="0.25">
      <c r="C23606" s="75"/>
      <c r="D23606" s="74"/>
    </row>
    <row r="23607" spans="3:4" x14ac:dyDescent="0.25">
      <c r="C23607" s="75"/>
      <c r="D23607" s="74"/>
    </row>
    <row r="23608" spans="3:4" x14ac:dyDescent="0.25">
      <c r="C23608" s="75"/>
      <c r="D23608" s="74"/>
    </row>
    <row r="23609" spans="3:4" x14ac:dyDescent="0.25">
      <c r="C23609" s="75"/>
      <c r="D23609" s="74"/>
    </row>
    <row r="23610" spans="3:4" x14ac:dyDescent="0.25">
      <c r="C23610" s="75"/>
      <c r="D23610" s="74"/>
    </row>
    <row r="23611" spans="3:4" x14ac:dyDescent="0.25">
      <c r="C23611" s="75"/>
      <c r="D23611" s="74"/>
    </row>
    <row r="23612" spans="3:4" x14ac:dyDescent="0.25">
      <c r="C23612" s="75"/>
      <c r="D23612" s="74"/>
    </row>
    <row r="23613" spans="3:4" x14ac:dyDescent="0.25">
      <c r="C23613" s="75"/>
      <c r="D23613" s="74"/>
    </row>
    <row r="23614" spans="3:4" x14ac:dyDescent="0.25">
      <c r="C23614" s="75"/>
      <c r="D23614" s="74"/>
    </row>
    <row r="23615" spans="3:4" x14ac:dyDescent="0.25">
      <c r="C23615" s="75"/>
      <c r="D23615" s="74"/>
    </row>
    <row r="23616" spans="3:4" x14ac:dyDescent="0.25">
      <c r="C23616" s="75"/>
      <c r="D23616" s="74"/>
    </row>
    <row r="23617" spans="3:4" x14ac:dyDescent="0.25">
      <c r="C23617" s="75"/>
      <c r="D23617" s="74"/>
    </row>
    <row r="23618" spans="3:4" x14ac:dyDescent="0.25">
      <c r="C23618" s="75"/>
      <c r="D23618" s="74"/>
    </row>
    <row r="23619" spans="3:4" x14ac:dyDescent="0.25">
      <c r="C23619" s="75"/>
      <c r="D23619" s="74"/>
    </row>
    <row r="23620" spans="3:4" x14ac:dyDescent="0.25">
      <c r="C23620" s="75"/>
      <c r="D23620" s="74"/>
    </row>
    <row r="23621" spans="3:4" x14ac:dyDescent="0.25">
      <c r="C23621" s="75"/>
      <c r="D23621" s="74"/>
    </row>
    <row r="23622" spans="3:4" x14ac:dyDescent="0.25">
      <c r="C23622" s="75"/>
      <c r="D23622" s="74"/>
    </row>
    <row r="23623" spans="3:4" x14ac:dyDescent="0.25">
      <c r="C23623" s="75"/>
      <c r="D23623" s="74"/>
    </row>
    <row r="23624" spans="3:4" x14ac:dyDescent="0.25">
      <c r="C23624" s="75"/>
      <c r="D23624" s="74"/>
    </row>
    <row r="23625" spans="3:4" x14ac:dyDescent="0.25">
      <c r="C23625" s="75"/>
      <c r="D23625" s="74"/>
    </row>
    <row r="23626" spans="3:4" x14ac:dyDescent="0.25">
      <c r="C23626" s="75"/>
      <c r="D23626" s="74"/>
    </row>
    <row r="23627" spans="3:4" x14ac:dyDescent="0.25">
      <c r="C23627" s="75"/>
      <c r="D23627" s="74"/>
    </row>
    <row r="23628" spans="3:4" x14ac:dyDescent="0.25">
      <c r="C23628" s="75"/>
      <c r="D23628" s="74"/>
    </row>
    <row r="23629" spans="3:4" x14ac:dyDescent="0.25">
      <c r="C23629" s="75"/>
      <c r="D23629" s="74"/>
    </row>
    <row r="23630" spans="3:4" x14ac:dyDescent="0.25">
      <c r="C23630" s="75"/>
      <c r="D23630" s="74"/>
    </row>
    <row r="23631" spans="3:4" x14ac:dyDescent="0.25">
      <c r="C23631" s="75"/>
      <c r="D23631" s="74"/>
    </row>
    <row r="23632" spans="3:4" x14ac:dyDescent="0.25">
      <c r="C23632" s="75"/>
      <c r="D23632" s="74"/>
    </row>
    <row r="23633" spans="3:4" x14ac:dyDescent="0.25">
      <c r="C23633" s="75"/>
      <c r="D23633" s="74"/>
    </row>
    <row r="23634" spans="3:4" x14ac:dyDescent="0.25">
      <c r="C23634" s="75"/>
      <c r="D23634" s="74"/>
    </row>
    <row r="23635" spans="3:4" x14ac:dyDescent="0.25">
      <c r="C23635" s="75"/>
      <c r="D23635" s="74"/>
    </row>
    <row r="23636" spans="3:4" x14ac:dyDescent="0.25">
      <c r="C23636" s="75"/>
      <c r="D23636" s="74"/>
    </row>
    <row r="23637" spans="3:4" x14ac:dyDescent="0.25">
      <c r="C23637" s="75"/>
      <c r="D23637" s="74"/>
    </row>
    <row r="23638" spans="3:4" x14ac:dyDescent="0.25">
      <c r="C23638" s="75"/>
      <c r="D23638" s="74"/>
    </row>
    <row r="23639" spans="3:4" x14ac:dyDescent="0.25">
      <c r="C23639" s="75"/>
      <c r="D23639" s="74"/>
    </row>
    <row r="23640" spans="3:4" x14ac:dyDescent="0.25">
      <c r="C23640" s="75"/>
      <c r="D23640" s="74"/>
    </row>
    <row r="23641" spans="3:4" x14ac:dyDescent="0.25">
      <c r="C23641" s="75"/>
      <c r="D23641" s="74"/>
    </row>
    <row r="23642" spans="3:4" x14ac:dyDescent="0.25">
      <c r="C23642" s="75"/>
      <c r="D23642" s="74"/>
    </row>
    <row r="23643" spans="3:4" x14ac:dyDescent="0.25">
      <c r="C23643" s="75"/>
      <c r="D23643" s="74"/>
    </row>
    <row r="23644" spans="3:4" x14ac:dyDescent="0.25">
      <c r="C23644" s="75"/>
      <c r="D23644" s="74"/>
    </row>
    <row r="23645" spans="3:4" x14ac:dyDescent="0.25">
      <c r="C23645" s="75"/>
      <c r="D23645" s="74"/>
    </row>
    <row r="23646" spans="3:4" x14ac:dyDescent="0.25">
      <c r="C23646" s="75"/>
      <c r="D23646" s="74"/>
    </row>
    <row r="23647" spans="3:4" x14ac:dyDescent="0.25">
      <c r="C23647" s="75"/>
      <c r="D23647" s="74"/>
    </row>
    <row r="23648" spans="3:4" x14ac:dyDescent="0.25">
      <c r="C23648" s="75"/>
      <c r="D23648" s="74"/>
    </row>
    <row r="23649" spans="3:4" x14ac:dyDescent="0.25">
      <c r="C23649" s="75"/>
      <c r="D23649" s="74"/>
    </row>
    <row r="23650" spans="3:4" x14ac:dyDescent="0.25">
      <c r="C23650" s="75"/>
      <c r="D23650" s="74"/>
    </row>
    <row r="23651" spans="3:4" x14ac:dyDescent="0.25">
      <c r="C23651" s="75"/>
      <c r="D23651" s="74"/>
    </row>
    <row r="23652" spans="3:4" x14ac:dyDescent="0.25">
      <c r="C23652" s="75"/>
      <c r="D23652" s="74"/>
    </row>
    <row r="23653" spans="3:4" x14ac:dyDescent="0.25">
      <c r="C23653" s="75"/>
      <c r="D23653" s="74"/>
    </row>
    <row r="23654" spans="3:4" x14ac:dyDescent="0.25">
      <c r="C23654" s="75"/>
      <c r="D23654" s="74"/>
    </row>
    <row r="23655" spans="3:4" x14ac:dyDescent="0.25">
      <c r="C23655" s="75"/>
      <c r="D23655" s="74"/>
    </row>
    <row r="23656" spans="3:4" x14ac:dyDescent="0.25">
      <c r="C23656" s="75"/>
      <c r="D23656" s="74"/>
    </row>
    <row r="23657" spans="3:4" x14ac:dyDescent="0.25">
      <c r="C23657" s="75"/>
      <c r="D23657" s="74"/>
    </row>
    <row r="23658" spans="3:4" x14ac:dyDescent="0.25">
      <c r="C23658" s="75"/>
      <c r="D23658" s="74"/>
    </row>
    <row r="23659" spans="3:4" x14ac:dyDescent="0.25">
      <c r="C23659" s="75"/>
      <c r="D23659" s="74"/>
    </row>
    <row r="23660" spans="3:4" x14ac:dyDescent="0.25">
      <c r="C23660" s="75"/>
      <c r="D23660" s="74"/>
    </row>
    <row r="23661" spans="3:4" x14ac:dyDescent="0.25">
      <c r="C23661" s="75"/>
      <c r="D23661" s="74"/>
    </row>
    <row r="23662" spans="3:4" x14ac:dyDescent="0.25">
      <c r="C23662" s="75"/>
      <c r="D23662" s="74"/>
    </row>
    <row r="23663" spans="3:4" x14ac:dyDescent="0.25">
      <c r="C23663" s="75"/>
      <c r="D23663" s="74"/>
    </row>
    <row r="23664" spans="3:4" x14ac:dyDescent="0.25">
      <c r="C23664" s="75"/>
      <c r="D23664" s="74"/>
    </row>
    <row r="23665" spans="3:4" x14ac:dyDescent="0.25">
      <c r="C23665" s="75"/>
      <c r="D23665" s="74"/>
    </row>
    <row r="23666" spans="3:4" x14ac:dyDescent="0.25">
      <c r="C23666" s="75"/>
      <c r="D23666" s="74"/>
    </row>
    <row r="23667" spans="3:4" x14ac:dyDescent="0.25">
      <c r="C23667" s="75"/>
      <c r="D23667" s="74"/>
    </row>
    <row r="23668" spans="3:4" x14ac:dyDescent="0.25">
      <c r="C23668" s="75"/>
      <c r="D23668" s="74"/>
    </row>
    <row r="23669" spans="3:4" x14ac:dyDescent="0.25">
      <c r="C23669" s="75"/>
      <c r="D23669" s="74"/>
    </row>
    <row r="23670" spans="3:4" x14ac:dyDescent="0.25">
      <c r="C23670" s="75"/>
      <c r="D23670" s="74"/>
    </row>
    <row r="23671" spans="3:4" x14ac:dyDescent="0.25">
      <c r="C23671" s="75"/>
      <c r="D23671" s="74"/>
    </row>
    <row r="23672" spans="3:4" x14ac:dyDescent="0.25">
      <c r="C23672" s="75"/>
      <c r="D23672" s="74"/>
    </row>
    <row r="23673" spans="3:4" x14ac:dyDescent="0.25">
      <c r="C23673" s="75"/>
      <c r="D23673" s="74"/>
    </row>
    <row r="23674" spans="3:4" x14ac:dyDescent="0.25">
      <c r="C23674" s="75"/>
      <c r="D23674" s="74"/>
    </row>
    <row r="23675" spans="3:4" x14ac:dyDescent="0.25">
      <c r="C23675" s="75"/>
      <c r="D23675" s="74"/>
    </row>
    <row r="23676" spans="3:4" x14ac:dyDescent="0.25">
      <c r="C23676" s="75"/>
      <c r="D23676" s="74"/>
    </row>
    <row r="23677" spans="3:4" x14ac:dyDescent="0.25">
      <c r="C23677" s="75"/>
      <c r="D23677" s="74"/>
    </row>
    <row r="23678" spans="3:4" x14ac:dyDescent="0.25">
      <c r="C23678" s="75"/>
      <c r="D23678" s="74"/>
    </row>
    <row r="23679" spans="3:4" x14ac:dyDescent="0.25">
      <c r="C23679" s="75"/>
      <c r="D23679" s="74"/>
    </row>
    <row r="23680" spans="3:4" x14ac:dyDescent="0.25">
      <c r="C23680" s="75"/>
      <c r="D23680" s="74"/>
    </row>
    <row r="23681" spans="3:4" x14ac:dyDescent="0.25">
      <c r="C23681" s="75"/>
      <c r="D23681" s="74"/>
    </row>
    <row r="23682" spans="3:4" x14ac:dyDescent="0.25">
      <c r="C23682" s="75"/>
      <c r="D23682" s="74"/>
    </row>
    <row r="23683" spans="3:4" x14ac:dyDescent="0.25">
      <c r="C23683" s="75"/>
      <c r="D23683" s="74"/>
    </row>
    <row r="23684" spans="3:4" x14ac:dyDescent="0.25">
      <c r="C23684" s="75"/>
      <c r="D23684" s="74"/>
    </row>
    <row r="23685" spans="3:4" x14ac:dyDescent="0.25">
      <c r="C23685" s="75"/>
      <c r="D23685" s="74"/>
    </row>
    <row r="23686" spans="3:4" x14ac:dyDescent="0.25">
      <c r="C23686" s="75"/>
      <c r="D23686" s="74"/>
    </row>
    <row r="23687" spans="3:4" x14ac:dyDescent="0.25">
      <c r="C23687" s="75"/>
      <c r="D23687" s="74"/>
    </row>
    <row r="23688" spans="3:4" x14ac:dyDescent="0.25">
      <c r="C23688" s="75"/>
      <c r="D23688" s="74"/>
    </row>
    <row r="23689" spans="3:4" x14ac:dyDescent="0.25">
      <c r="C23689" s="75"/>
      <c r="D23689" s="74"/>
    </row>
    <row r="23690" spans="3:4" x14ac:dyDescent="0.25">
      <c r="C23690" s="75"/>
      <c r="D23690" s="74"/>
    </row>
    <row r="23691" spans="3:4" x14ac:dyDescent="0.25">
      <c r="C23691" s="75"/>
      <c r="D23691" s="74"/>
    </row>
    <row r="23692" spans="3:4" x14ac:dyDescent="0.25">
      <c r="C23692" s="75"/>
      <c r="D23692" s="74"/>
    </row>
    <row r="23693" spans="3:4" x14ac:dyDescent="0.25">
      <c r="C23693" s="75"/>
      <c r="D23693" s="74"/>
    </row>
    <row r="23694" spans="3:4" x14ac:dyDescent="0.25">
      <c r="C23694" s="75"/>
      <c r="D23694" s="74"/>
    </row>
    <row r="23695" spans="3:4" x14ac:dyDescent="0.25">
      <c r="C23695" s="75"/>
      <c r="D23695" s="74"/>
    </row>
    <row r="23696" spans="3:4" x14ac:dyDescent="0.25">
      <c r="C23696" s="75"/>
      <c r="D23696" s="74"/>
    </row>
    <row r="23697" spans="3:4" x14ac:dyDescent="0.25">
      <c r="C23697" s="75"/>
      <c r="D23697" s="74"/>
    </row>
    <row r="23698" spans="3:4" x14ac:dyDescent="0.25">
      <c r="C23698" s="75"/>
      <c r="D23698" s="74"/>
    </row>
    <row r="23699" spans="3:4" x14ac:dyDescent="0.25">
      <c r="C23699" s="75"/>
      <c r="D23699" s="74"/>
    </row>
    <row r="23700" spans="3:4" x14ac:dyDescent="0.25">
      <c r="C23700" s="75"/>
      <c r="D23700" s="74"/>
    </row>
    <row r="23701" spans="3:4" x14ac:dyDescent="0.25">
      <c r="C23701" s="75"/>
      <c r="D23701" s="74"/>
    </row>
    <row r="23702" spans="3:4" x14ac:dyDescent="0.25">
      <c r="C23702" s="75"/>
      <c r="D23702" s="74"/>
    </row>
    <row r="23703" spans="3:4" x14ac:dyDescent="0.25">
      <c r="C23703" s="75"/>
      <c r="D23703" s="74"/>
    </row>
    <row r="23704" spans="3:4" x14ac:dyDescent="0.25">
      <c r="C23704" s="75"/>
      <c r="D23704" s="74"/>
    </row>
    <row r="23705" spans="3:4" x14ac:dyDescent="0.25">
      <c r="C23705" s="75"/>
      <c r="D23705" s="74"/>
    </row>
    <row r="23706" spans="3:4" x14ac:dyDescent="0.25">
      <c r="C23706" s="75"/>
      <c r="D23706" s="74"/>
    </row>
    <row r="23707" spans="3:4" x14ac:dyDescent="0.25">
      <c r="C23707" s="75"/>
      <c r="D23707" s="74"/>
    </row>
    <row r="23708" spans="3:4" x14ac:dyDescent="0.25">
      <c r="C23708" s="75"/>
      <c r="D23708" s="74"/>
    </row>
    <row r="23709" spans="3:4" x14ac:dyDescent="0.25">
      <c r="C23709" s="75"/>
      <c r="D23709" s="74"/>
    </row>
    <row r="23710" spans="3:4" x14ac:dyDescent="0.25">
      <c r="C23710" s="75"/>
      <c r="D23710" s="74"/>
    </row>
    <row r="23711" spans="3:4" x14ac:dyDescent="0.25">
      <c r="C23711" s="75"/>
      <c r="D23711" s="74"/>
    </row>
    <row r="23712" spans="3:4" x14ac:dyDescent="0.25">
      <c r="C23712" s="75"/>
      <c r="D23712" s="74"/>
    </row>
    <row r="23713" spans="3:4" x14ac:dyDescent="0.25">
      <c r="C23713" s="75"/>
      <c r="D23713" s="74"/>
    </row>
    <row r="23714" spans="3:4" x14ac:dyDescent="0.25">
      <c r="C23714" s="75"/>
      <c r="D23714" s="74"/>
    </row>
    <row r="23715" spans="3:4" x14ac:dyDescent="0.25">
      <c r="C23715" s="75"/>
      <c r="D23715" s="74"/>
    </row>
    <row r="23716" spans="3:4" x14ac:dyDescent="0.25">
      <c r="C23716" s="75"/>
      <c r="D23716" s="74"/>
    </row>
    <row r="23717" spans="3:4" x14ac:dyDescent="0.25">
      <c r="C23717" s="75"/>
      <c r="D23717" s="74"/>
    </row>
    <row r="23718" spans="3:4" x14ac:dyDescent="0.25">
      <c r="C23718" s="75"/>
      <c r="D23718" s="74"/>
    </row>
    <row r="23719" spans="3:4" x14ac:dyDescent="0.25">
      <c r="C23719" s="75"/>
      <c r="D23719" s="74"/>
    </row>
    <row r="23720" spans="3:4" x14ac:dyDescent="0.25">
      <c r="C23720" s="75"/>
      <c r="D23720" s="74"/>
    </row>
    <row r="23721" spans="3:4" x14ac:dyDescent="0.25">
      <c r="C23721" s="75"/>
      <c r="D23721" s="74"/>
    </row>
    <row r="23722" spans="3:4" x14ac:dyDescent="0.25">
      <c r="C23722" s="75"/>
      <c r="D23722" s="74"/>
    </row>
    <row r="23723" spans="3:4" x14ac:dyDescent="0.25">
      <c r="C23723" s="75"/>
      <c r="D23723" s="74"/>
    </row>
    <row r="23724" spans="3:4" x14ac:dyDescent="0.25">
      <c r="C23724" s="75"/>
      <c r="D23724" s="74"/>
    </row>
    <row r="23725" spans="3:4" x14ac:dyDescent="0.25">
      <c r="C23725" s="75"/>
      <c r="D23725" s="74"/>
    </row>
    <row r="23726" spans="3:4" x14ac:dyDescent="0.25">
      <c r="C23726" s="75"/>
      <c r="D23726" s="74"/>
    </row>
    <row r="23727" spans="3:4" x14ac:dyDescent="0.25">
      <c r="C23727" s="75"/>
      <c r="D23727" s="74"/>
    </row>
    <row r="23728" spans="3:4" x14ac:dyDescent="0.25">
      <c r="C23728" s="75"/>
      <c r="D23728" s="74"/>
    </row>
    <row r="23729" spans="3:4" x14ac:dyDescent="0.25">
      <c r="C23729" s="75"/>
      <c r="D23729" s="74"/>
    </row>
    <row r="23730" spans="3:4" x14ac:dyDescent="0.25">
      <c r="C23730" s="75"/>
      <c r="D23730" s="74"/>
    </row>
    <row r="23731" spans="3:4" x14ac:dyDescent="0.25">
      <c r="C23731" s="75"/>
      <c r="D23731" s="74"/>
    </row>
    <row r="23732" spans="3:4" x14ac:dyDescent="0.25">
      <c r="C23732" s="75"/>
      <c r="D23732" s="74"/>
    </row>
    <row r="23733" spans="3:4" x14ac:dyDescent="0.25">
      <c r="C23733" s="75"/>
      <c r="D23733" s="74"/>
    </row>
    <row r="23734" spans="3:4" x14ac:dyDescent="0.25">
      <c r="C23734" s="75"/>
      <c r="D23734" s="74"/>
    </row>
    <row r="23735" spans="3:4" x14ac:dyDescent="0.25">
      <c r="C23735" s="75"/>
      <c r="D23735" s="74"/>
    </row>
    <row r="23736" spans="3:4" x14ac:dyDescent="0.25">
      <c r="C23736" s="75"/>
      <c r="D23736" s="74"/>
    </row>
    <row r="23737" spans="3:4" x14ac:dyDescent="0.25">
      <c r="C23737" s="75"/>
      <c r="D23737" s="74"/>
    </row>
    <row r="23738" spans="3:4" x14ac:dyDescent="0.25">
      <c r="C23738" s="75"/>
      <c r="D23738" s="74"/>
    </row>
    <row r="23739" spans="3:4" x14ac:dyDescent="0.25">
      <c r="C23739" s="75"/>
      <c r="D23739" s="74"/>
    </row>
    <row r="23740" spans="3:4" x14ac:dyDescent="0.25">
      <c r="C23740" s="75"/>
      <c r="D23740" s="74"/>
    </row>
    <row r="23741" spans="3:4" x14ac:dyDescent="0.25">
      <c r="C23741" s="75"/>
      <c r="D23741" s="74"/>
    </row>
    <row r="23742" spans="3:4" x14ac:dyDescent="0.25">
      <c r="C23742" s="75"/>
      <c r="D23742" s="74"/>
    </row>
    <row r="23743" spans="3:4" x14ac:dyDescent="0.25">
      <c r="C23743" s="75"/>
      <c r="D23743" s="74"/>
    </row>
    <row r="23744" spans="3:4" x14ac:dyDescent="0.25">
      <c r="C23744" s="75"/>
      <c r="D23744" s="74"/>
    </row>
    <row r="23745" spans="3:4" x14ac:dyDescent="0.25">
      <c r="C23745" s="75"/>
      <c r="D23745" s="74"/>
    </row>
    <row r="23746" spans="3:4" x14ac:dyDescent="0.25">
      <c r="C23746" s="75"/>
      <c r="D23746" s="74"/>
    </row>
    <row r="23747" spans="3:4" x14ac:dyDescent="0.25">
      <c r="C23747" s="75"/>
      <c r="D23747" s="74"/>
    </row>
    <row r="23748" spans="3:4" x14ac:dyDescent="0.25">
      <c r="C23748" s="75"/>
      <c r="D23748" s="74"/>
    </row>
    <row r="23749" spans="3:4" x14ac:dyDescent="0.25">
      <c r="C23749" s="75"/>
      <c r="D23749" s="74"/>
    </row>
    <row r="23750" spans="3:4" x14ac:dyDescent="0.25">
      <c r="C23750" s="75"/>
      <c r="D23750" s="74"/>
    </row>
    <row r="23751" spans="3:4" x14ac:dyDescent="0.25">
      <c r="C23751" s="75"/>
      <c r="D23751" s="74"/>
    </row>
    <row r="23752" spans="3:4" x14ac:dyDescent="0.25">
      <c r="C23752" s="75"/>
      <c r="D23752" s="74"/>
    </row>
    <row r="23753" spans="3:4" x14ac:dyDescent="0.25">
      <c r="C23753" s="75"/>
      <c r="D23753" s="74"/>
    </row>
    <row r="23754" spans="3:4" x14ac:dyDescent="0.25">
      <c r="C23754" s="75"/>
      <c r="D23754" s="74"/>
    </row>
    <row r="23755" spans="3:4" x14ac:dyDescent="0.25">
      <c r="C23755" s="75"/>
      <c r="D23755" s="74"/>
    </row>
    <row r="23756" spans="3:4" x14ac:dyDescent="0.25">
      <c r="C23756" s="75"/>
      <c r="D23756" s="74"/>
    </row>
    <row r="23757" spans="3:4" x14ac:dyDescent="0.25">
      <c r="C23757" s="75"/>
      <c r="D23757" s="74"/>
    </row>
    <row r="23758" spans="3:4" x14ac:dyDescent="0.25">
      <c r="C23758" s="75"/>
      <c r="D23758" s="74"/>
    </row>
    <row r="23759" spans="3:4" x14ac:dyDescent="0.25">
      <c r="C23759" s="75"/>
      <c r="D23759" s="74"/>
    </row>
    <row r="23760" spans="3:4" x14ac:dyDescent="0.25">
      <c r="C23760" s="75"/>
      <c r="D23760" s="74"/>
    </row>
    <row r="23761" spans="3:4" x14ac:dyDescent="0.25">
      <c r="C23761" s="75"/>
      <c r="D23761" s="74"/>
    </row>
    <row r="23762" spans="3:4" x14ac:dyDescent="0.25">
      <c r="C23762" s="75"/>
      <c r="D23762" s="74"/>
    </row>
    <row r="23763" spans="3:4" x14ac:dyDescent="0.25">
      <c r="C23763" s="75"/>
      <c r="D23763" s="74"/>
    </row>
    <row r="23764" spans="3:4" x14ac:dyDescent="0.25">
      <c r="C23764" s="75"/>
      <c r="D23764" s="74"/>
    </row>
    <row r="23765" spans="3:4" x14ac:dyDescent="0.25">
      <c r="C23765" s="75"/>
      <c r="D23765" s="74"/>
    </row>
    <row r="23766" spans="3:4" x14ac:dyDescent="0.25">
      <c r="C23766" s="75"/>
      <c r="D23766" s="74"/>
    </row>
    <row r="23767" spans="3:4" x14ac:dyDescent="0.25">
      <c r="C23767" s="75"/>
      <c r="D23767" s="74"/>
    </row>
    <row r="23768" spans="3:4" x14ac:dyDescent="0.25">
      <c r="C23768" s="75"/>
      <c r="D23768" s="74"/>
    </row>
    <row r="23769" spans="3:4" x14ac:dyDescent="0.25">
      <c r="C23769" s="75"/>
      <c r="D23769" s="74"/>
    </row>
    <row r="23770" spans="3:4" x14ac:dyDescent="0.25">
      <c r="C23770" s="75"/>
      <c r="D23770" s="74"/>
    </row>
    <row r="23771" spans="3:4" x14ac:dyDescent="0.25">
      <c r="C23771" s="75"/>
      <c r="D23771" s="74"/>
    </row>
    <row r="23772" spans="3:4" x14ac:dyDescent="0.25">
      <c r="C23772" s="75"/>
      <c r="D23772" s="74"/>
    </row>
    <row r="23773" spans="3:4" x14ac:dyDescent="0.25">
      <c r="C23773" s="75"/>
      <c r="D23773" s="74"/>
    </row>
    <row r="23774" spans="3:4" x14ac:dyDescent="0.25">
      <c r="C23774" s="75"/>
      <c r="D23774" s="74"/>
    </row>
    <row r="23775" spans="3:4" x14ac:dyDescent="0.25">
      <c r="C23775" s="75"/>
      <c r="D23775" s="74"/>
    </row>
    <row r="23776" spans="3:4" x14ac:dyDescent="0.25">
      <c r="C23776" s="75"/>
      <c r="D23776" s="74"/>
    </row>
    <row r="23777" spans="3:4" x14ac:dyDescent="0.25">
      <c r="C23777" s="75"/>
      <c r="D23777" s="74"/>
    </row>
    <row r="23778" spans="3:4" x14ac:dyDescent="0.25">
      <c r="C23778" s="75"/>
      <c r="D23778" s="74"/>
    </row>
    <row r="23779" spans="3:4" x14ac:dyDescent="0.25">
      <c r="C23779" s="75"/>
      <c r="D23779" s="74"/>
    </row>
    <row r="23780" spans="3:4" x14ac:dyDescent="0.25">
      <c r="C23780" s="75"/>
      <c r="D23780" s="74"/>
    </row>
    <row r="23781" spans="3:4" x14ac:dyDescent="0.25">
      <c r="C23781" s="75"/>
      <c r="D23781" s="74"/>
    </row>
    <row r="23782" spans="3:4" x14ac:dyDescent="0.25">
      <c r="C23782" s="75"/>
      <c r="D23782" s="74"/>
    </row>
    <row r="23783" spans="3:4" x14ac:dyDescent="0.25">
      <c r="C23783" s="75"/>
      <c r="D23783" s="74"/>
    </row>
    <row r="23784" spans="3:4" x14ac:dyDescent="0.25">
      <c r="C23784" s="75"/>
      <c r="D23784" s="74"/>
    </row>
    <row r="23785" spans="3:4" x14ac:dyDescent="0.25">
      <c r="C23785" s="75"/>
      <c r="D23785" s="74"/>
    </row>
    <row r="23786" spans="3:4" x14ac:dyDescent="0.25">
      <c r="C23786" s="75"/>
      <c r="D23786" s="74"/>
    </row>
    <row r="23787" spans="3:4" x14ac:dyDescent="0.25">
      <c r="C23787" s="75"/>
      <c r="D23787" s="74"/>
    </row>
    <row r="23788" spans="3:4" x14ac:dyDescent="0.25">
      <c r="C23788" s="75"/>
      <c r="D23788" s="74"/>
    </row>
    <row r="23789" spans="3:4" x14ac:dyDescent="0.25">
      <c r="C23789" s="75"/>
      <c r="D23789" s="74"/>
    </row>
    <row r="23790" spans="3:4" x14ac:dyDescent="0.25">
      <c r="C23790" s="75"/>
      <c r="D23790" s="74"/>
    </row>
    <row r="23791" spans="3:4" x14ac:dyDescent="0.25">
      <c r="C23791" s="75"/>
      <c r="D23791" s="74"/>
    </row>
    <row r="23792" spans="3:4" x14ac:dyDescent="0.25">
      <c r="C23792" s="75"/>
      <c r="D23792" s="74"/>
    </row>
    <row r="23793" spans="3:4" x14ac:dyDescent="0.25">
      <c r="C23793" s="75"/>
      <c r="D23793" s="74"/>
    </row>
    <row r="23794" spans="3:4" x14ac:dyDescent="0.25">
      <c r="C23794" s="75"/>
      <c r="D23794" s="74"/>
    </row>
    <row r="23795" spans="3:4" x14ac:dyDescent="0.25">
      <c r="C23795" s="75"/>
      <c r="D23795" s="74"/>
    </row>
    <row r="23796" spans="3:4" x14ac:dyDescent="0.25">
      <c r="C23796" s="75"/>
      <c r="D23796" s="74"/>
    </row>
    <row r="23797" spans="3:4" x14ac:dyDescent="0.25">
      <c r="C23797" s="75"/>
      <c r="D23797" s="74"/>
    </row>
    <row r="23798" spans="3:4" x14ac:dyDescent="0.25">
      <c r="C23798" s="75"/>
      <c r="D23798" s="74"/>
    </row>
    <row r="23799" spans="3:4" x14ac:dyDescent="0.25">
      <c r="C23799" s="75"/>
      <c r="D23799" s="74"/>
    </row>
    <row r="23800" spans="3:4" x14ac:dyDescent="0.25">
      <c r="C23800" s="75"/>
      <c r="D23800" s="74"/>
    </row>
    <row r="23801" spans="3:4" x14ac:dyDescent="0.25">
      <c r="C23801" s="75"/>
      <c r="D23801" s="74"/>
    </row>
    <row r="23802" spans="3:4" x14ac:dyDescent="0.25">
      <c r="C23802" s="75"/>
      <c r="D23802" s="74"/>
    </row>
    <row r="23803" spans="3:4" x14ac:dyDescent="0.25">
      <c r="C23803" s="75"/>
      <c r="D23803" s="74"/>
    </row>
    <row r="23804" spans="3:4" x14ac:dyDescent="0.25">
      <c r="C23804" s="75"/>
      <c r="D23804" s="74"/>
    </row>
    <row r="23805" spans="3:4" x14ac:dyDescent="0.25">
      <c r="C23805" s="75"/>
      <c r="D23805" s="74"/>
    </row>
    <row r="23806" spans="3:4" x14ac:dyDescent="0.25">
      <c r="C23806" s="75"/>
      <c r="D23806" s="74"/>
    </row>
    <row r="23807" spans="3:4" x14ac:dyDescent="0.25">
      <c r="C23807" s="75"/>
      <c r="D23807" s="74"/>
    </row>
    <row r="23808" spans="3:4" x14ac:dyDescent="0.25">
      <c r="C23808" s="75"/>
      <c r="D23808" s="74"/>
    </row>
    <row r="23809" spans="3:4" x14ac:dyDescent="0.25">
      <c r="C23809" s="75"/>
      <c r="D23809" s="74"/>
    </row>
    <row r="23810" spans="3:4" x14ac:dyDescent="0.25">
      <c r="C23810" s="75"/>
      <c r="D23810" s="74"/>
    </row>
    <row r="23811" spans="3:4" x14ac:dyDescent="0.25">
      <c r="C23811" s="75"/>
      <c r="D23811" s="74"/>
    </row>
    <row r="23812" spans="3:4" x14ac:dyDescent="0.25">
      <c r="C23812" s="75"/>
      <c r="D23812" s="74"/>
    </row>
    <row r="23813" spans="3:4" x14ac:dyDescent="0.25">
      <c r="C23813" s="75"/>
      <c r="D23813" s="74"/>
    </row>
    <row r="23814" spans="3:4" x14ac:dyDescent="0.25">
      <c r="C23814" s="75"/>
      <c r="D23814" s="74"/>
    </row>
    <row r="23815" spans="3:4" x14ac:dyDescent="0.25">
      <c r="C23815" s="75"/>
      <c r="D23815" s="74"/>
    </row>
    <row r="23816" spans="3:4" x14ac:dyDescent="0.25">
      <c r="C23816" s="75"/>
      <c r="D23816" s="74"/>
    </row>
    <row r="23817" spans="3:4" x14ac:dyDescent="0.25">
      <c r="C23817" s="75"/>
      <c r="D23817" s="74"/>
    </row>
    <row r="23818" spans="3:4" x14ac:dyDescent="0.25">
      <c r="C23818" s="75"/>
      <c r="D23818" s="74"/>
    </row>
    <row r="23819" spans="3:4" x14ac:dyDescent="0.25">
      <c r="C23819" s="75"/>
      <c r="D23819" s="74"/>
    </row>
    <row r="23820" spans="3:4" x14ac:dyDescent="0.25">
      <c r="C23820" s="75"/>
      <c r="D23820" s="74"/>
    </row>
    <row r="23821" spans="3:4" x14ac:dyDescent="0.25">
      <c r="C23821" s="75"/>
      <c r="D23821" s="74"/>
    </row>
    <row r="23822" spans="3:4" x14ac:dyDescent="0.25">
      <c r="C23822" s="75"/>
      <c r="D23822" s="74"/>
    </row>
    <row r="23823" spans="3:4" x14ac:dyDescent="0.25">
      <c r="C23823" s="75"/>
      <c r="D23823" s="74"/>
    </row>
    <row r="23824" spans="3:4" x14ac:dyDescent="0.25">
      <c r="C23824" s="75"/>
      <c r="D23824" s="74"/>
    </row>
    <row r="23825" spans="3:4" x14ac:dyDescent="0.25">
      <c r="C23825" s="75"/>
      <c r="D23825" s="74"/>
    </row>
    <row r="23826" spans="3:4" x14ac:dyDescent="0.25">
      <c r="C23826" s="75"/>
      <c r="D23826" s="74"/>
    </row>
    <row r="23827" spans="3:4" x14ac:dyDescent="0.25">
      <c r="C23827" s="75"/>
      <c r="D23827" s="74"/>
    </row>
    <row r="23828" spans="3:4" x14ac:dyDescent="0.25">
      <c r="C23828" s="75"/>
      <c r="D23828" s="74"/>
    </row>
    <row r="23829" spans="3:4" x14ac:dyDescent="0.25">
      <c r="C23829" s="75"/>
      <c r="D23829" s="74"/>
    </row>
    <row r="23830" spans="3:4" x14ac:dyDescent="0.25">
      <c r="C23830" s="75"/>
      <c r="D23830" s="74"/>
    </row>
    <row r="23831" spans="3:4" x14ac:dyDescent="0.25">
      <c r="C23831" s="75"/>
      <c r="D23831" s="74"/>
    </row>
    <row r="23832" spans="3:4" x14ac:dyDescent="0.25">
      <c r="C23832" s="75"/>
      <c r="D23832" s="74"/>
    </row>
    <row r="23833" spans="3:4" x14ac:dyDescent="0.25">
      <c r="C23833" s="75"/>
      <c r="D23833" s="74"/>
    </row>
    <row r="23834" spans="3:4" x14ac:dyDescent="0.25">
      <c r="C23834" s="75"/>
      <c r="D23834" s="74"/>
    </row>
    <row r="23835" spans="3:4" x14ac:dyDescent="0.25">
      <c r="C23835" s="75"/>
      <c r="D23835" s="74"/>
    </row>
    <row r="23836" spans="3:4" x14ac:dyDescent="0.25">
      <c r="C23836" s="75"/>
      <c r="D23836" s="74"/>
    </row>
    <row r="23837" spans="3:4" x14ac:dyDescent="0.25">
      <c r="C23837" s="75"/>
      <c r="D23837" s="74"/>
    </row>
    <row r="23838" spans="3:4" x14ac:dyDescent="0.25">
      <c r="C23838" s="75"/>
      <c r="D23838" s="74"/>
    </row>
    <row r="23839" spans="3:4" x14ac:dyDescent="0.25">
      <c r="C23839" s="75"/>
      <c r="D23839" s="74"/>
    </row>
    <row r="23840" spans="3:4" x14ac:dyDescent="0.25">
      <c r="C23840" s="75"/>
      <c r="D23840" s="74"/>
    </row>
    <row r="23841" spans="3:4" x14ac:dyDescent="0.25">
      <c r="C23841" s="75"/>
      <c r="D23841" s="74"/>
    </row>
    <row r="23842" spans="3:4" x14ac:dyDescent="0.25">
      <c r="C23842" s="75"/>
      <c r="D23842" s="74"/>
    </row>
    <row r="23843" spans="3:4" x14ac:dyDescent="0.25">
      <c r="C23843" s="75"/>
      <c r="D23843" s="74"/>
    </row>
    <row r="23844" spans="3:4" x14ac:dyDescent="0.25">
      <c r="C23844" s="75"/>
      <c r="D23844" s="74"/>
    </row>
    <row r="23845" spans="3:4" x14ac:dyDescent="0.25">
      <c r="C23845" s="75"/>
      <c r="D23845" s="74"/>
    </row>
    <row r="23846" spans="3:4" x14ac:dyDescent="0.25">
      <c r="C23846" s="75"/>
      <c r="D23846" s="74"/>
    </row>
    <row r="23847" spans="3:4" x14ac:dyDescent="0.25">
      <c r="C23847" s="75"/>
      <c r="D23847" s="74"/>
    </row>
    <row r="23848" spans="3:4" x14ac:dyDescent="0.25">
      <c r="C23848" s="75"/>
      <c r="D23848" s="74"/>
    </row>
    <row r="23849" spans="3:4" x14ac:dyDescent="0.25">
      <c r="C23849" s="75"/>
      <c r="D23849" s="74"/>
    </row>
    <row r="23850" spans="3:4" x14ac:dyDescent="0.25">
      <c r="C23850" s="75"/>
      <c r="D23850" s="74"/>
    </row>
    <row r="23851" spans="3:4" x14ac:dyDescent="0.25">
      <c r="C23851" s="75"/>
      <c r="D23851" s="74"/>
    </row>
    <row r="23852" spans="3:4" x14ac:dyDescent="0.25">
      <c r="C23852" s="75"/>
      <c r="D23852" s="74"/>
    </row>
    <row r="23853" spans="3:4" x14ac:dyDescent="0.25">
      <c r="C23853" s="75"/>
      <c r="D23853" s="74"/>
    </row>
    <row r="23854" spans="3:4" x14ac:dyDescent="0.25">
      <c r="C23854" s="75"/>
      <c r="D23854" s="74"/>
    </row>
    <row r="23855" spans="3:4" x14ac:dyDescent="0.25">
      <c r="C23855" s="75"/>
      <c r="D23855" s="74"/>
    </row>
    <row r="23856" spans="3:4" x14ac:dyDescent="0.25">
      <c r="C23856" s="75"/>
      <c r="D23856" s="74"/>
    </row>
    <row r="23857" spans="3:4" x14ac:dyDescent="0.25">
      <c r="C23857" s="75"/>
      <c r="D23857" s="74"/>
    </row>
    <row r="23858" spans="3:4" x14ac:dyDescent="0.25">
      <c r="C23858" s="75"/>
      <c r="D23858" s="74"/>
    </row>
    <row r="23859" spans="3:4" x14ac:dyDescent="0.25">
      <c r="C23859" s="75"/>
      <c r="D23859" s="74"/>
    </row>
    <row r="23860" spans="3:4" x14ac:dyDescent="0.25">
      <c r="C23860" s="75"/>
      <c r="D23860" s="74"/>
    </row>
    <row r="23861" spans="3:4" x14ac:dyDescent="0.25">
      <c r="C23861" s="75"/>
      <c r="D23861" s="74"/>
    </row>
    <row r="23862" spans="3:4" x14ac:dyDescent="0.25">
      <c r="C23862" s="75"/>
      <c r="D23862" s="74"/>
    </row>
    <row r="23863" spans="3:4" x14ac:dyDescent="0.25">
      <c r="C23863" s="75"/>
      <c r="D23863" s="74"/>
    </row>
    <row r="23864" spans="3:4" x14ac:dyDescent="0.25">
      <c r="C23864" s="75"/>
      <c r="D23864" s="74"/>
    </row>
    <row r="23865" spans="3:4" x14ac:dyDescent="0.25">
      <c r="C23865" s="75"/>
      <c r="D23865" s="74"/>
    </row>
    <row r="23866" spans="3:4" x14ac:dyDescent="0.25">
      <c r="C23866" s="75"/>
      <c r="D23866" s="74"/>
    </row>
    <row r="23867" spans="3:4" x14ac:dyDescent="0.25">
      <c r="C23867" s="75"/>
      <c r="D23867" s="74"/>
    </row>
    <row r="23868" spans="3:4" x14ac:dyDescent="0.25">
      <c r="C23868" s="75"/>
      <c r="D23868" s="74"/>
    </row>
    <row r="23869" spans="3:4" x14ac:dyDescent="0.25">
      <c r="C23869" s="75"/>
      <c r="D23869" s="74"/>
    </row>
    <row r="23870" spans="3:4" x14ac:dyDescent="0.25">
      <c r="C23870" s="75"/>
      <c r="D23870" s="74"/>
    </row>
    <row r="23871" spans="3:4" x14ac:dyDescent="0.25">
      <c r="C23871" s="75"/>
      <c r="D23871" s="74"/>
    </row>
    <row r="23872" spans="3:4" x14ac:dyDescent="0.25">
      <c r="C23872" s="75"/>
      <c r="D23872" s="74"/>
    </row>
    <row r="23873" spans="3:4" x14ac:dyDescent="0.25">
      <c r="C23873" s="75"/>
      <c r="D23873" s="74"/>
    </row>
    <row r="23874" spans="3:4" x14ac:dyDescent="0.25">
      <c r="C23874" s="75"/>
      <c r="D23874" s="74"/>
    </row>
    <row r="23875" spans="3:4" x14ac:dyDescent="0.25">
      <c r="C23875" s="75"/>
      <c r="D23875" s="74"/>
    </row>
    <row r="23876" spans="3:4" x14ac:dyDescent="0.25">
      <c r="C23876" s="75"/>
      <c r="D23876" s="74"/>
    </row>
    <row r="23877" spans="3:4" x14ac:dyDescent="0.25">
      <c r="C23877" s="75"/>
      <c r="D23877" s="74"/>
    </row>
    <row r="23878" spans="3:4" x14ac:dyDescent="0.25">
      <c r="C23878" s="75"/>
      <c r="D23878" s="74"/>
    </row>
    <row r="23879" spans="3:4" x14ac:dyDescent="0.25">
      <c r="C23879" s="75"/>
      <c r="D23879" s="74"/>
    </row>
    <row r="23880" spans="3:4" x14ac:dyDescent="0.25">
      <c r="C23880" s="75"/>
      <c r="D23880" s="74"/>
    </row>
    <row r="23881" spans="3:4" x14ac:dyDescent="0.25">
      <c r="C23881" s="75"/>
      <c r="D23881" s="74"/>
    </row>
    <row r="23882" spans="3:4" x14ac:dyDescent="0.25">
      <c r="C23882" s="75"/>
      <c r="D23882" s="74"/>
    </row>
    <row r="23883" spans="3:4" x14ac:dyDescent="0.25">
      <c r="C23883" s="75"/>
      <c r="D23883" s="74"/>
    </row>
    <row r="23884" spans="3:4" x14ac:dyDescent="0.25">
      <c r="C23884" s="75"/>
      <c r="D23884" s="74"/>
    </row>
    <row r="23885" spans="3:4" x14ac:dyDescent="0.25">
      <c r="C23885" s="75"/>
      <c r="D23885" s="74"/>
    </row>
    <row r="23886" spans="3:4" x14ac:dyDescent="0.25">
      <c r="C23886" s="75"/>
      <c r="D23886" s="74"/>
    </row>
    <row r="23887" spans="3:4" x14ac:dyDescent="0.25">
      <c r="C23887" s="75"/>
      <c r="D23887" s="74"/>
    </row>
    <row r="23888" spans="3:4" x14ac:dyDescent="0.25">
      <c r="C23888" s="75"/>
      <c r="D23888" s="74"/>
    </row>
    <row r="23889" spans="3:4" x14ac:dyDescent="0.25">
      <c r="C23889" s="75"/>
      <c r="D23889" s="74"/>
    </row>
    <row r="23890" spans="3:4" x14ac:dyDescent="0.25">
      <c r="C23890" s="75"/>
      <c r="D23890" s="74"/>
    </row>
    <row r="23891" spans="3:4" x14ac:dyDescent="0.25">
      <c r="C23891" s="75"/>
      <c r="D23891" s="74"/>
    </row>
    <row r="23892" spans="3:4" x14ac:dyDescent="0.25">
      <c r="C23892" s="75"/>
      <c r="D23892" s="74"/>
    </row>
    <row r="23893" spans="3:4" x14ac:dyDescent="0.25">
      <c r="C23893" s="75"/>
      <c r="D23893" s="74"/>
    </row>
    <row r="23894" spans="3:4" x14ac:dyDescent="0.25">
      <c r="C23894" s="75"/>
      <c r="D23894" s="74"/>
    </row>
    <row r="23895" spans="3:4" x14ac:dyDescent="0.25">
      <c r="C23895" s="75"/>
      <c r="D23895" s="74"/>
    </row>
    <row r="23896" spans="3:4" x14ac:dyDescent="0.25">
      <c r="C23896" s="75"/>
      <c r="D23896" s="74"/>
    </row>
    <row r="23897" spans="3:4" x14ac:dyDescent="0.25">
      <c r="C23897" s="75"/>
      <c r="D23897" s="74"/>
    </row>
    <row r="23898" spans="3:4" x14ac:dyDescent="0.25">
      <c r="C23898" s="75"/>
      <c r="D23898" s="74"/>
    </row>
    <row r="23899" spans="3:4" x14ac:dyDescent="0.25">
      <c r="C23899" s="75"/>
      <c r="D23899" s="74"/>
    </row>
    <row r="23900" spans="3:4" x14ac:dyDescent="0.25">
      <c r="C23900" s="75"/>
      <c r="D23900" s="74"/>
    </row>
    <row r="23901" spans="3:4" x14ac:dyDescent="0.25">
      <c r="C23901" s="75"/>
      <c r="D23901" s="74"/>
    </row>
    <row r="23902" spans="3:4" x14ac:dyDescent="0.25">
      <c r="C23902" s="75"/>
      <c r="D23902" s="74"/>
    </row>
    <row r="23903" spans="3:4" x14ac:dyDescent="0.25">
      <c r="C23903" s="75"/>
      <c r="D23903" s="74"/>
    </row>
    <row r="23904" spans="3:4" x14ac:dyDescent="0.25">
      <c r="C23904" s="75"/>
      <c r="D23904" s="74"/>
    </row>
    <row r="23905" spans="3:4" x14ac:dyDescent="0.25">
      <c r="C23905" s="75"/>
      <c r="D23905" s="74"/>
    </row>
    <row r="23906" spans="3:4" x14ac:dyDescent="0.25">
      <c r="C23906" s="75"/>
      <c r="D23906" s="74"/>
    </row>
    <row r="23907" spans="3:4" x14ac:dyDescent="0.25">
      <c r="C23907" s="75"/>
      <c r="D23907" s="74"/>
    </row>
    <row r="23908" spans="3:4" x14ac:dyDescent="0.25">
      <c r="C23908" s="75"/>
      <c r="D23908" s="74"/>
    </row>
    <row r="23909" spans="3:4" x14ac:dyDescent="0.25">
      <c r="C23909" s="75"/>
      <c r="D23909" s="74"/>
    </row>
    <row r="23910" spans="3:4" x14ac:dyDescent="0.25">
      <c r="C23910" s="75"/>
      <c r="D23910" s="74"/>
    </row>
    <row r="23911" spans="3:4" x14ac:dyDescent="0.25">
      <c r="C23911" s="75"/>
      <c r="D23911" s="74"/>
    </row>
    <row r="23912" spans="3:4" x14ac:dyDescent="0.25">
      <c r="C23912" s="75"/>
      <c r="D23912" s="74"/>
    </row>
    <row r="23913" spans="3:4" x14ac:dyDescent="0.25">
      <c r="C23913" s="75"/>
      <c r="D23913" s="74"/>
    </row>
    <row r="23914" spans="3:4" x14ac:dyDescent="0.25">
      <c r="C23914" s="75"/>
      <c r="D23914" s="74"/>
    </row>
    <row r="23915" spans="3:4" x14ac:dyDescent="0.25">
      <c r="C23915" s="75"/>
      <c r="D23915" s="74"/>
    </row>
    <row r="23916" spans="3:4" x14ac:dyDescent="0.25">
      <c r="C23916" s="75"/>
      <c r="D23916" s="74"/>
    </row>
    <row r="23917" spans="3:4" x14ac:dyDescent="0.25">
      <c r="C23917" s="75"/>
      <c r="D23917" s="74"/>
    </row>
    <row r="23918" spans="3:4" x14ac:dyDescent="0.25">
      <c r="C23918" s="75"/>
      <c r="D23918" s="74"/>
    </row>
    <row r="23919" spans="3:4" x14ac:dyDescent="0.25">
      <c r="C23919" s="75"/>
      <c r="D23919" s="74"/>
    </row>
    <row r="23920" spans="3:4" x14ac:dyDescent="0.25">
      <c r="C23920" s="75"/>
      <c r="D23920" s="74"/>
    </row>
    <row r="23921" spans="3:4" x14ac:dyDescent="0.25">
      <c r="C23921" s="75"/>
      <c r="D23921" s="74"/>
    </row>
    <row r="23922" spans="3:4" x14ac:dyDescent="0.25">
      <c r="C23922" s="75"/>
      <c r="D23922" s="74"/>
    </row>
    <row r="23923" spans="3:4" x14ac:dyDescent="0.25">
      <c r="C23923" s="75"/>
      <c r="D23923" s="74"/>
    </row>
    <row r="23924" spans="3:4" x14ac:dyDescent="0.25">
      <c r="C23924" s="75"/>
      <c r="D23924" s="74"/>
    </row>
    <row r="23925" spans="3:4" x14ac:dyDescent="0.25">
      <c r="C23925" s="75"/>
      <c r="D23925" s="74"/>
    </row>
    <row r="23926" spans="3:4" x14ac:dyDescent="0.25">
      <c r="C23926" s="75"/>
      <c r="D23926" s="74"/>
    </row>
    <row r="23927" spans="3:4" x14ac:dyDescent="0.25">
      <c r="C23927" s="75"/>
      <c r="D23927" s="74"/>
    </row>
    <row r="23928" spans="3:4" x14ac:dyDescent="0.25">
      <c r="C23928" s="75"/>
      <c r="D23928" s="74"/>
    </row>
    <row r="23929" spans="3:4" x14ac:dyDescent="0.25">
      <c r="C23929" s="75"/>
      <c r="D23929" s="74"/>
    </row>
    <row r="23930" spans="3:4" x14ac:dyDescent="0.25">
      <c r="C23930" s="75"/>
      <c r="D23930" s="74"/>
    </row>
    <row r="23931" spans="3:4" x14ac:dyDescent="0.25">
      <c r="C23931" s="75"/>
      <c r="D23931" s="74"/>
    </row>
    <row r="23932" spans="3:4" x14ac:dyDescent="0.25">
      <c r="C23932" s="75"/>
      <c r="D23932" s="74"/>
    </row>
    <row r="23933" spans="3:4" x14ac:dyDescent="0.25">
      <c r="C23933" s="75"/>
      <c r="D23933" s="74"/>
    </row>
    <row r="23934" spans="3:4" x14ac:dyDescent="0.25">
      <c r="C23934" s="75"/>
      <c r="D23934" s="74"/>
    </row>
    <row r="23935" spans="3:4" x14ac:dyDescent="0.25">
      <c r="C23935" s="75"/>
      <c r="D23935" s="74"/>
    </row>
    <row r="23936" spans="3:4" x14ac:dyDescent="0.25">
      <c r="C23936" s="75"/>
      <c r="D23936" s="74"/>
    </row>
    <row r="23937" spans="3:4" x14ac:dyDescent="0.25">
      <c r="C23937" s="75"/>
      <c r="D23937" s="74"/>
    </row>
    <row r="23938" spans="3:4" x14ac:dyDescent="0.25">
      <c r="C23938" s="75"/>
      <c r="D23938" s="74"/>
    </row>
    <row r="23939" spans="3:4" x14ac:dyDescent="0.25">
      <c r="C23939" s="75"/>
      <c r="D23939" s="74"/>
    </row>
    <row r="23940" spans="3:4" x14ac:dyDescent="0.25">
      <c r="C23940" s="75"/>
      <c r="D23940" s="74"/>
    </row>
    <row r="23941" spans="3:4" x14ac:dyDescent="0.25">
      <c r="C23941" s="75"/>
      <c r="D23941" s="74"/>
    </row>
    <row r="23942" spans="3:4" x14ac:dyDescent="0.25">
      <c r="C23942" s="75"/>
      <c r="D23942" s="74"/>
    </row>
    <row r="23943" spans="3:4" x14ac:dyDescent="0.25">
      <c r="C23943" s="75"/>
      <c r="D23943" s="74"/>
    </row>
    <row r="23944" spans="3:4" x14ac:dyDescent="0.25">
      <c r="C23944" s="75"/>
      <c r="D23944" s="74"/>
    </row>
    <row r="23945" spans="3:4" x14ac:dyDescent="0.25">
      <c r="C23945" s="75"/>
      <c r="D23945" s="74"/>
    </row>
    <row r="23946" spans="3:4" x14ac:dyDescent="0.25">
      <c r="C23946" s="75"/>
      <c r="D23946" s="74"/>
    </row>
    <row r="23947" spans="3:4" x14ac:dyDescent="0.25">
      <c r="C23947" s="75"/>
      <c r="D23947" s="74"/>
    </row>
    <row r="23948" spans="3:4" x14ac:dyDescent="0.25">
      <c r="C23948" s="75"/>
      <c r="D23948" s="74"/>
    </row>
    <row r="23949" spans="3:4" x14ac:dyDescent="0.25">
      <c r="C23949" s="75"/>
      <c r="D23949" s="74"/>
    </row>
    <row r="23950" spans="3:4" x14ac:dyDescent="0.25">
      <c r="C23950" s="75"/>
      <c r="D23950" s="74"/>
    </row>
    <row r="23951" spans="3:4" x14ac:dyDescent="0.25">
      <c r="C23951" s="75"/>
      <c r="D23951" s="74"/>
    </row>
    <row r="23952" spans="3:4" x14ac:dyDescent="0.25">
      <c r="C23952" s="75"/>
      <c r="D23952" s="74"/>
    </row>
    <row r="23953" spans="3:4" x14ac:dyDescent="0.25">
      <c r="C23953" s="75"/>
      <c r="D23953" s="74"/>
    </row>
    <row r="23954" spans="3:4" x14ac:dyDescent="0.25">
      <c r="C23954" s="75"/>
      <c r="D23954" s="74"/>
    </row>
    <row r="23955" spans="3:4" x14ac:dyDescent="0.25">
      <c r="C23955" s="75"/>
      <c r="D23955" s="74"/>
    </row>
    <row r="23956" spans="3:4" x14ac:dyDescent="0.25">
      <c r="C23956" s="75"/>
      <c r="D23956" s="74"/>
    </row>
    <row r="23957" spans="3:4" x14ac:dyDescent="0.25">
      <c r="C23957" s="75"/>
      <c r="D23957" s="74"/>
    </row>
    <row r="23958" spans="3:4" x14ac:dyDescent="0.25">
      <c r="C23958" s="75"/>
      <c r="D23958" s="74"/>
    </row>
    <row r="23959" spans="3:4" x14ac:dyDescent="0.25">
      <c r="C23959" s="75"/>
      <c r="D23959" s="74"/>
    </row>
    <row r="23960" spans="3:4" x14ac:dyDescent="0.25">
      <c r="C23960" s="75"/>
      <c r="D23960" s="74"/>
    </row>
    <row r="23961" spans="3:4" x14ac:dyDescent="0.25">
      <c r="C23961" s="75"/>
      <c r="D23961" s="74"/>
    </row>
    <row r="23962" spans="3:4" x14ac:dyDescent="0.25">
      <c r="C23962" s="75"/>
      <c r="D23962" s="74"/>
    </row>
    <row r="23963" spans="3:4" x14ac:dyDescent="0.25">
      <c r="C23963" s="75"/>
      <c r="D23963" s="74"/>
    </row>
    <row r="23964" spans="3:4" x14ac:dyDescent="0.25">
      <c r="C23964" s="75"/>
      <c r="D23964" s="74"/>
    </row>
    <row r="23965" spans="3:4" x14ac:dyDescent="0.25">
      <c r="C23965" s="75"/>
      <c r="D23965" s="74"/>
    </row>
    <row r="23966" spans="3:4" x14ac:dyDescent="0.25">
      <c r="C23966" s="75"/>
      <c r="D23966" s="74"/>
    </row>
    <row r="23967" spans="3:4" x14ac:dyDescent="0.25">
      <c r="C23967" s="75"/>
      <c r="D23967" s="74"/>
    </row>
    <row r="23968" spans="3:4" x14ac:dyDescent="0.25">
      <c r="C23968" s="75"/>
      <c r="D23968" s="74"/>
    </row>
    <row r="23969" spans="3:4" x14ac:dyDescent="0.25">
      <c r="C23969" s="75"/>
      <c r="D23969" s="74"/>
    </row>
    <row r="23970" spans="3:4" x14ac:dyDescent="0.25">
      <c r="C23970" s="75"/>
      <c r="D23970" s="74"/>
    </row>
    <row r="23971" spans="3:4" x14ac:dyDescent="0.25">
      <c r="C23971" s="75"/>
      <c r="D23971" s="74"/>
    </row>
    <row r="23972" spans="3:4" x14ac:dyDescent="0.25">
      <c r="C23972" s="75"/>
      <c r="D23972" s="74"/>
    </row>
    <row r="23973" spans="3:4" x14ac:dyDescent="0.25">
      <c r="C23973" s="75"/>
      <c r="D23973" s="74"/>
    </row>
    <row r="23974" spans="3:4" x14ac:dyDescent="0.25">
      <c r="C23974" s="75"/>
      <c r="D23974" s="74"/>
    </row>
    <row r="23975" spans="3:4" x14ac:dyDescent="0.25">
      <c r="C23975" s="75"/>
      <c r="D23975" s="74"/>
    </row>
    <row r="23976" spans="3:4" x14ac:dyDescent="0.25">
      <c r="C23976" s="75"/>
      <c r="D23976" s="74"/>
    </row>
    <row r="23977" spans="3:4" x14ac:dyDescent="0.25">
      <c r="C23977" s="75"/>
      <c r="D23977" s="74"/>
    </row>
    <row r="23978" spans="3:4" x14ac:dyDescent="0.25">
      <c r="C23978" s="75"/>
      <c r="D23978" s="74"/>
    </row>
    <row r="23979" spans="3:4" x14ac:dyDescent="0.25">
      <c r="C23979" s="75"/>
      <c r="D23979" s="74"/>
    </row>
    <row r="23980" spans="3:4" x14ac:dyDescent="0.25">
      <c r="C23980" s="75"/>
      <c r="D23980" s="74"/>
    </row>
    <row r="23981" spans="3:4" x14ac:dyDescent="0.25">
      <c r="C23981" s="75"/>
      <c r="D23981" s="74"/>
    </row>
    <row r="23982" spans="3:4" x14ac:dyDescent="0.25">
      <c r="C23982" s="75"/>
      <c r="D23982" s="74"/>
    </row>
    <row r="23983" spans="3:4" x14ac:dyDescent="0.25">
      <c r="C23983" s="75"/>
      <c r="D23983" s="74"/>
    </row>
    <row r="23984" spans="3:4" x14ac:dyDescent="0.25">
      <c r="C23984" s="75"/>
      <c r="D23984" s="74"/>
    </row>
    <row r="23985" spans="3:4" x14ac:dyDescent="0.25">
      <c r="C23985" s="75"/>
      <c r="D23985" s="74"/>
    </row>
    <row r="23986" spans="3:4" x14ac:dyDescent="0.25">
      <c r="C23986" s="75"/>
      <c r="D23986" s="74"/>
    </row>
    <row r="23987" spans="3:4" x14ac:dyDescent="0.25">
      <c r="C23987" s="75"/>
      <c r="D23987" s="74"/>
    </row>
    <row r="23988" spans="3:4" x14ac:dyDescent="0.25">
      <c r="C23988" s="75"/>
      <c r="D23988" s="74"/>
    </row>
    <row r="23989" spans="3:4" x14ac:dyDescent="0.25">
      <c r="C23989" s="75"/>
      <c r="D23989" s="74"/>
    </row>
    <row r="23990" spans="3:4" x14ac:dyDescent="0.25">
      <c r="C23990" s="75"/>
      <c r="D23990" s="74"/>
    </row>
    <row r="23991" spans="3:4" x14ac:dyDescent="0.25">
      <c r="C23991" s="75"/>
      <c r="D23991" s="74"/>
    </row>
    <row r="23992" spans="3:4" x14ac:dyDescent="0.25">
      <c r="C23992" s="75"/>
      <c r="D23992" s="74"/>
    </row>
    <row r="23993" spans="3:4" x14ac:dyDescent="0.25">
      <c r="C23993" s="75"/>
      <c r="D23993" s="74"/>
    </row>
    <row r="23994" spans="3:4" x14ac:dyDescent="0.25">
      <c r="C23994" s="75"/>
      <c r="D23994" s="74"/>
    </row>
    <row r="23995" spans="3:4" x14ac:dyDescent="0.25">
      <c r="C23995" s="75"/>
      <c r="D23995" s="74"/>
    </row>
    <row r="23996" spans="3:4" x14ac:dyDescent="0.25">
      <c r="C23996" s="75"/>
      <c r="D23996" s="74"/>
    </row>
    <row r="23997" spans="3:4" x14ac:dyDescent="0.25">
      <c r="C23997" s="75"/>
      <c r="D23997" s="74"/>
    </row>
    <row r="23998" spans="3:4" x14ac:dyDescent="0.25">
      <c r="C23998" s="75"/>
      <c r="D23998" s="74"/>
    </row>
    <row r="23999" spans="3:4" x14ac:dyDescent="0.25">
      <c r="C23999" s="75"/>
      <c r="D23999" s="74"/>
    </row>
    <row r="24000" spans="3:4" x14ac:dyDescent="0.25">
      <c r="C24000" s="75"/>
      <c r="D24000" s="74"/>
    </row>
    <row r="24001" spans="3:4" x14ac:dyDescent="0.25">
      <c r="C24001" s="75"/>
      <c r="D24001" s="74"/>
    </row>
    <row r="24002" spans="3:4" x14ac:dyDescent="0.25">
      <c r="C24002" s="75"/>
      <c r="D24002" s="74"/>
    </row>
    <row r="24003" spans="3:4" x14ac:dyDescent="0.25">
      <c r="C24003" s="75"/>
      <c r="D24003" s="74"/>
    </row>
    <row r="24004" spans="3:4" x14ac:dyDescent="0.25">
      <c r="C24004" s="75"/>
      <c r="D24004" s="74"/>
    </row>
    <row r="24005" spans="3:4" x14ac:dyDescent="0.25">
      <c r="C24005" s="75"/>
      <c r="D24005" s="74"/>
    </row>
    <row r="24006" spans="3:4" x14ac:dyDescent="0.25">
      <c r="C24006" s="75"/>
      <c r="D24006" s="74"/>
    </row>
    <row r="24007" spans="3:4" x14ac:dyDescent="0.25">
      <c r="C24007" s="75"/>
      <c r="D24007" s="74"/>
    </row>
    <row r="24008" spans="3:4" x14ac:dyDescent="0.25">
      <c r="C24008" s="75"/>
      <c r="D24008" s="74"/>
    </row>
    <row r="24009" spans="3:4" x14ac:dyDescent="0.25">
      <c r="C24009" s="75"/>
      <c r="D24009" s="74"/>
    </row>
    <row r="24010" spans="3:4" x14ac:dyDescent="0.25">
      <c r="C24010" s="75"/>
      <c r="D24010" s="74"/>
    </row>
    <row r="24011" spans="3:4" x14ac:dyDescent="0.25">
      <c r="C24011" s="75"/>
      <c r="D24011" s="74"/>
    </row>
    <row r="24012" spans="3:4" x14ac:dyDescent="0.25">
      <c r="C24012" s="75"/>
      <c r="D24012" s="74"/>
    </row>
    <row r="24013" spans="3:4" x14ac:dyDescent="0.25">
      <c r="C24013" s="75"/>
      <c r="D24013" s="74"/>
    </row>
    <row r="24014" spans="3:4" x14ac:dyDescent="0.25">
      <c r="C24014" s="75"/>
      <c r="D24014" s="74"/>
    </row>
    <row r="24015" spans="3:4" x14ac:dyDescent="0.25">
      <c r="C24015" s="75"/>
      <c r="D24015" s="74"/>
    </row>
    <row r="24016" spans="3:4" x14ac:dyDescent="0.25">
      <c r="C24016" s="75"/>
      <c r="D24016" s="74"/>
    </row>
    <row r="24017" spans="3:4" x14ac:dyDescent="0.25">
      <c r="C24017" s="75"/>
      <c r="D24017" s="74"/>
    </row>
    <row r="24018" spans="3:4" x14ac:dyDescent="0.25">
      <c r="C24018" s="75"/>
      <c r="D24018" s="74"/>
    </row>
    <row r="24019" spans="3:4" x14ac:dyDescent="0.25">
      <c r="C24019" s="75"/>
      <c r="D24019" s="74"/>
    </row>
    <row r="24020" spans="3:4" x14ac:dyDescent="0.25">
      <c r="C24020" s="75"/>
      <c r="D24020" s="74"/>
    </row>
    <row r="24021" spans="3:4" x14ac:dyDescent="0.25">
      <c r="C24021" s="75"/>
      <c r="D24021" s="74"/>
    </row>
    <row r="24022" spans="3:4" x14ac:dyDescent="0.25">
      <c r="C24022" s="75"/>
      <c r="D24022" s="74"/>
    </row>
    <row r="24023" spans="3:4" x14ac:dyDescent="0.25">
      <c r="C24023" s="75"/>
      <c r="D24023" s="74"/>
    </row>
    <row r="24024" spans="3:4" x14ac:dyDescent="0.25">
      <c r="C24024" s="75"/>
      <c r="D24024" s="74"/>
    </row>
    <row r="24025" spans="3:4" x14ac:dyDescent="0.25">
      <c r="C24025" s="75"/>
      <c r="D24025" s="74"/>
    </row>
    <row r="24026" spans="3:4" x14ac:dyDescent="0.25">
      <c r="C24026" s="75"/>
      <c r="D24026" s="74"/>
    </row>
    <row r="24027" spans="3:4" x14ac:dyDescent="0.25">
      <c r="C24027" s="75"/>
      <c r="D24027" s="74"/>
    </row>
    <row r="24028" spans="3:4" x14ac:dyDescent="0.25">
      <c r="C24028" s="75"/>
      <c r="D24028" s="74"/>
    </row>
    <row r="24029" spans="3:4" x14ac:dyDescent="0.25">
      <c r="C24029" s="75"/>
      <c r="D24029" s="74"/>
    </row>
    <row r="24030" spans="3:4" x14ac:dyDescent="0.25">
      <c r="C24030" s="75"/>
      <c r="D24030" s="74"/>
    </row>
    <row r="24031" spans="3:4" x14ac:dyDescent="0.25">
      <c r="C24031" s="75"/>
      <c r="D24031" s="74"/>
    </row>
    <row r="24032" spans="3:4" x14ac:dyDescent="0.25">
      <c r="C24032" s="75"/>
      <c r="D24032" s="74"/>
    </row>
    <row r="24033" spans="3:4" x14ac:dyDescent="0.25">
      <c r="C24033" s="75"/>
      <c r="D24033" s="74"/>
    </row>
    <row r="24034" spans="3:4" x14ac:dyDescent="0.25">
      <c r="C24034" s="75"/>
      <c r="D24034" s="74"/>
    </row>
    <row r="24035" spans="3:4" x14ac:dyDescent="0.25">
      <c r="C24035" s="75"/>
      <c r="D24035" s="74"/>
    </row>
    <row r="24036" spans="3:4" x14ac:dyDescent="0.25">
      <c r="C24036" s="75"/>
      <c r="D24036" s="74"/>
    </row>
    <row r="24037" spans="3:4" x14ac:dyDescent="0.25">
      <c r="C24037" s="75"/>
      <c r="D24037" s="74"/>
    </row>
    <row r="24038" spans="3:4" x14ac:dyDescent="0.25">
      <c r="C24038" s="75"/>
      <c r="D24038" s="74"/>
    </row>
    <row r="24039" spans="3:4" x14ac:dyDescent="0.25">
      <c r="C24039" s="75"/>
      <c r="D24039" s="74"/>
    </row>
    <row r="24040" spans="3:4" x14ac:dyDescent="0.25">
      <c r="C24040" s="75"/>
      <c r="D24040" s="74"/>
    </row>
    <row r="24041" spans="3:4" x14ac:dyDescent="0.25">
      <c r="C24041" s="75"/>
      <c r="D24041" s="74"/>
    </row>
    <row r="24042" spans="3:4" x14ac:dyDescent="0.25">
      <c r="C24042" s="75"/>
      <c r="D24042" s="74"/>
    </row>
    <row r="24043" spans="3:4" x14ac:dyDescent="0.25">
      <c r="C24043" s="75"/>
      <c r="D24043" s="74"/>
    </row>
    <row r="24044" spans="3:4" x14ac:dyDescent="0.25">
      <c r="C24044" s="75"/>
      <c r="D24044" s="74"/>
    </row>
    <row r="24045" spans="3:4" x14ac:dyDescent="0.25">
      <c r="C24045" s="75"/>
      <c r="D24045" s="74"/>
    </row>
    <row r="24046" spans="3:4" x14ac:dyDescent="0.25">
      <c r="C24046" s="75"/>
      <c r="D24046" s="74"/>
    </row>
    <row r="24047" spans="3:4" x14ac:dyDescent="0.25">
      <c r="C24047" s="75"/>
      <c r="D24047" s="74"/>
    </row>
    <row r="24048" spans="3:4" x14ac:dyDescent="0.25">
      <c r="C24048" s="75"/>
      <c r="D24048" s="74"/>
    </row>
    <row r="24049" spans="3:4" x14ac:dyDescent="0.25">
      <c r="C24049" s="75"/>
      <c r="D24049" s="74"/>
    </row>
    <row r="24050" spans="3:4" x14ac:dyDescent="0.25">
      <c r="C24050" s="75"/>
      <c r="D24050" s="74"/>
    </row>
    <row r="24051" spans="3:4" x14ac:dyDescent="0.25">
      <c r="C24051" s="75"/>
      <c r="D24051" s="74"/>
    </row>
    <row r="24052" spans="3:4" x14ac:dyDescent="0.25">
      <c r="C24052" s="75"/>
      <c r="D24052" s="74"/>
    </row>
    <row r="24053" spans="3:4" x14ac:dyDescent="0.25">
      <c r="C24053" s="75"/>
      <c r="D24053" s="74"/>
    </row>
    <row r="24054" spans="3:4" x14ac:dyDescent="0.25">
      <c r="C24054" s="75"/>
      <c r="D24054" s="74"/>
    </row>
    <row r="24055" spans="3:4" x14ac:dyDescent="0.25">
      <c r="C24055" s="75"/>
      <c r="D24055" s="74"/>
    </row>
    <row r="24056" spans="3:4" x14ac:dyDescent="0.25">
      <c r="C24056" s="75"/>
      <c r="D24056" s="74"/>
    </row>
    <row r="24057" spans="3:4" x14ac:dyDescent="0.25">
      <c r="C24057" s="75"/>
      <c r="D24057" s="74"/>
    </row>
    <row r="24058" spans="3:4" x14ac:dyDescent="0.25">
      <c r="C24058" s="75"/>
      <c r="D24058" s="74"/>
    </row>
    <row r="24059" spans="3:4" x14ac:dyDescent="0.25">
      <c r="C24059" s="75"/>
      <c r="D24059" s="74"/>
    </row>
    <row r="24060" spans="3:4" x14ac:dyDescent="0.25">
      <c r="C24060" s="75"/>
      <c r="D24060" s="74"/>
    </row>
    <row r="24061" spans="3:4" x14ac:dyDescent="0.25">
      <c r="C24061" s="75"/>
      <c r="D24061" s="74"/>
    </row>
    <row r="24062" spans="3:4" x14ac:dyDescent="0.25">
      <c r="C24062" s="75"/>
      <c r="D24062" s="74"/>
    </row>
    <row r="24063" spans="3:4" x14ac:dyDescent="0.25">
      <c r="C24063" s="75"/>
      <c r="D24063" s="74"/>
    </row>
    <row r="24064" spans="3:4" x14ac:dyDescent="0.25">
      <c r="C24064" s="75"/>
      <c r="D24064" s="74"/>
    </row>
    <row r="24065" spans="3:4" x14ac:dyDescent="0.25">
      <c r="C24065" s="75"/>
      <c r="D24065" s="74"/>
    </row>
    <row r="24066" spans="3:4" x14ac:dyDescent="0.25">
      <c r="C24066" s="75"/>
      <c r="D24066" s="74"/>
    </row>
    <row r="24067" spans="3:4" x14ac:dyDescent="0.25">
      <c r="C24067" s="75"/>
      <c r="D24067" s="74"/>
    </row>
    <row r="24068" spans="3:4" x14ac:dyDescent="0.25">
      <c r="C24068" s="75"/>
      <c r="D24068" s="74"/>
    </row>
    <row r="24069" spans="3:4" x14ac:dyDescent="0.25">
      <c r="C24069" s="75"/>
      <c r="D24069" s="74"/>
    </row>
    <row r="24070" spans="3:4" x14ac:dyDescent="0.25">
      <c r="C24070" s="75"/>
      <c r="D24070" s="74"/>
    </row>
    <row r="24071" spans="3:4" x14ac:dyDescent="0.25">
      <c r="C24071" s="75"/>
      <c r="D24071" s="74"/>
    </row>
    <row r="24072" spans="3:4" x14ac:dyDescent="0.25">
      <c r="C24072" s="75"/>
      <c r="D24072" s="74"/>
    </row>
    <row r="24073" spans="3:4" x14ac:dyDescent="0.25">
      <c r="C24073" s="75"/>
      <c r="D24073" s="74"/>
    </row>
    <row r="24074" spans="3:4" x14ac:dyDescent="0.25">
      <c r="C24074" s="75"/>
      <c r="D24074" s="74"/>
    </row>
    <row r="24075" spans="3:4" x14ac:dyDescent="0.25">
      <c r="C24075" s="75"/>
      <c r="D24075" s="74"/>
    </row>
    <row r="24076" spans="3:4" x14ac:dyDescent="0.25">
      <c r="C24076" s="75"/>
      <c r="D24076" s="74"/>
    </row>
    <row r="24077" spans="3:4" x14ac:dyDescent="0.25">
      <c r="C24077" s="75"/>
      <c r="D24077" s="74"/>
    </row>
    <row r="24078" spans="3:4" x14ac:dyDescent="0.25">
      <c r="C24078" s="75"/>
      <c r="D24078" s="74"/>
    </row>
    <row r="24079" spans="3:4" x14ac:dyDescent="0.25">
      <c r="C24079" s="75"/>
      <c r="D24079" s="74"/>
    </row>
    <row r="24080" spans="3:4" x14ac:dyDescent="0.25">
      <c r="C24080" s="75"/>
      <c r="D24080" s="74"/>
    </row>
    <row r="24081" spans="3:4" x14ac:dyDescent="0.25">
      <c r="C24081" s="75"/>
      <c r="D24081" s="74"/>
    </row>
    <row r="24082" spans="3:4" x14ac:dyDescent="0.25">
      <c r="C24082" s="75"/>
      <c r="D24082" s="74"/>
    </row>
    <row r="24083" spans="3:4" x14ac:dyDescent="0.25">
      <c r="C24083" s="75"/>
      <c r="D24083" s="74"/>
    </row>
    <row r="24084" spans="3:4" x14ac:dyDescent="0.25">
      <c r="C24084" s="75"/>
      <c r="D24084" s="74"/>
    </row>
    <row r="24085" spans="3:4" x14ac:dyDescent="0.25">
      <c r="C24085" s="75"/>
      <c r="D24085" s="74"/>
    </row>
    <row r="24086" spans="3:4" x14ac:dyDescent="0.25">
      <c r="C24086" s="75"/>
      <c r="D24086" s="74"/>
    </row>
    <row r="24087" spans="3:4" x14ac:dyDescent="0.25">
      <c r="C24087" s="75"/>
      <c r="D24087" s="74"/>
    </row>
    <row r="24088" spans="3:4" x14ac:dyDescent="0.25">
      <c r="C24088" s="75"/>
      <c r="D24088" s="74"/>
    </row>
    <row r="24089" spans="3:4" x14ac:dyDescent="0.25">
      <c r="C24089" s="75"/>
      <c r="D24089" s="74"/>
    </row>
    <row r="24090" spans="3:4" x14ac:dyDescent="0.25">
      <c r="C24090" s="75"/>
      <c r="D24090" s="74"/>
    </row>
    <row r="24091" spans="3:4" x14ac:dyDescent="0.25">
      <c r="C24091" s="75"/>
      <c r="D24091" s="74"/>
    </row>
    <row r="24092" spans="3:4" x14ac:dyDescent="0.25">
      <c r="C24092" s="75"/>
      <c r="D24092" s="74"/>
    </row>
    <row r="24093" spans="3:4" x14ac:dyDescent="0.25">
      <c r="C24093" s="75"/>
      <c r="D24093" s="74"/>
    </row>
    <row r="24094" spans="3:4" x14ac:dyDescent="0.25">
      <c r="C24094" s="75"/>
      <c r="D24094" s="74"/>
    </row>
    <row r="24095" spans="3:4" x14ac:dyDescent="0.25">
      <c r="C24095" s="75"/>
      <c r="D24095" s="74"/>
    </row>
    <row r="24096" spans="3:4" x14ac:dyDescent="0.25">
      <c r="C24096" s="75"/>
      <c r="D24096" s="74"/>
    </row>
    <row r="24097" spans="3:4" x14ac:dyDescent="0.25">
      <c r="C24097" s="75"/>
      <c r="D24097" s="74"/>
    </row>
    <row r="24098" spans="3:4" x14ac:dyDescent="0.25">
      <c r="C24098" s="75"/>
      <c r="D24098" s="74"/>
    </row>
    <row r="24099" spans="3:4" x14ac:dyDescent="0.25">
      <c r="C24099" s="75"/>
      <c r="D24099" s="74"/>
    </row>
    <row r="24100" spans="3:4" x14ac:dyDescent="0.25">
      <c r="C24100" s="75"/>
      <c r="D24100" s="74"/>
    </row>
    <row r="24101" spans="3:4" x14ac:dyDescent="0.25">
      <c r="C24101" s="75"/>
      <c r="D24101" s="74"/>
    </row>
    <row r="24102" spans="3:4" x14ac:dyDescent="0.25">
      <c r="C24102" s="75"/>
      <c r="D24102" s="74"/>
    </row>
    <row r="24103" spans="3:4" x14ac:dyDescent="0.25">
      <c r="C24103" s="75"/>
      <c r="D24103" s="74"/>
    </row>
    <row r="24104" spans="3:4" x14ac:dyDescent="0.25">
      <c r="C24104" s="75"/>
      <c r="D24104" s="74"/>
    </row>
    <row r="24105" spans="3:4" x14ac:dyDescent="0.25">
      <c r="C24105" s="75"/>
      <c r="D24105" s="74"/>
    </row>
    <row r="24106" spans="3:4" x14ac:dyDescent="0.25">
      <c r="C24106" s="75"/>
      <c r="D24106" s="74"/>
    </row>
    <row r="24107" spans="3:4" x14ac:dyDescent="0.25">
      <c r="C24107" s="75"/>
      <c r="D24107" s="74"/>
    </row>
    <row r="24108" spans="3:4" x14ac:dyDescent="0.25">
      <c r="C24108" s="75"/>
      <c r="D24108" s="74"/>
    </row>
    <row r="24109" spans="3:4" x14ac:dyDescent="0.25">
      <c r="C24109" s="75"/>
      <c r="D24109" s="74"/>
    </row>
    <row r="24110" spans="3:4" x14ac:dyDescent="0.25">
      <c r="C24110" s="75"/>
      <c r="D24110" s="74"/>
    </row>
    <row r="24111" spans="3:4" x14ac:dyDescent="0.25">
      <c r="C24111" s="75"/>
      <c r="D24111" s="74"/>
    </row>
    <row r="24112" spans="3:4" x14ac:dyDescent="0.25">
      <c r="C24112" s="75"/>
      <c r="D24112" s="74"/>
    </row>
    <row r="24113" spans="3:4" x14ac:dyDescent="0.25">
      <c r="C24113" s="75"/>
      <c r="D24113" s="74"/>
    </row>
    <row r="24114" spans="3:4" x14ac:dyDescent="0.25">
      <c r="C24114" s="75"/>
      <c r="D24114" s="74"/>
    </row>
    <row r="24115" spans="3:4" x14ac:dyDescent="0.25">
      <c r="C24115" s="75"/>
      <c r="D24115" s="74"/>
    </row>
    <row r="24116" spans="3:4" x14ac:dyDescent="0.25">
      <c r="C24116" s="75"/>
      <c r="D24116" s="74"/>
    </row>
    <row r="24117" spans="3:4" x14ac:dyDescent="0.25">
      <c r="C24117" s="75"/>
      <c r="D24117" s="74"/>
    </row>
    <row r="24118" spans="3:4" x14ac:dyDescent="0.25">
      <c r="C24118" s="75"/>
      <c r="D24118" s="74"/>
    </row>
    <row r="24119" spans="3:4" x14ac:dyDescent="0.25">
      <c r="C24119" s="75"/>
      <c r="D24119" s="74"/>
    </row>
    <row r="24120" spans="3:4" x14ac:dyDescent="0.25">
      <c r="C24120" s="75"/>
      <c r="D24120" s="74"/>
    </row>
    <row r="24121" spans="3:4" x14ac:dyDescent="0.25">
      <c r="C24121" s="75"/>
      <c r="D24121" s="74"/>
    </row>
    <row r="24122" spans="3:4" x14ac:dyDescent="0.25">
      <c r="C24122" s="75"/>
      <c r="D24122" s="74"/>
    </row>
    <row r="24123" spans="3:4" x14ac:dyDescent="0.25">
      <c r="C24123" s="75"/>
      <c r="D24123" s="74"/>
    </row>
    <row r="24124" spans="3:4" x14ac:dyDescent="0.25">
      <c r="C24124" s="75"/>
      <c r="D24124" s="74"/>
    </row>
    <row r="24125" spans="3:4" x14ac:dyDescent="0.25">
      <c r="C24125" s="75"/>
      <c r="D24125" s="74"/>
    </row>
    <row r="24126" spans="3:4" x14ac:dyDescent="0.25">
      <c r="C24126" s="75"/>
      <c r="D24126" s="74"/>
    </row>
    <row r="24127" spans="3:4" x14ac:dyDescent="0.25">
      <c r="C24127" s="75"/>
      <c r="D24127" s="74"/>
    </row>
    <row r="24128" spans="3:4" x14ac:dyDescent="0.25">
      <c r="C24128" s="75"/>
      <c r="D24128" s="74"/>
    </row>
    <row r="24129" spans="3:4" x14ac:dyDescent="0.25">
      <c r="C24129" s="75"/>
      <c r="D24129" s="74"/>
    </row>
    <row r="24130" spans="3:4" x14ac:dyDescent="0.25">
      <c r="C24130" s="75"/>
      <c r="D24130" s="74"/>
    </row>
    <row r="24131" spans="3:4" x14ac:dyDescent="0.25">
      <c r="C24131" s="75"/>
      <c r="D24131" s="74"/>
    </row>
    <row r="24132" spans="3:4" x14ac:dyDescent="0.25">
      <c r="C24132" s="75"/>
      <c r="D24132" s="74"/>
    </row>
    <row r="24133" spans="3:4" x14ac:dyDescent="0.25">
      <c r="C24133" s="75"/>
      <c r="D24133" s="74"/>
    </row>
    <row r="24134" spans="3:4" x14ac:dyDescent="0.25">
      <c r="C24134" s="75"/>
      <c r="D24134" s="74"/>
    </row>
    <row r="24135" spans="3:4" x14ac:dyDescent="0.25">
      <c r="C24135" s="75"/>
      <c r="D24135" s="74"/>
    </row>
    <row r="24136" spans="3:4" x14ac:dyDescent="0.25">
      <c r="C24136" s="75"/>
      <c r="D24136" s="74"/>
    </row>
    <row r="24137" spans="3:4" x14ac:dyDescent="0.25">
      <c r="C24137" s="75"/>
      <c r="D24137" s="74"/>
    </row>
    <row r="24138" spans="3:4" x14ac:dyDescent="0.25">
      <c r="C24138" s="75"/>
      <c r="D24138" s="74"/>
    </row>
    <row r="24139" spans="3:4" x14ac:dyDescent="0.25">
      <c r="C24139" s="75"/>
      <c r="D24139" s="74"/>
    </row>
    <row r="24140" spans="3:4" x14ac:dyDescent="0.25">
      <c r="C24140" s="75"/>
      <c r="D24140" s="74"/>
    </row>
    <row r="24141" spans="3:4" x14ac:dyDescent="0.25">
      <c r="C24141" s="75"/>
      <c r="D24141" s="74"/>
    </row>
    <row r="24142" spans="3:4" x14ac:dyDescent="0.25">
      <c r="C24142" s="75"/>
      <c r="D24142" s="74"/>
    </row>
    <row r="24143" spans="3:4" x14ac:dyDescent="0.25">
      <c r="C24143" s="75"/>
      <c r="D24143" s="74"/>
    </row>
    <row r="24144" spans="3:4" x14ac:dyDescent="0.25">
      <c r="C24144" s="75"/>
      <c r="D24144" s="74"/>
    </row>
    <row r="24145" spans="3:4" x14ac:dyDescent="0.25">
      <c r="C24145" s="75"/>
      <c r="D24145" s="74"/>
    </row>
    <row r="24146" spans="3:4" x14ac:dyDescent="0.25">
      <c r="C24146" s="75"/>
      <c r="D24146" s="74"/>
    </row>
    <row r="24147" spans="3:4" x14ac:dyDescent="0.25">
      <c r="C24147" s="75"/>
      <c r="D24147" s="74"/>
    </row>
    <row r="24148" spans="3:4" x14ac:dyDescent="0.25">
      <c r="C24148" s="75"/>
      <c r="D24148" s="74"/>
    </row>
    <row r="24149" spans="3:4" x14ac:dyDescent="0.25">
      <c r="C24149" s="75"/>
      <c r="D24149" s="74"/>
    </row>
    <row r="24150" spans="3:4" x14ac:dyDescent="0.25">
      <c r="C24150" s="75"/>
      <c r="D24150" s="74"/>
    </row>
    <row r="24151" spans="3:4" x14ac:dyDescent="0.25">
      <c r="C24151" s="75"/>
      <c r="D24151" s="74"/>
    </row>
    <row r="24152" spans="3:4" x14ac:dyDescent="0.25">
      <c r="C24152" s="75"/>
      <c r="D24152" s="74"/>
    </row>
    <row r="24153" spans="3:4" x14ac:dyDescent="0.25">
      <c r="C24153" s="75"/>
      <c r="D24153" s="74"/>
    </row>
    <row r="24154" spans="3:4" x14ac:dyDescent="0.25">
      <c r="C24154" s="75"/>
      <c r="D24154" s="74"/>
    </row>
    <row r="24155" spans="3:4" x14ac:dyDescent="0.25">
      <c r="C24155" s="75"/>
      <c r="D24155" s="74"/>
    </row>
    <row r="24156" spans="3:4" x14ac:dyDescent="0.25">
      <c r="C24156" s="75"/>
      <c r="D24156" s="74"/>
    </row>
    <row r="24157" spans="3:4" x14ac:dyDescent="0.25">
      <c r="C24157" s="75"/>
      <c r="D24157" s="74"/>
    </row>
    <row r="24158" spans="3:4" x14ac:dyDescent="0.25">
      <c r="C24158" s="75"/>
      <c r="D24158" s="74"/>
    </row>
    <row r="24159" spans="3:4" x14ac:dyDescent="0.25">
      <c r="C24159" s="75"/>
      <c r="D24159" s="74"/>
    </row>
    <row r="24160" spans="3:4" x14ac:dyDescent="0.25">
      <c r="C24160" s="75"/>
      <c r="D24160" s="74"/>
    </row>
    <row r="24161" spans="3:4" x14ac:dyDescent="0.25">
      <c r="C24161" s="75"/>
      <c r="D24161" s="74"/>
    </row>
    <row r="24162" spans="3:4" x14ac:dyDescent="0.25">
      <c r="C24162" s="75"/>
      <c r="D24162" s="74"/>
    </row>
    <row r="24163" spans="3:4" x14ac:dyDescent="0.25">
      <c r="C24163" s="75"/>
      <c r="D24163" s="74"/>
    </row>
    <row r="24164" spans="3:4" x14ac:dyDescent="0.25">
      <c r="C24164" s="75"/>
      <c r="D24164" s="74"/>
    </row>
    <row r="24165" spans="3:4" x14ac:dyDescent="0.25">
      <c r="C24165" s="75"/>
      <c r="D24165" s="74"/>
    </row>
    <row r="24166" spans="3:4" x14ac:dyDescent="0.25">
      <c r="C24166" s="75"/>
      <c r="D24166" s="74"/>
    </row>
    <row r="24167" spans="3:4" x14ac:dyDescent="0.25">
      <c r="C24167" s="75"/>
      <c r="D24167" s="74"/>
    </row>
    <row r="24168" spans="3:4" x14ac:dyDescent="0.25">
      <c r="C24168" s="75"/>
      <c r="D24168" s="74"/>
    </row>
    <row r="24169" spans="3:4" x14ac:dyDescent="0.25">
      <c r="C24169" s="75"/>
      <c r="D24169" s="74"/>
    </row>
    <row r="24170" spans="3:4" x14ac:dyDescent="0.25">
      <c r="C24170" s="75"/>
      <c r="D24170" s="74"/>
    </row>
    <row r="24171" spans="3:4" x14ac:dyDescent="0.25">
      <c r="C24171" s="75"/>
      <c r="D24171" s="74"/>
    </row>
    <row r="24172" spans="3:4" x14ac:dyDescent="0.25">
      <c r="C24172" s="75"/>
      <c r="D24172" s="74"/>
    </row>
    <row r="24173" spans="3:4" x14ac:dyDescent="0.25">
      <c r="C24173" s="75"/>
      <c r="D24173" s="74"/>
    </row>
    <row r="24174" spans="3:4" x14ac:dyDescent="0.25">
      <c r="C24174" s="75"/>
      <c r="D24174" s="74"/>
    </row>
    <row r="24175" spans="3:4" x14ac:dyDescent="0.25">
      <c r="C24175" s="75"/>
      <c r="D24175" s="74"/>
    </row>
    <row r="24176" spans="3:4" x14ac:dyDescent="0.25">
      <c r="C24176" s="75"/>
      <c r="D24176" s="74"/>
    </row>
    <row r="24177" spans="3:4" x14ac:dyDescent="0.25">
      <c r="C24177" s="75"/>
      <c r="D24177" s="74"/>
    </row>
    <row r="24178" spans="3:4" x14ac:dyDescent="0.25">
      <c r="C24178" s="75"/>
      <c r="D24178" s="74"/>
    </row>
    <row r="24179" spans="3:4" x14ac:dyDescent="0.25">
      <c r="C24179" s="75"/>
      <c r="D24179" s="74"/>
    </row>
    <row r="24180" spans="3:4" x14ac:dyDescent="0.25">
      <c r="C24180" s="75"/>
      <c r="D24180" s="74"/>
    </row>
    <row r="24181" spans="3:4" x14ac:dyDescent="0.25">
      <c r="C24181" s="75"/>
      <c r="D24181" s="74"/>
    </row>
    <row r="24182" spans="3:4" x14ac:dyDescent="0.25">
      <c r="C24182" s="75"/>
      <c r="D24182" s="74"/>
    </row>
    <row r="24183" spans="3:4" x14ac:dyDescent="0.25">
      <c r="C24183" s="75"/>
      <c r="D24183" s="74"/>
    </row>
    <row r="24184" spans="3:4" x14ac:dyDescent="0.25">
      <c r="C24184" s="75"/>
      <c r="D24184" s="74"/>
    </row>
    <row r="24185" spans="3:4" x14ac:dyDescent="0.25">
      <c r="C24185" s="75"/>
      <c r="D24185" s="74"/>
    </row>
    <row r="24186" spans="3:4" x14ac:dyDescent="0.25">
      <c r="C24186" s="75"/>
      <c r="D24186" s="74"/>
    </row>
    <row r="24187" spans="3:4" x14ac:dyDescent="0.25">
      <c r="C24187" s="75"/>
      <c r="D24187" s="74"/>
    </row>
    <row r="24188" spans="3:4" x14ac:dyDescent="0.25">
      <c r="C24188" s="75"/>
      <c r="D24188" s="74"/>
    </row>
    <row r="24189" spans="3:4" x14ac:dyDescent="0.25">
      <c r="C24189" s="75"/>
      <c r="D24189" s="74"/>
    </row>
    <row r="24190" spans="3:4" x14ac:dyDescent="0.25">
      <c r="C24190" s="75"/>
      <c r="D24190" s="74"/>
    </row>
    <row r="24191" spans="3:4" x14ac:dyDescent="0.25">
      <c r="C24191" s="75"/>
      <c r="D24191" s="74"/>
    </row>
    <row r="24192" spans="3:4" x14ac:dyDescent="0.25">
      <c r="C24192" s="75"/>
      <c r="D24192" s="74"/>
    </row>
    <row r="24193" spans="3:4" x14ac:dyDescent="0.25">
      <c r="C24193" s="75"/>
      <c r="D24193" s="74"/>
    </row>
    <row r="24194" spans="3:4" x14ac:dyDescent="0.25">
      <c r="C24194" s="75"/>
      <c r="D24194" s="74"/>
    </row>
    <row r="24195" spans="3:4" x14ac:dyDescent="0.25">
      <c r="C24195" s="75"/>
      <c r="D24195" s="74"/>
    </row>
    <row r="24196" spans="3:4" x14ac:dyDescent="0.25">
      <c r="C24196" s="75"/>
      <c r="D24196" s="74"/>
    </row>
    <row r="24197" spans="3:4" x14ac:dyDescent="0.25">
      <c r="C24197" s="75"/>
      <c r="D24197" s="74"/>
    </row>
    <row r="24198" spans="3:4" x14ac:dyDescent="0.25">
      <c r="C24198" s="75"/>
      <c r="D24198" s="74"/>
    </row>
    <row r="24199" spans="3:4" x14ac:dyDescent="0.25">
      <c r="C24199" s="75"/>
      <c r="D24199" s="74"/>
    </row>
    <row r="24200" spans="3:4" x14ac:dyDescent="0.25">
      <c r="C24200" s="75"/>
      <c r="D24200" s="74"/>
    </row>
    <row r="24201" spans="3:4" x14ac:dyDescent="0.25">
      <c r="C24201" s="75"/>
      <c r="D24201" s="74"/>
    </row>
    <row r="24202" spans="3:4" x14ac:dyDescent="0.25">
      <c r="C24202" s="75"/>
      <c r="D24202" s="74"/>
    </row>
    <row r="24203" spans="3:4" x14ac:dyDescent="0.25">
      <c r="C24203" s="75"/>
      <c r="D24203" s="74"/>
    </row>
    <row r="24204" spans="3:4" x14ac:dyDescent="0.25">
      <c r="C24204" s="75"/>
      <c r="D24204" s="74"/>
    </row>
    <row r="24205" spans="3:4" x14ac:dyDescent="0.25">
      <c r="C24205" s="75"/>
      <c r="D24205" s="74"/>
    </row>
    <row r="24206" spans="3:4" x14ac:dyDescent="0.25">
      <c r="C24206" s="75"/>
      <c r="D24206" s="74"/>
    </row>
    <row r="24207" spans="3:4" x14ac:dyDescent="0.25">
      <c r="C24207" s="75"/>
      <c r="D24207" s="74"/>
    </row>
    <row r="24208" spans="3:4" x14ac:dyDescent="0.25">
      <c r="C24208" s="75"/>
      <c r="D24208" s="74"/>
    </row>
    <row r="24209" spans="3:4" x14ac:dyDescent="0.25">
      <c r="C24209" s="75"/>
      <c r="D24209" s="74"/>
    </row>
    <row r="24210" spans="3:4" x14ac:dyDescent="0.25">
      <c r="C24210" s="75"/>
      <c r="D24210" s="74"/>
    </row>
    <row r="24211" spans="3:4" x14ac:dyDescent="0.25">
      <c r="C24211" s="75"/>
      <c r="D24211" s="74"/>
    </row>
    <row r="24212" spans="3:4" x14ac:dyDescent="0.25">
      <c r="C24212" s="75"/>
      <c r="D24212" s="74"/>
    </row>
    <row r="24213" spans="3:4" x14ac:dyDescent="0.25">
      <c r="C24213" s="75"/>
      <c r="D24213" s="74"/>
    </row>
    <row r="24214" spans="3:4" x14ac:dyDescent="0.25">
      <c r="C24214" s="75"/>
      <c r="D24214" s="74"/>
    </row>
    <row r="24215" spans="3:4" x14ac:dyDescent="0.25">
      <c r="C24215" s="75"/>
      <c r="D24215" s="74"/>
    </row>
    <row r="24216" spans="3:4" x14ac:dyDescent="0.25">
      <c r="C24216" s="75"/>
      <c r="D24216" s="74"/>
    </row>
    <row r="24217" spans="3:4" x14ac:dyDescent="0.25">
      <c r="C24217" s="75"/>
      <c r="D24217" s="74"/>
    </row>
    <row r="24218" spans="3:4" x14ac:dyDescent="0.25">
      <c r="C24218" s="75"/>
      <c r="D24218" s="74"/>
    </row>
    <row r="24219" spans="3:4" x14ac:dyDescent="0.25">
      <c r="C24219" s="75"/>
      <c r="D24219" s="74"/>
    </row>
    <row r="24220" spans="3:4" x14ac:dyDescent="0.25">
      <c r="C24220" s="75"/>
      <c r="D24220" s="74"/>
    </row>
    <row r="24221" spans="3:4" x14ac:dyDescent="0.25">
      <c r="C24221" s="75"/>
      <c r="D24221" s="74"/>
    </row>
    <row r="24222" spans="3:4" x14ac:dyDescent="0.25">
      <c r="C24222" s="75"/>
      <c r="D24222" s="74"/>
    </row>
    <row r="24223" spans="3:4" x14ac:dyDescent="0.25">
      <c r="C24223" s="75"/>
      <c r="D24223" s="74"/>
    </row>
    <row r="24224" spans="3:4" x14ac:dyDescent="0.25">
      <c r="C24224" s="75"/>
      <c r="D24224" s="74"/>
    </row>
    <row r="24225" spans="3:4" x14ac:dyDescent="0.25">
      <c r="C24225" s="75"/>
      <c r="D24225" s="74"/>
    </row>
    <row r="24226" spans="3:4" x14ac:dyDescent="0.25">
      <c r="C24226" s="75"/>
      <c r="D24226" s="74"/>
    </row>
    <row r="24227" spans="3:4" x14ac:dyDescent="0.25">
      <c r="C24227" s="75"/>
      <c r="D24227" s="74"/>
    </row>
    <row r="24228" spans="3:4" x14ac:dyDescent="0.25">
      <c r="C24228" s="75"/>
      <c r="D24228" s="74"/>
    </row>
    <row r="24229" spans="3:4" x14ac:dyDescent="0.25">
      <c r="C24229" s="75"/>
      <c r="D24229" s="74"/>
    </row>
    <row r="24230" spans="3:4" x14ac:dyDescent="0.25">
      <c r="C24230" s="75"/>
      <c r="D24230" s="74"/>
    </row>
    <row r="24231" spans="3:4" x14ac:dyDescent="0.25">
      <c r="C24231" s="75"/>
      <c r="D24231" s="74"/>
    </row>
    <row r="24232" spans="3:4" x14ac:dyDescent="0.25">
      <c r="C24232" s="75"/>
      <c r="D24232" s="74"/>
    </row>
    <row r="24233" spans="3:4" x14ac:dyDescent="0.25">
      <c r="C24233" s="75"/>
      <c r="D24233" s="74"/>
    </row>
    <row r="24234" spans="3:4" x14ac:dyDescent="0.25">
      <c r="C24234" s="75"/>
      <c r="D24234" s="74"/>
    </row>
    <row r="24235" spans="3:4" x14ac:dyDescent="0.25">
      <c r="C24235" s="75"/>
      <c r="D24235" s="74"/>
    </row>
    <row r="24236" spans="3:4" x14ac:dyDescent="0.25">
      <c r="C24236" s="75"/>
      <c r="D24236" s="74"/>
    </row>
    <row r="24237" spans="3:4" x14ac:dyDescent="0.25">
      <c r="C24237" s="75"/>
      <c r="D24237" s="74"/>
    </row>
    <row r="24238" spans="3:4" x14ac:dyDescent="0.25">
      <c r="C24238" s="75"/>
      <c r="D24238" s="74"/>
    </row>
    <row r="24239" spans="3:4" x14ac:dyDescent="0.25">
      <c r="C24239" s="75"/>
      <c r="D24239" s="74"/>
    </row>
    <row r="24240" spans="3:4" x14ac:dyDescent="0.25">
      <c r="C24240" s="75"/>
      <c r="D24240" s="74"/>
    </row>
    <row r="24241" spans="3:4" x14ac:dyDescent="0.25">
      <c r="C24241" s="75"/>
      <c r="D24241" s="74"/>
    </row>
    <row r="24242" spans="3:4" x14ac:dyDescent="0.25">
      <c r="C24242" s="75"/>
      <c r="D24242" s="74"/>
    </row>
    <row r="24243" spans="3:4" x14ac:dyDescent="0.25">
      <c r="C24243" s="75"/>
      <c r="D24243" s="74"/>
    </row>
    <row r="24244" spans="3:4" x14ac:dyDescent="0.25">
      <c r="C24244" s="75"/>
      <c r="D24244" s="74"/>
    </row>
    <row r="24245" spans="3:4" x14ac:dyDescent="0.25">
      <c r="C24245" s="75"/>
      <c r="D24245" s="74"/>
    </row>
    <row r="24246" spans="3:4" x14ac:dyDescent="0.25">
      <c r="C24246" s="75"/>
      <c r="D24246" s="74"/>
    </row>
    <row r="24247" spans="3:4" x14ac:dyDescent="0.25">
      <c r="C24247" s="75"/>
      <c r="D24247" s="74"/>
    </row>
    <row r="24248" spans="3:4" x14ac:dyDescent="0.25">
      <c r="C24248" s="75"/>
      <c r="D24248" s="74"/>
    </row>
    <row r="24249" spans="3:4" x14ac:dyDescent="0.25">
      <c r="C24249" s="75"/>
      <c r="D24249" s="74"/>
    </row>
    <row r="24250" spans="3:4" x14ac:dyDescent="0.25">
      <c r="C24250" s="75"/>
      <c r="D24250" s="74"/>
    </row>
    <row r="24251" spans="3:4" x14ac:dyDescent="0.25">
      <c r="C24251" s="75"/>
      <c r="D24251" s="74"/>
    </row>
    <row r="24252" spans="3:4" x14ac:dyDescent="0.25">
      <c r="C24252" s="75"/>
      <c r="D24252" s="74"/>
    </row>
    <row r="24253" spans="3:4" x14ac:dyDescent="0.25">
      <c r="C24253" s="75"/>
      <c r="D24253" s="74"/>
    </row>
    <row r="24254" spans="3:4" x14ac:dyDescent="0.25">
      <c r="C24254" s="75"/>
      <c r="D24254" s="74"/>
    </row>
    <row r="24255" spans="3:4" x14ac:dyDescent="0.25">
      <c r="C24255" s="75"/>
      <c r="D24255" s="74"/>
    </row>
    <row r="24256" spans="3:4" x14ac:dyDescent="0.25">
      <c r="C24256" s="75"/>
      <c r="D24256" s="74"/>
    </row>
    <row r="24257" spans="3:4" x14ac:dyDescent="0.25">
      <c r="C24257" s="75"/>
      <c r="D24257" s="74"/>
    </row>
    <row r="24258" spans="3:4" x14ac:dyDescent="0.25">
      <c r="C24258" s="75"/>
      <c r="D24258" s="74"/>
    </row>
    <row r="24259" spans="3:4" x14ac:dyDescent="0.25">
      <c r="C24259" s="75"/>
      <c r="D24259" s="74"/>
    </row>
    <row r="24260" spans="3:4" x14ac:dyDescent="0.25">
      <c r="C24260" s="75"/>
      <c r="D24260" s="74"/>
    </row>
    <row r="24261" spans="3:4" x14ac:dyDescent="0.25">
      <c r="C24261" s="75"/>
      <c r="D24261" s="74"/>
    </row>
    <row r="24262" spans="3:4" x14ac:dyDescent="0.25">
      <c r="C24262" s="75"/>
      <c r="D24262" s="74"/>
    </row>
    <row r="24263" spans="3:4" x14ac:dyDescent="0.25">
      <c r="C24263" s="75"/>
      <c r="D24263" s="74"/>
    </row>
    <row r="24264" spans="3:4" x14ac:dyDescent="0.25">
      <c r="C24264" s="75"/>
      <c r="D24264" s="74"/>
    </row>
    <row r="24265" spans="3:4" x14ac:dyDescent="0.25">
      <c r="C24265" s="75"/>
      <c r="D24265" s="74"/>
    </row>
    <row r="24266" spans="3:4" x14ac:dyDescent="0.25">
      <c r="C24266" s="75"/>
      <c r="D24266" s="74"/>
    </row>
    <row r="24267" spans="3:4" x14ac:dyDescent="0.25">
      <c r="C24267" s="75"/>
      <c r="D24267" s="74"/>
    </row>
    <row r="24268" spans="3:4" x14ac:dyDescent="0.25">
      <c r="C24268" s="75"/>
      <c r="D24268" s="74"/>
    </row>
    <row r="24269" spans="3:4" x14ac:dyDescent="0.25">
      <c r="C24269" s="75"/>
      <c r="D24269" s="74"/>
    </row>
    <row r="24270" spans="3:4" x14ac:dyDescent="0.25">
      <c r="C24270" s="75"/>
      <c r="D24270" s="74"/>
    </row>
    <row r="24271" spans="3:4" x14ac:dyDescent="0.25">
      <c r="C24271" s="75"/>
      <c r="D24271" s="74"/>
    </row>
    <row r="24272" spans="3:4" x14ac:dyDescent="0.25">
      <c r="C24272" s="75"/>
      <c r="D24272" s="74"/>
    </row>
    <row r="24273" spans="3:4" x14ac:dyDescent="0.25">
      <c r="C24273" s="75"/>
      <c r="D24273" s="74"/>
    </row>
    <row r="24274" spans="3:4" x14ac:dyDescent="0.25">
      <c r="C24274" s="75"/>
      <c r="D24274" s="74"/>
    </row>
    <row r="24275" spans="3:4" x14ac:dyDescent="0.25">
      <c r="C24275" s="75"/>
      <c r="D24275" s="74"/>
    </row>
    <row r="24276" spans="3:4" x14ac:dyDescent="0.25">
      <c r="C24276" s="75"/>
      <c r="D24276" s="74"/>
    </row>
    <row r="24277" spans="3:4" x14ac:dyDescent="0.25">
      <c r="C24277" s="75"/>
      <c r="D24277" s="74"/>
    </row>
    <row r="24278" spans="3:4" x14ac:dyDescent="0.25">
      <c r="C24278" s="75"/>
      <c r="D24278" s="74"/>
    </row>
    <row r="24279" spans="3:4" x14ac:dyDescent="0.25">
      <c r="C24279" s="75"/>
      <c r="D24279" s="74"/>
    </row>
    <row r="24280" spans="3:4" x14ac:dyDescent="0.25">
      <c r="C24280" s="75"/>
      <c r="D24280" s="74"/>
    </row>
    <row r="24281" spans="3:4" x14ac:dyDescent="0.25">
      <c r="C24281" s="75"/>
      <c r="D24281" s="74"/>
    </row>
    <row r="24282" spans="3:4" x14ac:dyDescent="0.25">
      <c r="C24282" s="75"/>
      <c r="D24282" s="74"/>
    </row>
    <row r="24283" spans="3:4" x14ac:dyDescent="0.25">
      <c r="C24283" s="75"/>
      <c r="D24283" s="74"/>
    </row>
    <row r="24284" spans="3:4" x14ac:dyDescent="0.25">
      <c r="C24284" s="75"/>
      <c r="D24284" s="74"/>
    </row>
    <row r="24285" spans="3:4" x14ac:dyDescent="0.25">
      <c r="C24285" s="75"/>
      <c r="D24285" s="74"/>
    </row>
    <row r="24286" spans="3:4" x14ac:dyDescent="0.25">
      <c r="C24286" s="75"/>
      <c r="D24286" s="74"/>
    </row>
    <row r="24287" spans="3:4" x14ac:dyDescent="0.25">
      <c r="C24287" s="75"/>
      <c r="D24287" s="74"/>
    </row>
    <row r="24288" spans="3:4" x14ac:dyDescent="0.25">
      <c r="C24288" s="75"/>
      <c r="D24288" s="74"/>
    </row>
    <row r="24289" spans="3:4" x14ac:dyDescent="0.25">
      <c r="C24289" s="75"/>
      <c r="D24289" s="74"/>
    </row>
    <row r="24290" spans="3:4" x14ac:dyDescent="0.25">
      <c r="C24290" s="75"/>
      <c r="D24290" s="74"/>
    </row>
    <row r="24291" spans="3:4" x14ac:dyDescent="0.25">
      <c r="C24291" s="75"/>
      <c r="D24291" s="74"/>
    </row>
    <row r="24292" spans="3:4" x14ac:dyDescent="0.25">
      <c r="C24292" s="75"/>
      <c r="D24292" s="74"/>
    </row>
    <row r="24293" spans="3:4" x14ac:dyDescent="0.25">
      <c r="C24293" s="75"/>
      <c r="D24293" s="74"/>
    </row>
    <row r="24294" spans="3:4" x14ac:dyDescent="0.25">
      <c r="C24294" s="75"/>
      <c r="D24294" s="74"/>
    </row>
    <row r="24295" spans="3:4" x14ac:dyDescent="0.25">
      <c r="C24295" s="75"/>
      <c r="D24295" s="74"/>
    </row>
    <row r="24296" spans="3:4" x14ac:dyDescent="0.25">
      <c r="C24296" s="75"/>
      <c r="D24296" s="74"/>
    </row>
    <row r="24297" spans="3:4" x14ac:dyDescent="0.25">
      <c r="C24297" s="75"/>
      <c r="D24297" s="74"/>
    </row>
    <row r="24298" spans="3:4" x14ac:dyDescent="0.25">
      <c r="C24298" s="75"/>
      <c r="D24298" s="74"/>
    </row>
    <row r="24299" spans="3:4" x14ac:dyDescent="0.25">
      <c r="C24299" s="75"/>
      <c r="D24299" s="74"/>
    </row>
    <row r="24300" spans="3:4" x14ac:dyDescent="0.25">
      <c r="C24300" s="75"/>
      <c r="D24300" s="74"/>
    </row>
    <row r="24301" spans="3:4" x14ac:dyDescent="0.25">
      <c r="C24301" s="75"/>
      <c r="D24301" s="74"/>
    </row>
    <row r="24302" spans="3:4" x14ac:dyDescent="0.25">
      <c r="C24302" s="75"/>
      <c r="D24302" s="74"/>
    </row>
    <row r="24303" spans="3:4" x14ac:dyDescent="0.25">
      <c r="C24303" s="75"/>
      <c r="D24303" s="74"/>
    </row>
    <row r="24304" spans="3:4" x14ac:dyDescent="0.25">
      <c r="C24304" s="75"/>
      <c r="D24304" s="74"/>
    </row>
    <row r="24305" spans="3:4" x14ac:dyDescent="0.25">
      <c r="C24305" s="75"/>
      <c r="D24305" s="74"/>
    </row>
    <row r="24306" spans="3:4" x14ac:dyDescent="0.25">
      <c r="C24306" s="75"/>
      <c r="D24306" s="74"/>
    </row>
    <row r="24307" spans="3:4" x14ac:dyDescent="0.25">
      <c r="C24307" s="75"/>
      <c r="D24307" s="74"/>
    </row>
    <row r="24308" spans="3:4" x14ac:dyDescent="0.25">
      <c r="C24308" s="75"/>
      <c r="D24308" s="74"/>
    </row>
    <row r="24309" spans="3:4" x14ac:dyDescent="0.25">
      <c r="C24309" s="75"/>
      <c r="D24309" s="74"/>
    </row>
    <row r="24310" spans="3:4" x14ac:dyDescent="0.25">
      <c r="C24310" s="75"/>
      <c r="D24310" s="74"/>
    </row>
    <row r="24311" spans="3:4" x14ac:dyDescent="0.25">
      <c r="C24311" s="75"/>
      <c r="D24311" s="74"/>
    </row>
    <row r="24312" spans="3:4" x14ac:dyDescent="0.25">
      <c r="C24312" s="75"/>
      <c r="D24312" s="74"/>
    </row>
    <row r="24313" spans="3:4" x14ac:dyDescent="0.25">
      <c r="C24313" s="75"/>
      <c r="D24313" s="74"/>
    </row>
    <row r="24314" spans="3:4" x14ac:dyDescent="0.25">
      <c r="C24314" s="75"/>
      <c r="D24314" s="74"/>
    </row>
    <row r="24315" spans="3:4" x14ac:dyDescent="0.25">
      <c r="C24315" s="75"/>
      <c r="D24315" s="74"/>
    </row>
    <row r="24316" spans="3:4" x14ac:dyDescent="0.25">
      <c r="C24316" s="75"/>
      <c r="D24316" s="74"/>
    </row>
    <row r="24317" spans="3:4" x14ac:dyDescent="0.25">
      <c r="C24317" s="75"/>
      <c r="D24317" s="74"/>
    </row>
    <row r="24318" spans="3:4" x14ac:dyDescent="0.25">
      <c r="C24318" s="75"/>
      <c r="D24318" s="74"/>
    </row>
    <row r="24319" spans="3:4" x14ac:dyDescent="0.25">
      <c r="C24319" s="75"/>
      <c r="D24319" s="74"/>
    </row>
    <row r="24320" spans="3:4" x14ac:dyDescent="0.25">
      <c r="C24320" s="75"/>
      <c r="D24320" s="74"/>
    </row>
    <row r="24321" spans="3:4" x14ac:dyDescent="0.25">
      <c r="C24321" s="75"/>
      <c r="D24321" s="74"/>
    </row>
    <row r="24322" spans="3:4" x14ac:dyDescent="0.25">
      <c r="C24322" s="75"/>
      <c r="D24322" s="74"/>
    </row>
    <row r="24323" spans="3:4" x14ac:dyDescent="0.25">
      <c r="C24323" s="75"/>
      <c r="D24323" s="74"/>
    </row>
    <row r="24324" spans="3:4" x14ac:dyDescent="0.25">
      <c r="C24324" s="75"/>
      <c r="D24324" s="74"/>
    </row>
    <row r="24325" spans="3:4" x14ac:dyDescent="0.25">
      <c r="C24325" s="75"/>
      <c r="D24325" s="74"/>
    </row>
    <row r="24326" spans="3:4" x14ac:dyDescent="0.25">
      <c r="C24326" s="75"/>
      <c r="D24326" s="74"/>
    </row>
    <row r="24327" spans="3:4" x14ac:dyDescent="0.25">
      <c r="C24327" s="75"/>
      <c r="D24327" s="74"/>
    </row>
    <row r="24328" spans="3:4" x14ac:dyDescent="0.25">
      <c r="C24328" s="75"/>
      <c r="D24328" s="74"/>
    </row>
    <row r="24329" spans="3:4" x14ac:dyDescent="0.25">
      <c r="C24329" s="75"/>
      <c r="D24329" s="74"/>
    </row>
    <row r="24330" spans="3:4" x14ac:dyDescent="0.25">
      <c r="C24330" s="75"/>
      <c r="D24330" s="74"/>
    </row>
    <row r="24331" spans="3:4" x14ac:dyDescent="0.25">
      <c r="C24331" s="75"/>
      <c r="D24331" s="74"/>
    </row>
    <row r="24332" spans="3:4" x14ac:dyDescent="0.25">
      <c r="C24332" s="75"/>
      <c r="D24332" s="74"/>
    </row>
    <row r="24333" spans="3:4" x14ac:dyDescent="0.25">
      <c r="C24333" s="75"/>
      <c r="D24333" s="74"/>
    </row>
    <row r="24334" spans="3:4" x14ac:dyDescent="0.25">
      <c r="C24334" s="75"/>
      <c r="D24334" s="74"/>
    </row>
    <row r="24335" spans="3:4" x14ac:dyDescent="0.25">
      <c r="C24335" s="75"/>
      <c r="D24335" s="74"/>
    </row>
    <row r="24336" spans="3:4" x14ac:dyDescent="0.25">
      <c r="C24336" s="75"/>
      <c r="D24336" s="74"/>
    </row>
    <row r="24337" spans="3:4" x14ac:dyDescent="0.25">
      <c r="C24337" s="75"/>
      <c r="D24337" s="74"/>
    </row>
    <row r="24338" spans="3:4" x14ac:dyDescent="0.25">
      <c r="C24338" s="75"/>
      <c r="D24338" s="74"/>
    </row>
    <row r="24339" spans="3:4" x14ac:dyDescent="0.25">
      <c r="C24339" s="75"/>
      <c r="D24339" s="74"/>
    </row>
    <row r="24340" spans="3:4" x14ac:dyDescent="0.25">
      <c r="C24340" s="75"/>
      <c r="D24340" s="74"/>
    </row>
    <row r="24341" spans="3:4" x14ac:dyDescent="0.25">
      <c r="C24341" s="75"/>
      <c r="D24341" s="74"/>
    </row>
    <row r="24342" spans="3:4" x14ac:dyDescent="0.25">
      <c r="C24342" s="75"/>
      <c r="D24342" s="74"/>
    </row>
    <row r="24343" spans="3:4" x14ac:dyDescent="0.25">
      <c r="C24343" s="75"/>
      <c r="D24343" s="74"/>
    </row>
    <row r="24344" spans="3:4" x14ac:dyDescent="0.25">
      <c r="C24344" s="75"/>
      <c r="D24344" s="74"/>
    </row>
    <row r="24345" spans="3:4" x14ac:dyDescent="0.25">
      <c r="C24345" s="75"/>
      <c r="D24345" s="74"/>
    </row>
    <row r="24346" spans="3:4" x14ac:dyDescent="0.25">
      <c r="C24346" s="75"/>
      <c r="D24346" s="74"/>
    </row>
    <row r="24347" spans="3:4" x14ac:dyDescent="0.25">
      <c r="C24347" s="75"/>
      <c r="D24347" s="74"/>
    </row>
    <row r="24348" spans="3:4" x14ac:dyDescent="0.25">
      <c r="C24348" s="75"/>
      <c r="D24348" s="74"/>
    </row>
    <row r="24349" spans="3:4" x14ac:dyDescent="0.25">
      <c r="C24349" s="75"/>
      <c r="D24349" s="74"/>
    </row>
    <row r="24350" spans="3:4" x14ac:dyDescent="0.25">
      <c r="C24350" s="75"/>
      <c r="D24350" s="74"/>
    </row>
    <row r="24351" spans="3:4" x14ac:dyDescent="0.25">
      <c r="C24351" s="75"/>
      <c r="D24351" s="74"/>
    </row>
    <row r="24352" spans="3:4" x14ac:dyDescent="0.25">
      <c r="C24352" s="75"/>
      <c r="D24352" s="74"/>
    </row>
    <row r="24353" spans="3:4" x14ac:dyDescent="0.25">
      <c r="C24353" s="75"/>
      <c r="D24353" s="74"/>
    </row>
    <row r="24354" spans="3:4" x14ac:dyDescent="0.25">
      <c r="C24354" s="75"/>
      <c r="D24354" s="74"/>
    </row>
    <row r="24355" spans="3:4" x14ac:dyDescent="0.25">
      <c r="C24355" s="75"/>
      <c r="D24355" s="74"/>
    </row>
    <row r="24356" spans="3:4" x14ac:dyDescent="0.25">
      <c r="C24356" s="75"/>
      <c r="D24356" s="74"/>
    </row>
    <row r="24357" spans="3:4" x14ac:dyDescent="0.25">
      <c r="C24357" s="75"/>
      <c r="D24357" s="74"/>
    </row>
    <row r="24358" spans="3:4" x14ac:dyDescent="0.25">
      <c r="C24358" s="75"/>
      <c r="D24358" s="74"/>
    </row>
    <row r="24359" spans="3:4" x14ac:dyDescent="0.25">
      <c r="C24359" s="75"/>
      <c r="D24359" s="74"/>
    </row>
    <row r="24360" spans="3:4" x14ac:dyDescent="0.25">
      <c r="C24360" s="75"/>
      <c r="D24360" s="74"/>
    </row>
    <row r="24361" spans="3:4" x14ac:dyDescent="0.25">
      <c r="C24361" s="75"/>
      <c r="D24361" s="74"/>
    </row>
    <row r="24362" spans="3:4" x14ac:dyDescent="0.25">
      <c r="C24362" s="75"/>
      <c r="D24362" s="74"/>
    </row>
    <row r="24363" spans="3:4" x14ac:dyDescent="0.25">
      <c r="C24363" s="75"/>
      <c r="D24363" s="74"/>
    </row>
    <row r="24364" spans="3:4" x14ac:dyDescent="0.25">
      <c r="C24364" s="75"/>
      <c r="D24364" s="74"/>
    </row>
    <row r="24365" spans="3:4" x14ac:dyDescent="0.25">
      <c r="C24365" s="75"/>
      <c r="D24365" s="74"/>
    </row>
    <row r="24366" spans="3:4" x14ac:dyDescent="0.25">
      <c r="C24366" s="75"/>
      <c r="D24366" s="74"/>
    </row>
    <row r="24367" spans="3:4" x14ac:dyDescent="0.25">
      <c r="C24367" s="75"/>
      <c r="D24367" s="74"/>
    </row>
    <row r="24368" spans="3:4" x14ac:dyDescent="0.25">
      <c r="C24368" s="75"/>
      <c r="D24368" s="74"/>
    </row>
    <row r="24369" spans="3:4" x14ac:dyDescent="0.25">
      <c r="C24369" s="75"/>
      <c r="D24369" s="74"/>
    </row>
    <row r="24370" spans="3:4" x14ac:dyDescent="0.25">
      <c r="C24370" s="75"/>
      <c r="D24370" s="74"/>
    </row>
    <row r="24371" spans="3:4" x14ac:dyDescent="0.25">
      <c r="C24371" s="75"/>
      <c r="D24371" s="74"/>
    </row>
    <row r="24372" spans="3:4" x14ac:dyDescent="0.25">
      <c r="C24372" s="75"/>
      <c r="D24372" s="74"/>
    </row>
    <row r="24373" spans="3:4" x14ac:dyDescent="0.25">
      <c r="C24373" s="75"/>
      <c r="D24373" s="74"/>
    </row>
    <row r="24374" spans="3:4" x14ac:dyDescent="0.25">
      <c r="C24374" s="75"/>
      <c r="D24374" s="74"/>
    </row>
    <row r="24375" spans="3:4" x14ac:dyDescent="0.25">
      <c r="C24375" s="75"/>
      <c r="D24375" s="74"/>
    </row>
    <row r="24376" spans="3:4" x14ac:dyDescent="0.25">
      <c r="C24376" s="75"/>
      <c r="D24376" s="74"/>
    </row>
    <row r="24377" spans="3:4" x14ac:dyDescent="0.25">
      <c r="C24377" s="75"/>
      <c r="D24377" s="74"/>
    </row>
    <row r="24378" spans="3:4" x14ac:dyDescent="0.25">
      <c r="C24378" s="75"/>
      <c r="D24378" s="74"/>
    </row>
    <row r="24379" spans="3:4" x14ac:dyDescent="0.25">
      <c r="C24379" s="75"/>
      <c r="D24379" s="74"/>
    </row>
    <row r="24380" spans="3:4" x14ac:dyDescent="0.25">
      <c r="C24380" s="75"/>
      <c r="D24380" s="74"/>
    </row>
    <row r="24381" spans="3:4" x14ac:dyDescent="0.25">
      <c r="C24381" s="75"/>
      <c r="D24381" s="74"/>
    </row>
    <row r="24382" spans="3:4" x14ac:dyDescent="0.25">
      <c r="C24382" s="75"/>
      <c r="D24382" s="74"/>
    </row>
    <row r="24383" spans="3:4" x14ac:dyDescent="0.25">
      <c r="C24383" s="75"/>
      <c r="D24383" s="74"/>
    </row>
    <row r="24384" spans="3:4" x14ac:dyDescent="0.25">
      <c r="C24384" s="75"/>
      <c r="D24384" s="74"/>
    </row>
    <row r="24385" spans="3:4" x14ac:dyDescent="0.25">
      <c r="C24385" s="75"/>
      <c r="D24385" s="74"/>
    </row>
    <row r="24386" spans="3:4" x14ac:dyDescent="0.25">
      <c r="C24386" s="75"/>
      <c r="D24386" s="74"/>
    </row>
    <row r="24387" spans="3:4" x14ac:dyDescent="0.25">
      <c r="C24387" s="75"/>
      <c r="D24387" s="74"/>
    </row>
    <row r="24388" spans="3:4" x14ac:dyDescent="0.25">
      <c r="C24388" s="75"/>
      <c r="D24388" s="74"/>
    </row>
    <row r="24389" spans="3:4" x14ac:dyDescent="0.25">
      <c r="C24389" s="75"/>
      <c r="D24389" s="74"/>
    </row>
    <row r="24390" spans="3:4" x14ac:dyDescent="0.25">
      <c r="C24390" s="75"/>
      <c r="D24390" s="74"/>
    </row>
    <row r="24391" spans="3:4" x14ac:dyDescent="0.25">
      <c r="C24391" s="75"/>
      <c r="D24391" s="74"/>
    </row>
    <row r="24392" spans="3:4" x14ac:dyDescent="0.25">
      <c r="C24392" s="75"/>
      <c r="D24392" s="74"/>
    </row>
    <row r="24393" spans="3:4" x14ac:dyDescent="0.25">
      <c r="C24393" s="75"/>
      <c r="D24393" s="74"/>
    </row>
    <row r="24394" spans="3:4" x14ac:dyDescent="0.25">
      <c r="C24394" s="75"/>
      <c r="D24394" s="74"/>
    </row>
    <row r="24395" spans="3:4" x14ac:dyDescent="0.25">
      <c r="C24395" s="75"/>
      <c r="D24395" s="74"/>
    </row>
    <row r="24396" spans="3:4" x14ac:dyDescent="0.25">
      <c r="C24396" s="75"/>
      <c r="D24396" s="74"/>
    </row>
    <row r="24397" spans="3:4" x14ac:dyDescent="0.25">
      <c r="C24397" s="75"/>
      <c r="D24397" s="74"/>
    </row>
    <row r="24398" spans="3:4" x14ac:dyDescent="0.25">
      <c r="C24398" s="75"/>
      <c r="D24398" s="74"/>
    </row>
    <row r="24399" spans="3:4" x14ac:dyDescent="0.25">
      <c r="C24399" s="75"/>
      <c r="D24399" s="74"/>
    </row>
    <row r="24400" spans="3:4" x14ac:dyDescent="0.25">
      <c r="C24400" s="75"/>
      <c r="D24400" s="74"/>
    </row>
    <row r="24401" spans="3:4" x14ac:dyDescent="0.25">
      <c r="C24401" s="75"/>
      <c r="D24401" s="74"/>
    </row>
    <row r="24402" spans="3:4" x14ac:dyDescent="0.25">
      <c r="C24402" s="75"/>
      <c r="D24402" s="74"/>
    </row>
    <row r="24403" spans="3:4" x14ac:dyDescent="0.25">
      <c r="C24403" s="75"/>
      <c r="D24403" s="74"/>
    </row>
    <row r="24404" spans="3:4" x14ac:dyDescent="0.25">
      <c r="C24404" s="75"/>
      <c r="D24404" s="74"/>
    </row>
    <row r="24405" spans="3:4" x14ac:dyDescent="0.25">
      <c r="C24405" s="75"/>
      <c r="D24405" s="74"/>
    </row>
    <row r="24406" spans="3:4" x14ac:dyDescent="0.25">
      <c r="C24406" s="75"/>
      <c r="D24406" s="74"/>
    </row>
    <row r="24407" spans="3:4" x14ac:dyDescent="0.25">
      <c r="C24407" s="75"/>
      <c r="D24407" s="74"/>
    </row>
    <row r="24408" spans="3:4" x14ac:dyDescent="0.25">
      <c r="C24408" s="75"/>
      <c r="D24408" s="74"/>
    </row>
    <row r="24409" spans="3:4" x14ac:dyDescent="0.25">
      <c r="C24409" s="75"/>
      <c r="D24409" s="74"/>
    </row>
    <row r="24410" spans="3:4" x14ac:dyDescent="0.25">
      <c r="C24410" s="75"/>
      <c r="D24410" s="74"/>
    </row>
    <row r="24411" spans="3:4" x14ac:dyDescent="0.25">
      <c r="C24411" s="75"/>
      <c r="D24411" s="74"/>
    </row>
    <row r="24412" spans="3:4" x14ac:dyDescent="0.25">
      <c r="C24412" s="75"/>
      <c r="D24412" s="74"/>
    </row>
    <row r="24413" spans="3:4" x14ac:dyDescent="0.25">
      <c r="C24413" s="75"/>
      <c r="D24413" s="74"/>
    </row>
    <row r="24414" spans="3:4" x14ac:dyDescent="0.25">
      <c r="C24414" s="75"/>
      <c r="D24414" s="74"/>
    </row>
    <row r="24415" spans="3:4" x14ac:dyDescent="0.25">
      <c r="C24415" s="75"/>
      <c r="D24415" s="74"/>
    </row>
    <row r="24416" spans="3:4" x14ac:dyDescent="0.25">
      <c r="C24416" s="75"/>
      <c r="D24416" s="74"/>
    </row>
    <row r="24417" spans="3:4" x14ac:dyDescent="0.25">
      <c r="C24417" s="75"/>
      <c r="D24417" s="74"/>
    </row>
    <row r="24418" spans="3:4" x14ac:dyDescent="0.25">
      <c r="C24418" s="75"/>
      <c r="D24418" s="74"/>
    </row>
    <row r="24419" spans="3:4" x14ac:dyDescent="0.25">
      <c r="C24419" s="75"/>
      <c r="D24419" s="74"/>
    </row>
    <row r="24420" spans="3:4" x14ac:dyDescent="0.25">
      <c r="C24420" s="75"/>
      <c r="D24420" s="74"/>
    </row>
    <row r="24421" spans="3:4" x14ac:dyDescent="0.25">
      <c r="C24421" s="75"/>
      <c r="D24421" s="74"/>
    </row>
    <row r="24422" spans="3:4" x14ac:dyDescent="0.25">
      <c r="C24422" s="75"/>
      <c r="D24422" s="74"/>
    </row>
    <row r="24423" spans="3:4" x14ac:dyDescent="0.25">
      <c r="C24423" s="75"/>
      <c r="D24423" s="74"/>
    </row>
    <row r="24424" spans="3:4" x14ac:dyDescent="0.25">
      <c r="C24424" s="75"/>
      <c r="D24424" s="74"/>
    </row>
    <row r="24425" spans="3:4" x14ac:dyDescent="0.25">
      <c r="C24425" s="75"/>
      <c r="D24425" s="74"/>
    </row>
    <row r="24426" spans="3:4" x14ac:dyDescent="0.25">
      <c r="C24426" s="75"/>
      <c r="D24426" s="74"/>
    </row>
    <row r="24427" spans="3:4" x14ac:dyDescent="0.25">
      <c r="C24427" s="75"/>
      <c r="D24427" s="74"/>
    </row>
    <row r="24428" spans="3:4" x14ac:dyDescent="0.25">
      <c r="C24428" s="75"/>
      <c r="D24428" s="74"/>
    </row>
    <row r="24429" spans="3:4" x14ac:dyDescent="0.25">
      <c r="C24429" s="75"/>
      <c r="D24429" s="74"/>
    </row>
    <row r="24430" spans="3:4" x14ac:dyDescent="0.25">
      <c r="C24430" s="75"/>
      <c r="D24430" s="74"/>
    </row>
    <row r="24431" spans="3:4" x14ac:dyDescent="0.25">
      <c r="C24431" s="75"/>
      <c r="D24431" s="74"/>
    </row>
    <row r="24432" spans="3:4" x14ac:dyDescent="0.25">
      <c r="C24432" s="75"/>
      <c r="D24432" s="74"/>
    </row>
    <row r="24433" spans="3:4" x14ac:dyDescent="0.25">
      <c r="C24433" s="75"/>
      <c r="D24433" s="74"/>
    </row>
    <row r="24434" spans="3:4" x14ac:dyDescent="0.25">
      <c r="C24434" s="75"/>
      <c r="D24434" s="74"/>
    </row>
    <row r="24435" spans="3:4" x14ac:dyDescent="0.25">
      <c r="C24435" s="75"/>
      <c r="D24435" s="74"/>
    </row>
    <row r="24436" spans="3:4" x14ac:dyDescent="0.25">
      <c r="C24436" s="75"/>
      <c r="D24436" s="74"/>
    </row>
    <row r="24437" spans="3:4" x14ac:dyDescent="0.25">
      <c r="C24437" s="75"/>
      <c r="D24437" s="74"/>
    </row>
    <row r="24438" spans="3:4" x14ac:dyDescent="0.25">
      <c r="C24438" s="75"/>
      <c r="D24438" s="74"/>
    </row>
    <row r="24439" spans="3:4" x14ac:dyDescent="0.25">
      <c r="C24439" s="75"/>
      <c r="D24439" s="74"/>
    </row>
    <row r="24440" spans="3:4" x14ac:dyDescent="0.25">
      <c r="C24440" s="75"/>
      <c r="D24440" s="74"/>
    </row>
    <row r="24441" spans="3:4" x14ac:dyDescent="0.25">
      <c r="C24441" s="75"/>
      <c r="D24441" s="74"/>
    </row>
    <row r="24442" spans="3:4" x14ac:dyDescent="0.25">
      <c r="C24442" s="75"/>
      <c r="D24442" s="74"/>
    </row>
    <row r="24443" spans="3:4" x14ac:dyDescent="0.25">
      <c r="C24443" s="75"/>
      <c r="D24443" s="74"/>
    </row>
    <row r="24444" spans="3:4" x14ac:dyDescent="0.25">
      <c r="C24444" s="75"/>
      <c r="D24444" s="74"/>
    </row>
    <row r="24445" spans="3:4" x14ac:dyDescent="0.25">
      <c r="C24445" s="75"/>
      <c r="D24445" s="74"/>
    </row>
    <row r="24446" spans="3:4" x14ac:dyDescent="0.25">
      <c r="C24446" s="75"/>
      <c r="D24446" s="74"/>
    </row>
    <row r="24447" spans="3:4" x14ac:dyDescent="0.25">
      <c r="C24447" s="75"/>
      <c r="D24447" s="74"/>
    </row>
    <row r="24448" spans="3:4" x14ac:dyDescent="0.25">
      <c r="C24448" s="75"/>
      <c r="D24448" s="74"/>
    </row>
    <row r="24449" spans="3:4" x14ac:dyDescent="0.25">
      <c r="C24449" s="75"/>
      <c r="D24449" s="74"/>
    </row>
    <row r="24450" spans="3:4" x14ac:dyDescent="0.25">
      <c r="C24450" s="75"/>
      <c r="D24450" s="74"/>
    </row>
    <row r="24451" spans="3:4" x14ac:dyDescent="0.25">
      <c r="C24451" s="75"/>
      <c r="D24451" s="74"/>
    </row>
    <row r="24452" spans="3:4" x14ac:dyDescent="0.25">
      <c r="C24452" s="75"/>
      <c r="D24452" s="74"/>
    </row>
    <row r="24453" spans="3:4" x14ac:dyDescent="0.25">
      <c r="C24453" s="75"/>
      <c r="D24453" s="74"/>
    </row>
    <row r="24454" spans="3:4" x14ac:dyDescent="0.25">
      <c r="C24454" s="75"/>
      <c r="D24454" s="74"/>
    </row>
    <row r="24455" spans="3:4" x14ac:dyDescent="0.25">
      <c r="C24455" s="75"/>
      <c r="D24455" s="74"/>
    </row>
    <row r="24456" spans="3:4" x14ac:dyDescent="0.25">
      <c r="C24456" s="75"/>
      <c r="D24456" s="74"/>
    </row>
    <row r="24457" spans="3:4" x14ac:dyDescent="0.25">
      <c r="C24457" s="75"/>
      <c r="D24457" s="74"/>
    </row>
    <row r="24458" spans="3:4" x14ac:dyDescent="0.25">
      <c r="C24458" s="75"/>
      <c r="D24458" s="74"/>
    </row>
    <row r="24459" spans="3:4" x14ac:dyDescent="0.25">
      <c r="C24459" s="75"/>
      <c r="D24459" s="74"/>
    </row>
    <row r="24460" spans="3:4" x14ac:dyDescent="0.25">
      <c r="C24460" s="75"/>
      <c r="D24460" s="74"/>
    </row>
    <row r="24461" spans="3:4" x14ac:dyDescent="0.25">
      <c r="C24461" s="75"/>
      <c r="D24461" s="74"/>
    </row>
    <row r="24462" spans="3:4" x14ac:dyDescent="0.25">
      <c r="C24462" s="75"/>
      <c r="D24462" s="74"/>
    </row>
    <row r="24463" spans="3:4" x14ac:dyDescent="0.25">
      <c r="C24463" s="75"/>
      <c r="D24463" s="74"/>
    </row>
    <row r="24464" spans="3:4" x14ac:dyDescent="0.25">
      <c r="C24464" s="75"/>
      <c r="D24464" s="74"/>
    </row>
    <row r="24465" spans="3:4" x14ac:dyDescent="0.25">
      <c r="C24465" s="75"/>
      <c r="D24465" s="74"/>
    </row>
    <row r="24466" spans="3:4" x14ac:dyDescent="0.25">
      <c r="C24466" s="75"/>
      <c r="D24466" s="74"/>
    </row>
    <row r="24467" spans="3:4" x14ac:dyDescent="0.25">
      <c r="C24467" s="75"/>
      <c r="D24467" s="74"/>
    </row>
    <row r="24468" spans="3:4" x14ac:dyDescent="0.25">
      <c r="C24468" s="75"/>
      <c r="D24468" s="74"/>
    </row>
    <row r="24469" spans="3:4" x14ac:dyDescent="0.25">
      <c r="C24469" s="75"/>
      <c r="D24469" s="74"/>
    </row>
    <row r="24470" spans="3:4" x14ac:dyDescent="0.25">
      <c r="C24470" s="75"/>
      <c r="D24470" s="74"/>
    </row>
    <row r="24471" spans="3:4" x14ac:dyDescent="0.25">
      <c r="C24471" s="75"/>
      <c r="D24471" s="74"/>
    </row>
    <row r="24472" spans="3:4" x14ac:dyDescent="0.25">
      <c r="C24472" s="75"/>
      <c r="D24472" s="74"/>
    </row>
    <row r="24473" spans="3:4" x14ac:dyDescent="0.25">
      <c r="C24473" s="75"/>
      <c r="D24473" s="74"/>
    </row>
    <row r="24474" spans="3:4" x14ac:dyDescent="0.25">
      <c r="C24474" s="75"/>
      <c r="D24474" s="74"/>
    </row>
    <row r="24475" spans="3:4" x14ac:dyDescent="0.25">
      <c r="C24475" s="75"/>
      <c r="D24475" s="74"/>
    </row>
    <row r="24476" spans="3:4" x14ac:dyDescent="0.25">
      <c r="C24476" s="75"/>
      <c r="D24476" s="74"/>
    </row>
    <row r="24477" spans="3:4" x14ac:dyDescent="0.25">
      <c r="C24477" s="75"/>
      <c r="D24477" s="74"/>
    </row>
    <row r="24478" spans="3:4" x14ac:dyDescent="0.25">
      <c r="C24478" s="75"/>
      <c r="D24478" s="74"/>
    </row>
    <row r="24479" spans="3:4" x14ac:dyDescent="0.25">
      <c r="C24479" s="75"/>
      <c r="D24479" s="74"/>
    </row>
    <row r="24480" spans="3:4" x14ac:dyDescent="0.25">
      <c r="C24480" s="75"/>
      <c r="D24480" s="74"/>
    </row>
    <row r="24481" spans="3:4" x14ac:dyDescent="0.25">
      <c r="C24481" s="75"/>
      <c r="D24481" s="74"/>
    </row>
    <row r="24482" spans="3:4" x14ac:dyDescent="0.25">
      <c r="C24482" s="75"/>
      <c r="D24482" s="74"/>
    </row>
    <row r="24483" spans="3:4" x14ac:dyDescent="0.25">
      <c r="C24483" s="75"/>
      <c r="D24483" s="74"/>
    </row>
    <row r="24484" spans="3:4" x14ac:dyDescent="0.25">
      <c r="C24484" s="75"/>
      <c r="D24484" s="74"/>
    </row>
    <row r="24485" spans="3:4" x14ac:dyDescent="0.25">
      <c r="C24485" s="75"/>
      <c r="D24485" s="74"/>
    </row>
    <row r="24486" spans="3:4" x14ac:dyDescent="0.25">
      <c r="C24486" s="75"/>
      <c r="D24486" s="74"/>
    </row>
    <row r="24487" spans="3:4" x14ac:dyDescent="0.25">
      <c r="C24487" s="75"/>
      <c r="D24487" s="74"/>
    </row>
    <row r="24488" spans="3:4" x14ac:dyDescent="0.25">
      <c r="C24488" s="75"/>
      <c r="D24488" s="74"/>
    </row>
    <row r="24489" spans="3:4" x14ac:dyDescent="0.25">
      <c r="C24489" s="75"/>
      <c r="D24489" s="74"/>
    </row>
    <row r="24490" spans="3:4" x14ac:dyDescent="0.25">
      <c r="C24490" s="75"/>
      <c r="D24490" s="74"/>
    </row>
    <row r="24491" spans="3:4" x14ac:dyDescent="0.25">
      <c r="C24491" s="75"/>
      <c r="D24491" s="74"/>
    </row>
    <row r="24492" spans="3:4" x14ac:dyDescent="0.25">
      <c r="C24492" s="75"/>
      <c r="D24492" s="74"/>
    </row>
    <row r="24493" spans="3:4" x14ac:dyDescent="0.25">
      <c r="C24493" s="75"/>
      <c r="D24493" s="74"/>
    </row>
    <row r="24494" spans="3:4" x14ac:dyDescent="0.25">
      <c r="C24494" s="75"/>
      <c r="D24494" s="74"/>
    </row>
    <row r="24495" spans="3:4" x14ac:dyDescent="0.25">
      <c r="C24495" s="75"/>
      <c r="D24495" s="74"/>
    </row>
    <row r="24496" spans="3:4" x14ac:dyDescent="0.25">
      <c r="C24496" s="75"/>
      <c r="D24496" s="74"/>
    </row>
    <row r="24497" spans="3:4" x14ac:dyDescent="0.25">
      <c r="C24497" s="75"/>
      <c r="D24497" s="74"/>
    </row>
    <row r="24498" spans="3:4" x14ac:dyDescent="0.25">
      <c r="C24498" s="75"/>
      <c r="D24498" s="74"/>
    </row>
    <row r="24499" spans="3:4" x14ac:dyDescent="0.25">
      <c r="C24499" s="75"/>
      <c r="D24499" s="74"/>
    </row>
    <row r="24500" spans="3:4" x14ac:dyDescent="0.25">
      <c r="C24500" s="75"/>
      <c r="D24500" s="74"/>
    </row>
    <row r="24501" spans="3:4" x14ac:dyDescent="0.25">
      <c r="C24501" s="75"/>
      <c r="D24501" s="74"/>
    </row>
    <row r="24502" spans="3:4" x14ac:dyDescent="0.25">
      <c r="C24502" s="75"/>
      <c r="D24502" s="74"/>
    </row>
    <row r="24503" spans="3:4" x14ac:dyDescent="0.25">
      <c r="C24503" s="75"/>
      <c r="D24503" s="74"/>
    </row>
    <row r="24504" spans="3:4" x14ac:dyDescent="0.25">
      <c r="C24504" s="75"/>
      <c r="D24504" s="74"/>
    </row>
    <row r="24505" spans="3:4" x14ac:dyDescent="0.25">
      <c r="C24505" s="75"/>
      <c r="D24505" s="74"/>
    </row>
    <row r="24506" spans="3:4" x14ac:dyDescent="0.25">
      <c r="C24506" s="75"/>
      <c r="D24506" s="74"/>
    </row>
    <row r="24507" spans="3:4" x14ac:dyDescent="0.25">
      <c r="C24507" s="75"/>
      <c r="D24507" s="74"/>
    </row>
    <row r="24508" spans="3:4" x14ac:dyDescent="0.25">
      <c r="C24508" s="75"/>
      <c r="D24508" s="74"/>
    </row>
    <row r="24509" spans="3:4" x14ac:dyDescent="0.25">
      <c r="C24509" s="75"/>
      <c r="D24509" s="74"/>
    </row>
    <row r="24510" spans="3:4" x14ac:dyDescent="0.25">
      <c r="C24510" s="75"/>
      <c r="D24510" s="74"/>
    </row>
    <row r="24511" spans="3:4" x14ac:dyDescent="0.25">
      <c r="C24511" s="75"/>
      <c r="D24511" s="74"/>
    </row>
    <row r="24512" spans="3:4" x14ac:dyDescent="0.25">
      <c r="C24512" s="75"/>
      <c r="D24512" s="74"/>
    </row>
    <row r="24513" spans="3:4" x14ac:dyDescent="0.25">
      <c r="C24513" s="75"/>
      <c r="D24513" s="74"/>
    </row>
    <row r="24514" spans="3:4" x14ac:dyDescent="0.25">
      <c r="C24514" s="75"/>
      <c r="D24514" s="74"/>
    </row>
    <row r="24515" spans="3:4" x14ac:dyDescent="0.25">
      <c r="C24515" s="75"/>
      <c r="D24515" s="74"/>
    </row>
    <row r="24516" spans="3:4" x14ac:dyDescent="0.25">
      <c r="C24516" s="75"/>
      <c r="D24516" s="74"/>
    </row>
    <row r="24517" spans="3:4" x14ac:dyDescent="0.25">
      <c r="C24517" s="75"/>
      <c r="D24517" s="74"/>
    </row>
    <row r="24518" spans="3:4" x14ac:dyDescent="0.25">
      <c r="C24518" s="75"/>
      <c r="D24518" s="74"/>
    </row>
    <row r="24519" spans="3:4" x14ac:dyDescent="0.25">
      <c r="C24519" s="75"/>
      <c r="D24519" s="74"/>
    </row>
    <row r="24520" spans="3:4" x14ac:dyDescent="0.25">
      <c r="C24520" s="75"/>
      <c r="D24520" s="74"/>
    </row>
    <row r="24521" spans="3:4" x14ac:dyDescent="0.25">
      <c r="C24521" s="75"/>
      <c r="D24521" s="74"/>
    </row>
    <row r="24522" spans="3:4" x14ac:dyDescent="0.25">
      <c r="C24522" s="75"/>
      <c r="D24522" s="74"/>
    </row>
    <row r="24523" spans="3:4" x14ac:dyDescent="0.25">
      <c r="C24523" s="75"/>
      <c r="D24523" s="74"/>
    </row>
    <row r="24524" spans="3:4" x14ac:dyDescent="0.25">
      <c r="C24524" s="75"/>
      <c r="D24524" s="74"/>
    </row>
    <row r="24525" spans="3:4" x14ac:dyDescent="0.25">
      <c r="C24525" s="75"/>
      <c r="D24525" s="74"/>
    </row>
    <row r="24526" spans="3:4" x14ac:dyDescent="0.25">
      <c r="C24526" s="75"/>
      <c r="D24526" s="74"/>
    </row>
    <row r="24527" spans="3:4" x14ac:dyDescent="0.25">
      <c r="C24527" s="75"/>
      <c r="D24527" s="74"/>
    </row>
    <row r="24528" spans="3:4" x14ac:dyDescent="0.25">
      <c r="C24528" s="75"/>
      <c r="D24528" s="74"/>
    </row>
    <row r="24529" spans="3:4" x14ac:dyDescent="0.25">
      <c r="C24529" s="75"/>
      <c r="D24529" s="74"/>
    </row>
    <row r="24530" spans="3:4" x14ac:dyDescent="0.25">
      <c r="C24530" s="75"/>
      <c r="D24530" s="74"/>
    </row>
    <row r="24531" spans="3:4" x14ac:dyDescent="0.25">
      <c r="C24531" s="75"/>
      <c r="D24531" s="74"/>
    </row>
    <row r="24532" spans="3:4" x14ac:dyDescent="0.25">
      <c r="C24532" s="75"/>
      <c r="D24532" s="74"/>
    </row>
    <row r="24533" spans="3:4" x14ac:dyDescent="0.25">
      <c r="C24533" s="75"/>
      <c r="D24533" s="74"/>
    </row>
    <row r="24534" spans="3:4" x14ac:dyDescent="0.25">
      <c r="C24534" s="75"/>
      <c r="D24534" s="74"/>
    </row>
    <row r="24535" spans="3:4" x14ac:dyDescent="0.25">
      <c r="C24535" s="75"/>
      <c r="D24535" s="74"/>
    </row>
    <row r="24536" spans="3:4" x14ac:dyDescent="0.25">
      <c r="C24536" s="75"/>
      <c r="D24536" s="74"/>
    </row>
    <row r="24537" spans="3:4" x14ac:dyDescent="0.25">
      <c r="C24537" s="75"/>
      <c r="D24537" s="74"/>
    </row>
    <row r="24538" spans="3:4" x14ac:dyDescent="0.25">
      <c r="C24538" s="75"/>
      <c r="D24538" s="74"/>
    </row>
    <row r="24539" spans="3:4" x14ac:dyDescent="0.25">
      <c r="C24539" s="75"/>
      <c r="D24539" s="74"/>
    </row>
    <row r="24540" spans="3:4" x14ac:dyDescent="0.25">
      <c r="C24540" s="75"/>
      <c r="D24540" s="74"/>
    </row>
    <row r="24541" spans="3:4" x14ac:dyDescent="0.25">
      <c r="C24541" s="75"/>
      <c r="D24541" s="74"/>
    </row>
    <row r="24542" spans="3:4" x14ac:dyDescent="0.25">
      <c r="C24542" s="75"/>
      <c r="D24542" s="74"/>
    </row>
    <row r="24543" spans="3:4" x14ac:dyDescent="0.25">
      <c r="C24543" s="75"/>
      <c r="D24543" s="74"/>
    </row>
    <row r="24544" spans="3:4" x14ac:dyDescent="0.25">
      <c r="C24544" s="75"/>
      <c r="D24544" s="74"/>
    </row>
    <row r="24545" spans="3:4" x14ac:dyDescent="0.25">
      <c r="C24545" s="75"/>
      <c r="D24545" s="74"/>
    </row>
    <row r="24546" spans="3:4" x14ac:dyDescent="0.25">
      <c r="C24546" s="75"/>
      <c r="D24546" s="74"/>
    </row>
    <row r="24547" spans="3:4" x14ac:dyDescent="0.25">
      <c r="C24547" s="75"/>
      <c r="D24547" s="74"/>
    </row>
    <row r="24548" spans="3:4" x14ac:dyDescent="0.25">
      <c r="C24548" s="75"/>
      <c r="D24548" s="74"/>
    </row>
    <row r="24549" spans="3:4" x14ac:dyDescent="0.25">
      <c r="C24549" s="75"/>
      <c r="D24549" s="74"/>
    </row>
    <row r="24550" spans="3:4" x14ac:dyDescent="0.25">
      <c r="C24550" s="75"/>
      <c r="D24550" s="74"/>
    </row>
    <row r="24551" spans="3:4" x14ac:dyDescent="0.25">
      <c r="C24551" s="75"/>
      <c r="D24551" s="74"/>
    </row>
    <row r="24552" spans="3:4" x14ac:dyDescent="0.25">
      <c r="C24552" s="75"/>
      <c r="D24552" s="74"/>
    </row>
    <row r="24553" spans="3:4" x14ac:dyDescent="0.25">
      <c r="C24553" s="75"/>
      <c r="D24553" s="74"/>
    </row>
    <row r="24554" spans="3:4" x14ac:dyDescent="0.25">
      <c r="C24554" s="75"/>
      <c r="D24554" s="74"/>
    </row>
    <row r="24555" spans="3:4" x14ac:dyDescent="0.25">
      <c r="C24555" s="75"/>
      <c r="D24555" s="74"/>
    </row>
    <row r="24556" spans="3:4" x14ac:dyDescent="0.25">
      <c r="C24556" s="75"/>
      <c r="D24556" s="74"/>
    </row>
    <row r="24557" spans="3:4" x14ac:dyDescent="0.25">
      <c r="C24557" s="75"/>
      <c r="D24557" s="74"/>
    </row>
    <row r="24558" spans="3:4" x14ac:dyDescent="0.25">
      <c r="C24558" s="75"/>
      <c r="D24558" s="74"/>
    </row>
    <row r="24559" spans="3:4" x14ac:dyDescent="0.25">
      <c r="C24559" s="75"/>
      <c r="D24559" s="74"/>
    </row>
    <row r="24560" spans="3:4" x14ac:dyDescent="0.25">
      <c r="C24560" s="75"/>
      <c r="D24560" s="74"/>
    </row>
    <row r="24561" spans="3:4" x14ac:dyDescent="0.25">
      <c r="C24561" s="75"/>
      <c r="D24561" s="74"/>
    </row>
    <row r="24562" spans="3:4" x14ac:dyDescent="0.25">
      <c r="C24562" s="75"/>
      <c r="D24562" s="74"/>
    </row>
    <row r="24563" spans="3:4" x14ac:dyDescent="0.25">
      <c r="C24563" s="75"/>
      <c r="D24563" s="74"/>
    </row>
    <row r="24564" spans="3:4" x14ac:dyDescent="0.25">
      <c r="C24564" s="75"/>
      <c r="D24564" s="74"/>
    </row>
    <row r="24565" spans="3:4" x14ac:dyDescent="0.25">
      <c r="C24565" s="75"/>
      <c r="D24565" s="74"/>
    </row>
    <row r="24566" spans="3:4" x14ac:dyDescent="0.25">
      <c r="C24566" s="75"/>
      <c r="D24566" s="74"/>
    </row>
    <row r="24567" spans="3:4" x14ac:dyDescent="0.25">
      <c r="C24567" s="75"/>
      <c r="D24567" s="74"/>
    </row>
    <row r="24568" spans="3:4" x14ac:dyDescent="0.25">
      <c r="C24568" s="75"/>
      <c r="D24568" s="74"/>
    </row>
    <row r="24569" spans="3:4" x14ac:dyDescent="0.25">
      <c r="C24569" s="75"/>
      <c r="D24569" s="74"/>
    </row>
    <row r="24570" spans="3:4" x14ac:dyDescent="0.25">
      <c r="C24570" s="75"/>
      <c r="D24570" s="74"/>
    </row>
    <row r="24571" spans="3:4" x14ac:dyDescent="0.25">
      <c r="C24571" s="75"/>
      <c r="D24571" s="74"/>
    </row>
    <row r="24572" spans="3:4" x14ac:dyDescent="0.25">
      <c r="C24572" s="75"/>
      <c r="D24572" s="74"/>
    </row>
    <row r="24573" spans="3:4" x14ac:dyDescent="0.25">
      <c r="C24573" s="75"/>
      <c r="D24573" s="74"/>
    </row>
    <row r="24574" spans="3:4" x14ac:dyDescent="0.25">
      <c r="C24574" s="75"/>
      <c r="D24574" s="74"/>
    </row>
    <row r="24575" spans="3:4" x14ac:dyDescent="0.25">
      <c r="C24575" s="75"/>
      <c r="D24575" s="74"/>
    </row>
    <row r="24576" spans="3:4" x14ac:dyDescent="0.25">
      <c r="C24576" s="75"/>
      <c r="D24576" s="74"/>
    </row>
    <row r="24577" spans="3:4" x14ac:dyDescent="0.25">
      <c r="C24577" s="75"/>
      <c r="D24577" s="74"/>
    </row>
    <row r="24578" spans="3:4" x14ac:dyDescent="0.25">
      <c r="C24578" s="75"/>
      <c r="D24578" s="74"/>
    </row>
    <row r="24579" spans="3:4" x14ac:dyDescent="0.25">
      <c r="C24579" s="75"/>
      <c r="D24579" s="74"/>
    </row>
    <row r="24580" spans="3:4" x14ac:dyDescent="0.25">
      <c r="C24580" s="75"/>
      <c r="D24580" s="74"/>
    </row>
    <row r="24581" spans="3:4" x14ac:dyDescent="0.25">
      <c r="C24581" s="75"/>
      <c r="D24581" s="74"/>
    </row>
    <row r="24582" spans="3:4" x14ac:dyDescent="0.25">
      <c r="C24582" s="75"/>
      <c r="D24582" s="74"/>
    </row>
    <row r="24583" spans="3:4" x14ac:dyDescent="0.25">
      <c r="C24583" s="75"/>
      <c r="D24583" s="74"/>
    </row>
    <row r="24584" spans="3:4" x14ac:dyDescent="0.25">
      <c r="C24584" s="75"/>
      <c r="D24584" s="74"/>
    </row>
    <row r="24585" spans="3:4" x14ac:dyDescent="0.25">
      <c r="C24585" s="75"/>
      <c r="D24585" s="74"/>
    </row>
    <row r="24586" spans="3:4" x14ac:dyDescent="0.25">
      <c r="C24586" s="75"/>
      <c r="D24586" s="74"/>
    </row>
    <row r="24587" spans="3:4" x14ac:dyDescent="0.25">
      <c r="C24587" s="75"/>
      <c r="D24587" s="74"/>
    </row>
    <row r="24588" spans="3:4" x14ac:dyDescent="0.25">
      <c r="C24588" s="75"/>
      <c r="D24588" s="74"/>
    </row>
    <row r="24589" spans="3:4" x14ac:dyDescent="0.25">
      <c r="C24589" s="75"/>
      <c r="D24589" s="74"/>
    </row>
    <row r="24590" spans="3:4" x14ac:dyDescent="0.25">
      <c r="C24590" s="75"/>
      <c r="D24590" s="74"/>
    </row>
    <row r="24591" spans="3:4" x14ac:dyDescent="0.25">
      <c r="C24591" s="75"/>
      <c r="D24591" s="74"/>
    </row>
    <row r="24592" spans="3:4" x14ac:dyDescent="0.25">
      <c r="C24592" s="75"/>
      <c r="D24592" s="74"/>
    </row>
    <row r="24593" spans="3:4" x14ac:dyDescent="0.25">
      <c r="C24593" s="75"/>
      <c r="D24593" s="74"/>
    </row>
    <row r="24594" spans="3:4" x14ac:dyDescent="0.25">
      <c r="C24594" s="75"/>
      <c r="D24594" s="74"/>
    </row>
    <row r="24595" spans="3:4" x14ac:dyDescent="0.25">
      <c r="C24595" s="75"/>
      <c r="D24595" s="74"/>
    </row>
    <row r="24596" spans="3:4" x14ac:dyDescent="0.25">
      <c r="C24596" s="75"/>
      <c r="D24596" s="74"/>
    </row>
    <row r="24597" spans="3:4" x14ac:dyDescent="0.25">
      <c r="C24597" s="75"/>
      <c r="D24597" s="74"/>
    </row>
    <row r="24598" spans="3:4" x14ac:dyDescent="0.25">
      <c r="C24598" s="75"/>
      <c r="D24598" s="74"/>
    </row>
    <row r="24599" spans="3:4" x14ac:dyDescent="0.25">
      <c r="C24599" s="75"/>
      <c r="D24599" s="74"/>
    </row>
    <row r="24600" spans="3:4" x14ac:dyDescent="0.25">
      <c r="C24600" s="75"/>
      <c r="D24600" s="74"/>
    </row>
    <row r="24601" spans="3:4" x14ac:dyDescent="0.25">
      <c r="C24601" s="75"/>
      <c r="D24601" s="74"/>
    </row>
    <row r="24602" spans="3:4" x14ac:dyDescent="0.25">
      <c r="C24602" s="75"/>
      <c r="D24602" s="74"/>
    </row>
    <row r="24603" spans="3:4" x14ac:dyDescent="0.25">
      <c r="C24603" s="75"/>
      <c r="D24603" s="74"/>
    </row>
    <row r="24604" spans="3:4" x14ac:dyDescent="0.25">
      <c r="C24604" s="75"/>
      <c r="D24604" s="74"/>
    </row>
    <row r="24605" spans="3:4" x14ac:dyDescent="0.25">
      <c r="C24605" s="75"/>
      <c r="D24605" s="74"/>
    </row>
    <row r="24606" spans="3:4" x14ac:dyDescent="0.25">
      <c r="C24606" s="75"/>
      <c r="D24606" s="74"/>
    </row>
    <row r="24607" spans="3:4" x14ac:dyDescent="0.25">
      <c r="C24607" s="75"/>
      <c r="D24607" s="74"/>
    </row>
    <row r="24608" spans="3:4" x14ac:dyDescent="0.25">
      <c r="C24608" s="75"/>
      <c r="D24608" s="74"/>
    </row>
    <row r="24609" spans="3:4" x14ac:dyDescent="0.25">
      <c r="C24609" s="75"/>
      <c r="D24609" s="74"/>
    </row>
    <row r="24610" spans="3:4" x14ac:dyDescent="0.25">
      <c r="C24610" s="75"/>
      <c r="D24610" s="74"/>
    </row>
    <row r="24611" spans="3:4" x14ac:dyDescent="0.25">
      <c r="C24611" s="75"/>
      <c r="D24611" s="74"/>
    </row>
    <row r="24612" spans="3:4" x14ac:dyDescent="0.25">
      <c r="C24612" s="75"/>
      <c r="D24612" s="74"/>
    </row>
    <row r="24613" spans="3:4" x14ac:dyDescent="0.25">
      <c r="C24613" s="75"/>
      <c r="D24613" s="74"/>
    </row>
    <row r="24614" spans="3:4" x14ac:dyDescent="0.25">
      <c r="C24614" s="75"/>
      <c r="D24614" s="74"/>
    </row>
    <row r="24615" spans="3:4" x14ac:dyDescent="0.25">
      <c r="C24615" s="75"/>
      <c r="D24615" s="74"/>
    </row>
    <row r="24616" spans="3:4" x14ac:dyDescent="0.25">
      <c r="C24616" s="75"/>
      <c r="D24616" s="74"/>
    </row>
    <row r="24617" spans="3:4" x14ac:dyDescent="0.25">
      <c r="C24617" s="75"/>
      <c r="D24617" s="74"/>
    </row>
    <row r="24618" spans="3:4" x14ac:dyDescent="0.25">
      <c r="C24618" s="75"/>
      <c r="D24618" s="74"/>
    </row>
    <row r="24619" spans="3:4" x14ac:dyDescent="0.25">
      <c r="C24619" s="75"/>
      <c r="D24619" s="74"/>
    </row>
    <row r="24620" spans="3:4" x14ac:dyDescent="0.25">
      <c r="C24620" s="75"/>
      <c r="D24620" s="74"/>
    </row>
    <row r="24621" spans="3:4" x14ac:dyDescent="0.25">
      <c r="C24621" s="75"/>
      <c r="D24621" s="74"/>
    </row>
    <row r="24622" spans="3:4" x14ac:dyDescent="0.25">
      <c r="C24622" s="75"/>
      <c r="D24622" s="74"/>
    </row>
    <row r="24623" spans="3:4" x14ac:dyDescent="0.25">
      <c r="C24623" s="75"/>
      <c r="D24623" s="74"/>
    </row>
    <row r="24624" spans="3:4" x14ac:dyDescent="0.25">
      <c r="C24624" s="75"/>
      <c r="D24624" s="74"/>
    </row>
    <row r="24625" spans="3:4" x14ac:dyDescent="0.25">
      <c r="C24625" s="75"/>
      <c r="D24625" s="74"/>
    </row>
    <row r="24626" spans="3:4" x14ac:dyDescent="0.25">
      <c r="C24626" s="75"/>
      <c r="D24626" s="74"/>
    </row>
    <row r="24627" spans="3:4" x14ac:dyDescent="0.25">
      <c r="C24627" s="75"/>
      <c r="D24627" s="74"/>
    </row>
    <row r="24628" spans="3:4" x14ac:dyDescent="0.25">
      <c r="C24628" s="75"/>
      <c r="D24628" s="74"/>
    </row>
    <row r="24629" spans="3:4" x14ac:dyDescent="0.25">
      <c r="C24629" s="75"/>
      <c r="D24629" s="74"/>
    </row>
    <row r="24630" spans="3:4" x14ac:dyDescent="0.25">
      <c r="C24630" s="75"/>
      <c r="D24630" s="74"/>
    </row>
    <row r="24631" spans="3:4" x14ac:dyDescent="0.25">
      <c r="C24631" s="75"/>
      <c r="D24631" s="74"/>
    </row>
    <row r="24632" spans="3:4" x14ac:dyDescent="0.25">
      <c r="C24632" s="75"/>
      <c r="D24632" s="74"/>
    </row>
    <row r="24633" spans="3:4" x14ac:dyDescent="0.25">
      <c r="C24633" s="75"/>
      <c r="D24633" s="74"/>
    </row>
    <row r="24634" spans="3:4" x14ac:dyDescent="0.25">
      <c r="C24634" s="75"/>
      <c r="D24634" s="74"/>
    </row>
    <row r="24635" spans="3:4" x14ac:dyDescent="0.25">
      <c r="C24635" s="75"/>
      <c r="D24635" s="74"/>
    </row>
    <row r="24636" spans="3:4" x14ac:dyDescent="0.25">
      <c r="C24636" s="75"/>
      <c r="D24636" s="74"/>
    </row>
    <row r="24637" spans="3:4" x14ac:dyDescent="0.25">
      <c r="C24637" s="75"/>
      <c r="D24637" s="74"/>
    </row>
    <row r="24638" spans="3:4" x14ac:dyDescent="0.25">
      <c r="C24638" s="75"/>
      <c r="D24638" s="74"/>
    </row>
    <row r="24639" spans="3:4" x14ac:dyDescent="0.25">
      <c r="C24639" s="75"/>
      <c r="D24639" s="74"/>
    </row>
    <row r="24640" spans="3:4" x14ac:dyDescent="0.25">
      <c r="C24640" s="75"/>
      <c r="D24640" s="74"/>
    </row>
    <row r="24641" spans="3:4" x14ac:dyDescent="0.25">
      <c r="C24641" s="75"/>
      <c r="D24641" s="74"/>
    </row>
    <row r="24642" spans="3:4" x14ac:dyDescent="0.25">
      <c r="C24642" s="75"/>
      <c r="D24642" s="74"/>
    </row>
    <row r="24643" spans="3:4" x14ac:dyDescent="0.25">
      <c r="C24643" s="75"/>
      <c r="D24643" s="74"/>
    </row>
    <row r="24644" spans="3:4" x14ac:dyDescent="0.25">
      <c r="C24644" s="75"/>
      <c r="D24644" s="74"/>
    </row>
    <row r="24645" spans="3:4" x14ac:dyDescent="0.25">
      <c r="C24645" s="75"/>
      <c r="D24645" s="74"/>
    </row>
    <row r="24646" spans="3:4" x14ac:dyDescent="0.25">
      <c r="C24646" s="75"/>
      <c r="D24646" s="74"/>
    </row>
    <row r="24647" spans="3:4" x14ac:dyDescent="0.25">
      <c r="C24647" s="75"/>
      <c r="D24647" s="74"/>
    </row>
    <row r="24648" spans="3:4" x14ac:dyDescent="0.25">
      <c r="C24648" s="75"/>
      <c r="D24648" s="74"/>
    </row>
    <row r="24649" spans="3:4" x14ac:dyDescent="0.25">
      <c r="C24649" s="75"/>
      <c r="D24649" s="74"/>
    </row>
    <row r="24650" spans="3:4" x14ac:dyDescent="0.25">
      <c r="C24650" s="75"/>
      <c r="D24650" s="74"/>
    </row>
    <row r="24651" spans="3:4" x14ac:dyDescent="0.25">
      <c r="C24651" s="75"/>
      <c r="D24651" s="74"/>
    </row>
    <row r="24652" spans="3:4" x14ac:dyDescent="0.25">
      <c r="C24652" s="75"/>
      <c r="D24652" s="74"/>
    </row>
    <row r="24653" spans="3:4" x14ac:dyDescent="0.25">
      <c r="C24653" s="75"/>
      <c r="D24653" s="74"/>
    </row>
    <row r="24654" spans="3:4" x14ac:dyDescent="0.25">
      <c r="C24654" s="75"/>
      <c r="D24654" s="74"/>
    </row>
    <row r="24655" spans="3:4" x14ac:dyDescent="0.25">
      <c r="C24655" s="75"/>
      <c r="D24655" s="74"/>
    </row>
    <row r="24656" spans="3:4" x14ac:dyDescent="0.25">
      <c r="C24656" s="75"/>
      <c r="D24656" s="74"/>
    </row>
    <row r="24657" spans="3:4" x14ac:dyDescent="0.25">
      <c r="C24657" s="75"/>
      <c r="D24657" s="74"/>
    </row>
    <row r="24658" spans="3:4" x14ac:dyDescent="0.25">
      <c r="C24658" s="75"/>
      <c r="D24658" s="74"/>
    </row>
    <row r="24659" spans="3:4" x14ac:dyDescent="0.25">
      <c r="C24659" s="75"/>
      <c r="D24659" s="74"/>
    </row>
    <row r="24660" spans="3:4" x14ac:dyDescent="0.25">
      <c r="C24660" s="75"/>
      <c r="D24660" s="74"/>
    </row>
    <row r="24661" spans="3:4" x14ac:dyDescent="0.25">
      <c r="C24661" s="75"/>
      <c r="D24661" s="74"/>
    </row>
    <row r="24662" spans="3:4" x14ac:dyDescent="0.25">
      <c r="C24662" s="75"/>
      <c r="D24662" s="74"/>
    </row>
    <row r="24663" spans="3:4" x14ac:dyDescent="0.25">
      <c r="C24663" s="75"/>
      <c r="D24663" s="74"/>
    </row>
    <row r="24664" spans="3:4" x14ac:dyDescent="0.25">
      <c r="C24664" s="75"/>
      <c r="D24664" s="74"/>
    </row>
    <row r="24665" spans="3:4" x14ac:dyDescent="0.25">
      <c r="C24665" s="75"/>
      <c r="D24665" s="74"/>
    </row>
    <row r="24666" spans="3:4" x14ac:dyDescent="0.25">
      <c r="C24666" s="75"/>
      <c r="D24666" s="74"/>
    </row>
    <row r="24667" spans="3:4" x14ac:dyDescent="0.25">
      <c r="C24667" s="75"/>
      <c r="D24667" s="74"/>
    </row>
    <row r="24668" spans="3:4" x14ac:dyDescent="0.25">
      <c r="C24668" s="75"/>
      <c r="D24668" s="74"/>
    </row>
    <row r="24669" spans="3:4" x14ac:dyDescent="0.25">
      <c r="C24669" s="75"/>
      <c r="D24669" s="74"/>
    </row>
    <row r="24670" spans="3:4" x14ac:dyDescent="0.25">
      <c r="C24670" s="75"/>
      <c r="D24670" s="74"/>
    </row>
    <row r="24671" spans="3:4" x14ac:dyDescent="0.25">
      <c r="C24671" s="75"/>
      <c r="D24671" s="74"/>
    </row>
    <row r="24672" spans="3:4" x14ac:dyDescent="0.25">
      <c r="C24672" s="75"/>
      <c r="D24672" s="74"/>
    </row>
    <row r="24673" spans="3:4" x14ac:dyDescent="0.25">
      <c r="C24673" s="75"/>
      <c r="D24673" s="74"/>
    </row>
    <row r="24674" spans="3:4" x14ac:dyDescent="0.25">
      <c r="C24674" s="75"/>
      <c r="D24674" s="74"/>
    </row>
    <row r="24675" spans="3:4" x14ac:dyDescent="0.25">
      <c r="C24675" s="75"/>
      <c r="D24675" s="74"/>
    </row>
    <row r="24676" spans="3:4" x14ac:dyDescent="0.25">
      <c r="C24676" s="75"/>
      <c r="D24676" s="74"/>
    </row>
    <row r="24677" spans="3:4" x14ac:dyDescent="0.25">
      <c r="C24677" s="75"/>
      <c r="D24677" s="74"/>
    </row>
    <row r="24678" spans="3:4" x14ac:dyDescent="0.25">
      <c r="C24678" s="75"/>
      <c r="D24678" s="74"/>
    </row>
    <row r="24679" spans="3:4" x14ac:dyDescent="0.25">
      <c r="C24679" s="75"/>
      <c r="D24679" s="74"/>
    </row>
    <row r="24680" spans="3:4" x14ac:dyDescent="0.25">
      <c r="C24680" s="75"/>
      <c r="D24680" s="74"/>
    </row>
    <row r="24681" spans="3:4" x14ac:dyDescent="0.25">
      <c r="C24681" s="75"/>
      <c r="D24681" s="74"/>
    </row>
    <row r="24682" spans="3:4" x14ac:dyDescent="0.25">
      <c r="C24682" s="75"/>
      <c r="D24682" s="74"/>
    </row>
    <row r="24683" spans="3:4" x14ac:dyDescent="0.25">
      <c r="C24683" s="75"/>
      <c r="D24683" s="74"/>
    </row>
    <row r="24684" spans="3:4" x14ac:dyDescent="0.25">
      <c r="C24684" s="75"/>
      <c r="D24684" s="74"/>
    </row>
    <row r="24685" spans="3:4" x14ac:dyDescent="0.25">
      <c r="C24685" s="75"/>
      <c r="D24685" s="74"/>
    </row>
    <row r="24686" spans="3:4" x14ac:dyDescent="0.25">
      <c r="C24686" s="75"/>
      <c r="D24686" s="74"/>
    </row>
    <row r="24687" spans="3:4" x14ac:dyDescent="0.25">
      <c r="C24687" s="75"/>
      <c r="D24687" s="74"/>
    </row>
    <row r="24688" spans="3:4" x14ac:dyDescent="0.25">
      <c r="C24688" s="75"/>
      <c r="D24688" s="74"/>
    </row>
    <row r="24689" spans="3:4" x14ac:dyDescent="0.25">
      <c r="C24689" s="75"/>
      <c r="D24689" s="74"/>
    </row>
    <row r="24690" spans="3:4" x14ac:dyDescent="0.25">
      <c r="C24690" s="75"/>
      <c r="D24690" s="74"/>
    </row>
    <row r="24691" spans="3:4" x14ac:dyDescent="0.25">
      <c r="C24691" s="75"/>
      <c r="D24691" s="74"/>
    </row>
    <row r="24692" spans="3:4" x14ac:dyDescent="0.25">
      <c r="C24692" s="75"/>
      <c r="D24692" s="74"/>
    </row>
    <row r="24693" spans="3:4" x14ac:dyDescent="0.25">
      <c r="C24693" s="75"/>
      <c r="D24693" s="74"/>
    </row>
    <row r="24694" spans="3:4" x14ac:dyDescent="0.25">
      <c r="C24694" s="75"/>
      <c r="D24694" s="74"/>
    </row>
    <row r="24695" spans="3:4" x14ac:dyDescent="0.25">
      <c r="C24695" s="75"/>
      <c r="D24695" s="74"/>
    </row>
    <row r="24696" spans="3:4" x14ac:dyDescent="0.25">
      <c r="C24696" s="75"/>
      <c r="D24696" s="74"/>
    </row>
    <row r="24697" spans="3:4" x14ac:dyDescent="0.25">
      <c r="C24697" s="75"/>
      <c r="D24697" s="74"/>
    </row>
    <row r="24698" spans="3:4" x14ac:dyDescent="0.25">
      <c r="C24698" s="75"/>
      <c r="D24698" s="74"/>
    </row>
    <row r="24699" spans="3:4" x14ac:dyDescent="0.25">
      <c r="C24699" s="75"/>
      <c r="D24699" s="74"/>
    </row>
    <row r="24700" spans="3:4" x14ac:dyDescent="0.25">
      <c r="C24700" s="75"/>
      <c r="D24700" s="74"/>
    </row>
    <row r="24701" spans="3:4" x14ac:dyDescent="0.25">
      <c r="C24701" s="75"/>
      <c r="D24701" s="74"/>
    </row>
    <row r="24702" spans="3:4" x14ac:dyDescent="0.25">
      <c r="C24702" s="75"/>
      <c r="D24702" s="74"/>
    </row>
    <row r="24703" spans="3:4" x14ac:dyDescent="0.25">
      <c r="C24703" s="75"/>
      <c r="D24703" s="74"/>
    </row>
    <row r="24704" spans="3:4" x14ac:dyDescent="0.25">
      <c r="C24704" s="75"/>
      <c r="D24704" s="74"/>
    </row>
    <row r="24705" spans="3:4" x14ac:dyDescent="0.25">
      <c r="C24705" s="75"/>
      <c r="D24705" s="74"/>
    </row>
    <row r="24706" spans="3:4" x14ac:dyDescent="0.25">
      <c r="C24706" s="75"/>
      <c r="D24706" s="74"/>
    </row>
    <row r="24707" spans="3:4" x14ac:dyDescent="0.25">
      <c r="C24707" s="75"/>
      <c r="D24707" s="74"/>
    </row>
    <row r="24708" spans="3:4" x14ac:dyDescent="0.25">
      <c r="C24708" s="75"/>
      <c r="D24708" s="74"/>
    </row>
    <row r="24709" spans="3:4" x14ac:dyDescent="0.25">
      <c r="C24709" s="75"/>
      <c r="D24709" s="74"/>
    </row>
    <row r="24710" spans="3:4" x14ac:dyDescent="0.25">
      <c r="C24710" s="75"/>
      <c r="D24710" s="74"/>
    </row>
    <row r="24711" spans="3:4" x14ac:dyDescent="0.25">
      <c r="C24711" s="75"/>
      <c r="D24711" s="74"/>
    </row>
    <row r="24712" spans="3:4" x14ac:dyDescent="0.25">
      <c r="C24712" s="75"/>
      <c r="D24712" s="74"/>
    </row>
    <row r="24713" spans="3:4" x14ac:dyDescent="0.25">
      <c r="C24713" s="75"/>
      <c r="D24713" s="74"/>
    </row>
    <row r="24714" spans="3:4" x14ac:dyDescent="0.25">
      <c r="C24714" s="75"/>
      <c r="D24714" s="74"/>
    </row>
    <row r="24715" spans="3:4" x14ac:dyDescent="0.25">
      <c r="C24715" s="75"/>
      <c r="D24715" s="74"/>
    </row>
    <row r="24716" spans="3:4" x14ac:dyDescent="0.25">
      <c r="C24716" s="75"/>
      <c r="D24716" s="74"/>
    </row>
    <row r="24717" spans="3:4" x14ac:dyDescent="0.25">
      <c r="C24717" s="75"/>
      <c r="D24717" s="74"/>
    </row>
    <row r="24718" spans="3:4" x14ac:dyDescent="0.25">
      <c r="C24718" s="75"/>
      <c r="D24718" s="74"/>
    </row>
    <row r="24719" spans="3:4" x14ac:dyDescent="0.25">
      <c r="C24719" s="75"/>
      <c r="D24719" s="74"/>
    </row>
    <row r="24720" spans="3:4" x14ac:dyDescent="0.25">
      <c r="C24720" s="75"/>
      <c r="D24720" s="74"/>
    </row>
    <row r="24721" spans="3:4" x14ac:dyDescent="0.25">
      <c r="C24721" s="75"/>
      <c r="D24721" s="74"/>
    </row>
    <row r="24722" spans="3:4" x14ac:dyDescent="0.25">
      <c r="C24722" s="75"/>
      <c r="D24722" s="74"/>
    </row>
    <row r="24723" spans="3:4" x14ac:dyDescent="0.25">
      <c r="C24723" s="75"/>
      <c r="D24723" s="74"/>
    </row>
    <row r="24724" spans="3:4" x14ac:dyDescent="0.25">
      <c r="C24724" s="75"/>
      <c r="D24724" s="74"/>
    </row>
    <row r="24725" spans="3:4" x14ac:dyDescent="0.25">
      <c r="C24725" s="75"/>
      <c r="D24725" s="74"/>
    </row>
    <row r="24726" spans="3:4" x14ac:dyDescent="0.25">
      <c r="C24726" s="75"/>
      <c r="D24726" s="74"/>
    </row>
    <row r="24727" spans="3:4" x14ac:dyDescent="0.25">
      <c r="C24727" s="75"/>
      <c r="D24727" s="74"/>
    </row>
    <row r="24728" spans="3:4" x14ac:dyDescent="0.25">
      <c r="C24728" s="75"/>
      <c r="D24728" s="74"/>
    </row>
    <row r="24729" spans="3:4" x14ac:dyDescent="0.25">
      <c r="C24729" s="75"/>
      <c r="D24729" s="74"/>
    </row>
    <row r="24730" spans="3:4" x14ac:dyDescent="0.25">
      <c r="C24730" s="75"/>
      <c r="D24730" s="74"/>
    </row>
    <row r="24731" spans="3:4" x14ac:dyDescent="0.25">
      <c r="C24731" s="75"/>
      <c r="D24731" s="74"/>
    </row>
    <row r="24732" spans="3:4" x14ac:dyDescent="0.25">
      <c r="C24732" s="75"/>
      <c r="D24732" s="74"/>
    </row>
    <row r="24733" spans="3:4" x14ac:dyDescent="0.25">
      <c r="C24733" s="75"/>
      <c r="D24733" s="74"/>
    </row>
    <row r="24734" spans="3:4" x14ac:dyDescent="0.25">
      <c r="C24734" s="75"/>
      <c r="D24734" s="74"/>
    </row>
    <row r="24735" spans="3:4" x14ac:dyDescent="0.25">
      <c r="C24735" s="75"/>
      <c r="D24735" s="74"/>
    </row>
    <row r="24736" spans="3:4" x14ac:dyDescent="0.25">
      <c r="C24736" s="75"/>
      <c r="D24736" s="74"/>
    </row>
    <row r="24737" spans="3:4" x14ac:dyDescent="0.25">
      <c r="C24737" s="75"/>
      <c r="D24737" s="74"/>
    </row>
    <row r="24738" spans="3:4" x14ac:dyDescent="0.25">
      <c r="C24738" s="75"/>
      <c r="D24738" s="74"/>
    </row>
    <row r="24739" spans="3:4" x14ac:dyDescent="0.25">
      <c r="C24739" s="75"/>
      <c r="D24739" s="74"/>
    </row>
    <row r="24740" spans="3:4" x14ac:dyDescent="0.25">
      <c r="C24740" s="75"/>
      <c r="D24740" s="74"/>
    </row>
    <row r="24741" spans="3:4" x14ac:dyDescent="0.25">
      <c r="C24741" s="75"/>
      <c r="D24741" s="74"/>
    </row>
    <row r="24742" spans="3:4" x14ac:dyDescent="0.25">
      <c r="C24742" s="75"/>
      <c r="D24742" s="74"/>
    </row>
    <row r="24743" spans="3:4" x14ac:dyDescent="0.25">
      <c r="C24743" s="75"/>
      <c r="D24743" s="74"/>
    </row>
    <row r="24744" spans="3:4" x14ac:dyDescent="0.25">
      <c r="C24744" s="75"/>
      <c r="D24744" s="74"/>
    </row>
    <row r="24745" spans="3:4" x14ac:dyDescent="0.25">
      <c r="C24745" s="75"/>
      <c r="D24745" s="74"/>
    </row>
    <row r="24746" spans="3:4" x14ac:dyDescent="0.25">
      <c r="C24746" s="75"/>
      <c r="D24746" s="74"/>
    </row>
    <row r="24747" spans="3:4" x14ac:dyDescent="0.25">
      <c r="C24747" s="75"/>
      <c r="D24747" s="74"/>
    </row>
    <row r="24748" spans="3:4" x14ac:dyDescent="0.25">
      <c r="C24748" s="75"/>
      <c r="D24748" s="74"/>
    </row>
    <row r="24749" spans="3:4" x14ac:dyDescent="0.25">
      <c r="C24749" s="75"/>
      <c r="D24749" s="74"/>
    </row>
    <row r="24750" spans="3:4" x14ac:dyDescent="0.25">
      <c r="C24750" s="75"/>
      <c r="D24750" s="74"/>
    </row>
    <row r="24751" spans="3:4" x14ac:dyDescent="0.25">
      <c r="C24751" s="75"/>
      <c r="D24751" s="74"/>
    </row>
    <row r="24752" spans="3:4" x14ac:dyDescent="0.25">
      <c r="C24752" s="75"/>
      <c r="D24752" s="74"/>
    </row>
    <row r="24753" spans="3:4" x14ac:dyDescent="0.25">
      <c r="C24753" s="75"/>
      <c r="D24753" s="74"/>
    </row>
    <row r="24754" spans="3:4" x14ac:dyDescent="0.25">
      <c r="C24754" s="75"/>
      <c r="D24754" s="74"/>
    </row>
    <row r="24755" spans="3:4" x14ac:dyDescent="0.25">
      <c r="C24755" s="75"/>
      <c r="D24755" s="74"/>
    </row>
    <row r="24756" spans="3:4" x14ac:dyDescent="0.25">
      <c r="C24756" s="75"/>
      <c r="D24756" s="74"/>
    </row>
    <row r="24757" spans="3:4" x14ac:dyDescent="0.25">
      <c r="C24757" s="75"/>
      <c r="D24757" s="74"/>
    </row>
    <row r="24758" spans="3:4" x14ac:dyDescent="0.25">
      <c r="C24758" s="75"/>
      <c r="D24758" s="74"/>
    </row>
    <row r="24759" spans="3:4" x14ac:dyDescent="0.25">
      <c r="C24759" s="75"/>
      <c r="D24759" s="74"/>
    </row>
    <row r="24760" spans="3:4" x14ac:dyDescent="0.25">
      <c r="C24760" s="75"/>
      <c r="D24760" s="74"/>
    </row>
    <row r="24761" spans="3:4" x14ac:dyDescent="0.25">
      <c r="C24761" s="75"/>
      <c r="D24761" s="74"/>
    </row>
    <row r="24762" spans="3:4" x14ac:dyDescent="0.25">
      <c r="C24762" s="75"/>
      <c r="D24762" s="74"/>
    </row>
    <row r="24763" spans="3:4" x14ac:dyDescent="0.25">
      <c r="C24763" s="75"/>
      <c r="D24763" s="74"/>
    </row>
    <row r="24764" spans="3:4" x14ac:dyDescent="0.25">
      <c r="C24764" s="75"/>
      <c r="D24764" s="74"/>
    </row>
    <row r="24765" spans="3:4" x14ac:dyDescent="0.25">
      <c r="C24765" s="75"/>
      <c r="D24765" s="74"/>
    </row>
    <row r="24766" spans="3:4" x14ac:dyDescent="0.25">
      <c r="C24766" s="75"/>
      <c r="D24766" s="74"/>
    </row>
    <row r="24767" spans="3:4" x14ac:dyDescent="0.25">
      <c r="C24767" s="75"/>
      <c r="D24767" s="74"/>
    </row>
    <row r="24768" spans="3:4" x14ac:dyDescent="0.25">
      <c r="C24768" s="75"/>
      <c r="D24768" s="74"/>
    </row>
    <row r="24769" spans="3:4" x14ac:dyDescent="0.25">
      <c r="C24769" s="75"/>
      <c r="D24769" s="74"/>
    </row>
    <row r="24770" spans="3:4" x14ac:dyDescent="0.25">
      <c r="C24770" s="75"/>
      <c r="D24770" s="74"/>
    </row>
    <row r="24771" spans="3:4" x14ac:dyDescent="0.25">
      <c r="C24771" s="75"/>
      <c r="D24771" s="74"/>
    </row>
    <row r="24772" spans="3:4" x14ac:dyDescent="0.25">
      <c r="C24772" s="75"/>
      <c r="D24772" s="74"/>
    </row>
    <row r="24773" spans="3:4" x14ac:dyDescent="0.25">
      <c r="C24773" s="75"/>
      <c r="D24773" s="74"/>
    </row>
    <row r="24774" spans="3:4" x14ac:dyDescent="0.25">
      <c r="C24774" s="75"/>
      <c r="D24774" s="74"/>
    </row>
    <row r="24775" spans="3:4" x14ac:dyDescent="0.25">
      <c r="C24775" s="75"/>
      <c r="D24775" s="74"/>
    </row>
    <row r="24776" spans="3:4" x14ac:dyDescent="0.25">
      <c r="C24776" s="75"/>
      <c r="D24776" s="74"/>
    </row>
    <row r="24777" spans="3:4" x14ac:dyDescent="0.25">
      <c r="C24777" s="75"/>
      <c r="D24777" s="74"/>
    </row>
    <row r="24778" spans="3:4" x14ac:dyDescent="0.25">
      <c r="C24778" s="75"/>
      <c r="D24778" s="74"/>
    </row>
    <row r="24779" spans="3:4" x14ac:dyDescent="0.25">
      <c r="C24779" s="75"/>
      <c r="D24779" s="74"/>
    </row>
    <row r="24780" spans="3:4" x14ac:dyDescent="0.25">
      <c r="C24780" s="75"/>
      <c r="D24780" s="74"/>
    </row>
    <row r="24781" spans="3:4" x14ac:dyDescent="0.25">
      <c r="C24781" s="75"/>
      <c r="D24781" s="74"/>
    </row>
    <row r="24782" spans="3:4" x14ac:dyDescent="0.25">
      <c r="C24782" s="75"/>
      <c r="D24782" s="74"/>
    </row>
    <row r="24783" spans="3:4" x14ac:dyDescent="0.25">
      <c r="C24783" s="75"/>
      <c r="D24783" s="74"/>
    </row>
    <row r="24784" spans="3:4" x14ac:dyDescent="0.25">
      <c r="C24784" s="75"/>
      <c r="D24784" s="74"/>
    </row>
    <row r="24785" spans="3:4" x14ac:dyDescent="0.25">
      <c r="C24785" s="75"/>
      <c r="D24785" s="74"/>
    </row>
    <row r="24786" spans="3:4" x14ac:dyDescent="0.25">
      <c r="C24786" s="75"/>
      <c r="D24786" s="74"/>
    </row>
    <row r="24787" spans="3:4" x14ac:dyDescent="0.25">
      <c r="C24787" s="75"/>
      <c r="D24787" s="74"/>
    </row>
    <row r="24788" spans="3:4" x14ac:dyDescent="0.25">
      <c r="C24788" s="75"/>
      <c r="D24788" s="74"/>
    </row>
    <row r="24789" spans="3:4" x14ac:dyDescent="0.25">
      <c r="C24789" s="75"/>
      <c r="D24789" s="74"/>
    </row>
    <row r="24790" spans="3:4" x14ac:dyDescent="0.25">
      <c r="C24790" s="75"/>
      <c r="D24790" s="74"/>
    </row>
    <row r="24791" spans="3:4" x14ac:dyDescent="0.25">
      <c r="C24791" s="75"/>
      <c r="D24791" s="74"/>
    </row>
    <row r="24792" spans="3:4" x14ac:dyDescent="0.25">
      <c r="C24792" s="75"/>
      <c r="D24792" s="74"/>
    </row>
    <row r="24793" spans="3:4" x14ac:dyDescent="0.25">
      <c r="C24793" s="75"/>
      <c r="D24793" s="74"/>
    </row>
    <row r="24794" spans="3:4" x14ac:dyDescent="0.25">
      <c r="C24794" s="75"/>
      <c r="D24794" s="74"/>
    </row>
    <row r="24795" spans="3:4" x14ac:dyDescent="0.25">
      <c r="C24795" s="75"/>
      <c r="D24795" s="74"/>
    </row>
    <row r="24796" spans="3:4" x14ac:dyDescent="0.25">
      <c r="C24796" s="75"/>
      <c r="D24796" s="74"/>
    </row>
    <row r="24797" spans="3:4" x14ac:dyDescent="0.25">
      <c r="C24797" s="75"/>
      <c r="D24797" s="74"/>
    </row>
    <row r="24798" spans="3:4" x14ac:dyDescent="0.25">
      <c r="C24798" s="75"/>
      <c r="D24798" s="74"/>
    </row>
    <row r="24799" spans="3:4" x14ac:dyDescent="0.25">
      <c r="C24799" s="75"/>
      <c r="D24799" s="74"/>
    </row>
    <row r="24800" spans="3:4" x14ac:dyDescent="0.25">
      <c r="C24800" s="75"/>
      <c r="D24800" s="74"/>
    </row>
    <row r="24801" spans="3:4" x14ac:dyDescent="0.25">
      <c r="C24801" s="75"/>
      <c r="D24801" s="74"/>
    </row>
    <row r="24802" spans="3:4" x14ac:dyDescent="0.25">
      <c r="C24802" s="75"/>
      <c r="D24802" s="74"/>
    </row>
    <row r="24803" spans="3:4" x14ac:dyDescent="0.25">
      <c r="C24803" s="75"/>
      <c r="D24803" s="74"/>
    </row>
    <row r="24804" spans="3:4" x14ac:dyDescent="0.25">
      <c r="C24804" s="75"/>
      <c r="D24804" s="74"/>
    </row>
    <row r="24805" spans="3:4" x14ac:dyDescent="0.25">
      <c r="C24805" s="75"/>
      <c r="D24805" s="74"/>
    </row>
    <row r="24806" spans="3:4" x14ac:dyDescent="0.25">
      <c r="C24806" s="75"/>
      <c r="D24806" s="74"/>
    </row>
    <row r="24807" spans="3:4" x14ac:dyDescent="0.25">
      <c r="C24807" s="75"/>
      <c r="D24807" s="74"/>
    </row>
    <row r="24808" spans="3:4" x14ac:dyDescent="0.25">
      <c r="C24808" s="75"/>
      <c r="D24808" s="74"/>
    </row>
    <row r="24809" spans="3:4" x14ac:dyDescent="0.25">
      <c r="C24809" s="75"/>
      <c r="D24809" s="74"/>
    </row>
    <row r="24810" spans="3:4" x14ac:dyDescent="0.25">
      <c r="C24810" s="75"/>
      <c r="D24810" s="74"/>
    </row>
    <row r="24811" spans="3:4" x14ac:dyDescent="0.25">
      <c r="C24811" s="75"/>
      <c r="D24811" s="74"/>
    </row>
    <row r="24812" spans="3:4" x14ac:dyDescent="0.25">
      <c r="C24812" s="75"/>
      <c r="D24812" s="74"/>
    </row>
    <row r="24813" spans="3:4" x14ac:dyDescent="0.25">
      <c r="C24813" s="75"/>
      <c r="D24813" s="74"/>
    </row>
    <row r="24814" spans="3:4" x14ac:dyDescent="0.25">
      <c r="C24814" s="75"/>
      <c r="D24814" s="74"/>
    </row>
    <row r="24815" spans="3:4" x14ac:dyDescent="0.25">
      <c r="C24815" s="75"/>
      <c r="D24815" s="74"/>
    </row>
    <row r="24816" spans="3:4" x14ac:dyDescent="0.25">
      <c r="C24816" s="75"/>
      <c r="D24816" s="74"/>
    </row>
    <row r="24817" spans="3:4" x14ac:dyDescent="0.25">
      <c r="C24817" s="75"/>
      <c r="D24817" s="74"/>
    </row>
    <row r="24818" spans="3:4" x14ac:dyDescent="0.25">
      <c r="C24818" s="75"/>
      <c r="D24818" s="74"/>
    </row>
    <row r="24819" spans="3:4" x14ac:dyDescent="0.25">
      <c r="C24819" s="75"/>
      <c r="D24819" s="74"/>
    </row>
    <row r="24820" spans="3:4" x14ac:dyDescent="0.25">
      <c r="C24820" s="75"/>
      <c r="D24820" s="74"/>
    </row>
    <row r="24821" spans="3:4" x14ac:dyDescent="0.25">
      <c r="C24821" s="75"/>
      <c r="D24821" s="74"/>
    </row>
    <row r="24822" spans="3:4" x14ac:dyDescent="0.25">
      <c r="C24822" s="75"/>
      <c r="D24822" s="74"/>
    </row>
    <row r="24823" spans="3:4" x14ac:dyDescent="0.25">
      <c r="C24823" s="75"/>
      <c r="D24823" s="74"/>
    </row>
    <row r="24824" spans="3:4" x14ac:dyDescent="0.25">
      <c r="C24824" s="75"/>
      <c r="D24824" s="74"/>
    </row>
    <row r="24825" spans="3:4" x14ac:dyDescent="0.25">
      <c r="C24825" s="75"/>
      <c r="D24825" s="74"/>
    </row>
    <row r="24826" spans="3:4" x14ac:dyDescent="0.25">
      <c r="C24826" s="75"/>
      <c r="D24826" s="74"/>
    </row>
    <row r="24827" spans="3:4" x14ac:dyDescent="0.25">
      <c r="C24827" s="75"/>
      <c r="D24827" s="74"/>
    </row>
    <row r="24828" spans="3:4" x14ac:dyDescent="0.25">
      <c r="C24828" s="75"/>
      <c r="D24828" s="74"/>
    </row>
    <row r="24829" spans="3:4" x14ac:dyDescent="0.25">
      <c r="C24829" s="75"/>
      <c r="D24829" s="74"/>
    </row>
    <row r="24830" spans="3:4" x14ac:dyDescent="0.25">
      <c r="C24830" s="75"/>
      <c r="D24830" s="74"/>
    </row>
    <row r="24831" spans="3:4" x14ac:dyDescent="0.25">
      <c r="C24831" s="75"/>
      <c r="D24831" s="74"/>
    </row>
    <row r="24832" spans="3:4" x14ac:dyDescent="0.25">
      <c r="C24832" s="75"/>
      <c r="D24832" s="74"/>
    </row>
    <row r="24833" spans="3:4" x14ac:dyDescent="0.25">
      <c r="C24833" s="75"/>
      <c r="D24833" s="74"/>
    </row>
    <row r="24834" spans="3:4" x14ac:dyDescent="0.25">
      <c r="C24834" s="75"/>
      <c r="D24834" s="74"/>
    </row>
    <row r="24835" spans="3:4" x14ac:dyDescent="0.25">
      <c r="C24835" s="75"/>
      <c r="D24835" s="74"/>
    </row>
    <row r="24836" spans="3:4" x14ac:dyDescent="0.25">
      <c r="C24836" s="75"/>
      <c r="D24836" s="74"/>
    </row>
    <row r="24837" spans="3:4" x14ac:dyDescent="0.25">
      <c r="C24837" s="75"/>
      <c r="D24837" s="74"/>
    </row>
    <row r="24838" spans="3:4" x14ac:dyDescent="0.25">
      <c r="C24838" s="75"/>
      <c r="D24838" s="74"/>
    </row>
    <row r="24839" spans="3:4" x14ac:dyDescent="0.25">
      <c r="C24839" s="75"/>
      <c r="D24839" s="74"/>
    </row>
    <row r="24840" spans="3:4" x14ac:dyDescent="0.25">
      <c r="C24840" s="75"/>
      <c r="D24840" s="74"/>
    </row>
    <row r="24841" spans="3:4" x14ac:dyDescent="0.25">
      <c r="C24841" s="75"/>
      <c r="D24841" s="74"/>
    </row>
    <row r="24842" spans="3:4" x14ac:dyDescent="0.25">
      <c r="C24842" s="75"/>
      <c r="D24842" s="74"/>
    </row>
    <row r="24843" spans="3:4" x14ac:dyDescent="0.25">
      <c r="C24843" s="75"/>
      <c r="D24843" s="74"/>
    </row>
    <row r="24844" spans="3:4" x14ac:dyDescent="0.25">
      <c r="C24844" s="75"/>
      <c r="D24844" s="74"/>
    </row>
    <row r="24845" spans="3:4" x14ac:dyDescent="0.25">
      <c r="C24845" s="75"/>
      <c r="D24845" s="74"/>
    </row>
    <row r="24846" spans="3:4" x14ac:dyDescent="0.25">
      <c r="C24846" s="75"/>
      <c r="D24846" s="74"/>
    </row>
    <row r="24847" spans="3:4" x14ac:dyDescent="0.25">
      <c r="C24847" s="75"/>
      <c r="D24847" s="74"/>
    </row>
    <row r="24848" spans="3:4" x14ac:dyDescent="0.25">
      <c r="C24848" s="75"/>
      <c r="D24848" s="74"/>
    </row>
    <row r="24849" spans="3:4" x14ac:dyDescent="0.25">
      <c r="C24849" s="75"/>
      <c r="D24849" s="74"/>
    </row>
    <row r="24850" spans="3:4" x14ac:dyDescent="0.25">
      <c r="C24850" s="75"/>
      <c r="D24850" s="74"/>
    </row>
    <row r="24851" spans="3:4" x14ac:dyDescent="0.25">
      <c r="C24851" s="75"/>
      <c r="D24851" s="74"/>
    </row>
    <row r="24852" spans="3:4" x14ac:dyDescent="0.25">
      <c r="C24852" s="75"/>
      <c r="D24852" s="74"/>
    </row>
    <row r="24853" spans="3:4" x14ac:dyDescent="0.25">
      <c r="C24853" s="75"/>
      <c r="D24853" s="74"/>
    </row>
    <row r="24854" spans="3:4" x14ac:dyDescent="0.25">
      <c r="C24854" s="75"/>
      <c r="D24854" s="74"/>
    </row>
    <row r="24855" spans="3:4" x14ac:dyDescent="0.25">
      <c r="C24855" s="75"/>
      <c r="D24855" s="74"/>
    </row>
    <row r="24856" spans="3:4" x14ac:dyDescent="0.25">
      <c r="C24856" s="75"/>
      <c r="D24856" s="74"/>
    </row>
    <row r="24857" spans="3:4" x14ac:dyDescent="0.25">
      <c r="C24857" s="75"/>
      <c r="D24857" s="74"/>
    </row>
    <row r="24858" spans="3:4" x14ac:dyDescent="0.25">
      <c r="C24858" s="75"/>
      <c r="D24858" s="74"/>
    </row>
    <row r="24859" spans="3:4" x14ac:dyDescent="0.25">
      <c r="C24859" s="75"/>
      <c r="D24859" s="74"/>
    </row>
    <row r="24860" spans="3:4" x14ac:dyDescent="0.25">
      <c r="C24860" s="75"/>
      <c r="D24860" s="74"/>
    </row>
    <row r="24861" spans="3:4" x14ac:dyDescent="0.25">
      <c r="C24861" s="75"/>
      <c r="D24861" s="74"/>
    </row>
    <row r="24862" spans="3:4" x14ac:dyDescent="0.25">
      <c r="C24862" s="75"/>
      <c r="D24862" s="74"/>
    </row>
    <row r="24863" spans="3:4" x14ac:dyDescent="0.25">
      <c r="C24863" s="75"/>
      <c r="D24863" s="74"/>
    </row>
    <row r="24864" spans="3:4" x14ac:dyDescent="0.25">
      <c r="C24864" s="75"/>
      <c r="D24864" s="74"/>
    </row>
    <row r="24865" spans="3:4" x14ac:dyDescent="0.25">
      <c r="C24865" s="75"/>
      <c r="D24865" s="74"/>
    </row>
    <row r="24866" spans="3:4" x14ac:dyDescent="0.25">
      <c r="C24866" s="75"/>
      <c r="D24866" s="74"/>
    </row>
    <row r="24867" spans="3:4" x14ac:dyDescent="0.25">
      <c r="C24867" s="75"/>
      <c r="D24867" s="74"/>
    </row>
    <row r="24868" spans="3:4" x14ac:dyDescent="0.25">
      <c r="C24868" s="75"/>
      <c r="D24868" s="74"/>
    </row>
    <row r="24869" spans="3:4" x14ac:dyDescent="0.25">
      <c r="C24869" s="75"/>
      <c r="D24869" s="74"/>
    </row>
    <row r="24870" spans="3:4" x14ac:dyDescent="0.25">
      <c r="C24870" s="75"/>
      <c r="D24870" s="74"/>
    </row>
    <row r="24871" spans="3:4" x14ac:dyDescent="0.25">
      <c r="C24871" s="75"/>
      <c r="D24871" s="74"/>
    </row>
    <row r="24872" spans="3:4" x14ac:dyDescent="0.25">
      <c r="C24872" s="75"/>
      <c r="D24872" s="74"/>
    </row>
    <row r="24873" spans="3:4" x14ac:dyDescent="0.25">
      <c r="C24873" s="75"/>
      <c r="D24873" s="74"/>
    </row>
    <row r="24874" spans="3:4" x14ac:dyDescent="0.25">
      <c r="C24874" s="75"/>
      <c r="D24874" s="74"/>
    </row>
    <row r="24875" spans="3:4" x14ac:dyDescent="0.25">
      <c r="C24875" s="75"/>
      <c r="D24875" s="74"/>
    </row>
    <row r="24876" spans="3:4" x14ac:dyDescent="0.25">
      <c r="C24876" s="75"/>
      <c r="D24876" s="74"/>
    </row>
    <row r="24877" spans="3:4" x14ac:dyDescent="0.25">
      <c r="C24877" s="75"/>
      <c r="D24877" s="74"/>
    </row>
    <row r="24878" spans="3:4" x14ac:dyDescent="0.25">
      <c r="C24878" s="75"/>
      <c r="D24878" s="74"/>
    </row>
    <row r="24879" spans="3:4" x14ac:dyDescent="0.25">
      <c r="C24879" s="75"/>
      <c r="D24879" s="74"/>
    </row>
    <row r="24880" spans="3:4" x14ac:dyDescent="0.25">
      <c r="C24880" s="75"/>
      <c r="D24880" s="74"/>
    </row>
    <row r="24881" spans="3:4" x14ac:dyDescent="0.25">
      <c r="C24881" s="75"/>
      <c r="D24881" s="74"/>
    </row>
    <row r="24882" spans="3:4" x14ac:dyDescent="0.25">
      <c r="C24882" s="75"/>
      <c r="D24882" s="74"/>
    </row>
    <row r="24883" spans="3:4" x14ac:dyDescent="0.25">
      <c r="C24883" s="75"/>
      <c r="D24883" s="74"/>
    </row>
    <row r="24884" spans="3:4" x14ac:dyDescent="0.25">
      <c r="C24884" s="75"/>
      <c r="D24884" s="74"/>
    </row>
    <row r="24885" spans="3:4" x14ac:dyDescent="0.25">
      <c r="C24885" s="75"/>
      <c r="D24885" s="74"/>
    </row>
    <row r="24886" spans="3:4" x14ac:dyDescent="0.25">
      <c r="C24886" s="75"/>
      <c r="D24886" s="74"/>
    </row>
    <row r="24887" spans="3:4" x14ac:dyDescent="0.25">
      <c r="C24887" s="75"/>
      <c r="D24887" s="74"/>
    </row>
    <row r="24888" spans="3:4" x14ac:dyDescent="0.25">
      <c r="C24888" s="75"/>
      <c r="D24888" s="74"/>
    </row>
    <row r="24889" spans="3:4" x14ac:dyDescent="0.25">
      <c r="C24889" s="75"/>
      <c r="D24889" s="74"/>
    </row>
    <row r="24890" spans="3:4" x14ac:dyDescent="0.25">
      <c r="C24890" s="75"/>
      <c r="D24890" s="74"/>
    </row>
    <row r="24891" spans="3:4" x14ac:dyDescent="0.25">
      <c r="C24891" s="75"/>
      <c r="D24891" s="74"/>
    </row>
    <row r="24892" spans="3:4" x14ac:dyDescent="0.25">
      <c r="C24892" s="75"/>
      <c r="D24892" s="74"/>
    </row>
    <row r="24893" spans="3:4" x14ac:dyDescent="0.25">
      <c r="C24893" s="75"/>
      <c r="D24893" s="74"/>
    </row>
    <row r="24894" spans="3:4" x14ac:dyDescent="0.25">
      <c r="C24894" s="75"/>
      <c r="D24894" s="74"/>
    </row>
    <row r="24895" spans="3:4" x14ac:dyDescent="0.25">
      <c r="C24895" s="75"/>
      <c r="D24895" s="74"/>
    </row>
    <row r="24896" spans="3:4" x14ac:dyDescent="0.25">
      <c r="C24896" s="75"/>
      <c r="D24896" s="74"/>
    </row>
    <row r="24897" spans="3:4" x14ac:dyDescent="0.25">
      <c r="C24897" s="75"/>
      <c r="D24897" s="74"/>
    </row>
    <row r="24898" spans="3:4" x14ac:dyDescent="0.25">
      <c r="C24898" s="75"/>
      <c r="D24898" s="74"/>
    </row>
    <row r="24899" spans="3:4" x14ac:dyDescent="0.25">
      <c r="C24899" s="75"/>
      <c r="D24899" s="74"/>
    </row>
    <row r="24900" spans="3:4" x14ac:dyDescent="0.25">
      <c r="C24900" s="75"/>
      <c r="D24900" s="74"/>
    </row>
    <row r="24901" spans="3:4" x14ac:dyDescent="0.25">
      <c r="C24901" s="75"/>
      <c r="D24901" s="74"/>
    </row>
    <row r="24902" spans="3:4" x14ac:dyDescent="0.25">
      <c r="C24902" s="75"/>
      <c r="D24902" s="74"/>
    </row>
    <row r="24903" spans="3:4" x14ac:dyDescent="0.25">
      <c r="C24903" s="75"/>
      <c r="D24903" s="74"/>
    </row>
    <row r="24904" spans="3:4" x14ac:dyDescent="0.25">
      <c r="C24904" s="75"/>
      <c r="D24904" s="74"/>
    </row>
    <row r="24905" spans="3:4" x14ac:dyDescent="0.25">
      <c r="C24905" s="75"/>
      <c r="D24905" s="74"/>
    </row>
    <row r="24906" spans="3:4" x14ac:dyDescent="0.25">
      <c r="C24906" s="75"/>
      <c r="D24906" s="74"/>
    </row>
    <row r="24907" spans="3:4" x14ac:dyDescent="0.25">
      <c r="C24907" s="75"/>
      <c r="D24907" s="74"/>
    </row>
    <row r="24908" spans="3:4" x14ac:dyDescent="0.25">
      <c r="C24908" s="75"/>
      <c r="D24908" s="74"/>
    </row>
    <row r="24909" spans="3:4" x14ac:dyDescent="0.25">
      <c r="C24909" s="75"/>
      <c r="D24909" s="74"/>
    </row>
    <row r="24910" spans="3:4" x14ac:dyDescent="0.25">
      <c r="C24910" s="75"/>
      <c r="D24910" s="74"/>
    </row>
    <row r="24911" spans="3:4" x14ac:dyDescent="0.25">
      <c r="C24911" s="75"/>
      <c r="D24911" s="74"/>
    </row>
    <row r="24912" spans="3:4" x14ac:dyDescent="0.25">
      <c r="C24912" s="75"/>
      <c r="D24912" s="74"/>
    </row>
    <row r="24913" spans="3:4" x14ac:dyDescent="0.25">
      <c r="C24913" s="75"/>
      <c r="D24913" s="74"/>
    </row>
    <row r="24914" spans="3:4" x14ac:dyDescent="0.25">
      <c r="C24914" s="75"/>
      <c r="D24914" s="74"/>
    </row>
    <row r="24915" spans="3:4" x14ac:dyDescent="0.25">
      <c r="C24915" s="75"/>
      <c r="D24915" s="74"/>
    </row>
    <row r="24916" spans="3:4" x14ac:dyDescent="0.25">
      <c r="C24916" s="75"/>
      <c r="D24916" s="74"/>
    </row>
    <row r="24917" spans="3:4" x14ac:dyDescent="0.25">
      <c r="C24917" s="75"/>
      <c r="D24917" s="74"/>
    </row>
    <row r="24918" spans="3:4" x14ac:dyDescent="0.25">
      <c r="C24918" s="75"/>
      <c r="D24918" s="74"/>
    </row>
    <row r="24919" spans="3:4" x14ac:dyDescent="0.25">
      <c r="C24919" s="75"/>
      <c r="D24919" s="74"/>
    </row>
    <row r="24920" spans="3:4" x14ac:dyDescent="0.25">
      <c r="C24920" s="75"/>
      <c r="D24920" s="74"/>
    </row>
    <row r="24921" spans="3:4" x14ac:dyDescent="0.25">
      <c r="C24921" s="75"/>
      <c r="D24921" s="74"/>
    </row>
    <row r="24922" spans="3:4" x14ac:dyDescent="0.25">
      <c r="C24922" s="75"/>
      <c r="D24922" s="74"/>
    </row>
    <row r="24923" spans="3:4" x14ac:dyDescent="0.25">
      <c r="C24923" s="75"/>
      <c r="D24923" s="74"/>
    </row>
    <row r="24924" spans="3:4" x14ac:dyDescent="0.25">
      <c r="C24924" s="75"/>
      <c r="D24924" s="74"/>
    </row>
    <row r="24925" spans="3:4" x14ac:dyDescent="0.25">
      <c r="C24925" s="75"/>
      <c r="D24925" s="74"/>
    </row>
    <row r="24926" spans="3:4" x14ac:dyDescent="0.25">
      <c r="C24926" s="75"/>
      <c r="D24926" s="74"/>
    </row>
    <row r="24927" spans="3:4" x14ac:dyDescent="0.25">
      <c r="C24927" s="75"/>
      <c r="D24927" s="74"/>
    </row>
    <row r="24928" spans="3:4" x14ac:dyDescent="0.25">
      <c r="C24928" s="75"/>
      <c r="D24928" s="74"/>
    </row>
    <row r="24929" spans="3:4" x14ac:dyDescent="0.25">
      <c r="C24929" s="75"/>
      <c r="D24929" s="74"/>
    </row>
    <row r="24930" spans="3:4" x14ac:dyDescent="0.25">
      <c r="C24930" s="75"/>
      <c r="D24930" s="74"/>
    </row>
    <row r="24931" spans="3:4" x14ac:dyDescent="0.25">
      <c r="C24931" s="75"/>
      <c r="D24931" s="74"/>
    </row>
    <row r="24932" spans="3:4" x14ac:dyDescent="0.25">
      <c r="C24932" s="75"/>
      <c r="D24932" s="74"/>
    </row>
    <row r="24933" spans="3:4" x14ac:dyDescent="0.25">
      <c r="C24933" s="75"/>
      <c r="D24933" s="74"/>
    </row>
    <row r="24934" spans="3:4" x14ac:dyDescent="0.25">
      <c r="C24934" s="75"/>
      <c r="D24934" s="74"/>
    </row>
    <row r="24935" spans="3:4" x14ac:dyDescent="0.25">
      <c r="C24935" s="75"/>
      <c r="D24935" s="74"/>
    </row>
    <row r="24936" spans="3:4" x14ac:dyDescent="0.25">
      <c r="C24936" s="75"/>
      <c r="D24936" s="74"/>
    </row>
    <row r="24937" spans="3:4" x14ac:dyDescent="0.25">
      <c r="C24937" s="75"/>
      <c r="D24937" s="74"/>
    </row>
    <row r="24938" spans="3:4" x14ac:dyDescent="0.25">
      <c r="C24938" s="75"/>
      <c r="D24938" s="74"/>
    </row>
    <row r="24939" spans="3:4" x14ac:dyDescent="0.25">
      <c r="C24939" s="75"/>
      <c r="D24939" s="74"/>
    </row>
    <row r="24940" spans="3:4" x14ac:dyDescent="0.25">
      <c r="C24940" s="75"/>
      <c r="D24940" s="74"/>
    </row>
    <row r="24941" spans="3:4" x14ac:dyDescent="0.25">
      <c r="C24941" s="75"/>
      <c r="D24941" s="74"/>
    </row>
    <row r="24942" spans="3:4" x14ac:dyDescent="0.25">
      <c r="C24942" s="75"/>
      <c r="D24942" s="74"/>
    </row>
    <row r="24943" spans="3:4" x14ac:dyDescent="0.25">
      <c r="C24943" s="75"/>
      <c r="D24943" s="74"/>
    </row>
    <row r="24944" spans="3:4" x14ac:dyDescent="0.25">
      <c r="C24944" s="75"/>
      <c r="D24944" s="74"/>
    </row>
    <row r="24945" spans="3:4" x14ac:dyDescent="0.25">
      <c r="C24945" s="75"/>
      <c r="D24945" s="74"/>
    </row>
    <row r="24946" spans="3:4" x14ac:dyDescent="0.25">
      <c r="C24946" s="75"/>
      <c r="D24946" s="74"/>
    </row>
    <row r="24947" spans="3:4" x14ac:dyDescent="0.25">
      <c r="C24947" s="75"/>
      <c r="D24947" s="74"/>
    </row>
    <row r="24948" spans="3:4" x14ac:dyDescent="0.25">
      <c r="C24948" s="75"/>
      <c r="D24948" s="74"/>
    </row>
    <row r="24949" spans="3:4" x14ac:dyDescent="0.25">
      <c r="C24949" s="75"/>
      <c r="D24949" s="74"/>
    </row>
    <row r="24950" spans="3:4" x14ac:dyDescent="0.25">
      <c r="C24950" s="75"/>
      <c r="D24950" s="74"/>
    </row>
    <row r="24951" spans="3:4" x14ac:dyDescent="0.25">
      <c r="C24951" s="75"/>
      <c r="D24951" s="74"/>
    </row>
    <row r="24952" spans="3:4" x14ac:dyDescent="0.25">
      <c r="C24952" s="75"/>
      <c r="D24952" s="74"/>
    </row>
    <row r="24953" spans="3:4" x14ac:dyDescent="0.25">
      <c r="C24953" s="75"/>
      <c r="D24953" s="74"/>
    </row>
    <row r="24954" spans="3:4" x14ac:dyDescent="0.25">
      <c r="C24954" s="75"/>
      <c r="D24954" s="74"/>
    </row>
    <row r="24955" spans="3:4" x14ac:dyDescent="0.25">
      <c r="C24955" s="75"/>
      <c r="D24955" s="74"/>
    </row>
    <row r="24956" spans="3:4" x14ac:dyDescent="0.25">
      <c r="C24956" s="75"/>
      <c r="D24956" s="74"/>
    </row>
    <row r="24957" spans="3:4" x14ac:dyDescent="0.25">
      <c r="C24957" s="75"/>
      <c r="D24957" s="74"/>
    </row>
    <row r="24958" spans="3:4" x14ac:dyDescent="0.25">
      <c r="C24958" s="75"/>
      <c r="D24958" s="74"/>
    </row>
    <row r="24959" spans="3:4" x14ac:dyDescent="0.25">
      <c r="C24959" s="75"/>
      <c r="D24959" s="74"/>
    </row>
    <row r="24960" spans="3:4" x14ac:dyDescent="0.25">
      <c r="C24960" s="75"/>
      <c r="D24960" s="74"/>
    </row>
    <row r="24961" spans="3:4" x14ac:dyDescent="0.25">
      <c r="C24961" s="75"/>
      <c r="D24961" s="74"/>
    </row>
    <row r="24962" spans="3:4" x14ac:dyDescent="0.25">
      <c r="C24962" s="75"/>
      <c r="D24962" s="74"/>
    </row>
    <row r="24963" spans="3:4" x14ac:dyDescent="0.25">
      <c r="C24963" s="75"/>
      <c r="D24963" s="74"/>
    </row>
    <row r="24964" spans="3:4" x14ac:dyDescent="0.25">
      <c r="C24964" s="75"/>
      <c r="D24964" s="74"/>
    </row>
    <row r="24965" spans="3:4" x14ac:dyDescent="0.25">
      <c r="C24965" s="75"/>
      <c r="D24965" s="74"/>
    </row>
    <row r="24966" spans="3:4" x14ac:dyDescent="0.25">
      <c r="C24966" s="75"/>
      <c r="D24966" s="74"/>
    </row>
    <row r="24967" spans="3:4" x14ac:dyDescent="0.25">
      <c r="C24967" s="75"/>
      <c r="D24967" s="74"/>
    </row>
    <row r="24968" spans="3:4" x14ac:dyDescent="0.25">
      <c r="C24968" s="75"/>
      <c r="D24968" s="74"/>
    </row>
    <row r="24969" spans="3:4" x14ac:dyDescent="0.25">
      <c r="C24969" s="75"/>
      <c r="D24969" s="74"/>
    </row>
    <row r="24970" spans="3:4" x14ac:dyDescent="0.25">
      <c r="C24970" s="75"/>
      <c r="D24970" s="74"/>
    </row>
    <row r="24971" spans="3:4" x14ac:dyDescent="0.25">
      <c r="C24971" s="75"/>
      <c r="D24971" s="74"/>
    </row>
    <row r="24972" spans="3:4" x14ac:dyDescent="0.25">
      <c r="C24972" s="75"/>
      <c r="D24972" s="74"/>
    </row>
    <row r="24973" spans="3:4" x14ac:dyDescent="0.25">
      <c r="C24973" s="75"/>
      <c r="D24973" s="74"/>
    </row>
    <row r="24974" spans="3:4" x14ac:dyDescent="0.25">
      <c r="C24974" s="75"/>
      <c r="D24974" s="74"/>
    </row>
    <row r="24975" spans="3:4" x14ac:dyDescent="0.25">
      <c r="C24975" s="75"/>
      <c r="D24975" s="74"/>
    </row>
    <row r="24976" spans="3:4" x14ac:dyDescent="0.25">
      <c r="C24976" s="75"/>
      <c r="D24976" s="74"/>
    </row>
    <row r="24977" spans="3:4" x14ac:dyDescent="0.25">
      <c r="C24977" s="75"/>
      <c r="D24977" s="74"/>
    </row>
    <row r="24978" spans="3:4" x14ac:dyDescent="0.25">
      <c r="C24978" s="75"/>
      <c r="D24978" s="74"/>
    </row>
    <row r="24979" spans="3:4" x14ac:dyDescent="0.25">
      <c r="C24979" s="75"/>
      <c r="D24979" s="74"/>
    </row>
    <row r="24980" spans="3:4" x14ac:dyDescent="0.25">
      <c r="C24980" s="75"/>
      <c r="D24980" s="74"/>
    </row>
    <row r="24981" spans="3:4" x14ac:dyDescent="0.25">
      <c r="C24981" s="75"/>
      <c r="D24981" s="74"/>
    </row>
    <row r="24982" spans="3:4" x14ac:dyDescent="0.25">
      <c r="C24982" s="75"/>
      <c r="D24982" s="74"/>
    </row>
    <row r="24983" spans="3:4" x14ac:dyDescent="0.25">
      <c r="C24983" s="75"/>
      <c r="D24983" s="74"/>
    </row>
    <row r="24984" spans="3:4" x14ac:dyDescent="0.25">
      <c r="C24984" s="75"/>
      <c r="D24984" s="74"/>
    </row>
    <row r="24985" spans="3:4" x14ac:dyDescent="0.25">
      <c r="C24985" s="75"/>
      <c r="D24985" s="74"/>
    </row>
    <row r="24986" spans="3:4" x14ac:dyDescent="0.25">
      <c r="C24986" s="75"/>
      <c r="D24986" s="74"/>
    </row>
    <row r="24987" spans="3:4" x14ac:dyDescent="0.25">
      <c r="C24987" s="75"/>
      <c r="D24987" s="74"/>
    </row>
    <row r="24988" spans="3:4" x14ac:dyDescent="0.25">
      <c r="C24988" s="75"/>
      <c r="D24988" s="74"/>
    </row>
    <row r="24989" spans="3:4" x14ac:dyDescent="0.25">
      <c r="C24989" s="75"/>
      <c r="D24989" s="74"/>
    </row>
    <row r="24990" spans="3:4" x14ac:dyDescent="0.25">
      <c r="C24990" s="75"/>
      <c r="D24990" s="74"/>
    </row>
    <row r="24991" spans="3:4" x14ac:dyDescent="0.25">
      <c r="C24991" s="75"/>
      <c r="D24991" s="74"/>
    </row>
    <row r="24992" spans="3:4" x14ac:dyDescent="0.25">
      <c r="C24992" s="75"/>
      <c r="D24992" s="74"/>
    </row>
    <row r="24993" spans="3:4" x14ac:dyDescent="0.25">
      <c r="C24993" s="75"/>
      <c r="D24993" s="74"/>
    </row>
    <row r="24994" spans="3:4" x14ac:dyDescent="0.25">
      <c r="C24994" s="75"/>
      <c r="D24994" s="74"/>
    </row>
    <row r="24995" spans="3:4" x14ac:dyDescent="0.25">
      <c r="C24995" s="75"/>
      <c r="D24995" s="74"/>
    </row>
    <row r="24996" spans="3:4" x14ac:dyDescent="0.25">
      <c r="C24996" s="75"/>
      <c r="D24996" s="74"/>
    </row>
    <row r="24997" spans="3:4" x14ac:dyDescent="0.25">
      <c r="C24997" s="75"/>
      <c r="D24997" s="74"/>
    </row>
    <row r="24998" spans="3:4" x14ac:dyDescent="0.25">
      <c r="C24998" s="75"/>
      <c r="D24998" s="74"/>
    </row>
    <row r="24999" spans="3:4" x14ac:dyDescent="0.25">
      <c r="C24999" s="75"/>
      <c r="D24999" s="74"/>
    </row>
    <row r="25000" spans="3:4" x14ac:dyDescent="0.25">
      <c r="C25000" s="75"/>
      <c r="D25000" s="74"/>
    </row>
    <row r="25001" spans="3:4" x14ac:dyDescent="0.25">
      <c r="C25001" s="75"/>
      <c r="D25001" s="74"/>
    </row>
    <row r="25002" spans="3:4" x14ac:dyDescent="0.25">
      <c r="C25002" s="75"/>
      <c r="D25002" s="74"/>
    </row>
    <row r="25003" spans="3:4" x14ac:dyDescent="0.25">
      <c r="C25003" s="75"/>
      <c r="D25003" s="74"/>
    </row>
    <row r="25004" spans="3:4" x14ac:dyDescent="0.25">
      <c r="C25004" s="75"/>
      <c r="D25004" s="74"/>
    </row>
    <row r="25005" spans="3:4" x14ac:dyDescent="0.25">
      <c r="C25005" s="75"/>
      <c r="D25005" s="74"/>
    </row>
    <row r="25006" spans="3:4" x14ac:dyDescent="0.25">
      <c r="C25006" s="75"/>
      <c r="D25006" s="74"/>
    </row>
    <row r="25007" spans="3:4" x14ac:dyDescent="0.25">
      <c r="C25007" s="75"/>
      <c r="D25007" s="74"/>
    </row>
    <row r="25008" spans="3:4" x14ac:dyDescent="0.25">
      <c r="C25008" s="75"/>
      <c r="D25008" s="74"/>
    </row>
    <row r="25009" spans="3:4" x14ac:dyDescent="0.25">
      <c r="C25009" s="75"/>
      <c r="D25009" s="74"/>
    </row>
    <row r="25010" spans="3:4" x14ac:dyDescent="0.25">
      <c r="C25010" s="75"/>
      <c r="D25010" s="74"/>
    </row>
    <row r="25011" spans="3:4" x14ac:dyDescent="0.25">
      <c r="C25011" s="75"/>
      <c r="D25011" s="74"/>
    </row>
    <row r="25012" spans="3:4" x14ac:dyDescent="0.25">
      <c r="C25012" s="75"/>
      <c r="D25012" s="74"/>
    </row>
    <row r="25013" spans="3:4" x14ac:dyDescent="0.25">
      <c r="C25013" s="75"/>
      <c r="D25013" s="74"/>
    </row>
    <row r="25014" spans="3:4" x14ac:dyDescent="0.25">
      <c r="C25014" s="75"/>
      <c r="D25014" s="74"/>
    </row>
    <row r="25015" spans="3:4" x14ac:dyDescent="0.25">
      <c r="C25015" s="75"/>
      <c r="D25015" s="74"/>
    </row>
    <row r="25016" spans="3:4" x14ac:dyDescent="0.25">
      <c r="C25016" s="75"/>
      <c r="D25016" s="74"/>
    </row>
    <row r="25017" spans="3:4" x14ac:dyDescent="0.25">
      <c r="C25017" s="75"/>
      <c r="D25017" s="74"/>
    </row>
    <row r="25018" spans="3:4" x14ac:dyDescent="0.25">
      <c r="C25018" s="75"/>
      <c r="D25018" s="74"/>
    </row>
    <row r="25019" spans="3:4" x14ac:dyDescent="0.25">
      <c r="C25019" s="75"/>
      <c r="D25019" s="74"/>
    </row>
    <row r="25020" spans="3:4" x14ac:dyDescent="0.25">
      <c r="C25020" s="75"/>
      <c r="D25020" s="74"/>
    </row>
    <row r="25021" spans="3:4" x14ac:dyDescent="0.25">
      <c r="C25021" s="75"/>
      <c r="D25021" s="74"/>
    </row>
    <row r="25022" spans="3:4" x14ac:dyDescent="0.25">
      <c r="C25022" s="75"/>
      <c r="D25022" s="74"/>
    </row>
    <row r="25023" spans="3:4" x14ac:dyDescent="0.25">
      <c r="C25023" s="75"/>
      <c r="D25023" s="74"/>
    </row>
    <row r="25024" spans="3:4" x14ac:dyDescent="0.25">
      <c r="C25024" s="75"/>
      <c r="D25024" s="74"/>
    </row>
    <row r="25025" spans="3:4" x14ac:dyDescent="0.25">
      <c r="C25025" s="75"/>
      <c r="D25025" s="74"/>
    </row>
    <row r="25026" spans="3:4" x14ac:dyDescent="0.25">
      <c r="C25026" s="75"/>
      <c r="D25026" s="74"/>
    </row>
    <row r="25027" spans="3:4" x14ac:dyDescent="0.25">
      <c r="C25027" s="75"/>
      <c r="D25027" s="74"/>
    </row>
    <row r="25028" spans="3:4" x14ac:dyDescent="0.25">
      <c r="C25028" s="75"/>
      <c r="D25028" s="74"/>
    </row>
    <row r="25029" spans="3:4" x14ac:dyDescent="0.25">
      <c r="C25029" s="75"/>
      <c r="D25029" s="74"/>
    </row>
    <row r="25030" spans="3:4" x14ac:dyDescent="0.25">
      <c r="C25030" s="75"/>
      <c r="D25030" s="74"/>
    </row>
    <row r="25031" spans="3:4" x14ac:dyDescent="0.25">
      <c r="C25031" s="75"/>
      <c r="D25031" s="74"/>
    </row>
    <row r="25032" spans="3:4" x14ac:dyDescent="0.25">
      <c r="C25032" s="75"/>
      <c r="D25032" s="74"/>
    </row>
    <row r="25033" spans="3:4" x14ac:dyDescent="0.25">
      <c r="C25033" s="75"/>
      <c r="D25033" s="74"/>
    </row>
    <row r="25034" spans="3:4" x14ac:dyDescent="0.25">
      <c r="C25034" s="75"/>
      <c r="D25034" s="74"/>
    </row>
    <row r="25035" spans="3:4" x14ac:dyDescent="0.25">
      <c r="C25035" s="75"/>
      <c r="D25035" s="74"/>
    </row>
    <row r="25036" spans="3:4" x14ac:dyDescent="0.25">
      <c r="C25036" s="75"/>
      <c r="D25036" s="74"/>
    </row>
    <row r="25037" spans="3:4" x14ac:dyDescent="0.25">
      <c r="C25037" s="75"/>
      <c r="D25037" s="74"/>
    </row>
    <row r="25038" spans="3:4" x14ac:dyDescent="0.25">
      <c r="C25038" s="75"/>
      <c r="D25038" s="74"/>
    </row>
    <row r="25039" spans="3:4" x14ac:dyDescent="0.25">
      <c r="C25039" s="75"/>
      <c r="D25039" s="74"/>
    </row>
    <row r="25040" spans="3:4" x14ac:dyDescent="0.25">
      <c r="C25040" s="75"/>
      <c r="D25040" s="74"/>
    </row>
    <row r="25041" spans="3:4" x14ac:dyDescent="0.25">
      <c r="C25041" s="75"/>
      <c r="D25041" s="74"/>
    </row>
    <row r="25042" spans="3:4" x14ac:dyDescent="0.25">
      <c r="C25042" s="75"/>
      <c r="D25042" s="74"/>
    </row>
    <row r="25043" spans="3:4" x14ac:dyDescent="0.25">
      <c r="C25043" s="75"/>
      <c r="D25043" s="74"/>
    </row>
    <row r="25044" spans="3:4" x14ac:dyDescent="0.25">
      <c r="C25044" s="75"/>
      <c r="D25044" s="74"/>
    </row>
    <row r="25045" spans="3:4" x14ac:dyDescent="0.25">
      <c r="C25045" s="75"/>
      <c r="D25045" s="74"/>
    </row>
    <row r="25046" spans="3:4" x14ac:dyDescent="0.25">
      <c r="C25046" s="75"/>
      <c r="D25046" s="74"/>
    </row>
    <row r="25047" spans="3:4" x14ac:dyDescent="0.25">
      <c r="C25047" s="75"/>
      <c r="D25047" s="74"/>
    </row>
    <row r="25048" spans="3:4" x14ac:dyDescent="0.25">
      <c r="C25048" s="75"/>
      <c r="D25048" s="74"/>
    </row>
    <row r="25049" spans="3:4" x14ac:dyDescent="0.25">
      <c r="C25049" s="75"/>
      <c r="D25049" s="74"/>
    </row>
    <row r="25050" spans="3:4" x14ac:dyDescent="0.25">
      <c r="C25050" s="75"/>
      <c r="D25050" s="74"/>
    </row>
    <row r="25051" spans="3:4" x14ac:dyDescent="0.25">
      <c r="C25051" s="75"/>
      <c r="D25051" s="74"/>
    </row>
    <row r="25052" spans="3:4" x14ac:dyDescent="0.25">
      <c r="C25052" s="75"/>
      <c r="D25052" s="74"/>
    </row>
    <row r="25053" spans="3:4" x14ac:dyDescent="0.25">
      <c r="C25053" s="75"/>
      <c r="D25053" s="74"/>
    </row>
    <row r="25054" spans="3:4" x14ac:dyDescent="0.25">
      <c r="C25054" s="75"/>
      <c r="D25054" s="74"/>
    </row>
    <row r="25055" spans="3:4" x14ac:dyDescent="0.25">
      <c r="C25055" s="75"/>
      <c r="D25055" s="74"/>
    </row>
    <row r="25056" spans="3:4" x14ac:dyDescent="0.25">
      <c r="C25056" s="75"/>
      <c r="D25056" s="74"/>
    </row>
    <row r="25057" spans="3:4" x14ac:dyDescent="0.25">
      <c r="C25057" s="75"/>
      <c r="D25057" s="74"/>
    </row>
    <row r="25058" spans="3:4" x14ac:dyDescent="0.25">
      <c r="C25058" s="75"/>
      <c r="D25058" s="74"/>
    </row>
    <row r="25059" spans="3:4" x14ac:dyDescent="0.25">
      <c r="C25059" s="75"/>
      <c r="D25059" s="74"/>
    </row>
    <row r="25060" spans="3:4" x14ac:dyDescent="0.25">
      <c r="C25060" s="75"/>
      <c r="D25060" s="74"/>
    </row>
    <row r="25061" spans="3:4" x14ac:dyDescent="0.25">
      <c r="C25061" s="75"/>
      <c r="D25061" s="74"/>
    </row>
    <row r="25062" spans="3:4" x14ac:dyDescent="0.25">
      <c r="C25062" s="75"/>
      <c r="D25062" s="74"/>
    </row>
    <row r="25063" spans="3:4" x14ac:dyDescent="0.25">
      <c r="C25063" s="75"/>
      <c r="D25063" s="74"/>
    </row>
    <row r="25064" spans="3:4" x14ac:dyDescent="0.25">
      <c r="C25064" s="75"/>
      <c r="D25064" s="74"/>
    </row>
    <row r="25065" spans="3:4" x14ac:dyDescent="0.25">
      <c r="C25065" s="75"/>
      <c r="D25065" s="74"/>
    </row>
    <row r="25066" spans="3:4" x14ac:dyDescent="0.25">
      <c r="C25066" s="75"/>
      <c r="D25066" s="74"/>
    </row>
    <row r="25067" spans="3:4" x14ac:dyDescent="0.25">
      <c r="C25067" s="75"/>
      <c r="D25067" s="74"/>
    </row>
    <row r="25068" spans="3:4" x14ac:dyDescent="0.25">
      <c r="C25068" s="75"/>
      <c r="D25068" s="74"/>
    </row>
    <row r="25069" spans="3:4" x14ac:dyDescent="0.25">
      <c r="C25069" s="75"/>
      <c r="D25069" s="74"/>
    </row>
    <row r="25070" spans="3:4" x14ac:dyDescent="0.25">
      <c r="C25070" s="75"/>
      <c r="D25070" s="74"/>
    </row>
    <row r="25071" spans="3:4" x14ac:dyDescent="0.25">
      <c r="C25071" s="75"/>
      <c r="D25071" s="74"/>
    </row>
    <row r="25072" spans="3:4" x14ac:dyDescent="0.25">
      <c r="C25072" s="75"/>
      <c r="D25072" s="74"/>
    </row>
    <row r="25073" spans="3:4" x14ac:dyDescent="0.25">
      <c r="C25073" s="75"/>
      <c r="D25073" s="74"/>
    </row>
    <row r="25074" spans="3:4" x14ac:dyDescent="0.25">
      <c r="C25074" s="75"/>
      <c r="D25074" s="74"/>
    </row>
    <row r="25075" spans="3:4" x14ac:dyDescent="0.25">
      <c r="C25075" s="75"/>
      <c r="D25075" s="74"/>
    </row>
    <row r="25076" spans="3:4" x14ac:dyDescent="0.25">
      <c r="C25076" s="75"/>
      <c r="D25076" s="74"/>
    </row>
    <row r="25077" spans="3:4" x14ac:dyDescent="0.25">
      <c r="C25077" s="75"/>
      <c r="D25077" s="74"/>
    </row>
    <row r="25078" spans="3:4" x14ac:dyDescent="0.25">
      <c r="C25078" s="75"/>
      <c r="D25078" s="74"/>
    </row>
    <row r="25079" spans="3:4" x14ac:dyDescent="0.25">
      <c r="C25079" s="75"/>
      <c r="D25079" s="74"/>
    </row>
    <row r="25080" spans="3:4" x14ac:dyDescent="0.25">
      <c r="C25080" s="75"/>
      <c r="D25080" s="74"/>
    </row>
    <row r="25081" spans="3:4" x14ac:dyDescent="0.25">
      <c r="C25081" s="75"/>
      <c r="D25081" s="74"/>
    </row>
    <row r="25082" spans="3:4" x14ac:dyDescent="0.25">
      <c r="C25082" s="75"/>
      <c r="D25082" s="74"/>
    </row>
    <row r="25083" spans="3:4" x14ac:dyDescent="0.25">
      <c r="C25083" s="75"/>
      <c r="D25083" s="74"/>
    </row>
    <row r="25084" spans="3:4" x14ac:dyDescent="0.25">
      <c r="C25084" s="75"/>
      <c r="D25084" s="74"/>
    </row>
    <row r="25085" spans="3:4" x14ac:dyDescent="0.25">
      <c r="C25085" s="75"/>
      <c r="D25085" s="74"/>
    </row>
    <row r="25086" spans="3:4" x14ac:dyDescent="0.25">
      <c r="C25086" s="75"/>
      <c r="D25086" s="74"/>
    </row>
    <row r="25087" spans="3:4" x14ac:dyDescent="0.25">
      <c r="C25087" s="75"/>
      <c r="D25087" s="74"/>
    </row>
    <row r="25088" spans="3:4" x14ac:dyDescent="0.25">
      <c r="C25088" s="75"/>
      <c r="D25088" s="74"/>
    </row>
    <row r="25089" spans="3:4" x14ac:dyDescent="0.25">
      <c r="C25089" s="75"/>
      <c r="D25089" s="74"/>
    </row>
    <row r="25090" spans="3:4" x14ac:dyDescent="0.25">
      <c r="C25090" s="75"/>
      <c r="D25090" s="74"/>
    </row>
    <row r="25091" spans="3:4" x14ac:dyDescent="0.25">
      <c r="C25091" s="75"/>
      <c r="D25091" s="74"/>
    </row>
    <row r="25092" spans="3:4" x14ac:dyDescent="0.25">
      <c r="C25092" s="75"/>
      <c r="D25092" s="74"/>
    </row>
    <row r="25093" spans="3:4" x14ac:dyDescent="0.25">
      <c r="C25093" s="75"/>
      <c r="D25093" s="74"/>
    </row>
    <row r="25094" spans="3:4" x14ac:dyDescent="0.25">
      <c r="C25094" s="75"/>
      <c r="D25094" s="74"/>
    </row>
    <row r="25095" spans="3:4" x14ac:dyDescent="0.25">
      <c r="C25095" s="75"/>
      <c r="D25095" s="74"/>
    </row>
    <row r="25096" spans="3:4" x14ac:dyDescent="0.25">
      <c r="C25096" s="75"/>
      <c r="D25096" s="74"/>
    </row>
    <row r="25097" spans="3:4" x14ac:dyDescent="0.25">
      <c r="C25097" s="75"/>
      <c r="D25097" s="74"/>
    </row>
    <row r="25098" spans="3:4" x14ac:dyDescent="0.25">
      <c r="C25098" s="75"/>
      <c r="D25098" s="74"/>
    </row>
    <row r="25099" spans="3:4" x14ac:dyDescent="0.25">
      <c r="C25099" s="75"/>
      <c r="D25099" s="74"/>
    </row>
    <row r="25100" spans="3:4" x14ac:dyDescent="0.25">
      <c r="C25100" s="75"/>
      <c r="D25100" s="74"/>
    </row>
    <row r="25101" spans="3:4" x14ac:dyDescent="0.25">
      <c r="C25101" s="75"/>
      <c r="D25101" s="74"/>
    </row>
    <row r="25102" spans="3:4" x14ac:dyDescent="0.25">
      <c r="C25102" s="75"/>
      <c r="D25102" s="74"/>
    </row>
    <row r="25103" spans="3:4" x14ac:dyDescent="0.25">
      <c r="C25103" s="75"/>
      <c r="D25103" s="74"/>
    </row>
    <row r="25104" spans="3:4" x14ac:dyDescent="0.25">
      <c r="C25104" s="75"/>
      <c r="D25104" s="74"/>
    </row>
    <row r="25105" spans="3:4" x14ac:dyDescent="0.25">
      <c r="C25105" s="75"/>
      <c r="D25105" s="74"/>
    </row>
    <row r="25106" spans="3:4" x14ac:dyDescent="0.25">
      <c r="C25106" s="75"/>
      <c r="D25106" s="74"/>
    </row>
    <row r="25107" spans="3:4" x14ac:dyDescent="0.25">
      <c r="C25107" s="75"/>
      <c r="D25107" s="74"/>
    </row>
    <row r="25108" spans="3:4" x14ac:dyDescent="0.25">
      <c r="C25108" s="75"/>
      <c r="D25108" s="74"/>
    </row>
    <row r="25109" spans="3:4" x14ac:dyDescent="0.25">
      <c r="C25109" s="75"/>
      <c r="D25109" s="74"/>
    </row>
    <row r="25110" spans="3:4" x14ac:dyDescent="0.25">
      <c r="C25110" s="75"/>
      <c r="D25110" s="74"/>
    </row>
    <row r="25111" spans="3:4" x14ac:dyDescent="0.25">
      <c r="C25111" s="75"/>
      <c r="D25111" s="74"/>
    </row>
    <row r="25112" spans="3:4" x14ac:dyDescent="0.25">
      <c r="C25112" s="75"/>
      <c r="D25112" s="74"/>
    </row>
    <row r="25113" spans="3:4" x14ac:dyDescent="0.25">
      <c r="C25113" s="75"/>
      <c r="D25113" s="74"/>
    </row>
    <row r="25114" spans="3:4" x14ac:dyDescent="0.25">
      <c r="C25114" s="75"/>
      <c r="D25114" s="74"/>
    </row>
    <row r="25115" spans="3:4" x14ac:dyDescent="0.25">
      <c r="C25115" s="75"/>
      <c r="D25115" s="74"/>
    </row>
    <row r="25116" spans="3:4" x14ac:dyDescent="0.25">
      <c r="C25116" s="75"/>
      <c r="D25116" s="74"/>
    </row>
    <row r="25117" spans="3:4" x14ac:dyDescent="0.25">
      <c r="C25117" s="75"/>
      <c r="D25117" s="74"/>
    </row>
    <row r="25118" spans="3:4" x14ac:dyDescent="0.25">
      <c r="C25118" s="75"/>
      <c r="D25118" s="74"/>
    </row>
    <row r="25119" spans="3:4" x14ac:dyDescent="0.25">
      <c r="C25119" s="75"/>
      <c r="D25119" s="74"/>
    </row>
    <row r="25120" spans="3:4" x14ac:dyDescent="0.25">
      <c r="C25120" s="75"/>
      <c r="D25120" s="74"/>
    </row>
    <row r="25121" spans="3:4" x14ac:dyDescent="0.25">
      <c r="C25121" s="75"/>
      <c r="D25121" s="74"/>
    </row>
    <row r="25122" spans="3:4" x14ac:dyDescent="0.25">
      <c r="C25122" s="75"/>
      <c r="D25122" s="74"/>
    </row>
    <row r="25123" spans="3:4" x14ac:dyDescent="0.25">
      <c r="C25123" s="75"/>
      <c r="D25123" s="74"/>
    </row>
    <row r="25124" spans="3:4" x14ac:dyDescent="0.25">
      <c r="C25124" s="75"/>
      <c r="D25124" s="74"/>
    </row>
    <row r="25125" spans="3:4" x14ac:dyDescent="0.25">
      <c r="C25125" s="75"/>
      <c r="D25125" s="74"/>
    </row>
    <row r="25126" spans="3:4" x14ac:dyDescent="0.25">
      <c r="C25126" s="75"/>
      <c r="D25126" s="74"/>
    </row>
    <row r="25127" spans="3:4" x14ac:dyDescent="0.25">
      <c r="C25127" s="75"/>
      <c r="D25127" s="74"/>
    </row>
    <row r="25128" spans="3:4" x14ac:dyDescent="0.25">
      <c r="C25128" s="75"/>
      <c r="D25128" s="74"/>
    </row>
    <row r="25129" spans="3:4" x14ac:dyDescent="0.25">
      <c r="C25129" s="75"/>
      <c r="D25129" s="74"/>
    </row>
    <row r="25130" spans="3:4" x14ac:dyDescent="0.25">
      <c r="C25130" s="75"/>
      <c r="D25130" s="74"/>
    </row>
    <row r="25131" spans="3:4" x14ac:dyDescent="0.25">
      <c r="C25131" s="75"/>
      <c r="D25131" s="74"/>
    </row>
    <row r="25132" spans="3:4" x14ac:dyDescent="0.25">
      <c r="C25132" s="75"/>
      <c r="D25132" s="74"/>
    </row>
    <row r="25133" spans="3:4" x14ac:dyDescent="0.25">
      <c r="C25133" s="75"/>
      <c r="D25133" s="74"/>
    </row>
    <row r="25134" spans="3:4" x14ac:dyDescent="0.25">
      <c r="C25134" s="75"/>
      <c r="D25134" s="74"/>
    </row>
    <row r="25135" spans="3:4" x14ac:dyDescent="0.25">
      <c r="C25135" s="75"/>
      <c r="D25135" s="74"/>
    </row>
    <row r="25136" spans="3:4" x14ac:dyDescent="0.25">
      <c r="C25136" s="75"/>
      <c r="D25136" s="74"/>
    </row>
    <row r="25137" spans="3:4" x14ac:dyDescent="0.25">
      <c r="C25137" s="75"/>
      <c r="D25137" s="74"/>
    </row>
    <row r="25138" spans="3:4" x14ac:dyDescent="0.25">
      <c r="C25138" s="75"/>
      <c r="D25138" s="74"/>
    </row>
    <row r="25139" spans="3:4" x14ac:dyDescent="0.25">
      <c r="C25139" s="75"/>
      <c r="D25139" s="74"/>
    </row>
    <row r="25140" spans="3:4" x14ac:dyDescent="0.25">
      <c r="C25140" s="75"/>
      <c r="D25140" s="74"/>
    </row>
    <row r="25141" spans="3:4" x14ac:dyDescent="0.25">
      <c r="C25141" s="75"/>
      <c r="D25141" s="74"/>
    </row>
    <row r="25142" spans="3:4" x14ac:dyDescent="0.25">
      <c r="C25142" s="75"/>
      <c r="D25142" s="74"/>
    </row>
    <row r="25143" spans="3:4" x14ac:dyDescent="0.25">
      <c r="C25143" s="75"/>
      <c r="D25143" s="74"/>
    </row>
    <row r="25144" spans="3:4" x14ac:dyDescent="0.25">
      <c r="C25144" s="75"/>
      <c r="D25144" s="74"/>
    </row>
    <row r="25145" spans="3:4" x14ac:dyDescent="0.25">
      <c r="C25145" s="75"/>
      <c r="D25145" s="74"/>
    </row>
    <row r="25146" spans="3:4" x14ac:dyDescent="0.25">
      <c r="C25146" s="75"/>
      <c r="D25146" s="74"/>
    </row>
    <row r="25147" spans="3:4" x14ac:dyDescent="0.25">
      <c r="C25147" s="75"/>
      <c r="D25147" s="74"/>
    </row>
    <row r="25148" spans="3:4" x14ac:dyDescent="0.25">
      <c r="C25148" s="75"/>
      <c r="D25148" s="74"/>
    </row>
    <row r="25149" spans="3:4" x14ac:dyDescent="0.25">
      <c r="C25149" s="75"/>
      <c r="D25149" s="74"/>
    </row>
    <row r="25150" spans="3:4" x14ac:dyDescent="0.25">
      <c r="C25150" s="75"/>
      <c r="D25150" s="74"/>
    </row>
    <row r="25151" spans="3:4" x14ac:dyDescent="0.25">
      <c r="C25151" s="75"/>
      <c r="D25151" s="74"/>
    </row>
    <row r="25152" spans="3:4" x14ac:dyDescent="0.25">
      <c r="C25152" s="75"/>
      <c r="D25152" s="74"/>
    </row>
    <row r="25153" spans="3:4" x14ac:dyDescent="0.25">
      <c r="C25153" s="75"/>
      <c r="D25153" s="74"/>
    </row>
    <row r="25154" spans="3:4" x14ac:dyDescent="0.25">
      <c r="C25154" s="75"/>
      <c r="D25154" s="74"/>
    </row>
    <row r="25155" spans="3:4" x14ac:dyDescent="0.25">
      <c r="C25155" s="75"/>
      <c r="D25155" s="74"/>
    </row>
    <row r="25156" spans="3:4" x14ac:dyDescent="0.25">
      <c r="C25156" s="75"/>
      <c r="D25156" s="74"/>
    </row>
    <row r="25157" spans="3:4" x14ac:dyDescent="0.25">
      <c r="C25157" s="75"/>
      <c r="D25157" s="74"/>
    </row>
    <row r="25158" spans="3:4" x14ac:dyDescent="0.25">
      <c r="C25158" s="75"/>
      <c r="D25158" s="74"/>
    </row>
    <row r="25159" spans="3:4" x14ac:dyDescent="0.25">
      <c r="C25159" s="75"/>
      <c r="D25159" s="74"/>
    </row>
    <row r="25160" spans="3:4" x14ac:dyDescent="0.25">
      <c r="C25160" s="75"/>
      <c r="D25160" s="74"/>
    </row>
    <row r="25161" spans="3:4" x14ac:dyDescent="0.25">
      <c r="C25161" s="75"/>
      <c r="D25161" s="74"/>
    </row>
    <row r="25162" spans="3:4" x14ac:dyDescent="0.25">
      <c r="C25162" s="75"/>
      <c r="D25162" s="74"/>
    </row>
    <row r="25163" spans="3:4" x14ac:dyDescent="0.25">
      <c r="C25163" s="75"/>
      <c r="D25163" s="74"/>
    </row>
    <row r="25164" spans="3:4" x14ac:dyDescent="0.25">
      <c r="C25164" s="75"/>
      <c r="D25164" s="74"/>
    </row>
    <row r="25165" spans="3:4" x14ac:dyDescent="0.25">
      <c r="C25165" s="75"/>
      <c r="D25165" s="74"/>
    </row>
    <row r="25166" spans="3:4" x14ac:dyDescent="0.25">
      <c r="C25166" s="75"/>
      <c r="D25166" s="74"/>
    </row>
    <row r="25167" spans="3:4" x14ac:dyDescent="0.25">
      <c r="C25167" s="75"/>
      <c r="D25167" s="74"/>
    </row>
    <row r="25168" spans="3:4" x14ac:dyDescent="0.25">
      <c r="C25168" s="75"/>
      <c r="D25168" s="74"/>
    </row>
    <row r="25169" spans="3:4" x14ac:dyDescent="0.25">
      <c r="C25169" s="75"/>
      <c r="D25169" s="74"/>
    </row>
    <row r="25170" spans="3:4" x14ac:dyDescent="0.25">
      <c r="C25170" s="75"/>
      <c r="D25170" s="74"/>
    </row>
    <row r="25171" spans="3:4" x14ac:dyDescent="0.25">
      <c r="C25171" s="75"/>
      <c r="D25171" s="74"/>
    </row>
    <row r="25172" spans="3:4" x14ac:dyDescent="0.25">
      <c r="C25172" s="75"/>
      <c r="D25172" s="74"/>
    </row>
    <row r="25173" spans="3:4" x14ac:dyDescent="0.25">
      <c r="C25173" s="75"/>
      <c r="D25173" s="74"/>
    </row>
    <row r="25174" spans="3:4" x14ac:dyDescent="0.25">
      <c r="C25174" s="75"/>
      <c r="D25174" s="74"/>
    </row>
    <row r="25175" spans="3:4" x14ac:dyDescent="0.25">
      <c r="C25175" s="75"/>
      <c r="D25175" s="74"/>
    </row>
    <row r="25176" spans="3:4" x14ac:dyDescent="0.25">
      <c r="C25176" s="75"/>
      <c r="D25176" s="74"/>
    </row>
    <row r="25177" spans="3:4" x14ac:dyDescent="0.25">
      <c r="C25177" s="75"/>
      <c r="D25177" s="74"/>
    </row>
    <row r="25178" spans="3:4" x14ac:dyDescent="0.25">
      <c r="C25178" s="75"/>
      <c r="D25178" s="74"/>
    </row>
    <row r="25179" spans="3:4" x14ac:dyDescent="0.25">
      <c r="C25179" s="75"/>
      <c r="D25179" s="74"/>
    </row>
    <row r="25180" spans="3:4" x14ac:dyDescent="0.25">
      <c r="C25180" s="75"/>
      <c r="D25180" s="74"/>
    </row>
    <row r="25181" spans="3:4" x14ac:dyDescent="0.25">
      <c r="C25181" s="75"/>
      <c r="D25181" s="74"/>
    </row>
    <row r="25182" spans="3:4" x14ac:dyDescent="0.25">
      <c r="C25182" s="75"/>
      <c r="D25182" s="74"/>
    </row>
    <row r="25183" spans="3:4" x14ac:dyDescent="0.25">
      <c r="C25183" s="75"/>
      <c r="D25183" s="74"/>
    </row>
    <row r="25184" spans="3:4" x14ac:dyDescent="0.25">
      <c r="C25184" s="75"/>
      <c r="D25184" s="74"/>
    </row>
    <row r="25185" spans="3:4" x14ac:dyDescent="0.25">
      <c r="C25185" s="75"/>
      <c r="D25185" s="74"/>
    </row>
    <row r="25186" spans="3:4" x14ac:dyDescent="0.25">
      <c r="C25186" s="75"/>
      <c r="D25186" s="74"/>
    </row>
    <row r="25187" spans="3:4" x14ac:dyDescent="0.25">
      <c r="C25187" s="75"/>
      <c r="D25187" s="74"/>
    </row>
    <row r="25188" spans="3:4" x14ac:dyDescent="0.25">
      <c r="C25188" s="75"/>
      <c r="D25188" s="74"/>
    </row>
    <row r="25189" spans="3:4" x14ac:dyDescent="0.25">
      <c r="C25189" s="75"/>
      <c r="D25189" s="74"/>
    </row>
    <row r="25190" spans="3:4" x14ac:dyDescent="0.25">
      <c r="C25190" s="75"/>
      <c r="D25190" s="74"/>
    </row>
    <row r="25191" spans="3:4" x14ac:dyDescent="0.25">
      <c r="C25191" s="75"/>
      <c r="D25191" s="74"/>
    </row>
    <row r="25192" spans="3:4" x14ac:dyDescent="0.25">
      <c r="C25192" s="75"/>
      <c r="D25192" s="74"/>
    </row>
    <row r="25193" spans="3:4" x14ac:dyDescent="0.25">
      <c r="C25193" s="75"/>
      <c r="D25193" s="74"/>
    </row>
    <row r="25194" spans="3:4" x14ac:dyDescent="0.25">
      <c r="C25194" s="75"/>
      <c r="D25194" s="74"/>
    </row>
    <row r="25195" spans="3:4" x14ac:dyDescent="0.25">
      <c r="C25195" s="75"/>
      <c r="D25195" s="74"/>
    </row>
    <row r="25196" spans="3:4" x14ac:dyDescent="0.25">
      <c r="C25196" s="75"/>
      <c r="D25196" s="74"/>
    </row>
    <row r="25197" spans="3:4" x14ac:dyDescent="0.25">
      <c r="C25197" s="75"/>
      <c r="D25197" s="74"/>
    </row>
    <row r="25198" spans="3:4" x14ac:dyDescent="0.25">
      <c r="C25198" s="75"/>
      <c r="D25198" s="74"/>
    </row>
    <row r="25199" spans="3:4" x14ac:dyDescent="0.25">
      <c r="C25199" s="75"/>
      <c r="D25199" s="74"/>
    </row>
    <row r="25200" spans="3:4" x14ac:dyDescent="0.25">
      <c r="C25200" s="75"/>
      <c r="D25200" s="74"/>
    </row>
    <row r="25201" spans="3:4" x14ac:dyDescent="0.25">
      <c r="C25201" s="75"/>
      <c r="D25201" s="74"/>
    </row>
    <row r="25202" spans="3:4" x14ac:dyDescent="0.25">
      <c r="C25202" s="75"/>
      <c r="D25202" s="74"/>
    </row>
    <row r="25203" spans="3:4" x14ac:dyDescent="0.25">
      <c r="C25203" s="75"/>
      <c r="D25203" s="74"/>
    </row>
    <row r="25204" spans="3:4" x14ac:dyDescent="0.25">
      <c r="C25204" s="75"/>
      <c r="D25204" s="74"/>
    </row>
    <row r="25205" spans="3:4" x14ac:dyDescent="0.25">
      <c r="C25205" s="75"/>
      <c r="D25205" s="74"/>
    </row>
    <row r="25206" spans="3:4" x14ac:dyDescent="0.25">
      <c r="C25206" s="75"/>
      <c r="D25206" s="74"/>
    </row>
    <row r="25207" spans="3:4" x14ac:dyDescent="0.25">
      <c r="C25207" s="75"/>
      <c r="D25207" s="74"/>
    </row>
    <row r="25208" spans="3:4" x14ac:dyDescent="0.25">
      <c r="C25208" s="75"/>
      <c r="D25208" s="74"/>
    </row>
    <row r="25209" spans="3:4" x14ac:dyDescent="0.25">
      <c r="C25209" s="75"/>
      <c r="D25209" s="74"/>
    </row>
    <row r="25210" spans="3:4" x14ac:dyDescent="0.25">
      <c r="C25210" s="75"/>
      <c r="D25210" s="74"/>
    </row>
    <row r="25211" spans="3:4" x14ac:dyDescent="0.25">
      <c r="C25211" s="75"/>
      <c r="D25211" s="74"/>
    </row>
    <row r="25212" spans="3:4" x14ac:dyDescent="0.25">
      <c r="C25212" s="75"/>
      <c r="D25212" s="74"/>
    </row>
    <row r="25213" spans="3:4" x14ac:dyDescent="0.25">
      <c r="C25213" s="75"/>
      <c r="D25213" s="74"/>
    </row>
    <row r="25214" spans="3:4" x14ac:dyDescent="0.25">
      <c r="C25214" s="75"/>
      <c r="D25214" s="74"/>
    </row>
    <row r="25215" spans="3:4" x14ac:dyDescent="0.25">
      <c r="C25215" s="75"/>
      <c r="D25215" s="74"/>
    </row>
    <row r="25216" spans="3:4" x14ac:dyDescent="0.25">
      <c r="C25216" s="75"/>
      <c r="D25216" s="74"/>
    </row>
    <row r="25217" spans="3:4" x14ac:dyDescent="0.25">
      <c r="C25217" s="75"/>
      <c r="D25217" s="74"/>
    </row>
    <row r="25218" spans="3:4" x14ac:dyDescent="0.25">
      <c r="C25218" s="75"/>
      <c r="D25218" s="74"/>
    </row>
    <row r="25219" spans="3:4" x14ac:dyDescent="0.25">
      <c r="C25219" s="75"/>
      <c r="D25219" s="74"/>
    </row>
    <row r="25220" spans="3:4" x14ac:dyDescent="0.25">
      <c r="C25220" s="75"/>
      <c r="D25220" s="74"/>
    </row>
    <row r="25221" spans="3:4" x14ac:dyDescent="0.25">
      <c r="C25221" s="75"/>
      <c r="D25221" s="74"/>
    </row>
    <row r="25222" spans="3:4" x14ac:dyDescent="0.25">
      <c r="C25222" s="75"/>
      <c r="D25222" s="74"/>
    </row>
    <row r="25223" spans="3:4" x14ac:dyDescent="0.25">
      <c r="C25223" s="75"/>
      <c r="D25223" s="74"/>
    </row>
    <row r="25224" spans="3:4" x14ac:dyDescent="0.25">
      <c r="C25224" s="75"/>
      <c r="D25224" s="74"/>
    </row>
    <row r="25225" spans="3:4" x14ac:dyDescent="0.25">
      <c r="C25225" s="75"/>
      <c r="D25225" s="74"/>
    </row>
    <row r="25226" spans="3:4" x14ac:dyDescent="0.25">
      <c r="C25226" s="75"/>
      <c r="D25226" s="74"/>
    </row>
    <row r="25227" spans="3:4" x14ac:dyDescent="0.25">
      <c r="C25227" s="75"/>
      <c r="D25227" s="74"/>
    </row>
    <row r="25228" spans="3:4" x14ac:dyDescent="0.25">
      <c r="C25228" s="75"/>
      <c r="D25228" s="74"/>
    </row>
    <row r="25229" spans="3:4" x14ac:dyDescent="0.25">
      <c r="C25229" s="75"/>
      <c r="D25229" s="74"/>
    </row>
    <row r="25230" spans="3:4" x14ac:dyDescent="0.25">
      <c r="C25230" s="75"/>
      <c r="D25230" s="74"/>
    </row>
    <row r="25231" spans="3:4" x14ac:dyDescent="0.25">
      <c r="C25231" s="75"/>
      <c r="D25231" s="74"/>
    </row>
    <row r="25232" spans="3:4" x14ac:dyDescent="0.25">
      <c r="C25232" s="75"/>
      <c r="D25232" s="74"/>
    </row>
    <row r="25233" spans="3:4" x14ac:dyDescent="0.25">
      <c r="C25233" s="75"/>
      <c r="D25233" s="74"/>
    </row>
    <row r="25234" spans="3:4" x14ac:dyDescent="0.25">
      <c r="C25234" s="75"/>
      <c r="D25234" s="74"/>
    </row>
    <row r="25235" spans="3:4" x14ac:dyDescent="0.25">
      <c r="C25235" s="75"/>
      <c r="D25235" s="74"/>
    </row>
    <row r="25236" spans="3:4" x14ac:dyDescent="0.25">
      <c r="C25236" s="75"/>
      <c r="D25236" s="74"/>
    </row>
    <row r="25237" spans="3:4" x14ac:dyDescent="0.25">
      <c r="C25237" s="75"/>
      <c r="D25237" s="74"/>
    </row>
    <row r="25238" spans="3:4" x14ac:dyDescent="0.25">
      <c r="C25238" s="75"/>
      <c r="D25238" s="74"/>
    </row>
    <row r="25239" spans="3:4" x14ac:dyDescent="0.25">
      <c r="C25239" s="75"/>
      <c r="D25239" s="74"/>
    </row>
    <row r="25240" spans="3:4" x14ac:dyDescent="0.25">
      <c r="C25240" s="75"/>
      <c r="D25240" s="74"/>
    </row>
    <row r="25241" spans="3:4" x14ac:dyDescent="0.25">
      <c r="C25241" s="75"/>
      <c r="D25241" s="74"/>
    </row>
    <row r="25242" spans="3:4" x14ac:dyDescent="0.25">
      <c r="C25242" s="75"/>
      <c r="D25242" s="74"/>
    </row>
    <row r="25243" spans="3:4" x14ac:dyDescent="0.25">
      <c r="C25243" s="75"/>
      <c r="D25243" s="74"/>
    </row>
    <row r="25244" spans="3:4" x14ac:dyDescent="0.25">
      <c r="C25244" s="75"/>
      <c r="D25244" s="74"/>
    </row>
    <row r="25245" spans="3:4" x14ac:dyDescent="0.25">
      <c r="C25245" s="75"/>
      <c r="D25245" s="74"/>
    </row>
    <row r="25246" spans="3:4" x14ac:dyDescent="0.25">
      <c r="C25246" s="75"/>
      <c r="D25246" s="74"/>
    </row>
    <row r="25247" spans="3:4" x14ac:dyDescent="0.25">
      <c r="C25247" s="75"/>
      <c r="D25247" s="74"/>
    </row>
    <row r="25248" spans="3:4" x14ac:dyDescent="0.25">
      <c r="C25248" s="75"/>
      <c r="D25248" s="74"/>
    </row>
    <row r="25249" spans="3:4" x14ac:dyDescent="0.25">
      <c r="C25249" s="75"/>
      <c r="D25249" s="74"/>
    </row>
    <row r="25250" spans="3:4" x14ac:dyDescent="0.25">
      <c r="C25250" s="75"/>
      <c r="D25250" s="74"/>
    </row>
    <row r="25251" spans="3:4" x14ac:dyDescent="0.25">
      <c r="C25251" s="75"/>
      <c r="D25251" s="74"/>
    </row>
    <row r="25252" spans="3:4" x14ac:dyDescent="0.25">
      <c r="C25252" s="75"/>
      <c r="D25252" s="74"/>
    </row>
    <row r="25253" spans="3:4" x14ac:dyDescent="0.25">
      <c r="C25253" s="75"/>
      <c r="D25253" s="74"/>
    </row>
    <row r="25254" spans="3:4" x14ac:dyDescent="0.25">
      <c r="C25254" s="75"/>
      <c r="D25254" s="74"/>
    </row>
    <row r="25255" spans="3:4" x14ac:dyDescent="0.25">
      <c r="C25255" s="75"/>
      <c r="D25255" s="74"/>
    </row>
    <row r="25256" spans="3:4" x14ac:dyDescent="0.25">
      <c r="C25256" s="75"/>
      <c r="D25256" s="74"/>
    </row>
    <row r="25257" spans="3:4" x14ac:dyDescent="0.25">
      <c r="C25257" s="75"/>
      <c r="D25257" s="74"/>
    </row>
    <row r="25258" spans="3:4" x14ac:dyDescent="0.25">
      <c r="C25258" s="75"/>
      <c r="D25258" s="74"/>
    </row>
    <row r="25259" spans="3:4" x14ac:dyDescent="0.25">
      <c r="C25259" s="75"/>
      <c r="D25259" s="74"/>
    </row>
    <row r="25260" spans="3:4" x14ac:dyDescent="0.25">
      <c r="C25260" s="75"/>
      <c r="D25260" s="74"/>
    </row>
    <row r="25261" spans="3:4" x14ac:dyDescent="0.25">
      <c r="C25261" s="75"/>
      <c r="D25261" s="74"/>
    </row>
    <row r="25262" spans="3:4" x14ac:dyDescent="0.25">
      <c r="C25262" s="75"/>
      <c r="D25262" s="74"/>
    </row>
    <row r="25263" spans="3:4" x14ac:dyDescent="0.25">
      <c r="C25263" s="75"/>
      <c r="D25263" s="74"/>
    </row>
    <row r="25264" spans="3:4" x14ac:dyDescent="0.25">
      <c r="C25264" s="75"/>
      <c r="D25264" s="74"/>
    </row>
    <row r="25265" spans="3:4" x14ac:dyDescent="0.25">
      <c r="C25265" s="75"/>
      <c r="D25265" s="74"/>
    </row>
    <row r="25266" spans="3:4" x14ac:dyDescent="0.25">
      <c r="C25266" s="75"/>
      <c r="D25266" s="74"/>
    </row>
    <row r="25267" spans="3:4" x14ac:dyDescent="0.25">
      <c r="C25267" s="75"/>
      <c r="D25267" s="74"/>
    </row>
    <row r="25268" spans="3:4" x14ac:dyDescent="0.25">
      <c r="C25268" s="75"/>
      <c r="D25268" s="74"/>
    </row>
    <row r="25269" spans="3:4" x14ac:dyDescent="0.25">
      <c r="C25269" s="75"/>
      <c r="D25269" s="74"/>
    </row>
    <row r="25270" spans="3:4" x14ac:dyDescent="0.25">
      <c r="C25270" s="75"/>
      <c r="D25270" s="74"/>
    </row>
    <row r="25271" spans="3:4" x14ac:dyDescent="0.25">
      <c r="C25271" s="75"/>
      <c r="D25271" s="74"/>
    </row>
    <row r="25272" spans="3:4" x14ac:dyDescent="0.25">
      <c r="C25272" s="75"/>
      <c r="D25272" s="74"/>
    </row>
    <row r="25273" spans="3:4" x14ac:dyDescent="0.25">
      <c r="C25273" s="75"/>
      <c r="D25273" s="74"/>
    </row>
    <row r="25274" spans="3:4" x14ac:dyDescent="0.25">
      <c r="C25274" s="75"/>
      <c r="D25274" s="74"/>
    </row>
    <row r="25275" spans="3:4" x14ac:dyDescent="0.25">
      <c r="C25275" s="75"/>
      <c r="D25275" s="74"/>
    </row>
    <row r="25276" spans="3:4" x14ac:dyDescent="0.25">
      <c r="C25276" s="75"/>
      <c r="D25276" s="74"/>
    </row>
    <row r="25277" spans="3:4" x14ac:dyDescent="0.25">
      <c r="C25277" s="75"/>
      <c r="D25277" s="74"/>
    </row>
    <row r="25278" spans="3:4" x14ac:dyDescent="0.25">
      <c r="C25278" s="75"/>
      <c r="D25278" s="74"/>
    </row>
    <row r="25279" spans="3:4" x14ac:dyDescent="0.25">
      <c r="C25279" s="75"/>
      <c r="D25279" s="74"/>
    </row>
    <row r="25280" spans="3:4" x14ac:dyDescent="0.25">
      <c r="C25280" s="75"/>
      <c r="D25280" s="74"/>
    </row>
    <row r="25281" spans="3:4" x14ac:dyDescent="0.25">
      <c r="C25281" s="75"/>
      <c r="D25281" s="74"/>
    </row>
    <row r="25282" spans="3:4" x14ac:dyDescent="0.25">
      <c r="C25282" s="75"/>
      <c r="D25282" s="74"/>
    </row>
    <row r="25283" spans="3:4" x14ac:dyDescent="0.25">
      <c r="C25283" s="75"/>
      <c r="D25283" s="74"/>
    </row>
    <row r="25284" spans="3:4" x14ac:dyDescent="0.25">
      <c r="C25284" s="75"/>
      <c r="D25284" s="74"/>
    </row>
    <row r="25285" spans="3:4" x14ac:dyDescent="0.25">
      <c r="C25285" s="75"/>
      <c r="D25285" s="74"/>
    </row>
    <row r="25286" spans="3:4" x14ac:dyDescent="0.25">
      <c r="C25286" s="75"/>
      <c r="D25286" s="74"/>
    </row>
    <row r="25287" spans="3:4" x14ac:dyDescent="0.25">
      <c r="C25287" s="75"/>
      <c r="D25287" s="74"/>
    </row>
    <row r="25288" spans="3:4" x14ac:dyDescent="0.25">
      <c r="C25288" s="75"/>
      <c r="D25288" s="74"/>
    </row>
    <row r="25289" spans="3:4" x14ac:dyDescent="0.25">
      <c r="C25289" s="75"/>
      <c r="D25289" s="74"/>
    </row>
    <row r="25290" spans="3:4" x14ac:dyDescent="0.25">
      <c r="C25290" s="75"/>
      <c r="D25290" s="74"/>
    </row>
    <row r="25291" spans="3:4" x14ac:dyDescent="0.25">
      <c r="C25291" s="75"/>
      <c r="D25291" s="74"/>
    </row>
    <row r="25292" spans="3:4" x14ac:dyDescent="0.25">
      <c r="C25292" s="75"/>
      <c r="D25292" s="74"/>
    </row>
    <row r="25293" spans="3:4" x14ac:dyDescent="0.25">
      <c r="C25293" s="75"/>
      <c r="D25293" s="74"/>
    </row>
    <row r="25294" spans="3:4" x14ac:dyDescent="0.25">
      <c r="C25294" s="75"/>
      <c r="D25294" s="74"/>
    </row>
    <row r="25295" spans="3:4" x14ac:dyDescent="0.25">
      <c r="C25295" s="75"/>
      <c r="D25295" s="74"/>
    </row>
    <row r="25296" spans="3:4" x14ac:dyDescent="0.25">
      <c r="C25296" s="75"/>
      <c r="D25296" s="74"/>
    </row>
    <row r="25297" spans="3:4" x14ac:dyDescent="0.25">
      <c r="C25297" s="75"/>
      <c r="D25297" s="74"/>
    </row>
    <row r="25298" spans="3:4" x14ac:dyDescent="0.25">
      <c r="C25298" s="75"/>
      <c r="D25298" s="74"/>
    </row>
    <row r="25299" spans="3:4" x14ac:dyDescent="0.25">
      <c r="C25299" s="75"/>
      <c r="D25299" s="74"/>
    </row>
    <row r="25300" spans="3:4" x14ac:dyDescent="0.25">
      <c r="C25300" s="75"/>
      <c r="D25300" s="74"/>
    </row>
    <row r="25301" spans="3:4" x14ac:dyDescent="0.25">
      <c r="C25301" s="75"/>
      <c r="D25301" s="74"/>
    </row>
    <row r="25302" spans="3:4" x14ac:dyDescent="0.25">
      <c r="C25302" s="75"/>
      <c r="D25302" s="74"/>
    </row>
    <row r="25303" spans="3:4" x14ac:dyDescent="0.25">
      <c r="C25303" s="75"/>
      <c r="D25303" s="74"/>
    </row>
    <row r="25304" spans="3:4" x14ac:dyDescent="0.25">
      <c r="C25304" s="75"/>
      <c r="D25304" s="74"/>
    </row>
    <row r="25305" spans="3:4" x14ac:dyDescent="0.25">
      <c r="C25305" s="75"/>
      <c r="D25305" s="74"/>
    </row>
    <row r="25306" spans="3:4" x14ac:dyDescent="0.25">
      <c r="C25306" s="75"/>
      <c r="D25306" s="74"/>
    </row>
    <row r="25307" spans="3:4" x14ac:dyDescent="0.25">
      <c r="C25307" s="75"/>
      <c r="D25307" s="74"/>
    </row>
    <row r="25308" spans="3:4" x14ac:dyDescent="0.25">
      <c r="C25308" s="75"/>
      <c r="D25308" s="74"/>
    </row>
    <row r="25309" spans="3:4" x14ac:dyDescent="0.25">
      <c r="C25309" s="75"/>
      <c r="D25309" s="74"/>
    </row>
    <row r="25310" spans="3:4" x14ac:dyDescent="0.25">
      <c r="C25310" s="75"/>
      <c r="D25310" s="74"/>
    </row>
    <row r="25311" spans="3:4" x14ac:dyDescent="0.25">
      <c r="C25311" s="75"/>
      <c r="D25311" s="74"/>
    </row>
    <row r="25312" spans="3:4" x14ac:dyDescent="0.25">
      <c r="C25312" s="75"/>
      <c r="D25312" s="74"/>
    </row>
    <row r="25313" spans="3:4" x14ac:dyDescent="0.25">
      <c r="C25313" s="75"/>
      <c r="D25313" s="74"/>
    </row>
    <row r="25314" spans="3:4" x14ac:dyDescent="0.25">
      <c r="C25314" s="75"/>
      <c r="D25314" s="74"/>
    </row>
    <row r="25315" spans="3:4" x14ac:dyDescent="0.25">
      <c r="C25315" s="75"/>
      <c r="D25315" s="74"/>
    </row>
    <row r="25316" spans="3:4" x14ac:dyDescent="0.25">
      <c r="C25316" s="75"/>
      <c r="D25316" s="74"/>
    </row>
    <row r="25317" spans="3:4" x14ac:dyDescent="0.25">
      <c r="C25317" s="75"/>
      <c r="D25317" s="74"/>
    </row>
    <row r="25318" spans="3:4" x14ac:dyDescent="0.25">
      <c r="C25318" s="75"/>
      <c r="D25318" s="74"/>
    </row>
    <row r="25319" spans="3:4" x14ac:dyDescent="0.25">
      <c r="C25319" s="75"/>
      <c r="D25319" s="74"/>
    </row>
    <row r="25320" spans="3:4" x14ac:dyDescent="0.25">
      <c r="C25320" s="75"/>
      <c r="D25320" s="74"/>
    </row>
    <row r="25321" spans="3:4" x14ac:dyDescent="0.25">
      <c r="C25321" s="75"/>
      <c r="D25321" s="74"/>
    </row>
    <row r="25322" spans="3:4" x14ac:dyDescent="0.25">
      <c r="C25322" s="75"/>
      <c r="D25322" s="74"/>
    </row>
    <row r="25323" spans="3:4" x14ac:dyDescent="0.25">
      <c r="C25323" s="75"/>
      <c r="D25323" s="74"/>
    </row>
    <row r="25324" spans="3:4" x14ac:dyDescent="0.25">
      <c r="C25324" s="75"/>
      <c r="D25324" s="74"/>
    </row>
    <row r="25325" spans="3:4" x14ac:dyDescent="0.25">
      <c r="C25325" s="75"/>
      <c r="D25325" s="74"/>
    </row>
    <row r="25326" spans="3:4" x14ac:dyDescent="0.25">
      <c r="C25326" s="75"/>
      <c r="D25326" s="74"/>
    </row>
    <row r="25327" spans="3:4" x14ac:dyDescent="0.25">
      <c r="C25327" s="75"/>
      <c r="D25327" s="74"/>
    </row>
    <row r="25328" spans="3:4" x14ac:dyDescent="0.25">
      <c r="C25328" s="75"/>
      <c r="D25328" s="74"/>
    </row>
    <row r="25329" spans="3:4" x14ac:dyDescent="0.25">
      <c r="C25329" s="75"/>
      <c r="D25329" s="74"/>
    </row>
    <row r="25330" spans="3:4" x14ac:dyDescent="0.25">
      <c r="C25330" s="75"/>
      <c r="D25330" s="74"/>
    </row>
    <row r="25331" spans="3:4" x14ac:dyDescent="0.25">
      <c r="C25331" s="75"/>
      <c r="D25331" s="74"/>
    </row>
    <row r="25332" spans="3:4" x14ac:dyDescent="0.25">
      <c r="C25332" s="75"/>
      <c r="D25332" s="74"/>
    </row>
    <row r="25333" spans="3:4" x14ac:dyDescent="0.25">
      <c r="C25333" s="75"/>
      <c r="D25333" s="74"/>
    </row>
    <row r="25334" spans="3:4" x14ac:dyDescent="0.25">
      <c r="C25334" s="75"/>
      <c r="D25334" s="74"/>
    </row>
    <row r="25335" spans="3:4" x14ac:dyDescent="0.25">
      <c r="C25335" s="75"/>
      <c r="D25335" s="74"/>
    </row>
    <row r="25336" spans="3:4" x14ac:dyDescent="0.25">
      <c r="C25336" s="75"/>
      <c r="D25336" s="74"/>
    </row>
    <row r="25337" spans="3:4" x14ac:dyDescent="0.25">
      <c r="C25337" s="75"/>
      <c r="D25337" s="74"/>
    </row>
    <row r="25338" spans="3:4" x14ac:dyDescent="0.25">
      <c r="C25338" s="75"/>
      <c r="D25338" s="74"/>
    </row>
    <row r="25339" spans="3:4" x14ac:dyDescent="0.25">
      <c r="C25339" s="75"/>
      <c r="D25339" s="74"/>
    </row>
    <row r="25340" spans="3:4" x14ac:dyDescent="0.25">
      <c r="C25340" s="75"/>
      <c r="D25340" s="74"/>
    </row>
    <row r="25341" spans="3:4" x14ac:dyDescent="0.25">
      <c r="C25341" s="75"/>
      <c r="D25341" s="74"/>
    </row>
    <row r="25342" spans="3:4" x14ac:dyDescent="0.25">
      <c r="C25342" s="75"/>
      <c r="D25342" s="74"/>
    </row>
    <row r="25343" spans="3:4" x14ac:dyDescent="0.25">
      <c r="C25343" s="75"/>
      <c r="D25343" s="74"/>
    </row>
    <row r="25344" spans="3:4" x14ac:dyDescent="0.25">
      <c r="C25344" s="75"/>
      <c r="D25344" s="74"/>
    </row>
    <row r="25345" spans="3:4" x14ac:dyDescent="0.25">
      <c r="C25345" s="75"/>
      <c r="D25345" s="74"/>
    </row>
    <row r="25346" spans="3:4" x14ac:dyDescent="0.25">
      <c r="C25346" s="75"/>
      <c r="D25346" s="74"/>
    </row>
    <row r="25347" spans="3:4" x14ac:dyDescent="0.25">
      <c r="C25347" s="75"/>
      <c r="D25347" s="74"/>
    </row>
    <row r="25348" spans="3:4" x14ac:dyDescent="0.25">
      <c r="C25348" s="75"/>
      <c r="D25348" s="74"/>
    </row>
    <row r="25349" spans="3:4" x14ac:dyDescent="0.25">
      <c r="C25349" s="75"/>
      <c r="D25349" s="74"/>
    </row>
    <row r="25350" spans="3:4" x14ac:dyDescent="0.25">
      <c r="C25350" s="75"/>
      <c r="D25350" s="74"/>
    </row>
    <row r="25351" spans="3:4" x14ac:dyDescent="0.25">
      <c r="C25351" s="75"/>
      <c r="D25351" s="74"/>
    </row>
    <row r="25352" spans="3:4" x14ac:dyDescent="0.25">
      <c r="C25352" s="75"/>
      <c r="D25352" s="74"/>
    </row>
    <row r="25353" spans="3:4" x14ac:dyDescent="0.25">
      <c r="C25353" s="75"/>
      <c r="D25353" s="74"/>
    </row>
    <row r="25354" spans="3:4" x14ac:dyDescent="0.25">
      <c r="C25354" s="75"/>
      <c r="D25354" s="74"/>
    </row>
    <row r="25355" spans="3:4" x14ac:dyDescent="0.25">
      <c r="C25355" s="75"/>
      <c r="D25355" s="74"/>
    </row>
    <row r="25356" spans="3:4" x14ac:dyDescent="0.25">
      <c r="C25356" s="75"/>
      <c r="D25356" s="74"/>
    </row>
    <row r="25357" spans="3:4" x14ac:dyDescent="0.25">
      <c r="C25357" s="75"/>
      <c r="D25357" s="74"/>
    </row>
    <row r="25358" spans="3:4" x14ac:dyDescent="0.25">
      <c r="C25358" s="75"/>
      <c r="D25358" s="74"/>
    </row>
    <row r="25359" spans="3:4" x14ac:dyDescent="0.25">
      <c r="C25359" s="75"/>
      <c r="D25359" s="74"/>
    </row>
    <row r="25360" spans="3:4" x14ac:dyDescent="0.25">
      <c r="C25360" s="75"/>
      <c r="D25360" s="74"/>
    </row>
    <row r="25361" spans="3:4" x14ac:dyDescent="0.25">
      <c r="C25361" s="75"/>
      <c r="D25361" s="74"/>
    </row>
    <row r="25362" spans="3:4" x14ac:dyDescent="0.25">
      <c r="C25362" s="75"/>
      <c r="D25362" s="74"/>
    </row>
    <row r="25363" spans="3:4" x14ac:dyDescent="0.25">
      <c r="C25363" s="75"/>
      <c r="D25363" s="74"/>
    </row>
    <row r="25364" spans="3:4" x14ac:dyDescent="0.25">
      <c r="C25364" s="75"/>
      <c r="D25364" s="74"/>
    </row>
    <row r="25365" spans="3:4" x14ac:dyDescent="0.25">
      <c r="C25365" s="75"/>
      <c r="D25365" s="74"/>
    </row>
    <row r="25366" spans="3:4" x14ac:dyDescent="0.25">
      <c r="C25366" s="75"/>
      <c r="D25366" s="74"/>
    </row>
    <row r="25367" spans="3:4" x14ac:dyDescent="0.25">
      <c r="C25367" s="75"/>
      <c r="D25367" s="74"/>
    </row>
    <row r="25368" spans="3:4" x14ac:dyDescent="0.25">
      <c r="C25368" s="75"/>
      <c r="D25368" s="74"/>
    </row>
    <row r="25369" spans="3:4" x14ac:dyDescent="0.25">
      <c r="C25369" s="75"/>
      <c r="D25369" s="74"/>
    </row>
    <row r="25370" spans="3:4" x14ac:dyDescent="0.25">
      <c r="C25370" s="75"/>
      <c r="D25370" s="74"/>
    </row>
    <row r="25371" spans="3:4" x14ac:dyDescent="0.25">
      <c r="C25371" s="75"/>
      <c r="D25371" s="74"/>
    </row>
    <row r="25372" spans="3:4" x14ac:dyDescent="0.25">
      <c r="C25372" s="75"/>
      <c r="D25372" s="74"/>
    </row>
    <row r="25373" spans="3:4" x14ac:dyDescent="0.25">
      <c r="C25373" s="75"/>
      <c r="D25373" s="74"/>
    </row>
    <row r="25374" spans="3:4" x14ac:dyDescent="0.25">
      <c r="C25374" s="75"/>
      <c r="D25374" s="74"/>
    </row>
    <row r="25375" spans="3:4" x14ac:dyDescent="0.25">
      <c r="C25375" s="75"/>
      <c r="D25375" s="74"/>
    </row>
    <row r="25376" spans="3:4" x14ac:dyDescent="0.25">
      <c r="C25376" s="75"/>
      <c r="D25376" s="74"/>
    </row>
    <row r="25377" spans="3:4" x14ac:dyDescent="0.25">
      <c r="C25377" s="75"/>
      <c r="D25377" s="74"/>
    </row>
    <row r="25378" spans="3:4" x14ac:dyDescent="0.25">
      <c r="C25378" s="75"/>
      <c r="D25378" s="74"/>
    </row>
    <row r="25379" spans="3:4" x14ac:dyDescent="0.25">
      <c r="C25379" s="75"/>
      <c r="D25379" s="74"/>
    </row>
    <row r="25380" spans="3:4" x14ac:dyDescent="0.25">
      <c r="C25380" s="75"/>
      <c r="D25380" s="74"/>
    </row>
    <row r="25381" spans="3:4" x14ac:dyDescent="0.25">
      <c r="C25381" s="75"/>
      <c r="D25381" s="74"/>
    </row>
    <row r="25382" spans="3:4" x14ac:dyDescent="0.25">
      <c r="C25382" s="75"/>
      <c r="D25382" s="74"/>
    </row>
    <row r="25383" spans="3:4" x14ac:dyDescent="0.25">
      <c r="C25383" s="75"/>
      <c r="D25383" s="74"/>
    </row>
    <row r="25384" spans="3:4" x14ac:dyDescent="0.25">
      <c r="C25384" s="75"/>
      <c r="D25384" s="74"/>
    </row>
    <row r="25385" spans="3:4" x14ac:dyDescent="0.25">
      <c r="C25385" s="75"/>
      <c r="D25385" s="74"/>
    </row>
    <row r="25386" spans="3:4" x14ac:dyDescent="0.25">
      <c r="C25386" s="75"/>
      <c r="D25386" s="74"/>
    </row>
    <row r="25387" spans="3:4" x14ac:dyDescent="0.25">
      <c r="C25387" s="75"/>
      <c r="D25387" s="74"/>
    </row>
    <row r="25388" spans="3:4" x14ac:dyDescent="0.25">
      <c r="C25388" s="75"/>
      <c r="D25388" s="74"/>
    </row>
    <row r="25389" spans="3:4" x14ac:dyDescent="0.25">
      <c r="C25389" s="75"/>
      <c r="D25389" s="74"/>
    </row>
    <row r="25390" spans="3:4" x14ac:dyDescent="0.25">
      <c r="C25390" s="75"/>
      <c r="D25390" s="74"/>
    </row>
    <row r="25391" spans="3:4" x14ac:dyDescent="0.25">
      <c r="C25391" s="75"/>
      <c r="D25391" s="74"/>
    </row>
    <row r="25392" spans="3:4" x14ac:dyDescent="0.25">
      <c r="C25392" s="75"/>
      <c r="D25392" s="74"/>
    </row>
    <row r="25393" spans="3:4" x14ac:dyDescent="0.25">
      <c r="C25393" s="75"/>
      <c r="D25393" s="74"/>
    </row>
    <row r="25394" spans="3:4" x14ac:dyDescent="0.25">
      <c r="C25394" s="75"/>
      <c r="D25394" s="74"/>
    </row>
    <row r="25395" spans="3:4" x14ac:dyDescent="0.25">
      <c r="C25395" s="75"/>
      <c r="D25395" s="74"/>
    </row>
    <row r="25396" spans="3:4" x14ac:dyDescent="0.25">
      <c r="C25396" s="75"/>
      <c r="D25396" s="74"/>
    </row>
    <row r="25397" spans="3:4" x14ac:dyDescent="0.25">
      <c r="C25397" s="75"/>
      <c r="D25397" s="74"/>
    </row>
    <row r="25398" spans="3:4" x14ac:dyDescent="0.25">
      <c r="C25398" s="75"/>
      <c r="D25398" s="74"/>
    </row>
    <row r="25399" spans="3:4" x14ac:dyDescent="0.25">
      <c r="C25399" s="75"/>
      <c r="D25399" s="74"/>
    </row>
    <row r="25400" spans="3:4" x14ac:dyDescent="0.25">
      <c r="C25400" s="75"/>
      <c r="D25400" s="74"/>
    </row>
    <row r="25401" spans="3:4" x14ac:dyDescent="0.25">
      <c r="C25401" s="75"/>
      <c r="D25401" s="74"/>
    </row>
    <row r="25402" spans="3:4" x14ac:dyDescent="0.25">
      <c r="C25402" s="75"/>
      <c r="D25402" s="74"/>
    </row>
    <row r="25403" spans="3:4" x14ac:dyDescent="0.25">
      <c r="C25403" s="75"/>
      <c r="D25403" s="74"/>
    </row>
    <row r="25404" spans="3:4" x14ac:dyDescent="0.25">
      <c r="C25404" s="75"/>
      <c r="D25404" s="74"/>
    </row>
    <row r="25405" spans="3:4" x14ac:dyDescent="0.25">
      <c r="C25405" s="75"/>
      <c r="D25405" s="74"/>
    </row>
    <row r="25406" spans="3:4" x14ac:dyDescent="0.25">
      <c r="C25406" s="75"/>
      <c r="D25406" s="74"/>
    </row>
    <row r="25407" spans="3:4" x14ac:dyDescent="0.25">
      <c r="C25407" s="75"/>
      <c r="D25407" s="74"/>
    </row>
    <row r="25408" spans="3:4" x14ac:dyDescent="0.25">
      <c r="C25408" s="75"/>
      <c r="D25408" s="74"/>
    </row>
    <row r="25409" spans="3:4" x14ac:dyDescent="0.25">
      <c r="C25409" s="75"/>
      <c r="D25409" s="74"/>
    </row>
    <row r="25410" spans="3:4" x14ac:dyDescent="0.25">
      <c r="C25410" s="75"/>
      <c r="D25410" s="74"/>
    </row>
    <row r="25411" spans="3:4" x14ac:dyDescent="0.25">
      <c r="C25411" s="75"/>
      <c r="D25411" s="74"/>
    </row>
    <row r="25412" spans="3:4" x14ac:dyDescent="0.25">
      <c r="C25412" s="75"/>
      <c r="D25412" s="74"/>
    </row>
    <row r="25413" spans="3:4" x14ac:dyDescent="0.25">
      <c r="C25413" s="75"/>
      <c r="D25413" s="74"/>
    </row>
    <row r="25414" spans="3:4" x14ac:dyDescent="0.25">
      <c r="C25414" s="75"/>
      <c r="D25414" s="74"/>
    </row>
    <row r="25415" spans="3:4" x14ac:dyDescent="0.25">
      <c r="C25415" s="75"/>
      <c r="D25415" s="74"/>
    </row>
    <row r="25416" spans="3:4" x14ac:dyDescent="0.25">
      <c r="C25416" s="75"/>
      <c r="D25416" s="74"/>
    </row>
    <row r="25417" spans="3:4" x14ac:dyDescent="0.25">
      <c r="C25417" s="75"/>
      <c r="D25417" s="74"/>
    </row>
    <row r="25418" spans="3:4" x14ac:dyDescent="0.25">
      <c r="C25418" s="75"/>
      <c r="D25418" s="74"/>
    </row>
    <row r="25419" spans="3:4" x14ac:dyDescent="0.25">
      <c r="C25419" s="75"/>
      <c r="D25419" s="74"/>
    </row>
    <row r="25420" spans="3:4" x14ac:dyDescent="0.25">
      <c r="C25420" s="75"/>
      <c r="D25420" s="74"/>
    </row>
    <row r="25421" spans="3:4" x14ac:dyDescent="0.25">
      <c r="C25421" s="75"/>
      <c r="D25421" s="74"/>
    </row>
    <row r="25422" spans="3:4" x14ac:dyDescent="0.25">
      <c r="C25422" s="75"/>
      <c r="D25422" s="74"/>
    </row>
    <row r="25423" spans="3:4" x14ac:dyDescent="0.25">
      <c r="C25423" s="75"/>
      <c r="D25423" s="74"/>
    </row>
    <row r="25424" spans="3:4" x14ac:dyDescent="0.25">
      <c r="C25424" s="75"/>
      <c r="D25424" s="74"/>
    </row>
    <row r="25425" spans="3:4" x14ac:dyDescent="0.25">
      <c r="C25425" s="75"/>
      <c r="D25425" s="74"/>
    </row>
    <row r="25426" spans="3:4" x14ac:dyDescent="0.25">
      <c r="C25426" s="75"/>
      <c r="D25426" s="74"/>
    </row>
    <row r="25427" spans="3:4" x14ac:dyDescent="0.25">
      <c r="C25427" s="75"/>
      <c r="D25427" s="74"/>
    </row>
    <row r="25428" spans="3:4" x14ac:dyDescent="0.25">
      <c r="C25428" s="75"/>
      <c r="D25428" s="74"/>
    </row>
    <row r="25429" spans="3:4" x14ac:dyDescent="0.25">
      <c r="C25429" s="75"/>
      <c r="D25429" s="74"/>
    </row>
    <row r="25430" spans="3:4" x14ac:dyDescent="0.25">
      <c r="C25430" s="75"/>
      <c r="D25430" s="74"/>
    </row>
    <row r="25431" spans="3:4" x14ac:dyDescent="0.25">
      <c r="C25431" s="75"/>
      <c r="D25431" s="74"/>
    </row>
    <row r="25432" spans="3:4" x14ac:dyDescent="0.25">
      <c r="C25432" s="75"/>
      <c r="D25432" s="74"/>
    </row>
    <row r="25433" spans="3:4" x14ac:dyDescent="0.25">
      <c r="C25433" s="75"/>
      <c r="D25433" s="74"/>
    </row>
    <row r="25434" spans="3:4" x14ac:dyDescent="0.25">
      <c r="C25434" s="75"/>
      <c r="D25434" s="74"/>
    </row>
    <row r="25435" spans="3:4" x14ac:dyDescent="0.25">
      <c r="C25435" s="75"/>
      <c r="D25435" s="74"/>
    </row>
    <row r="25436" spans="3:4" x14ac:dyDescent="0.25">
      <c r="C25436" s="75"/>
      <c r="D25436" s="74"/>
    </row>
    <row r="25437" spans="3:4" x14ac:dyDescent="0.25">
      <c r="C25437" s="75"/>
      <c r="D25437" s="74"/>
    </row>
    <row r="25438" spans="3:4" x14ac:dyDescent="0.25">
      <c r="C25438" s="75"/>
      <c r="D25438" s="74"/>
    </row>
    <row r="25439" spans="3:4" x14ac:dyDescent="0.25">
      <c r="C25439" s="75"/>
      <c r="D25439" s="74"/>
    </row>
    <row r="25440" spans="3:4" x14ac:dyDescent="0.25">
      <c r="C25440" s="75"/>
      <c r="D25440" s="74"/>
    </row>
    <row r="25441" spans="3:4" x14ac:dyDescent="0.25">
      <c r="C25441" s="75"/>
      <c r="D25441" s="74"/>
    </row>
    <row r="25442" spans="3:4" x14ac:dyDescent="0.25">
      <c r="C25442" s="75"/>
      <c r="D25442" s="74"/>
    </row>
    <row r="25443" spans="3:4" x14ac:dyDescent="0.25">
      <c r="C25443" s="75"/>
      <c r="D25443" s="74"/>
    </row>
    <row r="25444" spans="3:4" x14ac:dyDescent="0.25">
      <c r="C25444" s="75"/>
      <c r="D25444" s="74"/>
    </row>
    <row r="25445" spans="3:4" x14ac:dyDescent="0.25">
      <c r="C25445" s="75"/>
      <c r="D25445" s="74"/>
    </row>
    <row r="25446" spans="3:4" x14ac:dyDescent="0.25">
      <c r="C25446" s="75"/>
      <c r="D25446" s="74"/>
    </row>
    <row r="25447" spans="3:4" x14ac:dyDescent="0.25">
      <c r="C25447" s="75"/>
      <c r="D25447" s="74"/>
    </row>
    <row r="25448" spans="3:4" x14ac:dyDescent="0.25">
      <c r="C25448" s="75"/>
      <c r="D25448" s="74"/>
    </row>
    <row r="25449" spans="3:4" x14ac:dyDescent="0.25">
      <c r="C25449" s="75"/>
      <c r="D25449" s="74"/>
    </row>
    <row r="25450" spans="3:4" x14ac:dyDescent="0.25">
      <c r="C25450" s="75"/>
      <c r="D25450" s="74"/>
    </row>
    <row r="25451" spans="3:4" x14ac:dyDescent="0.25">
      <c r="C25451" s="75"/>
      <c r="D25451" s="74"/>
    </row>
    <row r="25452" spans="3:4" x14ac:dyDescent="0.25">
      <c r="C25452" s="75"/>
      <c r="D25452" s="74"/>
    </row>
    <row r="25453" spans="3:4" x14ac:dyDescent="0.25">
      <c r="C25453" s="75"/>
      <c r="D25453" s="74"/>
    </row>
    <row r="25454" spans="3:4" x14ac:dyDescent="0.25">
      <c r="C25454" s="75"/>
      <c r="D25454" s="74"/>
    </row>
    <row r="25455" spans="3:4" x14ac:dyDescent="0.25">
      <c r="C25455" s="75"/>
      <c r="D25455" s="74"/>
    </row>
    <row r="25456" spans="3:4" x14ac:dyDescent="0.25">
      <c r="C25456" s="75"/>
      <c r="D25456" s="74"/>
    </row>
    <row r="25457" spans="3:4" x14ac:dyDescent="0.25">
      <c r="C25457" s="75"/>
      <c r="D25457" s="74"/>
    </row>
    <row r="25458" spans="3:4" x14ac:dyDescent="0.25">
      <c r="C25458" s="75"/>
      <c r="D25458" s="74"/>
    </row>
    <row r="25459" spans="3:4" x14ac:dyDescent="0.25">
      <c r="C25459" s="75"/>
      <c r="D25459" s="74"/>
    </row>
    <row r="25460" spans="3:4" x14ac:dyDescent="0.25">
      <c r="C25460" s="75"/>
      <c r="D25460" s="74"/>
    </row>
    <row r="25461" spans="3:4" x14ac:dyDescent="0.25">
      <c r="C25461" s="75"/>
      <c r="D25461" s="74"/>
    </row>
    <row r="25462" spans="3:4" x14ac:dyDescent="0.25">
      <c r="C25462" s="75"/>
      <c r="D25462" s="74"/>
    </row>
    <row r="25463" spans="3:4" x14ac:dyDescent="0.25">
      <c r="C25463" s="75"/>
      <c r="D25463" s="74"/>
    </row>
    <row r="25464" spans="3:4" x14ac:dyDescent="0.25">
      <c r="C25464" s="75"/>
      <c r="D25464" s="74"/>
    </row>
    <row r="25465" spans="3:4" x14ac:dyDescent="0.25">
      <c r="C25465" s="75"/>
      <c r="D25465" s="74"/>
    </row>
    <row r="25466" spans="3:4" x14ac:dyDescent="0.25">
      <c r="C25466" s="75"/>
      <c r="D25466" s="74"/>
    </row>
    <row r="25467" spans="3:4" x14ac:dyDescent="0.25">
      <c r="C25467" s="75"/>
      <c r="D25467" s="74"/>
    </row>
    <row r="25468" spans="3:4" x14ac:dyDescent="0.25">
      <c r="C25468" s="75"/>
      <c r="D25468" s="74"/>
    </row>
    <row r="25469" spans="3:4" x14ac:dyDescent="0.25">
      <c r="C25469" s="75"/>
      <c r="D25469" s="74"/>
    </row>
    <row r="25470" spans="3:4" x14ac:dyDescent="0.25">
      <c r="C25470" s="75"/>
      <c r="D25470" s="74"/>
    </row>
    <row r="25471" spans="3:4" x14ac:dyDescent="0.25">
      <c r="C25471" s="75"/>
      <c r="D25471" s="74"/>
    </row>
    <row r="25472" spans="3:4" x14ac:dyDescent="0.25">
      <c r="C25472" s="75"/>
      <c r="D25472" s="74"/>
    </row>
    <row r="25473" spans="3:4" x14ac:dyDescent="0.25">
      <c r="C25473" s="75"/>
      <c r="D25473" s="74"/>
    </row>
    <row r="25474" spans="3:4" x14ac:dyDescent="0.25">
      <c r="C25474" s="75"/>
      <c r="D25474" s="74"/>
    </row>
    <row r="25475" spans="3:4" x14ac:dyDescent="0.25">
      <c r="C25475" s="75"/>
      <c r="D25475" s="74"/>
    </row>
    <row r="25476" spans="3:4" x14ac:dyDescent="0.25">
      <c r="C25476" s="75"/>
      <c r="D25476" s="74"/>
    </row>
    <row r="25477" spans="3:4" x14ac:dyDescent="0.25">
      <c r="C25477" s="75"/>
      <c r="D25477" s="74"/>
    </row>
    <row r="25478" spans="3:4" x14ac:dyDescent="0.25">
      <c r="C25478" s="75"/>
      <c r="D25478" s="74"/>
    </row>
    <row r="25479" spans="3:4" x14ac:dyDescent="0.25">
      <c r="C25479" s="75"/>
      <c r="D25479" s="74"/>
    </row>
    <row r="25480" spans="3:4" x14ac:dyDescent="0.25">
      <c r="C25480" s="75"/>
      <c r="D25480" s="74"/>
    </row>
    <row r="25481" spans="3:4" x14ac:dyDescent="0.25">
      <c r="C25481" s="75"/>
      <c r="D25481" s="74"/>
    </row>
    <row r="25482" spans="3:4" x14ac:dyDescent="0.25">
      <c r="C25482" s="75"/>
      <c r="D25482" s="74"/>
    </row>
    <row r="25483" spans="3:4" x14ac:dyDescent="0.25">
      <c r="C25483" s="75"/>
      <c r="D25483" s="74"/>
    </row>
    <row r="25484" spans="3:4" x14ac:dyDescent="0.25">
      <c r="C25484" s="75"/>
      <c r="D25484" s="74"/>
    </row>
    <row r="25485" spans="3:4" x14ac:dyDescent="0.25">
      <c r="C25485" s="75"/>
      <c r="D25485" s="74"/>
    </row>
    <row r="25486" spans="3:4" x14ac:dyDescent="0.25">
      <c r="C25486" s="75"/>
      <c r="D25486" s="74"/>
    </row>
    <row r="25487" spans="3:4" x14ac:dyDescent="0.25">
      <c r="C25487" s="75"/>
      <c r="D25487" s="74"/>
    </row>
    <row r="25488" spans="3:4" x14ac:dyDescent="0.25">
      <c r="C25488" s="75"/>
      <c r="D25488" s="74"/>
    </row>
    <row r="25489" spans="3:4" x14ac:dyDescent="0.25">
      <c r="C25489" s="75"/>
      <c r="D25489" s="74"/>
    </row>
    <row r="25490" spans="3:4" x14ac:dyDescent="0.25">
      <c r="C25490" s="75"/>
      <c r="D25490" s="74"/>
    </row>
    <row r="25491" spans="3:4" x14ac:dyDescent="0.25">
      <c r="C25491" s="75"/>
      <c r="D25491" s="74"/>
    </row>
    <row r="25492" spans="3:4" x14ac:dyDescent="0.25">
      <c r="C25492" s="75"/>
      <c r="D25492" s="74"/>
    </row>
    <row r="25493" spans="3:4" x14ac:dyDescent="0.25">
      <c r="C25493" s="75"/>
      <c r="D25493" s="74"/>
    </row>
    <row r="25494" spans="3:4" x14ac:dyDescent="0.25">
      <c r="C25494" s="75"/>
      <c r="D25494" s="74"/>
    </row>
    <row r="25495" spans="3:4" x14ac:dyDescent="0.25">
      <c r="C25495" s="75"/>
      <c r="D25495" s="74"/>
    </row>
    <row r="25496" spans="3:4" x14ac:dyDescent="0.25">
      <c r="C25496" s="75"/>
      <c r="D25496" s="74"/>
    </row>
    <row r="25497" spans="3:4" x14ac:dyDescent="0.25">
      <c r="C25497" s="75"/>
      <c r="D25497" s="74"/>
    </row>
    <row r="25498" spans="3:4" x14ac:dyDescent="0.25">
      <c r="C25498" s="75"/>
      <c r="D25498" s="74"/>
    </row>
    <row r="25499" spans="3:4" x14ac:dyDescent="0.25">
      <c r="C25499" s="75"/>
      <c r="D25499" s="74"/>
    </row>
    <row r="25500" spans="3:4" x14ac:dyDescent="0.25">
      <c r="C25500" s="75"/>
      <c r="D25500" s="74"/>
    </row>
    <row r="25501" spans="3:4" x14ac:dyDescent="0.25">
      <c r="C25501" s="75"/>
      <c r="D25501" s="74"/>
    </row>
    <row r="25502" spans="3:4" x14ac:dyDescent="0.25">
      <c r="C25502" s="75"/>
      <c r="D25502" s="74"/>
    </row>
    <row r="25503" spans="3:4" x14ac:dyDescent="0.25">
      <c r="C25503" s="75"/>
      <c r="D25503" s="74"/>
    </row>
    <row r="25504" spans="3:4" x14ac:dyDescent="0.25">
      <c r="C25504" s="75"/>
      <c r="D25504" s="74"/>
    </row>
    <row r="25505" spans="3:4" x14ac:dyDescent="0.25">
      <c r="C25505" s="75"/>
      <c r="D25505" s="74"/>
    </row>
    <row r="25506" spans="3:4" x14ac:dyDescent="0.25">
      <c r="C25506" s="75"/>
      <c r="D25506" s="74"/>
    </row>
    <row r="25507" spans="3:4" x14ac:dyDescent="0.25">
      <c r="C25507" s="75"/>
      <c r="D25507" s="74"/>
    </row>
    <row r="25508" spans="3:4" x14ac:dyDescent="0.25">
      <c r="C25508" s="75"/>
      <c r="D25508" s="74"/>
    </row>
    <row r="25509" spans="3:4" x14ac:dyDescent="0.25">
      <c r="C25509" s="75"/>
      <c r="D25509" s="74"/>
    </row>
    <row r="25510" spans="3:4" x14ac:dyDescent="0.25">
      <c r="C25510" s="75"/>
      <c r="D25510" s="74"/>
    </row>
    <row r="25511" spans="3:4" x14ac:dyDescent="0.25">
      <c r="C25511" s="75"/>
      <c r="D25511" s="74"/>
    </row>
    <row r="25512" spans="3:4" x14ac:dyDescent="0.25">
      <c r="C25512" s="75"/>
      <c r="D25512" s="74"/>
    </row>
    <row r="25513" spans="3:4" x14ac:dyDescent="0.25">
      <c r="C25513" s="75"/>
      <c r="D25513" s="74"/>
    </row>
    <row r="25514" spans="3:4" x14ac:dyDescent="0.25">
      <c r="C25514" s="75"/>
      <c r="D25514" s="74"/>
    </row>
    <row r="25515" spans="3:4" x14ac:dyDescent="0.25">
      <c r="C25515" s="75"/>
      <c r="D25515" s="74"/>
    </row>
    <row r="25516" spans="3:4" x14ac:dyDescent="0.25">
      <c r="C25516" s="75"/>
      <c r="D25516" s="74"/>
    </row>
    <row r="25517" spans="3:4" x14ac:dyDescent="0.25">
      <c r="C25517" s="75"/>
      <c r="D25517" s="74"/>
    </row>
    <row r="25518" spans="3:4" x14ac:dyDescent="0.25">
      <c r="C25518" s="75"/>
      <c r="D25518" s="74"/>
    </row>
    <row r="25519" spans="3:4" x14ac:dyDescent="0.25">
      <c r="C25519" s="75"/>
      <c r="D25519" s="74"/>
    </row>
    <row r="25520" spans="3:4" x14ac:dyDescent="0.25">
      <c r="C25520" s="75"/>
      <c r="D25520" s="74"/>
    </row>
    <row r="25521" spans="3:4" x14ac:dyDescent="0.25">
      <c r="C25521" s="75"/>
      <c r="D25521" s="74"/>
    </row>
    <row r="25522" spans="3:4" x14ac:dyDescent="0.25">
      <c r="C25522" s="75"/>
      <c r="D25522" s="74"/>
    </row>
    <row r="25523" spans="3:4" x14ac:dyDescent="0.25">
      <c r="C25523" s="75"/>
      <c r="D25523" s="74"/>
    </row>
    <row r="25524" spans="3:4" x14ac:dyDescent="0.25">
      <c r="C25524" s="75"/>
      <c r="D25524" s="74"/>
    </row>
    <row r="25525" spans="3:4" x14ac:dyDescent="0.25">
      <c r="C25525" s="75"/>
      <c r="D25525" s="74"/>
    </row>
    <row r="25526" spans="3:4" x14ac:dyDescent="0.25">
      <c r="C25526" s="75"/>
      <c r="D25526" s="74"/>
    </row>
    <row r="25527" spans="3:4" x14ac:dyDescent="0.25">
      <c r="C25527" s="75"/>
      <c r="D25527" s="74"/>
    </row>
    <row r="25528" spans="3:4" x14ac:dyDescent="0.25">
      <c r="C25528" s="75"/>
      <c r="D25528" s="74"/>
    </row>
    <row r="25529" spans="3:4" x14ac:dyDescent="0.25">
      <c r="C25529" s="75"/>
      <c r="D25529" s="74"/>
    </row>
    <row r="25530" spans="3:4" x14ac:dyDescent="0.25">
      <c r="C25530" s="75"/>
      <c r="D25530" s="74"/>
    </row>
    <row r="25531" spans="3:4" x14ac:dyDescent="0.25">
      <c r="C25531" s="75"/>
      <c r="D25531" s="74"/>
    </row>
    <row r="25532" spans="3:4" x14ac:dyDescent="0.25">
      <c r="C25532" s="75"/>
      <c r="D25532" s="74"/>
    </row>
    <row r="25533" spans="3:4" x14ac:dyDescent="0.25">
      <c r="C25533" s="75"/>
      <c r="D25533" s="74"/>
    </row>
    <row r="25534" spans="3:4" x14ac:dyDescent="0.25">
      <c r="C25534" s="75"/>
      <c r="D25534" s="74"/>
    </row>
    <row r="25535" spans="3:4" x14ac:dyDescent="0.25">
      <c r="C25535" s="75"/>
      <c r="D25535" s="74"/>
    </row>
    <row r="25536" spans="3:4" x14ac:dyDescent="0.25">
      <c r="C25536" s="75"/>
      <c r="D25536" s="74"/>
    </row>
    <row r="25537" spans="3:4" x14ac:dyDescent="0.25">
      <c r="C25537" s="75"/>
      <c r="D25537" s="74"/>
    </row>
    <row r="25538" spans="3:4" x14ac:dyDescent="0.25">
      <c r="C25538" s="75"/>
      <c r="D25538" s="74"/>
    </row>
    <row r="25539" spans="3:4" x14ac:dyDescent="0.25">
      <c r="C25539" s="75"/>
      <c r="D25539" s="74"/>
    </row>
    <row r="25540" spans="3:4" x14ac:dyDescent="0.25">
      <c r="C25540" s="75"/>
      <c r="D25540" s="74"/>
    </row>
    <row r="25541" spans="3:4" x14ac:dyDescent="0.25">
      <c r="C25541" s="75"/>
      <c r="D25541" s="74"/>
    </row>
    <row r="25542" spans="3:4" x14ac:dyDescent="0.25">
      <c r="C25542" s="75"/>
      <c r="D25542" s="74"/>
    </row>
    <row r="25543" spans="3:4" x14ac:dyDescent="0.25">
      <c r="C25543" s="75"/>
      <c r="D25543" s="74"/>
    </row>
    <row r="25544" spans="3:4" x14ac:dyDescent="0.25">
      <c r="C25544" s="75"/>
      <c r="D25544" s="74"/>
    </row>
    <row r="25545" spans="3:4" x14ac:dyDescent="0.25">
      <c r="C25545" s="75"/>
      <c r="D25545" s="74"/>
    </row>
    <row r="25546" spans="3:4" x14ac:dyDescent="0.25">
      <c r="C25546" s="75"/>
      <c r="D25546" s="74"/>
    </row>
    <row r="25547" spans="3:4" x14ac:dyDescent="0.25">
      <c r="C25547" s="75"/>
      <c r="D25547" s="74"/>
    </row>
    <row r="25548" spans="3:4" x14ac:dyDescent="0.25">
      <c r="C25548" s="75"/>
      <c r="D25548" s="74"/>
    </row>
    <row r="25549" spans="3:4" x14ac:dyDescent="0.25">
      <c r="C25549" s="75"/>
      <c r="D25549" s="74"/>
    </row>
    <row r="25550" spans="3:4" x14ac:dyDescent="0.25">
      <c r="C25550" s="75"/>
      <c r="D25550" s="74"/>
    </row>
    <row r="25551" spans="3:4" x14ac:dyDescent="0.25">
      <c r="C25551" s="75"/>
      <c r="D25551" s="74"/>
    </row>
    <row r="25552" spans="3:4" x14ac:dyDescent="0.25">
      <c r="C25552" s="75"/>
      <c r="D25552" s="74"/>
    </row>
    <row r="25553" spans="3:4" x14ac:dyDescent="0.25">
      <c r="C25553" s="75"/>
      <c r="D25553" s="74"/>
    </row>
    <row r="25554" spans="3:4" x14ac:dyDescent="0.25">
      <c r="C25554" s="75"/>
      <c r="D25554" s="74"/>
    </row>
    <row r="25555" spans="3:4" x14ac:dyDescent="0.25">
      <c r="C25555" s="75"/>
      <c r="D25555" s="74"/>
    </row>
    <row r="25556" spans="3:4" x14ac:dyDescent="0.25">
      <c r="C25556" s="75"/>
      <c r="D25556" s="74"/>
    </row>
    <row r="25557" spans="3:4" x14ac:dyDescent="0.25">
      <c r="C25557" s="75"/>
      <c r="D25557" s="74"/>
    </row>
    <row r="25558" spans="3:4" x14ac:dyDescent="0.25">
      <c r="C25558" s="75"/>
      <c r="D25558" s="74"/>
    </row>
    <row r="25559" spans="3:4" x14ac:dyDescent="0.25">
      <c r="C25559" s="75"/>
      <c r="D25559" s="74"/>
    </row>
    <row r="25560" spans="3:4" x14ac:dyDescent="0.25">
      <c r="C25560" s="75"/>
      <c r="D25560" s="74"/>
    </row>
    <row r="25561" spans="3:4" x14ac:dyDescent="0.25">
      <c r="C25561" s="75"/>
      <c r="D25561" s="74"/>
    </row>
    <row r="25562" spans="3:4" x14ac:dyDescent="0.25">
      <c r="C25562" s="75"/>
      <c r="D25562" s="74"/>
    </row>
    <row r="25563" spans="3:4" x14ac:dyDescent="0.25">
      <c r="C25563" s="75"/>
      <c r="D25563" s="74"/>
    </row>
    <row r="25564" spans="3:4" x14ac:dyDescent="0.25">
      <c r="C25564" s="75"/>
      <c r="D25564" s="74"/>
    </row>
    <row r="25565" spans="3:4" x14ac:dyDescent="0.25">
      <c r="C25565" s="75"/>
      <c r="D25565" s="74"/>
    </row>
    <row r="25566" spans="3:4" x14ac:dyDescent="0.25">
      <c r="C25566" s="75"/>
      <c r="D25566" s="74"/>
    </row>
    <row r="25567" spans="3:4" x14ac:dyDescent="0.25">
      <c r="C25567" s="75"/>
      <c r="D25567" s="74"/>
    </row>
    <row r="25568" spans="3:4" x14ac:dyDescent="0.25">
      <c r="C25568" s="75"/>
      <c r="D25568" s="74"/>
    </row>
    <row r="25569" spans="3:4" x14ac:dyDescent="0.25">
      <c r="C25569" s="75"/>
      <c r="D25569" s="74"/>
    </row>
    <row r="25570" spans="3:4" x14ac:dyDescent="0.25">
      <c r="C25570" s="75"/>
      <c r="D25570" s="74"/>
    </row>
    <row r="25571" spans="3:4" x14ac:dyDescent="0.25">
      <c r="C25571" s="75"/>
      <c r="D25571" s="74"/>
    </row>
    <row r="25572" spans="3:4" x14ac:dyDescent="0.25">
      <c r="C25572" s="75"/>
      <c r="D25572" s="74"/>
    </row>
    <row r="25573" spans="3:4" x14ac:dyDescent="0.25">
      <c r="C25573" s="75"/>
      <c r="D25573" s="74"/>
    </row>
    <row r="25574" spans="3:4" x14ac:dyDescent="0.25">
      <c r="C25574" s="75"/>
      <c r="D25574" s="74"/>
    </row>
    <row r="25575" spans="3:4" x14ac:dyDescent="0.25">
      <c r="C25575" s="75"/>
      <c r="D25575" s="74"/>
    </row>
    <row r="25576" spans="3:4" x14ac:dyDescent="0.25">
      <c r="C25576" s="75"/>
      <c r="D25576" s="74"/>
    </row>
    <row r="25577" spans="3:4" x14ac:dyDescent="0.25">
      <c r="C25577" s="75"/>
      <c r="D25577" s="74"/>
    </row>
    <row r="25578" spans="3:4" x14ac:dyDescent="0.25">
      <c r="C25578" s="75"/>
      <c r="D25578" s="74"/>
    </row>
    <row r="25579" spans="3:4" x14ac:dyDescent="0.25">
      <c r="C25579" s="75"/>
      <c r="D25579" s="74"/>
    </row>
    <row r="25580" spans="3:4" x14ac:dyDescent="0.25">
      <c r="C25580" s="75"/>
      <c r="D25580" s="74"/>
    </row>
    <row r="25581" spans="3:4" x14ac:dyDescent="0.25">
      <c r="C25581" s="75"/>
      <c r="D25581" s="74"/>
    </row>
    <row r="25582" spans="3:4" x14ac:dyDescent="0.25">
      <c r="C25582" s="75"/>
      <c r="D25582" s="74"/>
    </row>
    <row r="25583" spans="3:4" x14ac:dyDescent="0.25">
      <c r="C25583" s="75"/>
      <c r="D25583" s="74"/>
    </row>
    <row r="25584" spans="3:4" x14ac:dyDescent="0.25">
      <c r="C25584" s="75"/>
      <c r="D25584" s="74"/>
    </row>
    <row r="25585" spans="3:4" x14ac:dyDescent="0.25">
      <c r="C25585" s="75"/>
      <c r="D25585" s="74"/>
    </row>
    <row r="25586" spans="3:4" x14ac:dyDescent="0.25">
      <c r="C25586" s="75"/>
      <c r="D25586" s="74"/>
    </row>
    <row r="25587" spans="3:4" x14ac:dyDescent="0.25">
      <c r="C25587" s="75"/>
      <c r="D25587" s="74"/>
    </row>
    <row r="25588" spans="3:4" x14ac:dyDescent="0.25">
      <c r="C25588" s="75"/>
      <c r="D25588" s="74"/>
    </row>
    <row r="25589" spans="3:4" x14ac:dyDescent="0.25">
      <c r="C25589" s="75"/>
      <c r="D25589" s="74"/>
    </row>
    <row r="25590" spans="3:4" x14ac:dyDescent="0.25">
      <c r="C25590" s="75"/>
      <c r="D25590" s="74"/>
    </row>
    <row r="25591" spans="3:4" x14ac:dyDescent="0.25">
      <c r="C25591" s="75"/>
      <c r="D25591" s="74"/>
    </row>
    <row r="25592" spans="3:4" x14ac:dyDescent="0.25">
      <c r="C25592" s="75"/>
      <c r="D25592" s="74"/>
    </row>
    <row r="25593" spans="3:4" x14ac:dyDescent="0.25">
      <c r="C25593" s="75"/>
      <c r="D25593" s="74"/>
    </row>
    <row r="25594" spans="3:4" x14ac:dyDescent="0.25">
      <c r="C25594" s="75"/>
      <c r="D25594" s="74"/>
    </row>
    <row r="25595" spans="3:4" x14ac:dyDescent="0.25">
      <c r="C25595" s="75"/>
      <c r="D25595" s="74"/>
    </row>
    <row r="25596" spans="3:4" x14ac:dyDescent="0.25">
      <c r="C25596" s="75"/>
      <c r="D25596" s="74"/>
    </row>
    <row r="25597" spans="3:4" x14ac:dyDescent="0.25">
      <c r="C25597" s="75"/>
      <c r="D25597" s="74"/>
    </row>
    <row r="25598" spans="3:4" x14ac:dyDescent="0.25">
      <c r="C25598" s="75"/>
      <c r="D25598" s="74"/>
    </row>
    <row r="25599" spans="3:4" x14ac:dyDescent="0.25">
      <c r="C25599" s="75"/>
      <c r="D25599" s="74"/>
    </row>
    <row r="25600" spans="3:4" x14ac:dyDescent="0.25">
      <c r="C25600" s="75"/>
      <c r="D25600" s="74"/>
    </row>
    <row r="25601" spans="3:4" x14ac:dyDescent="0.25">
      <c r="C25601" s="75"/>
      <c r="D25601" s="74"/>
    </row>
    <row r="25602" spans="3:4" x14ac:dyDescent="0.25">
      <c r="C25602" s="75"/>
      <c r="D25602" s="74"/>
    </row>
    <row r="25603" spans="3:4" x14ac:dyDescent="0.25">
      <c r="C25603" s="75"/>
      <c r="D25603" s="74"/>
    </row>
    <row r="25604" spans="3:4" x14ac:dyDescent="0.25">
      <c r="C25604" s="75"/>
      <c r="D25604" s="74"/>
    </row>
    <row r="25605" spans="3:4" x14ac:dyDescent="0.25">
      <c r="C25605" s="75"/>
      <c r="D25605" s="74"/>
    </row>
    <row r="25606" spans="3:4" x14ac:dyDescent="0.25">
      <c r="C25606" s="75"/>
      <c r="D25606" s="74"/>
    </row>
    <row r="25607" spans="3:4" x14ac:dyDescent="0.25">
      <c r="C25607" s="75"/>
      <c r="D25607" s="74"/>
    </row>
    <row r="25608" spans="3:4" x14ac:dyDescent="0.25">
      <c r="C25608" s="75"/>
      <c r="D25608" s="74"/>
    </row>
    <row r="25609" spans="3:4" x14ac:dyDescent="0.25">
      <c r="C25609" s="75"/>
      <c r="D25609" s="74"/>
    </row>
    <row r="25610" spans="3:4" x14ac:dyDescent="0.25">
      <c r="C25610" s="75"/>
      <c r="D25610" s="74"/>
    </row>
    <row r="25611" spans="3:4" x14ac:dyDescent="0.25">
      <c r="C25611" s="75"/>
      <c r="D25611" s="74"/>
    </row>
    <row r="25612" spans="3:4" x14ac:dyDescent="0.25">
      <c r="C25612" s="75"/>
      <c r="D25612" s="74"/>
    </row>
    <row r="25613" spans="3:4" x14ac:dyDescent="0.25">
      <c r="C25613" s="75"/>
      <c r="D25613" s="74"/>
    </row>
    <row r="25614" spans="3:4" x14ac:dyDescent="0.25">
      <c r="C25614" s="75"/>
      <c r="D25614" s="74"/>
    </row>
    <row r="25615" spans="3:4" x14ac:dyDescent="0.25">
      <c r="C25615" s="75"/>
      <c r="D25615" s="74"/>
    </row>
    <row r="25616" spans="3:4" x14ac:dyDescent="0.25">
      <c r="C25616" s="75"/>
      <c r="D25616" s="74"/>
    </row>
    <row r="25617" spans="3:4" x14ac:dyDescent="0.25">
      <c r="C25617" s="75"/>
      <c r="D25617" s="74"/>
    </row>
    <row r="25618" spans="3:4" x14ac:dyDescent="0.25">
      <c r="C25618" s="75"/>
      <c r="D25618" s="74"/>
    </row>
    <row r="25619" spans="3:4" x14ac:dyDescent="0.25">
      <c r="C25619" s="75"/>
      <c r="D25619" s="74"/>
    </row>
    <row r="25620" spans="3:4" x14ac:dyDescent="0.25">
      <c r="C25620" s="75"/>
      <c r="D25620" s="74"/>
    </row>
    <row r="25621" spans="3:4" x14ac:dyDescent="0.25">
      <c r="C25621" s="75"/>
      <c r="D25621" s="74"/>
    </row>
    <row r="25622" spans="3:4" x14ac:dyDescent="0.25">
      <c r="C25622" s="75"/>
      <c r="D25622" s="74"/>
    </row>
    <row r="25623" spans="3:4" x14ac:dyDescent="0.25">
      <c r="C25623" s="75"/>
      <c r="D25623" s="74"/>
    </row>
    <row r="25624" spans="3:4" x14ac:dyDescent="0.25">
      <c r="C25624" s="75"/>
      <c r="D25624" s="74"/>
    </row>
    <row r="25625" spans="3:4" x14ac:dyDescent="0.25">
      <c r="C25625" s="75"/>
      <c r="D25625" s="74"/>
    </row>
    <row r="25626" spans="3:4" x14ac:dyDescent="0.25">
      <c r="C25626" s="75"/>
      <c r="D25626" s="74"/>
    </row>
    <row r="25627" spans="3:4" x14ac:dyDescent="0.25">
      <c r="C25627" s="75"/>
      <c r="D25627" s="74"/>
    </row>
    <row r="25628" spans="3:4" x14ac:dyDescent="0.25">
      <c r="C25628" s="75"/>
      <c r="D25628" s="74"/>
    </row>
    <row r="25629" spans="3:4" x14ac:dyDescent="0.25">
      <c r="C25629" s="75"/>
      <c r="D25629" s="74"/>
    </row>
    <row r="25630" spans="3:4" x14ac:dyDescent="0.25">
      <c r="C25630" s="75"/>
      <c r="D25630" s="74"/>
    </row>
    <row r="25631" spans="3:4" x14ac:dyDescent="0.25">
      <c r="C25631" s="75"/>
      <c r="D25631" s="74"/>
    </row>
    <row r="25632" spans="3:4" x14ac:dyDescent="0.25">
      <c r="C25632" s="75"/>
      <c r="D25632" s="74"/>
    </row>
    <row r="25633" spans="3:4" x14ac:dyDescent="0.25">
      <c r="C25633" s="75"/>
      <c r="D25633" s="74"/>
    </row>
    <row r="25634" spans="3:4" x14ac:dyDescent="0.25">
      <c r="C25634" s="75"/>
      <c r="D25634" s="74"/>
    </row>
    <row r="25635" spans="3:4" x14ac:dyDescent="0.25">
      <c r="C25635" s="75"/>
      <c r="D25635" s="74"/>
    </row>
    <row r="25636" spans="3:4" x14ac:dyDescent="0.25">
      <c r="C25636" s="75"/>
      <c r="D25636" s="74"/>
    </row>
    <row r="25637" spans="3:4" x14ac:dyDescent="0.25">
      <c r="C25637" s="75"/>
      <c r="D25637" s="74"/>
    </row>
    <row r="25638" spans="3:4" x14ac:dyDescent="0.25">
      <c r="C25638" s="75"/>
      <c r="D25638" s="74"/>
    </row>
    <row r="25639" spans="3:4" x14ac:dyDescent="0.25">
      <c r="C25639" s="75"/>
      <c r="D25639" s="74"/>
    </row>
    <row r="25640" spans="3:4" x14ac:dyDescent="0.25">
      <c r="C25640" s="75"/>
      <c r="D25640" s="74"/>
    </row>
    <row r="25641" spans="3:4" x14ac:dyDescent="0.25">
      <c r="C25641" s="75"/>
      <c r="D25641" s="74"/>
    </row>
    <row r="25642" spans="3:4" x14ac:dyDescent="0.25">
      <c r="C25642" s="75"/>
      <c r="D25642" s="74"/>
    </row>
    <row r="25643" spans="3:4" x14ac:dyDescent="0.25">
      <c r="C25643" s="75"/>
      <c r="D25643" s="74"/>
    </row>
    <row r="25644" spans="3:4" x14ac:dyDescent="0.25">
      <c r="C25644" s="75"/>
      <c r="D25644" s="74"/>
    </row>
    <row r="25645" spans="3:4" x14ac:dyDescent="0.25">
      <c r="C25645" s="75"/>
      <c r="D25645" s="74"/>
    </row>
    <row r="25646" spans="3:4" x14ac:dyDescent="0.25">
      <c r="C25646" s="75"/>
      <c r="D25646" s="74"/>
    </row>
    <row r="25647" spans="3:4" x14ac:dyDescent="0.25">
      <c r="C25647" s="75"/>
      <c r="D25647" s="74"/>
    </row>
    <row r="25648" spans="3:4" x14ac:dyDescent="0.25">
      <c r="C25648" s="75"/>
      <c r="D25648" s="74"/>
    </row>
    <row r="25649" spans="3:4" x14ac:dyDescent="0.25">
      <c r="C25649" s="75"/>
      <c r="D25649" s="74"/>
    </row>
    <row r="25650" spans="3:4" x14ac:dyDescent="0.25">
      <c r="C25650" s="75"/>
      <c r="D25650" s="74"/>
    </row>
    <row r="25651" spans="3:4" x14ac:dyDescent="0.25">
      <c r="C25651" s="75"/>
      <c r="D25651" s="74"/>
    </row>
    <row r="25652" spans="3:4" x14ac:dyDescent="0.25">
      <c r="C25652" s="75"/>
      <c r="D25652" s="74"/>
    </row>
    <row r="25653" spans="3:4" x14ac:dyDescent="0.25">
      <c r="C25653" s="75"/>
      <c r="D25653" s="74"/>
    </row>
    <row r="25654" spans="3:4" x14ac:dyDescent="0.25">
      <c r="C25654" s="75"/>
      <c r="D25654" s="74"/>
    </row>
    <row r="25655" spans="3:4" x14ac:dyDescent="0.25">
      <c r="C25655" s="75"/>
      <c r="D25655" s="74"/>
    </row>
    <row r="25656" spans="3:4" x14ac:dyDescent="0.25">
      <c r="C25656" s="75"/>
      <c r="D25656" s="74"/>
    </row>
    <row r="25657" spans="3:4" x14ac:dyDescent="0.25">
      <c r="C25657" s="75"/>
      <c r="D25657" s="74"/>
    </row>
    <row r="25658" spans="3:4" x14ac:dyDescent="0.25">
      <c r="C25658" s="75"/>
      <c r="D25658" s="74"/>
    </row>
    <row r="25659" spans="3:4" x14ac:dyDescent="0.25">
      <c r="C25659" s="75"/>
      <c r="D25659" s="74"/>
    </row>
    <row r="25660" spans="3:4" x14ac:dyDescent="0.25">
      <c r="C25660" s="75"/>
      <c r="D25660" s="74"/>
    </row>
    <row r="25661" spans="3:4" x14ac:dyDescent="0.25">
      <c r="C25661" s="75"/>
      <c r="D25661" s="74"/>
    </row>
    <row r="25662" spans="3:4" x14ac:dyDescent="0.25">
      <c r="C25662" s="75"/>
      <c r="D25662" s="74"/>
    </row>
    <row r="25663" spans="3:4" x14ac:dyDescent="0.25">
      <c r="C25663" s="75"/>
      <c r="D25663" s="74"/>
    </row>
    <row r="25664" spans="3:4" x14ac:dyDescent="0.25">
      <c r="C25664" s="75"/>
      <c r="D25664" s="74"/>
    </row>
    <row r="25665" spans="3:4" x14ac:dyDescent="0.25">
      <c r="C25665" s="75"/>
      <c r="D25665" s="74"/>
    </row>
    <row r="25666" spans="3:4" x14ac:dyDescent="0.25">
      <c r="C25666" s="75"/>
      <c r="D25666" s="74"/>
    </row>
    <row r="25667" spans="3:4" x14ac:dyDescent="0.25">
      <c r="C25667" s="75"/>
      <c r="D25667" s="74"/>
    </row>
    <row r="25668" spans="3:4" x14ac:dyDescent="0.25">
      <c r="C25668" s="75"/>
      <c r="D25668" s="74"/>
    </row>
    <row r="25669" spans="3:4" x14ac:dyDescent="0.25">
      <c r="C25669" s="75"/>
      <c r="D25669" s="74"/>
    </row>
    <row r="25670" spans="3:4" x14ac:dyDescent="0.25">
      <c r="C25670" s="75"/>
      <c r="D25670" s="74"/>
    </row>
    <row r="25671" spans="3:4" x14ac:dyDescent="0.25">
      <c r="C25671" s="75"/>
      <c r="D25671" s="74"/>
    </row>
    <row r="25672" spans="3:4" x14ac:dyDescent="0.25">
      <c r="C25672" s="75"/>
      <c r="D25672" s="74"/>
    </row>
    <row r="25673" spans="3:4" x14ac:dyDescent="0.25">
      <c r="C25673" s="75"/>
      <c r="D25673" s="74"/>
    </row>
    <row r="25674" spans="3:4" x14ac:dyDescent="0.25">
      <c r="C25674" s="75"/>
      <c r="D25674" s="74"/>
    </row>
    <row r="25675" spans="3:4" x14ac:dyDescent="0.25">
      <c r="C25675" s="75"/>
      <c r="D25675" s="74"/>
    </row>
    <row r="25676" spans="3:4" x14ac:dyDescent="0.25">
      <c r="C25676" s="75"/>
      <c r="D25676" s="74"/>
    </row>
    <row r="25677" spans="3:4" x14ac:dyDescent="0.25">
      <c r="C25677" s="75"/>
      <c r="D25677" s="74"/>
    </row>
    <row r="25678" spans="3:4" x14ac:dyDescent="0.25">
      <c r="C25678" s="75"/>
      <c r="D25678" s="74"/>
    </row>
    <row r="25679" spans="3:4" x14ac:dyDescent="0.25">
      <c r="C25679" s="75"/>
      <c r="D25679" s="74"/>
    </row>
    <row r="25680" spans="3:4" x14ac:dyDescent="0.25">
      <c r="C25680" s="75"/>
      <c r="D25680" s="74"/>
    </row>
    <row r="25681" spans="3:4" x14ac:dyDescent="0.25">
      <c r="C25681" s="75"/>
      <c r="D25681" s="74"/>
    </row>
    <row r="25682" spans="3:4" x14ac:dyDescent="0.25">
      <c r="C25682" s="75"/>
      <c r="D25682" s="74"/>
    </row>
    <row r="25683" spans="3:4" x14ac:dyDescent="0.25">
      <c r="C25683" s="75"/>
      <c r="D25683" s="74"/>
    </row>
    <row r="25684" spans="3:4" x14ac:dyDescent="0.25">
      <c r="C25684" s="75"/>
      <c r="D25684" s="74"/>
    </row>
    <row r="25685" spans="3:4" x14ac:dyDescent="0.25">
      <c r="C25685" s="75"/>
      <c r="D25685" s="74"/>
    </row>
    <row r="25686" spans="3:4" x14ac:dyDescent="0.25">
      <c r="C25686" s="75"/>
      <c r="D25686" s="74"/>
    </row>
    <row r="25687" spans="3:4" x14ac:dyDescent="0.25">
      <c r="C25687" s="75"/>
      <c r="D25687" s="74"/>
    </row>
    <row r="25688" spans="3:4" x14ac:dyDescent="0.25">
      <c r="C25688" s="75"/>
      <c r="D25688" s="74"/>
    </row>
    <row r="25689" spans="3:4" x14ac:dyDescent="0.25">
      <c r="C25689" s="75"/>
      <c r="D25689" s="74"/>
    </row>
    <row r="25690" spans="3:4" x14ac:dyDescent="0.25">
      <c r="C25690" s="75"/>
      <c r="D25690" s="74"/>
    </row>
    <row r="25691" spans="3:4" x14ac:dyDescent="0.25">
      <c r="C25691" s="75"/>
      <c r="D25691" s="74"/>
    </row>
    <row r="25692" spans="3:4" x14ac:dyDescent="0.25">
      <c r="C25692" s="75"/>
      <c r="D25692" s="74"/>
    </row>
    <row r="25693" spans="3:4" x14ac:dyDescent="0.25">
      <c r="C25693" s="75"/>
      <c r="D25693" s="74"/>
    </row>
    <row r="25694" spans="3:4" x14ac:dyDescent="0.25">
      <c r="C25694" s="75"/>
      <c r="D25694" s="74"/>
    </row>
    <row r="25695" spans="3:4" x14ac:dyDescent="0.25">
      <c r="C25695" s="75"/>
      <c r="D25695" s="74"/>
    </row>
    <row r="25696" spans="3:4" x14ac:dyDescent="0.25">
      <c r="C25696" s="75"/>
      <c r="D25696" s="74"/>
    </row>
    <row r="25697" spans="3:4" x14ac:dyDescent="0.25">
      <c r="C25697" s="75"/>
      <c r="D25697" s="74"/>
    </row>
    <row r="25698" spans="3:4" x14ac:dyDescent="0.25">
      <c r="C25698" s="75"/>
      <c r="D25698" s="74"/>
    </row>
    <row r="25699" spans="3:4" x14ac:dyDescent="0.25">
      <c r="C25699" s="75"/>
      <c r="D25699" s="74"/>
    </row>
    <row r="25700" spans="3:4" x14ac:dyDescent="0.25">
      <c r="C25700" s="75"/>
      <c r="D25700" s="74"/>
    </row>
    <row r="25701" spans="3:4" x14ac:dyDescent="0.25">
      <c r="C25701" s="75"/>
      <c r="D25701" s="74"/>
    </row>
    <row r="25702" spans="3:4" x14ac:dyDescent="0.25">
      <c r="C25702" s="75"/>
      <c r="D25702" s="74"/>
    </row>
    <row r="25703" spans="3:4" x14ac:dyDescent="0.25">
      <c r="C25703" s="75"/>
      <c r="D25703" s="74"/>
    </row>
    <row r="25704" spans="3:4" x14ac:dyDescent="0.25">
      <c r="C25704" s="75"/>
      <c r="D25704" s="74"/>
    </row>
    <row r="25705" spans="3:4" x14ac:dyDescent="0.25">
      <c r="C25705" s="75"/>
      <c r="D25705" s="74"/>
    </row>
    <row r="25706" spans="3:4" x14ac:dyDescent="0.25">
      <c r="C25706" s="75"/>
      <c r="D25706" s="74"/>
    </row>
    <row r="25707" spans="3:4" x14ac:dyDescent="0.25">
      <c r="C25707" s="75"/>
      <c r="D25707" s="74"/>
    </row>
    <row r="25708" spans="3:4" x14ac:dyDescent="0.25">
      <c r="C25708" s="75"/>
      <c r="D25708" s="74"/>
    </row>
    <row r="25709" spans="3:4" x14ac:dyDescent="0.25">
      <c r="C25709" s="75"/>
      <c r="D25709" s="74"/>
    </row>
    <row r="25710" spans="3:4" x14ac:dyDescent="0.25">
      <c r="C25710" s="75"/>
      <c r="D25710" s="74"/>
    </row>
    <row r="25711" spans="3:4" x14ac:dyDescent="0.25">
      <c r="C25711" s="75"/>
      <c r="D25711" s="74"/>
    </row>
    <row r="25712" spans="3:4" x14ac:dyDescent="0.25">
      <c r="C25712" s="75"/>
      <c r="D25712" s="74"/>
    </row>
    <row r="25713" spans="3:4" x14ac:dyDescent="0.25">
      <c r="C25713" s="75"/>
      <c r="D25713" s="74"/>
    </row>
    <row r="25714" spans="3:4" x14ac:dyDescent="0.25">
      <c r="C25714" s="75"/>
      <c r="D25714" s="74"/>
    </row>
    <row r="25715" spans="3:4" x14ac:dyDescent="0.25">
      <c r="C25715" s="75"/>
      <c r="D25715" s="74"/>
    </row>
    <row r="25716" spans="3:4" x14ac:dyDescent="0.25">
      <c r="C25716" s="75"/>
      <c r="D25716" s="74"/>
    </row>
    <row r="25717" spans="3:4" x14ac:dyDescent="0.25">
      <c r="C25717" s="75"/>
      <c r="D25717" s="74"/>
    </row>
    <row r="25718" spans="3:4" x14ac:dyDescent="0.25">
      <c r="C25718" s="75"/>
      <c r="D25718" s="74"/>
    </row>
    <row r="25719" spans="3:4" x14ac:dyDescent="0.25">
      <c r="C25719" s="75"/>
      <c r="D25719" s="74"/>
    </row>
    <row r="25720" spans="3:4" x14ac:dyDescent="0.25">
      <c r="C25720" s="75"/>
      <c r="D25720" s="74"/>
    </row>
    <row r="25721" spans="3:4" x14ac:dyDescent="0.25">
      <c r="C25721" s="75"/>
      <c r="D25721" s="74"/>
    </row>
    <row r="25722" spans="3:4" x14ac:dyDescent="0.25">
      <c r="C25722" s="75"/>
      <c r="D25722" s="74"/>
    </row>
    <row r="25723" spans="3:4" x14ac:dyDescent="0.25">
      <c r="C25723" s="75"/>
      <c r="D25723" s="74"/>
    </row>
    <row r="25724" spans="3:4" x14ac:dyDescent="0.25">
      <c r="C25724" s="75"/>
      <c r="D25724" s="74"/>
    </row>
    <row r="25725" spans="3:4" x14ac:dyDescent="0.25">
      <c r="C25725" s="75"/>
      <c r="D25725" s="74"/>
    </row>
    <row r="25726" spans="3:4" x14ac:dyDescent="0.25">
      <c r="C25726" s="75"/>
      <c r="D25726" s="74"/>
    </row>
    <row r="25727" spans="3:4" x14ac:dyDescent="0.25">
      <c r="C25727" s="75"/>
      <c r="D25727" s="74"/>
    </row>
    <row r="25728" spans="3:4" x14ac:dyDescent="0.25">
      <c r="C25728" s="75"/>
      <c r="D25728" s="74"/>
    </row>
    <row r="25729" spans="3:4" x14ac:dyDescent="0.25">
      <c r="C25729" s="75"/>
      <c r="D25729" s="74"/>
    </row>
    <row r="25730" spans="3:4" x14ac:dyDescent="0.25">
      <c r="C25730" s="75"/>
      <c r="D25730" s="74"/>
    </row>
    <row r="25731" spans="3:4" x14ac:dyDescent="0.25">
      <c r="C25731" s="75"/>
      <c r="D25731" s="74"/>
    </row>
    <row r="25732" spans="3:4" x14ac:dyDescent="0.25">
      <c r="C25732" s="75"/>
      <c r="D25732" s="74"/>
    </row>
    <row r="25733" spans="3:4" x14ac:dyDescent="0.25">
      <c r="C25733" s="75"/>
      <c r="D25733" s="74"/>
    </row>
    <row r="25734" spans="3:4" x14ac:dyDescent="0.25">
      <c r="C25734" s="75"/>
      <c r="D25734" s="74"/>
    </row>
    <row r="25735" spans="3:4" x14ac:dyDescent="0.25">
      <c r="C25735" s="75"/>
      <c r="D25735" s="74"/>
    </row>
    <row r="25736" spans="3:4" x14ac:dyDescent="0.25">
      <c r="C25736" s="75"/>
      <c r="D25736" s="74"/>
    </row>
    <row r="25737" spans="3:4" x14ac:dyDescent="0.25">
      <c r="C25737" s="75"/>
      <c r="D25737" s="74"/>
    </row>
    <row r="25738" spans="3:4" x14ac:dyDescent="0.25">
      <c r="C25738" s="75"/>
      <c r="D25738" s="74"/>
    </row>
    <row r="25739" spans="3:4" x14ac:dyDescent="0.25">
      <c r="C25739" s="75"/>
      <c r="D25739" s="74"/>
    </row>
    <row r="25740" spans="3:4" x14ac:dyDescent="0.25">
      <c r="C25740" s="75"/>
      <c r="D25740" s="74"/>
    </row>
    <row r="25741" spans="3:4" x14ac:dyDescent="0.25">
      <c r="C25741" s="75"/>
      <c r="D25741" s="74"/>
    </row>
    <row r="25742" spans="3:4" x14ac:dyDescent="0.25">
      <c r="C25742" s="75"/>
      <c r="D25742" s="74"/>
    </row>
    <row r="25743" spans="3:4" x14ac:dyDescent="0.25">
      <c r="C25743" s="75"/>
      <c r="D25743" s="74"/>
    </row>
    <row r="25744" spans="3:4" x14ac:dyDescent="0.25">
      <c r="C25744" s="75"/>
      <c r="D25744" s="74"/>
    </row>
    <row r="25745" spans="3:4" x14ac:dyDescent="0.25">
      <c r="C25745" s="75"/>
      <c r="D25745" s="74"/>
    </row>
    <row r="25746" spans="3:4" x14ac:dyDescent="0.25">
      <c r="C25746" s="75"/>
      <c r="D25746" s="74"/>
    </row>
    <row r="25747" spans="3:4" x14ac:dyDescent="0.25">
      <c r="C25747" s="75"/>
      <c r="D25747" s="74"/>
    </row>
    <row r="25748" spans="3:4" x14ac:dyDescent="0.25">
      <c r="C25748" s="75"/>
      <c r="D25748" s="74"/>
    </row>
    <row r="25749" spans="3:4" x14ac:dyDescent="0.25">
      <c r="C25749" s="75"/>
      <c r="D25749" s="74"/>
    </row>
    <row r="25750" spans="3:4" x14ac:dyDescent="0.25">
      <c r="C25750" s="75"/>
      <c r="D25750" s="74"/>
    </row>
    <row r="25751" spans="3:4" x14ac:dyDescent="0.25">
      <c r="C25751" s="75"/>
      <c r="D25751" s="74"/>
    </row>
    <row r="25752" spans="3:4" x14ac:dyDescent="0.25">
      <c r="C25752" s="75"/>
      <c r="D25752" s="74"/>
    </row>
    <row r="25753" spans="3:4" x14ac:dyDescent="0.25">
      <c r="C25753" s="75"/>
      <c r="D25753" s="74"/>
    </row>
    <row r="25754" spans="3:4" x14ac:dyDescent="0.25">
      <c r="C25754" s="75"/>
      <c r="D25754" s="74"/>
    </row>
    <row r="25755" spans="3:4" x14ac:dyDescent="0.25">
      <c r="C25755" s="75"/>
      <c r="D25755" s="74"/>
    </row>
    <row r="25756" spans="3:4" x14ac:dyDescent="0.25">
      <c r="C25756" s="75"/>
      <c r="D25756" s="74"/>
    </row>
    <row r="25757" spans="3:4" x14ac:dyDescent="0.25">
      <c r="C25757" s="75"/>
      <c r="D25757" s="74"/>
    </row>
    <row r="25758" spans="3:4" x14ac:dyDescent="0.25">
      <c r="C25758" s="75"/>
      <c r="D25758" s="74"/>
    </row>
    <row r="25759" spans="3:4" x14ac:dyDescent="0.25">
      <c r="C25759" s="75"/>
      <c r="D25759" s="74"/>
    </row>
    <row r="25760" spans="3:4" x14ac:dyDescent="0.25">
      <c r="C25760" s="75"/>
      <c r="D25760" s="74"/>
    </row>
    <row r="25761" spans="3:4" x14ac:dyDescent="0.25">
      <c r="C25761" s="75"/>
      <c r="D25761" s="74"/>
    </row>
    <row r="25762" spans="3:4" x14ac:dyDescent="0.25">
      <c r="C25762" s="75"/>
      <c r="D25762" s="74"/>
    </row>
    <row r="25763" spans="3:4" x14ac:dyDescent="0.25">
      <c r="C25763" s="75"/>
      <c r="D25763" s="74"/>
    </row>
    <row r="25764" spans="3:4" x14ac:dyDescent="0.25">
      <c r="C25764" s="75"/>
      <c r="D25764" s="74"/>
    </row>
    <row r="25765" spans="3:4" x14ac:dyDescent="0.25">
      <c r="C25765" s="75"/>
      <c r="D25765" s="74"/>
    </row>
    <row r="25766" spans="3:4" x14ac:dyDescent="0.25">
      <c r="C25766" s="75"/>
      <c r="D25766" s="74"/>
    </row>
    <row r="25767" spans="3:4" x14ac:dyDescent="0.25">
      <c r="C25767" s="75"/>
      <c r="D25767" s="74"/>
    </row>
    <row r="25768" spans="3:4" x14ac:dyDescent="0.25">
      <c r="C25768" s="75"/>
      <c r="D25768" s="74"/>
    </row>
    <row r="25769" spans="3:4" x14ac:dyDescent="0.25">
      <c r="C25769" s="75"/>
      <c r="D25769" s="74"/>
    </row>
    <row r="25770" spans="3:4" x14ac:dyDescent="0.25">
      <c r="C25770" s="75"/>
      <c r="D25770" s="74"/>
    </row>
    <row r="25771" spans="3:4" x14ac:dyDescent="0.25">
      <c r="C25771" s="75"/>
      <c r="D25771" s="74"/>
    </row>
    <row r="25772" spans="3:4" x14ac:dyDescent="0.25">
      <c r="C25772" s="75"/>
      <c r="D25772" s="74"/>
    </row>
    <row r="25773" spans="3:4" x14ac:dyDescent="0.25">
      <c r="C25773" s="75"/>
      <c r="D25773" s="74"/>
    </row>
    <row r="25774" spans="3:4" x14ac:dyDescent="0.25">
      <c r="C25774" s="75"/>
      <c r="D25774" s="74"/>
    </row>
    <row r="25775" spans="3:4" x14ac:dyDescent="0.25">
      <c r="C25775" s="75"/>
      <c r="D25775" s="74"/>
    </row>
    <row r="25776" spans="3:4" x14ac:dyDescent="0.25">
      <c r="C25776" s="75"/>
      <c r="D25776" s="74"/>
    </row>
    <row r="25777" spans="3:4" x14ac:dyDescent="0.25">
      <c r="C25777" s="75"/>
      <c r="D25777" s="74"/>
    </row>
    <row r="25778" spans="3:4" x14ac:dyDescent="0.25">
      <c r="C25778" s="75"/>
      <c r="D25778" s="74"/>
    </row>
    <row r="25779" spans="3:4" x14ac:dyDescent="0.25">
      <c r="C25779" s="75"/>
      <c r="D25779" s="74"/>
    </row>
    <row r="25780" spans="3:4" x14ac:dyDescent="0.25">
      <c r="C25780" s="75"/>
      <c r="D25780" s="74"/>
    </row>
    <row r="25781" spans="3:4" x14ac:dyDescent="0.25">
      <c r="C25781" s="75"/>
      <c r="D25781" s="74"/>
    </row>
    <row r="25782" spans="3:4" x14ac:dyDescent="0.25">
      <c r="C25782" s="75"/>
      <c r="D25782" s="74"/>
    </row>
    <row r="25783" spans="3:4" x14ac:dyDescent="0.25">
      <c r="C25783" s="75"/>
      <c r="D25783" s="74"/>
    </row>
    <row r="25784" spans="3:4" x14ac:dyDescent="0.25">
      <c r="C25784" s="75"/>
      <c r="D25784" s="74"/>
    </row>
    <row r="25785" spans="3:4" x14ac:dyDescent="0.25">
      <c r="C25785" s="75"/>
      <c r="D25785" s="74"/>
    </row>
    <row r="25786" spans="3:4" x14ac:dyDescent="0.25">
      <c r="C25786" s="75"/>
      <c r="D25786" s="74"/>
    </row>
    <row r="25787" spans="3:4" x14ac:dyDescent="0.25">
      <c r="C25787" s="75"/>
      <c r="D25787" s="74"/>
    </row>
    <row r="25788" spans="3:4" x14ac:dyDescent="0.25">
      <c r="C25788" s="75"/>
      <c r="D25788" s="74"/>
    </row>
    <row r="25789" spans="3:4" x14ac:dyDescent="0.25">
      <c r="C25789" s="75"/>
      <c r="D25789" s="74"/>
    </row>
    <row r="25790" spans="3:4" x14ac:dyDescent="0.25">
      <c r="C25790" s="75"/>
      <c r="D25790" s="74"/>
    </row>
    <row r="25791" spans="3:4" x14ac:dyDescent="0.25">
      <c r="C25791" s="75"/>
      <c r="D25791" s="74"/>
    </row>
    <row r="25792" spans="3:4" x14ac:dyDescent="0.25">
      <c r="C25792" s="75"/>
      <c r="D25792" s="74"/>
    </row>
    <row r="25793" spans="3:4" x14ac:dyDescent="0.25">
      <c r="C25793" s="75"/>
      <c r="D25793" s="74"/>
    </row>
    <row r="25794" spans="3:4" x14ac:dyDescent="0.25">
      <c r="C25794" s="75"/>
      <c r="D25794" s="74"/>
    </row>
    <row r="25795" spans="3:4" x14ac:dyDescent="0.25">
      <c r="C25795" s="75"/>
      <c r="D25795" s="74"/>
    </row>
    <row r="25796" spans="3:4" x14ac:dyDescent="0.25">
      <c r="C25796" s="75"/>
      <c r="D25796" s="74"/>
    </row>
    <row r="25797" spans="3:4" x14ac:dyDescent="0.25">
      <c r="C25797" s="75"/>
      <c r="D25797" s="74"/>
    </row>
    <row r="25798" spans="3:4" x14ac:dyDescent="0.25">
      <c r="C25798" s="75"/>
      <c r="D25798" s="74"/>
    </row>
    <row r="25799" spans="3:4" x14ac:dyDescent="0.25">
      <c r="C25799" s="75"/>
      <c r="D25799" s="74"/>
    </row>
    <row r="25800" spans="3:4" x14ac:dyDescent="0.25">
      <c r="C25800" s="75"/>
      <c r="D25800" s="74"/>
    </row>
    <row r="25801" spans="3:4" x14ac:dyDescent="0.25">
      <c r="C25801" s="75"/>
      <c r="D25801" s="74"/>
    </row>
    <row r="25802" spans="3:4" x14ac:dyDescent="0.25">
      <c r="C25802" s="75"/>
      <c r="D25802" s="74"/>
    </row>
    <row r="25803" spans="3:4" x14ac:dyDescent="0.25">
      <c r="C25803" s="75"/>
      <c r="D25803" s="74"/>
    </row>
    <row r="25804" spans="3:4" x14ac:dyDescent="0.25">
      <c r="C25804" s="75"/>
      <c r="D25804" s="74"/>
    </row>
    <row r="25805" spans="3:4" x14ac:dyDescent="0.25">
      <c r="C25805" s="75"/>
      <c r="D25805" s="74"/>
    </row>
    <row r="25806" spans="3:4" x14ac:dyDescent="0.25">
      <c r="C25806" s="75"/>
      <c r="D25806" s="74"/>
    </row>
    <row r="25807" spans="3:4" x14ac:dyDescent="0.25">
      <c r="C25807" s="75"/>
      <c r="D25807" s="74"/>
    </row>
    <row r="25808" spans="3:4" x14ac:dyDescent="0.25">
      <c r="C25808" s="75"/>
      <c r="D25808" s="74"/>
    </row>
    <row r="25809" spans="3:4" x14ac:dyDescent="0.25">
      <c r="C25809" s="75"/>
      <c r="D25809" s="74"/>
    </row>
    <row r="25810" spans="3:4" x14ac:dyDescent="0.25">
      <c r="C25810" s="75"/>
      <c r="D25810" s="74"/>
    </row>
    <row r="25811" spans="3:4" x14ac:dyDescent="0.25">
      <c r="C25811" s="75"/>
      <c r="D25811" s="74"/>
    </row>
    <row r="25812" spans="3:4" x14ac:dyDescent="0.25">
      <c r="C25812" s="75"/>
      <c r="D25812" s="74"/>
    </row>
    <row r="25813" spans="3:4" x14ac:dyDescent="0.25">
      <c r="C25813" s="75"/>
      <c r="D25813" s="74"/>
    </row>
    <row r="25814" spans="3:4" x14ac:dyDescent="0.25">
      <c r="C25814" s="75"/>
      <c r="D25814" s="74"/>
    </row>
    <row r="25815" spans="3:4" x14ac:dyDescent="0.25">
      <c r="C25815" s="75"/>
      <c r="D25815" s="74"/>
    </row>
    <row r="25816" spans="3:4" x14ac:dyDescent="0.25">
      <c r="C25816" s="75"/>
      <c r="D25816" s="74"/>
    </row>
    <row r="25817" spans="3:4" x14ac:dyDescent="0.25">
      <c r="C25817" s="75"/>
      <c r="D25817" s="74"/>
    </row>
    <row r="25818" spans="3:4" x14ac:dyDescent="0.25">
      <c r="C25818" s="75"/>
      <c r="D25818" s="74"/>
    </row>
    <row r="25819" spans="3:4" x14ac:dyDescent="0.25">
      <c r="C25819" s="75"/>
      <c r="D25819" s="74"/>
    </row>
    <row r="25820" spans="3:4" x14ac:dyDescent="0.25">
      <c r="C25820" s="75"/>
      <c r="D25820" s="74"/>
    </row>
    <row r="25821" spans="3:4" x14ac:dyDescent="0.25">
      <c r="C25821" s="75"/>
      <c r="D25821" s="74"/>
    </row>
    <row r="25822" spans="3:4" x14ac:dyDescent="0.25">
      <c r="C25822" s="75"/>
      <c r="D25822" s="74"/>
    </row>
    <row r="25823" spans="3:4" x14ac:dyDescent="0.25">
      <c r="C25823" s="75"/>
      <c r="D25823" s="74"/>
    </row>
    <row r="25824" spans="3:4" x14ac:dyDescent="0.25">
      <c r="C25824" s="75"/>
      <c r="D25824" s="74"/>
    </row>
    <row r="25825" spans="3:4" x14ac:dyDescent="0.25">
      <c r="C25825" s="75"/>
      <c r="D25825" s="74"/>
    </row>
    <row r="25826" spans="3:4" x14ac:dyDescent="0.25">
      <c r="C25826" s="75"/>
      <c r="D25826" s="74"/>
    </row>
    <row r="25827" spans="3:4" x14ac:dyDescent="0.25">
      <c r="C25827" s="75"/>
      <c r="D25827" s="74"/>
    </row>
    <row r="25828" spans="3:4" x14ac:dyDescent="0.25">
      <c r="C25828" s="75"/>
      <c r="D25828" s="74"/>
    </row>
    <row r="25829" spans="3:4" x14ac:dyDescent="0.25">
      <c r="C25829" s="75"/>
      <c r="D25829" s="74"/>
    </row>
    <row r="25830" spans="3:4" x14ac:dyDescent="0.25">
      <c r="C25830" s="75"/>
      <c r="D25830" s="74"/>
    </row>
    <row r="25831" spans="3:4" x14ac:dyDescent="0.25">
      <c r="C25831" s="75"/>
      <c r="D25831" s="74"/>
    </row>
    <row r="25832" spans="3:4" x14ac:dyDescent="0.25">
      <c r="C25832" s="75"/>
      <c r="D25832" s="74"/>
    </row>
    <row r="25833" spans="3:4" x14ac:dyDescent="0.25">
      <c r="C25833" s="75"/>
      <c r="D25833" s="74"/>
    </row>
    <row r="25834" spans="3:4" x14ac:dyDescent="0.25">
      <c r="C25834" s="75"/>
      <c r="D25834" s="74"/>
    </row>
    <row r="25835" spans="3:4" x14ac:dyDescent="0.25">
      <c r="C25835" s="75"/>
      <c r="D25835" s="74"/>
    </row>
    <row r="25836" spans="3:4" x14ac:dyDescent="0.25">
      <c r="C25836" s="75"/>
      <c r="D25836" s="74"/>
    </row>
    <row r="25837" spans="3:4" x14ac:dyDescent="0.25">
      <c r="C25837" s="75"/>
      <c r="D25837" s="74"/>
    </row>
    <row r="25838" spans="3:4" x14ac:dyDescent="0.25">
      <c r="C25838" s="75"/>
      <c r="D25838" s="74"/>
    </row>
    <row r="25839" spans="3:4" x14ac:dyDescent="0.25">
      <c r="C25839" s="75"/>
      <c r="D25839" s="74"/>
    </row>
    <row r="25840" spans="3:4" x14ac:dyDescent="0.25">
      <c r="C25840" s="75"/>
      <c r="D25840" s="74"/>
    </row>
    <row r="25841" spans="3:4" x14ac:dyDescent="0.25">
      <c r="C25841" s="75"/>
      <c r="D25841" s="74"/>
    </row>
    <row r="25842" spans="3:4" x14ac:dyDescent="0.25">
      <c r="C25842" s="75"/>
      <c r="D25842" s="74"/>
    </row>
    <row r="25843" spans="3:4" x14ac:dyDescent="0.25">
      <c r="C25843" s="75"/>
      <c r="D25843" s="74"/>
    </row>
    <row r="25844" spans="3:4" x14ac:dyDescent="0.25">
      <c r="C25844" s="75"/>
      <c r="D25844" s="74"/>
    </row>
    <row r="25845" spans="3:4" x14ac:dyDescent="0.25">
      <c r="C25845" s="75"/>
      <c r="D25845" s="74"/>
    </row>
    <row r="25846" spans="3:4" x14ac:dyDescent="0.25">
      <c r="C25846" s="75"/>
      <c r="D25846" s="74"/>
    </row>
    <row r="25847" spans="3:4" x14ac:dyDescent="0.25">
      <c r="C25847" s="75"/>
      <c r="D25847" s="74"/>
    </row>
    <row r="25848" spans="3:4" x14ac:dyDescent="0.25">
      <c r="C25848" s="75"/>
      <c r="D25848" s="74"/>
    </row>
    <row r="25849" spans="3:4" x14ac:dyDescent="0.25">
      <c r="C25849" s="75"/>
      <c r="D25849" s="74"/>
    </row>
    <row r="25850" spans="3:4" x14ac:dyDescent="0.25">
      <c r="C25850" s="75"/>
      <c r="D25850" s="74"/>
    </row>
    <row r="25851" spans="3:4" x14ac:dyDescent="0.25">
      <c r="C25851" s="75"/>
      <c r="D25851" s="74"/>
    </row>
    <row r="25852" spans="3:4" x14ac:dyDescent="0.25">
      <c r="C25852" s="75"/>
      <c r="D25852" s="74"/>
    </row>
    <row r="25853" spans="3:4" x14ac:dyDescent="0.25">
      <c r="C25853" s="75"/>
      <c r="D25853" s="74"/>
    </row>
    <row r="25854" spans="3:4" x14ac:dyDescent="0.25">
      <c r="C25854" s="75"/>
      <c r="D25854" s="74"/>
    </row>
    <row r="25855" spans="3:4" x14ac:dyDescent="0.25">
      <c r="C25855" s="75"/>
      <c r="D25855" s="74"/>
    </row>
    <row r="25856" spans="3:4" x14ac:dyDescent="0.25">
      <c r="C25856" s="75"/>
      <c r="D25856" s="74"/>
    </row>
    <row r="25857" spans="3:4" x14ac:dyDescent="0.25">
      <c r="C25857" s="75"/>
      <c r="D25857" s="74"/>
    </row>
    <row r="25858" spans="3:4" x14ac:dyDescent="0.25">
      <c r="C25858" s="75"/>
      <c r="D25858" s="74"/>
    </row>
    <row r="25859" spans="3:4" x14ac:dyDescent="0.25">
      <c r="C25859" s="75"/>
      <c r="D25859" s="74"/>
    </row>
    <row r="25860" spans="3:4" x14ac:dyDescent="0.25">
      <c r="C25860" s="75"/>
      <c r="D25860" s="74"/>
    </row>
    <row r="25861" spans="3:4" x14ac:dyDescent="0.25">
      <c r="C25861" s="75"/>
      <c r="D25861" s="74"/>
    </row>
    <row r="25862" spans="3:4" x14ac:dyDescent="0.25">
      <c r="C25862" s="75"/>
      <c r="D25862" s="74"/>
    </row>
    <row r="25863" spans="3:4" x14ac:dyDescent="0.25">
      <c r="C25863" s="75"/>
      <c r="D25863" s="74"/>
    </row>
    <row r="25864" spans="3:4" x14ac:dyDescent="0.25">
      <c r="C25864" s="75"/>
      <c r="D25864" s="74"/>
    </row>
    <row r="25865" spans="3:4" x14ac:dyDescent="0.25">
      <c r="C25865" s="75"/>
      <c r="D25865" s="74"/>
    </row>
    <row r="25866" spans="3:4" x14ac:dyDescent="0.25">
      <c r="C25866" s="75"/>
      <c r="D25866" s="74"/>
    </row>
    <row r="25867" spans="3:4" x14ac:dyDescent="0.25">
      <c r="C25867" s="75"/>
      <c r="D25867" s="74"/>
    </row>
    <row r="25868" spans="3:4" x14ac:dyDescent="0.25">
      <c r="C25868" s="75"/>
      <c r="D25868" s="74"/>
    </row>
    <row r="25869" spans="3:4" x14ac:dyDescent="0.25">
      <c r="C25869" s="75"/>
      <c r="D25869" s="74"/>
    </row>
    <row r="25870" spans="3:4" x14ac:dyDescent="0.25">
      <c r="C25870" s="75"/>
      <c r="D25870" s="74"/>
    </row>
    <row r="25871" spans="3:4" x14ac:dyDescent="0.25">
      <c r="C25871" s="75"/>
      <c r="D25871" s="74"/>
    </row>
    <row r="25872" spans="3:4" x14ac:dyDescent="0.25">
      <c r="C25872" s="75"/>
      <c r="D25872" s="74"/>
    </row>
    <row r="25873" spans="3:4" x14ac:dyDescent="0.25">
      <c r="C25873" s="75"/>
      <c r="D25873" s="74"/>
    </row>
    <row r="25874" spans="3:4" x14ac:dyDescent="0.25">
      <c r="C25874" s="75"/>
      <c r="D25874" s="74"/>
    </row>
    <row r="25875" spans="3:4" x14ac:dyDescent="0.25">
      <c r="C25875" s="75"/>
      <c r="D25875" s="74"/>
    </row>
    <row r="25876" spans="3:4" x14ac:dyDescent="0.25">
      <c r="C25876" s="75"/>
      <c r="D25876" s="74"/>
    </row>
    <row r="25877" spans="3:4" x14ac:dyDescent="0.25">
      <c r="C25877" s="75"/>
      <c r="D25877" s="74"/>
    </row>
    <row r="25878" spans="3:4" x14ac:dyDescent="0.25">
      <c r="C25878" s="75"/>
      <c r="D25878" s="74"/>
    </row>
    <row r="25879" spans="3:4" x14ac:dyDescent="0.25">
      <c r="C25879" s="75"/>
      <c r="D25879" s="74"/>
    </row>
    <row r="25880" spans="3:4" x14ac:dyDescent="0.25">
      <c r="C25880" s="75"/>
      <c r="D25880" s="74"/>
    </row>
    <row r="25881" spans="3:4" x14ac:dyDescent="0.25">
      <c r="C25881" s="75"/>
      <c r="D25881" s="74"/>
    </row>
    <row r="25882" spans="3:4" x14ac:dyDescent="0.25">
      <c r="C25882" s="75"/>
      <c r="D25882" s="74"/>
    </row>
    <row r="25883" spans="3:4" x14ac:dyDescent="0.25">
      <c r="C25883" s="75"/>
      <c r="D25883" s="74"/>
    </row>
    <row r="25884" spans="3:4" x14ac:dyDescent="0.25">
      <c r="C25884" s="75"/>
      <c r="D25884" s="74"/>
    </row>
    <row r="25885" spans="3:4" x14ac:dyDescent="0.25">
      <c r="C25885" s="75"/>
      <c r="D25885" s="74"/>
    </row>
    <row r="25886" spans="3:4" x14ac:dyDescent="0.25">
      <c r="C25886" s="75"/>
      <c r="D25886" s="74"/>
    </row>
    <row r="25887" spans="3:4" x14ac:dyDescent="0.25">
      <c r="C25887" s="75"/>
      <c r="D25887" s="74"/>
    </row>
    <row r="25888" spans="3:4" x14ac:dyDescent="0.25">
      <c r="C25888" s="75"/>
      <c r="D25888" s="74"/>
    </row>
    <row r="25889" spans="3:4" x14ac:dyDescent="0.25">
      <c r="C25889" s="75"/>
      <c r="D25889" s="74"/>
    </row>
    <row r="25890" spans="3:4" x14ac:dyDescent="0.25">
      <c r="C25890" s="75"/>
      <c r="D25890" s="74"/>
    </row>
    <row r="25891" spans="3:4" x14ac:dyDescent="0.25">
      <c r="C25891" s="75"/>
      <c r="D25891" s="74"/>
    </row>
    <row r="25892" spans="3:4" x14ac:dyDescent="0.25">
      <c r="C25892" s="75"/>
      <c r="D25892" s="74"/>
    </row>
    <row r="25893" spans="3:4" x14ac:dyDescent="0.25">
      <c r="C25893" s="75"/>
      <c r="D25893" s="74"/>
    </row>
    <row r="25894" spans="3:4" x14ac:dyDescent="0.25">
      <c r="C25894" s="75"/>
      <c r="D25894" s="74"/>
    </row>
    <row r="25895" spans="3:4" x14ac:dyDescent="0.25">
      <c r="C25895" s="75"/>
      <c r="D25895" s="74"/>
    </row>
    <row r="25896" spans="3:4" x14ac:dyDescent="0.25">
      <c r="C25896" s="75"/>
      <c r="D25896" s="74"/>
    </row>
    <row r="25897" spans="3:4" x14ac:dyDescent="0.25">
      <c r="C25897" s="75"/>
      <c r="D25897" s="74"/>
    </row>
    <row r="25898" spans="3:4" x14ac:dyDescent="0.25">
      <c r="C25898" s="75"/>
      <c r="D25898" s="74"/>
    </row>
    <row r="25899" spans="3:4" x14ac:dyDescent="0.25">
      <c r="C25899" s="75"/>
      <c r="D25899" s="74"/>
    </row>
    <row r="25900" spans="3:4" x14ac:dyDescent="0.25">
      <c r="C25900" s="75"/>
      <c r="D25900" s="74"/>
    </row>
    <row r="25901" spans="3:4" x14ac:dyDescent="0.25">
      <c r="C25901" s="75"/>
      <c r="D25901" s="74"/>
    </row>
    <row r="25902" spans="3:4" x14ac:dyDescent="0.25">
      <c r="C25902" s="75"/>
      <c r="D25902" s="74"/>
    </row>
    <row r="25903" spans="3:4" x14ac:dyDescent="0.25">
      <c r="C25903" s="75"/>
      <c r="D25903" s="74"/>
    </row>
    <row r="25904" spans="3:4" x14ac:dyDescent="0.25">
      <c r="C25904" s="75"/>
      <c r="D25904" s="74"/>
    </row>
    <row r="25905" spans="3:4" x14ac:dyDescent="0.25">
      <c r="C25905" s="75"/>
      <c r="D25905" s="74"/>
    </row>
    <row r="25906" spans="3:4" x14ac:dyDescent="0.25">
      <c r="C25906" s="75"/>
      <c r="D25906" s="74"/>
    </row>
    <row r="25907" spans="3:4" x14ac:dyDescent="0.25">
      <c r="C25907" s="75"/>
      <c r="D25907" s="74"/>
    </row>
    <row r="25908" spans="3:4" x14ac:dyDescent="0.25">
      <c r="C25908" s="75"/>
      <c r="D25908" s="74"/>
    </row>
    <row r="25909" spans="3:4" x14ac:dyDescent="0.25">
      <c r="C25909" s="75"/>
      <c r="D25909" s="74"/>
    </row>
    <row r="25910" spans="3:4" x14ac:dyDescent="0.25">
      <c r="C25910" s="75"/>
      <c r="D25910" s="74"/>
    </row>
    <row r="25911" spans="3:4" x14ac:dyDescent="0.25">
      <c r="C25911" s="75"/>
      <c r="D25911" s="74"/>
    </row>
    <row r="25912" spans="3:4" x14ac:dyDescent="0.25">
      <c r="C25912" s="75"/>
      <c r="D25912" s="74"/>
    </row>
    <row r="25913" spans="3:4" x14ac:dyDescent="0.25">
      <c r="C25913" s="75"/>
      <c r="D25913" s="74"/>
    </row>
    <row r="25914" spans="3:4" x14ac:dyDescent="0.25">
      <c r="C25914" s="75"/>
      <c r="D25914" s="74"/>
    </row>
    <row r="25915" spans="3:4" x14ac:dyDescent="0.25">
      <c r="C25915" s="75"/>
      <c r="D25915" s="74"/>
    </row>
    <row r="25916" spans="3:4" x14ac:dyDescent="0.25">
      <c r="C25916" s="75"/>
      <c r="D25916" s="74"/>
    </row>
    <row r="25917" spans="3:4" x14ac:dyDescent="0.25">
      <c r="C25917" s="75"/>
      <c r="D25917" s="74"/>
    </row>
    <row r="25918" spans="3:4" x14ac:dyDescent="0.25">
      <c r="C25918" s="75"/>
      <c r="D25918" s="74"/>
    </row>
    <row r="25919" spans="3:4" x14ac:dyDescent="0.25">
      <c r="C25919" s="75"/>
      <c r="D25919" s="74"/>
    </row>
    <row r="25920" spans="3:4" x14ac:dyDescent="0.25">
      <c r="C25920" s="75"/>
      <c r="D25920" s="74"/>
    </row>
    <row r="25921" spans="3:4" x14ac:dyDescent="0.25">
      <c r="C25921" s="75"/>
      <c r="D25921" s="74"/>
    </row>
    <row r="25922" spans="3:4" x14ac:dyDescent="0.25">
      <c r="C25922" s="75"/>
      <c r="D25922" s="74"/>
    </row>
    <row r="25923" spans="3:4" x14ac:dyDescent="0.25">
      <c r="C25923" s="75"/>
      <c r="D25923" s="74"/>
    </row>
    <row r="25924" spans="3:4" x14ac:dyDescent="0.25">
      <c r="C25924" s="75"/>
      <c r="D25924" s="74"/>
    </row>
    <row r="25925" spans="3:4" x14ac:dyDescent="0.25">
      <c r="C25925" s="75"/>
      <c r="D25925" s="74"/>
    </row>
    <row r="25926" spans="3:4" x14ac:dyDescent="0.25">
      <c r="C25926" s="75"/>
      <c r="D25926" s="74"/>
    </row>
    <row r="25927" spans="3:4" x14ac:dyDescent="0.25">
      <c r="C25927" s="75"/>
      <c r="D25927" s="74"/>
    </row>
    <row r="25928" spans="3:4" x14ac:dyDescent="0.25">
      <c r="C25928" s="75"/>
      <c r="D25928" s="74"/>
    </row>
    <row r="25929" spans="3:4" x14ac:dyDescent="0.25">
      <c r="C25929" s="75"/>
      <c r="D25929" s="74"/>
    </row>
    <row r="25930" spans="3:4" x14ac:dyDescent="0.25">
      <c r="C25930" s="75"/>
      <c r="D25930" s="74"/>
    </row>
    <row r="25931" spans="3:4" x14ac:dyDescent="0.25">
      <c r="C25931" s="75"/>
      <c r="D25931" s="74"/>
    </row>
    <row r="25932" spans="3:4" x14ac:dyDescent="0.25">
      <c r="C25932" s="75"/>
      <c r="D25932" s="74"/>
    </row>
    <row r="25933" spans="3:4" x14ac:dyDescent="0.25">
      <c r="C25933" s="75"/>
      <c r="D25933" s="74"/>
    </row>
    <row r="25934" spans="3:4" x14ac:dyDescent="0.25">
      <c r="C25934" s="75"/>
      <c r="D25934" s="74"/>
    </row>
    <row r="25935" spans="3:4" x14ac:dyDescent="0.25">
      <c r="C25935" s="75"/>
      <c r="D25935" s="74"/>
    </row>
    <row r="25936" spans="3:4" x14ac:dyDescent="0.25">
      <c r="C25936" s="75"/>
      <c r="D25936" s="74"/>
    </row>
    <row r="25937" spans="3:4" x14ac:dyDescent="0.25">
      <c r="C25937" s="75"/>
      <c r="D25937" s="74"/>
    </row>
    <row r="25938" spans="3:4" x14ac:dyDescent="0.25">
      <c r="C25938" s="75"/>
      <c r="D25938" s="74"/>
    </row>
    <row r="25939" spans="3:4" x14ac:dyDescent="0.25">
      <c r="C25939" s="75"/>
      <c r="D25939" s="74"/>
    </row>
    <row r="25940" spans="3:4" x14ac:dyDescent="0.25">
      <c r="C25940" s="75"/>
      <c r="D25940" s="74"/>
    </row>
    <row r="25941" spans="3:4" x14ac:dyDescent="0.25">
      <c r="C25941" s="75"/>
      <c r="D25941" s="74"/>
    </row>
    <row r="25942" spans="3:4" x14ac:dyDescent="0.25">
      <c r="C25942" s="75"/>
      <c r="D25942" s="74"/>
    </row>
    <row r="25943" spans="3:4" x14ac:dyDescent="0.25">
      <c r="C25943" s="75"/>
      <c r="D25943" s="74"/>
    </row>
    <row r="25944" spans="3:4" x14ac:dyDescent="0.25">
      <c r="C25944" s="75"/>
      <c r="D25944" s="74"/>
    </row>
    <row r="25945" spans="3:4" x14ac:dyDescent="0.25">
      <c r="C25945" s="75"/>
      <c r="D25945" s="74"/>
    </row>
    <row r="25946" spans="3:4" x14ac:dyDescent="0.25">
      <c r="C25946" s="75"/>
      <c r="D25946" s="74"/>
    </row>
    <row r="25947" spans="3:4" x14ac:dyDescent="0.25">
      <c r="C25947" s="75"/>
      <c r="D25947" s="74"/>
    </row>
    <row r="25948" spans="3:4" x14ac:dyDescent="0.25">
      <c r="C25948" s="75"/>
      <c r="D25948" s="74"/>
    </row>
    <row r="25949" spans="3:4" x14ac:dyDescent="0.25">
      <c r="C25949" s="75"/>
      <c r="D25949" s="74"/>
    </row>
    <row r="25950" spans="3:4" x14ac:dyDescent="0.25">
      <c r="C25950" s="75"/>
      <c r="D25950" s="74"/>
    </row>
    <row r="25951" spans="3:4" x14ac:dyDescent="0.25">
      <c r="C25951" s="75"/>
      <c r="D25951" s="74"/>
    </row>
    <row r="25952" spans="3:4" x14ac:dyDescent="0.25">
      <c r="C25952" s="75"/>
      <c r="D25952" s="74"/>
    </row>
    <row r="25953" spans="3:4" x14ac:dyDescent="0.25">
      <c r="C25953" s="75"/>
      <c r="D25953" s="74"/>
    </row>
    <row r="25954" spans="3:4" x14ac:dyDescent="0.25">
      <c r="C25954" s="75"/>
      <c r="D25954" s="74"/>
    </row>
    <row r="25955" spans="3:4" x14ac:dyDescent="0.25">
      <c r="C25955" s="75"/>
      <c r="D25955" s="74"/>
    </row>
    <row r="25956" spans="3:4" x14ac:dyDescent="0.25">
      <c r="C25956" s="75"/>
      <c r="D25956" s="74"/>
    </row>
    <row r="25957" spans="3:4" x14ac:dyDescent="0.25">
      <c r="C25957" s="75"/>
      <c r="D25957" s="74"/>
    </row>
    <row r="25958" spans="3:4" x14ac:dyDescent="0.25">
      <c r="C25958" s="75"/>
      <c r="D25958" s="74"/>
    </row>
    <row r="25959" spans="3:4" x14ac:dyDescent="0.25">
      <c r="C25959" s="75"/>
      <c r="D25959" s="74"/>
    </row>
    <row r="25960" spans="3:4" x14ac:dyDescent="0.25">
      <c r="C25960" s="75"/>
      <c r="D25960" s="74"/>
    </row>
    <row r="25961" spans="3:4" x14ac:dyDescent="0.25">
      <c r="C25961" s="75"/>
      <c r="D25961" s="74"/>
    </row>
    <row r="25962" spans="3:4" x14ac:dyDescent="0.25">
      <c r="C25962" s="75"/>
      <c r="D25962" s="74"/>
    </row>
    <row r="25963" spans="3:4" x14ac:dyDescent="0.25">
      <c r="C25963" s="75"/>
      <c r="D25963" s="74"/>
    </row>
    <row r="25964" spans="3:4" x14ac:dyDescent="0.25">
      <c r="C25964" s="75"/>
      <c r="D25964" s="74"/>
    </row>
    <row r="25965" spans="3:4" x14ac:dyDescent="0.25">
      <c r="C25965" s="75"/>
      <c r="D25965" s="74"/>
    </row>
    <row r="25966" spans="3:4" x14ac:dyDescent="0.25">
      <c r="C25966" s="75"/>
      <c r="D25966" s="74"/>
    </row>
    <row r="25967" spans="3:4" x14ac:dyDescent="0.25">
      <c r="C25967" s="75"/>
      <c r="D25967" s="74"/>
    </row>
    <row r="25968" spans="3:4" x14ac:dyDescent="0.25">
      <c r="C25968" s="75"/>
      <c r="D25968" s="74"/>
    </row>
    <row r="25969" spans="3:4" x14ac:dyDescent="0.25">
      <c r="C25969" s="75"/>
      <c r="D25969" s="74"/>
    </row>
    <row r="25970" spans="3:4" x14ac:dyDescent="0.25">
      <c r="C25970" s="75"/>
      <c r="D25970" s="74"/>
    </row>
    <row r="25971" spans="3:4" x14ac:dyDescent="0.25">
      <c r="C25971" s="75"/>
      <c r="D25971" s="74"/>
    </row>
    <row r="25972" spans="3:4" x14ac:dyDescent="0.25">
      <c r="C25972" s="75"/>
      <c r="D25972" s="74"/>
    </row>
    <row r="25973" spans="3:4" x14ac:dyDescent="0.25">
      <c r="C25973" s="75"/>
      <c r="D25973" s="74"/>
    </row>
    <row r="25974" spans="3:4" x14ac:dyDescent="0.25">
      <c r="C25974" s="75"/>
      <c r="D25974" s="74"/>
    </row>
    <row r="25975" spans="3:4" x14ac:dyDescent="0.25">
      <c r="C25975" s="75"/>
      <c r="D25975" s="74"/>
    </row>
    <row r="25976" spans="3:4" x14ac:dyDescent="0.25">
      <c r="C25976" s="75"/>
      <c r="D25976" s="74"/>
    </row>
    <row r="25977" spans="3:4" x14ac:dyDescent="0.25">
      <c r="C25977" s="75"/>
      <c r="D25977" s="74"/>
    </row>
    <row r="25978" spans="3:4" x14ac:dyDescent="0.25">
      <c r="C25978" s="75"/>
      <c r="D25978" s="74"/>
    </row>
    <row r="25979" spans="3:4" x14ac:dyDescent="0.25">
      <c r="C25979" s="75"/>
      <c r="D25979" s="74"/>
    </row>
    <row r="25980" spans="3:4" x14ac:dyDescent="0.25">
      <c r="C25980" s="75"/>
      <c r="D25980" s="74"/>
    </row>
    <row r="25981" spans="3:4" x14ac:dyDescent="0.25">
      <c r="C25981" s="75"/>
      <c r="D25981" s="74"/>
    </row>
    <row r="25982" spans="3:4" x14ac:dyDescent="0.25">
      <c r="C25982" s="75"/>
      <c r="D25982" s="74"/>
    </row>
    <row r="25983" spans="3:4" x14ac:dyDescent="0.25">
      <c r="C25983" s="75"/>
      <c r="D25983" s="74"/>
    </row>
    <row r="25984" spans="3:4" x14ac:dyDescent="0.25">
      <c r="C25984" s="75"/>
      <c r="D25984" s="74"/>
    </row>
    <row r="25985" spans="3:4" x14ac:dyDescent="0.25">
      <c r="C25985" s="75"/>
      <c r="D25985" s="74"/>
    </row>
    <row r="25986" spans="3:4" x14ac:dyDescent="0.25">
      <c r="C25986" s="75"/>
      <c r="D25986" s="74"/>
    </row>
    <row r="25987" spans="3:4" x14ac:dyDescent="0.25">
      <c r="C25987" s="75"/>
      <c r="D25987" s="74"/>
    </row>
    <row r="25988" spans="3:4" x14ac:dyDescent="0.25">
      <c r="C25988" s="75"/>
      <c r="D25988" s="74"/>
    </row>
    <row r="25989" spans="3:4" x14ac:dyDescent="0.25">
      <c r="C25989" s="75"/>
      <c r="D25989" s="74"/>
    </row>
    <row r="25990" spans="3:4" x14ac:dyDescent="0.25">
      <c r="C25990" s="75"/>
      <c r="D25990" s="74"/>
    </row>
    <row r="25991" spans="3:4" x14ac:dyDescent="0.25">
      <c r="C25991" s="75"/>
      <c r="D25991" s="74"/>
    </row>
    <row r="25992" spans="3:4" x14ac:dyDescent="0.25">
      <c r="C25992" s="75"/>
      <c r="D25992" s="74"/>
    </row>
    <row r="25993" spans="3:4" x14ac:dyDescent="0.25">
      <c r="C25993" s="75"/>
      <c r="D25993" s="74"/>
    </row>
    <row r="25994" spans="3:4" x14ac:dyDescent="0.25">
      <c r="C25994" s="75"/>
      <c r="D25994" s="74"/>
    </row>
    <row r="25995" spans="3:4" x14ac:dyDescent="0.25">
      <c r="C25995" s="75"/>
      <c r="D25995" s="74"/>
    </row>
    <row r="25996" spans="3:4" x14ac:dyDescent="0.25">
      <c r="C25996" s="75"/>
      <c r="D25996" s="74"/>
    </row>
    <row r="25997" spans="3:4" x14ac:dyDescent="0.25">
      <c r="C25997" s="75"/>
      <c r="D25997" s="74"/>
    </row>
    <row r="25998" spans="3:4" x14ac:dyDescent="0.25">
      <c r="C25998" s="75"/>
      <c r="D25998" s="74"/>
    </row>
    <row r="25999" spans="3:4" x14ac:dyDescent="0.25">
      <c r="C25999" s="75"/>
      <c r="D25999" s="74"/>
    </row>
    <row r="26000" spans="3:4" x14ac:dyDescent="0.25">
      <c r="C26000" s="75"/>
      <c r="D26000" s="74"/>
    </row>
    <row r="26001" spans="3:4" x14ac:dyDescent="0.25">
      <c r="C26001" s="75"/>
      <c r="D26001" s="74"/>
    </row>
    <row r="26002" spans="3:4" x14ac:dyDescent="0.25">
      <c r="C26002" s="75"/>
      <c r="D26002" s="74"/>
    </row>
    <row r="26003" spans="3:4" x14ac:dyDescent="0.25">
      <c r="C26003" s="75"/>
      <c r="D26003" s="74"/>
    </row>
    <row r="26004" spans="3:4" x14ac:dyDescent="0.25">
      <c r="C26004" s="75"/>
      <c r="D26004" s="74"/>
    </row>
    <row r="26005" spans="3:4" x14ac:dyDescent="0.25">
      <c r="C26005" s="75"/>
      <c r="D26005" s="74"/>
    </row>
    <row r="26006" spans="3:4" x14ac:dyDescent="0.25">
      <c r="C26006" s="75"/>
      <c r="D26006" s="74"/>
    </row>
    <row r="26007" spans="3:4" x14ac:dyDescent="0.25">
      <c r="C26007" s="75"/>
      <c r="D26007" s="74"/>
    </row>
    <row r="26008" spans="3:4" x14ac:dyDescent="0.25">
      <c r="C26008" s="75"/>
      <c r="D26008" s="74"/>
    </row>
    <row r="26009" spans="3:4" x14ac:dyDescent="0.25">
      <c r="C26009" s="75"/>
      <c r="D26009" s="74"/>
    </row>
    <row r="26010" spans="3:4" x14ac:dyDescent="0.25">
      <c r="C26010" s="75"/>
      <c r="D26010" s="74"/>
    </row>
    <row r="26011" spans="3:4" x14ac:dyDescent="0.25">
      <c r="C26011" s="75"/>
      <c r="D26011" s="74"/>
    </row>
    <row r="26012" spans="3:4" x14ac:dyDescent="0.25">
      <c r="C26012" s="75"/>
      <c r="D26012" s="74"/>
    </row>
    <row r="26013" spans="3:4" x14ac:dyDescent="0.25">
      <c r="C26013" s="75"/>
      <c r="D26013" s="74"/>
    </row>
    <row r="26014" spans="3:4" x14ac:dyDescent="0.25">
      <c r="C26014" s="75"/>
      <c r="D26014" s="74"/>
    </row>
    <row r="26015" spans="3:4" x14ac:dyDescent="0.25">
      <c r="C26015" s="75"/>
      <c r="D26015" s="74"/>
    </row>
    <row r="26016" spans="3:4" x14ac:dyDescent="0.25">
      <c r="C26016" s="75"/>
      <c r="D26016" s="74"/>
    </row>
    <row r="26017" spans="3:4" x14ac:dyDescent="0.25">
      <c r="C26017" s="75"/>
      <c r="D26017" s="74"/>
    </row>
    <row r="26018" spans="3:4" x14ac:dyDescent="0.25">
      <c r="C26018" s="75"/>
      <c r="D26018" s="74"/>
    </row>
    <row r="26019" spans="3:4" x14ac:dyDescent="0.25">
      <c r="C26019" s="75"/>
      <c r="D26019" s="74"/>
    </row>
    <row r="26020" spans="3:4" x14ac:dyDescent="0.25">
      <c r="C26020" s="75"/>
      <c r="D26020" s="74"/>
    </row>
    <row r="26021" spans="3:4" x14ac:dyDescent="0.25">
      <c r="C26021" s="75"/>
      <c r="D26021" s="74"/>
    </row>
    <row r="26022" spans="3:4" x14ac:dyDescent="0.25">
      <c r="C26022" s="75"/>
      <c r="D26022" s="74"/>
    </row>
    <row r="26023" spans="3:4" x14ac:dyDescent="0.25">
      <c r="C26023" s="75"/>
      <c r="D26023" s="74"/>
    </row>
    <row r="26024" spans="3:4" x14ac:dyDescent="0.25">
      <c r="C26024" s="75"/>
      <c r="D26024" s="74"/>
    </row>
    <row r="26025" spans="3:4" x14ac:dyDescent="0.25">
      <c r="C26025" s="75"/>
      <c r="D26025" s="74"/>
    </row>
    <row r="26026" spans="3:4" x14ac:dyDescent="0.25">
      <c r="C26026" s="75"/>
      <c r="D26026" s="74"/>
    </row>
    <row r="26027" spans="3:4" x14ac:dyDescent="0.25">
      <c r="C26027" s="75"/>
      <c r="D26027" s="74"/>
    </row>
    <row r="26028" spans="3:4" x14ac:dyDescent="0.25">
      <c r="C26028" s="75"/>
      <c r="D26028" s="74"/>
    </row>
    <row r="26029" spans="3:4" x14ac:dyDescent="0.25">
      <c r="C26029" s="75"/>
      <c r="D26029" s="74"/>
    </row>
    <row r="26030" spans="3:4" x14ac:dyDescent="0.25">
      <c r="C26030" s="75"/>
      <c r="D26030" s="74"/>
    </row>
    <row r="26031" spans="3:4" x14ac:dyDescent="0.25">
      <c r="C26031" s="75"/>
      <c r="D26031" s="74"/>
    </row>
    <row r="26032" spans="3:4" x14ac:dyDescent="0.25">
      <c r="C26032" s="75"/>
      <c r="D26032" s="74"/>
    </row>
    <row r="26033" spans="3:4" x14ac:dyDescent="0.25">
      <c r="C26033" s="75"/>
      <c r="D26033" s="74"/>
    </row>
    <row r="26034" spans="3:4" x14ac:dyDescent="0.25">
      <c r="C26034" s="75"/>
      <c r="D26034" s="74"/>
    </row>
    <row r="26035" spans="3:4" x14ac:dyDescent="0.25">
      <c r="C26035" s="75"/>
      <c r="D26035" s="74"/>
    </row>
    <row r="26036" spans="3:4" x14ac:dyDescent="0.25">
      <c r="C26036" s="75"/>
      <c r="D26036" s="74"/>
    </row>
    <row r="26037" spans="3:4" x14ac:dyDescent="0.25">
      <c r="C26037" s="75"/>
      <c r="D26037" s="74"/>
    </row>
    <row r="26038" spans="3:4" x14ac:dyDescent="0.25">
      <c r="C26038" s="75"/>
      <c r="D26038" s="74"/>
    </row>
    <row r="26039" spans="3:4" x14ac:dyDescent="0.25">
      <c r="C26039" s="75"/>
      <c r="D26039" s="74"/>
    </row>
    <row r="26040" spans="3:4" x14ac:dyDescent="0.25">
      <c r="C26040" s="75"/>
      <c r="D26040" s="74"/>
    </row>
    <row r="26041" spans="3:4" x14ac:dyDescent="0.25">
      <c r="C26041" s="75"/>
      <c r="D26041" s="74"/>
    </row>
    <row r="26042" spans="3:4" x14ac:dyDescent="0.25">
      <c r="C26042" s="75"/>
      <c r="D26042" s="74"/>
    </row>
    <row r="26043" spans="3:4" x14ac:dyDescent="0.25">
      <c r="C26043" s="75"/>
      <c r="D26043" s="74"/>
    </row>
    <row r="26044" spans="3:4" x14ac:dyDescent="0.25">
      <c r="C26044" s="75"/>
      <c r="D26044" s="74"/>
    </row>
    <row r="26045" spans="3:4" x14ac:dyDescent="0.25">
      <c r="C26045" s="75"/>
      <c r="D26045" s="74"/>
    </row>
    <row r="26046" spans="3:4" x14ac:dyDescent="0.25">
      <c r="C26046" s="75"/>
      <c r="D26046" s="74"/>
    </row>
    <row r="26047" spans="3:4" x14ac:dyDescent="0.25">
      <c r="C26047" s="75"/>
      <c r="D26047" s="74"/>
    </row>
    <row r="26048" spans="3:4" x14ac:dyDescent="0.25">
      <c r="C26048" s="75"/>
      <c r="D26048" s="74"/>
    </row>
    <row r="26049" spans="3:4" x14ac:dyDescent="0.25">
      <c r="C26049" s="75"/>
      <c r="D26049" s="74"/>
    </row>
    <row r="26050" spans="3:4" x14ac:dyDescent="0.25">
      <c r="C26050" s="75"/>
      <c r="D26050" s="74"/>
    </row>
    <row r="26051" spans="3:4" x14ac:dyDescent="0.25">
      <c r="C26051" s="75"/>
      <c r="D26051" s="74"/>
    </row>
    <row r="26052" spans="3:4" x14ac:dyDescent="0.25">
      <c r="C26052" s="75"/>
      <c r="D26052" s="74"/>
    </row>
    <row r="26053" spans="3:4" x14ac:dyDescent="0.25">
      <c r="C26053" s="75"/>
      <c r="D26053" s="74"/>
    </row>
    <row r="26054" spans="3:4" x14ac:dyDescent="0.25">
      <c r="C26054" s="75"/>
      <c r="D26054" s="74"/>
    </row>
    <row r="26055" spans="3:4" x14ac:dyDescent="0.25">
      <c r="C26055" s="75"/>
      <c r="D26055" s="74"/>
    </row>
    <row r="26056" spans="3:4" x14ac:dyDescent="0.25">
      <c r="C26056" s="75"/>
      <c r="D26056" s="74"/>
    </row>
    <row r="26057" spans="3:4" x14ac:dyDescent="0.25">
      <c r="C26057" s="75"/>
      <c r="D26057" s="74"/>
    </row>
    <row r="26058" spans="3:4" x14ac:dyDescent="0.25">
      <c r="C26058" s="75"/>
      <c r="D26058" s="74"/>
    </row>
    <row r="26059" spans="3:4" x14ac:dyDescent="0.25">
      <c r="C26059" s="75"/>
      <c r="D26059" s="74"/>
    </row>
    <row r="26060" spans="3:4" x14ac:dyDescent="0.25">
      <c r="C26060" s="75"/>
      <c r="D26060" s="74"/>
    </row>
    <row r="26061" spans="3:4" x14ac:dyDescent="0.25">
      <c r="C26061" s="75"/>
      <c r="D26061" s="74"/>
    </row>
    <row r="26062" spans="3:4" x14ac:dyDescent="0.25">
      <c r="C26062" s="75"/>
      <c r="D26062" s="74"/>
    </row>
    <row r="26063" spans="3:4" x14ac:dyDescent="0.25">
      <c r="C26063" s="75"/>
      <c r="D26063" s="74"/>
    </row>
    <row r="26064" spans="3:4" x14ac:dyDescent="0.25">
      <c r="C26064" s="75"/>
      <c r="D26064" s="74"/>
    </row>
    <row r="26065" spans="3:4" x14ac:dyDescent="0.25">
      <c r="C26065" s="75"/>
      <c r="D26065" s="74"/>
    </row>
    <row r="26066" spans="3:4" x14ac:dyDescent="0.25">
      <c r="C26066" s="75"/>
      <c r="D26066" s="74"/>
    </row>
    <row r="26067" spans="3:4" x14ac:dyDescent="0.25">
      <c r="C26067" s="75"/>
      <c r="D26067" s="74"/>
    </row>
    <row r="26068" spans="3:4" x14ac:dyDescent="0.25">
      <c r="C26068" s="75"/>
      <c r="D26068" s="74"/>
    </row>
    <row r="26069" spans="3:4" x14ac:dyDescent="0.25">
      <c r="C26069" s="75"/>
      <c r="D26069" s="74"/>
    </row>
    <row r="26070" spans="3:4" x14ac:dyDescent="0.25">
      <c r="C26070" s="75"/>
      <c r="D26070" s="74"/>
    </row>
    <row r="26071" spans="3:4" x14ac:dyDescent="0.25">
      <c r="C26071" s="75"/>
      <c r="D26071" s="74"/>
    </row>
    <row r="26072" spans="3:4" x14ac:dyDescent="0.25">
      <c r="C26072" s="75"/>
      <c r="D26072" s="74"/>
    </row>
    <row r="26073" spans="3:4" x14ac:dyDescent="0.25">
      <c r="C26073" s="75"/>
      <c r="D26073" s="74"/>
    </row>
    <row r="26074" spans="3:4" x14ac:dyDescent="0.25">
      <c r="C26074" s="75"/>
      <c r="D26074" s="74"/>
    </row>
    <row r="26075" spans="3:4" x14ac:dyDescent="0.25">
      <c r="C26075" s="75"/>
      <c r="D26075" s="74"/>
    </row>
    <row r="26076" spans="3:4" x14ac:dyDescent="0.25">
      <c r="C26076" s="75"/>
      <c r="D26076" s="74"/>
    </row>
    <row r="26077" spans="3:4" x14ac:dyDescent="0.25">
      <c r="C26077" s="75"/>
      <c r="D26077" s="74"/>
    </row>
    <row r="26078" spans="3:4" x14ac:dyDescent="0.25">
      <c r="C26078" s="75"/>
      <c r="D26078" s="74"/>
    </row>
    <row r="26079" spans="3:4" x14ac:dyDescent="0.25">
      <c r="C26079" s="75"/>
      <c r="D26079" s="74"/>
    </row>
    <row r="26080" spans="3:4" x14ac:dyDescent="0.25">
      <c r="C26080" s="75"/>
      <c r="D26080" s="74"/>
    </row>
    <row r="26081" spans="3:4" x14ac:dyDescent="0.25">
      <c r="C26081" s="75"/>
      <c r="D26081" s="74"/>
    </row>
    <row r="26082" spans="3:4" x14ac:dyDescent="0.25">
      <c r="C26082" s="75"/>
      <c r="D26082" s="74"/>
    </row>
    <row r="26083" spans="3:4" x14ac:dyDescent="0.25">
      <c r="C26083" s="75"/>
      <c r="D26083" s="74"/>
    </row>
    <row r="26084" spans="3:4" x14ac:dyDescent="0.25">
      <c r="C26084" s="75"/>
      <c r="D26084" s="74"/>
    </row>
    <row r="26085" spans="3:4" x14ac:dyDescent="0.25">
      <c r="C26085" s="75"/>
      <c r="D26085" s="74"/>
    </row>
    <row r="26086" spans="3:4" x14ac:dyDescent="0.25">
      <c r="C26086" s="75"/>
      <c r="D26086" s="74"/>
    </row>
    <row r="26087" spans="3:4" x14ac:dyDescent="0.25">
      <c r="C26087" s="75"/>
      <c r="D26087" s="74"/>
    </row>
    <row r="26088" spans="3:4" x14ac:dyDescent="0.25">
      <c r="C26088" s="75"/>
      <c r="D26088" s="74"/>
    </row>
    <row r="26089" spans="3:4" x14ac:dyDescent="0.25">
      <c r="C26089" s="75"/>
      <c r="D26089" s="74"/>
    </row>
    <row r="26090" spans="3:4" x14ac:dyDescent="0.25">
      <c r="C26090" s="75"/>
      <c r="D26090" s="74"/>
    </row>
    <row r="26091" spans="3:4" x14ac:dyDescent="0.25">
      <c r="C26091" s="75"/>
      <c r="D26091" s="74"/>
    </row>
    <row r="26092" spans="3:4" x14ac:dyDescent="0.25">
      <c r="C26092" s="75"/>
      <c r="D26092" s="74"/>
    </row>
    <row r="26093" spans="3:4" x14ac:dyDescent="0.25">
      <c r="C26093" s="75"/>
      <c r="D26093" s="74"/>
    </row>
    <row r="26094" spans="3:4" x14ac:dyDescent="0.25">
      <c r="C26094" s="75"/>
      <c r="D26094" s="74"/>
    </row>
    <row r="26095" spans="3:4" x14ac:dyDescent="0.25">
      <c r="C26095" s="75"/>
      <c r="D26095" s="74"/>
    </row>
    <row r="26096" spans="3:4" x14ac:dyDescent="0.25">
      <c r="C26096" s="75"/>
      <c r="D26096" s="74"/>
    </row>
    <row r="26097" spans="3:4" x14ac:dyDescent="0.25">
      <c r="C26097" s="75"/>
      <c r="D26097" s="74"/>
    </row>
    <row r="26098" spans="3:4" x14ac:dyDescent="0.25">
      <c r="C26098" s="75"/>
      <c r="D26098" s="74"/>
    </row>
    <row r="26099" spans="3:4" x14ac:dyDescent="0.25">
      <c r="C26099" s="75"/>
      <c r="D26099" s="74"/>
    </row>
    <row r="26100" spans="3:4" x14ac:dyDescent="0.25">
      <c r="C26100" s="75"/>
      <c r="D26100" s="74"/>
    </row>
    <row r="26101" spans="3:4" x14ac:dyDescent="0.25">
      <c r="C26101" s="75"/>
      <c r="D26101" s="74"/>
    </row>
    <row r="26102" spans="3:4" x14ac:dyDescent="0.25">
      <c r="C26102" s="75"/>
      <c r="D26102" s="74"/>
    </row>
    <row r="26103" spans="3:4" x14ac:dyDescent="0.25">
      <c r="C26103" s="75"/>
      <c r="D26103" s="74"/>
    </row>
    <row r="26104" spans="3:4" x14ac:dyDescent="0.25">
      <c r="C26104" s="75"/>
      <c r="D26104" s="74"/>
    </row>
    <row r="26105" spans="3:4" x14ac:dyDescent="0.25">
      <c r="C26105" s="75"/>
      <c r="D26105" s="74"/>
    </row>
    <row r="26106" spans="3:4" x14ac:dyDescent="0.25">
      <c r="C26106" s="75"/>
      <c r="D26106" s="74"/>
    </row>
    <row r="26107" spans="3:4" x14ac:dyDescent="0.25">
      <c r="C26107" s="75"/>
      <c r="D26107" s="74"/>
    </row>
    <row r="26108" spans="3:4" x14ac:dyDescent="0.25">
      <c r="C26108" s="75"/>
      <c r="D26108" s="74"/>
    </row>
    <row r="26109" spans="3:4" x14ac:dyDescent="0.25">
      <c r="C26109" s="75"/>
      <c r="D26109" s="74"/>
    </row>
    <row r="26110" spans="3:4" x14ac:dyDescent="0.25">
      <c r="C26110" s="75"/>
      <c r="D26110" s="74"/>
    </row>
    <row r="26111" spans="3:4" x14ac:dyDescent="0.25">
      <c r="C26111" s="75"/>
      <c r="D26111" s="74"/>
    </row>
    <row r="26112" spans="3:4" x14ac:dyDescent="0.25">
      <c r="C26112" s="75"/>
      <c r="D26112" s="74"/>
    </row>
    <row r="26113" spans="3:4" x14ac:dyDescent="0.25">
      <c r="C26113" s="75"/>
      <c r="D26113" s="74"/>
    </row>
    <row r="26114" spans="3:4" x14ac:dyDescent="0.25">
      <c r="C26114" s="75"/>
      <c r="D26114" s="74"/>
    </row>
    <row r="26115" spans="3:4" x14ac:dyDescent="0.25">
      <c r="C26115" s="75"/>
      <c r="D26115" s="74"/>
    </row>
    <row r="26116" spans="3:4" x14ac:dyDescent="0.25">
      <c r="C26116" s="75"/>
      <c r="D26116" s="74"/>
    </row>
    <row r="26117" spans="3:4" x14ac:dyDescent="0.25">
      <c r="C26117" s="75"/>
      <c r="D26117" s="74"/>
    </row>
    <row r="26118" spans="3:4" x14ac:dyDescent="0.25">
      <c r="C26118" s="75"/>
      <c r="D26118" s="74"/>
    </row>
    <row r="26119" spans="3:4" x14ac:dyDescent="0.25">
      <c r="C26119" s="75"/>
      <c r="D26119" s="74"/>
    </row>
    <row r="26120" spans="3:4" x14ac:dyDescent="0.25">
      <c r="C26120" s="75"/>
      <c r="D26120" s="74"/>
    </row>
    <row r="26121" spans="3:4" x14ac:dyDescent="0.25">
      <c r="C26121" s="75"/>
      <c r="D26121" s="74"/>
    </row>
    <row r="26122" spans="3:4" x14ac:dyDescent="0.25">
      <c r="C26122" s="75"/>
      <c r="D26122" s="74"/>
    </row>
    <row r="26123" spans="3:4" x14ac:dyDescent="0.25">
      <c r="C26123" s="75"/>
      <c r="D26123" s="74"/>
    </row>
    <row r="26124" spans="3:4" x14ac:dyDescent="0.25">
      <c r="C26124" s="75"/>
      <c r="D26124" s="74"/>
    </row>
    <row r="26125" spans="3:4" x14ac:dyDescent="0.25">
      <c r="C26125" s="75"/>
      <c r="D26125" s="74"/>
    </row>
    <row r="26126" spans="3:4" x14ac:dyDescent="0.25">
      <c r="C26126" s="75"/>
      <c r="D26126" s="74"/>
    </row>
    <row r="26127" spans="3:4" x14ac:dyDescent="0.25">
      <c r="C26127" s="75"/>
      <c r="D26127" s="74"/>
    </row>
    <row r="26128" spans="3:4" x14ac:dyDescent="0.25">
      <c r="C26128" s="75"/>
      <c r="D26128" s="74"/>
    </row>
    <row r="26129" spans="3:4" x14ac:dyDescent="0.25">
      <c r="C26129" s="75"/>
      <c r="D26129" s="74"/>
    </row>
    <row r="26130" spans="3:4" x14ac:dyDescent="0.25">
      <c r="C26130" s="75"/>
      <c r="D26130" s="74"/>
    </row>
    <row r="26131" spans="3:4" x14ac:dyDescent="0.25">
      <c r="C26131" s="75"/>
      <c r="D26131" s="74"/>
    </row>
    <row r="26132" spans="3:4" x14ac:dyDescent="0.25">
      <c r="C26132" s="75"/>
      <c r="D26132" s="74"/>
    </row>
    <row r="26133" spans="3:4" x14ac:dyDescent="0.25">
      <c r="C26133" s="75"/>
      <c r="D26133" s="74"/>
    </row>
    <row r="26134" spans="3:4" x14ac:dyDescent="0.25">
      <c r="C26134" s="75"/>
      <c r="D26134" s="74"/>
    </row>
    <row r="26135" spans="3:4" x14ac:dyDescent="0.25">
      <c r="C26135" s="75"/>
      <c r="D26135" s="74"/>
    </row>
    <row r="26136" spans="3:4" x14ac:dyDescent="0.25">
      <c r="C26136" s="75"/>
      <c r="D26136" s="74"/>
    </row>
    <row r="26137" spans="3:4" x14ac:dyDescent="0.25">
      <c r="C26137" s="75"/>
      <c r="D26137" s="74"/>
    </row>
    <row r="26138" spans="3:4" x14ac:dyDescent="0.25">
      <c r="C26138" s="75"/>
      <c r="D26138" s="74"/>
    </row>
    <row r="26139" spans="3:4" x14ac:dyDescent="0.25">
      <c r="C26139" s="75"/>
      <c r="D26139" s="74"/>
    </row>
    <row r="26140" spans="3:4" x14ac:dyDescent="0.25">
      <c r="C26140" s="75"/>
      <c r="D26140" s="74"/>
    </row>
    <row r="26141" spans="3:4" x14ac:dyDescent="0.25">
      <c r="C26141" s="75"/>
      <c r="D26141" s="74"/>
    </row>
    <row r="26142" spans="3:4" x14ac:dyDescent="0.25">
      <c r="C26142" s="75"/>
      <c r="D26142" s="74"/>
    </row>
    <row r="26143" spans="3:4" x14ac:dyDescent="0.25">
      <c r="C26143" s="75"/>
      <c r="D26143" s="74"/>
    </row>
    <row r="26144" spans="3:4" x14ac:dyDescent="0.25">
      <c r="C26144" s="75"/>
      <c r="D26144" s="74"/>
    </row>
    <row r="26145" spans="3:4" x14ac:dyDescent="0.25">
      <c r="C26145" s="75"/>
      <c r="D26145" s="74"/>
    </row>
    <row r="26146" spans="3:4" x14ac:dyDescent="0.25">
      <c r="C26146" s="75"/>
      <c r="D26146" s="74"/>
    </row>
    <row r="26147" spans="3:4" x14ac:dyDescent="0.25">
      <c r="C26147" s="75"/>
      <c r="D26147" s="74"/>
    </row>
    <row r="26148" spans="3:4" x14ac:dyDescent="0.25">
      <c r="C26148" s="75"/>
      <c r="D26148" s="74"/>
    </row>
    <row r="26149" spans="3:4" x14ac:dyDescent="0.25">
      <c r="C26149" s="75"/>
      <c r="D26149" s="74"/>
    </row>
    <row r="26150" spans="3:4" x14ac:dyDescent="0.25">
      <c r="C26150" s="75"/>
      <c r="D26150" s="74"/>
    </row>
    <row r="26151" spans="3:4" x14ac:dyDescent="0.25">
      <c r="C26151" s="75"/>
      <c r="D26151" s="74"/>
    </row>
    <row r="26152" spans="3:4" x14ac:dyDescent="0.25">
      <c r="C26152" s="75"/>
      <c r="D26152" s="74"/>
    </row>
    <row r="26153" spans="3:4" x14ac:dyDescent="0.25">
      <c r="C26153" s="75"/>
      <c r="D26153" s="74"/>
    </row>
    <row r="26154" spans="3:4" x14ac:dyDescent="0.25">
      <c r="C26154" s="75"/>
      <c r="D26154" s="74"/>
    </row>
    <row r="26155" spans="3:4" x14ac:dyDescent="0.25">
      <c r="C26155" s="75"/>
      <c r="D26155" s="74"/>
    </row>
    <row r="26156" spans="3:4" x14ac:dyDescent="0.25">
      <c r="C26156" s="75"/>
      <c r="D26156" s="74"/>
    </row>
    <row r="26157" spans="3:4" x14ac:dyDescent="0.25">
      <c r="C26157" s="75"/>
      <c r="D26157" s="74"/>
    </row>
    <row r="26158" spans="3:4" x14ac:dyDescent="0.25">
      <c r="C26158" s="75"/>
      <c r="D26158" s="74"/>
    </row>
    <row r="26159" spans="3:4" x14ac:dyDescent="0.25">
      <c r="C26159" s="75"/>
      <c r="D26159" s="74"/>
    </row>
    <row r="26160" spans="3:4" x14ac:dyDescent="0.25">
      <c r="C26160" s="75"/>
      <c r="D26160" s="74"/>
    </row>
    <row r="26161" spans="3:4" x14ac:dyDescent="0.25">
      <c r="C26161" s="75"/>
      <c r="D26161" s="74"/>
    </row>
    <row r="26162" spans="3:4" x14ac:dyDescent="0.25">
      <c r="C26162" s="75"/>
      <c r="D26162" s="74"/>
    </row>
    <row r="26163" spans="3:4" x14ac:dyDescent="0.25">
      <c r="C26163" s="75"/>
      <c r="D26163" s="74"/>
    </row>
    <row r="26164" spans="3:4" x14ac:dyDescent="0.25">
      <c r="C26164" s="75"/>
      <c r="D26164" s="74"/>
    </row>
    <row r="26165" spans="3:4" x14ac:dyDescent="0.25">
      <c r="C26165" s="75"/>
      <c r="D26165" s="74"/>
    </row>
    <row r="26166" spans="3:4" x14ac:dyDescent="0.25">
      <c r="C26166" s="75"/>
      <c r="D26166" s="74"/>
    </row>
    <row r="26167" spans="3:4" x14ac:dyDescent="0.25">
      <c r="C26167" s="75"/>
      <c r="D26167" s="74"/>
    </row>
    <row r="26168" spans="3:4" x14ac:dyDescent="0.25">
      <c r="C26168" s="75"/>
      <c r="D26168" s="74"/>
    </row>
    <row r="26169" spans="3:4" x14ac:dyDescent="0.25">
      <c r="C26169" s="75"/>
      <c r="D26169" s="74"/>
    </row>
    <row r="26170" spans="3:4" x14ac:dyDescent="0.25">
      <c r="C26170" s="75"/>
      <c r="D26170" s="74"/>
    </row>
    <row r="26171" spans="3:4" x14ac:dyDescent="0.25">
      <c r="C26171" s="75"/>
      <c r="D26171" s="74"/>
    </row>
    <row r="26172" spans="3:4" x14ac:dyDescent="0.25">
      <c r="C26172" s="75"/>
      <c r="D26172" s="74"/>
    </row>
    <row r="26173" spans="3:4" x14ac:dyDescent="0.25">
      <c r="C26173" s="75"/>
      <c r="D26173" s="74"/>
    </row>
    <row r="26174" spans="3:4" x14ac:dyDescent="0.25">
      <c r="C26174" s="75"/>
      <c r="D26174" s="74"/>
    </row>
    <row r="26175" spans="3:4" x14ac:dyDescent="0.25">
      <c r="C26175" s="75"/>
      <c r="D26175" s="74"/>
    </row>
    <row r="26176" spans="3:4" x14ac:dyDescent="0.25">
      <c r="C26176" s="75"/>
      <c r="D26176" s="74"/>
    </row>
    <row r="26177" spans="3:4" x14ac:dyDescent="0.25">
      <c r="C26177" s="75"/>
      <c r="D26177" s="74"/>
    </row>
    <row r="26178" spans="3:4" x14ac:dyDescent="0.25">
      <c r="C26178" s="75"/>
      <c r="D26178" s="74"/>
    </row>
    <row r="26179" spans="3:4" x14ac:dyDescent="0.25">
      <c r="C26179" s="75"/>
      <c r="D26179" s="74"/>
    </row>
    <row r="26180" spans="3:4" x14ac:dyDescent="0.25">
      <c r="C26180" s="75"/>
      <c r="D26180" s="74"/>
    </row>
    <row r="26181" spans="3:4" x14ac:dyDescent="0.25">
      <c r="C26181" s="75"/>
      <c r="D26181" s="74"/>
    </row>
    <row r="26182" spans="3:4" x14ac:dyDescent="0.25">
      <c r="C26182" s="75"/>
      <c r="D26182" s="74"/>
    </row>
    <row r="26183" spans="3:4" x14ac:dyDescent="0.25">
      <c r="C26183" s="75"/>
      <c r="D26183" s="74"/>
    </row>
    <row r="26184" spans="3:4" x14ac:dyDescent="0.25">
      <c r="C26184" s="75"/>
      <c r="D26184" s="74"/>
    </row>
    <row r="26185" spans="3:4" x14ac:dyDescent="0.25">
      <c r="C26185" s="75"/>
      <c r="D26185" s="74"/>
    </row>
    <row r="26186" spans="3:4" x14ac:dyDescent="0.25">
      <c r="C26186" s="75"/>
      <c r="D26186" s="74"/>
    </row>
    <row r="26187" spans="3:4" x14ac:dyDescent="0.25">
      <c r="C26187" s="75"/>
      <c r="D26187" s="74"/>
    </row>
    <row r="26188" spans="3:4" x14ac:dyDescent="0.25">
      <c r="C26188" s="75"/>
      <c r="D26188" s="74"/>
    </row>
    <row r="26189" spans="3:4" x14ac:dyDescent="0.25">
      <c r="C26189" s="75"/>
      <c r="D26189" s="74"/>
    </row>
    <row r="26190" spans="3:4" x14ac:dyDescent="0.25">
      <c r="C26190" s="75"/>
      <c r="D26190" s="74"/>
    </row>
    <row r="26191" spans="3:4" x14ac:dyDescent="0.25">
      <c r="C26191" s="75"/>
      <c r="D26191" s="74"/>
    </row>
    <row r="26192" spans="3:4" x14ac:dyDescent="0.25">
      <c r="C26192" s="75"/>
      <c r="D26192" s="74"/>
    </row>
    <row r="26193" spans="3:4" x14ac:dyDescent="0.25">
      <c r="C26193" s="75"/>
      <c r="D26193" s="74"/>
    </row>
    <row r="26194" spans="3:4" x14ac:dyDescent="0.25">
      <c r="C26194" s="75"/>
      <c r="D26194" s="74"/>
    </row>
    <row r="26195" spans="3:4" x14ac:dyDescent="0.25">
      <c r="C26195" s="75"/>
      <c r="D26195" s="74"/>
    </row>
    <row r="26196" spans="3:4" x14ac:dyDescent="0.25">
      <c r="C26196" s="75"/>
      <c r="D26196" s="74"/>
    </row>
    <row r="26197" spans="3:4" x14ac:dyDescent="0.25">
      <c r="C26197" s="75"/>
      <c r="D26197" s="74"/>
    </row>
    <row r="26198" spans="3:4" x14ac:dyDescent="0.25">
      <c r="C26198" s="75"/>
      <c r="D26198" s="74"/>
    </row>
    <row r="26199" spans="3:4" x14ac:dyDescent="0.25">
      <c r="C26199" s="75"/>
      <c r="D26199" s="74"/>
    </row>
    <row r="26200" spans="3:4" x14ac:dyDescent="0.25">
      <c r="C26200" s="75"/>
      <c r="D26200" s="74"/>
    </row>
    <row r="26201" spans="3:4" x14ac:dyDescent="0.25">
      <c r="C26201" s="75"/>
      <c r="D26201" s="74"/>
    </row>
    <row r="26202" spans="3:4" x14ac:dyDescent="0.25">
      <c r="C26202" s="75"/>
      <c r="D26202" s="74"/>
    </row>
    <row r="26203" spans="3:4" x14ac:dyDescent="0.25">
      <c r="C26203" s="75"/>
      <c r="D26203" s="74"/>
    </row>
    <row r="26204" spans="3:4" x14ac:dyDescent="0.25">
      <c r="C26204" s="75"/>
      <c r="D26204" s="74"/>
    </row>
    <row r="26205" spans="3:4" x14ac:dyDescent="0.25">
      <c r="C26205" s="75"/>
      <c r="D26205" s="74"/>
    </row>
    <row r="26206" spans="3:4" x14ac:dyDescent="0.25">
      <c r="C26206" s="75"/>
      <c r="D26206" s="74"/>
    </row>
    <row r="26207" spans="3:4" x14ac:dyDescent="0.25">
      <c r="C26207" s="75"/>
      <c r="D26207" s="74"/>
    </row>
    <row r="26208" spans="3:4" x14ac:dyDescent="0.25">
      <c r="C26208" s="75"/>
      <c r="D26208" s="74"/>
    </row>
    <row r="26209" spans="3:4" x14ac:dyDescent="0.25">
      <c r="C26209" s="75"/>
      <c r="D26209" s="74"/>
    </row>
    <row r="26210" spans="3:4" x14ac:dyDescent="0.25">
      <c r="C26210" s="75"/>
      <c r="D26210" s="74"/>
    </row>
    <row r="26211" spans="3:4" x14ac:dyDescent="0.25">
      <c r="C26211" s="75"/>
      <c r="D26211" s="74"/>
    </row>
    <row r="26212" spans="3:4" x14ac:dyDescent="0.25">
      <c r="C26212" s="75"/>
      <c r="D26212" s="74"/>
    </row>
    <row r="26213" spans="3:4" x14ac:dyDescent="0.25">
      <c r="C26213" s="75"/>
      <c r="D26213" s="74"/>
    </row>
    <row r="26214" spans="3:4" x14ac:dyDescent="0.25">
      <c r="C26214" s="75"/>
      <c r="D26214" s="74"/>
    </row>
    <row r="26215" spans="3:4" x14ac:dyDescent="0.25">
      <c r="C26215" s="75"/>
      <c r="D26215" s="74"/>
    </row>
    <row r="26216" spans="3:4" x14ac:dyDescent="0.25">
      <c r="C26216" s="75"/>
      <c r="D26216" s="74"/>
    </row>
    <row r="26217" spans="3:4" x14ac:dyDescent="0.25">
      <c r="C26217" s="75"/>
      <c r="D26217" s="74"/>
    </row>
    <row r="26218" spans="3:4" x14ac:dyDescent="0.25">
      <c r="C26218" s="75"/>
      <c r="D26218" s="74"/>
    </row>
    <row r="26219" spans="3:4" x14ac:dyDescent="0.25">
      <c r="C26219" s="75"/>
      <c r="D26219" s="74"/>
    </row>
    <row r="26220" spans="3:4" x14ac:dyDescent="0.25">
      <c r="C26220" s="75"/>
      <c r="D26220" s="74"/>
    </row>
    <row r="26221" spans="3:4" x14ac:dyDescent="0.25">
      <c r="C26221" s="75"/>
      <c r="D26221" s="74"/>
    </row>
    <row r="26222" spans="3:4" x14ac:dyDescent="0.25">
      <c r="C26222" s="75"/>
      <c r="D26222" s="74"/>
    </row>
    <row r="26223" spans="3:4" x14ac:dyDescent="0.25">
      <c r="C26223" s="75"/>
      <c r="D26223" s="74"/>
    </row>
    <row r="26224" spans="3:4" x14ac:dyDescent="0.25">
      <c r="C26224" s="75"/>
      <c r="D26224" s="74"/>
    </row>
    <row r="26225" spans="3:4" x14ac:dyDescent="0.25">
      <c r="C26225" s="75"/>
      <c r="D26225" s="74"/>
    </row>
    <row r="26226" spans="3:4" x14ac:dyDescent="0.25">
      <c r="C26226" s="75"/>
      <c r="D26226" s="74"/>
    </row>
    <row r="26227" spans="3:4" x14ac:dyDescent="0.25">
      <c r="C26227" s="75"/>
      <c r="D26227" s="74"/>
    </row>
    <row r="26228" spans="3:4" x14ac:dyDescent="0.25">
      <c r="C26228" s="75"/>
      <c r="D26228" s="74"/>
    </row>
    <row r="26229" spans="3:4" x14ac:dyDescent="0.25">
      <c r="C26229" s="75"/>
      <c r="D26229" s="74"/>
    </row>
    <row r="26230" spans="3:4" x14ac:dyDescent="0.25">
      <c r="C26230" s="75"/>
      <c r="D26230" s="74"/>
    </row>
    <row r="26231" spans="3:4" x14ac:dyDescent="0.25">
      <c r="C26231" s="75"/>
      <c r="D26231" s="74"/>
    </row>
    <row r="26232" spans="3:4" x14ac:dyDescent="0.25">
      <c r="C26232" s="75"/>
      <c r="D26232" s="74"/>
    </row>
    <row r="26233" spans="3:4" x14ac:dyDescent="0.25">
      <c r="C26233" s="75"/>
      <c r="D26233" s="74"/>
    </row>
    <row r="26234" spans="3:4" x14ac:dyDescent="0.25">
      <c r="C26234" s="75"/>
      <c r="D26234" s="74"/>
    </row>
    <row r="26235" spans="3:4" x14ac:dyDescent="0.25">
      <c r="C26235" s="75"/>
      <c r="D26235" s="74"/>
    </row>
    <row r="26236" spans="3:4" x14ac:dyDescent="0.25">
      <c r="C26236" s="75"/>
      <c r="D26236" s="74"/>
    </row>
    <row r="26237" spans="3:4" x14ac:dyDescent="0.25">
      <c r="C26237" s="75"/>
      <c r="D26237" s="74"/>
    </row>
    <row r="26238" spans="3:4" x14ac:dyDescent="0.25">
      <c r="C26238" s="75"/>
      <c r="D26238" s="74"/>
    </row>
    <row r="26239" spans="3:4" x14ac:dyDescent="0.25">
      <c r="C26239" s="75"/>
      <c r="D26239" s="74"/>
    </row>
    <row r="26240" spans="3:4" x14ac:dyDescent="0.25">
      <c r="C26240" s="75"/>
      <c r="D26240" s="74"/>
    </row>
    <row r="26241" spans="3:4" x14ac:dyDescent="0.25">
      <c r="C26241" s="75"/>
      <c r="D26241" s="74"/>
    </row>
    <row r="26242" spans="3:4" x14ac:dyDescent="0.25">
      <c r="C26242" s="75"/>
      <c r="D26242" s="74"/>
    </row>
    <row r="26243" spans="3:4" x14ac:dyDescent="0.25">
      <c r="C26243" s="75"/>
      <c r="D26243" s="74"/>
    </row>
    <row r="26244" spans="3:4" x14ac:dyDescent="0.25">
      <c r="C26244" s="75"/>
      <c r="D26244" s="74"/>
    </row>
    <row r="26245" spans="3:4" x14ac:dyDescent="0.25">
      <c r="C26245" s="75"/>
      <c r="D26245" s="74"/>
    </row>
    <row r="26246" spans="3:4" x14ac:dyDescent="0.25">
      <c r="C26246" s="75"/>
      <c r="D26246" s="74"/>
    </row>
    <row r="26247" spans="3:4" x14ac:dyDescent="0.25">
      <c r="C26247" s="75"/>
      <c r="D26247" s="74"/>
    </row>
    <row r="26248" spans="3:4" x14ac:dyDescent="0.25">
      <c r="C26248" s="75"/>
      <c r="D26248" s="74"/>
    </row>
    <row r="26249" spans="3:4" x14ac:dyDescent="0.25">
      <c r="C26249" s="75"/>
      <c r="D26249" s="74"/>
    </row>
    <row r="26250" spans="3:4" x14ac:dyDescent="0.25">
      <c r="C26250" s="75"/>
      <c r="D26250" s="74"/>
    </row>
    <row r="26251" spans="3:4" x14ac:dyDescent="0.25">
      <c r="C26251" s="75"/>
      <c r="D26251" s="74"/>
    </row>
    <row r="26252" spans="3:4" x14ac:dyDescent="0.25">
      <c r="C26252" s="75"/>
      <c r="D26252" s="74"/>
    </row>
    <row r="26253" spans="3:4" x14ac:dyDescent="0.25">
      <c r="C26253" s="75"/>
      <c r="D26253" s="74"/>
    </row>
    <row r="26254" spans="3:4" x14ac:dyDescent="0.25">
      <c r="C26254" s="75"/>
      <c r="D26254" s="74"/>
    </row>
    <row r="26255" spans="3:4" x14ac:dyDescent="0.25">
      <c r="C26255" s="75"/>
      <c r="D26255" s="74"/>
    </row>
    <row r="26256" spans="3:4" x14ac:dyDescent="0.25">
      <c r="C26256" s="75"/>
      <c r="D26256" s="74"/>
    </row>
    <row r="26257" spans="3:4" x14ac:dyDescent="0.25">
      <c r="C26257" s="75"/>
      <c r="D26257" s="74"/>
    </row>
    <row r="26258" spans="3:4" x14ac:dyDescent="0.25">
      <c r="C26258" s="75"/>
      <c r="D26258" s="74"/>
    </row>
    <row r="26259" spans="3:4" x14ac:dyDescent="0.25">
      <c r="C26259" s="75"/>
      <c r="D26259" s="74"/>
    </row>
    <row r="26260" spans="3:4" x14ac:dyDescent="0.25">
      <c r="C26260" s="75"/>
      <c r="D26260" s="74"/>
    </row>
    <row r="26261" spans="3:4" x14ac:dyDescent="0.25">
      <c r="C26261" s="75"/>
      <c r="D26261" s="74"/>
    </row>
    <row r="26262" spans="3:4" x14ac:dyDescent="0.25">
      <c r="C26262" s="75"/>
      <c r="D26262" s="74"/>
    </row>
    <row r="26263" spans="3:4" x14ac:dyDescent="0.25">
      <c r="C26263" s="75"/>
      <c r="D26263" s="74"/>
    </row>
    <row r="26264" spans="3:4" x14ac:dyDescent="0.25">
      <c r="C26264" s="75"/>
      <c r="D26264" s="74"/>
    </row>
    <row r="26265" spans="3:4" x14ac:dyDescent="0.25">
      <c r="C26265" s="75"/>
      <c r="D26265" s="74"/>
    </row>
    <row r="26266" spans="3:4" x14ac:dyDescent="0.25">
      <c r="C26266" s="75"/>
      <c r="D26266" s="74"/>
    </row>
    <row r="26267" spans="3:4" x14ac:dyDescent="0.25">
      <c r="C26267" s="75"/>
      <c r="D26267" s="74"/>
    </row>
    <row r="26268" spans="3:4" x14ac:dyDescent="0.25">
      <c r="C26268" s="75"/>
      <c r="D26268" s="74"/>
    </row>
    <row r="26269" spans="3:4" x14ac:dyDescent="0.25">
      <c r="C26269" s="75"/>
      <c r="D26269" s="74"/>
    </row>
    <row r="26270" spans="3:4" x14ac:dyDescent="0.25">
      <c r="C26270" s="75"/>
      <c r="D26270" s="74"/>
    </row>
    <row r="26271" spans="3:4" x14ac:dyDescent="0.25">
      <c r="C26271" s="75"/>
      <c r="D26271" s="74"/>
    </row>
    <row r="26272" spans="3:4" x14ac:dyDescent="0.25">
      <c r="C26272" s="75"/>
      <c r="D26272" s="74"/>
    </row>
    <row r="26273" spans="3:4" x14ac:dyDescent="0.25">
      <c r="C26273" s="75"/>
      <c r="D26273" s="74"/>
    </row>
    <row r="26274" spans="3:4" x14ac:dyDescent="0.25">
      <c r="C26274" s="75"/>
      <c r="D26274" s="74"/>
    </row>
    <row r="26275" spans="3:4" x14ac:dyDescent="0.25">
      <c r="C26275" s="75"/>
      <c r="D26275" s="74"/>
    </row>
    <row r="26276" spans="3:4" x14ac:dyDescent="0.25">
      <c r="C26276" s="75"/>
      <c r="D26276" s="74"/>
    </row>
    <row r="26277" spans="3:4" x14ac:dyDescent="0.25">
      <c r="C26277" s="75"/>
      <c r="D26277" s="74"/>
    </row>
    <row r="26278" spans="3:4" x14ac:dyDescent="0.25">
      <c r="C26278" s="75"/>
      <c r="D26278" s="74"/>
    </row>
    <row r="26279" spans="3:4" x14ac:dyDescent="0.25">
      <c r="C26279" s="75"/>
      <c r="D26279" s="74"/>
    </row>
    <row r="26280" spans="3:4" x14ac:dyDescent="0.25">
      <c r="C26280" s="75"/>
      <c r="D26280" s="74"/>
    </row>
    <row r="26281" spans="3:4" x14ac:dyDescent="0.25">
      <c r="C26281" s="75"/>
      <c r="D26281" s="74"/>
    </row>
    <row r="26282" spans="3:4" x14ac:dyDescent="0.25">
      <c r="C26282" s="75"/>
      <c r="D26282" s="74"/>
    </row>
    <row r="26283" spans="3:4" x14ac:dyDescent="0.25">
      <c r="C26283" s="75"/>
      <c r="D26283" s="74"/>
    </row>
    <row r="26284" spans="3:4" x14ac:dyDescent="0.25">
      <c r="C26284" s="75"/>
      <c r="D26284" s="74"/>
    </row>
    <row r="26285" spans="3:4" x14ac:dyDescent="0.25">
      <c r="C26285" s="75"/>
      <c r="D26285" s="74"/>
    </row>
    <row r="26286" spans="3:4" x14ac:dyDescent="0.25">
      <c r="C26286" s="75"/>
      <c r="D26286" s="74"/>
    </row>
    <row r="26287" spans="3:4" x14ac:dyDescent="0.25">
      <c r="C26287" s="75"/>
      <c r="D26287" s="74"/>
    </row>
    <row r="26288" spans="3:4" x14ac:dyDescent="0.25">
      <c r="C26288" s="75"/>
      <c r="D26288" s="74"/>
    </row>
    <row r="26289" spans="3:4" x14ac:dyDescent="0.25">
      <c r="C26289" s="75"/>
      <c r="D26289" s="74"/>
    </row>
    <row r="26290" spans="3:4" x14ac:dyDescent="0.25">
      <c r="C26290" s="75"/>
      <c r="D26290" s="74"/>
    </row>
    <row r="26291" spans="3:4" x14ac:dyDescent="0.25">
      <c r="C26291" s="75"/>
      <c r="D26291" s="74"/>
    </row>
    <row r="26292" spans="3:4" x14ac:dyDescent="0.25">
      <c r="C26292" s="75"/>
      <c r="D26292" s="74"/>
    </row>
    <row r="26293" spans="3:4" x14ac:dyDescent="0.25">
      <c r="C26293" s="75"/>
      <c r="D26293" s="74"/>
    </row>
    <row r="26294" spans="3:4" x14ac:dyDescent="0.25">
      <c r="C26294" s="75"/>
      <c r="D26294" s="74"/>
    </row>
    <row r="26295" spans="3:4" x14ac:dyDescent="0.25">
      <c r="C26295" s="75"/>
      <c r="D26295" s="74"/>
    </row>
    <row r="26296" spans="3:4" x14ac:dyDescent="0.25">
      <c r="C26296" s="75"/>
      <c r="D26296" s="74"/>
    </row>
    <row r="26297" spans="3:4" x14ac:dyDescent="0.25">
      <c r="C26297" s="75"/>
      <c r="D26297" s="74"/>
    </row>
    <row r="26298" spans="3:4" x14ac:dyDescent="0.25">
      <c r="C26298" s="75"/>
      <c r="D26298" s="74"/>
    </row>
    <row r="26299" spans="3:4" x14ac:dyDescent="0.25">
      <c r="C26299" s="75"/>
      <c r="D26299" s="74"/>
    </row>
    <row r="26300" spans="3:4" x14ac:dyDescent="0.25">
      <c r="C26300" s="75"/>
      <c r="D26300" s="74"/>
    </row>
    <row r="26301" spans="3:4" x14ac:dyDescent="0.25">
      <c r="C26301" s="75"/>
      <c r="D26301" s="74"/>
    </row>
    <row r="26302" spans="3:4" x14ac:dyDescent="0.25">
      <c r="C26302" s="75"/>
      <c r="D26302" s="74"/>
    </row>
    <row r="26303" spans="3:4" x14ac:dyDescent="0.25">
      <c r="C26303" s="75"/>
      <c r="D26303" s="74"/>
    </row>
    <row r="26304" spans="3:4" x14ac:dyDescent="0.25">
      <c r="C26304" s="75"/>
      <c r="D26304" s="74"/>
    </row>
    <row r="26305" spans="3:4" x14ac:dyDescent="0.25">
      <c r="C26305" s="75"/>
      <c r="D26305" s="74"/>
    </row>
    <row r="26306" spans="3:4" x14ac:dyDescent="0.25">
      <c r="C26306" s="75"/>
      <c r="D26306" s="74"/>
    </row>
    <row r="26307" spans="3:4" x14ac:dyDescent="0.25">
      <c r="C26307" s="75"/>
      <c r="D26307" s="74"/>
    </row>
    <row r="26308" spans="3:4" x14ac:dyDescent="0.25">
      <c r="C26308" s="75"/>
      <c r="D26308" s="74"/>
    </row>
    <row r="26309" spans="3:4" x14ac:dyDescent="0.25">
      <c r="C26309" s="75"/>
      <c r="D26309" s="74"/>
    </row>
    <row r="26310" spans="3:4" x14ac:dyDescent="0.25">
      <c r="C26310" s="75"/>
      <c r="D26310" s="74"/>
    </row>
    <row r="26311" spans="3:4" x14ac:dyDescent="0.25">
      <c r="C26311" s="75"/>
      <c r="D26311" s="74"/>
    </row>
    <row r="26312" spans="3:4" x14ac:dyDescent="0.25">
      <c r="C26312" s="75"/>
      <c r="D26312" s="74"/>
    </row>
    <row r="26313" spans="3:4" x14ac:dyDescent="0.25">
      <c r="C26313" s="75"/>
      <c r="D26313" s="74"/>
    </row>
    <row r="26314" spans="3:4" x14ac:dyDescent="0.25">
      <c r="C26314" s="75"/>
      <c r="D26314" s="74"/>
    </row>
    <row r="26315" spans="3:4" x14ac:dyDescent="0.25">
      <c r="C26315" s="75"/>
      <c r="D26315" s="74"/>
    </row>
    <row r="26316" spans="3:4" x14ac:dyDescent="0.25">
      <c r="C26316" s="75"/>
      <c r="D26316" s="74"/>
    </row>
    <row r="26317" spans="3:4" x14ac:dyDescent="0.25">
      <c r="C26317" s="75"/>
      <c r="D26317" s="74"/>
    </row>
    <row r="26318" spans="3:4" x14ac:dyDescent="0.25">
      <c r="C26318" s="75"/>
      <c r="D26318" s="74"/>
    </row>
    <row r="26319" spans="3:4" x14ac:dyDescent="0.25">
      <c r="C26319" s="75"/>
      <c r="D26319" s="74"/>
    </row>
    <row r="26320" spans="3:4" x14ac:dyDescent="0.25">
      <c r="C26320" s="75"/>
      <c r="D26320" s="74"/>
    </row>
    <row r="26321" spans="3:4" x14ac:dyDescent="0.25">
      <c r="C26321" s="75"/>
      <c r="D26321" s="74"/>
    </row>
    <row r="26322" spans="3:4" x14ac:dyDescent="0.25">
      <c r="C26322" s="75"/>
      <c r="D26322" s="74"/>
    </row>
    <row r="26323" spans="3:4" x14ac:dyDescent="0.25">
      <c r="C26323" s="75"/>
      <c r="D26323" s="74"/>
    </row>
    <row r="26324" spans="3:4" x14ac:dyDescent="0.25">
      <c r="C26324" s="75"/>
      <c r="D26324" s="74"/>
    </row>
    <row r="26325" spans="3:4" x14ac:dyDescent="0.25">
      <c r="C26325" s="75"/>
      <c r="D26325" s="74"/>
    </row>
    <row r="26326" spans="3:4" x14ac:dyDescent="0.25">
      <c r="C26326" s="75"/>
      <c r="D26326" s="74"/>
    </row>
    <row r="26327" spans="3:4" x14ac:dyDescent="0.25">
      <c r="C26327" s="75"/>
      <c r="D26327" s="74"/>
    </row>
    <row r="26328" spans="3:4" x14ac:dyDescent="0.25">
      <c r="C26328" s="75"/>
      <c r="D26328" s="74"/>
    </row>
    <row r="26329" spans="3:4" x14ac:dyDescent="0.25">
      <c r="C26329" s="75"/>
      <c r="D26329" s="74"/>
    </row>
    <row r="26330" spans="3:4" x14ac:dyDescent="0.25">
      <c r="C26330" s="75"/>
      <c r="D26330" s="74"/>
    </row>
    <row r="26331" spans="3:4" x14ac:dyDescent="0.25">
      <c r="C26331" s="75"/>
      <c r="D26331" s="74"/>
    </row>
    <row r="26332" spans="3:4" x14ac:dyDescent="0.25">
      <c r="C26332" s="75"/>
      <c r="D26332" s="74"/>
    </row>
    <row r="26333" spans="3:4" x14ac:dyDescent="0.25">
      <c r="C26333" s="75"/>
      <c r="D26333" s="74"/>
    </row>
    <row r="26334" spans="3:4" x14ac:dyDescent="0.25">
      <c r="C26334" s="75"/>
      <c r="D26334" s="74"/>
    </row>
    <row r="26335" spans="3:4" x14ac:dyDescent="0.25">
      <c r="C26335" s="75"/>
      <c r="D26335" s="74"/>
    </row>
    <row r="26336" spans="3:4" x14ac:dyDescent="0.25">
      <c r="C26336" s="75"/>
      <c r="D26336" s="74"/>
    </row>
    <row r="26337" spans="3:4" x14ac:dyDescent="0.25">
      <c r="C26337" s="75"/>
      <c r="D26337" s="74"/>
    </row>
    <row r="26338" spans="3:4" x14ac:dyDescent="0.25">
      <c r="C26338" s="75"/>
      <c r="D26338" s="74"/>
    </row>
    <row r="26339" spans="3:4" x14ac:dyDescent="0.25">
      <c r="C26339" s="75"/>
      <c r="D26339" s="74"/>
    </row>
    <row r="26340" spans="3:4" x14ac:dyDescent="0.25">
      <c r="C26340" s="75"/>
      <c r="D26340" s="74"/>
    </row>
    <row r="26341" spans="3:4" x14ac:dyDescent="0.25">
      <c r="C26341" s="75"/>
      <c r="D26341" s="74"/>
    </row>
    <row r="26342" spans="3:4" x14ac:dyDescent="0.25">
      <c r="C26342" s="75"/>
      <c r="D26342" s="74"/>
    </row>
    <row r="26343" spans="3:4" x14ac:dyDescent="0.25">
      <c r="C26343" s="75"/>
      <c r="D26343" s="74"/>
    </row>
    <row r="26344" spans="3:4" x14ac:dyDescent="0.25">
      <c r="C26344" s="75"/>
      <c r="D26344" s="74"/>
    </row>
    <row r="26345" spans="3:4" x14ac:dyDescent="0.25">
      <c r="C26345" s="75"/>
      <c r="D26345" s="74"/>
    </row>
    <row r="26346" spans="3:4" x14ac:dyDescent="0.25">
      <c r="C26346" s="75"/>
      <c r="D26346" s="74"/>
    </row>
    <row r="26347" spans="3:4" x14ac:dyDescent="0.25">
      <c r="C26347" s="75"/>
      <c r="D26347" s="74"/>
    </row>
    <row r="26348" spans="3:4" x14ac:dyDescent="0.25">
      <c r="C26348" s="75"/>
      <c r="D26348" s="74"/>
    </row>
    <row r="26349" spans="3:4" x14ac:dyDescent="0.25">
      <c r="C26349" s="75"/>
      <c r="D26349" s="74"/>
    </row>
    <row r="26350" spans="3:4" x14ac:dyDescent="0.25">
      <c r="C26350" s="75"/>
      <c r="D26350" s="74"/>
    </row>
    <row r="26351" spans="3:4" x14ac:dyDescent="0.25">
      <c r="C26351" s="75"/>
      <c r="D26351" s="74"/>
    </row>
    <row r="26352" spans="3:4" x14ac:dyDescent="0.25">
      <c r="C26352" s="75"/>
      <c r="D26352" s="74"/>
    </row>
    <row r="26353" spans="3:4" x14ac:dyDescent="0.25">
      <c r="C26353" s="75"/>
      <c r="D26353" s="74"/>
    </row>
    <row r="26354" spans="3:4" x14ac:dyDescent="0.25">
      <c r="C26354" s="75"/>
      <c r="D26354" s="74"/>
    </row>
    <row r="26355" spans="3:4" x14ac:dyDescent="0.25">
      <c r="C26355" s="75"/>
      <c r="D26355" s="74"/>
    </row>
    <row r="26356" spans="3:4" x14ac:dyDescent="0.25">
      <c r="C26356" s="75"/>
      <c r="D26356" s="74"/>
    </row>
    <row r="26357" spans="3:4" x14ac:dyDescent="0.25">
      <c r="C26357" s="75"/>
      <c r="D26357" s="74"/>
    </row>
    <row r="26358" spans="3:4" x14ac:dyDescent="0.25">
      <c r="C26358" s="75"/>
      <c r="D26358" s="74"/>
    </row>
    <row r="26359" spans="3:4" x14ac:dyDescent="0.25">
      <c r="C26359" s="75"/>
      <c r="D26359" s="74"/>
    </row>
    <row r="26360" spans="3:4" x14ac:dyDescent="0.25">
      <c r="C26360" s="75"/>
      <c r="D26360" s="74"/>
    </row>
    <row r="26361" spans="3:4" x14ac:dyDescent="0.25">
      <c r="C26361" s="75"/>
      <c r="D26361" s="74"/>
    </row>
    <row r="26362" spans="3:4" x14ac:dyDescent="0.25">
      <c r="C26362" s="75"/>
      <c r="D26362" s="74"/>
    </row>
    <row r="26363" spans="3:4" x14ac:dyDescent="0.25">
      <c r="C26363" s="75"/>
      <c r="D26363" s="74"/>
    </row>
    <row r="26364" spans="3:4" x14ac:dyDescent="0.25">
      <c r="C26364" s="75"/>
      <c r="D26364" s="74"/>
    </row>
    <row r="26365" spans="3:4" x14ac:dyDescent="0.25">
      <c r="C26365" s="75"/>
      <c r="D26365" s="74"/>
    </row>
    <row r="26366" spans="3:4" x14ac:dyDescent="0.25">
      <c r="C26366" s="75"/>
      <c r="D26366" s="74"/>
    </row>
    <row r="26367" spans="3:4" x14ac:dyDescent="0.25">
      <c r="C26367" s="75"/>
      <c r="D26367" s="74"/>
    </row>
    <row r="26368" spans="3:4" x14ac:dyDescent="0.25">
      <c r="C26368" s="75"/>
      <c r="D26368" s="74"/>
    </row>
    <row r="26369" spans="3:4" x14ac:dyDescent="0.25">
      <c r="C26369" s="75"/>
      <c r="D26369" s="74"/>
    </row>
    <row r="26370" spans="3:4" x14ac:dyDescent="0.25">
      <c r="C26370" s="75"/>
      <c r="D26370" s="74"/>
    </row>
    <row r="26371" spans="3:4" x14ac:dyDescent="0.25">
      <c r="C26371" s="75"/>
      <c r="D26371" s="74"/>
    </row>
    <row r="26372" spans="3:4" x14ac:dyDescent="0.25">
      <c r="C26372" s="75"/>
      <c r="D26372" s="74"/>
    </row>
    <row r="26373" spans="3:4" x14ac:dyDescent="0.25">
      <c r="C26373" s="75"/>
      <c r="D26373" s="74"/>
    </row>
    <row r="26374" spans="3:4" x14ac:dyDescent="0.25">
      <c r="C26374" s="75"/>
      <c r="D26374" s="74"/>
    </row>
    <row r="26375" spans="3:4" x14ac:dyDescent="0.25">
      <c r="C26375" s="75"/>
      <c r="D26375" s="74"/>
    </row>
    <row r="26376" spans="3:4" x14ac:dyDescent="0.25">
      <c r="C26376" s="75"/>
      <c r="D26376" s="74"/>
    </row>
    <row r="26377" spans="3:4" x14ac:dyDescent="0.25">
      <c r="C26377" s="75"/>
      <c r="D26377" s="74"/>
    </row>
    <row r="26378" spans="3:4" x14ac:dyDescent="0.25">
      <c r="C26378" s="75"/>
      <c r="D26378" s="74"/>
    </row>
    <row r="26379" spans="3:4" x14ac:dyDescent="0.25">
      <c r="C26379" s="75"/>
      <c r="D26379" s="74"/>
    </row>
    <row r="26380" spans="3:4" x14ac:dyDescent="0.25">
      <c r="C26380" s="75"/>
      <c r="D26380" s="74"/>
    </row>
    <row r="26381" spans="3:4" x14ac:dyDescent="0.25">
      <c r="C26381" s="75"/>
      <c r="D26381" s="74"/>
    </row>
    <row r="26382" spans="3:4" x14ac:dyDescent="0.25">
      <c r="C26382" s="75"/>
      <c r="D26382" s="74"/>
    </row>
    <row r="26383" spans="3:4" x14ac:dyDescent="0.25">
      <c r="C26383" s="75"/>
      <c r="D26383" s="74"/>
    </row>
    <row r="26384" spans="3:4" x14ac:dyDescent="0.25">
      <c r="C26384" s="75"/>
      <c r="D26384" s="74"/>
    </row>
    <row r="26385" spans="3:4" x14ac:dyDescent="0.25">
      <c r="C26385" s="75"/>
      <c r="D26385" s="74"/>
    </row>
    <row r="26386" spans="3:4" x14ac:dyDescent="0.25">
      <c r="C26386" s="75"/>
      <c r="D26386" s="74"/>
    </row>
    <row r="26387" spans="3:4" x14ac:dyDescent="0.25">
      <c r="C26387" s="75"/>
      <c r="D26387" s="74"/>
    </row>
    <row r="26388" spans="3:4" x14ac:dyDescent="0.25">
      <c r="C26388" s="75"/>
      <c r="D26388" s="74"/>
    </row>
    <row r="26389" spans="3:4" x14ac:dyDescent="0.25">
      <c r="C26389" s="75"/>
      <c r="D26389" s="74"/>
    </row>
    <row r="26390" spans="3:4" x14ac:dyDescent="0.25">
      <c r="C26390" s="75"/>
      <c r="D26390" s="74"/>
    </row>
    <row r="26391" spans="3:4" x14ac:dyDescent="0.25">
      <c r="C26391" s="75"/>
      <c r="D26391" s="74"/>
    </row>
    <row r="26392" spans="3:4" x14ac:dyDescent="0.25">
      <c r="C26392" s="75"/>
      <c r="D26392" s="74"/>
    </row>
    <row r="26393" spans="3:4" x14ac:dyDescent="0.25">
      <c r="C26393" s="75"/>
      <c r="D26393" s="74"/>
    </row>
    <row r="26394" spans="3:4" x14ac:dyDescent="0.25">
      <c r="C26394" s="75"/>
      <c r="D26394" s="74"/>
    </row>
    <row r="26395" spans="3:4" x14ac:dyDescent="0.25">
      <c r="C26395" s="75"/>
      <c r="D26395" s="74"/>
    </row>
    <row r="26396" spans="3:4" x14ac:dyDescent="0.25">
      <c r="C26396" s="75"/>
      <c r="D26396" s="74"/>
    </row>
    <row r="26397" spans="3:4" x14ac:dyDescent="0.25">
      <c r="C26397" s="75"/>
      <c r="D26397" s="74"/>
    </row>
    <row r="26398" spans="3:4" x14ac:dyDescent="0.25">
      <c r="C26398" s="75"/>
      <c r="D26398" s="74"/>
    </row>
    <row r="26399" spans="3:4" x14ac:dyDescent="0.25">
      <c r="C26399" s="75"/>
      <c r="D26399" s="74"/>
    </row>
    <row r="26400" spans="3:4" x14ac:dyDescent="0.25">
      <c r="C26400" s="75"/>
      <c r="D26400" s="74"/>
    </row>
    <row r="26401" spans="3:4" x14ac:dyDescent="0.25">
      <c r="C26401" s="75"/>
      <c r="D26401" s="74"/>
    </row>
    <row r="26402" spans="3:4" x14ac:dyDescent="0.25">
      <c r="C26402" s="75"/>
      <c r="D26402" s="74"/>
    </row>
    <row r="26403" spans="3:4" x14ac:dyDescent="0.25">
      <c r="C26403" s="75"/>
      <c r="D26403" s="74"/>
    </row>
    <row r="26404" spans="3:4" x14ac:dyDescent="0.25">
      <c r="C26404" s="75"/>
      <c r="D26404" s="74"/>
    </row>
    <row r="26405" spans="3:4" x14ac:dyDescent="0.25">
      <c r="C26405" s="75"/>
      <c r="D26405" s="74"/>
    </row>
    <row r="26406" spans="3:4" x14ac:dyDescent="0.25">
      <c r="C26406" s="75"/>
      <c r="D26406" s="74"/>
    </row>
    <row r="26407" spans="3:4" x14ac:dyDescent="0.25">
      <c r="C26407" s="75"/>
      <c r="D26407" s="74"/>
    </row>
    <row r="26408" spans="3:4" x14ac:dyDescent="0.25">
      <c r="C26408" s="75"/>
      <c r="D26408" s="74"/>
    </row>
    <row r="26409" spans="3:4" x14ac:dyDescent="0.25">
      <c r="C26409" s="75"/>
      <c r="D26409" s="74"/>
    </row>
    <row r="26410" spans="3:4" x14ac:dyDescent="0.25">
      <c r="C26410" s="75"/>
      <c r="D26410" s="74"/>
    </row>
    <row r="26411" spans="3:4" x14ac:dyDescent="0.25">
      <c r="C26411" s="75"/>
      <c r="D26411" s="74"/>
    </row>
    <row r="26412" spans="3:4" x14ac:dyDescent="0.25">
      <c r="C26412" s="75"/>
      <c r="D26412" s="74"/>
    </row>
    <row r="26413" spans="3:4" x14ac:dyDescent="0.25">
      <c r="C26413" s="75"/>
      <c r="D26413" s="74"/>
    </row>
    <row r="26414" spans="3:4" x14ac:dyDescent="0.25">
      <c r="C26414" s="75"/>
      <c r="D26414" s="74"/>
    </row>
    <row r="26415" spans="3:4" x14ac:dyDescent="0.25">
      <c r="C26415" s="75"/>
      <c r="D26415" s="74"/>
    </row>
    <row r="26416" spans="3:4" x14ac:dyDescent="0.25">
      <c r="C26416" s="75"/>
      <c r="D26416" s="74"/>
    </row>
    <row r="26417" spans="3:4" x14ac:dyDescent="0.25">
      <c r="C26417" s="75"/>
      <c r="D26417" s="74"/>
    </row>
    <row r="26418" spans="3:4" x14ac:dyDescent="0.25">
      <c r="C26418" s="75"/>
      <c r="D26418" s="74"/>
    </row>
    <row r="26419" spans="3:4" x14ac:dyDescent="0.25">
      <c r="C26419" s="75"/>
      <c r="D26419" s="74"/>
    </row>
    <row r="26420" spans="3:4" x14ac:dyDescent="0.25">
      <c r="C26420" s="75"/>
      <c r="D26420" s="74"/>
    </row>
    <row r="26421" spans="3:4" x14ac:dyDescent="0.25">
      <c r="C26421" s="75"/>
      <c r="D26421" s="74"/>
    </row>
    <row r="26422" spans="3:4" x14ac:dyDescent="0.25">
      <c r="C26422" s="75"/>
      <c r="D26422" s="74"/>
    </row>
    <row r="26423" spans="3:4" x14ac:dyDescent="0.25">
      <c r="C26423" s="75"/>
      <c r="D26423" s="74"/>
    </row>
    <row r="26424" spans="3:4" x14ac:dyDescent="0.25">
      <c r="C26424" s="75"/>
      <c r="D26424" s="74"/>
    </row>
    <row r="26425" spans="3:4" x14ac:dyDescent="0.25">
      <c r="C26425" s="75"/>
      <c r="D26425" s="74"/>
    </row>
    <row r="26426" spans="3:4" x14ac:dyDescent="0.25">
      <c r="C26426" s="75"/>
      <c r="D26426" s="74"/>
    </row>
    <row r="26427" spans="3:4" x14ac:dyDescent="0.25">
      <c r="C26427" s="75"/>
      <c r="D26427" s="74"/>
    </row>
    <row r="26428" spans="3:4" x14ac:dyDescent="0.25">
      <c r="C26428" s="75"/>
      <c r="D26428" s="74"/>
    </row>
    <row r="26429" spans="3:4" x14ac:dyDescent="0.25">
      <c r="C26429" s="75"/>
      <c r="D26429" s="74"/>
    </row>
    <row r="26430" spans="3:4" x14ac:dyDescent="0.25">
      <c r="C26430" s="75"/>
      <c r="D26430" s="74"/>
    </row>
    <row r="26431" spans="3:4" x14ac:dyDescent="0.25">
      <c r="C26431" s="75"/>
      <c r="D26431" s="74"/>
    </row>
    <row r="26432" spans="3:4" x14ac:dyDescent="0.25">
      <c r="C26432" s="75"/>
      <c r="D26432" s="74"/>
    </row>
    <row r="26433" spans="3:4" x14ac:dyDescent="0.25">
      <c r="C26433" s="75"/>
      <c r="D26433" s="74"/>
    </row>
    <row r="26434" spans="3:4" x14ac:dyDescent="0.25">
      <c r="C26434" s="75"/>
      <c r="D26434" s="74"/>
    </row>
    <row r="26435" spans="3:4" x14ac:dyDescent="0.25">
      <c r="C26435" s="75"/>
      <c r="D26435" s="74"/>
    </row>
    <row r="26436" spans="3:4" x14ac:dyDescent="0.25">
      <c r="C26436" s="75"/>
      <c r="D26436" s="74"/>
    </row>
    <row r="26437" spans="3:4" x14ac:dyDescent="0.25">
      <c r="C26437" s="75"/>
      <c r="D26437" s="74"/>
    </row>
    <row r="26438" spans="3:4" x14ac:dyDescent="0.25">
      <c r="C26438" s="75"/>
      <c r="D26438" s="74"/>
    </row>
    <row r="26439" spans="3:4" x14ac:dyDescent="0.25">
      <c r="C26439" s="75"/>
      <c r="D26439" s="74"/>
    </row>
    <row r="26440" spans="3:4" x14ac:dyDescent="0.25">
      <c r="C26440" s="75"/>
      <c r="D26440" s="74"/>
    </row>
    <row r="26441" spans="3:4" x14ac:dyDescent="0.25">
      <c r="C26441" s="75"/>
      <c r="D26441" s="74"/>
    </row>
    <row r="26442" spans="3:4" x14ac:dyDescent="0.25">
      <c r="C26442" s="75"/>
      <c r="D26442" s="74"/>
    </row>
    <row r="26443" spans="3:4" x14ac:dyDescent="0.25">
      <c r="C26443" s="75"/>
      <c r="D26443" s="74"/>
    </row>
    <row r="26444" spans="3:4" x14ac:dyDescent="0.25">
      <c r="C26444" s="75"/>
      <c r="D26444" s="74"/>
    </row>
    <row r="26445" spans="3:4" x14ac:dyDescent="0.25">
      <c r="C26445" s="75"/>
      <c r="D26445" s="74"/>
    </row>
    <row r="26446" spans="3:4" x14ac:dyDescent="0.25">
      <c r="C26446" s="75"/>
      <c r="D26446" s="74"/>
    </row>
    <row r="26447" spans="3:4" x14ac:dyDescent="0.25">
      <c r="C26447" s="75"/>
      <c r="D26447" s="74"/>
    </row>
    <row r="26448" spans="3:4" x14ac:dyDescent="0.25">
      <c r="C26448" s="75"/>
      <c r="D26448" s="74"/>
    </row>
    <row r="26449" spans="3:4" x14ac:dyDescent="0.25">
      <c r="C26449" s="75"/>
      <c r="D26449" s="74"/>
    </row>
    <row r="26450" spans="3:4" x14ac:dyDescent="0.25">
      <c r="C26450" s="75"/>
      <c r="D26450" s="74"/>
    </row>
    <row r="26451" spans="3:4" x14ac:dyDescent="0.25">
      <c r="C26451" s="75"/>
      <c r="D26451" s="74"/>
    </row>
    <row r="26452" spans="3:4" x14ac:dyDescent="0.25">
      <c r="C26452" s="75"/>
      <c r="D26452" s="74"/>
    </row>
    <row r="26453" spans="3:4" x14ac:dyDescent="0.25">
      <c r="C26453" s="75"/>
      <c r="D26453" s="74"/>
    </row>
    <row r="26454" spans="3:4" x14ac:dyDescent="0.25">
      <c r="C26454" s="75"/>
      <c r="D26454" s="74"/>
    </row>
    <row r="26455" spans="3:4" x14ac:dyDescent="0.25">
      <c r="C26455" s="75"/>
      <c r="D26455" s="74"/>
    </row>
    <row r="26456" spans="3:4" x14ac:dyDescent="0.25">
      <c r="C26456" s="75"/>
      <c r="D26456" s="74"/>
    </row>
    <row r="26457" spans="3:4" x14ac:dyDescent="0.25">
      <c r="C26457" s="75"/>
      <c r="D26457" s="74"/>
    </row>
    <row r="26458" spans="3:4" x14ac:dyDescent="0.25">
      <c r="C26458" s="75"/>
      <c r="D26458" s="74"/>
    </row>
    <row r="26459" spans="3:4" x14ac:dyDescent="0.25">
      <c r="C26459" s="75"/>
      <c r="D26459" s="74"/>
    </row>
    <row r="26460" spans="3:4" x14ac:dyDescent="0.25">
      <c r="C26460" s="75"/>
      <c r="D26460" s="74"/>
    </row>
    <row r="26461" spans="3:4" x14ac:dyDescent="0.25">
      <c r="C26461" s="75"/>
      <c r="D26461" s="74"/>
    </row>
    <row r="26462" spans="3:4" x14ac:dyDescent="0.25">
      <c r="C26462" s="75"/>
      <c r="D26462" s="74"/>
    </row>
    <row r="26463" spans="3:4" x14ac:dyDescent="0.25">
      <c r="C26463" s="75"/>
      <c r="D26463" s="74"/>
    </row>
    <row r="26464" spans="3:4" x14ac:dyDescent="0.25">
      <c r="C26464" s="75"/>
      <c r="D26464" s="74"/>
    </row>
    <row r="26465" spans="3:4" x14ac:dyDescent="0.25">
      <c r="C26465" s="75"/>
      <c r="D26465" s="74"/>
    </row>
    <row r="26466" spans="3:4" x14ac:dyDescent="0.25">
      <c r="C26466" s="75"/>
      <c r="D26466" s="74"/>
    </row>
    <row r="26467" spans="3:4" x14ac:dyDescent="0.25">
      <c r="C26467" s="75"/>
      <c r="D26467" s="74"/>
    </row>
    <row r="26468" spans="3:4" x14ac:dyDescent="0.25">
      <c r="C26468" s="75"/>
      <c r="D26468" s="74"/>
    </row>
    <row r="26469" spans="3:4" x14ac:dyDescent="0.25">
      <c r="C26469" s="75"/>
      <c r="D26469" s="74"/>
    </row>
    <row r="26470" spans="3:4" x14ac:dyDescent="0.25">
      <c r="C26470" s="75"/>
      <c r="D26470" s="74"/>
    </row>
    <row r="26471" spans="3:4" x14ac:dyDescent="0.25">
      <c r="C26471" s="75"/>
      <c r="D26471" s="74"/>
    </row>
    <row r="26472" spans="3:4" x14ac:dyDescent="0.25">
      <c r="C26472" s="75"/>
      <c r="D26472" s="74"/>
    </row>
    <row r="26473" spans="3:4" x14ac:dyDescent="0.25">
      <c r="C26473" s="75"/>
      <c r="D26473" s="74"/>
    </row>
    <row r="26474" spans="3:4" x14ac:dyDescent="0.25">
      <c r="C26474" s="75"/>
      <c r="D26474" s="74"/>
    </row>
    <row r="26475" spans="3:4" x14ac:dyDescent="0.25">
      <c r="C26475" s="75"/>
      <c r="D26475" s="74"/>
    </row>
    <row r="26476" spans="3:4" x14ac:dyDescent="0.25">
      <c r="C26476" s="75"/>
      <c r="D26476" s="74"/>
    </row>
    <row r="26477" spans="3:4" x14ac:dyDescent="0.25">
      <c r="C26477" s="75"/>
      <c r="D26477" s="74"/>
    </row>
    <row r="26478" spans="3:4" x14ac:dyDescent="0.25">
      <c r="C26478" s="75"/>
      <c r="D26478" s="74"/>
    </row>
    <row r="26479" spans="3:4" x14ac:dyDescent="0.25">
      <c r="C26479" s="75"/>
      <c r="D26479" s="74"/>
    </row>
    <row r="26480" spans="3:4" x14ac:dyDescent="0.25">
      <c r="C26480" s="75"/>
      <c r="D26480" s="74"/>
    </row>
    <row r="26481" spans="3:4" x14ac:dyDescent="0.25">
      <c r="C26481" s="75"/>
      <c r="D26481" s="74"/>
    </row>
    <row r="26482" spans="3:4" x14ac:dyDescent="0.25">
      <c r="C26482" s="75"/>
      <c r="D26482" s="74"/>
    </row>
    <row r="26483" spans="3:4" x14ac:dyDescent="0.25">
      <c r="C26483" s="75"/>
      <c r="D26483" s="74"/>
    </row>
    <row r="26484" spans="3:4" x14ac:dyDescent="0.25">
      <c r="C26484" s="75"/>
      <c r="D26484" s="74"/>
    </row>
    <row r="26485" spans="3:4" x14ac:dyDescent="0.25">
      <c r="C26485" s="75"/>
      <c r="D26485" s="74"/>
    </row>
    <row r="26486" spans="3:4" x14ac:dyDescent="0.25">
      <c r="C26486" s="75"/>
      <c r="D26486" s="74"/>
    </row>
    <row r="26487" spans="3:4" x14ac:dyDescent="0.25">
      <c r="C26487" s="75"/>
      <c r="D26487" s="74"/>
    </row>
    <row r="26488" spans="3:4" x14ac:dyDescent="0.25">
      <c r="C26488" s="75"/>
      <c r="D26488" s="74"/>
    </row>
    <row r="26489" spans="3:4" x14ac:dyDescent="0.25">
      <c r="C26489" s="75"/>
      <c r="D26489" s="74"/>
    </row>
    <row r="26490" spans="3:4" x14ac:dyDescent="0.25">
      <c r="C26490" s="75"/>
      <c r="D26490" s="74"/>
    </row>
    <row r="26491" spans="3:4" x14ac:dyDescent="0.25">
      <c r="C26491" s="75"/>
      <c r="D26491" s="74"/>
    </row>
    <row r="26492" spans="3:4" x14ac:dyDescent="0.25">
      <c r="C26492" s="75"/>
      <c r="D26492" s="74"/>
    </row>
    <row r="26493" spans="3:4" x14ac:dyDescent="0.25">
      <c r="C26493" s="75"/>
      <c r="D26493" s="74"/>
    </row>
    <row r="26494" spans="3:4" x14ac:dyDescent="0.25">
      <c r="C26494" s="75"/>
      <c r="D26494" s="74"/>
    </row>
    <row r="26495" spans="3:4" x14ac:dyDescent="0.25">
      <c r="C26495" s="75"/>
      <c r="D26495" s="74"/>
    </row>
    <row r="26496" spans="3:4" x14ac:dyDescent="0.25">
      <c r="C26496" s="75"/>
      <c r="D26496" s="74"/>
    </row>
    <row r="26497" spans="3:4" x14ac:dyDescent="0.25">
      <c r="C26497" s="75"/>
      <c r="D26497" s="74"/>
    </row>
    <row r="26498" spans="3:4" x14ac:dyDescent="0.25">
      <c r="C26498" s="75"/>
      <c r="D26498" s="74"/>
    </row>
    <row r="26499" spans="3:4" x14ac:dyDescent="0.25">
      <c r="C26499" s="75"/>
      <c r="D26499" s="74"/>
    </row>
    <row r="26500" spans="3:4" x14ac:dyDescent="0.25">
      <c r="C26500" s="75"/>
      <c r="D26500" s="74"/>
    </row>
    <row r="26501" spans="3:4" x14ac:dyDescent="0.25">
      <c r="C26501" s="75"/>
      <c r="D26501" s="74"/>
    </row>
    <row r="26502" spans="3:4" x14ac:dyDescent="0.25">
      <c r="C26502" s="75"/>
      <c r="D26502" s="74"/>
    </row>
    <row r="26503" spans="3:4" x14ac:dyDescent="0.25">
      <c r="C26503" s="75"/>
      <c r="D26503" s="74"/>
    </row>
    <row r="26504" spans="3:4" x14ac:dyDescent="0.25">
      <c r="C26504" s="75"/>
      <c r="D26504" s="74"/>
    </row>
    <row r="26505" spans="3:4" x14ac:dyDescent="0.25">
      <c r="C26505" s="75"/>
      <c r="D26505" s="74"/>
    </row>
    <row r="26506" spans="3:4" x14ac:dyDescent="0.25">
      <c r="C26506" s="75"/>
      <c r="D26506" s="74"/>
    </row>
    <row r="26507" spans="3:4" x14ac:dyDescent="0.25">
      <c r="C26507" s="75"/>
      <c r="D26507" s="74"/>
    </row>
    <row r="26508" spans="3:4" x14ac:dyDescent="0.25">
      <c r="C26508" s="75"/>
      <c r="D26508" s="74"/>
    </row>
    <row r="26509" spans="3:4" x14ac:dyDescent="0.25">
      <c r="C26509" s="75"/>
      <c r="D26509" s="74"/>
    </row>
    <row r="26510" spans="3:4" x14ac:dyDescent="0.25">
      <c r="C26510" s="75"/>
      <c r="D26510" s="74"/>
    </row>
    <row r="26511" spans="3:4" x14ac:dyDescent="0.25">
      <c r="C26511" s="75"/>
      <c r="D26511" s="74"/>
    </row>
    <row r="26512" spans="3:4" x14ac:dyDescent="0.25">
      <c r="C26512" s="75"/>
      <c r="D26512" s="74"/>
    </row>
    <row r="26513" spans="3:4" x14ac:dyDescent="0.25">
      <c r="C26513" s="75"/>
      <c r="D26513" s="74"/>
    </row>
    <row r="26514" spans="3:4" x14ac:dyDescent="0.25">
      <c r="C26514" s="75"/>
      <c r="D26514" s="74"/>
    </row>
    <row r="26515" spans="3:4" x14ac:dyDescent="0.25">
      <c r="C26515" s="75"/>
      <c r="D26515" s="74"/>
    </row>
    <row r="26516" spans="3:4" x14ac:dyDescent="0.25">
      <c r="C26516" s="75"/>
      <c r="D26516" s="74"/>
    </row>
    <row r="26517" spans="3:4" x14ac:dyDescent="0.25">
      <c r="C26517" s="75"/>
      <c r="D26517" s="74"/>
    </row>
    <row r="26518" spans="3:4" x14ac:dyDescent="0.25">
      <c r="C26518" s="75"/>
      <c r="D26518" s="74"/>
    </row>
    <row r="26519" spans="3:4" x14ac:dyDescent="0.25">
      <c r="C26519" s="75"/>
      <c r="D26519" s="74"/>
    </row>
    <row r="26520" spans="3:4" x14ac:dyDescent="0.25">
      <c r="C26520" s="75"/>
      <c r="D26520" s="74"/>
    </row>
    <row r="26521" spans="3:4" x14ac:dyDescent="0.25">
      <c r="C26521" s="75"/>
      <c r="D26521" s="74"/>
    </row>
    <row r="26522" spans="3:4" x14ac:dyDescent="0.25">
      <c r="C26522" s="75"/>
      <c r="D26522" s="74"/>
    </row>
    <row r="26523" spans="3:4" x14ac:dyDescent="0.25">
      <c r="C26523" s="75"/>
      <c r="D26523" s="74"/>
    </row>
    <row r="26524" spans="3:4" x14ac:dyDescent="0.25">
      <c r="C26524" s="75"/>
      <c r="D26524" s="74"/>
    </row>
    <row r="26525" spans="3:4" x14ac:dyDescent="0.25">
      <c r="C26525" s="75"/>
      <c r="D26525" s="74"/>
    </row>
    <row r="26526" spans="3:4" x14ac:dyDescent="0.25">
      <c r="C26526" s="75"/>
      <c r="D26526" s="74"/>
    </row>
    <row r="26527" spans="3:4" x14ac:dyDescent="0.25">
      <c r="C26527" s="75"/>
      <c r="D26527" s="74"/>
    </row>
    <row r="26528" spans="3:4" x14ac:dyDescent="0.25">
      <c r="C26528" s="75"/>
      <c r="D26528" s="74"/>
    </row>
    <row r="26529" spans="3:4" x14ac:dyDescent="0.25">
      <c r="C26529" s="75"/>
      <c r="D26529" s="74"/>
    </row>
    <row r="26530" spans="3:4" x14ac:dyDescent="0.25">
      <c r="C26530" s="75"/>
      <c r="D26530" s="74"/>
    </row>
    <row r="26531" spans="3:4" x14ac:dyDescent="0.25">
      <c r="C26531" s="75"/>
      <c r="D26531" s="74"/>
    </row>
    <row r="26532" spans="3:4" x14ac:dyDescent="0.25">
      <c r="C26532" s="75"/>
      <c r="D26532" s="74"/>
    </row>
    <row r="26533" spans="3:4" x14ac:dyDescent="0.25">
      <c r="C26533" s="75"/>
      <c r="D26533" s="74"/>
    </row>
    <row r="26534" spans="3:4" x14ac:dyDescent="0.25">
      <c r="C26534" s="75"/>
      <c r="D26534" s="74"/>
    </row>
    <row r="26535" spans="3:4" x14ac:dyDescent="0.25">
      <c r="C26535" s="75"/>
      <c r="D26535" s="74"/>
    </row>
    <row r="26536" spans="3:4" x14ac:dyDescent="0.25">
      <c r="C26536" s="75"/>
      <c r="D26536" s="74"/>
    </row>
    <row r="26537" spans="3:4" x14ac:dyDescent="0.25">
      <c r="C26537" s="75"/>
      <c r="D26537" s="74"/>
    </row>
    <row r="26538" spans="3:4" x14ac:dyDescent="0.25">
      <c r="C26538" s="75"/>
      <c r="D26538" s="74"/>
    </row>
    <row r="26539" spans="3:4" x14ac:dyDescent="0.25">
      <c r="C26539" s="75"/>
      <c r="D26539" s="74"/>
    </row>
    <row r="26540" spans="3:4" x14ac:dyDescent="0.25">
      <c r="C26540" s="75"/>
      <c r="D26540" s="74"/>
    </row>
    <row r="26541" spans="3:4" x14ac:dyDescent="0.25">
      <c r="C26541" s="75"/>
      <c r="D26541" s="74"/>
    </row>
    <row r="26542" spans="3:4" x14ac:dyDescent="0.25">
      <c r="C26542" s="75"/>
      <c r="D26542" s="74"/>
    </row>
    <row r="26543" spans="3:4" x14ac:dyDescent="0.25">
      <c r="C26543" s="75"/>
      <c r="D26543" s="74"/>
    </row>
    <row r="26544" spans="3:4" x14ac:dyDescent="0.25">
      <c r="C26544" s="75"/>
      <c r="D26544" s="74"/>
    </row>
    <row r="26545" spans="3:4" x14ac:dyDescent="0.25">
      <c r="C26545" s="75"/>
      <c r="D26545" s="74"/>
    </row>
    <row r="26546" spans="3:4" x14ac:dyDescent="0.25">
      <c r="C26546" s="75"/>
      <c r="D26546" s="74"/>
    </row>
    <row r="26547" spans="3:4" x14ac:dyDescent="0.25">
      <c r="C26547" s="75"/>
      <c r="D26547" s="74"/>
    </row>
    <row r="26548" spans="3:4" x14ac:dyDescent="0.25">
      <c r="C26548" s="75"/>
      <c r="D26548" s="74"/>
    </row>
    <row r="26549" spans="3:4" x14ac:dyDescent="0.25">
      <c r="C26549" s="75"/>
      <c r="D26549" s="74"/>
    </row>
    <row r="26550" spans="3:4" x14ac:dyDescent="0.25">
      <c r="C26550" s="75"/>
      <c r="D26550" s="74"/>
    </row>
    <row r="26551" spans="3:4" x14ac:dyDescent="0.25">
      <c r="C26551" s="75"/>
      <c r="D26551" s="74"/>
    </row>
    <row r="26552" spans="3:4" x14ac:dyDescent="0.25">
      <c r="C26552" s="75"/>
      <c r="D26552" s="74"/>
    </row>
    <row r="26553" spans="3:4" x14ac:dyDescent="0.25">
      <c r="C26553" s="75"/>
      <c r="D26553" s="74"/>
    </row>
    <row r="26554" spans="3:4" x14ac:dyDescent="0.25">
      <c r="C26554" s="75"/>
      <c r="D26554" s="74"/>
    </row>
    <row r="26555" spans="3:4" x14ac:dyDescent="0.25">
      <c r="C26555" s="75"/>
      <c r="D26555" s="74"/>
    </row>
    <row r="26556" spans="3:4" x14ac:dyDescent="0.25">
      <c r="C26556" s="75"/>
      <c r="D26556" s="74"/>
    </row>
    <row r="26557" spans="3:4" x14ac:dyDescent="0.25">
      <c r="C26557" s="75"/>
      <c r="D26557" s="74"/>
    </row>
    <row r="26558" spans="3:4" x14ac:dyDescent="0.25">
      <c r="C26558" s="75"/>
      <c r="D26558" s="74"/>
    </row>
    <row r="26559" spans="3:4" x14ac:dyDescent="0.25">
      <c r="C26559" s="75"/>
      <c r="D26559" s="74"/>
    </row>
    <row r="26560" spans="3:4" x14ac:dyDescent="0.25">
      <c r="C26560" s="75"/>
      <c r="D26560" s="74"/>
    </row>
    <row r="26561" spans="3:4" x14ac:dyDescent="0.25">
      <c r="C26561" s="75"/>
      <c r="D26561" s="74"/>
    </row>
    <row r="26562" spans="3:4" x14ac:dyDescent="0.25">
      <c r="C26562" s="75"/>
      <c r="D26562" s="74"/>
    </row>
    <row r="26563" spans="3:4" x14ac:dyDescent="0.25">
      <c r="C26563" s="75"/>
      <c r="D26563" s="74"/>
    </row>
    <row r="26564" spans="3:4" x14ac:dyDescent="0.25">
      <c r="C26564" s="75"/>
      <c r="D26564" s="74"/>
    </row>
    <row r="26565" spans="3:4" x14ac:dyDescent="0.25">
      <c r="C26565" s="75"/>
      <c r="D26565" s="74"/>
    </row>
    <row r="26566" spans="3:4" x14ac:dyDescent="0.25">
      <c r="C26566" s="75"/>
      <c r="D26566" s="74"/>
    </row>
    <row r="26567" spans="3:4" x14ac:dyDescent="0.25">
      <c r="C26567" s="75"/>
      <c r="D26567" s="74"/>
    </row>
    <row r="26568" spans="3:4" x14ac:dyDescent="0.25">
      <c r="C26568" s="75"/>
      <c r="D26568" s="74"/>
    </row>
    <row r="26569" spans="3:4" x14ac:dyDescent="0.25">
      <c r="C26569" s="75"/>
      <c r="D26569" s="74"/>
    </row>
    <row r="26570" spans="3:4" x14ac:dyDescent="0.25">
      <c r="C26570" s="75"/>
      <c r="D26570" s="74"/>
    </row>
    <row r="26571" spans="3:4" x14ac:dyDescent="0.25">
      <c r="C26571" s="75"/>
      <c r="D26571" s="74"/>
    </row>
    <row r="26572" spans="3:4" x14ac:dyDescent="0.25">
      <c r="C26572" s="75"/>
      <c r="D26572" s="74"/>
    </row>
    <row r="26573" spans="3:4" x14ac:dyDescent="0.25">
      <c r="C26573" s="75"/>
      <c r="D26573" s="74"/>
    </row>
    <row r="26574" spans="3:4" x14ac:dyDescent="0.25">
      <c r="C26574" s="75"/>
      <c r="D26574" s="74"/>
    </row>
    <row r="26575" spans="3:4" x14ac:dyDescent="0.25">
      <c r="C26575" s="75"/>
      <c r="D26575" s="74"/>
    </row>
    <row r="26576" spans="3:4" x14ac:dyDescent="0.25">
      <c r="C26576" s="75"/>
      <c r="D26576" s="74"/>
    </row>
    <row r="26577" spans="3:4" x14ac:dyDescent="0.25">
      <c r="C26577" s="75"/>
      <c r="D26577" s="74"/>
    </row>
    <row r="26578" spans="3:4" x14ac:dyDescent="0.25">
      <c r="C26578" s="75"/>
      <c r="D26578" s="74"/>
    </row>
    <row r="26579" spans="3:4" x14ac:dyDescent="0.25">
      <c r="C26579" s="75"/>
      <c r="D26579" s="74"/>
    </row>
    <row r="26580" spans="3:4" x14ac:dyDescent="0.25">
      <c r="C26580" s="75"/>
      <c r="D26580" s="74"/>
    </row>
    <row r="26581" spans="3:4" x14ac:dyDescent="0.25">
      <c r="C26581" s="75"/>
      <c r="D26581" s="74"/>
    </row>
    <row r="26582" spans="3:4" x14ac:dyDescent="0.25">
      <c r="C26582" s="75"/>
      <c r="D26582" s="74"/>
    </row>
    <row r="26583" spans="3:4" x14ac:dyDescent="0.25">
      <c r="C26583" s="75"/>
      <c r="D26583" s="74"/>
    </row>
    <row r="26584" spans="3:4" x14ac:dyDescent="0.25">
      <c r="C26584" s="75"/>
      <c r="D26584" s="74"/>
    </row>
    <row r="26585" spans="3:4" x14ac:dyDescent="0.25">
      <c r="C26585" s="75"/>
      <c r="D26585" s="74"/>
    </row>
    <row r="26586" spans="3:4" x14ac:dyDescent="0.25">
      <c r="C26586" s="75"/>
      <c r="D26586" s="74"/>
    </row>
    <row r="26587" spans="3:4" x14ac:dyDescent="0.25">
      <c r="C26587" s="75"/>
      <c r="D26587" s="74"/>
    </row>
    <row r="26588" spans="3:4" x14ac:dyDescent="0.25">
      <c r="C26588" s="75"/>
      <c r="D26588" s="74"/>
    </row>
    <row r="26589" spans="3:4" x14ac:dyDescent="0.25">
      <c r="C26589" s="75"/>
      <c r="D26589" s="74"/>
    </row>
    <row r="26590" spans="3:4" x14ac:dyDescent="0.25">
      <c r="C26590" s="75"/>
      <c r="D26590" s="74"/>
    </row>
    <row r="26591" spans="3:4" x14ac:dyDescent="0.25">
      <c r="C26591" s="75"/>
      <c r="D26591" s="74"/>
    </row>
    <row r="26592" spans="3:4" x14ac:dyDescent="0.25">
      <c r="C26592" s="75"/>
      <c r="D26592" s="74"/>
    </row>
    <row r="26593" spans="3:4" x14ac:dyDescent="0.25">
      <c r="C26593" s="75"/>
      <c r="D26593" s="74"/>
    </row>
    <row r="26594" spans="3:4" x14ac:dyDescent="0.25">
      <c r="C26594" s="75"/>
      <c r="D26594" s="74"/>
    </row>
    <row r="26595" spans="3:4" x14ac:dyDescent="0.25">
      <c r="C26595" s="75"/>
      <c r="D26595" s="74"/>
    </row>
    <row r="26596" spans="3:4" x14ac:dyDescent="0.25">
      <c r="C26596" s="75"/>
      <c r="D26596" s="74"/>
    </row>
    <row r="26597" spans="3:4" x14ac:dyDescent="0.25">
      <c r="C26597" s="75"/>
      <c r="D26597" s="74"/>
    </row>
    <row r="26598" spans="3:4" x14ac:dyDescent="0.25">
      <c r="C26598" s="75"/>
      <c r="D26598" s="74"/>
    </row>
    <row r="26599" spans="3:4" x14ac:dyDescent="0.25">
      <c r="C26599" s="75"/>
      <c r="D26599" s="74"/>
    </row>
    <row r="26600" spans="3:4" x14ac:dyDescent="0.25">
      <c r="C26600" s="75"/>
      <c r="D26600" s="74"/>
    </row>
    <row r="26601" spans="3:4" x14ac:dyDescent="0.25">
      <c r="C26601" s="75"/>
      <c r="D26601" s="74"/>
    </row>
    <row r="26602" spans="3:4" x14ac:dyDescent="0.25">
      <c r="C26602" s="75"/>
      <c r="D26602" s="74"/>
    </row>
    <row r="26603" spans="3:4" x14ac:dyDescent="0.25">
      <c r="C26603" s="75"/>
      <c r="D26603" s="74"/>
    </row>
    <row r="26604" spans="3:4" x14ac:dyDescent="0.25">
      <c r="C26604" s="75"/>
      <c r="D26604" s="74"/>
    </row>
    <row r="26605" spans="3:4" x14ac:dyDescent="0.25">
      <c r="C26605" s="75"/>
      <c r="D26605" s="74"/>
    </row>
    <row r="26606" spans="3:4" x14ac:dyDescent="0.25">
      <c r="C26606" s="75"/>
      <c r="D26606" s="74"/>
    </row>
    <row r="26607" spans="3:4" x14ac:dyDescent="0.25">
      <c r="C26607" s="75"/>
      <c r="D26607" s="74"/>
    </row>
    <row r="26608" spans="3:4" x14ac:dyDescent="0.25">
      <c r="C26608" s="75"/>
      <c r="D26608" s="74"/>
    </row>
    <row r="26609" spans="3:4" x14ac:dyDescent="0.25">
      <c r="C26609" s="75"/>
      <c r="D26609" s="74"/>
    </row>
    <row r="26610" spans="3:4" x14ac:dyDescent="0.25">
      <c r="C26610" s="75"/>
      <c r="D26610" s="74"/>
    </row>
    <row r="26611" spans="3:4" x14ac:dyDescent="0.25">
      <c r="C26611" s="75"/>
      <c r="D26611" s="74"/>
    </row>
    <row r="26612" spans="3:4" x14ac:dyDescent="0.25">
      <c r="C26612" s="75"/>
      <c r="D26612" s="74"/>
    </row>
    <row r="26613" spans="3:4" x14ac:dyDescent="0.25">
      <c r="C26613" s="75"/>
      <c r="D26613" s="74"/>
    </row>
    <row r="26614" spans="3:4" x14ac:dyDescent="0.25">
      <c r="C26614" s="75"/>
      <c r="D26614" s="74"/>
    </row>
    <row r="26615" spans="3:4" x14ac:dyDescent="0.25">
      <c r="C26615" s="75"/>
      <c r="D26615" s="74"/>
    </row>
    <row r="26616" spans="3:4" x14ac:dyDescent="0.25">
      <c r="C26616" s="75"/>
      <c r="D26616" s="74"/>
    </row>
    <row r="26617" spans="3:4" x14ac:dyDescent="0.25">
      <c r="C26617" s="75"/>
      <c r="D26617" s="74"/>
    </row>
    <row r="26618" spans="3:4" x14ac:dyDescent="0.25">
      <c r="C26618" s="75"/>
      <c r="D26618" s="74"/>
    </row>
    <row r="26619" spans="3:4" x14ac:dyDescent="0.25">
      <c r="C26619" s="75"/>
      <c r="D26619" s="74"/>
    </row>
    <row r="26620" spans="3:4" x14ac:dyDescent="0.25">
      <c r="C26620" s="75"/>
      <c r="D26620" s="74"/>
    </row>
    <row r="26621" spans="3:4" x14ac:dyDescent="0.25">
      <c r="C26621" s="75"/>
      <c r="D26621" s="74"/>
    </row>
    <row r="26622" spans="3:4" x14ac:dyDescent="0.25">
      <c r="C26622" s="75"/>
      <c r="D26622" s="74"/>
    </row>
    <row r="26623" spans="3:4" x14ac:dyDescent="0.25">
      <c r="C26623" s="75"/>
      <c r="D26623" s="74"/>
    </row>
    <row r="26624" spans="3:4" x14ac:dyDescent="0.25">
      <c r="C26624" s="75"/>
      <c r="D26624" s="74"/>
    </row>
    <row r="26625" spans="3:4" x14ac:dyDescent="0.25">
      <c r="C26625" s="75"/>
      <c r="D26625" s="74"/>
    </row>
    <row r="26626" spans="3:4" x14ac:dyDescent="0.25">
      <c r="C26626" s="75"/>
      <c r="D26626" s="74"/>
    </row>
    <row r="26627" spans="3:4" x14ac:dyDescent="0.25">
      <c r="C26627" s="75"/>
      <c r="D26627" s="74"/>
    </row>
    <row r="26628" spans="3:4" x14ac:dyDescent="0.25">
      <c r="C26628" s="75"/>
      <c r="D26628" s="74"/>
    </row>
    <row r="26629" spans="3:4" x14ac:dyDescent="0.25">
      <c r="C26629" s="75"/>
      <c r="D26629" s="74"/>
    </row>
    <row r="26630" spans="3:4" x14ac:dyDescent="0.25">
      <c r="C26630" s="75"/>
      <c r="D26630" s="74"/>
    </row>
    <row r="26631" spans="3:4" x14ac:dyDescent="0.25">
      <c r="C26631" s="75"/>
      <c r="D26631" s="74"/>
    </row>
    <row r="26632" spans="3:4" x14ac:dyDescent="0.25">
      <c r="C26632" s="75"/>
      <c r="D26632" s="74"/>
    </row>
    <row r="26633" spans="3:4" x14ac:dyDescent="0.25">
      <c r="C26633" s="75"/>
      <c r="D26633" s="74"/>
    </row>
    <row r="26634" spans="3:4" x14ac:dyDescent="0.25">
      <c r="C26634" s="75"/>
      <c r="D26634" s="74"/>
    </row>
    <row r="26635" spans="3:4" x14ac:dyDescent="0.25">
      <c r="C26635" s="75"/>
      <c r="D26635" s="74"/>
    </row>
    <row r="26636" spans="3:4" x14ac:dyDescent="0.25">
      <c r="C26636" s="75"/>
      <c r="D26636" s="74"/>
    </row>
    <row r="26637" spans="3:4" x14ac:dyDescent="0.25">
      <c r="C26637" s="75"/>
      <c r="D26637" s="74"/>
    </row>
    <row r="26638" spans="3:4" x14ac:dyDescent="0.25">
      <c r="C26638" s="75"/>
      <c r="D26638" s="74"/>
    </row>
    <row r="26639" spans="3:4" x14ac:dyDescent="0.25">
      <c r="C26639" s="75"/>
      <c r="D26639" s="74"/>
    </row>
    <row r="26640" spans="3:4" x14ac:dyDescent="0.25">
      <c r="C26640" s="75"/>
      <c r="D26640" s="74"/>
    </row>
    <row r="26641" spans="3:4" x14ac:dyDescent="0.25">
      <c r="C26641" s="75"/>
      <c r="D26641" s="74"/>
    </row>
    <row r="26642" spans="3:4" x14ac:dyDescent="0.25">
      <c r="C26642" s="75"/>
      <c r="D26642" s="74"/>
    </row>
    <row r="26643" spans="3:4" x14ac:dyDescent="0.25">
      <c r="C26643" s="75"/>
      <c r="D26643" s="74"/>
    </row>
    <row r="26644" spans="3:4" x14ac:dyDescent="0.25">
      <c r="C26644" s="75"/>
      <c r="D26644" s="74"/>
    </row>
    <row r="26645" spans="3:4" x14ac:dyDescent="0.25">
      <c r="C26645" s="75"/>
      <c r="D26645" s="74"/>
    </row>
    <row r="26646" spans="3:4" x14ac:dyDescent="0.25">
      <c r="C26646" s="75"/>
      <c r="D26646" s="74"/>
    </row>
    <row r="26647" spans="3:4" x14ac:dyDescent="0.25">
      <c r="C26647" s="75"/>
      <c r="D26647" s="74"/>
    </row>
    <row r="26648" spans="3:4" x14ac:dyDescent="0.25">
      <c r="C26648" s="75"/>
      <c r="D26648" s="74"/>
    </row>
    <row r="26649" spans="3:4" x14ac:dyDescent="0.25">
      <c r="C26649" s="75"/>
      <c r="D26649" s="74"/>
    </row>
    <row r="26650" spans="3:4" x14ac:dyDescent="0.25">
      <c r="C26650" s="75"/>
      <c r="D26650" s="74"/>
    </row>
    <row r="26651" spans="3:4" x14ac:dyDescent="0.25">
      <c r="C26651" s="75"/>
      <c r="D26651" s="74"/>
    </row>
    <row r="26652" spans="3:4" x14ac:dyDescent="0.25">
      <c r="C26652" s="75"/>
      <c r="D26652" s="74"/>
    </row>
    <row r="26653" spans="3:4" x14ac:dyDescent="0.25">
      <c r="C26653" s="75"/>
      <c r="D26653" s="74"/>
    </row>
    <row r="26654" spans="3:4" x14ac:dyDescent="0.25">
      <c r="C26654" s="75"/>
      <c r="D26654" s="74"/>
    </row>
    <row r="26655" spans="3:4" x14ac:dyDescent="0.25">
      <c r="C26655" s="75"/>
      <c r="D26655" s="74"/>
    </row>
    <row r="26656" spans="3:4" x14ac:dyDescent="0.25">
      <c r="C26656" s="75"/>
      <c r="D26656" s="74"/>
    </row>
    <row r="26657" spans="3:4" x14ac:dyDescent="0.25">
      <c r="C26657" s="75"/>
      <c r="D26657" s="74"/>
    </row>
    <row r="26658" spans="3:4" x14ac:dyDescent="0.25">
      <c r="C26658" s="75"/>
      <c r="D26658" s="74"/>
    </row>
    <row r="26659" spans="3:4" x14ac:dyDescent="0.25">
      <c r="C26659" s="75"/>
      <c r="D26659" s="74"/>
    </row>
    <row r="26660" spans="3:4" x14ac:dyDescent="0.25">
      <c r="C26660" s="75"/>
      <c r="D26660" s="74"/>
    </row>
    <row r="26661" spans="3:4" x14ac:dyDescent="0.25">
      <c r="C26661" s="75"/>
      <c r="D26661" s="74"/>
    </row>
    <row r="26662" spans="3:4" x14ac:dyDescent="0.25">
      <c r="C26662" s="75"/>
      <c r="D26662" s="74"/>
    </row>
    <row r="26663" spans="3:4" x14ac:dyDescent="0.25">
      <c r="C26663" s="75"/>
      <c r="D26663" s="74"/>
    </row>
    <row r="26664" spans="3:4" x14ac:dyDescent="0.25">
      <c r="C26664" s="75"/>
      <c r="D26664" s="74"/>
    </row>
    <row r="26665" spans="3:4" x14ac:dyDescent="0.25">
      <c r="C26665" s="75"/>
      <c r="D26665" s="74"/>
    </row>
    <row r="26666" spans="3:4" x14ac:dyDescent="0.25">
      <c r="C26666" s="75"/>
      <c r="D26666" s="74"/>
    </row>
    <row r="26667" spans="3:4" x14ac:dyDescent="0.25">
      <c r="C26667" s="75"/>
      <c r="D26667" s="74"/>
    </row>
    <row r="26668" spans="3:4" x14ac:dyDescent="0.25">
      <c r="C26668" s="75"/>
      <c r="D26668" s="74"/>
    </row>
    <row r="26669" spans="3:4" x14ac:dyDescent="0.25">
      <c r="C26669" s="75"/>
      <c r="D26669" s="74"/>
    </row>
    <row r="26670" spans="3:4" x14ac:dyDescent="0.25">
      <c r="C26670" s="75"/>
      <c r="D26670" s="74"/>
    </row>
    <row r="26671" spans="3:4" x14ac:dyDescent="0.25">
      <c r="C26671" s="75"/>
      <c r="D26671" s="74"/>
    </row>
    <row r="26672" spans="3:4" x14ac:dyDescent="0.25">
      <c r="C26672" s="75"/>
      <c r="D26672" s="74"/>
    </row>
    <row r="26673" spans="3:4" x14ac:dyDescent="0.25">
      <c r="C26673" s="75"/>
      <c r="D26673" s="74"/>
    </row>
    <row r="26674" spans="3:4" x14ac:dyDescent="0.25">
      <c r="C26674" s="75"/>
      <c r="D26674" s="74"/>
    </row>
    <row r="26675" spans="3:4" x14ac:dyDescent="0.25">
      <c r="C26675" s="75"/>
      <c r="D26675" s="74"/>
    </row>
    <row r="26676" spans="3:4" x14ac:dyDescent="0.25">
      <c r="C26676" s="75"/>
      <c r="D26676" s="74"/>
    </row>
    <row r="26677" spans="3:4" x14ac:dyDescent="0.25">
      <c r="C26677" s="75"/>
      <c r="D26677" s="74"/>
    </row>
    <row r="26678" spans="3:4" x14ac:dyDescent="0.25">
      <c r="C26678" s="75"/>
      <c r="D26678" s="74"/>
    </row>
    <row r="26679" spans="3:4" x14ac:dyDescent="0.25">
      <c r="C26679" s="75"/>
      <c r="D26679" s="74"/>
    </row>
    <row r="26680" spans="3:4" x14ac:dyDescent="0.25">
      <c r="C26680" s="75"/>
      <c r="D26680" s="74"/>
    </row>
    <row r="26681" spans="3:4" x14ac:dyDescent="0.25">
      <c r="C26681" s="75"/>
      <c r="D26681" s="74"/>
    </row>
    <row r="26682" spans="3:4" x14ac:dyDescent="0.25">
      <c r="C26682" s="75"/>
      <c r="D26682" s="74"/>
    </row>
    <row r="26683" spans="3:4" x14ac:dyDescent="0.25">
      <c r="C26683" s="75"/>
      <c r="D26683" s="74"/>
    </row>
    <row r="26684" spans="3:4" x14ac:dyDescent="0.25">
      <c r="C26684" s="75"/>
      <c r="D26684" s="74"/>
    </row>
    <row r="26685" spans="3:4" x14ac:dyDescent="0.25">
      <c r="C26685" s="75"/>
      <c r="D26685" s="74"/>
    </row>
    <row r="26686" spans="3:4" x14ac:dyDescent="0.25">
      <c r="C26686" s="75"/>
      <c r="D26686" s="74"/>
    </row>
    <row r="26687" spans="3:4" x14ac:dyDescent="0.25">
      <c r="C26687" s="75"/>
      <c r="D26687" s="74"/>
    </row>
    <row r="26688" spans="3:4" x14ac:dyDescent="0.25">
      <c r="C26688" s="75"/>
      <c r="D26688" s="74"/>
    </row>
    <row r="26689" spans="3:4" x14ac:dyDescent="0.25">
      <c r="C26689" s="75"/>
      <c r="D26689" s="74"/>
    </row>
    <row r="26690" spans="3:4" x14ac:dyDescent="0.25">
      <c r="C26690" s="75"/>
      <c r="D26690" s="74"/>
    </row>
    <row r="26691" spans="3:4" x14ac:dyDescent="0.25">
      <c r="C26691" s="75"/>
      <c r="D26691" s="74"/>
    </row>
    <row r="26692" spans="3:4" x14ac:dyDescent="0.25">
      <c r="C26692" s="75"/>
      <c r="D26692" s="74"/>
    </row>
    <row r="26693" spans="3:4" x14ac:dyDescent="0.25">
      <c r="C26693" s="75"/>
      <c r="D26693" s="74"/>
    </row>
    <row r="26694" spans="3:4" x14ac:dyDescent="0.25">
      <c r="C26694" s="75"/>
      <c r="D26694" s="74"/>
    </row>
    <row r="26695" spans="3:4" x14ac:dyDescent="0.25">
      <c r="C26695" s="75"/>
      <c r="D26695" s="74"/>
    </row>
    <row r="26696" spans="3:4" x14ac:dyDescent="0.25">
      <c r="C26696" s="75"/>
      <c r="D26696" s="74"/>
    </row>
    <row r="26697" spans="3:4" x14ac:dyDescent="0.25">
      <c r="C26697" s="75"/>
      <c r="D26697" s="74"/>
    </row>
    <row r="26698" spans="3:4" x14ac:dyDescent="0.25">
      <c r="C26698" s="75"/>
      <c r="D26698" s="74"/>
    </row>
    <row r="26699" spans="3:4" x14ac:dyDescent="0.25">
      <c r="C26699" s="75"/>
      <c r="D26699" s="74"/>
    </row>
    <row r="26700" spans="3:4" x14ac:dyDescent="0.25">
      <c r="C26700" s="75"/>
      <c r="D26700" s="74"/>
    </row>
    <row r="26701" spans="3:4" x14ac:dyDescent="0.25">
      <c r="C26701" s="75"/>
      <c r="D26701" s="74"/>
    </row>
    <row r="26702" spans="3:4" x14ac:dyDescent="0.25">
      <c r="C26702" s="75"/>
      <c r="D26702" s="74"/>
    </row>
    <row r="26703" spans="3:4" x14ac:dyDescent="0.25">
      <c r="C26703" s="75"/>
      <c r="D26703" s="74"/>
    </row>
    <row r="26704" spans="3:4" x14ac:dyDescent="0.25">
      <c r="C26704" s="75"/>
      <c r="D26704" s="74"/>
    </row>
    <row r="26705" spans="3:4" x14ac:dyDescent="0.25">
      <c r="C26705" s="75"/>
      <c r="D26705" s="74"/>
    </row>
    <row r="26706" spans="3:4" x14ac:dyDescent="0.25">
      <c r="C26706" s="75"/>
      <c r="D26706" s="74"/>
    </row>
    <row r="26707" spans="3:4" x14ac:dyDescent="0.25">
      <c r="C26707" s="75"/>
      <c r="D26707" s="74"/>
    </row>
    <row r="26708" spans="3:4" x14ac:dyDescent="0.25">
      <c r="C26708" s="75"/>
      <c r="D26708" s="74"/>
    </row>
    <row r="26709" spans="3:4" x14ac:dyDescent="0.25">
      <c r="C26709" s="75"/>
      <c r="D26709" s="74"/>
    </row>
    <row r="26710" spans="3:4" x14ac:dyDescent="0.25">
      <c r="C26710" s="75"/>
      <c r="D26710" s="74"/>
    </row>
    <row r="26711" spans="3:4" x14ac:dyDescent="0.25">
      <c r="C26711" s="75"/>
      <c r="D26711" s="74"/>
    </row>
    <row r="26712" spans="3:4" x14ac:dyDescent="0.25">
      <c r="C26712" s="75"/>
      <c r="D26712" s="74"/>
    </row>
    <row r="26713" spans="3:4" x14ac:dyDescent="0.25">
      <c r="C26713" s="75"/>
      <c r="D26713" s="74"/>
    </row>
    <row r="26714" spans="3:4" x14ac:dyDescent="0.25">
      <c r="C26714" s="75"/>
      <c r="D26714" s="74"/>
    </row>
    <row r="26715" spans="3:4" x14ac:dyDescent="0.25">
      <c r="C26715" s="75"/>
      <c r="D26715" s="74"/>
    </row>
    <row r="26716" spans="3:4" x14ac:dyDescent="0.25">
      <c r="C26716" s="75"/>
      <c r="D26716" s="74"/>
    </row>
    <row r="26717" spans="3:4" x14ac:dyDescent="0.25">
      <c r="C26717" s="75"/>
      <c r="D26717" s="74"/>
    </row>
    <row r="26718" spans="3:4" x14ac:dyDescent="0.25">
      <c r="C26718" s="75"/>
      <c r="D26718" s="74"/>
    </row>
    <row r="26719" spans="3:4" x14ac:dyDescent="0.25">
      <c r="C26719" s="75"/>
      <c r="D26719" s="74"/>
    </row>
    <row r="26720" spans="3:4" x14ac:dyDescent="0.25">
      <c r="C26720" s="75"/>
      <c r="D26720" s="74"/>
    </row>
    <row r="26721" spans="3:4" x14ac:dyDescent="0.25">
      <c r="C26721" s="75"/>
      <c r="D26721" s="74"/>
    </row>
    <row r="26722" spans="3:4" x14ac:dyDescent="0.25">
      <c r="C26722" s="75"/>
      <c r="D26722" s="74"/>
    </row>
    <row r="26723" spans="3:4" x14ac:dyDescent="0.25">
      <c r="C26723" s="75"/>
      <c r="D26723" s="74"/>
    </row>
    <row r="26724" spans="3:4" x14ac:dyDescent="0.25">
      <c r="C26724" s="75"/>
      <c r="D26724" s="74"/>
    </row>
    <row r="26725" spans="3:4" x14ac:dyDescent="0.25">
      <c r="C26725" s="75"/>
      <c r="D26725" s="74"/>
    </row>
    <row r="26726" spans="3:4" x14ac:dyDescent="0.25">
      <c r="C26726" s="75"/>
      <c r="D26726" s="74"/>
    </row>
    <row r="26727" spans="3:4" x14ac:dyDescent="0.25">
      <c r="C26727" s="75"/>
      <c r="D26727" s="74"/>
    </row>
    <row r="26728" spans="3:4" x14ac:dyDescent="0.25">
      <c r="C26728" s="75"/>
      <c r="D26728" s="74"/>
    </row>
    <row r="26729" spans="3:4" x14ac:dyDescent="0.25">
      <c r="C26729" s="75"/>
      <c r="D26729" s="74"/>
    </row>
    <row r="26730" spans="3:4" x14ac:dyDescent="0.25">
      <c r="C26730" s="75"/>
      <c r="D26730" s="74"/>
    </row>
    <row r="26731" spans="3:4" x14ac:dyDescent="0.25">
      <c r="C26731" s="75"/>
      <c r="D26731" s="74"/>
    </row>
    <row r="26732" spans="3:4" x14ac:dyDescent="0.25">
      <c r="C26732" s="75"/>
      <c r="D26732" s="74"/>
    </row>
    <row r="26733" spans="3:4" x14ac:dyDescent="0.25">
      <c r="C26733" s="75"/>
      <c r="D26733" s="74"/>
    </row>
    <row r="26734" spans="3:4" x14ac:dyDescent="0.25">
      <c r="C26734" s="75"/>
      <c r="D26734" s="74"/>
    </row>
    <row r="26735" spans="3:4" x14ac:dyDescent="0.25">
      <c r="C26735" s="75"/>
      <c r="D26735" s="74"/>
    </row>
    <row r="26736" spans="3:4" x14ac:dyDescent="0.25">
      <c r="C26736" s="75"/>
      <c r="D26736" s="74"/>
    </row>
    <row r="26737" spans="3:4" x14ac:dyDescent="0.25">
      <c r="C26737" s="75"/>
      <c r="D26737" s="74"/>
    </row>
    <row r="26738" spans="3:4" x14ac:dyDescent="0.25">
      <c r="C26738" s="75"/>
      <c r="D26738" s="74"/>
    </row>
    <row r="26739" spans="3:4" x14ac:dyDescent="0.25">
      <c r="C26739" s="75"/>
      <c r="D26739" s="74"/>
    </row>
    <row r="26740" spans="3:4" x14ac:dyDescent="0.25">
      <c r="C26740" s="75"/>
      <c r="D26740" s="74"/>
    </row>
    <row r="26741" spans="3:4" x14ac:dyDescent="0.25">
      <c r="C26741" s="75"/>
      <c r="D26741" s="74"/>
    </row>
    <row r="26742" spans="3:4" x14ac:dyDescent="0.25">
      <c r="C26742" s="75"/>
      <c r="D26742" s="74"/>
    </row>
    <row r="26743" spans="3:4" x14ac:dyDescent="0.25">
      <c r="C26743" s="75"/>
      <c r="D26743" s="74"/>
    </row>
    <row r="26744" spans="3:4" x14ac:dyDescent="0.25">
      <c r="C26744" s="75"/>
      <c r="D26744" s="74"/>
    </row>
    <row r="26745" spans="3:4" x14ac:dyDescent="0.25">
      <c r="C26745" s="75"/>
      <c r="D26745" s="74"/>
    </row>
    <row r="26746" spans="3:4" x14ac:dyDescent="0.25">
      <c r="C26746" s="75"/>
      <c r="D26746" s="74"/>
    </row>
    <row r="26747" spans="3:4" x14ac:dyDescent="0.25">
      <c r="C26747" s="75"/>
      <c r="D26747" s="74"/>
    </row>
    <row r="26748" spans="3:4" x14ac:dyDescent="0.25">
      <c r="C26748" s="75"/>
      <c r="D26748" s="74"/>
    </row>
    <row r="26749" spans="3:4" x14ac:dyDescent="0.25">
      <c r="C26749" s="75"/>
      <c r="D26749" s="74"/>
    </row>
    <row r="26750" spans="3:4" x14ac:dyDescent="0.25">
      <c r="C26750" s="75"/>
      <c r="D26750" s="74"/>
    </row>
    <row r="26751" spans="3:4" x14ac:dyDescent="0.25">
      <c r="C26751" s="75"/>
      <c r="D26751" s="74"/>
    </row>
    <row r="26752" spans="3:4" x14ac:dyDescent="0.25">
      <c r="C26752" s="75"/>
      <c r="D26752" s="74"/>
    </row>
    <row r="26753" spans="3:4" x14ac:dyDescent="0.25">
      <c r="C26753" s="75"/>
      <c r="D26753" s="74"/>
    </row>
    <row r="26754" spans="3:4" x14ac:dyDescent="0.25">
      <c r="C26754" s="75"/>
      <c r="D26754" s="74"/>
    </row>
    <row r="26755" spans="3:4" x14ac:dyDescent="0.25">
      <c r="C26755" s="75"/>
      <c r="D26755" s="74"/>
    </row>
    <row r="26756" spans="3:4" x14ac:dyDescent="0.25">
      <c r="C26756" s="75"/>
      <c r="D26756" s="74"/>
    </row>
    <row r="26757" spans="3:4" x14ac:dyDescent="0.25">
      <c r="C26757" s="75"/>
      <c r="D26757" s="74"/>
    </row>
    <row r="26758" spans="3:4" x14ac:dyDescent="0.25">
      <c r="C26758" s="75"/>
      <c r="D26758" s="74"/>
    </row>
    <row r="26759" spans="3:4" x14ac:dyDescent="0.25">
      <c r="C26759" s="75"/>
      <c r="D26759" s="74"/>
    </row>
    <row r="26760" spans="3:4" x14ac:dyDescent="0.25">
      <c r="C26760" s="75"/>
      <c r="D26760" s="74"/>
    </row>
    <row r="26761" spans="3:4" x14ac:dyDescent="0.25">
      <c r="C26761" s="75"/>
      <c r="D26761" s="74"/>
    </row>
    <row r="26762" spans="3:4" x14ac:dyDescent="0.25">
      <c r="C26762" s="75"/>
      <c r="D26762" s="74"/>
    </row>
    <row r="26763" spans="3:4" x14ac:dyDescent="0.25">
      <c r="C26763" s="75"/>
      <c r="D26763" s="74"/>
    </row>
    <row r="26764" spans="3:4" x14ac:dyDescent="0.25">
      <c r="C26764" s="75"/>
      <c r="D26764" s="74"/>
    </row>
    <row r="26765" spans="3:4" x14ac:dyDescent="0.25">
      <c r="C26765" s="75"/>
      <c r="D26765" s="74"/>
    </row>
    <row r="26766" spans="3:4" x14ac:dyDescent="0.25">
      <c r="C26766" s="75"/>
      <c r="D26766" s="74"/>
    </row>
    <row r="26767" spans="3:4" x14ac:dyDescent="0.25">
      <c r="C26767" s="75"/>
      <c r="D26767" s="74"/>
    </row>
    <row r="26768" spans="3:4" x14ac:dyDescent="0.25">
      <c r="C26768" s="75"/>
      <c r="D26768" s="74"/>
    </row>
    <row r="26769" spans="3:4" x14ac:dyDescent="0.25">
      <c r="C26769" s="75"/>
      <c r="D26769" s="74"/>
    </row>
    <row r="26770" spans="3:4" x14ac:dyDescent="0.25">
      <c r="C26770" s="75"/>
      <c r="D26770" s="74"/>
    </row>
    <row r="26771" spans="3:4" x14ac:dyDescent="0.25">
      <c r="C26771" s="75"/>
      <c r="D26771" s="74"/>
    </row>
    <row r="26772" spans="3:4" x14ac:dyDescent="0.25">
      <c r="C26772" s="75"/>
      <c r="D26772" s="74"/>
    </row>
    <row r="26773" spans="3:4" x14ac:dyDescent="0.25">
      <c r="C26773" s="75"/>
      <c r="D26773" s="74"/>
    </row>
    <row r="26774" spans="3:4" x14ac:dyDescent="0.25">
      <c r="C26774" s="75"/>
      <c r="D26774" s="74"/>
    </row>
    <row r="26775" spans="3:4" x14ac:dyDescent="0.25">
      <c r="C26775" s="75"/>
      <c r="D26775" s="74"/>
    </row>
    <row r="26776" spans="3:4" x14ac:dyDescent="0.25">
      <c r="C26776" s="75"/>
      <c r="D26776" s="74"/>
    </row>
    <row r="26777" spans="3:4" x14ac:dyDescent="0.25">
      <c r="C26777" s="75"/>
      <c r="D26777" s="74"/>
    </row>
    <row r="26778" spans="3:4" x14ac:dyDescent="0.25">
      <c r="C26778" s="75"/>
      <c r="D26778" s="74"/>
    </row>
    <row r="26779" spans="3:4" x14ac:dyDescent="0.25">
      <c r="C26779" s="75"/>
      <c r="D26779" s="74"/>
    </row>
    <row r="26780" spans="3:4" x14ac:dyDescent="0.25">
      <c r="C26780" s="75"/>
      <c r="D26780" s="74"/>
    </row>
    <row r="26781" spans="3:4" x14ac:dyDescent="0.25">
      <c r="C26781" s="75"/>
      <c r="D26781" s="74"/>
    </row>
    <row r="26782" spans="3:4" x14ac:dyDescent="0.25">
      <c r="C26782" s="75"/>
      <c r="D26782" s="74"/>
    </row>
    <row r="26783" spans="3:4" x14ac:dyDescent="0.25">
      <c r="C26783" s="75"/>
      <c r="D26783" s="74"/>
    </row>
    <row r="26784" spans="3:4" x14ac:dyDescent="0.25">
      <c r="C26784" s="75"/>
      <c r="D26784" s="74"/>
    </row>
    <row r="26785" spans="3:4" x14ac:dyDescent="0.25">
      <c r="C26785" s="75"/>
      <c r="D26785" s="74"/>
    </row>
    <row r="26786" spans="3:4" x14ac:dyDescent="0.25">
      <c r="C26786" s="75"/>
      <c r="D26786" s="74"/>
    </row>
    <row r="26787" spans="3:4" x14ac:dyDescent="0.25">
      <c r="C26787" s="75"/>
      <c r="D26787" s="74"/>
    </row>
    <row r="26788" spans="3:4" x14ac:dyDescent="0.25">
      <c r="C26788" s="75"/>
      <c r="D26788" s="74"/>
    </row>
    <row r="26789" spans="3:4" x14ac:dyDescent="0.25">
      <c r="C26789" s="75"/>
      <c r="D26789" s="74"/>
    </row>
    <row r="26790" spans="3:4" x14ac:dyDescent="0.25">
      <c r="C26790" s="75"/>
      <c r="D26790" s="74"/>
    </row>
    <row r="26791" spans="3:4" x14ac:dyDescent="0.25">
      <c r="C26791" s="75"/>
      <c r="D26791" s="74"/>
    </row>
    <row r="26792" spans="3:4" x14ac:dyDescent="0.25">
      <c r="C26792" s="75"/>
      <c r="D26792" s="74"/>
    </row>
    <row r="26793" spans="3:4" x14ac:dyDescent="0.25">
      <c r="C26793" s="75"/>
      <c r="D26793" s="74"/>
    </row>
    <row r="26794" spans="3:4" x14ac:dyDescent="0.25">
      <c r="C26794" s="75"/>
      <c r="D26794" s="74"/>
    </row>
    <row r="26795" spans="3:4" x14ac:dyDescent="0.25">
      <c r="C26795" s="75"/>
      <c r="D26795" s="74"/>
    </row>
    <row r="26796" spans="3:4" x14ac:dyDescent="0.25">
      <c r="C26796" s="75"/>
      <c r="D26796" s="74"/>
    </row>
    <row r="26797" spans="3:4" x14ac:dyDescent="0.25">
      <c r="C26797" s="75"/>
      <c r="D26797" s="74"/>
    </row>
    <row r="26798" spans="3:4" x14ac:dyDescent="0.25">
      <c r="C26798" s="75"/>
      <c r="D26798" s="74"/>
    </row>
    <row r="26799" spans="3:4" x14ac:dyDescent="0.25">
      <c r="C26799" s="75"/>
      <c r="D26799" s="74"/>
    </row>
    <row r="26800" spans="3:4" x14ac:dyDescent="0.25">
      <c r="C26800" s="75"/>
      <c r="D26800" s="74"/>
    </row>
    <row r="26801" spans="3:4" x14ac:dyDescent="0.25">
      <c r="C26801" s="75"/>
      <c r="D26801" s="74"/>
    </row>
    <row r="26802" spans="3:4" x14ac:dyDescent="0.25">
      <c r="C26802" s="75"/>
      <c r="D26802" s="74"/>
    </row>
    <row r="26803" spans="3:4" x14ac:dyDescent="0.25">
      <c r="C26803" s="75"/>
      <c r="D26803" s="74"/>
    </row>
    <row r="26804" spans="3:4" x14ac:dyDescent="0.25">
      <c r="C26804" s="75"/>
      <c r="D26804" s="74"/>
    </row>
    <row r="26805" spans="3:4" x14ac:dyDescent="0.25">
      <c r="C26805" s="75"/>
      <c r="D26805" s="74"/>
    </row>
    <row r="26806" spans="3:4" x14ac:dyDescent="0.25">
      <c r="C26806" s="75"/>
      <c r="D26806" s="74"/>
    </row>
    <row r="26807" spans="3:4" x14ac:dyDescent="0.25">
      <c r="C26807" s="75"/>
      <c r="D26807" s="74"/>
    </row>
    <row r="26808" spans="3:4" x14ac:dyDescent="0.25">
      <c r="C26808" s="75"/>
      <c r="D26808" s="74"/>
    </row>
    <row r="26809" spans="3:4" x14ac:dyDescent="0.25">
      <c r="C26809" s="75"/>
      <c r="D26809" s="74"/>
    </row>
    <row r="26810" spans="3:4" x14ac:dyDescent="0.25">
      <c r="C26810" s="75"/>
      <c r="D26810" s="74"/>
    </row>
    <row r="26811" spans="3:4" x14ac:dyDescent="0.25">
      <c r="C26811" s="75"/>
      <c r="D26811" s="74"/>
    </row>
    <row r="26812" spans="3:4" x14ac:dyDescent="0.25">
      <c r="C26812" s="75"/>
      <c r="D26812" s="74"/>
    </row>
    <row r="26813" spans="3:4" x14ac:dyDescent="0.25">
      <c r="C26813" s="75"/>
      <c r="D26813" s="74"/>
    </row>
    <row r="26814" spans="3:4" x14ac:dyDescent="0.25">
      <c r="C26814" s="75"/>
      <c r="D26814" s="74"/>
    </row>
    <row r="26815" spans="3:4" x14ac:dyDescent="0.25">
      <c r="C26815" s="75"/>
      <c r="D26815" s="74"/>
    </row>
    <row r="26816" spans="3:4" x14ac:dyDescent="0.25">
      <c r="C26816" s="75"/>
      <c r="D26816" s="74"/>
    </row>
    <row r="26817" spans="3:4" x14ac:dyDescent="0.25">
      <c r="C26817" s="75"/>
      <c r="D26817" s="74"/>
    </row>
    <row r="26818" spans="3:4" x14ac:dyDescent="0.25">
      <c r="C26818" s="75"/>
      <c r="D26818" s="74"/>
    </row>
    <row r="26819" spans="3:4" x14ac:dyDescent="0.25">
      <c r="C26819" s="75"/>
      <c r="D26819" s="74"/>
    </row>
    <row r="26820" spans="3:4" x14ac:dyDescent="0.25">
      <c r="C26820" s="75"/>
      <c r="D26820" s="74"/>
    </row>
    <row r="26821" spans="3:4" x14ac:dyDescent="0.25">
      <c r="C26821" s="75"/>
      <c r="D26821" s="74"/>
    </row>
    <row r="26822" spans="3:4" x14ac:dyDescent="0.25">
      <c r="C26822" s="75"/>
      <c r="D26822" s="74"/>
    </row>
    <row r="26823" spans="3:4" x14ac:dyDescent="0.25">
      <c r="C26823" s="75"/>
      <c r="D26823" s="74"/>
    </row>
    <row r="26824" spans="3:4" x14ac:dyDescent="0.25">
      <c r="C26824" s="75"/>
      <c r="D26824" s="74"/>
    </row>
    <row r="26825" spans="3:4" x14ac:dyDescent="0.25">
      <c r="C26825" s="75"/>
      <c r="D26825" s="74"/>
    </row>
    <row r="26826" spans="3:4" x14ac:dyDescent="0.25">
      <c r="C26826" s="75"/>
      <c r="D26826" s="74"/>
    </row>
    <row r="26827" spans="3:4" x14ac:dyDescent="0.25">
      <c r="C26827" s="75"/>
      <c r="D26827" s="74"/>
    </row>
    <row r="26828" spans="3:4" x14ac:dyDescent="0.25">
      <c r="C26828" s="75"/>
      <c r="D26828" s="74"/>
    </row>
    <row r="26829" spans="3:4" x14ac:dyDescent="0.25">
      <c r="C26829" s="75"/>
      <c r="D26829" s="74"/>
    </row>
    <row r="26830" spans="3:4" x14ac:dyDescent="0.25">
      <c r="C26830" s="75"/>
      <c r="D26830" s="74"/>
    </row>
    <row r="26831" spans="3:4" x14ac:dyDescent="0.25">
      <c r="C26831" s="75"/>
      <c r="D26831" s="74"/>
    </row>
    <row r="26832" spans="3:4" x14ac:dyDescent="0.25">
      <c r="C26832" s="75"/>
      <c r="D26832" s="74"/>
    </row>
    <row r="26833" spans="3:4" x14ac:dyDescent="0.25">
      <c r="C26833" s="75"/>
      <c r="D26833" s="74"/>
    </row>
    <row r="26834" spans="3:4" x14ac:dyDescent="0.25">
      <c r="C26834" s="75"/>
      <c r="D26834" s="74"/>
    </row>
    <row r="26835" spans="3:4" x14ac:dyDescent="0.25">
      <c r="C26835" s="75"/>
      <c r="D26835" s="74"/>
    </row>
    <row r="26836" spans="3:4" x14ac:dyDescent="0.25">
      <c r="C26836" s="75"/>
      <c r="D26836" s="74"/>
    </row>
    <row r="26837" spans="3:4" x14ac:dyDescent="0.25">
      <c r="C26837" s="75"/>
      <c r="D26837" s="74"/>
    </row>
    <row r="26838" spans="3:4" x14ac:dyDescent="0.25">
      <c r="C26838" s="75"/>
      <c r="D26838" s="74"/>
    </row>
    <row r="26839" spans="3:4" x14ac:dyDescent="0.25">
      <c r="C26839" s="75"/>
      <c r="D26839" s="74"/>
    </row>
    <row r="26840" spans="3:4" x14ac:dyDescent="0.25">
      <c r="C26840" s="75"/>
      <c r="D26840" s="74"/>
    </row>
    <row r="26841" spans="3:4" x14ac:dyDescent="0.25">
      <c r="C26841" s="75"/>
      <c r="D26841" s="74"/>
    </row>
    <row r="26842" spans="3:4" x14ac:dyDescent="0.25">
      <c r="C26842" s="75"/>
      <c r="D26842" s="74"/>
    </row>
    <row r="26843" spans="3:4" x14ac:dyDescent="0.25">
      <c r="C26843" s="75"/>
      <c r="D26843" s="74"/>
    </row>
    <row r="26844" spans="3:4" x14ac:dyDescent="0.25">
      <c r="C26844" s="75"/>
      <c r="D26844" s="74"/>
    </row>
    <row r="26845" spans="3:4" x14ac:dyDescent="0.25">
      <c r="C26845" s="75"/>
      <c r="D26845" s="74"/>
    </row>
    <row r="26846" spans="3:4" x14ac:dyDescent="0.25">
      <c r="C26846" s="75"/>
      <c r="D26846" s="74"/>
    </row>
    <row r="26847" spans="3:4" x14ac:dyDescent="0.25">
      <c r="C26847" s="75"/>
      <c r="D26847" s="74"/>
    </row>
    <row r="26848" spans="3:4" x14ac:dyDescent="0.25">
      <c r="C26848" s="75"/>
      <c r="D26848" s="74"/>
    </row>
    <row r="26849" spans="3:4" x14ac:dyDescent="0.25">
      <c r="C26849" s="75"/>
      <c r="D26849" s="74"/>
    </row>
    <row r="26850" spans="3:4" x14ac:dyDescent="0.25">
      <c r="C26850" s="75"/>
      <c r="D26850" s="74"/>
    </row>
    <row r="26851" spans="3:4" x14ac:dyDescent="0.25">
      <c r="C26851" s="75"/>
      <c r="D26851" s="74"/>
    </row>
    <row r="26852" spans="3:4" x14ac:dyDescent="0.25">
      <c r="C26852" s="75"/>
      <c r="D26852" s="74"/>
    </row>
    <row r="26853" spans="3:4" x14ac:dyDescent="0.25">
      <c r="C26853" s="75"/>
      <c r="D26853" s="74"/>
    </row>
    <row r="26854" spans="3:4" x14ac:dyDescent="0.25">
      <c r="C26854" s="75"/>
      <c r="D26854" s="74"/>
    </row>
    <row r="26855" spans="3:4" x14ac:dyDescent="0.25">
      <c r="C26855" s="75"/>
      <c r="D26855" s="74"/>
    </row>
    <row r="26856" spans="3:4" x14ac:dyDescent="0.25">
      <c r="C26856" s="75"/>
      <c r="D26856" s="74"/>
    </row>
    <row r="26857" spans="3:4" x14ac:dyDescent="0.25">
      <c r="C26857" s="75"/>
      <c r="D26857" s="74"/>
    </row>
    <row r="26858" spans="3:4" x14ac:dyDescent="0.25">
      <c r="C26858" s="75"/>
      <c r="D26858" s="74"/>
    </row>
    <row r="26859" spans="3:4" x14ac:dyDescent="0.25">
      <c r="C26859" s="75"/>
      <c r="D26859" s="74"/>
    </row>
    <row r="26860" spans="3:4" x14ac:dyDescent="0.25">
      <c r="C26860" s="75"/>
      <c r="D26860" s="74"/>
    </row>
    <row r="26861" spans="3:4" x14ac:dyDescent="0.25">
      <c r="C26861" s="75"/>
      <c r="D26861" s="74"/>
    </row>
    <row r="26862" spans="3:4" x14ac:dyDescent="0.25">
      <c r="C26862" s="75"/>
      <c r="D26862" s="74"/>
    </row>
    <row r="26863" spans="3:4" x14ac:dyDescent="0.25">
      <c r="C26863" s="75"/>
      <c r="D26863" s="74"/>
    </row>
    <row r="26864" spans="3:4" x14ac:dyDescent="0.25">
      <c r="C26864" s="75"/>
      <c r="D26864" s="74"/>
    </row>
    <row r="26865" spans="3:4" x14ac:dyDescent="0.25">
      <c r="C26865" s="75"/>
      <c r="D26865" s="74"/>
    </row>
    <row r="26866" spans="3:4" x14ac:dyDescent="0.25">
      <c r="C26866" s="75"/>
      <c r="D26866" s="74"/>
    </row>
    <row r="26867" spans="3:4" x14ac:dyDescent="0.25">
      <c r="C26867" s="75"/>
      <c r="D26867" s="74"/>
    </row>
    <row r="26868" spans="3:4" x14ac:dyDescent="0.25">
      <c r="C26868" s="75"/>
      <c r="D26868" s="74"/>
    </row>
    <row r="26869" spans="3:4" x14ac:dyDescent="0.25">
      <c r="C26869" s="75"/>
      <c r="D26869" s="74"/>
    </row>
    <row r="26870" spans="3:4" x14ac:dyDescent="0.25">
      <c r="C26870" s="75"/>
      <c r="D26870" s="74"/>
    </row>
    <row r="26871" spans="3:4" x14ac:dyDescent="0.25">
      <c r="C26871" s="75"/>
      <c r="D26871" s="74"/>
    </row>
    <row r="26872" spans="3:4" x14ac:dyDescent="0.25">
      <c r="C26872" s="75"/>
      <c r="D26872" s="74"/>
    </row>
    <row r="26873" spans="3:4" x14ac:dyDescent="0.25">
      <c r="C26873" s="75"/>
      <c r="D26873" s="74"/>
    </row>
    <row r="26874" spans="3:4" x14ac:dyDescent="0.25">
      <c r="C26874" s="75"/>
      <c r="D26874" s="74"/>
    </row>
    <row r="26875" spans="3:4" x14ac:dyDescent="0.25">
      <c r="C26875" s="75"/>
      <c r="D26875" s="74"/>
    </row>
    <row r="26876" spans="3:4" x14ac:dyDescent="0.25">
      <c r="C26876" s="75"/>
      <c r="D26876" s="74"/>
    </row>
    <row r="26877" spans="3:4" x14ac:dyDescent="0.25">
      <c r="C26877" s="75"/>
      <c r="D26877" s="74"/>
    </row>
    <row r="26878" spans="3:4" x14ac:dyDescent="0.25">
      <c r="C26878" s="75"/>
      <c r="D26878" s="74"/>
    </row>
    <row r="26879" spans="3:4" x14ac:dyDescent="0.25">
      <c r="C26879" s="75"/>
      <c r="D26879" s="74"/>
    </row>
    <row r="26880" spans="3:4" x14ac:dyDescent="0.25">
      <c r="C26880" s="75"/>
      <c r="D26880" s="74"/>
    </row>
    <row r="26881" spans="3:4" x14ac:dyDescent="0.25">
      <c r="C26881" s="75"/>
      <c r="D26881" s="74"/>
    </row>
    <row r="26882" spans="3:4" x14ac:dyDescent="0.25">
      <c r="C26882" s="75"/>
      <c r="D26882" s="74"/>
    </row>
    <row r="26883" spans="3:4" x14ac:dyDescent="0.25">
      <c r="C26883" s="75"/>
      <c r="D26883" s="74"/>
    </row>
    <row r="26884" spans="3:4" x14ac:dyDescent="0.25">
      <c r="C26884" s="75"/>
      <c r="D26884" s="74"/>
    </row>
    <row r="26885" spans="3:4" x14ac:dyDescent="0.25">
      <c r="C26885" s="75"/>
      <c r="D26885" s="74"/>
    </row>
    <row r="26886" spans="3:4" x14ac:dyDescent="0.25">
      <c r="C26886" s="75"/>
      <c r="D26886" s="74"/>
    </row>
    <row r="26887" spans="3:4" x14ac:dyDescent="0.25">
      <c r="C26887" s="75"/>
      <c r="D26887" s="74"/>
    </row>
    <row r="26888" spans="3:4" x14ac:dyDescent="0.25">
      <c r="C26888" s="75"/>
      <c r="D26888" s="74"/>
    </row>
    <row r="26889" spans="3:4" x14ac:dyDescent="0.25">
      <c r="C26889" s="75"/>
      <c r="D26889" s="74"/>
    </row>
    <row r="26890" spans="3:4" x14ac:dyDescent="0.25">
      <c r="C26890" s="75"/>
      <c r="D26890" s="74"/>
    </row>
    <row r="26891" spans="3:4" x14ac:dyDescent="0.25">
      <c r="C26891" s="75"/>
      <c r="D26891" s="74"/>
    </row>
    <row r="26892" spans="3:4" x14ac:dyDescent="0.25">
      <c r="C26892" s="75"/>
      <c r="D26892" s="74"/>
    </row>
    <row r="26893" spans="3:4" x14ac:dyDescent="0.25">
      <c r="C26893" s="75"/>
      <c r="D26893" s="74"/>
    </row>
    <row r="26894" spans="3:4" x14ac:dyDescent="0.25">
      <c r="C26894" s="75"/>
      <c r="D26894" s="74"/>
    </row>
    <row r="26895" spans="3:4" x14ac:dyDescent="0.25">
      <c r="C26895" s="75"/>
      <c r="D26895" s="74"/>
    </row>
    <row r="26896" spans="3:4" x14ac:dyDescent="0.25">
      <c r="C26896" s="75"/>
      <c r="D26896" s="74"/>
    </row>
    <row r="26897" spans="3:4" x14ac:dyDescent="0.25">
      <c r="C26897" s="75"/>
      <c r="D26897" s="74"/>
    </row>
    <row r="26898" spans="3:4" x14ac:dyDescent="0.25">
      <c r="C26898" s="75"/>
      <c r="D26898" s="74"/>
    </row>
    <row r="26899" spans="3:4" x14ac:dyDescent="0.25">
      <c r="C26899" s="75"/>
      <c r="D26899" s="74"/>
    </row>
    <row r="26900" spans="3:4" x14ac:dyDescent="0.25">
      <c r="C26900" s="75"/>
      <c r="D26900" s="74"/>
    </row>
    <row r="26901" spans="3:4" x14ac:dyDescent="0.25">
      <c r="C26901" s="75"/>
      <c r="D26901" s="74"/>
    </row>
    <row r="26902" spans="3:4" x14ac:dyDescent="0.25">
      <c r="C26902" s="75"/>
      <c r="D26902" s="74"/>
    </row>
    <row r="26903" spans="3:4" x14ac:dyDescent="0.25">
      <c r="C26903" s="75"/>
      <c r="D26903" s="74"/>
    </row>
    <row r="26904" spans="3:4" x14ac:dyDescent="0.25">
      <c r="C26904" s="75"/>
      <c r="D26904" s="74"/>
    </row>
    <row r="26905" spans="3:4" x14ac:dyDescent="0.25">
      <c r="C26905" s="75"/>
      <c r="D26905" s="74"/>
    </row>
    <row r="26906" spans="3:4" x14ac:dyDescent="0.25">
      <c r="C26906" s="75"/>
      <c r="D26906" s="74"/>
    </row>
    <row r="26907" spans="3:4" x14ac:dyDescent="0.25">
      <c r="C26907" s="75"/>
      <c r="D26907" s="74"/>
    </row>
    <row r="26908" spans="3:4" x14ac:dyDescent="0.25">
      <c r="C26908" s="75"/>
      <c r="D26908" s="74"/>
    </row>
    <row r="26909" spans="3:4" x14ac:dyDescent="0.25">
      <c r="C26909" s="75"/>
      <c r="D26909" s="74"/>
    </row>
    <row r="26910" spans="3:4" x14ac:dyDescent="0.25">
      <c r="C26910" s="75"/>
      <c r="D26910" s="74"/>
    </row>
    <row r="26911" spans="3:4" x14ac:dyDescent="0.25">
      <c r="C26911" s="75"/>
      <c r="D26911" s="74"/>
    </row>
    <row r="26912" spans="3:4" x14ac:dyDescent="0.25">
      <c r="C26912" s="75"/>
      <c r="D26912" s="74"/>
    </row>
    <row r="26913" spans="3:4" x14ac:dyDescent="0.25">
      <c r="C26913" s="75"/>
      <c r="D26913" s="74"/>
    </row>
    <row r="26914" spans="3:4" x14ac:dyDescent="0.25">
      <c r="C26914" s="75"/>
      <c r="D26914" s="74"/>
    </row>
    <row r="26915" spans="3:4" x14ac:dyDescent="0.25">
      <c r="C26915" s="75"/>
      <c r="D26915" s="74"/>
    </row>
    <row r="26916" spans="3:4" x14ac:dyDescent="0.25">
      <c r="C26916" s="75"/>
      <c r="D26916" s="74"/>
    </row>
    <row r="26917" spans="3:4" x14ac:dyDescent="0.25">
      <c r="C26917" s="75"/>
      <c r="D26917" s="74"/>
    </row>
    <row r="26918" spans="3:4" x14ac:dyDescent="0.25">
      <c r="C26918" s="75"/>
      <c r="D26918" s="74"/>
    </row>
    <row r="26919" spans="3:4" x14ac:dyDescent="0.25">
      <c r="C26919" s="75"/>
      <c r="D26919" s="74"/>
    </row>
    <row r="26920" spans="3:4" x14ac:dyDescent="0.25">
      <c r="C26920" s="75"/>
      <c r="D26920" s="74"/>
    </row>
    <row r="26921" spans="3:4" x14ac:dyDescent="0.25">
      <c r="C26921" s="75"/>
      <c r="D26921" s="74"/>
    </row>
    <row r="26922" spans="3:4" x14ac:dyDescent="0.25">
      <c r="C26922" s="75"/>
      <c r="D26922" s="74"/>
    </row>
    <row r="26923" spans="3:4" x14ac:dyDescent="0.25">
      <c r="C26923" s="75"/>
      <c r="D26923" s="74"/>
    </row>
    <row r="26924" spans="3:4" x14ac:dyDescent="0.25">
      <c r="C26924" s="75"/>
      <c r="D26924" s="74"/>
    </row>
    <row r="26925" spans="3:4" x14ac:dyDescent="0.25">
      <c r="C26925" s="75"/>
      <c r="D26925" s="74"/>
    </row>
    <row r="26926" spans="3:4" x14ac:dyDescent="0.25">
      <c r="C26926" s="75"/>
      <c r="D26926" s="74"/>
    </row>
    <row r="26927" spans="3:4" x14ac:dyDescent="0.25">
      <c r="C26927" s="75"/>
      <c r="D26927" s="74"/>
    </row>
    <row r="26928" spans="3:4" x14ac:dyDescent="0.25">
      <c r="C26928" s="75"/>
      <c r="D26928" s="74"/>
    </row>
    <row r="26929" spans="3:4" x14ac:dyDescent="0.25">
      <c r="C26929" s="75"/>
      <c r="D26929" s="74"/>
    </row>
    <row r="26930" spans="3:4" x14ac:dyDescent="0.25">
      <c r="C26930" s="75"/>
      <c r="D26930" s="74"/>
    </row>
    <row r="26931" spans="3:4" x14ac:dyDescent="0.25">
      <c r="C26931" s="75"/>
      <c r="D26931" s="74"/>
    </row>
    <row r="26932" spans="3:4" x14ac:dyDescent="0.25">
      <c r="C26932" s="75"/>
      <c r="D26932" s="74"/>
    </row>
    <row r="26933" spans="3:4" x14ac:dyDescent="0.25">
      <c r="C26933" s="75"/>
      <c r="D26933" s="74"/>
    </row>
    <row r="26934" spans="3:4" x14ac:dyDescent="0.25">
      <c r="C26934" s="75"/>
      <c r="D26934" s="74"/>
    </row>
    <row r="26935" spans="3:4" x14ac:dyDescent="0.25">
      <c r="C26935" s="75"/>
      <c r="D26935" s="74"/>
    </row>
    <row r="26936" spans="3:4" x14ac:dyDescent="0.25">
      <c r="C26936" s="75"/>
      <c r="D26936" s="74"/>
    </row>
    <row r="26937" spans="3:4" x14ac:dyDescent="0.25">
      <c r="C26937" s="75"/>
      <c r="D26937" s="74"/>
    </row>
    <row r="26938" spans="3:4" x14ac:dyDescent="0.25">
      <c r="C26938" s="75"/>
      <c r="D26938" s="74"/>
    </row>
    <row r="26939" spans="3:4" x14ac:dyDescent="0.25">
      <c r="C26939" s="75"/>
      <c r="D26939" s="74"/>
    </row>
    <row r="26940" spans="3:4" x14ac:dyDescent="0.25">
      <c r="C26940" s="75"/>
      <c r="D26940" s="74"/>
    </row>
    <row r="26941" spans="3:4" x14ac:dyDescent="0.25">
      <c r="C26941" s="75"/>
      <c r="D26941" s="74"/>
    </row>
    <row r="26942" spans="3:4" x14ac:dyDescent="0.25">
      <c r="C26942" s="75"/>
      <c r="D26942" s="74"/>
    </row>
    <row r="26943" spans="3:4" x14ac:dyDescent="0.25">
      <c r="C26943" s="75"/>
      <c r="D26943" s="74"/>
    </row>
    <row r="26944" spans="3:4" x14ac:dyDescent="0.25">
      <c r="C26944" s="75"/>
      <c r="D26944" s="74"/>
    </row>
    <row r="26945" spans="3:4" x14ac:dyDescent="0.25">
      <c r="C26945" s="75"/>
      <c r="D26945" s="74"/>
    </row>
    <row r="26946" spans="3:4" x14ac:dyDescent="0.25">
      <c r="C26946" s="75"/>
      <c r="D26946" s="74"/>
    </row>
    <row r="26947" spans="3:4" x14ac:dyDescent="0.25">
      <c r="C26947" s="75"/>
      <c r="D26947" s="74"/>
    </row>
    <row r="26948" spans="3:4" x14ac:dyDescent="0.25">
      <c r="C26948" s="75"/>
      <c r="D26948" s="74"/>
    </row>
    <row r="26949" spans="3:4" x14ac:dyDescent="0.25">
      <c r="C26949" s="75"/>
      <c r="D26949" s="74"/>
    </row>
    <row r="26950" spans="3:4" x14ac:dyDescent="0.25">
      <c r="C26950" s="75"/>
      <c r="D26950" s="74"/>
    </row>
    <row r="26951" spans="3:4" x14ac:dyDescent="0.25">
      <c r="C26951" s="75"/>
      <c r="D26951" s="74"/>
    </row>
    <row r="26952" spans="3:4" x14ac:dyDescent="0.25">
      <c r="C26952" s="75"/>
      <c r="D26952" s="74"/>
    </row>
    <row r="26953" spans="3:4" x14ac:dyDescent="0.25">
      <c r="C26953" s="75"/>
      <c r="D26953" s="74"/>
    </row>
    <row r="26954" spans="3:4" x14ac:dyDescent="0.25">
      <c r="C26954" s="75"/>
      <c r="D26954" s="74"/>
    </row>
    <row r="26955" spans="3:4" x14ac:dyDescent="0.25">
      <c r="C26955" s="75"/>
      <c r="D26955" s="74"/>
    </row>
    <row r="26956" spans="3:4" x14ac:dyDescent="0.25">
      <c r="C26956" s="75"/>
      <c r="D26956" s="74"/>
    </row>
    <row r="26957" spans="3:4" x14ac:dyDescent="0.25">
      <c r="C26957" s="75"/>
      <c r="D26957" s="74"/>
    </row>
    <row r="26958" spans="3:4" x14ac:dyDescent="0.25">
      <c r="C26958" s="75"/>
      <c r="D26958" s="74"/>
    </row>
    <row r="26959" spans="3:4" x14ac:dyDescent="0.25">
      <c r="C26959" s="75"/>
      <c r="D26959" s="74"/>
    </row>
    <row r="26960" spans="3:4" x14ac:dyDescent="0.25">
      <c r="C26960" s="75"/>
      <c r="D26960" s="74"/>
    </row>
    <row r="26961" spans="3:4" x14ac:dyDescent="0.25">
      <c r="C26961" s="75"/>
      <c r="D26961" s="74"/>
    </row>
    <row r="26962" spans="3:4" x14ac:dyDescent="0.25">
      <c r="C26962" s="75"/>
      <c r="D26962" s="74"/>
    </row>
    <row r="26963" spans="3:4" x14ac:dyDescent="0.25">
      <c r="C26963" s="75"/>
      <c r="D26963" s="74"/>
    </row>
    <row r="26964" spans="3:4" x14ac:dyDescent="0.25">
      <c r="C26964" s="75"/>
      <c r="D26964" s="74"/>
    </row>
    <row r="26965" spans="3:4" x14ac:dyDescent="0.25">
      <c r="C26965" s="75"/>
      <c r="D26965" s="74"/>
    </row>
    <row r="26966" spans="3:4" x14ac:dyDescent="0.25">
      <c r="C26966" s="75"/>
      <c r="D26966" s="74"/>
    </row>
    <row r="26967" spans="3:4" x14ac:dyDescent="0.25">
      <c r="C26967" s="75"/>
      <c r="D26967" s="74"/>
    </row>
    <row r="26968" spans="3:4" x14ac:dyDescent="0.25">
      <c r="C26968" s="75"/>
      <c r="D26968" s="74"/>
    </row>
    <row r="26969" spans="3:4" x14ac:dyDescent="0.25">
      <c r="C26969" s="75"/>
      <c r="D26969" s="74"/>
    </row>
    <row r="26970" spans="3:4" x14ac:dyDescent="0.25">
      <c r="C26970" s="75"/>
      <c r="D26970" s="74"/>
    </row>
    <row r="26971" spans="3:4" x14ac:dyDescent="0.25">
      <c r="C26971" s="75"/>
      <c r="D26971" s="74"/>
    </row>
    <row r="26972" spans="3:4" x14ac:dyDescent="0.25">
      <c r="C26972" s="75"/>
      <c r="D26972" s="74"/>
    </row>
    <row r="26973" spans="3:4" x14ac:dyDescent="0.25">
      <c r="C26973" s="75"/>
      <c r="D26973" s="74"/>
    </row>
    <row r="26974" spans="3:4" x14ac:dyDescent="0.25">
      <c r="C26974" s="75"/>
      <c r="D26974" s="74"/>
    </row>
    <row r="26975" spans="3:4" x14ac:dyDescent="0.25">
      <c r="C26975" s="75"/>
      <c r="D26975" s="74"/>
    </row>
    <row r="26976" spans="3:4" x14ac:dyDescent="0.25">
      <c r="C26976" s="75"/>
      <c r="D26976" s="74"/>
    </row>
    <row r="26977" spans="3:4" x14ac:dyDescent="0.25">
      <c r="C26977" s="75"/>
      <c r="D26977" s="74"/>
    </row>
    <row r="26978" spans="3:4" x14ac:dyDescent="0.25">
      <c r="C26978" s="75"/>
      <c r="D26978" s="74"/>
    </row>
    <row r="26979" spans="3:4" x14ac:dyDescent="0.25">
      <c r="C26979" s="75"/>
      <c r="D26979" s="74"/>
    </row>
    <row r="26980" spans="3:4" x14ac:dyDescent="0.25">
      <c r="C26980" s="75"/>
      <c r="D26980" s="74"/>
    </row>
    <row r="26981" spans="3:4" x14ac:dyDescent="0.25">
      <c r="C26981" s="75"/>
      <c r="D26981" s="74"/>
    </row>
    <row r="26982" spans="3:4" x14ac:dyDescent="0.25">
      <c r="C26982" s="75"/>
      <c r="D26982" s="74"/>
    </row>
    <row r="26983" spans="3:4" x14ac:dyDescent="0.25">
      <c r="C26983" s="75"/>
      <c r="D26983" s="74"/>
    </row>
    <row r="26984" spans="3:4" x14ac:dyDescent="0.25">
      <c r="C26984" s="75"/>
      <c r="D26984" s="74"/>
    </row>
    <row r="26985" spans="3:4" x14ac:dyDescent="0.25">
      <c r="C26985" s="75"/>
      <c r="D26985" s="74"/>
    </row>
    <row r="26986" spans="3:4" x14ac:dyDescent="0.25">
      <c r="C26986" s="75"/>
      <c r="D26986" s="74"/>
    </row>
    <row r="26987" spans="3:4" x14ac:dyDescent="0.25">
      <c r="C26987" s="75"/>
      <c r="D26987" s="74"/>
    </row>
    <row r="26988" spans="3:4" x14ac:dyDescent="0.25">
      <c r="C26988" s="75"/>
      <c r="D26988" s="74"/>
    </row>
    <row r="26989" spans="3:4" x14ac:dyDescent="0.25">
      <c r="C26989" s="75"/>
      <c r="D26989" s="74"/>
    </row>
    <row r="26990" spans="3:4" x14ac:dyDescent="0.25">
      <c r="C26990" s="75"/>
      <c r="D26990" s="74"/>
    </row>
    <row r="26991" spans="3:4" x14ac:dyDescent="0.25">
      <c r="C26991" s="75"/>
      <c r="D26991" s="74"/>
    </row>
    <row r="26992" spans="3:4" x14ac:dyDescent="0.25">
      <c r="C26992" s="75"/>
      <c r="D26992" s="74"/>
    </row>
    <row r="26993" spans="3:4" x14ac:dyDescent="0.25">
      <c r="C26993" s="75"/>
      <c r="D26993" s="74"/>
    </row>
    <row r="26994" spans="3:4" x14ac:dyDescent="0.25">
      <c r="C26994" s="75"/>
      <c r="D26994" s="74"/>
    </row>
    <row r="26995" spans="3:4" x14ac:dyDescent="0.25">
      <c r="C26995" s="75"/>
      <c r="D26995" s="74"/>
    </row>
    <row r="26996" spans="3:4" x14ac:dyDescent="0.25">
      <c r="C26996" s="75"/>
      <c r="D26996" s="74"/>
    </row>
    <row r="26997" spans="3:4" x14ac:dyDescent="0.25">
      <c r="C26997" s="75"/>
      <c r="D26997" s="74"/>
    </row>
    <row r="26998" spans="3:4" x14ac:dyDescent="0.25">
      <c r="C26998" s="75"/>
      <c r="D26998" s="74"/>
    </row>
    <row r="26999" spans="3:4" x14ac:dyDescent="0.25">
      <c r="C26999" s="75"/>
      <c r="D26999" s="74"/>
    </row>
    <row r="27000" spans="3:4" x14ac:dyDescent="0.25">
      <c r="C27000" s="75"/>
      <c r="D27000" s="74"/>
    </row>
    <row r="27001" spans="3:4" x14ac:dyDescent="0.25">
      <c r="C27001" s="75"/>
      <c r="D27001" s="74"/>
    </row>
    <row r="27002" spans="3:4" x14ac:dyDescent="0.25">
      <c r="C27002" s="75"/>
      <c r="D27002" s="74"/>
    </row>
    <row r="27003" spans="3:4" x14ac:dyDescent="0.25">
      <c r="C27003" s="75"/>
      <c r="D27003" s="74"/>
    </row>
    <row r="27004" spans="3:4" x14ac:dyDescent="0.25">
      <c r="C27004" s="75"/>
      <c r="D27004" s="74"/>
    </row>
    <row r="27005" spans="3:4" x14ac:dyDescent="0.25">
      <c r="C27005" s="75"/>
      <c r="D27005" s="74"/>
    </row>
    <row r="27006" spans="3:4" x14ac:dyDescent="0.25">
      <c r="C27006" s="75"/>
      <c r="D27006" s="74"/>
    </row>
    <row r="27007" spans="3:4" x14ac:dyDescent="0.25">
      <c r="C27007" s="75"/>
      <c r="D27007" s="74"/>
    </row>
    <row r="27008" spans="3:4" x14ac:dyDescent="0.25">
      <c r="C27008" s="75"/>
      <c r="D27008" s="74"/>
    </row>
    <row r="27009" spans="3:4" x14ac:dyDescent="0.25">
      <c r="C27009" s="75"/>
      <c r="D27009" s="74"/>
    </row>
    <row r="27010" spans="3:4" x14ac:dyDescent="0.25">
      <c r="C27010" s="75"/>
      <c r="D27010" s="74"/>
    </row>
    <row r="27011" spans="3:4" x14ac:dyDescent="0.25">
      <c r="C27011" s="75"/>
      <c r="D27011" s="74"/>
    </row>
    <row r="27012" spans="3:4" x14ac:dyDescent="0.25">
      <c r="C27012" s="75"/>
      <c r="D27012" s="74"/>
    </row>
    <row r="27013" spans="3:4" x14ac:dyDescent="0.25">
      <c r="C27013" s="75"/>
      <c r="D27013" s="74"/>
    </row>
    <row r="27014" spans="3:4" x14ac:dyDescent="0.25">
      <c r="C27014" s="75"/>
      <c r="D27014" s="74"/>
    </row>
    <row r="27015" spans="3:4" x14ac:dyDescent="0.25">
      <c r="C27015" s="75"/>
      <c r="D27015" s="74"/>
    </row>
    <row r="27016" spans="3:4" x14ac:dyDescent="0.25">
      <c r="C27016" s="75"/>
      <c r="D27016" s="74"/>
    </row>
    <row r="27017" spans="3:4" x14ac:dyDescent="0.25">
      <c r="C27017" s="75"/>
      <c r="D27017" s="74"/>
    </row>
    <row r="27018" spans="3:4" x14ac:dyDescent="0.25">
      <c r="C27018" s="75"/>
      <c r="D27018" s="74"/>
    </row>
    <row r="27019" spans="3:4" x14ac:dyDescent="0.25">
      <c r="C27019" s="75"/>
      <c r="D27019" s="74"/>
    </row>
    <row r="27020" spans="3:4" x14ac:dyDescent="0.25">
      <c r="C27020" s="75"/>
      <c r="D27020" s="74"/>
    </row>
    <row r="27021" spans="3:4" x14ac:dyDescent="0.25">
      <c r="C27021" s="75"/>
      <c r="D27021" s="74"/>
    </row>
    <row r="27022" spans="3:4" x14ac:dyDescent="0.25">
      <c r="C27022" s="75"/>
      <c r="D27022" s="74"/>
    </row>
    <row r="27023" spans="3:4" x14ac:dyDescent="0.25">
      <c r="C27023" s="75"/>
      <c r="D27023" s="74"/>
    </row>
    <row r="27024" spans="3:4" x14ac:dyDescent="0.25">
      <c r="C27024" s="75"/>
      <c r="D27024" s="74"/>
    </row>
    <row r="27025" spans="3:4" x14ac:dyDescent="0.25">
      <c r="C27025" s="75"/>
      <c r="D27025" s="74"/>
    </row>
    <row r="27026" spans="3:4" x14ac:dyDescent="0.25">
      <c r="C27026" s="75"/>
      <c r="D27026" s="74"/>
    </row>
    <row r="27027" spans="3:4" x14ac:dyDescent="0.25">
      <c r="C27027" s="75"/>
      <c r="D27027" s="74"/>
    </row>
    <row r="27028" spans="3:4" x14ac:dyDescent="0.25">
      <c r="C27028" s="75"/>
      <c r="D27028" s="74"/>
    </row>
    <row r="27029" spans="3:4" x14ac:dyDescent="0.25">
      <c r="C27029" s="75"/>
      <c r="D27029" s="74"/>
    </row>
    <row r="27030" spans="3:4" x14ac:dyDescent="0.25">
      <c r="C27030" s="75"/>
      <c r="D27030" s="74"/>
    </row>
    <row r="27031" spans="3:4" x14ac:dyDescent="0.25">
      <c r="C27031" s="75"/>
      <c r="D27031" s="74"/>
    </row>
    <row r="27032" spans="3:4" x14ac:dyDescent="0.25">
      <c r="C27032" s="75"/>
      <c r="D27032" s="74"/>
    </row>
    <row r="27033" spans="3:4" x14ac:dyDescent="0.25">
      <c r="C27033" s="75"/>
      <c r="D27033" s="74"/>
    </row>
    <row r="27034" spans="3:4" x14ac:dyDescent="0.25">
      <c r="C27034" s="75"/>
      <c r="D27034" s="74"/>
    </row>
    <row r="27035" spans="3:4" x14ac:dyDescent="0.25">
      <c r="C27035" s="75"/>
      <c r="D27035" s="74"/>
    </row>
    <row r="27036" spans="3:4" x14ac:dyDescent="0.25">
      <c r="C27036" s="75"/>
      <c r="D27036" s="74"/>
    </row>
    <row r="27037" spans="3:4" x14ac:dyDescent="0.25">
      <c r="C27037" s="75"/>
      <c r="D27037" s="74"/>
    </row>
    <row r="27038" spans="3:4" x14ac:dyDescent="0.25">
      <c r="C27038" s="75"/>
      <c r="D27038" s="74"/>
    </row>
    <row r="27039" spans="3:4" x14ac:dyDescent="0.25">
      <c r="C27039" s="75"/>
      <c r="D27039" s="74"/>
    </row>
    <row r="27040" spans="3:4" x14ac:dyDescent="0.25">
      <c r="C27040" s="75"/>
      <c r="D27040" s="74"/>
    </row>
    <row r="27041" spans="3:4" x14ac:dyDescent="0.25">
      <c r="C27041" s="75"/>
      <c r="D27041" s="74"/>
    </row>
    <row r="27042" spans="3:4" x14ac:dyDescent="0.25">
      <c r="C27042" s="75"/>
      <c r="D27042" s="74"/>
    </row>
    <row r="27043" spans="3:4" x14ac:dyDescent="0.25">
      <c r="C27043" s="75"/>
      <c r="D27043" s="74"/>
    </row>
    <row r="27044" spans="3:4" x14ac:dyDescent="0.25">
      <c r="C27044" s="75"/>
      <c r="D27044" s="74"/>
    </row>
    <row r="27045" spans="3:4" x14ac:dyDescent="0.25">
      <c r="C27045" s="75"/>
      <c r="D27045" s="74"/>
    </row>
    <row r="27046" spans="3:4" x14ac:dyDescent="0.25">
      <c r="C27046" s="75"/>
      <c r="D27046" s="74"/>
    </row>
    <row r="27047" spans="3:4" x14ac:dyDescent="0.25">
      <c r="C27047" s="75"/>
      <c r="D27047" s="74"/>
    </row>
    <row r="27048" spans="3:4" x14ac:dyDescent="0.25">
      <c r="C27048" s="75"/>
      <c r="D27048" s="74"/>
    </row>
    <row r="27049" spans="3:4" x14ac:dyDescent="0.25">
      <c r="C27049" s="75"/>
      <c r="D27049" s="74"/>
    </row>
    <row r="27050" spans="3:4" x14ac:dyDescent="0.25">
      <c r="C27050" s="75"/>
      <c r="D27050" s="74"/>
    </row>
    <row r="27051" spans="3:4" x14ac:dyDescent="0.25">
      <c r="C27051" s="75"/>
      <c r="D27051" s="74"/>
    </row>
    <row r="27052" spans="3:4" x14ac:dyDescent="0.25">
      <c r="C27052" s="75"/>
      <c r="D27052" s="74"/>
    </row>
    <row r="27053" spans="3:4" x14ac:dyDescent="0.25">
      <c r="C27053" s="75"/>
      <c r="D27053" s="74"/>
    </row>
    <row r="27054" spans="3:4" x14ac:dyDescent="0.25">
      <c r="C27054" s="75"/>
      <c r="D27054" s="74"/>
    </row>
    <row r="27055" spans="3:4" x14ac:dyDescent="0.25">
      <c r="C27055" s="75"/>
      <c r="D27055" s="74"/>
    </row>
    <row r="27056" spans="3:4" x14ac:dyDescent="0.25">
      <c r="C27056" s="75"/>
      <c r="D27056" s="74"/>
    </row>
    <row r="27057" spans="3:4" x14ac:dyDescent="0.25">
      <c r="C27057" s="75"/>
      <c r="D27057" s="74"/>
    </row>
    <row r="27058" spans="3:4" x14ac:dyDescent="0.25">
      <c r="C27058" s="75"/>
      <c r="D27058" s="74"/>
    </row>
    <row r="27059" spans="3:4" x14ac:dyDescent="0.25">
      <c r="C27059" s="75"/>
      <c r="D27059" s="74"/>
    </row>
    <row r="27060" spans="3:4" x14ac:dyDescent="0.25">
      <c r="C27060" s="75"/>
      <c r="D27060" s="74"/>
    </row>
    <row r="27061" spans="3:4" x14ac:dyDescent="0.25">
      <c r="C27061" s="75"/>
      <c r="D27061" s="74"/>
    </row>
    <row r="27062" spans="3:4" x14ac:dyDescent="0.25">
      <c r="C27062" s="75"/>
      <c r="D27062" s="74"/>
    </row>
    <row r="27063" spans="3:4" x14ac:dyDescent="0.25">
      <c r="C27063" s="75"/>
      <c r="D27063" s="74"/>
    </row>
    <row r="27064" spans="3:4" x14ac:dyDescent="0.25">
      <c r="C27064" s="75"/>
      <c r="D27064" s="74"/>
    </row>
    <row r="27065" spans="3:4" x14ac:dyDescent="0.25">
      <c r="C27065" s="75"/>
      <c r="D27065" s="74"/>
    </row>
    <row r="27066" spans="3:4" x14ac:dyDescent="0.25">
      <c r="C27066" s="75"/>
      <c r="D27066" s="74"/>
    </row>
    <row r="27067" spans="3:4" x14ac:dyDescent="0.25">
      <c r="C27067" s="75"/>
      <c r="D27067" s="74"/>
    </row>
    <row r="27068" spans="3:4" x14ac:dyDescent="0.25">
      <c r="C27068" s="75"/>
      <c r="D27068" s="74"/>
    </row>
    <row r="27069" spans="3:4" x14ac:dyDescent="0.25">
      <c r="C27069" s="75"/>
      <c r="D27069" s="74"/>
    </row>
    <row r="27070" spans="3:4" x14ac:dyDescent="0.25">
      <c r="C27070" s="75"/>
      <c r="D27070" s="74"/>
    </row>
    <row r="27071" spans="3:4" x14ac:dyDescent="0.25">
      <c r="C27071" s="75"/>
      <c r="D27071" s="74"/>
    </row>
    <row r="27072" spans="3:4" x14ac:dyDescent="0.25">
      <c r="C27072" s="75"/>
      <c r="D27072" s="74"/>
    </row>
    <row r="27073" spans="3:4" x14ac:dyDescent="0.25">
      <c r="C27073" s="75"/>
      <c r="D27073" s="74"/>
    </row>
    <row r="27074" spans="3:4" x14ac:dyDescent="0.25">
      <c r="C27074" s="75"/>
      <c r="D27074" s="74"/>
    </row>
    <row r="27075" spans="3:4" x14ac:dyDescent="0.25">
      <c r="C27075" s="75"/>
      <c r="D27075" s="74"/>
    </row>
    <row r="27076" spans="3:4" x14ac:dyDescent="0.25">
      <c r="C27076" s="75"/>
      <c r="D27076" s="74"/>
    </row>
    <row r="27077" spans="3:4" x14ac:dyDescent="0.25">
      <c r="C27077" s="75"/>
      <c r="D27077" s="74"/>
    </row>
    <row r="27078" spans="3:4" x14ac:dyDescent="0.25">
      <c r="C27078" s="75"/>
      <c r="D27078" s="74"/>
    </row>
    <row r="27079" spans="3:4" x14ac:dyDescent="0.25">
      <c r="C27079" s="75"/>
      <c r="D27079" s="74"/>
    </row>
    <row r="27080" spans="3:4" x14ac:dyDescent="0.25">
      <c r="C27080" s="75"/>
      <c r="D27080" s="74"/>
    </row>
    <row r="27081" spans="3:4" x14ac:dyDescent="0.25">
      <c r="C27081" s="75"/>
      <c r="D27081" s="74"/>
    </row>
    <row r="27082" spans="3:4" x14ac:dyDescent="0.25">
      <c r="C27082" s="75"/>
      <c r="D27082" s="74"/>
    </row>
    <row r="27083" spans="3:4" x14ac:dyDescent="0.25">
      <c r="C27083" s="75"/>
      <c r="D27083" s="74"/>
    </row>
    <row r="27084" spans="3:4" x14ac:dyDescent="0.25">
      <c r="C27084" s="75"/>
      <c r="D27084" s="74"/>
    </row>
    <row r="27085" spans="3:4" x14ac:dyDescent="0.25">
      <c r="C27085" s="75"/>
      <c r="D27085" s="74"/>
    </row>
    <row r="27086" spans="3:4" x14ac:dyDescent="0.25">
      <c r="C27086" s="75"/>
      <c r="D27086" s="74"/>
    </row>
    <row r="27087" spans="3:4" x14ac:dyDescent="0.25">
      <c r="C27087" s="75"/>
      <c r="D27087" s="74"/>
    </row>
    <row r="27088" spans="3:4" x14ac:dyDescent="0.25">
      <c r="C27088" s="75"/>
      <c r="D27088" s="74"/>
    </row>
    <row r="27089" spans="3:4" x14ac:dyDescent="0.25">
      <c r="C27089" s="75"/>
      <c r="D27089" s="74"/>
    </row>
    <row r="27090" spans="3:4" x14ac:dyDescent="0.25">
      <c r="C27090" s="75"/>
      <c r="D27090" s="74"/>
    </row>
    <row r="27091" spans="3:4" x14ac:dyDescent="0.25">
      <c r="C27091" s="75"/>
      <c r="D27091" s="74"/>
    </row>
    <row r="27092" spans="3:4" x14ac:dyDescent="0.25">
      <c r="C27092" s="75"/>
      <c r="D27092" s="74"/>
    </row>
    <row r="27093" spans="3:4" x14ac:dyDescent="0.25">
      <c r="C27093" s="75"/>
      <c r="D27093" s="74"/>
    </row>
    <row r="27094" spans="3:4" x14ac:dyDescent="0.25">
      <c r="C27094" s="75"/>
      <c r="D27094" s="74"/>
    </row>
    <row r="27095" spans="3:4" x14ac:dyDescent="0.25">
      <c r="C27095" s="75"/>
      <c r="D27095" s="74"/>
    </row>
    <row r="27096" spans="3:4" x14ac:dyDescent="0.25">
      <c r="C27096" s="75"/>
      <c r="D27096" s="74"/>
    </row>
    <row r="27097" spans="3:4" x14ac:dyDescent="0.25">
      <c r="C27097" s="75"/>
      <c r="D27097" s="74"/>
    </row>
    <row r="27098" spans="3:4" x14ac:dyDescent="0.25">
      <c r="C27098" s="75"/>
      <c r="D27098" s="74"/>
    </row>
    <row r="27099" spans="3:4" x14ac:dyDescent="0.25">
      <c r="C27099" s="75"/>
      <c r="D27099" s="74"/>
    </row>
    <row r="27100" spans="3:4" x14ac:dyDescent="0.25">
      <c r="C27100" s="75"/>
      <c r="D27100" s="74"/>
    </row>
    <row r="27101" spans="3:4" x14ac:dyDescent="0.25">
      <c r="C27101" s="75"/>
      <c r="D27101" s="74"/>
    </row>
    <row r="27102" spans="3:4" x14ac:dyDescent="0.25">
      <c r="C27102" s="75"/>
      <c r="D27102" s="74"/>
    </row>
    <row r="27103" spans="3:4" x14ac:dyDescent="0.25">
      <c r="C27103" s="75"/>
      <c r="D27103" s="74"/>
    </row>
    <row r="27104" spans="3:4" x14ac:dyDescent="0.25">
      <c r="C27104" s="75"/>
      <c r="D27104" s="74"/>
    </row>
    <row r="27105" spans="3:4" x14ac:dyDescent="0.25">
      <c r="C27105" s="75"/>
      <c r="D27105" s="74"/>
    </row>
    <row r="27106" spans="3:4" x14ac:dyDescent="0.25">
      <c r="C27106" s="75"/>
      <c r="D27106" s="74"/>
    </row>
    <row r="27107" spans="3:4" x14ac:dyDescent="0.25">
      <c r="C27107" s="75"/>
      <c r="D27107" s="74"/>
    </row>
    <row r="27108" spans="3:4" x14ac:dyDescent="0.25">
      <c r="C27108" s="75"/>
      <c r="D27108" s="74"/>
    </row>
    <row r="27109" spans="3:4" x14ac:dyDescent="0.25">
      <c r="C27109" s="75"/>
      <c r="D27109" s="74"/>
    </row>
    <row r="27110" spans="3:4" x14ac:dyDescent="0.25">
      <c r="C27110" s="75"/>
      <c r="D27110" s="74"/>
    </row>
    <row r="27111" spans="3:4" x14ac:dyDescent="0.25">
      <c r="C27111" s="75"/>
      <c r="D27111" s="74"/>
    </row>
    <row r="27112" spans="3:4" x14ac:dyDescent="0.25">
      <c r="C27112" s="75"/>
      <c r="D27112" s="74"/>
    </row>
    <row r="27113" spans="3:4" x14ac:dyDescent="0.25">
      <c r="C27113" s="75"/>
      <c r="D27113" s="74"/>
    </row>
    <row r="27114" spans="3:4" x14ac:dyDescent="0.25">
      <c r="C27114" s="75"/>
      <c r="D27114" s="74"/>
    </row>
    <row r="27115" spans="3:4" x14ac:dyDescent="0.25">
      <c r="C27115" s="75"/>
      <c r="D27115" s="74"/>
    </row>
    <row r="27116" spans="3:4" x14ac:dyDescent="0.25">
      <c r="C27116" s="75"/>
      <c r="D27116" s="74"/>
    </row>
    <row r="27117" spans="3:4" x14ac:dyDescent="0.25">
      <c r="C27117" s="75"/>
      <c r="D27117" s="74"/>
    </row>
    <row r="27118" spans="3:4" x14ac:dyDescent="0.25">
      <c r="C27118" s="75"/>
      <c r="D27118" s="74"/>
    </row>
    <row r="27119" spans="3:4" x14ac:dyDescent="0.25">
      <c r="C27119" s="75"/>
      <c r="D27119" s="74"/>
    </row>
    <row r="27120" spans="3:4" x14ac:dyDescent="0.25">
      <c r="C27120" s="75"/>
      <c r="D27120" s="74"/>
    </row>
    <row r="27121" spans="3:4" x14ac:dyDescent="0.25">
      <c r="C27121" s="75"/>
      <c r="D27121" s="74"/>
    </row>
    <row r="27122" spans="3:4" x14ac:dyDescent="0.25">
      <c r="C27122" s="75"/>
      <c r="D27122" s="74"/>
    </row>
    <row r="27123" spans="3:4" x14ac:dyDescent="0.25">
      <c r="C27123" s="75"/>
      <c r="D27123" s="74"/>
    </row>
    <row r="27124" spans="3:4" x14ac:dyDescent="0.25">
      <c r="C27124" s="75"/>
      <c r="D27124" s="74"/>
    </row>
    <row r="27125" spans="3:4" x14ac:dyDescent="0.25">
      <c r="C27125" s="75"/>
      <c r="D27125" s="74"/>
    </row>
    <row r="27126" spans="3:4" x14ac:dyDescent="0.25">
      <c r="C27126" s="75"/>
      <c r="D27126" s="74"/>
    </row>
    <row r="27127" spans="3:4" x14ac:dyDescent="0.25">
      <c r="C27127" s="75"/>
      <c r="D27127" s="74"/>
    </row>
    <row r="27128" spans="3:4" x14ac:dyDescent="0.25">
      <c r="C27128" s="75"/>
      <c r="D27128" s="74"/>
    </row>
    <row r="27129" spans="3:4" x14ac:dyDescent="0.25">
      <c r="C27129" s="75"/>
      <c r="D27129" s="74"/>
    </row>
    <row r="27130" spans="3:4" x14ac:dyDescent="0.25">
      <c r="C27130" s="75"/>
      <c r="D27130" s="74"/>
    </row>
    <row r="27131" spans="3:4" x14ac:dyDescent="0.25">
      <c r="C27131" s="75"/>
      <c r="D27131" s="74"/>
    </row>
    <row r="27132" spans="3:4" x14ac:dyDescent="0.25">
      <c r="C27132" s="75"/>
      <c r="D27132" s="74"/>
    </row>
    <row r="27133" spans="3:4" x14ac:dyDescent="0.25">
      <c r="C27133" s="75"/>
      <c r="D27133" s="74"/>
    </row>
    <row r="27134" spans="3:4" x14ac:dyDescent="0.25">
      <c r="C27134" s="75"/>
      <c r="D27134" s="74"/>
    </row>
    <row r="27135" spans="3:4" x14ac:dyDescent="0.25">
      <c r="C27135" s="75"/>
      <c r="D27135" s="74"/>
    </row>
    <row r="27136" spans="3:4" x14ac:dyDescent="0.25">
      <c r="C27136" s="75"/>
      <c r="D27136" s="74"/>
    </row>
    <row r="27137" spans="3:4" x14ac:dyDescent="0.25">
      <c r="C27137" s="75"/>
      <c r="D27137" s="74"/>
    </row>
    <row r="27138" spans="3:4" x14ac:dyDescent="0.25">
      <c r="C27138" s="75"/>
      <c r="D27138" s="74"/>
    </row>
    <row r="27139" spans="3:4" x14ac:dyDescent="0.25">
      <c r="C27139" s="75"/>
      <c r="D27139" s="74"/>
    </row>
    <row r="27140" spans="3:4" x14ac:dyDescent="0.25">
      <c r="C27140" s="75"/>
      <c r="D27140" s="74"/>
    </row>
    <row r="27141" spans="3:4" x14ac:dyDescent="0.25">
      <c r="C27141" s="75"/>
      <c r="D27141" s="74"/>
    </row>
    <row r="27142" spans="3:4" x14ac:dyDescent="0.25">
      <c r="C27142" s="75"/>
      <c r="D27142" s="74"/>
    </row>
    <row r="27143" spans="3:4" x14ac:dyDescent="0.25">
      <c r="C27143" s="75"/>
      <c r="D27143" s="74"/>
    </row>
    <row r="27144" spans="3:4" x14ac:dyDescent="0.25">
      <c r="C27144" s="75"/>
      <c r="D27144" s="74"/>
    </row>
    <row r="27145" spans="3:4" x14ac:dyDescent="0.25">
      <c r="C27145" s="75"/>
      <c r="D27145" s="74"/>
    </row>
    <row r="27146" spans="3:4" x14ac:dyDescent="0.25">
      <c r="C27146" s="75"/>
      <c r="D27146" s="74"/>
    </row>
    <row r="27147" spans="3:4" x14ac:dyDescent="0.25">
      <c r="C27147" s="75"/>
      <c r="D27147" s="74"/>
    </row>
    <row r="27148" spans="3:4" x14ac:dyDescent="0.25">
      <c r="C27148" s="75"/>
      <c r="D27148" s="74"/>
    </row>
    <row r="27149" spans="3:4" x14ac:dyDescent="0.25">
      <c r="C27149" s="75"/>
      <c r="D27149" s="74"/>
    </row>
    <row r="27150" spans="3:4" x14ac:dyDescent="0.25">
      <c r="C27150" s="75"/>
      <c r="D27150" s="74"/>
    </row>
    <row r="27151" spans="3:4" x14ac:dyDescent="0.25">
      <c r="C27151" s="75"/>
      <c r="D27151" s="74"/>
    </row>
    <row r="27152" spans="3:4" x14ac:dyDescent="0.25">
      <c r="C27152" s="75"/>
      <c r="D27152" s="74"/>
    </row>
    <row r="27153" spans="3:4" x14ac:dyDescent="0.25">
      <c r="C27153" s="75"/>
      <c r="D27153" s="74"/>
    </row>
    <row r="27154" spans="3:4" x14ac:dyDescent="0.25">
      <c r="C27154" s="75"/>
      <c r="D27154" s="74"/>
    </row>
    <row r="27155" spans="3:4" x14ac:dyDescent="0.25">
      <c r="C27155" s="75"/>
      <c r="D27155" s="74"/>
    </row>
    <row r="27156" spans="3:4" x14ac:dyDescent="0.25">
      <c r="C27156" s="75"/>
      <c r="D27156" s="74"/>
    </row>
    <row r="27157" spans="3:4" x14ac:dyDescent="0.25">
      <c r="C27157" s="75"/>
      <c r="D27157" s="74"/>
    </row>
    <row r="27158" spans="3:4" x14ac:dyDescent="0.25">
      <c r="C27158" s="75"/>
      <c r="D27158" s="74"/>
    </row>
    <row r="27159" spans="3:4" x14ac:dyDescent="0.25">
      <c r="C27159" s="75"/>
      <c r="D27159" s="74"/>
    </row>
    <row r="27160" spans="3:4" x14ac:dyDescent="0.25">
      <c r="C27160" s="75"/>
      <c r="D27160" s="74"/>
    </row>
    <row r="27161" spans="3:4" x14ac:dyDescent="0.25">
      <c r="C27161" s="75"/>
      <c r="D27161" s="74"/>
    </row>
    <row r="27162" spans="3:4" x14ac:dyDescent="0.25">
      <c r="C27162" s="75"/>
      <c r="D27162" s="74"/>
    </row>
    <row r="27163" spans="3:4" x14ac:dyDescent="0.25">
      <c r="C27163" s="75"/>
      <c r="D27163" s="74"/>
    </row>
    <row r="27164" spans="3:4" x14ac:dyDescent="0.25">
      <c r="C27164" s="75"/>
      <c r="D27164" s="74"/>
    </row>
    <row r="27165" spans="3:4" x14ac:dyDescent="0.25">
      <c r="C27165" s="75"/>
      <c r="D27165" s="74"/>
    </row>
    <row r="27166" spans="3:4" x14ac:dyDescent="0.25">
      <c r="C27166" s="75"/>
      <c r="D27166" s="74"/>
    </row>
    <row r="27167" spans="3:4" x14ac:dyDescent="0.25">
      <c r="C27167" s="75"/>
      <c r="D27167" s="74"/>
    </row>
    <row r="27168" spans="3:4" x14ac:dyDescent="0.25">
      <c r="C27168" s="75"/>
      <c r="D27168" s="74"/>
    </row>
    <row r="27169" spans="3:4" x14ac:dyDescent="0.25">
      <c r="C27169" s="75"/>
      <c r="D27169" s="74"/>
    </row>
    <row r="27170" spans="3:4" x14ac:dyDescent="0.25">
      <c r="C27170" s="75"/>
      <c r="D27170" s="74"/>
    </row>
    <row r="27171" spans="3:4" x14ac:dyDescent="0.25">
      <c r="C27171" s="75"/>
      <c r="D27171" s="74"/>
    </row>
    <row r="27172" spans="3:4" x14ac:dyDescent="0.25">
      <c r="C27172" s="75"/>
      <c r="D27172" s="74"/>
    </row>
    <row r="27173" spans="3:4" x14ac:dyDescent="0.25">
      <c r="C27173" s="75"/>
      <c r="D27173" s="74"/>
    </row>
    <row r="27174" spans="3:4" x14ac:dyDescent="0.25">
      <c r="C27174" s="75"/>
      <c r="D27174" s="74"/>
    </row>
    <row r="27175" spans="3:4" x14ac:dyDescent="0.25">
      <c r="C27175" s="75"/>
      <c r="D27175" s="74"/>
    </row>
    <row r="27176" spans="3:4" x14ac:dyDescent="0.25">
      <c r="C27176" s="75"/>
      <c r="D27176" s="74"/>
    </row>
    <row r="27177" spans="3:4" x14ac:dyDescent="0.25">
      <c r="C27177" s="75"/>
      <c r="D27177" s="74"/>
    </row>
    <row r="27178" spans="3:4" x14ac:dyDescent="0.25">
      <c r="C27178" s="75"/>
      <c r="D27178" s="74"/>
    </row>
    <row r="27179" spans="3:4" x14ac:dyDescent="0.25">
      <c r="C27179" s="75"/>
      <c r="D27179" s="74"/>
    </row>
    <row r="27180" spans="3:4" x14ac:dyDescent="0.25">
      <c r="C27180" s="75"/>
      <c r="D27180" s="74"/>
    </row>
    <row r="27181" spans="3:4" x14ac:dyDescent="0.25">
      <c r="C27181" s="75"/>
      <c r="D27181" s="74"/>
    </row>
    <row r="27182" spans="3:4" x14ac:dyDescent="0.25">
      <c r="C27182" s="75"/>
      <c r="D27182" s="74"/>
    </row>
    <row r="27183" spans="3:4" x14ac:dyDescent="0.25">
      <c r="C27183" s="75"/>
      <c r="D27183" s="74"/>
    </row>
    <row r="27184" spans="3:4" x14ac:dyDescent="0.25">
      <c r="C27184" s="75"/>
      <c r="D27184" s="74"/>
    </row>
    <row r="27185" spans="3:4" x14ac:dyDescent="0.25">
      <c r="C27185" s="75"/>
      <c r="D27185" s="74"/>
    </row>
    <row r="27186" spans="3:4" x14ac:dyDescent="0.25">
      <c r="C27186" s="75"/>
      <c r="D27186" s="74"/>
    </row>
    <row r="27187" spans="3:4" x14ac:dyDescent="0.25">
      <c r="C27187" s="75"/>
      <c r="D27187" s="74"/>
    </row>
    <row r="27188" spans="3:4" x14ac:dyDescent="0.25">
      <c r="C27188" s="75"/>
      <c r="D27188" s="74"/>
    </row>
    <row r="27189" spans="3:4" x14ac:dyDescent="0.25">
      <c r="C27189" s="75"/>
      <c r="D27189" s="74"/>
    </row>
    <row r="27190" spans="3:4" x14ac:dyDescent="0.25">
      <c r="C27190" s="75"/>
      <c r="D27190" s="74"/>
    </row>
    <row r="27191" spans="3:4" x14ac:dyDescent="0.25">
      <c r="C27191" s="75"/>
      <c r="D27191" s="74"/>
    </row>
    <row r="27192" spans="3:4" x14ac:dyDescent="0.25">
      <c r="C27192" s="75"/>
      <c r="D27192" s="74"/>
    </row>
    <row r="27193" spans="3:4" x14ac:dyDescent="0.25">
      <c r="C27193" s="75"/>
      <c r="D27193" s="74"/>
    </row>
    <row r="27194" spans="3:4" x14ac:dyDescent="0.25">
      <c r="C27194" s="75"/>
      <c r="D27194" s="74"/>
    </row>
    <row r="27195" spans="3:4" x14ac:dyDescent="0.25">
      <c r="C27195" s="75"/>
      <c r="D27195" s="74"/>
    </row>
    <row r="27196" spans="3:4" x14ac:dyDescent="0.25">
      <c r="C27196" s="75"/>
      <c r="D27196" s="74"/>
    </row>
    <row r="27197" spans="3:4" x14ac:dyDescent="0.25">
      <c r="C27197" s="75"/>
      <c r="D27197" s="74"/>
    </row>
    <row r="27198" spans="3:4" x14ac:dyDescent="0.25">
      <c r="C27198" s="75"/>
      <c r="D27198" s="74"/>
    </row>
    <row r="27199" spans="3:4" x14ac:dyDescent="0.25">
      <c r="C27199" s="75"/>
      <c r="D27199" s="74"/>
    </row>
    <row r="27200" spans="3:4" x14ac:dyDescent="0.25">
      <c r="C27200" s="75"/>
      <c r="D27200" s="74"/>
    </row>
    <row r="27201" spans="3:4" x14ac:dyDescent="0.25">
      <c r="C27201" s="75"/>
      <c r="D27201" s="74"/>
    </row>
    <row r="27202" spans="3:4" x14ac:dyDescent="0.25">
      <c r="C27202" s="75"/>
      <c r="D27202" s="74"/>
    </row>
    <row r="27203" spans="3:4" x14ac:dyDescent="0.25">
      <c r="C27203" s="75"/>
      <c r="D27203" s="74"/>
    </row>
    <row r="27204" spans="3:4" x14ac:dyDescent="0.25">
      <c r="C27204" s="75"/>
      <c r="D27204" s="74"/>
    </row>
    <row r="27205" spans="3:4" x14ac:dyDescent="0.25">
      <c r="C27205" s="75"/>
      <c r="D27205" s="74"/>
    </row>
    <row r="27206" spans="3:4" x14ac:dyDescent="0.25">
      <c r="C27206" s="75"/>
      <c r="D27206" s="74"/>
    </row>
    <row r="27207" spans="3:4" x14ac:dyDescent="0.25">
      <c r="C27207" s="75"/>
      <c r="D27207" s="74"/>
    </row>
    <row r="27208" spans="3:4" x14ac:dyDescent="0.25">
      <c r="C27208" s="75"/>
      <c r="D27208" s="74"/>
    </row>
    <row r="27209" spans="3:4" x14ac:dyDescent="0.25">
      <c r="C27209" s="75"/>
      <c r="D27209" s="74"/>
    </row>
    <row r="27210" spans="3:4" x14ac:dyDescent="0.25">
      <c r="C27210" s="75"/>
      <c r="D27210" s="74"/>
    </row>
    <row r="27211" spans="3:4" x14ac:dyDescent="0.25">
      <c r="C27211" s="75"/>
      <c r="D27211" s="74"/>
    </row>
    <row r="27212" spans="3:4" x14ac:dyDescent="0.25">
      <c r="C27212" s="75"/>
      <c r="D27212" s="74"/>
    </row>
    <row r="27213" spans="3:4" x14ac:dyDescent="0.25">
      <c r="C27213" s="75"/>
      <c r="D27213" s="74"/>
    </row>
    <row r="27214" spans="3:4" x14ac:dyDescent="0.25">
      <c r="C27214" s="75"/>
      <c r="D27214" s="74"/>
    </row>
    <row r="27215" spans="3:4" x14ac:dyDescent="0.25">
      <c r="C27215" s="75"/>
      <c r="D27215" s="74"/>
    </row>
    <row r="27216" spans="3:4" x14ac:dyDescent="0.25">
      <c r="C27216" s="75"/>
      <c r="D27216" s="74"/>
    </row>
    <row r="27217" spans="3:4" x14ac:dyDescent="0.25">
      <c r="C27217" s="75"/>
      <c r="D27217" s="74"/>
    </row>
    <row r="27218" spans="3:4" x14ac:dyDescent="0.25">
      <c r="C27218" s="75"/>
      <c r="D27218" s="74"/>
    </row>
    <row r="27219" spans="3:4" x14ac:dyDescent="0.25">
      <c r="C27219" s="75"/>
      <c r="D27219" s="74"/>
    </row>
    <row r="27220" spans="3:4" x14ac:dyDescent="0.25">
      <c r="C27220" s="75"/>
      <c r="D27220" s="74"/>
    </row>
    <row r="27221" spans="3:4" x14ac:dyDescent="0.25">
      <c r="C27221" s="75"/>
      <c r="D27221" s="74"/>
    </row>
    <row r="27222" spans="3:4" x14ac:dyDescent="0.25">
      <c r="C27222" s="75"/>
      <c r="D27222" s="74"/>
    </row>
    <row r="27223" spans="3:4" x14ac:dyDescent="0.25">
      <c r="C27223" s="75"/>
      <c r="D27223" s="74"/>
    </row>
    <row r="27224" spans="3:4" x14ac:dyDescent="0.25">
      <c r="C27224" s="75"/>
      <c r="D27224" s="74"/>
    </row>
    <row r="27225" spans="3:4" x14ac:dyDescent="0.25">
      <c r="C27225" s="75"/>
      <c r="D27225" s="74"/>
    </row>
    <row r="27226" spans="3:4" x14ac:dyDescent="0.25">
      <c r="C27226" s="75"/>
      <c r="D27226" s="74"/>
    </row>
    <row r="27227" spans="3:4" x14ac:dyDescent="0.25">
      <c r="C27227" s="75"/>
      <c r="D27227" s="74"/>
    </row>
    <row r="27228" spans="3:4" x14ac:dyDescent="0.25">
      <c r="C27228" s="75"/>
      <c r="D27228" s="74"/>
    </row>
    <row r="27229" spans="3:4" x14ac:dyDescent="0.25">
      <c r="C27229" s="75"/>
      <c r="D27229" s="74"/>
    </row>
    <row r="27230" spans="3:4" x14ac:dyDescent="0.25">
      <c r="C27230" s="75"/>
      <c r="D27230" s="74"/>
    </row>
    <row r="27231" spans="3:4" x14ac:dyDescent="0.25">
      <c r="C27231" s="75"/>
      <c r="D27231" s="74"/>
    </row>
    <row r="27232" spans="3:4" x14ac:dyDescent="0.25">
      <c r="C27232" s="75"/>
      <c r="D27232" s="74"/>
    </row>
    <row r="27233" spans="3:4" x14ac:dyDescent="0.25">
      <c r="C27233" s="75"/>
      <c r="D27233" s="74"/>
    </row>
    <row r="27234" spans="3:4" x14ac:dyDescent="0.25">
      <c r="C27234" s="75"/>
      <c r="D27234" s="74"/>
    </row>
    <row r="27235" spans="3:4" x14ac:dyDescent="0.25">
      <c r="C27235" s="75"/>
      <c r="D27235" s="74"/>
    </row>
    <row r="27236" spans="3:4" x14ac:dyDescent="0.25">
      <c r="C27236" s="75"/>
      <c r="D27236" s="74"/>
    </row>
    <row r="27237" spans="3:4" x14ac:dyDescent="0.25">
      <c r="C27237" s="75"/>
      <c r="D27237" s="74"/>
    </row>
    <row r="27238" spans="3:4" x14ac:dyDescent="0.25">
      <c r="C27238" s="75"/>
      <c r="D27238" s="74"/>
    </row>
    <row r="27239" spans="3:4" x14ac:dyDescent="0.25">
      <c r="C27239" s="75"/>
      <c r="D27239" s="74"/>
    </row>
    <row r="27240" spans="3:4" x14ac:dyDescent="0.25">
      <c r="C27240" s="75"/>
      <c r="D27240" s="74"/>
    </row>
    <row r="27241" spans="3:4" x14ac:dyDescent="0.25">
      <c r="C27241" s="75"/>
      <c r="D27241" s="74"/>
    </row>
    <row r="27242" spans="3:4" x14ac:dyDescent="0.25">
      <c r="C27242" s="75"/>
      <c r="D27242" s="74"/>
    </row>
    <row r="27243" spans="3:4" x14ac:dyDescent="0.25">
      <c r="C27243" s="75"/>
      <c r="D27243" s="74"/>
    </row>
    <row r="27244" spans="3:4" x14ac:dyDescent="0.25">
      <c r="C27244" s="75"/>
      <c r="D27244" s="74"/>
    </row>
    <row r="27245" spans="3:4" x14ac:dyDescent="0.25">
      <c r="C27245" s="75"/>
      <c r="D27245" s="74"/>
    </row>
    <row r="27246" spans="3:4" x14ac:dyDescent="0.25">
      <c r="C27246" s="75"/>
      <c r="D27246" s="74"/>
    </row>
    <row r="27247" spans="3:4" x14ac:dyDescent="0.25">
      <c r="C27247" s="75"/>
      <c r="D27247" s="74"/>
    </row>
    <row r="27248" spans="3:4" x14ac:dyDescent="0.25">
      <c r="C27248" s="75"/>
      <c r="D27248" s="74"/>
    </row>
    <row r="27249" spans="3:4" x14ac:dyDescent="0.25">
      <c r="C27249" s="75"/>
      <c r="D27249" s="74"/>
    </row>
    <row r="27250" spans="3:4" x14ac:dyDescent="0.25">
      <c r="C27250" s="75"/>
      <c r="D27250" s="74"/>
    </row>
    <row r="27251" spans="3:4" x14ac:dyDescent="0.25">
      <c r="C27251" s="75"/>
      <c r="D27251" s="74"/>
    </row>
    <row r="27252" spans="3:4" x14ac:dyDescent="0.25">
      <c r="C27252" s="75"/>
      <c r="D27252" s="74"/>
    </row>
    <row r="27253" spans="3:4" x14ac:dyDescent="0.25">
      <c r="C27253" s="75"/>
      <c r="D27253" s="74"/>
    </row>
    <row r="27254" spans="3:4" x14ac:dyDescent="0.25">
      <c r="C27254" s="75"/>
      <c r="D27254" s="74"/>
    </row>
    <row r="27255" spans="3:4" x14ac:dyDescent="0.25">
      <c r="C27255" s="75"/>
      <c r="D27255" s="74"/>
    </row>
    <row r="27256" spans="3:4" x14ac:dyDescent="0.25">
      <c r="C27256" s="75"/>
      <c r="D27256" s="74"/>
    </row>
    <row r="27257" spans="3:4" x14ac:dyDescent="0.25">
      <c r="C27257" s="75"/>
      <c r="D27257" s="74"/>
    </row>
    <row r="27258" spans="3:4" x14ac:dyDescent="0.25">
      <c r="C27258" s="75"/>
      <c r="D27258" s="74"/>
    </row>
    <row r="27259" spans="3:4" x14ac:dyDescent="0.25">
      <c r="C27259" s="75"/>
      <c r="D27259" s="74"/>
    </row>
    <row r="27260" spans="3:4" x14ac:dyDescent="0.25">
      <c r="C27260" s="75"/>
      <c r="D27260" s="74"/>
    </row>
    <row r="27261" spans="3:4" x14ac:dyDescent="0.25">
      <c r="C27261" s="75"/>
      <c r="D27261" s="74"/>
    </row>
    <row r="27262" spans="3:4" x14ac:dyDescent="0.25">
      <c r="C27262" s="75"/>
      <c r="D27262" s="74"/>
    </row>
    <row r="27263" spans="3:4" x14ac:dyDescent="0.25">
      <c r="C27263" s="75"/>
      <c r="D27263" s="74"/>
    </row>
    <row r="27264" spans="3:4" x14ac:dyDescent="0.25">
      <c r="C27264" s="75"/>
      <c r="D27264" s="74"/>
    </row>
    <row r="27265" spans="3:4" x14ac:dyDescent="0.25">
      <c r="C27265" s="75"/>
      <c r="D27265" s="74"/>
    </row>
    <row r="27266" spans="3:4" x14ac:dyDescent="0.25">
      <c r="C27266" s="75"/>
      <c r="D27266" s="74"/>
    </row>
    <row r="27267" spans="3:4" x14ac:dyDescent="0.25">
      <c r="C27267" s="75"/>
      <c r="D27267" s="74"/>
    </row>
    <row r="27268" spans="3:4" x14ac:dyDescent="0.25">
      <c r="C27268" s="75"/>
      <c r="D27268" s="74"/>
    </row>
    <row r="27269" spans="3:4" x14ac:dyDescent="0.25">
      <c r="C27269" s="75"/>
      <c r="D27269" s="74"/>
    </row>
    <row r="27270" spans="3:4" x14ac:dyDescent="0.25">
      <c r="C27270" s="75"/>
      <c r="D27270" s="74"/>
    </row>
    <row r="27271" spans="3:4" x14ac:dyDescent="0.25">
      <c r="C27271" s="75"/>
      <c r="D27271" s="74"/>
    </row>
    <row r="27272" spans="3:4" x14ac:dyDescent="0.25">
      <c r="C27272" s="75"/>
      <c r="D27272" s="74"/>
    </row>
    <row r="27273" spans="3:4" x14ac:dyDescent="0.25">
      <c r="C27273" s="75"/>
      <c r="D27273" s="74"/>
    </row>
    <row r="27274" spans="3:4" x14ac:dyDescent="0.25">
      <c r="C27274" s="75"/>
      <c r="D27274" s="74"/>
    </row>
    <row r="27275" spans="3:4" x14ac:dyDescent="0.25">
      <c r="C27275" s="75"/>
      <c r="D27275" s="74"/>
    </row>
    <row r="27276" spans="3:4" x14ac:dyDescent="0.25">
      <c r="C27276" s="75"/>
      <c r="D27276" s="74"/>
    </row>
    <row r="27277" spans="3:4" x14ac:dyDescent="0.25">
      <c r="C27277" s="75"/>
      <c r="D27277" s="74"/>
    </row>
    <row r="27278" spans="3:4" x14ac:dyDescent="0.25">
      <c r="C27278" s="75"/>
      <c r="D27278" s="74"/>
    </row>
    <row r="27279" spans="3:4" x14ac:dyDescent="0.25">
      <c r="C27279" s="75"/>
      <c r="D27279" s="74"/>
    </row>
    <row r="27280" spans="3:4" x14ac:dyDescent="0.25">
      <c r="C27280" s="75"/>
      <c r="D27280" s="74"/>
    </row>
    <row r="27281" spans="3:4" x14ac:dyDescent="0.25">
      <c r="C27281" s="75"/>
      <c r="D27281" s="74"/>
    </row>
    <row r="27282" spans="3:4" x14ac:dyDescent="0.25">
      <c r="C27282" s="75"/>
      <c r="D27282" s="74"/>
    </row>
    <row r="27283" spans="3:4" x14ac:dyDescent="0.25">
      <c r="C27283" s="75"/>
      <c r="D27283" s="74"/>
    </row>
    <row r="27284" spans="3:4" x14ac:dyDescent="0.25">
      <c r="C27284" s="75"/>
      <c r="D27284" s="74"/>
    </row>
    <row r="27285" spans="3:4" x14ac:dyDescent="0.25">
      <c r="C27285" s="75"/>
      <c r="D27285" s="74"/>
    </row>
    <row r="27286" spans="3:4" x14ac:dyDescent="0.25">
      <c r="C27286" s="75"/>
      <c r="D27286" s="74"/>
    </row>
    <row r="27287" spans="3:4" x14ac:dyDescent="0.25">
      <c r="C27287" s="75"/>
      <c r="D27287" s="74"/>
    </row>
    <row r="27288" spans="3:4" x14ac:dyDescent="0.25">
      <c r="C27288" s="75"/>
      <c r="D27288" s="74"/>
    </row>
    <row r="27289" spans="3:4" x14ac:dyDescent="0.25">
      <c r="C27289" s="75"/>
      <c r="D27289" s="74"/>
    </row>
    <row r="27290" spans="3:4" x14ac:dyDescent="0.25">
      <c r="C27290" s="75"/>
      <c r="D27290" s="74"/>
    </row>
    <row r="27291" spans="3:4" x14ac:dyDescent="0.25">
      <c r="C27291" s="75"/>
      <c r="D27291" s="74"/>
    </row>
    <row r="27292" spans="3:4" x14ac:dyDescent="0.25">
      <c r="C27292" s="75"/>
      <c r="D27292" s="74"/>
    </row>
    <row r="27293" spans="3:4" x14ac:dyDescent="0.25">
      <c r="C27293" s="75"/>
      <c r="D27293" s="74"/>
    </row>
    <row r="27294" spans="3:4" x14ac:dyDescent="0.25">
      <c r="C27294" s="75"/>
      <c r="D27294" s="74"/>
    </row>
    <row r="27295" spans="3:4" x14ac:dyDescent="0.25">
      <c r="C27295" s="75"/>
      <c r="D27295" s="74"/>
    </row>
    <row r="27296" spans="3:4" x14ac:dyDescent="0.25">
      <c r="C27296" s="75"/>
      <c r="D27296" s="74"/>
    </row>
    <row r="27297" spans="3:4" x14ac:dyDescent="0.25">
      <c r="C27297" s="75"/>
      <c r="D27297" s="74"/>
    </row>
    <row r="27298" spans="3:4" x14ac:dyDescent="0.25">
      <c r="C27298" s="75"/>
      <c r="D27298" s="74"/>
    </row>
    <row r="27299" spans="3:4" x14ac:dyDescent="0.25">
      <c r="C27299" s="75"/>
      <c r="D27299" s="74"/>
    </row>
    <row r="27300" spans="3:4" x14ac:dyDescent="0.25">
      <c r="C27300" s="75"/>
      <c r="D27300" s="74"/>
    </row>
    <row r="27301" spans="3:4" x14ac:dyDescent="0.25">
      <c r="C27301" s="75"/>
      <c r="D27301" s="74"/>
    </row>
    <row r="27302" spans="3:4" x14ac:dyDescent="0.25">
      <c r="C27302" s="75"/>
      <c r="D27302" s="74"/>
    </row>
    <row r="27303" spans="3:4" x14ac:dyDescent="0.25">
      <c r="C27303" s="75"/>
      <c r="D27303" s="74"/>
    </row>
    <row r="27304" spans="3:4" x14ac:dyDescent="0.25">
      <c r="C27304" s="75"/>
      <c r="D27304" s="74"/>
    </row>
    <row r="27305" spans="3:4" x14ac:dyDescent="0.25">
      <c r="C27305" s="75"/>
      <c r="D27305" s="74"/>
    </row>
    <row r="27306" spans="3:4" x14ac:dyDescent="0.25">
      <c r="C27306" s="75"/>
      <c r="D27306" s="74"/>
    </row>
    <row r="27307" spans="3:4" x14ac:dyDescent="0.25">
      <c r="C27307" s="75"/>
      <c r="D27307" s="74"/>
    </row>
    <row r="27308" spans="3:4" x14ac:dyDescent="0.25">
      <c r="C27308" s="75"/>
      <c r="D27308" s="74"/>
    </row>
    <row r="27309" spans="3:4" x14ac:dyDescent="0.25">
      <c r="C27309" s="75"/>
      <c r="D27309" s="74"/>
    </row>
    <row r="27310" spans="3:4" x14ac:dyDescent="0.25">
      <c r="C27310" s="75"/>
      <c r="D27310" s="74"/>
    </row>
    <row r="27311" spans="3:4" x14ac:dyDescent="0.25">
      <c r="C27311" s="75"/>
      <c r="D27311" s="74"/>
    </row>
    <row r="27312" spans="3:4" x14ac:dyDescent="0.25">
      <c r="C27312" s="75"/>
      <c r="D27312" s="74"/>
    </row>
    <row r="27313" spans="3:4" x14ac:dyDescent="0.25">
      <c r="C27313" s="75"/>
      <c r="D27313" s="74"/>
    </row>
    <row r="27314" spans="3:4" x14ac:dyDescent="0.25">
      <c r="C27314" s="75"/>
      <c r="D27314" s="74"/>
    </row>
    <row r="27315" spans="3:4" x14ac:dyDescent="0.25">
      <c r="C27315" s="75"/>
      <c r="D27315" s="74"/>
    </row>
    <row r="27316" spans="3:4" x14ac:dyDescent="0.25">
      <c r="C27316" s="75"/>
      <c r="D27316" s="74"/>
    </row>
    <row r="27317" spans="3:4" x14ac:dyDescent="0.25">
      <c r="C27317" s="75"/>
      <c r="D27317" s="74"/>
    </row>
    <row r="27318" spans="3:4" x14ac:dyDescent="0.25">
      <c r="C27318" s="75"/>
      <c r="D27318" s="74"/>
    </row>
    <row r="27319" spans="3:4" x14ac:dyDescent="0.25">
      <c r="C27319" s="75"/>
      <c r="D27319" s="74"/>
    </row>
    <row r="27320" spans="3:4" x14ac:dyDescent="0.25">
      <c r="C27320" s="75"/>
      <c r="D27320" s="74"/>
    </row>
    <row r="27321" spans="3:4" x14ac:dyDescent="0.25">
      <c r="C27321" s="75"/>
      <c r="D27321" s="74"/>
    </row>
    <row r="27322" spans="3:4" x14ac:dyDescent="0.25">
      <c r="C27322" s="75"/>
      <c r="D27322" s="74"/>
    </row>
    <row r="27323" spans="3:4" x14ac:dyDescent="0.25">
      <c r="C27323" s="75"/>
      <c r="D27323" s="74"/>
    </row>
    <row r="27324" spans="3:4" x14ac:dyDescent="0.25">
      <c r="C27324" s="75"/>
      <c r="D27324" s="74"/>
    </row>
    <row r="27325" spans="3:4" x14ac:dyDescent="0.25">
      <c r="C27325" s="75"/>
      <c r="D27325" s="74"/>
    </row>
    <row r="27326" spans="3:4" x14ac:dyDescent="0.25">
      <c r="C27326" s="75"/>
      <c r="D27326" s="74"/>
    </row>
    <row r="27327" spans="3:4" x14ac:dyDescent="0.25">
      <c r="C27327" s="75"/>
      <c r="D27327" s="74"/>
    </row>
    <row r="27328" spans="3:4" x14ac:dyDescent="0.25">
      <c r="C27328" s="75"/>
      <c r="D27328" s="74"/>
    </row>
    <row r="27329" spans="3:4" x14ac:dyDescent="0.25">
      <c r="C27329" s="75"/>
      <c r="D27329" s="74"/>
    </row>
    <row r="27330" spans="3:4" x14ac:dyDescent="0.25">
      <c r="C27330" s="75"/>
      <c r="D27330" s="74"/>
    </row>
    <row r="27331" spans="3:4" x14ac:dyDescent="0.25">
      <c r="C27331" s="75"/>
      <c r="D27331" s="74"/>
    </row>
    <row r="27332" spans="3:4" x14ac:dyDescent="0.25">
      <c r="C27332" s="75"/>
      <c r="D27332" s="74"/>
    </row>
    <row r="27333" spans="3:4" x14ac:dyDescent="0.25">
      <c r="C27333" s="75"/>
      <c r="D27333" s="74"/>
    </row>
    <row r="27334" spans="3:4" x14ac:dyDescent="0.25">
      <c r="C27334" s="75"/>
      <c r="D27334" s="74"/>
    </row>
    <row r="27335" spans="3:4" x14ac:dyDescent="0.25">
      <c r="C27335" s="75"/>
      <c r="D27335" s="74"/>
    </row>
    <row r="27336" spans="3:4" x14ac:dyDescent="0.25">
      <c r="C27336" s="75"/>
      <c r="D27336" s="74"/>
    </row>
    <row r="27337" spans="3:4" x14ac:dyDescent="0.25">
      <c r="C27337" s="75"/>
      <c r="D27337" s="74"/>
    </row>
    <row r="27338" spans="3:4" x14ac:dyDescent="0.25">
      <c r="C27338" s="75"/>
      <c r="D27338" s="74"/>
    </row>
    <row r="27339" spans="3:4" x14ac:dyDescent="0.25">
      <c r="C27339" s="75"/>
      <c r="D27339" s="74"/>
    </row>
    <row r="27340" spans="3:4" x14ac:dyDescent="0.25">
      <c r="C27340" s="75"/>
      <c r="D27340" s="74"/>
    </row>
    <row r="27341" spans="3:4" x14ac:dyDescent="0.25">
      <c r="C27341" s="75"/>
      <c r="D27341" s="74"/>
    </row>
    <row r="27342" spans="3:4" x14ac:dyDescent="0.25">
      <c r="C27342" s="75"/>
      <c r="D27342" s="74"/>
    </row>
    <row r="27343" spans="3:4" x14ac:dyDescent="0.25">
      <c r="C27343" s="75"/>
      <c r="D27343" s="74"/>
    </row>
    <row r="27344" spans="3:4" x14ac:dyDescent="0.25">
      <c r="C27344" s="75"/>
      <c r="D27344" s="74"/>
    </row>
    <row r="27345" spans="3:4" x14ac:dyDescent="0.25">
      <c r="C27345" s="75"/>
      <c r="D27345" s="74"/>
    </row>
    <row r="27346" spans="3:4" x14ac:dyDescent="0.25">
      <c r="C27346" s="75"/>
      <c r="D27346" s="74"/>
    </row>
    <row r="27347" spans="3:4" x14ac:dyDescent="0.25">
      <c r="C27347" s="75"/>
      <c r="D27347" s="74"/>
    </row>
    <row r="27348" spans="3:4" x14ac:dyDescent="0.25">
      <c r="C27348" s="75"/>
      <c r="D27348" s="74"/>
    </row>
    <row r="27349" spans="3:4" x14ac:dyDescent="0.25">
      <c r="C27349" s="75"/>
      <c r="D27349" s="74"/>
    </row>
    <row r="27350" spans="3:4" x14ac:dyDescent="0.25">
      <c r="C27350" s="75"/>
      <c r="D27350" s="74"/>
    </row>
    <row r="27351" spans="3:4" x14ac:dyDescent="0.25">
      <c r="C27351" s="75"/>
      <c r="D27351" s="74"/>
    </row>
    <row r="27352" spans="3:4" x14ac:dyDescent="0.25">
      <c r="C27352" s="75"/>
      <c r="D27352" s="74"/>
    </row>
    <row r="27353" spans="3:4" x14ac:dyDescent="0.25">
      <c r="C27353" s="75"/>
      <c r="D27353" s="74"/>
    </row>
    <row r="27354" spans="3:4" x14ac:dyDescent="0.25">
      <c r="C27354" s="75"/>
      <c r="D27354" s="74"/>
    </row>
    <row r="27355" spans="3:4" x14ac:dyDescent="0.25">
      <c r="C27355" s="75"/>
      <c r="D27355" s="74"/>
    </row>
    <row r="27356" spans="3:4" x14ac:dyDescent="0.25">
      <c r="C27356" s="75"/>
      <c r="D27356" s="74"/>
    </row>
    <row r="27357" spans="3:4" x14ac:dyDescent="0.25">
      <c r="C27357" s="75"/>
      <c r="D27357" s="74"/>
    </row>
    <row r="27358" spans="3:4" x14ac:dyDescent="0.25">
      <c r="C27358" s="75"/>
      <c r="D27358" s="74"/>
    </row>
    <row r="27359" spans="3:4" x14ac:dyDescent="0.25">
      <c r="C27359" s="75"/>
      <c r="D27359" s="74"/>
    </row>
    <row r="27360" spans="3:4" x14ac:dyDescent="0.25">
      <c r="C27360" s="75"/>
      <c r="D27360" s="74"/>
    </row>
    <row r="27361" spans="3:4" x14ac:dyDescent="0.25">
      <c r="C27361" s="75"/>
      <c r="D27361" s="74"/>
    </row>
    <row r="27362" spans="3:4" x14ac:dyDescent="0.25">
      <c r="C27362" s="75"/>
      <c r="D27362" s="74"/>
    </row>
    <row r="27363" spans="3:4" x14ac:dyDescent="0.25">
      <c r="C27363" s="75"/>
      <c r="D27363" s="74"/>
    </row>
    <row r="27364" spans="3:4" x14ac:dyDescent="0.25">
      <c r="C27364" s="75"/>
      <c r="D27364" s="74"/>
    </row>
    <row r="27365" spans="3:4" x14ac:dyDescent="0.25">
      <c r="C27365" s="75"/>
      <c r="D27365" s="74"/>
    </row>
    <row r="27366" spans="3:4" x14ac:dyDescent="0.25">
      <c r="C27366" s="75"/>
      <c r="D27366" s="74"/>
    </row>
    <row r="27367" spans="3:4" x14ac:dyDescent="0.25">
      <c r="C27367" s="75"/>
      <c r="D27367" s="74"/>
    </row>
    <row r="27368" spans="3:4" x14ac:dyDescent="0.25">
      <c r="C27368" s="75"/>
      <c r="D27368" s="74"/>
    </row>
    <row r="27369" spans="3:4" x14ac:dyDescent="0.25">
      <c r="C27369" s="75"/>
      <c r="D27369" s="74"/>
    </row>
    <row r="27370" spans="3:4" x14ac:dyDescent="0.25">
      <c r="C27370" s="75"/>
      <c r="D27370" s="74"/>
    </row>
    <row r="27371" spans="3:4" x14ac:dyDescent="0.25">
      <c r="C27371" s="75"/>
      <c r="D27371" s="74"/>
    </row>
    <row r="27372" spans="3:4" x14ac:dyDescent="0.25">
      <c r="C27372" s="75"/>
      <c r="D27372" s="74"/>
    </row>
    <row r="27373" spans="3:4" x14ac:dyDescent="0.25">
      <c r="C27373" s="75"/>
      <c r="D27373" s="74"/>
    </row>
    <row r="27374" spans="3:4" x14ac:dyDescent="0.25">
      <c r="C27374" s="75"/>
      <c r="D27374" s="74"/>
    </row>
    <row r="27375" spans="3:4" x14ac:dyDescent="0.25">
      <c r="C27375" s="75"/>
      <c r="D27375" s="74"/>
    </row>
    <row r="27376" spans="3:4" x14ac:dyDescent="0.25">
      <c r="C27376" s="75"/>
      <c r="D27376" s="74"/>
    </row>
    <row r="27377" spans="3:4" x14ac:dyDescent="0.25">
      <c r="C27377" s="75"/>
      <c r="D27377" s="74"/>
    </row>
    <row r="27378" spans="3:4" x14ac:dyDescent="0.25">
      <c r="C27378" s="75"/>
      <c r="D27378" s="74"/>
    </row>
    <row r="27379" spans="3:4" x14ac:dyDescent="0.25">
      <c r="C27379" s="75"/>
      <c r="D27379" s="74"/>
    </row>
    <row r="27380" spans="3:4" x14ac:dyDescent="0.25">
      <c r="C27380" s="75"/>
      <c r="D27380" s="74"/>
    </row>
    <row r="27381" spans="3:4" x14ac:dyDescent="0.25">
      <c r="C27381" s="75"/>
      <c r="D27381" s="74"/>
    </row>
    <row r="27382" spans="3:4" x14ac:dyDescent="0.25">
      <c r="C27382" s="75"/>
      <c r="D27382" s="74"/>
    </row>
    <row r="27383" spans="3:4" x14ac:dyDescent="0.25">
      <c r="C27383" s="75"/>
      <c r="D27383" s="74"/>
    </row>
    <row r="27384" spans="3:4" x14ac:dyDescent="0.25">
      <c r="C27384" s="75"/>
      <c r="D27384" s="74"/>
    </row>
    <row r="27385" spans="3:4" x14ac:dyDescent="0.25">
      <c r="C27385" s="75"/>
      <c r="D27385" s="74"/>
    </row>
    <row r="27386" spans="3:4" x14ac:dyDescent="0.25">
      <c r="C27386" s="75"/>
      <c r="D27386" s="74"/>
    </row>
    <row r="27387" spans="3:4" x14ac:dyDescent="0.25">
      <c r="C27387" s="75"/>
      <c r="D27387" s="74"/>
    </row>
    <row r="27388" spans="3:4" x14ac:dyDescent="0.25">
      <c r="C27388" s="75"/>
      <c r="D27388" s="74"/>
    </row>
    <row r="27389" spans="3:4" x14ac:dyDescent="0.25">
      <c r="C27389" s="75"/>
      <c r="D27389" s="74"/>
    </row>
    <row r="27390" spans="3:4" x14ac:dyDescent="0.25">
      <c r="C27390" s="75"/>
      <c r="D27390" s="74"/>
    </row>
    <row r="27391" spans="3:4" x14ac:dyDescent="0.25">
      <c r="C27391" s="75"/>
      <c r="D27391" s="74"/>
    </row>
    <row r="27392" spans="3:4" x14ac:dyDescent="0.25">
      <c r="C27392" s="75"/>
      <c r="D27392" s="74"/>
    </row>
    <row r="27393" spans="3:4" x14ac:dyDescent="0.25">
      <c r="C27393" s="75"/>
      <c r="D27393" s="74"/>
    </row>
    <row r="27394" spans="3:4" x14ac:dyDescent="0.25">
      <c r="C27394" s="75"/>
      <c r="D27394" s="74"/>
    </row>
    <row r="27395" spans="3:4" x14ac:dyDescent="0.25">
      <c r="C27395" s="75"/>
      <c r="D27395" s="74"/>
    </row>
    <row r="27396" spans="3:4" x14ac:dyDescent="0.25">
      <c r="C27396" s="75"/>
      <c r="D27396" s="74"/>
    </row>
    <row r="27397" spans="3:4" x14ac:dyDescent="0.25">
      <c r="C27397" s="75"/>
      <c r="D27397" s="74"/>
    </row>
    <row r="27398" spans="3:4" x14ac:dyDescent="0.25">
      <c r="C27398" s="75"/>
      <c r="D27398" s="74"/>
    </row>
    <row r="27399" spans="3:4" x14ac:dyDescent="0.25">
      <c r="C27399" s="75"/>
      <c r="D27399" s="74"/>
    </row>
    <row r="27400" spans="3:4" x14ac:dyDescent="0.25">
      <c r="C27400" s="75"/>
      <c r="D27400" s="74"/>
    </row>
    <row r="27401" spans="3:4" x14ac:dyDescent="0.25">
      <c r="C27401" s="75"/>
      <c r="D27401" s="74"/>
    </row>
    <row r="27402" spans="3:4" x14ac:dyDescent="0.25">
      <c r="C27402" s="75"/>
      <c r="D27402" s="74"/>
    </row>
    <row r="27403" spans="3:4" x14ac:dyDescent="0.25">
      <c r="C27403" s="75"/>
      <c r="D27403" s="74"/>
    </row>
    <row r="27404" spans="3:4" x14ac:dyDescent="0.25">
      <c r="C27404" s="75"/>
      <c r="D27404" s="74"/>
    </row>
    <row r="27405" spans="3:4" x14ac:dyDescent="0.25">
      <c r="C27405" s="75"/>
      <c r="D27405" s="74"/>
    </row>
    <row r="27406" spans="3:4" x14ac:dyDescent="0.25">
      <c r="C27406" s="75"/>
      <c r="D27406" s="74"/>
    </row>
    <row r="27407" spans="3:4" x14ac:dyDescent="0.25">
      <c r="C27407" s="75"/>
      <c r="D27407" s="74"/>
    </row>
    <row r="27408" spans="3:4" x14ac:dyDescent="0.25">
      <c r="C27408" s="75"/>
      <c r="D27408" s="74"/>
    </row>
    <row r="27409" spans="3:4" x14ac:dyDescent="0.25">
      <c r="C27409" s="75"/>
      <c r="D27409" s="74"/>
    </row>
    <row r="27410" spans="3:4" x14ac:dyDescent="0.25">
      <c r="C27410" s="75"/>
      <c r="D27410" s="74"/>
    </row>
    <row r="27411" spans="3:4" x14ac:dyDescent="0.25">
      <c r="C27411" s="75"/>
      <c r="D27411" s="74"/>
    </row>
    <row r="27412" spans="3:4" x14ac:dyDescent="0.25">
      <c r="C27412" s="75"/>
      <c r="D27412" s="74"/>
    </row>
    <row r="27413" spans="3:4" x14ac:dyDescent="0.25">
      <c r="C27413" s="75"/>
      <c r="D27413" s="74"/>
    </row>
    <row r="27414" spans="3:4" x14ac:dyDescent="0.25">
      <c r="C27414" s="75"/>
      <c r="D27414" s="74"/>
    </row>
    <row r="27415" spans="3:4" x14ac:dyDescent="0.25">
      <c r="C27415" s="75"/>
      <c r="D27415" s="74"/>
    </row>
    <row r="27416" spans="3:4" x14ac:dyDescent="0.25">
      <c r="C27416" s="75"/>
      <c r="D27416" s="74"/>
    </row>
    <row r="27417" spans="3:4" x14ac:dyDescent="0.25">
      <c r="C27417" s="75"/>
      <c r="D27417" s="74"/>
    </row>
    <row r="27418" spans="3:4" x14ac:dyDescent="0.25">
      <c r="C27418" s="75"/>
      <c r="D27418" s="74"/>
    </row>
    <row r="27419" spans="3:4" x14ac:dyDescent="0.25">
      <c r="C27419" s="75"/>
      <c r="D27419" s="74"/>
    </row>
    <row r="27420" spans="3:4" x14ac:dyDescent="0.25">
      <c r="C27420" s="75"/>
      <c r="D27420" s="74"/>
    </row>
    <row r="27421" spans="3:4" x14ac:dyDescent="0.25">
      <c r="C27421" s="75"/>
      <c r="D27421" s="74"/>
    </row>
    <row r="27422" spans="3:4" x14ac:dyDescent="0.25">
      <c r="C27422" s="75"/>
      <c r="D27422" s="74"/>
    </row>
    <row r="27423" spans="3:4" x14ac:dyDescent="0.25">
      <c r="C27423" s="75"/>
      <c r="D27423" s="74"/>
    </row>
    <row r="27424" spans="3:4" x14ac:dyDescent="0.25">
      <c r="C27424" s="75"/>
      <c r="D27424" s="74"/>
    </row>
    <row r="27425" spans="3:4" x14ac:dyDescent="0.25">
      <c r="C27425" s="75"/>
      <c r="D27425" s="74"/>
    </row>
    <row r="27426" spans="3:4" x14ac:dyDescent="0.25">
      <c r="C27426" s="75"/>
      <c r="D27426" s="74"/>
    </row>
    <row r="27427" spans="3:4" x14ac:dyDescent="0.25">
      <c r="C27427" s="75"/>
      <c r="D27427" s="74"/>
    </row>
    <row r="27428" spans="3:4" x14ac:dyDescent="0.25">
      <c r="C27428" s="75"/>
      <c r="D27428" s="74"/>
    </row>
    <row r="27429" spans="3:4" x14ac:dyDescent="0.25">
      <c r="C27429" s="75"/>
      <c r="D27429" s="74"/>
    </row>
    <row r="27430" spans="3:4" x14ac:dyDescent="0.25">
      <c r="C27430" s="75"/>
      <c r="D27430" s="74"/>
    </row>
    <row r="27431" spans="3:4" x14ac:dyDescent="0.25">
      <c r="C27431" s="75"/>
      <c r="D27431" s="74"/>
    </row>
    <row r="27432" spans="3:4" x14ac:dyDescent="0.25">
      <c r="C27432" s="75"/>
      <c r="D27432" s="74"/>
    </row>
    <row r="27433" spans="3:4" x14ac:dyDescent="0.25">
      <c r="C27433" s="75"/>
      <c r="D27433" s="74"/>
    </row>
    <row r="27434" spans="3:4" x14ac:dyDescent="0.25">
      <c r="C27434" s="75"/>
      <c r="D27434" s="74"/>
    </row>
    <row r="27435" spans="3:4" x14ac:dyDescent="0.25">
      <c r="C27435" s="75"/>
      <c r="D27435" s="74"/>
    </row>
    <row r="27436" spans="3:4" x14ac:dyDescent="0.25">
      <c r="C27436" s="75"/>
      <c r="D27436" s="74"/>
    </row>
    <row r="27437" spans="3:4" x14ac:dyDescent="0.25">
      <c r="C27437" s="75"/>
      <c r="D27437" s="74"/>
    </row>
    <row r="27438" spans="3:4" x14ac:dyDescent="0.25">
      <c r="C27438" s="75"/>
      <c r="D27438" s="74"/>
    </row>
    <row r="27439" spans="3:4" x14ac:dyDescent="0.25">
      <c r="C27439" s="75"/>
      <c r="D27439" s="74"/>
    </row>
    <row r="27440" spans="3:4" x14ac:dyDescent="0.25">
      <c r="C27440" s="75"/>
      <c r="D27440" s="74"/>
    </row>
    <row r="27441" spans="3:4" x14ac:dyDescent="0.25">
      <c r="C27441" s="75"/>
      <c r="D27441" s="74"/>
    </row>
    <row r="27442" spans="3:4" x14ac:dyDescent="0.25">
      <c r="C27442" s="75"/>
      <c r="D27442" s="74"/>
    </row>
    <row r="27443" spans="3:4" x14ac:dyDescent="0.25">
      <c r="C27443" s="75"/>
      <c r="D27443" s="74"/>
    </row>
    <row r="27444" spans="3:4" x14ac:dyDescent="0.25">
      <c r="C27444" s="75"/>
      <c r="D27444" s="74"/>
    </row>
    <row r="27445" spans="3:4" x14ac:dyDescent="0.25">
      <c r="C27445" s="75"/>
      <c r="D27445" s="74"/>
    </row>
    <row r="27446" spans="3:4" x14ac:dyDescent="0.25">
      <c r="C27446" s="75"/>
      <c r="D27446" s="74"/>
    </row>
    <row r="27447" spans="3:4" x14ac:dyDescent="0.25">
      <c r="C27447" s="75"/>
      <c r="D27447" s="74"/>
    </row>
    <row r="27448" spans="3:4" x14ac:dyDescent="0.25">
      <c r="C27448" s="75"/>
      <c r="D27448" s="74"/>
    </row>
    <row r="27449" spans="3:4" x14ac:dyDescent="0.25">
      <c r="C27449" s="75"/>
      <c r="D27449" s="74"/>
    </row>
    <row r="27450" spans="3:4" x14ac:dyDescent="0.25">
      <c r="C27450" s="75"/>
      <c r="D27450" s="74"/>
    </row>
    <row r="27451" spans="3:4" x14ac:dyDescent="0.25">
      <c r="C27451" s="75"/>
      <c r="D27451" s="74"/>
    </row>
    <row r="27452" spans="3:4" x14ac:dyDescent="0.25">
      <c r="C27452" s="75"/>
      <c r="D27452" s="74"/>
    </row>
    <row r="27453" spans="3:4" x14ac:dyDescent="0.25">
      <c r="C27453" s="75"/>
      <c r="D27453" s="74"/>
    </row>
    <row r="27454" spans="3:4" x14ac:dyDescent="0.25">
      <c r="C27454" s="75"/>
      <c r="D27454" s="74"/>
    </row>
    <row r="27455" spans="3:4" x14ac:dyDescent="0.25">
      <c r="C27455" s="75"/>
      <c r="D27455" s="74"/>
    </row>
    <row r="27456" spans="3:4" x14ac:dyDescent="0.25">
      <c r="C27456" s="75"/>
      <c r="D27456" s="74"/>
    </row>
    <row r="27457" spans="3:4" x14ac:dyDescent="0.25">
      <c r="C27457" s="75"/>
      <c r="D27457" s="74"/>
    </row>
    <row r="27458" spans="3:4" x14ac:dyDescent="0.25">
      <c r="C27458" s="75"/>
      <c r="D27458" s="74"/>
    </row>
    <row r="27459" spans="3:4" x14ac:dyDescent="0.25">
      <c r="C27459" s="75"/>
      <c r="D27459" s="74"/>
    </row>
    <row r="27460" spans="3:4" x14ac:dyDescent="0.25">
      <c r="C27460" s="75"/>
      <c r="D27460" s="74"/>
    </row>
    <row r="27461" spans="3:4" x14ac:dyDescent="0.25">
      <c r="C27461" s="75"/>
      <c r="D27461" s="74"/>
    </row>
    <row r="27462" spans="3:4" x14ac:dyDescent="0.25">
      <c r="C27462" s="75"/>
      <c r="D27462" s="74"/>
    </row>
    <row r="27463" spans="3:4" x14ac:dyDescent="0.25">
      <c r="C27463" s="75"/>
      <c r="D27463" s="74"/>
    </row>
    <row r="27464" spans="3:4" x14ac:dyDescent="0.25">
      <c r="C27464" s="75"/>
      <c r="D27464" s="74"/>
    </row>
    <row r="27465" spans="3:4" x14ac:dyDescent="0.25">
      <c r="C27465" s="75"/>
      <c r="D27465" s="74"/>
    </row>
    <row r="27466" spans="3:4" x14ac:dyDescent="0.25">
      <c r="C27466" s="75"/>
      <c r="D27466" s="74"/>
    </row>
    <row r="27467" spans="3:4" x14ac:dyDescent="0.25">
      <c r="C27467" s="75"/>
      <c r="D27467" s="74"/>
    </row>
    <row r="27468" spans="3:4" x14ac:dyDescent="0.25">
      <c r="C27468" s="75"/>
      <c r="D27468" s="74"/>
    </row>
    <row r="27469" spans="3:4" x14ac:dyDescent="0.25">
      <c r="C27469" s="75"/>
      <c r="D27469" s="74"/>
    </row>
    <row r="27470" spans="3:4" x14ac:dyDescent="0.25">
      <c r="C27470" s="75"/>
      <c r="D27470" s="74"/>
    </row>
    <row r="27471" spans="3:4" x14ac:dyDescent="0.25">
      <c r="C27471" s="75"/>
      <c r="D27471" s="74"/>
    </row>
    <row r="27472" spans="3:4" x14ac:dyDescent="0.25">
      <c r="C27472" s="75"/>
      <c r="D27472" s="74"/>
    </row>
    <row r="27473" spans="3:4" x14ac:dyDescent="0.25">
      <c r="C27473" s="75"/>
      <c r="D27473" s="74"/>
    </row>
    <row r="27474" spans="3:4" x14ac:dyDescent="0.25">
      <c r="C27474" s="75"/>
      <c r="D27474" s="74"/>
    </row>
    <row r="27475" spans="3:4" x14ac:dyDescent="0.25">
      <c r="C27475" s="75"/>
      <c r="D27475" s="74"/>
    </row>
    <row r="27476" spans="3:4" x14ac:dyDescent="0.25">
      <c r="C27476" s="75"/>
      <c r="D27476" s="74"/>
    </row>
    <row r="27477" spans="3:4" x14ac:dyDescent="0.25">
      <c r="C27477" s="75"/>
      <c r="D27477" s="74"/>
    </row>
    <row r="27478" spans="3:4" x14ac:dyDescent="0.25">
      <c r="C27478" s="75"/>
      <c r="D27478" s="74"/>
    </row>
    <row r="27479" spans="3:4" x14ac:dyDescent="0.25">
      <c r="C27479" s="75"/>
      <c r="D27479" s="74"/>
    </row>
    <row r="27480" spans="3:4" x14ac:dyDescent="0.25">
      <c r="C27480" s="75"/>
      <c r="D27480" s="74"/>
    </row>
    <row r="27481" spans="3:4" x14ac:dyDescent="0.25">
      <c r="C27481" s="75"/>
      <c r="D27481" s="74"/>
    </row>
    <row r="27482" spans="3:4" x14ac:dyDescent="0.25">
      <c r="C27482" s="75"/>
      <c r="D27482" s="74"/>
    </row>
    <row r="27483" spans="3:4" x14ac:dyDescent="0.25">
      <c r="C27483" s="75"/>
      <c r="D27483" s="74"/>
    </row>
    <row r="27484" spans="3:4" x14ac:dyDescent="0.25">
      <c r="C27484" s="75"/>
      <c r="D27484" s="74"/>
    </row>
    <row r="27485" spans="3:4" x14ac:dyDescent="0.25">
      <c r="C27485" s="75"/>
      <c r="D27485" s="74"/>
    </row>
    <row r="27486" spans="3:4" x14ac:dyDescent="0.25">
      <c r="C27486" s="75"/>
      <c r="D27486" s="74"/>
    </row>
    <row r="27487" spans="3:4" x14ac:dyDescent="0.25">
      <c r="C27487" s="75"/>
      <c r="D27487" s="74"/>
    </row>
    <row r="27488" spans="3:4" x14ac:dyDescent="0.25">
      <c r="C27488" s="75"/>
      <c r="D27488" s="74"/>
    </row>
    <row r="27489" spans="3:4" x14ac:dyDescent="0.25">
      <c r="C27489" s="75"/>
      <c r="D27489" s="74"/>
    </row>
    <row r="27490" spans="3:4" x14ac:dyDescent="0.25">
      <c r="C27490" s="75"/>
      <c r="D27490" s="74"/>
    </row>
    <row r="27491" spans="3:4" x14ac:dyDescent="0.25">
      <c r="C27491" s="75"/>
      <c r="D27491" s="74"/>
    </row>
    <row r="27492" spans="3:4" x14ac:dyDescent="0.25">
      <c r="C27492" s="75"/>
      <c r="D27492" s="74"/>
    </row>
    <row r="27493" spans="3:4" x14ac:dyDescent="0.25">
      <c r="C27493" s="75"/>
      <c r="D27493" s="74"/>
    </row>
    <row r="27494" spans="3:4" x14ac:dyDescent="0.25">
      <c r="C27494" s="75"/>
      <c r="D27494" s="74"/>
    </row>
    <row r="27495" spans="3:4" x14ac:dyDescent="0.25">
      <c r="C27495" s="75"/>
      <c r="D27495" s="74"/>
    </row>
    <row r="27496" spans="3:4" x14ac:dyDescent="0.25">
      <c r="C27496" s="75"/>
      <c r="D27496" s="74"/>
    </row>
    <row r="27497" spans="3:4" x14ac:dyDescent="0.25">
      <c r="C27497" s="75"/>
      <c r="D27497" s="74"/>
    </row>
    <row r="27498" spans="3:4" x14ac:dyDescent="0.25">
      <c r="C27498" s="75"/>
      <c r="D27498" s="74"/>
    </row>
    <row r="27499" spans="3:4" x14ac:dyDescent="0.25">
      <c r="C27499" s="75"/>
      <c r="D27499" s="74"/>
    </row>
    <row r="27500" spans="3:4" x14ac:dyDescent="0.25">
      <c r="C27500" s="75"/>
      <c r="D27500" s="74"/>
    </row>
    <row r="27501" spans="3:4" x14ac:dyDescent="0.25">
      <c r="C27501" s="75"/>
      <c r="D27501" s="74"/>
    </row>
    <row r="27502" spans="3:4" x14ac:dyDescent="0.25">
      <c r="C27502" s="75"/>
      <c r="D27502" s="74"/>
    </row>
    <row r="27503" spans="3:4" x14ac:dyDescent="0.25">
      <c r="C27503" s="75"/>
      <c r="D27503" s="74"/>
    </row>
    <row r="27504" spans="3:4" x14ac:dyDescent="0.25">
      <c r="C27504" s="75"/>
      <c r="D27504" s="74"/>
    </row>
    <row r="27505" spans="3:4" x14ac:dyDescent="0.25">
      <c r="C27505" s="75"/>
      <c r="D27505" s="74"/>
    </row>
    <row r="27506" spans="3:4" x14ac:dyDescent="0.25">
      <c r="C27506" s="75"/>
      <c r="D27506" s="74"/>
    </row>
    <row r="27507" spans="3:4" x14ac:dyDescent="0.25">
      <c r="C27507" s="75"/>
      <c r="D27507" s="74"/>
    </row>
    <row r="27508" spans="3:4" x14ac:dyDescent="0.25">
      <c r="C27508" s="75"/>
      <c r="D27508" s="74"/>
    </row>
    <row r="27509" spans="3:4" x14ac:dyDescent="0.25">
      <c r="C27509" s="75"/>
      <c r="D27509" s="74"/>
    </row>
    <row r="27510" spans="3:4" x14ac:dyDescent="0.25">
      <c r="C27510" s="75"/>
      <c r="D27510" s="74"/>
    </row>
    <row r="27511" spans="3:4" x14ac:dyDescent="0.25">
      <c r="C27511" s="75"/>
      <c r="D27511" s="74"/>
    </row>
    <row r="27512" spans="3:4" x14ac:dyDescent="0.25">
      <c r="C27512" s="75"/>
      <c r="D27512" s="74"/>
    </row>
    <row r="27513" spans="3:4" x14ac:dyDescent="0.25">
      <c r="C27513" s="75"/>
      <c r="D27513" s="74"/>
    </row>
    <row r="27514" spans="3:4" x14ac:dyDescent="0.25">
      <c r="C27514" s="75"/>
      <c r="D27514" s="74"/>
    </row>
    <row r="27515" spans="3:4" x14ac:dyDescent="0.25">
      <c r="C27515" s="75"/>
      <c r="D27515" s="74"/>
    </row>
    <row r="27516" spans="3:4" x14ac:dyDescent="0.25">
      <c r="C27516" s="75"/>
      <c r="D27516" s="74"/>
    </row>
    <row r="27517" spans="3:4" x14ac:dyDescent="0.25">
      <c r="C27517" s="75"/>
      <c r="D27517" s="74"/>
    </row>
    <row r="27518" spans="3:4" x14ac:dyDescent="0.25">
      <c r="C27518" s="75"/>
      <c r="D27518" s="74"/>
    </row>
    <row r="27519" spans="3:4" x14ac:dyDescent="0.25">
      <c r="C27519" s="75"/>
      <c r="D27519" s="74"/>
    </row>
    <row r="27520" spans="3:4" x14ac:dyDescent="0.25">
      <c r="C27520" s="75"/>
      <c r="D27520" s="74"/>
    </row>
    <row r="27521" spans="3:4" x14ac:dyDescent="0.25">
      <c r="C27521" s="75"/>
      <c r="D27521" s="74"/>
    </row>
    <row r="27522" spans="3:4" x14ac:dyDescent="0.25">
      <c r="C27522" s="75"/>
      <c r="D27522" s="74"/>
    </row>
    <row r="27523" spans="3:4" x14ac:dyDescent="0.25">
      <c r="C27523" s="75"/>
      <c r="D27523" s="74"/>
    </row>
    <row r="27524" spans="3:4" x14ac:dyDescent="0.25">
      <c r="C27524" s="75"/>
      <c r="D27524" s="74"/>
    </row>
    <row r="27525" spans="3:4" x14ac:dyDescent="0.25">
      <c r="C27525" s="75"/>
      <c r="D27525" s="74"/>
    </row>
    <row r="27526" spans="3:4" x14ac:dyDescent="0.25">
      <c r="C27526" s="75"/>
      <c r="D27526" s="74"/>
    </row>
    <row r="27527" spans="3:4" x14ac:dyDescent="0.25">
      <c r="C27527" s="75"/>
      <c r="D27527" s="74"/>
    </row>
    <row r="27528" spans="3:4" x14ac:dyDescent="0.25">
      <c r="C27528" s="75"/>
      <c r="D27528" s="74"/>
    </row>
    <row r="27529" spans="3:4" x14ac:dyDescent="0.25">
      <c r="C27529" s="75"/>
      <c r="D27529" s="74"/>
    </row>
    <row r="27530" spans="3:4" x14ac:dyDescent="0.25">
      <c r="C27530" s="75"/>
      <c r="D27530" s="74"/>
    </row>
    <row r="27531" spans="3:4" x14ac:dyDescent="0.25">
      <c r="C27531" s="75"/>
      <c r="D27531" s="74"/>
    </row>
    <row r="27532" spans="3:4" x14ac:dyDescent="0.25">
      <c r="C27532" s="75"/>
      <c r="D27532" s="74"/>
    </row>
    <row r="27533" spans="3:4" x14ac:dyDescent="0.25">
      <c r="C27533" s="75"/>
      <c r="D27533" s="74"/>
    </row>
    <row r="27534" spans="3:4" x14ac:dyDescent="0.25">
      <c r="C27534" s="75"/>
      <c r="D27534" s="74"/>
    </row>
    <row r="27535" spans="3:4" x14ac:dyDescent="0.25">
      <c r="C27535" s="75"/>
      <c r="D27535" s="74"/>
    </row>
    <row r="27536" spans="3:4" x14ac:dyDescent="0.25">
      <c r="C27536" s="75"/>
      <c r="D27536" s="74"/>
    </row>
    <row r="27537" spans="3:4" x14ac:dyDescent="0.25">
      <c r="C27537" s="75"/>
      <c r="D27537" s="74"/>
    </row>
    <row r="27538" spans="3:4" x14ac:dyDescent="0.25">
      <c r="C27538" s="75"/>
      <c r="D27538" s="74"/>
    </row>
    <row r="27539" spans="3:4" x14ac:dyDescent="0.25">
      <c r="C27539" s="75"/>
      <c r="D27539" s="74"/>
    </row>
    <row r="27540" spans="3:4" x14ac:dyDescent="0.25">
      <c r="C27540" s="75"/>
      <c r="D27540" s="74"/>
    </row>
    <row r="27541" spans="3:4" x14ac:dyDescent="0.25">
      <c r="C27541" s="75"/>
      <c r="D27541" s="74"/>
    </row>
    <row r="27542" spans="3:4" x14ac:dyDescent="0.25">
      <c r="C27542" s="75"/>
      <c r="D27542" s="74"/>
    </row>
    <row r="27543" spans="3:4" x14ac:dyDescent="0.25">
      <c r="C27543" s="75"/>
      <c r="D27543" s="74"/>
    </row>
    <row r="27544" spans="3:4" x14ac:dyDescent="0.25">
      <c r="C27544" s="75"/>
      <c r="D27544" s="74"/>
    </row>
    <row r="27545" spans="3:4" x14ac:dyDescent="0.25">
      <c r="C27545" s="75"/>
      <c r="D27545" s="74"/>
    </row>
    <row r="27546" spans="3:4" x14ac:dyDescent="0.25">
      <c r="C27546" s="75"/>
      <c r="D27546" s="74"/>
    </row>
    <row r="27547" spans="3:4" x14ac:dyDescent="0.25">
      <c r="C27547" s="75"/>
      <c r="D27547" s="74"/>
    </row>
    <row r="27548" spans="3:4" x14ac:dyDescent="0.25">
      <c r="C27548" s="75"/>
      <c r="D27548" s="74"/>
    </row>
    <row r="27549" spans="3:4" x14ac:dyDescent="0.25">
      <c r="C27549" s="75"/>
      <c r="D27549" s="74"/>
    </row>
    <row r="27550" spans="3:4" x14ac:dyDescent="0.25">
      <c r="C27550" s="75"/>
      <c r="D27550" s="74"/>
    </row>
    <row r="27551" spans="3:4" x14ac:dyDescent="0.25">
      <c r="C27551" s="75"/>
      <c r="D27551" s="74"/>
    </row>
    <row r="27552" spans="3:4" x14ac:dyDescent="0.25">
      <c r="C27552" s="75"/>
      <c r="D27552" s="74"/>
    </row>
    <row r="27553" spans="3:4" x14ac:dyDescent="0.25">
      <c r="C27553" s="75"/>
      <c r="D27553" s="74"/>
    </row>
    <row r="27554" spans="3:4" x14ac:dyDescent="0.25">
      <c r="C27554" s="75"/>
      <c r="D27554" s="74"/>
    </row>
    <row r="27555" spans="3:4" x14ac:dyDescent="0.25">
      <c r="C27555" s="75"/>
      <c r="D27555" s="74"/>
    </row>
    <row r="27556" spans="3:4" x14ac:dyDescent="0.25">
      <c r="C27556" s="75"/>
      <c r="D27556" s="74"/>
    </row>
    <row r="27557" spans="3:4" x14ac:dyDescent="0.25">
      <c r="C27557" s="75"/>
      <c r="D27557" s="74"/>
    </row>
    <row r="27558" spans="3:4" x14ac:dyDescent="0.25">
      <c r="C27558" s="75"/>
      <c r="D27558" s="74"/>
    </row>
    <row r="27559" spans="3:4" x14ac:dyDescent="0.25">
      <c r="C27559" s="75"/>
      <c r="D27559" s="74"/>
    </row>
    <row r="27560" spans="3:4" x14ac:dyDescent="0.25">
      <c r="C27560" s="75"/>
      <c r="D27560" s="74"/>
    </row>
    <row r="27561" spans="3:4" x14ac:dyDescent="0.25">
      <c r="C27561" s="75"/>
      <c r="D27561" s="74"/>
    </row>
    <row r="27562" spans="3:4" x14ac:dyDescent="0.25">
      <c r="C27562" s="75"/>
      <c r="D27562" s="74"/>
    </row>
    <row r="27563" spans="3:4" x14ac:dyDescent="0.25">
      <c r="C27563" s="75"/>
      <c r="D27563" s="74"/>
    </row>
    <row r="27564" spans="3:4" x14ac:dyDescent="0.25">
      <c r="C27564" s="75"/>
      <c r="D27564" s="74"/>
    </row>
    <row r="27565" spans="3:4" x14ac:dyDescent="0.25">
      <c r="C27565" s="75"/>
      <c r="D27565" s="74"/>
    </row>
    <row r="27566" spans="3:4" x14ac:dyDescent="0.25">
      <c r="C27566" s="75"/>
      <c r="D27566" s="74"/>
    </row>
    <row r="27567" spans="3:4" x14ac:dyDescent="0.25">
      <c r="C27567" s="75"/>
      <c r="D27567" s="74"/>
    </row>
    <row r="27568" spans="3:4" x14ac:dyDescent="0.25">
      <c r="C27568" s="75"/>
      <c r="D27568" s="74"/>
    </row>
    <row r="27569" spans="3:4" x14ac:dyDescent="0.25">
      <c r="C27569" s="75"/>
      <c r="D27569" s="74"/>
    </row>
    <row r="27570" spans="3:4" x14ac:dyDescent="0.25">
      <c r="C27570" s="75"/>
      <c r="D27570" s="74"/>
    </row>
    <row r="27571" spans="3:4" x14ac:dyDescent="0.25">
      <c r="C27571" s="75"/>
      <c r="D27571" s="74"/>
    </row>
    <row r="27572" spans="3:4" x14ac:dyDescent="0.25">
      <c r="C27572" s="75"/>
      <c r="D27572" s="74"/>
    </row>
    <row r="27573" spans="3:4" x14ac:dyDescent="0.25">
      <c r="C27573" s="75"/>
      <c r="D27573" s="74"/>
    </row>
    <row r="27574" spans="3:4" x14ac:dyDescent="0.25">
      <c r="C27574" s="75"/>
      <c r="D27574" s="74"/>
    </row>
    <row r="27575" spans="3:4" x14ac:dyDescent="0.25">
      <c r="C27575" s="75"/>
      <c r="D27575" s="74"/>
    </row>
    <row r="27576" spans="3:4" x14ac:dyDescent="0.25">
      <c r="C27576" s="75"/>
      <c r="D27576" s="74"/>
    </row>
    <row r="27577" spans="3:4" x14ac:dyDescent="0.25">
      <c r="C27577" s="75"/>
      <c r="D27577" s="74"/>
    </row>
    <row r="27578" spans="3:4" x14ac:dyDescent="0.25">
      <c r="C27578" s="75"/>
      <c r="D27578" s="74"/>
    </row>
    <row r="27579" spans="3:4" x14ac:dyDescent="0.25">
      <c r="C27579" s="75"/>
      <c r="D27579" s="74"/>
    </row>
    <row r="27580" spans="3:4" x14ac:dyDescent="0.25">
      <c r="C27580" s="75"/>
      <c r="D27580" s="74"/>
    </row>
    <row r="27581" spans="3:4" x14ac:dyDescent="0.25">
      <c r="C27581" s="75"/>
      <c r="D27581" s="74"/>
    </row>
    <row r="27582" spans="3:4" x14ac:dyDescent="0.25">
      <c r="C27582" s="75"/>
      <c r="D27582" s="74"/>
    </row>
    <row r="27583" spans="3:4" x14ac:dyDescent="0.25">
      <c r="C27583" s="75"/>
      <c r="D27583" s="74"/>
    </row>
    <row r="27584" spans="3:4" x14ac:dyDescent="0.25">
      <c r="C27584" s="75"/>
      <c r="D27584" s="74"/>
    </row>
    <row r="27585" spans="3:4" x14ac:dyDescent="0.25">
      <c r="C27585" s="75"/>
      <c r="D27585" s="74"/>
    </row>
    <row r="27586" spans="3:4" x14ac:dyDescent="0.25">
      <c r="C27586" s="75"/>
      <c r="D27586" s="74"/>
    </row>
    <row r="27587" spans="3:4" x14ac:dyDescent="0.25">
      <c r="C27587" s="75"/>
      <c r="D27587" s="74"/>
    </row>
    <row r="27588" spans="3:4" x14ac:dyDescent="0.25">
      <c r="C27588" s="75"/>
      <c r="D27588" s="74"/>
    </row>
    <row r="27589" spans="3:4" x14ac:dyDescent="0.25">
      <c r="C27589" s="75"/>
      <c r="D27589" s="74"/>
    </row>
    <row r="27590" spans="3:4" x14ac:dyDescent="0.25">
      <c r="C27590" s="75"/>
      <c r="D27590" s="74"/>
    </row>
    <row r="27591" spans="3:4" x14ac:dyDescent="0.25">
      <c r="C27591" s="75"/>
      <c r="D27591" s="74"/>
    </row>
    <row r="27592" spans="3:4" x14ac:dyDescent="0.25">
      <c r="C27592" s="75"/>
      <c r="D27592" s="74"/>
    </row>
    <row r="27593" spans="3:4" x14ac:dyDescent="0.25">
      <c r="C27593" s="75"/>
      <c r="D27593" s="74"/>
    </row>
    <row r="27594" spans="3:4" x14ac:dyDescent="0.25">
      <c r="C27594" s="75"/>
      <c r="D27594" s="74"/>
    </row>
    <row r="27595" spans="3:4" x14ac:dyDescent="0.25">
      <c r="C27595" s="75"/>
      <c r="D27595" s="74"/>
    </row>
    <row r="27596" spans="3:4" x14ac:dyDescent="0.25">
      <c r="C27596" s="75"/>
      <c r="D27596" s="74"/>
    </row>
    <row r="27597" spans="3:4" x14ac:dyDescent="0.25">
      <c r="C27597" s="75"/>
      <c r="D27597" s="74"/>
    </row>
    <row r="27598" spans="3:4" x14ac:dyDescent="0.25">
      <c r="C27598" s="75"/>
      <c r="D27598" s="74"/>
    </row>
    <row r="27599" spans="3:4" x14ac:dyDescent="0.25">
      <c r="C27599" s="75"/>
      <c r="D27599" s="74"/>
    </row>
    <row r="27600" spans="3:4" x14ac:dyDescent="0.25">
      <c r="C27600" s="75"/>
      <c r="D27600" s="74"/>
    </row>
    <row r="27601" spans="3:4" x14ac:dyDescent="0.25">
      <c r="C27601" s="75"/>
      <c r="D27601" s="74"/>
    </row>
    <row r="27602" spans="3:4" x14ac:dyDescent="0.25">
      <c r="C27602" s="75"/>
      <c r="D27602" s="74"/>
    </row>
    <row r="27603" spans="3:4" x14ac:dyDescent="0.25">
      <c r="C27603" s="75"/>
      <c r="D27603" s="74"/>
    </row>
    <row r="27604" spans="3:4" x14ac:dyDescent="0.25">
      <c r="C27604" s="75"/>
      <c r="D27604" s="74"/>
    </row>
    <row r="27605" spans="3:4" x14ac:dyDescent="0.25">
      <c r="C27605" s="75"/>
      <c r="D27605" s="74"/>
    </row>
    <row r="27606" spans="3:4" x14ac:dyDescent="0.25">
      <c r="C27606" s="75"/>
      <c r="D27606" s="74"/>
    </row>
    <row r="27607" spans="3:4" x14ac:dyDescent="0.25">
      <c r="C27607" s="75"/>
      <c r="D27607" s="74"/>
    </row>
    <row r="27608" spans="3:4" x14ac:dyDescent="0.25">
      <c r="C27608" s="75"/>
      <c r="D27608" s="74"/>
    </row>
    <row r="27609" spans="3:4" x14ac:dyDescent="0.25">
      <c r="C27609" s="75"/>
      <c r="D27609" s="74"/>
    </row>
    <row r="27610" spans="3:4" x14ac:dyDescent="0.25">
      <c r="C27610" s="75"/>
      <c r="D27610" s="74"/>
    </row>
    <row r="27611" spans="3:4" x14ac:dyDescent="0.25">
      <c r="C27611" s="75"/>
      <c r="D27611" s="74"/>
    </row>
    <row r="27612" spans="3:4" x14ac:dyDescent="0.25">
      <c r="C27612" s="75"/>
      <c r="D27612" s="74"/>
    </row>
    <row r="27613" spans="3:4" x14ac:dyDescent="0.25">
      <c r="C27613" s="75"/>
      <c r="D27613" s="74"/>
    </row>
    <row r="27614" spans="3:4" x14ac:dyDescent="0.25">
      <c r="C27614" s="75"/>
      <c r="D27614" s="74"/>
    </row>
    <row r="27615" spans="3:4" x14ac:dyDescent="0.25">
      <c r="C27615" s="75"/>
      <c r="D27615" s="74"/>
    </row>
    <row r="27616" spans="3:4" x14ac:dyDescent="0.25">
      <c r="C27616" s="75"/>
      <c r="D27616" s="74"/>
    </row>
    <row r="27617" spans="3:4" x14ac:dyDescent="0.25">
      <c r="C27617" s="75"/>
      <c r="D27617" s="74"/>
    </row>
    <row r="27618" spans="3:4" x14ac:dyDescent="0.25">
      <c r="C27618" s="75"/>
      <c r="D27618" s="74"/>
    </row>
    <row r="27619" spans="3:4" x14ac:dyDescent="0.25">
      <c r="C27619" s="75"/>
      <c r="D27619" s="74"/>
    </row>
    <row r="27620" spans="3:4" x14ac:dyDescent="0.25">
      <c r="C27620" s="75"/>
      <c r="D27620" s="74"/>
    </row>
    <row r="27621" spans="3:4" x14ac:dyDescent="0.25">
      <c r="C27621" s="75"/>
      <c r="D27621" s="74"/>
    </row>
    <row r="27622" spans="3:4" x14ac:dyDescent="0.25">
      <c r="C27622" s="75"/>
      <c r="D27622" s="74"/>
    </row>
    <row r="27623" spans="3:4" x14ac:dyDescent="0.25">
      <c r="C27623" s="75"/>
      <c r="D27623" s="74"/>
    </row>
    <row r="27624" spans="3:4" x14ac:dyDescent="0.25">
      <c r="C27624" s="75"/>
      <c r="D27624" s="74"/>
    </row>
    <row r="27625" spans="3:4" x14ac:dyDescent="0.25">
      <c r="C27625" s="75"/>
      <c r="D27625" s="74"/>
    </row>
    <row r="27626" spans="3:4" x14ac:dyDescent="0.25">
      <c r="C27626" s="75"/>
      <c r="D27626" s="74"/>
    </row>
    <row r="27627" spans="3:4" x14ac:dyDescent="0.25">
      <c r="C27627" s="75"/>
      <c r="D27627" s="74"/>
    </row>
    <row r="27628" spans="3:4" x14ac:dyDescent="0.25">
      <c r="C27628" s="75"/>
      <c r="D27628" s="74"/>
    </row>
    <row r="27629" spans="3:4" x14ac:dyDescent="0.25">
      <c r="C27629" s="75"/>
      <c r="D27629" s="74"/>
    </row>
    <row r="27630" spans="3:4" x14ac:dyDescent="0.25">
      <c r="C27630" s="75"/>
      <c r="D27630" s="74"/>
    </row>
    <row r="27631" spans="3:4" x14ac:dyDescent="0.25">
      <c r="C27631" s="75"/>
      <c r="D27631" s="74"/>
    </row>
    <row r="27632" spans="3:4" x14ac:dyDescent="0.25">
      <c r="C27632" s="75"/>
      <c r="D27632" s="74"/>
    </row>
    <row r="27633" spans="3:4" x14ac:dyDescent="0.25">
      <c r="C27633" s="75"/>
      <c r="D27633" s="74"/>
    </row>
    <row r="27634" spans="3:4" x14ac:dyDescent="0.25">
      <c r="C27634" s="75"/>
      <c r="D27634" s="74"/>
    </row>
    <row r="27635" spans="3:4" x14ac:dyDescent="0.25">
      <c r="C27635" s="75"/>
      <c r="D27635" s="74"/>
    </row>
    <row r="27636" spans="3:4" x14ac:dyDescent="0.25">
      <c r="C27636" s="75"/>
      <c r="D27636" s="74"/>
    </row>
    <row r="27637" spans="3:4" x14ac:dyDescent="0.25">
      <c r="C27637" s="75"/>
      <c r="D27637" s="74"/>
    </row>
    <row r="27638" spans="3:4" x14ac:dyDescent="0.25">
      <c r="C27638" s="75"/>
      <c r="D27638" s="74"/>
    </row>
    <row r="27639" spans="3:4" x14ac:dyDescent="0.25">
      <c r="C27639" s="75"/>
      <c r="D27639" s="74"/>
    </row>
    <row r="27640" spans="3:4" x14ac:dyDescent="0.25">
      <c r="C27640" s="75"/>
      <c r="D27640" s="74"/>
    </row>
    <row r="27641" spans="3:4" x14ac:dyDescent="0.25">
      <c r="C27641" s="75"/>
      <c r="D27641" s="74"/>
    </row>
    <row r="27642" spans="3:4" x14ac:dyDescent="0.25">
      <c r="C27642" s="75"/>
      <c r="D27642" s="74"/>
    </row>
    <row r="27643" spans="3:4" x14ac:dyDescent="0.25">
      <c r="C27643" s="75"/>
      <c r="D27643" s="74"/>
    </row>
    <row r="27644" spans="3:4" x14ac:dyDescent="0.25">
      <c r="C27644" s="75"/>
      <c r="D27644" s="74"/>
    </row>
    <row r="27645" spans="3:4" x14ac:dyDescent="0.25">
      <c r="C27645" s="75"/>
      <c r="D27645" s="74"/>
    </row>
    <row r="27646" spans="3:4" x14ac:dyDescent="0.25">
      <c r="C27646" s="75"/>
      <c r="D27646" s="74"/>
    </row>
    <row r="27647" spans="3:4" x14ac:dyDescent="0.25">
      <c r="C27647" s="75"/>
      <c r="D27647" s="74"/>
    </row>
    <row r="27648" spans="3:4" x14ac:dyDescent="0.25">
      <c r="C27648" s="75"/>
      <c r="D27648" s="74"/>
    </row>
    <row r="27649" spans="3:4" x14ac:dyDescent="0.25">
      <c r="C27649" s="75"/>
      <c r="D27649" s="74"/>
    </row>
    <row r="27650" spans="3:4" x14ac:dyDescent="0.25">
      <c r="C27650" s="75"/>
      <c r="D27650" s="74"/>
    </row>
    <row r="27651" spans="3:4" x14ac:dyDescent="0.25">
      <c r="C27651" s="75"/>
      <c r="D27651" s="74"/>
    </row>
    <row r="27652" spans="3:4" x14ac:dyDescent="0.25">
      <c r="C27652" s="75"/>
      <c r="D27652" s="74"/>
    </row>
    <row r="27653" spans="3:4" x14ac:dyDescent="0.25">
      <c r="C27653" s="75"/>
      <c r="D27653" s="74"/>
    </row>
    <row r="27654" spans="3:4" x14ac:dyDescent="0.25">
      <c r="C27654" s="75"/>
      <c r="D27654" s="74"/>
    </row>
    <row r="27655" spans="3:4" x14ac:dyDescent="0.25">
      <c r="C27655" s="75"/>
      <c r="D27655" s="74"/>
    </row>
    <row r="27656" spans="3:4" x14ac:dyDescent="0.25">
      <c r="C27656" s="75"/>
      <c r="D27656" s="74"/>
    </row>
    <row r="27657" spans="3:4" x14ac:dyDescent="0.25">
      <c r="C27657" s="75"/>
      <c r="D27657" s="74"/>
    </row>
    <row r="27658" spans="3:4" x14ac:dyDescent="0.25">
      <c r="C27658" s="75"/>
      <c r="D27658" s="74"/>
    </row>
    <row r="27659" spans="3:4" x14ac:dyDescent="0.25">
      <c r="C27659" s="75"/>
      <c r="D27659" s="74"/>
    </row>
    <row r="27660" spans="3:4" x14ac:dyDescent="0.25">
      <c r="C27660" s="75"/>
      <c r="D27660" s="74"/>
    </row>
    <row r="27661" spans="3:4" x14ac:dyDescent="0.25">
      <c r="C27661" s="75"/>
      <c r="D27661" s="74"/>
    </row>
    <row r="27662" spans="3:4" x14ac:dyDescent="0.25">
      <c r="C27662" s="75"/>
      <c r="D27662" s="74"/>
    </row>
    <row r="27663" spans="3:4" x14ac:dyDescent="0.25">
      <c r="C27663" s="75"/>
      <c r="D27663" s="74"/>
    </row>
    <row r="27664" spans="3:4" x14ac:dyDescent="0.25">
      <c r="C27664" s="75"/>
      <c r="D27664" s="74"/>
    </row>
    <row r="27665" spans="3:4" x14ac:dyDescent="0.25">
      <c r="C27665" s="75"/>
      <c r="D27665" s="74"/>
    </row>
    <row r="27666" spans="3:4" x14ac:dyDescent="0.25">
      <c r="C27666" s="75"/>
      <c r="D27666" s="74"/>
    </row>
    <row r="27667" spans="3:4" x14ac:dyDescent="0.25">
      <c r="C27667" s="75"/>
      <c r="D27667" s="74"/>
    </row>
    <row r="27668" spans="3:4" x14ac:dyDescent="0.25">
      <c r="C27668" s="75"/>
      <c r="D27668" s="74"/>
    </row>
    <row r="27669" spans="3:4" x14ac:dyDescent="0.25">
      <c r="C27669" s="75"/>
      <c r="D27669" s="74"/>
    </row>
    <row r="27670" spans="3:4" x14ac:dyDescent="0.25">
      <c r="C27670" s="75"/>
      <c r="D27670" s="74"/>
    </row>
    <row r="27671" spans="3:4" x14ac:dyDescent="0.25">
      <c r="C27671" s="75"/>
      <c r="D27671" s="74"/>
    </row>
    <row r="27672" spans="3:4" x14ac:dyDescent="0.25">
      <c r="C27672" s="75"/>
      <c r="D27672" s="74"/>
    </row>
    <row r="27673" spans="3:4" x14ac:dyDescent="0.25">
      <c r="C27673" s="75"/>
      <c r="D27673" s="74"/>
    </row>
    <row r="27674" spans="3:4" x14ac:dyDescent="0.25">
      <c r="C27674" s="75"/>
      <c r="D27674" s="74"/>
    </row>
    <row r="27675" spans="3:4" x14ac:dyDescent="0.25">
      <c r="C27675" s="75"/>
      <c r="D27675" s="74"/>
    </row>
    <row r="27676" spans="3:4" x14ac:dyDescent="0.25">
      <c r="C27676" s="75"/>
      <c r="D27676" s="74"/>
    </row>
    <row r="27677" spans="3:4" x14ac:dyDescent="0.25">
      <c r="C27677" s="75"/>
      <c r="D27677" s="74"/>
    </row>
    <row r="27678" spans="3:4" x14ac:dyDescent="0.25">
      <c r="C27678" s="75"/>
      <c r="D27678" s="74"/>
    </row>
    <row r="27679" spans="3:4" x14ac:dyDescent="0.25">
      <c r="C27679" s="75"/>
      <c r="D27679" s="74"/>
    </row>
    <row r="27680" spans="3:4" x14ac:dyDescent="0.25">
      <c r="C27680" s="75"/>
      <c r="D27680" s="74"/>
    </row>
    <row r="27681" spans="3:4" x14ac:dyDescent="0.25">
      <c r="C27681" s="75"/>
      <c r="D27681" s="74"/>
    </row>
    <row r="27682" spans="3:4" x14ac:dyDescent="0.25">
      <c r="C27682" s="75"/>
      <c r="D27682" s="74"/>
    </row>
    <row r="27683" spans="3:4" x14ac:dyDescent="0.25">
      <c r="C27683" s="75"/>
      <c r="D27683" s="74"/>
    </row>
    <row r="27684" spans="3:4" x14ac:dyDescent="0.25">
      <c r="C27684" s="75"/>
      <c r="D27684" s="74"/>
    </row>
    <row r="27685" spans="3:4" x14ac:dyDescent="0.25">
      <c r="C27685" s="75"/>
      <c r="D27685" s="74"/>
    </row>
    <row r="27686" spans="3:4" x14ac:dyDescent="0.25">
      <c r="C27686" s="75"/>
      <c r="D27686" s="74"/>
    </row>
    <row r="27687" spans="3:4" x14ac:dyDescent="0.25">
      <c r="C27687" s="75"/>
      <c r="D27687" s="74"/>
    </row>
    <row r="27688" spans="3:4" x14ac:dyDescent="0.25">
      <c r="C27688" s="75"/>
      <c r="D27688" s="74"/>
    </row>
    <row r="27689" spans="3:4" x14ac:dyDescent="0.25">
      <c r="C27689" s="75"/>
      <c r="D27689" s="74"/>
    </row>
    <row r="27690" spans="3:4" x14ac:dyDescent="0.25">
      <c r="C27690" s="75"/>
      <c r="D27690" s="74"/>
    </row>
    <row r="27691" spans="3:4" x14ac:dyDescent="0.25">
      <c r="C27691" s="75"/>
      <c r="D27691" s="74"/>
    </row>
    <row r="27692" spans="3:4" x14ac:dyDescent="0.25">
      <c r="C27692" s="75"/>
      <c r="D27692" s="74"/>
    </row>
    <row r="27693" spans="3:4" x14ac:dyDescent="0.25">
      <c r="C27693" s="75"/>
      <c r="D27693" s="74"/>
    </row>
    <row r="27694" spans="3:4" x14ac:dyDescent="0.25">
      <c r="C27694" s="75"/>
      <c r="D27694" s="74"/>
    </row>
    <row r="27695" spans="3:4" x14ac:dyDescent="0.25">
      <c r="C27695" s="75"/>
      <c r="D27695" s="74"/>
    </row>
    <row r="27696" spans="3:4" x14ac:dyDescent="0.25">
      <c r="C27696" s="75"/>
      <c r="D27696" s="74"/>
    </row>
    <row r="27697" spans="3:4" x14ac:dyDescent="0.25">
      <c r="C27697" s="75"/>
      <c r="D27697" s="74"/>
    </row>
    <row r="27698" spans="3:4" x14ac:dyDescent="0.25">
      <c r="C27698" s="75"/>
      <c r="D27698" s="74"/>
    </row>
    <row r="27699" spans="3:4" x14ac:dyDescent="0.25">
      <c r="C27699" s="75"/>
      <c r="D27699" s="74"/>
    </row>
    <row r="27700" spans="3:4" x14ac:dyDescent="0.25">
      <c r="C27700" s="75"/>
      <c r="D27700" s="74"/>
    </row>
    <row r="27701" spans="3:4" x14ac:dyDescent="0.25">
      <c r="C27701" s="75"/>
      <c r="D27701" s="74"/>
    </row>
    <row r="27702" spans="3:4" x14ac:dyDescent="0.25">
      <c r="C27702" s="75"/>
      <c r="D27702" s="74"/>
    </row>
    <row r="27703" spans="3:4" x14ac:dyDescent="0.25">
      <c r="C27703" s="75"/>
      <c r="D27703" s="74"/>
    </row>
    <row r="27704" spans="3:4" x14ac:dyDescent="0.25">
      <c r="C27704" s="75"/>
      <c r="D27704" s="74"/>
    </row>
    <row r="27705" spans="3:4" x14ac:dyDescent="0.25">
      <c r="C27705" s="75"/>
      <c r="D27705" s="74"/>
    </row>
    <row r="27706" spans="3:4" x14ac:dyDescent="0.25">
      <c r="C27706" s="75"/>
      <c r="D27706" s="74"/>
    </row>
    <row r="27707" spans="3:4" x14ac:dyDescent="0.25">
      <c r="C27707" s="75"/>
      <c r="D27707" s="74"/>
    </row>
    <row r="27708" spans="3:4" x14ac:dyDescent="0.25">
      <c r="C27708" s="75"/>
      <c r="D27708" s="74"/>
    </row>
    <row r="27709" spans="3:4" x14ac:dyDescent="0.25">
      <c r="C27709" s="75"/>
      <c r="D27709" s="74"/>
    </row>
    <row r="27710" spans="3:4" x14ac:dyDescent="0.25">
      <c r="C27710" s="75"/>
      <c r="D27710" s="74"/>
    </row>
    <row r="27711" spans="3:4" x14ac:dyDescent="0.25">
      <c r="C27711" s="75"/>
      <c r="D27711" s="74"/>
    </row>
    <row r="27712" spans="3:4" x14ac:dyDescent="0.25">
      <c r="C27712" s="75"/>
      <c r="D27712" s="74"/>
    </row>
    <row r="27713" spans="3:4" x14ac:dyDescent="0.25">
      <c r="C27713" s="75"/>
      <c r="D27713" s="74"/>
    </row>
    <row r="27714" spans="3:4" x14ac:dyDescent="0.25">
      <c r="C27714" s="75"/>
      <c r="D27714" s="74"/>
    </row>
    <row r="27715" spans="3:4" x14ac:dyDescent="0.25">
      <c r="C27715" s="75"/>
      <c r="D27715" s="74"/>
    </row>
    <row r="27716" spans="3:4" x14ac:dyDescent="0.25">
      <c r="C27716" s="75"/>
      <c r="D27716" s="74"/>
    </row>
    <row r="27717" spans="3:4" x14ac:dyDescent="0.25">
      <c r="C27717" s="75"/>
      <c r="D27717" s="74"/>
    </row>
    <row r="27718" spans="3:4" x14ac:dyDescent="0.25">
      <c r="C27718" s="75"/>
      <c r="D27718" s="74"/>
    </row>
    <row r="27719" spans="3:4" x14ac:dyDescent="0.25">
      <c r="C27719" s="75"/>
      <c r="D27719" s="74"/>
    </row>
    <row r="27720" spans="3:4" x14ac:dyDescent="0.25">
      <c r="C27720" s="75"/>
      <c r="D27720" s="74"/>
    </row>
    <row r="27721" spans="3:4" x14ac:dyDescent="0.25">
      <c r="C27721" s="75"/>
      <c r="D27721" s="74"/>
    </row>
    <row r="27722" spans="3:4" x14ac:dyDescent="0.25">
      <c r="C27722" s="75"/>
      <c r="D27722" s="74"/>
    </row>
    <row r="27723" spans="3:4" x14ac:dyDescent="0.25">
      <c r="C27723" s="75"/>
      <c r="D27723" s="74"/>
    </row>
    <row r="27724" spans="3:4" x14ac:dyDescent="0.25">
      <c r="C27724" s="75"/>
      <c r="D27724" s="74"/>
    </row>
    <row r="27725" spans="3:4" x14ac:dyDescent="0.25">
      <c r="C27725" s="75"/>
      <c r="D27725" s="74"/>
    </row>
    <row r="27726" spans="3:4" x14ac:dyDescent="0.25">
      <c r="C27726" s="75"/>
      <c r="D27726" s="74"/>
    </row>
    <row r="27727" spans="3:4" x14ac:dyDescent="0.25">
      <c r="C27727" s="75"/>
      <c r="D27727" s="74"/>
    </row>
    <row r="27728" spans="3:4" x14ac:dyDescent="0.25">
      <c r="C27728" s="75"/>
      <c r="D27728" s="74"/>
    </row>
    <row r="27729" spans="3:4" x14ac:dyDescent="0.25">
      <c r="C27729" s="75"/>
      <c r="D27729" s="74"/>
    </row>
    <row r="27730" spans="3:4" x14ac:dyDescent="0.25">
      <c r="C27730" s="75"/>
      <c r="D27730" s="74"/>
    </row>
    <row r="27731" spans="3:4" x14ac:dyDescent="0.25">
      <c r="C27731" s="75"/>
      <c r="D27731" s="74"/>
    </row>
    <row r="27732" spans="3:4" x14ac:dyDescent="0.25">
      <c r="C27732" s="75"/>
      <c r="D27732" s="74"/>
    </row>
    <row r="27733" spans="3:4" x14ac:dyDescent="0.25">
      <c r="C27733" s="75"/>
      <c r="D27733" s="74"/>
    </row>
    <row r="27734" spans="3:4" x14ac:dyDescent="0.25">
      <c r="C27734" s="75"/>
      <c r="D27734" s="74"/>
    </row>
    <row r="27735" spans="3:4" x14ac:dyDescent="0.25">
      <c r="C27735" s="75"/>
      <c r="D27735" s="74"/>
    </row>
    <row r="27736" spans="3:4" x14ac:dyDescent="0.25">
      <c r="C27736" s="75"/>
      <c r="D27736" s="74"/>
    </row>
    <row r="27737" spans="3:4" x14ac:dyDescent="0.25">
      <c r="C27737" s="75"/>
      <c r="D27737" s="74"/>
    </row>
    <row r="27738" spans="3:4" x14ac:dyDescent="0.25">
      <c r="C27738" s="75"/>
      <c r="D27738" s="74"/>
    </row>
    <row r="27739" spans="3:4" x14ac:dyDescent="0.25">
      <c r="C27739" s="75"/>
      <c r="D27739" s="74"/>
    </row>
    <row r="27740" spans="3:4" x14ac:dyDescent="0.25">
      <c r="C27740" s="75"/>
      <c r="D27740" s="74"/>
    </row>
    <row r="27741" spans="3:4" x14ac:dyDescent="0.25">
      <c r="C27741" s="75"/>
      <c r="D27741" s="74"/>
    </row>
    <row r="27742" spans="3:4" x14ac:dyDescent="0.25">
      <c r="C27742" s="75"/>
      <c r="D27742" s="74"/>
    </row>
    <row r="27743" spans="3:4" x14ac:dyDescent="0.25">
      <c r="C27743" s="75"/>
      <c r="D27743" s="74"/>
    </row>
    <row r="27744" spans="3:4" x14ac:dyDescent="0.25">
      <c r="C27744" s="75"/>
      <c r="D27744" s="74"/>
    </row>
    <row r="27745" spans="3:4" x14ac:dyDescent="0.25">
      <c r="C27745" s="75"/>
      <c r="D27745" s="74"/>
    </row>
    <row r="27746" spans="3:4" x14ac:dyDescent="0.25">
      <c r="C27746" s="75"/>
      <c r="D27746" s="74"/>
    </row>
    <row r="27747" spans="3:4" x14ac:dyDescent="0.25">
      <c r="C27747" s="75"/>
      <c r="D27747" s="74"/>
    </row>
    <row r="27748" spans="3:4" x14ac:dyDescent="0.25">
      <c r="C27748" s="75"/>
      <c r="D27748" s="74"/>
    </row>
    <row r="27749" spans="3:4" x14ac:dyDescent="0.25">
      <c r="C27749" s="75"/>
      <c r="D27749" s="74"/>
    </row>
    <row r="27750" spans="3:4" x14ac:dyDescent="0.25">
      <c r="C27750" s="75"/>
      <c r="D27750" s="74"/>
    </row>
    <row r="27751" spans="3:4" x14ac:dyDescent="0.25">
      <c r="C27751" s="75"/>
      <c r="D27751" s="74"/>
    </row>
    <row r="27752" spans="3:4" x14ac:dyDescent="0.25">
      <c r="C27752" s="75"/>
      <c r="D27752" s="74"/>
    </row>
    <row r="27753" spans="3:4" x14ac:dyDescent="0.25">
      <c r="C27753" s="75"/>
      <c r="D27753" s="74"/>
    </row>
    <row r="27754" spans="3:4" x14ac:dyDescent="0.25">
      <c r="C27754" s="75"/>
      <c r="D27754" s="74"/>
    </row>
    <row r="27755" spans="3:4" x14ac:dyDescent="0.25">
      <c r="C27755" s="75"/>
      <c r="D27755" s="74"/>
    </row>
    <row r="27756" spans="3:4" x14ac:dyDescent="0.25">
      <c r="C27756" s="75"/>
      <c r="D27756" s="74"/>
    </row>
    <row r="27757" spans="3:4" x14ac:dyDescent="0.25">
      <c r="C27757" s="75"/>
      <c r="D27757" s="74"/>
    </row>
    <row r="27758" spans="3:4" x14ac:dyDescent="0.25">
      <c r="C27758" s="75"/>
      <c r="D27758" s="74"/>
    </row>
    <row r="27759" spans="3:4" x14ac:dyDescent="0.25">
      <c r="C27759" s="75"/>
      <c r="D27759" s="74"/>
    </row>
    <row r="27760" spans="3:4" x14ac:dyDescent="0.25">
      <c r="C27760" s="75"/>
      <c r="D27760" s="74"/>
    </row>
    <row r="27761" spans="3:4" x14ac:dyDescent="0.25">
      <c r="C27761" s="75"/>
      <c r="D27761" s="74"/>
    </row>
    <row r="27762" spans="3:4" x14ac:dyDescent="0.25">
      <c r="C27762" s="75"/>
      <c r="D27762" s="74"/>
    </row>
    <row r="27763" spans="3:4" x14ac:dyDescent="0.25">
      <c r="C27763" s="75"/>
      <c r="D27763" s="74"/>
    </row>
    <row r="27764" spans="3:4" x14ac:dyDescent="0.25">
      <c r="C27764" s="75"/>
      <c r="D27764" s="74"/>
    </row>
    <row r="27765" spans="3:4" x14ac:dyDescent="0.25">
      <c r="C27765" s="75"/>
      <c r="D27765" s="74"/>
    </row>
    <row r="27766" spans="3:4" x14ac:dyDescent="0.25">
      <c r="C27766" s="75"/>
      <c r="D27766" s="74"/>
    </row>
    <row r="27767" spans="3:4" x14ac:dyDescent="0.25">
      <c r="C27767" s="75"/>
      <c r="D27767" s="74"/>
    </row>
    <row r="27768" spans="3:4" x14ac:dyDescent="0.25">
      <c r="C27768" s="75"/>
      <c r="D27768" s="74"/>
    </row>
    <row r="27769" spans="3:4" x14ac:dyDescent="0.25">
      <c r="C27769" s="75"/>
      <c r="D27769" s="74"/>
    </row>
    <row r="27770" spans="3:4" x14ac:dyDescent="0.25">
      <c r="C27770" s="75"/>
      <c r="D27770" s="74"/>
    </row>
    <row r="27771" spans="3:4" x14ac:dyDescent="0.25">
      <c r="C27771" s="75"/>
      <c r="D27771" s="74"/>
    </row>
    <row r="27772" spans="3:4" x14ac:dyDescent="0.25">
      <c r="C27772" s="75"/>
      <c r="D27772" s="74"/>
    </row>
    <row r="27773" spans="3:4" x14ac:dyDescent="0.25">
      <c r="C27773" s="75"/>
      <c r="D27773" s="74"/>
    </row>
    <row r="27774" spans="3:4" x14ac:dyDescent="0.25">
      <c r="C27774" s="75"/>
      <c r="D27774" s="74"/>
    </row>
    <row r="27775" spans="3:4" x14ac:dyDescent="0.25">
      <c r="C27775" s="75"/>
      <c r="D27775" s="74"/>
    </row>
    <row r="27776" spans="3:4" x14ac:dyDescent="0.25">
      <c r="C27776" s="75"/>
      <c r="D27776" s="74"/>
    </row>
    <row r="27777" spans="3:4" x14ac:dyDescent="0.25">
      <c r="C27777" s="75"/>
      <c r="D27777" s="74"/>
    </row>
    <row r="27778" spans="3:4" x14ac:dyDescent="0.25">
      <c r="C27778" s="75"/>
      <c r="D27778" s="74"/>
    </row>
    <row r="27779" spans="3:4" x14ac:dyDescent="0.25">
      <c r="C27779" s="75"/>
      <c r="D27779" s="74"/>
    </row>
    <row r="27780" spans="3:4" x14ac:dyDescent="0.25">
      <c r="C27780" s="75"/>
      <c r="D27780" s="74"/>
    </row>
    <row r="27781" spans="3:4" x14ac:dyDescent="0.25">
      <c r="C27781" s="75"/>
      <c r="D27781" s="74"/>
    </row>
    <row r="27782" spans="3:4" x14ac:dyDescent="0.25">
      <c r="C27782" s="75"/>
      <c r="D27782" s="74"/>
    </row>
    <row r="27783" spans="3:4" x14ac:dyDescent="0.25">
      <c r="C27783" s="75"/>
      <c r="D27783" s="74"/>
    </row>
    <row r="27784" spans="3:4" x14ac:dyDescent="0.25">
      <c r="C27784" s="75"/>
      <c r="D27784" s="74"/>
    </row>
    <row r="27785" spans="3:4" x14ac:dyDescent="0.25">
      <c r="C27785" s="75"/>
      <c r="D27785" s="74"/>
    </row>
    <row r="27786" spans="3:4" x14ac:dyDescent="0.25">
      <c r="C27786" s="75"/>
      <c r="D27786" s="74"/>
    </row>
    <row r="27787" spans="3:4" x14ac:dyDescent="0.25">
      <c r="C27787" s="75"/>
      <c r="D27787" s="74"/>
    </row>
    <row r="27788" spans="3:4" x14ac:dyDescent="0.25">
      <c r="C27788" s="75"/>
      <c r="D27788" s="74"/>
    </row>
    <row r="27789" spans="3:4" x14ac:dyDescent="0.25">
      <c r="C27789" s="75"/>
      <c r="D27789" s="74"/>
    </row>
    <row r="27790" spans="3:4" x14ac:dyDescent="0.25">
      <c r="C27790" s="75"/>
      <c r="D27790" s="74"/>
    </row>
    <row r="27791" spans="3:4" x14ac:dyDescent="0.25">
      <c r="C27791" s="75"/>
      <c r="D27791" s="74"/>
    </row>
    <row r="27792" spans="3:4" x14ac:dyDescent="0.25">
      <c r="C27792" s="75"/>
      <c r="D27792" s="74"/>
    </row>
    <row r="27793" spans="3:4" x14ac:dyDescent="0.25">
      <c r="C27793" s="75"/>
      <c r="D27793" s="74"/>
    </row>
    <row r="27794" spans="3:4" x14ac:dyDescent="0.25">
      <c r="C27794" s="75"/>
      <c r="D27794" s="74"/>
    </row>
    <row r="27795" spans="3:4" x14ac:dyDescent="0.25">
      <c r="C27795" s="75"/>
      <c r="D27795" s="74"/>
    </row>
    <row r="27796" spans="3:4" x14ac:dyDescent="0.25">
      <c r="C27796" s="75"/>
      <c r="D27796" s="74"/>
    </row>
    <row r="27797" spans="3:4" x14ac:dyDescent="0.25">
      <c r="C27797" s="75"/>
      <c r="D27797" s="74"/>
    </row>
    <row r="27798" spans="3:4" x14ac:dyDescent="0.25">
      <c r="C27798" s="75"/>
      <c r="D27798" s="74"/>
    </row>
    <row r="27799" spans="3:4" x14ac:dyDescent="0.25">
      <c r="C27799" s="75"/>
      <c r="D27799" s="74"/>
    </row>
    <row r="27800" spans="3:4" x14ac:dyDescent="0.25">
      <c r="C27800" s="75"/>
      <c r="D27800" s="74"/>
    </row>
    <row r="27801" spans="3:4" x14ac:dyDescent="0.25">
      <c r="C27801" s="75"/>
      <c r="D27801" s="74"/>
    </row>
    <row r="27802" spans="3:4" x14ac:dyDescent="0.25">
      <c r="C27802" s="75"/>
      <c r="D27802" s="74"/>
    </row>
    <row r="27803" spans="3:4" x14ac:dyDescent="0.25">
      <c r="C27803" s="75"/>
      <c r="D27803" s="74"/>
    </row>
    <row r="27804" spans="3:4" x14ac:dyDescent="0.25">
      <c r="C27804" s="75"/>
      <c r="D27804" s="74"/>
    </row>
    <row r="27805" spans="3:4" x14ac:dyDescent="0.25">
      <c r="C27805" s="75"/>
      <c r="D27805" s="74"/>
    </row>
    <row r="27806" spans="3:4" x14ac:dyDescent="0.25">
      <c r="C27806" s="75"/>
      <c r="D27806" s="74"/>
    </row>
    <row r="27807" spans="3:4" x14ac:dyDescent="0.25">
      <c r="C27807" s="75"/>
      <c r="D27807" s="74"/>
    </row>
    <row r="27808" spans="3:4" x14ac:dyDescent="0.25">
      <c r="C27808" s="75"/>
      <c r="D27808" s="74"/>
    </row>
    <row r="27809" spans="3:4" x14ac:dyDescent="0.25">
      <c r="C27809" s="75"/>
      <c r="D27809" s="74"/>
    </row>
    <row r="27810" spans="3:4" x14ac:dyDescent="0.25">
      <c r="C27810" s="75"/>
      <c r="D27810" s="74"/>
    </row>
    <row r="27811" spans="3:4" x14ac:dyDescent="0.25">
      <c r="C27811" s="75"/>
      <c r="D27811" s="74"/>
    </row>
    <row r="27812" spans="3:4" x14ac:dyDescent="0.25">
      <c r="C27812" s="75"/>
      <c r="D27812" s="74"/>
    </row>
    <row r="27813" spans="3:4" x14ac:dyDescent="0.25">
      <c r="C27813" s="75"/>
      <c r="D27813" s="74"/>
    </row>
    <row r="27814" spans="3:4" x14ac:dyDescent="0.25">
      <c r="C27814" s="75"/>
      <c r="D27814" s="74"/>
    </row>
    <row r="27815" spans="3:4" x14ac:dyDescent="0.25">
      <c r="C27815" s="75"/>
      <c r="D27815" s="74"/>
    </row>
    <row r="27816" spans="3:4" x14ac:dyDescent="0.25">
      <c r="C27816" s="75"/>
      <c r="D27816" s="74"/>
    </row>
    <row r="27817" spans="3:4" x14ac:dyDescent="0.25">
      <c r="C27817" s="75"/>
      <c r="D27817" s="74"/>
    </row>
    <row r="27818" spans="3:4" x14ac:dyDescent="0.25">
      <c r="C27818" s="75"/>
      <c r="D27818" s="74"/>
    </row>
    <row r="27819" spans="3:4" x14ac:dyDescent="0.25">
      <c r="C27819" s="75"/>
      <c r="D27819" s="74"/>
    </row>
    <row r="27820" spans="3:4" x14ac:dyDescent="0.25">
      <c r="C27820" s="75"/>
      <c r="D27820" s="74"/>
    </row>
    <row r="27821" spans="3:4" x14ac:dyDescent="0.25">
      <c r="C27821" s="75"/>
      <c r="D27821" s="74"/>
    </row>
    <row r="27822" spans="3:4" x14ac:dyDescent="0.25">
      <c r="C27822" s="75"/>
      <c r="D27822" s="74"/>
    </row>
    <row r="27823" spans="3:4" x14ac:dyDescent="0.25">
      <c r="C27823" s="75"/>
      <c r="D27823" s="74"/>
    </row>
    <row r="27824" spans="3:4" x14ac:dyDescent="0.25">
      <c r="C27824" s="75"/>
      <c r="D27824" s="74"/>
    </row>
    <row r="27825" spans="3:4" x14ac:dyDescent="0.25">
      <c r="C27825" s="75"/>
      <c r="D27825" s="74"/>
    </row>
    <row r="27826" spans="3:4" x14ac:dyDescent="0.25">
      <c r="C27826" s="75"/>
      <c r="D27826" s="74"/>
    </row>
    <row r="27827" spans="3:4" x14ac:dyDescent="0.25">
      <c r="C27827" s="75"/>
      <c r="D27827" s="74"/>
    </row>
    <row r="27828" spans="3:4" x14ac:dyDescent="0.25">
      <c r="C27828" s="75"/>
      <c r="D27828" s="74"/>
    </row>
    <row r="27829" spans="3:4" x14ac:dyDescent="0.25">
      <c r="C27829" s="75"/>
      <c r="D27829" s="74"/>
    </row>
    <row r="27830" spans="3:4" x14ac:dyDescent="0.25">
      <c r="C27830" s="75"/>
      <c r="D27830" s="74"/>
    </row>
    <row r="27831" spans="3:4" x14ac:dyDescent="0.25">
      <c r="C27831" s="75"/>
      <c r="D27831" s="74"/>
    </row>
    <row r="27832" spans="3:4" x14ac:dyDescent="0.25">
      <c r="C27832" s="75"/>
      <c r="D27832" s="74"/>
    </row>
    <row r="27833" spans="3:4" x14ac:dyDescent="0.25">
      <c r="C27833" s="75"/>
      <c r="D27833" s="74"/>
    </row>
    <row r="27834" spans="3:4" x14ac:dyDescent="0.25">
      <c r="C27834" s="75"/>
      <c r="D27834" s="74"/>
    </row>
    <row r="27835" spans="3:4" x14ac:dyDescent="0.25">
      <c r="C27835" s="75"/>
      <c r="D27835" s="74"/>
    </row>
    <row r="27836" spans="3:4" x14ac:dyDescent="0.25">
      <c r="C27836" s="75"/>
      <c r="D27836" s="74"/>
    </row>
    <row r="27837" spans="3:4" x14ac:dyDescent="0.25">
      <c r="C27837" s="75"/>
      <c r="D27837" s="74"/>
    </row>
    <row r="27838" spans="3:4" x14ac:dyDescent="0.25">
      <c r="C27838" s="75"/>
      <c r="D27838" s="74"/>
    </row>
    <row r="27839" spans="3:4" x14ac:dyDescent="0.25">
      <c r="C27839" s="75"/>
      <c r="D27839" s="74"/>
    </row>
    <row r="27840" spans="3:4" x14ac:dyDescent="0.25">
      <c r="C27840" s="75"/>
      <c r="D27840" s="74"/>
    </row>
    <row r="27841" spans="3:4" x14ac:dyDescent="0.25">
      <c r="C27841" s="75"/>
      <c r="D27841" s="74"/>
    </row>
    <row r="27842" spans="3:4" x14ac:dyDescent="0.25">
      <c r="C27842" s="75"/>
      <c r="D27842" s="74"/>
    </row>
    <row r="27843" spans="3:4" x14ac:dyDescent="0.25">
      <c r="C27843" s="75"/>
      <c r="D27843" s="74"/>
    </row>
    <row r="27844" spans="3:4" x14ac:dyDescent="0.25">
      <c r="C27844" s="75"/>
      <c r="D27844" s="74"/>
    </row>
    <row r="27845" spans="3:4" x14ac:dyDescent="0.25">
      <c r="C27845" s="75"/>
      <c r="D27845" s="74"/>
    </row>
    <row r="27846" spans="3:4" x14ac:dyDescent="0.25">
      <c r="C27846" s="75"/>
      <c r="D27846" s="74"/>
    </row>
    <row r="27847" spans="3:4" x14ac:dyDescent="0.25">
      <c r="C27847" s="75"/>
      <c r="D27847" s="74"/>
    </row>
    <row r="27848" spans="3:4" x14ac:dyDescent="0.25">
      <c r="C27848" s="75"/>
      <c r="D27848" s="74"/>
    </row>
    <row r="27849" spans="3:4" x14ac:dyDescent="0.25">
      <c r="C27849" s="75"/>
      <c r="D27849" s="74"/>
    </row>
    <row r="27850" spans="3:4" x14ac:dyDescent="0.25">
      <c r="C27850" s="75"/>
      <c r="D27850" s="74"/>
    </row>
    <row r="27851" spans="3:4" x14ac:dyDescent="0.25">
      <c r="C27851" s="75"/>
      <c r="D27851" s="74"/>
    </row>
    <row r="27852" spans="3:4" x14ac:dyDescent="0.25">
      <c r="C27852" s="75"/>
      <c r="D27852" s="74"/>
    </row>
    <row r="27853" spans="3:4" x14ac:dyDescent="0.25">
      <c r="C27853" s="75"/>
      <c r="D27853" s="74"/>
    </row>
    <row r="27854" spans="3:4" x14ac:dyDescent="0.25">
      <c r="C27854" s="75"/>
      <c r="D27854" s="74"/>
    </row>
    <row r="27855" spans="3:4" x14ac:dyDescent="0.25">
      <c r="C27855" s="75"/>
      <c r="D27855" s="74"/>
    </row>
    <row r="27856" spans="3:4" x14ac:dyDescent="0.25">
      <c r="C27856" s="75"/>
      <c r="D27856" s="74"/>
    </row>
    <row r="27857" spans="3:4" x14ac:dyDescent="0.25">
      <c r="C27857" s="75"/>
      <c r="D27857" s="74"/>
    </row>
    <row r="27858" spans="3:4" x14ac:dyDescent="0.25">
      <c r="C27858" s="75"/>
      <c r="D27858" s="74"/>
    </row>
    <row r="27859" spans="3:4" x14ac:dyDescent="0.25">
      <c r="C27859" s="75"/>
      <c r="D27859" s="74"/>
    </row>
    <row r="27860" spans="3:4" x14ac:dyDescent="0.25">
      <c r="C27860" s="75"/>
      <c r="D27860" s="74"/>
    </row>
    <row r="27861" spans="3:4" x14ac:dyDescent="0.25">
      <c r="C27861" s="75"/>
      <c r="D27861" s="74"/>
    </row>
    <row r="27862" spans="3:4" x14ac:dyDescent="0.25">
      <c r="C27862" s="75"/>
      <c r="D27862" s="74"/>
    </row>
    <row r="27863" spans="3:4" x14ac:dyDescent="0.25">
      <c r="C27863" s="75"/>
      <c r="D27863" s="74"/>
    </row>
    <row r="27864" spans="3:4" x14ac:dyDescent="0.25">
      <c r="C27864" s="75"/>
      <c r="D27864" s="74"/>
    </row>
    <row r="27865" spans="3:4" x14ac:dyDescent="0.25">
      <c r="C27865" s="75"/>
      <c r="D27865" s="74"/>
    </row>
    <row r="27866" spans="3:4" x14ac:dyDescent="0.25">
      <c r="C27866" s="75"/>
      <c r="D27866" s="74"/>
    </row>
    <row r="27867" spans="3:4" x14ac:dyDescent="0.25">
      <c r="C27867" s="75"/>
      <c r="D27867" s="74"/>
    </row>
    <row r="27868" spans="3:4" x14ac:dyDescent="0.25">
      <c r="C27868" s="75"/>
      <c r="D27868" s="74"/>
    </row>
    <row r="27869" spans="3:4" x14ac:dyDescent="0.25">
      <c r="C27869" s="75"/>
      <c r="D27869" s="74"/>
    </row>
    <row r="27870" spans="3:4" x14ac:dyDescent="0.25">
      <c r="C27870" s="75"/>
      <c r="D27870" s="74"/>
    </row>
    <row r="27871" spans="3:4" x14ac:dyDescent="0.25">
      <c r="C27871" s="75"/>
      <c r="D27871" s="74"/>
    </row>
    <row r="27872" spans="3:4" x14ac:dyDescent="0.25">
      <c r="C27872" s="75"/>
      <c r="D27872" s="74"/>
    </row>
    <row r="27873" spans="3:4" x14ac:dyDescent="0.25">
      <c r="C27873" s="75"/>
      <c r="D27873" s="74"/>
    </row>
    <row r="27874" spans="3:4" x14ac:dyDescent="0.25">
      <c r="C27874" s="75"/>
      <c r="D27874" s="74"/>
    </row>
    <row r="27875" spans="3:4" x14ac:dyDescent="0.25">
      <c r="C27875" s="75"/>
      <c r="D27875" s="74"/>
    </row>
    <row r="27876" spans="3:4" x14ac:dyDescent="0.25">
      <c r="C27876" s="75"/>
      <c r="D27876" s="74"/>
    </row>
    <row r="27877" spans="3:4" x14ac:dyDescent="0.25">
      <c r="C27877" s="75"/>
      <c r="D27877" s="74"/>
    </row>
    <row r="27878" spans="3:4" x14ac:dyDescent="0.25">
      <c r="C27878" s="75"/>
      <c r="D27878" s="74"/>
    </row>
    <row r="27879" spans="3:4" x14ac:dyDescent="0.25">
      <c r="C27879" s="75"/>
      <c r="D27879" s="74"/>
    </row>
    <row r="27880" spans="3:4" x14ac:dyDescent="0.25">
      <c r="C27880" s="75"/>
      <c r="D27880" s="74"/>
    </row>
    <row r="27881" spans="3:4" x14ac:dyDescent="0.25">
      <c r="C27881" s="75"/>
      <c r="D27881" s="74"/>
    </row>
    <row r="27882" spans="3:4" x14ac:dyDescent="0.25">
      <c r="C27882" s="75"/>
      <c r="D27882" s="74"/>
    </row>
    <row r="27883" spans="3:4" x14ac:dyDescent="0.25">
      <c r="C27883" s="75"/>
      <c r="D27883" s="74"/>
    </row>
    <row r="27884" spans="3:4" x14ac:dyDescent="0.25">
      <c r="C27884" s="75"/>
      <c r="D27884" s="74"/>
    </row>
    <row r="27885" spans="3:4" x14ac:dyDescent="0.25">
      <c r="C27885" s="75"/>
      <c r="D27885" s="74"/>
    </row>
    <row r="27886" spans="3:4" x14ac:dyDescent="0.25">
      <c r="C27886" s="75"/>
      <c r="D27886" s="74"/>
    </row>
    <row r="27887" spans="3:4" x14ac:dyDescent="0.25">
      <c r="C27887" s="75"/>
      <c r="D27887" s="74"/>
    </row>
    <row r="27888" spans="3:4" x14ac:dyDescent="0.25">
      <c r="C27888" s="75"/>
      <c r="D27888" s="74"/>
    </row>
    <row r="27889" spans="3:4" x14ac:dyDescent="0.25">
      <c r="C27889" s="75"/>
      <c r="D27889" s="74"/>
    </row>
    <row r="27890" spans="3:4" x14ac:dyDescent="0.25">
      <c r="C27890" s="75"/>
      <c r="D27890" s="74"/>
    </row>
    <row r="27891" spans="3:4" x14ac:dyDescent="0.25">
      <c r="C27891" s="75"/>
      <c r="D27891" s="74"/>
    </row>
    <row r="27892" spans="3:4" x14ac:dyDescent="0.25">
      <c r="C27892" s="75"/>
      <c r="D27892" s="74"/>
    </row>
    <row r="27893" spans="3:4" x14ac:dyDescent="0.25">
      <c r="C27893" s="75"/>
      <c r="D27893" s="74"/>
    </row>
    <row r="27894" spans="3:4" x14ac:dyDescent="0.25">
      <c r="C27894" s="75"/>
      <c r="D27894" s="74"/>
    </row>
    <row r="27895" spans="3:4" x14ac:dyDescent="0.25">
      <c r="C27895" s="75"/>
      <c r="D27895" s="74"/>
    </row>
    <row r="27896" spans="3:4" x14ac:dyDescent="0.25">
      <c r="C27896" s="75"/>
      <c r="D27896" s="74"/>
    </row>
    <row r="27897" spans="3:4" x14ac:dyDescent="0.25">
      <c r="C27897" s="75"/>
      <c r="D27897" s="74"/>
    </row>
    <row r="27898" spans="3:4" x14ac:dyDescent="0.25">
      <c r="C27898" s="75"/>
      <c r="D27898" s="74"/>
    </row>
    <row r="27899" spans="3:4" x14ac:dyDescent="0.25">
      <c r="C27899" s="75"/>
      <c r="D27899" s="74"/>
    </row>
    <row r="27900" spans="3:4" x14ac:dyDescent="0.25">
      <c r="C27900" s="75"/>
      <c r="D27900" s="74"/>
    </row>
    <row r="27901" spans="3:4" x14ac:dyDescent="0.25">
      <c r="C27901" s="75"/>
      <c r="D27901" s="74"/>
    </row>
    <row r="27902" spans="3:4" x14ac:dyDescent="0.25">
      <c r="C27902" s="75"/>
      <c r="D27902" s="74"/>
    </row>
    <row r="27903" spans="3:4" x14ac:dyDescent="0.25">
      <c r="C27903" s="75"/>
      <c r="D27903" s="74"/>
    </row>
    <row r="27904" spans="3:4" x14ac:dyDescent="0.25">
      <c r="C27904" s="75"/>
      <c r="D27904" s="74"/>
    </row>
    <row r="27905" spans="3:4" x14ac:dyDescent="0.25">
      <c r="C27905" s="75"/>
      <c r="D27905" s="74"/>
    </row>
    <row r="27906" spans="3:4" x14ac:dyDescent="0.25">
      <c r="C27906" s="75"/>
      <c r="D27906" s="74"/>
    </row>
    <row r="27907" spans="3:4" x14ac:dyDescent="0.25">
      <c r="C27907" s="75"/>
      <c r="D27907" s="74"/>
    </row>
    <row r="27908" spans="3:4" x14ac:dyDescent="0.25">
      <c r="C27908" s="75"/>
      <c r="D27908" s="74"/>
    </row>
    <row r="27909" spans="3:4" x14ac:dyDescent="0.25">
      <c r="C27909" s="75"/>
      <c r="D27909" s="74"/>
    </row>
    <row r="27910" spans="3:4" x14ac:dyDescent="0.25">
      <c r="C27910" s="75"/>
      <c r="D27910" s="74"/>
    </row>
    <row r="27911" spans="3:4" x14ac:dyDescent="0.25">
      <c r="C27911" s="75"/>
      <c r="D27911" s="74"/>
    </row>
    <row r="27912" spans="3:4" x14ac:dyDescent="0.25">
      <c r="C27912" s="75"/>
      <c r="D27912" s="74"/>
    </row>
    <row r="27913" spans="3:4" x14ac:dyDescent="0.25">
      <c r="C27913" s="75"/>
      <c r="D27913" s="74"/>
    </row>
    <row r="27914" spans="3:4" x14ac:dyDescent="0.25">
      <c r="C27914" s="75"/>
      <c r="D27914" s="74"/>
    </row>
    <row r="27915" spans="3:4" x14ac:dyDescent="0.25">
      <c r="C27915" s="75"/>
      <c r="D27915" s="74"/>
    </row>
    <row r="27916" spans="3:4" x14ac:dyDescent="0.25">
      <c r="C27916" s="75"/>
      <c r="D27916" s="74"/>
    </row>
    <row r="27917" spans="3:4" x14ac:dyDescent="0.25">
      <c r="C27917" s="75"/>
      <c r="D27917" s="74"/>
    </row>
    <row r="27918" spans="3:4" x14ac:dyDescent="0.25">
      <c r="C27918" s="75"/>
      <c r="D27918" s="74"/>
    </row>
    <row r="27919" spans="3:4" x14ac:dyDescent="0.25">
      <c r="C27919" s="75"/>
      <c r="D27919" s="74"/>
    </row>
    <row r="27920" spans="3:4" x14ac:dyDescent="0.25">
      <c r="C27920" s="75"/>
      <c r="D27920" s="74"/>
    </row>
    <row r="27921" spans="3:4" x14ac:dyDescent="0.25">
      <c r="C27921" s="75"/>
      <c r="D27921" s="74"/>
    </row>
    <row r="27922" spans="3:4" x14ac:dyDescent="0.25">
      <c r="C27922" s="75"/>
      <c r="D27922" s="74"/>
    </row>
    <row r="27923" spans="3:4" x14ac:dyDescent="0.25">
      <c r="C27923" s="75"/>
      <c r="D27923" s="74"/>
    </row>
    <row r="27924" spans="3:4" x14ac:dyDescent="0.25">
      <c r="C27924" s="75"/>
      <c r="D27924" s="74"/>
    </row>
    <row r="27925" spans="3:4" x14ac:dyDescent="0.25">
      <c r="C27925" s="75"/>
      <c r="D27925" s="74"/>
    </row>
    <row r="27926" spans="3:4" x14ac:dyDescent="0.25">
      <c r="C27926" s="75"/>
      <c r="D27926" s="74"/>
    </row>
    <row r="27927" spans="3:4" x14ac:dyDescent="0.25">
      <c r="C27927" s="75"/>
      <c r="D27927" s="74"/>
    </row>
    <row r="27928" spans="3:4" x14ac:dyDescent="0.25">
      <c r="C27928" s="75"/>
      <c r="D27928" s="74"/>
    </row>
    <row r="27929" spans="3:4" x14ac:dyDescent="0.25">
      <c r="C27929" s="75"/>
      <c r="D27929" s="74"/>
    </row>
    <row r="27930" spans="3:4" x14ac:dyDescent="0.25">
      <c r="C27930" s="75"/>
      <c r="D27930" s="74"/>
    </row>
    <row r="27931" spans="3:4" x14ac:dyDescent="0.25">
      <c r="C27931" s="75"/>
      <c r="D27931" s="74"/>
    </row>
    <row r="27932" spans="3:4" x14ac:dyDescent="0.25">
      <c r="C27932" s="75"/>
      <c r="D27932" s="74"/>
    </row>
    <row r="27933" spans="3:4" x14ac:dyDescent="0.25">
      <c r="C27933" s="75"/>
      <c r="D27933" s="74"/>
    </row>
    <row r="27934" spans="3:4" x14ac:dyDescent="0.25">
      <c r="C27934" s="75"/>
      <c r="D27934" s="74"/>
    </row>
    <row r="27935" spans="3:4" x14ac:dyDescent="0.25">
      <c r="C27935" s="75"/>
      <c r="D27935" s="74"/>
    </row>
    <row r="27936" spans="3:4" x14ac:dyDescent="0.25">
      <c r="C27936" s="75"/>
      <c r="D27936" s="74"/>
    </row>
    <row r="27937" spans="3:4" x14ac:dyDescent="0.25">
      <c r="C27937" s="75"/>
      <c r="D27937" s="74"/>
    </row>
    <row r="27938" spans="3:4" x14ac:dyDescent="0.25">
      <c r="C27938" s="75"/>
      <c r="D27938" s="74"/>
    </row>
    <row r="27939" spans="3:4" x14ac:dyDescent="0.25">
      <c r="C27939" s="75"/>
      <c r="D27939" s="74"/>
    </row>
    <row r="27940" spans="3:4" x14ac:dyDescent="0.25">
      <c r="C27940" s="75"/>
      <c r="D27940" s="74"/>
    </row>
    <row r="27941" spans="3:4" x14ac:dyDescent="0.25">
      <c r="C27941" s="75"/>
      <c r="D27941" s="74"/>
    </row>
    <row r="27942" spans="3:4" x14ac:dyDescent="0.25">
      <c r="C27942" s="75"/>
      <c r="D27942" s="74"/>
    </row>
    <row r="27943" spans="3:4" x14ac:dyDescent="0.25">
      <c r="C27943" s="75"/>
      <c r="D27943" s="74"/>
    </row>
    <row r="27944" spans="3:4" x14ac:dyDescent="0.25">
      <c r="C27944" s="75"/>
      <c r="D27944" s="74"/>
    </row>
    <row r="27945" spans="3:4" x14ac:dyDescent="0.25">
      <c r="C27945" s="75"/>
      <c r="D27945" s="74"/>
    </row>
    <row r="27946" spans="3:4" x14ac:dyDescent="0.25">
      <c r="C27946" s="75"/>
      <c r="D27946" s="74"/>
    </row>
    <row r="27947" spans="3:4" x14ac:dyDescent="0.25">
      <c r="C27947" s="75"/>
      <c r="D27947" s="74"/>
    </row>
    <row r="27948" spans="3:4" x14ac:dyDescent="0.25">
      <c r="C27948" s="75"/>
      <c r="D27948" s="74"/>
    </row>
    <row r="27949" spans="3:4" x14ac:dyDescent="0.25">
      <c r="C27949" s="75"/>
      <c r="D27949" s="74"/>
    </row>
    <row r="27950" spans="3:4" x14ac:dyDescent="0.25">
      <c r="C27950" s="75"/>
      <c r="D27950" s="74"/>
    </row>
    <row r="27951" spans="3:4" x14ac:dyDescent="0.25">
      <c r="C27951" s="75"/>
      <c r="D27951" s="74"/>
    </row>
    <row r="27952" spans="3:4" x14ac:dyDescent="0.25">
      <c r="C27952" s="75"/>
      <c r="D27952" s="74"/>
    </row>
    <row r="27953" spans="3:4" x14ac:dyDescent="0.25">
      <c r="C27953" s="75"/>
      <c r="D27953" s="74"/>
    </row>
    <row r="27954" spans="3:4" x14ac:dyDescent="0.25">
      <c r="C27954" s="75"/>
      <c r="D27954" s="74"/>
    </row>
    <row r="27955" spans="3:4" x14ac:dyDescent="0.25">
      <c r="C27955" s="75"/>
      <c r="D27955" s="74"/>
    </row>
    <row r="27956" spans="3:4" x14ac:dyDescent="0.25">
      <c r="C27956" s="75"/>
      <c r="D27956" s="74"/>
    </row>
    <row r="27957" spans="3:4" x14ac:dyDescent="0.25">
      <c r="C27957" s="75"/>
      <c r="D27957" s="74"/>
    </row>
    <row r="27958" spans="3:4" x14ac:dyDescent="0.25">
      <c r="C27958" s="75"/>
      <c r="D27958" s="74"/>
    </row>
    <row r="27959" spans="3:4" x14ac:dyDescent="0.25">
      <c r="C27959" s="75"/>
      <c r="D27959" s="74"/>
    </row>
    <row r="27960" spans="3:4" x14ac:dyDescent="0.25">
      <c r="C27960" s="75"/>
      <c r="D27960" s="74"/>
    </row>
    <row r="27961" spans="3:4" x14ac:dyDescent="0.25">
      <c r="C27961" s="75"/>
      <c r="D27961" s="74"/>
    </row>
    <row r="27962" spans="3:4" x14ac:dyDescent="0.25">
      <c r="C27962" s="75"/>
      <c r="D27962" s="74"/>
    </row>
    <row r="27963" spans="3:4" x14ac:dyDescent="0.25">
      <c r="C27963" s="75"/>
      <c r="D27963" s="74"/>
    </row>
    <row r="27964" spans="3:4" x14ac:dyDescent="0.25">
      <c r="C27964" s="75"/>
      <c r="D27964" s="74"/>
    </row>
    <row r="27965" spans="3:4" x14ac:dyDescent="0.25">
      <c r="C27965" s="75"/>
      <c r="D27965" s="74"/>
    </row>
    <row r="27966" spans="3:4" x14ac:dyDescent="0.25">
      <c r="C27966" s="75"/>
      <c r="D27966" s="74"/>
    </row>
    <row r="27967" spans="3:4" x14ac:dyDescent="0.25">
      <c r="C27967" s="75"/>
      <c r="D27967" s="74"/>
    </row>
    <row r="27968" spans="3:4" x14ac:dyDescent="0.25">
      <c r="C27968" s="75"/>
      <c r="D27968" s="74"/>
    </row>
    <row r="27969" spans="3:4" x14ac:dyDescent="0.25">
      <c r="C27969" s="75"/>
      <c r="D27969" s="74"/>
    </row>
    <row r="27970" spans="3:4" x14ac:dyDescent="0.25">
      <c r="C27970" s="75"/>
      <c r="D27970" s="74"/>
    </row>
    <row r="27971" spans="3:4" x14ac:dyDescent="0.25">
      <c r="C27971" s="75"/>
      <c r="D27971" s="74"/>
    </row>
    <row r="27972" spans="3:4" x14ac:dyDescent="0.25">
      <c r="C27972" s="75"/>
      <c r="D27972" s="74"/>
    </row>
    <row r="27973" spans="3:4" x14ac:dyDescent="0.25">
      <c r="C27973" s="75"/>
      <c r="D27973" s="74"/>
    </row>
    <row r="27974" spans="3:4" x14ac:dyDescent="0.25">
      <c r="C27974" s="75"/>
      <c r="D27974" s="74"/>
    </row>
    <row r="27975" spans="3:4" x14ac:dyDescent="0.25">
      <c r="C27975" s="75"/>
      <c r="D27975" s="74"/>
    </row>
    <row r="27976" spans="3:4" x14ac:dyDescent="0.25">
      <c r="C27976" s="75"/>
      <c r="D27976" s="74"/>
    </row>
    <row r="27977" spans="3:4" x14ac:dyDescent="0.25">
      <c r="C27977" s="75"/>
      <c r="D27977" s="74"/>
    </row>
    <row r="27978" spans="3:4" x14ac:dyDescent="0.25">
      <c r="C27978" s="75"/>
      <c r="D27978" s="74"/>
    </row>
    <row r="27979" spans="3:4" x14ac:dyDescent="0.25">
      <c r="C27979" s="75"/>
      <c r="D27979" s="74"/>
    </row>
    <row r="27980" spans="3:4" x14ac:dyDescent="0.25">
      <c r="C27980" s="75"/>
      <c r="D27980" s="74"/>
    </row>
    <row r="27981" spans="3:4" x14ac:dyDescent="0.25">
      <c r="C27981" s="75"/>
      <c r="D27981" s="74"/>
    </row>
    <row r="27982" spans="3:4" x14ac:dyDescent="0.25">
      <c r="C27982" s="75"/>
      <c r="D27982" s="74"/>
    </row>
    <row r="27983" spans="3:4" x14ac:dyDescent="0.25">
      <c r="C27983" s="75"/>
      <c r="D27983" s="74"/>
    </row>
    <row r="27984" spans="3:4" x14ac:dyDescent="0.25">
      <c r="C27984" s="75"/>
      <c r="D27984" s="74"/>
    </row>
    <row r="27985" spans="3:4" x14ac:dyDescent="0.25">
      <c r="C27985" s="75"/>
      <c r="D27985" s="74"/>
    </row>
    <row r="27986" spans="3:4" x14ac:dyDescent="0.25">
      <c r="C27986" s="75"/>
      <c r="D27986" s="74"/>
    </row>
    <row r="27987" spans="3:4" x14ac:dyDescent="0.25">
      <c r="C27987" s="75"/>
      <c r="D27987" s="74"/>
    </row>
    <row r="27988" spans="3:4" x14ac:dyDescent="0.25">
      <c r="C27988" s="75"/>
      <c r="D27988" s="74"/>
    </row>
    <row r="27989" spans="3:4" x14ac:dyDescent="0.25">
      <c r="C27989" s="75"/>
      <c r="D27989" s="74"/>
    </row>
    <row r="27990" spans="3:4" x14ac:dyDescent="0.25">
      <c r="C27990" s="75"/>
      <c r="D27990" s="74"/>
    </row>
    <row r="27991" spans="3:4" x14ac:dyDescent="0.25">
      <c r="C27991" s="75"/>
      <c r="D27991" s="74"/>
    </row>
    <row r="27992" spans="3:4" x14ac:dyDescent="0.25">
      <c r="C27992" s="75"/>
      <c r="D27992" s="74"/>
    </row>
    <row r="27993" spans="3:4" x14ac:dyDescent="0.25">
      <c r="C27993" s="75"/>
      <c r="D27993" s="74"/>
    </row>
    <row r="27994" spans="3:4" x14ac:dyDescent="0.25">
      <c r="C27994" s="75"/>
      <c r="D27994" s="74"/>
    </row>
    <row r="27995" spans="3:4" x14ac:dyDescent="0.25">
      <c r="C27995" s="75"/>
      <c r="D27995" s="74"/>
    </row>
    <row r="27996" spans="3:4" x14ac:dyDescent="0.25">
      <c r="C27996" s="75"/>
      <c r="D27996" s="74"/>
    </row>
    <row r="27997" spans="3:4" x14ac:dyDescent="0.25">
      <c r="C27997" s="75"/>
      <c r="D27997" s="74"/>
    </row>
    <row r="27998" spans="3:4" x14ac:dyDescent="0.25">
      <c r="C27998" s="75"/>
      <c r="D27998" s="74"/>
    </row>
    <row r="27999" spans="3:4" x14ac:dyDescent="0.25">
      <c r="C27999" s="75"/>
      <c r="D27999" s="74"/>
    </row>
    <row r="28000" spans="3:4" x14ac:dyDescent="0.25">
      <c r="C28000" s="75"/>
      <c r="D28000" s="74"/>
    </row>
    <row r="28001" spans="3:4" x14ac:dyDescent="0.25">
      <c r="C28001" s="75"/>
      <c r="D28001" s="74"/>
    </row>
    <row r="28002" spans="3:4" x14ac:dyDescent="0.25">
      <c r="C28002" s="75"/>
      <c r="D28002" s="74"/>
    </row>
    <row r="28003" spans="3:4" x14ac:dyDescent="0.25">
      <c r="C28003" s="75"/>
      <c r="D28003" s="74"/>
    </row>
    <row r="28004" spans="3:4" x14ac:dyDescent="0.25">
      <c r="C28004" s="75"/>
      <c r="D28004" s="74"/>
    </row>
    <row r="28005" spans="3:4" x14ac:dyDescent="0.25">
      <c r="C28005" s="75"/>
      <c r="D28005" s="74"/>
    </row>
    <row r="28006" spans="3:4" x14ac:dyDescent="0.25">
      <c r="C28006" s="75"/>
      <c r="D28006" s="74"/>
    </row>
    <row r="28007" spans="3:4" x14ac:dyDescent="0.25">
      <c r="C28007" s="75"/>
      <c r="D28007" s="74"/>
    </row>
    <row r="28008" spans="3:4" x14ac:dyDescent="0.25">
      <c r="C28008" s="75"/>
      <c r="D28008" s="74"/>
    </row>
    <row r="28009" spans="3:4" x14ac:dyDescent="0.25">
      <c r="C28009" s="75"/>
      <c r="D28009" s="74"/>
    </row>
    <row r="28010" spans="3:4" x14ac:dyDescent="0.25">
      <c r="C28010" s="75"/>
      <c r="D28010" s="74"/>
    </row>
    <row r="28011" spans="3:4" x14ac:dyDescent="0.25">
      <c r="C28011" s="75"/>
      <c r="D28011" s="74"/>
    </row>
    <row r="28012" spans="3:4" x14ac:dyDescent="0.25">
      <c r="C28012" s="75"/>
      <c r="D28012" s="74"/>
    </row>
    <row r="28013" spans="3:4" x14ac:dyDescent="0.25">
      <c r="C28013" s="75"/>
      <c r="D28013" s="74"/>
    </row>
    <row r="28014" spans="3:4" x14ac:dyDescent="0.25">
      <c r="C28014" s="75"/>
      <c r="D28014" s="74"/>
    </row>
    <row r="28015" spans="3:4" x14ac:dyDescent="0.25">
      <c r="C28015" s="75"/>
      <c r="D28015" s="74"/>
    </row>
    <row r="28016" spans="3:4" x14ac:dyDescent="0.25">
      <c r="C28016" s="75"/>
      <c r="D28016" s="74"/>
    </row>
    <row r="28017" spans="3:4" x14ac:dyDescent="0.25">
      <c r="C28017" s="75"/>
      <c r="D28017" s="74"/>
    </row>
    <row r="28018" spans="3:4" x14ac:dyDescent="0.25">
      <c r="C28018" s="75"/>
      <c r="D28018" s="74"/>
    </row>
    <row r="28019" spans="3:4" x14ac:dyDescent="0.25">
      <c r="C28019" s="75"/>
      <c r="D28019" s="74"/>
    </row>
    <row r="28020" spans="3:4" x14ac:dyDescent="0.25">
      <c r="C28020" s="75"/>
      <c r="D28020" s="74"/>
    </row>
    <row r="28021" spans="3:4" x14ac:dyDescent="0.25">
      <c r="C28021" s="75"/>
      <c r="D28021" s="74"/>
    </row>
    <row r="28022" spans="3:4" x14ac:dyDescent="0.25">
      <c r="C28022" s="75"/>
      <c r="D28022" s="74"/>
    </row>
    <row r="28023" spans="3:4" x14ac:dyDescent="0.25">
      <c r="C28023" s="75"/>
      <c r="D28023" s="74"/>
    </row>
    <row r="28024" spans="3:4" x14ac:dyDescent="0.25">
      <c r="C28024" s="75"/>
      <c r="D28024" s="74"/>
    </row>
    <row r="28025" spans="3:4" x14ac:dyDescent="0.25">
      <c r="C28025" s="75"/>
      <c r="D28025" s="74"/>
    </row>
    <row r="28026" spans="3:4" x14ac:dyDescent="0.25">
      <c r="C28026" s="75"/>
      <c r="D28026" s="74"/>
    </row>
    <row r="28027" spans="3:4" x14ac:dyDescent="0.25">
      <c r="C28027" s="75"/>
      <c r="D28027" s="74"/>
    </row>
    <row r="28028" spans="3:4" x14ac:dyDescent="0.25">
      <c r="C28028" s="75"/>
      <c r="D28028" s="74"/>
    </row>
    <row r="28029" spans="3:4" x14ac:dyDescent="0.25">
      <c r="C28029" s="75"/>
      <c r="D28029" s="74"/>
    </row>
    <row r="28030" spans="3:4" x14ac:dyDescent="0.25">
      <c r="C28030" s="75"/>
      <c r="D28030" s="74"/>
    </row>
    <row r="28031" spans="3:4" x14ac:dyDescent="0.25">
      <c r="C28031" s="75"/>
      <c r="D28031" s="74"/>
    </row>
    <row r="28032" spans="3:4" x14ac:dyDescent="0.25">
      <c r="C28032" s="75"/>
      <c r="D28032" s="74"/>
    </row>
    <row r="28033" spans="3:4" x14ac:dyDescent="0.25">
      <c r="C28033" s="75"/>
      <c r="D28033" s="74"/>
    </row>
    <row r="28034" spans="3:4" x14ac:dyDescent="0.25">
      <c r="C28034" s="75"/>
      <c r="D28034" s="74"/>
    </row>
    <row r="28035" spans="3:4" x14ac:dyDescent="0.25">
      <c r="C28035" s="75"/>
      <c r="D28035" s="74"/>
    </row>
    <row r="28036" spans="3:4" x14ac:dyDescent="0.25">
      <c r="C28036" s="75"/>
      <c r="D28036" s="74"/>
    </row>
    <row r="28037" spans="3:4" x14ac:dyDescent="0.25">
      <c r="C28037" s="75"/>
      <c r="D28037" s="74"/>
    </row>
    <row r="28038" spans="3:4" x14ac:dyDescent="0.25">
      <c r="C28038" s="75"/>
      <c r="D28038" s="74"/>
    </row>
    <row r="28039" spans="3:4" x14ac:dyDescent="0.25">
      <c r="C28039" s="75"/>
      <c r="D28039" s="74"/>
    </row>
    <row r="28040" spans="3:4" x14ac:dyDescent="0.25">
      <c r="C28040" s="75"/>
      <c r="D28040" s="74"/>
    </row>
    <row r="28041" spans="3:4" x14ac:dyDescent="0.25">
      <c r="C28041" s="75"/>
      <c r="D28041" s="74"/>
    </row>
    <row r="28042" spans="3:4" x14ac:dyDescent="0.25">
      <c r="C28042" s="75"/>
      <c r="D28042" s="74"/>
    </row>
    <row r="28043" spans="3:4" x14ac:dyDescent="0.25">
      <c r="C28043" s="75"/>
      <c r="D28043" s="74"/>
    </row>
    <row r="28044" spans="3:4" x14ac:dyDescent="0.25">
      <c r="C28044" s="75"/>
      <c r="D28044" s="74"/>
    </row>
    <row r="28045" spans="3:4" x14ac:dyDescent="0.25">
      <c r="C28045" s="75"/>
      <c r="D28045" s="74"/>
    </row>
    <row r="28046" spans="3:4" x14ac:dyDescent="0.25">
      <c r="C28046" s="75"/>
      <c r="D28046" s="74"/>
    </row>
    <row r="28047" spans="3:4" x14ac:dyDescent="0.25">
      <c r="C28047" s="75"/>
      <c r="D28047" s="74"/>
    </row>
    <row r="28048" spans="3:4" x14ac:dyDescent="0.25">
      <c r="C28048" s="75"/>
      <c r="D28048" s="74"/>
    </row>
    <row r="28049" spans="3:4" x14ac:dyDescent="0.25">
      <c r="C28049" s="75"/>
      <c r="D28049" s="74"/>
    </row>
    <row r="28050" spans="3:4" x14ac:dyDescent="0.25">
      <c r="C28050" s="75"/>
      <c r="D28050" s="74"/>
    </row>
    <row r="28051" spans="3:4" x14ac:dyDescent="0.25">
      <c r="C28051" s="75"/>
      <c r="D28051" s="74"/>
    </row>
    <row r="28052" spans="3:4" x14ac:dyDescent="0.25">
      <c r="C28052" s="75"/>
      <c r="D28052" s="74"/>
    </row>
    <row r="28053" spans="3:4" x14ac:dyDescent="0.25">
      <c r="C28053" s="75"/>
      <c r="D28053" s="74"/>
    </row>
    <row r="28054" spans="3:4" x14ac:dyDescent="0.25">
      <c r="C28054" s="75"/>
      <c r="D28054" s="74"/>
    </row>
    <row r="28055" spans="3:4" x14ac:dyDescent="0.25">
      <c r="C28055" s="75"/>
      <c r="D28055" s="74"/>
    </row>
    <row r="28056" spans="3:4" x14ac:dyDescent="0.25">
      <c r="C28056" s="75"/>
      <c r="D28056" s="74"/>
    </row>
    <row r="28057" spans="3:4" x14ac:dyDescent="0.25">
      <c r="C28057" s="75"/>
      <c r="D28057" s="74"/>
    </row>
    <row r="28058" spans="3:4" x14ac:dyDescent="0.25">
      <c r="C28058" s="75"/>
      <c r="D28058" s="74"/>
    </row>
    <row r="28059" spans="3:4" x14ac:dyDescent="0.25">
      <c r="C28059" s="75"/>
      <c r="D28059" s="74"/>
    </row>
    <row r="28060" spans="3:4" x14ac:dyDescent="0.25">
      <c r="C28060" s="75"/>
      <c r="D28060" s="74"/>
    </row>
    <row r="28061" spans="3:4" x14ac:dyDescent="0.25">
      <c r="C28061" s="75"/>
      <c r="D28061" s="74"/>
    </row>
    <row r="28062" spans="3:4" x14ac:dyDescent="0.25">
      <c r="C28062" s="75"/>
      <c r="D28062" s="74"/>
    </row>
    <row r="28063" spans="3:4" x14ac:dyDescent="0.25">
      <c r="C28063" s="75"/>
      <c r="D28063" s="74"/>
    </row>
    <row r="28064" spans="3:4" x14ac:dyDescent="0.25">
      <c r="C28064" s="75"/>
      <c r="D28064" s="74"/>
    </row>
    <row r="28065" spans="3:4" x14ac:dyDescent="0.25">
      <c r="C28065" s="75"/>
      <c r="D28065" s="74"/>
    </row>
    <row r="28066" spans="3:4" x14ac:dyDescent="0.25">
      <c r="C28066" s="75"/>
      <c r="D28066" s="74"/>
    </row>
    <row r="28067" spans="3:4" x14ac:dyDescent="0.25">
      <c r="C28067" s="75"/>
      <c r="D28067" s="74"/>
    </row>
    <row r="28068" spans="3:4" x14ac:dyDescent="0.25">
      <c r="C28068" s="75"/>
      <c r="D28068" s="74"/>
    </row>
    <row r="28069" spans="3:4" x14ac:dyDescent="0.25">
      <c r="C28069" s="75"/>
      <c r="D28069" s="74"/>
    </row>
    <row r="28070" spans="3:4" x14ac:dyDescent="0.25">
      <c r="C28070" s="75"/>
      <c r="D28070" s="74"/>
    </row>
    <row r="28071" spans="3:4" x14ac:dyDescent="0.25">
      <c r="C28071" s="75"/>
      <c r="D28071" s="74"/>
    </row>
    <row r="28072" spans="3:4" x14ac:dyDescent="0.25">
      <c r="C28072" s="75"/>
      <c r="D28072" s="74"/>
    </row>
    <row r="28073" spans="3:4" x14ac:dyDescent="0.25">
      <c r="C28073" s="75"/>
      <c r="D28073" s="74"/>
    </row>
    <row r="28074" spans="3:4" x14ac:dyDescent="0.25">
      <c r="C28074" s="75"/>
      <c r="D28074" s="74"/>
    </row>
    <row r="28075" spans="3:4" x14ac:dyDescent="0.25">
      <c r="C28075" s="75"/>
      <c r="D28075" s="74"/>
    </row>
    <row r="28076" spans="3:4" x14ac:dyDescent="0.25">
      <c r="C28076" s="75"/>
      <c r="D28076" s="74"/>
    </row>
    <row r="28077" spans="3:4" x14ac:dyDescent="0.25">
      <c r="C28077" s="75"/>
      <c r="D28077" s="74"/>
    </row>
    <row r="28078" spans="3:4" x14ac:dyDescent="0.25">
      <c r="C28078" s="75"/>
      <c r="D28078" s="74"/>
    </row>
    <row r="28079" spans="3:4" x14ac:dyDescent="0.25">
      <c r="C28079" s="75"/>
      <c r="D28079" s="74"/>
    </row>
    <row r="28080" spans="3:4" x14ac:dyDescent="0.25">
      <c r="C28080" s="75"/>
      <c r="D28080" s="74"/>
    </row>
    <row r="28081" spans="3:4" x14ac:dyDescent="0.25">
      <c r="C28081" s="75"/>
      <c r="D28081" s="74"/>
    </row>
    <row r="28082" spans="3:4" x14ac:dyDescent="0.25">
      <c r="C28082" s="75"/>
      <c r="D28082" s="74"/>
    </row>
    <row r="28083" spans="3:4" x14ac:dyDescent="0.25">
      <c r="C28083" s="75"/>
      <c r="D28083" s="74"/>
    </row>
    <row r="28084" spans="3:4" x14ac:dyDescent="0.25">
      <c r="C28084" s="75"/>
      <c r="D28084" s="74"/>
    </row>
    <row r="28085" spans="3:4" x14ac:dyDescent="0.25">
      <c r="C28085" s="75"/>
      <c r="D28085" s="74"/>
    </row>
    <row r="28086" spans="3:4" x14ac:dyDescent="0.25">
      <c r="C28086" s="75"/>
      <c r="D28086" s="74"/>
    </row>
    <row r="28087" spans="3:4" x14ac:dyDescent="0.25">
      <c r="C28087" s="75"/>
      <c r="D28087" s="74"/>
    </row>
    <row r="28088" spans="3:4" x14ac:dyDescent="0.25">
      <c r="C28088" s="75"/>
      <c r="D28088" s="74"/>
    </row>
    <row r="28089" spans="3:4" x14ac:dyDescent="0.25">
      <c r="C28089" s="75"/>
      <c r="D28089" s="74"/>
    </row>
    <row r="28090" spans="3:4" x14ac:dyDescent="0.25">
      <c r="C28090" s="75"/>
      <c r="D28090" s="74"/>
    </row>
    <row r="28091" spans="3:4" x14ac:dyDescent="0.25">
      <c r="C28091" s="75"/>
      <c r="D28091" s="74"/>
    </row>
    <row r="28092" spans="3:4" x14ac:dyDescent="0.25">
      <c r="C28092" s="75"/>
      <c r="D28092" s="74"/>
    </row>
    <row r="28093" spans="3:4" x14ac:dyDescent="0.25">
      <c r="C28093" s="75"/>
      <c r="D28093" s="74"/>
    </row>
    <row r="28094" spans="3:4" x14ac:dyDescent="0.25">
      <c r="C28094" s="75"/>
      <c r="D28094" s="74"/>
    </row>
    <row r="28095" spans="3:4" x14ac:dyDescent="0.25">
      <c r="C28095" s="75"/>
      <c r="D28095" s="74"/>
    </row>
    <row r="28096" spans="3:4" x14ac:dyDescent="0.25">
      <c r="C28096" s="75"/>
      <c r="D28096" s="74"/>
    </row>
    <row r="28097" spans="3:4" x14ac:dyDescent="0.25">
      <c r="C28097" s="75"/>
      <c r="D28097" s="74"/>
    </row>
    <row r="28098" spans="3:4" x14ac:dyDescent="0.25">
      <c r="C28098" s="75"/>
      <c r="D28098" s="74"/>
    </row>
    <row r="28099" spans="3:4" x14ac:dyDescent="0.25">
      <c r="C28099" s="75"/>
      <c r="D28099" s="74"/>
    </row>
    <row r="28100" spans="3:4" x14ac:dyDescent="0.25">
      <c r="C28100" s="75"/>
      <c r="D28100" s="74"/>
    </row>
    <row r="28101" spans="3:4" x14ac:dyDescent="0.25">
      <c r="C28101" s="75"/>
      <c r="D28101" s="74"/>
    </row>
    <row r="28102" spans="3:4" x14ac:dyDescent="0.25">
      <c r="C28102" s="75"/>
      <c r="D28102" s="74"/>
    </row>
    <row r="28103" spans="3:4" x14ac:dyDescent="0.25">
      <c r="C28103" s="75"/>
      <c r="D28103" s="74"/>
    </row>
    <row r="28104" spans="3:4" x14ac:dyDescent="0.25">
      <c r="C28104" s="75"/>
      <c r="D28104" s="74"/>
    </row>
    <row r="28105" spans="3:4" x14ac:dyDescent="0.25">
      <c r="C28105" s="75"/>
      <c r="D28105" s="74"/>
    </row>
    <row r="28106" spans="3:4" x14ac:dyDescent="0.25">
      <c r="C28106" s="75"/>
      <c r="D28106" s="74"/>
    </row>
    <row r="28107" spans="3:4" x14ac:dyDescent="0.25">
      <c r="C28107" s="75"/>
      <c r="D28107" s="74"/>
    </row>
    <row r="28108" spans="3:4" x14ac:dyDescent="0.25">
      <c r="C28108" s="75"/>
      <c r="D28108" s="74"/>
    </row>
    <row r="28109" spans="3:4" x14ac:dyDescent="0.25">
      <c r="C28109" s="75"/>
      <c r="D28109" s="74"/>
    </row>
    <row r="28110" spans="3:4" x14ac:dyDescent="0.25">
      <c r="C28110" s="75"/>
      <c r="D28110" s="74"/>
    </row>
    <row r="28111" spans="3:4" x14ac:dyDescent="0.25">
      <c r="C28111" s="75"/>
      <c r="D28111" s="74"/>
    </row>
    <row r="28112" spans="3:4" x14ac:dyDescent="0.25">
      <c r="C28112" s="75"/>
      <c r="D28112" s="74"/>
    </row>
    <row r="28113" spans="3:4" x14ac:dyDescent="0.25">
      <c r="C28113" s="75"/>
      <c r="D28113" s="74"/>
    </row>
    <row r="28114" spans="3:4" x14ac:dyDescent="0.25">
      <c r="C28114" s="75"/>
      <c r="D28114" s="74"/>
    </row>
    <row r="28115" spans="3:4" x14ac:dyDescent="0.25">
      <c r="C28115" s="75"/>
      <c r="D28115" s="74"/>
    </row>
    <row r="28116" spans="3:4" x14ac:dyDescent="0.25">
      <c r="C28116" s="75"/>
      <c r="D28116" s="74"/>
    </row>
    <row r="28117" spans="3:4" x14ac:dyDescent="0.25">
      <c r="C28117" s="75"/>
      <c r="D28117" s="74"/>
    </row>
    <row r="28118" spans="3:4" x14ac:dyDescent="0.25">
      <c r="C28118" s="75"/>
      <c r="D28118" s="74"/>
    </row>
    <row r="28119" spans="3:4" x14ac:dyDescent="0.25">
      <c r="C28119" s="75"/>
      <c r="D28119" s="74"/>
    </row>
    <row r="28120" spans="3:4" x14ac:dyDescent="0.25">
      <c r="C28120" s="75"/>
      <c r="D28120" s="74"/>
    </row>
    <row r="28121" spans="3:4" x14ac:dyDescent="0.25">
      <c r="C28121" s="75"/>
      <c r="D28121" s="74"/>
    </row>
    <row r="28122" spans="3:4" x14ac:dyDescent="0.25">
      <c r="C28122" s="75"/>
      <c r="D28122" s="74"/>
    </row>
    <row r="28123" spans="3:4" x14ac:dyDescent="0.25">
      <c r="C28123" s="75"/>
      <c r="D28123" s="74"/>
    </row>
    <row r="28124" spans="3:4" x14ac:dyDescent="0.25">
      <c r="C28124" s="75"/>
      <c r="D28124" s="74"/>
    </row>
    <row r="28125" spans="3:4" x14ac:dyDescent="0.25">
      <c r="C28125" s="75"/>
      <c r="D28125" s="74"/>
    </row>
    <row r="28126" spans="3:4" x14ac:dyDescent="0.25">
      <c r="C28126" s="75"/>
      <c r="D28126" s="74"/>
    </row>
    <row r="28127" spans="3:4" x14ac:dyDescent="0.25">
      <c r="C28127" s="75"/>
      <c r="D28127" s="74"/>
    </row>
    <row r="28128" spans="3:4" x14ac:dyDescent="0.25">
      <c r="C28128" s="75"/>
      <c r="D28128" s="74"/>
    </row>
    <row r="28129" spans="3:4" x14ac:dyDescent="0.25">
      <c r="C28129" s="75"/>
      <c r="D28129" s="74"/>
    </row>
    <row r="28130" spans="3:4" x14ac:dyDescent="0.25">
      <c r="C28130" s="75"/>
      <c r="D28130" s="74"/>
    </row>
    <row r="28131" spans="3:4" x14ac:dyDescent="0.25">
      <c r="C28131" s="75"/>
      <c r="D28131" s="74"/>
    </row>
    <row r="28132" spans="3:4" x14ac:dyDescent="0.25">
      <c r="C28132" s="75"/>
      <c r="D28132" s="74"/>
    </row>
    <row r="28133" spans="3:4" x14ac:dyDescent="0.25">
      <c r="C28133" s="75"/>
      <c r="D28133" s="74"/>
    </row>
    <row r="28134" spans="3:4" x14ac:dyDescent="0.25">
      <c r="C28134" s="75"/>
      <c r="D28134" s="74"/>
    </row>
    <row r="28135" spans="3:4" x14ac:dyDescent="0.25">
      <c r="C28135" s="75"/>
      <c r="D28135" s="74"/>
    </row>
    <row r="28136" spans="3:4" x14ac:dyDescent="0.25">
      <c r="C28136" s="75"/>
      <c r="D28136" s="74"/>
    </row>
    <row r="28137" spans="3:4" x14ac:dyDescent="0.25">
      <c r="C28137" s="75"/>
      <c r="D28137" s="74"/>
    </row>
    <row r="28138" spans="3:4" x14ac:dyDescent="0.25">
      <c r="C28138" s="75"/>
      <c r="D28138" s="74"/>
    </row>
    <row r="28139" spans="3:4" x14ac:dyDescent="0.25">
      <c r="C28139" s="75"/>
      <c r="D28139" s="74"/>
    </row>
    <row r="28140" spans="3:4" x14ac:dyDescent="0.25">
      <c r="C28140" s="75"/>
      <c r="D28140" s="74"/>
    </row>
    <row r="28141" spans="3:4" x14ac:dyDescent="0.25">
      <c r="C28141" s="75"/>
      <c r="D28141" s="74"/>
    </row>
    <row r="28142" spans="3:4" x14ac:dyDescent="0.25">
      <c r="C28142" s="75"/>
      <c r="D28142" s="74"/>
    </row>
    <row r="28143" spans="3:4" x14ac:dyDescent="0.25">
      <c r="C28143" s="75"/>
      <c r="D28143" s="74"/>
    </row>
    <row r="28144" spans="3:4" x14ac:dyDescent="0.25">
      <c r="C28144" s="75"/>
      <c r="D28144" s="74"/>
    </row>
    <row r="28145" spans="3:4" x14ac:dyDescent="0.25">
      <c r="C28145" s="75"/>
      <c r="D28145" s="74"/>
    </row>
    <row r="28146" spans="3:4" x14ac:dyDescent="0.25">
      <c r="C28146" s="75"/>
      <c r="D28146" s="74"/>
    </row>
    <row r="28147" spans="3:4" x14ac:dyDescent="0.25">
      <c r="C28147" s="75"/>
      <c r="D28147" s="74"/>
    </row>
    <row r="28148" spans="3:4" x14ac:dyDescent="0.25">
      <c r="C28148" s="75"/>
      <c r="D28148" s="74"/>
    </row>
    <row r="28149" spans="3:4" x14ac:dyDescent="0.25">
      <c r="C28149" s="75"/>
      <c r="D28149" s="74"/>
    </row>
    <row r="28150" spans="3:4" x14ac:dyDescent="0.25">
      <c r="C28150" s="75"/>
      <c r="D28150" s="74"/>
    </row>
    <row r="28151" spans="3:4" x14ac:dyDescent="0.25">
      <c r="C28151" s="75"/>
      <c r="D28151" s="74"/>
    </row>
    <row r="28152" spans="3:4" x14ac:dyDescent="0.25">
      <c r="C28152" s="75"/>
      <c r="D28152" s="74"/>
    </row>
    <row r="28153" spans="3:4" x14ac:dyDescent="0.25">
      <c r="C28153" s="75"/>
      <c r="D28153" s="74"/>
    </row>
    <row r="28154" spans="3:4" x14ac:dyDescent="0.25">
      <c r="C28154" s="75"/>
      <c r="D28154" s="74"/>
    </row>
    <row r="28155" spans="3:4" x14ac:dyDescent="0.25">
      <c r="C28155" s="75"/>
      <c r="D28155" s="74"/>
    </row>
    <row r="28156" spans="3:4" x14ac:dyDescent="0.25">
      <c r="C28156" s="75"/>
      <c r="D28156" s="74"/>
    </row>
    <row r="28157" spans="3:4" x14ac:dyDescent="0.25">
      <c r="C28157" s="75"/>
      <c r="D28157" s="74"/>
    </row>
    <row r="28158" spans="3:4" x14ac:dyDescent="0.25">
      <c r="C28158" s="75"/>
      <c r="D28158" s="74"/>
    </row>
    <row r="28159" spans="3:4" x14ac:dyDescent="0.25">
      <c r="C28159" s="75"/>
      <c r="D28159" s="74"/>
    </row>
    <row r="28160" spans="3:4" x14ac:dyDescent="0.25">
      <c r="C28160" s="75"/>
      <c r="D28160" s="74"/>
    </row>
    <row r="28161" spans="3:4" x14ac:dyDescent="0.25">
      <c r="C28161" s="75"/>
      <c r="D28161" s="74"/>
    </row>
    <row r="28162" spans="3:4" x14ac:dyDescent="0.25">
      <c r="C28162" s="75"/>
      <c r="D28162" s="74"/>
    </row>
    <row r="28163" spans="3:4" x14ac:dyDescent="0.25">
      <c r="C28163" s="75"/>
      <c r="D28163" s="74"/>
    </row>
    <row r="28164" spans="3:4" x14ac:dyDescent="0.25">
      <c r="C28164" s="75"/>
      <c r="D28164" s="74"/>
    </row>
    <row r="28165" spans="3:4" x14ac:dyDescent="0.25">
      <c r="C28165" s="75"/>
      <c r="D28165" s="74"/>
    </row>
    <row r="28166" spans="3:4" x14ac:dyDescent="0.25">
      <c r="C28166" s="75"/>
      <c r="D28166" s="74"/>
    </row>
    <row r="28167" spans="3:4" x14ac:dyDescent="0.25">
      <c r="C28167" s="75"/>
      <c r="D28167" s="74"/>
    </row>
    <row r="28168" spans="3:4" x14ac:dyDescent="0.25">
      <c r="C28168" s="75"/>
      <c r="D28168" s="74"/>
    </row>
    <row r="28169" spans="3:4" x14ac:dyDescent="0.25">
      <c r="C28169" s="75"/>
      <c r="D28169" s="74"/>
    </row>
    <row r="28170" spans="3:4" x14ac:dyDescent="0.25">
      <c r="C28170" s="75"/>
      <c r="D28170" s="74"/>
    </row>
    <row r="28171" spans="3:4" x14ac:dyDescent="0.25">
      <c r="C28171" s="75"/>
      <c r="D28171" s="74"/>
    </row>
    <row r="28172" spans="3:4" x14ac:dyDescent="0.25">
      <c r="C28172" s="75"/>
      <c r="D28172" s="74"/>
    </row>
    <row r="28173" spans="3:4" x14ac:dyDescent="0.25">
      <c r="C28173" s="75"/>
      <c r="D28173" s="74"/>
    </row>
    <row r="28174" spans="3:4" x14ac:dyDescent="0.25">
      <c r="C28174" s="75"/>
      <c r="D28174" s="74"/>
    </row>
    <row r="28175" spans="3:4" x14ac:dyDescent="0.25">
      <c r="C28175" s="75"/>
      <c r="D28175" s="74"/>
    </row>
    <row r="28176" spans="3:4" x14ac:dyDescent="0.25">
      <c r="C28176" s="75"/>
      <c r="D28176" s="74"/>
    </row>
    <row r="28177" spans="3:4" x14ac:dyDescent="0.25">
      <c r="C28177" s="75"/>
      <c r="D28177" s="74"/>
    </row>
    <row r="28178" spans="3:4" x14ac:dyDescent="0.25">
      <c r="C28178" s="75"/>
      <c r="D28178" s="74"/>
    </row>
    <row r="28179" spans="3:4" x14ac:dyDescent="0.25">
      <c r="C28179" s="75"/>
      <c r="D28179" s="74"/>
    </row>
    <row r="28180" spans="3:4" x14ac:dyDescent="0.25">
      <c r="C28180" s="75"/>
      <c r="D28180" s="74"/>
    </row>
    <row r="28181" spans="3:4" x14ac:dyDescent="0.25">
      <c r="C28181" s="75"/>
      <c r="D28181" s="74"/>
    </row>
    <row r="28182" spans="3:4" x14ac:dyDescent="0.25">
      <c r="C28182" s="75"/>
      <c r="D28182" s="74"/>
    </row>
    <row r="28183" spans="3:4" x14ac:dyDescent="0.25">
      <c r="C28183" s="75"/>
      <c r="D28183" s="74"/>
    </row>
    <row r="28184" spans="3:4" x14ac:dyDescent="0.25">
      <c r="C28184" s="75"/>
      <c r="D28184" s="74"/>
    </row>
    <row r="28185" spans="3:4" x14ac:dyDescent="0.25">
      <c r="C28185" s="75"/>
      <c r="D28185" s="74"/>
    </row>
    <row r="28186" spans="3:4" x14ac:dyDescent="0.25">
      <c r="C28186" s="75"/>
      <c r="D28186" s="74"/>
    </row>
    <row r="28187" spans="3:4" x14ac:dyDescent="0.25">
      <c r="C28187" s="75"/>
      <c r="D28187" s="74"/>
    </row>
    <row r="28188" spans="3:4" x14ac:dyDescent="0.25">
      <c r="C28188" s="75"/>
      <c r="D28188" s="74"/>
    </row>
    <row r="28189" spans="3:4" x14ac:dyDescent="0.25">
      <c r="C28189" s="75"/>
      <c r="D28189" s="74"/>
    </row>
    <row r="28190" spans="3:4" x14ac:dyDescent="0.25">
      <c r="C28190" s="75"/>
      <c r="D28190" s="74"/>
    </row>
    <row r="28191" spans="3:4" x14ac:dyDescent="0.25">
      <c r="C28191" s="75"/>
      <c r="D28191" s="74"/>
    </row>
    <row r="28192" spans="3:4" x14ac:dyDescent="0.25">
      <c r="C28192" s="75"/>
      <c r="D28192" s="74"/>
    </row>
    <row r="28193" spans="3:4" x14ac:dyDescent="0.25">
      <c r="C28193" s="75"/>
      <c r="D28193" s="74"/>
    </row>
    <row r="28194" spans="3:4" x14ac:dyDescent="0.25">
      <c r="C28194" s="75"/>
      <c r="D28194" s="74"/>
    </row>
    <row r="28195" spans="3:4" x14ac:dyDescent="0.25">
      <c r="C28195" s="75"/>
      <c r="D28195" s="74"/>
    </row>
    <row r="28196" spans="3:4" x14ac:dyDescent="0.25">
      <c r="C28196" s="75"/>
      <c r="D28196" s="74"/>
    </row>
    <row r="28197" spans="3:4" x14ac:dyDescent="0.25">
      <c r="C28197" s="75"/>
      <c r="D28197" s="74"/>
    </row>
    <row r="28198" spans="3:4" x14ac:dyDescent="0.25">
      <c r="C28198" s="75"/>
      <c r="D28198" s="74"/>
    </row>
    <row r="28199" spans="3:4" x14ac:dyDescent="0.25">
      <c r="C28199" s="75"/>
      <c r="D28199" s="74"/>
    </row>
    <row r="28200" spans="3:4" x14ac:dyDescent="0.25">
      <c r="C28200" s="75"/>
      <c r="D28200" s="74"/>
    </row>
    <row r="28201" spans="3:4" x14ac:dyDescent="0.25">
      <c r="C28201" s="75"/>
      <c r="D28201" s="74"/>
    </row>
    <row r="28202" spans="3:4" x14ac:dyDescent="0.25">
      <c r="C28202" s="75"/>
      <c r="D28202" s="74"/>
    </row>
    <row r="28203" spans="3:4" x14ac:dyDescent="0.25">
      <c r="C28203" s="75"/>
      <c r="D28203" s="74"/>
    </row>
    <row r="28204" spans="3:4" x14ac:dyDescent="0.25">
      <c r="C28204" s="75"/>
      <c r="D28204" s="74"/>
    </row>
    <row r="28205" spans="3:4" x14ac:dyDescent="0.25">
      <c r="C28205" s="75"/>
      <c r="D28205" s="74"/>
    </row>
    <row r="28206" spans="3:4" x14ac:dyDescent="0.25">
      <c r="C28206" s="75"/>
      <c r="D28206" s="74"/>
    </row>
    <row r="28207" spans="3:4" x14ac:dyDescent="0.25">
      <c r="C28207" s="75"/>
      <c r="D28207" s="74"/>
    </row>
    <row r="28208" spans="3:4" x14ac:dyDescent="0.25">
      <c r="C28208" s="75"/>
      <c r="D28208" s="74"/>
    </row>
    <row r="28209" spans="3:4" x14ac:dyDescent="0.25">
      <c r="C28209" s="75"/>
      <c r="D28209" s="74"/>
    </row>
    <row r="28210" spans="3:4" x14ac:dyDescent="0.25">
      <c r="C28210" s="75"/>
      <c r="D28210" s="74"/>
    </row>
    <row r="28211" spans="3:4" x14ac:dyDescent="0.25">
      <c r="C28211" s="75"/>
      <c r="D28211" s="74"/>
    </row>
    <row r="28212" spans="3:4" x14ac:dyDescent="0.25">
      <c r="C28212" s="75"/>
      <c r="D28212" s="74"/>
    </row>
    <row r="28213" spans="3:4" x14ac:dyDescent="0.25">
      <c r="C28213" s="75"/>
      <c r="D28213" s="74"/>
    </row>
    <row r="28214" spans="3:4" x14ac:dyDescent="0.25">
      <c r="C28214" s="75"/>
      <c r="D28214" s="74"/>
    </row>
    <row r="28215" spans="3:4" x14ac:dyDescent="0.25">
      <c r="C28215" s="75"/>
      <c r="D28215" s="74"/>
    </row>
    <row r="28216" spans="3:4" x14ac:dyDescent="0.25">
      <c r="C28216" s="75"/>
      <c r="D28216" s="74"/>
    </row>
    <row r="28217" spans="3:4" x14ac:dyDescent="0.25">
      <c r="C28217" s="75"/>
      <c r="D28217" s="74"/>
    </row>
    <row r="28218" spans="3:4" x14ac:dyDescent="0.25">
      <c r="C28218" s="75"/>
      <c r="D28218" s="74"/>
    </row>
    <row r="28219" spans="3:4" x14ac:dyDescent="0.25">
      <c r="C28219" s="75"/>
      <c r="D28219" s="74"/>
    </row>
    <row r="28220" spans="3:4" x14ac:dyDescent="0.25">
      <c r="C28220" s="75"/>
      <c r="D28220" s="74"/>
    </row>
    <row r="28221" spans="3:4" x14ac:dyDescent="0.25">
      <c r="C28221" s="75"/>
      <c r="D28221" s="74"/>
    </row>
    <row r="28222" spans="3:4" x14ac:dyDescent="0.25">
      <c r="C28222" s="75"/>
      <c r="D28222" s="74"/>
    </row>
    <row r="28223" spans="3:4" x14ac:dyDescent="0.25">
      <c r="C28223" s="75"/>
      <c r="D28223" s="74"/>
    </row>
    <row r="28224" spans="3:4" x14ac:dyDescent="0.25">
      <c r="C28224" s="75"/>
      <c r="D28224" s="74"/>
    </row>
    <row r="28225" spans="3:4" x14ac:dyDescent="0.25">
      <c r="C28225" s="75"/>
      <c r="D28225" s="74"/>
    </row>
    <row r="28226" spans="3:4" x14ac:dyDescent="0.25">
      <c r="C28226" s="75"/>
      <c r="D28226" s="74"/>
    </row>
    <row r="28227" spans="3:4" x14ac:dyDescent="0.25">
      <c r="C28227" s="75"/>
      <c r="D28227" s="74"/>
    </row>
    <row r="28228" spans="3:4" x14ac:dyDescent="0.25">
      <c r="C28228" s="75"/>
      <c r="D28228" s="74"/>
    </row>
    <row r="28229" spans="3:4" x14ac:dyDescent="0.25">
      <c r="C28229" s="75"/>
      <c r="D28229" s="74"/>
    </row>
    <row r="28230" spans="3:4" x14ac:dyDescent="0.25">
      <c r="C28230" s="75"/>
      <c r="D28230" s="74"/>
    </row>
    <row r="28231" spans="3:4" x14ac:dyDescent="0.25">
      <c r="C28231" s="75"/>
      <c r="D28231" s="74"/>
    </row>
    <row r="28232" spans="3:4" x14ac:dyDescent="0.25">
      <c r="C28232" s="75"/>
      <c r="D28232" s="74"/>
    </row>
    <row r="28233" spans="3:4" x14ac:dyDescent="0.25">
      <c r="C28233" s="75"/>
      <c r="D28233" s="74"/>
    </row>
    <row r="28234" spans="3:4" x14ac:dyDescent="0.25">
      <c r="C28234" s="75"/>
      <c r="D28234" s="74"/>
    </row>
    <row r="28235" spans="3:4" x14ac:dyDescent="0.25">
      <c r="C28235" s="75"/>
      <c r="D28235" s="74"/>
    </row>
    <row r="28236" spans="3:4" x14ac:dyDescent="0.25">
      <c r="C28236" s="75"/>
      <c r="D28236" s="74"/>
    </row>
    <row r="28237" spans="3:4" x14ac:dyDescent="0.25">
      <c r="C28237" s="75"/>
      <c r="D28237" s="74"/>
    </row>
    <row r="28238" spans="3:4" x14ac:dyDescent="0.25">
      <c r="C28238" s="75"/>
      <c r="D28238" s="74"/>
    </row>
    <row r="28239" spans="3:4" x14ac:dyDescent="0.25">
      <c r="C28239" s="75"/>
      <c r="D28239" s="74"/>
    </row>
    <row r="28240" spans="3:4" x14ac:dyDescent="0.25">
      <c r="C28240" s="75"/>
      <c r="D28240" s="74"/>
    </row>
    <row r="28241" spans="3:4" x14ac:dyDescent="0.25">
      <c r="C28241" s="75"/>
      <c r="D28241" s="74"/>
    </row>
    <row r="28242" spans="3:4" x14ac:dyDescent="0.25">
      <c r="C28242" s="75"/>
      <c r="D28242" s="74"/>
    </row>
    <row r="28243" spans="3:4" x14ac:dyDescent="0.25">
      <c r="C28243" s="75"/>
      <c r="D28243" s="74"/>
    </row>
    <row r="28244" spans="3:4" x14ac:dyDescent="0.25">
      <c r="C28244" s="75"/>
      <c r="D28244" s="74"/>
    </row>
    <row r="28245" spans="3:4" x14ac:dyDescent="0.25">
      <c r="C28245" s="75"/>
      <c r="D28245" s="74"/>
    </row>
    <row r="28246" spans="3:4" x14ac:dyDescent="0.25">
      <c r="C28246" s="75"/>
      <c r="D28246" s="74"/>
    </row>
    <row r="28247" spans="3:4" x14ac:dyDescent="0.25">
      <c r="C28247" s="75"/>
      <c r="D28247" s="74"/>
    </row>
    <row r="28248" spans="3:4" x14ac:dyDescent="0.25">
      <c r="C28248" s="75"/>
      <c r="D28248" s="74"/>
    </row>
    <row r="28249" spans="3:4" x14ac:dyDescent="0.25">
      <c r="C28249" s="75"/>
      <c r="D28249" s="74"/>
    </row>
    <row r="28250" spans="3:4" x14ac:dyDescent="0.25">
      <c r="C28250" s="75"/>
      <c r="D28250" s="74"/>
    </row>
    <row r="28251" spans="3:4" x14ac:dyDescent="0.25">
      <c r="C28251" s="75"/>
      <c r="D28251" s="74"/>
    </row>
    <row r="28252" spans="3:4" x14ac:dyDescent="0.25">
      <c r="C28252" s="75"/>
      <c r="D28252" s="74"/>
    </row>
    <row r="28253" spans="3:4" x14ac:dyDescent="0.25">
      <c r="C28253" s="75"/>
      <c r="D28253" s="74"/>
    </row>
    <row r="28254" spans="3:4" x14ac:dyDescent="0.25">
      <c r="C28254" s="75"/>
      <c r="D28254" s="74"/>
    </row>
    <row r="28255" spans="3:4" x14ac:dyDescent="0.25">
      <c r="C28255" s="75"/>
      <c r="D28255" s="74"/>
    </row>
    <row r="28256" spans="3:4" x14ac:dyDescent="0.25">
      <c r="C28256" s="75"/>
      <c r="D28256" s="74"/>
    </row>
    <row r="28257" spans="3:4" x14ac:dyDescent="0.25">
      <c r="C28257" s="75"/>
      <c r="D28257" s="74"/>
    </row>
    <row r="28258" spans="3:4" x14ac:dyDescent="0.25">
      <c r="C28258" s="75"/>
      <c r="D28258" s="74"/>
    </row>
    <row r="28259" spans="3:4" x14ac:dyDescent="0.25">
      <c r="C28259" s="75"/>
      <c r="D28259" s="74"/>
    </row>
    <row r="28260" spans="3:4" x14ac:dyDescent="0.25">
      <c r="C28260" s="75"/>
      <c r="D28260" s="74"/>
    </row>
    <row r="28261" spans="3:4" x14ac:dyDescent="0.25">
      <c r="C28261" s="75"/>
      <c r="D28261" s="74"/>
    </row>
    <row r="28262" spans="3:4" x14ac:dyDescent="0.25">
      <c r="C28262" s="75"/>
      <c r="D28262" s="74"/>
    </row>
    <row r="28263" spans="3:4" x14ac:dyDescent="0.25">
      <c r="C28263" s="75"/>
      <c r="D28263" s="74"/>
    </row>
    <row r="28264" spans="3:4" x14ac:dyDescent="0.25">
      <c r="C28264" s="75"/>
      <c r="D28264" s="74"/>
    </row>
    <row r="28265" spans="3:4" x14ac:dyDescent="0.25">
      <c r="C28265" s="75"/>
      <c r="D28265" s="74"/>
    </row>
    <row r="28266" spans="3:4" x14ac:dyDescent="0.25">
      <c r="C28266" s="75"/>
      <c r="D28266" s="74"/>
    </row>
    <row r="28267" spans="3:4" x14ac:dyDescent="0.25">
      <c r="C28267" s="75"/>
      <c r="D28267" s="74"/>
    </row>
    <row r="28268" spans="3:4" x14ac:dyDescent="0.25">
      <c r="C28268" s="75"/>
      <c r="D28268" s="74"/>
    </row>
    <row r="28269" spans="3:4" x14ac:dyDescent="0.25">
      <c r="C28269" s="75"/>
      <c r="D28269" s="74"/>
    </row>
    <row r="28270" spans="3:4" x14ac:dyDescent="0.25">
      <c r="C28270" s="75"/>
      <c r="D28270" s="74"/>
    </row>
    <row r="28271" spans="3:4" x14ac:dyDescent="0.25">
      <c r="C28271" s="75"/>
      <c r="D28271" s="74"/>
    </row>
    <row r="28272" spans="3:4" x14ac:dyDescent="0.25">
      <c r="C28272" s="75"/>
      <c r="D28272" s="74"/>
    </row>
    <row r="28273" spans="3:4" x14ac:dyDescent="0.25">
      <c r="C28273" s="75"/>
      <c r="D28273" s="74"/>
    </row>
    <row r="28274" spans="3:4" x14ac:dyDescent="0.25">
      <c r="C28274" s="75"/>
      <c r="D28274" s="74"/>
    </row>
    <row r="28275" spans="3:4" x14ac:dyDescent="0.25">
      <c r="C28275" s="75"/>
      <c r="D28275" s="74"/>
    </row>
    <row r="28276" spans="3:4" x14ac:dyDescent="0.25">
      <c r="C28276" s="75"/>
      <c r="D28276" s="74"/>
    </row>
    <row r="28277" spans="3:4" x14ac:dyDescent="0.25">
      <c r="C28277" s="75"/>
      <c r="D28277" s="74"/>
    </row>
    <row r="28278" spans="3:4" x14ac:dyDescent="0.25">
      <c r="C28278" s="75"/>
      <c r="D28278" s="74"/>
    </row>
    <row r="28279" spans="3:4" x14ac:dyDescent="0.25">
      <c r="C28279" s="75"/>
      <c r="D28279" s="74"/>
    </row>
    <row r="28280" spans="3:4" x14ac:dyDescent="0.25">
      <c r="C28280" s="75"/>
      <c r="D28280" s="74"/>
    </row>
    <row r="28281" spans="3:4" x14ac:dyDescent="0.25">
      <c r="C28281" s="75"/>
      <c r="D28281" s="74"/>
    </row>
    <row r="28282" spans="3:4" x14ac:dyDescent="0.25">
      <c r="C28282" s="75"/>
      <c r="D28282" s="74"/>
    </row>
    <row r="28283" spans="3:4" x14ac:dyDescent="0.25">
      <c r="C28283" s="75"/>
      <c r="D28283" s="74"/>
    </row>
    <row r="28284" spans="3:4" x14ac:dyDescent="0.25">
      <c r="C28284" s="75"/>
      <c r="D28284" s="74"/>
    </row>
    <row r="28285" spans="3:4" x14ac:dyDescent="0.25">
      <c r="C28285" s="75"/>
      <c r="D28285" s="74"/>
    </row>
    <row r="28286" spans="3:4" x14ac:dyDescent="0.25">
      <c r="C28286" s="75"/>
      <c r="D28286" s="74"/>
    </row>
    <row r="28287" spans="3:4" x14ac:dyDescent="0.25">
      <c r="C28287" s="75"/>
      <c r="D28287" s="74"/>
    </row>
    <row r="28288" spans="3:4" x14ac:dyDescent="0.25">
      <c r="C28288" s="75"/>
      <c r="D28288" s="74"/>
    </row>
    <row r="28289" spans="3:4" x14ac:dyDescent="0.25">
      <c r="C28289" s="75"/>
      <c r="D28289" s="74"/>
    </row>
    <row r="28290" spans="3:4" x14ac:dyDescent="0.25">
      <c r="C28290" s="75"/>
      <c r="D28290" s="74"/>
    </row>
    <row r="28291" spans="3:4" x14ac:dyDescent="0.25">
      <c r="C28291" s="75"/>
      <c r="D28291" s="74"/>
    </row>
    <row r="28292" spans="3:4" x14ac:dyDescent="0.25">
      <c r="C28292" s="75"/>
      <c r="D28292" s="74"/>
    </row>
    <row r="28293" spans="3:4" x14ac:dyDescent="0.25">
      <c r="C28293" s="75"/>
      <c r="D28293" s="74"/>
    </row>
    <row r="28294" spans="3:4" x14ac:dyDescent="0.25">
      <c r="C28294" s="75"/>
      <c r="D28294" s="74"/>
    </row>
    <row r="28295" spans="3:4" x14ac:dyDescent="0.25">
      <c r="C28295" s="75"/>
      <c r="D28295" s="74"/>
    </row>
    <row r="28296" spans="3:4" x14ac:dyDescent="0.25">
      <c r="C28296" s="75"/>
      <c r="D28296" s="74"/>
    </row>
    <row r="28297" spans="3:4" x14ac:dyDescent="0.25">
      <c r="C28297" s="75"/>
      <c r="D28297" s="74"/>
    </row>
    <row r="28298" spans="3:4" x14ac:dyDescent="0.25">
      <c r="C28298" s="75"/>
      <c r="D28298" s="74"/>
    </row>
    <row r="28299" spans="3:4" x14ac:dyDescent="0.25">
      <c r="C28299" s="75"/>
      <c r="D28299" s="74"/>
    </row>
    <row r="28300" spans="3:4" x14ac:dyDescent="0.25">
      <c r="C28300" s="75"/>
      <c r="D28300" s="74"/>
    </row>
    <row r="28301" spans="3:4" x14ac:dyDescent="0.25">
      <c r="C28301" s="75"/>
      <c r="D28301" s="74"/>
    </row>
    <row r="28302" spans="3:4" x14ac:dyDescent="0.25">
      <c r="C28302" s="75"/>
      <c r="D28302" s="74"/>
    </row>
    <row r="28303" spans="3:4" x14ac:dyDescent="0.25">
      <c r="C28303" s="75"/>
      <c r="D28303" s="74"/>
    </row>
    <row r="28304" spans="3:4" x14ac:dyDescent="0.25">
      <c r="C28304" s="75"/>
      <c r="D28304" s="74"/>
    </row>
    <row r="28305" spans="3:4" x14ac:dyDescent="0.25">
      <c r="C28305" s="75"/>
      <c r="D28305" s="74"/>
    </row>
    <row r="28306" spans="3:4" x14ac:dyDescent="0.25">
      <c r="C28306" s="75"/>
      <c r="D28306" s="74"/>
    </row>
    <row r="28307" spans="3:4" x14ac:dyDescent="0.25">
      <c r="C28307" s="75"/>
      <c r="D28307" s="74"/>
    </row>
    <row r="28308" spans="3:4" x14ac:dyDescent="0.25">
      <c r="C28308" s="75"/>
      <c r="D28308" s="74"/>
    </row>
    <row r="28309" spans="3:4" x14ac:dyDescent="0.25">
      <c r="C28309" s="75"/>
      <c r="D28309" s="74"/>
    </row>
    <row r="28310" spans="3:4" x14ac:dyDescent="0.25">
      <c r="C28310" s="75"/>
      <c r="D28310" s="74"/>
    </row>
    <row r="28311" spans="3:4" x14ac:dyDescent="0.25">
      <c r="C28311" s="75"/>
      <c r="D28311" s="74"/>
    </row>
    <row r="28312" spans="3:4" x14ac:dyDescent="0.25">
      <c r="C28312" s="75"/>
      <c r="D28312" s="74"/>
    </row>
    <row r="28313" spans="3:4" x14ac:dyDescent="0.25">
      <c r="C28313" s="75"/>
      <c r="D28313" s="74"/>
    </row>
    <row r="28314" spans="3:4" x14ac:dyDescent="0.25">
      <c r="C28314" s="75"/>
      <c r="D28314" s="74"/>
    </row>
    <row r="28315" spans="3:4" x14ac:dyDescent="0.25">
      <c r="C28315" s="75"/>
      <c r="D28315" s="74"/>
    </row>
    <row r="28316" spans="3:4" x14ac:dyDescent="0.25">
      <c r="C28316" s="75"/>
      <c r="D28316" s="74"/>
    </row>
    <row r="28317" spans="3:4" x14ac:dyDescent="0.25">
      <c r="C28317" s="75"/>
      <c r="D28317" s="74"/>
    </row>
    <row r="28318" spans="3:4" x14ac:dyDescent="0.25">
      <c r="C28318" s="75"/>
      <c r="D28318" s="74"/>
    </row>
    <row r="28319" spans="3:4" x14ac:dyDescent="0.25">
      <c r="C28319" s="75"/>
      <c r="D28319" s="74"/>
    </row>
    <row r="28320" spans="3:4" x14ac:dyDescent="0.25">
      <c r="C28320" s="75"/>
      <c r="D28320" s="74"/>
    </row>
    <row r="28321" spans="3:4" x14ac:dyDescent="0.25">
      <c r="C28321" s="75"/>
      <c r="D28321" s="74"/>
    </row>
    <row r="28322" spans="3:4" x14ac:dyDescent="0.25">
      <c r="C28322" s="75"/>
      <c r="D28322" s="74"/>
    </row>
    <row r="28323" spans="3:4" x14ac:dyDescent="0.25">
      <c r="C28323" s="75"/>
      <c r="D28323" s="74"/>
    </row>
    <row r="28324" spans="3:4" x14ac:dyDescent="0.25">
      <c r="C28324" s="75"/>
      <c r="D28324" s="74"/>
    </row>
    <row r="28325" spans="3:4" x14ac:dyDescent="0.25">
      <c r="C28325" s="75"/>
      <c r="D28325" s="74"/>
    </row>
    <row r="28326" spans="3:4" x14ac:dyDescent="0.25">
      <c r="C28326" s="75"/>
      <c r="D28326" s="74"/>
    </row>
    <row r="28327" spans="3:4" x14ac:dyDescent="0.25">
      <c r="C28327" s="75"/>
      <c r="D28327" s="74"/>
    </row>
    <row r="28328" spans="3:4" x14ac:dyDescent="0.25">
      <c r="C28328" s="75"/>
      <c r="D28328" s="74"/>
    </row>
    <row r="28329" spans="3:4" x14ac:dyDescent="0.25">
      <c r="C28329" s="75"/>
      <c r="D28329" s="74"/>
    </row>
    <row r="28330" spans="3:4" x14ac:dyDescent="0.25">
      <c r="C28330" s="75"/>
      <c r="D28330" s="74"/>
    </row>
    <row r="28331" spans="3:4" x14ac:dyDescent="0.25">
      <c r="C28331" s="75"/>
      <c r="D28331" s="74"/>
    </row>
    <row r="28332" spans="3:4" x14ac:dyDescent="0.25">
      <c r="C28332" s="75"/>
      <c r="D28332" s="74"/>
    </row>
    <row r="28333" spans="3:4" x14ac:dyDescent="0.25">
      <c r="C28333" s="75"/>
      <c r="D28333" s="74"/>
    </row>
    <row r="28334" spans="3:4" x14ac:dyDescent="0.25">
      <c r="C28334" s="75"/>
      <c r="D28334" s="74"/>
    </row>
    <row r="28335" spans="3:4" x14ac:dyDescent="0.25">
      <c r="C28335" s="75"/>
      <c r="D28335" s="74"/>
    </row>
    <row r="28336" spans="3:4" x14ac:dyDescent="0.25">
      <c r="C28336" s="75"/>
      <c r="D28336" s="74"/>
    </row>
    <row r="28337" spans="3:4" x14ac:dyDescent="0.25">
      <c r="C28337" s="75"/>
      <c r="D28337" s="74"/>
    </row>
    <row r="28338" spans="3:4" x14ac:dyDescent="0.25">
      <c r="C28338" s="75"/>
      <c r="D28338" s="74"/>
    </row>
    <row r="28339" spans="3:4" x14ac:dyDescent="0.25">
      <c r="C28339" s="75"/>
      <c r="D28339" s="74"/>
    </row>
    <row r="28340" spans="3:4" x14ac:dyDescent="0.25">
      <c r="C28340" s="75"/>
      <c r="D28340" s="74"/>
    </row>
    <row r="28341" spans="3:4" x14ac:dyDescent="0.25">
      <c r="C28341" s="75"/>
      <c r="D28341" s="74"/>
    </row>
    <row r="28342" spans="3:4" x14ac:dyDescent="0.25">
      <c r="C28342" s="75"/>
      <c r="D28342" s="74"/>
    </row>
    <row r="28343" spans="3:4" x14ac:dyDescent="0.25">
      <c r="C28343" s="75"/>
      <c r="D28343" s="74"/>
    </row>
    <row r="28344" spans="3:4" x14ac:dyDescent="0.25">
      <c r="C28344" s="75"/>
      <c r="D28344" s="74"/>
    </row>
    <row r="28345" spans="3:4" x14ac:dyDescent="0.25">
      <c r="C28345" s="75"/>
      <c r="D28345" s="74"/>
    </row>
    <row r="28346" spans="3:4" x14ac:dyDescent="0.25">
      <c r="C28346" s="75"/>
      <c r="D28346" s="74"/>
    </row>
    <row r="28347" spans="3:4" x14ac:dyDescent="0.25">
      <c r="C28347" s="75"/>
      <c r="D28347" s="74"/>
    </row>
    <row r="28348" spans="3:4" x14ac:dyDescent="0.25">
      <c r="C28348" s="75"/>
      <c r="D28348" s="74"/>
    </row>
    <row r="28349" spans="3:4" x14ac:dyDescent="0.25">
      <c r="C28349" s="75"/>
      <c r="D28349" s="74"/>
    </row>
    <row r="28350" spans="3:4" x14ac:dyDescent="0.25">
      <c r="C28350" s="75"/>
      <c r="D28350" s="74"/>
    </row>
    <row r="28351" spans="3:4" x14ac:dyDescent="0.25">
      <c r="C28351" s="75"/>
      <c r="D28351" s="74"/>
    </row>
    <row r="28352" spans="3:4" x14ac:dyDescent="0.25">
      <c r="C28352" s="75"/>
      <c r="D28352" s="74"/>
    </row>
    <row r="28353" spans="3:4" x14ac:dyDescent="0.25">
      <c r="C28353" s="75"/>
      <c r="D28353" s="74"/>
    </row>
    <row r="28354" spans="3:4" x14ac:dyDescent="0.25">
      <c r="C28354" s="75"/>
      <c r="D28354" s="74"/>
    </row>
    <row r="28355" spans="3:4" x14ac:dyDescent="0.25">
      <c r="C28355" s="75"/>
      <c r="D28355" s="74"/>
    </row>
    <row r="28356" spans="3:4" x14ac:dyDescent="0.25">
      <c r="C28356" s="75"/>
      <c r="D28356" s="74"/>
    </row>
    <row r="28357" spans="3:4" x14ac:dyDescent="0.25">
      <c r="C28357" s="75"/>
      <c r="D28357" s="74"/>
    </row>
    <row r="28358" spans="3:4" x14ac:dyDescent="0.25">
      <c r="C28358" s="75"/>
      <c r="D28358" s="74"/>
    </row>
    <row r="28359" spans="3:4" x14ac:dyDescent="0.25">
      <c r="C28359" s="75"/>
      <c r="D28359" s="74"/>
    </row>
    <row r="28360" spans="3:4" x14ac:dyDescent="0.25">
      <c r="C28360" s="75"/>
      <c r="D28360" s="74"/>
    </row>
    <row r="28361" spans="3:4" x14ac:dyDescent="0.25">
      <c r="C28361" s="75"/>
      <c r="D28361" s="74"/>
    </row>
    <row r="28362" spans="3:4" x14ac:dyDescent="0.25">
      <c r="C28362" s="75"/>
      <c r="D28362" s="74"/>
    </row>
    <row r="28363" spans="3:4" x14ac:dyDescent="0.25">
      <c r="C28363" s="75"/>
      <c r="D28363" s="74"/>
    </row>
    <row r="28364" spans="3:4" x14ac:dyDescent="0.25">
      <c r="C28364" s="75"/>
      <c r="D28364" s="74"/>
    </row>
    <row r="28365" spans="3:4" x14ac:dyDescent="0.25">
      <c r="C28365" s="75"/>
      <c r="D28365" s="74"/>
    </row>
    <row r="28366" spans="3:4" x14ac:dyDescent="0.25">
      <c r="C28366" s="75"/>
      <c r="D28366" s="74"/>
    </row>
    <row r="28367" spans="3:4" x14ac:dyDescent="0.25">
      <c r="C28367" s="75"/>
      <c r="D28367" s="74"/>
    </row>
    <row r="28368" spans="3:4" x14ac:dyDescent="0.25">
      <c r="C28368" s="75"/>
      <c r="D28368" s="74"/>
    </row>
    <row r="28369" spans="3:4" x14ac:dyDescent="0.25">
      <c r="C28369" s="75"/>
      <c r="D28369" s="74"/>
    </row>
    <row r="28370" spans="3:4" x14ac:dyDescent="0.25">
      <c r="C28370" s="75"/>
      <c r="D28370" s="74"/>
    </row>
    <row r="28371" spans="3:4" x14ac:dyDescent="0.25">
      <c r="C28371" s="75"/>
      <c r="D28371" s="74"/>
    </row>
    <row r="28372" spans="3:4" x14ac:dyDescent="0.25">
      <c r="C28372" s="75"/>
      <c r="D28372" s="74"/>
    </row>
    <row r="28373" spans="3:4" x14ac:dyDescent="0.25">
      <c r="C28373" s="75"/>
      <c r="D28373" s="74"/>
    </row>
    <row r="28374" spans="3:4" x14ac:dyDescent="0.25">
      <c r="C28374" s="75"/>
      <c r="D28374" s="74"/>
    </row>
    <row r="28375" spans="3:4" x14ac:dyDescent="0.25">
      <c r="C28375" s="75"/>
      <c r="D28375" s="74"/>
    </row>
    <row r="28376" spans="3:4" x14ac:dyDescent="0.25">
      <c r="C28376" s="75"/>
      <c r="D28376" s="74"/>
    </row>
    <row r="28377" spans="3:4" x14ac:dyDescent="0.25">
      <c r="C28377" s="75"/>
      <c r="D28377" s="74"/>
    </row>
    <row r="28378" spans="3:4" x14ac:dyDescent="0.25">
      <c r="C28378" s="75"/>
      <c r="D28378" s="74"/>
    </row>
    <row r="28379" spans="3:4" x14ac:dyDescent="0.25">
      <c r="C28379" s="75"/>
      <c r="D28379" s="74"/>
    </row>
    <row r="28380" spans="3:4" x14ac:dyDescent="0.25">
      <c r="C28380" s="75"/>
      <c r="D28380" s="74"/>
    </row>
    <row r="28381" spans="3:4" x14ac:dyDescent="0.25">
      <c r="C28381" s="75"/>
      <c r="D28381" s="74"/>
    </row>
    <row r="28382" spans="3:4" x14ac:dyDescent="0.25">
      <c r="C28382" s="75"/>
      <c r="D28382" s="74"/>
    </row>
    <row r="28383" spans="3:4" x14ac:dyDescent="0.25">
      <c r="C28383" s="75"/>
      <c r="D28383" s="74"/>
    </row>
    <row r="28384" spans="3:4" x14ac:dyDescent="0.25">
      <c r="C28384" s="75"/>
      <c r="D28384" s="74"/>
    </row>
    <row r="28385" spans="3:4" x14ac:dyDescent="0.25">
      <c r="C28385" s="75"/>
      <c r="D28385" s="74"/>
    </row>
    <row r="28386" spans="3:4" x14ac:dyDescent="0.25">
      <c r="C28386" s="75"/>
      <c r="D28386" s="74"/>
    </row>
    <row r="28387" spans="3:4" x14ac:dyDescent="0.25">
      <c r="C28387" s="75"/>
      <c r="D28387" s="74"/>
    </row>
    <row r="28388" spans="3:4" x14ac:dyDescent="0.25">
      <c r="C28388" s="75"/>
      <c r="D28388" s="74"/>
    </row>
    <row r="28389" spans="3:4" x14ac:dyDescent="0.25">
      <c r="C28389" s="75"/>
      <c r="D28389" s="74"/>
    </row>
    <row r="28390" spans="3:4" x14ac:dyDescent="0.25">
      <c r="C28390" s="75"/>
      <c r="D28390" s="74"/>
    </row>
    <row r="28391" spans="3:4" x14ac:dyDescent="0.25">
      <c r="C28391" s="75"/>
      <c r="D28391" s="74"/>
    </row>
    <row r="28392" spans="3:4" x14ac:dyDescent="0.25">
      <c r="C28392" s="75"/>
      <c r="D28392" s="74"/>
    </row>
    <row r="28393" spans="3:4" x14ac:dyDescent="0.25">
      <c r="C28393" s="75"/>
      <c r="D28393" s="74"/>
    </row>
    <row r="28394" spans="3:4" x14ac:dyDescent="0.25">
      <c r="C28394" s="75"/>
      <c r="D28394" s="74"/>
    </row>
    <row r="28395" spans="3:4" x14ac:dyDescent="0.25">
      <c r="C28395" s="75"/>
      <c r="D28395" s="74"/>
    </row>
    <row r="28396" spans="3:4" x14ac:dyDescent="0.25">
      <c r="C28396" s="75"/>
      <c r="D28396" s="74"/>
    </row>
    <row r="28397" spans="3:4" x14ac:dyDescent="0.25">
      <c r="C28397" s="75"/>
      <c r="D28397" s="74"/>
    </row>
    <row r="28398" spans="3:4" x14ac:dyDescent="0.25">
      <c r="C28398" s="75"/>
      <c r="D28398" s="74"/>
    </row>
    <row r="28399" spans="3:4" x14ac:dyDescent="0.25">
      <c r="C28399" s="75"/>
      <c r="D28399" s="74"/>
    </row>
    <row r="28400" spans="3:4" x14ac:dyDescent="0.25">
      <c r="C28400" s="75"/>
      <c r="D28400" s="74"/>
    </row>
    <row r="28401" spans="3:4" x14ac:dyDescent="0.25">
      <c r="C28401" s="75"/>
      <c r="D28401" s="74"/>
    </row>
    <row r="28402" spans="3:4" x14ac:dyDescent="0.25">
      <c r="C28402" s="75"/>
      <c r="D28402" s="74"/>
    </row>
    <row r="28403" spans="3:4" x14ac:dyDescent="0.25">
      <c r="C28403" s="75"/>
      <c r="D28403" s="74"/>
    </row>
    <row r="28404" spans="3:4" x14ac:dyDescent="0.25">
      <c r="C28404" s="75"/>
      <c r="D28404" s="74"/>
    </row>
    <row r="28405" spans="3:4" x14ac:dyDescent="0.25">
      <c r="C28405" s="75"/>
      <c r="D28405" s="74"/>
    </row>
    <row r="28406" spans="3:4" x14ac:dyDescent="0.25">
      <c r="C28406" s="75"/>
      <c r="D28406" s="74"/>
    </row>
    <row r="28407" spans="3:4" x14ac:dyDescent="0.25">
      <c r="C28407" s="75"/>
      <c r="D28407" s="74"/>
    </row>
    <row r="28408" spans="3:4" x14ac:dyDescent="0.25">
      <c r="C28408" s="75"/>
      <c r="D28408" s="74"/>
    </row>
    <row r="28409" spans="3:4" x14ac:dyDescent="0.25">
      <c r="C28409" s="75"/>
      <c r="D28409" s="74"/>
    </row>
    <row r="28410" spans="3:4" x14ac:dyDescent="0.25">
      <c r="C28410" s="75"/>
      <c r="D28410" s="74"/>
    </row>
    <row r="28411" spans="3:4" x14ac:dyDescent="0.25">
      <c r="C28411" s="75"/>
      <c r="D28411" s="74"/>
    </row>
    <row r="28412" spans="3:4" x14ac:dyDescent="0.25">
      <c r="C28412" s="75"/>
      <c r="D28412" s="74"/>
    </row>
    <row r="28413" spans="3:4" x14ac:dyDescent="0.25">
      <c r="C28413" s="75"/>
      <c r="D28413" s="74"/>
    </row>
    <row r="28414" spans="3:4" x14ac:dyDescent="0.25">
      <c r="C28414" s="75"/>
      <c r="D28414" s="74"/>
    </row>
    <row r="28415" spans="3:4" x14ac:dyDescent="0.25">
      <c r="C28415" s="75"/>
      <c r="D28415" s="74"/>
    </row>
    <row r="28416" spans="3:4" x14ac:dyDescent="0.25">
      <c r="C28416" s="75"/>
      <c r="D28416" s="74"/>
    </row>
    <row r="28417" spans="3:4" x14ac:dyDescent="0.25">
      <c r="C28417" s="75"/>
      <c r="D28417" s="74"/>
    </row>
    <row r="28418" spans="3:4" x14ac:dyDescent="0.25">
      <c r="C28418" s="75"/>
      <c r="D28418" s="74"/>
    </row>
    <row r="28419" spans="3:4" x14ac:dyDescent="0.25">
      <c r="C28419" s="75"/>
      <c r="D28419" s="74"/>
    </row>
    <row r="28420" spans="3:4" x14ac:dyDescent="0.25">
      <c r="C28420" s="75"/>
      <c r="D28420" s="74"/>
    </row>
    <row r="28421" spans="3:4" x14ac:dyDescent="0.25">
      <c r="C28421" s="75"/>
      <c r="D28421" s="74"/>
    </row>
    <row r="28422" spans="3:4" x14ac:dyDescent="0.25">
      <c r="C28422" s="75"/>
      <c r="D28422" s="74"/>
    </row>
    <row r="28423" spans="3:4" x14ac:dyDescent="0.25">
      <c r="C28423" s="75"/>
      <c r="D28423" s="74"/>
    </row>
    <row r="28424" spans="3:4" x14ac:dyDescent="0.25">
      <c r="C28424" s="75"/>
      <c r="D28424" s="74"/>
    </row>
    <row r="28425" spans="3:4" x14ac:dyDescent="0.25">
      <c r="C28425" s="75"/>
      <c r="D28425" s="74"/>
    </row>
    <row r="28426" spans="3:4" x14ac:dyDescent="0.25">
      <c r="C28426" s="75"/>
      <c r="D28426" s="74"/>
    </row>
    <row r="28427" spans="3:4" x14ac:dyDescent="0.25">
      <c r="C28427" s="75"/>
      <c r="D28427" s="74"/>
    </row>
    <row r="28428" spans="3:4" x14ac:dyDescent="0.25">
      <c r="C28428" s="75"/>
      <c r="D28428" s="74"/>
    </row>
    <row r="28429" spans="3:4" x14ac:dyDescent="0.25">
      <c r="C28429" s="75"/>
      <c r="D28429" s="74"/>
    </row>
    <row r="28430" spans="3:4" x14ac:dyDescent="0.25">
      <c r="C28430" s="75"/>
      <c r="D28430" s="74"/>
    </row>
    <row r="28431" spans="3:4" x14ac:dyDescent="0.25">
      <c r="C28431" s="75"/>
      <c r="D28431" s="74"/>
    </row>
    <row r="28432" spans="3:4" x14ac:dyDescent="0.25">
      <c r="C28432" s="75"/>
      <c r="D28432" s="74"/>
    </row>
    <row r="28433" spans="3:4" x14ac:dyDescent="0.25">
      <c r="C28433" s="75"/>
      <c r="D28433" s="74"/>
    </row>
    <row r="28434" spans="3:4" x14ac:dyDescent="0.25">
      <c r="C28434" s="75"/>
      <c r="D28434" s="74"/>
    </row>
    <row r="28435" spans="3:4" x14ac:dyDescent="0.25">
      <c r="C28435" s="75"/>
      <c r="D28435" s="74"/>
    </row>
    <row r="28436" spans="3:4" x14ac:dyDescent="0.25">
      <c r="C28436" s="75"/>
      <c r="D28436" s="74"/>
    </row>
    <row r="28437" spans="3:4" x14ac:dyDescent="0.25">
      <c r="C28437" s="75"/>
      <c r="D28437" s="74"/>
    </row>
    <row r="28438" spans="3:4" x14ac:dyDescent="0.25">
      <c r="C28438" s="75"/>
      <c r="D28438" s="74"/>
    </row>
    <row r="28439" spans="3:4" x14ac:dyDescent="0.25">
      <c r="C28439" s="75"/>
      <c r="D28439" s="74"/>
    </row>
    <row r="28440" spans="3:4" x14ac:dyDescent="0.25">
      <c r="C28440" s="75"/>
      <c r="D28440" s="74"/>
    </row>
    <row r="28441" spans="3:4" x14ac:dyDescent="0.25">
      <c r="C28441" s="75"/>
      <c r="D28441" s="74"/>
    </row>
    <row r="28442" spans="3:4" x14ac:dyDescent="0.25">
      <c r="C28442" s="75"/>
      <c r="D28442" s="74"/>
    </row>
    <row r="28443" spans="3:4" x14ac:dyDescent="0.25">
      <c r="C28443" s="75"/>
      <c r="D28443" s="74"/>
    </row>
    <row r="28444" spans="3:4" x14ac:dyDescent="0.25">
      <c r="C28444" s="75"/>
      <c r="D28444" s="74"/>
    </row>
    <row r="28445" spans="3:4" x14ac:dyDescent="0.25">
      <c r="C28445" s="75"/>
      <c r="D28445" s="74"/>
    </row>
    <row r="28446" spans="3:4" x14ac:dyDescent="0.25">
      <c r="C28446" s="75"/>
      <c r="D28446" s="74"/>
    </row>
    <row r="28447" spans="3:4" x14ac:dyDescent="0.25">
      <c r="C28447" s="75"/>
      <c r="D28447" s="74"/>
    </row>
    <row r="28448" spans="3:4" x14ac:dyDescent="0.25">
      <c r="C28448" s="75"/>
      <c r="D28448" s="74"/>
    </row>
    <row r="28449" spans="3:4" x14ac:dyDescent="0.25">
      <c r="C28449" s="75"/>
      <c r="D28449" s="74"/>
    </row>
    <row r="28450" spans="3:4" x14ac:dyDescent="0.25">
      <c r="C28450" s="75"/>
      <c r="D28450" s="74"/>
    </row>
    <row r="28451" spans="3:4" x14ac:dyDescent="0.25">
      <c r="C28451" s="75"/>
      <c r="D28451" s="74"/>
    </row>
    <row r="28452" spans="3:4" x14ac:dyDescent="0.25">
      <c r="C28452" s="75"/>
      <c r="D28452" s="74"/>
    </row>
    <row r="28453" spans="3:4" x14ac:dyDescent="0.25">
      <c r="C28453" s="75"/>
      <c r="D28453" s="74"/>
    </row>
    <row r="28454" spans="3:4" x14ac:dyDescent="0.25">
      <c r="C28454" s="75"/>
      <c r="D28454" s="74"/>
    </row>
    <row r="28455" spans="3:4" x14ac:dyDescent="0.25">
      <c r="C28455" s="75"/>
      <c r="D28455" s="74"/>
    </row>
    <row r="28456" spans="3:4" x14ac:dyDescent="0.25">
      <c r="C28456" s="75"/>
      <c r="D28456" s="74"/>
    </row>
    <row r="28457" spans="3:4" x14ac:dyDescent="0.25">
      <c r="C28457" s="75"/>
      <c r="D28457" s="74"/>
    </row>
    <row r="28458" spans="3:4" x14ac:dyDescent="0.25">
      <c r="C28458" s="75"/>
      <c r="D28458" s="74"/>
    </row>
    <row r="28459" spans="3:4" x14ac:dyDescent="0.25">
      <c r="C28459" s="75"/>
      <c r="D28459" s="74"/>
    </row>
    <row r="28460" spans="3:4" x14ac:dyDescent="0.25">
      <c r="C28460" s="75"/>
      <c r="D28460" s="74"/>
    </row>
    <row r="28461" spans="3:4" x14ac:dyDescent="0.25">
      <c r="C28461" s="75"/>
      <c r="D28461" s="74"/>
    </row>
    <row r="28462" spans="3:4" x14ac:dyDescent="0.25">
      <c r="C28462" s="75"/>
      <c r="D28462" s="74"/>
    </row>
    <row r="28463" spans="3:4" x14ac:dyDescent="0.25">
      <c r="C28463" s="75"/>
      <c r="D28463" s="74"/>
    </row>
    <row r="28464" spans="3:4" x14ac:dyDescent="0.25">
      <c r="C28464" s="75"/>
      <c r="D28464" s="74"/>
    </row>
    <row r="28465" spans="3:4" x14ac:dyDescent="0.25">
      <c r="C28465" s="75"/>
      <c r="D28465" s="74"/>
    </row>
    <row r="28466" spans="3:4" x14ac:dyDescent="0.25">
      <c r="C28466" s="75"/>
      <c r="D28466" s="74"/>
    </row>
    <row r="28467" spans="3:4" x14ac:dyDescent="0.25">
      <c r="C28467" s="75"/>
      <c r="D28467" s="74"/>
    </row>
    <row r="28468" spans="3:4" x14ac:dyDescent="0.25">
      <c r="C28468" s="75"/>
      <c r="D28468" s="74"/>
    </row>
    <row r="28469" spans="3:4" x14ac:dyDescent="0.25">
      <c r="C28469" s="75"/>
      <c r="D28469" s="74"/>
    </row>
    <row r="28470" spans="3:4" x14ac:dyDescent="0.25">
      <c r="C28470" s="75"/>
      <c r="D28470" s="74"/>
    </row>
    <row r="28471" spans="3:4" x14ac:dyDescent="0.25">
      <c r="C28471" s="75"/>
      <c r="D28471" s="74"/>
    </row>
    <row r="28472" spans="3:4" x14ac:dyDescent="0.25">
      <c r="C28472" s="75"/>
      <c r="D28472" s="74"/>
    </row>
    <row r="28473" spans="3:4" x14ac:dyDescent="0.25">
      <c r="C28473" s="75"/>
      <c r="D28473" s="74"/>
    </row>
    <row r="28474" spans="3:4" x14ac:dyDescent="0.25">
      <c r="C28474" s="75"/>
      <c r="D28474" s="74"/>
    </row>
    <row r="28475" spans="3:4" x14ac:dyDescent="0.25">
      <c r="C28475" s="75"/>
      <c r="D28475" s="74"/>
    </row>
    <row r="28476" spans="3:4" x14ac:dyDescent="0.25">
      <c r="C28476" s="75"/>
      <c r="D28476" s="74"/>
    </row>
    <row r="28477" spans="3:4" x14ac:dyDescent="0.25">
      <c r="C28477" s="75"/>
      <c r="D28477" s="74"/>
    </row>
    <row r="28478" spans="3:4" x14ac:dyDescent="0.25">
      <c r="C28478" s="75"/>
      <c r="D28478" s="74"/>
    </row>
    <row r="28479" spans="3:4" x14ac:dyDescent="0.25">
      <c r="C28479" s="75"/>
      <c r="D28479" s="74"/>
    </row>
    <row r="28480" spans="3:4" x14ac:dyDescent="0.25">
      <c r="C28480" s="75"/>
      <c r="D28480" s="74"/>
    </row>
    <row r="28481" spans="3:4" x14ac:dyDescent="0.25">
      <c r="C28481" s="75"/>
      <c r="D28481" s="74"/>
    </row>
    <row r="28482" spans="3:4" x14ac:dyDescent="0.25">
      <c r="C28482" s="75"/>
      <c r="D28482" s="74"/>
    </row>
    <row r="28483" spans="3:4" x14ac:dyDescent="0.25">
      <c r="C28483" s="75"/>
      <c r="D28483" s="74"/>
    </row>
    <row r="28484" spans="3:4" x14ac:dyDescent="0.25">
      <c r="C28484" s="75"/>
      <c r="D28484" s="74"/>
    </row>
    <row r="28485" spans="3:4" x14ac:dyDescent="0.25">
      <c r="C28485" s="75"/>
      <c r="D28485" s="74"/>
    </row>
    <row r="28486" spans="3:4" x14ac:dyDescent="0.25">
      <c r="C28486" s="75"/>
      <c r="D28486" s="74"/>
    </row>
    <row r="28487" spans="3:4" x14ac:dyDescent="0.25">
      <c r="C28487" s="75"/>
      <c r="D28487" s="74"/>
    </row>
    <row r="28488" spans="3:4" x14ac:dyDescent="0.25">
      <c r="C28488" s="75"/>
      <c r="D28488" s="74"/>
    </row>
    <row r="28489" spans="3:4" x14ac:dyDescent="0.25">
      <c r="C28489" s="75"/>
      <c r="D28489" s="74"/>
    </row>
    <row r="28490" spans="3:4" x14ac:dyDescent="0.25">
      <c r="C28490" s="75"/>
      <c r="D28490" s="74"/>
    </row>
    <row r="28491" spans="3:4" x14ac:dyDescent="0.25">
      <c r="C28491" s="75"/>
      <c r="D28491" s="74"/>
    </row>
    <row r="28492" spans="3:4" x14ac:dyDescent="0.25">
      <c r="C28492" s="75"/>
      <c r="D28492" s="74"/>
    </row>
    <row r="28493" spans="3:4" x14ac:dyDescent="0.25">
      <c r="C28493" s="75"/>
      <c r="D28493" s="74"/>
    </row>
    <row r="28494" spans="3:4" x14ac:dyDescent="0.25">
      <c r="C28494" s="75"/>
      <c r="D28494" s="74"/>
    </row>
    <row r="28495" spans="3:4" x14ac:dyDescent="0.25">
      <c r="C28495" s="75"/>
      <c r="D28495" s="74"/>
    </row>
    <row r="28496" spans="3:4" x14ac:dyDescent="0.25">
      <c r="C28496" s="75"/>
      <c r="D28496" s="74"/>
    </row>
    <row r="28497" spans="3:4" x14ac:dyDescent="0.25">
      <c r="C28497" s="75"/>
      <c r="D28497" s="74"/>
    </row>
    <row r="28498" spans="3:4" x14ac:dyDescent="0.25">
      <c r="C28498" s="75"/>
      <c r="D28498" s="74"/>
    </row>
    <row r="28499" spans="3:4" x14ac:dyDescent="0.25">
      <c r="C28499" s="75"/>
      <c r="D28499" s="74"/>
    </row>
    <row r="28500" spans="3:4" x14ac:dyDescent="0.25">
      <c r="C28500" s="75"/>
      <c r="D28500" s="74"/>
    </row>
    <row r="28501" spans="3:4" x14ac:dyDescent="0.25">
      <c r="C28501" s="75"/>
      <c r="D28501" s="74"/>
    </row>
    <row r="28502" spans="3:4" x14ac:dyDescent="0.25">
      <c r="C28502" s="75"/>
      <c r="D28502" s="74"/>
    </row>
    <row r="28503" spans="3:4" x14ac:dyDescent="0.25">
      <c r="C28503" s="75"/>
      <c r="D28503" s="74"/>
    </row>
    <row r="28504" spans="3:4" x14ac:dyDescent="0.25">
      <c r="C28504" s="75"/>
      <c r="D28504" s="74"/>
    </row>
    <row r="28505" spans="3:4" x14ac:dyDescent="0.25">
      <c r="C28505" s="75"/>
      <c r="D28505" s="74"/>
    </row>
    <row r="28506" spans="3:4" x14ac:dyDescent="0.25">
      <c r="C28506" s="75"/>
      <c r="D28506" s="74"/>
    </row>
    <row r="28507" spans="3:4" x14ac:dyDescent="0.25">
      <c r="C28507" s="75"/>
      <c r="D28507" s="74"/>
    </row>
    <row r="28508" spans="3:4" x14ac:dyDescent="0.25">
      <c r="C28508" s="75"/>
      <c r="D28508" s="74"/>
    </row>
    <row r="28509" spans="3:4" x14ac:dyDescent="0.25">
      <c r="C28509" s="75"/>
      <c r="D28509" s="74"/>
    </row>
    <row r="28510" spans="3:4" x14ac:dyDescent="0.25">
      <c r="C28510" s="75"/>
      <c r="D28510" s="74"/>
    </row>
    <row r="28511" spans="3:4" x14ac:dyDescent="0.25">
      <c r="C28511" s="75"/>
      <c r="D28511" s="74"/>
    </row>
    <row r="28512" spans="3:4" x14ac:dyDescent="0.25">
      <c r="C28512" s="75"/>
      <c r="D28512" s="74"/>
    </row>
    <row r="28513" spans="3:4" x14ac:dyDescent="0.25">
      <c r="C28513" s="75"/>
      <c r="D28513" s="74"/>
    </row>
    <row r="28514" spans="3:4" x14ac:dyDescent="0.25">
      <c r="C28514" s="75"/>
      <c r="D28514" s="74"/>
    </row>
    <row r="28515" spans="3:4" x14ac:dyDescent="0.25">
      <c r="C28515" s="75"/>
      <c r="D28515" s="74"/>
    </row>
    <row r="28516" spans="3:4" x14ac:dyDescent="0.25">
      <c r="C28516" s="75"/>
      <c r="D28516" s="74"/>
    </row>
    <row r="28517" spans="3:4" x14ac:dyDescent="0.25">
      <c r="C28517" s="75"/>
      <c r="D28517" s="74"/>
    </row>
    <row r="28518" spans="3:4" x14ac:dyDescent="0.25">
      <c r="C28518" s="75"/>
      <c r="D28518" s="74"/>
    </row>
    <row r="28519" spans="3:4" x14ac:dyDescent="0.25">
      <c r="C28519" s="75"/>
      <c r="D28519" s="74"/>
    </row>
    <row r="28520" spans="3:4" x14ac:dyDescent="0.25">
      <c r="C28520" s="75"/>
      <c r="D28520" s="74"/>
    </row>
    <row r="28521" spans="3:4" x14ac:dyDescent="0.25">
      <c r="C28521" s="75"/>
      <c r="D28521" s="74"/>
    </row>
    <row r="28522" spans="3:4" x14ac:dyDescent="0.25">
      <c r="C28522" s="75"/>
      <c r="D28522" s="74"/>
    </row>
    <row r="28523" spans="3:4" x14ac:dyDescent="0.25">
      <c r="C28523" s="75"/>
      <c r="D28523" s="74"/>
    </row>
    <row r="28524" spans="3:4" x14ac:dyDescent="0.25">
      <c r="C28524" s="75"/>
      <c r="D28524" s="74"/>
    </row>
    <row r="28525" spans="3:4" x14ac:dyDescent="0.25">
      <c r="C28525" s="75"/>
      <c r="D28525" s="74"/>
    </row>
    <row r="28526" spans="3:4" x14ac:dyDescent="0.25">
      <c r="C28526" s="75"/>
      <c r="D28526" s="74"/>
    </row>
    <row r="28527" spans="3:4" x14ac:dyDescent="0.25">
      <c r="C28527" s="75"/>
      <c r="D28527" s="74"/>
    </row>
    <row r="28528" spans="3:4" x14ac:dyDescent="0.25">
      <c r="C28528" s="75"/>
      <c r="D28528" s="74"/>
    </row>
    <row r="28529" spans="3:4" x14ac:dyDescent="0.25">
      <c r="C28529" s="75"/>
      <c r="D28529" s="74"/>
    </row>
    <row r="28530" spans="3:4" x14ac:dyDescent="0.25">
      <c r="C28530" s="75"/>
      <c r="D28530" s="74"/>
    </row>
    <row r="28531" spans="3:4" x14ac:dyDescent="0.25">
      <c r="C28531" s="75"/>
      <c r="D28531" s="74"/>
    </row>
    <row r="28532" spans="3:4" x14ac:dyDescent="0.25">
      <c r="C28532" s="75"/>
      <c r="D28532" s="74"/>
    </row>
    <row r="28533" spans="3:4" x14ac:dyDescent="0.25">
      <c r="C28533" s="75"/>
      <c r="D28533" s="74"/>
    </row>
    <row r="28534" spans="3:4" x14ac:dyDescent="0.25">
      <c r="C28534" s="75"/>
      <c r="D28534" s="74"/>
    </row>
    <row r="28535" spans="3:4" x14ac:dyDescent="0.25">
      <c r="C28535" s="75"/>
      <c r="D28535" s="74"/>
    </row>
    <row r="28536" spans="3:4" x14ac:dyDescent="0.25">
      <c r="C28536" s="75"/>
      <c r="D28536" s="74"/>
    </row>
    <row r="28537" spans="3:4" x14ac:dyDescent="0.25">
      <c r="C28537" s="75"/>
      <c r="D28537" s="74"/>
    </row>
    <row r="28538" spans="3:4" x14ac:dyDescent="0.25">
      <c r="C28538" s="75"/>
      <c r="D28538" s="74"/>
    </row>
    <row r="28539" spans="3:4" x14ac:dyDescent="0.25">
      <c r="C28539" s="75"/>
      <c r="D28539" s="74"/>
    </row>
    <row r="28540" spans="3:4" x14ac:dyDescent="0.25">
      <c r="C28540" s="75"/>
      <c r="D28540" s="74"/>
    </row>
    <row r="28541" spans="3:4" x14ac:dyDescent="0.25">
      <c r="C28541" s="75"/>
      <c r="D28541" s="74"/>
    </row>
    <row r="28542" spans="3:4" x14ac:dyDescent="0.25">
      <c r="C28542" s="75"/>
      <c r="D28542" s="74"/>
    </row>
    <row r="28543" spans="3:4" x14ac:dyDescent="0.25">
      <c r="C28543" s="75"/>
      <c r="D28543" s="74"/>
    </row>
    <row r="28544" spans="3:4" x14ac:dyDescent="0.25">
      <c r="C28544" s="75"/>
      <c r="D28544" s="74"/>
    </row>
    <row r="28545" spans="3:4" x14ac:dyDescent="0.25">
      <c r="C28545" s="75"/>
      <c r="D28545" s="74"/>
    </row>
    <row r="28546" spans="3:4" x14ac:dyDescent="0.25">
      <c r="C28546" s="75"/>
      <c r="D28546" s="74"/>
    </row>
    <row r="28547" spans="3:4" x14ac:dyDescent="0.25">
      <c r="C28547" s="75"/>
      <c r="D28547" s="74"/>
    </row>
    <row r="28548" spans="3:4" x14ac:dyDescent="0.25">
      <c r="C28548" s="75"/>
      <c r="D28548" s="74"/>
    </row>
    <row r="28549" spans="3:4" x14ac:dyDescent="0.25">
      <c r="C28549" s="75"/>
      <c r="D28549" s="74"/>
    </row>
    <row r="28550" spans="3:4" x14ac:dyDescent="0.25">
      <c r="C28550" s="75"/>
      <c r="D28550" s="74"/>
    </row>
    <row r="28551" spans="3:4" x14ac:dyDescent="0.25">
      <c r="C28551" s="75"/>
      <c r="D28551" s="74"/>
    </row>
    <row r="28552" spans="3:4" x14ac:dyDescent="0.25">
      <c r="C28552" s="75"/>
      <c r="D28552" s="74"/>
    </row>
    <row r="28553" spans="3:4" x14ac:dyDescent="0.25">
      <c r="C28553" s="75"/>
      <c r="D28553" s="74"/>
    </row>
    <row r="28554" spans="3:4" x14ac:dyDescent="0.25">
      <c r="C28554" s="75"/>
      <c r="D28554" s="74"/>
    </row>
    <row r="28555" spans="3:4" x14ac:dyDescent="0.25">
      <c r="C28555" s="75"/>
      <c r="D28555" s="74"/>
    </row>
    <row r="28556" spans="3:4" x14ac:dyDescent="0.25">
      <c r="C28556" s="75"/>
      <c r="D28556" s="74"/>
    </row>
    <row r="28557" spans="3:4" x14ac:dyDescent="0.25">
      <c r="C28557" s="75"/>
      <c r="D28557" s="74"/>
    </row>
    <row r="28558" spans="3:4" x14ac:dyDescent="0.25">
      <c r="C28558" s="75"/>
      <c r="D28558" s="74"/>
    </row>
    <row r="28559" spans="3:4" x14ac:dyDescent="0.25">
      <c r="C28559" s="75"/>
      <c r="D28559" s="74"/>
    </row>
    <row r="28560" spans="3:4" x14ac:dyDescent="0.25">
      <c r="C28560" s="75"/>
      <c r="D28560" s="74"/>
    </row>
    <row r="28561" spans="3:4" x14ac:dyDescent="0.25">
      <c r="C28561" s="75"/>
      <c r="D28561" s="74"/>
    </row>
    <row r="28562" spans="3:4" x14ac:dyDescent="0.25">
      <c r="C28562" s="75"/>
      <c r="D28562" s="74"/>
    </row>
    <row r="28563" spans="3:4" x14ac:dyDescent="0.25">
      <c r="C28563" s="75"/>
      <c r="D28563" s="74"/>
    </row>
    <row r="28564" spans="3:4" x14ac:dyDescent="0.25">
      <c r="C28564" s="75"/>
      <c r="D28564" s="74"/>
    </row>
    <row r="28565" spans="3:4" x14ac:dyDescent="0.25">
      <c r="C28565" s="75"/>
      <c r="D28565" s="74"/>
    </row>
    <row r="28566" spans="3:4" x14ac:dyDescent="0.25">
      <c r="C28566" s="75"/>
      <c r="D28566" s="74"/>
    </row>
    <row r="28567" spans="3:4" x14ac:dyDescent="0.25">
      <c r="C28567" s="75"/>
      <c r="D28567" s="74"/>
    </row>
    <row r="28568" spans="3:4" x14ac:dyDescent="0.25">
      <c r="C28568" s="75"/>
      <c r="D28568" s="74"/>
    </row>
    <row r="28569" spans="3:4" x14ac:dyDescent="0.25">
      <c r="C28569" s="75"/>
      <c r="D28569" s="74"/>
    </row>
    <row r="28570" spans="3:4" x14ac:dyDescent="0.25">
      <c r="C28570" s="75"/>
      <c r="D28570" s="74"/>
    </row>
    <row r="28571" spans="3:4" x14ac:dyDescent="0.25">
      <c r="C28571" s="75"/>
      <c r="D28571" s="74"/>
    </row>
    <row r="28572" spans="3:4" x14ac:dyDescent="0.25">
      <c r="C28572" s="75"/>
      <c r="D28572" s="74"/>
    </row>
    <row r="28573" spans="3:4" x14ac:dyDescent="0.25">
      <c r="C28573" s="75"/>
      <c r="D28573" s="74"/>
    </row>
    <row r="28574" spans="3:4" x14ac:dyDescent="0.25">
      <c r="C28574" s="75"/>
      <c r="D28574" s="74"/>
    </row>
    <row r="28575" spans="3:4" x14ac:dyDescent="0.25">
      <c r="C28575" s="75"/>
      <c r="D28575" s="74"/>
    </row>
    <row r="28576" spans="3:4" x14ac:dyDescent="0.25">
      <c r="C28576" s="75"/>
      <c r="D28576" s="74"/>
    </row>
    <row r="28577" spans="3:4" x14ac:dyDescent="0.25">
      <c r="C28577" s="75"/>
      <c r="D28577" s="74"/>
    </row>
    <row r="28578" spans="3:4" x14ac:dyDescent="0.25">
      <c r="C28578" s="75"/>
      <c r="D28578" s="74"/>
    </row>
    <row r="28579" spans="3:4" x14ac:dyDescent="0.25">
      <c r="C28579" s="75"/>
      <c r="D28579" s="74"/>
    </row>
    <row r="28580" spans="3:4" x14ac:dyDescent="0.25">
      <c r="C28580" s="75"/>
      <c r="D28580" s="74"/>
    </row>
    <row r="28581" spans="3:4" x14ac:dyDescent="0.25">
      <c r="C28581" s="75"/>
      <c r="D28581" s="74"/>
    </row>
    <row r="28582" spans="3:4" x14ac:dyDescent="0.25">
      <c r="C28582" s="75"/>
      <c r="D28582" s="74"/>
    </row>
    <row r="28583" spans="3:4" x14ac:dyDescent="0.25">
      <c r="C28583" s="75"/>
      <c r="D28583" s="74"/>
    </row>
    <row r="28584" spans="3:4" x14ac:dyDescent="0.25">
      <c r="C28584" s="75"/>
      <c r="D28584" s="74"/>
    </row>
    <row r="28585" spans="3:4" x14ac:dyDescent="0.25">
      <c r="C28585" s="75"/>
      <c r="D28585" s="74"/>
    </row>
    <row r="28586" spans="3:4" x14ac:dyDescent="0.25">
      <c r="C28586" s="75"/>
      <c r="D28586" s="74"/>
    </row>
    <row r="28587" spans="3:4" x14ac:dyDescent="0.25">
      <c r="C28587" s="75"/>
      <c r="D28587" s="74"/>
    </row>
    <row r="28588" spans="3:4" x14ac:dyDescent="0.25">
      <c r="C28588" s="75"/>
      <c r="D28588" s="74"/>
    </row>
    <row r="28589" spans="3:4" x14ac:dyDescent="0.25">
      <c r="C28589" s="75"/>
      <c r="D28589" s="74"/>
    </row>
    <row r="28590" spans="3:4" x14ac:dyDescent="0.25">
      <c r="C28590" s="75"/>
      <c r="D28590" s="74"/>
    </row>
    <row r="28591" spans="3:4" x14ac:dyDescent="0.25">
      <c r="C28591" s="75"/>
      <c r="D28591" s="74"/>
    </row>
    <row r="28592" spans="3:4" x14ac:dyDescent="0.25">
      <c r="C28592" s="75"/>
      <c r="D28592" s="74"/>
    </row>
    <row r="28593" spans="3:4" x14ac:dyDescent="0.25">
      <c r="C28593" s="75"/>
      <c r="D28593" s="74"/>
    </row>
    <row r="28594" spans="3:4" x14ac:dyDescent="0.25">
      <c r="C28594" s="75"/>
      <c r="D28594" s="74"/>
    </row>
    <row r="28595" spans="3:4" x14ac:dyDescent="0.25">
      <c r="C28595" s="75"/>
      <c r="D28595" s="74"/>
    </row>
    <row r="28596" spans="3:4" x14ac:dyDescent="0.25">
      <c r="C28596" s="75"/>
      <c r="D28596" s="74"/>
    </row>
    <row r="28597" spans="3:4" x14ac:dyDescent="0.25">
      <c r="C28597" s="75"/>
      <c r="D28597" s="74"/>
    </row>
    <row r="28598" spans="3:4" x14ac:dyDescent="0.25">
      <c r="C28598" s="75"/>
      <c r="D28598" s="74"/>
    </row>
    <row r="28599" spans="3:4" x14ac:dyDescent="0.25">
      <c r="C28599" s="75"/>
      <c r="D28599" s="74"/>
    </row>
    <row r="28600" spans="3:4" x14ac:dyDescent="0.25">
      <c r="C28600" s="75"/>
      <c r="D28600" s="74"/>
    </row>
    <row r="28601" spans="3:4" x14ac:dyDescent="0.25">
      <c r="C28601" s="75"/>
      <c r="D28601" s="74"/>
    </row>
    <row r="28602" spans="3:4" x14ac:dyDescent="0.25">
      <c r="C28602" s="75"/>
      <c r="D28602" s="74"/>
    </row>
    <row r="28603" spans="3:4" x14ac:dyDescent="0.25">
      <c r="C28603" s="75"/>
      <c r="D28603" s="74"/>
    </row>
    <row r="28604" spans="3:4" x14ac:dyDescent="0.25">
      <c r="C28604" s="75"/>
      <c r="D28604" s="74"/>
    </row>
    <row r="28605" spans="3:4" x14ac:dyDescent="0.25">
      <c r="C28605" s="75"/>
      <c r="D28605" s="74"/>
    </row>
    <row r="28606" spans="3:4" x14ac:dyDescent="0.25">
      <c r="C28606" s="75"/>
      <c r="D28606" s="74"/>
    </row>
    <row r="28607" spans="3:4" x14ac:dyDescent="0.25">
      <c r="C28607" s="75"/>
      <c r="D28607" s="74"/>
    </row>
    <row r="28608" spans="3:4" x14ac:dyDescent="0.25">
      <c r="C28608" s="75"/>
      <c r="D28608" s="74"/>
    </row>
    <row r="28609" spans="3:4" x14ac:dyDescent="0.25">
      <c r="C28609" s="75"/>
      <c r="D28609" s="74"/>
    </row>
    <row r="28610" spans="3:4" x14ac:dyDescent="0.25">
      <c r="C28610" s="75"/>
      <c r="D28610" s="74"/>
    </row>
    <row r="28611" spans="3:4" x14ac:dyDescent="0.25">
      <c r="C28611" s="75"/>
      <c r="D28611" s="74"/>
    </row>
    <row r="28612" spans="3:4" x14ac:dyDescent="0.25">
      <c r="C28612" s="75"/>
      <c r="D28612" s="74"/>
    </row>
    <row r="28613" spans="3:4" x14ac:dyDescent="0.25">
      <c r="C28613" s="75"/>
      <c r="D28613" s="74"/>
    </row>
    <row r="28614" spans="3:4" x14ac:dyDescent="0.25">
      <c r="C28614" s="75"/>
      <c r="D28614" s="74"/>
    </row>
    <row r="28615" spans="3:4" x14ac:dyDescent="0.25">
      <c r="C28615" s="75"/>
      <c r="D28615" s="74"/>
    </row>
    <row r="28616" spans="3:4" x14ac:dyDescent="0.25">
      <c r="C28616" s="75"/>
      <c r="D28616" s="74"/>
    </row>
    <row r="28617" spans="3:4" x14ac:dyDescent="0.25">
      <c r="C28617" s="75"/>
      <c r="D28617" s="74"/>
    </row>
    <row r="28618" spans="3:4" x14ac:dyDescent="0.25">
      <c r="C28618" s="75"/>
      <c r="D28618" s="74"/>
    </row>
    <row r="28619" spans="3:4" x14ac:dyDescent="0.25">
      <c r="C28619" s="75"/>
      <c r="D28619" s="74"/>
    </row>
    <row r="28620" spans="3:4" x14ac:dyDescent="0.25">
      <c r="C28620" s="75"/>
      <c r="D28620" s="74"/>
    </row>
    <row r="28621" spans="3:4" x14ac:dyDescent="0.25">
      <c r="C28621" s="75"/>
      <c r="D28621" s="74"/>
    </row>
    <row r="28622" spans="3:4" x14ac:dyDescent="0.25">
      <c r="C28622" s="75"/>
      <c r="D28622" s="74"/>
    </row>
    <row r="28623" spans="3:4" x14ac:dyDescent="0.25">
      <c r="C28623" s="75"/>
      <c r="D28623" s="74"/>
    </row>
    <row r="28624" spans="3:4" x14ac:dyDescent="0.25">
      <c r="C28624" s="75"/>
      <c r="D28624" s="74"/>
    </row>
    <row r="28625" spans="3:4" x14ac:dyDescent="0.25">
      <c r="C28625" s="75"/>
      <c r="D28625" s="74"/>
    </row>
    <row r="28626" spans="3:4" x14ac:dyDescent="0.25">
      <c r="C28626" s="75"/>
      <c r="D28626" s="74"/>
    </row>
    <row r="28627" spans="3:4" x14ac:dyDescent="0.25">
      <c r="C28627" s="75"/>
      <c r="D28627" s="74"/>
    </row>
    <row r="28628" spans="3:4" x14ac:dyDescent="0.25">
      <c r="C28628" s="75"/>
      <c r="D28628" s="74"/>
    </row>
    <row r="28629" spans="3:4" x14ac:dyDescent="0.25">
      <c r="C28629" s="75"/>
      <c r="D28629" s="74"/>
    </row>
    <row r="28630" spans="3:4" x14ac:dyDescent="0.25">
      <c r="C28630" s="75"/>
      <c r="D28630" s="74"/>
    </row>
    <row r="28631" spans="3:4" x14ac:dyDescent="0.25">
      <c r="C28631" s="75"/>
      <c r="D28631" s="74"/>
    </row>
    <row r="28632" spans="3:4" x14ac:dyDescent="0.25">
      <c r="C28632" s="75"/>
      <c r="D28632" s="74"/>
    </row>
    <row r="28633" spans="3:4" x14ac:dyDescent="0.25">
      <c r="C28633" s="75"/>
      <c r="D28633" s="74"/>
    </row>
    <row r="28634" spans="3:4" x14ac:dyDescent="0.25">
      <c r="C28634" s="75"/>
      <c r="D28634" s="74"/>
    </row>
    <row r="28635" spans="3:4" x14ac:dyDescent="0.25">
      <c r="C28635" s="75"/>
      <c r="D28635" s="74"/>
    </row>
    <row r="28636" spans="3:4" x14ac:dyDescent="0.25">
      <c r="C28636" s="75"/>
      <c r="D28636" s="74"/>
    </row>
    <row r="28637" spans="3:4" x14ac:dyDescent="0.25">
      <c r="C28637" s="75"/>
      <c r="D28637" s="74"/>
    </row>
    <row r="28638" spans="3:4" x14ac:dyDescent="0.25">
      <c r="C28638" s="75"/>
      <c r="D28638" s="74"/>
    </row>
    <row r="28639" spans="3:4" x14ac:dyDescent="0.25">
      <c r="C28639" s="75"/>
      <c r="D28639" s="74"/>
    </row>
    <row r="28640" spans="3:4" x14ac:dyDescent="0.25">
      <c r="C28640" s="75"/>
      <c r="D28640" s="74"/>
    </row>
    <row r="28641" spans="3:4" x14ac:dyDescent="0.25">
      <c r="C28641" s="75"/>
      <c r="D28641" s="74"/>
    </row>
    <row r="28642" spans="3:4" x14ac:dyDescent="0.25">
      <c r="C28642" s="75"/>
      <c r="D28642" s="74"/>
    </row>
    <row r="28643" spans="3:4" x14ac:dyDescent="0.25">
      <c r="C28643" s="75"/>
      <c r="D28643" s="74"/>
    </row>
    <row r="28644" spans="3:4" x14ac:dyDescent="0.25">
      <c r="C28644" s="75"/>
      <c r="D28644" s="74"/>
    </row>
    <row r="28645" spans="3:4" x14ac:dyDescent="0.25">
      <c r="C28645" s="75"/>
      <c r="D28645" s="74"/>
    </row>
    <row r="28646" spans="3:4" x14ac:dyDescent="0.25">
      <c r="C28646" s="75"/>
      <c r="D28646" s="74"/>
    </row>
    <row r="28647" spans="3:4" x14ac:dyDescent="0.25">
      <c r="C28647" s="75"/>
      <c r="D28647" s="74"/>
    </row>
    <row r="28648" spans="3:4" x14ac:dyDescent="0.25">
      <c r="C28648" s="75"/>
      <c r="D28648" s="74"/>
    </row>
    <row r="28649" spans="3:4" x14ac:dyDescent="0.25">
      <c r="C28649" s="75"/>
      <c r="D28649" s="74"/>
    </row>
    <row r="28650" spans="3:4" x14ac:dyDescent="0.25">
      <c r="C28650" s="75"/>
      <c r="D28650" s="74"/>
    </row>
    <row r="28651" spans="3:4" x14ac:dyDescent="0.25">
      <c r="C28651" s="75"/>
      <c r="D28651" s="74"/>
    </row>
    <row r="28652" spans="3:4" x14ac:dyDescent="0.25">
      <c r="C28652" s="75"/>
      <c r="D28652" s="74"/>
    </row>
    <row r="28653" spans="3:4" x14ac:dyDescent="0.25">
      <c r="C28653" s="75"/>
      <c r="D28653" s="74"/>
    </row>
    <row r="28654" spans="3:4" x14ac:dyDescent="0.25">
      <c r="C28654" s="75"/>
      <c r="D28654" s="74"/>
    </row>
    <row r="28655" spans="3:4" x14ac:dyDescent="0.25">
      <c r="C28655" s="75"/>
      <c r="D28655" s="74"/>
    </row>
    <row r="28656" spans="3:4" x14ac:dyDescent="0.25">
      <c r="C28656" s="75"/>
      <c r="D28656" s="74"/>
    </row>
    <row r="28657" spans="3:4" x14ac:dyDescent="0.25">
      <c r="C28657" s="75"/>
      <c r="D28657" s="74"/>
    </row>
    <row r="28658" spans="3:4" x14ac:dyDescent="0.25">
      <c r="C28658" s="75"/>
      <c r="D28658" s="74"/>
    </row>
    <row r="28659" spans="3:4" x14ac:dyDescent="0.25">
      <c r="C28659" s="75"/>
      <c r="D28659" s="74"/>
    </row>
    <row r="28660" spans="3:4" x14ac:dyDescent="0.25">
      <c r="C28660" s="75"/>
      <c r="D28660" s="74"/>
    </row>
    <row r="28661" spans="3:4" x14ac:dyDescent="0.25">
      <c r="C28661" s="75"/>
      <c r="D28661" s="74"/>
    </row>
    <row r="28662" spans="3:4" x14ac:dyDescent="0.25">
      <c r="C28662" s="75"/>
      <c r="D28662" s="74"/>
    </row>
    <row r="28663" spans="3:4" x14ac:dyDescent="0.25">
      <c r="C28663" s="75"/>
      <c r="D28663" s="74"/>
    </row>
    <row r="28664" spans="3:4" x14ac:dyDescent="0.25">
      <c r="C28664" s="75"/>
      <c r="D28664" s="74"/>
    </row>
    <row r="28665" spans="3:4" x14ac:dyDescent="0.25">
      <c r="C28665" s="75"/>
      <c r="D28665" s="74"/>
    </row>
    <row r="28666" spans="3:4" x14ac:dyDescent="0.25">
      <c r="C28666" s="75"/>
      <c r="D28666" s="74"/>
    </row>
    <row r="28667" spans="3:4" x14ac:dyDescent="0.25">
      <c r="C28667" s="75"/>
      <c r="D28667" s="74"/>
    </row>
    <row r="28668" spans="3:4" x14ac:dyDescent="0.25">
      <c r="C28668" s="75"/>
      <c r="D28668" s="74"/>
    </row>
    <row r="28669" spans="3:4" x14ac:dyDescent="0.25">
      <c r="C28669" s="75"/>
      <c r="D28669" s="74"/>
    </row>
    <row r="28670" spans="3:4" x14ac:dyDescent="0.25">
      <c r="C28670" s="75"/>
      <c r="D28670" s="74"/>
    </row>
    <row r="28671" spans="3:4" x14ac:dyDescent="0.25">
      <c r="C28671" s="75"/>
      <c r="D28671" s="74"/>
    </row>
    <row r="28672" spans="3:4" x14ac:dyDescent="0.25">
      <c r="C28672" s="75"/>
      <c r="D28672" s="74"/>
    </row>
    <row r="28673" spans="3:4" x14ac:dyDescent="0.25">
      <c r="C28673" s="75"/>
      <c r="D28673" s="74"/>
    </row>
    <row r="28674" spans="3:4" x14ac:dyDescent="0.25">
      <c r="C28674" s="75"/>
      <c r="D28674" s="74"/>
    </row>
    <row r="28675" spans="3:4" x14ac:dyDescent="0.25">
      <c r="C28675" s="75"/>
      <c r="D28675" s="74"/>
    </row>
    <row r="28676" spans="3:4" x14ac:dyDescent="0.25">
      <c r="C28676" s="75"/>
      <c r="D28676" s="74"/>
    </row>
    <row r="28677" spans="3:4" x14ac:dyDescent="0.25">
      <c r="C28677" s="75"/>
      <c r="D28677" s="74"/>
    </row>
    <row r="28678" spans="3:4" x14ac:dyDescent="0.25">
      <c r="C28678" s="75"/>
      <c r="D28678" s="74"/>
    </row>
    <row r="28679" spans="3:4" x14ac:dyDescent="0.25">
      <c r="C28679" s="75"/>
      <c r="D28679" s="74"/>
    </row>
    <row r="28680" spans="3:4" x14ac:dyDescent="0.25">
      <c r="C28680" s="75"/>
      <c r="D28680" s="74"/>
    </row>
    <row r="28681" spans="3:4" x14ac:dyDescent="0.25">
      <c r="C28681" s="75"/>
      <c r="D28681" s="74"/>
    </row>
    <row r="28682" spans="3:4" x14ac:dyDescent="0.25">
      <c r="C28682" s="75"/>
      <c r="D28682" s="74"/>
    </row>
    <row r="28683" spans="3:4" x14ac:dyDescent="0.25">
      <c r="C28683" s="75"/>
      <c r="D28683" s="74"/>
    </row>
    <row r="28684" spans="3:4" x14ac:dyDescent="0.25">
      <c r="C28684" s="75"/>
      <c r="D28684" s="74"/>
    </row>
    <row r="28685" spans="3:4" x14ac:dyDescent="0.25">
      <c r="C28685" s="75"/>
      <c r="D28685" s="74"/>
    </row>
    <row r="28686" spans="3:4" x14ac:dyDescent="0.25">
      <c r="C28686" s="75"/>
      <c r="D28686" s="74"/>
    </row>
    <row r="28687" spans="3:4" x14ac:dyDescent="0.25">
      <c r="C28687" s="75"/>
      <c r="D28687" s="74"/>
    </row>
    <row r="28688" spans="3:4" x14ac:dyDescent="0.25">
      <c r="C28688" s="75"/>
      <c r="D28688" s="74"/>
    </row>
    <row r="28689" spans="3:4" x14ac:dyDescent="0.25">
      <c r="C28689" s="75"/>
      <c r="D28689" s="74"/>
    </row>
    <row r="28690" spans="3:4" x14ac:dyDescent="0.25">
      <c r="C28690" s="75"/>
      <c r="D28690" s="74"/>
    </row>
    <row r="28691" spans="3:4" x14ac:dyDescent="0.25">
      <c r="C28691" s="75"/>
      <c r="D28691" s="74"/>
    </row>
    <row r="28692" spans="3:4" x14ac:dyDescent="0.25">
      <c r="C28692" s="75"/>
      <c r="D28692" s="74"/>
    </row>
    <row r="28693" spans="3:4" x14ac:dyDescent="0.25">
      <c r="C28693" s="75"/>
      <c r="D28693" s="74"/>
    </row>
    <row r="28694" spans="3:4" x14ac:dyDescent="0.25">
      <c r="C28694" s="75"/>
      <c r="D28694" s="74"/>
    </row>
    <row r="28695" spans="3:4" x14ac:dyDescent="0.25">
      <c r="C28695" s="75"/>
      <c r="D28695" s="74"/>
    </row>
    <row r="28696" spans="3:4" x14ac:dyDescent="0.25">
      <c r="C28696" s="75"/>
      <c r="D28696" s="74"/>
    </row>
    <row r="28697" spans="3:4" x14ac:dyDescent="0.25">
      <c r="C28697" s="75"/>
      <c r="D28697" s="74"/>
    </row>
    <row r="28698" spans="3:4" x14ac:dyDescent="0.25">
      <c r="C28698" s="75"/>
      <c r="D28698" s="74"/>
    </row>
    <row r="28699" spans="3:4" x14ac:dyDescent="0.25">
      <c r="C28699" s="75"/>
      <c r="D28699" s="74"/>
    </row>
    <row r="28700" spans="3:4" x14ac:dyDescent="0.25">
      <c r="C28700" s="75"/>
      <c r="D28700" s="74"/>
    </row>
    <row r="28701" spans="3:4" x14ac:dyDescent="0.25">
      <c r="C28701" s="75"/>
      <c r="D28701" s="74"/>
    </row>
    <row r="28702" spans="3:4" x14ac:dyDescent="0.25">
      <c r="C28702" s="75"/>
      <c r="D28702" s="74"/>
    </row>
    <row r="28703" spans="3:4" x14ac:dyDescent="0.25">
      <c r="C28703" s="75"/>
      <c r="D28703" s="74"/>
    </row>
    <row r="28704" spans="3:4" x14ac:dyDescent="0.25">
      <c r="C28704" s="75"/>
      <c r="D28704" s="74"/>
    </row>
    <row r="28705" spans="3:4" x14ac:dyDescent="0.25">
      <c r="C28705" s="75"/>
      <c r="D28705" s="74"/>
    </row>
    <row r="28706" spans="3:4" x14ac:dyDescent="0.25">
      <c r="C28706" s="75"/>
      <c r="D28706" s="74"/>
    </row>
    <row r="28707" spans="3:4" x14ac:dyDescent="0.25">
      <c r="C28707" s="75"/>
      <c r="D28707" s="74"/>
    </row>
    <row r="28708" spans="3:4" x14ac:dyDescent="0.25">
      <c r="C28708" s="75"/>
      <c r="D28708" s="74"/>
    </row>
    <row r="28709" spans="3:4" x14ac:dyDescent="0.25">
      <c r="C28709" s="75"/>
      <c r="D28709" s="74"/>
    </row>
    <row r="28710" spans="3:4" x14ac:dyDescent="0.25">
      <c r="C28710" s="75"/>
      <c r="D28710" s="74"/>
    </row>
    <row r="28711" spans="3:4" x14ac:dyDescent="0.25">
      <c r="C28711" s="75"/>
      <c r="D28711" s="74"/>
    </row>
    <row r="28712" spans="3:4" x14ac:dyDescent="0.25">
      <c r="C28712" s="75"/>
      <c r="D28712" s="74"/>
    </row>
    <row r="28713" spans="3:4" x14ac:dyDescent="0.25">
      <c r="C28713" s="75"/>
      <c r="D28713" s="74"/>
    </row>
    <row r="28714" spans="3:4" x14ac:dyDescent="0.25">
      <c r="C28714" s="75"/>
      <c r="D28714" s="74"/>
    </row>
    <row r="28715" spans="3:4" x14ac:dyDescent="0.25">
      <c r="C28715" s="75"/>
      <c r="D28715" s="74"/>
    </row>
    <row r="28716" spans="3:4" x14ac:dyDescent="0.25">
      <c r="C28716" s="75"/>
      <c r="D28716" s="74"/>
    </row>
    <row r="28717" spans="3:4" x14ac:dyDescent="0.25">
      <c r="C28717" s="75"/>
      <c r="D28717" s="74"/>
    </row>
    <row r="28718" spans="3:4" x14ac:dyDescent="0.25">
      <c r="C28718" s="75"/>
      <c r="D28718" s="74"/>
    </row>
    <row r="28719" spans="3:4" x14ac:dyDescent="0.25">
      <c r="C28719" s="75"/>
      <c r="D28719" s="74"/>
    </row>
    <row r="28720" spans="3:4" x14ac:dyDescent="0.25">
      <c r="C28720" s="75"/>
      <c r="D28720" s="74"/>
    </row>
    <row r="28721" spans="3:4" x14ac:dyDescent="0.25">
      <c r="C28721" s="75"/>
      <c r="D28721" s="74"/>
    </row>
    <row r="28722" spans="3:4" x14ac:dyDescent="0.25">
      <c r="C28722" s="75"/>
      <c r="D28722" s="74"/>
    </row>
    <row r="28723" spans="3:4" x14ac:dyDescent="0.25">
      <c r="C28723" s="75"/>
      <c r="D28723" s="74"/>
    </row>
    <row r="28724" spans="3:4" x14ac:dyDescent="0.25">
      <c r="C28724" s="75"/>
      <c r="D28724" s="74"/>
    </row>
    <row r="28725" spans="3:4" x14ac:dyDescent="0.25">
      <c r="C28725" s="75"/>
      <c r="D28725" s="74"/>
    </row>
    <row r="28726" spans="3:4" x14ac:dyDescent="0.25">
      <c r="C28726" s="75"/>
      <c r="D28726" s="74"/>
    </row>
    <row r="28727" spans="3:4" x14ac:dyDescent="0.25">
      <c r="C28727" s="75"/>
      <c r="D28727" s="74"/>
    </row>
    <row r="28728" spans="3:4" x14ac:dyDescent="0.25">
      <c r="C28728" s="75"/>
      <c r="D28728" s="74"/>
    </row>
    <row r="28729" spans="3:4" x14ac:dyDescent="0.25">
      <c r="C28729" s="75"/>
      <c r="D28729" s="74"/>
    </row>
    <row r="28730" spans="3:4" x14ac:dyDescent="0.25">
      <c r="C28730" s="75"/>
      <c r="D28730" s="74"/>
    </row>
    <row r="28731" spans="3:4" x14ac:dyDescent="0.25">
      <c r="C28731" s="75"/>
      <c r="D28731" s="74"/>
    </row>
    <row r="28732" spans="3:4" x14ac:dyDescent="0.25">
      <c r="C28732" s="75"/>
      <c r="D28732" s="74"/>
    </row>
    <row r="28733" spans="3:4" x14ac:dyDescent="0.25">
      <c r="C28733" s="75"/>
      <c r="D28733" s="74"/>
    </row>
    <row r="28734" spans="3:4" x14ac:dyDescent="0.25">
      <c r="C28734" s="75"/>
      <c r="D28734" s="74"/>
    </row>
    <row r="28735" spans="3:4" x14ac:dyDescent="0.25">
      <c r="C28735" s="75"/>
      <c r="D28735" s="74"/>
    </row>
    <row r="28736" spans="3:4" x14ac:dyDescent="0.25">
      <c r="C28736" s="75"/>
      <c r="D28736" s="74"/>
    </row>
    <row r="28737" spans="3:4" x14ac:dyDescent="0.25">
      <c r="C28737" s="75"/>
      <c r="D28737" s="74"/>
    </row>
    <row r="28738" spans="3:4" x14ac:dyDescent="0.25">
      <c r="C28738" s="75"/>
      <c r="D28738" s="74"/>
    </row>
    <row r="28739" spans="3:4" x14ac:dyDescent="0.25">
      <c r="C28739" s="75"/>
      <c r="D28739" s="74"/>
    </row>
    <row r="28740" spans="3:4" x14ac:dyDescent="0.25">
      <c r="C28740" s="75"/>
      <c r="D28740" s="74"/>
    </row>
    <row r="28741" spans="3:4" x14ac:dyDescent="0.25">
      <c r="C28741" s="75"/>
      <c r="D28741" s="74"/>
    </row>
    <row r="28742" spans="3:4" x14ac:dyDescent="0.25">
      <c r="C28742" s="75"/>
      <c r="D28742" s="74"/>
    </row>
    <row r="28743" spans="3:4" x14ac:dyDescent="0.25">
      <c r="C28743" s="75"/>
      <c r="D28743" s="74"/>
    </row>
    <row r="28744" spans="3:4" x14ac:dyDescent="0.25">
      <c r="C28744" s="75"/>
      <c r="D28744" s="74"/>
    </row>
    <row r="28745" spans="3:4" x14ac:dyDescent="0.25">
      <c r="C28745" s="75"/>
      <c r="D28745" s="74"/>
    </row>
    <row r="28746" spans="3:4" x14ac:dyDescent="0.25">
      <c r="C28746" s="75"/>
      <c r="D28746" s="74"/>
    </row>
    <row r="28747" spans="3:4" x14ac:dyDescent="0.25">
      <c r="C28747" s="75"/>
      <c r="D28747" s="74"/>
    </row>
    <row r="28748" spans="3:4" x14ac:dyDescent="0.25">
      <c r="C28748" s="75"/>
      <c r="D28748" s="74"/>
    </row>
    <row r="28749" spans="3:4" x14ac:dyDescent="0.25">
      <c r="C28749" s="75"/>
      <c r="D28749" s="74"/>
    </row>
    <row r="28750" spans="3:4" x14ac:dyDescent="0.25">
      <c r="C28750" s="75"/>
      <c r="D28750" s="74"/>
    </row>
    <row r="28751" spans="3:4" x14ac:dyDescent="0.25">
      <c r="C28751" s="75"/>
      <c r="D28751" s="74"/>
    </row>
    <row r="28752" spans="3:4" x14ac:dyDescent="0.25">
      <c r="C28752" s="75"/>
      <c r="D28752" s="74"/>
    </row>
    <row r="28753" spans="3:4" x14ac:dyDescent="0.25">
      <c r="C28753" s="75"/>
      <c r="D28753" s="74"/>
    </row>
    <row r="28754" spans="3:4" x14ac:dyDescent="0.25">
      <c r="C28754" s="75"/>
      <c r="D28754" s="74"/>
    </row>
    <row r="28755" spans="3:4" x14ac:dyDescent="0.25">
      <c r="C28755" s="75"/>
      <c r="D28755" s="74"/>
    </row>
    <row r="28756" spans="3:4" x14ac:dyDescent="0.25">
      <c r="C28756" s="75"/>
      <c r="D28756" s="74"/>
    </row>
    <row r="28757" spans="3:4" x14ac:dyDescent="0.25">
      <c r="C28757" s="75"/>
      <c r="D28757" s="74"/>
    </row>
    <row r="28758" spans="3:4" x14ac:dyDescent="0.25">
      <c r="C28758" s="75"/>
      <c r="D28758" s="74"/>
    </row>
    <row r="28759" spans="3:4" x14ac:dyDescent="0.25">
      <c r="C28759" s="75"/>
      <c r="D28759" s="74"/>
    </row>
    <row r="28760" spans="3:4" x14ac:dyDescent="0.25">
      <c r="C28760" s="75"/>
      <c r="D28760" s="74"/>
    </row>
    <row r="28761" spans="3:4" x14ac:dyDescent="0.25">
      <c r="C28761" s="75"/>
      <c r="D28761" s="74"/>
    </row>
    <row r="28762" spans="3:4" x14ac:dyDescent="0.25">
      <c r="C28762" s="75"/>
      <c r="D28762" s="74"/>
    </row>
    <row r="28763" spans="3:4" x14ac:dyDescent="0.25">
      <c r="C28763" s="75"/>
      <c r="D28763" s="74"/>
    </row>
    <row r="28764" spans="3:4" x14ac:dyDescent="0.25">
      <c r="C28764" s="75"/>
      <c r="D28764" s="74"/>
    </row>
    <row r="28765" spans="3:4" x14ac:dyDescent="0.25">
      <c r="C28765" s="75"/>
      <c r="D28765" s="74"/>
    </row>
    <row r="28766" spans="3:4" x14ac:dyDescent="0.25">
      <c r="C28766" s="75"/>
      <c r="D28766" s="74"/>
    </row>
    <row r="28767" spans="3:4" x14ac:dyDescent="0.25">
      <c r="C28767" s="75"/>
      <c r="D28767" s="74"/>
    </row>
    <row r="28768" spans="3:4" x14ac:dyDescent="0.25">
      <c r="C28768" s="75"/>
      <c r="D28768" s="74"/>
    </row>
    <row r="28769" spans="3:4" x14ac:dyDescent="0.25">
      <c r="C28769" s="75"/>
      <c r="D28769" s="74"/>
    </row>
    <row r="28770" spans="3:4" x14ac:dyDescent="0.25">
      <c r="C28770" s="75"/>
      <c r="D28770" s="74"/>
    </row>
    <row r="28771" spans="3:4" x14ac:dyDescent="0.25">
      <c r="C28771" s="75"/>
      <c r="D28771" s="74"/>
    </row>
    <row r="28772" spans="3:4" x14ac:dyDescent="0.25">
      <c r="C28772" s="75"/>
      <c r="D28772" s="74"/>
    </row>
    <row r="28773" spans="3:4" x14ac:dyDescent="0.25">
      <c r="C28773" s="75"/>
      <c r="D28773" s="74"/>
    </row>
    <row r="28774" spans="3:4" x14ac:dyDescent="0.25">
      <c r="C28774" s="75"/>
      <c r="D28774" s="74"/>
    </row>
    <row r="28775" spans="3:4" x14ac:dyDescent="0.25">
      <c r="C28775" s="75"/>
      <c r="D28775" s="74"/>
    </row>
    <row r="28776" spans="3:4" x14ac:dyDescent="0.25">
      <c r="C28776" s="75"/>
      <c r="D28776" s="74"/>
    </row>
    <row r="28777" spans="3:4" x14ac:dyDescent="0.25">
      <c r="C28777" s="75"/>
      <c r="D28777" s="74"/>
    </row>
    <row r="28778" spans="3:4" x14ac:dyDescent="0.25">
      <c r="C28778" s="75"/>
      <c r="D28778" s="74"/>
    </row>
    <row r="28779" spans="3:4" x14ac:dyDescent="0.25">
      <c r="C28779" s="75"/>
      <c r="D28779" s="74"/>
    </row>
    <row r="28780" spans="3:4" x14ac:dyDescent="0.25">
      <c r="C28780" s="75"/>
      <c r="D28780" s="74"/>
    </row>
    <row r="28781" spans="3:4" x14ac:dyDescent="0.25">
      <c r="C28781" s="75"/>
      <c r="D28781" s="74"/>
    </row>
    <row r="28782" spans="3:4" x14ac:dyDescent="0.25">
      <c r="C28782" s="75"/>
      <c r="D28782" s="74"/>
    </row>
    <row r="28783" spans="3:4" x14ac:dyDescent="0.25">
      <c r="C28783" s="75"/>
      <c r="D28783" s="74"/>
    </row>
    <row r="28784" spans="3:4" x14ac:dyDescent="0.25">
      <c r="C28784" s="75"/>
      <c r="D28784" s="74"/>
    </row>
    <row r="28785" spans="3:4" x14ac:dyDescent="0.25">
      <c r="C28785" s="75"/>
      <c r="D28785" s="74"/>
    </row>
    <row r="28786" spans="3:4" x14ac:dyDescent="0.25">
      <c r="C28786" s="75"/>
      <c r="D28786" s="74"/>
    </row>
    <row r="28787" spans="3:4" x14ac:dyDescent="0.25">
      <c r="C28787" s="75"/>
      <c r="D28787" s="74"/>
    </row>
    <row r="28788" spans="3:4" x14ac:dyDescent="0.25">
      <c r="C28788" s="75"/>
      <c r="D28788" s="74"/>
    </row>
    <row r="28789" spans="3:4" x14ac:dyDescent="0.25">
      <c r="C28789" s="75"/>
      <c r="D28789" s="74"/>
    </row>
    <row r="28790" spans="3:4" x14ac:dyDescent="0.25">
      <c r="C28790" s="75"/>
      <c r="D28790" s="74"/>
    </row>
    <row r="28791" spans="3:4" x14ac:dyDescent="0.25">
      <c r="C28791" s="75"/>
      <c r="D28791" s="74"/>
    </row>
    <row r="28792" spans="3:4" x14ac:dyDescent="0.25">
      <c r="C28792" s="75"/>
      <c r="D28792" s="74"/>
    </row>
    <row r="28793" spans="3:4" x14ac:dyDescent="0.25">
      <c r="C28793" s="75"/>
      <c r="D28793" s="74"/>
    </row>
    <row r="28794" spans="3:4" x14ac:dyDescent="0.25">
      <c r="C28794" s="75"/>
      <c r="D28794" s="74"/>
    </row>
    <row r="28795" spans="3:4" x14ac:dyDescent="0.25">
      <c r="C28795" s="75"/>
      <c r="D28795" s="74"/>
    </row>
    <row r="28796" spans="3:4" x14ac:dyDescent="0.25">
      <c r="C28796" s="75"/>
      <c r="D28796" s="74"/>
    </row>
    <row r="28797" spans="3:4" x14ac:dyDescent="0.25">
      <c r="C28797" s="75"/>
      <c r="D28797" s="74"/>
    </row>
    <row r="28798" spans="3:4" x14ac:dyDescent="0.25">
      <c r="C28798" s="75"/>
      <c r="D28798" s="74"/>
    </row>
    <row r="28799" spans="3:4" x14ac:dyDescent="0.25">
      <c r="C28799" s="75"/>
      <c r="D28799" s="74"/>
    </row>
    <row r="28800" spans="3:4" x14ac:dyDescent="0.25">
      <c r="C28800" s="75"/>
      <c r="D28800" s="74"/>
    </row>
    <row r="28801" spans="3:4" x14ac:dyDescent="0.25">
      <c r="C28801" s="75"/>
      <c r="D28801" s="74"/>
    </row>
    <row r="28802" spans="3:4" x14ac:dyDescent="0.25">
      <c r="C28802" s="75"/>
      <c r="D28802" s="74"/>
    </row>
    <row r="28803" spans="3:4" x14ac:dyDescent="0.25">
      <c r="C28803" s="75"/>
      <c r="D28803" s="74"/>
    </row>
    <row r="28804" spans="3:4" x14ac:dyDescent="0.25">
      <c r="C28804" s="75"/>
      <c r="D28804" s="74"/>
    </row>
    <row r="28805" spans="3:4" x14ac:dyDescent="0.25">
      <c r="C28805" s="75"/>
      <c r="D28805" s="74"/>
    </row>
    <row r="28806" spans="3:4" x14ac:dyDescent="0.25">
      <c r="C28806" s="75"/>
      <c r="D28806" s="74"/>
    </row>
    <row r="28807" spans="3:4" x14ac:dyDescent="0.25">
      <c r="C28807" s="75"/>
      <c r="D28807" s="74"/>
    </row>
    <row r="28808" spans="3:4" x14ac:dyDescent="0.25">
      <c r="C28808" s="75"/>
      <c r="D28808" s="74"/>
    </row>
    <row r="28809" spans="3:4" x14ac:dyDescent="0.25">
      <c r="C28809" s="75"/>
      <c r="D28809" s="74"/>
    </row>
    <row r="28810" spans="3:4" x14ac:dyDescent="0.25">
      <c r="C28810" s="75"/>
      <c r="D28810" s="74"/>
    </row>
    <row r="28811" spans="3:4" x14ac:dyDescent="0.25">
      <c r="C28811" s="75"/>
      <c r="D28811" s="74"/>
    </row>
    <row r="28812" spans="3:4" x14ac:dyDescent="0.25">
      <c r="C28812" s="75"/>
      <c r="D28812" s="74"/>
    </row>
    <row r="28813" spans="3:4" x14ac:dyDescent="0.25">
      <c r="C28813" s="75"/>
      <c r="D28813" s="74"/>
    </row>
    <row r="28814" spans="3:4" x14ac:dyDescent="0.25">
      <c r="C28814" s="75"/>
      <c r="D28814" s="74"/>
    </row>
    <row r="28815" spans="3:4" x14ac:dyDescent="0.25">
      <c r="C28815" s="75"/>
      <c r="D28815" s="74"/>
    </row>
    <row r="28816" spans="3:4" x14ac:dyDescent="0.25">
      <c r="C28816" s="75"/>
      <c r="D28816" s="74"/>
    </row>
    <row r="28817" spans="3:4" x14ac:dyDescent="0.25">
      <c r="C28817" s="75"/>
      <c r="D28817" s="74"/>
    </row>
    <row r="28818" spans="3:4" x14ac:dyDescent="0.25">
      <c r="C28818" s="75"/>
      <c r="D28818" s="74"/>
    </row>
    <row r="28819" spans="3:4" x14ac:dyDescent="0.25">
      <c r="C28819" s="75"/>
      <c r="D28819" s="74"/>
    </row>
    <row r="28820" spans="3:4" x14ac:dyDescent="0.25">
      <c r="C28820" s="75"/>
      <c r="D28820" s="74"/>
    </row>
    <row r="28821" spans="3:4" x14ac:dyDescent="0.25">
      <c r="C28821" s="75"/>
      <c r="D28821" s="74"/>
    </row>
    <row r="28822" spans="3:4" x14ac:dyDescent="0.25">
      <c r="C28822" s="75"/>
      <c r="D28822" s="74"/>
    </row>
    <row r="28823" spans="3:4" x14ac:dyDescent="0.25">
      <c r="C28823" s="75"/>
      <c r="D28823" s="74"/>
    </row>
    <row r="28824" spans="3:4" x14ac:dyDescent="0.25">
      <c r="C28824" s="75"/>
      <c r="D28824" s="74"/>
    </row>
    <row r="28825" spans="3:4" x14ac:dyDescent="0.25">
      <c r="C28825" s="75"/>
      <c r="D28825" s="74"/>
    </row>
    <row r="28826" spans="3:4" x14ac:dyDescent="0.25">
      <c r="C28826" s="75"/>
      <c r="D28826" s="74"/>
    </row>
    <row r="28827" spans="3:4" x14ac:dyDescent="0.25">
      <c r="C28827" s="75"/>
      <c r="D28827" s="74"/>
    </row>
    <row r="28828" spans="3:4" x14ac:dyDescent="0.25">
      <c r="C28828" s="75"/>
      <c r="D28828" s="74"/>
    </row>
    <row r="28829" spans="3:4" x14ac:dyDescent="0.25">
      <c r="C28829" s="75"/>
      <c r="D28829" s="74"/>
    </row>
    <row r="28830" spans="3:4" x14ac:dyDescent="0.25">
      <c r="C28830" s="75"/>
      <c r="D28830" s="74"/>
    </row>
    <row r="28831" spans="3:4" x14ac:dyDescent="0.25">
      <c r="C28831" s="75"/>
      <c r="D28831" s="74"/>
    </row>
    <row r="28832" spans="3:4" x14ac:dyDescent="0.25">
      <c r="C28832" s="75"/>
      <c r="D28832" s="74"/>
    </row>
    <row r="28833" spans="3:4" x14ac:dyDescent="0.25">
      <c r="C28833" s="75"/>
      <c r="D28833" s="74"/>
    </row>
    <row r="28834" spans="3:4" x14ac:dyDescent="0.25">
      <c r="C28834" s="75"/>
      <c r="D28834" s="74"/>
    </row>
    <row r="28835" spans="3:4" x14ac:dyDescent="0.25">
      <c r="C28835" s="75"/>
      <c r="D28835" s="74"/>
    </row>
    <row r="28836" spans="3:4" x14ac:dyDescent="0.25">
      <c r="C28836" s="75"/>
      <c r="D28836" s="74"/>
    </row>
    <row r="28837" spans="3:4" x14ac:dyDescent="0.25">
      <c r="C28837" s="75"/>
      <c r="D28837" s="74"/>
    </row>
    <row r="28838" spans="3:4" x14ac:dyDescent="0.25">
      <c r="C28838" s="75"/>
      <c r="D28838" s="74"/>
    </row>
    <row r="28839" spans="3:4" x14ac:dyDescent="0.25">
      <c r="C28839" s="75"/>
      <c r="D28839" s="74"/>
    </row>
    <row r="28840" spans="3:4" x14ac:dyDescent="0.25">
      <c r="C28840" s="75"/>
      <c r="D28840" s="74"/>
    </row>
    <row r="28841" spans="3:4" x14ac:dyDescent="0.25">
      <c r="C28841" s="75"/>
      <c r="D28841" s="74"/>
    </row>
    <row r="28842" spans="3:4" x14ac:dyDescent="0.25">
      <c r="C28842" s="75"/>
      <c r="D28842" s="74"/>
    </row>
    <row r="28843" spans="3:4" x14ac:dyDescent="0.25">
      <c r="C28843" s="75"/>
      <c r="D28843" s="74"/>
    </row>
    <row r="28844" spans="3:4" x14ac:dyDescent="0.25">
      <c r="C28844" s="75"/>
      <c r="D28844" s="74"/>
    </row>
    <row r="28845" spans="3:4" x14ac:dyDescent="0.25">
      <c r="C28845" s="75"/>
      <c r="D28845" s="74"/>
    </row>
    <row r="28846" spans="3:4" x14ac:dyDescent="0.25">
      <c r="C28846" s="75"/>
      <c r="D28846" s="74"/>
    </row>
    <row r="28847" spans="3:4" x14ac:dyDescent="0.25">
      <c r="C28847" s="75"/>
      <c r="D28847" s="74"/>
    </row>
    <row r="28848" spans="3:4" x14ac:dyDescent="0.25">
      <c r="C28848" s="75"/>
      <c r="D28848" s="74"/>
    </row>
    <row r="28849" spans="3:4" x14ac:dyDescent="0.25">
      <c r="C28849" s="75"/>
      <c r="D28849" s="74"/>
    </row>
    <row r="28850" spans="3:4" x14ac:dyDescent="0.25">
      <c r="C28850" s="75"/>
      <c r="D28850" s="74"/>
    </row>
    <row r="28851" spans="3:4" x14ac:dyDescent="0.25">
      <c r="C28851" s="75"/>
      <c r="D28851" s="74"/>
    </row>
    <row r="28852" spans="3:4" x14ac:dyDescent="0.25">
      <c r="C28852" s="75"/>
      <c r="D28852" s="74"/>
    </row>
    <row r="28853" spans="3:4" x14ac:dyDescent="0.25">
      <c r="C28853" s="75"/>
      <c r="D28853" s="74"/>
    </row>
    <row r="28854" spans="3:4" x14ac:dyDescent="0.25">
      <c r="C28854" s="75"/>
      <c r="D28854" s="74"/>
    </row>
    <row r="28855" spans="3:4" x14ac:dyDescent="0.25">
      <c r="C28855" s="75"/>
      <c r="D28855" s="74"/>
    </row>
    <row r="28856" spans="3:4" x14ac:dyDescent="0.25">
      <c r="C28856" s="75"/>
      <c r="D28856" s="74"/>
    </row>
    <row r="28857" spans="3:4" x14ac:dyDescent="0.25">
      <c r="C28857" s="75"/>
      <c r="D28857" s="74"/>
    </row>
    <row r="28858" spans="3:4" x14ac:dyDescent="0.25">
      <c r="C28858" s="75"/>
      <c r="D28858" s="74"/>
    </row>
    <row r="28859" spans="3:4" x14ac:dyDescent="0.25">
      <c r="C28859" s="75"/>
      <c r="D28859" s="74"/>
    </row>
    <row r="28860" spans="3:4" x14ac:dyDescent="0.25">
      <c r="C28860" s="75"/>
      <c r="D28860" s="74"/>
    </row>
    <row r="28861" spans="3:4" x14ac:dyDescent="0.25">
      <c r="C28861" s="75"/>
      <c r="D28861" s="74"/>
    </row>
    <row r="28862" spans="3:4" x14ac:dyDescent="0.25">
      <c r="C28862" s="75"/>
      <c r="D28862" s="74"/>
    </row>
    <row r="28863" spans="3:4" x14ac:dyDescent="0.25">
      <c r="C28863" s="75"/>
      <c r="D28863" s="74"/>
    </row>
    <row r="28864" spans="3:4" x14ac:dyDescent="0.25">
      <c r="C28864" s="75"/>
      <c r="D28864" s="74"/>
    </row>
    <row r="28865" spans="3:4" x14ac:dyDescent="0.25">
      <c r="C28865" s="75"/>
      <c r="D28865" s="74"/>
    </row>
    <row r="28866" spans="3:4" x14ac:dyDescent="0.25">
      <c r="C28866" s="75"/>
      <c r="D28866" s="74"/>
    </row>
    <row r="28867" spans="3:4" x14ac:dyDescent="0.25">
      <c r="C28867" s="75"/>
      <c r="D28867" s="74"/>
    </row>
    <row r="28868" spans="3:4" x14ac:dyDescent="0.25">
      <c r="C28868" s="75"/>
      <c r="D28868" s="74"/>
    </row>
    <row r="28869" spans="3:4" x14ac:dyDescent="0.25">
      <c r="C28869" s="75"/>
      <c r="D28869" s="74"/>
    </row>
    <row r="28870" spans="3:4" x14ac:dyDescent="0.25">
      <c r="C28870" s="75"/>
      <c r="D28870" s="74"/>
    </row>
    <row r="28871" spans="3:4" x14ac:dyDescent="0.25">
      <c r="C28871" s="75"/>
      <c r="D28871" s="74"/>
    </row>
    <row r="28872" spans="3:4" x14ac:dyDescent="0.25">
      <c r="C28872" s="75"/>
      <c r="D28872" s="74"/>
    </row>
    <row r="28873" spans="3:4" x14ac:dyDescent="0.25">
      <c r="C28873" s="75"/>
      <c r="D28873" s="74"/>
    </row>
    <row r="28874" spans="3:4" x14ac:dyDescent="0.25">
      <c r="C28874" s="75"/>
      <c r="D28874" s="74"/>
    </row>
    <row r="28875" spans="3:4" x14ac:dyDescent="0.25">
      <c r="C28875" s="75"/>
      <c r="D28875" s="74"/>
    </row>
    <row r="28876" spans="3:4" x14ac:dyDescent="0.25">
      <c r="C28876" s="75"/>
      <c r="D28876" s="74"/>
    </row>
    <row r="28877" spans="3:4" x14ac:dyDescent="0.25">
      <c r="C28877" s="75"/>
      <c r="D28877" s="74"/>
    </row>
    <row r="28878" spans="3:4" x14ac:dyDescent="0.25">
      <c r="C28878" s="75"/>
      <c r="D28878" s="74"/>
    </row>
    <row r="28879" spans="3:4" x14ac:dyDescent="0.25">
      <c r="C28879" s="75"/>
      <c r="D28879" s="74"/>
    </row>
    <row r="28880" spans="3:4" x14ac:dyDescent="0.25">
      <c r="C28880" s="75"/>
      <c r="D28880" s="74"/>
    </row>
    <row r="28881" spans="3:4" x14ac:dyDescent="0.25">
      <c r="C28881" s="75"/>
      <c r="D28881" s="74"/>
    </row>
    <row r="28882" spans="3:4" x14ac:dyDescent="0.25">
      <c r="C28882" s="75"/>
      <c r="D28882" s="74"/>
    </row>
    <row r="28883" spans="3:4" x14ac:dyDescent="0.25">
      <c r="C28883" s="75"/>
      <c r="D28883" s="74"/>
    </row>
    <row r="28884" spans="3:4" x14ac:dyDescent="0.25">
      <c r="C28884" s="75"/>
      <c r="D28884" s="74"/>
    </row>
    <row r="28885" spans="3:4" x14ac:dyDescent="0.25">
      <c r="C28885" s="75"/>
      <c r="D28885" s="74"/>
    </row>
    <row r="28886" spans="3:4" x14ac:dyDescent="0.25">
      <c r="C28886" s="75"/>
      <c r="D28886" s="74"/>
    </row>
    <row r="28887" spans="3:4" x14ac:dyDescent="0.25">
      <c r="C28887" s="75"/>
      <c r="D28887" s="74"/>
    </row>
    <row r="28888" spans="3:4" x14ac:dyDescent="0.25">
      <c r="C28888" s="75"/>
      <c r="D28888" s="74"/>
    </row>
    <row r="28889" spans="3:4" x14ac:dyDescent="0.25">
      <c r="C28889" s="75"/>
      <c r="D28889" s="74"/>
    </row>
    <row r="28890" spans="3:4" x14ac:dyDescent="0.25">
      <c r="C28890" s="75"/>
      <c r="D28890" s="74"/>
    </row>
    <row r="28891" spans="3:4" x14ac:dyDescent="0.25">
      <c r="C28891" s="75"/>
      <c r="D28891" s="74"/>
    </row>
    <row r="28892" spans="3:4" x14ac:dyDescent="0.25">
      <c r="C28892" s="75"/>
      <c r="D28892" s="74"/>
    </row>
    <row r="28893" spans="3:4" x14ac:dyDescent="0.25">
      <c r="C28893" s="75"/>
      <c r="D28893" s="74"/>
    </row>
    <row r="28894" spans="3:4" x14ac:dyDescent="0.25">
      <c r="C28894" s="75"/>
      <c r="D28894" s="74"/>
    </row>
    <row r="28895" spans="3:4" x14ac:dyDescent="0.25">
      <c r="C28895" s="75"/>
      <c r="D28895" s="74"/>
    </row>
    <row r="28896" spans="3:4" x14ac:dyDescent="0.25">
      <c r="C28896" s="75"/>
      <c r="D28896" s="74"/>
    </row>
    <row r="28897" spans="3:4" x14ac:dyDescent="0.25">
      <c r="C28897" s="75"/>
      <c r="D28897" s="74"/>
    </row>
    <row r="28898" spans="3:4" x14ac:dyDescent="0.25">
      <c r="C28898" s="75"/>
      <c r="D28898" s="74"/>
    </row>
    <row r="28899" spans="3:4" x14ac:dyDescent="0.25">
      <c r="C28899" s="75"/>
      <c r="D28899" s="74"/>
    </row>
    <row r="28900" spans="3:4" x14ac:dyDescent="0.25">
      <c r="C28900" s="75"/>
      <c r="D28900" s="74"/>
    </row>
    <row r="28901" spans="3:4" x14ac:dyDescent="0.25">
      <c r="C28901" s="75"/>
      <c r="D28901" s="74"/>
    </row>
    <row r="28902" spans="3:4" x14ac:dyDescent="0.25">
      <c r="C28902" s="75"/>
      <c r="D28902" s="74"/>
    </row>
    <row r="28903" spans="3:4" x14ac:dyDescent="0.25">
      <c r="C28903" s="75"/>
      <c r="D28903" s="74"/>
    </row>
    <row r="28904" spans="3:4" x14ac:dyDescent="0.25">
      <c r="C28904" s="75"/>
      <c r="D28904" s="74"/>
    </row>
    <row r="28905" spans="3:4" x14ac:dyDescent="0.25">
      <c r="C28905" s="75"/>
      <c r="D28905" s="74"/>
    </row>
    <row r="28906" spans="3:4" x14ac:dyDescent="0.25">
      <c r="C28906" s="75"/>
      <c r="D28906" s="74"/>
    </row>
    <row r="28907" spans="3:4" x14ac:dyDescent="0.25">
      <c r="C28907" s="75"/>
      <c r="D28907" s="74"/>
    </row>
    <row r="28908" spans="3:4" x14ac:dyDescent="0.25">
      <c r="C28908" s="75"/>
      <c r="D28908" s="74"/>
    </row>
    <row r="28909" spans="3:4" x14ac:dyDescent="0.25">
      <c r="C28909" s="75"/>
      <c r="D28909" s="74"/>
    </row>
    <row r="28910" spans="3:4" x14ac:dyDescent="0.25">
      <c r="C28910" s="75"/>
      <c r="D28910" s="74"/>
    </row>
    <row r="28911" spans="3:4" x14ac:dyDescent="0.25">
      <c r="C28911" s="75"/>
      <c r="D28911" s="74"/>
    </row>
    <row r="28912" spans="3:4" x14ac:dyDescent="0.25">
      <c r="C28912" s="75"/>
      <c r="D28912" s="74"/>
    </row>
    <row r="28913" spans="3:4" x14ac:dyDescent="0.25">
      <c r="C28913" s="75"/>
      <c r="D28913" s="74"/>
    </row>
    <row r="28914" spans="3:4" x14ac:dyDescent="0.25">
      <c r="C28914" s="75"/>
      <c r="D28914" s="74"/>
    </row>
    <row r="28915" spans="3:4" x14ac:dyDescent="0.25">
      <c r="C28915" s="75"/>
      <c r="D28915" s="74"/>
    </row>
    <row r="28916" spans="3:4" x14ac:dyDescent="0.25">
      <c r="C28916" s="75"/>
      <c r="D28916" s="74"/>
    </row>
    <row r="28917" spans="3:4" x14ac:dyDescent="0.25">
      <c r="C28917" s="75"/>
      <c r="D28917" s="74"/>
    </row>
    <row r="28918" spans="3:4" x14ac:dyDescent="0.25">
      <c r="C28918" s="75"/>
      <c r="D28918" s="74"/>
    </row>
    <row r="28919" spans="3:4" x14ac:dyDescent="0.25">
      <c r="C28919" s="75"/>
      <c r="D28919" s="74"/>
    </row>
    <row r="28920" spans="3:4" x14ac:dyDescent="0.25">
      <c r="C28920" s="75"/>
      <c r="D28920" s="74"/>
    </row>
    <row r="28921" spans="3:4" x14ac:dyDescent="0.25">
      <c r="C28921" s="75"/>
      <c r="D28921" s="74"/>
    </row>
    <row r="28922" spans="3:4" x14ac:dyDescent="0.25">
      <c r="C28922" s="75"/>
      <c r="D28922" s="74"/>
    </row>
    <row r="28923" spans="3:4" x14ac:dyDescent="0.25">
      <c r="C28923" s="75"/>
      <c r="D28923" s="74"/>
    </row>
    <row r="28924" spans="3:4" x14ac:dyDescent="0.25">
      <c r="C28924" s="75"/>
      <c r="D28924" s="74"/>
    </row>
    <row r="28925" spans="3:4" x14ac:dyDescent="0.25">
      <c r="C28925" s="75"/>
      <c r="D28925" s="74"/>
    </row>
    <row r="28926" spans="3:4" x14ac:dyDescent="0.25">
      <c r="C28926" s="75"/>
      <c r="D28926" s="74"/>
    </row>
    <row r="28927" spans="3:4" x14ac:dyDescent="0.25">
      <c r="C28927" s="75"/>
      <c r="D28927" s="74"/>
    </row>
    <row r="28928" spans="3:4" x14ac:dyDescent="0.25">
      <c r="C28928" s="75"/>
      <c r="D28928" s="74"/>
    </row>
    <row r="28929" spans="3:4" x14ac:dyDescent="0.25">
      <c r="C28929" s="75"/>
      <c r="D28929" s="74"/>
    </row>
    <row r="28930" spans="3:4" x14ac:dyDescent="0.25">
      <c r="C28930" s="75"/>
      <c r="D28930" s="74"/>
    </row>
    <row r="28931" spans="3:4" x14ac:dyDescent="0.25">
      <c r="C28931" s="75"/>
      <c r="D28931" s="74"/>
    </row>
    <row r="28932" spans="3:4" x14ac:dyDescent="0.25">
      <c r="C28932" s="75"/>
      <c r="D28932" s="74"/>
    </row>
    <row r="28933" spans="3:4" x14ac:dyDescent="0.25">
      <c r="C28933" s="75"/>
      <c r="D28933" s="74"/>
    </row>
    <row r="28934" spans="3:4" x14ac:dyDescent="0.25">
      <c r="C28934" s="75"/>
      <c r="D28934" s="74"/>
    </row>
    <row r="28935" spans="3:4" x14ac:dyDescent="0.25">
      <c r="C28935" s="75"/>
      <c r="D28935" s="74"/>
    </row>
    <row r="28936" spans="3:4" x14ac:dyDescent="0.25">
      <c r="C28936" s="75"/>
      <c r="D28936" s="74"/>
    </row>
    <row r="28937" spans="3:4" x14ac:dyDescent="0.25">
      <c r="C28937" s="75"/>
      <c r="D28937" s="74"/>
    </row>
    <row r="28938" spans="3:4" x14ac:dyDescent="0.25">
      <c r="C28938" s="75"/>
      <c r="D28938" s="74"/>
    </row>
    <row r="28939" spans="3:4" x14ac:dyDescent="0.25">
      <c r="C28939" s="75"/>
      <c r="D28939" s="74"/>
    </row>
    <row r="28940" spans="3:4" x14ac:dyDescent="0.25">
      <c r="C28940" s="75"/>
      <c r="D28940" s="74"/>
    </row>
    <row r="28941" spans="3:4" x14ac:dyDescent="0.25">
      <c r="C28941" s="75"/>
      <c r="D28941" s="74"/>
    </row>
    <row r="28942" spans="3:4" x14ac:dyDescent="0.25">
      <c r="C28942" s="75"/>
      <c r="D28942" s="74"/>
    </row>
    <row r="28943" spans="3:4" x14ac:dyDescent="0.25">
      <c r="C28943" s="75"/>
      <c r="D28943" s="74"/>
    </row>
    <row r="28944" spans="3:4" x14ac:dyDescent="0.25">
      <c r="C28944" s="75"/>
      <c r="D28944" s="74"/>
    </row>
    <row r="28945" spans="3:4" x14ac:dyDescent="0.25">
      <c r="C28945" s="75"/>
      <c r="D28945" s="74"/>
    </row>
    <row r="28946" spans="3:4" x14ac:dyDescent="0.25">
      <c r="C28946" s="75"/>
      <c r="D28946" s="74"/>
    </row>
    <row r="28947" spans="3:4" x14ac:dyDescent="0.25">
      <c r="C28947" s="75"/>
      <c r="D28947" s="74"/>
    </row>
    <row r="28948" spans="3:4" x14ac:dyDescent="0.25">
      <c r="C28948" s="75"/>
      <c r="D28948" s="74"/>
    </row>
    <row r="28949" spans="3:4" x14ac:dyDescent="0.25">
      <c r="C28949" s="75"/>
      <c r="D28949" s="74"/>
    </row>
    <row r="28950" spans="3:4" x14ac:dyDescent="0.25">
      <c r="C28950" s="75"/>
      <c r="D28950" s="74"/>
    </row>
    <row r="28951" spans="3:4" x14ac:dyDescent="0.25">
      <c r="C28951" s="75"/>
      <c r="D28951" s="74"/>
    </row>
    <row r="28952" spans="3:4" x14ac:dyDescent="0.25">
      <c r="C28952" s="75"/>
      <c r="D28952" s="74"/>
    </row>
    <row r="28953" spans="3:4" x14ac:dyDescent="0.25">
      <c r="C28953" s="75"/>
      <c r="D28953" s="74"/>
    </row>
    <row r="28954" spans="3:4" x14ac:dyDescent="0.25">
      <c r="C28954" s="75"/>
      <c r="D28954" s="74"/>
    </row>
    <row r="28955" spans="3:4" x14ac:dyDescent="0.25">
      <c r="C28955" s="75"/>
      <c r="D28955" s="74"/>
    </row>
    <row r="28956" spans="3:4" x14ac:dyDescent="0.25">
      <c r="C28956" s="75"/>
      <c r="D28956" s="74"/>
    </row>
    <row r="28957" spans="3:4" x14ac:dyDescent="0.25">
      <c r="C28957" s="75"/>
      <c r="D28957" s="74"/>
    </row>
    <row r="28958" spans="3:4" x14ac:dyDescent="0.25">
      <c r="C28958" s="75"/>
      <c r="D28958" s="74"/>
    </row>
    <row r="28959" spans="3:4" x14ac:dyDescent="0.25">
      <c r="C28959" s="75"/>
      <c r="D28959" s="74"/>
    </row>
    <row r="28960" spans="3:4" x14ac:dyDescent="0.25">
      <c r="C28960" s="75"/>
      <c r="D28960" s="74"/>
    </row>
    <row r="28961" spans="3:4" x14ac:dyDescent="0.25">
      <c r="C28961" s="75"/>
      <c r="D28961" s="74"/>
    </row>
    <row r="28962" spans="3:4" x14ac:dyDescent="0.25">
      <c r="C28962" s="75"/>
      <c r="D28962" s="74"/>
    </row>
    <row r="28963" spans="3:4" x14ac:dyDescent="0.25">
      <c r="C28963" s="75"/>
      <c r="D28963" s="74"/>
    </row>
    <row r="28964" spans="3:4" x14ac:dyDescent="0.25">
      <c r="C28964" s="75"/>
      <c r="D28964" s="74"/>
    </row>
    <row r="28965" spans="3:4" x14ac:dyDescent="0.25">
      <c r="C28965" s="75"/>
      <c r="D28965" s="74"/>
    </row>
    <row r="28966" spans="3:4" x14ac:dyDescent="0.25">
      <c r="C28966" s="75"/>
      <c r="D28966" s="74"/>
    </row>
    <row r="28967" spans="3:4" x14ac:dyDescent="0.25">
      <c r="C28967" s="75"/>
      <c r="D28967" s="74"/>
    </row>
    <row r="28968" spans="3:4" x14ac:dyDescent="0.25">
      <c r="C28968" s="75"/>
      <c r="D28968" s="74"/>
    </row>
    <row r="28969" spans="3:4" x14ac:dyDescent="0.25">
      <c r="C28969" s="75"/>
      <c r="D28969" s="74"/>
    </row>
    <row r="28970" spans="3:4" x14ac:dyDescent="0.25">
      <c r="C28970" s="75"/>
      <c r="D28970" s="74"/>
    </row>
    <row r="28971" spans="3:4" x14ac:dyDescent="0.25">
      <c r="C28971" s="75"/>
      <c r="D28971" s="74"/>
    </row>
    <row r="28972" spans="3:4" x14ac:dyDescent="0.25">
      <c r="C28972" s="75"/>
      <c r="D28972" s="74"/>
    </row>
    <row r="28973" spans="3:4" x14ac:dyDescent="0.25">
      <c r="C28973" s="75"/>
      <c r="D28973" s="74"/>
    </row>
    <row r="28974" spans="3:4" x14ac:dyDescent="0.25">
      <c r="C28974" s="75"/>
      <c r="D28974" s="74"/>
    </row>
    <row r="28975" spans="3:4" x14ac:dyDescent="0.25">
      <c r="C28975" s="75"/>
      <c r="D28975" s="74"/>
    </row>
    <row r="28976" spans="3:4" x14ac:dyDescent="0.25">
      <c r="C28976" s="75"/>
      <c r="D28976" s="74"/>
    </row>
    <row r="28977" spans="3:4" x14ac:dyDescent="0.25">
      <c r="C28977" s="75"/>
      <c r="D28977" s="74"/>
    </row>
    <row r="28978" spans="3:4" x14ac:dyDescent="0.25">
      <c r="C28978" s="75"/>
      <c r="D28978" s="74"/>
    </row>
    <row r="28979" spans="3:4" x14ac:dyDescent="0.25">
      <c r="C28979" s="75"/>
      <c r="D28979" s="74"/>
    </row>
    <row r="28980" spans="3:4" x14ac:dyDescent="0.25">
      <c r="C28980" s="75"/>
      <c r="D28980" s="74"/>
    </row>
    <row r="28981" spans="3:4" x14ac:dyDescent="0.25">
      <c r="C28981" s="75"/>
      <c r="D28981" s="74"/>
    </row>
    <row r="28982" spans="3:4" x14ac:dyDescent="0.25">
      <c r="C28982" s="75"/>
      <c r="D28982" s="74"/>
    </row>
    <row r="28983" spans="3:4" x14ac:dyDescent="0.25">
      <c r="C28983" s="75"/>
      <c r="D28983" s="74"/>
    </row>
    <row r="28984" spans="3:4" x14ac:dyDescent="0.25">
      <c r="C28984" s="75"/>
      <c r="D28984" s="74"/>
    </row>
    <row r="28985" spans="3:4" x14ac:dyDescent="0.25">
      <c r="C28985" s="75"/>
      <c r="D28985" s="74"/>
    </row>
    <row r="28986" spans="3:4" x14ac:dyDescent="0.25">
      <c r="C28986" s="75"/>
      <c r="D28986" s="74"/>
    </row>
    <row r="28987" spans="3:4" x14ac:dyDescent="0.25">
      <c r="C28987" s="75"/>
      <c r="D28987" s="74"/>
    </row>
    <row r="28988" spans="3:4" x14ac:dyDescent="0.25">
      <c r="C28988" s="75"/>
      <c r="D28988" s="74"/>
    </row>
    <row r="28989" spans="3:4" x14ac:dyDescent="0.25">
      <c r="C28989" s="75"/>
      <c r="D28989" s="74"/>
    </row>
    <row r="28990" spans="3:4" x14ac:dyDescent="0.25">
      <c r="C28990" s="75"/>
      <c r="D28990" s="74"/>
    </row>
    <row r="28991" spans="3:4" x14ac:dyDescent="0.25">
      <c r="C28991" s="75"/>
      <c r="D28991" s="74"/>
    </row>
    <row r="28992" spans="3:4" x14ac:dyDescent="0.25">
      <c r="C28992" s="75"/>
      <c r="D28992" s="74"/>
    </row>
    <row r="28993" spans="3:4" x14ac:dyDescent="0.25">
      <c r="C28993" s="75"/>
      <c r="D28993" s="74"/>
    </row>
    <row r="28994" spans="3:4" x14ac:dyDescent="0.25">
      <c r="C28994" s="75"/>
      <c r="D28994" s="74"/>
    </row>
    <row r="28995" spans="3:4" x14ac:dyDescent="0.25">
      <c r="C28995" s="75"/>
      <c r="D28995" s="74"/>
    </row>
    <row r="28996" spans="3:4" x14ac:dyDescent="0.25">
      <c r="C28996" s="75"/>
      <c r="D28996" s="74"/>
    </row>
    <row r="28997" spans="3:4" x14ac:dyDescent="0.25">
      <c r="C28997" s="75"/>
      <c r="D28997" s="74"/>
    </row>
    <row r="28998" spans="3:4" x14ac:dyDescent="0.25">
      <c r="C28998" s="75"/>
      <c r="D28998" s="74"/>
    </row>
    <row r="28999" spans="3:4" x14ac:dyDescent="0.25">
      <c r="C28999" s="75"/>
      <c r="D28999" s="74"/>
    </row>
    <row r="29000" spans="3:4" x14ac:dyDescent="0.25">
      <c r="C29000" s="75"/>
      <c r="D29000" s="74"/>
    </row>
    <row r="29001" spans="3:4" x14ac:dyDescent="0.25">
      <c r="C29001" s="75"/>
      <c r="D29001" s="74"/>
    </row>
    <row r="29002" spans="3:4" x14ac:dyDescent="0.25">
      <c r="C29002" s="75"/>
      <c r="D29002" s="74"/>
    </row>
    <row r="29003" spans="3:4" x14ac:dyDescent="0.25">
      <c r="C29003" s="75"/>
      <c r="D29003" s="74"/>
    </row>
    <row r="29004" spans="3:4" x14ac:dyDescent="0.25">
      <c r="C29004" s="75"/>
      <c r="D29004" s="74"/>
    </row>
    <row r="29005" spans="3:4" x14ac:dyDescent="0.25">
      <c r="C29005" s="75"/>
      <c r="D29005" s="74"/>
    </row>
    <row r="29006" spans="3:4" x14ac:dyDescent="0.25">
      <c r="C29006" s="75"/>
      <c r="D29006" s="74"/>
    </row>
    <row r="29007" spans="3:4" x14ac:dyDescent="0.25">
      <c r="C29007" s="75"/>
      <c r="D29007" s="74"/>
    </row>
    <row r="29008" spans="3:4" x14ac:dyDescent="0.25">
      <c r="C29008" s="75"/>
      <c r="D29008" s="74"/>
    </row>
    <row r="29009" spans="3:4" x14ac:dyDescent="0.25">
      <c r="C29009" s="75"/>
      <c r="D29009" s="74"/>
    </row>
    <row r="29010" spans="3:4" x14ac:dyDescent="0.25">
      <c r="C29010" s="75"/>
      <c r="D29010" s="74"/>
    </row>
    <row r="29011" spans="3:4" x14ac:dyDescent="0.25">
      <c r="C29011" s="75"/>
      <c r="D29011" s="74"/>
    </row>
    <row r="29012" spans="3:4" x14ac:dyDescent="0.25">
      <c r="C29012" s="75"/>
      <c r="D29012" s="74"/>
    </row>
    <row r="29013" spans="3:4" x14ac:dyDescent="0.25">
      <c r="C29013" s="75"/>
      <c r="D29013" s="74"/>
    </row>
    <row r="29014" spans="3:4" x14ac:dyDescent="0.25">
      <c r="C29014" s="75"/>
      <c r="D29014" s="74"/>
    </row>
    <row r="29015" spans="3:4" x14ac:dyDescent="0.25">
      <c r="C29015" s="75"/>
      <c r="D29015" s="74"/>
    </row>
    <row r="29016" spans="3:4" x14ac:dyDescent="0.25">
      <c r="C29016" s="75"/>
      <c r="D29016" s="74"/>
    </row>
    <row r="29017" spans="3:4" x14ac:dyDescent="0.25">
      <c r="C29017" s="75"/>
      <c r="D29017" s="74"/>
    </row>
    <row r="29018" spans="3:4" x14ac:dyDescent="0.25">
      <c r="C29018" s="75"/>
      <c r="D29018" s="74"/>
    </row>
    <row r="29019" spans="3:4" x14ac:dyDescent="0.25">
      <c r="C29019" s="75"/>
      <c r="D29019" s="74"/>
    </row>
    <row r="29020" spans="3:4" x14ac:dyDescent="0.25">
      <c r="C29020" s="75"/>
      <c r="D29020" s="74"/>
    </row>
    <row r="29021" spans="3:4" x14ac:dyDescent="0.25">
      <c r="C29021" s="75"/>
      <c r="D29021" s="74"/>
    </row>
    <row r="29022" spans="3:4" x14ac:dyDescent="0.25">
      <c r="C29022" s="75"/>
      <c r="D29022" s="74"/>
    </row>
    <row r="29023" spans="3:4" x14ac:dyDescent="0.25">
      <c r="C29023" s="75"/>
      <c r="D29023" s="74"/>
    </row>
    <row r="29024" spans="3:4" x14ac:dyDescent="0.25">
      <c r="C29024" s="75"/>
      <c r="D29024" s="74"/>
    </row>
    <row r="29025" spans="3:4" x14ac:dyDescent="0.25">
      <c r="C29025" s="75"/>
      <c r="D29025" s="74"/>
    </row>
    <row r="29026" spans="3:4" x14ac:dyDescent="0.25">
      <c r="C29026" s="75"/>
      <c r="D29026" s="74"/>
    </row>
    <row r="29027" spans="3:4" x14ac:dyDescent="0.25">
      <c r="C29027" s="75"/>
      <c r="D29027" s="74"/>
    </row>
    <row r="29028" spans="3:4" x14ac:dyDescent="0.25">
      <c r="C29028" s="75"/>
      <c r="D29028" s="74"/>
    </row>
    <row r="29029" spans="3:4" x14ac:dyDescent="0.25">
      <c r="C29029" s="75"/>
      <c r="D29029" s="74"/>
    </row>
    <row r="29030" spans="3:4" x14ac:dyDescent="0.25">
      <c r="C29030" s="75"/>
      <c r="D29030" s="74"/>
    </row>
    <row r="29031" spans="3:4" x14ac:dyDescent="0.25">
      <c r="C29031" s="75"/>
      <c r="D29031" s="74"/>
    </row>
    <row r="29032" spans="3:4" x14ac:dyDescent="0.25">
      <c r="C29032" s="75"/>
      <c r="D29032" s="74"/>
    </row>
    <row r="29033" spans="3:4" x14ac:dyDescent="0.25">
      <c r="C29033" s="75"/>
      <c r="D29033" s="74"/>
    </row>
    <row r="29034" spans="3:4" x14ac:dyDescent="0.25">
      <c r="C29034" s="75"/>
      <c r="D29034" s="74"/>
    </row>
    <row r="29035" spans="3:4" x14ac:dyDescent="0.25">
      <c r="C29035" s="75"/>
      <c r="D29035" s="74"/>
    </row>
    <row r="29036" spans="3:4" x14ac:dyDescent="0.25">
      <c r="C29036" s="75"/>
      <c r="D29036" s="74"/>
    </row>
    <row r="29037" spans="3:4" x14ac:dyDescent="0.25">
      <c r="C29037" s="75"/>
      <c r="D29037" s="74"/>
    </row>
    <row r="29038" spans="3:4" x14ac:dyDescent="0.25">
      <c r="C29038" s="75"/>
      <c r="D29038" s="74"/>
    </row>
    <row r="29039" spans="3:4" x14ac:dyDescent="0.25">
      <c r="C29039" s="75"/>
      <c r="D29039" s="74"/>
    </row>
    <row r="29040" spans="3:4" x14ac:dyDescent="0.25">
      <c r="C29040" s="75"/>
      <c r="D29040" s="74"/>
    </row>
    <row r="29041" spans="3:4" x14ac:dyDescent="0.25">
      <c r="C29041" s="75"/>
      <c r="D29041" s="74"/>
    </row>
    <row r="29042" spans="3:4" x14ac:dyDescent="0.25">
      <c r="C29042" s="75"/>
      <c r="D29042" s="74"/>
    </row>
    <row r="29043" spans="3:4" x14ac:dyDescent="0.25">
      <c r="C29043" s="75"/>
      <c r="D29043" s="74"/>
    </row>
    <row r="29044" spans="3:4" x14ac:dyDescent="0.25">
      <c r="C29044" s="75"/>
      <c r="D29044" s="74"/>
    </row>
    <row r="29045" spans="3:4" x14ac:dyDescent="0.25">
      <c r="C29045" s="75"/>
      <c r="D29045" s="74"/>
    </row>
    <row r="29046" spans="3:4" x14ac:dyDescent="0.25">
      <c r="C29046" s="75"/>
      <c r="D29046" s="74"/>
    </row>
    <row r="29047" spans="3:4" x14ac:dyDescent="0.25">
      <c r="C29047" s="75"/>
      <c r="D29047" s="74"/>
    </row>
    <row r="29048" spans="3:4" x14ac:dyDescent="0.25">
      <c r="C29048" s="75"/>
      <c r="D29048" s="74"/>
    </row>
    <row r="29049" spans="3:4" x14ac:dyDescent="0.25">
      <c r="C29049" s="75"/>
      <c r="D29049" s="74"/>
    </row>
    <row r="29050" spans="3:4" x14ac:dyDescent="0.25">
      <c r="C29050" s="75"/>
      <c r="D29050" s="74"/>
    </row>
    <row r="29051" spans="3:4" x14ac:dyDescent="0.25">
      <c r="C29051" s="75"/>
      <c r="D29051" s="74"/>
    </row>
    <row r="29052" spans="3:4" x14ac:dyDescent="0.25">
      <c r="C29052" s="75"/>
      <c r="D29052" s="74"/>
    </row>
    <row r="29053" spans="3:4" x14ac:dyDescent="0.25">
      <c r="C29053" s="75"/>
      <c r="D29053" s="74"/>
    </row>
    <row r="29054" spans="3:4" x14ac:dyDescent="0.25">
      <c r="C29054" s="75"/>
      <c r="D29054" s="74"/>
    </row>
    <row r="29055" spans="3:4" x14ac:dyDescent="0.25">
      <c r="C29055" s="75"/>
      <c r="D29055" s="74"/>
    </row>
    <row r="29056" spans="3:4" x14ac:dyDescent="0.25">
      <c r="C29056" s="75"/>
      <c r="D29056" s="74"/>
    </row>
    <row r="29057" spans="3:4" x14ac:dyDescent="0.25">
      <c r="C29057" s="75"/>
      <c r="D29057" s="74"/>
    </row>
    <row r="29058" spans="3:4" x14ac:dyDescent="0.25">
      <c r="C29058" s="75"/>
      <c r="D29058" s="74"/>
    </row>
    <row r="29059" spans="3:4" x14ac:dyDescent="0.25">
      <c r="C29059" s="75"/>
      <c r="D29059" s="74"/>
    </row>
    <row r="29060" spans="3:4" x14ac:dyDescent="0.25">
      <c r="C29060" s="75"/>
      <c r="D29060" s="74"/>
    </row>
    <row r="29061" spans="3:4" x14ac:dyDescent="0.25">
      <c r="C29061" s="75"/>
      <c r="D29061" s="74"/>
    </row>
    <row r="29062" spans="3:4" x14ac:dyDescent="0.25">
      <c r="C29062" s="75"/>
      <c r="D29062" s="74"/>
    </row>
    <row r="29063" spans="3:4" x14ac:dyDescent="0.25">
      <c r="C29063" s="75"/>
      <c r="D29063" s="74"/>
    </row>
    <row r="29064" spans="3:4" x14ac:dyDescent="0.25">
      <c r="C29064" s="75"/>
      <c r="D29064" s="74"/>
    </row>
    <row r="29065" spans="3:4" x14ac:dyDescent="0.25">
      <c r="C29065" s="75"/>
      <c r="D29065" s="74"/>
    </row>
    <row r="29066" spans="3:4" x14ac:dyDescent="0.25">
      <c r="C29066" s="75"/>
      <c r="D29066" s="74"/>
    </row>
    <row r="29067" spans="3:4" x14ac:dyDescent="0.25">
      <c r="C29067" s="75"/>
      <c r="D29067" s="74"/>
    </row>
    <row r="29068" spans="3:4" x14ac:dyDescent="0.25">
      <c r="C29068" s="75"/>
      <c r="D29068" s="74"/>
    </row>
    <row r="29069" spans="3:4" x14ac:dyDescent="0.25">
      <c r="C29069" s="75"/>
      <c r="D29069" s="74"/>
    </row>
    <row r="29070" spans="3:4" x14ac:dyDescent="0.25">
      <c r="C29070" s="75"/>
      <c r="D29070" s="74"/>
    </row>
    <row r="29071" spans="3:4" x14ac:dyDescent="0.25">
      <c r="C29071" s="75"/>
      <c r="D29071" s="74"/>
    </row>
    <row r="29072" spans="3:4" x14ac:dyDescent="0.25">
      <c r="C29072" s="75"/>
      <c r="D29072" s="74"/>
    </row>
    <row r="29073" spans="3:4" x14ac:dyDescent="0.25">
      <c r="C29073" s="75"/>
      <c r="D29073" s="74"/>
    </row>
    <row r="29074" spans="3:4" x14ac:dyDescent="0.25">
      <c r="C29074" s="75"/>
      <c r="D29074" s="74"/>
    </row>
    <row r="29075" spans="3:4" x14ac:dyDescent="0.25">
      <c r="C29075" s="75"/>
      <c r="D29075" s="74"/>
    </row>
    <row r="29076" spans="3:4" x14ac:dyDescent="0.25">
      <c r="C29076" s="75"/>
      <c r="D29076" s="74"/>
    </row>
    <row r="29077" spans="3:4" x14ac:dyDescent="0.25">
      <c r="C29077" s="75"/>
      <c r="D29077" s="74"/>
    </row>
    <row r="29078" spans="3:4" x14ac:dyDescent="0.25">
      <c r="C29078" s="75"/>
      <c r="D29078" s="74"/>
    </row>
    <row r="29079" spans="3:4" x14ac:dyDescent="0.25">
      <c r="C29079" s="75"/>
      <c r="D29079" s="74"/>
    </row>
    <row r="29080" spans="3:4" x14ac:dyDescent="0.25">
      <c r="C29080" s="75"/>
      <c r="D29080" s="74"/>
    </row>
    <row r="29081" spans="3:4" x14ac:dyDescent="0.25">
      <c r="C29081" s="75"/>
      <c r="D29081" s="74"/>
    </row>
    <row r="29082" spans="3:4" x14ac:dyDescent="0.25">
      <c r="C29082" s="75"/>
      <c r="D29082" s="74"/>
    </row>
    <row r="29083" spans="3:4" x14ac:dyDescent="0.25">
      <c r="C29083" s="75"/>
      <c r="D29083" s="74"/>
    </row>
    <row r="29084" spans="3:4" x14ac:dyDescent="0.25">
      <c r="C29084" s="75"/>
      <c r="D29084" s="74"/>
    </row>
    <row r="29085" spans="3:4" x14ac:dyDescent="0.25">
      <c r="C29085" s="75"/>
      <c r="D29085" s="74"/>
    </row>
    <row r="29086" spans="3:4" x14ac:dyDescent="0.25">
      <c r="C29086" s="75"/>
      <c r="D29086" s="74"/>
    </row>
    <row r="29087" spans="3:4" x14ac:dyDescent="0.25">
      <c r="C29087" s="75"/>
      <c r="D29087" s="74"/>
    </row>
    <row r="29088" spans="3:4" x14ac:dyDescent="0.25">
      <c r="C29088" s="75"/>
      <c r="D29088" s="74"/>
    </row>
    <row r="29089" spans="3:4" x14ac:dyDescent="0.25">
      <c r="C29089" s="75"/>
      <c r="D29089" s="74"/>
    </row>
    <row r="29090" spans="3:4" x14ac:dyDescent="0.25">
      <c r="C29090" s="75"/>
      <c r="D29090" s="74"/>
    </row>
    <row r="29091" spans="3:4" x14ac:dyDescent="0.25">
      <c r="C29091" s="75"/>
      <c r="D29091" s="74"/>
    </row>
    <row r="29092" spans="3:4" x14ac:dyDescent="0.25">
      <c r="C29092" s="75"/>
      <c r="D29092" s="74"/>
    </row>
    <row r="29093" spans="3:4" x14ac:dyDescent="0.25">
      <c r="C29093" s="75"/>
      <c r="D29093" s="74"/>
    </row>
    <row r="29094" spans="3:4" x14ac:dyDescent="0.25">
      <c r="C29094" s="75"/>
      <c r="D29094" s="74"/>
    </row>
    <row r="29095" spans="3:4" x14ac:dyDescent="0.25">
      <c r="C29095" s="75"/>
      <c r="D29095" s="74"/>
    </row>
    <row r="29096" spans="3:4" x14ac:dyDescent="0.25">
      <c r="C29096" s="75"/>
      <c r="D29096" s="74"/>
    </row>
    <row r="29097" spans="3:4" x14ac:dyDescent="0.25">
      <c r="C29097" s="75"/>
      <c r="D29097" s="74"/>
    </row>
    <row r="29098" spans="3:4" x14ac:dyDescent="0.25">
      <c r="C29098" s="75"/>
      <c r="D29098" s="74"/>
    </row>
    <row r="29099" spans="3:4" x14ac:dyDescent="0.25">
      <c r="C29099" s="75"/>
      <c r="D29099" s="74"/>
    </row>
    <row r="29100" spans="3:4" x14ac:dyDescent="0.25">
      <c r="C29100" s="75"/>
      <c r="D29100" s="74"/>
    </row>
    <row r="29101" spans="3:4" x14ac:dyDescent="0.25">
      <c r="C29101" s="75"/>
      <c r="D29101" s="74"/>
    </row>
    <row r="29102" spans="3:4" x14ac:dyDescent="0.25">
      <c r="C29102" s="75"/>
      <c r="D29102" s="74"/>
    </row>
    <row r="29103" spans="3:4" x14ac:dyDescent="0.25">
      <c r="C29103" s="75"/>
      <c r="D29103" s="74"/>
    </row>
    <row r="29104" spans="3:4" x14ac:dyDescent="0.25">
      <c r="C29104" s="75"/>
      <c r="D29104" s="74"/>
    </row>
    <row r="29105" spans="3:4" x14ac:dyDescent="0.25">
      <c r="C29105" s="75"/>
      <c r="D29105" s="74"/>
    </row>
    <row r="29106" spans="3:4" x14ac:dyDescent="0.25">
      <c r="C29106" s="75"/>
      <c r="D29106" s="74"/>
    </row>
    <row r="29107" spans="3:4" x14ac:dyDescent="0.25">
      <c r="C29107" s="75"/>
      <c r="D29107" s="74"/>
    </row>
    <row r="29108" spans="3:4" x14ac:dyDescent="0.25">
      <c r="C29108" s="75"/>
      <c r="D29108" s="74"/>
    </row>
    <row r="29109" spans="3:4" x14ac:dyDescent="0.25">
      <c r="C29109" s="75"/>
      <c r="D29109" s="74"/>
    </row>
    <row r="29110" spans="3:4" x14ac:dyDescent="0.25">
      <c r="C29110" s="75"/>
      <c r="D29110" s="74"/>
    </row>
    <row r="29111" spans="3:4" x14ac:dyDescent="0.25">
      <c r="C29111" s="75"/>
      <c r="D29111" s="74"/>
    </row>
    <row r="29112" spans="3:4" x14ac:dyDescent="0.25">
      <c r="C29112" s="75"/>
      <c r="D29112" s="74"/>
    </row>
    <row r="29113" spans="3:4" x14ac:dyDescent="0.25">
      <c r="C29113" s="75"/>
      <c r="D29113" s="74"/>
    </row>
    <row r="29114" spans="3:4" x14ac:dyDescent="0.25">
      <c r="C29114" s="75"/>
      <c r="D29114" s="74"/>
    </row>
    <row r="29115" spans="3:4" x14ac:dyDescent="0.25">
      <c r="C29115" s="75"/>
      <c r="D29115" s="74"/>
    </row>
    <row r="29116" spans="3:4" x14ac:dyDescent="0.25">
      <c r="C29116" s="75"/>
      <c r="D29116" s="74"/>
    </row>
    <row r="29117" spans="3:4" x14ac:dyDescent="0.25">
      <c r="C29117" s="75"/>
      <c r="D29117" s="74"/>
    </row>
    <row r="29118" spans="3:4" x14ac:dyDescent="0.25">
      <c r="C29118" s="75"/>
      <c r="D29118" s="74"/>
    </row>
    <row r="29119" spans="3:4" x14ac:dyDescent="0.25">
      <c r="C29119" s="75"/>
      <c r="D29119" s="74"/>
    </row>
    <row r="29120" spans="3:4" x14ac:dyDescent="0.25">
      <c r="C29120" s="75"/>
      <c r="D29120" s="74"/>
    </row>
    <row r="29121" spans="3:4" x14ac:dyDescent="0.25">
      <c r="C29121" s="75"/>
      <c r="D29121" s="74"/>
    </row>
    <row r="29122" spans="3:4" x14ac:dyDescent="0.25">
      <c r="C29122" s="75"/>
      <c r="D29122" s="74"/>
    </row>
    <row r="29123" spans="3:4" x14ac:dyDescent="0.25">
      <c r="C29123" s="75"/>
      <c r="D29123" s="74"/>
    </row>
    <row r="29124" spans="3:4" x14ac:dyDescent="0.25">
      <c r="C29124" s="75"/>
      <c r="D29124" s="74"/>
    </row>
    <row r="29125" spans="3:4" x14ac:dyDescent="0.25">
      <c r="C29125" s="75"/>
      <c r="D29125" s="74"/>
    </row>
    <row r="29126" spans="3:4" x14ac:dyDescent="0.25">
      <c r="C29126" s="75"/>
      <c r="D29126" s="74"/>
    </row>
    <row r="29127" spans="3:4" x14ac:dyDescent="0.25">
      <c r="C29127" s="75"/>
      <c r="D29127" s="74"/>
    </row>
    <row r="29128" spans="3:4" x14ac:dyDescent="0.25">
      <c r="C29128" s="75"/>
      <c r="D29128" s="74"/>
    </row>
    <row r="29129" spans="3:4" x14ac:dyDescent="0.25">
      <c r="C29129" s="75"/>
      <c r="D29129" s="74"/>
    </row>
    <row r="29130" spans="3:4" x14ac:dyDescent="0.25">
      <c r="C29130" s="75"/>
      <c r="D29130" s="74"/>
    </row>
    <row r="29131" spans="3:4" x14ac:dyDescent="0.25">
      <c r="C29131" s="75"/>
      <c r="D29131" s="74"/>
    </row>
    <row r="29132" spans="3:4" x14ac:dyDescent="0.25">
      <c r="C29132" s="75"/>
      <c r="D29132" s="74"/>
    </row>
    <row r="29133" spans="3:4" x14ac:dyDescent="0.25">
      <c r="C29133" s="75"/>
      <c r="D29133" s="74"/>
    </row>
    <row r="29134" spans="3:4" x14ac:dyDescent="0.25">
      <c r="C29134" s="75"/>
      <c r="D29134" s="74"/>
    </row>
    <row r="29135" spans="3:4" x14ac:dyDescent="0.25">
      <c r="C29135" s="75"/>
      <c r="D29135" s="74"/>
    </row>
    <row r="29136" spans="3:4" x14ac:dyDescent="0.25">
      <c r="C29136" s="75"/>
      <c r="D29136" s="74"/>
    </row>
    <row r="29137" spans="3:4" x14ac:dyDescent="0.25">
      <c r="C29137" s="75"/>
      <c r="D29137" s="74"/>
    </row>
    <row r="29138" spans="3:4" x14ac:dyDescent="0.25">
      <c r="C29138" s="75"/>
      <c r="D29138" s="74"/>
    </row>
    <row r="29139" spans="3:4" x14ac:dyDescent="0.25">
      <c r="C29139" s="75"/>
      <c r="D29139" s="74"/>
    </row>
    <row r="29140" spans="3:4" x14ac:dyDescent="0.25">
      <c r="C29140" s="75"/>
      <c r="D29140" s="74"/>
    </row>
    <row r="29141" spans="3:4" x14ac:dyDescent="0.25">
      <c r="C29141" s="75"/>
      <c r="D29141" s="74"/>
    </row>
    <row r="29142" spans="3:4" x14ac:dyDescent="0.25">
      <c r="C29142" s="75"/>
      <c r="D29142" s="74"/>
    </row>
    <row r="29143" spans="3:4" x14ac:dyDescent="0.25">
      <c r="C29143" s="75"/>
      <c r="D29143" s="74"/>
    </row>
    <row r="29144" spans="3:4" x14ac:dyDescent="0.25">
      <c r="C29144" s="75"/>
      <c r="D29144" s="74"/>
    </row>
    <row r="29145" spans="3:4" x14ac:dyDescent="0.25">
      <c r="C29145" s="75"/>
      <c r="D29145" s="74"/>
    </row>
    <row r="29146" spans="3:4" x14ac:dyDescent="0.25">
      <c r="C29146" s="75"/>
      <c r="D29146" s="74"/>
    </row>
    <row r="29147" spans="3:4" x14ac:dyDescent="0.25">
      <c r="C29147" s="75"/>
      <c r="D29147" s="74"/>
    </row>
    <row r="29148" spans="3:4" x14ac:dyDescent="0.25">
      <c r="C29148" s="75"/>
      <c r="D29148" s="74"/>
    </row>
    <row r="29149" spans="3:4" x14ac:dyDescent="0.25">
      <c r="C29149" s="75"/>
      <c r="D29149" s="74"/>
    </row>
    <row r="29150" spans="3:4" x14ac:dyDescent="0.25">
      <c r="C29150" s="75"/>
      <c r="D29150" s="74"/>
    </row>
    <row r="29151" spans="3:4" x14ac:dyDescent="0.25">
      <c r="C29151" s="75"/>
      <c r="D29151" s="74"/>
    </row>
    <row r="29152" spans="3:4" x14ac:dyDescent="0.25">
      <c r="C29152" s="75"/>
      <c r="D29152" s="74"/>
    </row>
    <row r="29153" spans="3:4" x14ac:dyDescent="0.25">
      <c r="C29153" s="75"/>
      <c r="D29153" s="74"/>
    </row>
    <row r="29154" spans="3:4" x14ac:dyDescent="0.25">
      <c r="C29154" s="75"/>
      <c r="D29154" s="74"/>
    </row>
    <row r="29155" spans="3:4" x14ac:dyDescent="0.25">
      <c r="C29155" s="75"/>
      <c r="D29155" s="74"/>
    </row>
    <row r="29156" spans="3:4" x14ac:dyDescent="0.25">
      <c r="C29156" s="75"/>
      <c r="D29156" s="74"/>
    </row>
    <row r="29157" spans="3:4" x14ac:dyDescent="0.25">
      <c r="C29157" s="75"/>
      <c r="D29157" s="74"/>
    </row>
    <row r="29158" spans="3:4" x14ac:dyDescent="0.25">
      <c r="C29158" s="75"/>
      <c r="D29158" s="74"/>
    </row>
    <row r="29159" spans="3:4" x14ac:dyDescent="0.25">
      <c r="C29159" s="75"/>
      <c r="D29159" s="74"/>
    </row>
    <row r="29160" spans="3:4" x14ac:dyDescent="0.25">
      <c r="C29160" s="75"/>
      <c r="D29160" s="74"/>
    </row>
    <row r="29161" spans="3:4" x14ac:dyDescent="0.25">
      <c r="C29161" s="75"/>
      <c r="D29161" s="74"/>
    </row>
    <row r="29162" spans="3:4" x14ac:dyDescent="0.25">
      <c r="C29162" s="75"/>
      <c r="D29162" s="74"/>
    </row>
    <row r="29163" spans="3:4" x14ac:dyDescent="0.25">
      <c r="C29163" s="75"/>
      <c r="D29163" s="74"/>
    </row>
    <row r="29164" spans="3:4" x14ac:dyDescent="0.25">
      <c r="C29164" s="75"/>
      <c r="D29164" s="74"/>
    </row>
    <row r="29165" spans="3:4" x14ac:dyDescent="0.25">
      <c r="C29165" s="75"/>
      <c r="D29165" s="74"/>
    </row>
    <row r="29166" spans="3:4" x14ac:dyDescent="0.25">
      <c r="C29166" s="75"/>
      <c r="D29166" s="74"/>
    </row>
    <row r="29167" spans="3:4" x14ac:dyDescent="0.25">
      <c r="C29167" s="75"/>
      <c r="D29167" s="74"/>
    </row>
    <row r="29168" spans="3:4" x14ac:dyDescent="0.25">
      <c r="C29168" s="75"/>
      <c r="D29168" s="74"/>
    </row>
    <row r="29169" spans="3:4" x14ac:dyDescent="0.25">
      <c r="C29169" s="75"/>
      <c r="D29169" s="74"/>
    </row>
    <row r="29170" spans="3:4" x14ac:dyDescent="0.25">
      <c r="C29170" s="75"/>
      <c r="D29170" s="74"/>
    </row>
    <row r="29171" spans="3:4" x14ac:dyDescent="0.25">
      <c r="C29171" s="75"/>
      <c r="D29171" s="74"/>
    </row>
    <row r="29172" spans="3:4" x14ac:dyDescent="0.25">
      <c r="C29172" s="75"/>
      <c r="D29172" s="74"/>
    </row>
    <row r="29173" spans="3:4" x14ac:dyDescent="0.25">
      <c r="C29173" s="75"/>
      <c r="D29173" s="74"/>
    </row>
    <row r="29174" spans="3:4" x14ac:dyDescent="0.25">
      <c r="C29174" s="75"/>
      <c r="D29174" s="74"/>
    </row>
    <row r="29175" spans="3:4" x14ac:dyDescent="0.25">
      <c r="C29175" s="75"/>
      <c r="D29175" s="74"/>
    </row>
    <row r="29176" spans="3:4" x14ac:dyDescent="0.25">
      <c r="C29176" s="75"/>
      <c r="D29176" s="74"/>
    </row>
    <row r="29177" spans="3:4" x14ac:dyDescent="0.25">
      <c r="C29177" s="75"/>
      <c r="D29177" s="74"/>
    </row>
    <row r="29178" spans="3:4" x14ac:dyDescent="0.25">
      <c r="C29178" s="75"/>
      <c r="D29178" s="74"/>
    </row>
    <row r="29179" spans="3:4" x14ac:dyDescent="0.25">
      <c r="C29179" s="75"/>
      <c r="D29179" s="74"/>
    </row>
    <row r="29180" spans="3:4" x14ac:dyDescent="0.25">
      <c r="C29180" s="75"/>
      <c r="D29180" s="74"/>
    </row>
    <row r="29181" spans="3:4" x14ac:dyDescent="0.25">
      <c r="C29181" s="75"/>
      <c r="D29181" s="74"/>
    </row>
    <row r="29182" spans="3:4" x14ac:dyDescent="0.25">
      <c r="C29182" s="75"/>
      <c r="D29182" s="74"/>
    </row>
    <row r="29183" spans="3:4" x14ac:dyDescent="0.25">
      <c r="C29183" s="75"/>
      <c r="D29183" s="74"/>
    </row>
    <row r="29184" spans="3:4" x14ac:dyDescent="0.25">
      <c r="C29184" s="75"/>
      <c r="D29184" s="74"/>
    </row>
    <row r="29185" spans="3:4" x14ac:dyDescent="0.25">
      <c r="C29185" s="75"/>
      <c r="D29185" s="74"/>
    </row>
    <row r="29186" spans="3:4" x14ac:dyDescent="0.25">
      <c r="C29186" s="75"/>
      <c r="D29186" s="74"/>
    </row>
    <row r="29187" spans="3:4" x14ac:dyDescent="0.25">
      <c r="C29187" s="75"/>
      <c r="D29187" s="74"/>
    </row>
    <row r="29188" spans="3:4" x14ac:dyDescent="0.25">
      <c r="C29188" s="75"/>
      <c r="D29188" s="74"/>
    </row>
    <row r="29189" spans="3:4" x14ac:dyDescent="0.25">
      <c r="C29189" s="75"/>
      <c r="D29189" s="74"/>
    </row>
    <row r="29190" spans="3:4" x14ac:dyDescent="0.25">
      <c r="C29190" s="75"/>
      <c r="D29190" s="74"/>
    </row>
    <row r="29191" spans="3:4" x14ac:dyDescent="0.25">
      <c r="C29191" s="75"/>
      <c r="D29191" s="74"/>
    </row>
    <row r="29192" spans="3:4" x14ac:dyDescent="0.25">
      <c r="C29192" s="75"/>
      <c r="D29192" s="74"/>
    </row>
    <row r="29193" spans="3:4" x14ac:dyDescent="0.25">
      <c r="C29193" s="75"/>
      <c r="D29193" s="74"/>
    </row>
    <row r="29194" spans="3:4" x14ac:dyDescent="0.25">
      <c r="C29194" s="75"/>
      <c r="D29194" s="74"/>
    </row>
    <row r="29195" spans="3:4" x14ac:dyDescent="0.25">
      <c r="C29195" s="75"/>
      <c r="D29195" s="74"/>
    </row>
    <row r="29196" spans="3:4" x14ac:dyDescent="0.25">
      <c r="C29196" s="75"/>
      <c r="D29196" s="74"/>
    </row>
    <row r="29197" spans="3:4" x14ac:dyDescent="0.25">
      <c r="C29197" s="75"/>
      <c r="D29197" s="74"/>
    </row>
    <row r="29198" spans="3:4" x14ac:dyDescent="0.25">
      <c r="C29198" s="75"/>
      <c r="D29198" s="74"/>
    </row>
    <row r="29199" spans="3:4" x14ac:dyDescent="0.25">
      <c r="C29199" s="75"/>
      <c r="D29199" s="74"/>
    </row>
    <row r="29200" spans="3:4" x14ac:dyDescent="0.25">
      <c r="C29200" s="75"/>
      <c r="D29200" s="74"/>
    </row>
    <row r="29201" spans="3:4" x14ac:dyDescent="0.25">
      <c r="C29201" s="75"/>
      <c r="D29201" s="74"/>
    </row>
    <row r="29202" spans="3:4" x14ac:dyDescent="0.25">
      <c r="C29202" s="75"/>
      <c r="D29202" s="74"/>
    </row>
    <row r="29203" spans="3:4" x14ac:dyDescent="0.25">
      <c r="C29203" s="75"/>
      <c r="D29203" s="74"/>
    </row>
    <row r="29204" spans="3:4" x14ac:dyDescent="0.25">
      <c r="C29204" s="75"/>
      <c r="D29204" s="74"/>
    </row>
    <row r="29205" spans="3:4" x14ac:dyDescent="0.25">
      <c r="C29205" s="75"/>
      <c r="D29205" s="74"/>
    </row>
    <row r="29206" spans="3:4" x14ac:dyDescent="0.25">
      <c r="C29206" s="75"/>
      <c r="D29206" s="74"/>
    </row>
    <row r="29207" spans="3:4" x14ac:dyDescent="0.25">
      <c r="C29207" s="75"/>
      <c r="D29207" s="74"/>
    </row>
    <row r="29208" spans="3:4" x14ac:dyDescent="0.25">
      <c r="C29208" s="75"/>
      <c r="D29208" s="74"/>
    </row>
    <row r="29209" spans="3:4" x14ac:dyDescent="0.25">
      <c r="C29209" s="75"/>
      <c r="D29209" s="74"/>
    </row>
    <row r="29210" spans="3:4" x14ac:dyDescent="0.25">
      <c r="C29210" s="75"/>
      <c r="D29210" s="74"/>
    </row>
    <row r="29211" spans="3:4" x14ac:dyDescent="0.25">
      <c r="C29211" s="75"/>
      <c r="D29211" s="74"/>
    </row>
    <row r="29212" spans="3:4" x14ac:dyDescent="0.25">
      <c r="C29212" s="75"/>
      <c r="D29212" s="74"/>
    </row>
    <row r="29213" spans="3:4" x14ac:dyDescent="0.25">
      <c r="C29213" s="75"/>
      <c r="D29213" s="74"/>
    </row>
    <row r="29214" spans="3:4" x14ac:dyDescent="0.25">
      <c r="C29214" s="75"/>
      <c r="D29214" s="74"/>
    </row>
    <row r="29215" spans="3:4" x14ac:dyDescent="0.25">
      <c r="C29215" s="75"/>
      <c r="D29215" s="74"/>
    </row>
    <row r="29216" spans="3:4" x14ac:dyDescent="0.25">
      <c r="C29216" s="75"/>
      <c r="D29216" s="74"/>
    </row>
    <row r="29217" spans="3:4" x14ac:dyDescent="0.25">
      <c r="C29217" s="75"/>
      <c r="D29217" s="74"/>
    </row>
    <row r="29218" spans="3:4" x14ac:dyDescent="0.25">
      <c r="C29218" s="75"/>
      <c r="D29218" s="74"/>
    </row>
    <row r="29219" spans="3:4" x14ac:dyDescent="0.25">
      <c r="C29219" s="75"/>
      <c r="D29219" s="74"/>
    </row>
    <row r="29220" spans="3:4" x14ac:dyDescent="0.25">
      <c r="C29220" s="75"/>
      <c r="D29220" s="74"/>
    </row>
    <row r="29221" spans="3:4" x14ac:dyDescent="0.25">
      <c r="C29221" s="75"/>
      <c r="D29221" s="74"/>
    </row>
    <row r="29222" spans="3:4" x14ac:dyDescent="0.25">
      <c r="C29222" s="75"/>
      <c r="D29222" s="74"/>
    </row>
    <row r="29223" spans="3:4" x14ac:dyDescent="0.25">
      <c r="C29223" s="75"/>
      <c r="D29223" s="74"/>
    </row>
    <row r="29224" spans="3:4" x14ac:dyDescent="0.25">
      <c r="C29224" s="75"/>
      <c r="D29224" s="74"/>
    </row>
    <row r="29225" spans="3:4" x14ac:dyDescent="0.25">
      <c r="C29225" s="75"/>
      <c r="D29225" s="74"/>
    </row>
    <row r="29226" spans="3:4" x14ac:dyDescent="0.25">
      <c r="C29226" s="75"/>
      <c r="D29226" s="74"/>
    </row>
    <row r="29227" spans="3:4" x14ac:dyDescent="0.25">
      <c r="C29227" s="75"/>
      <c r="D29227" s="74"/>
    </row>
    <row r="29228" spans="3:4" x14ac:dyDescent="0.25">
      <c r="C29228" s="75"/>
      <c r="D29228" s="74"/>
    </row>
    <row r="29229" spans="3:4" x14ac:dyDescent="0.25">
      <c r="C29229" s="75"/>
      <c r="D29229" s="74"/>
    </row>
    <row r="29230" spans="3:4" x14ac:dyDescent="0.25">
      <c r="C29230" s="75"/>
      <c r="D29230" s="74"/>
    </row>
    <row r="29231" spans="3:4" x14ac:dyDescent="0.25">
      <c r="C29231" s="75"/>
      <c r="D29231" s="74"/>
    </row>
    <row r="29232" spans="3:4" x14ac:dyDescent="0.25">
      <c r="C29232" s="75"/>
      <c r="D29232" s="74"/>
    </row>
    <row r="29233" spans="3:4" x14ac:dyDescent="0.25">
      <c r="C29233" s="75"/>
      <c r="D29233" s="74"/>
    </row>
    <row r="29234" spans="3:4" x14ac:dyDescent="0.25">
      <c r="C29234" s="75"/>
      <c r="D29234" s="74"/>
    </row>
    <row r="29235" spans="3:4" x14ac:dyDescent="0.25">
      <c r="C29235" s="75"/>
      <c r="D29235" s="74"/>
    </row>
    <row r="29236" spans="3:4" x14ac:dyDescent="0.25">
      <c r="C29236" s="75"/>
      <c r="D29236" s="74"/>
    </row>
    <row r="29237" spans="3:4" x14ac:dyDescent="0.25">
      <c r="C29237" s="75"/>
      <c r="D29237" s="74"/>
    </row>
    <row r="29238" spans="3:4" x14ac:dyDescent="0.25">
      <c r="C29238" s="75"/>
      <c r="D29238" s="74"/>
    </row>
    <row r="29239" spans="3:4" x14ac:dyDescent="0.25">
      <c r="C29239" s="75"/>
      <c r="D29239" s="74"/>
    </row>
    <row r="29240" spans="3:4" x14ac:dyDescent="0.25">
      <c r="C29240" s="75"/>
      <c r="D29240" s="74"/>
    </row>
    <row r="29241" spans="3:4" x14ac:dyDescent="0.25">
      <c r="C29241" s="75"/>
      <c r="D29241" s="74"/>
    </row>
    <row r="29242" spans="3:4" x14ac:dyDescent="0.25">
      <c r="C29242" s="75"/>
      <c r="D29242" s="74"/>
    </row>
    <row r="29243" spans="3:4" x14ac:dyDescent="0.25">
      <c r="C29243" s="75"/>
      <c r="D29243" s="74"/>
    </row>
    <row r="29244" spans="3:4" x14ac:dyDescent="0.25">
      <c r="C29244" s="75"/>
      <c r="D29244" s="74"/>
    </row>
    <row r="29245" spans="3:4" x14ac:dyDescent="0.25">
      <c r="C29245" s="75"/>
      <c r="D29245" s="74"/>
    </row>
    <row r="29246" spans="3:4" x14ac:dyDescent="0.25">
      <c r="C29246" s="75"/>
      <c r="D29246" s="74"/>
    </row>
    <row r="29247" spans="3:4" x14ac:dyDescent="0.25">
      <c r="C29247" s="75"/>
      <c r="D29247" s="74"/>
    </row>
    <row r="29248" spans="3:4" x14ac:dyDescent="0.25">
      <c r="C29248" s="75"/>
      <c r="D29248" s="74"/>
    </row>
    <row r="29249" spans="3:4" x14ac:dyDescent="0.25">
      <c r="C29249" s="75"/>
      <c r="D29249" s="74"/>
    </row>
    <row r="29250" spans="3:4" x14ac:dyDescent="0.25">
      <c r="C29250" s="75"/>
      <c r="D29250" s="74"/>
    </row>
    <row r="29251" spans="3:4" x14ac:dyDescent="0.25">
      <c r="C29251" s="75"/>
      <c r="D29251" s="74"/>
    </row>
    <row r="29252" spans="3:4" x14ac:dyDescent="0.25">
      <c r="C29252" s="75"/>
      <c r="D29252" s="74"/>
    </row>
    <row r="29253" spans="3:4" x14ac:dyDescent="0.25">
      <c r="C29253" s="75"/>
      <c r="D29253" s="74"/>
    </row>
    <row r="29254" spans="3:4" x14ac:dyDescent="0.25">
      <c r="C29254" s="75"/>
      <c r="D29254" s="74"/>
    </row>
    <row r="29255" spans="3:4" x14ac:dyDescent="0.25">
      <c r="C29255" s="75"/>
      <c r="D29255" s="74"/>
    </row>
    <row r="29256" spans="3:4" x14ac:dyDescent="0.25">
      <c r="C29256" s="75"/>
      <c r="D29256" s="74"/>
    </row>
    <row r="29257" spans="3:4" x14ac:dyDescent="0.25">
      <c r="C29257" s="75"/>
      <c r="D29257" s="74"/>
    </row>
    <row r="29258" spans="3:4" x14ac:dyDescent="0.25">
      <c r="C29258" s="75"/>
      <c r="D29258" s="74"/>
    </row>
    <row r="29259" spans="3:4" x14ac:dyDescent="0.25">
      <c r="C29259" s="75"/>
      <c r="D29259" s="74"/>
    </row>
    <row r="29260" spans="3:4" x14ac:dyDescent="0.25">
      <c r="C29260" s="75"/>
      <c r="D29260" s="74"/>
    </row>
    <row r="29261" spans="3:4" x14ac:dyDescent="0.25">
      <c r="C29261" s="75"/>
      <c r="D29261" s="74"/>
    </row>
    <row r="29262" spans="3:4" x14ac:dyDescent="0.25">
      <c r="C29262" s="75"/>
      <c r="D29262" s="74"/>
    </row>
    <row r="29263" spans="3:4" x14ac:dyDescent="0.25">
      <c r="C29263" s="75"/>
      <c r="D29263" s="74"/>
    </row>
    <row r="29264" spans="3:4" x14ac:dyDescent="0.25">
      <c r="C29264" s="75"/>
      <c r="D29264" s="74"/>
    </row>
    <row r="29265" spans="3:4" x14ac:dyDescent="0.25">
      <c r="C29265" s="75"/>
      <c r="D29265" s="74"/>
    </row>
    <row r="29266" spans="3:4" x14ac:dyDescent="0.25">
      <c r="C29266" s="75"/>
      <c r="D29266" s="74"/>
    </row>
    <row r="29267" spans="3:4" x14ac:dyDescent="0.25">
      <c r="C29267" s="75"/>
      <c r="D29267" s="74"/>
    </row>
    <row r="29268" spans="3:4" x14ac:dyDescent="0.25">
      <c r="C29268" s="75"/>
      <c r="D29268" s="74"/>
    </row>
    <row r="29269" spans="3:4" x14ac:dyDescent="0.25">
      <c r="C29269" s="75"/>
      <c r="D29269" s="74"/>
    </row>
    <row r="29270" spans="3:4" x14ac:dyDescent="0.25">
      <c r="C29270" s="75"/>
      <c r="D29270" s="74"/>
    </row>
    <row r="29271" spans="3:4" x14ac:dyDescent="0.25">
      <c r="C29271" s="75"/>
      <c r="D29271" s="74"/>
    </row>
    <row r="29272" spans="3:4" x14ac:dyDescent="0.25">
      <c r="C29272" s="75"/>
      <c r="D29272" s="74"/>
    </row>
    <row r="29273" spans="3:4" x14ac:dyDescent="0.25">
      <c r="C29273" s="75"/>
      <c r="D29273" s="74"/>
    </row>
    <row r="29274" spans="3:4" x14ac:dyDescent="0.25">
      <c r="C29274" s="75"/>
      <c r="D29274" s="74"/>
    </row>
    <row r="29275" spans="3:4" x14ac:dyDescent="0.25">
      <c r="C29275" s="75"/>
      <c r="D29275" s="74"/>
    </row>
    <row r="29276" spans="3:4" x14ac:dyDescent="0.25">
      <c r="C29276" s="75"/>
      <c r="D29276" s="74"/>
    </row>
    <row r="29277" spans="3:4" x14ac:dyDescent="0.25">
      <c r="C29277" s="75"/>
      <c r="D29277" s="74"/>
    </row>
    <row r="29278" spans="3:4" x14ac:dyDescent="0.25">
      <c r="C29278" s="75"/>
      <c r="D29278" s="74"/>
    </row>
    <row r="29279" spans="3:4" x14ac:dyDescent="0.25">
      <c r="C29279" s="75"/>
      <c r="D29279" s="74"/>
    </row>
    <row r="29280" spans="3:4" x14ac:dyDescent="0.25">
      <c r="C29280" s="75"/>
      <c r="D29280" s="74"/>
    </row>
    <row r="29281" spans="3:4" x14ac:dyDescent="0.25">
      <c r="C29281" s="75"/>
      <c r="D29281" s="74"/>
    </row>
    <row r="29282" spans="3:4" x14ac:dyDescent="0.25">
      <c r="C29282" s="75"/>
      <c r="D29282" s="74"/>
    </row>
    <row r="29283" spans="3:4" x14ac:dyDescent="0.25">
      <c r="C29283" s="75"/>
      <c r="D29283" s="74"/>
    </row>
    <row r="29284" spans="3:4" x14ac:dyDescent="0.25">
      <c r="C29284" s="75"/>
      <c r="D29284" s="74"/>
    </row>
    <row r="29285" spans="3:4" x14ac:dyDescent="0.25">
      <c r="C29285" s="75"/>
      <c r="D29285" s="74"/>
    </row>
    <row r="29286" spans="3:4" x14ac:dyDescent="0.25">
      <c r="C29286" s="75"/>
      <c r="D29286" s="74"/>
    </row>
    <row r="29287" spans="3:4" x14ac:dyDescent="0.25">
      <c r="C29287" s="75"/>
      <c r="D29287" s="74"/>
    </row>
    <row r="29288" spans="3:4" x14ac:dyDescent="0.25">
      <c r="C29288" s="75"/>
      <c r="D29288" s="74"/>
    </row>
    <row r="29289" spans="3:4" x14ac:dyDescent="0.25">
      <c r="C29289" s="75"/>
      <c r="D29289" s="74"/>
    </row>
    <row r="29290" spans="3:4" x14ac:dyDescent="0.25">
      <c r="C29290" s="75"/>
      <c r="D29290" s="74"/>
    </row>
    <row r="29291" spans="3:4" x14ac:dyDescent="0.25">
      <c r="C29291" s="75"/>
      <c r="D29291" s="74"/>
    </row>
    <row r="29292" spans="3:4" x14ac:dyDescent="0.25">
      <c r="C29292" s="75"/>
      <c r="D29292" s="74"/>
    </row>
    <row r="29293" spans="3:4" x14ac:dyDescent="0.25">
      <c r="C29293" s="75"/>
      <c r="D29293" s="74"/>
    </row>
    <row r="29294" spans="3:4" x14ac:dyDescent="0.25">
      <c r="C29294" s="75"/>
      <c r="D29294" s="74"/>
    </row>
    <row r="29295" spans="3:4" x14ac:dyDescent="0.25">
      <c r="C29295" s="75"/>
      <c r="D29295" s="74"/>
    </row>
    <row r="29296" spans="3:4" x14ac:dyDescent="0.25">
      <c r="C29296" s="75"/>
      <c r="D29296" s="74"/>
    </row>
    <row r="29297" spans="3:4" x14ac:dyDescent="0.25">
      <c r="C29297" s="75"/>
      <c r="D29297" s="74"/>
    </row>
    <row r="29298" spans="3:4" x14ac:dyDescent="0.25">
      <c r="C29298" s="75"/>
      <c r="D29298" s="74"/>
    </row>
    <row r="29299" spans="3:4" x14ac:dyDescent="0.25">
      <c r="C29299" s="75"/>
      <c r="D29299" s="74"/>
    </row>
    <row r="29300" spans="3:4" x14ac:dyDescent="0.25">
      <c r="C29300" s="75"/>
      <c r="D29300" s="74"/>
    </row>
    <row r="29301" spans="3:4" x14ac:dyDescent="0.25">
      <c r="C29301" s="75"/>
      <c r="D29301" s="74"/>
    </row>
    <row r="29302" spans="3:4" x14ac:dyDescent="0.25">
      <c r="C29302" s="75"/>
      <c r="D29302" s="74"/>
    </row>
    <row r="29303" spans="3:4" x14ac:dyDescent="0.25">
      <c r="C29303" s="75"/>
      <c r="D29303" s="74"/>
    </row>
    <row r="29304" spans="3:4" x14ac:dyDescent="0.25">
      <c r="C29304" s="75"/>
      <c r="D29304" s="74"/>
    </row>
    <row r="29305" spans="3:4" x14ac:dyDescent="0.25">
      <c r="C29305" s="75"/>
      <c r="D29305" s="74"/>
    </row>
    <row r="29306" spans="3:4" x14ac:dyDescent="0.25">
      <c r="C29306" s="75"/>
      <c r="D29306" s="74"/>
    </row>
    <row r="29307" spans="3:4" x14ac:dyDescent="0.25">
      <c r="C29307" s="75"/>
      <c r="D29307" s="74"/>
    </row>
    <row r="29308" spans="3:4" x14ac:dyDescent="0.25">
      <c r="C29308" s="75"/>
      <c r="D29308" s="74"/>
    </row>
    <row r="29309" spans="3:4" x14ac:dyDescent="0.25">
      <c r="C29309" s="75"/>
      <c r="D29309" s="74"/>
    </row>
    <row r="29310" spans="3:4" x14ac:dyDescent="0.25">
      <c r="C29310" s="75"/>
      <c r="D29310" s="74"/>
    </row>
    <row r="29311" spans="3:4" x14ac:dyDescent="0.25">
      <c r="C29311" s="75"/>
      <c r="D29311" s="74"/>
    </row>
    <row r="29312" spans="3:4" x14ac:dyDescent="0.25">
      <c r="C29312" s="75"/>
      <c r="D29312" s="74"/>
    </row>
    <row r="29313" spans="3:4" x14ac:dyDescent="0.25">
      <c r="C29313" s="75"/>
      <c r="D29313" s="74"/>
    </row>
    <row r="29314" spans="3:4" x14ac:dyDescent="0.25">
      <c r="C29314" s="75"/>
      <c r="D29314" s="74"/>
    </row>
    <row r="29315" spans="3:4" x14ac:dyDescent="0.25">
      <c r="C29315" s="75"/>
      <c r="D29315" s="74"/>
    </row>
    <row r="29316" spans="3:4" x14ac:dyDescent="0.25">
      <c r="C29316" s="75"/>
      <c r="D29316" s="74"/>
    </row>
    <row r="29317" spans="3:4" x14ac:dyDescent="0.25">
      <c r="C29317" s="75"/>
      <c r="D29317" s="74"/>
    </row>
    <row r="29318" spans="3:4" x14ac:dyDescent="0.25">
      <c r="C29318" s="75"/>
      <c r="D29318" s="74"/>
    </row>
    <row r="29319" spans="3:4" x14ac:dyDescent="0.25">
      <c r="C29319" s="75"/>
      <c r="D29319" s="74"/>
    </row>
    <row r="29320" spans="3:4" x14ac:dyDescent="0.25">
      <c r="C29320" s="75"/>
      <c r="D29320" s="74"/>
    </row>
    <row r="29321" spans="3:4" x14ac:dyDescent="0.25">
      <c r="C29321" s="75"/>
      <c r="D29321" s="74"/>
    </row>
    <row r="29322" spans="3:4" x14ac:dyDescent="0.25">
      <c r="C29322" s="75"/>
      <c r="D29322" s="74"/>
    </row>
    <row r="29323" spans="3:4" x14ac:dyDescent="0.25">
      <c r="C29323" s="75"/>
      <c r="D29323" s="74"/>
    </row>
    <row r="29324" spans="3:4" x14ac:dyDescent="0.25">
      <c r="C29324" s="75"/>
      <c r="D29324" s="74"/>
    </row>
    <row r="29325" spans="3:4" x14ac:dyDescent="0.25">
      <c r="C29325" s="75"/>
      <c r="D29325" s="74"/>
    </row>
    <row r="29326" spans="3:4" x14ac:dyDescent="0.25">
      <c r="C29326" s="75"/>
      <c r="D29326" s="74"/>
    </row>
    <row r="29327" spans="3:4" x14ac:dyDescent="0.25">
      <c r="C29327" s="75"/>
      <c r="D29327" s="74"/>
    </row>
    <row r="29328" spans="3:4" x14ac:dyDescent="0.25">
      <c r="C29328" s="75"/>
      <c r="D29328" s="74"/>
    </row>
    <row r="29329" spans="3:4" x14ac:dyDescent="0.25">
      <c r="C29329" s="75"/>
      <c r="D29329" s="74"/>
    </row>
    <row r="29330" spans="3:4" x14ac:dyDescent="0.25">
      <c r="C29330" s="75"/>
      <c r="D29330" s="74"/>
    </row>
    <row r="29331" spans="3:4" x14ac:dyDescent="0.25">
      <c r="C29331" s="75"/>
      <c r="D29331" s="74"/>
    </row>
    <row r="29332" spans="3:4" x14ac:dyDescent="0.25">
      <c r="C29332" s="75"/>
      <c r="D29332" s="74"/>
    </row>
    <row r="29333" spans="3:4" x14ac:dyDescent="0.25">
      <c r="C29333" s="75"/>
      <c r="D29333" s="74"/>
    </row>
    <row r="29334" spans="3:4" x14ac:dyDescent="0.25">
      <c r="C29334" s="75"/>
      <c r="D29334" s="74"/>
    </row>
    <row r="29335" spans="3:4" x14ac:dyDescent="0.25">
      <c r="C29335" s="75"/>
      <c r="D29335" s="74"/>
    </row>
    <row r="29336" spans="3:4" x14ac:dyDescent="0.25">
      <c r="C29336" s="75"/>
      <c r="D29336" s="74"/>
    </row>
    <row r="29337" spans="3:4" x14ac:dyDescent="0.25">
      <c r="C29337" s="75"/>
      <c r="D29337" s="74"/>
    </row>
    <row r="29338" spans="3:4" x14ac:dyDescent="0.25">
      <c r="C29338" s="75"/>
      <c r="D29338" s="74"/>
    </row>
    <row r="29339" spans="3:4" x14ac:dyDescent="0.25">
      <c r="C29339" s="75"/>
      <c r="D29339" s="74"/>
    </row>
    <row r="29340" spans="3:4" x14ac:dyDescent="0.25">
      <c r="C29340" s="75"/>
      <c r="D29340" s="74"/>
    </row>
    <row r="29341" spans="3:4" x14ac:dyDescent="0.25">
      <c r="C29341" s="75"/>
      <c r="D29341" s="74"/>
    </row>
    <row r="29342" spans="3:4" x14ac:dyDescent="0.25">
      <c r="C29342" s="75"/>
      <c r="D29342" s="74"/>
    </row>
    <row r="29343" spans="3:4" x14ac:dyDescent="0.25">
      <c r="C29343" s="75"/>
      <c r="D29343" s="74"/>
    </row>
    <row r="29344" spans="3:4" x14ac:dyDescent="0.25">
      <c r="C29344" s="75"/>
      <c r="D29344" s="74"/>
    </row>
    <row r="29345" spans="3:4" x14ac:dyDescent="0.25">
      <c r="C29345" s="75"/>
      <c r="D29345" s="74"/>
    </row>
    <row r="29346" spans="3:4" x14ac:dyDescent="0.25">
      <c r="C29346" s="75"/>
      <c r="D29346" s="74"/>
    </row>
    <row r="29347" spans="3:4" x14ac:dyDescent="0.25">
      <c r="C29347" s="75"/>
      <c r="D29347" s="74"/>
    </row>
    <row r="29348" spans="3:4" x14ac:dyDescent="0.25">
      <c r="C29348" s="75"/>
      <c r="D29348" s="74"/>
    </row>
    <row r="29349" spans="3:4" x14ac:dyDescent="0.25">
      <c r="C29349" s="75"/>
      <c r="D29349" s="74"/>
    </row>
    <row r="29350" spans="3:4" x14ac:dyDescent="0.25">
      <c r="C29350" s="75"/>
      <c r="D29350" s="74"/>
    </row>
    <row r="29351" spans="3:4" x14ac:dyDescent="0.25">
      <c r="C29351" s="75"/>
      <c r="D29351" s="74"/>
    </row>
    <row r="29352" spans="3:4" x14ac:dyDescent="0.25">
      <c r="C29352" s="75"/>
      <c r="D29352" s="74"/>
    </row>
    <row r="29353" spans="3:4" x14ac:dyDescent="0.25">
      <c r="C29353" s="75"/>
      <c r="D29353" s="74"/>
    </row>
    <row r="29354" spans="3:4" x14ac:dyDescent="0.25">
      <c r="C29354" s="75"/>
      <c r="D29354" s="74"/>
    </row>
    <row r="29355" spans="3:4" x14ac:dyDescent="0.25">
      <c r="C29355" s="75"/>
      <c r="D29355" s="74"/>
    </row>
    <row r="29356" spans="3:4" x14ac:dyDescent="0.25">
      <c r="C29356" s="75"/>
      <c r="D29356" s="74"/>
    </row>
    <row r="29357" spans="3:4" x14ac:dyDescent="0.25">
      <c r="C29357" s="75"/>
      <c r="D29357" s="74"/>
    </row>
    <row r="29358" spans="3:4" x14ac:dyDescent="0.25">
      <c r="C29358" s="75"/>
      <c r="D29358" s="74"/>
    </row>
    <row r="29359" spans="3:4" x14ac:dyDescent="0.25">
      <c r="C29359" s="75"/>
      <c r="D29359" s="74"/>
    </row>
    <row r="29360" spans="3:4" x14ac:dyDescent="0.25">
      <c r="C29360" s="75"/>
      <c r="D29360" s="74"/>
    </row>
    <row r="29361" spans="3:4" x14ac:dyDescent="0.25">
      <c r="C29361" s="75"/>
      <c r="D29361" s="74"/>
    </row>
    <row r="29362" spans="3:4" x14ac:dyDescent="0.25">
      <c r="C29362" s="75"/>
      <c r="D29362" s="74"/>
    </row>
    <row r="29363" spans="3:4" x14ac:dyDescent="0.25">
      <c r="C29363" s="75"/>
      <c r="D29363" s="74"/>
    </row>
    <row r="29364" spans="3:4" x14ac:dyDescent="0.25">
      <c r="C29364" s="75"/>
      <c r="D29364" s="74"/>
    </row>
    <row r="29365" spans="3:4" x14ac:dyDescent="0.25">
      <c r="C29365" s="75"/>
      <c r="D29365" s="74"/>
    </row>
    <row r="29366" spans="3:4" x14ac:dyDescent="0.25">
      <c r="C29366" s="75"/>
      <c r="D29366" s="74"/>
    </row>
    <row r="29367" spans="3:4" x14ac:dyDescent="0.25">
      <c r="C29367" s="75"/>
      <c r="D29367" s="74"/>
    </row>
    <row r="29368" spans="3:4" x14ac:dyDescent="0.25">
      <c r="C29368" s="75"/>
      <c r="D29368" s="74"/>
    </row>
    <row r="29369" spans="3:4" x14ac:dyDescent="0.25">
      <c r="C29369" s="75"/>
      <c r="D29369" s="74"/>
    </row>
    <row r="29370" spans="3:4" x14ac:dyDescent="0.25">
      <c r="C29370" s="75"/>
      <c r="D29370" s="74"/>
    </row>
    <row r="29371" spans="3:4" x14ac:dyDescent="0.25">
      <c r="C29371" s="75"/>
      <c r="D29371" s="74"/>
    </row>
    <row r="29372" spans="3:4" x14ac:dyDescent="0.25">
      <c r="C29372" s="75"/>
      <c r="D29372" s="74"/>
    </row>
    <row r="29373" spans="3:4" x14ac:dyDescent="0.25">
      <c r="C29373" s="75"/>
      <c r="D29373" s="74"/>
    </row>
    <row r="29374" spans="3:4" x14ac:dyDescent="0.25">
      <c r="C29374" s="75"/>
      <c r="D29374" s="74"/>
    </row>
    <row r="29375" spans="3:4" x14ac:dyDescent="0.25">
      <c r="C29375" s="75"/>
      <c r="D29375" s="74"/>
    </row>
    <row r="29376" spans="3:4" x14ac:dyDescent="0.25">
      <c r="C29376" s="75"/>
      <c r="D29376" s="74"/>
    </row>
    <row r="29377" spans="3:4" x14ac:dyDescent="0.25">
      <c r="C29377" s="75"/>
      <c r="D29377" s="74"/>
    </row>
    <row r="29378" spans="3:4" x14ac:dyDescent="0.25">
      <c r="C29378" s="75"/>
      <c r="D29378" s="74"/>
    </row>
    <row r="29379" spans="3:4" x14ac:dyDescent="0.25">
      <c r="C29379" s="75"/>
      <c r="D29379" s="74"/>
    </row>
    <row r="29380" spans="3:4" x14ac:dyDescent="0.25">
      <c r="C29380" s="75"/>
      <c r="D29380" s="74"/>
    </row>
    <row r="29381" spans="3:4" x14ac:dyDescent="0.25">
      <c r="C29381" s="75"/>
      <c r="D29381" s="74"/>
    </row>
    <row r="29382" spans="3:4" x14ac:dyDescent="0.25">
      <c r="C29382" s="75"/>
      <c r="D29382" s="74"/>
    </row>
    <row r="29383" spans="3:4" x14ac:dyDescent="0.25">
      <c r="C29383" s="75"/>
      <c r="D29383" s="74"/>
    </row>
    <row r="29384" spans="3:4" x14ac:dyDescent="0.25">
      <c r="C29384" s="75"/>
      <c r="D29384" s="74"/>
    </row>
    <row r="29385" spans="3:4" x14ac:dyDescent="0.25">
      <c r="C29385" s="75"/>
      <c r="D29385" s="74"/>
    </row>
    <row r="29386" spans="3:4" x14ac:dyDescent="0.25">
      <c r="C29386" s="75"/>
      <c r="D29386" s="74"/>
    </row>
    <row r="29387" spans="3:4" x14ac:dyDescent="0.25">
      <c r="C29387" s="75"/>
      <c r="D29387" s="74"/>
    </row>
    <row r="29388" spans="3:4" x14ac:dyDescent="0.25">
      <c r="C29388" s="75"/>
      <c r="D29388" s="74"/>
    </row>
    <row r="29389" spans="3:4" x14ac:dyDescent="0.25">
      <c r="C29389" s="75"/>
      <c r="D29389" s="74"/>
    </row>
    <row r="29390" spans="3:4" x14ac:dyDescent="0.25">
      <c r="C29390" s="75"/>
      <c r="D29390" s="74"/>
    </row>
    <row r="29391" spans="3:4" x14ac:dyDescent="0.25">
      <c r="C29391" s="75"/>
      <c r="D29391" s="74"/>
    </row>
    <row r="29392" spans="3:4" x14ac:dyDescent="0.25">
      <c r="C29392" s="75"/>
      <c r="D29392" s="74"/>
    </row>
    <row r="29393" spans="3:4" x14ac:dyDescent="0.25">
      <c r="C29393" s="75"/>
      <c r="D29393" s="74"/>
    </row>
    <row r="29394" spans="3:4" x14ac:dyDescent="0.25">
      <c r="C29394" s="75"/>
      <c r="D29394" s="74"/>
    </row>
    <row r="29395" spans="3:4" x14ac:dyDescent="0.25">
      <c r="C29395" s="75"/>
      <c r="D29395" s="74"/>
    </row>
    <row r="29396" spans="3:4" x14ac:dyDescent="0.25">
      <c r="C29396" s="75"/>
      <c r="D29396" s="74"/>
    </row>
    <row r="29397" spans="3:4" x14ac:dyDescent="0.25">
      <c r="C29397" s="75"/>
      <c r="D29397" s="74"/>
    </row>
    <row r="29398" spans="3:4" x14ac:dyDescent="0.25">
      <c r="C29398" s="75"/>
      <c r="D29398" s="74"/>
    </row>
    <row r="29399" spans="3:4" x14ac:dyDescent="0.25">
      <c r="C29399" s="75"/>
      <c r="D29399" s="74"/>
    </row>
    <row r="29400" spans="3:4" x14ac:dyDescent="0.25">
      <c r="C29400" s="75"/>
      <c r="D29400" s="74"/>
    </row>
    <row r="29401" spans="3:4" x14ac:dyDescent="0.25">
      <c r="C29401" s="75"/>
      <c r="D29401" s="74"/>
    </row>
    <row r="29402" spans="3:4" x14ac:dyDescent="0.25">
      <c r="C29402" s="75"/>
      <c r="D29402" s="74"/>
    </row>
    <row r="29403" spans="3:4" x14ac:dyDescent="0.25">
      <c r="C29403" s="75"/>
      <c r="D29403" s="74"/>
    </row>
    <row r="29404" spans="3:4" x14ac:dyDescent="0.25">
      <c r="C29404" s="75"/>
      <c r="D29404" s="74"/>
    </row>
    <row r="29405" spans="3:4" x14ac:dyDescent="0.25">
      <c r="C29405" s="75"/>
      <c r="D29405" s="74"/>
    </row>
    <row r="29406" spans="3:4" x14ac:dyDescent="0.25">
      <c r="C29406" s="75"/>
      <c r="D29406" s="74"/>
    </row>
    <row r="29407" spans="3:4" x14ac:dyDescent="0.25">
      <c r="C29407" s="75"/>
      <c r="D29407" s="74"/>
    </row>
    <row r="29408" spans="3:4" x14ac:dyDescent="0.25">
      <c r="C29408" s="75"/>
      <c r="D29408" s="74"/>
    </row>
    <row r="29409" spans="3:4" x14ac:dyDescent="0.25">
      <c r="C29409" s="75"/>
      <c r="D29409" s="74"/>
    </row>
    <row r="29410" spans="3:4" x14ac:dyDescent="0.25">
      <c r="C29410" s="75"/>
      <c r="D29410" s="74"/>
    </row>
    <row r="29411" spans="3:4" x14ac:dyDescent="0.25">
      <c r="C29411" s="75"/>
      <c r="D29411" s="74"/>
    </row>
    <row r="29412" spans="3:4" x14ac:dyDescent="0.25">
      <c r="C29412" s="75"/>
      <c r="D29412" s="74"/>
    </row>
    <row r="29413" spans="3:4" x14ac:dyDescent="0.25">
      <c r="C29413" s="75"/>
      <c r="D29413" s="74"/>
    </row>
    <row r="29414" spans="3:4" x14ac:dyDescent="0.25">
      <c r="C29414" s="75"/>
      <c r="D29414" s="74"/>
    </row>
    <row r="29415" spans="3:4" x14ac:dyDescent="0.25">
      <c r="C29415" s="75"/>
      <c r="D29415" s="74"/>
    </row>
    <row r="29416" spans="3:4" x14ac:dyDescent="0.25">
      <c r="C29416" s="75"/>
      <c r="D29416" s="74"/>
    </row>
    <row r="29417" spans="3:4" x14ac:dyDescent="0.25">
      <c r="C29417" s="75"/>
      <c r="D29417" s="74"/>
    </row>
    <row r="29418" spans="3:4" x14ac:dyDescent="0.25">
      <c r="C29418" s="75"/>
      <c r="D29418" s="74"/>
    </row>
    <row r="29419" spans="3:4" x14ac:dyDescent="0.25">
      <c r="C29419" s="75"/>
      <c r="D29419" s="74"/>
    </row>
    <row r="29420" spans="3:4" x14ac:dyDescent="0.25">
      <c r="C29420" s="75"/>
      <c r="D29420" s="74"/>
    </row>
    <row r="29421" spans="3:4" x14ac:dyDescent="0.25">
      <c r="C29421" s="75"/>
      <c r="D29421" s="74"/>
    </row>
    <row r="29422" spans="3:4" x14ac:dyDescent="0.25">
      <c r="C29422" s="75"/>
      <c r="D29422" s="74"/>
    </row>
    <row r="29423" spans="3:4" x14ac:dyDescent="0.25">
      <c r="C29423" s="75"/>
      <c r="D29423" s="74"/>
    </row>
    <row r="29424" spans="3:4" x14ac:dyDescent="0.25">
      <c r="C29424" s="75"/>
      <c r="D29424" s="74"/>
    </row>
    <row r="29425" spans="3:4" x14ac:dyDescent="0.25">
      <c r="C29425" s="75"/>
      <c r="D29425" s="74"/>
    </row>
    <row r="29426" spans="3:4" x14ac:dyDescent="0.25">
      <c r="C29426" s="75"/>
      <c r="D29426" s="74"/>
    </row>
    <row r="29427" spans="3:4" x14ac:dyDescent="0.25">
      <c r="C29427" s="75"/>
      <c r="D29427" s="74"/>
    </row>
    <row r="29428" spans="3:4" x14ac:dyDescent="0.25">
      <c r="C29428" s="75"/>
      <c r="D29428" s="74"/>
    </row>
    <row r="29429" spans="3:4" x14ac:dyDescent="0.25">
      <c r="C29429" s="75"/>
      <c r="D29429" s="74"/>
    </row>
    <row r="29430" spans="3:4" x14ac:dyDescent="0.25">
      <c r="C29430" s="75"/>
      <c r="D29430" s="74"/>
    </row>
    <row r="29431" spans="3:4" x14ac:dyDescent="0.25">
      <c r="C29431" s="75"/>
      <c r="D29431" s="74"/>
    </row>
    <row r="29432" spans="3:4" x14ac:dyDescent="0.25">
      <c r="C29432" s="75"/>
      <c r="D29432" s="74"/>
    </row>
    <row r="29433" spans="3:4" x14ac:dyDescent="0.25">
      <c r="C29433" s="75"/>
      <c r="D29433" s="74"/>
    </row>
    <row r="29434" spans="3:4" x14ac:dyDescent="0.25">
      <c r="C29434" s="75"/>
      <c r="D29434" s="74"/>
    </row>
    <row r="29435" spans="3:4" x14ac:dyDescent="0.25">
      <c r="C29435" s="75"/>
      <c r="D29435" s="74"/>
    </row>
    <row r="29436" spans="3:4" x14ac:dyDescent="0.25">
      <c r="C29436" s="75"/>
      <c r="D29436" s="74"/>
    </row>
    <row r="29437" spans="3:4" x14ac:dyDescent="0.25">
      <c r="C29437" s="75"/>
      <c r="D29437" s="74"/>
    </row>
    <row r="29438" spans="3:4" x14ac:dyDescent="0.25">
      <c r="C29438" s="75"/>
      <c r="D29438" s="74"/>
    </row>
    <row r="29439" spans="3:4" x14ac:dyDescent="0.25">
      <c r="C29439" s="75"/>
      <c r="D29439" s="74"/>
    </row>
    <row r="29440" spans="3:4" x14ac:dyDescent="0.25">
      <c r="C29440" s="75"/>
      <c r="D29440" s="74"/>
    </row>
    <row r="29441" spans="3:4" x14ac:dyDescent="0.25">
      <c r="C29441" s="75"/>
      <c r="D29441" s="74"/>
    </row>
    <row r="29442" spans="3:4" x14ac:dyDescent="0.25">
      <c r="C29442" s="75"/>
      <c r="D29442" s="74"/>
    </row>
    <row r="29443" spans="3:4" x14ac:dyDescent="0.25">
      <c r="C29443" s="75"/>
      <c r="D29443" s="74"/>
    </row>
    <row r="29444" spans="3:4" x14ac:dyDescent="0.25">
      <c r="C29444" s="75"/>
      <c r="D29444" s="74"/>
    </row>
    <row r="29445" spans="3:4" x14ac:dyDescent="0.25">
      <c r="C29445" s="75"/>
      <c r="D29445" s="74"/>
    </row>
    <row r="29446" spans="3:4" x14ac:dyDescent="0.25">
      <c r="C29446" s="75"/>
      <c r="D29446" s="74"/>
    </row>
    <row r="29447" spans="3:4" x14ac:dyDescent="0.25">
      <c r="C29447" s="75"/>
      <c r="D29447" s="74"/>
    </row>
    <row r="29448" spans="3:4" x14ac:dyDescent="0.25">
      <c r="C29448" s="75"/>
      <c r="D29448" s="74"/>
    </row>
    <row r="29449" spans="3:4" x14ac:dyDescent="0.25">
      <c r="C29449" s="75"/>
      <c r="D29449" s="74"/>
    </row>
    <row r="29450" spans="3:4" x14ac:dyDescent="0.25">
      <c r="C29450" s="75"/>
      <c r="D29450" s="74"/>
    </row>
    <row r="29451" spans="3:4" x14ac:dyDescent="0.25">
      <c r="C29451" s="75"/>
      <c r="D29451" s="74"/>
    </row>
    <row r="29452" spans="3:4" x14ac:dyDescent="0.25">
      <c r="C29452" s="75"/>
      <c r="D29452" s="74"/>
    </row>
    <row r="29453" spans="3:4" x14ac:dyDescent="0.25">
      <c r="C29453" s="75"/>
      <c r="D29453" s="74"/>
    </row>
    <row r="29454" spans="3:4" x14ac:dyDescent="0.25">
      <c r="C29454" s="75"/>
      <c r="D29454" s="74"/>
    </row>
    <row r="29455" spans="3:4" x14ac:dyDescent="0.25">
      <c r="C29455" s="75"/>
      <c r="D29455" s="74"/>
    </row>
    <row r="29456" spans="3:4" x14ac:dyDescent="0.25">
      <c r="C29456" s="75"/>
      <c r="D29456" s="74"/>
    </row>
    <row r="29457" spans="3:4" x14ac:dyDescent="0.25">
      <c r="C29457" s="75"/>
      <c r="D29457" s="74"/>
    </row>
    <row r="29458" spans="3:4" x14ac:dyDescent="0.25">
      <c r="C29458" s="75"/>
      <c r="D29458" s="74"/>
    </row>
    <row r="29459" spans="3:4" x14ac:dyDescent="0.25">
      <c r="C29459" s="75"/>
      <c r="D29459" s="74"/>
    </row>
    <row r="29460" spans="3:4" x14ac:dyDescent="0.25">
      <c r="C29460" s="75"/>
      <c r="D29460" s="74"/>
    </row>
    <row r="29461" spans="3:4" x14ac:dyDescent="0.25">
      <c r="C29461" s="75"/>
      <c r="D29461" s="74"/>
    </row>
    <row r="29462" spans="3:4" x14ac:dyDescent="0.25">
      <c r="C29462" s="75"/>
      <c r="D29462" s="74"/>
    </row>
    <row r="29463" spans="3:4" x14ac:dyDescent="0.25">
      <c r="C29463" s="75"/>
      <c r="D29463" s="74"/>
    </row>
    <row r="29464" spans="3:4" x14ac:dyDescent="0.25">
      <c r="C29464" s="75"/>
      <c r="D29464" s="74"/>
    </row>
    <row r="29465" spans="3:4" x14ac:dyDescent="0.25">
      <c r="C29465" s="75"/>
      <c r="D29465" s="74"/>
    </row>
    <row r="29466" spans="3:4" x14ac:dyDescent="0.25">
      <c r="C29466" s="75"/>
      <c r="D29466" s="74"/>
    </row>
    <row r="29467" spans="3:4" x14ac:dyDescent="0.25">
      <c r="C29467" s="75"/>
      <c r="D29467" s="74"/>
    </row>
    <row r="29468" spans="3:4" x14ac:dyDescent="0.25">
      <c r="C29468" s="75"/>
      <c r="D29468" s="74"/>
    </row>
    <row r="29469" spans="3:4" x14ac:dyDescent="0.25">
      <c r="C29469" s="75"/>
      <c r="D29469" s="74"/>
    </row>
    <row r="29470" spans="3:4" x14ac:dyDescent="0.25">
      <c r="C29470" s="75"/>
      <c r="D29470" s="74"/>
    </row>
    <row r="29471" spans="3:4" x14ac:dyDescent="0.25">
      <c r="C29471" s="75"/>
      <c r="D29471" s="74"/>
    </row>
    <row r="29472" spans="3:4" x14ac:dyDescent="0.25">
      <c r="C29472" s="75"/>
      <c r="D29472" s="74"/>
    </row>
    <row r="29473" spans="3:4" x14ac:dyDescent="0.25">
      <c r="C29473" s="75"/>
      <c r="D29473" s="74"/>
    </row>
    <row r="29474" spans="3:4" x14ac:dyDescent="0.25">
      <c r="C29474" s="75"/>
      <c r="D29474" s="74"/>
    </row>
    <row r="29475" spans="3:4" x14ac:dyDescent="0.25">
      <c r="C29475" s="75"/>
      <c r="D29475" s="74"/>
    </row>
    <row r="29476" spans="3:4" x14ac:dyDescent="0.25">
      <c r="C29476" s="75"/>
      <c r="D29476" s="74"/>
    </row>
    <row r="29477" spans="3:4" x14ac:dyDescent="0.25">
      <c r="C29477" s="75"/>
      <c r="D29477" s="74"/>
    </row>
    <row r="29478" spans="3:4" x14ac:dyDescent="0.25">
      <c r="C29478" s="75"/>
      <c r="D29478" s="74"/>
    </row>
    <row r="29479" spans="3:4" x14ac:dyDescent="0.25">
      <c r="C29479" s="75"/>
      <c r="D29479" s="74"/>
    </row>
    <row r="29480" spans="3:4" x14ac:dyDescent="0.25">
      <c r="C29480" s="75"/>
      <c r="D29480" s="74"/>
    </row>
    <row r="29481" spans="3:4" x14ac:dyDescent="0.25">
      <c r="C29481" s="75"/>
      <c r="D29481" s="74"/>
    </row>
    <row r="29482" spans="3:4" x14ac:dyDescent="0.25">
      <c r="C29482" s="75"/>
      <c r="D29482" s="74"/>
    </row>
    <row r="29483" spans="3:4" x14ac:dyDescent="0.25">
      <c r="C29483" s="75"/>
      <c r="D29483" s="74"/>
    </row>
    <row r="29484" spans="3:4" x14ac:dyDescent="0.25">
      <c r="C29484" s="75"/>
      <c r="D29484" s="74"/>
    </row>
    <row r="29485" spans="3:4" x14ac:dyDescent="0.25">
      <c r="C29485" s="75"/>
      <c r="D29485" s="74"/>
    </row>
    <row r="29486" spans="3:4" x14ac:dyDescent="0.25">
      <c r="C29486" s="75"/>
      <c r="D29486" s="74"/>
    </row>
    <row r="29487" spans="3:4" x14ac:dyDescent="0.25">
      <c r="C29487" s="75"/>
      <c r="D29487" s="74"/>
    </row>
    <row r="29488" spans="3:4" x14ac:dyDescent="0.25">
      <c r="C29488" s="75"/>
      <c r="D29488" s="74"/>
    </row>
    <row r="29489" spans="3:4" x14ac:dyDescent="0.25">
      <c r="C29489" s="75"/>
      <c r="D29489" s="74"/>
    </row>
    <row r="29490" spans="3:4" x14ac:dyDescent="0.25">
      <c r="C29490" s="75"/>
      <c r="D29490" s="74"/>
    </row>
    <row r="29491" spans="3:4" x14ac:dyDescent="0.25">
      <c r="C29491" s="75"/>
      <c r="D29491" s="74"/>
    </row>
    <row r="29492" spans="3:4" x14ac:dyDescent="0.25">
      <c r="C29492" s="75"/>
      <c r="D29492" s="74"/>
    </row>
    <row r="29493" spans="3:4" x14ac:dyDescent="0.25">
      <c r="C29493" s="75"/>
      <c r="D29493" s="74"/>
    </row>
    <row r="29494" spans="3:4" x14ac:dyDescent="0.25">
      <c r="C29494" s="75"/>
      <c r="D29494" s="74"/>
    </row>
    <row r="29495" spans="3:4" x14ac:dyDescent="0.25">
      <c r="C29495" s="75"/>
      <c r="D29495" s="74"/>
    </row>
    <row r="29496" spans="3:4" x14ac:dyDescent="0.25">
      <c r="C29496" s="75"/>
      <c r="D29496" s="74"/>
    </row>
    <row r="29497" spans="3:4" x14ac:dyDescent="0.25">
      <c r="C29497" s="75"/>
      <c r="D29497" s="74"/>
    </row>
    <row r="29498" spans="3:4" x14ac:dyDescent="0.25">
      <c r="C29498" s="75"/>
      <c r="D29498" s="74"/>
    </row>
    <row r="29499" spans="3:4" x14ac:dyDescent="0.25">
      <c r="C29499" s="75"/>
      <c r="D29499" s="74"/>
    </row>
    <row r="29500" spans="3:4" x14ac:dyDescent="0.25">
      <c r="C29500" s="75"/>
      <c r="D29500" s="74"/>
    </row>
    <row r="29501" spans="3:4" x14ac:dyDescent="0.25">
      <c r="C29501" s="75"/>
      <c r="D29501" s="74"/>
    </row>
    <row r="29502" spans="3:4" x14ac:dyDescent="0.25">
      <c r="C29502" s="75"/>
      <c r="D29502" s="74"/>
    </row>
    <row r="29503" spans="3:4" x14ac:dyDescent="0.25">
      <c r="C29503" s="75"/>
      <c r="D29503" s="74"/>
    </row>
    <row r="29504" spans="3:4" x14ac:dyDescent="0.25">
      <c r="C29504" s="75"/>
      <c r="D29504" s="74"/>
    </row>
    <row r="29505" spans="3:4" x14ac:dyDescent="0.25">
      <c r="C29505" s="75"/>
      <c r="D29505" s="74"/>
    </row>
    <row r="29506" spans="3:4" x14ac:dyDescent="0.25">
      <c r="C29506" s="75"/>
      <c r="D29506" s="74"/>
    </row>
    <row r="29507" spans="3:4" x14ac:dyDescent="0.25">
      <c r="C29507" s="75"/>
      <c r="D29507" s="74"/>
    </row>
    <row r="29508" spans="3:4" x14ac:dyDescent="0.25">
      <c r="C29508" s="75"/>
      <c r="D29508" s="74"/>
    </row>
    <row r="29509" spans="3:4" x14ac:dyDescent="0.25">
      <c r="C29509" s="75"/>
      <c r="D29509" s="74"/>
    </row>
    <row r="29510" spans="3:4" x14ac:dyDescent="0.25">
      <c r="C29510" s="75"/>
      <c r="D29510" s="74"/>
    </row>
    <row r="29511" spans="3:4" x14ac:dyDescent="0.25">
      <c r="C29511" s="75"/>
      <c r="D29511" s="74"/>
    </row>
    <row r="29512" spans="3:4" x14ac:dyDescent="0.25">
      <c r="C29512" s="75"/>
      <c r="D29512" s="74"/>
    </row>
    <row r="29513" spans="3:4" x14ac:dyDescent="0.25">
      <c r="C29513" s="75"/>
      <c r="D29513" s="74"/>
    </row>
    <row r="29514" spans="3:4" x14ac:dyDescent="0.25">
      <c r="C29514" s="75"/>
      <c r="D29514" s="74"/>
    </row>
    <row r="29515" spans="3:4" x14ac:dyDescent="0.25">
      <c r="C29515" s="75"/>
      <c r="D29515" s="74"/>
    </row>
    <row r="29516" spans="3:4" x14ac:dyDescent="0.25">
      <c r="C29516" s="75"/>
      <c r="D29516" s="74"/>
    </row>
    <row r="29517" spans="3:4" x14ac:dyDescent="0.25">
      <c r="C29517" s="75"/>
      <c r="D29517" s="74"/>
    </row>
    <row r="29518" spans="3:4" x14ac:dyDescent="0.25">
      <c r="C29518" s="75"/>
      <c r="D29518" s="74"/>
    </row>
    <row r="29519" spans="3:4" x14ac:dyDescent="0.25">
      <c r="C29519" s="75"/>
      <c r="D29519" s="74"/>
    </row>
    <row r="29520" spans="3:4" x14ac:dyDescent="0.25">
      <c r="C29520" s="75"/>
      <c r="D29520" s="74"/>
    </row>
    <row r="29521" spans="3:4" x14ac:dyDescent="0.25">
      <c r="C29521" s="75"/>
      <c r="D29521" s="74"/>
    </row>
    <row r="29522" spans="3:4" x14ac:dyDescent="0.25">
      <c r="C29522" s="75"/>
      <c r="D29522" s="74"/>
    </row>
    <row r="29523" spans="3:4" x14ac:dyDescent="0.25">
      <c r="C29523" s="75"/>
      <c r="D29523" s="74"/>
    </row>
    <row r="29524" spans="3:4" x14ac:dyDescent="0.25">
      <c r="C29524" s="75"/>
      <c r="D29524" s="74"/>
    </row>
    <row r="29525" spans="3:4" x14ac:dyDescent="0.25">
      <c r="C29525" s="75"/>
      <c r="D29525" s="74"/>
    </row>
    <row r="29526" spans="3:4" x14ac:dyDescent="0.25">
      <c r="C29526" s="75"/>
      <c r="D29526" s="74"/>
    </row>
    <row r="29527" spans="3:4" x14ac:dyDescent="0.25">
      <c r="C29527" s="75"/>
      <c r="D29527" s="74"/>
    </row>
    <row r="29528" spans="3:4" x14ac:dyDescent="0.25">
      <c r="C29528" s="75"/>
      <c r="D29528" s="74"/>
    </row>
    <row r="29529" spans="3:4" x14ac:dyDescent="0.25">
      <c r="C29529" s="75"/>
      <c r="D29529" s="74"/>
    </row>
    <row r="29530" spans="3:4" x14ac:dyDescent="0.25">
      <c r="C29530" s="75"/>
      <c r="D29530" s="74"/>
    </row>
    <row r="29531" spans="3:4" x14ac:dyDescent="0.25">
      <c r="C29531" s="75"/>
      <c r="D29531" s="74"/>
    </row>
    <row r="29532" spans="3:4" x14ac:dyDescent="0.25">
      <c r="C29532" s="75"/>
      <c r="D29532" s="74"/>
    </row>
    <row r="29533" spans="3:4" x14ac:dyDescent="0.25">
      <c r="C29533" s="75"/>
      <c r="D29533" s="74"/>
    </row>
    <row r="29534" spans="3:4" x14ac:dyDescent="0.25">
      <c r="C29534" s="75"/>
      <c r="D29534" s="74"/>
    </row>
    <row r="29535" spans="3:4" x14ac:dyDescent="0.25">
      <c r="C29535" s="75"/>
      <c r="D29535" s="74"/>
    </row>
    <row r="29536" spans="3:4" x14ac:dyDescent="0.25">
      <c r="C29536" s="75"/>
      <c r="D29536" s="74"/>
    </row>
    <row r="29537" spans="3:4" x14ac:dyDescent="0.25">
      <c r="C29537" s="75"/>
      <c r="D29537" s="74"/>
    </row>
    <row r="29538" spans="3:4" x14ac:dyDescent="0.25">
      <c r="C29538" s="75"/>
      <c r="D29538" s="74"/>
    </row>
    <row r="29539" spans="3:4" x14ac:dyDescent="0.25">
      <c r="C29539" s="75"/>
      <c r="D29539" s="74"/>
    </row>
    <row r="29540" spans="3:4" x14ac:dyDescent="0.25">
      <c r="C29540" s="75"/>
      <c r="D29540" s="74"/>
    </row>
    <row r="29541" spans="3:4" x14ac:dyDescent="0.25">
      <c r="C29541" s="75"/>
      <c r="D29541" s="74"/>
    </row>
    <row r="29542" spans="3:4" x14ac:dyDescent="0.25">
      <c r="C29542" s="75"/>
      <c r="D29542" s="74"/>
    </row>
    <row r="29543" spans="3:4" x14ac:dyDescent="0.25">
      <c r="C29543" s="75"/>
      <c r="D29543" s="74"/>
    </row>
    <row r="29544" spans="3:4" x14ac:dyDescent="0.25">
      <c r="C29544" s="75"/>
      <c r="D29544" s="74"/>
    </row>
    <row r="29545" spans="3:4" x14ac:dyDescent="0.25">
      <c r="C29545" s="75"/>
      <c r="D29545" s="74"/>
    </row>
    <row r="29546" spans="3:4" x14ac:dyDescent="0.25">
      <c r="C29546" s="75"/>
      <c r="D29546" s="74"/>
    </row>
    <row r="29547" spans="3:4" x14ac:dyDescent="0.25">
      <c r="C29547" s="75"/>
      <c r="D29547" s="74"/>
    </row>
    <row r="29548" spans="3:4" x14ac:dyDescent="0.25">
      <c r="C29548" s="75"/>
      <c r="D29548" s="74"/>
    </row>
    <row r="29549" spans="3:4" x14ac:dyDescent="0.25">
      <c r="C29549" s="75"/>
      <c r="D29549" s="74"/>
    </row>
    <row r="29550" spans="3:4" x14ac:dyDescent="0.25">
      <c r="C29550" s="75"/>
      <c r="D29550" s="74"/>
    </row>
    <row r="29551" spans="3:4" x14ac:dyDescent="0.25">
      <c r="C29551" s="75"/>
      <c r="D29551" s="74"/>
    </row>
    <row r="29552" spans="3:4" x14ac:dyDescent="0.25">
      <c r="C29552" s="75"/>
      <c r="D29552" s="74"/>
    </row>
    <row r="29553" spans="3:4" x14ac:dyDescent="0.25">
      <c r="C29553" s="75"/>
      <c r="D29553" s="74"/>
    </row>
    <row r="29554" spans="3:4" x14ac:dyDescent="0.25">
      <c r="C29554" s="75"/>
      <c r="D29554" s="74"/>
    </row>
    <row r="29555" spans="3:4" x14ac:dyDescent="0.25">
      <c r="C29555" s="75"/>
      <c r="D29555" s="74"/>
    </row>
    <row r="29556" spans="3:4" x14ac:dyDescent="0.25">
      <c r="C29556" s="75"/>
      <c r="D29556" s="74"/>
    </row>
    <row r="29557" spans="3:4" x14ac:dyDescent="0.25">
      <c r="C29557" s="75"/>
      <c r="D29557" s="74"/>
    </row>
    <row r="29558" spans="3:4" x14ac:dyDescent="0.25">
      <c r="C29558" s="75"/>
      <c r="D29558" s="74"/>
    </row>
    <row r="29559" spans="3:4" x14ac:dyDescent="0.25">
      <c r="C29559" s="75"/>
      <c r="D29559" s="74"/>
    </row>
    <row r="29560" spans="3:4" x14ac:dyDescent="0.25">
      <c r="C29560" s="75"/>
      <c r="D29560" s="74"/>
    </row>
    <row r="29561" spans="3:4" x14ac:dyDescent="0.25">
      <c r="C29561" s="75"/>
      <c r="D29561" s="74"/>
    </row>
    <row r="29562" spans="3:4" x14ac:dyDescent="0.25">
      <c r="C29562" s="75"/>
      <c r="D29562" s="74"/>
    </row>
    <row r="29563" spans="3:4" x14ac:dyDescent="0.25">
      <c r="C29563" s="75"/>
      <c r="D29563" s="74"/>
    </row>
    <row r="29564" spans="3:4" x14ac:dyDescent="0.25">
      <c r="C29564" s="75"/>
      <c r="D29564" s="74"/>
    </row>
    <row r="29565" spans="3:4" x14ac:dyDescent="0.25">
      <c r="C29565" s="75"/>
      <c r="D29565" s="74"/>
    </row>
    <row r="29566" spans="3:4" x14ac:dyDescent="0.25">
      <c r="C29566" s="75"/>
      <c r="D29566" s="74"/>
    </row>
    <row r="29567" spans="3:4" x14ac:dyDescent="0.25">
      <c r="C29567" s="75"/>
      <c r="D29567" s="74"/>
    </row>
    <row r="29568" spans="3:4" x14ac:dyDescent="0.25">
      <c r="C29568" s="75"/>
      <c r="D29568" s="74"/>
    </row>
    <row r="29569" spans="3:4" x14ac:dyDescent="0.25">
      <c r="C29569" s="75"/>
      <c r="D29569" s="74"/>
    </row>
    <row r="29570" spans="3:4" x14ac:dyDescent="0.25">
      <c r="C29570" s="75"/>
      <c r="D29570" s="74"/>
    </row>
    <row r="29571" spans="3:4" x14ac:dyDescent="0.25">
      <c r="C29571" s="75"/>
      <c r="D29571" s="74"/>
    </row>
    <row r="29572" spans="3:4" x14ac:dyDescent="0.25">
      <c r="C29572" s="75"/>
      <c r="D29572" s="74"/>
    </row>
    <row r="29573" spans="3:4" x14ac:dyDescent="0.25">
      <c r="C29573" s="75"/>
      <c r="D29573" s="74"/>
    </row>
    <row r="29574" spans="3:4" x14ac:dyDescent="0.25">
      <c r="C29574" s="75"/>
      <c r="D29574" s="74"/>
    </row>
    <row r="29575" spans="3:4" x14ac:dyDescent="0.25">
      <c r="C29575" s="75"/>
      <c r="D29575" s="74"/>
    </row>
    <row r="29576" spans="3:4" x14ac:dyDescent="0.25">
      <c r="C29576" s="75"/>
      <c r="D29576" s="74"/>
    </row>
    <row r="29577" spans="3:4" x14ac:dyDescent="0.25">
      <c r="C29577" s="75"/>
      <c r="D29577" s="74"/>
    </row>
    <row r="29578" spans="3:4" x14ac:dyDescent="0.25">
      <c r="C29578" s="75"/>
      <c r="D29578" s="74"/>
    </row>
    <row r="29579" spans="3:4" x14ac:dyDescent="0.25">
      <c r="C29579" s="75"/>
      <c r="D29579" s="74"/>
    </row>
    <row r="29580" spans="3:4" x14ac:dyDescent="0.25">
      <c r="C29580" s="75"/>
      <c r="D29580" s="74"/>
    </row>
    <row r="29581" spans="3:4" x14ac:dyDescent="0.25">
      <c r="C29581" s="75"/>
      <c r="D29581" s="74"/>
    </row>
    <row r="29582" spans="3:4" x14ac:dyDescent="0.25">
      <c r="C29582" s="75"/>
      <c r="D29582" s="74"/>
    </row>
    <row r="29583" spans="3:4" x14ac:dyDescent="0.25">
      <c r="C29583" s="75"/>
      <c r="D29583" s="74"/>
    </row>
    <row r="29584" spans="3:4" x14ac:dyDescent="0.25">
      <c r="C29584" s="75"/>
      <c r="D29584" s="74"/>
    </row>
    <row r="29585" spans="3:4" x14ac:dyDescent="0.25">
      <c r="C29585" s="75"/>
      <c r="D29585" s="74"/>
    </row>
    <row r="29586" spans="3:4" x14ac:dyDescent="0.25">
      <c r="C29586" s="75"/>
      <c r="D29586" s="74"/>
    </row>
    <row r="29587" spans="3:4" x14ac:dyDescent="0.25">
      <c r="C29587" s="75"/>
      <c r="D29587" s="74"/>
    </row>
    <row r="29588" spans="3:4" x14ac:dyDescent="0.25">
      <c r="C29588" s="75"/>
      <c r="D29588" s="74"/>
    </row>
    <row r="29589" spans="3:4" x14ac:dyDescent="0.25">
      <c r="C29589" s="75"/>
      <c r="D29589" s="74"/>
    </row>
    <row r="29590" spans="3:4" x14ac:dyDescent="0.25">
      <c r="C29590" s="75"/>
      <c r="D29590" s="74"/>
    </row>
    <row r="29591" spans="3:4" x14ac:dyDescent="0.25">
      <c r="C29591" s="75"/>
      <c r="D29591" s="74"/>
    </row>
    <row r="29592" spans="3:4" x14ac:dyDescent="0.25">
      <c r="C29592" s="75"/>
      <c r="D29592" s="74"/>
    </row>
    <row r="29593" spans="3:4" x14ac:dyDescent="0.25">
      <c r="C29593" s="75"/>
      <c r="D29593" s="74"/>
    </row>
    <row r="29594" spans="3:4" x14ac:dyDescent="0.25">
      <c r="C29594" s="75"/>
      <c r="D29594" s="74"/>
    </row>
    <row r="29595" spans="3:4" x14ac:dyDescent="0.25">
      <c r="C29595" s="75"/>
      <c r="D29595" s="74"/>
    </row>
    <row r="29596" spans="3:4" x14ac:dyDescent="0.25">
      <c r="C29596" s="75"/>
      <c r="D29596" s="74"/>
    </row>
    <row r="29597" spans="3:4" x14ac:dyDescent="0.25">
      <c r="C29597" s="75"/>
      <c r="D29597" s="74"/>
    </row>
    <row r="29598" spans="3:4" x14ac:dyDescent="0.25">
      <c r="C29598" s="75"/>
      <c r="D29598" s="74"/>
    </row>
    <row r="29599" spans="3:4" x14ac:dyDescent="0.25">
      <c r="C29599" s="75"/>
      <c r="D29599" s="74"/>
    </row>
    <row r="29600" spans="3:4" x14ac:dyDescent="0.25">
      <c r="C29600" s="75"/>
      <c r="D29600" s="74"/>
    </row>
    <row r="29601" spans="3:4" x14ac:dyDescent="0.25">
      <c r="C29601" s="75"/>
      <c r="D29601" s="74"/>
    </row>
    <row r="29602" spans="3:4" x14ac:dyDescent="0.25">
      <c r="C29602" s="75"/>
      <c r="D29602" s="74"/>
    </row>
    <row r="29603" spans="3:4" x14ac:dyDescent="0.25">
      <c r="C29603" s="75"/>
      <c r="D29603" s="74"/>
    </row>
    <row r="29604" spans="3:4" x14ac:dyDescent="0.25">
      <c r="C29604" s="75"/>
      <c r="D29604" s="74"/>
    </row>
    <row r="29605" spans="3:4" x14ac:dyDescent="0.25">
      <c r="C29605" s="75"/>
      <c r="D29605" s="74"/>
    </row>
    <row r="29606" spans="3:4" x14ac:dyDescent="0.25">
      <c r="C29606" s="75"/>
      <c r="D29606" s="74"/>
    </row>
    <row r="29607" spans="3:4" x14ac:dyDescent="0.25">
      <c r="C29607" s="75"/>
      <c r="D29607" s="74"/>
    </row>
    <row r="29608" spans="3:4" x14ac:dyDescent="0.25">
      <c r="C29608" s="75"/>
      <c r="D29608" s="74"/>
    </row>
    <row r="29609" spans="3:4" x14ac:dyDescent="0.25">
      <c r="C29609" s="75"/>
      <c r="D29609" s="74"/>
    </row>
    <row r="29610" spans="3:4" x14ac:dyDescent="0.25">
      <c r="C29610" s="75"/>
      <c r="D29610" s="74"/>
    </row>
    <row r="29611" spans="3:4" x14ac:dyDescent="0.25">
      <c r="C29611" s="75"/>
      <c r="D29611" s="74"/>
    </row>
    <row r="29612" spans="3:4" x14ac:dyDescent="0.25">
      <c r="C29612" s="75"/>
      <c r="D29612" s="74"/>
    </row>
    <row r="29613" spans="3:4" x14ac:dyDescent="0.25">
      <c r="C29613" s="75"/>
      <c r="D29613" s="74"/>
    </row>
    <row r="29614" spans="3:4" x14ac:dyDescent="0.25">
      <c r="C29614" s="75"/>
      <c r="D29614" s="74"/>
    </row>
    <row r="29615" spans="3:4" x14ac:dyDescent="0.25">
      <c r="C29615" s="75"/>
      <c r="D29615" s="74"/>
    </row>
    <row r="29616" spans="3:4" x14ac:dyDescent="0.25">
      <c r="C29616" s="75"/>
      <c r="D29616" s="74"/>
    </row>
    <row r="29617" spans="3:4" x14ac:dyDescent="0.25">
      <c r="C29617" s="75"/>
      <c r="D29617" s="74"/>
    </row>
    <row r="29618" spans="3:4" x14ac:dyDescent="0.25">
      <c r="C29618" s="75"/>
      <c r="D29618" s="74"/>
    </row>
    <row r="29619" spans="3:4" x14ac:dyDescent="0.25">
      <c r="C29619" s="75"/>
      <c r="D29619" s="74"/>
    </row>
    <row r="29620" spans="3:4" x14ac:dyDescent="0.25">
      <c r="C29620" s="75"/>
      <c r="D29620" s="74"/>
    </row>
    <row r="29621" spans="3:4" x14ac:dyDescent="0.25">
      <c r="C29621" s="75"/>
      <c r="D29621" s="74"/>
    </row>
    <row r="29622" spans="3:4" x14ac:dyDescent="0.25">
      <c r="C29622" s="75"/>
      <c r="D29622" s="74"/>
    </row>
    <row r="29623" spans="3:4" x14ac:dyDescent="0.25">
      <c r="C29623" s="75"/>
      <c r="D29623" s="74"/>
    </row>
    <row r="29624" spans="3:4" x14ac:dyDescent="0.25">
      <c r="C29624" s="75"/>
      <c r="D29624" s="74"/>
    </row>
    <row r="29625" spans="3:4" x14ac:dyDescent="0.25">
      <c r="C29625" s="75"/>
      <c r="D29625" s="74"/>
    </row>
    <row r="29626" spans="3:4" x14ac:dyDescent="0.25">
      <c r="C29626" s="75"/>
      <c r="D29626" s="74"/>
    </row>
    <row r="29627" spans="3:4" x14ac:dyDescent="0.25">
      <c r="C29627" s="75"/>
      <c r="D29627" s="74"/>
    </row>
    <row r="29628" spans="3:4" x14ac:dyDescent="0.25">
      <c r="C29628" s="75"/>
      <c r="D29628" s="74"/>
    </row>
    <row r="29629" spans="3:4" x14ac:dyDescent="0.25">
      <c r="C29629" s="75"/>
      <c r="D29629" s="74"/>
    </row>
    <row r="29630" spans="3:4" x14ac:dyDescent="0.25">
      <c r="C29630" s="75"/>
      <c r="D29630" s="74"/>
    </row>
    <row r="29631" spans="3:4" x14ac:dyDescent="0.25">
      <c r="C29631" s="75"/>
      <c r="D29631" s="74"/>
    </row>
    <row r="29632" spans="3:4" x14ac:dyDescent="0.25">
      <c r="C29632" s="75"/>
      <c r="D29632" s="74"/>
    </row>
    <row r="29633" spans="3:4" x14ac:dyDescent="0.25">
      <c r="C29633" s="75"/>
      <c r="D29633" s="74"/>
    </row>
    <row r="29634" spans="3:4" x14ac:dyDescent="0.25">
      <c r="C29634" s="75"/>
      <c r="D29634" s="74"/>
    </row>
    <row r="29635" spans="3:4" x14ac:dyDescent="0.25">
      <c r="C29635" s="75"/>
      <c r="D29635" s="74"/>
    </row>
    <row r="29636" spans="3:4" x14ac:dyDescent="0.25">
      <c r="C29636" s="75"/>
      <c r="D29636" s="74"/>
    </row>
    <row r="29637" spans="3:4" x14ac:dyDescent="0.25">
      <c r="C29637" s="75"/>
      <c r="D29637" s="74"/>
    </row>
    <row r="29638" spans="3:4" x14ac:dyDescent="0.25">
      <c r="C29638" s="75"/>
      <c r="D29638" s="74"/>
    </row>
    <row r="29639" spans="3:4" x14ac:dyDescent="0.25">
      <c r="C29639" s="75"/>
      <c r="D29639" s="74"/>
    </row>
    <row r="29640" spans="3:4" x14ac:dyDescent="0.25">
      <c r="C29640" s="75"/>
      <c r="D29640" s="74"/>
    </row>
    <row r="29641" spans="3:4" x14ac:dyDescent="0.25">
      <c r="C29641" s="75"/>
      <c r="D29641" s="74"/>
    </row>
    <row r="29642" spans="3:4" x14ac:dyDescent="0.25">
      <c r="C29642" s="75"/>
      <c r="D29642" s="74"/>
    </row>
    <row r="29643" spans="3:4" x14ac:dyDescent="0.25">
      <c r="C29643" s="75"/>
      <c r="D29643" s="74"/>
    </row>
    <row r="29644" spans="3:4" x14ac:dyDescent="0.25">
      <c r="C29644" s="75"/>
      <c r="D29644" s="74"/>
    </row>
    <row r="29645" spans="3:4" x14ac:dyDescent="0.25">
      <c r="C29645" s="75"/>
      <c r="D29645" s="74"/>
    </row>
    <row r="29646" spans="3:4" x14ac:dyDescent="0.25">
      <c r="C29646" s="75"/>
      <c r="D29646" s="74"/>
    </row>
    <row r="29647" spans="3:4" x14ac:dyDescent="0.25">
      <c r="C29647" s="75"/>
      <c r="D29647" s="74"/>
    </row>
    <row r="29648" spans="3:4" x14ac:dyDescent="0.25">
      <c r="C29648" s="75"/>
      <c r="D29648" s="74"/>
    </row>
    <row r="29649" spans="3:4" x14ac:dyDescent="0.25">
      <c r="C29649" s="75"/>
      <c r="D29649" s="74"/>
    </row>
    <row r="29650" spans="3:4" x14ac:dyDescent="0.25">
      <c r="C29650" s="75"/>
      <c r="D29650" s="74"/>
    </row>
    <row r="29651" spans="3:4" x14ac:dyDescent="0.25">
      <c r="C29651" s="75"/>
      <c r="D29651" s="74"/>
    </row>
    <row r="29652" spans="3:4" x14ac:dyDescent="0.25">
      <c r="C29652" s="75"/>
      <c r="D29652" s="74"/>
    </row>
    <row r="29653" spans="3:4" x14ac:dyDescent="0.25">
      <c r="C29653" s="75"/>
      <c r="D29653" s="74"/>
    </row>
    <row r="29654" spans="3:4" x14ac:dyDescent="0.25">
      <c r="C29654" s="75"/>
      <c r="D29654" s="74"/>
    </row>
    <row r="29655" spans="3:4" x14ac:dyDescent="0.25">
      <c r="C29655" s="75"/>
      <c r="D29655" s="74"/>
    </row>
    <row r="29656" spans="3:4" x14ac:dyDescent="0.25">
      <c r="C29656" s="75"/>
      <c r="D29656" s="74"/>
    </row>
    <row r="29657" spans="3:4" x14ac:dyDescent="0.25">
      <c r="C29657" s="75"/>
      <c r="D29657" s="74"/>
    </row>
    <row r="29658" spans="3:4" x14ac:dyDescent="0.25">
      <c r="C29658" s="75"/>
      <c r="D29658" s="74"/>
    </row>
    <row r="29659" spans="3:4" x14ac:dyDescent="0.25">
      <c r="C29659" s="75"/>
      <c r="D29659" s="74"/>
    </row>
    <row r="29660" spans="3:4" x14ac:dyDescent="0.25">
      <c r="C29660" s="75"/>
      <c r="D29660" s="74"/>
    </row>
    <row r="29661" spans="3:4" x14ac:dyDescent="0.25">
      <c r="C29661" s="75"/>
      <c r="D29661" s="74"/>
    </row>
    <row r="29662" spans="3:4" x14ac:dyDescent="0.25">
      <c r="C29662" s="75"/>
      <c r="D29662" s="74"/>
    </row>
    <row r="29663" spans="3:4" x14ac:dyDescent="0.25">
      <c r="C29663" s="75"/>
      <c r="D29663" s="74"/>
    </row>
    <row r="29664" spans="3:4" x14ac:dyDescent="0.25">
      <c r="C29664" s="75"/>
      <c r="D29664" s="74"/>
    </row>
    <row r="29665" spans="3:4" x14ac:dyDescent="0.25">
      <c r="C29665" s="75"/>
      <c r="D29665" s="74"/>
    </row>
    <row r="29666" spans="3:4" x14ac:dyDescent="0.25">
      <c r="C29666" s="75"/>
      <c r="D29666" s="74"/>
    </row>
    <row r="29667" spans="3:4" x14ac:dyDescent="0.25">
      <c r="C29667" s="75"/>
      <c r="D29667" s="74"/>
    </row>
    <row r="29668" spans="3:4" x14ac:dyDescent="0.25">
      <c r="C29668" s="75"/>
      <c r="D29668" s="74"/>
    </row>
    <row r="29669" spans="3:4" x14ac:dyDescent="0.25">
      <c r="C29669" s="75"/>
      <c r="D29669" s="74"/>
    </row>
    <row r="29670" spans="3:4" x14ac:dyDescent="0.25">
      <c r="C29670" s="75"/>
      <c r="D29670" s="74"/>
    </row>
    <row r="29671" spans="3:4" x14ac:dyDescent="0.25">
      <c r="C29671" s="75"/>
      <c r="D29671" s="74"/>
    </row>
    <row r="29672" spans="3:4" x14ac:dyDescent="0.25">
      <c r="C29672" s="75"/>
      <c r="D29672" s="74"/>
    </row>
    <row r="29673" spans="3:4" x14ac:dyDescent="0.25">
      <c r="C29673" s="75"/>
      <c r="D29673" s="74"/>
    </row>
    <row r="29674" spans="3:4" x14ac:dyDescent="0.25">
      <c r="C29674" s="75"/>
      <c r="D29674" s="74"/>
    </row>
    <row r="29675" spans="3:4" x14ac:dyDescent="0.25">
      <c r="C29675" s="75"/>
      <c r="D29675" s="74"/>
    </row>
    <row r="29676" spans="3:4" x14ac:dyDescent="0.25">
      <c r="C29676" s="75"/>
      <c r="D29676" s="74"/>
    </row>
    <row r="29677" spans="3:4" x14ac:dyDescent="0.25">
      <c r="C29677" s="75"/>
      <c r="D29677" s="74"/>
    </row>
    <row r="29678" spans="3:4" x14ac:dyDescent="0.25">
      <c r="C29678" s="75"/>
      <c r="D29678" s="74"/>
    </row>
    <row r="29679" spans="3:4" x14ac:dyDescent="0.25">
      <c r="C29679" s="75"/>
      <c r="D29679" s="74"/>
    </row>
    <row r="29680" spans="3:4" x14ac:dyDescent="0.25">
      <c r="C29680" s="75"/>
      <c r="D29680" s="74"/>
    </row>
    <row r="29681" spans="3:4" x14ac:dyDescent="0.25">
      <c r="C29681" s="75"/>
      <c r="D29681" s="74"/>
    </row>
    <row r="29682" spans="3:4" x14ac:dyDescent="0.25">
      <c r="C29682" s="75"/>
      <c r="D29682" s="74"/>
    </row>
    <row r="29683" spans="3:4" x14ac:dyDescent="0.25">
      <c r="C29683" s="75"/>
      <c r="D29683" s="74"/>
    </row>
    <row r="29684" spans="3:4" x14ac:dyDescent="0.25">
      <c r="C29684" s="75"/>
      <c r="D29684" s="74"/>
    </row>
    <row r="29685" spans="3:4" x14ac:dyDescent="0.25">
      <c r="C29685" s="75"/>
      <c r="D29685" s="74"/>
    </row>
    <row r="29686" spans="3:4" x14ac:dyDescent="0.25">
      <c r="C29686" s="75"/>
      <c r="D29686" s="74"/>
    </row>
    <row r="29687" spans="3:4" x14ac:dyDescent="0.25">
      <c r="C29687" s="75"/>
      <c r="D29687" s="74"/>
    </row>
    <row r="29688" spans="3:4" x14ac:dyDescent="0.25">
      <c r="C29688" s="75"/>
      <c r="D29688" s="74"/>
    </row>
    <row r="29689" spans="3:4" x14ac:dyDescent="0.25">
      <c r="C29689" s="75"/>
      <c r="D29689" s="74"/>
    </row>
    <row r="29690" spans="3:4" x14ac:dyDescent="0.25">
      <c r="C29690" s="75"/>
      <c r="D29690" s="74"/>
    </row>
    <row r="29691" spans="3:4" x14ac:dyDescent="0.25">
      <c r="C29691" s="75"/>
      <c r="D29691" s="74"/>
    </row>
    <row r="29692" spans="3:4" x14ac:dyDescent="0.25">
      <c r="C29692" s="75"/>
      <c r="D29692" s="74"/>
    </row>
    <row r="29693" spans="3:4" x14ac:dyDescent="0.25">
      <c r="C29693" s="75"/>
      <c r="D29693" s="74"/>
    </row>
    <row r="29694" spans="3:4" x14ac:dyDescent="0.25">
      <c r="C29694" s="75"/>
      <c r="D29694" s="74"/>
    </row>
    <row r="29695" spans="3:4" x14ac:dyDescent="0.25">
      <c r="C29695" s="75"/>
      <c r="D29695" s="74"/>
    </row>
    <row r="29696" spans="3:4" x14ac:dyDescent="0.25">
      <c r="C29696" s="75"/>
      <c r="D29696" s="74"/>
    </row>
    <row r="29697" spans="3:4" x14ac:dyDescent="0.25">
      <c r="C29697" s="75"/>
      <c r="D29697" s="74"/>
    </row>
    <row r="29698" spans="3:4" x14ac:dyDescent="0.25">
      <c r="C29698" s="75"/>
      <c r="D29698" s="74"/>
    </row>
    <row r="29699" spans="3:4" x14ac:dyDescent="0.25">
      <c r="C29699" s="75"/>
      <c r="D29699" s="74"/>
    </row>
    <row r="29700" spans="3:4" x14ac:dyDescent="0.25">
      <c r="C29700" s="75"/>
      <c r="D29700" s="74"/>
    </row>
    <row r="29701" spans="3:4" x14ac:dyDescent="0.25">
      <c r="C29701" s="75"/>
      <c r="D29701" s="74"/>
    </row>
    <row r="29702" spans="3:4" x14ac:dyDescent="0.25">
      <c r="C29702" s="75"/>
      <c r="D29702" s="74"/>
    </row>
    <row r="29703" spans="3:4" x14ac:dyDescent="0.25">
      <c r="C29703" s="75"/>
      <c r="D29703" s="74"/>
    </row>
    <row r="29704" spans="3:4" x14ac:dyDescent="0.25">
      <c r="C29704" s="75"/>
      <c r="D29704" s="74"/>
    </row>
    <row r="29705" spans="3:4" x14ac:dyDescent="0.25">
      <c r="C29705" s="75"/>
      <c r="D29705" s="74"/>
    </row>
    <row r="29706" spans="3:4" x14ac:dyDescent="0.25">
      <c r="C29706" s="75"/>
      <c r="D29706" s="74"/>
    </row>
    <row r="29707" spans="3:4" x14ac:dyDescent="0.25">
      <c r="C29707" s="75"/>
      <c r="D29707" s="74"/>
    </row>
    <row r="29708" spans="3:4" x14ac:dyDescent="0.25">
      <c r="C29708" s="75"/>
      <c r="D29708" s="74"/>
    </row>
    <row r="29709" spans="3:4" x14ac:dyDescent="0.25">
      <c r="C29709" s="75"/>
      <c r="D29709" s="74"/>
    </row>
    <row r="29710" spans="3:4" x14ac:dyDescent="0.25">
      <c r="C29710" s="75"/>
      <c r="D29710" s="74"/>
    </row>
    <row r="29711" spans="3:4" x14ac:dyDescent="0.25">
      <c r="C29711" s="75"/>
      <c r="D29711" s="74"/>
    </row>
    <row r="29712" spans="3:4" x14ac:dyDescent="0.25">
      <c r="C29712" s="75"/>
      <c r="D29712" s="74"/>
    </row>
    <row r="29713" spans="3:4" x14ac:dyDescent="0.25">
      <c r="C29713" s="75"/>
      <c r="D29713" s="74"/>
    </row>
    <row r="29714" spans="3:4" x14ac:dyDescent="0.25">
      <c r="C29714" s="75"/>
      <c r="D29714" s="74"/>
    </row>
    <row r="29715" spans="3:4" x14ac:dyDescent="0.25">
      <c r="C29715" s="75"/>
      <c r="D29715" s="74"/>
    </row>
    <row r="29716" spans="3:4" x14ac:dyDescent="0.25">
      <c r="C29716" s="75"/>
      <c r="D29716" s="74"/>
    </row>
    <row r="29717" spans="3:4" x14ac:dyDescent="0.25">
      <c r="C29717" s="75"/>
      <c r="D29717" s="74"/>
    </row>
    <row r="29718" spans="3:4" x14ac:dyDescent="0.25">
      <c r="C29718" s="75"/>
      <c r="D29718" s="74"/>
    </row>
    <row r="29719" spans="3:4" x14ac:dyDescent="0.25">
      <c r="C29719" s="75"/>
      <c r="D29719" s="74"/>
    </row>
    <row r="29720" spans="3:4" x14ac:dyDescent="0.25">
      <c r="C29720" s="75"/>
      <c r="D29720" s="74"/>
    </row>
    <row r="29721" spans="3:4" x14ac:dyDescent="0.25">
      <c r="C29721" s="75"/>
      <c r="D29721" s="74"/>
    </row>
    <row r="29722" spans="3:4" x14ac:dyDescent="0.25">
      <c r="C29722" s="75"/>
      <c r="D29722" s="74"/>
    </row>
    <row r="29723" spans="3:4" x14ac:dyDescent="0.25">
      <c r="C29723" s="75"/>
      <c r="D29723" s="74"/>
    </row>
    <row r="29724" spans="3:4" x14ac:dyDescent="0.25">
      <c r="C29724" s="75"/>
      <c r="D29724" s="74"/>
    </row>
    <row r="29725" spans="3:4" x14ac:dyDescent="0.25">
      <c r="C29725" s="75"/>
      <c r="D29725" s="74"/>
    </row>
    <row r="29726" spans="3:4" x14ac:dyDescent="0.25">
      <c r="C29726" s="75"/>
      <c r="D29726" s="74"/>
    </row>
    <row r="29727" spans="3:4" x14ac:dyDescent="0.25">
      <c r="C29727" s="75"/>
      <c r="D29727" s="74"/>
    </row>
    <row r="29728" spans="3:4" x14ac:dyDescent="0.25">
      <c r="C29728" s="75"/>
      <c r="D29728" s="74"/>
    </row>
    <row r="29729" spans="3:4" x14ac:dyDescent="0.25">
      <c r="C29729" s="75"/>
      <c r="D29729" s="74"/>
    </row>
    <row r="29730" spans="3:4" x14ac:dyDescent="0.25">
      <c r="C29730" s="75"/>
      <c r="D29730" s="74"/>
    </row>
    <row r="29731" spans="3:4" x14ac:dyDescent="0.25">
      <c r="C29731" s="75"/>
      <c r="D29731" s="74"/>
    </row>
    <row r="29732" spans="3:4" x14ac:dyDescent="0.25">
      <c r="C29732" s="75"/>
      <c r="D29732" s="74"/>
    </row>
    <row r="29733" spans="3:4" x14ac:dyDescent="0.25">
      <c r="C29733" s="75"/>
      <c r="D29733" s="74"/>
    </row>
    <row r="29734" spans="3:4" x14ac:dyDescent="0.25">
      <c r="C29734" s="75"/>
      <c r="D29734" s="74"/>
    </row>
    <row r="29735" spans="3:4" x14ac:dyDescent="0.25">
      <c r="C29735" s="75"/>
      <c r="D29735" s="74"/>
    </row>
    <row r="29736" spans="3:4" x14ac:dyDescent="0.25">
      <c r="C29736" s="75"/>
      <c r="D29736" s="74"/>
    </row>
    <row r="29737" spans="3:4" x14ac:dyDescent="0.25">
      <c r="C29737" s="75"/>
      <c r="D29737" s="74"/>
    </row>
    <row r="29738" spans="3:4" x14ac:dyDescent="0.25">
      <c r="C29738" s="75"/>
      <c r="D29738" s="74"/>
    </row>
    <row r="29739" spans="3:4" x14ac:dyDescent="0.25">
      <c r="C29739" s="75"/>
      <c r="D29739" s="74"/>
    </row>
    <row r="29740" spans="3:4" x14ac:dyDescent="0.25">
      <c r="C29740" s="75"/>
      <c r="D29740" s="74"/>
    </row>
    <row r="29741" spans="3:4" x14ac:dyDescent="0.25">
      <c r="C29741" s="75"/>
      <c r="D29741" s="74"/>
    </row>
    <row r="29742" spans="3:4" x14ac:dyDescent="0.25">
      <c r="C29742" s="75"/>
      <c r="D29742" s="74"/>
    </row>
    <row r="29743" spans="3:4" x14ac:dyDescent="0.25">
      <c r="C29743" s="75"/>
      <c r="D29743" s="74"/>
    </row>
    <row r="29744" spans="3:4" x14ac:dyDescent="0.25">
      <c r="C29744" s="75"/>
      <c r="D29744" s="74"/>
    </row>
    <row r="29745" spans="3:4" x14ac:dyDescent="0.25">
      <c r="C29745" s="75"/>
      <c r="D29745" s="74"/>
    </row>
    <row r="29746" spans="3:4" x14ac:dyDescent="0.25">
      <c r="C29746" s="75"/>
      <c r="D29746" s="74"/>
    </row>
    <row r="29747" spans="3:4" x14ac:dyDescent="0.25">
      <c r="C29747" s="75"/>
      <c r="D29747" s="74"/>
    </row>
    <row r="29748" spans="3:4" x14ac:dyDescent="0.25">
      <c r="C29748" s="75"/>
      <c r="D29748" s="74"/>
    </row>
    <row r="29749" spans="3:4" x14ac:dyDescent="0.25">
      <c r="C29749" s="75"/>
      <c r="D29749" s="74"/>
    </row>
    <row r="29750" spans="3:4" x14ac:dyDescent="0.25">
      <c r="C29750" s="75"/>
      <c r="D29750" s="74"/>
    </row>
    <row r="29751" spans="3:4" x14ac:dyDescent="0.25">
      <c r="C29751" s="75"/>
      <c r="D29751" s="74"/>
    </row>
    <row r="29752" spans="3:4" x14ac:dyDescent="0.25">
      <c r="C29752" s="75"/>
      <c r="D29752" s="74"/>
    </row>
    <row r="29753" spans="3:4" x14ac:dyDescent="0.25">
      <c r="C29753" s="75"/>
      <c r="D29753" s="74"/>
    </row>
    <row r="29754" spans="3:4" x14ac:dyDescent="0.25">
      <c r="C29754" s="75"/>
      <c r="D29754" s="74"/>
    </row>
    <row r="29755" spans="3:4" x14ac:dyDescent="0.25">
      <c r="C29755" s="75"/>
      <c r="D29755" s="74"/>
    </row>
    <row r="29756" spans="3:4" x14ac:dyDescent="0.25">
      <c r="C29756" s="75"/>
      <c r="D29756" s="74"/>
    </row>
    <row r="29757" spans="3:4" x14ac:dyDescent="0.25">
      <c r="C29757" s="75"/>
      <c r="D29757" s="74"/>
    </row>
    <row r="29758" spans="3:4" x14ac:dyDescent="0.25">
      <c r="C29758" s="75"/>
      <c r="D29758" s="74"/>
    </row>
    <row r="29759" spans="3:4" x14ac:dyDescent="0.25">
      <c r="C29759" s="75"/>
      <c r="D29759" s="74"/>
    </row>
    <row r="29760" spans="3:4" x14ac:dyDescent="0.25">
      <c r="C29760" s="75"/>
      <c r="D29760" s="74"/>
    </row>
    <row r="29761" spans="3:4" x14ac:dyDescent="0.25">
      <c r="C29761" s="75"/>
      <c r="D29761" s="74"/>
    </row>
    <row r="29762" spans="3:4" x14ac:dyDescent="0.25">
      <c r="C29762" s="75"/>
      <c r="D29762" s="74"/>
    </row>
    <row r="29763" spans="3:4" x14ac:dyDescent="0.25">
      <c r="C29763" s="75"/>
      <c r="D29763" s="74"/>
    </row>
    <row r="29764" spans="3:4" x14ac:dyDescent="0.25">
      <c r="C29764" s="75"/>
      <c r="D29764" s="74"/>
    </row>
    <row r="29765" spans="3:4" x14ac:dyDescent="0.25">
      <c r="C29765" s="75"/>
      <c r="D29765" s="74"/>
    </row>
    <row r="29766" spans="3:4" x14ac:dyDescent="0.25">
      <c r="C29766" s="75"/>
      <c r="D29766" s="74"/>
    </row>
    <row r="29767" spans="3:4" x14ac:dyDescent="0.25">
      <c r="C29767" s="75"/>
      <c r="D29767" s="74"/>
    </row>
    <row r="29768" spans="3:4" x14ac:dyDescent="0.25">
      <c r="C29768" s="75"/>
      <c r="D29768" s="74"/>
    </row>
    <row r="29769" spans="3:4" x14ac:dyDescent="0.25">
      <c r="C29769" s="75"/>
      <c r="D29769" s="74"/>
    </row>
    <row r="29770" spans="3:4" x14ac:dyDescent="0.25">
      <c r="C29770" s="75"/>
      <c r="D29770" s="74"/>
    </row>
    <row r="29771" spans="3:4" x14ac:dyDescent="0.25">
      <c r="C29771" s="75"/>
      <c r="D29771" s="74"/>
    </row>
    <row r="29772" spans="3:4" x14ac:dyDescent="0.25">
      <c r="C29772" s="75"/>
      <c r="D29772" s="74"/>
    </row>
    <row r="29773" spans="3:4" x14ac:dyDescent="0.25">
      <c r="C29773" s="75"/>
      <c r="D29773" s="74"/>
    </row>
    <row r="29774" spans="3:4" x14ac:dyDescent="0.25">
      <c r="C29774" s="75"/>
      <c r="D29774" s="74"/>
    </row>
    <row r="29775" spans="3:4" x14ac:dyDescent="0.25">
      <c r="C29775" s="75"/>
      <c r="D29775" s="74"/>
    </row>
    <row r="29776" spans="3:4" x14ac:dyDescent="0.25">
      <c r="C29776" s="75"/>
      <c r="D29776" s="74"/>
    </row>
    <row r="29777" spans="3:4" x14ac:dyDescent="0.25">
      <c r="C29777" s="75"/>
      <c r="D29777" s="74"/>
    </row>
    <row r="29778" spans="3:4" x14ac:dyDescent="0.25">
      <c r="C29778" s="75"/>
      <c r="D29778" s="74"/>
    </row>
    <row r="29779" spans="3:4" x14ac:dyDescent="0.25">
      <c r="C29779" s="75"/>
      <c r="D29779" s="74"/>
    </row>
    <row r="29780" spans="3:4" x14ac:dyDescent="0.25">
      <c r="C29780" s="75"/>
      <c r="D29780" s="74"/>
    </row>
    <row r="29781" spans="3:4" x14ac:dyDescent="0.25">
      <c r="C29781" s="75"/>
      <c r="D29781" s="74"/>
    </row>
    <row r="29782" spans="3:4" x14ac:dyDescent="0.25">
      <c r="C29782" s="75"/>
      <c r="D29782" s="74"/>
    </row>
    <row r="29783" spans="3:4" x14ac:dyDescent="0.25">
      <c r="C29783" s="75"/>
      <c r="D29783" s="74"/>
    </row>
    <row r="29784" spans="3:4" x14ac:dyDescent="0.25">
      <c r="C29784" s="75"/>
      <c r="D29784" s="74"/>
    </row>
    <row r="29785" spans="3:4" x14ac:dyDescent="0.25">
      <c r="C29785" s="75"/>
      <c r="D29785" s="74"/>
    </row>
    <row r="29786" spans="3:4" x14ac:dyDescent="0.25">
      <c r="C29786" s="75"/>
      <c r="D29786" s="74"/>
    </row>
    <row r="29787" spans="3:4" x14ac:dyDescent="0.25">
      <c r="C29787" s="75"/>
      <c r="D29787" s="74"/>
    </row>
    <row r="29788" spans="3:4" x14ac:dyDescent="0.25">
      <c r="C29788" s="75"/>
      <c r="D29788" s="74"/>
    </row>
    <row r="29789" spans="3:4" x14ac:dyDescent="0.25">
      <c r="C29789" s="75"/>
      <c r="D29789" s="74"/>
    </row>
    <row r="29790" spans="3:4" x14ac:dyDescent="0.25">
      <c r="C29790" s="75"/>
      <c r="D29790" s="74"/>
    </row>
    <row r="29791" spans="3:4" x14ac:dyDescent="0.25">
      <c r="C29791" s="75"/>
      <c r="D29791" s="74"/>
    </row>
    <row r="29792" spans="3:4" x14ac:dyDescent="0.25">
      <c r="C29792" s="75"/>
      <c r="D29792" s="74"/>
    </row>
    <row r="29793" spans="3:4" x14ac:dyDescent="0.25">
      <c r="C29793" s="75"/>
      <c r="D29793" s="74"/>
    </row>
    <row r="29794" spans="3:4" x14ac:dyDescent="0.25">
      <c r="C29794" s="75"/>
      <c r="D29794" s="74"/>
    </row>
    <row r="29795" spans="3:4" x14ac:dyDescent="0.25">
      <c r="C29795" s="75"/>
      <c r="D29795" s="74"/>
    </row>
    <row r="29796" spans="3:4" x14ac:dyDescent="0.25">
      <c r="C29796" s="75"/>
      <c r="D29796" s="74"/>
    </row>
    <row r="29797" spans="3:4" x14ac:dyDescent="0.25">
      <c r="C29797" s="75"/>
      <c r="D29797" s="74"/>
    </row>
    <row r="29798" spans="3:4" x14ac:dyDescent="0.25">
      <c r="C29798" s="75"/>
      <c r="D29798" s="74"/>
    </row>
    <row r="29799" spans="3:4" x14ac:dyDescent="0.25">
      <c r="C29799" s="75"/>
      <c r="D29799" s="74"/>
    </row>
    <row r="29800" spans="3:4" x14ac:dyDescent="0.25">
      <c r="C29800" s="75"/>
      <c r="D29800" s="74"/>
    </row>
    <row r="29801" spans="3:4" x14ac:dyDescent="0.25">
      <c r="C29801" s="75"/>
      <c r="D29801" s="74"/>
    </row>
    <row r="29802" spans="3:4" x14ac:dyDescent="0.25">
      <c r="C29802" s="75"/>
      <c r="D29802" s="74"/>
    </row>
    <row r="29803" spans="3:4" x14ac:dyDescent="0.25">
      <c r="C29803" s="75"/>
      <c r="D29803" s="74"/>
    </row>
    <row r="29804" spans="3:4" x14ac:dyDescent="0.25">
      <c r="C29804" s="75"/>
      <c r="D29804" s="74"/>
    </row>
    <row r="29805" spans="3:4" x14ac:dyDescent="0.25">
      <c r="C29805" s="75"/>
      <c r="D29805" s="74"/>
    </row>
    <row r="29806" spans="3:4" x14ac:dyDescent="0.25">
      <c r="C29806" s="75"/>
      <c r="D29806" s="74"/>
    </row>
    <row r="29807" spans="3:4" x14ac:dyDescent="0.25">
      <c r="C29807" s="75"/>
      <c r="D29807" s="74"/>
    </row>
    <row r="29808" spans="3:4" x14ac:dyDescent="0.25">
      <c r="C29808" s="75"/>
      <c r="D29808" s="74"/>
    </row>
    <row r="29809" spans="3:4" x14ac:dyDescent="0.25">
      <c r="C29809" s="75"/>
      <c r="D29809" s="74"/>
    </row>
    <row r="29810" spans="3:4" x14ac:dyDescent="0.25">
      <c r="C29810" s="75"/>
      <c r="D29810" s="74"/>
    </row>
    <row r="29811" spans="3:4" x14ac:dyDescent="0.25">
      <c r="C29811" s="75"/>
      <c r="D29811" s="74"/>
    </row>
    <row r="29812" spans="3:4" x14ac:dyDescent="0.25">
      <c r="C29812" s="75"/>
      <c r="D29812" s="74"/>
    </row>
    <row r="29813" spans="3:4" x14ac:dyDescent="0.25">
      <c r="C29813" s="75"/>
      <c r="D29813" s="74"/>
    </row>
    <row r="29814" spans="3:4" x14ac:dyDescent="0.25">
      <c r="C29814" s="75"/>
      <c r="D29814" s="74"/>
    </row>
    <row r="29815" spans="3:4" x14ac:dyDescent="0.25">
      <c r="C29815" s="75"/>
      <c r="D29815" s="74"/>
    </row>
    <row r="29816" spans="3:4" x14ac:dyDescent="0.25">
      <c r="C29816" s="75"/>
      <c r="D29816" s="74"/>
    </row>
    <row r="29817" spans="3:4" x14ac:dyDescent="0.25">
      <c r="C29817" s="75"/>
      <c r="D29817" s="74"/>
    </row>
    <row r="29818" spans="3:4" x14ac:dyDescent="0.25">
      <c r="C29818" s="75"/>
      <c r="D29818" s="74"/>
    </row>
    <row r="29819" spans="3:4" x14ac:dyDescent="0.25">
      <c r="C29819" s="75"/>
      <c r="D29819" s="74"/>
    </row>
    <row r="29820" spans="3:4" x14ac:dyDescent="0.25">
      <c r="C29820" s="75"/>
      <c r="D29820" s="74"/>
    </row>
    <row r="29821" spans="3:4" x14ac:dyDescent="0.25">
      <c r="C29821" s="75"/>
      <c r="D29821" s="74"/>
    </row>
    <row r="29822" spans="3:4" x14ac:dyDescent="0.25">
      <c r="C29822" s="75"/>
      <c r="D29822" s="74"/>
    </row>
    <row r="29823" spans="3:4" x14ac:dyDescent="0.25">
      <c r="C29823" s="75"/>
      <c r="D29823" s="74"/>
    </row>
    <row r="29824" spans="3:4" x14ac:dyDescent="0.25">
      <c r="C29824" s="75"/>
      <c r="D29824" s="74"/>
    </row>
    <row r="29825" spans="3:4" x14ac:dyDescent="0.25">
      <c r="C29825" s="75"/>
      <c r="D29825" s="74"/>
    </row>
    <row r="29826" spans="3:4" x14ac:dyDescent="0.25">
      <c r="C29826" s="75"/>
      <c r="D29826" s="74"/>
    </row>
    <row r="29827" spans="3:4" x14ac:dyDescent="0.25">
      <c r="C29827" s="75"/>
      <c r="D29827" s="74"/>
    </row>
    <row r="29828" spans="3:4" x14ac:dyDescent="0.25">
      <c r="C29828" s="75"/>
      <c r="D29828" s="74"/>
    </row>
    <row r="29829" spans="3:4" x14ac:dyDescent="0.25">
      <c r="C29829" s="75"/>
      <c r="D29829" s="74"/>
    </row>
    <row r="29830" spans="3:4" x14ac:dyDescent="0.25">
      <c r="C29830" s="75"/>
      <c r="D29830" s="74"/>
    </row>
    <row r="29831" spans="3:4" x14ac:dyDescent="0.25">
      <c r="C29831" s="75"/>
      <c r="D29831" s="74"/>
    </row>
    <row r="29832" spans="3:4" x14ac:dyDescent="0.25">
      <c r="C29832" s="75"/>
      <c r="D29832" s="74"/>
    </row>
    <row r="29833" spans="3:4" x14ac:dyDescent="0.25">
      <c r="C29833" s="75"/>
      <c r="D29833" s="74"/>
    </row>
    <row r="29834" spans="3:4" x14ac:dyDescent="0.25">
      <c r="C29834" s="75"/>
      <c r="D29834" s="74"/>
    </row>
    <row r="29835" spans="3:4" x14ac:dyDescent="0.25">
      <c r="C29835" s="75"/>
      <c r="D29835" s="74"/>
    </row>
    <row r="29836" spans="3:4" x14ac:dyDescent="0.25">
      <c r="C29836" s="75"/>
      <c r="D29836" s="74"/>
    </row>
    <row r="29837" spans="3:4" x14ac:dyDescent="0.25">
      <c r="C29837" s="75"/>
      <c r="D29837" s="74"/>
    </row>
    <row r="29838" spans="3:4" x14ac:dyDescent="0.25">
      <c r="C29838" s="75"/>
      <c r="D29838" s="74"/>
    </row>
    <row r="29839" spans="3:4" x14ac:dyDescent="0.25">
      <c r="C29839" s="75"/>
      <c r="D29839" s="74"/>
    </row>
    <row r="29840" spans="3:4" x14ac:dyDescent="0.25">
      <c r="C29840" s="75"/>
      <c r="D29840" s="74"/>
    </row>
    <row r="29841" spans="3:4" x14ac:dyDescent="0.25">
      <c r="C29841" s="75"/>
      <c r="D29841" s="74"/>
    </row>
    <row r="29842" spans="3:4" x14ac:dyDescent="0.25">
      <c r="C29842" s="75"/>
      <c r="D29842" s="74"/>
    </row>
    <row r="29843" spans="3:4" x14ac:dyDescent="0.25">
      <c r="C29843" s="75"/>
      <c r="D29843" s="74"/>
    </row>
    <row r="29844" spans="3:4" x14ac:dyDescent="0.25">
      <c r="C29844" s="75"/>
      <c r="D29844" s="74"/>
    </row>
    <row r="29845" spans="3:4" x14ac:dyDescent="0.25">
      <c r="C29845" s="75"/>
      <c r="D29845" s="74"/>
    </row>
    <row r="29846" spans="3:4" x14ac:dyDescent="0.25">
      <c r="C29846" s="75"/>
      <c r="D29846" s="74"/>
    </row>
    <row r="29847" spans="3:4" x14ac:dyDescent="0.25">
      <c r="C29847" s="75"/>
      <c r="D29847" s="74"/>
    </row>
    <row r="29848" spans="3:4" x14ac:dyDescent="0.25">
      <c r="C29848" s="75"/>
      <c r="D29848" s="74"/>
    </row>
    <row r="29849" spans="3:4" x14ac:dyDescent="0.25">
      <c r="C29849" s="75"/>
      <c r="D29849" s="74"/>
    </row>
    <row r="29850" spans="3:4" x14ac:dyDescent="0.25">
      <c r="C29850" s="75"/>
      <c r="D29850" s="74"/>
    </row>
    <row r="29851" spans="3:4" x14ac:dyDescent="0.25">
      <c r="C29851" s="75"/>
      <c r="D29851" s="74"/>
    </row>
    <row r="29852" spans="3:4" x14ac:dyDescent="0.25">
      <c r="C29852" s="75"/>
      <c r="D29852" s="74"/>
    </row>
    <row r="29853" spans="3:4" x14ac:dyDescent="0.25">
      <c r="C29853" s="75"/>
      <c r="D29853" s="74"/>
    </row>
    <row r="29854" spans="3:4" x14ac:dyDescent="0.25">
      <c r="C29854" s="75"/>
      <c r="D29854" s="74"/>
    </row>
    <row r="29855" spans="3:4" x14ac:dyDescent="0.25">
      <c r="C29855" s="75"/>
      <c r="D29855" s="74"/>
    </row>
    <row r="29856" spans="3:4" x14ac:dyDescent="0.25">
      <c r="C29856" s="75"/>
      <c r="D29856" s="74"/>
    </row>
    <row r="29857" spans="3:4" x14ac:dyDescent="0.25">
      <c r="C29857" s="75"/>
      <c r="D29857" s="74"/>
    </row>
    <row r="29858" spans="3:4" x14ac:dyDescent="0.25">
      <c r="C29858" s="75"/>
      <c r="D29858" s="74"/>
    </row>
    <row r="29859" spans="3:4" x14ac:dyDescent="0.25">
      <c r="C29859" s="75"/>
      <c r="D29859" s="74"/>
    </row>
    <row r="29860" spans="3:4" x14ac:dyDescent="0.25">
      <c r="C29860" s="75"/>
      <c r="D29860" s="74"/>
    </row>
    <row r="29861" spans="3:4" x14ac:dyDescent="0.25">
      <c r="C29861" s="75"/>
      <c r="D29861" s="74"/>
    </row>
    <row r="29862" spans="3:4" x14ac:dyDescent="0.25">
      <c r="C29862" s="75"/>
      <c r="D29862" s="74"/>
    </row>
    <row r="29863" spans="3:4" x14ac:dyDescent="0.25">
      <c r="C29863" s="75"/>
      <c r="D29863" s="74"/>
    </row>
    <row r="29864" spans="3:4" x14ac:dyDescent="0.25">
      <c r="C29864" s="75"/>
      <c r="D29864" s="74"/>
    </row>
    <row r="29865" spans="3:4" x14ac:dyDescent="0.25">
      <c r="C29865" s="75"/>
      <c r="D29865" s="74"/>
    </row>
    <row r="29866" spans="3:4" x14ac:dyDescent="0.25">
      <c r="C29866" s="75"/>
      <c r="D29866" s="74"/>
    </row>
    <row r="29867" spans="3:4" x14ac:dyDescent="0.25">
      <c r="C29867" s="75"/>
      <c r="D29867" s="74"/>
    </row>
    <row r="29868" spans="3:4" x14ac:dyDescent="0.25">
      <c r="C29868" s="75"/>
      <c r="D29868" s="74"/>
    </row>
    <row r="29869" spans="3:4" x14ac:dyDescent="0.25">
      <c r="C29869" s="75"/>
      <c r="D29869" s="74"/>
    </row>
    <row r="29870" spans="3:4" x14ac:dyDescent="0.25">
      <c r="C29870" s="75"/>
      <c r="D29870" s="74"/>
    </row>
    <row r="29871" spans="3:4" x14ac:dyDescent="0.25">
      <c r="C29871" s="75"/>
      <c r="D29871" s="74"/>
    </row>
    <row r="29872" spans="3:4" x14ac:dyDescent="0.25">
      <c r="C29872" s="75"/>
      <c r="D29872" s="74"/>
    </row>
    <row r="29873" spans="3:4" x14ac:dyDescent="0.25">
      <c r="C29873" s="75"/>
      <c r="D29873" s="74"/>
    </row>
    <row r="29874" spans="3:4" x14ac:dyDescent="0.25">
      <c r="C29874" s="75"/>
      <c r="D29874" s="74"/>
    </row>
    <row r="29875" spans="3:4" x14ac:dyDescent="0.25">
      <c r="C29875" s="75"/>
      <c r="D29875" s="74"/>
    </row>
    <row r="29876" spans="3:4" x14ac:dyDescent="0.25">
      <c r="C29876" s="75"/>
      <c r="D29876" s="74"/>
    </row>
    <row r="29877" spans="3:4" x14ac:dyDescent="0.25">
      <c r="C29877" s="75"/>
      <c r="D29877" s="74"/>
    </row>
    <row r="29878" spans="3:4" x14ac:dyDescent="0.25">
      <c r="C29878" s="75"/>
      <c r="D29878" s="74"/>
    </row>
    <row r="29879" spans="3:4" x14ac:dyDescent="0.25">
      <c r="C29879" s="75"/>
      <c r="D29879" s="74"/>
    </row>
    <row r="29880" spans="3:4" x14ac:dyDescent="0.25">
      <c r="C29880" s="75"/>
      <c r="D29880" s="74"/>
    </row>
    <row r="29881" spans="3:4" x14ac:dyDescent="0.25">
      <c r="C29881" s="75"/>
      <c r="D29881" s="74"/>
    </row>
    <row r="29882" spans="3:4" x14ac:dyDescent="0.25">
      <c r="C29882" s="75"/>
      <c r="D29882" s="74"/>
    </row>
    <row r="29883" spans="3:4" x14ac:dyDescent="0.25">
      <c r="C29883" s="75"/>
      <c r="D29883" s="74"/>
    </row>
    <row r="29884" spans="3:4" x14ac:dyDescent="0.25">
      <c r="C29884" s="75"/>
      <c r="D29884" s="74"/>
    </row>
    <row r="29885" spans="3:4" x14ac:dyDescent="0.25">
      <c r="C29885" s="75"/>
      <c r="D29885" s="74"/>
    </row>
    <row r="29886" spans="3:4" x14ac:dyDescent="0.25">
      <c r="C29886" s="75"/>
      <c r="D29886" s="74"/>
    </row>
    <row r="29887" spans="3:4" x14ac:dyDescent="0.25">
      <c r="C29887" s="75"/>
      <c r="D29887" s="74"/>
    </row>
    <row r="29888" spans="3:4" x14ac:dyDescent="0.25">
      <c r="C29888" s="75"/>
      <c r="D29888" s="74"/>
    </row>
    <row r="29889" spans="3:4" x14ac:dyDescent="0.25">
      <c r="C29889" s="75"/>
      <c r="D29889" s="74"/>
    </row>
    <row r="29890" spans="3:4" x14ac:dyDescent="0.25">
      <c r="C29890" s="75"/>
      <c r="D29890" s="74"/>
    </row>
    <row r="29891" spans="3:4" x14ac:dyDescent="0.25">
      <c r="C29891" s="75"/>
      <c r="D29891" s="74"/>
    </row>
    <row r="29892" spans="3:4" x14ac:dyDescent="0.25">
      <c r="C29892" s="75"/>
      <c r="D29892" s="74"/>
    </row>
    <row r="29893" spans="3:4" x14ac:dyDescent="0.25">
      <c r="C29893" s="75"/>
      <c r="D29893" s="74"/>
    </row>
    <row r="29894" spans="3:4" x14ac:dyDescent="0.25">
      <c r="C29894" s="75"/>
      <c r="D29894" s="74"/>
    </row>
    <row r="29895" spans="3:4" x14ac:dyDescent="0.25">
      <c r="C29895" s="75"/>
      <c r="D29895" s="74"/>
    </row>
    <row r="29896" spans="3:4" x14ac:dyDescent="0.25">
      <c r="C29896" s="75"/>
      <c r="D29896" s="74"/>
    </row>
    <row r="29897" spans="3:4" x14ac:dyDescent="0.25">
      <c r="C29897" s="75"/>
      <c r="D29897" s="74"/>
    </row>
    <row r="29898" spans="3:4" x14ac:dyDescent="0.25">
      <c r="C29898" s="75"/>
      <c r="D29898" s="74"/>
    </row>
    <row r="29899" spans="3:4" x14ac:dyDescent="0.25">
      <c r="C29899" s="75"/>
      <c r="D29899" s="74"/>
    </row>
    <row r="29900" spans="3:4" x14ac:dyDescent="0.25">
      <c r="C29900" s="75"/>
      <c r="D29900" s="74"/>
    </row>
    <row r="29901" spans="3:4" x14ac:dyDescent="0.25">
      <c r="C29901" s="75"/>
      <c r="D29901" s="74"/>
    </row>
    <row r="29902" spans="3:4" x14ac:dyDescent="0.25">
      <c r="C29902" s="75"/>
      <c r="D29902" s="74"/>
    </row>
    <row r="29903" spans="3:4" x14ac:dyDescent="0.25">
      <c r="C29903" s="75"/>
      <c r="D29903" s="74"/>
    </row>
    <row r="29904" spans="3:4" x14ac:dyDescent="0.25">
      <c r="C29904" s="75"/>
      <c r="D29904" s="74"/>
    </row>
    <row r="29905" spans="3:4" x14ac:dyDescent="0.25">
      <c r="C29905" s="75"/>
      <c r="D29905" s="74"/>
    </row>
    <row r="29906" spans="3:4" x14ac:dyDescent="0.25">
      <c r="C29906" s="75"/>
      <c r="D29906" s="74"/>
    </row>
    <row r="29907" spans="3:4" x14ac:dyDescent="0.25">
      <c r="C29907" s="75"/>
      <c r="D29907" s="74"/>
    </row>
    <row r="29908" spans="3:4" x14ac:dyDescent="0.25">
      <c r="C29908" s="75"/>
      <c r="D29908" s="74"/>
    </row>
    <row r="29909" spans="3:4" x14ac:dyDescent="0.25">
      <c r="C29909" s="75"/>
      <c r="D29909" s="74"/>
    </row>
    <row r="29910" spans="3:4" x14ac:dyDescent="0.25">
      <c r="C29910" s="75"/>
      <c r="D29910" s="74"/>
    </row>
    <row r="29911" spans="3:4" x14ac:dyDescent="0.25">
      <c r="C29911" s="75"/>
      <c r="D29911" s="74"/>
    </row>
    <row r="29912" spans="3:4" x14ac:dyDescent="0.25">
      <c r="C29912" s="75"/>
      <c r="D29912" s="74"/>
    </row>
    <row r="29913" spans="3:4" x14ac:dyDescent="0.25">
      <c r="C29913" s="75"/>
      <c r="D29913" s="74"/>
    </row>
    <row r="29914" spans="3:4" x14ac:dyDescent="0.25">
      <c r="C29914" s="75"/>
      <c r="D29914" s="74"/>
    </row>
    <row r="29915" spans="3:4" x14ac:dyDescent="0.25">
      <c r="C29915" s="75"/>
      <c r="D29915" s="74"/>
    </row>
    <row r="29916" spans="3:4" x14ac:dyDescent="0.25">
      <c r="C29916" s="75"/>
      <c r="D29916" s="74"/>
    </row>
    <row r="29917" spans="3:4" x14ac:dyDescent="0.25">
      <c r="C29917" s="75"/>
      <c r="D29917" s="74"/>
    </row>
    <row r="29918" spans="3:4" x14ac:dyDescent="0.25">
      <c r="C29918" s="75"/>
      <c r="D29918" s="74"/>
    </row>
    <row r="29919" spans="3:4" x14ac:dyDescent="0.25">
      <c r="C29919" s="75"/>
      <c r="D29919" s="74"/>
    </row>
    <row r="29920" spans="3:4" x14ac:dyDescent="0.25">
      <c r="C29920" s="75"/>
      <c r="D29920" s="74"/>
    </row>
    <row r="29921" spans="3:4" x14ac:dyDescent="0.25">
      <c r="C29921" s="75"/>
      <c r="D29921" s="74"/>
    </row>
    <row r="29922" spans="3:4" x14ac:dyDescent="0.25">
      <c r="C29922" s="75"/>
      <c r="D29922" s="74"/>
    </row>
    <row r="29923" spans="3:4" x14ac:dyDescent="0.25">
      <c r="C29923" s="75"/>
      <c r="D29923" s="74"/>
    </row>
    <row r="29924" spans="3:4" x14ac:dyDescent="0.25">
      <c r="C29924" s="75"/>
      <c r="D29924" s="74"/>
    </row>
    <row r="29925" spans="3:4" x14ac:dyDescent="0.25">
      <c r="C29925" s="75"/>
      <c r="D29925" s="74"/>
    </row>
    <row r="29926" spans="3:4" x14ac:dyDescent="0.25">
      <c r="C29926" s="75"/>
      <c r="D29926" s="74"/>
    </row>
    <row r="29927" spans="3:4" x14ac:dyDescent="0.25">
      <c r="C29927" s="75"/>
      <c r="D29927" s="74"/>
    </row>
    <row r="29928" spans="3:4" x14ac:dyDescent="0.25">
      <c r="C29928" s="75"/>
      <c r="D29928" s="74"/>
    </row>
    <row r="29929" spans="3:4" x14ac:dyDescent="0.25">
      <c r="C29929" s="75"/>
      <c r="D29929" s="74"/>
    </row>
    <row r="29930" spans="3:4" x14ac:dyDescent="0.25">
      <c r="C29930" s="75"/>
      <c r="D29930" s="74"/>
    </row>
    <row r="29931" spans="3:4" x14ac:dyDescent="0.25">
      <c r="C29931" s="75"/>
      <c r="D29931" s="74"/>
    </row>
    <row r="29932" spans="3:4" x14ac:dyDescent="0.25">
      <c r="C29932" s="75"/>
      <c r="D29932" s="74"/>
    </row>
    <row r="29933" spans="3:4" x14ac:dyDescent="0.25">
      <c r="C29933" s="75"/>
      <c r="D29933" s="74"/>
    </row>
    <row r="29934" spans="3:4" x14ac:dyDescent="0.25">
      <c r="C29934" s="75"/>
      <c r="D29934" s="74"/>
    </row>
    <row r="29935" spans="3:4" x14ac:dyDescent="0.25">
      <c r="C29935" s="75"/>
      <c r="D29935" s="74"/>
    </row>
    <row r="29936" spans="3:4" x14ac:dyDescent="0.25">
      <c r="C29936" s="75"/>
      <c r="D29936" s="74"/>
    </row>
    <row r="29937" spans="3:4" x14ac:dyDescent="0.25">
      <c r="C29937" s="75"/>
      <c r="D29937" s="74"/>
    </row>
    <row r="29938" spans="3:4" x14ac:dyDescent="0.25">
      <c r="C29938" s="75"/>
      <c r="D29938" s="74"/>
    </row>
    <row r="29939" spans="3:4" x14ac:dyDescent="0.25">
      <c r="C29939" s="75"/>
      <c r="D29939" s="74"/>
    </row>
    <row r="29940" spans="3:4" x14ac:dyDescent="0.25">
      <c r="C29940" s="75"/>
      <c r="D29940" s="74"/>
    </row>
    <row r="29941" spans="3:4" x14ac:dyDescent="0.25">
      <c r="C29941" s="75"/>
      <c r="D29941" s="74"/>
    </row>
    <row r="29942" spans="3:4" x14ac:dyDescent="0.25">
      <c r="C29942" s="75"/>
      <c r="D29942" s="74"/>
    </row>
    <row r="29943" spans="3:4" x14ac:dyDescent="0.25">
      <c r="C29943" s="75"/>
      <c r="D29943" s="74"/>
    </row>
    <row r="29944" spans="3:4" x14ac:dyDescent="0.25">
      <c r="C29944" s="75"/>
      <c r="D29944" s="74"/>
    </row>
    <row r="29945" spans="3:4" x14ac:dyDescent="0.25">
      <c r="C29945" s="75"/>
      <c r="D29945" s="74"/>
    </row>
    <row r="29946" spans="3:4" x14ac:dyDescent="0.25">
      <c r="C29946" s="75"/>
      <c r="D29946" s="74"/>
    </row>
    <row r="29947" spans="3:4" x14ac:dyDescent="0.25">
      <c r="C29947" s="75"/>
      <c r="D29947" s="74"/>
    </row>
    <row r="29948" spans="3:4" x14ac:dyDescent="0.25">
      <c r="C29948" s="75"/>
      <c r="D29948" s="74"/>
    </row>
    <row r="29949" spans="3:4" x14ac:dyDescent="0.25">
      <c r="C29949" s="75"/>
      <c r="D29949" s="74"/>
    </row>
    <row r="29950" spans="3:4" x14ac:dyDescent="0.25">
      <c r="C29950" s="75"/>
      <c r="D29950" s="74"/>
    </row>
    <row r="29951" spans="3:4" x14ac:dyDescent="0.25">
      <c r="C29951" s="75"/>
      <c r="D29951" s="74"/>
    </row>
    <row r="29952" spans="3:4" x14ac:dyDescent="0.25">
      <c r="C29952" s="75"/>
      <c r="D29952" s="74"/>
    </row>
    <row r="29953" spans="3:4" x14ac:dyDescent="0.25">
      <c r="C29953" s="75"/>
      <c r="D29953" s="74"/>
    </row>
    <row r="29954" spans="3:4" x14ac:dyDescent="0.25">
      <c r="C29954" s="75"/>
      <c r="D29954" s="74"/>
    </row>
    <row r="29955" spans="3:4" x14ac:dyDescent="0.25">
      <c r="C29955" s="75"/>
      <c r="D29955" s="74"/>
    </row>
    <row r="29956" spans="3:4" x14ac:dyDescent="0.25">
      <c r="C29956" s="75"/>
      <c r="D29956" s="74"/>
    </row>
    <row r="29957" spans="3:4" x14ac:dyDescent="0.25">
      <c r="C29957" s="75"/>
      <c r="D29957" s="74"/>
    </row>
    <row r="29958" spans="3:4" x14ac:dyDescent="0.25">
      <c r="C29958" s="75"/>
      <c r="D29958" s="74"/>
    </row>
    <row r="29959" spans="3:4" x14ac:dyDescent="0.25">
      <c r="C29959" s="75"/>
      <c r="D29959" s="74"/>
    </row>
    <row r="29960" spans="3:4" x14ac:dyDescent="0.25">
      <c r="C29960" s="75"/>
      <c r="D29960" s="74"/>
    </row>
    <row r="29961" spans="3:4" x14ac:dyDescent="0.25">
      <c r="C29961" s="75"/>
      <c r="D29961" s="74"/>
    </row>
    <row r="29962" spans="3:4" x14ac:dyDescent="0.25">
      <c r="C29962" s="75"/>
      <c r="D29962" s="74"/>
    </row>
    <row r="29963" spans="3:4" x14ac:dyDescent="0.25">
      <c r="C29963" s="75"/>
      <c r="D29963" s="74"/>
    </row>
    <row r="29964" spans="3:4" x14ac:dyDescent="0.25">
      <c r="C29964" s="75"/>
      <c r="D29964" s="74"/>
    </row>
    <row r="29965" spans="3:4" x14ac:dyDescent="0.25">
      <c r="C29965" s="75"/>
      <c r="D29965" s="74"/>
    </row>
    <row r="29966" spans="3:4" x14ac:dyDescent="0.25">
      <c r="C29966" s="75"/>
      <c r="D29966" s="74"/>
    </row>
    <row r="29967" spans="3:4" x14ac:dyDescent="0.25">
      <c r="C29967" s="75"/>
      <c r="D29967" s="74"/>
    </row>
    <row r="29968" spans="3:4" x14ac:dyDescent="0.25">
      <c r="C29968" s="75"/>
      <c r="D29968" s="74"/>
    </row>
    <row r="29969" spans="3:4" x14ac:dyDescent="0.25">
      <c r="C29969" s="75"/>
      <c r="D29969" s="74"/>
    </row>
    <row r="29970" spans="3:4" x14ac:dyDescent="0.25">
      <c r="C29970" s="75"/>
      <c r="D29970" s="74"/>
    </row>
    <row r="29971" spans="3:4" x14ac:dyDescent="0.25">
      <c r="C29971" s="75"/>
      <c r="D29971" s="74"/>
    </row>
    <row r="29972" spans="3:4" x14ac:dyDescent="0.25">
      <c r="C29972" s="75"/>
      <c r="D29972" s="74"/>
    </row>
    <row r="29973" spans="3:4" x14ac:dyDescent="0.25">
      <c r="C29973" s="75"/>
      <c r="D29973" s="74"/>
    </row>
    <row r="29974" spans="3:4" x14ac:dyDescent="0.25">
      <c r="C29974" s="75"/>
      <c r="D29974" s="74"/>
    </row>
    <row r="29975" spans="3:4" x14ac:dyDescent="0.25">
      <c r="C29975" s="75"/>
      <c r="D29975" s="74"/>
    </row>
    <row r="29976" spans="3:4" x14ac:dyDescent="0.25">
      <c r="C29976" s="75"/>
      <c r="D29976" s="74"/>
    </row>
    <row r="29977" spans="3:4" x14ac:dyDescent="0.25">
      <c r="C29977" s="75"/>
      <c r="D29977" s="74"/>
    </row>
    <row r="29978" spans="3:4" x14ac:dyDescent="0.25">
      <c r="C29978" s="75"/>
      <c r="D29978" s="74"/>
    </row>
    <row r="29979" spans="3:4" x14ac:dyDescent="0.25">
      <c r="C29979" s="75"/>
      <c r="D29979" s="74"/>
    </row>
    <row r="29980" spans="3:4" x14ac:dyDescent="0.25">
      <c r="C29980" s="75"/>
      <c r="D29980" s="74"/>
    </row>
    <row r="29981" spans="3:4" x14ac:dyDescent="0.25">
      <c r="C29981" s="75"/>
      <c r="D29981" s="74"/>
    </row>
    <row r="29982" spans="3:4" x14ac:dyDescent="0.25">
      <c r="C29982" s="75"/>
      <c r="D29982" s="74"/>
    </row>
    <row r="29983" spans="3:4" x14ac:dyDescent="0.25">
      <c r="C29983" s="75"/>
      <c r="D29983" s="74"/>
    </row>
    <row r="29984" spans="3:4" x14ac:dyDescent="0.25">
      <c r="C29984" s="75"/>
      <c r="D29984" s="74"/>
    </row>
    <row r="29985" spans="3:4" x14ac:dyDescent="0.25">
      <c r="C29985" s="75"/>
      <c r="D29985" s="74"/>
    </row>
    <row r="29986" spans="3:4" x14ac:dyDescent="0.25">
      <c r="C29986" s="75"/>
      <c r="D29986" s="74"/>
    </row>
    <row r="29987" spans="3:4" x14ac:dyDescent="0.25">
      <c r="C29987" s="75"/>
      <c r="D29987" s="74"/>
    </row>
    <row r="29988" spans="3:4" x14ac:dyDescent="0.25">
      <c r="C29988" s="75"/>
      <c r="D29988" s="74"/>
    </row>
    <row r="29989" spans="3:4" x14ac:dyDescent="0.25">
      <c r="C29989" s="75"/>
      <c r="D29989" s="74"/>
    </row>
    <row r="29990" spans="3:4" x14ac:dyDescent="0.25">
      <c r="C29990" s="75"/>
      <c r="D29990" s="74"/>
    </row>
    <row r="29991" spans="3:4" x14ac:dyDescent="0.25">
      <c r="C29991" s="75"/>
      <c r="D29991" s="74"/>
    </row>
    <row r="29992" spans="3:4" x14ac:dyDescent="0.25">
      <c r="C29992" s="75"/>
      <c r="D29992" s="74"/>
    </row>
    <row r="29993" spans="3:4" x14ac:dyDescent="0.25">
      <c r="C29993" s="75"/>
      <c r="D29993" s="74"/>
    </row>
    <row r="29994" spans="3:4" x14ac:dyDescent="0.25">
      <c r="C29994" s="75"/>
      <c r="D29994" s="74"/>
    </row>
    <row r="29995" spans="3:4" x14ac:dyDescent="0.25">
      <c r="C29995" s="75"/>
      <c r="D29995" s="74"/>
    </row>
    <row r="29996" spans="3:4" x14ac:dyDescent="0.25">
      <c r="C29996" s="75"/>
      <c r="D29996" s="74"/>
    </row>
    <row r="29997" spans="3:4" x14ac:dyDescent="0.25">
      <c r="C29997" s="75"/>
      <c r="D29997" s="74"/>
    </row>
    <row r="29998" spans="3:4" x14ac:dyDescent="0.25">
      <c r="C29998" s="75"/>
      <c r="D29998" s="74"/>
    </row>
    <row r="29999" spans="3:4" x14ac:dyDescent="0.25">
      <c r="C29999" s="75"/>
      <c r="D29999" s="74"/>
    </row>
    <row r="30000" spans="3:4" x14ac:dyDescent="0.25">
      <c r="C30000" s="75"/>
      <c r="D30000" s="74"/>
    </row>
    <row r="30001" spans="3:4" x14ac:dyDescent="0.25">
      <c r="C30001" s="75"/>
      <c r="D30001" s="74"/>
    </row>
    <row r="30002" spans="3:4" x14ac:dyDescent="0.25">
      <c r="C30002" s="75"/>
      <c r="D30002" s="74"/>
    </row>
    <row r="30003" spans="3:4" x14ac:dyDescent="0.25">
      <c r="C30003" s="75"/>
      <c r="D30003" s="74"/>
    </row>
    <row r="30004" spans="3:4" x14ac:dyDescent="0.25">
      <c r="C30004" s="75"/>
      <c r="D30004" s="74"/>
    </row>
    <row r="30005" spans="3:4" x14ac:dyDescent="0.25">
      <c r="C30005" s="75"/>
      <c r="D30005" s="74"/>
    </row>
    <row r="30006" spans="3:4" x14ac:dyDescent="0.25">
      <c r="C30006" s="75"/>
      <c r="D30006" s="74"/>
    </row>
    <row r="30007" spans="3:4" x14ac:dyDescent="0.25">
      <c r="C30007" s="75"/>
      <c r="D30007" s="74"/>
    </row>
    <row r="30008" spans="3:4" x14ac:dyDescent="0.25">
      <c r="C30008" s="75"/>
      <c r="D30008" s="74"/>
    </row>
    <row r="30009" spans="3:4" x14ac:dyDescent="0.25">
      <c r="C30009" s="75"/>
      <c r="D30009" s="74"/>
    </row>
    <row r="30010" spans="3:4" x14ac:dyDescent="0.25">
      <c r="C30010" s="75"/>
      <c r="D30010" s="74"/>
    </row>
    <row r="30011" spans="3:4" x14ac:dyDescent="0.25">
      <c r="C30011" s="75"/>
      <c r="D30011" s="74"/>
    </row>
    <row r="30012" spans="3:4" x14ac:dyDescent="0.25">
      <c r="C30012" s="75"/>
      <c r="D30012" s="74"/>
    </row>
    <row r="30013" spans="3:4" x14ac:dyDescent="0.25">
      <c r="C30013" s="75"/>
      <c r="D30013" s="74"/>
    </row>
    <row r="30014" spans="3:4" x14ac:dyDescent="0.25">
      <c r="C30014" s="75"/>
      <c r="D30014" s="74"/>
    </row>
    <row r="30015" spans="3:4" x14ac:dyDescent="0.25">
      <c r="C30015" s="75"/>
      <c r="D30015" s="74"/>
    </row>
    <row r="30016" spans="3:4" x14ac:dyDescent="0.25">
      <c r="C30016" s="75"/>
      <c r="D30016" s="74"/>
    </row>
    <row r="30017" spans="3:4" x14ac:dyDescent="0.25">
      <c r="C30017" s="75"/>
      <c r="D30017" s="74"/>
    </row>
    <row r="30018" spans="3:4" x14ac:dyDescent="0.25">
      <c r="C30018" s="75"/>
      <c r="D30018" s="74"/>
    </row>
    <row r="30019" spans="3:4" x14ac:dyDescent="0.25">
      <c r="C30019" s="75"/>
      <c r="D30019" s="74"/>
    </row>
    <row r="30020" spans="3:4" x14ac:dyDescent="0.25">
      <c r="C30020" s="75"/>
      <c r="D30020" s="74"/>
    </row>
    <row r="30021" spans="3:4" x14ac:dyDescent="0.25">
      <c r="C30021" s="75"/>
      <c r="D30021" s="74"/>
    </row>
    <row r="30022" spans="3:4" x14ac:dyDescent="0.25">
      <c r="C30022" s="75"/>
      <c r="D30022" s="74"/>
    </row>
    <row r="30023" spans="3:4" x14ac:dyDescent="0.25">
      <c r="C30023" s="75"/>
      <c r="D30023" s="74"/>
    </row>
    <row r="30024" spans="3:4" x14ac:dyDescent="0.25">
      <c r="C30024" s="75"/>
      <c r="D30024" s="74"/>
    </row>
    <row r="30025" spans="3:4" x14ac:dyDescent="0.25">
      <c r="C30025" s="75"/>
      <c r="D30025" s="74"/>
    </row>
    <row r="30026" spans="3:4" x14ac:dyDescent="0.25">
      <c r="C30026" s="75"/>
      <c r="D30026" s="74"/>
    </row>
    <row r="30027" spans="3:4" x14ac:dyDescent="0.25">
      <c r="C30027" s="75"/>
      <c r="D30027" s="74"/>
    </row>
    <row r="30028" spans="3:4" x14ac:dyDescent="0.25">
      <c r="C30028" s="75"/>
      <c r="D30028" s="74"/>
    </row>
    <row r="30029" spans="3:4" x14ac:dyDescent="0.25">
      <c r="C30029" s="75"/>
      <c r="D30029" s="74"/>
    </row>
    <row r="30030" spans="3:4" x14ac:dyDescent="0.25">
      <c r="C30030" s="75"/>
      <c r="D30030" s="74"/>
    </row>
    <row r="30031" spans="3:4" x14ac:dyDescent="0.25">
      <c r="C30031" s="75"/>
      <c r="D30031" s="74"/>
    </row>
    <row r="30032" spans="3:4" x14ac:dyDescent="0.25">
      <c r="C30032" s="75"/>
      <c r="D30032" s="74"/>
    </row>
    <row r="30033" spans="3:4" x14ac:dyDescent="0.25">
      <c r="C30033" s="75"/>
      <c r="D30033" s="74"/>
    </row>
    <row r="30034" spans="3:4" x14ac:dyDescent="0.25">
      <c r="C30034" s="75"/>
      <c r="D30034" s="74"/>
    </row>
    <row r="30035" spans="3:4" x14ac:dyDescent="0.25">
      <c r="C30035" s="75"/>
      <c r="D30035" s="74"/>
    </row>
    <row r="30036" spans="3:4" x14ac:dyDescent="0.25">
      <c r="C30036" s="75"/>
      <c r="D30036" s="74"/>
    </row>
    <row r="30037" spans="3:4" x14ac:dyDescent="0.25">
      <c r="C30037" s="75"/>
      <c r="D30037" s="74"/>
    </row>
    <row r="30038" spans="3:4" x14ac:dyDescent="0.25">
      <c r="C30038" s="75"/>
      <c r="D30038" s="74"/>
    </row>
    <row r="30039" spans="3:4" x14ac:dyDescent="0.25">
      <c r="C30039" s="75"/>
      <c r="D30039" s="74"/>
    </row>
    <row r="30040" spans="3:4" x14ac:dyDescent="0.25">
      <c r="C30040" s="75"/>
      <c r="D30040" s="74"/>
    </row>
    <row r="30041" spans="3:4" x14ac:dyDescent="0.25">
      <c r="C30041" s="75"/>
      <c r="D30041" s="74"/>
    </row>
    <row r="30042" spans="3:4" x14ac:dyDescent="0.25">
      <c r="C30042" s="75"/>
      <c r="D30042" s="74"/>
    </row>
    <row r="30043" spans="3:4" x14ac:dyDescent="0.25">
      <c r="C30043" s="75"/>
      <c r="D30043" s="74"/>
    </row>
    <row r="30044" spans="3:4" x14ac:dyDescent="0.25">
      <c r="C30044" s="75"/>
      <c r="D30044" s="74"/>
    </row>
    <row r="30045" spans="3:4" x14ac:dyDescent="0.25">
      <c r="C30045" s="75"/>
      <c r="D30045" s="74"/>
    </row>
    <row r="30046" spans="3:4" x14ac:dyDescent="0.25">
      <c r="C30046" s="75"/>
      <c r="D30046" s="74"/>
    </row>
    <row r="30047" spans="3:4" x14ac:dyDescent="0.25">
      <c r="C30047" s="75"/>
      <c r="D30047" s="74"/>
    </row>
    <row r="30048" spans="3:4" x14ac:dyDescent="0.25">
      <c r="C30048" s="75"/>
      <c r="D30048" s="74"/>
    </row>
    <row r="30049" spans="3:4" x14ac:dyDescent="0.25">
      <c r="C30049" s="75"/>
      <c r="D30049" s="74"/>
    </row>
    <row r="30050" spans="3:4" x14ac:dyDescent="0.25">
      <c r="C30050" s="75"/>
      <c r="D30050" s="74"/>
    </row>
    <row r="30051" spans="3:4" x14ac:dyDescent="0.25">
      <c r="C30051" s="75"/>
      <c r="D30051" s="74"/>
    </row>
    <row r="30052" spans="3:4" x14ac:dyDescent="0.25">
      <c r="C30052" s="75"/>
      <c r="D30052" s="74"/>
    </row>
    <row r="30053" spans="3:4" x14ac:dyDescent="0.25">
      <c r="C30053" s="75"/>
      <c r="D30053" s="74"/>
    </row>
    <row r="30054" spans="3:4" x14ac:dyDescent="0.25">
      <c r="C30054" s="75"/>
      <c r="D30054" s="74"/>
    </row>
    <row r="30055" spans="3:4" x14ac:dyDescent="0.25">
      <c r="C30055" s="75"/>
      <c r="D30055" s="74"/>
    </row>
    <row r="30056" spans="3:4" x14ac:dyDescent="0.25">
      <c r="C30056" s="75"/>
      <c r="D30056" s="74"/>
    </row>
    <row r="30057" spans="3:4" x14ac:dyDescent="0.25">
      <c r="C30057" s="75"/>
      <c r="D30057" s="74"/>
    </row>
    <row r="30058" spans="3:4" x14ac:dyDescent="0.25">
      <c r="C30058" s="75"/>
      <c r="D30058" s="74"/>
    </row>
    <row r="30059" spans="3:4" x14ac:dyDescent="0.25">
      <c r="C30059" s="75"/>
      <c r="D30059" s="74"/>
    </row>
    <row r="30060" spans="3:4" x14ac:dyDescent="0.25">
      <c r="C30060" s="75"/>
      <c r="D30060" s="74"/>
    </row>
    <row r="30061" spans="3:4" x14ac:dyDescent="0.25">
      <c r="C30061" s="75"/>
      <c r="D30061" s="74"/>
    </row>
    <row r="30062" spans="3:4" x14ac:dyDescent="0.25">
      <c r="C30062" s="75"/>
      <c r="D30062" s="74"/>
    </row>
    <row r="30063" spans="3:4" x14ac:dyDescent="0.25">
      <c r="C30063" s="75"/>
      <c r="D30063" s="74"/>
    </row>
    <row r="30064" spans="3:4" x14ac:dyDescent="0.25">
      <c r="C30064" s="75"/>
      <c r="D30064" s="74"/>
    </row>
    <row r="30065" spans="3:4" x14ac:dyDescent="0.25">
      <c r="C30065" s="75"/>
      <c r="D30065" s="74"/>
    </row>
    <row r="30066" spans="3:4" x14ac:dyDescent="0.25">
      <c r="C30066" s="75"/>
      <c r="D30066" s="74"/>
    </row>
    <row r="30067" spans="3:4" x14ac:dyDescent="0.25">
      <c r="C30067" s="75"/>
      <c r="D30067" s="74"/>
    </row>
    <row r="30068" spans="3:4" x14ac:dyDescent="0.25">
      <c r="C30068" s="75"/>
      <c r="D30068" s="74"/>
    </row>
    <row r="30069" spans="3:4" x14ac:dyDescent="0.25">
      <c r="C30069" s="75"/>
      <c r="D30069" s="74"/>
    </row>
    <row r="30070" spans="3:4" x14ac:dyDescent="0.25">
      <c r="C30070" s="75"/>
      <c r="D30070" s="74"/>
    </row>
    <row r="30071" spans="3:4" x14ac:dyDescent="0.25">
      <c r="C30071" s="75"/>
      <c r="D30071" s="74"/>
    </row>
    <row r="30072" spans="3:4" x14ac:dyDescent="0.25">
      <c r="C30072" s="75"/>
      <c r="D30072" s="74"/>
    </row>
    <row r="30073" spans="3:4" x14ac:dyDescent="0.25">
      <c r="C30073" s="75"/>
      <c r="D30073" s="74"/>
    </row>
    <row r="30074" spans="3:4" x14ac:dyDescent="0.25">
      <c r="C30074" s="75"/>
      <c r="D30074" s="74"/>
    </row>
    <row r="30075" spans="3:4" x14ac:dyDescent="0.25">
      <c r="C30075" s="75"/>
      <c r="D30075" s="74"/>
    </row>
    <row r="30076" spans="3:4" x14ac:dyDescent="0.25">
      <c r="C30076" s="75"/>
      <c r="D30076" s="74"/>
    </row>
    <row r="30077" spans="3:4" x14ac:dyDescent="0.25">
      <c r="C30077" s="75"/>
      <c r="D30077" s="74"/>
    </row>
    <row r="30078" spans="3:4" x14ac:dyDescent="0.25">
      <c r="C30078" s="75"/>
      <c r="D30078" s="74"/>
    </row>
    <row r="30079" spans="3:4" x14ac:dyDescent="0.25">
      <c r="C30079" s="75"/>
      <c r="D30079" s="74"/>
    </row>
    <row r="30080" spans="3:4" x14ac:dyDescent="0.25">
      <c r="C30080" s="75"/>
      <c r="D30080" s="74"/>
    </row>
    <row r="30081" spans="3:4" x14ac:dyDescent="0.25">
      <c r="C30081" s="75"/>
      <c r="D30081" s="74"/>
    </row>
    <row r="30082" spans="3:4" x14ac:dyDescent="0.25">
      <c r="C30082" s="75"/>
      <c r="D30082" s="74"/>
    </row>
    <row r="30083" spans="3:4" x14ac:dyDescent="0.25">
      <c r="C30083" s="75"/>
      <c r="D30083" s="74"/>
    </row>
    <row r="30084" spans="3:4" x14ac:dyDescent="0.25">
      <c r="C30084" s="75"/>
      <c r="D30084" s="74"/>
    </row>
    <row r="30085" spans="3:4" x14ac:dyDescent="0.25">
      <c r="C30085" s="75"/>
      <c r="D30085" s="74"/>
    </row>
    <row r="30086" spans="3:4" x14ac:dyDescent="0.25">
      <c r="C30086" s="75"/>
      <c r="D30086" s="74"/>
    </row>
    <row r="30087" spans="3:4" x14ac:dyDescent="0.25">
      <c r="C30087" s="75"/>
      <c r="D30087" s="74"/>
    </row>
    <row r="30088" spans="3:4" x14ac:dyDescent="0.25">
      <c r="C30088" s="75"/>
      <c r="D30088" s="74"/>
    </row>
    <row r="30089" spans="3:4" x14ac:dyDescent="0.25">
      <c r="C30089" s="75"/>
      <c r="D30089" s="74"/>
    </row>
    <row r="30090" spans="3:4" x14ac:dyDescent="0.25">
      <c r="C30090" s="75"/>
      <c r="D30090" s="74"/>
    </row>
    <row r="30091" spans="3:4" x14ac:dyDescent="0.25">
      <c r="C30091" s="75"/>
      <c r="D30091" s="74"/>
    </row>
    <row r="30092" spans="3:4" x14ac:dyDescent="0.25">
      <c r="C30092" s="75"/>
      <c r="D30092" s="74"/>
    </row>
    <row r="30093" spans="3:4" x14ac:dyDescent="0.25">
      <c r="C30093" s="75"/>
      <c r="D30093" s="74"/>
    </row>
    <row r="30094" spans="3:4" x14ac:dyDescent="0.25">
      <c r="C30094" s="75"/>
      <c r="D30094" s="74"/>
    </row>
    <row r="30095" spans="3:4" x14ac:dyDescent="0.25">
      <c r="C30095" s="75"/>
      <c r="D30095" s="74"/>
    </row>
    <row r="30096" spans="3:4" x14ac:dyDescent="0.25">
      <c r="C30096" s="75"/>
      <c r="D30096" s="74"/>
    </row>
    <row r="30097" spans="3:4" x14ac:dyDescent="0.25">
      <c r="C30097" s="75"/>
      <c r="D30097" s="74"/>
    </row>
    <row r="30098" spans="3:4" x14ac:dyDescent="0.25">
      <c r="C30098" s="75"/>
      <c r="D30098" s="74"/>
    </row>
    <row r="30099" spans="3:4" x14ac:dyDescent="0.25">
      <c r="C30099" s="75"/>
      <c r="D30099" s="74"/>
    </row>
    <row r="30100" spans="3:4" x14ac:dyDescent="0.25">
      <c r="C30100" s="75"/>
      <c r="D30100" s="74"/>
    </row>
    <row r="30101" spans="3:4" x14ac:dyDescent="0.25">
      <c r="C30101" s="75"/>
      <c r="D30101" s="74"/>
    </row>
    <row r="30102" spans="3:4" x14ac:dyDescent="0.25">
      <c r="C30102" s="75"/>
      <c r="D30102" s="74"/>
    </row>
    <row r="30103" spans="3:4" x14ac:dyDescent="0.25">
      <c r="C30103" s="75"/>
      <c r="D30103" s="74"/>
    </row>
    <row r="30104" spans="3:4" x14ac:dyDescent="0.25">
      <c r="C30104" s="75"/>
      <c r="D30104" s="74"/>
    </row>
    <row r="30105" spans="3:4" x14ac:dyDescent="0.25">
      <c r="C30105" s="75"/>
      <c r="D30105" s="74"/>
    </row>
    <row r="30106" spans="3:4" x14ac:dyDescent="0.25">
      <c r="C30106" s="75"/>
      <c r="D30106" s="74"/>
    </row>
    <row r="30107" spans="3:4" x14ac:dyDescent="0.25">
      <c r="C30107" s="75"/>
      <c r="D30107" s="74"/>
    </row>
    <row r="30108" spans="3:4" x14ac:dyDescent="0.25">
      <c r="C30108" s="75"/>
      <c r="D30108" s="74"/>
    </row>
    <row r="30109" spans="3:4" x14ac:dyDescent="0.25">
      <c r="C30109" s="75"/>
      <c r="D30109" s="74"/>
    </row>
    <row r="30110" spans="3:4" x14ac:dyDescent="0.25">
      <c r="C30110" s="75"/>
      <c r="D30110" s="74"/>
    </row>
    <row r="30111" spans="3:4" x14ac:dyDescent="0.25">
      <c r="C30111" s="75"/>
      <c r="D30111" s="74"/>
    </row>
    <row r="30112" spans="3:4" x14ac:dyDescent="0.25">
      <c r="C30112" s="75"/>
      <c r="D30112" s="74"/>
    </row>
    <row r="30113" spans="3:4" x14ac:dyDescent="0.25">
      <c r="C30113" s="75"/>
      <c r="D30113" s="74"/>
    </row>
    <row r="30114" spans="3:4" x14ac:dyDescent="0.25">
      <c r="C30114" s="75"/>
      <c r="D30114" s="74"/>
    </row>
    <row r="30115" spans="3:4" x14ac:dyDescent="0.25">
      <c r="C30115" s="75"/>
      <c r="D30115" s="74"/>
    </row>
    <row r="30116" spans="3:4" x14ac:dyDescent="0.25">
      <c r="C30116" s="75"/>
      <c r="D30116" s="74"/>
    </row>
    <row r="30117" spans="3:4" x14ac:dyDescent="0.25">
      <c r="C30117" s="75"/>
      <c r="D30117" s="74"/>
    </row>
    <row r="30118" spans="3:4" x14ac:dyDescent="0.25">
      <c r="C30118" s="75"/>
      <c r="D30118" s="74"/>
    </row>
    <row r="30119" spans="3:4" x14ac:dyDescent="0.25">
      <c r="C30119" s="75"/>
      <c r="D30119" s="74"/>
    </row>
    <row r="30120" spans="3:4" x14ac:dyDescent="0.25">
      <c r="C30120" s="75"/>
      <c r="D30120" s="74"/>
    </row>
    <row r="30121" spans="3:4" x14ac:dyDescent="0.25">
      <c r="C30121" s="75"/>
      <c r="D30121" s="74"/>
    </row>
    <row r="30122" spans="3:4" x14ac:dyDescent="0.25">
      <c r="C30122" s="75"/>
      <c r="D30122" s="74"/>
    </row>
    <row r="30123" spans="3:4" x14ac:dyDescent="0.25">
      <c r="C30123" s="75"/>
      <c r="D30123" s="74"/>
    </row>
    <row r="30124" spans="3:4" x14ac:dyDescent="0.25">
      <c r="C30124" s="75"/>
      <c r="D30124" s="74"/>
    </row>
    <row r="30125" spans="3:4" x14ac:dyDescent="0.25">
      <c r="C30125" s="75"/>
      <c r="D30125" s="74"/>
    </row>
    <row r="30126" spans="3:4" x14ac:dyDescent="0.25">
      <c r="C30126" s="75"/>
      <c r="D30126" s="74"/>
    </row>
    <row r="30127" spans="3:4" x14ac:dyDescent="0.25">
      <c r="C30127" s="75"/>
      <c r="D30127" s="74"/>
    </row>
    <row r="30128" spans="3:4" x14ac:dyDescent="0.25">
      <c r="C30128" s="75"/>
      <c r="D30128" s="74"/>
    </row>
    <row r="30129" spans="3:4" x14ac:dyDescent="0.25">
      <c r="C30129" s="75"/>
      <c r="D30129" s="74"/>
    </row>
    <row r="30130" spans="3:4" x14ac:dyDescent="0.25">
      <c r="C30130" s="75"/>
      <c r="D30130" s="74"/>
    </row>
    <row r="30131" spans="3:4" x14ac:dyDescent="0.25">
      <c r="C30131" s="75"/>
      <c r="D30131" s="74"/>
    </row>
    <row r="30132" spans="3:4" x14ac:dyDescent="0.25">
      <c r="C30132" s="75"/>
      <c r="D30132" s="74"/>
    </row>
    <row r="30133" spans="3:4" x14ac:dyDescent="0.25">
      <c r="C30133" s="75"/>
      <c r="D30133" s="74"/>
    </row>
    <row r="30134" spans="3:4" x14ac:dyDescent="0.25">
      <c r="C30134" s="75"/>
      <c r="D30134" s="74"/>
    </row>
    <row r="30135" spans="3:4" x14ac:dyDescent="0.25">
      <c r="C30135" s="75"/>
      <c r="D30135" s="74"/>
    </row>
    <row r="30136" spans="3:4" x14ac:dyDescent="0.25">
      <c r="C30136" s="75"/>
      <c r="D30136" s="74"/>
    </row>
    <row r="30137" spans="3:4" x14ac:dyDescent="0.25">
      <c r="C30137" s="75"/>
      <c r="D30137" s="74"/>
    </row>
    <row r="30138" spans="3:4" x14ac:dyDescent="0.25">
      <c r="C30138" s="75"/>
      <c r="D30138" s="74"/>
    </row>
    <row r="30139" spans="3:4" x14ac:dyDescent="0.25">
      <c r="C30139" s="75"/>
      <c r="D30139" s="74"/>
    </row>
    <row r="30140" spans="3:4" x14ac:dyDescent="0.25">
      <c r="C30140" s="75"/>
      <c r="D30140" s="74"/>
    </row>
    <row r="30141" spans="3:4" x14ac:dyDescent="0.25">
      <c r="C30141" s="75"/>
      <c r="D30141" s="74"/>
    </row>
    <row r="30142" spans="3:4" x14ac:dyDescent="0.25">
      <c r="C30142" s="75"/>
      <c r="D30142" s="74"/>
    </row>
    <row r="30143" spans="3:4" x14ac:dyDescent="0.25">
      <c r="C30143" s="75"/>
      <c r="D30143" s="74"/>
    </row>
    <row r="30144" spans="3:4" x14ac:dyDescent="0.25">
      <c r="C30144" s="75"/>
      <c r="D30144" s="74"/>
    </row>
    <row r="30145" spans="3:4" x14ac:dyDescent="0.25">
      <c r="C30145" s="75"/>
      <c r="D30145" s="74"/>
    </row>
    <row r="30146" spans="3:4" x14ac:dyDescent="0.25">
      <c r="C30146" s="75"/>
      <c r="D30146" s="74"/>
    </row>
    <row r="30147" spans="3:4" x14ac:dyDescent="0.25">
      <c r="C30147" s="75"/>
      <c r="D30147" s="74"/>
    </row>
    <row r="30148" spans="3:4" x14ac:dyDescent="0.25">
      <c r="C30148" s="75"/>
      <c r="D30148" s="74"/>
    </row>
    <row r="30149" spans="3:4" x14ac:dyDescent="0.25">
      <c r="C30149" s="75"/>
      <c r="D30149" s="74"/>
    </row>
    <row r="30150" spans="3:4" x14ac:dyDescent="0.25">
      <c r="C30150" s="75"/>
      <c r="D30150" s="74"/>
    </row>
    <row r="30151" spans="3:4" x14ac:dyDescent="0.25">
      <c r="C30151" s="75"/>
      <c r="D30151" s="74"/>
    </row>
    <row r="30152" spans="3:4" x14ac:dyDescent="0.25">
      <c r="C30152" s="75"/>
      <c r="D30152" s="74"/>
    </row>
    <row r="30153" spans="3:4" x14ac:dyDescent="0.25">
      <c r="C30153" s="75"/>
      <c r="D30153" s="74"/>
    </row>
    <row r="30154" spans="3:4" x14ac:dyDescent="0.25">
      <c r="C30154" s="75"/>
      <c r="D30154" s="74"/>
    </row>
    <row r="30155" spans="3:4" x14ac:dyDescent="0.25">
      <c r="C30155" s="75"/>
      <c r="D30155" s="74"/>
    </row>
    <row r="30156" spans="3:4" x14ac:dyDescent="0.25">
      <c r="C30156" s="75"/>
      <c r="D30156" s="74"/>
    </row>
    <row r="30157" spans="3:4" x14ac:dyDescent="0.25">
      <c r="C30157" s="75"/>
      <c r="D30157" s="74"/>
    </row>
    <row r="30158" spans="3:4" x14ac:dyDescent="0.25">
      <c r="C30158" s="75"/>
      <c r="D30158" s="74"/>
    </row>
    <row r="30159" spans="3:4" x14ac:dyDescent="0.25">
      <c r="C30159" s="75"/>
      <c r="D30159" s="74"/>
    </row>
    <row r="30160" spans="3:4" x14ac:dyDescent="0.25">
      <c r="C30160" s="75"/>
      <c r="D30160" s="74"/>
    </row>
    <row r="30161" spans="3:4" x14ac:dyDescent="0.25">
      <c r="C30161" s="75"/>
      <c r="D30161" s="74"/>
    </row>
    <row r="30162" spans="3:4" x14ac:dyDescent="0.25">
      <c r="C30162" s="75"/>
      <c r="D30162" s="74"/>
    </row>
    <row r="30163" spans="3:4" x14ac:dyDescent="0.25">
      <c r="C30163" s="75"/>
      <c r="D30163" s="74"/>
    </row>
    <row r="30164" spans="3:4" x14ac:dyDescent="0.25">
      <c r="C30164" s="75"/>
      <c r="D30164" s="74"/>
    </row>
    <row r="30165" spans="3:4" x14ac:dyDescent="0.25">
      <c r="C30165" s="75"/>
      <c r="D30165" s="74"/>
    </row>
    <row r="30166" spans="3:4" x14ac:dyDescent="0.25">
      <c r="C30166" s="75"/>
      <c r="D30166" s="74"/>
    </row>
    <row r="30167" spans="3:4" x14ac:dyDescent="0.25">
      <c r="C30167" s="75"/>
      <c r="D30167" s="74"/>
    </row>
    <row r="30168" spans="3:4" x14ac:dyDescent="0.25">
      <c r="C30168" s="75"/>
      <c r="D30168" s="74"/>
    </row>
    <row r="30169" spans="3:4" x14ac:dyDescent="0.25">
      <c r="C30169" s="75"/>
      <c r="D30169" s="74"/>
    </row>
    <row r="30170" spans="3:4" x14ac:dyDescent="0.25">
      <c r="C30170" s="75"/>
      <c r="D30170" s="74"/>
    </row>
    <row r="30171" spans="3:4" x14ac:dyDescent="0.25">
      <c r="C30171" s="75"/>
      <c r="D30171" s="74"/>
    </row>
    <row r="30172" spans="3:4" x14ac:dyDescent="0.25">
      <c r="C30172" s="75"/>
      <c r="D30172" s="74"/>
    </row>
    <row r="30173" spans="3:4" x14ac:dyDescent="0.25">
      <c r="C30173" s="75"/>
      <c r="D30173" s="74"/>
    </row>
    <row r="30174" spans="3:4" x14ac:dyDescent="0.25">
      <c r="C30174" s="75"/>
      <c r="D30174" s="74"/>
    </row>
    <row r="30175" spans="3:4" x14ac:dyDescent="0.25">
      <c r="C30175" s="75"/>
      <c r="D30175" s="74"/>
    </row>
    <row r="30176" spans="3:4" x14ac:dyDescent="0.25">
      <c r="C30176" s="75"/>
      <c r="D30176" s="74"/>
    </row>
    <row r="30177" spans="3:4" x14ac:dyDescent="0.25">
      <c r="C30177" s="75"/>
      <c r="D30177" s="74"/>
    </row>
    <row r="30178" spans="3:4" x14ac:dyDescent="0.25">
      <c r="C30178" s="75"/>
      <c r="D30178" s="74"/>
    </row>
    <row r="30179" spans="3:4" x14ac:dyDescent="0.25">
      <c r="C30179" s="75"/>
      <c r="D30179" s="74"/>
    </row>
    <row r="30180" spans="3:4" x14ac:dyDescent="0.25">
      <c r="C30180" s="75"/>
      <c r="D30180" s="74"/>
    </row>
    <row r="30181" spans="3:4" x14ac:dyDescent="0.25">
      <c r="C30181" s="75"/>
      <c r="D30181" s="74"/>
    </row>
    <row r="30182" spans="3:4" x14ac:dyDescent="0.25">
      <c r="C30182" s="75"/>
      <c r="D30182" s="74"/>
    </row>
    <row r="30183" spans="3:4" x14ac:dyDescent="0.25">
      <c r="C30183" s="75"/>
      <c r="D30183" s="74"/>
    </row>
    <row r="30184" spans="3:4" x14ac:dyDescent="0.25">
      <c r="C30184" s="75"/>
      <c r="D30184" s="74"/>
    </row>
    <row r="30185" spans="3:4" x14ac:dyDescent="0.25">
      <c r="C30185" s="75"/>
      <c r="D30185" s="74"/>
    </row>
    <row r="30186" spans="3:4" x14ac:dyDescent="0.25">
      <c r="C30186" s="75"/>
      <c r="D30186" s="74"/>
    </row>
    <row r="30187" spans="3:4" x14ac:dyDescent="0.25">
      <c r="C30187" s="75"/>
      <c r="D30187" s="74"/>
    </row>
    <row r="30188" spans="3:4" x14ac:dyDescent="0.25">
      <c r="C30188" s="75"/>
      <c r="D30188" s="74"/>
    </row>
    <row r="30189" spans="3:4" x14ac:dyDescent="0.25">
      <c r="C30189" s="75"/>
      <c r="D30189" s="74"/>
    </row>
    <row r="30190" spans="3:4" x14ac:dyDescent="0.25">
      <c r="C30190" s="75"/>
      <c r="D30190" s="74"/>
    </row>
    <row r="30191" spans="3:4" x14ac:dyDescent="0.25">
      <c r="C30191" s="75"/>
      <c r="D30191" s="74"/>
    </row>
    <row r="30192" spans="3:4" x14ac:dyDescent="0.25">
      <c r="C30192" s="75"/>
      <c r="D30192" s="74"/>
    </row>
    <row r="30193" spans="3:4" x14ac:dyDescent="0.25">
      <c r="C30193" s="75"/>
      <c r="D30193" s="74"/>
    </row>
    <row r="30194" spans="3:4" x14ac:dyDescent="0.25">
      <c r="C30194" s="75"/>
      <c r="D30194" s="74"/>
    </row>
    <row r="30195" spans="3:4" x14ac:dyDescent="0.25">
      <c r="C30195" s="75"/>
      <c r="D30195" s="74"/>
    </row>
    <row r="30196" spans="3:4" x14ac:dyDescent="0.25">
      <c r="C30196" s="75"/>
      <c r="D30196" s="74"/>
    </row>
    <row r="30197" spans="3:4" x14ac:dyDescent="0.25">
      <c r="C30197" s="75"/>
      <c r="D30197" s="74"/>
    </row>
    <row r="30198" spans="3:4" x14ac:dyDescent="0.25">
      <c r="C30198" s="75"/>
      <c r="D30198" s="74"/>
    </row>
    <row r="30199" spans="3:4" x14ac:dyDescent="0.25">
      <c r="C30199" s="75"/>
      <c r="D30199" s="74"/>
    </row>
    <row r="30200" spans="3:4" x14ac:dyDescent="0.25">
      <c r="C30200" s="75"/>
      <c r="D30200" s="74"/>
    </row>
    <row r="30201" spans="3:4" x14ac:dyDescent="0.25">
      <c r="C30201" s="75"/>
      <c r="D30201" s="74"/>
    </row>
    <row r="30202" spans="3:4" x14ac:dyDescent="0.25">
      <c r="C30202" s="75"/>
      <c r="D30202" s="74"/>
    </row>
    <row r="30203" spans="3:4" x14ac:dyDescent="0.25">
      <c r="C30203" s="75"/>
      <c r="D30203" s="74"/>
    </row>
    <row r="30204" spans="3:4" x14ac:dyDescent="0.25">
      <c r="C30204" s="75"/>
      <c r="D30204" s="74"/>
    </row>
    <row r="30205" spans="3:4" x14ac:dyDescent="0.25">
      <c r="C30205" s="75"/>
      <c r="D30205" s="74"/>
    </row>
    <row r="30206" spans="3:4" x14ac:dyDescent="0.25">
      <c r="C30206" s="75"/>
      <c r="D30206" s="74"/>
    </row>
    <row r="30207" spans="3:4" x14ac:dyDescent="0.25">
      <c r="C30207" s="75"/>
      <c r="D30207" s="74"/>
    </row>
    <row r="30208" spans="3:4" x14ac:dyDescent="0.25">
      <c r="C30208" s="75"/>
      <c r="D30208" s="74"/>
    </row>
    <row r="30209" spans="3:4" x14ac:dyDescent="0.25">
      <c r="C30209" s="75"/>
      <c r="D30209" s="74"/>
    </row>
    <row r="30210" spans="3:4" x14ac:dyDescent="0.25">
      <c r="C30210" s="75"/>
      <c r="D30210" s="74"/>
    </row>
    <row r="30211" spans="3:4" x14ac:dyDescent="0.25">
      <c r="C30211" s="75"/>
      <c r="D30211" s="74"/>
    </row>
    <row r="30212" spans="3:4" x14ac:dyDescent="0.25">
      <c r="C30212" s="75"/>
      <c r="D30212" s="74"/>
    </row>
    <row r="30213" spans="3:4" x14ac:dyDescent="0.25">
      <c r="C30213" s="75"/>
      <c r="D30213" s="74"/>
    </row>
    <row r="30214" spans="3:4" x14ac:dyDescent="0.25">
      <c r="C30214" s="75"/>
      <c r="D30214" s="74"/>
    </row>
    <row r="30215" spans="3:4" x14ac:dyDescent="0.25">
      <c r="C30215" s="75"/>
      <c r="D30215" s="74"/>
    </row>
    <row r="30216" spans="3:4" x14ac:dyDescent="0.25">
      <c r="C30216" s="75"/>
      <c r="D30216" s="74"/>
    </row>
    <row r="30217" spans="3:4" x14ac:dyDescent="0.25">
      <c r="C30217" s="75"/>
      <c r="D30217" s="74"/>
    </row>
    <row r="30218" spans="3:4" x14ac:dyDescent="0.25">
      <c r="C30218" s="75"/>
      <c r="D30218" s="74"/>
    </row>
    <row r="30219" spans="3:4" x14ac:dyDescent="0.25">
      <c r="C30219" s="75"/>
      <c r="D30219" s="74"/>
    </row>
    <row r="30220" spans="3:4" x14ac:dyDescent="0.25">
      <c r="C30220" s="75"/>
      <c r="D30220" s="74"/>
    </row>
    <row r="30221" spans="3:4" x14ac:dyDescent="0.25">
      <c r="C30221" s="75"/>
      <c r="D30221" s="74"/>
    </row>
    <row r="30222" spans="3:4" x14ac:dyDescent="0.25">
      <c r="C30222" s="75"/>
      <c r="D30222" s="74"/>
    </row>
    <row r="30223" spans="3:4" x14ac:dyDescent="0.25">
      <c r="C30223" s="75"/>
      <c r="D30223" s="74"/>
    </row>
    <row r="30224" spans="3:4" x14ac:dyDescent="0.25">
      <c r="C30224" s="75"/>
      <c r="D30224" s="74"/>
    </row>
    <row r="30225" spans="3:4" x14ac:dyDescent="0.25">
      <c r="C30225" s="75"/>
      <c r="D30225" s="74"/>
    </row>
    <row r="30226" spans="3:4" x14ac:dyDescent="0.25">
      <c r="C30226" s="75"/>
      <c r="D30226" s="74"/>
    </row>
    <row r="30227" spans="3:4" x14ac:dyDescent="0.25">
      <c r="C30227" s="75"/>
      <c r="D30227" s="74"/>
    </row>
    <row r="30228" spans="3:4" x14ac:dyDescent="0.25">
      <c r="C30228" s="75"/>
      <c r="D30228" s="74"/>
    </row>
    <row r="30229" spans="3:4" x14ac:dyDescent="0.25">
      <c r="C30229" s="75"/>
      <c r="D30229" s="74"/>
    </row>
    <row r="30230" spans="3:4" x14ac:dyDescent="0.25">
      <c r="C30230" s="75"/>
      <c r="D30230" s="74"/>
    </row>
    <row r="30231" spans="3:4" x14ac:dyDescent="0.25">
      <c r="C30231" s="75"/>
      <c r="D30231" s="74"/>
    </row>
    <row r="30232" spans="3:4" x14ac:dyDescent="0.25">
      <c r="C30232" s="75"/>
      <c r="D30232" s="74"/>
    </row>
    <row r="30233" spans="3:4" x14ac:dyDescent="0.25">
      <c r="C30233" s="75"/>
      <c r="D30233" s="74"/>
    </row>
    <row r="30234" spans="3:4" x14ac:dyDescent="0.25">
      <c r="C30234" s="75"/>
      <c r="D30234" s="74"/>
    </row>
    <row r="30235" spans="3:4" x14ac:dyDescent="0.25">
      <c r="C30235" s="75"/>
      <c r="D30235" s="74"/>
    </row>
    <row r="30236" spans="3:4" x14ac:dyDescent="0.25">
      <c r="C30236" s="75"/>
      <c r="D30236" s="74"/>
    </row>
    <row r="30237" spans="3:4" x14ac:dyDescent="0.25">
      <c r="C30237" s="75"/>
      <c r="D30237" s="74"/>
    </row>
    <row r="30238" spans="3:4" x14ac:dyDescent="0.25">
      <c r="C30238" s="75"/>
      <c r="D30238" s="74"/>
    </row>
    <row r="30239" spans="3:4" x14ac:dyDescent="0.25">
      <c r="C30239" s="75"/>
      <c r="D30239" s="74"/>
    </row>
    <row r="30240" spans="3:4" x14ac:dyDescent="0.25">
      <c r="C30240" s="75"/>
      <c r="D30240" s="74"/>
    </row>
    <row r="30241" spans="3:4" x14ac:dyDescent="0.25">
      <c r="C30241" s="75"/>
      <c r="D30241" s="74"/>
    </row>
    <row r="30242" spans="3:4" x14ac:dyDescent="0.25">
      <c r="C30242" s="75"/>
      <c r="D30242" s="74"/>
    </row>
    <row r="30243" spans="3:4" x14ac:dyDescent="0.25">
      <c r="C30243" s="75"/>
      <c r="D30243" s="74"/>
    </row>
    <row r="30244" spans="3:4" x14ac:dyDescent="0.25">
      <c r="C30244" s="75"/>
      <c r="D30244" s="74"/>
    </row>
    <row r="30245" spans="3:4" x14ac:dyDescent="0.25">
      <c r="C30245" s="75"/>
      <c r="D30245" s="74"/>
    </row>
    <row r="30246" spans="3:4" x14ac:dyDescent="0.25">
      <c r="C30246" s="75"/>
      <c r="D30246" s="74"/>
    </row>
    <row r="30247" spans="3:4" x14ac:dyDescent="0.25">
      <c r="C30247" s="75"/>
      <c r="D30247" s="74"/>
    </row>
    <row r="30248" spans="3:4" x14ac:dyDescent="0.25">
      <c r="C30248" s="75"/>
      <c r="D30248" s="74"/>
    </row>
    <row r="30249" spans="3:4" x14ac:dyDescent="0.25">
      <c r="C30249" s="75"/>
      <c r="D30249" s="74"/>
    </row>
    <row r="30250" spans="3:4" x14ac:dyDescent="0.25">
      <c r="C30250" s="75"/>
      <c r="D30250" s="74"/>
    </row>
    <row r="30251" spans="3:4" x14ac:dyDescent="0.25">
      <c r="C30251" s="75"/>
      <c r="D30251" s="74"/>
    </row>
    <row r="30252" spans="3:4" x14ac:dyDescent="0.25">
      <c r="C30252" s="75"/>
      <c r="D30252" s="74"/>
    </row>
    <row r="30253" spans="3:4" x14ac:dyDescent="0.25">
      <c r="C30253" s="75"/>
      <c r="D30253" s="74"/>
    </row>
    <row r="30254" spans="3:4" x14ac:dyDescent="0.25">
      <c r="C30254" s="75"/>
      <c r="D30254" s="74"/>
    </row>
    <row r="30255" spans="3:4" x14ac:dyDescent="0.25">
      <c r="C30255" s="75"/>
      <c r="D30255" s="74"/>
    </row>
    <row r="30256" spans="3:4" x14ac:dyDescent="0.25">
      <c r="C30256" s="75"/>
      <c r="D30256" s="74"/>
    </row>
    <row r="30257" spans="3:4" x14ac:dyDescent="0.25">
      <c r="C30257" s="75"/>
      <c r="D30257" s="74"/>
    </row>
    <row r="30258" spans="3:4" x14ac:dyDescent="0.25">
      <c r="C30258" s="75"/>
      <c r="D30258" s="74"/>
    </row>
    <row r="30259" spans="3:4" x14ac:dyDescent="0.25">
      <c r="C30259" s="75"/>
      <c r="D30259" s="74"/>
    </row>
    <row r="30260" spans="3:4" x14ac:dyDescent="0.25">
      <c r="C30260" s="75"/>
      <c r="D30260" s="74"/>
    </row>
    <row r="30261" spans="3:4" x14ac:dyDescent="0.25">
      <c r="C30261" s="75"/>
      <c r="D30261" s="74"/>
    </row>
    <row r="30262" spans="3:4" x14ac:dyDescent="0.25">
      <c r="C30262" s="75"/>
      <c r="D30262" s="74"/>
    </row>
    <row r="30263" spans="3:4" x14ac:dyDescent="0.25">
      <c r="C30263" s="75"/>
      <c r="D30263" s="74"/>
    </row>
    <row r="30264" spans="3:4" x14ac:dyDescent="0.25">
      <c r="C30264" s="75"/>
      <c r="D30264" s="74"/>
    </row>
    <row r="30265" spans="3:4" x14ac:dyDescent="0.25">
      <c r="C30265" s="75"/>
      <c r="D30265" s="74"/>
    </row>
    <row r="30266" spans="3:4" x14ac:dyDescent="0.25">
      <c r="C30266" s="75"/>
      <c r="D30266" s="74"/>
    </row>
    <row r="30267" spans="3:4" x14ac:dyDescent="0.25">
      <c r="C30267" s="75"/>
      <c r="D30267" s="74"/>
    </row>
    <row r="30268" spans="3:4" x14ac:dyDescent="0.25">
      <c r="C30268" s="75"/>
      <c r="D30268" s="74"/>
    </row>
    <row r="30269" spans="3:4" x14ac:dyDescent="0.25">
      <c r="C30269" s="75"/>
      <c r="D30269" s="74"/>
    </row>
    <row r="30270" spans="3:4" x14ac:dyDescent="0.25">
      <c r="C30270" s="75"/>
      <c r="D30270" s="74"/>
    </row>
    <row r="30271" spans="3:4" x14ac:dyDescent="0.25">
      <c r="C30271" s="75"/>
      <c r="D30271" s="74"/>
    </row>
    <row r="30272" spans="3:4" x14ac:dyDescent="0.25">
      <c r="C30272" s="75"/>
      <c r="D30272" s="74"/>
    </row>
    <row r="30273" spans="3:4" x14ac:dyDescent="0.25">
      <c r="C30273" s="75"/>
      <c r="D30273" s="74"/>
    </row>
    <row r="30274" spans="3:4" x14ac:dyDescent="0.25">
      <c r="C30274" s="75"/>
      <c r="D30274" s="74"/>
    </row>
    <row r="30275" spans="3:4" x14ac:dyDescent="0.25">
      <c r="C30275" s="75"/>
      <c r="D30275" s="74"/>
    </row>
    <row r="30276" spans="3:4" x14ac:dyDescent="0.25">
      <c r="C30276" s="75"/>
      <c r="D30276" s="74"/>
    </row>
    <row r="30277" spans="3:4" x14ac:dyDescent="0.25">
      <c r="C30277" s="75"/>
      <c r="D30277" s="74"/>
    </row>
    <row r="30278" spans="3:4" x14ac:dyDescent="0.25">
      <c r="C30278" s="75"/>
      <c r="D30278" s="74"/>
    </row>
    <row r="30279" spans="3:4" x14ac:dyDescent="0.25">
      <c r="C30279" s="75"/>
      <c r="D30279" s="74"/>
    </row>
    <row r="30280" spans="3:4" x14ac:dyDescent="0.25">
      <c r="C30280" s="75"/>
      <c r="D30280" s="74"/>
    </row>
    <row r="30281" spans="3:4" x14ac:dyDescent="0.25">
      <c r="C30281" s="75"/>
      <c r="D30281" s="74"/>
    </row>
    <row r="30282" spans="3:4" x14ac:dyDescent="0.25">
      <c r="C30282" s="75"/>
      <c r="D30282" s="74"/>
    </row>
    <row r="30283" spans="3:4" x14ac:dyDescent="0.25">
      <c r="C30283" s="75"/>
      <c r="D30283" s="74"/>
    </row>
    <row r="30284" spans="3:4" x14ac:dyDescent="0.25">
      <c r="C30284" s="75"/>
      <c r="D30284" s="74"/>
    </row>
    <row r="30285" spans="3:4" x14ac:dyDescent="0.25">
      <c r="C30285" s="75"/>
      <c r="D30285" s="74"/>
    </row>
    <row r="30286" spans="3:4" x14ac:dyDescent="0.25">
      <c r="C30286" s="75"/>
      <c r="D30286" s="74"/>
    </row>
    <row r="30287" spans="3:4" x14ac:dyDescent="0.25">
      <c r="C30287" s="75"/>
      <c r="D30287" s="74"/>
    </row>
    <row r="30288" spans="3:4" x14ac:dyDescent="0.25">
      <c r="C30288" s="75"/>
      <c r="D30288" s="74"/>
    </row>
    <row r="30289" spans="3:4" x14ac:dyDescent="0.25">
      <c r="C30289" s="75"/>
      <c r="D30289" s="74"/>
    </row>
    <row r="30290" spans="3:4" x14ac:dyDescent="0.25">
      <c r="C30290" s="75"/>
      <c r="D30290" s="74"/>
    </row>
    <row r="30291" spans="3:4" x14ac:dyDescent="0.25">
      <c r="C30291" s="75"/>
      <c r="D30291" s="74"/>
    </row>
    <row r="30292" spans="3:4" x14ac:dyDescent="0.25">
      <c r="C30292" s="75"/>
      <c r="D30292" s="74"/>
    </row>
    <row r="30293" spans="3:4" x14ac:dyDescent="0.25">
      <c r="C30293" s="75"/>
      <c r="D30293" s="74"/>
    </row>
    <row r="30294" spans="3:4" x14ac:dyDescent="0.25">
      <c r="C30294" s="75"/>
      <c r="D30294" s="74"/>
    </row>
    <row r="30295" spans="3:4" x14ac:dyDescent="0.25">
      <c r="C30295" s="75"/>
      <c r="D30295" s="74"/>
    </row>
    <row r="30296" spans="3:4" x14ac:dyDescent="0.25">
      <c r="C30296" s="75"/>
      <c r="D30296" s="74"/>
    </row>
    <row r="30297" spans="3:4" x14ac:dyDescent="0.25">
      <c r="C30297" s="75"/>
      <c r="D30297" s="74"/>
    </row>
    <row r="30298" spans="3:4" x14ac:dyDescent="0.25">
      <c r="C30298" s="75"/>
      <c r="D30298" s="74"/>
    </row>
    <row r="30299" spans="3:4" x14ac:dyDescent="0.25">
      <c r="C30299" s="75"/>
      <c r="D30299" s="74"/>
    </row>
    <row r="30300" spans="3:4" x14ac:dyDescent="0.25">
      <c r="C30300" s="75"/>
      <c r="D30300" s="74"/>
    </row>
    <row r="30301" spans="3:4" x14ac:dyDescent="0.25">
      <c r="C30301" s="75"/>
      <c r="D30301" s="74"/>
    </row>
    <row r="30302" spans="3:4" x14ac:dyDescent="0.25">
      <c r="C30302" s="75"/>
      <c r="D30302" s="74"/>
    </row>
    <row r="30303" spans="3:4" x14ac:dyDescent="0.25">
      <c r="C30303" s="75"/>
      <c r="D30303" s="74"/>
    </row>
    <row r="30304" spans="3:4" x14ac:dyDescent="0.25">
      <c r="C30304" s="75"/>
      <c r="D30304" s="74"/>
    </row>
    <row r="30305" spans="3:4" x14ac:dyDescent="0.25">
      <c r="C30305" s="75"/>
      <c r="D30305" s="74"/>
    </row>
    <row r="30306" spans="3:4" x14ac:dyDescent="0.25">
      <c r="C30306" s="75"/>
      <c r="D30306" s="74"/>
    </row>
    <row r="30307" spans="3:4" x14ac:dyDescent="0.25">
      <c r="C30307" s="75"/>
      <c r="D30307" s="74"/>
    </row>
    <row r="30308" spans="3:4" x14ac:dyDescent="0.25">
      <c r="C30308" s="75"/>
      <c r="D30308" s="74"/>
    </row>
    <row r="30309" spans="3:4" x14ac:dyDescent="0.25">
      <c r="C30309" s="75"/>
      <c r="D30309" s="74"/>
    </row>
    <row r="30310" spans="3:4" x14ac:dyDescent="0.25">
      <c r="C30310" s="75"/>
      <c r="D30310" s="74"/>
    </row>
    <row r="30311" spans="3:4" x14ac:dyDescent="0.25">
      <c r="C30311" s="75"/>
      <c r="D30311" s="74"/>
    </row>
    <row r="30312" spans="3:4" x14ac:dyDescent="0.25">
      <c r="C30312" s="75"/>
      <c r="D30312" s="74"/>
    </row>
    <row r="30313" spans="3:4" x14ac:dyDescent="0.25">
      <c r="C30313" s="75"/>
      <c r="D30313" s="74"/>
    </row>
    <row r="30314" spans="3:4" x14ac:dyDescent="0.25">
      <c r="C30314" s="75"/>
      <c r="D30314" s="74"/>
    </row>
    <row r="30315" spans="3:4" x14ac:dyDescent="0.25">
      <c r="C30315" s="75"/>
      <c r="D30315" s="74"/>
    </row>
    <row r="30316" spans="3:4" x14ac:dyDescent="0.25">
      <c r="C30316" s="75"/>
      <c r="D30316" s="74"/>
    </row>
    <row r="30317" spans="3:4" x14ac:dyDescent="0.25">
      <c r="C30317" s="75"/>
      <c r="D30317" s="74"/>
    </row>
    <row r="30318" spans="3:4" x14ac:dyDescent="0.25">
      <c r="C30318" s="75"/>
      <c r="D30318" s="74"/>
    </row>
    <row r="30319" spans="3:4" x14ac:dyDescent="0.25">
      <c r="C30319" s="75"/>
      <c r="D30319" s="74"/>
    </row>
    <row r="30320" spans="3:4" x14ac:dyDescent="0.25">
      <c r="C30320" s="75"/>
      <c r="D30320" s="74"/>
    </row>
    <row r="30321" spans="3:4" x14ac:dyDescent="0.25">
      <c r="C30321" s="75"/>
      <c r="D30321" s="74"/>
    </row>
    <row r="30322" spans="3:4" x14ac:dyDescent="0.25">
      <c r="C30322" s="75"/>
      <c r="D30322" s="74"/>
    </row>
    <row r="30323" spans="3:4" x14ac:dyDescent="0.25">
      <c r="C30323" s="75"/>
      <c r="D30323" s="74"/>
    </row>
    <row r="30324" spans="3:4" x14ac:dyDescent="0.25">
      <c r="C30324" s="75"/>
      <c r="D30324" s="74"/>
    </row>
    <row r="30325" spans="3:4" x14ac:dyDescent="0.25">
      <c r="C30325" s="75"/>
      <c r="D30325" s="74"/>
    </row>
    <row r="30326" spans="3:4" x14ac:dyDescent="0.25">
      <c r="C30326" s="75"/>
      <c r="D30326" s="74"/>
    </row>
    <row r="30327" spans="3:4" x14ac:dyDescent="0.25">
      <c r="C30327" s="75"/>
      <c r="D30327" s="74"/>
    </row>
    <row r="30328" spans="3:4" x14ac:dyDescent="0.25">
      <c r="C30328" s="75"/>
      <c r="D30328" s="74"/>
    </row>
    <row r="30329" spans="3:4" x14ac:dyDescent="0.25">
      <c r="C30329" s="75"/>
      <c r="D30329" s="74"/>
    </row>
    <row r="30330" spans="3:4" x14ac:dyDescent="0.25">
      <c r="C30330" s="75"/>
      <c r="D30330" s="74"/>
    </row>
    <row r="30331" spans="3:4" x14ac:dyDescent="0.25">
      <c r="C30331" s="75"/>
      <c r="D30331" s="74"/>
    </row>
    <row r="30332" spans="3:4" x14ac:dyDescent="0.25">
      <c r="C30332" s="75"/>
      <c r="D30332" s="74"/>
    </row>
    <row r="30333" spans="3:4" x14ac:dyDescent="0.25">
      <c r="C30333" s="75"/>
      <c r="D30333" s="74"/>
    </row>
    <row r="30334" spans="3:4" x14ac:dyDescent="0.25">
      <c r="C30334" s="75"/>
      <c r="D30334" s="74"/>
    </row>
    <row r="30335" spans="3:4" x14ac:dyDescent="0.25">
      <c r="C30335" s="75"/>
      <c r="D30335" s="74"/>
    </row>
    <row r="30336" spans="3:4" x14ac:dyDescent="0.25">
      <c r="C30336" s="75"/>
      <c r="D30336" s="74"/>
    </row>
    <row r="30337" spans="3:4" x14ac:dyDescent="0.25">
      <c r="C30337" s="75"/>
      <c r="D30337" s="74"/>
    </row>
    <row r="30338" spans="3:4" x14ac:dyDescent="0.25">
      <c r="C30338" s="75"/>
      <c r="D30338" s="74"/>
    </row>
    <row r="30339" spans="3:4" x14ac:dyDescent="0.25">
      <c r="C30339" s="75"/>
      <c r="D30339" s="74"/>
    </row>
    <row r="30340" spans="3:4" x14ac:dyDescent="0.25">
      <c r="C30340" s="75"/>
      <c r="D30340" s="74"/>
    </row>
    <row r="30341" spans="3:4" x14ac:dyDescent="0.25">
      <c r="C30341" s="75"/>
      <c r="D30341" s="74"/>
    </row>
    <row r="30342" spans="3:4" x14ac:dyDescent="0.25">
      <c r="C30342" s="75"/>
      <c r="D30342" s="74"/>
    </row>
    <row r="30343" spans="3:4" x14ac:dyDescent="0.25">
      <c r="C30343" s="75"/>
      <c r="D30343" s="74"/>
    </row>
    <row r="30344" spans="3:4" x14ac:dyDescent="0.25">
      <c r="C30344" s="75"/>
      <c r="D30344" s="74"/>
    </row>
    <row r="30345" spans="3:4" x14ac:dyDescent="0.25">
      <c r="C30345" s="75"/>
      <c r="D30345" s="74"/>
    </row>
    <row r="30346" spans="3:4" x14ac:dyDescent="0.25">
      <c r="C30346" s="75"/>
      <c r="D30346" s="74"/>
    </row>
    <row r="30347" spans="3:4" x14ac:dyDescent="0.25">
      <c r="C30347" s="75"/>
      <c r="D30347" s="74"/>
    </row>
    <row r="30348" spans="3:4" x14ac:dyDescent="0.25">
      <c r="C30348" s="75"/>
      <c r="D30348" s="74"/>
    </row>
    <row r="30349" spans="3:4" x14ac:dyDescent="0.25">
      <c r="C30349" s="75"/>
      <c r="D30349" s="74"/>
    </row>
    <row r="30350" spans="3:4" x14ac:dyDescent="0.25">
      <c r="C30350" s="75"/>
      <c r="D30350" s="74"/>
    </row>
    <row r="30351" spans="3:4" x14ac:dyDescent="0.25">
      <c r="C30351" s="75"/>
      <c r="D30351" s="74"/>
    </row>
    <row r="30352" spans="3:4" x14ac:dyDescent="0.25">
      <c r="C30352" s="75"/>
      <c r="D30352" s="74"/>
    </row>
    <row r="30353" spans="3:4" x14ac:dyDescent="0.25">
      <c r="C30353" s="75"/>
      <c r="D30353" s="74"/>
    </row>
    <row r="30354" spans="3:4" x14ac:dyDescent="0.25">
      <c r="C30354" s="75"/>
      <c r="D30354" s="74"/>
    </row>
    <row r="30355" spans="3:4" x14ac:dyDescent="0.25">
      <c r="C30355" s="75"/>
      <c r="D30355" s="74"/>
    </row>
    <row r="30356" spans="3:4" x14ac:dyDescent="0.25">
      <c r="C30356" s="75"/>
      <c r="D30356" s="74"/>
    </row>
    <row r="30357" spans="3:4" x14ac:dyDescent="0.25">
      <c r="C30357" s="75"/>
      <c r="D30357" s="74"/>
    </row>
    <row r="30358" spans="3:4" x14ac:dyDescent="0.25">
      <c r="C30358" s="75"/>
      <c r="D30358" s="74"/>
    </row>
    <row r="30359" spans="3:4" x14ac:dyDescent="0.25">
      <c r="C30359" s="75"/>
      <c r="D30359" s="74"/>
    </row>
    <row r="30360" spans="3:4" x14ac:dyDescent="0.25">
      <c r="C30360" s="75"/>
      <c r="D30360" s="74"/>
    </row>
    <row r="30361" spans="3:4" x14ac:dyDescent="0.25">
      <c r="C30361" s="75"/>
      <c r="D30361" s="74"/>
    </row>
    <row r="30362" spans="3:4" x14ac:dyDescent="0.25">
      <c r="C30362" s="75"/>
      <c r="D30362" s="74"/>
    </row>
    <row r="30363" spans="3:4" x14ac:dyDescent="0.25">
      <c r="C30363" s="75"/>
      <c r="D30363" s="74"/>
    </row>
    <row r="30364" spans="3:4" x14ac:dyDescent="0.25">
      <c r="C30364" s="75"/>
      <c r="D30364" s="74"/>
    </row>
    <row r="30365" spans="3:4" x14ac:dyDescent="0.25">
      <c r="C30365" s="75"/>
      <c r="D30365" s="74"/>
    </row>
    <row r="30366" spans="3:4" x14ac:dyDescent="0.25">
      <c r="C30366" s="75"/>
      <c r="D30366" s="74"/>
    </row>
    <row r="30367" spans="3:4" x14ac:dyDescent="0.25">
      <c r="C30367" s="75"/>
      <c r="D30367" s="74"/>
    </row>
    <row r="30368" spans="3:4" x14ac:dyDescent="0.25">
      <c r="C30368" s="75"/>
      <c r="D30368" s="74"/>
    </row>
    <row r="30369" spans="3:4" x14ac:dyDescent="0.25">
      <c r="C30369" s="75"/>
      <c r="D30369" s="74"/>
    </row>
    <row r="30370" spans="3:4" x14ac:dyDescent="0.25">
      <c r="C30370" s="75"/>
      <c r="D30370" s="74"/>
    </row>
    <row r="30371" spans="3:4" x14ac:dyDescent="0.25">
      <c r="C30371" s="75"/>
      <c r="D30371" s="74"/>
    </row>
    <row r="30372" spans="3:4" x14ac:dyDescent="0.25">
      <c r="C30372" s="75"/>
      <c r="D30372" s="74"/>
    </row>
    <row r="30373" spans="3:4" x14ac:dyDescent="0.25">
      <c r="C30373" s="75"/>
      <c r="D30373" s="74"/>
    </row>
    <row r="30374" spans="3:4" x14ac:dyDescent="0.25">
      <c r="C30374" s="75"/>
      <c r="D30374" s="74"/>
    </row>
    <row r="30375" spans="3:4" x14ac:dyDescent="0.25">
      <c r="C30375" s="75"/>
      <c r="D30375" s="74"/>
    </row>
    <row r="30376" spans="3:4" x14ac:dyDescent="0.25">
      <c r="C30376" s="75"/>
      <c r="D30376" s="74"/>
    </row>
    <row r="30377" spans="3:4" x14ac:dyDescent="0.25">
      <c r="C30377" s="75"/>
      <c r="D30377" s="74"/>
    </row>
    <row r="30378" spans="3:4" x14ac:dyDescent="0.25">
      <c r="C30378" s="75"/>
      <c r="D30378" s="74"/>
    </row>
    <row r="30379" spans="3:4" x14ac:dyDescent="0.25">
      <c r="C30379" s="75"/>
      <c r="D30379" s="74"/>
    </row>
    <row r="30380" spans="3:4" x14ac:dyDescent="0.25">
      <c r="C30380" s="75"/>
      <c r="D30380" s="74"/>
    </row>
    <row r="30381" spans="3:4" x14ac:dyDescent="0.25">
      <c r="C30381" s="75"/>
      <c r="D30381" s="74"/>
    </row>
    <row r="30382" spans="3:4" x14ac:dyDescent="0.25">
      <c r="C30382" s="75"/>
      <c r="D30382" s="74"/>
    </row>
    <row r="30383" spans="3:4" x14ac:dyDescent="0.25">
      <c r="C30383" s="75"/>
      <c r="D30383" s="74"/>
    </row>
    <row r="30384" spans="3:4" x14ac:dyDescent="0.25">
      <c r="C30384" s="75"/>
      <c r="D30384" s="74"/>
    </row>
    <row r="30385" spans="3:4" x14ac:dyDescent="0.25">
      <c r="C30385" s="75"/>
      <c r="D30385" s="74"/>
    </row>
    <row r="30386" spans="3:4" x14ac:dyDescent="0.25">
      <c r="C30386" s="75"/>
      <c r="D30386" s="74"/>
    </row>
    <row r="30387" spans="3:4" x14ac:dyDescent="0.25">
      <c r="C30387" s="75"/>
      <c r="D30387" s="74"/>
    </row>
    <row r="30388" spans="3:4" x14ac:dyDescent="0.25">
      <c r="C30388" s="75"/>
      <c r="D30388" s="74"/>
    </row>
    <row r="30389" spans="3:4" x14ac:dyDescent="0.25">
      <c r="C30389" s="75"/>
      <c r="D30389" s="74"/>
    </row>
    <row r="30390" spans="3:4" x14ac:dyDescent="0.25">
      <c r="C30390" s="75"/>
      <c r="D30390" s="74"/>
    </row>
    <row r="30391" spans="3:4" x14ac:dyDescent="0.25">
      <c r="C30391" s="75"/>
      <c r="D30391" s="74"/>
    </row>
    <row r="30392" spans="3:4" x14ac:dyDescent="0.25">
      <c r="C30392" s="75"/>
      <c r="D30392" s="74"/>
    </row>
    <row r="30393" spans="3:4" x14ac:dyDescent="0.25">
      <c r="C30393" s="75"/>
      <c r="D30393" s="74"/>
    </row>
    <row r="30394" spans="3:4" x14ac:dyDescent="0.25">
      <c r="C30394" s="75"/>
      <c r="D30394" s="74"/>
    </row>
    <row r="30395" spans="3:4" x14ac:dyDescent="0.25">
      <c r="C30395" s="75"/>
      <c r="D30395" s="74"/>
    </row>
    <row r="30396" spans="3:4" x14ac:dyDescent="0.25">
      <c r="C30396" s="75"/>
      <c r="D30396" s="74"/>
    </row>
    <row r="30397" spans="3:4" x14ac:dyDescent="0.25">
      <c r="C30397" s="75"/>
      <c r="D30397" s="74"/>
    </row>
    <row r="30398" spans="3:4" x14ac:dyDescent="0.25">
      <c r="C30398" s="75"/>
      <c r="D30398" s="74"/>
    </row>
    <row r="30399" spans="3:4" x14ac:dyDescent="0.25">
      <c r="C30399" s="75"/>
      <c r="D30399" s="74"/>
    </row>
    <row r="30400" spans="3:4" x14ac:dyDescent="0.25">
      <c r="C30400" s="75"/>
      <c r="D30400" s="74"/>
    </row>
    <row r="30401" spans="3:4" x14ac:dyDescent="0.25">
      <c r="C30401" s="75"/>
      <c r="D30401" s="74"/>
    </row>
    <row r="30402" spans="3:4" x14ac:dyDescent="0.25">
      <c r="C30402" s="75"/>
      <c r="D30402" s="74"/>
    </row>
    <row r="30403" spans="3:4" x14ac:dyDescent="0.25">
      <c r="C30403" s="75"/>
      <c r="D30403" s="74"/>
    </row>
    <row r="30404" spans="3:4" x14ac:dyDescent="0.25">
      <c r="C30404" s="75"/>
      <c r="D30404" s="74"/>
    </row>
    <row r="30405" spans="3:4" x14ac:dyDescent="0.25">
      <c r="C30405" s="75"/>
      <c r="D30405" s="74"/>
    </row>
    <row r="30406" spans="3:4" x14ac:dyDescent="0.25">
      <c r="C30406" s="75"/>
      <c r="D30406" s="74"/>
    </row>
    <row r="30407" spans="3:4" x14ac:dyDescent="0.25">
      <c r="C30407" s="75"/>
      <c r="D30407" s="74"/>
    </row>
    <row r="30408" spans="3:4" x14ac:dyDescent="0.25">
      <c r="C30408" s="75"/>
      <c r="D30408" s="74"/>
    </row>
    <row r="30409" spans="3:4" x14ac:dyDescent="0.25">
      <c r="C30409" s="75"/>
      <c r="D30409" s="74"/>
    </row>
    <row r="30410" spans="3:4" x14ac:dyDescent="0.25">
      <c r="C30410" s="75"/>
      <c r="D30410" s="74"/>
    </row>
    <row r="30411" spans="3:4" x14ac:dyDescent="0.25">
      <c r="C30411" s="75"/>
      <c r="D30411" s="74"/>
    </row>
    <row r="30412" spans="3:4" x14ac:dyDescent="0.25">
      <c r="C30412" s="75"/>
      <c r="D30412" s="74"/>
    </row>
    <row r="30413" spans="3:4" x14ac:dyDescent="0.25">
      <c r="C30413" s="75"/>
      <c r="D30413" s="74"/>
    </row>
    <row r="30414" spans="3:4" x14ac:dyDescent="0.25">
      <c r="C30414" s="75"/>
      <c r="D30414" s="74"/>
    </row>
    <row r="30415" spans="3:4" x14ac:dyDescent="0.25">
      <c r="C30415" s="75"/>
      <c r="D30415" s="74"/>
    </row>
    <row r="30416" spans="3:4" x14ac:dyDescent="0.25">
      <c r="C30416" s="75"/>
      <c r="D30416" s="74"/>
    </row>
    <row r="30417" spans="3:4" x14ac:dyDescent="0.25">
      <c r="C30417" s="75"/>
      <c r="D30417" s="74"/>
    </row>
    <row r="30418" spans="3:4" x14ac:dyDescent="0.25">
      <c r="C30418" s="75"/>
      <c r="D30418" s="74"/>
    </row>
    <row r="30419" spans="3:4" x14ac:dyDescent="0.25">
      <c r="C30419" s="75"/>
      <c r="D30419" s="74"/>
    </row>
    <row r="30420" spans="3:4" x14ac:dyDescent="0.25">
      <c r="C30420" s="75"/>
      <c r="D30420" s="74"/>
    </row>
    <row r="30421" spans="3:4" x14ac:dyDescent="0.25">
      <c r="C30421" s="75"/>
      <c r="D30421" s="74"/>
    </row>
    <row r="30422" spans="3:4" x14ac:dyDescent="0.25">
      <c r="C30422" s="75"/>
      <c r="D30422" s="74"/>
    </row>
    <row r="30423" spans="3:4" x14ac:dyDescent="0.25">
      <c r="C30423" s="75"/>
      <c r="D30423" s="74"/>
    </row>
    <row r="30424" spans="3:4" x14ac:dyDescent="0.25">
      <c r="C30424" s="75"/>
      <c r="D30424" s="74"/>
    </row>
    <row r="30425" spans="3:4" x14ac:dyDescent="0.25">
      <c r="C30425" s="75"/>
      <c r="D30425" s="74"/>
    </row>
    <row r="30426" spans="3:4" x14ac:dyDescent="0.25">
      <c r="C30426" s="75"/>
      <c r="D30426" s="74"/>
    </row>
    <row r="30427" spans="3:4" x14ac:dyDescent="0.25">
      <c r="C30427" s="75"/>
      <c r="D30427" s="74"/>
    </row>
    <row r="30428" spans="3:4" x14ac:dyDescent="0.25">
      <c r="C30428" s="75"/>
      <c r="D30428" s="74"/>
    </row>
    <row r="30429" spans="3:4" x14ac:dyDescent="0.25">
      <c r="C30429" s="75"/>
      <c r="D30429" s="74"/>
    </row>
    <row r="30430" spans="3:4" x14ac:dyDescent="0.25">
      <c r="C30430" s="75"/>
      <c r="D30430" s="74"/>
    </row>
    <row r="30431" spans="3:4" x14ac:dyDescent="0.25">
      <c r="C30431" s="75"/>
      <c r="D30431" s="74"/>
    </row>
    <row r="30432" spans="3:4" x14ac:dyDescent="0.25">
      <c r="C30432" s="75"/>
      <c r="D30432" s="74"/>
    </row>
    <row r="30433" spans="3:4" x14ac:dyDescent="0.25">
      <c r="C30433" s="75"/>
      <c r="D30433" s="74"/>
    </row>
    <row r="30434" spans="3:4" x14ac:dyDescent="0.25">
      <c r="C30434" s="75"/>
      <c r="D30434" s="74"/>
    </row>
    <row r="30435" spans="3:4" x14ac:dyDescent="0.25">
      <c r="C30435" s="75"/>
      <c r="D30435" s="74"/>
    </row>
    <row r="30436" spans="3:4" x14ac:dyDescent="0.25">
      <c r="C30436" s="75"/>
      <c r="D30436" s="74"/>
    </row>
    <row r="30437" spans="3:4" x14ac:dyDescent="0.25">
      <c r="C30437" s="75"/>
      <c r="D30437" s="74"/>
    </row>
    <row r="30438" spans="3:4" x14ac:dyDescent="0.25">
      <c r="C30438" s="75"/>
      <c r="D30438" s="74"/>
    </row>
    <row r="30439" spans="3:4" x14ac:dyDescent="0.25">
      <c r="C30439" s="75"/>
      <c r="D30439" s="74"/>
    </row>
    <row r="30440" spans="3:4" x14ac:dyDescent="0.25">
      <c r="C30440" s="75"/>
      <c r="D30440" s="74"/>
    </row>
    <row r="30441" spans="3:4" x14ac:dyDescent="0.25">
      <c r="C30441" s="75"/>
      <c r="D30441" s="74"/>
    </row>
    <row r="30442" spans="3:4" x14ac:dyDescent="0.25">
      <c r="C30442" s="75"/>
      <c r="D30442" s="74"/>
    </row>
    <row r="30443" spans="3:4" x14ac:dyDescent="0.25">
      <c r="C30443" s="75"/>
      <c r="D30443" s="74"/>
    </row>
    <row r="30444" spans="3:4" x14ac:dyDescent="0.25">
      <c r="C30444" s="75"/>
      <c r="D30444" s="74"/>
    </row>
    <row r="30445" spans="3:4" x14ac:dyDescent="0.25">
      <c r="C30445" s="75"/>
      <c r="D30445" s="74"/>
    </row>
    <row r="30446" spans="3:4" x14ac:dyDescent="0.25">
      <c r="C30446" s="75"/>
      <c r="D30446" s="74"/>
    </row>
    <row r="30447" spans="3:4" x14ac:dyDescent="0.25">
      <c r="C30447" s="75"/>
      <c r="D30447" s="74"/>
    </row>
    <row r="30448" spans="3:4" x14ac:dyDescent="0.25">
      <c r="C30448" s="75"/>
      <c r="D30448" s="74"/>
    </row>
    <row r="30449" spans="3:4" x14ac:dyDescent="0.25">
      <c r="C30449" s="75"/>
      <c r="D30449" s="74"/>
    </row>
    <row r="30450" spans="3:4" x14ac:dyDescent="0.25">
      <c r="C30450" s="75"/>
      <c r="D30450" s="74"/>
    </row>
    <row r="30451" spans="3:4" x14ac:dyDescent="0.25">
      <c r="C30451" s="75"/>
      <c r="D30451" s="74"/>
    </row>
    <row r="30452" spans="3:4" x14ac:dyDescent="0.25">
      <c r="C30452" s="75"/>
      <c r="D30452" s="74"/>
    </row>
    <row r="30453" spans="3:4" x14ac:dyDescent="0.25">
      <c r="C30453" s="75"/>
      <c r="D30453" s="74"/>
    </row>
    <row r="30454" spans="3:4" x14ac:dyDescent="0.25">
      <c r="C30454" s="75"/>
      <c r="D30454" s="74"/>
    </row>
    <row r="30455" spans="3:4" x14ac:dyDescent="0.25">
      <c r="C30455" s="75"/>
      <c r="D30455" s="74"/>
    </row>
    <row r="30456" spans="3:4" x14ac:dyDescent="0.25">
      <c r="C30456" s="75"/>
      <c r="D30456" s="74"/>
    </row>
    <row r="30457" spans="3:4" x14ac:dyDescent="0.25">
      <c r="C30457" s="75"/>
      <c r="D30457" s="74"/>
    </row>
    <row r="30458" spans="3:4" x14ac:dyDescent="0.25">
      <c r="C30458" s="75"/>
      <c r="D30458" s="74"/>
    </row>
    <row r="30459" spans="3:4" x14ac:dyDescent="0.25">
      <c r="C30459" s="75"/>
      <c r="D30459" s="74"/>
    </row>
    <row r="30460" spans="3:4" x14ac:dyDescent="0.25">
      <c r="C30460" s="75"/>
      <c r="D30460" s="74"/>
    </row>
    <row r="30461" spans="3:4" x14ac:dyDescent="0.25">
      <c r="C30461" s="75"/>
      <c r="D30461" s="74"/>
    </row>
    <row r="30462" spans="3:4" x14ac:dyDescent="0.25">
      <c r="C30462" s="75"/>
      <c r="D30462" s="74"/>
    </row>
    <row r="30463" spans="3:4" x14ac:dyDescent="0.25">
      <c r="C30463" s="75"/>
      <c r="D30463" s="74"/>
    </row>
    <row r="30464" spans="3:4" x14ac:dyDescent="0.25">
      <c r="C30464" s="75"/>
      <c r="D30464" s="74"/>
    </row>
    <row r="30465" spans="3:4" x14ac:dyDescent="0.25">
      <c r="C30465" s="75"/>
      <c r="D30465" s="74"/>
    </row>
    <row r="30466" spans="3:4" x14ac:dyDescent="0.25">
      <c r="C30466" s="75"/>
      <c r="D30466" s="74"/>
    </row>
    <row r="30467" spans="3:4" x14ac:dyDescent="0.25">
      <c r="C30467" s="75"/>
      <c r="D30467" s="74"/>
    </row>
    <row r="30468" spans="3:4" x14ac:dyDescent="0.25">
      <c r="C30468" s="75"/>
      <c r="D30468" s="74"/>
    </row>
    <row r="30469" spans="3:4" x14ac:dyDescent="0.25">
      <c r="C30469" s="75"/>
      <c r="D30469" s="74"/>
    </row>
    <row r="30470" spans="3:4" x14ac:dyDescent="0.25">
      <c r="C30470" s="75"/>
      <c r="D30470" s="74"/>
    </row>
    <row r="30471" spans="3:4" x14ac:dyDescent="0.25">
      <c r="C30471" s="75"/>
      <c r="D30471" s="74"/>
    </row>
    <row r="30472" spans="3:4" x14ac:dyDescent="0.25">
      <c r="C30472" s="75"/>
      <c r="D30472" s="74"/>
    </row>
    <row r="30473" spans="3:4" x14ac:dyDescent="0.25">
      <c r="C30473" s="75"/>
      <c r="D30473" s="74"/>
    </row>
    <row r="30474" spans="3:4" x14ac:dyDescent="0.25">
      <c r="C30474" s="75"/>
      <c r="D30474" s="74"/>
    </row>
    <row r="30475" spans="3:4" x14ac:dyDescent="0.25">
      <c r="C30475" s="75"/>
      <c r="D30475" s="74"/>
    </row>
    <row r="30476" spans="3:4" x14ac:dyDescent="0.25">
      <c r="C30476" s="75"/>
      <c r="D30476" s="74"/>
    </row>
    <row r="30477" spans="3:4" x14ac:dyDescent="0.25">
      <c r="C30477" s="75"/>
      <c r="D30477" s="74"/>
    </row>
    <row r="30478" spans="3:4" x14ac:dyDescent="0.25">
      <c r="C30478" s="75"/>
      <c r="D30478" s="74"/>
    </row>
    <row r="30479" spans="3:4" x14ac:dyDescent="0.25">
      <c r="C30479" s="75"/>
      <c r="D30479" s="74"/>
    </row>
    <row r="30480" spans="3:4" x14ac:dyDescent="0.25">
      <c r="C30480" s="75"/>
      <c r="D30480" s="74"/>
    </row>
    <row r="30481" spans="3:4" x14ac:dyDescent="0.25">
      <c r="C30481" s="75"/>
      <c r="D30481" s="74"/>
    </row>
    <row r="30482" spans="3:4" x14ac:dyDescent="0.25">
      <c r="C30482" s="75"/>
      <c r="D30482" s="74"/>
    </row>
    <row r="30483" spans="3:4" x14ac:dyDescent="0.25">
      <c r="C30483" s="75"/>
      <c r="D30483" s="74"/>
    </row>
    <row r="30484" spans="3:4" x14ac:dyDescent="0.25">
      <c r="C30484" s="75"/>
      <c r="D30484" s="74"/>
    </row>
    <row r="30485" spans="3:4" x14ac:dyDescent="0.25">
      <c r="C30485" s="75"/>
      <c r="D30485" s="74"/>
    </row>
    <row r="30486" spans="3:4" x14ac:dyDescent="0.25">
      <c r="C30486" s="75"/>
      <c r="D30486" s="74"/>
    </row>
    <row r="30487" spans="3:4" x14ac:dyDescent="0.25">
      <c r="C30487" s="75"/>
      <c r="D30487" s="74"/>
    </row>
    <row r="30488" spans="3:4" x14ac:dyDescent="0.25">
      <c r="C30488" s="75"/>
      <c r="D30488" s="74"/>
    </row>
    <row r="30489" spans="3:4" x14ac:dyDescent="0.25">
      <c r="C30489" s="75"/>
      <c r="D30489" s="74"/>
    </row>
    <row r="30490" spans="3:4" x14ac:dyDescent="0.25">
      <c r="C30490" s="75"/>
      <c r="D30490" s="74"/>
    </row>
    <row r="30491" spans="3:4" x14ac:dyDescent="0.25">
      <c r="C30491" s="75"/>
      <c r="D30491" s="74"/>
    </row>
    <row r="30492" spans="3:4" x14ac:dyDescent="0.25">
      <c r="C30492" s="75"/>
      <c r="D30492" s="74"/>
    </row>
    <row r="30493" spans="3:4" x14ac:dyDescent="0.25">
      <c r="C30493" s="75"/>
      <c r="D30493" s="74"/>
    </row>
    <row r="30494" spans="3:4" x14ac:dyDescent="0.25">
      <c r="C30494" s="75"/>
      <c r="D30494" s="74"/>
    </row>
    <row r="30495" spans="3:4" x14ac:dyDescent="0.25">
      <c r="C30495" s="75"/>
      <c r="D30495" s="74"/>
    </row>
    <row r="30496" spans="3:4" x14ac:dyDescent="0.25">
      <c r="C30496" s="75"/>
      <c r="D30496" s="74"/>
    </row>
    <row r="30497" spans="3:4" x14ac:dyDescent="0.25">
      <c r="C30497" s="75"/>
      <c r="D30497" s="74"/>
    </row>
    <row r="30498" spans="3:4" x14ac:dyDescent="0.25">
      <c r="C30498" s="75"/>
      <c r="D30498" s="74"/>
    </row>
    <row r="30499" spans="3:4" x14ac:dyDescent="0.25">
      <c r="C30499" s="75"/>
      <c r="D30499" s="74"/>
    </row>
    <row r="30500" spans="3:4" x14ac:dyDescent="0.25">
      <c r="C30500" s="75"/>
      <c r="D30500" s="74"/>
    </row>
    <row r="30501" spans="3:4" x14ac:dyDescent="0.25">
      <c r="C30501" s="75"/>
      <c r="D30501" s="74"/>
    </row>
    <row r="30502" spans="3:4" x14ac:dyDescent="0.25">
      <c r="C30502" s="75"/>
      <c r="D30502" s="74"/>
    </row>
    <row r="30503" spans="3:4" x14ac:dyDescent="0.25">
      <c r="C30503" s="75"/>
      <c r="D30503" s="74"/>
    </row>
    <row r="30504" spans="3:4" x14ac:dyDescent="0.25">
      <c r="C30504" s="75"/>
      <c r="D30504" s="74"/>
    </row>
    <row r="30505" spans="3:4" x14ac:dyDescent="0.25">
      <c r="C30505" s="75"/>
      <c r="D30505" s="74"/>
    </row>
    <row r="30506" spans="3:4" x14ac:dyDescent="0.25">
      <c r="C30506" s="75"/>
      <c r="D30506" s="74"/>
    </row>
    <row r="30507" spans="3:4" x14ac:dyDescent="0.25">
      <c r="C30507" s="75"/>
      <c r="D30507" s="74"/>
    </row>
    <row r="30508" spans="3:4" x14ac:dyDescent="0.25">
      <c r="C30508" s="75"/>
      <c r="D30508" s="74"/>
    </row>
    <row r="30509" spans="3:4" x14ac:dyDescent="0.25">
      <c r="C30509" s="75"/>
      <c r="D30509" s="74"/>
    </row>
    <row r="30510" spans="3:4" x14ac:dyDescent="0.25">
      <c r="C30510" s="75"/>
      <c r="D30510" s="74"/>
    </row>
    <row r="30511" spans="3:4" x14ac:dyDescent="0.25">
      <c r="C30511" s="75"/>
      <c r="D30511" s="74"/>
    </row>
    <row r="30512" spans="3:4" x14ac:dyDescent="0.25">
      <c r="C30512" s="75"/>
      <c r="D30512" s="74"/>
    </row>
    <row r="30513" spans="3:4" x14ac:dyDescent="0.25">
      <c r="C30513" s="75"/>
      <c r="D30513" s="74"/>
    </row>
    <row r="30514" spans="3:4" x14ac:dyDescent="0.25">
      <c r="C30514" s="75"/>
      <c r="D30514" s="74"/>
    </row>
    <row r="30515" spans="3:4" x14ac:dyDescent="0.25">
      <c r="C30515" s="75"/>
      <c r="D30515" s="74"/>
    </row>
    <row r="30516" spans="3:4" x14ac:dyDescent="0.25">
      <c r="C30516" s="75"/>
      <c r="D30516" s="74"/>
    </row>
    <row r="30517" spans="3:4" x14ac:dyDescent="0.25">
      <c r="C30517" s="75"/>
      <c r="D30517" s="74"/>
    </row>
    <row r="30518" spans="3:4" x14ac:dyDescent="0.25">
      <c r="C30518" s="75"/>
      <c r="D30518" s="74"/>
    </row>
    <row r="30519" spans="3:4" x14ac:dyDescent="0.25">
      <c r="C30519" s="75"/>
      <c r="D30519" s="74"/>
    </row>
    <row r="30520" spans="3:4" x14ac:dyDescent="0.25">
      <c r="C30520" s="75"/>
      <c r="D30520" s="74"/>
    </row>
    <row r="30521" spans="3:4" x14ac:dyDescent="0.25">
      <c r="C30521" s="75"/>
      <c r="D30521" s="74"/>
    </row>
    <row r="30522" spans="3:4" x14ac:dyDescent="0.25">
      <c r="C30522" s="75"/>
      <c r="D30522" s="74"/>
    </row>
    <row r="30523" spans="3:4" x14ac:dyDescent="0.25">
      <c r="C30523" s="75"/>
      <c r="D30523" s="74"/>
    </row>
    <row r="30524" spans="3:4" x14ac:dyDescent="0.25">
      <c r="C30524" s="75"/>
      <c r="D30524" s="74"/>
    </row>
    <row r="30525" spans="3:4" x14ac:dyDescent="0.25">
      <c r="C30525" s="75"/>
      <c r="D30525" s="74"/>
    </row>
    <row r="30526" spans="3:4" x14ac:dyDescent="0.25">
      <c r="C30526" s="75"/>
      <c r="D30526" s="74"/>
    </row>
    <row r="30527" spans="3:4" x14ac:dyDescent="0.25">
      <c r="C30527" s="75"/>
      <c r="D30527" s="74"/>
    </row>
    <row r="30528" spans="3:4" x14ac:dyDescent="0.25">
      <c r="C30528" s="75"/>
      <c r="D30528" s="74"/>
    </row>
    <row r="30529" spans="3:4" x14ac:dyDescent="0.25">
      <c r="C30529" s="75"/>
      <c r="D30529" s="74"/>
    </row>
    <row r="30530" spans="3:4" x14ac:dyDescent="0.25">
      <c r="C30530" s="75"/>
      <c r="D30530" s="74"/>
    </row>
    <row r="30531" spans="3:4" x14ac:dyDescent="0.25">
      <c r="C30531" s="75"/>
      <c r="D30531" s="74"/>
    </row>
    <row r="30532" spans="3:4" x14ac:dyDescent="0.25">
      <c r="C30532" s="75"/>
      <c r="D30532" s="74"/>
    </row>
    <row r="30533" spans="3:4" x14ac:dyDescent="0.25">
      <c r="C30533" s="75"/>
      <c r="D30533" s="74"/>
    </row>
    <row r="30534" spans="3:4" x14ac:dyDescent="0.25">
      <c r="C30534" s="75"/>
      <c r="D30534" s="74"/>
    </row>
    <row r="30535" spans="3:4" x14ac:dyDescent="0.25">
      <c r="C30535" s="75"/>
      <c r="D30535" s="74"/>
    </row>
    <row r="30536" spans="3:4" x14ac:dyDescent="0.25">
      <c r="C30536" s="75"/>
      <c r="D30536" s="74"/>
    </row>
    <row r="30537" spans="3:4" x14ac:dyDescent="0.25">
      <c r="C30537" s="75"/>
      <c r="D30537" s="74"/>
    </row>
    <row r="30538" spans="3:4" x14ac:dyDescent="0.25">
      <c r="C30538" s="75"/>
      <c r="D30538" s="74"/>
    </row>
    <row r="30539" spans="3:4" x14ac:dyDescent="0.25">
      <c r="C30539" s="75"/>
      <c r="D30539" s="74"/>
    </row>
    <row r="30540" spans="3:4" x14ac:dyDescent="0.25">
      <c r="C30540" s="75"/>
      <c r="D30540" s="74"/>
    </row>
    <row r="30541" spans="3:4" x14ac:dyDescent="0.25">
      <c r="C30541" s="75"/>
      <c r="D30541" s="74"/>
    </row>
    <row r="30542" spans="3:4" x14ac:dyDescent="0.25">
      <c r="C30542" s="75"/>
      <c r="D30542" s="74"/>
    </row>
    <row r="30543" spans="3:4" x14ac:dyDescent="0.25">
      <c r="C30543" s="75"/>
      <c r="D30543" s="74"/>
    </row>
    <row r="30544" spans="3:4" x14ac:dyDescent="0.25">
      <c r="C30544" s="75"/>
      <c r="D30544" s="74"/>
    </row>
    <row r="30545" spans="3:4" x14ac:dyDescent="0.25">
      <c r="C30545" s="75"/>
      <c r="D30545" s="74"/>
    </row>
    <row r="30546" spans="3:4" x14ac:dyDescent="0.25">
      <c r="C30546" s="75"/>
      <c r="D30546" s="74"/>
    </row>
    <row r="30547" spans="3:4" x14ac:dyDescent="0.25">
      <c r="C30547" s="75"/>
      <c r="D30547" s="74"/>
    </row>
    <row r="30548" spans="3:4" x14ac:dyDescent="0.25">
      <c r="C30548" s="75"/>
      <c r="D30548" s="74"/>
    </row>
    <row r="30549" spans="3:4" x14ac:dyDescent="0.25">
      <c r="C30549" s="75"/>
      <c r="D30549" s="74"/>
    </row>
    <row r="30550" spans="3:4" x14ac:dyDescent="0.25">
      <c r="C30550" s="75"/>
      <c r="D30550" s="74"/>
    </row>
    <row r="30551" spans="3:4" x14ac:dyDescent="0.25">
      <c r="C30551" s="75"/>
      <c r="D30551" s="74"/>
    </row>
    <row r="30552" spans="3:4" x14ac:dyDescent="0.25">
      <c r="C30552" s="75"/>
      <c r="D30552" s="74"/>
    </row>
    <row r="30553" spans="3:4" x14ac:dyDescent="0.25">
      <c r="C30553" s="75"/>
      <c r="D30553" s="74"/>
    </row>
    <row r="30554" spans="3:4" x14ac:dyDescent="0.25">
      <c r="C30554" s="75"/>
      <c r="D30554" s="74"/>
    </row>
    <row r="30555" spans="3:4" x14ac:dyDescent="0.25">
      <c r="C30555" s="75"/>
      <c r="D30555" s="74"/>
    </row>
    <row r="30556" spans="3:4" x14ac:dyDescent="0.25">
      <c r="C30556" s="75"/>
      <c r="D30556" s="74"/>
    </row>
    <row r="30557" spans="3:4" x14ac:dyDescent="0.25">
      <c r="C30557" s="75"/>
      <c r="D30557" s="74"/>
    </row>
    <row r="30558" spans="3:4" x14ac:dyDescent="0.25">
      <c r="C30558" s="75"/>
      <c r="D30558" s="74"/>
    </row>
    <row r="30559" spans="3:4" x14ac:dyDescent="0.25">
      <c r="C30559" s="75"/>
      <c r="D30559" s="74"/>
    </row>
    <row r="30560" spans="3:4" x14ac:dyDescent="0.25">
      <c r="C30560" s="75"/>
      <c r="D30560" s="74"/>
    </row>
    <row r="30561" spans="3:4" x14ac:dyDescent="0.25">
      <c r="C30561" s="75"/>
      <c r="D30561" s="74"/>
    </row>
    <row r="30562" spans="3:4" x14ac:dyDescent="0.25">
      <c r="C30562" s="75"/>
      <c r="D30562" s="74"/>
    </row>
    <row r="30563" spans="3:4" x14ac:dyDescent="0.25">
      <c r="C30563" s="75"/>
      <c r="D30563" s="74"/>
    </row>
    <row r="30564" spans="3:4" x14ac:dyDescent="0.25">
      <c r="C30564" s="75"/>
      <c r="D30564" s="74"/>
    </row>
    <row r="30565" spans="3:4" x14ac:dyDescent="0.25">
      <c r="C30565" s="75"/>
      <c r="D30565" s="74"/>
    </row>
    <row r="30566" spans="3:4" x14ac:dyDescent="0.25">
      <c r="C30566" s="75"/>
      <c r="D30566" s="74"/>
    </row>
    <row r="30567" spans="3:4" x14ac:dyDescent="0.25">
      <c r="C30567" s="75"/>
      <c r="D30567" s="74"/>
    </row>
    <row r="30568" spans="3:4" x14ac:dyDescent="0.25">
      <c r="C30568" s="75"/>
      <c r="D30568" s="74"/>
    </row>
    <row r="30569" spans="3:4" x14ac:dyDescent="0.25">
      <c r="C30569" s="75"/>
      <c r="D30569" s="74"/>
    </row>
    <row r="30570" spans="3:4" x14ac:dyDescent="0.25">
      <c r="C30570" s="75"/>
      <c r="D30570" s="74"/>
    </row>
    <row r="30571" spans="3:4" x14ac:dyDescent="0.25">
      <c r="C30571" s="75"/>
      <c r="D30571" s="74"/>
    </row>
    <row r="30572" spans="3:4" x14ac:dyDescent="0.25">
      <c r="C30572" s="75"/>
      <c r="D30572" s="74"/>
    </row>
    <row r="30573" spans="3:4" x14ac:dyDescent="0.25">
      <c r="C30573" s="75"/>
      <c r="D30573" s="74"/>
    </row>
    <row r="30574" spans="3:4" x14ac:dyDescent="0.25">
      <c r="C30574" s="75"/>
      <c r="D30574" s="74"/>
    </row>
    <row r="30575" spans="3:4" x14ac:dyDescent="0.25">
      <c r="C30575" s="75"/>
      <c r="D30575" s="74"/>
    </row>
    <row r="30576" spans="3:4" x14ac:dyDescent="0.25">
      <c r="C30576" s="75"/>
      <c r="D30576" s="74"/>
    </row>
    <row r="30577" spans="3:4" x14ac:dyDescent="0.25">
      <c r="C30577" s="75"/>
      <c r="D30577" s="74"/>
    </row>
    <row r="30578" spans="3:4" x14ac:dyDescent="0.25">
      <c r="C30578" s="75"/>
      <c r="D30578" s="74"/>
    </row>
    <row r="30579" spans="3:4" x14ac:dyDescent="0.25">
      <c r="C30579" s="75"/>
      <c r="D30579" s="74"/>
    </row>
    <row r="30580" spans="3:4" x14ac:dyDescent="0.25">
      <c r="C30580" s="75"/>
      <c r="D30580" s="74"/>
    </row>
    <row r="30581" spans="3:4" x14ac:dyDescent="0.25">
      <c r="C30581" s="75"/>
      <c r="D30581" s="74"/>
    </row>
    <row r="30582" spans="3:4" x14ac:dyDescent="0.25">
      <c r="C30582" s="75"/>
      <c r="D30582" s="74"/>
    </row>
    <row r="30583" spans="3:4" x14ac:dyDescent="0.25">
      <c r="C30583" s="75"/>
      <c r="D30583" s="74"/>
    </row>
    <row r="30584" spans="3:4" x14ac:dyDescent="0.25">
      <c r="C30584" s="75"/>
      <c r="D30584" s="74"/>
    </row>
    <row r="30585" spans="3:4" x14ac:dyDescent="0.25">
      <c r="C30585" s="75"/>
      <c r="D30585" s="74"/>
    </row>
    <row r="30586" spans="3:4" x14ac:dyDescent="0.25">
      <c r="C30586" s="75"/>
      <c r="D30586" s="74"/>
    </row>
    <row r="30587" spans="3:4" x14ac:dyDescent="0.25">
      <c r="C30587" s="75"/>
      <c r="D30587" s="74"/>
    </row>
    <row r="30588" spans="3:4" x14ac:dyDescent="0.25">
      <c r="C30588" s="75"/>
      <c r="D30588" s="74"/>
    </row>
    <row r="30589" spans="3:4" x14ac:dyDescent="0.25">
      <c r="C30589" s="75"/>
      <c r="D30589" s="74"/>
    </row>
    <row r="30590" spans="3:4" x14ac:dyDescent="0.25">
      <c r="C30590" s="75"/>
      <c r="D30590" s="74"/>
    </row>
    <row r="30591" spans="3:4" x14ac:dyDescent="0.25">
      <c r="C30591" s="75"/>
      <c r="D30591" s="74"/>
    </row>
    <row r="30592" spans="3:4" x14ac:dyDescent="0.25">
      <c r="C30592" s="75"/>
      <c r="D30592" s="74"/>
    </row>
    <row r="30593" spans="3:4" x14ac:dyDescent="0.25">
      <c r="C30593" s="75"/>
      <c r="D30593" s="74"/>
    </row>
    <row r="30594" spans="3:4" x14ac:dyDescent="0.25">
      <c r="C30594" s="75"/>
      <c r="D30594" s="74"/>
    </row>
    <row r="30595" spans="3:4" x14ac:dyDescent="0.25">
      <c r="C30595" s="75"/>
      <c r="D30595" s="74"/>
    </row>
    <row r="30596" spans="3:4" x14ac:dyDescent="0.25">
      <c r="C30596" s="75"/>
      <c r="D30596" s="74"/>
    </row>
    <row r="30597" spans="3:4" x14ac:dyDescent="0.25">
      <c r="C30597" s="75"/>
      <c r="D30597" s="74"/>
    </row>
    <row r="30598" spans="3:4" x14ac:dyDescent="0.25">
      <c r="C30598" s="75"/>
      <c r="D30598" s="74"/>
    </row>
    <row r="30599" spans="3:4" x14ac:dyDescent="0.25">
      <c r="C30599" s="75"/>
      <c r="D30599" s="74"/>
    </row>
    <row r="30600" spans="3:4" x14ac:dyDescent="0.25">
      <c r="C30600" s="75"/>
      <c r="D30600" s="74"/>
    </row>
    <row r="30601" spans="3:4" x14ac:dyDescent="0.25">
      <c r="C30601" s="75"/>
      <c r="D30601" s="74"/>
    </row>
    <row r="30602" spans="3:4" x14ac:dyDescent="0.25">
      <c r="C30602" s="75"/>
      <c r="D30602" s="74"/>
    </row>
    <row r="30603" spans="3:4" x14ac:dyDescent="0.25">
      <c r="C30603" s="75"/>
      <c r="D30603" s="74"/>
    </row>
    <row r="30604" spans="3:4" x14ac:dyDescent="0.25">
      <c r="C30604" s="75"/>
      <c r="D30604" s="74"/>
    </row>
    <row r="30605" spans="3:4" x14ac:dyDescent="0.25">
      <c r="C30605" s="75"/>
      <c r="D30605" s="74"/>
    </row>
    <row r="30606" spans="3:4" x14ac:dyDescent="0.25">
      <c r="C30606" s="75"/>
      <c r="D30606" s="74"/>
    </row>
    <row r="30607" spans="3:4" x14ac:dyDescent="0.25">
      <c r="C30607" s="75"/>
      <c r="D30607" s="74"/>
    </row>
    <row r="30608" spans="3:4" x14ac:dyDescent="0.25">
      <c r="C30608" s="75"/>
      <c r="D30608" s="74"/>
    </row>
    <row r="30609" spans="3:4" x14ac:dyDescent="0.25">
      <c r="C30609" s="75"/>
      <c r="D30609" s="74"/>
    </row>
    <row r="30610" spans="3:4" x14ac:dyDescent="0.25">
      <c r="C30610" s="75"/>
      <c r="D30610" s="74"/>
    </row>
    <row r="30611" spans="3:4" x14ac:dyDescent="0.25">
      <c r="C30611" s="75"/>
      <c r="D30611" s="74"/>
    </row>
    <row r="30612" spans="3:4" x14ac:dyDescent="0.25">
      <c r="C30612" s="75"/>
      <c r="D30612" s="74"/>
    </row>
    <row r="30613" spans="3:4" x14ac:dyDescent="0.25">
      <c r="C30613" s="75"/>
      <c r="D30613" s="74"/>
    </row>
    <row r="30614" spans="3:4" x14ac:dyDescent="0.25">
      <c r="C30614" s="75"/>
      <c r="D30614" s="74"/>
    </row>
    <row r="30615" spans="3:4" x14ac:dyDescent="0.25">
      <c r="C30615" s="75"/>
      <c r="D30615" s="74"/>
    </row>
    <row r="30616" spans="3:4" x14ac:dyDescent="0.25">
      <c r="C30616" s="75"/>
      <c r="D30616" s="74"/>
    </row>
    <row r="30617" spans="3:4" x14ac:dyDescent="0.25">
      <c r="C30617" s="75"/>
      <c r="D30617" s="74"/>
    </row>
    <row r="30618" spans="3:4" x14ac:dyDescent="0.25">
      <c r="C30618" s="75"/>
      <c r="D30618" s="74"/>
    </row>
    <row r="30619" spans="3:4" x14ac:dyDescent="0.25">
      <c r="C30619" s="75"/>
      <c r="D30619" s="74"/>
    </row>
    <row r="30620" spans="3:4" x14ac:dyDescent="0.25">
      <c r="C30620" s="75"/>
      <c r="D30620" s="74"/>
    </row>
    <row r="30621" spans="3:4" x14ac:dyDescent="0.25">
      <c r="C30621" s="75"/>
      <c r="D30621" s="74"/>
    </row>
    <row r="30622" spans="3:4" x14ac:dyDescent="0.25">
      <c r="C30622" s="75"/>
      <c r="D30622" s="74"/>
    </row>
    <row r="30623" spans="3:4" x14ac:dyDescent="0.25">
      <c r="C30623" s="75"/>
      <c r="D30623" s="74"/>
    </row>
    <row r="30624" spans="3:4" x14ac:dyDescent="0.25">
      <c r="C30624" s="75"/>
      <c r="D30624" s="74"/>
    </row>
    <row r="30625" spans="3:4" x14ac:dyDescent="0.25">
      <c r="C30625" s="75"/>
      <c r="D30625" s="74"/>
    </row>
    <row r="30626" spans="3:4" x14ac:dyDescent="0.25">
      <c r="C30626" s="75"/>
      <c r="D30626" s="74"/>
    </row>
    <row r="30627" spans="3:4" x14ac:dyDescent="0.25">
      <c r="C30627" s="75"/>
      <c r="D30627" s="74"/>
    </row>
    <row r="30628" spans="3:4" x14ac:dyDescent="0.25">
      <c r="C30628" s="75"/>
      <c r="D30628" s="74"/>
    </row>
    <row r="30629" spans="3:4" x14ac:dyDescent="0.25">
      <c r="C30629" s="75"/>
      <c r="D30629" s="74"/>
    </row>
    <row r="30630" spans="3:4" x14ac:dyDescent="0.25">
      <c r="C30630" s="75"/>
      <c r="D30630" s="74"/>
    </row>
    <row r="30631" spans="3:4" x14ac:dyDescent="0.25">
      <c r="C30631" s="75"/>
      <c r="D30631" s="74"/>
    </row>
    <row r="30632" spans="3:4" x14ac:dyDescent="0.25">
      <c r="C30632" s="75"/>
      <c r="D30632" s="74"/>
    </row>
    <row r="30633" spans="3:4" x14ac:dyDescent="0.25">
      <c r="C30633" s="75"/>
      <c r="D30633" s="74"/>
    </row>
    <row r="30634" spans="3:4" x14ac:dyDescent="0.25">
      <c r="C30634" s="75"/>
      <c r="D30634" s="74"/>
    </row>
    <row r="30635" spans="3:4" x14ac:dyDescent="0.25">
      <c r="C30635" s="75"/>
      <c r="D30635" s="74"/>
    </row>
    <row r="30636" spans="3:4" x14ac:dyDescent="0.25">
      <c r="C30636" s="75"/>
      <c r="D30636" s="74"/>
    </row>
    <row r="30637" spans="3:4" x14ac:dyDescent="0.25">
      <c r="C30637" s="75"/>
      <c r="D30637" s="74"/>
    </row>
    <row r="30638" spans="3:4" x14ac:dyDescent="0.25">
      <c r="C30638" s="75"/>
      <c r="D30638" s="74"/>
    </row>
    <row r="30639" spans="3:4" x14ac:dyDescent="0.25">
      <c r="C30639" s="75"/>
      <c r="D30639" s="74"/>
    </row>
    <row r="30640" spans="3:4" x14ac:dyDescent="0.25">
      <c r="C30640" s="75"/>
      <c r="D30640" s="74"/>
    </row>
    <row r="30641" spans="3:4" x14ac:dyDescent="0.25">
      <c r="C30641" s="75"/>
      <c r="D30641" s="74"/>
    </row>
    <row r="30642" spans="3:4" x14ac:dyDescent="0.25">
      <c r="C30642" s="75"/>
      <c r="D30642" s="74"/>
    </row>
    <row r="30643" spans="3:4" x14ac:dyDescent="0.25">
      <c r="C30643" s="75"/>
      <c r="D30643" s="74"/>
    </row>
    <row r="30644" spans="3:4" x14ac:dyDescent="0.25">
      <c r="C30644" s="75"/>
      <c r="D30644" s="74"/>
    </row>
    <row r="30645" spans="3:4" x14ac:dyDescent="0.25">
      <c r="C30645" s="75"/>
      <c r="D30645" s="74"/>
    </row>
    <row r="30646" spans="3:4" x14ac:dyDescent="0.25">
      <c r="C30646" s="75"/>
      <c r="D30646" s="74"/>
    </row>
    <row r="30647" spans="3:4" x14ac:dyDescent="0.25">
      <c r="C30647" s="75"/>
      <c r="D30647" s="74"/>
    </row>
    <row r="30648" spans="3:4" x14ac:dyDescent="0.25">
      <c r="C30648" s="75"/>
      <c r="D30648" s="74"/>
    </row>
    <row r="30649" spans="3:4" x14ac:dyDescent="0.25">
      <c r="C30649" s="75"/>
      <c r="D30649" s="74"/>
    </row>
    <row r="30650" spans="3:4" x14ac:dyDescent="0.25">
      <c r="C30650" s="75"/>
      <c r="D30650" s="74"/>
    </row>
    <row r="30651" spans="3:4" x14ac:dyDescent="0.25">
      <c r="C30651" s="75"/>
      <c r="D30651" s="74"/>
    </row>
    <row r="30652" spans="3:4" x14ac:dyDescent="0.25">
      <c r="C30652" s="75"/>
      <c r="D30652" s="74"/>
    </row>
    <row r="30653" spans="3:4" x14ac:dyDescent="0.25">
      <c r="C30653" s="75"/>
      <c r="D30653" s="74"/>
    </row>
    <row r="30654" spans="3:4" x14ac:dyDescent="0.25">
      <c r="C30654" s="75"/>
      <c r="D30654" s="74"/>
    </row>
    <row r="30655" spans="3:4" x14ac:dyDescent="0.25">
      <c r="C30655" s="75"/>
      <c r="D30655" s="74"/>
    </row>
    <row r="30656" spans="3:4" x14ac:dyDescent="0.25">
      <c r="C30656" s="75"/>
      <c r="D30656" s="74"/>
    </row>
    <row r="30657" spans="3:4" x14ac:dyDescent="0.25">
      <c r="C30657" s="75"/>
      <c r="D30657" s="74"/>
    </row>
    <row r="30658" spans="3:4" x14ac:dyDescent="0.25">
      <c r="C30658" s="75"/>
      <c r="D30658" s="74"/>
    </row>
    <row r="30659" spans="3:4" x14ac:dyDescent="0.25">
      <c r="C30659" s="75"/>
      <c r="D30659" s="74"/>
    </row>
    <row r="30660" spans="3:4" x14ac:dyDescent="0.25">
      <c r="C30660" s="75"/>
      <c r="D30660" s="74"/>
    </row>
    <row r="30661" spans="3:4" x14ac:dyDescent="0.25">
      <c r="C30661" s="75"/>
      <c r="D30661" s="74"/>
    </row>
    <row r="30662" spans="3:4" x14ac:dyDescent="0.25">
      <c r="C30662" s="75"/>
      <c r="D30662" s="74"/>
    </row>
    <row r="30663" spans="3:4" x14ac:dyDescent="0.25">
      <c r="C30663" s="75"/>
      <c r="D30663" s="74"/>
    </row>
    <row r="30664" spans="3:4" x14ac:dyDescent="0.25">
      <c r="C30664" s="75"/>
      <c r="D30664" s="74"/>
    </row>
    <row r="30665" spans="3:4" x14ac:dyDescent="0.25">
      <c r="C30665" s="75"/>
      <c r="D30665" s="74"/>
    </row>
    <row r="30666" spans="3:4" x14ac:dyDescent="0.25">
      <c r="C30666" s="75"/>
      <c r="D30666" s="74"/>
    </row>
    <row r="30667" spans="3:4" x14ac:dyDescent="0.25">
      <c r="C30667" s="75"/>
      <c r="D30667" s="74"/>
    </row>
    <row r="30668" spans="3:4" x14ac:dyDescent="0.25">
      <c r="C30668" s="75"/>
      <c r="D30668" s="74"/>
    </row>
    <row r="30669" spans="3:4" x14ac:dyDescent="0.25">
      <c r="C30669" s="75"/>
      <c r="D30669" s="74"/>
    </row>
    <row r="30670" spans="3:4" x14ac:dyDescent="0.25">
      <c r="C30670" s="75"/>
      <c r="D30670" s="74"/>
    </row>
    <row r="30671" spans="3:4" x14ac:dyDescent="0.25">
      <c r="C30671" s="75"/>
      <c r="D30671" s="74"/>
    </row>
    <row r="30672" spans="3:4" x14ac:dyDescent="0.25">
      <c r="C30672" s="75"/>
      <c r="D30672" s="74"/>
    </row>
    <row r="30673" spans="3:4" x14ac:dyDescent="0.25">
      <c r="C30673" s="75"/>
      <c r="D30673" s="74"/>
    </row>
    <row r="30674" spans="3:4" x14ac:dyDescent="0.25">
      <c r="C30674" s="75"/>
      <c r="D30674" s="74"/>
    </row>
    <row r="30675" spans="3:4" x14ac:dyDescent="0.25">
      <c r="C30675" s="75"/>
      <c r="D30675" s="74"/>
    </row>
    <row r="30676" spans="3:4" x14ac:dyDescent="0.25">
      <c r="C30676" s="75"/>
      <c r="D30676" s="74"/>
    </row>
    <row r="30677" spans="3:4" x14ac:dyDescent="0.25">
      <c r="C30677" s="75"/>
      <c r="D30677" s="74"/>
    </row>
    <row r="30678" spans="3:4" x14ac:dyDescent="0.25">
      <c r="C30678" s="75"/>
      <c r="D30678" s="74"/>
    </row>
    <row r="30679" spans="3:4" x14ac:dyDescent="0.25">
      <c r="C30679" s="75"/>
      <c r="D30679" s="74"/>
    </row>
    <row r="30680" spans="3:4" x14ac:dyDescent="0.25">
      <c r="C30680" s="75"/>
      <c r="D30680" s="74"/>
    </row>
    <row r="30681" spans="3:4" x14ac:dyDescent="0.25">
      <c r="C30681" s="75"/>
      <c r="D30681" s="74"/>
    </row>
    <row r="30682" spans="3:4" x14ac:dyDescent="0.25">
      <c r="C30682" s="75"/>
      <c r="D30682" s="74"/>
    </row>
    <row r="30683" spans="3:4" x14ac:dyDescent="0.25">
      <c r="C30683" s="75"/>
      <c r="D30683" s="74"/>
    </row>
    <row r="30684" spans="3:4" x14ac:dyDescent="0.25">
      <c r="C30684" s="75"/>
      <c r="D30684" s="74"/>
    </row>
    <row r="30685" spans="3:4" x14ac:dyDescent="0.25">
      <c r="C30685" s="75"/>
      <c r="D30685" s="74"/>
    </row>
    <row r="30686" spans="3:4" x14ac:dyDescent="0.25">
      <c r="C30686" s="75"/>
      <c r="D30686" s="74"/>
    </row>
    <row r="30687" spans="3:4" x14ac:dyDescent="0.25">
      <c r="C30687" s="75"/>
      <c r="D30687" s="74"/>
    </row>
    <row r="30688" spans="3:4" x14ac:dyDescent="0.25">
      <c r="C30688" s="75"/>
      <c r="D30688" s="74"/>
    </row>
    <row r="30689" spans="3:4" x14ac:dyDescent="0.25">
      <c r="C30689" s="75"/>
      <c r="D30689" s="74"/>
    </row>
    <row r="30690" spans="3:4" x14ac:dyDescent="0.25">
      <c r="C30690" s="75"/>
      <c r="D30690" s="74"/>
    </row>
    <row r="30691" spans="3:4" x14ac:dyDescent="0.25">
      <c r="C30691" s="75"/>
      <c r="D30691" s="74"/>
    </row>
    <row r="30692" spans="3:4" x14ac:dyDescent="0.25">
      <c r="C30692" s="75"/>
      <c r="D30692" s="74"/>
    </row>
    <row r="30693" spans="3:4" x14ac:dyDescent="0.25">
      <c r="C30693" s="75"/>
      <c r="D30693" s="74"/>
    </row>
    <row r="30694" spans="3:4" x14ac:dyDescent="0.25">
      <c r="C30694" s="75"/>
      <c r="D30694" s="74"/>
    </row>
    <row r="30695" spans="3:4" x14ac:dyDescent="0.25">
      <c r="C30695" s="75"/>
      <c r="D30695" s="74"/>
    </row>
    <row r="30696" spans="3:4" x14ac:dyDescent="0.25">
      <c r="C30696" s="75"/>
      <c r="D30696" s="74"/>
    </row>
    <row r="30697" spans="3:4" x14ac:dyDescent="0.25">
      <c r="C30697" s="75"/>
      <c r="D30697" s="74"/>
    </row>
    <row r="30698" spans="3:4" x14ac:dyDescent="0.25">
      <c r="C30698" s="75"/>
      <c r="D30698" s="74"/>
    </row>
    <row r="30699" spans="3:4" x14ac:dyDescent="0.25">
      <c r="C30699" s="75"/>
      <c r="D30699" s="74"/>
    </row>
    <row r="30700" spans="3:4" x14ac:dyDescent="0.25">
      <c r="C30700" s="75"/>
      <c r="D30700" s="74"/>
    </row>
    <row r="30701" spans="3:4" x14ac:dyDescent="0.25">
      <c r="C30701" s="75"/>
      <c r="D30701" s="74"/>
    </row>
    <row r="30702" spans="3:4" x14ac:dyDescent="0.25">
      <c r="C30702" s="75"/>
      <c r="D30702" s="74"/>
    </row>
    <row r="30703" spans="3:4" x14ac:dyDescent="0.25">
      <c r="C30703" s="75"/>
      <c r="D30703" s="74"/>
    </row>
    <row r="30704" spans="3:4" x14ac:dyDescent="0.25">
      <c r="C30704" s="75"/>
      <c r="D30704" s="74"/>
    </row>
    <row r="30705" spans="3:4" x14ac:dyDescent="0.25">
      <c r="C30705" s="75"/>
      <c r="D30705" s="74"/>
    </row>
    <row r="30706" spans="3:4" x14ac:dyDescent="0.25">
      <c r="C30706" s="75"/>
      <c r="D30706" s="74"/>
    </row>
    <row r="30707" spans="3:4" x14ac:dyDescent="0.25">
      <c r="C30707" s="75"/>
      <c r="D30707" s="74"/>
    </row>
    <row r="30708" spans="3:4" x14ac:dyDescent="0.25">
      <c r="C30708" s="75"/>
      <c r="D30708" s="74"/>
    </row>
    <row r="30709" spans="3:4" x14ac:dyDescent="0.25">
      <c r="C30709" s="75"/>
      <c r="D30709" s="74"/>
    </row>
    <row r="30710" spans="3:4" x14ac:dyDescent="0.25">
      <c r="C30710" s="75"/>
      <c r="D30710" s="74"/>
    </row>
    <row r="30711" spans="3:4" x14ac:dyDescent="0.25">
      <c r="C30711" s="75"/>
      <c r="D30711" s="74"/>
    </row>
    <row r="30712" spans="3:4" x14ac:dyDescent="0.25">
      <c r="C30712" s="75"/>
      <c r="D30712" s="74"/>
    </row>
    <row r="30713" spans="3:4" x14ac:dyDescent="0.25">
      <c r="C30713" s="75"/>
      <c r="D30713" s="74"/>
    </row>
    <row r="30714" spans="3:4" x14ac:dyDescent="0.25">
      <c r="C30714" s="75"/>
      <c r="D30714" s="74"/>
    </row>
    <row r="30715" spans="3:4" x14ac:dyDescent="0.25">
      <c r="C30715" s="75"/>
      <c r="D30715" s="74"/>
    </row>
    <row r="30716" spans="3:4" x14ac:dyDescent="0.25">
      <c r="C30716" s="75"/>
      <c r="D30716" s="74"/>
    </row>
    <row r="30717" spans="3:4" x14ac:dyDescent="0.25">
      <c r="C30717" s="75"/>
      <c r="D30717" s="74"/>
    </row>
    <row r="30718" spans="3:4" x14ac:dyDescent="0.25">
      <c r="C30718" s="75"/>
      <c r="D30718" s="74"/>
    </row>
    <row r="30719" spans="3:4" x14ac:dyDescent="0.25">
      <c r="C30719" s="75"/>
      <c r="D30719" s="74"/>
    </row>
    <row r="30720" spans="3:4" x14ac:dyDescent="0.25">
      <c r="C30720" s="75"/>
      <c r="D30720" s="74"/>
    </row>
    <row r="30721" spans="3:4" x14ac:dyDescent="0.25">
      <c r="C30721" s="75"/>
      <c r="D30721" s="74"/>
    </row>
    <row r="30722" spans="3:4" x14ac:dyDescent="0.25">
      <c r="C30722" s="75"/>
      <c r="D30722" s="74"/>
    </row>
    <row r="30723" spans="3:4" x14ac:dyDescent="0.25">
      <c r="C30723" s="75"/>
      <c r="D30723" s="74"/>
    </row>
    <row r="30724" spans="3:4" x14ac:dyDescent="0.25">
      <c r="C30724" s="75"/>
      <c r="D30724" s="74"/>
    </row>
    <row r="30725" spans="3:4" x14ac:dyDescent="0.25">
      <c r="C30725" s="75"/>
      <c r="D30725" s="74"/>
    </row>
    <row r="30726" spans="3:4" x14ac:dyDescent="0.25">
      <c r="C30726" s="75"/>
      <c r="D30726" s="74"/>
    </row>
    <row r="30727" spans="3:4" x14ac:dyDescent="0.25">
      <c r="C30727" s="75"/>
      <c r="D30727" s="74"/>
    </row>
    <row r="30728" spans="3:4" x14ac:dyDescent="0.25">
      <c r="C30728" s="75"/>
      <c r="D30728" s="74"/>
    </row>
    <row r="30729" spans="3:4" x14ac:dyDescent="0.25">
      <c r="C30729" s="75"/>
      <c r="D30729" s="74"/>
    </row>
    <row r="30730" spans="3:4" x14ac:dyDescent="0.25">
      <c r="C30730" s="75"/>
      <c r="D30730" s="74"/>
    </row>
    <row r="30731" spans="3:4" x14ac:dyDescent="0.25">
      <c r="C30731" s="75"/>
      <c r="D30731" s="74"/>
    </row>
    <row r="30732" spans="3:4" x14ac:dyDescent="0.25">
      <c r="C30732" s="75"/>
      <c r="D30732" s="74"/>
    </row>
    <row r="30733" spans="3:4" x14ac:dyDescent="0.25">
      <c r="C30733" s="75"/>
      <c r="D30733" s="74"/>
    </row>
    <row r="30734" spans="3:4" x14ac:dyDescent="0.25">
      <c r="C30734" s="75"/>
      <c r="D30734" s="74"/>
    </row>
    <row r="30735" spans="3:4" x14ac:dyDescent="0.25">
      <c r="C30735" s="75"/>
      <c r="D30735" s="74"/>
    </row>
    <row r="30736" spans="3:4" x14ac:dyDescent="0.25">
      <c r="C30736" s="75"/>
      <c r="D30736" s="74"/>
    </row>
    <row r="30737" spans="3:4" x14ac:dyDescent="0.25">
      <c r="C30737" s="75"/>
      <c r="D30737" s="74"/>
    </row>
    <row r="30738" spans="3:4" x14ac:dyDescent="0.25">
      <c r="C30738" s="75"/>
      <c r="D30738" s="74"/>
    </row>
    <row r="30739" spans="3:4" x14ac:dyDescent="0.25">
      <c r="C30739" s="75"/>
      <c r="D30739" s="74"/>
    </row>
    <row r="30740" spans="3:4" x14ac:dyDescent="0.25">
      <c r="C30740" s="75"/>
      <c r="D30740" s="74"/>
    </row>
    <row r="30741" spans="3:4" x14ac:dyDescent="0.25">
      <c r="C30741" s="75"/>
      <c r="D30741" s="74"/>
    </row>
    <row r="30742" spans="3:4" x14ac:dyDescent="0.25">
      <c r="C30742" s="75"/>
      <c r="D30742" s="74"/>
    </row>
    <row r="30743" spans="3:4" x14ac:dyDescent="0.25">
      <c r="C30743" s="75"/>
      <c r="D30743" s="74"/>
    </row>
    <row r="30744" spans="3:4" x14ac:dyDescent="0.25">
      <c r="C30744" s="75"/>
      <c r="D30744" s="74"/>
    </row>
    <row r="30745" spans="3:4" x14ac:dyDescent="0.25">
      <c r="C30745" s="75"/>
      <c r="D30745" s="74"/>
    </row>
    <row r="30746" spans="3:4" x14ac:dyDescent="0.25">
      <c r="C30746" s="75"/>
      <c r="D30746" s="74"/>
    </row>
    <row r="30747" spans="3:4" x14ac:dyDescent="0.25">
      <c r="C30747" s="75"/>
      <c r="D30747" s="74"/>
    </row>
    <row r="30748" spans="3:4" x14ac:dyDescent="0.25">
      <c r="C30748" s="75"/>
      <c r="D30748" s="74"/>
    </row>
    <row r="30749" spans="3:4" x14ac:dyDescent="0.25">
      <c r="C30749" s="75"/>
      <c r="D30749" s="74"/>
    </row>
    <row r="30750" spans="3:4" x14ac:dyDescent="0.25">
      <c r="C30750" s="75"/>
      <c r="D30750" s="74"/>
    </row>
    <row r="30751" spans="3:4" x14ac:dyDescent="0.25">
      <c r="C30751" s="75"/>
      <c r="D30751" s="74"/>
    </row>
    <row r="30752" spans="3:4" x14ac:dyDescent="0.25">
      <c r="C30752" s="75"/>
      <c r="D30752" s="74"/>
    </row>
    <row r="30753" spans="3:4" x14ac:dyDescent="0.25">
      <c r="C30753" s="75"/>
      <c r="D30753" s="74"/>
    </row>
    <row r="30754" spans="3:4" x14ac:dyDescent="0.25">
      <c r="C30754" s="75"/>
      <c r="D30754" s="74"/>
    </row>
    <row r="30755" spans="3:4" x14ac:dyDescent="0.25">
      <c r="C30755" s="75"/>
      <c r="D30755" s="74"/>
    </row>
    <row r="30756" spans="3:4" x14ac:dyDescent="0.25">
      <c r="C30756" s="75"/>
      <c r="D30756" s="74"/>
    </row>
    <row r="30757" spans="3:4" x14ac:dyDescent="0.25">
      <c r="C30757" s="75"/>
      <c r="D30757" s="74"/>
    </row>
    <row r="30758" spans="3:4" x14ac:dyDescent="0.25">
      <c r="C30758" s="75"/>
      <c r="D30758" s="74"/>
    </row>
    <row r="30759" spans="3:4" x14ac:dyDescent="0.25">
      <c r="C30759" s="75"/>
      <c r="D30759" s="74"/>
    </row>
    <row r="30760" spans="3:4" x14ac:dyDescent="0.25">
      <c r="C30760" s="75"/>
      <c r="D30760" s="74"/>
    </row>
    <row r="30761" spans="3:4" x14ac:dyDescent="0.25">
      <c r="C30761" s="75"/>
      <c r="D30761" s="74"/>
    </row>
    <row r="30762" spans="3:4" x14ac:dyDescent="0.25">
      <c r="C30762" s="75"/>
      <c r="D30762" s="74"/>
    </row>
    <row r="30763" spans="3:4" x14ac:dyDescent="0.25">
      <c r="C30763" s="75"/>
      <c r="D30763" s="74"/>
    </row>
    <row r="30764" spans="3:4" x14ac:dyDescent="0.25">
      <c r="C30764" s="75"/>
      <c r="D30764" s="74"/>
    </row>
    <row r="30765" spans="3:4" x14ac:dyDescent="0.25">
      <c r="C30765" s="75"/>
      <c r="D30765" s="74"/>
    </row>
    <row r="30766" spans="3:4" x14ac:dyDescent="0.25">
      <c r="C30766" s="75"/>
      <c r="D30766" s="74"/>
    </row>
    <row r="30767" spans="3:4" x14ac:dyDescent="0.25">
      <c r="C30767" s="75"/>
      <c r="D30767" s="74"/>
    </row>
    <row r="30768" spans="3:4" x14ac:dyDescent="0.25">
      <c r="C30768" s="75"/>
      <c r="D30768" s="74"/>
    </row>
    <row r="30769" spans="3:4" x14ac:dyDescent="0.25">
      <c r="C30769" s="75"/>
      <c r="D30769" s="74"/>
    </row>
    <row r="30770" spans="3:4" x14ac:dyDescent="0.25">
      <c r="C30770" s="75"/>
      <c r="D30770" s="74"/>
    </row>
    <row r="30771" spans="3:4" x14ac:dyDescent="0.25">
      <c r="C30771" s="75"/>
      <c r="D30771" s="74"/>
    </row>
    <row r="30772" spans="3:4" x14ac:dyDescent="0.25">
      <c r="C30772" s="75"/>
      <c r="D30772" s="74"/>
    </row>
    <row r="30773" spans="3:4" x14ac:dyDescent="0.25">
      <c r="C30773" s="75"/>
      <c r="D30773" s="74"/>
    </row>
    <row r="30774" spans="3:4" x14ac:dyDescent="0.25">
      <c r="C30774" s="75"/>
      <c r="D30774" s="74"/>
    </row>
    <row r="30775" spans="3:4" x14ac:dyDescent="0.25">
      <c r="C30775" s="75"/>
      <c r="D30775" s="74"/>
    </row>
    <row r="30776" spans="3:4" x14ac:dyDescent="0.25">
      <c r="C30776" s="75"/>
      <c r="D30776" s="74"/>
    </row>
    <row r="30777" spans="3:4" x14ac:dyDescent="0.25">
      <c r="C30777" s="75"/>
      <c r="D30777" s="74"/>
    </row>
    <row r="30778" spans="3:4" x14ac:dyDescent="0.25">
      <c r="C30778" s="75"/>
      <c r="D30778" s="74"/>
    </row>
    <row r="30779" spans="3:4" x14ac:dyDescent="0.25">
      <c r="C30779" s="75"/>
      <c r="D30779" s="74"/>
    </row>
    <row r="30780" spans="3:4" x14ac:dyDescent="0.25">
      <c r="C30780" s="75"/>
      <c r="D30780" s="74"/>
    </row>
    <row r="30781" spans="3:4" x14ac:dyDescent="0.25">
      <c r="C30781" s="75"/>
      <c r="D30781" s="74"/>
    </row>
    <row r="30782" spans="3:4" x14ac:dyDescent="0.25">
      <c r="C30782" s="75"/>
      <c r="D30782" s="74"/>
    </row>
    <row r="30783" spans="3:4" x14ac:dyDescent="0.25">
      <c r="C30783" s="75"/>
      <c r="D30783" s="74"/>
    </row>
    <row r="30784" spans="3:4" x14ac:dyDescent="0.25">
      <c r="C30784" s="75"/>
      <c r="D30784" s="74"/>
    </row>
    <row r="30785" spans="3:4" x14ac:dyDescent="0.25">
      <c r="C30785" s="75"/>
      <c r="D30785" s="74"/>
    </row>
    <row r="30786" spans="3:4" x14ac:dyDescent="0.25">
      <c r="C30786" s="75"/>
      <c r="D30786" s="74"/>
    </row>
    <row r="30787" spans="3:4" x14ac:dyDescent="0.25">
      <c r="C30787" s="75"/>
      <c r="D30787" s="74"/>
    </row>
    <row r="30788" spans="3:4" x14ac:dyDescent="0.25">
      <c r="C30788" s="75"/>
      <c r="D30788" s="74"/>
    </row>
    <row r="30789" spans="3:4" x14ac:dyDescent="0.25">
      <c r="C30789" s="75"/>
      <c r="D30789" s="74"/>
    </row>
    <row r="30790" spans="3:4" x14ac:dyDescent="0.25">
      <c r="C30790" s="75"/>
      <c r="D30790" s="74"/>
    </row>
    <row r="30791" spans="3:4" x14ac:dyDescent="0.25">
      <c r="C30791" s="75"/>
      <c r="D30791" s="74"/>
    </row>
    <row r="30792" spans="3:4" x14ac:dyDescent="0.25">
      <c r="C30792" s="75"/>
      <c r="D30792" s="74"/>
    </row>
    <row r="30793" spans="3:4" x14ac:dyDescent="0.25">
      <c r="C30793" s="75"/>
      <c r="D30793" s="74"/>
    </row>
    <row r="30794" spans="3:4" x14ac:dyDescent="0.25">
      <c r="C30794" s="75"/>
      <c r="D30794" s="74"/>
    </row>
    <row r="30795" spans="3:4" x14ac:dyDescent="0.25">
      <c r="C30795" s="75"/>
      <c r="D30795" s="74"/>
    </row>
    <row r="30796" spans="3:4" x14ac:dyDescent="0.25">
      <c r="C30796" s="75"/>
      <c r="D30796" s="74"/>
    </row>
    <row r="30797" spans="3:4" x14ac:dyDescent="0.25">
      <c r="C30797" s="75"/>
      <c r="D30797" s="74"/>
    </row>
    <row r="30798" spans="3:4" x14ac:dyDescent="0.25">
      <c r="C30798" s="75"/>
      <c r="D30798" s="74"/>
    </row>
    <row r="30799" spans="3:4" x14ac:dyDescent="0.25">
      <c r="C30799" s="75"/>
      <c r="D30799" s="74"/>
    </row>
    <row r="30800" spans="3:4" x14ac:dyDescent="0.25">
      <c r="C30800" s="75"/>
      <c r="D30800" s="74"/>
    </row>
    <row r="30801" spans="3:4" x14ac:dyDescent="0.25">
      <c r="C30801" s="75"/>
      <c r="D30801" s="74"/>
    </row>
    <row r="30802" spans="3:4" x14ac:dyDescent="0.25">
      <c r="C30802" s="75"/>
      <c r="D30802" s="74"/>
    </row>
    <row r="30803" spans="3:4" x14ac:dyDescent="0.25">
      <c r="C30803" s="75"/>
      <c r="D30803" s="74"/>
    </row>
    <row r="30804" spans="3:4" x14ac:dyDescent="0.25">
      <c r="C30804" s="75"/>
      <c r="D30804" s="74"/>
    </row>
    <row r="30805" spans="3:4" x14ac:dyDescent="0.25">
      <c r="C30805" s="75"/>
      <c r="D30805" s="74"/>
    </row>
    <row r="30806" spans="3:4" x14ac:dyDescent="0.25">
      <c r="C30806" s="75"/>
      <c r="D30806" s="74"/>
    </row>
    <row r="30807" spans="3:4" x14ac:dyDescent="0.25">
      <c r="C30807" s="75"/>
      <c r="D30807" s="74"/>
    </row>
    <row r="30808" spans="3:4" x14ac:dyDescent="0.25">
      <c r="C30808" s="75"/>
      <c r="D30808" s="74"/>
    </row>
    <row r="30809" spans="3:4" x14ac:dyDescent="0.25">
      <c r="C30809" s="75"/>
      <c r="D30809" s="74"/>
    </row>
    <row r="30810" spans="3:4" x14ac:dyDescent="0.25">
      <c r="C30810" s="75"/>
      <c r="D30810" s="74"/>
    </row>
    <row r="30811" spans="3:4" x14ac:dyDescent="0.25">
      <c r="C30811" s="75"/>
      <c r="D30811" s="74"/>
    </row>
    <row r="30812" spans="3:4" x14ac:dyDescent="0.25">
      <c r="C30812" s="75"/>
      <c r="D30812" s="74"/>
    </row>
    <row r="30813" spans="3:4" x14ac:dyDescent="0.25">
      <c r="C30813" s="75"/>
      <c r="D30813" s="74"/>
    </row>
    <row r="30814" spans="3:4" x14ac:dyDescent="0.25">
      <c r="C30814" s="75"/>
      <c r="D30814" s="74"/>
    </row>
    <row r="30815" spans="3:4" x14ac:dyDescent="0.25">
      <c r="C30815" s="75"/>
      <c r="D30815" s="74"/>
    </row>
    <row r="30816" spans="3:4" x14ac:dyDescent="0.25">
      <c r="C30816" s="75"/>
      <c r="D30816" s="74"/>
    </row>
    <row r="30817" spans="3:4" x14ac:dyDescent="0.25">
      <c r="C30817" s="75"/>
      <c r="D30817" s="74"/>
    </row>
    <row r="30818" spans="3:4" x14ac:dyDescent="0.25">
      <c r="C30818" s="75"/>
      <c r="D30818" s="74"/>
    </row>
    <row r="30819" spans="3:4" x14ac:dyDescent="0.25">
      <c r="C30819" s="75"/>
      <c r="D30819" s="74"/>
    </row>
    <row r="30820" spans="3:4" x14ac:dyDescent="0.25">
      <c r="C30820" s="75"/>
      <c r="D30820" s="74"/>
    </row>
    <row r="30821" spans="3:4" x14ac:dyDescent="0.25">
      <c r="C30821" s="75"/>
      <c r="D30821" s="74"/>
    </row>
    <row r="30822" spans="3:4" x14ac:dyDescent="0.25">
      <c r="C30822" s="75"/>
      <c r="D30822" s="74"/>
    </row>
    <row r="30823" spans="3:4" x14ac:dyDescent="0.25">
      <c r="C30823" s="75"/>
      <c r="D30823" s="74"/>
    </row>
    <row r="30824" spans="3:4" x14ac:dyDescent="0.25">
      <c r="C30824" s="75"/>
      <c r="D30824" s="74"/>
    </row>
    <row r="30825" spans="3:4" x14ac:dyDescent="0.25">
      <c r="C30825" s="75"/>
      <c r="D30825" s="74"/>
    </row>
    <row r="30826" spans="3:4" x14ac:dyDescent="0.25">
      <c r="C30826" s="75"/>
      <c r="D30826" s="74"/>
    </row>
    <row r="30827" spans="3:4" x14ac:dyDescent="0.25">
      <c r="C30827" s="75"/>
      <c r="D30827" s="74"/>
    </row>
    <row r="30828" spans="3:4" x14ac:dyDescent="0.25">
      <c r="C30828" s="75"/>
      <c r="D30828" s="74"/>
    </row>
    <row r="30829" spans="3:4" x14ac:dyDescent="0.25">
      <c r="C30829" s="75"/>
      <c r="D30829" s="74"/>
    </row>
    <row r="30830" spans="3:4" x14ac:dyDescent="0.25">
      <c r="C30830" s="75"/>
      <c r="D30830" s="74"/>
    </row>
    <row r="30831" spans="3:4" x14ac:dyDescent="0.25">
      <c r="C30831" s="75"/>
      <c r="D30831" s="74"/>
    </row>
    <row r="30832" spans="3:4" x14ac:dyDescent="0.25">
      <c r="C30832" s="75"/>
      <c r="D30832" s="74"/>
    </row>
    <row r="30833" spans="3:4" x14ac:dyDescent="0.25">
      <c r="C30833" s="75"/>
      <c r="D30833" s="74"/>
    </row>
    <row r="30834" spans="3:4" x14ac:dyDescent="0.25">
      <c r="C30834" s="75"/>
      <c r="D30834" s="74"/>
    </row>
    <row r="30835" spans="3:4" x14ac:dyDescent="0.25">
      <c r="C30835" s="75"/>
      <c r="D30835" s="74"/>
    </row>
    <row r="30836" spans="3:4" x14ac:dyDescent="0.25">
      <c r="C30836" s="75"/>
      <c r="D30836" s="74"/>
    </row>
    <row r="30837" spans="3:4" x14ac:dyDescent="0.25">
      <c r="C30837" s="75"/>
      <c r="D30837" s="74"/>
    </row>
    <row r="30838" spans="3:4" x14ac:dyDescent="0.25">
      <c r="C30838" s="75"/>
      <c r="D30838" s="74"/>
    </row>
    <row r="30839" spans="3:4" x14ac:dyDescent="0.25">
      <c r="C30839" s="75"/>
      <c r="D30839" s="74"/>
    </row>
    <row r="30840" spans="3:4" x14ac:dyDescent="0.25">
      <c r="C30840" s="75"/>
      <c r="D30840" s="74"/>
    </row>
    <row r="30841" spans="3:4" x14ac:dyDescent="0.25">
      <c r="C30841" s="75"/>
      <c r="D30841" s="74"/>
    </row>
    <row r="30842" spans="3:4" x14ac:dyDescent="0.25">
      <c r="C30842" s="75"/>
      <c r="D30842" s="74"/>
    </row>
    <row r="30843" spans="3:4" x14ac:dyDescent="0.25">
      <c r="C30843" s="75"/>
      <c r="D30843" s="74"/>
    </row>
    <row r="30844" spans="3:4" x14ac:dyDescent="0.25">
      <c r="C30844" s="75"/>
      <c r="D30844" s="74"/>
    </row>
    <row r="30845" spans="3:4" x14ac:dyDescent="0.25">
      <c r="C30845" s="75"/>
      <c r="D30845" s="74"/>
    </row>
    <row r="30846" spans="3:4" x14ac:dyDescent="0.25">
      <c r="C30846" s="75"/>
      <c r="D30846" s="74"/>
    </row>
    <row r="30847" spans="3:4" x14ac:dyDescent="0.25">
      <c r="C30847" s="75"/>
      <c r="D30847" s="74"/>
    </row>
    <row r="30848" spans="3:4" x14ac:dyDescent="0.25">
      <c r="C30848" s="75"/>
      <c r="D30848" s="74"/>
    </row>
    <row r="30849" spans="3:4" x14ac:dyDescent="0.25">
      <c r="C30849" s="75"/>
      <c r="D30849" s="74"/>
    </row>
    <row r="30850" spans="3:4" x14ac:dyDescent="0.25">
      <c r="C30850" s="75"/>
      <c r="D30850" s="74"/>
    </row>
    <row r="30851" spans="3:4" x14ac:dyDescent="0.25">
      <c r="C30851" s="75"/>
      <c r="D30851" s="74"/>
    </row>
    <row r="30852" spans="3:4" x14ac:dyDescent="0.25">
      <c r="C30852" s="75"/>
      <c r="D30852" s="74"/>
    </row>
    <row r="30853" spans="3:4" x14ac:dyDescent="0.25">
      <c r="C30853" s="75"/>
      <c r="D30853" s="74"/>
    </row>
    <row r="30854" spans="3:4" x14ac:dyDescent="0.25">
      <c r="C30854" s="75"/>
      <c r="D30854" s="74"/>
    </row>
    <row r="30855" spans="3:4" x14ac:dyDescent="0.25">
      <c r="C30855" s="75"/>
      <c r="D30855" s="74"/>
    </row>
    <row r="30856" spans="3:4" x14ac:dyDescent="0.25">
      <c r="C30856" s="75"/>
      <c r="D30856" s="74"/>
    </row>
    <row r="30857" spans="3:4" x14ac:dyDescent="0.25">
      <c r="C30857" s="75"/>
      <c r="D30857" s="74"/>
    </row>
    <row r="30858" spans="3:4" x14ac:dyDescent="0.25">
      <c r="C30858" s="75"/>
      <c r="D30858" s="74"/>
    </row>
    <row r="30859" spans="3:4" x14ac:dyDescent="0.25">
      <c r="C30859" s="75"/>
      <c r="D30859" s="74"/>
    </row>
    <row r="30860" spans="3:4" x14ac:dyDescent="0.25">
      <c r="C30860" s="75"/>
      <c r="D30860" s="74"/>
    </row>
    <row r="30861" spans="3:4" x14ac:dyDescent="0.25">
      <c r="C30861" s="75"/>
      <c r="D30861" s="74"/>
    </row>
    <row r="30862" spans="3:4" x14ac:dyDescent="0.25">
      <c r="C30862" s="75"/>
      <c r="D30862" s="74"/>
    </row>
    <row r="30863" spans="3:4" x14ac:dyDescent="0.25">
      <c r="C30863" s="75"/>
      <c r="D30863" s="74"/>
    </row>
    <row r="30864" spans="3:4" x14ac:dyDescent="0.25">
      <c r="C30864" s="75"/>
      <c r="D30864" s="74"/>
    </row>
    <row r="30865" spans="3:4" x14ac:dyDescent="0.25">
      <c r="C30865" s="75"/>
      <c r="D30865" s="74"/>
    </row>
    <row r="30866" spans="3:4" x14ac:dyDescent="0.25">
      <c r="C30866" s="75"/>
      <c r="D30866" s="74"/>
    </row>
    <row r="30867" spans="3:4" x14ac:dyDescent="0.25">
      <c r="C30867" s="75"/>
      <c r="D30867" s="74"/>
    </row>
    <row r="30868" spans="3:4" x14ac:dyDescent="0.25">
      <c r="C30868" s="75"/>
      <c r="D30868" s="74"/>
    </row>
    <row r="30869" spans="3:4" x14ac:dyDescent="0.25">
      <c r="C30869" s="75"/>
      <c r="D30869" s="74"/>
    </row>
    <row r="30870" spans="3:4" x14ac:dyDescent="0.25">
      <c r="C30870" s="75"/>
      <c r="D30870" s="74"/>
    </row>
    <row r="30871" spans="3:4" x14ac:dyDescent="0.25">
      <c r="C30871" s="75"/>
      <c r="D30871" s="74"/>
    </row>
    <row r="30872" spans="3:4" x14ac:dyDescent="0.25">
      <c r="C30872" s="75"/>
      <c r="D30872" s="74"/>
    </row>
    <row r="30873" spans="3:4" x14ac:dyDescent="0.25">
      <c r="C30873" s="75"/>
      <c r="D30873" s="74"/>
    </row>
    <row r="30874" spans="3:4" x14ac:dyDescent="0.25">
      <c r="C30874" s="75"/>
      <c r="D30874" s="74"/>
    </row>
    <row r="30875" spans="3:4" x14ac:dyDescent="0.25">
      <c r="C30875" s="75"/>
      <c r="D30875" s="74"/>
    </row>
    <row r="30876" spans="3:4" x14ac:dyDescent="0.25">
      <c r="C30876" s="75"/>
      <c r="D30876" s="74"/>
    </row>
    <row r="30877" spans="3:4" x14ac:dyDescent="0.25">
      <c r="C30877" s="75"/>
      <c r="D30877" s="74"/>
    </row>
    <row r="30878" spans="3:4" x14ac:dyDescent="0.25">
      <c r="C30878" s="75"/>
      <c r="D30878" s="74"/>
    </row>
    <row r="30879" spans="3:4" x14ac:dyDescent="0.25">
      <c r="C30879" s="75"/>
      <c r="D30879" s="74"/>
    </row>
    <row r="30880" spans="3:4" x14ac:dyDescent="0.25">
      <c r="C30880" s="75"/>
      <c r="D30880" s="74"/>
    </row>
    <row r="30881" spans="3:4" x14ac:dyDescent="0.25">
      <c r="C30881" s="75"/>
      <c r="D30881" s="74"/>
    </row>
    <row r="30882" spans="3:4" x14ac:dyDescent="0.25">
      <c r="C30882" s="75"/>
      <c r="D30882" s="74"/>
    </row>
    <row r="30883" spans="3:4" x14ac:dyDescent="0.25">
      <c r="C30883" s="75"/>
      <c r="D30883" s="74"/>
    </row>
    <row r="30884" spans="3:4" x14ac:dyDescent="0.25">
      <c r="C30884" s="75"/>
      <c r="D30884" s="74"/>
    </row>
    <row r="30885" spans="3:4" x14ac:dyDescent="0.25">
      <c r="C30885" s="75"/>
      <c r="D30885" s="74"/>
    </row>
    <row r="30886" spans="3:4" x14ac:dyDescent="0.25">
      <c r="C30886" s="75"/>
      <c r="D30886" s="74"/>
    </row>
    <row r="30887" spans="3:4" x14ac:dyDescent="0.25">
      <c r="C30887" s="75"/>
      <c r="D30887" s="74"/>
    </row>
    <row r="30888" spans="3:4" x14ac:dyDescent="0.25">
      <c r="C30888" s="75"/>
      <c r="D30888" s="74"/>
    </row>
    <row r="30889" spans="3:4" x14ac:dyDescent="0.25">
      <c r="C30889" s="75"/>
      <c r="D30889" s="74"/>
    </row>
    <row r="30890" spans="3:4" x14ac:dyDescent="0.25">
      <c r="C30890" s="75"/>
      <c r="D30890" s="74"/>
    </row>
    <row r="30891" spans="3:4" x14ac:dyDescent="0.25">
      <c r="C30891" s="75"/>
      <c r="D30891" s="74"/>
    </row>
    <row r="30892" spans="3:4" x14ac:dyDescent="0.25">
      <c r="C30892" s="75"/>
      <c r="D30892" s="74"/>
    </row>
    <row r="30893" spans="3:4" x14ac:dyDescent="0.25">
      <c r="C30893" s="75"/>
      <c r="D30893" s="74"/>
    </row>
    <row r="30894" spans="3:4" x14ac:dyDescent="0.25">
      <c r="C30894" s="75"/>
      <c r="D30894" s="74"/>
    </row>
    <row r="30895" spans="3:4" x14ac:dyDescent="0.25">
      <c r="C30895" s="75"/>
      <c r="D30895" s="74"/>
    </row>
    <row r="30896" spans="3:4" x14ac:dyDescent="0.25">
      <c r="C30896" s="75"/>
      <c r="D30896" s="74"/>
    </row>
    <row r="30897" spans="3:4" x14ac:dyDescent="0.25">
      <c r="C30897" s="75"/>
      <c r="D30897" s="74"/>
    </row>
    <row r="30898" spans="3:4" x14ac:dyDescent="0.25">
      <c r="C30898" s="75"/>
      <c r="D30898" s="74"/>
    </row>
    <row r="30899" spans="3:4" x14ac:dyDescent="0.25">
      <c r="C30899" s="75"/>
      <c r="D30899" s="74"/>
    </row>
    <row r="30900" spans="3:4" x14ac:dyDescent="0.25">
      <c r="C30900" s="75"/>
      <c r="D30900" s="74"/>
    </row>
    <row r="30901" spans="3:4" x14ac:dyDescent="0.25">
      <c r="C30901" s="75"/>
      <c r="D30901" s="74"/>
    </row>
    <row r="30902" spans="3:4" x14ac:dyDescent="0.25">
      <c r="C30902" s="75"/>
      <c r="D30902" s="74"/>
    </row>
    <row r="30903" spans="3:4" x14ac:dyDescent="0.25">
      <c r="C30903" s="75"/>
      <c r="D30903" s="74"/>
    </row>
    <row r="30904" spans="3:4" x14ac:dyDescent="0.25">
      <c r="C30904" s="75"/>
      <c r="D30904" s="74"/>
    </row>
    <row r="30905" spans="3:4" x14ac:dyDescent="0.25">
      <c r="C30905" s="75"/>
      <c r="D30905" s="74"/>
    </row>
    <row r="30906" spans="3:4" x14ac:dyDescent="0.25">
      <c r="C30906" s="75"/>
      <c r="D30906" s="74"/>
    </row>
    <row r="30907" spans="3:4" x14ac:dyDescent="0.25">
      <c r="C30907" s="75"/>
      <c r="D30907" s="74"/>
    </row>
    <row r="30908" spans="3:4" x14ac:dyDescent="0.25">
      <c r="C30908" s="75"/>
      <c r="D30908" s="74"/>
    </row>
    <row r="30909" spans="3:4" x14ac:dyDescent="0.25">
      <c r="C30909" s="75"/>
      <c r="D30909" s="74"/>
    </row>
    <row r="30910" spans="3:4" x14ac:dyDescent="0.25">
      <c r="C30910" s="75"/>
      <c r="D30910" s="74"/>
    </row>
    <row r="30911" spans="3:4" x14ac:dyDescent="0.25">
      <c r="C30911" s="75"/>
      <c r="D30911" s="74"/>
    </row>
    <row r="30912" spans="3:4" x14ac:dyDescent="0.25">
      <c r="C30912" s="75"/>
      <c r="D30912" s="74"/>
    </row>
    <row r="30913" spans="3:4" x14ac:dyDescent="0.25">
      <c r="C30913" s="75"/>
      <c r="D30913" s="74"/>
    </row>
    <row r="30914" spans="3:4" x14ac:dyDescent="0.25">
      <c r="C30914" s="75"/>
      <c r="D30914" s="74"/>
    </row>
    <row r="30915" spans="3:4" x14ac:dyDescent="0.25">
      <c r="C30915" s="75"/>
      <c r="D30915" s="74"/>
    </row>
    <row r="30916" spans="3:4" x14ac:dyDescent="0.25">
      <c r="C30916" s="75"/>
      <c r="D30916" s="74"/>
    </row>
    <row r="30917" spans="3:4" x14ac:dyDescent="0.25">
      <c r="C30917" s="75"/>
      <c r="D30917" s="74"/>
    </row>
    <row r="30918" spans="3:4" x14ac:dyDescent="0.25">
      <c r="C30918" s="75"/>
      <c r="D30918" s="74"/>
    </row>
    <row r="30919" spans="3:4" x14ac:dyDescent="0.25">
      <c r="C30919" s="75"/>
      <c r="D30919" s="74"/>
    </row>
    <row r="30920" spans="3:4" x14ac:dyDescent="0.25">
      <c r="C30920" s="75"/>
      <c r="D30920" s="74"/>
    </row>
    <row r="30921" spans="3:4" x14ac:dyDescent="0.25">
      <c r="C30921" s="75"/>
      <c r="D30921" s="74"/>
    </row>
    <row r="30922" spans="3:4" x14ac:dyDescent="0.25">
      <c r="C30922" s="75"/>
      <c r="D30922" s="74"/>
    </row>
    <row r="30923" spans="3:4" x14ac:dyDescent="0.25">
      <c r="C30923" s="75"/>
      <c r="D30923" s="74"/>
    </row>
    <row r="30924" spans="3:4" x14ac:dyDescent="0.25">
      <c r="C30924" s="75"/>
      <c r="D30924" s="74"/>
    </row>
    <row r="30925" spans="3:4" x14ac:dyDescent="0.25">
      <c r="C30925" s="75"/>
      <c r="D30925" s="74"/>
    </row>
    <row r="30926" spans="3:4" x14ac:dyDescent="0.25">
      <c r="C30926" s="75"/>
      <c r="D30926" s="74"/>
    </row>
    <row r="30927" spans="3:4" x14ac:dyDescent="0.25">
      <c r="C30927" s="75"/>
      <c r="D30927" s="74"/>
    </row>
    <row r="30928" spans="3:4" x14ac:dyDescent="0.25">
      <c r="C30928" s="75"/>
      <c r="D30928" s="74"/>
    </row>
    <row r="30929" spans="3:4" x14ac:dyDescent="0.25">
      <c r="C30929" s="75"/>
      <c r="D30929" s="74"/>
    </row>
    <row r="30930" spans="3:4" x14ac:dyDescent="0.25">
      <c r="C30930" s="75"/>
      <c r="D30930" s="74"/>
    </row>
    <row r="30931" spans="3:4" x14ac:dyDescent="0.25">
      <c r="C30931" s="75"/>
      <c r="D30931" s="74"/>
    </row>
    <row r="30932" spans="3:4" x14ac:dyDescent="0.25">
      <c r="C30932" s="75"/>
      <c r="D30932" s="74"/>
    </row>
    <row r="30933" spans="3:4" x14ac:dyDescent="0.25">
      <c r="C30933" s="75"/>
      <c r="D30933" s="74"/>
    </row>
    <row r="30934" spans="3:4" x14ac:dyDescent="0.25">
      <c r="C30934" s="75"/>
      <c r="D30934" s="74"/>
    </row>
    <row r="30935" spans="3:4" x14ac:dyDescent="0.25">
      <c r="C30935" s="75"/>
      <c r="D30935" s="74"/>
    </row>
    <row r="30936" spans="3:4" x14ac:dyDescent="0.25">
      <c r="C30936" s="75"/>
      <c r="D30936" s="74"/>
    </row>
    <row r="30937" spans="3:4" x14ac:dyDescent="0.25">
      <c r="C30937" s="75"/>
      <c r="D30937" s="74"/>
    </row>
    <row r="30938" spans="3:4" x14ac:dyDescent="0.25">
      <c r="C30938" s="75"/>
      <c r="D30938" s="74"/>
    </row>
    <row r="30939" spans="3:4" x14ac:dyDescent="0.25">
      <c r="C30939" s="75"/>
      <c r="D30939" s="74"/>
    </row>
    <row r="30940" spans="3:4" x14ac:dyDescent="0.25">
      <c r="C30940" s="75"/>
      <c r="D30940" s="74"/>
    </row>
    <row r="30941" spans="3:4" x14ac:dyDescent="0.25">
      <c r="C30941" s="75"/>
      <c r="D30941" s="74"/>
    </row>
    <row r="30942" spans="3:4" x14ac:dyDescent="0.25">
      <c r="C30942" s="75"/>
      <c r="D30942" s="74"/>
    </row>
    <row r="30943" spans="3:4" x14ac:dyDescent="0.25">
      <c r="C30943" s="75"/>
      <c r="D30943" s="74"/>
    </row>
    <row r="30944" spans="3:4" x14ac:dyDescent="0.25">
      <c r="C30944" s="75"/>
      <c r="D30944" s="74"/>
    </row>
    <row r="30945" spans="3:4" x14ac:dyDescent="0.25">
      <c r="C30945" s="75"/>
      <c r="D30945" s="74"/>
    </row>
    <row r="30946" spans="3:4" x14ac:dyDescent="0.25">
      <c r="C30946" s="75"/>
      <c r="D30946" s="74"/>
    </row>
    <row r="30947" spans="3:4" x14ac:dyDescent="0.25">
      <c r="C30947" s="75"/>
      <c r="D30947" s="74"/>
    </row>
    <row r="30948" spans="3:4" x14ac:dyDescent="0.25">
      <c r="C30948" s="75"/>
      <c r="D30948" s="74"/>
    </row>
    <row r="30949" spans="3:4" x14ac:dyDescent="0.25">
      <c r="C30949" s="75"/>
      <c r="D30949" s="74"/>
    </row>
    <row r="30950" spans="3:4" x14ac:dyDescent="0.25">
      <c r="C30950" s="75"/>
      <c r="D30950" s="74"/>
    </row>
    <row r="30951" spans="3:4" x14ac:dyDescent="0.25">
      <c r="C30951" s="75"/>
      <c r="D30951" s="74"/>
    </row>
    <row r="30952" spans="3:4" x14ac:dyDescent="0.25">
      <c r="C30952" s="75"/>
      <c r="D30952" s="74"/>
    </row>
    <row r="30953" spans="3:4" x14ac:dyDescent="0.25">
      <c r="C30953" s="75"/>
      <c r="D30953" s="74"/>
    </row>
    <row r="30954" spans="3:4" x14ac:dyDescent="0.25">
      <c r="C30954" s="75"/>
      <c r="D30954" s="74"/>
    </row>
    <row r="30955" spans="3:4" x14ac:dyDescent="0.25">
      <c r="C30955" s="75"/>
      <c r="D30955" s="74"/>
    </row>
    <row r="30956" spans="3:4" x14ac:dyDescent="0.25">
      <c r="C30956" s="75"/>
      <c r="D30956" s="74"/>
    </row>
    <row r="30957" spans="3:4" x14ac:dyDescent="0.25">
      <c r="C30957" s="75"/>
      <c r="D30957" s="74"/>
    </row>
    <row r="30958" spans="3:4" x14ac:dyDescent="0.25">
      <c r="C30958" s="75"/>
      <c r="D30958" s="74"/>
    </row>
    <row r="30959" spans="3:4" x14ac:dyDescent="0.25">
      <c r="C30959" s="75"/>
      <c r="D30959" s="74"/>
    </row>
    <row r="30960" spans="3:4" x14ac:dyDescent="0.25">
      <c r="C30960" s="75"/>
      <c r="D30960" s="74"/>
    </row>
    <row r="30961" spans="3:4" x14ac:dyDescent="0.25">
      <c r="C30961" s="75"/>
      <c r="D30961" s="74"/>
    </row>
    <row r="30962" spans="3:4" x14ac:dyDescent="0.25">
      <c r="C30962" s="75"/>
      <c r="D30962" s="74"/>
    </row>
    <row r="30963" spans="3:4" x14ac:dyDescent="0.25">
      <c r="C30963" s="75"/>
      <c r="D30963" s="74"/>
    </row>
    <row r="30964" spans="3:4" x14ac:dyDescent="0.25">
      <c r="C30964" s="75"/>
      <c r="D30964" s="74"/>
    </row>
    <row r="30965" spans="3:4" x14ac:dyDescent="0.25">
      <c r="C30965" s="75"/>
      <c r="D30965" s="74"/>
    </row>
    <row r="30966" spans="3:4" x14ac:dyDescent="0.25">
      <c r="C30966" s="75"/>
      <c r="D30966" s="74"/>
    </row>
    <row r="30967" spans="3:4" x14ac:dyDescent="0.25">
      <c r="C30967" s="75"/>
      <c r="D30967" s="74"/>
    </row>
    <row r="30968" spans="3:4" x14ac:dyDescent="0.25">
      <c r="C30968" s="75"/>
      <c r="D30968" s="74"/>
    </row>
    <row r="30969" spans="3:4" x14ac:dyDescent="0.25">
      <c r="C30969" s="75"/>
      <c r="D30969" s="74"/>
    </row>
    <row r="30970" spans="3:4" x14ac:dyDescent="0.25">
      <c r="C30970" s="75"/>
      <c r="D30970" s="74"/>
    </row>
    <row r="30971" spans="3:4" x14ac:dyDescent="0.25">
      <c r="C30971" s="75"/>
      <c r="D30971" s="74"/>
    </row>
    <row r="30972" spans="3:4" x14ac:dyDescent="0.25">
      <c r="C30972" s="75"/>
      <c r="D30972" s="74"/>
    </row>
    <row r="30973" spans="3:4" x14ac:dyDescent="0.25">
      <c r="C30973" s="75"/>
      <c r="D30973" s="74"/>
    </row>
    <row r="30974" spans="3:4" x14ac:dyDescent="0.25">
      <c r="C30974" s="75"/>
      <c r="D30974" s="74"/>
    </row>
    <row r="30975" spans="3:4" x14ac:dyDescent="0.25">
      <c r="C30975" s="75"/>
      <c r="D30975" s="74"/>
    </row>
    <row r="30976" spans="3:4" x14ac:dyDescent="0.25">
      <c r="C30976" s="75"/>
      <c r="D30976" s="74"/>
    </row>
    <row r="30977" spans="3:4" x14ac:dyDescent="0.25">
      <c r="C30977" s="75"/>
      <c r="D30977" s="74"/>
    </row>
    <row r="30978" spans="3:4" x14ac:dyDescent="0.25">
      <c r="C30978" s="75"/>
      <c r="D30978" s="74"/>
    </row>
    <row r="30979" spans="3:4" x14ac:dyDescent="0.25">
      <c r="C30979" s="75"/>
      <c r="D30979" s="74"/>
    </row>
    <row r="30980" spans="3:4" x14ac:dyDescent="0.25">
      <c r="C30980" s="75"/>
      <c r="D30980" s="74"/>
    </row>
    <row r="30981" spans="3:4" x14ac:dyDescent="0.25">
      <c r="C30981" s="75"/>
      <c r="D30981" s="74"/>
    </row>
    <row r="30982" spans="3:4" x14ac:dyDescent="0.25">
      <c r="C30982" s="75"/>
      <c r="D30982" s="74"/>
    </row>
    <row r="30983" spans="3:4" x14ac:dyDescent="0.25">
      <c r="C30983" s="75"/>
      <c r="D30983" s="74"/>
    </row>
    <row r="30984" spans="3:4" x14ac:dyDescent="0.25">
      <c r="C30984" s="75"/>
      <c r="D30984" s="74"/>
    </row>
    <row r="30985" spans="3:4" x14ac:dyDescent="0.25">
      <c r="C30985" s="75"/>
      <c r="D30985" s="74"/>
    </row>
    <row r="30986" spans="3:4" x14ac:dyDescent="0.25">
      <c r="C30986" s="75"/>
      <c r="D30986" s="74"/>
    </row>
    <row r="30987" spans="3:4" x14ac:dyDescent="0.25">
      <c r="C30987" s="75"/>
      <c r="D30987" s="74"/>
    </row>
    <row r="30988" spans="3:4" x14ac:dyDescent="0.25">
      <c r="C30988" s="75"/>
      <c r="D30988" s="74"/>
    </row>
    <row r="30989" spans="3:4" x14ac:dyDescent="0.25">
      <c r="C30989" s="75"/>
      <c r="D30989" s="74"/>
    </row>
    <row r="30990" spans="3:4" x14ac:dyDescent="0.25">
      <c r="C30990" s="75"/>
      <c r="D30990" s="74"/>
    </row>
    <row r="30991" spans="3:4" x14ac:dyDescent="0.25">
      <c r="C30991" s="75"/>
      <c r="D30991" s="74"/>
    </row>
    <row r="30992" spans="3:4" x14ac:dyDescent="0.25">
      <c r="C30992" s="75"/>
      <c r="D30992" s="74"/>
    </row>
    <row r="30993" spans="3:4" x14ac:dyDescent="0.25">
      <c r="C30993" s="75"/>
      <c r="D30993" s="74"/>
    </row>
    <row r="30994" spans="3:4" x14ac:dyDescent="0.25">
      <c r="C30994" s="75"/>
      <c r="D30994" s="74"/>
    </row>
    <row r="30995" spans="3:4" x14ac:dyDescent="0.25">
      <c r="C30995" s="75"/>
      <c r="D30995" s="74"/>
    </row>
    <row r="30996" spans="3:4" x14ac:dyDescent="0.25">
      <c r="C30996" s="75"/>
      <c r="D30996" s="74"/>
    </row>
    <row r="30997" spans="3:4" x14ac:dyDescent="0.25">
      <c r="C30997" s="75"/>
      <c r="D30997" s="74"/>
    </row>
    <row r="30998" spans="3:4" x14ac:dyDescent="0.25">
      <c r="C30998" s="75"/>
      <c r="D30998" s="74"/>
    </row>
    <row r="30999" spans="3:4" x14ac:dyDescent="0.25">
      <c r="C30999" s="75"/>
      <c r="D30999" s="74"/>
    </row>
    <row r="31000" spans="3:4" x14ac:dyDescent="0.25">
      <c r="C31000" s="75"/>
      <c r="D31000" s="74"/>
    </row>
    <row r="31001" spans="3:4" x14ac:dyDescent="0.25">
      <c r="C31001" s="75"/>
      <c r="D31001" s="74"/>
    </row>
    <row r="31002" spans="3:4" x14ac:dyDescent="0.25">
      <c r="C31002" s="75"/>
      <c r="D31002" s="74"/>
    </row>
    <row r="31003" spans="3:4" x14ac:dyDescent="0.25">
      <c r="C31003" s="75"/>
      <c r="D31003" s="74"/>
    </row>
    <row r="31004" spans="3:4" x14ac:dyDescent="0.25">
      <c r="C31004" s="75"/>
      <c r="D31004" s="74"/>
    </row>
    <row r="31005" spans="3:4" x14ac:dyDescent="0.25">
      <c r="C31005" s="75"/>
      <c r="D31005" s="74"/>
    </row>
    <row r="31006" spans="3:4" x14ac:dyDescent="0.25">
      <c r="C31006" s="75"/>
      <c r="D31006" s="74"/>
    </row>
    <row r="31007" spans="3:4" x14ac:dyDescent="0.25">
      <c r="C31007" s="75"/>
      <c r="D31007" s="74"/>
    </row>
    <row r="31008" spans="3:4" x14ac:dyDescent="0.25">
      <c r="C31008" s="75"/>
      <c r="D31008" s="74"/>
    </row>
    <row r="31009" spans="3:4" x14ac:dyDescent="0.25">
      <c r="C31009" s="75"/>
      <c r="D31009" s="74"/>
    </row>
    <row r="31010" spans="3:4" x14ac:dyDescent="0.25">
      <c r="C31010" s="75"/>
      <c r="D31010" s="74"/>
    </row>
    <row r="31011" spans="3:4" x14ac:dyDescent="0.25">
      <c r="C31011" s="75"/>
      <c r="D31011" s="74"/>
    </row>
    <row r="31012" spans="3:4" x14ac:dyDescent="0.25">
      <c r="C31012" s="75"/>
      <c r="D31012" s="74"/>
    </row>
    <row r="31013" spans="3:4" x14ac:dyDescent="0.25">
      <c r="C31013" s="75"/>
      <c r="D31013" s="74"/>
    </row>
    <row r="31014" spans="3:4" x14ac:dyDescent="0.25">
      <c r="C31014" s="75"/>
      <c r="D31014" s="74"/>
    </row>
    <row r="31015" spans="3:4" x14ac:dyDescent="0.25">
      <c r="C31015" s="75"/>
      <c r="D31015" s="74"/>
    </row>
    <row r="31016" spans="3:4" x14ac:dyDescent="0.25">
      <c r="C31016" s="75"/>
      <c r="D31016" s="74"/>
    </row>
    <row r="31017" spans="3:4" x14ac:dyDescent="0.25">
      <c r="C31017" s="75"/>
      <c r="D31017" s="74"/>
    </row>
    <row r="31018" spans="3:4" x14ac:dyDescent="0.25">
      <c r="C31018" s="75"/>
      <c r="D31018" s="74"/>
    </row>
    <row r="31019" spans="3:4" x14ac:dyDescent="0.25">
      <c r="C31019" s="75"/>
      <c r="D31019" s="74"/>
    </row>
    <row r="31020" spans="3:4" x14ac:dyDescent="0.25">
      <c r="C31020" s="75"/>
      <c r="D31020" s="74"/>
    </row>
    <row r="31021" spans="3:4" x14ac:dyDescent="0.25">
      <c r="C31021" s="75"/>
      <c r="D31021" s="74"/>
    </row>
    <row r="31022" spans="3:4" x14ac:dyDescent="0.25">
      <c r="C31022" s="75"/>
      <c r="D31022" s="74"/>
    </row>
    <row r="31023" spans="3:4" x14ac:dyDescent="0.25">
      <c r="C31023" s="75"/>
      <c r="D31023" s="74"/>
    </row>
    <row r="31024" spans="3:4" x14ac:dyDescent="0.25">
      <c r="C31024" s="75"/>
      <c r="D31024" s="74"/>
    </row>
    <row r="31025" spans="3:4" x14ac:dyDescent="0.25">
      <c r="C31025" s="75"/>
      <c r="D31025" s="74"/>
    </row>
    <row r="31026" spans="3:4" x14ac:dyDescent="0.25">
      <c r="C31026" s="75"/>
      <c r="D31026" s="74"/>
    </row>
    <row r="31027" spans="3:4" x14ac:dyDescent="0.25">
      <c r="C31027" s="75"/>
      <c r="D31027" s="74"/>
    </row>
    <row r="31028" spans="3:4" x14ac:dyDescent="0.25">
      <c r="C31028" s="75"/>
      <c r="D31028" s="74"/>
    </row>
    <row r="31029" spans="3:4" x14ac:dyDescent="0.25">
      <c r="C31029" s="75"/>
      <c r="D31029" s="74"/>
    </row>
    <row r="31030" spans="3:4" x14ac:dyDescent="0.25">
      <c r="C31030" s="75"/>
      <c r="D31030" s="74"/>
    </row>
    <row r="31031" spans="3:4" x14ac:dyDescent="0.25">
      <c r="C31031" s="75"/>
      <c r="D31031" s="74"/>
    </row>
    <row r="31032" spans="3:4" x14ac:dyDescent="0.25">
      <c r="C31032" s="75"/>
      <c r="D31032" s="74"/>
    </row>
    <row r="31033" spans="3:4" x14ac:dyDescent="0.25">
      <c r="C31033" s="75"/>
      <c r="D31033" s="74"/>
    </row>
    <row r="31034" spans="3:4" x14ac:dyDescent="0.25">
      <c r="C31034" s="75"/>
      <c r="D31034" s="74"/>
    </row>
    <row r="31035" spans="3:4" x14ac:dyDescent="0.25">
      <c r="C31035" s="75"/>
      <c r="D31035" s="74"/>
    </row>
    <row r="31036" spans="3:4" x14ac:dyDescent="0.25">
      <c r="C31036" s="75"/>
      <c r="D31036" s="74"/>
    </row>
    <row r="31037" spans="3:4" x14ac:dyDescent="0.25">
      <c r="C31037" s="75"/>
      <c r="D31037" s="74"/>
    </row>
    <row r="31038" spans="3:4" x14ac:dyDescent="0.25">
      <c r="C31038" s="75"/>
      <c r="D31038" s="74"/>
    </row>
    <row r="31039" spans="3:4" x14ac:dyDescent="0.25">
      <c r="C31039" s="75"/>
      <c r="D31039" s="74"/>
    </row>
    <row r="31040" spans="3:4" x14ac:dyDescent="0.25">
      <c r="C31040" s="75"/>
      <c r="D31040" s="74"/>
    </row>
    <row r="31041" spans="3:4" x14ac:dyDescent="0.25">
      <c r="C31041" s="75"/>
      <c r="D31041" s="74"/>
    </row>
    <row r="31042" spans="3:4" x14ac:dyDescent="0.25">
      <c r="C31042" s="75"/>
      <c r="D31042" s="74"/>
    </row>
    <row r="31043" spans="3:4" x14ac:dyDescent="0.25">
      <c r="C31043" s="75"/>
      <c r="D31043" s="74"/>
    </row>
    <row r="31044" spans="3:4" x14ac:dyDescent="0.25">
      <c r="C31044" s="75"/>
      <c r="D31044" s="74"/>
    </row>
    <row r="31045" spans="3:4" x14ac:dyDescent="0.25">
      <c r="C31045" s="75"/>
      <c r="D31045" s="74"/>
    </row>
    <row r="31046" spans="3:4" x14ac:dyDescent="0.25">
      <c r="C31046" s="75"/>
      <c r="D31046" s="74"/>
    </row>
    <row r="31047" spans="3:4" x14ac:dyDescent="0.25">
      <c r="C31047" s="75"/>
      <c r="D31047" s="74"/>
    </row>
    <row r="31048" spans="3:4" x14ac:dyDescent="0.25">
      <c r="C31048" s="75"/>
      <c r="D31048" s="74"/>
    </row>
    <row r="31049" spans="3:4" x14ac:dyDescent="0.25">
      <c r="C31049" s="75"/>
      <c r="D31049" s="74"/>
    </row>
    <row r="31050" spans="3:4" x14ac:dyDescent="0.25">
      <c r="C31050" s="75"/>
      <c r="D31050" s="74"/>
    </row>
    <row r="31051" spans="3:4" x14ac:dyDescent="0.25">
      <c r="C31051" s="75"/>
      <c r="D31051" s="74"/>
    </row>
    <row r="31052" spans="3:4" x14ac:dyDescent="0.25">
      <c r="C31052" s="75"/>
      <c r="D31052" s="74"/>
    </row>
    <row r="31053" spans="3:4" x14ac:dyDescent="0.25">
      <c r="C31053" s="75"/>
      <c r="D31053" s="74"/>
    </row>
    <row r="31054" spans="3:4" x14ac:dyDescent="0.25">
      <c r="C31054" s="75"/>
      <c r="D31054" s="74"/>
    </row>
    <row r="31055" spans="3:4" x14ac:dyDescent="0.25">
      <c r="C31055" s="75"/>
      <c r="D31055" s="74"/>
    </row>
    <row r="31056" spans="3:4" x14ac:dyDescent="0.25">
      <c r="C31056" s="75"/>
      <c r="D31056" s="74"/>
    </row>
    <row r="31057" spans="3:4" x14ac:dyDescent="0.25">
      <c r="C31057" s="75"/>
      <c r="D31057" s="74"/>
    </row>
    <row r="31058" spans="3:4" x14ac:dyDescent="0.25">
      <c r="C31058" s="75"/>
      <c r="D31058" s="74"/>
    </row>
    <row r="31059" spans="3:4" x14ac:dyDescent="0.25">
      <c r="C31059" s="75"/>
      <c r="D31059" s="74"/>
    </row>
    <row r="31060" spans="3:4" x14ac:dyDescent="0.25">
      <c r="C31060" s="75"/>
      <c r="D31060" s="74"/>
    </row>
    <row r="31061" spans="3:4" x14ac:dyDescent="0.25">
      <c r="C31061" s="75"/>
      <c r="D31061" s="74"/>
    </row>
    <row r="31062" spans="3:4" x14ac:dyDescent="0.25">
      <c r="C31062" s="75"/>
      <c r="D31062" s="74"/>
    </row>
    <row r="31063" spans="3:4" x14ac:dyDescent="0.25">
      <c r="C31063" s="75"/>
      <c r="D31063" s="74"/>
    </row>
    <row r="31064" spans="3:4" x14ac:dyDescent="0.25">
      <c r="C31064" s="75"/>
      <c r="D31064" s="74"/>
    </row>
    <row r="31065" spans="3:4" x14ac:dyDescent="0.25">
      <c r="C31065" s="75"/>
      <c r="D31065" s="74"/>
    </row>
    <row r="31066" spans="3:4" x14ac:dyDescent="0.25">
      <c r="C31066" s="75"/>
      <c r="D31066" s="74"/>
    </row>
    <row r="31067" spans="3:4" x14ac:dyDescent="0.25">
      <c r="C31067" s="75"/>
      <c r="D31067" s="74"/>
    </row>
    <row r="31068" spans="3:4" x14ac:dyDescent="0.25">
      <c r="C31068" s="75"/>
      <c r="D31068" s="74"/>
    </row>
    <row r="31069" spans="3:4" x14ac:dyDescent="0.25">
      <c r="C31069" s="75"/>
      <c r="D31069" s="74"/>
    </row>
    <row r="31070" spans="3:4" x14ac:dyDescent="0.25">
      <c r="C31070" s="75"/>
      <c r="D31070" s="74"/>
    </row>
    <row r="31071" spans="3:4" x14ac:dyDescent="0.25">
      <c r="C31071" s="75"/>
      <c r="D31071" s="74"/>
    </row>
    <row r="31072" spans="3:4" x14ac:dyDescent="0.25">
      <c r="C31072" s="75"/>
      <c r="D31072" s="74"/>
    </row>
    <row r="31073" spans="3:4" x14ac:dyDescent="0.25">
      <c r="C31073" s="75"/>
      <c r="D31073" s="74"/>
    </row>
    <row r="31074" spans="3:4" x14ac:dyDescent="0.25">
      <c r="C31074" s="75"/>
      <c r="D31074" s="74"/>
    </row>
    <row r="31075" spans="3:4" x14ac:dyDescent="0.25">
      <c r="C31075" s="75"/>
      <c r="D31075" s="74"/>
    </row>
    <row r="31076" spans="3:4" x14ac:dyDescent="0.25">
      <c r="C31076" s="75"/>
      <c r="D31076" s="74"/>
    </row>
    <row r="31077" spans="3:4" x14ac:dyDescent="0.25">
      <c r="C31077" s="75"/>
      <c r="D31077" s="74"/>
    </row>
    <row r="31078" spans="3:4" x14ac:dyDescent="0.25">
      <c r="C31078" s="75"/>
      <c r="D31078" s="74"/>
    </row>
    <row r="31079" spans="3:4" x14ac:dyDescent="0.25">
      <c r="C31079" s="75"/>
      <c r="D31079" s="74"/>
    </row>
    <row r="31080" spans="3:4" x14ac:dyDescent="0.25">
      <c r="C31080" s="75"/>
      <c r="D31080" s="74"/>
    </row>
    <row r="31081" spans="3:4" x14ac:dyDescent="0.25">
      <c r="C31081" s="75"/>
      <c r="D31081" s="74"/>
    </row>
    <row r="31082" spans="3:4" x14ac:dyDescent="0.25">
      <c r="C31082" s="75"/>
      <c r="D31082" s="74"/>
    </row>
    <row r="31083" spans="3:4" x14ac:dyDescent="0.25">
      <c r="C31083" s="75"/>
      <c r="D31083" s="74"/>
    </row>
    <row r="31084" spans="3:4" x14ac:dyDescent="0.25">
      <c r="C31084" s="75"/>
      <c r="D31084" s="74"/>
    </row>
    <row r="31085" spans="3:4" x14ac:dyDescent="0.25">
      <c r="C31085" s="75"/>
      <c r="D31085" s="74"/>
    </row>
    <row r="31086" spans="3:4" x14ac:dyDescent="0.25">
      <c r="C31086" s="75"/>
      <c r="D31086" s="74"/>
    </row>
    <row r="31087" spans="3:4" x14ac:dyDescent="0.25">
      <c r="C31087" s="75"/>
      <c r="D31087" s="74"/>
    </row>
    <row r="31088" spans="3:4" x14ac:dyDescent="0.25">
      <c r="C31088" s="75"/>
      <c r="D31088" s="74"/>
    </row>
    <row r="31089" spans="3:4" x14ac:dyDescent="0.25">
      <c r="C31089" s="75"/>
      <c r="D31089" s="74"/>
    </row>
    <row r="31090" spans="3:4" x14ac:dyDescent="0.25">
      <c r="C31090" s="75"/>
      <c r="D31090" s="74"/>
    </row>
    <row r="31091" spans="3:4" x14ac:dyDescent="0.25">
      <c r="C31091" s="75"/>
      <c r="D31091" s="74"/>
    </row>
    <row r="31092" spans="3:4" x14ac:dyDescent="0.25">
      <c r="C31092" s="75"/>
      <c r="D31092" s="74"/>
    </row>
    <row r="31093" spans="3:4" x14ac:dyDescent="0.25">
      <c r="C31093" s="75"/>
      <c r="D31093" s="74"/>
    </row>
    <row r="31094" spans="3:4" x14ac:dyDescent="0.25">
      <c r="C31094" s="75"/>
      <c r="D31094" s="74"/>
    </row>
    <row r="31095" spans="3:4" x14ac:dyDescent="0.25">
      <c r="C31095" s="75"/>
      <c r="D31095" s="74"/>
    </row>
    <row r="31096" spans="3:4" x14ac:dyDescent="0.25">
      <c r="C31096" s="75"/>
      <c r="D31096" s="74"/>
    </row>
    <row r="31097" spans="3:4" x14ac:dyDescent="0.25">
      <c r="C31097" s="75"/>
      <c r="D31097" s="74"/>
    </row>
    <row r="31098" spans="3:4" x14ac:dyDescent="0.25">
      <c r="C31098" s="75"/>
      <c r="D31098" s="74"/>
    </row>
    <row r="31099" spans="3:4" x14ac:dyDescent="0.25">
      <c r="C31099" s="75"/>
      <c r="D31099" s="74"/>
    </row>
    <row r="31100" spans="3:4" x14ac:dyDescent="0.25">
      <c r="C31100" s="75"/>
      <c r="D31100" s="74"/>
    </row>
    <row r="31101" spans="3:4" x14ac:dyDescent="0.25">
      <c r="C31101" s="75"/>
      <c r="D31101" s="74"/>
    </row>
    <row r="31102" spans="3:4" x14ac:dyDescent="0.25">
      <c r="C31102" s="75"/>
      <c r="D31102" s="74"/>
    </row>
    <row r="31103" spans="3:4" x14ac:dyDescent="0.25">
      <c r="C31103" s="75"/>
      <c r="D31103" s="74"/>
    </row>
    <row r="31104" spans="3:4" x14ac:dyDescent="0.25">
      <c r="C31104" s="75"/>
      <c r="D31104" s="74"/>
    </row>
    <row r="31105" spans="3:4" x14ac:dyDescent="0.25">
      <c r="C31105" s="75"/>
      <c r="D31105" s="74"/>
    </row>
    <row r="31106" spans="3:4" x14ac:dyDescent="0.25">
      <c r="C31106" s="75"/>
      <c r="D31106" s="74"/>
    </row>
    <row r="31107" spans="3:4" x14ac:dyDescent="0.25">
      <c r="C31107" s="75"/>
      <c r="D31107" s="74"/>
    </row>
    <row r="31108" spans="3:4" x14ac:dyDescent="0.25">
      <c r="C31108" s="75"/>
      <c r="D31108" s="74"/>
    </row>
    <row r="31109" spans="3:4" x14ac:dyDescent="0.25">
      <c r="C31109" s="75"/>
      <c r="D31109" s="74"/>
    </row>
    <row r="31110" spans="3:4" x14ac:dyDescent="0.25">
      <c r="C31110" s="75"/>
      <c r="D31110" s="74"/>
    </row>
    <row r="31111" spans="3:4" x14ac:dyDescent="0.25">
      <c r="C31111" s="75"/>
      <c r="D31111" s="74"/>
    </row>
    <row r="31112" spans="3:4" x14ac:dyDescent="0.25">
      <c r="C31112" s="75"/>
      <c r="D31112" s="74"/>
    </row>
    <row r="31113" spans="3:4" x14ac:dyDescent="0.25">
      <c r="C31113" s="75"/>
      <c r="D31113" s="74"/>
    </row>
    <row r="31114" spans="3:4" x14ac:dyDescent="0.25">
      <c r="C31114" s="75"/>
      <c r="D31114" s="74"/>
    </row>
    <row r="31115" spans="3:4" x14ac:dyDescent="0.25">
      <c r="C31115" s="75"/>
      <c r="D31115" s="74"/>
    </row>
    <row r="31116" spans="3:4" x14ac:dyDescent="0.25">
      <c r="C31116" s="75"/>
      <c r="D31116" s="74"/>
    </row>
    <row r="31117" spans="3:4" x14ac:dyDescent="0.25">
      <c r="C31117" s="75"/>
      <c r="D31117" s="74"/>
    </row>
    <row r="31118" spans="3:4" x14ac:dyDescent="0.25">
      <c r="C31118" s="75"/>
      <c r="D31118" s="74"/>
    </row>
    <row r="31119" spans="3:4" x14ac:dyDescent="0.25">
      <c r="C31119" s="75"/>
      <c r="D31119" s="74"/>
    </row>
    <row r="31120" spans="3:4" x14ac:dyDescent="0.25">
      <c r="C31120" s="75"/>
      <c r="D31120" s="74"/>
    </row>
    <row r="31121" spans="3:4" x14ac:dyDescent="0.25">
      <c r="C31121" s="75"/>
      <c r="D31121" s="74"/>
    </row>
    <row r="31122" spans="3:4" x14ac:dyDescent="0.25">
      <c r="C31122" s="75"/>
      <c r="D31122" s="74"/>
    </row>
    <row r="31123" spans="3:4" x14ac:dyDescent="0.25">
      <c r="C31123" s="75"/>
      <c r="D31123" s="74"/>
    </row>
    <row r="31124" spans="3:4" x14ac:dyDescent="0.25">
      <c r="C31124" s="75"/>
      <c r="D31124" s="74"/>
    </row>
    <row r="31125" spans="3:4" x14ac:dyDescent="0.25">
      <c r="C31125" s="75"/>
      <c r="D31125" s="74"/>
    </row>
    <row r="31126" spans="3:4" x14ac:dyDescent="0.25">
      <c r="C31126" s="75"/>
      <c r="D31126" s="74"/>
    </row>
    <row r="31127" spans="3:4" x14ac:dyDescent="0.25">
      <c r="C31127" s="75"/>
      <c r="D31127" s="74"/>
    </row>
    <row r="31128" spans="3:4" x14ac:dyDescent="0.25">
      <c r="C31128" s="75"/>
      <c r="D31128" s="74"/>
    </row>
    <row r="31129" spans="3:4" x14ac:dyDescent="0.25">
      <c r="C31129" s="75"/>
      <c r="D31129" s="74"/>
    </row>
    <row r="31130" spans="3:4" x14ac:dyDescent="0.25">
      <c r="C31130" s="75"/>
      <c r="D31130" s="74"/>
    </row>
    <row r="31131" spans="3:4" x14ac:dyDescent="0.25">
      <c r="C31131" s="75"/>
      <c r="D31131" s="74"/>
    </row>
    <row r="31132" spans="3:4" x14ac:dyDescent="0.25">
      <c r="C31132" s="75"/>
      <c r="D31132" s="74"/>
    </row>
    <row r="31133" spans="3:4" x14ac:dyDescent="0.25">
      <c r="C31133" s="75"/>
      <c r="D31133" s="74"/>
    </row>
    <row r="31134" spans="3:4" x14ac:dyDescent="0.25">
      <c r="C31134" s="75"/>
      <c r="D31134" s="74"/>
    </row>
    <row r="31135" spans="3:4" x14ac:dyDescent="0.25">
      <c r="C31135" s="75"/>
      <c r="D31135" s="74"/>
    </row>
    <row r="31136" spans="3:4" x14ac:dyDescent="0.25">
      <c r="C31136" s="75"/>
      <c r="D31136" s="74"/>
    </row>
    <row r="31137" spans="3:4" x14ac:dyDescent="0.25">
      <c r="C31137" s="75"/>
      <c r="D31137" s="74"/>
    </row>
    <row r="31138" spans="3:4" x14ac:dyDescent="0.25">
      <c r="C31138" s="75"/>
      <c r="D31138" s="74"/>
    </row>
    <row r="31139" spans="3:4" x14ac:dyDescent="0.25">
      <c r="C31139" s="75"/>
      <c r="D31139" s="74"/>
    </row>
    <row r="31140" spans="3:4" x14ac:dyDescent="0.25">
      <c r="C31140" s="75"/>
      <c r="D31140" s="74"/>
    </row>
    <row r="31141" spans="3:4" x14ac:dyDescent="0.25">
      <c r="C31141" s="75"/>
      <c r="D31141" s="74"/>
    </row>
    <row r="31142" spans="3:4" x14ac:dyDescent="0.25">
      <c r="C31142" s="75"/>
      <c r="D31142" s="74"/>
    </row>
    <row r="31143" spans="3:4" x14ac:dyDescent="0.25">
      <c r="C31143" s="75"/>
      <c r="D31143" s="74"/>
    </row>
    <row r="31144" spans="3:4" x14ac:dyDescent="0.25">
      <c r="C31144" s="75"/>
      <c r="D31144" s="74"/>
    </row>
    <row r="31145" spans="3:4" x14ac:dyDescent="0.25">
      <c r="C31145" s="75"/>
      <c r="D31145" s="74"/>
    </row>
    <row r="31146" spans="3:4" x14ac:dyDescent="0.25">
      <c r="C31146" s="75"/>
      <c r="D31146" s="74"/>
    </row>
    <row r="31147" spans="3:4" x14ac:dyDescent="0.25">
      <c r="C31147" s="75"/>
      <c r="D31147" s="74"/>
    </row>
    <row r="31148" spans="3:4" x14ac:dyDescent="0.25">
      <c r="C31148" s="75"/>
      <c r="D31148" s="74"/>
    </row>
    <row r="31149" spans="3:4" x14ac:dyDescent="0.25">
      <c r="C31149" s="75"/>
      <c r="D31149" s="74"/>
    </row>
    <row r="31150" spans="3:4" x14ac:dyDescent="0.25">
      <c r="C31150" s="75"/>
      <c r="D31150" s="74"/>
    </row>
    <row r="31151" spans="3:4" x14ac:dyDescent="0.25">
      <c r="C31151" s="75"/>
      <c r="D31151" s="74"/>
    </row>
    <row r="31152" spans="3:4" x14ac:dyDescent="0.25">
      <c r="C31152" s="75"/>
      <c r="D31152" s="74"/>
    </row>
    <row r="31153" spans="3:4" x14ac:dyDescent="0.25">
      <c r="C31153" s="75"/>
      <c r="D31153" s="74"/>
    </row>
    <row r="31154" spans="3:4" x14ac:dyDescent="0.25">
      <c r="C31154" s="75"/>
      <c r="D31154" s="74"/>
    </row>
    <row r="31155" spans="3:4" x14ac:dyDescent="0.25">
      <c r="C31155" s="75"/>
      <c r="D31155" s="74"/>
    </row>
    <row r="31156" spans="3:4" x14ac:dyDescent="0.25">
      <c r="C31156" s="75"/>
      <c r="D31156" s="74"/>
    </row>
    <row r="31157" spans="3:4" x14ac:dyDescent="0.25">
      <c r="C31157" s="75"/>
      <c r="D31157" s="74"/>
    </row>
    <row r="31158" spans="3:4" x14ac:dyDescent="0.25">
      <c r="C31158" s="75"/>
      <c r="D31158" s="74"/>
    </row>
    <row r="31159" spans="3:4" x14ac:dyDescent="0.25">
      <c r="C31159" s="75"/>
      <c r="D31159" s="74"/>
    </row>
    <row r="31160" spans="3:4" x14ac:dyDescent="0.25">
      <c r="C31160" s="75"/>
      <c r="D31160" s="74"/>
    </row>
    <row r="31161" spans="3:4" x14ac:dyDescent="0.25">
      <c r="C31161" s="75"/>
      <c r="D31161" s="74"/>
    </row>
    <row r="31162" spans="3:4" x14ac:dyDescent="0.25">
      <c r="C31162" s="75"/>
      <c r="D31162" s="74"/>
    </row>
    <row r="31163" spans="3:4" x14ac:dyDescent="0.25">
      <c r="C31163" s="75"/>
      <c r="D31163" s="74"/>
    </row>
    <row r="31164" spans="3:4" x14ac:dyDescent="0.25">
      <c r="C31164" s="75"/>
      <c r="D31164" s="74"/>
    </row>
    <row r="31165" spans="3:4" x14ac:dyDescent="0.25">
      <c r="C31165" s="75"/>
      <c r="D31165" s="74"/>
    </row>
    <row r="31166" spans="3:4" x14ac:dyDescent="0.25">
      <c r="C31166" s="75"/>
      <c r="D31166" s="74"/>
    </row>
    <row r="31167" spans="3:4" x14ac:dyDescent="0.25">
      <c r="C31167" s="75"/>
      <c r="D31167" s="74"/>
    </row>
    <row r="31168" spans="3:4" x14ac:dyDescent="0.25">
      <c r="C31168" s="75"/>
      <c r="D31168" s="74"/>
    </row>
    <row r="31169" spans="3:4" x14ac:dyDescent="0.25">
      <c r="C31169" s="75"/>
      <c r="D31169" s="74"/>
    </row>
    <row r="31170" spans="3:4" x14ac:dyDescent="0.25">
      <c r="C31170" s="75"/>
      <c r="D31170" s="74"/>
    </row>
    <row r="31171" spans="3:4" x14ac:dyDescent="0.25">
      <c r="C31171" s="75"/>
      <c r="D31171" s="74"/>
    </row>
    <row r="31172" spans="3:4" x14ac:dyDescent="0.25">
      <c r="C31172" s="75"/>
      <c r="D31172" s="74"/>
    </row>
    <row r="31173" spans="3:4" x14ac:dyDescent="0.25">
      <c r="C31173" s="75"/>
      <c r="D31173" s="74"/>
    </row>
    <row r="31174" spans="3:4" x14ac:dyDescent="0.25">
      <c r="C31174" s="75"/>
      <c r="D31174" s="74"/>
    </row>
    <row r="31175" spans="3:4" x14ac:dyDescent="0.25">
      <c r="C31175" s="75"/>
      <c r="D31175" s="74"/>
    </row>
    <row r="31176" spans="3:4" x14ac:dyDescent="0.25">
      <c r="C31176" s="75"/>
      <c r="D31176" s="74"/>
    </row>
    <row r="31177" spans="3:4" x14ac:dyDescent="0.25">
      <c r="C31177" s="75"/>
      <c r="D31177" s="74"/>
    </row>
    <row r="31178" spans="3:4" x14ac:dyDescent="0.25">
      <c r="C31178" s="75"/>
      <c r="D31178" s="74"/>
    </row>
    <row r="31179" spans="3:4" x14ac:dyDescent="0.25">
      <c r="C31179" s="75"/>
      <c r="D31179" s="74"/>
    </row>
    <row r="31180" spans="3:4" x14ac:dyDescent="0.25">
      <c r="C31180" s="75"/>
      <c r="D31180" s="74"/>
    </row>
    <row r="31181" spans="3:4" x14ac:dyDescent="0.25">
      <c r="C31181" s="75"/>
      <c r="D31181" s="74"/>
    </row>
    <row r="31182" spans="3:4" x14ac:dyDescent="0.25">
      <c r="C31182" s="75"/>
      <c r="D31182" s="74"/>
    </row>
    <row r="31183" spans="3:4" x14ac:dyDescent="0.25">
      <c r="C31183" s="75"/>
      <c r="D31183" s="74"/>
    </row>
    <row r="31184" spans="3:4" x14ac:dyDescent="0.25">
      <c r="C31184" s="75"/>
      <c r="D31184" s="74"/>
    </row>
    <row r="31185" spans="3:4" x14ac:dyDescent="0.25">
      <c r="C31185" s="75"/>
      <c r="D31185" s="74"/>
    </row>
    <row r="31186" spans="3:4" x14ac:dyDescent="0.25">
      <c r="C31186" s="75"/>
      <c r="D31186" s="74"/>
    </row>
    <row r="31187" spans="3:4" x14ac:dyDescent="0.25">
      <c r="C31187" s="75"/>
      <c r="D31187" s="74"/>
    </row>
    <row r="31188" spans="3:4" x14ac:dyDescent="0.25">
      <c r="C31188" s="75"/>
      <c r="D31188" s="74"/>
    </row>
    <row r="31189" spans="3:4" x14ac:dyDescent="0.25">
      <c r="C31189" s="75"/>
      <c r="D31189" s="74"/>
    </row>
    <row r="31190" spans="3:4" x14ac:dyDescent="0.25">
      <c r="C31190" s="75"/>
      <c r="D31190" s="74"/>
    </row>
    <row r="31191" spans="3:4" x14ac:dyDescent="0.25">
      <c r="C31191" s="75"/>
      <c r="D31191" s="74"/>
    </row>
    <row r="31192" spans="3:4" x14ac:dyDescent="0.25">
      <c r="C31192" s="75"/>
      <c r="D31192" s="74"/>
    </row>
    <row r="31193" spans="3:4" x14ac:dyDescent="0.25">
      <c r="C31193" s="75"/>
      <c r="D31193" s="74"/>
    </row>
    <row r="31194" spans="3:4" x14ac:dyDescent="0.25">
      <c r="C31194" s="75"/>
      <c r="D31194" s="74"/>
    </row>
    <row r="31195" spans="3:4" x14ac:dyDescent="0.25">
      <c r="C31195" s="75"/>
      <c r="D31195" s="74"/>
    </row>
    <row r="31196" spans="3:4" x14ac:dyDescent="0.25">
      <c r="C31196" s="75"/>
      <c r="D31196" s="74"/>
    </row>
    <row r="31197" spans="3:4" x14ac:dyDescent="0.25">
      <c r="C31197" s="75"/>
      <c r="D31197" s="74"/>
    </row>
    <row r="31198" spans="3:4" x14ac:dyDescent="0.25">
      <c r="C31198" s="75"/>
      <c r="D31198" s="74"/>
    </row>
    <row r="31199" spans="3:4" x14ac:dyDescent="0.25">
      <c r="C31199" s="75"/>
      <c r="D31199" s="74"/>
    </row>
    <row r="31200" spans="3:4" x14ac:dyDescent="0.25">
      <c r="C31200" s="75"/>
      <c r="D31200" s="74"/>
    </row>
    <row r="31201" spans="3:4" x14ac:dyDescent="0.25">
      <c r="C31201" s="75"/>
      <c r="D31201" s="74"/>
    </row>
    <row r="31202" spans="3:4" x14ac:dyDescent="0.25">
      <c r="C31202" s="75"/>
      <c r="D31202" s="74"/>
    </row>
    <row r="31203" spans="3:4" x14ac:dyDescent="0.25">
      <c r="C31203" s="75"/>
      <c r="D31203" s="74"/>
    </row>
    <row r="31204" spans="3:4" x14ac:dyDescent="0.25">
      <c r="C31204" s="75"/>
      <c r="D31204" s="74"/>
    </row>
    <row r="31205" spans="3:4" x14ac:dyDescent="0.25">
      <c r="C31205" s="75"/>
      <c r="D31205" s="74"/>
    </row>
    <row r="31206" spans="3:4" x14ac:dyDescent="0.25">
      <c r="C31206" s="75"/>
      <c r="D31206" s="74"/>
    </row>
    <row r="31207" spans="3:4" x14ac:dyDescent="0.25">
      <c r="C31207" s="75"/>
      <c r="D31207" s="74"/>
    </row>
    <row r="31208" spans="3:4" x14ac:dyDescent="0.25">
      <c r="C31208" s="75"/>
      <c r="D31208" s="74"/>
    </row>
    <row r="31209" spans="3:4" x14ac:dyDescent="0.25">
      <c r="C31209" s="75"/>
      <c r="D31209" s="74"/>
    </row>
    <row r="31210" spans="3:4" x14ac:dyDescent="0.25">
      <c r="C31210" s="75"/>
      <c r="D31210" s="74"/>
    </row>
    <row r="31211" spans="3:4" x14ac:dyDescent="0.25">
      <c r="C31211" s="75"/>
      <c r="D31211" s="74"/>
    </row>
    <row r="31212" spans="3:4" x14ac:dyDescent="0.25">
      <c r="C31212" s="75"/>
      <c r="D31212" s="74"/>
    </row>
    <row r="31213" spans="3:4" x14ac:dyDescent="0.25">
      <c r="C31213" s="75"/>
      <c r="D31213" s="74"/>
    </row>
    <row r="31214" spans="3:4" x14ac:dyDescent="0.25">
      <c r="C31214" s="75"/>
      <c r="D31214" s="74"/>
    </row>
    <row r="31215" spans="3:4" x14ac:dyDescent="0.25">
      <c r="C31215" s="75"/>
      <c r="D31215" s="74"/>
    </row>
    <row r="31216" spans="3:4" x14ac:dyDescent="0.25">
      <c r="C31216" s="75"/>
      <c r="D31216" s="74"/>
    </row>
    <row r="31217" spans="3:4" x14ac:dyDescent="0.25">
      <c r="C31217" s="75"/>
      <c r="D31217" s="74"/>
    </row>
    <row r="31218" spans="3:4" x14ac:dyDescent="0.25">
      <c r="C31218" s="75"/>
      <c r="D31218" s="74"/>
    </row>
    <row r="31219" spans="3:4" x14ac:dyDescent="0.25">
      <c r="C31219" s="75"/>
      <c r="D31219" s="74"/>
    </row>
    <row r="31220" spans="3:4" x14ac:dyDescent="0.25">
      <c r="C31220" s="75"/>
      <c r="D31220" s="74"/>
    </row>
    <row r="31221" spans="3:4" x14ac:dyDescent="0.25">
      <c r="C31221" s="75"/>
      <c r="D31221" s="74"/>
    </row>
    <row r="31222" spans="3:4" x14ac:dyDescent="0.25">
      <c r="C31222" s="75"/>
      <c r="D31222" s="74"/>
    </row>
    <row r="31223" spans="3:4" x14ac:dyDescent="0.25">
      <c r="C31223" s="75"/>
      <c r="D31223" s="74"/>
    </row>
    <row r="31224" spans="3:4" x14ac:dyDescent="0.25">
      <c r="C31224" s="75"/>
      <c r="D31224" s="74"/>
    </row>
    <row r="31225" spans="3:4" x14ac:dyDescent="0.25">
      <c r="C31225" s="75"/>
      <c r="D31225" s="74"/>
    </row>
    <row r="31226" spans="3:4" x14ac:dyDescent="0.25">
      <c r="C31226" s="75"/>
      <c r="D31226" s="74"/>
    </row>
    <row r="31227" spans="3:4" x14ac:dyDescent="0.25">
      <c r="C31227" s="75"/>
      <c r="D31227" s="74"/>
    </row>
    <row r="31228" spans="3:4" x14ac:dyDescent="0.25">
      <c r="C31228" s="75"/>
      <c r="D31228" s="74"/>
    </row>
    <row r="31229" spans="3:4" x14ac:dyDescent="0.25">
      <c r="C31229" s="75"/>
      <c r="D31229" s="74"/>
    </row>
    <row r="31230" spans="3:4" x14ac:dyDescent="0.25">
      <c r="C31230" s="75"/>
      <c r="D31230" s="74"/>
    </row>
    <row r="31231" spans="3:4" x14ac:dyDescent="0.25">
      <c r="C31231" s="75"/>
      <c r="D31231" s="74"/>
    </row>
    <row r="31232" spans="3:4" x14ac:dyDescent="0.25">
      <c r="C31232" s="75"/>
      <c r="D31232" s="74"/>
    </row>
    <row r="31233" spans="3:4" x14ac:dyDescent="0.25">
      <c r="C31233" s="75"/>
      <c r="D31233" s="74"/>
    </row>
    <row r="31234" spans="3:4" x14ac:dyDescent="0.25">
      <c r="C31234" s="75"/>
      <c r="D31234" s="74"/>
    </row>
    <row r="31235" spans="3:4" x14ac:dyDescent="0.25">
      <c r="C31235" s="75"/>
      <c r="D31235" s="74"/>
    </row>
    <row r="31236" spans="3:4" x14ac:dyDescent="0.25">
      <c r="C31236" s="75"/>
      <c r="D31236" s="74"/>
    </row>
    <row r="31237" spans="3:4" x14ac:dyDescent="0.25">
      <c r="C31237" s="75"/>
      <c r="D31237" s="74"/>
    </row>
    <row r="31238" spans="3:4" x14ac:dyDescent="0.25">
      <c r="C31238" s="75"/>
      <c r="D31238" s="74"/>
    </row>
    <row r="31239" spans="3:4" x14ac:dyDescent="0.25">
      <c r="C31239" s="75"/>
      <c r="D31239" s="74"/>
    </row>
    <row r="31240" spans="3:4" x14ac:dyDescent="0.25">
      <c r="C31240" s="75"/>
      <c r="D31240" s="74"/>
    </row>
    <row r="31241" spans="3:4" x14ac:dyDescent="0.25">
      <c r="C31241" s="75"/>
      <c r="D31241" s="74"/>
    </row>
    <row r="31242" spans="3:4" x14ac:dyDescent="0.25">
      <c r="C31242" s="75"/>
      <c r="D31242" s="74"/>
    </row>
    <row r="31243" spans="3:4" x14ac:dyDescent="0.25">
      <c r="C31243" s="75"/>
      <c r="D31243" s="74"/>
    </row>
    <row r="31244" spans="3:4" x14ac:dyDescent="0.25">
      <c r="C31244" s="75"/>
      <c r="D31244" s="74"/>
    </row>
    <row r="31245" spans="3:4" x14ac:dyDescent="0.25">
      <c r="C31245" s="75"/>
      <c r="D31245" s="74"/>
    </row>
    <row r="31246" spans="3:4" x14ac:dyDescent="0.25">
      <c r="C31246" s="75"/>
      <c r="D31246" s="74"/>
    </row>
    <row r="31247" spans="3:4" x14ac:dyDescent="0.25">
      <c r="C31247" s="75"/>
      <c r="D31247" s="74"/>
    </row>
    <row r="31248" spans="3:4" x14ac:dyDescent="0.25">
      <c r="C31248" s="75"/>
      <c r="D31248" s="74"/>
    </row>
    <row r="31249" spans="3:4" x14ac:dyDescent="0.25">
      <c r="C31249" s="75"/>
      <c r="D31249" s="74"/>
    </row>
    <row r="31250" spans="3:4" x14ac:dyDescent="0.25">
      <c r="C31250" s="75"/>
      <c r="D31250" s="74"/>
    </row>
    <row r="31251" spans="3:4" x14ac:dyDescent="0.25">
      <c r="C31251" s="75"/>
      <c r="D31251" s="74"/>
    </row>
    <row r="31252" spans="3:4" x14ac:dyDescent="0.25">
      <c r="C31252" s="75"/>
      <c r="D31252" s="74"/>
    </row>
    <row r="31253" spans="3:4" x14ac:dyDescent="0.25">
      <c r="C31253" s="75"/>
      <c r="D31253" s="74"/>
    </row>
    <row r="31254" spans="3:4" x14ac:dyDescent="0.25">
      <c r="C31254" s="75"/>
      <c r="D31254" s="74"/>
    </row>
    <row r="31255" spans="3:4" x14ac:dyDescent="0.25">
      <c r="C31255" s="75"/>
      <c r="D31255" s="74"/>
    </row>
    <row r="31256" spans="3:4" x14ac:dyDescent="0.25">
      <c r="C31256" s="75"/>
      <c r="D31256" s="74"/>
    </row>
    <row r="31257" spans="3:4" x14ac:dyDescent="0.25">
      <c r="C31257" s="75"/>
      <c r="D31257" s="74"/>
    </row>
    <row r="31258" spans="3:4" x14ac:dyDescent="0.25">
      <c r="C31258" s="75"/>
      <c r="D31258" s="74"/>
    </row>
    <row r="31259" spans="3:4" x14ac:dyDescent="0.25">
      <c r="C31259" s="75"/>
      <c r="D31259" s="74"/>
    </row>
    <row r="31260" spans="3:4" x14ac:dyDescent="0.25">
      <c r="C31260" s="75"/>
      <c r="D31260" s="74"/>
    </row>
    <row r="31261" spans="3:4" x14ac:dyDescent="0.25">
      <c r="C31261" s="75"/>
      <c r="D31261" s="74"/>
    </row>
    <row r="31262" spans="3:4" x14ac:dyDescent="0.25">
      <c r="C31262" s="75"/>
      <c r="D31262" s="74"/>
    </row>
    <row r="31263" spans="3:4" x14ac:dyDescent="0.25">
      <c r="C31263" s="75"/>
      <c r="D31263" s="74"/>
    </row>
    <row r="31264" spans="3:4" x14ac:dyDescent="0.25">
      <c r="C31264" s="75"/>
      <c r="D31264" s="74"/>
    </row>
    <row r="31265" spans="3:4" x14ac:dyDescent="0.25">
      <c r="C31265" s="75"/>
      <c r="D31265" s="74"/>
    </row>
    <row r="31266" spans="3:4" x14ac:dyDescent="0.25">
      <c r="C31266" s="75"/>
      <c r="D31266" s="74"/>
    </row>
    <row r="31267" spans="3:4" x14ac:dyDescent="0.25">
      <c r="C31267" s="75"/>
      <c r="D31267" s="74"/>
    </row>
    <row r="31268" spans="3:4" x14ac:dyDescent="0.25">
      <c r="C31268" s="75"/>
      <c r="D31268" s="74"/>
    </row>
    <row r="31269" spans="3:4" x14ac:dyDescent="0.25">
      <c r="C31269" s="75"/>
      <c r="D31269" s="74"/>
    </row>
    <row r="31270" spans="3:4" x14ac:dyDescent="0.25">
      <c r="C31270" s="75"/>
      <c r="D31270" s="74"/>
    </row>
    <row r="31271" spans="3:4" x14ac:dyDescent="0.25">
      <c r="C31271" s="75"/>
      <c r="D31271" s="74"/>
    </row>
    <row r="31272" spans="3:4" x14ac:dyDescent="0.25">
      <c r="C31272" s="75"/>
      <c r="D31272" s="74"/>
    </row>
    <row r="31273" spans="3:4" x14ac:dyDescent="0.25">
      <c r="C31273" s="75"/>
      <c r="D31273" s="74"/>
    </row>
    <row r="31274" spans="3:4" x14ac:dyDescent="0.25">
      <c r="C31274" s="75"/>
      <c r="D31274" s="74"/>
    </row>
    <row r="31275" spans="3:4" x14ac:dyDescent="0.25">
      <c r="C31275" s="75"/>
      <c r="D31275" s="74"/>
    </row>
    <row r="31276" spans="3:4" x14ac:dyDescent="0.25">
      <c r="C31276" s="75"/>
      <c r="D31276" s="74"/>
    </row>
    <row r="31277" spans="3:4" x14ac:dyDescent="0.25">
      <c r="C31277" s="75"/>
      <c r="D31277" s="74"/>
    </row>
    <row r="31278" spans="3:4" x14ac:dyDescent="0.25">
      <c r="C31278" s="75"/>
      <c r="D31278" s="74"/>
    </row>
    <row r="31279" spans="3:4" x14ac:dyDescent="0.25">
      <c r="C31279" s="75"/>
      <c r="D31279" s="74"/>
    </row>
    <row r="31280" spans="3:4" x14ac:dyDescent="0.25">
      <c r="C31280" s="75"/>
      <c r="D31280" s="74"/>
    </row>
    <row r="31281" spans="3:4" x14ac:dyDescent="0.25">
      <c r="C31281" s="75"/>
      <c r="D31281" s="74"/>
    </row>
    <row r="31282" spans="3:4" x14ac:dyDescent="0.25">
      <c r="C31282" s="75"/>
      <c r="D31282" s="74"/>
    </row>
    <row r="31283" spans="3:4" x14ac:dyDescent="0.25">
      <c r="C31283" s="75"/>
      <c r="D31283" s="74"/>
    </row>
    <row r="31284" spans="3:4" x14ac:dyDescent="0.25">
      <c r="C31284" s="75"/>
      <c r="D31284" s="74"/>
    </row>
    <row r="31285" spans="3:4" x14ac:dyDescent="0.25">
      <c r="C31285" s="75"/>
      <c r="D31285" s="74"/>
    </row>
    <row r="31286" spans="3:4" x14ac:dyDescent="0.25">
      <c r="C31286" s="75"/>
      <c r="D31286" s="74"/>
    </row>
    <row r="31287" spans="3:4" x14ac:dyDescent="0.25">
      <c r="C31287" s="75"/>
      <c r="D31287" s="74"/>
    </row>
    <row r="31288" spans="3:4" x14ac:dyDescent="0.25">
      <c r="C31288" s="75"/>
      <c r="D31288" s="74"/>
    </row>
    <row r="31289" spans="3:4" x14ac:dyDescent="0.25">
      <c r="C31289" s="75"/>
      <c r="D31289" s="74"/>
    </row>
    <row r="31290" spans="3:4" x14ac:dyDescent="0.25">
      <c r="C31290" s="75"/>
      <c r="D31290" s="74"/>
    </row>
    <row r="31291" spans="3:4" x14ac:dyDescent="0.25">
      <c r="C31291" s="75"/>
      <c r="D31291" s="74"/>
    </row>
    <row r="31292" spans="3:4" x14ac:dyDescent="0.25">
      <c r="C31292" s="75"/>
      <c r="D31292" s="74"/>
    </row>
    <row r="31293" spans="3:4" x14ac:dyDescent="0.25">
      <c r="C31293" s="75"/>
      <c r="D31293" s="74"/>
    </row>
    <row r="31294" spans="3:4" x14ac:dyDescent="0.25">
      <c r="C31294" s="75"/>
      <c r="D31294" s="74"/>
    </row>
    <row r="31295" spans="3:4" x14ac:dyDescent="0.25">
      <c r="C31295" s="75"/>
      <c r="D31295" s="74"/>
    </row>
    <row r="31296" spans="3:4" x14ac:dyDescent="0.25">
      <c r="C31296" s="75"/>
      <c r="D31296" s="74"/>
    </row>
    <row r="31297" spans="3:4" x14ac:dyDescent="0.25">
      <c r="C31297" s="75"/>
      <c r="D31297" s="74"/>
    </row>
    <row r="31298" spans="3:4" x14ac:dyDescent="0.25">
      <c r="C31298" s="75"/>
      <c r="D31298" s="74"/>
    </row>
    <row r="31299" spans="3:4" x14ac:dyDescent="0.25">
      <c r="C31299" s="75"/>
      <c r="D31299" s="74"/>
    </row>
    <row r="31300" spans="3:4" x14ac:dyDescent="0.25">
      <c r="C31300" s="75"/>
      <c r="D31300" s="74"/>
    </row>
    <row r="31301" spans="3:4" x14ac:dyDescent="0.25">
      <c r="C31301" s="75"/>
      <c r="D31301" s="74"/>
    </row>
    <row r="31302" spans="3:4" x14ac:dyDescent="0.25">
      <c r="C31302" s="75"/>
      <c r="D31302" s="74"/>
    </row>
    <row r="31303" spans="3:4" x14ac:dyDescent="0.25">
      <c r="C31303" s="75"/>
      <c r="D31303" s="74"/>
    </row>
    <row r="31304" spans="3:4" x14ac:dyDescent="0.25">
      <c r="C31304" s="75"/>
      <c r="D31304" s="74"/>
    </row>
    <row r="31305" spans="3:4" x14ac:dyDescent="0.25">
      <c r="C31305" s="75"/>
      <c r="D31305" s="74"/>
    </row>
    <row r="31306" spans="3:4" x14ac:dyDescent="0.25">
      <c r="C31306" s="75"/>
      <c r="D31306" s="74"/>
    </row>
    <row r="31307" spans="3:4" x14ac:dyDescent="0.25">
      <c r="C31307" s="75"/>
      <c r="D31307" s="74"/>
    </row>
    <row r="31308" spans="3:4" x14ac:dyDescent="0.25">
      <c r="C31308" s="75"/>
      <c r="D31308" s="74"/>
    </row>
    <row r="31309" spans="3:4" x14ac:dyDescent="0.25">
      <c r="C31309" s="75"/>
      <c r="D31309" s="74"/>
    </row>
    <row r="31310" spans="3:4" x14ac:dyDescent="0.25">
      <c r="C31310" s="75"/>
      <c r="D31310" s="74"/>
    </row>
    <row r="31311" spans="3:4" x14ac:dyDescent="0.25">
      <c r="C31311" s="75"/>
      <c r="D31311" s="74"/>
    </row>
    <row r="31312" spans="3:4" x14ac:dyDescent="0.25">
      <c r="C31312" s="75"/>
      <c r="D31312" s="74"/>
    </row>
    <row r="31313" spans="3:4" x14ac:dyDescent="0.25">
      <c r="C31313" s="75"/>
      <c r="D31313" s="74"/>
    </row>
    <row r="31314" spans="3:4" x14ac:dyDescent="0.25">
      <c r="C31314" s="75"/>
      <c r="D31314" s="74"/>
    </row>
    <row r="31315" spans="3:4" x14ac:dyDescent="0.25">
      <c r="C31315" s="75"/>
      <c r="D31315" s="74"/>
    </row>
    <row r="31316" spans="3:4" x14ac:dyDescent="0.25">
      <c r="C31316" s="75"/>
      <c r="D31316" s="74"/>
    </row>
    <row r="31317" spans="3:4" x14ac:dyDescent="0.25">
      <c r="C31317" s="75"/>
      <c r="D31317" s="74"/>
    </row>
    <row r="31318" spans="3:4" x14ac:dyDescent="0.25">
      <c r="C31318" s="75"/>
      <c r="D31318" s="74"/>
    </row>
    <row r="31319" spans="3:4" x14ac:dyDescent="0.25">
      <c r="C31319" s="75"/>
      <c r="D31319" s="74"/>
    </row>
    <row r="31320" spans="3:4" x14ac:dyDescent="0.25">
      <c r="C31320" s="75"/>
      <c r="D31320" s="74"/>
    </row>
    <row r="31321" spans="3:4" x14ac:dyDescent="0.25">
      <c r="C31321" s="75"/>
      <c r="D31321" s="74"/>
    </row>
    <row r="31322" spans="3:4" x14ac:dyDescent="0.25">
      <c r="C31322" s="75"/>
      <c r="D31322" s="74"/>
    </row>
    <row r="31323" spans="3:4" x14ac:dyDescent="0.25">
      <c r="C31323" s="75"/>
      <c r="D31323" s="74"/>
    </row>
    <row r="31324" spans="3:4" x14ac:dyDescent="0.25">
      <c r="C31324" s="75"/>
      <c r="D31324" s="74"/>
    </row>
    <row r="31325" spans="3:4" x14ac:dyDescent="0.25">
      <c r="C31325" s="75"/>
      <c r="D31325" s="74"/>
    </row>
    <row r="31326" spans="3:4" x14ac:dyDescent="0.25">
      <c r="C31326" s="75"/>
      <c r="D31326" s="74"/>
    </row>
    <row r="31327" spans="3:4" x14ac:dyDescent="0.25">
      <c r="C31327" s="75"/>
      <c r="D31327" s="74"/>
    </row>
    <row r="31328" spans="3:4" x14ac:dyDescent="0.25">
      <c r="C31328" s="75"/>
      <c r="D31328" s="74"/>
    </row>
    <row r="31329" spans="3:4" x14ac:dyDescent="0.25">
      <c r="C31329" s="75"/>
      <c r="D31329" s="74"/>
    </row>
    <row r="31330" spans="3:4" x14ac:dyDescent="0.25">
      <c r="C31330" s="75"/>
      <c r="D31330" s="74"/>
    </row>
    <row r="31331" spans="3:4" x14ac:dyDescent="0.25">
      <c r="C31331" s="75"/>
      <c r="D31331" s="74"/>
    </row>
    <row r="31332" spans="3:4" x14ac:dyDescent="0.25">
      <c r="C31332" s="75"/>
      <c r="D31332" s="74"/>
    </row>
    <row r="31333" spans="3:4" x14ac:dyDescent="0.25">
      <c r="C31333" s="75"/>
      <c r="D31333" s="74"/>
    </row>
    <row r="31334" spans="3:4" x14ac:dyDescent="0.25">
      <c r="C31334" s="75"/>
      <c r="D31334" s="74"/>
    </row>
    <row r="31335" spans="3:4" x14ac:dyDescent="0.25">
      <c r="C31335" s="75"/>
      <c r="D31335" s="74"/>
    </row>
    <row r="31336" spans="3:4" x14ac:dyDescent="0.25">
      <c r="C31336" s="75"/>
      <c r="D31336" s="74"/>
    </row>
    <row r="31337" spans="3:4" x14ac:dyDescent="0.25">
      <c r="C31337" s="75"/>
      <c r="D31337" s="74"/>
    </row>
    <row r="31338" spans="3:4" x14ac:dyDescent="0.25">
      <c r="C31338" s="75"/>
      <c r="D31338" s="74"/>
    </row>
    <row r="31339" spans="3:4" x14ac:dyDescent="0.25">
      <c r="C31339" s="75"/>
      <c r="D31339" s="74"/>
    </row>
    <row r="31340" spans="3:4" x14ac:dyDescent="0.25">
      <c r="C31340" s="75"/>
      <c r="D31340" s="74"/>
    </row>
    <row r="31341" spans="3:4" x14ac:dyDescent="0.25">
      <c r="C31341" s="75"/>
      <c r="D31341" s="74"/>
    </row>
    <row r="31342" spans="3:4" x14ac:dyDescent="0.25">
      <c r="C31342" s="75"/>
      <c r="D31342" s="74"/>
    </row>
    <row r="31343" spans="3:4" x14ac:dyDescent="0.25">
      <c r="C31343" s="75"/>
      <c r="D31343" s="74"/>
    </row>
    <row r="31344" spans="3:4" x14ac:dyDescent="0.25">
      <c r="C31344" s="75"/>
      <c r="D31344" s="74"/>
    </row>
    <row r="31345" spans="3:4" x14ac:dyDescent="0.25">
      <c r="C31345" s="75"/>
      <c r="D31345" s="74"/>
    </row>
    <row r="31346" spans="3:4" x14ac:dyDescent="0.25">
      <c r="C31346" s="75"/>
      <c r="D31346" s="74"/>
    </row>
    <row r="31347" spans="3:4" x14ac:dyDescent="0.25">
      <c r="C31347" s="75"/>
      <c r="D31347" s="74"/>
    </row>
    <row r="31348" spans="3:4" x14ac:dyDescent="0.25">
      <c r="C31348" s="75"/>
      <c r="D31348" s="74"/>
    </row>
    <row r="31349" spans="3:4" x14ac:dyDescent="0.25">
      <c r="C31349" s="75"/>
      <c r="D31349" s="74"/>
    </row>
    <row r="31350" spans="3:4" x14ac:dyDescent="0.25">
      <c r="C31350" s="75"/>
      <c r="D31350" s="74"/>
    </row>
    <row r="31351" spans="3:4" x14ac:dyDescent="0.25">
      <c r="C31351" s="75"/>
      <c r="D31351" s="74"/>
    </row>
    <row r="31352" spans="3:4" x14ac:dyDescent="0.25">
      <c r="C31352" s="75"/>
      <c r="D31352" s="74"/>
    </row>
    <row r="31353" spans="3:4" x14ac:dyDescent="0.25">
      <c r="C31353" s="75"/>
      <c r="D31353" s="74"/>
    </row>
    <row r="31354" spans="3:4" x14ac:dyDescent="0.25">
      <c r="C31354" s="75"/>
      <c r="D31354" s="74"/>
    </row>
    <row r="31355" spans="3:4" x14ac:dyDescent="0.25">
      <c r="C31355" s="75"/>
      <c r="D31355" s="74"/>
    </row>
    <row r="31356" spans="3:4" x14ac:dyDescent="0.25">
      <c r="C31356" s="75"/>
      <c r="D31356" s="74"/>
    </row>
    <row r="31357" spans="3:4" x14ac:dyDescent="0.25">
      <c r="C31357" s="75"/>
      <c r="D31357" s="74"/>
    </row>
    <row r="31358" spans="3:4" x14ac:dyDescent="0.25">
      <c r="C31358" s="75"/>
      <c r="D31358" s="74"/>
    </row>
    <row r="31359" spans="3:4" x14ac:dyDescent="0.25">
      <c r="C31359" s="75"/>
      <c r="D31359" s="74"/>
    </row>
    <row r="31360" spans="3:4" x14ac:dyDescent="0.25">
      <c r="C31360" s="75"/>
      <c r="D31360" s="74"/>
    </row>
    <row r="31361" spans="3:4" x14ac:dyDescent="0.25">
      <c r="C31361" s="75"/>
      <c r="D31361" s="74"/>
    </row>
    <row r="31362" spans="3:4" x14ac:dyDescent="0.25">
      <c r="C31362" s="75"/>
      <c r="D31362" s="74"/>
    </row>
    <row r="31363" spans="3:4" x14ac:dyDescent="0.25">
      <c r="C31363" s="75"/>
      <c r="D31363" s="74"/>
    </row>
    <row r="31364" spans="3:4" x14ac:dyDescent="0.25">
      <c r="C31364" s="75"/>
      <c r="D31364" s="74"/>
    </row>
    <row r="31365" spans="3:4" x14ac:dyDescent="0.25">
      <c r="C31365" s="75"/>
      <c r="D31365" s="74"/>
    </row>
    <row r="31366" spans="3:4" x14ac:dyDescent="0.25">
      <c r="C31366" s="75"/>
      <c r="D31366" s="74"/>
    </row>
    <row r="31367" spans="3:4" x14ac:dyDescent="0.25">
      <c r="C31367" s="75"/>
      <c r="D31367" s="74"/>
    </row>
    <row r="31368" spans="3:4" x14ac:dyDescent="0.25">
      <c r="C31368" s="75"/>
      <c r="D31368" s="74"/>
    </row>
    <row r="31369" spans="3:4" x14ac:dyDescent="0.25">
      <c r="C31369" s="75"/>
      <c r="D31369" s="74"/>
    </row>
    <row r="31370" spans="3:4" x14ac:dyDescent="0.25">
      <c r="C31370" s="75"/>
      <c r="D31370" s="74"/>
    </row>
    <row r="31371" spans="3:4" x14ac:dyDescent="0.25">
      <c r="C31371" s="75"/>
      <c r="D31371" s="74"/>
    </row>
    <row r="31372" spans="3:4" x14ac:dyDescent="0.25">
      <c r="C31372" s="75"/>
      <c r="D31372" s="74"/>
    </row>
    <row r="31373" spans="3:4" x14ac:dyDescent="0.25">
      <c r="C31373" s="75"/>
      <c r="D31373" s="74"/>
    </row>
    <row r="31374" spans="3:4" x14ac:dyDescent="0.25">
      <c r="C31374" s="75"/>
      <c r="D31374" s="74"/>
    </row>
    <row r="31375" spans="3:4" x14ac:dyDescent="0.25">
      <c r="C31375" s="75"/>
      <c r="D31375" s="74"/>
    </row>
    <row r="31376" spans="3:4" x14ac:dyDescent="0.25">
      <c r="C31376" s="75"/>
      <c r="D31376" s="74"/>
    </row>
    <row r="31377" spans="3:4" x14ac:dyDescent="0.25">
      <c r="C31377" s="75"/>
      <c r="D31377" s="74"/>
    </row>
    <row r="31378" spans="3:4" x14ac:dyDescent="0.25">
      <c r="C31378" s="75"/>
      <c r="D31378" s="74"/>
    </row>
    <row r="31379" spans="3:4" x14ac:dyDescent="0.25">
      <c r="C31379" s="75"/>
      <c r="D31379" s="74"/>
    </row>
    <row r="31380" spans="3:4" x14ac:dyDescent="0.25">
      <c r="C31380" s="75"/>
      <c r="D31380" s="74"/>
    </row>
    <row r="31381" spans="3:4" x14ac:dyDescent="0.25">
      <c r="C31381" s="75"/>
      <c r="D31381" s="74"/>
    </row>
    <row r="31382" spans="3:4" x14ac:dyDescent="0.25">
      <c r="C31382" s="75"/>
      <c r="D31382" s="74"/>
    </row>
    <row r="31383" spans="3:4" x14ac:dyDescent="0.25">
      <c r="C31383" s="75"/>
      <c r="D31383" s="74"/>
    </row>
    <row r="31384" spans="3:4" x14ac:dyDescent="0.25">
      <c r="C31384" s="75"/>
      <c r="D31384" s="74"/>
    </row>
    <row r="31385" spans="3:4" x14ac:dyDescent="0.25">
      <c r="C31385" s="75"/>
      <c r="D31385" s="74"/>
    </row>
    <row r="31386" spans="3:4" x14ac:dyDescent="0.25">
      <c r="C31386" s="75"/>
      <c r="D31386" s="74"/>
    </row>
    <row r="31387" spans="3:4" x14ac:dyDescent="0.25">
      <c r="C31387" s="75"/>
      <c r="D31387" s="74"/>
    </row>
    <row r="31388" spans="3:4" x14ac:dyDescent="0.25">
      <c r="C31388" s="75"/>
      <c r="D31388" s="74"/>
    </row>
    <row r="31389" spans="3:4" x14ac:dyDescent="0.25">
      <c r="C31389" s="75"/>
      <c r="D31389" s="74"/>
    </row>
    <row r="31390" spans="3:4" x14ac:dyDescent="0.25">
      <c r="C31390" s="75"/>
      <c r="D31390" s="74"/>
    </row>
    <row r="31391" spans="3:4" x14ac:dyDescent="0.25">
      <c r="C31391" s="75"/>
      <c r="D31391" s="74"/>
    </row>
    <row r="31392" spans="3:4" x14ac:dyDescent="0.25">
      <c r="C31392" s="75"/>
      <c r="D31392" s="74"/>
    </row>
    <row r="31393" spans="3:4" x14ac:dyDescent="0.25">
      <c r="C31393" s="75"/>
      <c r="D31393" s="74"/>
    </row>
    <row r="31394" spans="3:4" x14ac:dyDescent="0.25">
      <c r="C31394" s="75"/>
      <c r="D31394" s="74"/>
    </row>
    <row r="31395" spans="3:4" x14ac:dyDescent="0.25">
      <c r="C31395" s="75"/>
      <c r="D31395" s="74"/>
    </row>
    <row r="31396" spans="3:4" x14ac:dyDescent="0.25">
      <c r="C31396" s="75"/>
      <c r="D31396" s="74"/>
    </row>
    <row r="31397" spans="3:4" x14ac:dyDescent="0.25">
      <c r="C31397" s="75"/>
      <c r="D31397" s="74"/>
    </row>
    <row r="31398" spans="3:4" x14ac:dyDescent="0.25">
      <c r="C31398" s="75"/>
      <c r="D31398" s="74"/>
    </row>
    <row r="31399" spans="3:4" x14ac:dyDescent="0.25">
      <c r="C31399" s="75"/>
      <c r="D31399" s="74"/>
    </row>
    <row r="31400" spans="3:4" x14ac:dyDescent="0.25">
      <c r="C31400" s="75"/>
      <c r="D31400" s="74"/>
    </row>
    <row r="31401" spans="3:4" x14ac:dyDescent="0.25">
      <c r="C31401" s="75"/>
      <c r="D31401" s="74"/>
    </row>
    <row r="31402" spans="3:4" x14ac:dyDescent="0.25">
      <c r="C31402" s="75"/>
      <c r="D31402" s="74"/>
    </row>
    <row r="31403" spans="3:4" x14ac:dyDescent="0.25">
      <c r="C31403" s="75"/>
      <c r="D31403" s="74"/>
    </row>
    <row r="31404" spans="3:4" x14ac:dyDescent="0.25">
      <c r="C31404" s="75"/>
      <c r="D31404" s="74"/>
    </row>
    <row r="31405" spans="3:4" x14ac:dyDescent="0.25">
      <c r="C31405" s="75"/>
      <c r="D31405" s="74"/>
    </row>
    <row r="31406" spans="3:4" x14ac:dyDescent="0.25">
      <c r="C31406" s="75"/>
      <c r="D31406" s="74"/>
    </row>
    <row r="31407" spans="3:4" x14ac:dyDescent="0.25">
      <c r="C31407" s="75"/>
      <c r="D31407" s="74"/>
    </row>
    <row r="31408" spans="3:4" x14ac:dyDescent="0.25">
      <c r="C31408" s="75"/>
      <c r="D31408" s="74"/>
    </row>
    <row r="31409" spans="3:4" x14ac:dyDescent="0.25">
      <c r="C31409" s="75"/>
      <c r="D31409" s="74"/>
    </row>
    <row r="31410" spans="3:4" x14ac:dyDescent="0.25">
      <c r="C31410" s="75"/>
      <c r="D31410" s="74"/>
    </row>
    <row r="31411" spans="3:4" x14ac:dyDescent="0.25">
      <c r="C31411" s="75"/>
      <c r="D31411" s="74"/>
    </row>
    <row r="31412" spans="3:4" x14ac:dyDescent="0.25">
      <c r="C31412" s="75"/>
      <c r="D31412" s="74"/>
    </row>
    <row r="31413" spans="3:4" x14ac:dyDescent="0.25">
      <c r="C31413" s="75"/>
      <c r="D31413" s="74"/>
    </row>
    <row r="31414" spans="3:4" x14ac:dyDescent="0.25">
      <c r="C31414" s="75"/>
      <c r="D31414" s="74"/>
    </row>
    <row r="31415" spans="3:4" x14ac:dyDescent="0.25">
      <c r="C31415" s="75"/>
      <c r="D31415" s="74"/>
    </row>
    <row r="31416" spans="3:4" x14ac:dyDescent="0.25">
      <c r="C31416" s="75"/>
      <c r="D31416" s="74"/>
    </row>
    <row r="31417" spans="3:4" x14ac:dyDescent="0.25">
      <c r="C31417" s="75"/>
      <c r="D31417" s="74"/>
    </row>
    <row r="31418" spans="3:4" x14ac:dyDescent="0.25">
      <c r="C31418" s="75"/>
      <c r="D31418" s="74"/>
    </row>
    <row r="31419" spans="3:4" x14ac:dyDescent="0.25">
      <c r="C31419" s="75"/>
      <c r="D31419" s="74"/>
    </row>
    <row r="31420" spans="3:4" x14ac:dyDescent="0.25">
      <c r="C31420" s="75"/>
      <c r="D31420" s="74"/>
    </row>
    <row r="31421" spans="3:4" x14ac:dyDescent="0.25">
      <c r="C31421" s="75"/>
      <c r="D31421" s="74"/>
    </row>
    <row r="31422" spans="3:4" x14ac:dyDescent="0.25">
      <c r="C31422" s="75"/>
      <c r="D31422" s="74"/>
    </row>
    <row r="31423" spans="3:4" x14ac:dyDescent="0.25">
      <c r="C31423" s="75"/>
      <c r="D31423" s="74"/>
    </row>
    <row r="31424" spans="3:4" x14ac:dyDescent="0.25">
      <c r="C31424" s="75"/>
      <c r="D31424" s="74"/>
    </row>
    <row r="31425" spans="3:4" x14ac:dyDescent="0.25">
      <c r="C31425" s="75"/>
      <c r="D31425" s="74"/>
    </row>
    <row r="31426" spans="3:4" x14ac:dyDescent="0.25">
      <c r="C31426" s="75"/>
      <c r="D31426" s="74"/>
    </row>
    <row r="31427" spans="3:4" x14ac:dyDescent="0.25">
      <c r="C31427" s="75"/>
      <c r="D31427" s="74"/>
    </row>
    <row r="31428" spans="3:4" x14ac:dyDescent="0.25">
      <c r="C31428" s="75"/>
      <c r="D31428" s="74"/>
    </row>
    <row r="31429" spans="3:4" x14ac:dyDescent="0.25">
      <c r="C31429" s="75"/>
      <c r="D31429" s="74"/>
    </row>
    <row r="31430" spans="3:4" x14ac:dyDescent="0.25">
      <c r="C31430" s="75"/>
      <c r="D31430" s="74"/>
    </row>
    <row r="31431" spans="3:4" x14ac:dyDescent="0.25">
      <c r="C31431" s="75"/>
      <c r="D31431" s="74"/>
    </row>
    <row r="31432" spans="3:4" x14ac:dyDescent="0.25">
      <c r="C31432" s="75"/>
      <c r="D31432" s="74"/>
    </row>
    <row r="31433" spans="3:4" x14ac:dyDescent="0.25">
      <c r="C31433" s="75"/>
      <c r="D31433" s="74"/>
    </row>
    <row r="31434" spans="3:4" x14ac:dyDescent="0.25">
      <c r="C31434" s="75"/>
      <c r="D31434" s="74"/>
    </row>
    <row r="31435" spans="3:4" x14ac:dyDescent="0.25">
      <c r="C31435" s="75"/>
      <c r="D31435" s="74"/>
    </row>
    <row r="31436" spans="3:4" x14ac:dyDescent="0.25">
      <c r="C31436" s="75"/>
      <c r="D31436" s="74"/>
    </row>
    <row r="31437" spans="3:4" x14ac:dyDescent="0.25">
      <c r="C31437" s="75"/>
      <c r="D31437" s="74"/>
    </row>
    <row r="31438" spans="3:4" x14ac:dyDescent="0.25">
      <c r="C31438" s="75"/>
      <c r="D31438" s="74"/>
    </row>
    <row r="31439" spans="3:4" x14ac:dyDescent="0.25">
      <c r="C31439" s="75"/>
      <c r="D31439" s="74"/>
    </row>
    <row r="31440" spans="3:4" x14ac:dyDescent="0.25">
      <c r="C31440" s="75"/>
      <c r="D31440" s="74"/>
    </row>
    <row r="31441" spans="3:4" x14ac:dyDescent="0.25">
      <c r="C31441" s="75"/>
      <c r="D31441" s="74"/>
    </row>
    <row r="31442" spans="3:4" x14ac:dyDescent="0.25">
      <c r="C31442" s="75"/>
      <c r="D31442" s="74"/>
    </row>
    <row r="31443" spans="3:4" x14ac:dyDescent="0.25">
      <c r="C31443" s="75"/>
      <c r="D31443" s="74"/>
    </row>
    <row r="31444" spans="3:4" x14ac:dyDescent="0.25">
      <c r="C31444" s="75"/>
      <c r="D31444" s="74"/>
    </row>
    <row r="31445" spans="3:4" x14ac:dyDescent="0.25">
      <c r="C31445" s="75"/>
      <c r="D31445" s="74"/>
    </row>
    <row r="31446" spans="3:4" x14ac:dyDescent="0.25">
      <c r="C31446" s="75"/>
      <c r="D31446" s="74"/>
    </row>
    <row r="31447" spans="3:4" x14ac:dyDescent="0.25">
      <c r="C31447" s="75"/>
      <c r="D31447" s="74"/>
    </row>
    <row r="31448" spans="3:4" x14ac:dyDescent="0.25">
      <c r="C31448" s="75"/>
      <c r="D31448" s="74"/>
    </row>
    <row r="31449" spans="3:4" x14ac:dyDescent="0.25">
      <c r="C31449" s="75"/>
      <c r="D31449" s="74"/>
    </row>
    <row r="31450" spans="3:4" x14ac:dyDescent="0.25">
      <c r="C31450" s="75"/>
      <c r="D31450" s="74"/>
    </row>
    <row r="31451" spans="3:4" x14ac:dyDescent="0.25">
      <c r="C31451" s="75"/>
      <c r="D31451" s="74"/>
    </row>
    <row r="31452" spans="3:4" x14ac:dyDescent="0.25">
      <c r="C31452" s="75"/>
      <c r="D31452" s="74"/>
    </row>
    <row r="31453" spans="3:4" x14ac:dyDescent="0.25">
      <c r="C31453" s="75"/>
      <c r="D31453" s="74"/>
    </row>
    <row r="31454" spans="3:4" x14ac:dyDescent="0.25">
      <c r="C31454" s="75"/>
      <c r="D31454" s="74"/>
    </row>
    <row r="31455" spans="3:4" x14ac:dyDescent="0.25">
      <c r="C31455" s="75"/>
      <c r="D31455" s="74"/>
    </row>
    <row r="31456" spans="3:4" x14ac:dyDescent="0.25">
      <c r="C31456" s="75"/>
      <c r="D31456" s="74"/>
    </row>
    <row r="31457" spans="3:4" x14ac:dyDescent="0.25">
      <c r="C31457" s="75"/>
      <c r="D31457" s="74"/>
    </row>
    <row r="31458" spans="3:4" x14ac:dyDescent="0.25">
      <c r="C31458" s="75"/>
      <c r="D31458" s="74"/>
    </row>
    <row r="31459" spans="3:4" x14ac:dyDescent="0.25">
      <c r="C31459" s="75"/>
      <c r="D31459" s="74"/>
    </row>
    <row r="31460" spans="3:4" x14ac:dyDescent="0.25">
      <c r="C31460" s="75"/>
      <c r="D31460" s="74"/>
    </row>
    <row r="31461" spans="3:4" x14ac:dyDescent="0.25">
      <c r="C31461" s="75"/>
      <c r="D31461" s="74"/>
    </row>
    <row r="31462" spans="3:4" x14ac:dyDescent="0.25">
      <c r="C31462" s="75"/>
      <c r="D31462" s="74"/>
    </row>
    <row r="31463" spans="3:4" x14ac:dyDescent="0.25">
      <c r="C31463" s="75"/>
      <c r="D31463" s="74"/>
    </row>
    <row r="31464" spans="3:4" x14ac:dyDescent="0.25">
      <c r="C31464" s="75"/>
      <c r="D31464" s="74"/>
    </row>
    <row r="31465" spans="3:4" x14ac:dyDescent="0.25">
      <c r="C31465" s="75"/>
      <c r="D31465" s="74"/>
    </row>
    <row r="31466" spans="3:4" x14ac:dyDescent="0.25">
      <c r="C31466" s="75"/>
      <c r="D31466" s="74"/>
    </row>
    <row r="31467" spans="3:4" x14ac:dyDescent="0.25">
      <c r="C31467" s="75"/>
      <c r="D31467" s="74"/>
    </row>
    <row r="31468" spans="3:4" x14ac:dyDescent="0.25">
      <c r="C31468" s="75"/>
      <c r="D31468" s="74"/>
    </row>
    <row r="31469" spans="3:4" x14ac:dyDescent="0.25">
      <c r="C31469" s="75"/>
      <c r="D31469" s="74"/>
    </row>
    <row r="31470" spans="3:4" x14ac:dyDescent="0.25">
      <c r="C31470" s="75"/>
      <c r="D31470" s="74"/>
    </row>
    <row r="31471" spans="3:4" x14ac:dyDescent="0.25">
      <c r="C31471" s="75"/>
      <c r="D31471" s="74"/>
    </row>
    <row r="31472" spans="3:4" x14ac:dyDescent="0.25">
      <c r="C31472" s="75"/>
      <c r="D31472" s="74"/>
    </row>
    <row r="31473" spans="3:4" x14ac:dyDescent="0.25">
      <c r="C31473" s="75"/>
      <c r="D31473" s="74"/>
    </row>
    <row r="31474" spans="3:4" x14ac:dyDescent="0.25">
      <c r="C31474" s="75"/>
      <c r="D31474" s="74"/>
    </row>
    <row r="31475" spans="3:4" x14ac:dyDescent="0.25">
      <c r="C31475" s="75"/>
      <c r="D31475" s="74"/>
    </row>
    <row r="31476" spans="3:4" x14ac:dyDescent="0.25">
      <c r="C31476" s="75"/>
      <c r="D31476" s="74"/>
    </row>
    <row r="31477" spans="3:4" x14ac:dyDescent="0.25">
      <c r="C31477" s="75"/>
      <c r="D31477" s="74"/>
    </row>
    <row r="31478" spans="3:4" x14ac:dyDescent="0.25">
      <c r="C31478" s="75"/>
      <c r="D31478" s="74"/>
    </row>
    <row r="31479" spans="3:4" x14ac:dyDescent="0.25">
      <c r="C31479" s="75"/>
      <c r="D31479" s="74"/>
    </row>
    <row r="31480" spans="3:4" x14ac:dyDescent="0.25">
      <c r="C31480" s="75"/>
      <c r="D31480" s="74"/>
    </row>
    <row r="31481" spans="3:4" x14ac:dyDescent="0.25">
      <c r="C31481" s="75"/>
      <c r="D31481" s="74"/>
    </row>
    <row r="31482" spans="3:4" x14ac:dyDescent="0.25">
      <c r="C31482" s="75"/>
      <c r="D31482" s="74"/>
    </row>
    <row r="31483" spans="3:4" x14ac:dyDescent="0.25">
      <c r="C31483" s="75"/>
      <c r="D31483" s="74"/>
    </row>
    <row r="31484" spans="3:4" x14ac:dyDescent="0.25">
      <c r="C31484" s="75"/>
      <c r="D31484" s="74"/>
    </row>
    <row r="31485" spans="3:4" x14ac:dyDescent="0.25">
      <c r="C31485" s="75"/>
      <c r="D31485" s="74"/>
    </row>
    <row r="31486" spans="3:4" x14ac:dyDescent="0.25">
      <c r="C31486" s="75"/>
      <c r="D31486" s="74"/>
    </row>
    <row r="31487" spans="3:4" x14ac:dyDescent="0.25">
      <c r="C31487" s="75"/>
      <c r="D31487" s="74"/>
    </row>
    <row r="31488" spans="3:4" x14ac:dyDescent="0.25">
      <c r="C31488" s="75"/>
      <c r="D31488" s="74"/>
    </row>
    <row r="31489" spans="3:4" x14ac:dyDescent="0.25">
      <c r="C31489" s="75"/>
      <c r="D31489" s="74"/>
    </row>
    <row r="31490" spans="3:4" x14ac:dyDescent="0.25">
      <c r="C31490" s="75"/>
      <c r="D31490" s="74"/>
    </row>
    <row r="31491" spans="3:4" x14ac:dyDescent="0.25">
      <c r="C31491" s="75"/>
      <c r="D31491" s="74"/>
    </row>
    <row r="31492" spans="3:4" x14ac:dyDescent="0.25">
      <c r="C31492" s="75"/>
      <c r="D31492" s="74"/>
    </row>
    <row r="31493" spans="3:4" x14ac:dyDescent="0.25">
      <c r="C31493" s="75"/>
      <c r="D31493" s="74"/>
    </row>
    <row r="31494" spans="3:4" x14ac:dyDescent="0.25">
      <c r="C31494" s="75"/>
      <c r="D31494" s="74"/>
    </row>
    <row r="31495" spans="3:4" x14ac:dyDescent="0.25">
      <c r="C31495" s="75"/>
      <c r="D31495" s="74"/>
    </row>
    <row r="31496" spans="3:4" x14ac:dyDescent="0.25">
      <c r="C31496" s="75"/>
      <c r="D31496" s="74"/>
    </row>
    <row r="31497" spans="3:4" x14ac:dyDescent="0.25">
      <c r="C31497" s="75"/>
      <c r="D31497" s="74"/>
    </row>
    <row r="31498" spans="3:4" x14ac:dyDescent="0.25">
      <c r="C31498" s="75"/>
      <c r="D31498" s="74"/>
    </row>
    <row r="31499" spans="3:4" x14ac:dyDescent="0.25">
      <c r="C31499" s="75"/>
      <c r="D31499" s="74"/>
    </row>
    <row r="31500" spans="3:4" x14ac:dyDescent="0.25">
      <c r="C31500" s="75"/>
      <c r="D31500" s="74"/>
    </row>
    <row r="31501" spans="3:4" x14ac:dyDescent="0.25">
      <c r="C31501" s="75"/>
      <c r="D31501" s="74"/>
    </row>
    <row r="31502" spans="3:4" x14ac:dyDescent="0.25">
      <c r="C31502" s="75"/>
      <c r="D31502" s="74"/>
    </row>
    <row r="31503" spans="3:4" x14ac:dyDescent="0.25">
      <c r="C31503" s="75"/>
      <c r="D31503" s="74"/>
    </row>
    <row r="31504" spans="3:4" x14ac:dyDescent="0.25">
      <c r="C31504" s="75"/>
      <c r="D31504" s="74"/>
    </row>
    <row r="31505" spans="3:4" x14ac:dyDescent="0.25">
      <c r="C31505" s="75"/>
      <c r="D31505" s="74"/>
    </row>
    <row r="31506" spans="3:4" x14ac:dyDescent="0.25">
      <c r="C31506" s="75"/>
      <c r="D31506" s="74"/>
    </row>
    <row r="31507" spans="3:4" x14ac:dyDescent="0.25">
      <c r="C31507" s="75"/>
      <c r="D31507" s="74"/>
    </row>
    <row r="31508" spans="3:4" x14ac:dyDescent="0.25">
      <c r="C31508" s="75"/>
      <c r="D31508" s="74"/>
    </row>
    <row r="31509" spans="3:4" x14ac:dyDescent="0.25">
      <c r="C31509" s="75"/>
      <c r="D31509" s="74"/>
    </row>
    <row r="31510" spans="3:4" x14ac:dyDescent="0.25">
      <c r="C31510" s="75"/>
      <c r="D31510" s="74"/>
    </row>
    <row r="31511" spans="3:4" x14ac:dyDescent="0.25">
      <c r="C31511" s="75"/>
      <c r="D31511" s="74"/>
    </row>
    <row r="31512" spans="3:4" x14ac:dyDescent="0.25">
      <c r="C31512" s="75"/>
      <c r="D31512" s="74"/>
    </row>
    <row r="31513" spans="3:4" x14ac:dyDescent="0.25">
      <c r="C31513" s="75"/>
      <c r="D31513" s="74"/>
    </row>
    <row r="31514" spans="3:4" x14ac:dyDescent="0.25">
      <c r="C31514" s="75"/>
      <c r="D31514" s="74"/>
    </row>
    <row r="31515" spans="3:4" x14ac:dyDescent="0.25">
      <c r="C31515" s="75"/>
      <c r="D31515" s="74"/>
    </row>
    <row r="31516" spans="3:4" x14ac:dyDescent="0.25">
      <c r="C31516" s="75"/>
      <c r="D31516" s="74"/>
    </row>
    <row r="31517" spans="3:4" x14ac:dyDescent="0.25">
      <c r="C31517" s="75"/>
      <c r="D31517" s="74"/>
    </row>
    <row r="31518" spans="3:4" x14ac:dyDescent="0.25">
      <c r="C31518" s="75"/>
      <c r="D31518" s="74"/>
    </row>
    <row r="31519" spans="3:4" x14ac:dyDescent="0.25">
      <c r="C31519" s="75"/>
      <c r="D31519" s="74"/>
    </row>
    <row r="31520" spans="3:4" x14ac:dyDescent="0.25">
      <c r="C31520" s="75"/>
      <c r="D31520" s="74"/>
    </row>
    <row r="31521" spans="3:4" x14ac:dyDescent="0.25">
      <c r="C31521" s="75"/>
      <c r="D31521" s="74"/>
    </row>
    <row r="31522" spans="3:4" x14ac:dyDescent="0.25">
      <c r="C31522" s="75"/>
      <c r="D31522" s="74"/>
    </row>
    <row r="31523" spans="3:4" x14ac:dyDescent="0.25">
      <c r="C31523" s="75"/>
      <c r="D31523" s="74"/>
    </row>
    <row r="31524" spans="3:4" x14ac:dyDescent="0.25">
      <c r="C31524" s="75"/>
      <c r="D31524" s="74"/>
    </row>
    <row r="31525" spans="3:4" x14ac:dyDescent="0.25">
      <c r="C31525" s="75"/>
      <c r="D31525" s="74"/>
    </row>
    <row r="31526" spans="3:4" x14ac:dyDescent="0.25">
      <c r="C31526" s="75"/>
      <c r="D31526" s="74"/>
    </row>
    <row r="31527" spans="3:4" x14ac:dyDescent="0.25">
      <c r="C31527" s="75"/>
      <c r="D31527" s="74"/>
    </row>
    <row r="31528" spans="3:4" x14ac:dyDescent="0.25">
      <c r="C31528" s="75"/>
      <c r="D31528" s="74"/>
    </row>
    <row r="31529" spans="3:4" x14ac:dyDescent="0.25">
      <c r="C31529" s="75"/>
      <c r="D31529" s="74"/>
    </row>
    <row r="31530" spans="3:4" x14ac:dyDescent="0.25">
      <c r="C31530" s="75"/>
      <c r="D31530" s="74"/>
    </row>
    <row r="31531" spans="3:4" x14ac:dyDescent="0.25">
      <c r="C31531" s="75"/>
      <c r="D31531" s="74"/>
    </row>
    <row r="31532" spans="3:4" x14ac:dyDescent="0.25">
      <c r="C31532" s="75"/>
      <c r="D31532" s="74"/>
    </row>
    <row r="31533" spans="3:4" x14ac:dyDescent="0.25">
      <c r="C31533" s="75"/>
      <c r="D31533" s="74"/>
    </row>
    <row r="31534" spans="3:4" x14ac:dyDescent="0.25">
      <c r="C31534" s="75"/>
      <c r="D31534" s="74"/>
    </row>
    <row r="31535" spans="3:4" x14ac:dyDescent="0.25">
      <c r="C31535" s="75"/>
      <c r="D31535" s="74"/>
    </row>
    <row r="31536" spans="3:4" x14ac:dyDescent="0.25">
      <c r="C31536" s="75"/>
      <c r="D31536" s="74"/>
    </row>
    <row r="31537" spans="3:4" x14ac:dyDescent="0.25">
      <c r="C31537" s="75"/>
      <c r="D31537" s="74"/>
    </row>
    <row r="31538" spans="3:4" x14ac:dyDescent="0.25">
      <c r="C31538" s="75"/>
      <c r="D31538" s="74"/>
    </row>
    <row r="31539" spans="3:4" x14ac:dyDescent="0.25">
      <c r="C31539" s="75"/>
      <c r="D31539" s="74"/>
    </row>
    <row r="31540" spans="3:4" x14ac:dyDescent="0.25">
      <c r="C31540" s="75"/>
      <c r="D31540" s="74"/>
    </row>
    <row r="31541" spans="3:4" x14ac:dyDescent="0.25">
      <c r="C31541" s="75"/>
      <c r="D31541" s="74"/>
    </row>
    <row r="31542" spans="3:4" x14ac:dyDescent="0.25">
      <c r="C31542" s="75"/>
      <c r="D31542" s="74"/>
    </row>
    <row r="31543" spans="3:4" x14ac:dyDescent="0.25">
      <c r="C31543" s="75"/>
      <c r="D31543" s="74"/>
    </row>
    <row r="31544" spans="3:4" x14ac:dyDescent="0.25">
      <c r="C31544" s="75"/>
      <c r="D31544" s="74"/>
    </row>
    <row r="31545" spans="3:4" x14ac:dyDescent="0.25">
      <c r="C31545" s="75"/>
      <c r="D31545" s="74"/>
    </row>
    <row r="31546" spans="3:4" x14ac:dyDescent="0.25">
      <c r="C31546" s="75"/>
      <c r="D31546" s="74"/>
    </row>
    <row r="31547" spans="3:4" x14ac:dyDescent="0.25">
      <c r="C31547" s="75"/>
      <c r="D31547" s="74"/>
    </row>
    <row r="31548" spans="3:4" x14ac:dyDescent="0.25">
      <c r="C31548" s="75"/>
      <c r="D31548" s="74"/>
    </row>
    <row r="31549" spans="3:4" x14ac:dyDescent="0.25">
      <c r="C31549" s="75"/>
      <c r="D31549" s="74"/>
    </row>
    <row r="31550" spans="3:4" x14ac:dyDescent="0.25">
      <c r="C31550" s="75"/>
      <c r="D31550" s="74"/>
    </row>
    <row r="31551" spans="3:4" x14ac:dyDescent="0.25">
      <c r="C31551" s="75"/>
      <c r="D31551" s="74"/>
    </row>
    <row r="31552" spans="3:4" x14ac:dyDescent="0.25">
      <c r="C31552" s="75"/>
      <c r="D31552" s="74"/>
    </row>
    <row r="31553" spans="3:4" x14ac:dyDescent="0.25">
      <c r="C31553" s="75"/>
      <c r="D31553" s="74"/>
    </row>
    <row r="31554" spans="3:4" x14ac:dyDescent="0.25">
      <c r="C31554" s="75"/>
      <c r="D31554" s="74"/>
    </row>
    <row r="31555" spans="3:4" x14ac:dyDescent="0.25">
      <c r="C31555" s="75"/>
      <c r="D31555" s="74"/>
    </row>
    <row r="31556" spans="3:4" x14ac:dyDescent="0.25">
      <c r="C31556" s="75"/>
      <c r="D31556" s="74"/>
    </row>
    <row r="31557" spans="3:4" x14ac:dyDescent="0.25">
      <c r="C31557" s="75"/>
      <c r="D31557" s="74"/>
    </row>
    <row r="31558" spans="3:4" x14ac:dyDescent="0.25">
      <c r="C31558" s="75"/>
      <c r="D31558" s="74"/>
    </row>
    <row r="31559" spans="3:4" x14ac:dyDescent="0.25">
      <c r="C31559" s="75"/>
      <c r="D31559" s="74"/>
    </row>
    <row r="31560" spans="3:4" x14ac:dyDescent="0.25">
      <c r="C31560" s="75"/>
      <c r="D31560" s="74"/>
    </row>
    <row r="31561" spans="3:4" x14ac:dyDescent="0.25">
      <c r="C31561" s="75"/>
      <c r="D31561" s="74"/>
    </row>
    <row r="31562" spans="3:4" x14ac:dyDescent="0.25">
      <c r="C31562" s="75"/>
      <c r="D31562" s="74"/>
    </row>
    <row r="31563" spans="3:4" x14ac:dyDescent="0.25">
      <c r="C31563" s="75"/>
      <c r="D31563" s="74"/>
    </row>
    <row r="31564" spans="3:4" x14ac:dyDescent="0.25">
      <c r="C31564" s="75"/>
      <c r="D31564" s="74"/>
    </row>
    <row r="31565" spans="3:4" x14ac:dyDescent="0.25">
      <c r="C31565" s="75"/>
      <c r="D31565" s="74"/>
    </row>
    <row r="31566" spans="3:4" x14ac:dyDescent="0.25">
      <c r="C31566" s="75"/>
      <c r="D31566" s="74"/>
    </row>
    <row r="31567" spans="3:4" x14ac:dyDescent="0.25">
      <c r="C31567" s="75"/>
      <c r="D31567" s="74"/>
    </row>
    <row r="31568" spans="3:4" x14ac:dyDescent="0.25">
      <c r="C31568" s="75"/>
      <c r="D31568" s="74"/>
    </row>
    <row r="31569" spans="3:4" x14ac:dyDescent="0.25">
      <c r="C31569" s="75"/>
      <c r="D31569" s="74"/>
    </row>
    <row r="31570" spans="3:4" x14ac:dyDescent="0.25">
      <c r="C31570" s="75"/>
      <c r="D31570" s="74"/>
    </row>
    <row r="31571" spans="3:4" x14ac:dyDescent="0.25">
      <c r="C31571" s="75"/>
      <c r="D31571" s="74"/>
    </row>
    <row r="31572" spans="3:4" x14ac:dyDescent="0.25">
      <c r="C31572" s="75"/>
      <c r="D31572" s="74"/>
    </row>
    <row r="31573" spans="3:4" x14ac:dyDescent="0.25">
      <c r="C31573" s="75"/>
      <c r="D31573" s="74"/>
    </row>
    <row r="31574" spans="3:4" x14ac:dyDescent="0.25">
      <c r="C31574" s="75"/>
      <c r="D31574" s="74"/>
    </row>
    <row r="31575" spans="3:4" x14ac:dyDescent="0.25">
      <c r="C31575" s="75"/>
      <c r="D31575" s="74"/>
    </row>
    <row r="31576" spans="3:4" x14ac:dyDescent="0.25">
      <c r="C31576" s="75"/>
      <c r="D31576" s="74"/>
    </row>
    <row r="31577" spans="3:4" x14ac:dyDescent="0.25">
      <c r="C31577" s="75"/>
      <c r="D31577" s="74"/>
    </row>
    <row r="31578" spans="3:4" x14ac:dyDescent="0.25">
      <c r="C31578" s="75"/>
      <c r="D31578" s="74"/>
    </row>
    <row r="31579" spans="3:4" x14ac:dyDescent="0.25">
      <c r="C31579" s="75"/>
      <c r="D31579" s="74"/>
    </row>
    <row r="31580" spans="3:4" x14ac:dyDescent="0.25">
      <c r="C31580" s="75"/>
      <c r="D31580" s="74"/>
    </row>
    <row r="31581" spans="3:4" x14ac:dyDescent="0.25">
      <c r="C31581" s="75"/>
      <c r="D31581" s="74"/>
    </row>
    <row r="31582" spans="3:4" x14ac:dyDescent="0.25">
      <c r="C31582" s="75"/>
      <c r="D31582" s="74"/>
    </row>
    <row r="31583" spans="3:4" x14ac:dyDescent="0.25">
      <c r="C31583" s="75"/>
      <c r="D31583" s="74"/>
    </row>
    <row r="31584" spans="3:4" x14ac:dyDescent="0.25">
      <c r="C31584" s="75"/>
      <c r="D31584" s="74"/>
    </row>
    <row r="31585" spans="3:4" x14ac:dyDescent="0.25">
      <c r="C31585" s="75"/>
      <c r="D31585" s="74"/>
    </row>
    <row r="31586" spans="3:4" x14ac:dyDescent="0.25">
      <c r="C31586" s="75"/>
      <c r="D31586" s="74"/>
    </row>
    <row r="31587" spans="3:4" x14ac:dyDescent="0.25">
      <c r="C31587" s="75"/>
      <c r="D31587" s="74"/>
    </row>
    <row r="31588" spans="3:4" x14ac:dyDescent="0.25">
      <c r="C31588" s="75"/>
      <c r="D31588" s="74"/>
    </row>
    <row r="31589" spans="3:4" x14ac:dyDescent="0.25">
      <c r="C31589" s="75"/>
      <c r="D31589" s="74"/>
    </row>
    <row r="31590" spans="3:4" x14ac:dyDescent="0.25">
      <c r="C31590" s="75"/>
      <c r="D31590" s="74"/>
    </row>
    <row r="31591" spans="3:4" x14ac:dyDescent="0.25">
      <c r="C31591" s="75"/>
      <c r="D31591" s="74"/>
    </row>
    <row r="31592" spans="3:4" x14ac:dyDescent="0.25">
      <c r="C31592" s="75"/>
      <c r="D31592" s="74"/>
    </row>
    <row r="31593" spans="3:4" x14ac:dyDescent="0.25">
      <c r="C31593" s="75"/>
      <c r="D31593" s="74"/>
    </row>
    <row r="31594" spans="3:4" x14ac:dyDescent="0.25">
      <c r="C31594" s="75"/>
      <c r="D31594" s="74"/>
    </row>
    <row r="31595" spans="3:4" x14ac:dyDescent="0.25">
      <c r="C31595" s="75"/>
      <c r="D31595" s="74"/>
    </row>
    <row r="31596" spans="3:4" x14ac:dyDescent="0.25">
      <c r="C31596" s="75"/>
      <c r="D31596" s="74"/>
    </row>
    <row r="31597" spans="3:4" x14ac:dyDescent="0.25">
      <c r="C31597" s="75"/>
      <c r="D31597" s="74"/>
    </row>
    <row r="31598" spans="3:4" x14ac:dyDescent="0.25">
      <c r="C31598" s="75"/>
      <c r="D31598" s="74"/>
    </row>
    <row r="31599" spans="3:4" x14ac:dyDescent="0.25">
      <c r="C31599" s="75"/>
      <c r="D31599" s="74"/>
    </row>
    <row r="31600" spans="3:4" x14ac:dyDescent="0.25">
      <c r="C31600" s="75"/>
      <c r="D31600" s="74"/>
    </row>
    <row r="31601" spans="3:4" x14ac:dyDescent="0.25">
      <c r="C31601" s="75"/>
      <c r="D31601" s="74"/>
    </row>
    <row r="31602" spans="3:4" x14ac:dyDescent="0.25">
      <c r="C31602" s="75"/>
      <c r="D31602" s="74"/>
    </row>
    <row r="31603" spans="3:4" x14ac:dyDescent="0.25">
      <c r="C31603" s="75"/>
      <c r="D31603" s="74"/>
    </row>
    <row r="31604" spans="3:4" x14ac:dyDescent="0.25">
      <c r="C31604" s="75"/>
      <c r="D31604" s="74"/>
    </row>
    <row r="31605" spans="3:4" x14ac:dyDescent="0.25">
      <c r="C31605" s="75"/>
      <c r="D31605" s="74"/>
    </row>
    <row r="31606" spans="3:4" x14ac:dyDescent="0.25">
      <c r="C31606" s="75"/>
      <c r="D31606" s="74"/>
    </row>
    <row r="31607" spans="3:4" x14ac:dyDescent="0.25">
      <c r="C31607" s="75"/>
      <c r="D31607" s="74"/>
    </row>
    <row r="31608" spans="3:4" x14ac:dyDescent="0.25">
      <c r="C31608" s="75"/>
      <c r="D31608" s="74"/>
    </row>
    <row r="31609" spans="3:4" x14ac:dyDescent="0.25">
      <c r="C31609" s="75"/>
      <c r="D31609" s="74"/>
    </row>
    <row r="31610" spans="3:4" x14ac:dyDescent="0.25">
      <c r="C31610" s="75"/>
      <c r="D31610" s="74"/>
    </row>
    <row r="31611" spans="3:4" x14ac:dyDescent="0.25">
      <c r="C31611" s="75"/>
      <c r="D31611" s="74"/>
    </row>
    <row r="31612" spans="3:4" x14ac:dyDescent="0.25">
      <c r="C31612" s="75"/>
      <c r="D31612" s="74"/>
    </row>
    <row r="31613" spans="3:4" x14ac:dyDescent="0.25">
      <c r="C31613" s="75"/>
      <c r="D31613" s="74"/>
    </row>
    <row r="31614" spans="3:4" x14ac:dyDescent="0.25">
      <c r="C31614" s="75"/>
      <c r="D31614" s="74"/>
    </row>
    <row r="31615" spans="3:4" x14ac:dyDescent="0.25">
      <c r="C31615" s="75"/>
      <c r="D31615" s="74"/>
    </row>
    <row r="31616" spans="3:4" x14ac:dyDescent="0.25">
      <c r="C31616" s="75"/>
      <c r="D31616" s="74"/>
    </row>
    <row r="31617" spans="3:4" x14ac:dyDescent="0.25">
      <c r="C31617" s="75"/>
      <c r="D31617" s="74"/>
    </row>
    <row r="31618" spans="3:4" x14ac:dyDescent="0.25">
      <c r="C31618" s="75"/>
      <c r="D31618" s="74"/>
    </row>
    <row r="31619" spans="3:4" x14ac:dyDescent="0.25">
      <c r="C31619" s="75"/>
      <c r="D31619" s="74"/>
    </row>
    <row r="31620" spans="3:4" x14ac:dyDescent="0.25">
      <c r="C31620" s="75"/>
      <c r="D31620" s="74"/>
    </row>
    <row r="31621" spans="3:4" x14ac:dyDescent="0.25">
      <c r="C31621" s="75"/>
      <c r="D31621" s="74"/>
    </row>
    <row r="31622" spans="3:4" x14ac:dyDescent="0.25">
      <c r="C31622" s="75"/>
      <c r="D31622" s="74"/>
    </row>
    <row r="31623" spans="3:4" x14ac:dyDescent="0.25">
      <c r="C31623" s="75"/>
      <c r="D31623" s="74"/>
    </row>
    <row r="31624" spans="3:4" x14ac:dyDescent="0.25">
      <c r="C31624" s="75"/>
      <c r="D31624" s="74"/>
    </row>
    <row r="31625" spans="3:4" x14ac:dyDescent="0.25">
      <c r="C31625" s="75"/>
      <c r="D31625" s="74"/>
    </row>
    <row r="31626" spans="3:4" x14ac:dyDescent="0.25">
      <c r="C31626" s="75"/>
      <c r="D31626" s="74"/>
    </row>
    <row r="31627" spans="3:4" x14ac:dyDescent="0.25">
      <c r="C31627" s="75"/>
      <c r="D31627" s="74"/>
    </row>
    <row r="31628" spans="3:4" x14ac:dyDescent="0.25">
      <c r="C31628" s="75"/>
      <c r="D31628" s="74"/>
    </row>
    <row r="31629" spans="3:4" x14ac:dyDescent="0.25">
      <c r="C31629" s="75"/>
      <c r="D31629" s="74"/>
    </row>
    <row r="31630" spans="3:4" x14ac:dyDescent="0.25">
      <c r="C31630" s="75"/>
      <c r="D31630" s="74"/>
    </row>
    <row r="31631" spans="3:4" x14ac:dyDescent="0.25">
      <c r="C31631" s="75"/>
      <c r="D31631" s="74"/>
    </row>
    <row r="31632" spans="3:4" x14ac:dyDescent="0.25">
      <c r="C31632" s="75"/>
      <c r="D31632" s="74"/>
    </row>
    <row r="31633" spans="3:4" x14ac:dyDescent="0.25">
      <c r="C31633" s="75"/>
      <c r="D31633" s="74"/>
    </row>
    <row r="31634" spans="3:4" x14ac:dyDescent="0.25">
      <c r="C31634" s="75"/>
      <c r="D31634" s="74"/>
    </row>
    <row r="31635" spans="3:4" x14ac:dyDescent="0.25">
      <c r="C31635" s="75"/>
      <c r="D31635" s="74"/>
    </row>
    <row r="31636" spans="3:4" x14ac:dyDescent="0.25">
      <c r="C31636" s="75"/>
      <c r="D31636" s="74"/>
    </row>
    <row r="31637" spans="3:4" x14ac:dyDescent="0.25">
      <c r="C31637" s="75"/>
      <c r="D31637" s="74"/>
    </row>
    <row r="31638" spans="3:4" x14ac:dyDescent="0.25">
      <c r="C31638" s="75"/>
      <c r="D31638" s="74"/>
    </row>
    <row r="31639" spans="3:4" x14ac:dyDescent="0.25">
      <c r="C31639" s="75"/>
      <c r="D31639" s="74"/>
    </row>
    <row r="31640" spans="3:4" x14ac:dyDescent="0.25">
      <c r="C31640" s="75"/>
      <c r="D31640" s="74"/>
    </row>
    <row r="31641" spans="3:4" x14ac:dyDescent="0.25">
      <c r="C31641" s="75"/>
      <c r="D31641" s="74"/>
    </row>
    <row r="31642" spans="3:4" x14ac:dyDescent="0.25">
      <c r="C31642" s="75"/>
      <c r="D31642" s="74"/>
    </row>
    <row r="31643" spans="3:4" x14ac:dyDescent="0.25">
      <c r="C31643" s="75"/>
      <c r="D31643" s="74"/>
    </row>
    <row r="31644" spans="3:4" x14ac:dyDescent="0.25">
      <c r="C31644" s="75"/>
      <c r="D31644" s="74"/>
    </row>
    <row r="31645" spans="3:4" x14ac:dyDescent="0.25">
      <c r="C31645" s="75"/>
      <c r="D31645" s="74"/>
    </row>
    <row r="31646" spans="3:4" x14ac:dyDescent="0.25">
      <c r="C31646" s="75"/>
      <c r="D31646" s="74"/>
    </row>
    <row r="31647" spans="3:4" x14ac:dyDescent="0.25">
      <c r="C31647" s="75"/>
      <c r="D31647" s="74"/>
    </row>
    <row r="31648" spans="3:4" x14ac:dyDescent="0.25">
      <c r="C31648" s="75"/>
      <c r="D31648" s="74"/>
    </row>
    <row r="31649" spans="3:4" x14ac:dyDescent="0.25">
      <c r="C31649" s="75"/>
      <c r="D31649" s="74"/>
    </row>
    <row r="31650" spans="3:4" x14ac:dyDescent="0.25">
      <c r="C31650" s="75"/>
      <c r="D31650" s="74"/>
    </row>
    <row r="31651" spans="3:4" x14ac:dyDescent="0.25">
      <c r="C31651" s="75"/>
      <c r="D31651" s="74"/>
    </row>
    <row r="31652" spans="3:4" x14ac:dyDescent="0.25">
      <c r="C31652" s="75"/>
      <c r="D31652" s="74"/>
    </row>
    <row r="31653" spans="3:4" x14ac:dyDescent="0.25">
      <c r="C31653" s="75"/>
      <c r="D31653" s="74"/>
    </row>
    <row r="31654" spans="3:4" x14ac:dyDescent="0.25">
      <c r="C31654" s="75"/>
      <c r="D31654" s="74"/>
    </row>
    <row r="31655" spans="3:4" x14ac:dyDescent="0.25">
      <c r="C31655" s="75"/>
      <c r="D31655" s="74"/>
    </row>
    <row r="31656" spans="3:4" x14ac:dyDescent="0.25">
      <c r="C31656" s="75"/>
      <c r="D31656" s="74"/>
    </row>
    <row r="31657" spans="3:4" x14ac:dyDescent="0.25">
      <c r="C31657" s="75"/>
      <c r="D31657" s="74"/>
    </row>
    <row r="31658" spans="3:4" x14ac:dyDescent="0.25">
      <c r="C31658" s="75"/>
      <c r="D31658" s="74"/>
    </row>
    <row r="31659" spans="3:4" x14ac:dyDescent="0.25">
      <c r="C31659" s="75"/>
      <c r="D31659" s="74"/>
    </row>
    <row r="31660" spans="3:4" x14ac:dyDescent="0.25">
      <c r="C31660" s="75"/>
      <c r="D31660" s="74"/>
    </row>
    <row r="31661" spans="3:4" x14ac:dyDescent="0.25">
      <c r="C31661" s="75"/>
      <c r="D31661" s="74"/>
    </row>
    <row r="31662" spans="3:4" x14ac:dyDescent="0.25">
      <c r="C31662" s="75"/>
      <c r="D31662" s="74"/>
    </row>
    <row r="31663" spans="3:4" x14ac:dyDescent="0.25">
      <c r="C31663" s="75"/>
      <c r="D31663" s="74"/>
    </row>
    <row r="31664" spans="3:4" x14ac:dyDescent="0.25">
      <c r="C31664" s="75"/>
      <c r="D31664" s="74"/>
    </row>
    <row r="31665" spans="3:4" x14ac:dyDescent="0.25">
      <c r="C31665" s="75"/>
      <c r="D31665" s="74"/>
    </row>
    <row r="31666" spans="3:4" x14ac:dyDescent="0.25">
      <c r="C31666" s="75"/>
      <c r="D31666" s="74"/>
    </row>
    <row r="31667" spans="3:4" x14ac:dyDescent="0.25">
      <c r="C31667" s="75"/>
      <c r="D31667" s="74"/>
    </row>
    <row r="31668" spans="3:4" x14ac:dyDescent="0.25">
      <c r="C31668" s="75"/>
      <c r="D31668" s="74"/>
    </row>
    <row r="31669" spans="3:4" x14ac:dyDescent="0.25">
      <c r="C31669" s="75"/>
      <c r="D31669" s="74"/>
    </row>
    <row r="31670" spans="3:4" x14ac:dyDescent="0.25">
      <c r="C31670" s="75"/>
      <c r="D31670" s="74"/>
    </row>
    <row r="31671" spans="3:4" x14ac:dyDescent="0.25">
      <c r="C31671" s="75"/>
      <c r="D31671" s="74"/>
    </row>
    <row r="31672" spans="3:4" x14ac:dyDescent="0.25">
      <c r="C31672" s="75"/>
      <c r="D31672" s="74"/>
    </row>
    <row r="31673" spans="3:4" x14ac:dyDescent="0.25">
      <c r="C31673" s="75"/>
      <c r="D31673" s="74"/>
    </row>
    <row r="31674" spans="3:4" x14ac:dyDescent="0.25">
      <c r="C31674" s="75"/>
      <c r="D31674" s="74"/>
    </row>
    <row r="31675" spans="3:4" x14ac:dyDescent="0.25">
      <c r="C31675" s="75"/>
      <c r="D31675" s="74"/>
    </row>
    <row r="31676" spans="3:4" x14ac:dyDescent="0.25">
      <c r="C31676" s="75"/>
      <c r="D31676" s="74"/>
    </row>
    <row r="31677" spans="3:4" x14ac:dyDescent="0.25">
      <c r="C31677" s="75"/>
      <c r="D31677" s="74"/>
    </row>
    <row r="31678" spans="3:4" x14ac:dyDescent="0.25">
      <c r="C31678" s="75"/>
      <c r="D31678" s="74"/>
    </row>
    <row r="31679" spans="3:4" x14ac:dyDescent="0.25">
      <c r="C31679" s="75"/>
      <c r="D31679" s="74"/>
    </row>
    <row r="31680" spans="3:4" x14ac:dyDescent="0.25">
      <c r="C31680" s="75"/>
      <c r="D31680" s="74"/>
    </row>
    <row r="31681" spans="3:4" x14ac:dyDescent="0.25">
      <c r="C31681" s="75"/>
      <c r="D31681" s="74"/>
    </row>
    <row r="31682" spans="3:4" x14ac:dyDescent="0.25">
      <c r="C31682" s="75"/>
      <c r="D31682" s="74"/>
    </row>
    <row r="31683" spans="3:4" x14ac:dyDescent="0.25">
      <c r="C31683" s="75"/>
      <c r="D31683" s="74"/>
    </row>
    <row r="31684" spans="3:4" x14ac:dyDescent="0.25">
      <c r="C31684" s="75"/>
      <c r="D31684" s="74"/>
    </row>
    <row r="31685" spans="3:4" x14ac:dyDescent="0.25">
      <c r="C31685" s="75"/>
      <c r="D31685" s="74"/>
    </row>
    <row r="31686" spans="3:4" x14ac:dyDescent="0.25">
      <c r="C31686" s="75"/>
      <c r="D31686" s="74"/>
    </row>
    <row r="31687" spans="3:4" x14ac:dyDescent="0.25">
      <c r="C31687" s="75"/>
      <c r="D31687" s="74"/>
    </row>
    <row r="31688" spans="3:4" x14ac:dyDescent="0.25">
      <c r="C31688" s="75"/>
      <c r="D31688" s="74"/>
    </row>
    <row r="31689" spans="3:4" x14ac:dyDescent="0.25">
      <c r="C31689" s="75"/>
      <c r="D31689" s="74"/>
    </row>
    <row r="31690" spans="3:4" x14ac:dyDescent="0.25">
      <c r="C31690" s="75"/>
      <c r="D31690" s="74"/>
    </row>
    <row r="31691" spans="3:4" x14ac:dyDescent="0.25">
      <c r="C31691" s="75"/>
      <c r="D31691" s="74"/>
    </row>
    <row r="31692" spans="3:4" x14ac:dyDescent="0.25">
      <c r="C31692" s="75"/>
      <c r="D31692" s="74"/>
    </row>
    <row r="31693" spans="3:4" x14ac:dyDescent="0.25">
      <c r="C31693" s="75"/>
      <c r="D31693" s="74"/>
    </row>
    <row r="31694" spans="3:4" x14ac:dyDescent="0.25">
      <c r="C31694" s="75"/>
      <c r="D31694" s="74"/>
    </row>
    <row r="31695" spans="3:4" x14ac:dyDescent="0.25">
      <c r="C31695" s="75"/>
      <c r="D31695" s="74"/>
    </row>
    <row r="31696" spans="3:4" x14ac:dyDescent="0.25">
      <c r="C31696" s="75"/>
      <c r="D31696" s="74"/>
    </row>
    <row r="31697" spans="3:4" x14ac:dyDescent="0.25">
      <c r="C31697" s="75"/>
      <c r="D31697" s="74"/>
    </row>
    <row r="31698" spans="3:4" x14ac:dyDescent="0.25">
      <c r="C31698" s="75"/>
      <c r="D31698" s="74"/>
    </row>
    <row r="31699" spans="3:4" x14ac:dyDescent="0.25">
      <c r="C31699" s="75"/>
      <c r="D31699" s="74"/>
    </row>
    <row r="31700" spans="3:4" x14ac:dyDescent="0.25">
      <c r="C31700" s="75"/>
      <c r="D31700" s="74"/>
    </row>
    <row r="31701" spans="3:4" x14ac:dyDescent="0.25">
      <c r="C31701" s="75"/>
      <c r="D31701" s="74"/>
    </row>
    <row r="31702" spans="3:4" x14ac:dyDescent="0.25">
      <c r="C31702" s="75"/>
      <c r="D31702" s="74"/>
    </row>
    <row r="31703" spans="3:4" x14ac:dyDescent="0.25">
      <c r="C31703" s="75"/>
      <c r="D31703" s="74"/>
    </row>
    <row r="31704" spans="3:4" x14ac:dyDescent="0.25">
      <c r="C31704" s="75"/>
      <c r="D31704" s="74"/>
    </row>
    <row r="31705" spans="3:4" x14ac:dyDescent="0.25">
      <c r="C31705" s="75"/>
      <c r="D31705" s="74"/>
    </row>
    <row r="31706" spans="3:4" x14ac:dyDescent="0.25">
      <c r="C31706" s="75"/>
      <c r="D31706" s="74"/>
    </row>
    <row r="31707" spans="3:4" x14ac:dyDescent="0.25">
      <c r="C31707" s="75"/>
      <c r="D31707" s="74"/>
    </row>
    <row r="31708" spans="3:4" x14ac:dyDescent="0.25">
      <c r="C31708" s="75"/>
      <c r="D31708" s="74"/>
    </row>
    <row r="31709" spans="3:4" x14ac:dyDescent="0.25">
      <c r="C31709" s="75"/>
      <c r="D31709" s="74"/>
    </row>
    <row r="31710" spans="3:4" x14ac:dyDescent="0.25">
      <c r="C31710" s="75"/>
      <c r="D31710" s="74"/>
    </row>
    <row r="31711" spans="3:4" x14ac:dyDescent="0.25">
      <c r="C31711" s="75"/>
      <c r="D31711" s="74"/>
    </row>
    <row r="31712" spans="3:4" x14ac:dyDescent="0.25">
      <c r="C31712" s="75"/>
      <c r="D31712" s="74"/>
    </row>
    <row r="31713" spans="3:4" x14ac:dyDescent="0.25">
      <c r="C31713" s="75"/>
      <c r="D31713" s="74"/>
    </row>
    <row r="31714" spans="3:4" x14ac:dyDescent="0.25">
      <c r="C31714" s="75"/>
      <c r="D31714" s="74"/>
    </row>
    <row r="31715" spans="3:4" x14ac:dyDescent="0.25">
      <c r="C31715" s="75"/>
      <c r="D31715" s="74"/>
    </row>
    <row r="31716" spans="3:4" x14ac:dyDescent="0.25">
      <c r="C31716" s="75"/>
      <c r="D31716" s="74"/>
    </row>
    <row r="31717" spans="3:4" x14ac:dyDescent="0.25">
      <c r="C31717" s="75"/>
      <c r="D31717" s="74"/>
    </row>
    <row r="31718" spans="3:4" x14ac:dyDescent="0.25">
      <c r="C31718" s="75"/>
      <c r="D31718" s="74"/>
    </row>
    <row r="31719" spans="3:4" x14ac:dyDescent="0.25">
      <c r="C31719" s="75"/>
      <c r="D31719" s="74"/>
    </row>
    <row r="31720" spans="3:4" x14ac:dyDescent="0.25">
      <c r="C31720" s="75"/>
      <c r="D31720" s="74"/>
    </row>
    <row r="31721" spans="3:4" x14ac:dyDescent="0.25">
      <c r="C31721" s="75"/>
      <c r="D31721" s="74"/>
    </row>
    <row r="31722" spans="3:4" x14ac:dyDescent="0.25">
      <c r="C31722" s="75"/>
      <c r="D31722" s="74"/>
    </row>
    <row r="31723" spans="3:4" x14ac:dyDescent="0.25">
      <c r="C31723" s="75"/>
      <c r="D31723" s="74"/>
    </row>
    <row r="31724" spans="3:4" x14ac:dyDescent="0.25">
      <c r="C31724" s="75"/>
      <c r="D31724" s="74"/>
    </row>
    <row r="31725" spans="3:4" x14ac:dyDescent="0.25">
      <c r="C31725" s="75"/>
      <c r="D31725" s="74"/>
    </row>
    <row r="31726" spans="3:4" x14ac:dyDescent="0.25">
      <c r="C31726" s="75"/>
      <c r="D31726" s="74"/>
    </row>
    <row r="31727" spans="3:4" x14ac:dyDescent="0.25">
      <c r="C31727" s="75"/>
      <c r="D31727" s="74"/>
    </row>
    <row r="31728" spans="3:4" x14ac:dyDescent="0.25">
      <c r="C31728" s="75"/>
      <c r="D31728" s="74"/>
    </row>
    <row r="31729" spans="3:4" x14ac:dyDescent="0.25">
      <c r="C31729" s="75"/>
      <c r="D31729" s="74"/>
    </row>
    <row r="31730" spans="3:4" x14ac:dyDescent="0.25">
      <c r="C31730" s="75"/>
      <c r="D31730" s="74"/>
    </row>
    <row r="31731" spans="3:4" x14ac:dyDescent="0.25">
      <c r="C31731" s="75"/>
      <c r="D31731" s="74"/>
    </row>
    <row r="31732" spans="3:4" x14ac:dyDescent="0.25">
      <c r="C31732" s="75"/>
      <c r="D31732" s="74"/>
    </row>
    <row r="31733" spans="3:4" x14ac:dyDescent="0.25">
      <c r="C31733" s="75"/>
      <c r="D31733" s="74"/>
    </row>
    <row r="31734" spans="3:4" x14ac:dyDescent="0.25">
      <c r="C31734" s="75"/>
      <c r="D31734" s="74"/>
    </row>
    <row r="31735" spans="3:4" x14ac:dyDescent="0.25">
      <c r="C31735" s="75"/>
      <c r="D31735" s="74"/>
    </row>
    <row r="31736" spans="3:4" x14ac:dyDescent="0.25">
      <c r="C31736" s="75"/>
      <c r="D31736" s="74"/>
    </row>
    <row r="31737" spans="3:4" x14ac:dyDescent="0.25">
      <c r="C31737" s="75"/>
      <c r="D31737" s="74"/>
    </row>
    <row r="31738" spans="3:4" x14ac:dyDescent="0.25">
      <c r="C31738" s="75"/>
      <c r="D31738" s="74"/>
    </row>
    <row r="31739" spans="3:4" x14ac:dyDescent="0.25">
      <c r="C31739" s="75"/>
      <c r="D31739" s="74"/>
    </row>
    <row r="31740" spans="3:4" x14ac:dyDescent="0.25">
      <c r="C31740" s="75"/>
      <c r="D31740" s="74"/>
    </row>
    <row r="31741" spans="3:4" x14ac:dyDescent="0.25">
      <c r="C31741" s="75"/>
      <c r="D31741" s="74"/>
    </row>
    <row r="31742" spans="3:4" x14ac:dyDescent="0.25">
      <c r="C31742" s="75"/>
      <c r="D31742" s="74"/>
    </row>
    <row r="31743" spans="3:4" x14ac:dyDescent="0.25">
      <c r="C31743" s="75"/>
      <c r="D31743" s="74"/>
    </row>
    <row r="31744" spans="3:4" x14ac:dyDescent="0.25">
      <c r="C31744" s="75"/>
      <c r="D31744" s="74"/>
    </row>
    <row r="31745" spans="3:4" x14ac:dyDescent="0.25">
      <c r="C31745" s="75"/>
      <c r="D31745" s="74"/>
    </row>
    <row r="31746" spans="3:4" x14ac:dyDescent="0.25">
      <c r="C31746" s="75"/>
      <c r="D31746" s="74"/>
    </row>
    <row r="31747" spans="3:4" x14ac:dyDescent="0.25">
      <c r="C31747" s="75"/>
      <c r="D31747" s="74"/>
    </row>
    <row r="31748" spans="3:4" x14ac:dyDescent="0.25">
      <c r="C31748" s="75"/>
      <c r="D31748" s="74"/>
    </row>
    <row r="31749" spans="3:4" x14ac:dyDescent="0.25">
      <c r="C31749" s="75"/>
      <c r="D31749" s="74"/>
    </row>
    <row r="31750" spans="3:4" x14ac:dyDescent="0.25">
      <c r="C31750" s="75"/>
      <c r="D31750" s="74"/>
    </row>
    <row r="31751" spans="3:4" x14ac:dyDescent="0.25">
      <c r="C31751" s="75"/>
      <c r="D31751" s="74"/>
    </row>
    <row r="31752" spans="3:4" x14ac:dyDescent="0.25">
      <c r="C31752" s="75"/>
      <c r="D31752" s="74"/>
    </row>
    <row r="31753" spans="3:4" x14ac:dyDescent="0.25">
      <c r="C31753" s="75"/>
      <c r="D31753" s="74"/>
    </row>
    <row r="31754" spans="3:4" x14ac:dyDescent="0.25">
      <c r="C31754" s="75"/>
      <c r="D31754" s="74"/>
    </row>
    <row r="31755" spans="3:4" x14ac:dyDescent="0.25">
      <c r="C31755" s="75"/>
      <c r="D31755" s="74"/>
    </row>
    <row r="31756" spans="3:4" x14ac:dyDescent="0.25">
      <c r="C31756" s="75"/>
      <c r="D31756" s="74"/>
    </row>
    <row r="31757" spans="3:4" x14ac:dyDescent="0.25">
      <c r="C31757" s="75"/>
      <c r="D31757" s="74"/>
    </row>
    <row r="31758" spans="3:4" x14ac:dyDescent="0.25">
      <c r="C31758" s="75"/>
      <c r="D31758" s="74"/>
    </row>
    <row r="31759" spans="3:4" x14ac:dyDescent="0.25">
      <c r="C31759" s="75"/>
      <c r="D31759" s="74"/>
    </row>
    <row r="31760" spans="3:4" x14ac:dyDescent="0.25">
      <c r="C31760" s="75"/>
      <c r="D31760" s="74"/>
    </row>
    <row r="31761" spans="3:4" x14ac:dyDescent="0.25">
      <c r="C31761" s="75"/>
      <c r="D31761" s="74"/>
    </row>
    <row r="31762" spans="3:4" x14ac:dyDescent="0.25">
      <c r="C31762" s="75"/>
      <c r="D31762" s="74"/>
    </row>
    <row r="31763" spans="3:4" x14ac:dyDescent="0.25">
      <c r="C31763" s="75"/>
      <c r="D31763" s="74"/>
    </row>
    <row r="31764" spans="3:4" x14ac:dyDescent="0.25">
      <c r="C31764" s="75"/>
      <c r="D31764" s="74"/>
    </row>
    <row r="31765" spans="3:4" x14ac:dyDescent="0.25">
      <c r="C31765" s="75"/>
      <c r="D31765" s="74"/>
    </row>
    <row r="31766" spans="3:4" x14ac:dyDescent="0.25">
      <c r="C31766" s="75"/>
      <c r="D31766" s="74"/>
    </row>
    <row r="31767" spans="3:4" x14ac:dyDescent="0.25">
      <c r="C31767" s="75"/>
      <c r="D31767" s="74"/>
    </row>
    <row r="31768" spans="3:4" x14ac:dyDescent="0.25">
      <c r="C31768" s="75"/>
      <c r="D31768" s="74"/>
    </row>
    <row r="31769" spans="3:4" x14ac:dyDescent="0.25">
      <c r="C31769" s="75"/>
      <c r="D31769" s="74"/>
    </row>
    <row r="31770" spans="3:4" x14ac:dyDescent="0.25">
      <c r="C31770" s="75"/>
      <c r="D31770" s="74"/>
    </row>
    <row r="31771" spans="3:4" x14ac:dyDescent="0.25">
      <c r="C31771" s="75"/>
      <c r="D31771" s="74"/>
    </row>
    <row r="31772" spans="3:4" x14ac:dyDescent="0.25">
      <c r="C31772" s="75"/>
      <c r="D31772" s="74"/>
    </row>
    <row r="31773" spans="3:4" x14ac:dyDescent="0.25">
      <c r="C31773" s="75"/>
      <c r="D31773" s="74"/>
    </row>
    <row r="31774" spans="3:4" x14ac:dyDescent="0.25">
      <c r="C31774" s="75"/>
      <c r="D31774" s="74"/>
    </row>
    <row r="31775" spans="3:4" x14ac:dyDescent="0.25">
      <c r="C31775" s="75"/>
      <c r="D31775" s="74"/>
    </row>
    <row r="31776" spans="3:4" x14ac:dyDescent="0.25">
      <c r="C31776" s="75"/>
      <c r="D31776" s="74"/>
    </row>
    <row r="31777" spans="3:4" x14ac:dyDescent="0.25">
      <c r="C31777" s="75"/>
      <c r="D31777" s="74"/>
    </row>
    <row r="31778" spans="3:4" x14ac:dyDescent="0.25">
      <c r="C31778" s="75"/>
      <c r="D31778" s="74"/>
    </row>
    <row r="31779" spans="3:4" x14ac:dyDescent="0.25">
      <c r="C31779" s="75"/>
      <c r="D31779" s="74"/>
    </row>
    <row r="31780" spans="3:4" x14ac:dyDescent="0.25">
      <c r="C31780" s="75"/>
      <c r="D31780" s="74"/>
    </row>
    <row r="31781" spans="3:4" x14ac:dyDescent="0.25">
      <c r="C31781" s="75"/>
      <c r="D31781" s="74"/>
    </row>
    <row r="31782" spans="3:4" x14ac:dyDescent="0.25">
      <c r="C31782" s="75"/>
      <c r="D31782" s="74"/>
    </row>
    <row r="31783" spans="3:4" x14ac:dyDescent="0.25">
      <c r="C31783" s="75"/>
      <c r="D31783" s="74"/>
    </row>
    <row r="31784" spans="3:4" x14ac:dyDescent="0.25">
      <c r="C31784" s="75"/>
      <c r="D31784" s="74"/>
    </row>
    <row r="31785" spans="3:4" x14ac:dyDescent="0.25">
      <c r="C31785" s="75"/>
      <c r="D31785" s="74"/>
    </row>
    <row r="31786" spans="3:4" x14ac:dyDescent="0.25">
      <c r="C31786" s="75"/>
      <c r="D31786" s="74"/>
    </row>
    <row r="31787" spans="3:4" x14ac:dyDescent="0.25">
      <c r="C31787" s="75"/>
      <c r="D31787" s="74"/>
    </row>
    <row r="31788" spans="3:4" x14ac:dyDescent="0.25">
      <c r="C31788" s="75"/>
      <c r="D31788" s="74"/>
    </row>
    <row r="31789" spans="3:4" x14ac:dyDescent="0.25">
      <c r="C31789" s="75"/>
      <c r="D31789" s="74"/>
    </row>
    <row r="31790" spans="3:4" x14ac:dyDescent="0.25">
      <c r="C31790" s="75"/>
      <c r="D31790" s="74"/>
    </row>
    <row r="31791" spans="3:4" x14ac:dyDescent="0.25">
      <c r="C31791" s="75"/>
      <c r="D31791" s="74"/>
    </row>
    <row r="31792" spans="3:4" x14ac:dyDescent="0.25">
      <c r="C31792" s="75"/>
      <c r="D31792" s="74"/>
    </row>
    <row r="31793" spans="3:4" x14ac:dyDescent="0.25">
      <c r="C31793" s="75"/>
      <c r="D31793" s="74"/>
    </row>
    <row r="31794" spans="3:4" x14ac:dyDescent="0.25">
      <c r="C31794" s="75"/>
      <c r="D31794" s="74"/>
    </row>
    <row r="31795" spans="3:4" x14ac:dyDescent="0.25">
      <c r="C31795" s="75"/>
      <c r="D31795" s="74"/>
    </row>
    <row r="31796" spans="3:4" x14ac:dyDescent="0.25">
      <c r="C31796" s="75"/>
      <c r="D31796" s="74"/>
    </row>
    <row r="31797" spans="3:4" x14ac:dyDescent="0.25">
      <c r="C31797" s="75"/>
      <c r="D31797" s="74"/>
    </row>
    <row r="31798" spans="3:4" x14ac:dyDescent="0.25">
      <c r="C31798" s="75"/>
      <c r="D31798" s="74"/>
    </row>
    <row r="31799" spans="3:4" x14ac:dyDescent="0.25">
      <c r="C31799" s="75"/>
      <c r="D31799" s="74"/>
    </row>
    <row r="31800" spans="3:4" x14ac:dyDescent="0.25">
      <c r="C31800" s="75"/>
      <c r="D31800" s="74"/>
    </row>
    <row r="31801" spans="3:4" x14ac:dyDescent="0.25">
      <c r="C31801" s="75"/>
      <c r="D31801" s="74"/>
    </row>
    <row r="31802" spans="3:4" x14ac:dyDescent="0.25">
      <c r="C31802" s="75"/>
      <c r="D31802" s="74"/>
    </row>
    <row r="31803" spans="3:4" x14ac:dyDescent="0.25">
      <c r="C31803" s="75"/>
      <c r="D31803" s="74"/>
    </row>
    <row r="31804" spans="3:4" x14ac:dyDescent="0.25">
      <c r="C31804" s="75"/>
      <c r="D31804" s="74"/>
    </row>
    <row r="31805" spans="3:4" x14ac:dyDescent="0.25">
      <c r="C31805" s="75"/>
      <c r="D31805" s="74"/>
    </row>
    <row r="31806" spans="3:4" x14ac:dyDescent="0.25">
      <c r="C31806" s="75"/>
      <c r="D31806" s="74"/>
    </row>
    <row r="31807" spans="3:4" x14ac:dyDescent="0.25">
      <c r="C31807" s="75"/>
      <c r="D31807" s="74"/>
    </row>
    <row r="31808" spans="3:4" x14ac:dyDescent="0.25">
      <c r="C31808" s="75"/>
      <c r="D31808" s="74"/>
    </row>
    <row r="31809" spans="3:4" x14ac:dyDescent="0.25">
      <c r="C31809" s="75"/>
      <c r="D31809" s="74"/>
    </row>
    <row r="31810" spans="3:4" x14ac:dyDescent="0.25">
      <c r="C31810" s="75"/>
      <c r="D31810" s="74"/>
    </row>
    <row r="31811" spans="3:4" x14ac:dyDescent="0.25">
      <c r="C31811" s="75"/>
      <c r="D31811" s="74"/>
    </row>
    <row r="31812" spans="3:4" x14ac:dyDescent="0.25">
      <c r="C31812" s="75"/>
      <c r="D31812" s="74"/>
    </row>
    <row r="31813" spans="3:4" x14ac:dyDescent="0.25">
      <c r="C31813" s="75"/>
      <c r="D31813" s="74"/>
    </row>
    <row r="31814" spans="3:4" x14ac:dyDescent="0.25">
      <c r="C31814" s="75"/>
      <c r="D31814" s="74"/>
    </row>
    <row r="31815" spans="3:4" x14ac:dyDescent="0.25">
      <c r="C31815" s="75"/>
      <c r="D31815" s="74"/>
    </row>
    <row r="31816" spans="3:4" x14ac:dyDescent="0.25">
      <c r="C31816" s="75"/>
      <c r="D31816" s="74"/>
    </row>
    <row r="31817" spans="3:4" x14ac:dyDescent="0.25">
      <c r="C31817" s="75"/>
      <c r="D31817" s="74"/>
    </row>
    <row r="31818" spans="3:4" x14ac:dyDescent="0.25">
      <c r="C31818" s="75"/>
      <c r="D31818" s="74"/>
    </row>
    <row r="31819" spans="3:4" x14ac:dyDescent="0.25">
      <c r="C31819" s="75"/>
      <c r="D31819" s="74"/>
    </row>
    <row r="31820" spans="3:4" x14ac:dyDescent="0.25">
      <c r="C31820" s="75"/>
      <c r="D31820" s="74"/>
    </row>
    <row r="31821" spans="3:4" x14ac:dyDescent="0.25">
      <c r="C31821" s="75"/>
      <c r="D31821" s="74"/>
    </row>
    <row r="31822" spans="3:4" x14ac:dyDescent="0.25">
      <c r="C31822" s="75"/>
      <c r="D31822" s="74"/>
    </row>
    <row r="31823" spans="3:4" x14ac:dyDescent="0.25">
      <c r="C31823" s="75"/>
      <c r="D31823" s="74"/>
    </row>
    <row r="31824" spans="3:4" x14ac:dyDescent="0.25">
      <c r="C31824" s="75"/>
      <c r="D31824" s="74"/>
    </row>
    <row r="31825" spans="3:4" x14ac:dyDescent="0.25">
      <c r="C31825" s="75"/>
      <c r="D31825" s="74"/>
    </row>
    <row r="31826" spans="3:4" x14ac:dyDescent="0.25">
      <c r="C31826" s="75"/>
      <c r="D31826" s="74"/>
    </row>
    <row r="31827" spans="3:4" x14ac:dyDescent="0.25">
      <c r="C31827" s="75"/>
      <c r="D31827" s="74"/>
    </row>
    <row r="31828" spans="3:4" x14ac:dyDescent="0.25">
      <c r="C31828" s="75"/>
      <c r="D31828" s="74"/>
    </row>
    <row r="31829" spans="3:4" x14ac:dyDescent="0.25">
      <c r="C31829" s="75"/>
      <c r="D31829" s="74"/>
    </row>
    <row r="31830" spans="3:4" x14ac:dyDescent="0.25">
      <c r="C31830" s="75"/>
      <c r="D31830" s="74"/>
    </row>
    <row r="31831" spans="3:4" x14ac:dyDescent="0.25">
      <c r="C31831" s="75"/>
      <c r="D31831" s="74"/>
    </row>
    <row r="31832" spans="3:4" x14ac:dyDescent="0.25">
      <c r="C31832" s="75"/>
      <c r="D31832" s="74"/>
    </row>
    <row r="31833" spans="3:4" x14ac:dyDescent="0.25">
      <c r="C31833" s="75"/>
      <c r="D31833" s="74"/>
    </row>
    <row r="31834" spans="3:4" x14ac:dyDescent="0.25">
      <c r="C31834" s="75"/>
      <c r="D31834" s="74"/>
    </row>
    <row r="31835" spans="3:4" x14ac:dyDescent="0.25">
      <c r="C31835" s="75"/>
      <c r="D31835" s="74"/>
    </row>
    <row r="31836" spans="3:4" x14ac:dyDescent="0.25">
      <c r="C31836" s="75"/>
      <c r="D31836" s="74"/>
    </row>
    <row r="31837" spans="3:4" x14ac:dyDescent="0.25">
      <c r="C31837" s="75"/>
      <c r="D31837" s="74"/>
    </row>
    <row r="31838" spans="3:4" x14ac:dyDescent="0.25">
      <c r="C31838" s="75"/>
      <c r="D31838" s="74"/>
    </row>
    <row r="31839" spans="3:4" x14ac:dyDescent="0.25">
      <c r="C31839" s="75"/>
      <c r="D31839" s="74"/>
    </row>
    <row r="31840" spans="3:4" x14ac:dyDescent="0.25">
      <c r="C31840" s="75"/>
      <c r="D31840" s="74"/>
    </row>
    <row r="31841" spans="3:4" x14ac:dyDescent="0.25">
      <c r="C31841" s="75"/>
      <c r="D31841" s="74"/>
    </row>
    <row r="31842" spans="3:4" x14ac:dyDescent="0.25">
      <c r="C31842" s="75"/>
      <c r="D31842" s="74"/>
    </row>
    <row r="31843" spans="3:4" x14ac:dyDescent="0.25">
      <c r="C31843" s="75"/>
      <c r="D31843" s="74"/>
    </row>
    <row r="31844" spans="3:4" x14ac:dyDescent="0.25">
      <c r="C31844" s="75"/>
      <c r="D31844" s="74"/>
    </row>
    <row r="31845" spans="3:4" x14ac:dyDescent="0.25">
      <c r="C31845" s="75"/>
      <c r="D31845" s="74"/>
    </row>
    <row r="31846" spans="3:4" x14ac:dyDescent="0.25">
      <c r="C31846" s="75"/>
      <c r="D31846" s="74"/>
    </row>
    <row r="31847" spans="3:4" x14ac:dyDescent="0.25">
      <c r="C31847" s="75"/>
      <c r="D31847" s="74"/>
    </row>
    <row r="31848" spans="3:4" x14ac:dyDescent="0.25">
      <c r="C31848" s="75"/>
      <c r="D31848" s="74"/>
    </row>
    <row r="31849" spans="3:4" x14ac:dyDescent="0.25">
      <c r="C31849" s="75"/>
      <c r="D31849" s="74"/>
    </row>
    <row r="31850" spans="3:4" x14ac:dyDescent="0.25">
      <c r="C31850" s="75"/>
      <c r="D31850" s="74"/>
    </row>
    <row r="31851" spans="3:4" x14ac:dyDescent="0.25">
      <c r="C31851" s="75"/>
      <c r="D31851" s="74"/>
    </row>
    <row r="31852" spans="3:4" x14ac:dyDescent="0.25">
      <c r="C31852" s="75"/>
      <c r="D31852" s="74"/>
    </row>
    <row r="31853" spans="3:4" x14ac:dyDescent="0.25">
      <c r="C31853" s="75"/>
      <c r="D31853" s="74"/>
    </row>
    <row r="31854" spans="3:4" x14ac:dyDescent="0.25">
      <c r="C31854" s="75"/>
      <c r="D31854" s="74"/>
    </row>
    <row r="31855" spans="3:4" x14ac:dyDescent="0.25">
      <c r="C31855" s="75"/>
      <c r="D31855" s="74"/>
    </row>
    <row r="31856" spans="3:4" x14ac:dyDescent="0.25">
      <c r="C31856" s="75"/>
      <c r="D31856" s="74"/>
    </row>
    <row r="31857" spans="3:4" x14ac:dyDescent="0.25">
      <c r="C31857" s="75"/>
      <c r="D31857" s="74"/>
    </row>
    <row r="31858" spans="3:4" x14ac:dyDescent="0.25">
      <c r="C31858" s="75"/>
      <c r="D31858" s="74"/>
    </row>
    <row r="31859" spans="3:4" x14ac:dyDescent="0.25">
      <c r="C31859" s="75"/>
      <c r="D31859" s="74"/>
    </row>
    <row r="31860" spans="3:4" x14ac:dyDescent="0.25">
      <c r="C31860" s="75"/>
      <c r="D31860" s="74"/>
    </row>
    <row r="31861" spans="3:4" x14ac:dyDescent="0.25">
      <c r="C31861" s="75"/>
      <c r="D31861" s="74"/>
    </row>
    <row r="31862" spans="3:4" x14ac:dyDescent="0.25">
      <c r="C31862" s="75"/>
      <c r="D31862" s="74"/>
    </row>
    <row r="31863" spans="3:4" x14ac:dyDescent="0.25">
      <c r="C31863" s="75"/>
      <c r="D31863" s="74"/>
    </row>
    <row r="31864" spans="3:4" x14ac:dyDescent="0.25">
      <c r="C31864" s="75"/>
      <c r="D31864" s="74"/>
    </row>
    <row r="31865" spans="3:4" x14ac:dyDescent="0.25">
      <c r="C31865" s="75"/>
      <c r="D31865" s="74"/>
    </row>
    <row r="31866" spans="3:4" x14ac:dyDescent="0.25">
      <c r="C31866" s="75"/>
      <c r="D31866" s="74"/>
    </row>
    <row r="31867" spans="3:4" x14ac:dyDescent="0.25">
      <c r="C31867" s="75"/>
      <c r="D31867" s="74"/>
    </row>
    <row r="31868" spans="3:4" x14ac:dyDescent="0.25">
      <c r="C31868" s="75"/>
      <c r="D31868" s="74"/>
    </row>
    <row r="31869" spans="3:4" x14ac:dyDescent="0.25">
      <c r="C31869" s="75"/>
      <c r="D31869" s="74"/>
    </row>
    <row r="31870" spans="3:4" x14ac:dyDescent="0.25">
      <c r="C31870" s="75"/>
      <c r="D31870" s="74"/>
    </row>
    <row r="31871" spans="3:4" x14ac:dyDescent="0.25">
      <c r="C31871" s="75"/>
      <c r="D31871" s="74"/>
    </row>
    <row r="31872" spans="3:4" x14ac:dyDescent="0.25">
      <c r="C31872" s="75"/>
      <c r="D31872" s="74"/>
    </row>
    <row r="31873" spans="3:4" x14ac:dyDescent="0.25">
      <c r="C31873" s="75"/>
      <c r="D31873" s="74"/>
    </row>
    <row r="31874" spans="3:4" x14ac:dyDescent="0.25">
      <c r="C31874" s="75"/>
      <c r="D31874" s="74"/>
    </row>
    <row r="31875" spans="3:4" x14ac:dyDescent="0.25">
      <c r="C31875" s="75"/>
      <c r="D31875" s="74"/>
    </row>
    <row r="31876" spans="3:4" x14ac:dyDescent="0.25">
      <c r="C31876" s="75"/>
      <c r="D31876" s="74"/>
    </row>
    <row r="31877" spans="3:4" x14ac:dyDescent="0.25">
      <c r="C31877" s="75"/>
      <c r="D31877" s="74"/>
    </row>
    <row r="31878" spans="3:4" x14ac:dyDescent="0.25">
      <c r="C31878" s="75"/>
      <c r="D31878" s="74"/>
    </row>
    <row r="31879" spans="3:4" x14ac:dyDescent="0.25">
      <c r="C31879" s="75"/>
      <c r="D31879" s="74"/>
    </row>
    <row r="31880" spans="3:4" x14ac:dyDescent="0.25">
      <c r="C31880" s="75"/>
      <c r="D31880" s="74"/>
    </row>
    <row r="31881" spans="3:4" x14ac:dyDescent="0.25">
      <c r="C31881" s="75"/>
      <c r="D31881" s="74"/>
    </row>
    <row r="31882" spans="3:4" x14ac:dyDescent="0.25">
      <c r="C31882" s="75"/>
      <c r="D31882" s="74"/>
    </row>
    <row r="31883" spans="3:4" x14ac:dyDescent="0.25">
      <c r="C31883" s="75"/>
      <c r="D31883" s="74"/>
    </row>
    <row r="31884" spans="3:4" x14ac:dyDescent="0.25">
      <c r="C31884" s="75"/>
      <c r="D31884" s="74"/>
    </row>
    <row r="31885" spans="3:4" x14ac:dyDescent="0.25">
      <c r="C31885" s="75"/>
      <c r="D31885" s="74"/>
    </row>
    <row r="31886" spans="3:4" x14ac:dyDescent="0.25">
      <c r="C31886" s="75"/>
      <c r="D31886" s="74"/>
    </row>
    <row r="31887" spans="3:4" x14ac:dyDescent="0.25">
      <c r="C31887" s="75"/>
      <c r="D31887" s="74"/>
    </row>
    <row r="31888" spans="3:4" x14ac:dyDescent="0.25">
      <c r="C31888" s="75"/>
      <c r="D31888" s="74"/>
    </row>
    <row r="31889" spans="3:4" x14ac:dyDescent="0.25">
      <c r="C31889" s="75"/>
      <c r="D31889" s="74"/>
    </row>
    <row r="31890" spans="3:4" x14ac:dyDescent="0.25">
      <c r="C31890" s="75"/>
      <c r="D31890" s="74"/>
    </row>
    <row r="31891" spans="3:4" x14ac:dyDescent="0.25">
      <c r="C31891" s="75"/>
      <c r="D31891" s="74"/>
    </row>
    <row r="31892" spans="3:4" x14ac:dyDescent="0.25">
      <c r="C31892" s="75"/>
      <c r="D31892" s="74"/>
    </row>
    <row r="31893" spans="3:4" x14ac:dyDescent="0.25">
      <c r="C31893" s="75"/>
      <c r="D31893" s="74"/>
    </row>
    <row r="31894" spans="3:4" x14ac:dyDescent="0.25">
      <c r="C31894" s="75"/>
      <c r="D31894" s="74"/>
    </row>
    <row r="31895" spans="3:4" x14ac:dyDescent="0.25">
      <c r="C31895" s="75"/>
      <c r="D31895" s="74"/>
    </row>
    <row r="31896" spans="3:4" x14ac:dyDescent="0.25">
      <c r="C31896" s="75"/>
      <c r="D31896" s="74"/>
    </row>
    <row r="31897" spans="3:4" x14ac:dyDescent="0.25">
      <c r="C31897" s="75"/>
      <c r="D31897" s="74"/>
    </row>
    <row r="31898" spans="3:4" x14ac:dyDescent="0.25">
      <c r="C31898" s="75"/>
      <c r="D31898" s="74"/>
    </row>
    <row r="31899" spans="3:4" x14ac:dyDescent="0.25">
      <c r="C31899" s="75"/>
      <c r="D31899" s="74"/>
    </row>
    <row r="31900" spans="3:4" x14ac:dyDescent="0.25">
      <c r="C31900" s="75"/>
      <c r="D31900" s="74"/>
    </row>
    <row r="31901" spans="3:4" x14ac:dyDescent="0.25">
      <c r="C31901" s="75"/>
      <c r="D31901" s="74"/>
    </row>
    <row r="31902" spans="3:4" x14ac:dyDescent="0.25">
      <c r="C31902" s="75"/>
      <c r="D31902" s="74"/>
    </row>
    <row r="31903" spans="3:4" x14ac:dyDescent="0.25">
      <c r="C31903" s="75"/>
      <c r="D31903" s="74"/>
    </row>
    <row r="31904" spans="3:4" x14ac:dyDescent="0.25">
      <c r="C31904" s="75"/>
      <c r="D31904" s="74"/>
    </row>
    <row r="31905" spans="3:4" x14ac:dyDescent="0.25">
      <c r="C31905" s="75"/>
      <c r="D31905" s="74"/>
    </row>
    <row r="31906" spans="3:4" x14ac:dyDescent="0.25">
      <c r="C31906" s="75"/>
      <c r="D31906" s="74"/>
    </row>
    <row r="31907" spans="3:4" x14ac:dyDescent="0.25">
      <c r="C31907" s="75"/>
      <c r="D31907" s="74"/>
    </row>
    <row r="31908" spans="3:4" x14ac:dyDescent="0.25">
      <c r="C31908" s="75"/>
      <c r="D31908" s="74"/>
    </row>
    <row r="31909" spans="3:4" x14ac:dyDescent="0.25">
      <c r="C31909" s="75"/>
      <c r="D31909" s="74"/>
    </row>
    <row r="31910" spans="3:4" x14ac:dyDescent="0.25">
      <c r="C31910" s="75"/>
      <c r="D31910" s="74"/>
    </row>
    <row r="31911" spans="3:4" x14ac:dyDescent="0.25">
      <c r="C31911" s="75"/>
      <c r="D31911" s="74"/>
    </row>
    <row r="31912" spans="3:4" x14ac:dyDescent="0.25">
      <c r="C31912" s="75"/>
      <c r="D31912" s="74"/>
    </row>
    <row r="31913" spans="3:4" x14ac:dyDescent="0.25">
      <c r="C31913" s="75"/>
      <c r="D31913" s="74"/>
    </row>
    <row r="31914" spans="3:4" x14ac:dyDescent="0.25">
      <c r="C31914" s="75"/>
      <c r="D31914" s="74"/>
    </row>
    <row r="31915" spans="3:4" x14ac:dyDescent="0.25">
      <c r="C31915" s="75"/>
      <c r="D31915" s="74"/>
    </row>
    <row r="31916" spans="3:4" x14ac:dyDescent="0.25">
      <c r="C31916" s="75"/>
      <c r="D31916" s="74"/>
    </row>
    <row r="31917" spans="3:4" x14ac:dyDescent="0.25">
      <c r="C31917" s="75"/>
      <c r="D31917" s="74"/>
    </row>
    <row r="31918" spans="3:4" x14ac:dyDescent="0.25">
      <c r="C31918" s="75"/>
      <c r="D31918" s="74"/>
    </row>
    <row r="31919" spans="3:4" x14ac:dyDescent="0.25">
      <c r="C31919" s="75"/>
      <c r="D31919" s="74"/>
    </row>
    <row r="31920" spans="3:4" x14ac:dyDescent="0.25">
      <c r="C31920" s="75"/>
      <c r="D31920" s="74"/>
    </row>
    <row r="31921" spans="3:4" x14ac:dyDescent="0.25">
      <c r="C31921" s="75"/>
      <c r="D31921" s="74"/>
    </row>
    <row r="31922" spans="3:4" x14ac:dyDescent="0.25">
      <c r="C31922" s="75"/>
      <c r="D31922" s="74"/>
    </row>
    <row r="31923" spans="3:4" x14ac:dyDescent="0.25">
      <c r="C31923" s="75"/>
      <c r="D31923" s="74"/>
    </row>
    <row r="31924" spans="3:4" x14ac:dyDescent="0.25">
      <c r="C31924" s="75"/>
      <c r="D31924" s="74"/>
    </row>
    <row r="31925" spans="3:4" x14ac:dyDescent="0.25">
      <c r="C31925" s="75"/>
      <c r="D31925" s="74"/>
    </row>
    <row r="31926" spans="3:4" x14ac:dyDescent="0.25">
      <c r="C31926" s="75"/>
      <c r="D31926" s="74"/>
    </row>
    <row r="31927" spans="3:4" x14ac:dyDescent="0.25">
      <c r="C31927" s="75"/>
      <c r="D31927" s="74"/>
    </row>
    <row r="31928" spans="3:4" x14ac:dyDescent="0.25">
      <c r="C31928" s="75"/>
      <c r="D31928" s="74"/>
    </row>
    <row r="31929" spans="3:4" x14ac:dyDescent="0.25">
      <c r="C31929" s="75"/>
      <c r="D31929" s="74"/>
    </row>
    <row r="31930" spans="3:4" x14ac:dyDescent="0.25">
      <c r="C31930" s="75"/>
      <c r="D31930" s="74"/>
    </row>
    <row r="31931" spans="3:4" x14ac:dyDescent="0.25">
      <c r="C31931" s="75"/>
      <c r="D31931" s="74"/>
    </row>
    <row r="31932" spans="3:4" x14ac:dyDescent="0.25">
      <c r="C31932" s="75"/>
      <c r="D31932" s="74"/>
    </row>
    <row r="31933" spans="3:4" x14ac:dyDescent="0.25">
      <c r="C31933" s="75"/>
      <c r="D31933" s="74"/>
    </row>
    <row r="31934" spans="3:4" x14ac:dyDescent="0.25">
      <c r="C31934" s="75"/>
      <c r="D31934" s="74"/>
    </row>
    <row r="31935" spans="3:4" x14ac:dyDescent="0.25">
      <c r="C31935" s="75"/>
      <c r="D31935" s="74"/>
    </row>
    <row r="31936" spans="3:4" x14ac:dyDescent="0.25">
      <c r="C31936" s="75"/>
      <c r="D31936" s="74"/>
    </row>
    <row r="31937" spans="3:4" x14ac:dyDescent="0.25">
      <c r="C31937" s="75"/>
      <c r="D31937" s="74"/>
    </row>
    <row r="31938" spans="3:4" x14ac:dyDescent="0.25">
      <c r="C31938" s="75"/>
      <c r="D31938" s="74"/>
    </row>
    <row r="31939" spans="3:4" x14ac:dyDescent="0.25">
      <c r="C31939" s="75"/>
      <c r="D31939" s="74"/>
    </row>
    <row r="31940" spans="3:4" x14ac:dyDescent="0.25">
      <c r="C31940" s="75"/>
      <c r="D31940" s="74"/>
    </row>
    <row r="31941" spans="3:4" x14ac:dyDescent="0.25">
      <c r="C31941" s="75"/>
      <c r="D31941" s="74"/>
    </row>
    <row r="31942" spans="3:4" x14ac:dyDescent="0.25">
      <c r="C31942" s="75"/>
      <c r="D31942" s="74"/>
    </row>
    <row r="31943" spans="3:4" x14ac:dyDescent="0.25">
      <c r="C31943" s="75"/>
      <c r="D31943" s="74"/>
    </row>
    <row r="31944" spans="3:4" x14ac:dyDescent="0.25">
      <c r="C31944" s="75"/>
      <c r="D31944" s="74"/>
    </row>
    <row r="31945" spans="3:4" x14ac:dyDescent="0.25">
      <c r="C31945" s="75"/>
      <c r="D31945" s="74"/>
    </row>
    <row r="31946" spans="3:4" x14ac:dyDescent="0.25">
      <c r="C31946" s="75"/>
      <c r="D31946" s="74"/>
    </row>
    <row r="31947" spans="3:4" x14ac:dyDescent="0.25">
      <c r="C31947" s="75"/>
      <c r="D31947" s="74"/>
    </row>
    <row r="31948" spans="3:4" x14ac:dyDescent="0.25">
      <c r="C31948" s="75"/>
      <c r="D31948" s="74"/>
    </row>
    <row r="31949" spans="3:4" x14ac:dyDescent="0.25">
      <c r="C31949" s="75"/>
      <c r="D31949" s="74"/>
    </row>
    <row r="31950" spans="3:4" x14ac:dyDescent="0.25">
      <c r="C31950" s="75"/>
      <c r="D31950" s="74"/>
    </row>
    <row r="31951" spans="3:4" x14ac:dyDescent="0.25">
      <c r="C31951" s="75"/>
      <c r="D31951" s="74"/>
    </row>
    <row r="31952" spans="3:4" x14ac:dyDescent="0.25">
      <c r="C31952" s="75"/>
      <c r="D31952" s="74"/>
    </row>
    <row r="31953" spans="3:4" x14ac:dyDescent="0.25">
      <c r="C31953" s="75"/>
      <c r="D31953" s="74"/>
    </row>
    <row r="31954" spans="3:4" x14ac:dyDescent="0.25">
      <c r="C31954" s="75"/>
      <c r="D31954" s="74"/>
    </row>
    <row r="31955" spans="3:4" x14ac:dyDescent="0.25">
      <c r="C31955" s="75"/>
      <c r="D31955" s="74"/>
    </row>
    <row r="31956" spans="3:4" x14ac:dyDescent="0.25">
      <c r="C31956" s="75"/>
      <c r="D31956" s="74"/>
    </row>
    <row r="31957" spans="3:4" x14ac:dyDescent="0.25">
      <c r="C31957" s="75"/>
      <c r="D31957" s="74"/>
    </row>
    <row r="31958" spans="3:4" x14ac:dyDescent="0.25">
      <c r="C31958" s="75"/>
      <c r="D31958" s="74"/>
    </row>
    <row r="31959" spans="3:4" x14ac:dyDescent="0.25">
      <c r="C31959" s="75"/>
      <c r="D31959" s="74"/>
    </row>
    <row r="31960" spans="3:4" x14ac:dyDescent="0.25">
      <c r="C31960" s="75"/>
      <c r="D31960" s="74"/>
    </row>
    <row r="31961" spans="3:4" x14ac:dyDescent="0.25">
      <c r="C31961" s="75"/>
      <c r="D31961" s="74"/>
    </row>
    <row r="31962" spans="3:4" x14ac:dyDescent="0.25">
      <c r="C31962" s="75"/>
      <c r="D31962" s="74"/>
    </row>
    <row r="31963" spans="3:4" x14ac:dyDescent="0.25">
      <c r="C31963" s="75"/>
      <c r="D31963" s="74"/>
    </row>
    <row r="31964" spans="3:4" x14ac:dyDescent="0.25">
      <c r="C31964" s="75"/>
      <c r="D31964" s="74"/>
    </row>
    <row r="31965" spans="3:4" x14ac:dyDescent="0.25">
      <c r="C31965" s="75"/>
      <c r="D31965" s="74"/>
    </row>
    <row r="31966" spans="3:4" x14ac:dyDescent="0.25">
      <c r="C31966" s="75"/>
      <c r="D31966" s="74"/>
    </row>
    <row r="31967" spans="3:4" x14ac:dyDescent="0.25">
      <c r="C31967" s="75"/>
      <c r="D31967" s="74"/>
    </row>
    <row r="31968" spans="3:4" x14ac:dyDescent="0.25">
      <c r="C31968" s="75"/>
      <c r="D31968" s="74"/>
    </row>
    <row r="31969" spans="3:4" x14ac:dyDescent="0.25">
      <c r="C31969" s="75"/>
      <c r="D31969" s="74"/>
    </row>
    <row r="31970" spans="3:4" x14ac:dyDescent="0.25">
      <c r="C31970" s="75"/>
      <c r="D31970" s="74"/>
    </row>
    <row r="31971" spans="3:4" x14ac:dyDescent="0.25">
      <c r="C31971" s="75"/>
      <c r="D31971" s="74"/>
    </row>
    <row r="31972" spans="3:4" x14ac:dyDescent="0.25">
      <c r="C31972" s="75"/>
      <c r="D31972" s="74"/>
    </row>
    <row r="31973" spans="3:4" x14ac:dyDescent="0.25">
      <c r="C31973" s="75"/>
      <c r="D31973" s="74"/>
    </row>
    <row r="31974" spans="3:4" x14ac:dyDescent="0.25">
      <c r="C31974" s="75"/>
      <c r="D31974" s="74"/>
    </row>
    <row r="31975" spans="3:4" x14ac:dyDescent="0.25">
      <c r="C31975" s="75"/>
      <c r="D31975" s="74"/>
    </row>
    <row r="31976" spans="3:4" x14ac:dyDescent="0.25">
      <c r="C31976" s="75"/>
      <c r="D31976" s="74"/>
    </row>
    <row r="31977" spans="3:4" x14ac:dyDescent="0.25">
      <c r="C31977" s="75"/>
      <c r="D31977" s="74"/>
    </row>
    <row r="31978" spans="3:4" x14ac:dyDescent="0.25">
      <c r="C31978" s="75"/>
      <c r="D31978" s="74"/>
    </row>
    <row r="31979" spans="3:4" x14ac:dyDescent="0.25">
      <c r="C31979" s="75"/>
      <c r="D31979" s="74"/>
    </row>
    <row r="31980" spans="3:4" x14ac:dyDescent="0.25">
      <c r="C31980" s="75"/>
      <c r="D31980" s="74"/>
    </row>
    <row r="31981" spans="3:4" x14ac:dyDescent="0.25">
      <c r="C31981" s="75"/>
      <c r="D31981" s="74"/>
    </row>
    <row r="31982" spans="3:4" x14ac:dyDescent="0.25">
      <c r="C31982" s="75"/>
      <c r="D31982" s="74"/>
    </row>
    <row r="31983" spans="3:4" x14ac:dyDescent="0.25">
      <c r="C31983" s="75"/>
      <c r="D31983" s="74"/>
    </row>
    <row r="31984" spans="3:4" x14ac:dyDescent="0.25">
      <c r="C31984" s="75"/>
      <c r="D31984" s="74"/>
    </row>
    <row r="31985" spans="3:4" x14ac:dyDescent="0.25">
      <c r="C31985" s="75"/>
      <c r="D31985" s="74"/>
    </row>
    <row r="31986" spans="3:4" x14ac:dyDescent="0.25">
      <c r="C31986" s="75"/>
      <c r="D31986" s="74"/>
    </row>
    <row r="31987" spans="3:4" x14ac:dyDescent="0.25">
      <c r="C31987" s="75"/>
      <c r="D31987" s="74"/>
    </row>
    <row r="31988" spans="3:4" x14ac:dyDescent="0.25">
      <c r="C31988" s="75"/>
      <c r="D31988" s="74"/>
    </row>
    <row r="31989" spans="3:4" x14ac:dyDescent="0.25">
      <c r="C31989" s="75"/>
      <c r="D31989" s="74"/>
    </row>
    <row r="31990" spans="3:4" x14ac:dyDescent="0.25">
      <c r="C31990" s="75"/>
      <c r="D31990" s="74"/>
    </row>
    <row r="31991" spans="3:4" x14ac:dyDescent="0.25">
      <c r="C31991" s="75"/>
      <c r="D31991" s="74"/>
    </row>
    <row r="31992" spans="3:4" x14ac:dyDescent="0.25">
      <c r="C31992" s="75"/>
      <c r="D31992" s="74"/>
    </row>
    <row r="31993" spans="3:4" x14ac:dyDescent="0.25">
      <c r="C31993" s="75"/>
      <c r="D31993" s="74"/>
    </row>
    <row r="31994" spans="3:4" x14ac:dyDescent="0.25">
      <c r="C31994" s="75"/>
      <c r="D31994" s="74"/>
    </row>
    <row r="31995" spans="3:4" x14ac:dyDescent="0.25">
      <c r="C31995" s="75"/>
      <c r="D31995" s="74"/>
    </row>
    <row r="31996" spans="3:4" x14ac:dyDescent="0.25">
      <c r="C31996" s="75"/>
      <c r="D31996" s="74"/>
    </row>
    <row r="31997" spans="3:4" x14ac:dyDescent="0.25">
      <c r="C31997" s="75"/>
      <c r="D31997" s="74"/>
    </row>
    <row r="31998" spans="3:4" x14ac:dyDescent="0.25">
      <c r="C31998" s="75"/>
      <c r="D31998" s="74"/>
    </row>
    <row r="31999" spans="3:4" x14ac:dyDescent="0.25">
      <c r="C31999" s="75"/>
      <c r="D31999" s="74"/>
    </row>
    <row r="32000" spans="3:4" x14ac:dyDescent="0.25">
      <c r="C32000" s="75"/>
      <c r="D32000" s="74"/>
    </row>
    <row r="32001" spans="3:4" x14ac:dyDescent="0.25">
      <c r="C32001" s="75"/>
      <c r="D32001" s="74"/>
    </row>
    <row r="32002" spans="3:4" x14ac:dyDescent="0.25">
      <c r="C32002" s="75"/>
      <c r="D32002" s="74"/>
    </row>
    <row r="32003" spans="3:4" x14ac:dyDescent="0.25">
      <c r="C32003" s="75"/>
      <c r="D32003" s="74"/>
    </row>
    <row r="32004" spans="3:4" x14ac:dyDescent="0.25">
      <c r="C32004" s="75"/>
      <c r="D32004" s="74"/>
    </row>
    <row r="32005" spans="3:4" x14ac:dyDescent="0.25">
      <c r="C32005" s="75"/>
      <c r="D32005" s="74"/>
    </row>
    <row r="32006" spans="3:4" x14ac:dyDescent="0.25">
      <c r="C32006" s="75"/>
      <c r="D32006" s="74"/>
    </row>
    <row r="32007" spans="3:4" x14ac:dyDescent="0.25">
      <c r="C32007" s="75"/>
      <c r="D32007" s="74"/>
    </row>
    <row r="32008" spans="3:4" x14ac:dyDescent="0.25">
      <c r="C32008" s="75"/>
      <c r="D32008" s="74"/>
    </row>
    <row r="32009" spans="3:4" x14ac:dyDescent="0.25">
      <c r="C32009" s="75"/>
      <c r="D32009" s="74"/>
    </row>
    <row r="32010" spans="3:4" x14ac:dyDescent="0.25">
      <c r="C32010" s="75"/>
      <c r="D32010" s="74"/>
    </row>
    <row r="32011" spans="3:4" x14ac:dyDescent="0.25">
      <c r="C32011" s="75"/>
      <c r="D32011" s="74"/>
    </row>
    <row r="32012" spans="3:4" x14ac:dyDescent="0.25">
      <c r="C32012" s="75"/>
      <c r="D32012" s="74"/>
    </row>
    <row r="32013" spans="3:4" x14ac:dyDescent="0.25">
      <c r="C32013" s="75"/>
      <c r="D32013" s="74"/>
    </row>
    <row r="32014" spans="3:4" x14ac:dyDescent="0.25">
      <c r="C32014" s="75"/>
      <c r="D32014" s="74"/>
    </row>
    <row r="32015" spans="3:4" x14ac:dyDescent="0.25">
      <c r="C32015" s="75"/>
      <c r="D32015" s="74"/>
    </row>
    <row r="32016" spans="3:4" x14ac:dyDescent="0.25">
      <c r="C32016" s="75"/>
      <c r="D32016" s="74"/>
    </row>
    <row r="32017" spans="3:4" x14ac:dyDescent="0.25">
      <c r="C32017" s="75"/>
      <c r="D32017" s="74"/>
    </row>
    <row r="32018" spans="3:4" x14ac:dyDescent="0.25">
      <c r="C32018" s="75"/>
      <c r="D32018" s="74"/>
    </row>
    <row r="32019" spans="3:4" x14ac:dyDescent="0.25">
      <c r="C32019" s="75"/>
      <c r="D32019" s="74"/>
    </row>
    <row r="32020" spans="3:4" x14ac:dyDescent="0.25">
      <c r="C32020" s="75"/>
      <c r="D32020" s="74"/>
    </row>
    <row r="32021" spans="3:4" x14ac:dyDescent="0.25">
      <c r="C32021" s="75"/>
      <c r="D32021" s="74"/>
    </row>
    <row r="32022" spans="3:4" x14ac:dyDescent="0.25">
      <c r="C32022" s="75"/>
      <c r="D32022" s="74"/>
    </row>
    <row r="32023" spans="3:4" x14ac:dyDescent="0.25">
      <c r="C32023" s="75"/>
      <c r="D32023" s="74"/>
    </row>
    <row r="32024" spans="3:4" x14ac:dyDescent="0.25">
      <c r="C32024" s="75"/>
      <c r="D32024" s="74"/>
    </row>
    <row r="32025" spans="3:4" x14ac:dyDescent="0.25">
      <c r="C32025" s="75"/>
      <c r="D32025" s="74"/>
    </row>
    <row r="32026" spans="3:4" x14ac:dyDescent="0.25">
      <c r="C32026" s="75"/>
      <c r="D32026" s="74"/>
    </row>
    <row r="32027" spans="3:4" x14ac:dyDescent="0.25">
      <c r="C32027" s="75"/>
      <c r="D32027" s="74"/>
    </row>
    <row r="32028" spans="3:4" x14ac:dyDescent="0.25">
      <c r="C32028" s="75"/>
      <c r="D32028" s="74"/>
    </row>
    <row r="32029" spans="3:4" x14ac:dyDescent="0.25">
      <c r="C32029" s="75"/>
      <c r="D32029" s="74"/>
    </row>
    <row r="32030" spans="3:4" x14ac:dyDescent="0.25">
      <c r="C32030" s="75"/>
      <c r="D32030" s="74"/>
    </row>
    <row r="32031" spans="3:4" x14ac:dyDescent="0.25">
      <c r="C32031" s="75"/>
      <c r="D32031" s="74"/>
    </row>
    <row r="32032" spans="3:4" x14ac:dyDescent="0.25">
      <c r="C32032" s="75"/>
      <c r="D32032" s="74"/>
    </row>
    <row r="32033" spans="3:4" x14ac:dyDescent="0.25">
      <c r="C32033" s="75"/>
      <c r="D32033" s="74"/>
    </row>
    <row r="32034" spans="3:4" x14ac:dyDescent="0.25">
      <c r="C32034" s="75"/>
      <c r="D32034" s="74"/>
    </row>
    <row r="32035" spans="3:4" x14ac:dyDescent="0.25">
      <c r="C32035" s="75"/>
      <c r="D32035" s="74"/>
    </row>
    <row r="32036" spans="3:4" x14ac:dyDescent="0.25">
      <c r="C32036" s="75"/>
      <c r="D32036" s="74"/>
    </row>
    <row r="32037" spans="3:4" x14ac:dyDescent="0.25">
      <c r="C32037" s="75"/>
      <c r="D32037" s="74"/>
    </row>
    <row r="32038" spans="3:4" x14ac:dyDescent="0.25">
      <c r="C32038" s="75"/>
      <c r="D32038" s="74"/>
    </row>
    <row r="32039" spans="3:4" x14ac:dyDescent="0.25">
      <c r="C32039" s="75"/>
      <c r="D32039" s="74"/>
    </row>
    <row r="32040" spans="3:4" x14ac:dyDescent="0.25">
      <c r="C32040" s="75"/>
      <c r="D32040" s="74"/>
    </row>
    <row r="32041" spans="3:4" x14ac:dyDescent="0.25">
      <c r="C32041" s="75"/>
      <c r="D32041" s="74"/>
    </row>
    <row r="32042" spans="3:4" x14ac:dyDescent="0.25">
      <c r="C32042" s="75"/>
      <c r="D32042" s="74"/>
    </row>
    <row r="32043" spans="3:4" x14ac:dyDescent="0.25">
      <c r="C32043" s="75"/>
      <c r="D32043" s="74"/>
    </row>
    <row r="32044" spans="3:4" x14ac:dyDescent="0.25">
      <c r="C32044" s="75"/>
      <c r="D32044" s="74"/>
    </row>
    <row r="32045" spans="3:4" x14ac:dyDescent="0.25">
      <c r="C32045" s="75"/>
      <c r="D32045" s="74"/>
    </row>
    <row r="32046" spans="3:4" x14ac:dyDescent="0.25">
      <c r="C32046" s="75"/>
      <c r="D32046" s="74"/>
    </row>
    <row r="32047" spans="3:4" x14ac:dyDescent="0.25">
      <c r="C32047" s="75"/>
      <c r="D32047" s="74"/>
    </row>
    <row r="32048" spans="3:4" x14ac:dyDescent="0.25">
      <c r="C32048" s="75"/>
      <c r="D32048" s="74"/>
    </row>
    <row r="32049" spans="3:4" x14ac:dyDescent="0.25">
      <c r="C32049" s="75"/>
      <c r="D32049" s="74"/>
    </row>
    <row r="32050" spans="3:4" x14ac:dyDescent="0.25">
      <c r="C32050" s="75"/>
      <c r="D32050" s="74"/>
    </row>
    <row r="32051" spans="3:4" x14ac:dyDescent="0.25">
      <c r="C32051" s="75"/>
      <c r="D32051" s="74"/>
    </row>
    <row r="32052" spans="3:4" x14ac:dyDescent="0.25">
      <c r="C32052" s="75"/>
      <c r="D32052" s="74"/>
    </row>
    <row r="32053" spans="3:4" x14ac:dyDescent="0.25">
      <c r="C32053" s="75"/>
      <c r="D32053" s="74"/>
    </row>
    <row r="32054" spans="3:4" x14ac:dyDescent="0.25">
      <c r="C32054" s="75"/>
      <c r="D32054" s="74"/>
    </row>
    <row r="32055" spans="3:4" x14ac:dyDescent="0.25">
      <c r="C32055" s="75"/>
      <c r="D32055" s="74"/>
    </row>
    <row r="32056" spans="3:4" x14ac:dyDescent="0.25">
      <c r="C32056" s="75"/>
      <c r="D32056" s="74"/>
    </row>
    <row r="32057" spans="3:4" x14ac:dyDescent="0.25">
      <c r="C32057" s="75"/>
      <c r="D32057" s="74"/>
    </row>
    <row r="32058" spans="3:4" x14ac:dyDescent="0.25">
      <c r="C32058" s="75"/>
      <c r="D32058" s="74"/>
    </row>
    <row r="32059" spans="3:4" x14ac:dyDescent="0.25">
      <c r="C32059" s="75"/>
      <c r="D32059" s="74"/>
    </row>
    <row r="32060" spans="3:4" x14ac:dyDescent="0.25">
      <c r="C32060" s="75"/>
      <c r="D32060" s="74"/>
    </row>
    <row r="32061" spans="3:4" x14ac:dyDescent="0.25">
      <c r="C32061" s="75"/>
      <c r="D32061" s="74"/>
    </row>
    <row r="32062" spans="3:4" x14ac:dyDescent="0.25">
      <c r="C32062" s="75"/>
      <c r="D32062" s="74"/>
    </row>
    <row r="32063" spans="3:4" x14ac:dyDescent="0.25">
      <c r="C32063" s="75"/>
      <c r="D32063" s="74"/>
    </row>
    <row r="32064" spans="3:4" x14ac:dyDescent="0.25">
      <c r="C32064" s="75"/>
      <c r="D32064" s="74"/>
    </row>
    <row r="32065" spans="3:4" x14ac:dyDescent="0.25">
      <c r="C32065" s="75"/>
      <c r="D32065" s="74"/>
    </row>
    <row r="32066" spans="3:4" x14ac:dyDescent="0.25">
      <c r="C32066" s="75"/>
      <c r="D32066" s="74"/>
    </row>
    <row r="32067" spans="3:4" x14ac:dyDescent="0.25">
      <c r="C32067" s="75"/>
      <c r="D32067" s="74"/>
    </row>
    <row r="32068" spans="3:4" x14ac:dyDescent="0.25">
      <c r="C32068" s="75"/>
      <c r="D32068" s="74"/>
    </row>
    <row r="32069" spans="3:4" x14ac:dyDescent="0.25">
      <c r="C32069" s="75"/>
      <c r="D32069" s="74"/>
    </row>
    <row r="32070" spans="3:4" x14ac:dyDescent="0.25">
      <c r="C32070" s="75"/>
      <c r="D32070" s="74"/>
    </row>
    <row r="32071" spans="3:4" x14ac:dyDescent="0.25">
      <c r="C32071" s="75"/>
      <c r="D32071" s="74"/>
    </row>
    <row r="32072" spans="3:4" x14ac:dyDescent="0.25">
      <c r="C32072" s="75"/>
      <c r="D32072" s="74"/>
    </row>
    <row r="32073" spans="3:4" x14ac:dyDescent="0.25">
      <c r="C32073" s="75"/>
      <c r="D32073" s="74"/>
    </row>
    <row r="32074" spans="3:4" x14ac:dyDescent="0.25">
      <c r="C32074" s="75"/>
      <c r="D32074" s="74"/>
    </row>
    <row r="32075" spans="3:4" x14ac:dyDescent="0.25">
      <c r="C32075" s="75"/>
      <c r="D32075" s="74"/>
    </row>
    <row r="32076" spans="3:4" x14ac:dyDescent="0.25">
      <c r="C32076" s="75"/>
      <c r="D32076" s="74"/>
    </row>
    <row r="32077" spans="3:4" x14ac:dyDescent="0.25">
      <c r="C32077" s="75"/>
      <c r="D32077" s="74"/>
    </row>
    <row r="32078" spans="3:4" x14ac:dyDescent="0.25">
      <c r="C32078" s="75"/>
      <c r="D32078" s="74"/>
    </row>
    <row r="32079" spans="3:4" x14ac:dyDescent="0.25">
      <c r="C32079" s="75"/>
      <c r="D32079" s="74"/>
    </row>
    <row r="32080" spans="3:4" x14ac:dyDescent="0.25">
      <c r="C32080" s="75"/>
      <c r="D32080" s="74"/>
    </row>
    <row r="32081" spans="3:4" x14ac:dyDescent="0.25">
      <c r="C32081" s="75"/>
      <c r="D32081" s="74"/>
    </row>
    <row r="32082" spans="3:4" x14ac:dyDescent="0.25">
      <c r="C32082" s="75"/>
      <c r="D32082" s="74"/>
    </row>
    <row r="32083" spans="3:4" x14ac:dyDescent="0.25">
      <c r="C32083" s="75"/>
      <c r="D32083" s="74"/>
    </row>
    <row r="32084" spans="3:4" x14ac:dyDescent="0.25">
      <c r="C32084" s="75"/>
      <c r="D32084" s="74"/>
    </row>
    <row r="32085" spans="3:4" x14ac:dyDescent="0.25">
      <c r="C32085" s="75"/>
      <c r="D32085" s="74"/>
    </row>
    <row r="32086" spans="3:4" x14ac:dyDescent="0.25">
      <c r="C32086" s="75"/>
      <c r="D32086" s="74"/>
    </row>
    <row r="32087" spans="3:4" x14ac:dyDescent="0.25">
      <c r="C32087" s="75"/>
      <c r="D32087" s="74"/>
    </row>
    <row r="32088" spans="3:4" x14ac:dyDescent="0.25">
      <c r="C32088" s="75"/>
      <c r="D32088" s="74"/>
    </row>
    <row r="32089" spans="3:4" x14ac:dyDescent="0.25">
      <c r="C32089" s="75"/>
      <c r="D32089" s="74"/>
    </row>
    <row r="32090" spans="3:4" x14ac:dyDescent="0.25">
      <c r="C32090" s="75"/>
      <c r="D32090" s="74"/>
    </row>
    <row r="32091" spans="3:4" x14ac:dyDescent="0.25">
      <c r="C32091" s="75"/>
      <c r="D32091" s="74"/>
    </row>
    <row r="32092" spans="3:4" x14ac:dyDescent="0.25">
      <c r="C32092" s="75"/>
      <c r="D32092" s="74"/>
    </row>
    <row r="32093" spans="3:4" x14ac:dyDescent="0.25">
      <c r="C32093" s="75"/>
      <c r="D32093" s="74"/>
    </row>
    <row r="32094" spans="3:4" x14ac:dyDescent="0.25">
      <c r="C32094" s="75"/>
      <c r="D32094" s="74"/>
    </row>
    <row r="32095" spans="3:4" x14ac:dyDescent="0.25">
      <c r="C32095" s="75"/>
      <c r="D32095" s="74"/>
    </row>
    <row r="32096" spans="3:4" x14ac:dyDescent="0.25">
      <c r="C32096" s="75"/>
      <c r="D32096" s="74"/>
    </row>
    <row r="32097" spans="3:4" x14ac:dyDescent="0.25">
      <c r="C32097" s="75"/>
      <c r="D32097" s="74"/>
    </row>
    <row r="32098" spans="3:4" x14ac:dyDescent="0.25">
      <c r="C32098" s="75"/>
      <c r="D32098" s="74"/>
    </row>
    <row r="32099" spans="3:4" x14ac:dyDescent="0.25">
      <c r="C32099" s="75"/>
      <c r="D32099" s="74"/>
    </row>
    <row r="32100" spans="3:4" x14ac:dyDescent="0.25">
      <c r="C32100" s="75"/>
      <c r="D32100" s="74"/>
    </row>
    <row r="32101" spans="3:4" x14ac:dyDescent="0.25">
      <c r="C32101" s="75"/>
      <c r="D32101" s="74"/>
    </row>
    <row r="32102" spans="3:4" x14ac:dyDescent="0.25">
      <c r="C32102" s="75"/>
      <c r="D32102" s="74"/>
    </row>
    <row r="32103" spans="3:4" x14ac:dyDescent="0.25">
      <c r="C32103" s="75"/>
      <c r="D32103" s="74"/>
    </row>
    <row r="32104" spans="3:4" x14ac:dyDescent="0.25">
      <c r="C32104" s="75"/>
      <c r="D32104" s="74"/>
    </row>
    <row r="32105" spans="3:4" x14ac:dyDescent="0.25">
      <c r="C32105" s="75"/>
      <c r="D32105" s="74"/>
    </row>
    <row r="32106" spans="3:4" x14ac:dyDescent="0.25">
      <c r="C32106" s="75"/>
      <c r="D32106" s="74"/>
    </row>
    <row r="32107" spans="3:4" x14ac:dyDescent="0.25">
      <c r="C32107" s="75"/>
      <c r="D32107" s="74"/>
    </row>
    <row r="32108" spans="3:4" x14ac:dyDescent="0.25">
      <c r="C32108" s="75"/>
      <c r="D32108" s="74"/>
    </row>
    <row r="32109" spans="3:4" x14ac:dyDescent="0.25">
      <c r="C32109" s="75"/>
      <c r="D32109" s="74"/>
    </row>
    <row r="32110" spans="3:4" x14ac:dyDescent="0.25">
      <c r="C32110" s="75"/>
      <c r="D32110" s="74"/>
    </row>
    <row r="32111" spans="3:4" x14ac:dyDescent="0.25">
      <c r="C32111" s="75"/>
      <c r="D32111" s="74"/>
    </row>
    <row r="32112" spans="3:4" x14ac:dyDescent="0.25">
      <c r="C32112" s="75"/>
      <c r="D32112" s="74"/>
    </row>
    <row r="32113" spans="3:4" x14ac:dyDescent="0.25">
      <c r="C32113" s="75"/>
      <c r="D32113" s="74"/>
    </row>
    <row r="32114" spans="3:4" x14ac:dyDescent="0.25">
      <c r="C32114" s="75"/>
      <c r="D32114" s="74"/>
    </row>
    <row r="32115" spans="3:4" x14ac:dyDescent="0.25">
      <c r="C32115" s="75"/>
      <c r="D32115" s="74"/>
    </row>
    <row r="32116" spans="3:4" x14ac:dyDescent="0.25">
      <c r="C32116" s="75"/>
      <c r="D32116" s="74"/>
    </row>
    <row r="32117" spans="3:4" x14ac:dyDescent="0.25">
      <c r="C32117" s="75"/>
      <c r="D32117" s="74"/>
    </row>
    <row r="32118" spans="3:4" x14ac:dyDescent="0.25">
      <c r="C32118" s="75"/>
      <c r="D32118" s="74"/>
    </row>
    <row r="32119" spans="3:4" x14ac:dyDescent="0.25">
      <c r="C32119" s="75"/>
      <c r="D32119" s="74"/>
    </row>
    <row r="32120" spans="3:4" x14ac:dyDescent="0.25">
      <c r="C32120" s="75"/>
      <c r="D32120" s="74"/>
    </row>
    <row r="32121" spans="3:4" x14ac:dyDescent="0.25">
      <c r="C32121" s="75"/>
      <c r="D32121" s="74"/>
    </row>
    <row r="32122" spans="3:4" x14ac:dyDescent="0.25">
      <c r="C32122" s="75"/>
      <c r="D32122" s="74"/>
    </row>
    <row r="32123" spans="3:4" x14ac:dyDescent="0.25">
      <c r="C32123" s="75"/>
      <c r="D32123" s="74"/>
    </row>
    <row r="32124" spans="3:4" x14ac:dyDescent="0.25">
      <c r="C32124" s="75"/>
      <c r="D32124" s="74"/>
    </row>
    <row r="32125" spans="3:4" x14ac:dyDescent="0.25">
      <c r="C32125" s="75"/>
      <c r="D32125" s="74"/>
    </row>
    <row r="32126" spans="3:4" x14ac:dyDescent="0.25">
      <c r="C32126" s="75"/>
      <c r="D32126" s="74"/>
    </row>
    <row r="32127" spans="3:4" x14ac:dyDescent="0.25">
      <c r="C32127" s="75"/>
      <c r="D32127" s="74"/>
    </row>
    <row r="32128" spans="3:4" x14ac:dyDescent="0.25">
      <c r="C32128" s="75"/>
      <c r="D32128" s="74"/>
    </row>
    <row r="32129" spans="3:4" x14ac:dyDescent="0.25">
      <c r="C32129" s="75"/>
      <c r="D32129" s="74"/>
    </row>
    <row r="32130" spans="3:4" x14ac:dyDescent="0.25">
      <c r="C32130" s="75"/>
      <c r="D32130" s="74"/>
    </row>
    <row r="32131" spans="3:4" x14ac:dyDescent="0.25">
      <c r="C32131" s="75"/>
      <c r="D32131" s="74"/>
    </row>
    <row r="32132" spans="3:4" x14ac:dyDescent="0.25">
      <c r="C32132" s="75"/>
      <c r="D32132" s="74"/>
    </row>
    <row r="32133" spans="3:4" x14ac:dyDescent="0.25">
      <c r="C32133" s="75"/>
      <c r="D32133" s="74"/>
    </row>
    <row r="32134" spans="3:4" x14ac:dyDescent="0.25">
      <c r="C32134" s="75"/>
      <c r="D32134" s="74"/>
    </row>
    <row r="32135" spans="3:4" x14ac:dyDescent="0.25">
      <c r="C32135" s="75"/>
      <c r="D32135" s="74"/>
    </row>
    <row r="32136" spans="3:4" x14ac:dyDescent="0.25">
      <c r="C32136" s="75"/>
      <c r="D32136" s="74"/>
    </row>
    <row r="32137" spans="3:4" x14ac:dyDescent="0.25">
      <c r="C32137" s="75"/>
      <c r="D32137" s="74"/>
    </row>
    <row r="32138" spans="3:4" x14ac:dyDescent="0.25">
      <c r="C32138" s="75"/>
      <c r="D32138" s="74"/>
    </row>
    <row r="32139" spans="3:4" x14ac:dyDescent="0.25">
      <c r="C32139" s="75"/>
      <c r="D32139" s="74"/>
    </row>
    <row r="32140" spans="3:4" x14ac:dyDescent="0.25">
      <c r="C32140" s="75"/>
      <c r="D32140" s="74"/>
    </row>
    <row r="32141" spans="3:4" x14ac:dyDescent="0.25">
      <c r="C32141" s="75"/>
      <c r="D32141" s="74"/>
    </row>
    <row r="32142" spans="3:4" x14ac:dyDescent="0.25">
      <c r="C32142" s="75"/>
      <c r="D32142" s="74"/>
    </row>
    <row r="32143" spans="3:4" x14ac:dyDescent="0.25">
      <c r="C32143" s="75"/>
      <c r="D32143" s="74"/>
    </row>
    <row r="32144" spans="3:4" x14ac:dyDescent="0.25">
      <c r="C32144" s="75"/>
      <c r="D32144" s="74"/>
    </row>
    <row r="32145" spans="3:4" x14ac:dyDescent="0.25">
      <c r="C32145" s="75"/>
      <c r="D32145" s="74"/>
    </row>
    <row r="32146" spans="3:4" x14ac:dyDescent="0.25">
      <c r="C32146" s="75"/>
      <c r="D32146" s="74"/>
    </row>
    <row r="32147" spans="3:4" x14ac:dyDescent="0.25">
      <c r="C32147" s="75"/>
      <c r="D32147" s="74"/>
    </row>
    <row r="32148" spans="3:4" x14ac:dyDescent="0.25">
      <c r="C32148" s="75"/>
      <c r="D32148" s="74"/>
    </row>
    <row r="32149" spans="3:4" x14ac:dyDescent="0.25">
      <c r="C32149" s="75"/>
      <c r="D32149" s="74"/>
    </row>
    <row r="32150" spans="3:4" x14ac:dyDescent="0.25">
      <c r="C32150" s="75"/>
      <c r="D32150" s="74"/>
    </row>
    <row r="32151" spans="3:4" x14ac:dyDescent="0.25">
      <c r="C32151" s="75"/>
      <c r="D32151" s="74"/>
    </row>
    <row r="32152" spans="3:4" x14ac:dyDescent="0.25">
      <c r="C32152" s="75"/>
      <c r="D32152" s="74"/>
    </row>
    <row r="32153" spans="3:4" x14ac:dyDescent="0.25">
      <c r="C32153" s="75"/>
      <c r="D32153" s="74"/>
    </row>
    <row r="32154" spans="3:4" x14ac:dyDescent="0.25">
      <c r="C32154" s="75"/>
      <c r="D32154" s="74"/>
    </row>
    <row r="32155" spans="3:4" x14ac:dyDescent="0.25">
      <c r="C32155" s="75"/>
      <c r="D32155" s="74"/>
    </row>
    <row r="32156" spans="3:4" x14ac:dyDescent="0.25">
      <c r="C32156" s="75"/>
      <c r="D32156" s="74"/>
    </row>
    <row r="32157" spans="3:4" x14ac:dyDescent="0.25">
      <c r="C32157" s="75"/>
      <c r="D32157" s="74"/>
    </row>
    <row r="32158" spans="3:4" x14ac:dyDescent="0.25">
      <c r="C32158" s="75"/>
      <c r="D32158" s="74"/>
    </row>
    <row r="32159" spans="3:4" x14ac:dyDescent="0.25">
      <c r="C32159" s="75"/>
      <c r="D32159" s="74"/>
    </row>
    <row r="32160" spans="3:4" x14ac:dyDescent="0.25">
      <c r="C32160" s="75"/>
      <c r="D32160" s="74"/>
    </row>
    <row r="32161" spans="3:4" x14ac:dyDescent="0.25">
      <c r="C32161" s="75"/>
      <c r="D32161" s="74"/>
    </row>
    <row r="32162" spans="3:4" x14ac:dyDescent="0.25">
      <c r="C32162" s="75"/>
      <c r="D32162" s="74"/>
    </row>
    <row r="32163" spans="3:4" x14ac:dyDescent="0.25">
      <c r="C32163" s="75"/>
      <c r="D32163" s="74"/>
    </row>
    <row r="32164" spans="3:4" x14ac:dyDescent="0.25">
      <c r="C32164" s="75"/>
      <c r="D32164" s="74"/>
    </row>
    <row r="32165" spans="3:4" x14ac:dyDescent="0.25">
      <c r="C32165" s="75"/>
      <c r="D32165" s="74"/>
    </row>
    <row r="32166" spans="3:4" x14ac:dyDescent="0.25">
      <c r="C32166" s="75"/>
      <c r="D32166" s="74"/>
    </row>
    <row r="32167" spans="3:4" x14ac:dyDescent="0.25">
      <c r="C32167" s="75"/>
      <c r="D32167" s="74"/>
    </row>
    <row r="32168" spans="3:4" x14ac:dyDescent="0.25">
      <c r="C32168" s="75"/>
      <c r="D32168" s="74"/>
    </row>
    <row r="32169" spans="3:4" x14ac:dyDescent="0.25">
      <c r="C32169" s="75"/>
      <c r="D32169" s="74"/>
    </row>
    <row r="32170" spans="3:4" x14ac:dyDescent="0.25">
      <c r="C32170" s="75"/>
      <c r="D32170" s="74"/>
    </row>
    <row r="32171" spans="3:4" x14ac:dyDescent="0.25">
      <c r="C32171" s="75"/>
      <c r="D32171" s="74"/>
    </row>
    <row r="32172" spans="3:4" x14ac:dyDescent="0.25">
      <c r="C32172" s="75"/>
      <c r="D32172" s="74"/>
    </row>
    <row r="32173" spans="3:4" x14ac:dyDescent="0.25">
      <c r="C32173" s="75"/>
      <c r="D32173" s="74"/>
    </row>
    <row r="32174" spans="3:4" x14ac:dyDescent="0.25">
      <c r="C32174" s="75"/>
      <c r="D32174" s="74"/>
    </row>
    <row r="32175" spans="3:4" x14ac:dyDescent="0.25">
      <c r="C32175" s="75"/>
      <c r="D32175" s="74"/>
    </row>
    <row r="32176" spans="3:4" x14ac:dyDescent="0.25">
      <c r="C32176" s="75"/>
      <c r="D32176" s="74"/>
    </row>
    <row r="32177" spans="3:4" x14ac:dyDescent="0.25">
      <c r="C32177" s="75"/>
      <c r="D32177" s="74"/>
    </row>
    <row r="32178" spans="3:4" x14ac:dyDescent="0.25">
      <c r="C32178" s="75"/>
      <c r="D32178" s="74"/>
    </row>
    <row r="32179" spans="3:4" x14ac:dyDescent="0.25">
      <c r="C32179" s="75"/>
      <c r="D32179" s="74"/>
    </row>
    <row r="32180" spans="3:4" x14ac:dyDescent="0.25">
      <c r="C32180" s="75"/>
      <c r="D32180" s="74"/>
    </row>
    <row r="32181" spans="3:4" x14ac:dyDescent="0.25">
      <c r="C32181" s="75"/>
      <c r="D32181" s="74"/>
    </row>
    <row r="32182" spans="3:4" x14ac:dyDescent="0.25">
      <c r="C32182" s="75"/>
      <c r="D32182" s="74"/>
    </row>
    <row r="32183" spans="3:4" x14ac:dyDescent="0.25">
      <c r="C32183" s="75"/>
      <c r="D32183" s="74"/>
    </row>
    <row r="32184" spans="3:4" x14ac:dyDescent="0.25">
      <c r="C32184" s="75"/>
      <c r="D32184" s="74"/>
    </row>
    <row r="32185" spans="3:4" x14ac:dyDescent="0.25">
      <c r="C32185" s="75"/>
      <c r="D32185" s="74"/>
    </row>
    <row r="32186" spans="3:4" x14ac:dyDescent="0.25">
      <c r="C32186" s="75"/>
      <c r="D32186" s="74"/>
    </row>
    <row r="32187" spans="3:4" x14ac:dyDescent="0.25">
      <c r="C32187" s="75"/>
      <c r="D32187" s="74"/>
    </row>
    <row r="32188" spans="3:4" x14ac:dyDescent="0.25">
      <c r="C32188" s="75"/>
      <c r="D32188" s="74"/>
    </row>
    <row r="32189" spans="3:4" x14ac:dyDescent="0.25">
      <c r="C32189" s="75"/>
      <c r="D32189" s="74"/>
    </row>
    <row r="32190" spans="3:4" x14ac:dyDescent="0.25">
      <c r="C32190" s="75"/>
      <c r="D32190" s="74"/>
    </row>
    <row r="32191" spans="3:4" x14ac:dyDescent="0.25">
      <c r="C32191" s="75"/>
      <c r="D32191" s="74"/>
    </row>
    <row r="32192" spans="3:4" x14ac:dyDescent="0.25">
      <c r="C32192" s="75"/>
      <c r="D32192" s="74"/>
    </row>
    <row r="32193" spans="3:4" x14ac:dyDescent="0.25">
      <c r="C32193" s="75"/>
      <c r="D32193" s="74"/>
    </row>
    <row r="32194" spans="3:4" x14ac:dyDescent="0.25">
      <c r="C32194" s="75"/>
      <c r="D32194" s="74"/>
    </row>
    <row r="32195" spans="3:4" x14ac:dyDescent="0.25">
      <c r="C32195" s="75"/>
      <c r="D32195" s="74"/>
    </row>
    <row r="32196" spans="3:4" x14ac:dyDescent="0.25">
      <c r="C32196" s="75"/>
      <c r="D32196" s="74"/>
    </row>
    <row r="32197" spans="3:4" x14ac:dyDescent="0.25">
      <c r="C32197" s="75"/>
      <c r="D32197" s="74"/>
    </row>
    <row r="32198" spans="3:4" x14ac:dyDescent="0.25">
      <c r="C32198" s="75"/>
      <c r="D32198" s="74"/>
    </row>
    <row r="32199" spans="3:4" x14ac:dyDescent="0.25">
      <c r="C32199" s="75"/>
      <c r="D32199" s="74"/>
    </row>
    <row r="32200" spans="3:4" x14ac:dyDescent="0.25">
      <c r="C32200" s="75"/>
      <c r="D32200" s="74"/>
    </row>
    <row r="32201" spans="3:4" x14ac:dyDescent="0.25">
      <c r="C32201" s="75"/>
      <c r="D32201" s="74"/>
    </row>
    <row r="32202" spans="3:4" x14ac:dyDescent="0.25">
      <c r="C32202" s="75"/>
      <c r="D32202" s="74"/>
    </row>
    <row r="32203" spans="3:4" x14ac:dyDescent="0.25">
      <c r="C32203" s="75"/>
      <c r="D32203" s="74"/>
    </row>
    <row r="32204" spans="3:4" x14ac:dyDescent="0.25">
      <c r="C32204" s="75"/>
      <c r="D32204" s="74"/>
    </row>
    <row r="32205" spans="3:4" x14ac:dyDescent="0.25">
      <c r="C32205" s="75"/>
      <c r="D32205" s="74"/>
    </row>
    <row r="32206" spans="3:4" x14ac:dyDescent="0.25">
      <c r="C32206" s="75"/>
      <c r="D32206" s="74"/>
    </row>
    <row r="32207" spans="3:4" x14ac:dyDescent="0.25">
      <c r="C32207" s="75"/>
      <c r="D32207" s="74"/>
    </row>
    <row r="32208" spans="3:4" x14ac:dyDescent="0.25">
      <c r="C32208" s="75"/>
      <c r="D32208" s="74"/>
    </row>
    <row r="32209" spans="3:4" x14ac:dyDescent="0.25">
      <c r="C32209" s="75"/>
      <c r="D32209" s="74"/>
    </row>
    <row r="32210" spans="3:4" x14ac:dyDescent="0.25">
      <c r="C32210" s="75"/>
      <c r="D32210" s="74"/>
    </row>
    <row r="32211" spans="3:4" x14ac:dyDescent="0.25">
      <c r="C32211" s="75"/>
      <c r="D32211" s="74"/>
    </row>
    <row r="32212" spans="3:4" x14ac:dyDescent="0.25">
      <c r="C32212" s="75"/>
      <c r="D32212" s="74"/>
    </row>
    <row r="32213" spans="3:4" x14ac:dyDescent="0.25">
      <c r="C32213" s="75"/>
      <c r="D32213" s="74"/>
    </row>
    <row r="32214" spans="3:4" x14ac:dyDescent="0.25">
      <c r="C32214" s="75"/>
      <c r="D32214" s="74"/>
    </row>
    <row r="32215" spans="3:4" x14ac:dyDescent="0.25">
      <c r="C32215" s="75"/>
      <c r="D32215" s="74"/>
    </row>
    <row r="32216" spans="3:4" x14ac:dyDescent="0.25">
      <c r="C32216" s="75"/>
      <c r="D32216" s="74"/>
    </row>
    <row r="32217" spans="3:4" x14ac:dyDescent="0.25">
      <c r="C32217" s="75"/>
      <c r="D32217" s="74"/>
    </row>
    <row r="32218" spans="3:4" x14ac:dyDescent="0.25">
      <c r="C32218" s="75"/>
      <c r="D32218" s="74"/>
    </row>
    <row r="32219" spans="3:4" x14ac:dyDescent="0.25">
      <c r="C32219" s="75"/>
      <c r="D32219" s="74"/>
    </row>
    <row r="32220" spans="3:4" x14ac:dyDescent="0.25">
      <c r="C32220" s="75"/>
      <c r="D32220" s="74"/>
    </row>
    <row r="32221" spans="3:4" x14ac:dyDescent="0.25">
      <c r="C32221" s="75"/>
      <c r="D32221" s="74"/>
    </row>
    <row r="32222" spans="3:4" x14ac:dyDescent="0.25">
      <c r="C32222" s="75"/>
      <c r="D32222" s="74"/>
    </row>
    <row r="32223" spans="3:4" x14ac:dyDescent="0.25">
      <c r="C32223" s="75"/>
      <c r="D32223" s="74"/>
    </row>
    <row r="32224" spans="3:4" x14ac:dyDescent="0.25">
      <c r="C32224" s="75"/>
      <c r="D32224" s="74"/>
    </row>
    <row r="32225" spans="3:4" x14ac:dyDescent="0.25">
      <c r="C32225" s="75"/>
      <c r="D32225" s="74"/>
    </row>
    <row r="32226" spans="3:4" x14ac:dyDescent="0.25">
      <c r="C32226" s="75"/>
      <c r="D32226" s="74"/>
    </row>
    <row r="32227" spans="3:4" x14ac:dyDescent="0.25">
      <c r="C32227" s="75"/>
      <c r="D32227" s="74"/>
    </row>
    <row r="32228" spans="3:4" x14ac:dyDescent="0.25">
      <c r="C32228" s="75"/>
      <c r="D32228" s="74"/>
    </row>
    <row r="32229" spans="3:4" x14ac:dyDescent="0.25">
      <c r="C32229" s="75"/>
      <c r="D32229" s="74"/>
    </row>
    <row r="32230" spans="3:4" x14ac:dyDescent="0.25">
      <c r="C32230" s="75"/>
      <c r="D32230" s="74"/>
    </row>
    <row r="32231" spans="3:4" x14ac:dyDescent="0.25">
      <c r="C32231" s="75"/>
      <c r="D32231" s="74"/>
    </row>
    <row r="32232" spans="3:4" x14ac:dyDescent="0.25">
      <c r="C32232" s="75"/>
      <c r="D32232" s="74"/>
    </row>
    <row r="32233" spans="3:4" x14ac:dyDescent="0.25">
      <c r="C32233" s="75"/>
      <c r="D32233" s="74"/>
    </row>
    <row r="32234" spans="3:4" x14ac:dyDescent="0.25">
      <c r="C32234" s="75"/>
      <c r="D32234" s="74"/>
    </row>
    <row r="32235" spans="3:4" x14ac:dyDescent="0.25">
      <c r="C32235" s="75"/>
      <c r="D32235" s="74"/>
    </row>
    <row r="32236" spans="3:4" x14ac:dyDescent="0.25">
      <c r="C32236" s="75"/>
      <c r="D32236" s="74"/>
    </row>
    <row r="32237" spans="3:4" x14ac:dyDescent="0.25">
      <c r="C32237" s="75"/>
      <c r="D32237" s="74"/>
    </row>
    <row r="32238" spans="3:4" x14ac:dyDescent="0.25">
      <c r="C32238" s="75"/>
      <c r="D32238" s="74"/>
    </row>
    <row r="32239" spans="3:4" x14ac:dyDescent="0.25">
      <c r="C32239" s="75"/>
      <c r="D32239" s="74"/>
    </row>
    <row r="32240" spans="3:4" x14ac:dyDescent="0.25">
      <c r="C32240" s="75"/>
      <c r="D32240" s="74"/>
    </row>
    <row r="32241" spans="3:4" x14ac:dyDescent="0.25">
      <c r="C32241" s="75"/>
      <c r="D32241" s="74"/>
    </row>
    <row r="32242" spans="3:4" x14ac:dyDescent="0.25">
      <c r="C32242" s="75"/>
      <c r="D32242" s="74"/>
    </row>
    <row r="32243" spans="3:4" x14ac:dyDescent="0.25">
      <c r="C32243" s="75"/>
      <c r="D32243" s="74"/>
    </row>
    <row r="32244" spans="3:4" x14ac:dyDescent="0.25">
      <c r="C32244" s="75"/>
      <c r="D32244" s="74"/>
    </row>
    <row r="32245" spans="3:4" x14ac:dyDescent="0.25">
      <c r="C32245" s="75"/>
      <c r="D32245" s="74"/>
    </row>
    <row r="32246" spans="3:4" x14ac:dyDescent="0.25">
      <c r="C32246" s="75"/>
      <c r="D32246" s="74"/>
    </row>
    <row r="32247" spans="3:4" x14ac:dyDescent="0.25">
      <c r="C32247" s="75"/>
      <c r="D32247" s="74"/>
    </row>
    <row r="32248" spans="3:4" x14ac:dyDescent="0.25">
      <c r="C32248" s="75"/>
      <c r="D32248" s="74"/>
    </row>
    <row r="32249" spans="3:4" x14ac:dyDescent="0.25">
      <c r="C32249" s="75"/>
      <c r="D32249" s="74"/>
    </row>
    <row r="32250" spans="3:4" x14ac:dyDescent="0.25">
      <c r="C32250" s="75"/>
      <c r="D32250" s="74"/>
    </row>
    <row r="32251" spans="3:4" x14ac:dyDescent="0.25">
      <c r="C32251" s="75"/>
      <c r="D32251" s="74"/>
    </row>
    <row r="32252" spans="3:4" x14ac:dyDescent="0.25">
      <c r="C32252" s="75"/>
      <c r="D32252" s="74"/>
    </row>
    <row r="32253" spans="3:4" x14ac:dyDescent="0.25">
      <c r="C32253" s="75"/>
      <c r="D32253" s="74"/>
    </row>
    <row r="32254" spans="3:4" x14ac:dyDescent="0.25">
      <c r="C32254" s="75"/>
      <c r="D32254" s="74"/>
    </row>
    <row r="32255" spans="3:4" x14ac:dyDescent="0.25">
      <c r="C32255" s="75"/>
      <c r="D32255" s="74"/>
    </row>
    <row r="32256" spans="3:4" x14ac:dyDescent="0.25">
      <c r="C32256" s="75"/>
      <c r="D32256" s="74"/>
    </row>
    <row r="32257" spans="3:4" x14ac:dyDescent="0.25">
      <c r="C32257" s="75"/>
      <c r="D32257" s="74"/>
    </row>
    <row r="32258" spans="3:4" x14ac:dyDescent="0.25">
      <c r="C32258" s="75"/>
      <c r="D32258" s="74"/>
    </row>
    <row r="32259" spans="3:4" x14ac:dyDescent="0.25">
      <c r="C32259" s="75"/>
      <c r="D32259" s="74"/>
    </row>
    <row r="32260" spans="3:4" x14ac:dyDescent="0.25">
      <c r="C32260" s="75"/>
      <c r="D32260" s="74"/>
    </row>
    <row r="32261" spans="3:4" x14ac:dyDescent="0.25">
      <c r="C32261" s="75"/>
      <c r="D32261" s="74"/>
    </row>
    <row r="32262" spans="3:4" x14ac:dyDescent="0.25">
      <c r="C32262" s="75"/>
      <c r="D32262" s="74"/>
    </row>
    <row r="32263" spans="3:4" x14ac:dyDescent="0.25">
      <c r="C32263" s="75"/>
      <c r="D32263" s="74"/>
    </row>
    <row r="32264" spans="3:4" x14ac:dyDescent="0.25">
      <c r="C32264" s="75"/>
      <c r="D32264" s="74"/>
    </row>
    <row r="32265" spans="3:4" x14ac:dyDescent="0.25">
      <c r="C32265" s="75"/>
      <c r="D32265" s="74"/>
    </row>
    <row r="32266" spans="3:4" x14ac:dyDescent="0.25">
      <c r="C32266" s="75"/>
      <c r="D32266" s="74"/>
    </row>
    <row r="32267" spans="3:4" x14ac:dyDescent="0.25">
      <c r="C32267" s="75"/>
      <c r="D32267" s="74"/>
    </row>
    <row r="32268" spans="3:4" x14ac:dyDescent="0.25">
      <c r="C32268" s="75"/>
      <c r="D32268" s="74"/>
    </row>
    <row r="32269" spans="3:4" x14ac:dyDescent="0.25">
      <c r="C32269" s="75"/>
      <c r="D32269" s="74"/>
    </row>
    <row r="32270" spans="3:4" x14ac:dyDescent="0.25">
      <c r="C32270" s="75"/>
      <c r="D32270" s="74"/>
    </row>
    <row r="32271" spans="3:4" x14ac:dyDescent="0.25">
      <c r="C32271" s="75"/>
      <c r="D32271" s="74"/>
    </row>
    <row r="32272" spans="3:4" x14ac:dyDescent="0.25">
      <c r="C32272" s="75"/>
      <c r="D32272" s="74"/>
    </row>
    <row r="32273" spans="3:4" x14ac:dyDescent="0.25">
      <c r="C32273" s="75"/>
      <c r="D32273" s="74"/>
    </row>
    <row r="32274" spans="3:4" x14ac:dyDescent="0.25">
      <c r="C32274" s="75"/>
      <c r="D32274" s="74"/>
    </row>
    <row r="32275" spans="3:4" x14ac:dyDescent="0.25">
      <c r="C32275" s="75"/>
      <c r="D32275" s="74"/>
    </row>
    <row r="32276" spans="3:4" x14ac:dyDescent="0.25">
      <c r="C32276" s="75"/>
      <c r="D32276" s="74"/>
    </row>
    <row r="32277" spans="3:4" x14ac:dyDescent="0.25">
      <c r="C32277" s="75"/>
      <c r="D32277" s="74"/>
    </row>
    <row r="32278" spans="3:4" x14ac:dyDescent="0.25">
      <c r="C32278" s="75"/>
      <c r="D32278" s="74"/>
    </row>
    <row r="32279" spans="3:4" x14ac:dyDescent="0.25">
      <c r="C32279" s="75"/>
      <c r="D32279" s="74"/>
    </row>
    <row r="32280" spans="3:4" x14ac:dyDescent="0.25">
      <c r="C32280" s="75"/>
      <c r="D32280" s="74"/>
    </row>
    <row r="32281" spans="3:4" x14ac:dyDescent="0.25">
      <c r="C32281" s="75"/>
      <c r="D32281" s="74"/>
    </row>
    <row r="32282" spans="3:4" x14ac:dyDescent="0.25">
      <c r="C32282" s="75"/>
      <c r="D32282" s="74"/>
    </row>
    <row r="32283" spans="3:4" x14ac:dyDescent="0.25">
      <c r="C32283" s="75"/>
      <c r="D32283" s="74"/>
    </row>
    <row r="32284" spans="3:4" x14ac:dyDescent="0.25">
      <c r="C32284" s="75"/>
      <c r="D32284" s="74"/>
    </row>
    <row r="32285" spans="3:4" x14ac:dyDescent="0.25">
      <c r="C32285" s="75"/>
      <c r="D32285" s="74"/>
    </row>
    <row r="32286" spans="3:4" x14ac:dyDescent="0.25">
      <c r="C32286" s="75"/>
      <c r="D32286" s="74"/>
    </row>
    <row r="32287" spans="3:4" x14ac:dyDescent="0.25">
      <c r="C32287" s="75"/>
      <c r="D32287" s="74"/>
    </row>
    <row r="32288" spans="3:4" x14ac:dyDescent="0.25">
      <c r="C32288" s="75"/>
      <c r="D32288" s="74"/>
    </row>
    <row r="32289" spans="3:4" x14ac:dyDescent="0.25">
      <c r="C32289" s="75"/>
      <c r="D32289" s="74"/>
    </row>
    <row r="32290" spans="3:4" x14ac:dyDescent="0.25">
      <c r="C32290" s="75"/>
      <c r="D32290" s="74"/>
    </row>
    <row r="32291" spans="3:4" x14ac:dyDescent="0.25">
      <c r="C32291" s="75"/>
      <c r="D32291" s="74"/>
    </row>
    <row r="32292" spans="3:4" x14ac:dyDescent="0.25">
      <c r="C32292" s="75"/>
      <c r="D32292" s="74"/>
    </row>
    <row r="32293" spans="3:4" x14ac:dyDescent="0.25">
      <c r="C32293" s="75"/>
      <c r="D32293" s="74"/>
    </row>
    <row r="32294" spans="3:4" x14ac:dyDescent="0.25">
      <c r="C32294" s="75"/>
      <c r="D32294" s="74"/>
    </row>
    <row r="32295" spans="3:4" x14ac:dyDescent="0.25">
      <c r="C32295" s="75"/>
      <c r="D32295" s="74"/>
    </row>
    <row r="32296" spans="3:4" x14ac:dyDescent="0.25">
      <c r="C32296" s="75"/>
      <c r="D32296" s="74"/>
    </row>
    <row r="32297" spans="3:4" x14ac:dyDescent="0.25">
      <c r="C32297" s="75"/>
      <c r="D32297" s="74"/>
    </row>
    <row r="32298" spans="3:4" x14ac:dyDescent="0.25">
      <c r="C32298" s="75"/>
      <c r="D32298" s="74"/>
    </row>
    <row r="32299" spans="3:4" x14ac:dyDescent="0.25">
      <c r="C32299" s="75"/>
      <c r="D32299" s="74"/>
    </row>
    <row r="32300" spans="3:4" x14ac:dyDescent="0.25">
      <c r="C32300" s="75"/>
      <c r="D32300" s="74"/>
    </row>
    <row r="32301" spans="3:4" x14ac:dyDescent="0.25">
      <c r="C32301" s="75"/>
      <c r="D32301" s="74"/>
    </row>
    <row r="32302" spans="3:4" x14ac:dyDescent="0.25">
      <c r="C32302" s="75"/>
      <c r="D32302" s="74"/>
    </row>
    <row r="32303" spans="3:4" x14ac:dyDescent="0.25">
      <c r="C32303" s="75"/>
      <c r="D32303" s="74"/>
    </row>
    <row r="32304" spans="3:4" x14ac:dyDescent="0.25">
      <c r="C32304" s="75"/>
      <c r="D32304" s="74"/>
    </row>
    <row r="32305" spans="3:4" x14ac:dyDescent="0.25">
      <c r="C32305" s="75"/>
      <c r="D32305" s="74"/>
    </row>
    <row r="32306" spans="3:4" x14ac:dyDescent="0.25">
      <c r="C32306" s="75"/>
      <c r="D32306" s="74"/>
    </row>
    <row r="32307" spans="3:4" x14ac:dyDescent="0.25">
      <c r="C32307" s="75"/>
      <c r="D32307" s="74"/>
    </row>
    <row r="32308" spans="3:4" x14ac:dyDescent="0.25">
      <c r="C32308" s="75"/>
      <c r="D32308" s="74"/>
    </row>
    <row r="32309" spans="3:4" x14ac:dyDescent="0.25">
      <c r="C32309" s="75"/>
      <c r="D32309" s="74"/>
    </row>
    <row r="32310" spans="3:4" x14ac:dyDescent="0.25">
      <c r="C32310" s="75"/>
      <c r="D32310" s="74"/>
    </row>
    <row r="32311" spans="3:4" x14ac:dyDescent="0.25">
      <c r="C32311" s="75"/>
      <c r="D32311" s="74"/>
    </row>
    <row r="32312" spans="3:4" x14ac:dyDescent="0.25">
      <c r="C32312" s="75"/>
      <c r="D32312" s="74"/>
    </row>
    <row r="32313" spans="3:4" x14ac:dyDescent="0.25">
      <c r="C32313" s="75"/>
      <c r="D32313" s="74"/>
    </row>
    <row r="32314" spans="3:4" x14ac:dyDescent="0.25">
      <c r="C32314" s="75"/>
      <c r="D32314" s="74"/>
    </row>
    <row r="32315" spans="3:4" x14ac:dyDescent="0.25">
      <c r="C32315" s="75"/>
      <c r="D32315" s="74"/>
    </row>
    <row r="32316" spans="3:4" x14ac:dyDescent="0.25">
      <c r="C32316" s="75"/>
      <c r="D32316" s="74"/>
    </row>
    <row r="32317" spans="3:4" x14ac:dyDescent="0.25">
      <c r="C32317" s="75"/>
      <c r="D32317" s="74"/>
    </row>
    <row r="32318" spans="3:4" x14ac:dyDescent="0.25">
      <c r="C32318" s="75"/>
      <c r="D32318" s="74"/>
    </row>
    <row r="32319" spans="3:4" x14ac:dyDescent="0.25">
      <c r="C32319" s="75"/>
      <c r="D32319" s="74"/>
    </row>
    <row r="32320" spans="3:4" x14ac:dyDescent="0.25">
      <c r="C32320" s="75"/>
      <c r="D32320" s="74"/>
    </row>
    <row r="32321" spans="3:4" x14ac:dyDescent="0.25">
      <c r="C32321" s="75"/>
      <c r="D32321" s="74"/>
    </row>
    <row r="32322" spans="3:4" x14ac:dyDescent="0.25">
      <c r="C32322" s="75"/>
      <c r="D32322" s="74"/>
    </row>
    <row r="32323" spans="3:4" x14ac:dyDescent="0.25">
      <c r="C32323" s="75"/>
      <c r="D32323" s="74"/>
    </row>
    <row r="32324" spans="3:4" x14ac:dyDescent="0.25">
      <c r="C32324" s="75"/>
      <c r="D32324" s="74"/>
    </row>
    <row r="32325" spans="3:4" x14ac:dyDescent="0.25">
      <c r="C32325" s="75"/>
      <c r="D32325" s="74"/>
    </row>
    <row r="32326" spans="3:4" x14ac:dyDescent="0.25">
      <c r="C32326" s="75"/>
      <c r="D32326" s="74"/>
    </row>
    <row r="32327" spans="3:4" x14ac:dyDescent="0.25">
      <c r="C32327" s="75"/>
      <c r="D32327" s="74"/>
    </row>
    <row r="32328" spans="3:4" x14ac:dyDescent="0.25">
      <c r="C32328" s="75"/>
      <c r="D32328" s="74"/>
    </row>
    <row r="32329" spans="3:4" x14ac:dyDescent="0.25">
      <c r="C32329" s="75"/>
      <c r="D32329" s="74"/>
    </row>
    <row r="32330" spans="3:4" x14ac:dyDescent="0.25">
      <c r="C32330" s="75"/>
      <c r="D32330" s="74"/>
    </row>
    <row r="32331" spans="3:4" x14ac:dyDescent="0.25">
      <c r="C32331" s="75"/>
      <c r="D32331" s="74"/>
    </row>
    <row r="32332" spans="3:4" x14ac:dyDescent="0.25">
      <c r="C32332" s="75"/>
      <c r="D32332" s="74"/>
    </row>
    <row r="32333" spans="3:4" x14ac:dyDescent="0.25">
      <c r="C32333" s="75"/>
      <c r="D32333" s="74"/>
    </row>
    <row r="32334" spans="3:4" x14ac:dyDescent="0.25">
      <c r="C32334" s="75"/>
      <c r="D32334" s="74"/>
    </row>
    <row r="32335" spans="3:4" x14ac:dyDescent="0.25">
      <c r="C32335" s="75"/>
      <c r="D32335" s="74"/>
    </row>
    <row r="32336" spans="3:4" x14ac:dyDescent="0.25">
      <c r="C32336" s="75"/>
      <c r="D32336" s="74"/>
    </row>
    <row r="32337" spans="3:4" x14ac:dyDescent="0.25">
      <c r="C32337" s="75"/>
      <c r="D32337" s="74"/>
    </row>
    <row r="32338" spans="3:4" x14ac:dyDescent="0.25">
      <c r="C32338" s="75"/>
      <c r="D32338" s="74"/>
    </row>
    <row r="32339" spans="3:4" x14ac:dyDescent="0.25">
      <c r="C32339" s="75"/>
      <c r="D32339" s="74"/>
    </row>
    <row r="32340" spans="3:4" x14ac:dyDescent="0.25">
      <c r="C32340" s="75"/>
      <c r="D32340" s="74"/>
    </row>
    <row r="32341" spans="3:4" x14ac:dyDescent="0.25">
      <c r="C32341" s="75"/>
      <c r="D32341" s="74"/>
    </row>
    <row r="32342" spans="3:4" x14ac:dyDescent="0.25">
      <c r="C32342" s="75"/>
      <c r="D32342" s="74"/>
    </row>
    <row r="32343" spans="3:4" x14ac:dyDescent="0.25">
      <c r="C32343" s="75"/>
      <c r="D32343" s="74"/>
    </row>
    <row r="32344" spans="3:4" x14ac:dyDescent="0.25">
      <c r="C32344" s="75"/>
      <c r="D32344" s="74"/>
    </row>
    <row r="32345" spans="3:4" x14ac:dyDescent="0.25">
      <c r="C32345" s="75"/>
      <c r="D32345" s="74"/>
    </row>
    <row r="32346" spans="3:4" x14ac:dyDescent="0.25">
      <c r="C32346" s="75"/>
      <c r="D32346" s="74"/>
    </row>
    <row r="32347" spans="3:4" x14ac:dyDescent="0.25">
      <c r="C32347" s="75"/>
      <c r="D32347" s="74"/>
    </row>
    <row r="32348" spans="3:4" x14ac:dyDescent="0.25">
      <c r="C32348" s="75"/>
      <c r="D32348" s="74"/>
    </row>
    <row r="32349" spans="3:4" x14ac:dyDescent="0.25">
      <c r="C32349" s="75"/>
      <c r="D32349" s="74"/>
    </row>
    <row r="32350" spans="3:4" x14ac:dyDescent="0.25">
      <c r="C32350" s="75"/>
      <c r="D32350" s="74"/>
    </row>
    <row r="32351" spans="3:4" x14ac:dyDescent="0.25">
      <c r="C32351" s="75"/>
      <c r="D32351" s="74"/>
    </row>
    <row r="32352" spans="3:4" x14ac:dyDescent="0.25">
      <c r="C32352" s="75"/>
      <c r="D32352" s="74"/>
    </row>
    <row r="32353" spans="3:4" x14ac:dyDescent="0.25">
      <c r="C32353" s="75"/>
      <c r="D32353" s="74"/>
    </row>
    <row r="32354" spans="3:4" x14ac:dyDescent="0.25">
      <c r="C32354" s="75"/>
      <c r="D32354" s="74"/>
    </row>
    <row r="32355" spans="3:4" x14ac:dyDescent="0.25">
      <c r="C32355" s="75"/>
      <c r="D32355" s="74"/>
    </row>
    <row r="32356" spans="3:4" x14ac:dyDescent="0.25">
      <c r="C32356" s="75"/>
      <c r="D32356" s="74"/>
    </row>
    <row r="32357" spans="3:4" x14ac:dyDescent="0.25">
      <c r="C32357" s="75"/>
      <c r="D32357" s="74"/>
    </row>
    <row r="32358" spans="3:4" x14ac:dyDescent="0.25">
      <c r="C32358" s="75"/>
      <c r="D32358" s="74"/>
    </row>
    <row r="32359" spans="3:4" x14ac:dyDescent="0.25">
      <c r="C32359" s="75"/>
      <c r="D32359" s="74"/>
    </row>
    <row r="32360" spans="3:4" x14ac:dyDescent="0.25">
      <c r="C32360" s="75"/>
      <c r="D32360" s="74"/>
    </row>
    <row r="32361" spans="3:4" x14ac:dyDescent="0.25">
      <c r="C32361" s="75"/>
      <c r="D32361" s="74"/>
    </row>
    <row r="32362" spans="3:4" x14ac:dyDescent="0.25">
      <c r="C32362" s="75"/>
      <c r="D32362" s="74"/>
    </row>
    <row r="32363" spans="3:4" x14ac:dyDescent="0.25">
      <c r="C32363" s="75"/>
      <c r="D32363" s="74"/>
    </row>
    <row r="32364" spans="3:4" x14ac:dyDescent="0.25">
      <c r="C32364" s="75"/>
      <c r="D32364" s="74"/>
    </row>
    <row r="32365" spans="3:4" x14ac:dyDescent="0.25">
      <c r="C32365" s="75"/>
      <c r="D32365" s="74"/>
    </row>
    <row r="32366" spans="3:4" x14ac:dyDescent="0.25">
      <c r="C32366" s="75"/>
      <c r="D32366" s="74"/>
    </row>
    <row r="32367" spans="3:4" x14ac:dyDescent="0.25">
      <c r="C32367" s="75"/>
      <c r="D32367" s="74"/>
    </row>
    <row r="32368" spans="3:4" x14ac:dyDescent="0.25">
      <c r="C32368" s="75"/>
      <c r="D32368" s="74"/>
    </row>
    <row r="32369" spans="3:4" x14ac:dyDescent="0.25">
      <c r="C32369" s="75"/>
      <c r="D32369" s="74"/>
    </row>
    <row r="32370" spans="3:4" x14ac:dyDescent="0.25">
      <c r="C32370" s="75"/>
      <c r="D32370" s="74"/>
    </row>
    <row r="32371" spans="3:4" x14ac:dyDescent="0.25">
      <c r="C32371" s="75"/>
      <c r="D32371" s="74"/>
    </row>
    <row r="32372" spans="3:4" x14ac:dyDescent="0.25">
      <c r="C32372" s="75"/>
      <c r="D32372" s="74"/>
    </row>
    <row r="32373" spans="3:4" x14ac:dyDescent="0.25">
      <c r="C32373" s="75"/>
      <c r="D32373" s="74"/>
    </row>
    <row r="32374" spans="3:4" x14ac:dyDescent="0.25">
      <c r="C32374" s="75"/>
      <c r="D32374" s="74"/>
    </row>
    <row r="32375" spans="3:4" x14ac:dyDescent="0.25">
      <c r="C32375" s="75"/>
      <c r="D32375" s="74"/>
    </row>
    <row r="32376" spans="3:4" x14ac:dyDescent="0.25">
      <c r="C32376" s="75"/>
      <c r="D32376" s="74"/>
    </row>
    <row r="32377" spans="3:4" x14ac:dyDescent="0.25">
      <c r="C32377" s="75"/>
      <c r="D32377" s="74"/>
    </row>
    <row r="32378" spans="3:4" x14ac:dyDescent="0.25">
      <c r="C32378" s="75"/>
      <c r="D32378" s="74"/>
    </row>
    <row r="32379" spans="3:4" x14ac:dyDescent="0.25">
      <c r="C32379" s="75"/>
      <c r="D32379" s="74"/>
    </row>
    <row r="32380" spans="3:4" x14ac:dyDescent="0.25">
      <c r="C32380" s="75"/>
      <c r="D32380" s="74"/>
    </row>
    <row r="32381" spans="3:4" x14ac:dyDescent="0.25">
      <c r="C32381" s="75"/>
      <c r="D32381" s="74"/>
    </row>
    <row r="32382" spans="3:4" x14ac:dyDescent="0.25">
      <c r="C32382" s="75"/>
      <c r="D32382" s="74"/>
    </row>
    <row r="32383" spans="3:4" x14ac:dyDescent="0.25">
      <c r="C32383" s="75"/>
      <c r="D32383" s="74"/>
    </row>
    <row r="32384" spans="3:4" x14ac:dyDescent="0.25">
      <c r="C32384" s="75"/>
      <c r="D32384" s="74"/>
    </row>
    <row r="32385" spans="3:4" x14ac:dyDescent="0.25">
      <c r="C32385" s="75"/>
      <c r="D32385" s="74"/>
    </row>
    <row r="32386" spans="3:4" x14ac:dyDescent="0.25">
      <c r="C32386" s="75"/>
      <c r="D32386" s="74"/>
    </row>
    <row r="32387" spans="3:4" x14ac:dyDescent="0.25">
      <c r="C32387" s="75"/>
      <c r="D32387" s="74"/>
    </row>
    <row r="32388" spans="3:4" x14ac:dyDescent="0.25">
      <c r="C32388" s="75"/>
      <c r="D32388" s="74"/>
    </row>
    <row r="32389" spans="3:4" x14ac:dyDescent="0.25">
      <c r="C32389" s="75"/>
      <c r="D32389" s="74"/>
    </row>
    <row r="32390" spans="3:4" x14ac:dyDescent="0.25">
      <c r="C32390" s="75"/>
      <c r="D32390" s="74"/>
    </row>
    <row r="32391" spans="3:4" x14ac:dyDescent="0.25">
      <c r="C32391" s="75"/>
      <c r="D32391" s="74"/>
    </row>
    <row r="32392" spans="3:4" x14ac:dyDescent="0.25">
      <c r="C32392" s="75"/>
      <c r="D32392" s="74"/>
    </row>
    <row r="32393" spans="3:4" x14ac:dyDescent="0.25">
      <c r="C32393" s="75"/>
      <c r="D32393" s="74"/>
    </row>
    <row r="32394" spans="3:4" x14ac:dyDescent="0.25">
      <c r="C32394" s="75"/>
      <c r="D32394" s="74"/>
    </row>
    <row r="32395" spans="3:4" x14ac:dyDescent="0.25">
      <c r="C32395" s="75"/>
      <c r="D32395" s="74"/>
    </row>
    <row r="32396" spans="3:4" x14ac:dyDescent="0.25">
      <c r="C32396" s="75"/>
      <c r="D32396" s="74"/>
    </row>
    <row r="32397" spans="3:4" x14ac:dyDescent="0.25">
      <c r="C32397" s="75"/>
      <c r="D32397" s="74"/>
    </row>
    <row r="32398" spans="3:4" x14ac:dyDescent="0.25">
      <c r="C32398" s="75"/>
      <c r="D32398" s="74"/>
    </row>
    <row r="32399" spans="3:4" x14ac:dyDescent="0.25">
      <c r="C32399" s="75"/>
      <c r="D32399" s="74"/>
    </row>
    <row r="32400" spans="3:4" x14ac:dyDescent="0.25">
      <c r="C32400" s="75"/>
      <c r="D32400" s="74"/>
    </row>
    <row r="32401" spans="3:4" x14ac:dyDescent="0.25">
      <c r="C32401" s="75"/>
      <c r="D32401" s="74"/>
    </row>
    <row r="32402" spans="3:4" x14ac:dyDescent="0.25">
      <c r="C32402" s="75"/>
      <c r="D32402" s="74"/>
    </row>
    <row r="32403" spans="3:4" x14ac:dyDescent="0.25">
      <c r="C32403" s="75"/>
      <c r="D32403" s="74"/>
    </row>
    <row r="32404" spans="3:4" x14ac:dyDescent="0.25">
      <c r="C32404" s="75"/>
      <c r="D32404" s="74"/>
    </row>
    <row r="32405" spans="3:4" x14ac:dyDescent="0.25">
      <c r="C32405" s="75"/>
      <c r="D32405" s="74"/>
    </row>
    <row r="32406" spans="3:4" x14ac:dyDescent="0.25">
      <c r="C32406" s="75"/>
      <c r="D32406" s="74"/>
    </row>
    <row r="32407" spans="3:4" x14ac:dyDescent="0.25">
      <c r="C32407" s="75"/>
      <c r="D32407" s="74"/>
    </row>
    <row r="32408" spans="3:4" x14ac:dyDescent="0.25">
      <c r="C32408" s="75"/>
      <c r="D32408" s="74"/>
    </row>
    <row r="32409" spans="3:4" x14ac:dyDescent="0.25">
      <c r="C32409" s="75"/>
      <c r="D32409" s="74"/>
    </row>
    <row r="32410" spans="3:4" x14ac:dyDescent="0.25">
      <c r="C32410" s="75"/>
      <c r="D32410" s="74"/>
    </row>
    <row r="32411" spans="3:4" x14ac:dyDescent="0.25">
      <c r="C32411" s="75"/>
      <c r="D32411" s="74"/>
    </row>
    <row r="32412" spans="3:4" x14ac:dyDescent="0.25">
      <c r="C32412" s="75"/>
      <c r="D32412" s="74"/>
    </row>
    <row r="32413" spans="3:4" x14ac:dyDescent="0.25">
      <c r="C32413" s="75"/>
      <c r="D32413" s="74"/>
    </row>
    <row r="32414" spans="3:4" x14ac:dyDescent="0.25">
      <c r="C32414" s="75"/>
      <c r="D32414" s="74"/>
    </row>
    <row r="32415" spans="3:4" x14ac:dyDescent="0.25">
      <c r="C32415" s="75"/>
      <c r="D32415" s="74"/>
    </row>
    <row r="32416" spans="3:4" x14ac:dyDescent="0.25">
      <c r="C32416" s="75"/>
      <c r="D32416" s="74"/>
    </row>
    <row r="32417" spans="3:4" x14ac:dyDescent="0.25">
      <c r="C32417" s="75"/>
      <c r="D32417" s="74"/>
    </row>
    <row r="32418" spans="3:4" x14ac:dyDescent="0.25">
      <c r="C32418" s="75"/>
      <c r="D32418" s="74"/>
    </row>
    <row r="32419" spans="3:4" x14ac:dyDescent="0.25">
      <c r="C32419" s="75"/>
      <c r="D32419" s="74"/>
    </row>
    <row r="32420" spans="3:4" x14ac:dyDescent="0.25">
      <c r="C32420" s="75"/>
      <c r="D32420" s="74"/>
    </row>
    <row r="32421" spans="3:4" x14ac:dyDescent="0.25">
      <c r="C32421" s="75"/>
      <c r="D32421" s="74"/>
    </row>
    <row r="32422" spans="3:4" x14ac:dyDescent="0.25">
      <c r="C32422" s="75"/>
      <c r="D32422" s="74"/>
    </row>
    <row r="32423" spans="3:4" x14ac:dyDescent="0.25">
      <c r="C32423" s="75"/>
      <c r="D32423" s="74"/>
    </row>
    <row r="32424" spans="3:4" x14ac:dyDescent="0.25">
      <c r="C32424" s="75"/>
      <c r="D32424" s="74"/>
    </row>
    <row r="32425" spans="3:4" x14ac:dyDescent="0.25">
      <c r="C32425" s="75"/>
      <c r="D32425" s="74"/>
    </row>
    <row r="32426" spans="3:4" x14ac:dyDescent="0.25">
      <c r="C32426" s="75"/>
      <c r="D32426" s="74"/>
    </row>
    <row r="32427" spans="3:4" x14ac:dyDescent="0.25">
      <c r="C32427" s="75"/>
      <c r="D32427" s="74"/>
    </row>
    <row r="32428" spans="3:4" x14ac:dyDescent="0.25">
      <c r="C32428" s="75"/>
      <c r="D32428" s="74"/>
    </row>
    <row r="32429" spans="3:4" x14ac:dyDescent="0.25">
      <c r="C32429" s="75"/>
      <c r="D32429" s="74"/>
    </row>
    <row r="32430" spans="3:4" x14ac:dyDescent="0.25">
      <c r="C32430" s="75"/>
      <c r="D32430" s="74"/>
    </row>
    <row r="32431" spans="3:4" x14ac:dyDescent="0.25">
      <c r="C32431" s="75"/>
      <c r="D32431" s="74"/>
    </row>
    <row r="32432" spans="3:4" x14ac:dyDescent="0.25">
      <c r="C32432" s="75"/>
      <c r="D32432" s="74"/>
    </row>
    <row r="32433" spans="3:4" x14ac:dyDescent="0.25">
      <c r="C32433" s="75"/>
      <c r="D32433" s="74"/>
    </row>
    <row r="32434" spans="3:4" x14ac:dyDescent="0.25">
      <c r="C32434" s="75"/>
      <c r="D32434" s="74"/>
    </row>
    <row r="32435" spans="3:4" x14ac:dyDescent="0.25">
      <c r="C32435" s="75"/>
      <c r="D32435" s="74"/>
    </row>
    <row r="32436" spans="3:4" x14ac:dyDescent="0.25">
      <c r="C32436" s="75"/>
      <c r="D32436" s="74"/>
    </row>
    <row r="32437" spans="3:4" x14ac:dyDescent="0.25">
      <c r="C32437" s="75"/>
      <c r="D32437" s="74"/>
    </row>
    <row r="32438" spans="3:4" x14ac:dyDescent="0.25">
      <c r="C32438" s="75"/>
      <c r="D32438" s="74"/>
    </row>
    <row r="32439" spans="3:4" x14ac:dyDescent="0.25">
      <c r="C32439" s="75"/>
      <c r="D32439" s="74"/>
    </row>
    <row r="32440" spans="3:4" x14ac:dyDescent="0.25">
      <c r="C32440" s="75"/>
      <c r="D32440" s="74"/>
    </row>
    <row r="32441" spans="3:4" x14ac:dyDescent="0.25">
      <c r="C32441" s="75"/>
      <c r="D32441" s="74"/>
    </row>
    <row r="32442" spans="3:4" x14ac:dyDescent="0.25">
      <c r="C32442" s="75"/>
      <c r="D32442" s="74"/>
    </row>
    <row r="32443" spans="3:4" x14ac:dyDescent="0.25">
      <c r="C32443" s="75"/>
      <c r="D32443" s="74"/>
    </row>
    <row r="32444" spans="3:4" x14ac:dyDescent="0.25">
      <c r="C32444" s="75"/>
      <c r="D32444" s="74"/>
    </row>
    <row r="32445" spans="3:4" x14ac:dyDescent="0.25">
      <c r="C32445" s="75"/>
      <c r="D32445" s="74"/>
    </row>
    <row r="32446" spans="3:4" x14ac:dyDescent="0.25">
      <c r="C32446" s="75"/>
      <c r="D32446" s="74"/>
    </row>
    <row r="32447" spans="3:4" x14ac:dyDescent="0.25">
      <c r="C32447" s="75"/>
      <c r="D32447" s="74"/>
    </row>
    <row r="32448" spans="3:4" x14ac:dyDescent="0.25">
      <c r="C32448" s="75"/>
      <c r="D32448" s="74"/>
    </row>
    <row r="32449" spans="3:4" x14ac:dyDescent="0.25">
      <c r="C32449" s="75"/>
      <c r="D32449" s="74"/>
    </row>
    <row r="32450" spans="3:4" x14ac:dyDescent="0.25">
      <c r="C32450" s="75"/>
      <c r="D32450" s="74"/>
    </row>
    <row r="32451" spans="3:4" x14ac:dyDescent="0.25">
      <c r="C32451" s="75"/>
      <c r="D32451" s="74"/>
    </row>
    <row r="32452" spans="3:4" x14ac:dyDescent="0.25">
      <c r="C32452" s="75"/>
      <c r="D32452" s="74"/>
    </row>
    <row r="32453" spans="3:4" x14ac:dyDescent="0.25">
      <c r="C32453" s="75"/>
      <c r="D32453" s="74"/>
    </row>
    <row r="32454" spans="3:4" x14ac:dyDescent="0.25">
      <c r="C32454" s="75"/>
      <c r="D32454" s="74"/>
    </row>
    <row r="32455" spans="3:4" x14ac:dyDescent="0.25">
      <c r="C32455" s="75"/>
      <c r="D32455" s="74"/>
    </row>
    <row r="32456" spans="3:4" x14ac:dyDescent="0.25">
      <c r="C32456" s="75"/>
      <c r="D32456" s="74"/>
    </row>
    <row r="32457" spans="3:4" x14ac:dyDescent="0.25">
      <c r="C32457" s="75"/>
      <c r="D32457" s="74"/>
    </row>
    <row r="32458" spans="3:4" x14ac:dyDescent="0.25">
      <c r="C32458" s="75"/>
      <c r="D32458" s="74"/>
    </row>
    <row r="32459" spans="3:4" x14ac:dyDescent="0.25">
      <c r="C32459" s="75"/>
      <c r="D32459" s="74"/>
    </row>
    <row r="32460" spans="3:4" x14ac:dyDescent="0.25">
      <c r="C32460" s="75"/>
      <c r="D32460" s="74"/>
    </row>
    <row r="32461" spans="3:4" x14ac:dyDescent="0.25">
      <c r="C32461" s="75"/>
      <c r="D32461" s="74"/>
    </row>
    <row r="32462" spans="3:4" x14ac:dyDescent="0.25">
      <c r="C32462" s="75"/>
      <c r="D32462" s="74"/>
    </row>
    <row r="32463" spans="3:4" x14ac:dyDescent="0.25">
      <c r="C32463" s="75"/>
      <c r="D32463" s="74"/>
    </row>
    <row r="32464" spans="3:4" x14ac:dyDescent="0.25">
      <c r="C32464" s="75"/>
      <c r="D32464" s="74"/>
    </row>
    <row r="32465" spans="3:4" x14ac:dyDescent="0.25">
      <c r="C32465" s="75"/>
      <c r="D32465" s="74"/>
    </row>
    <row r="32466" spans="3:4" x14ac:dyDescent="0.25">
      <c r="C32466" s="75"/>
      <c r="D32466" s="74"/>
    </row>
    <row r="32467" spans="3:4" x14ac:dyDescent="0.25">
      <c r="C32467" s="75"/>
      <c r="D32467" s="74"/>
    </row>
    <row r="32468" spans="3:4" x14ac:dyDescent="0.25">
      <c r="C32468" s="75"/>
      <c r="D32468" s="74"/>
    </row>
    <row r="32469" spans="3:4" x14ac:dyDescent="0.25">
      <c r="C32469" s="75"/>
      <c r="D32469" s="74"/>
    </row>
    <row r="32470" spans="3:4" x14ac:dyDescent="0.25">
      <c r="C32470" s="75"/>
      <c r="D32470" s="74"/>
    </row>
    <row r="32471" spans="3:4" x14ac:dyDescent="0.25">
      <c r="C32471" s="75"/>
      <c r="D32471" s="74"/>
    </row>
    <row r="32472" spans="3:4" x14ac:dyDescent="0.25">
      <c r="C32472" s="75"/>
      <c r="D32472" s="74"/>
    </row>
    <row r="32473" spans="3:4" x14ac:dyDescent="0.25">
      <c r="C32473" s="75"/>
      <c r="D32473" s="74"/>
    </row>
    <row r="32474" spans="3:4" x14ac:dyDescent="0.25">
      <c r="C32474" s="75"/>
      <c r="D32474" s="74"/>
    </row>
    <row r="32475" spans="3:4" x14ac:dyDescent="0.25">
      <c r="C32475" s="75"/>
      <c r="D32475" s="74"/>
    </row>
    <row r="32476" spans="3:4" x14ac:dyDescent="0.25">
      <c r="C32476" s="75"/>
      <c r="D32476" s="74"/>
    </row>
    <row r="32477" spans="3:4" x14ac:dyDescent="0.25">
      <c r="C32477" s="75"/>
      <c r="D32477" s="74"/>
    </row>
    <row r="32478" spans="3:4" x14ac:dyDescent="0.25">
      <c r="C32478" s="75"/>
      <c r="D32478" s="74"/>
    </row>
    <row r="32479" spans="3:4" x14ac:dyDescent="0.25">
      <c r="C32479" s="75"/>
      <c r="D32479" s="74"/>
    </row>
    <row r="32480" spans="3:4" x14ac:dyDescent="0.25">
      <c r="C32480" s="75"/>
      <c r="D32480" s="74"/>
    </row>
    <row r="32481" spans="3:4" x14ac:dyDescent="0.25">
      <c r="C32481" s="75"/>
      <c r="D32481" s="74"/>
    </row>
    <row r="32482" spans="3:4" x14ac:dyDescent="0.25">
      <c r="C32482" s="75"/>
      <c r="D32482" s="74"/>
    </row>
    <row r="32483" spans="3:4" x14ac:dyDescent="0.25">
      <c r="C32483" s="75"/>
      <c r="D32483" s="74"/>
    </row>
    <row r="32484" spans="3:4" x14ac:dyDescent="0.25">
      <c r="C32484" s="75"/>
      <c r="D32484" s="74"/>
    </row>
    <row r="32485" spans="3:4" x14ac:dyDescent="0.25">
      <c r="C32485" s="75"/>
      <c r="D32485" s="74"/>
    </row>
    <row r="32486" spans="3:4" x14ac:dyDescent="0.25">
      <c r="C32486" s="75"/>
      <c r="D32486" s="74"/>
    </row>
    <row r="32487" spans="3:4" x14ac:dyDescent="0.25">
      <c r="C32487" s="75"/>
      <c r="D32487" s="74"/>
    </row>
    <row r="32488" spans="3:4" x14ac:dyDescent="0.25">
      <c r="C32488" s="75"/>
      <c r="D32488" s="74"/>
    </row>
    <row r="32489" spans="3:4" x14ac:dyDescent="0.25">
      <c r="C32489" s="75"/>
      <c r="D32489" s="74"/>
    </row>
    <row r="32490" spans="3:4" x14ac:dyDescent="0.25">
      <c r="C32490" s="75"/>
      <c r="D32490" s="74"/>
    </row>
    <row r="32491" spans="3:4" x14ac:dyDescent="0.25">
      <c r="C32491" s="75"/>
      <c r="D32491" s="74"/>
    </row>
    <row r="32492" spans="3:4" x14ac:dyDescent="0.25">
      <c r="C32492" s="75"/>
      <c r="D32492" s="74"/>
    </row>
    <row r="32493" spans="3:4" x14ac:dyDescent="0.25">
      <c r="C32493" s="75"/>
      <c r="D32493" s="74"/>
    </row>
    <row r="32494" spans="3:4" x14ac:dyDescent="0.25">
      <c r="C32494" s="75"/>
      <c r="D32494" s="74"/>
    </row>
    <row r="32495" spans="3:4" x14ac:dyDescent="0.25">
      <c r="C32495" s="75"/>
      <c r="D32495" s="74"/>
    </row>
    <row r="32496" spans="3:4" x14ac:dyDescent="0.25">
      <c r="C32496" s="75"/>
      <c r="D32496" s="74"/>
    </row>
    <row r="32497" spans="3:4" x14ac:dyDescent="0.25">
      <c r="C32497" s="75"/>
      <c r="D32497" s="74"/>
    </row>
    <row r="32498" spans="3:4" x14ac:dyDescent="0.25">
      <c r="C32498" s="75"/>
      <c r="D32498" s="74"/>
    </row>
    <row r="32499" spans="3:4" x14ac:dyDescent="0.25">
      <c r="C32499" s="75"/>
      <c r="D32499" s="74"/>
    </row>
    <row r="32500" spans="3:4" x14ac:dyDescent="0.25">
      <c r="C32500" s="75"/>
      <c r="D32500" s="74"/>
    </row>
    <row r="32501" spans="3:4" x14ac:dyDescent="0.25">
      <c r="C32501" s="75"/>
      <c r="D32501" s="74"/>
    </row>
    <row r="32502" spans="3:4" x14ac:dyDescent="0.25">
      <c r="C32502" s="75"/>
      <c r="D32502" s="74"/>
    </row>
    <row r="32503" spans="3:4" x14ac:dyDescent="0.25">
      <c r="C32503" s="75"/>
      <c r="D32503" s="74"/>
    </row>
    <row r="32504" spans="3:4" x14ac:dyDescent="0.25">
      <c r="C32504" s="75"/>
      <c r="D32504" s="74"/>
    </row>
    <row r="32505" spans="3:4" x14ac:dyDescent="0.25">
      <c r="C32505" s="75"/>
      <c r="D32505" s="74"/>
    </row>
    <row r="32506" spans="3:4" x14ac:dyDescent="0.25">
      <c r="C32506" s="75"/>
      <c r="D32506" s="74"/>
    </row>
    <row r="32507" spans="3:4" x14ac:dyDescent="0.25">
      <c r="C32507" s="75"/>
      <c r="D32507" s="74"/>
    </row>
    <row r="32508" spans="3:4" x14ac:dyDescent="0.25">
      <c r="C32508" s="75"/>
      <c r="D32508" s="74"/>
    </row>
    <row r="32509" spans="3:4" x14ac:dyDescent="0.25">
      <c r="C32509" s="75"/>
      <c r="D32509" s="74"/>
    </row>
    <row r="32510" spans="3:4" x14ac:dyDescent="0.25">
      <c r="C32510" s="75"/>
      <c r="D32510" s="74"/>
    </row>
    <row r="32511" spans="3:4" x14ac:dyDescent="0.25">
      <c r="C32511" s="75"/>
      <c r="D32511" s="74"/>
    </row>
    <row r="32512" spans="3:4" x14ac:dyDescent="0.25">
      <c r="C32512" s="75"/>
      <c r="D32512" s="74"/>
    </row>
    <row r="32513" spans="3:4" x14ac:dyDescent="0.25">
      <c r="C32513" s="75"/>
      <c r="D32513" s="74"/>
    </row>
    <row r="32514" spans="3:4" x14ac:dyDescent="0.25">
      <c r="C32514" s="75"/>
      <c r="D32514" s="74"/>
    </row>
    <row r="32515" spans="3:4" x14ac:dyDescent="0.25">
      <c r="C32515" s="75"/>
      <c r="D32515" s="74"/>
    </row>
    <row r="32516" spans="3:4" x14ac:dyDescent="0.25">
      <c r="C32516" s="75"/>
      <c r="D32516" s="74"/>
    </row>
    <row r="32517" spans="3:4" x14ac:dyDescent="0.25">
      <c r="C32517" s="75"/>
      <c r="D32517" s="74"/>
    </row>
    <row r="32518" spans="3:4" x14ac:dyDescent="0.25">
      <c r="C32518" s="75"/>
      <c r="D32518" s="74"/>
    </row>
    <row r="32519" spans="3:4" x14ac:dyDescent="0.25">
      <c r="C32519" s="75"/>
      <c r="D32519" s="74"/>
    </row>
    <row r="32520" spans="3:4" x14ac:dyDescent="0.25">
      <c r="C32520" s="75"/>
      <c r="D32520" s="74"/>
    </row>
    <row r="32521" spans="3:4" x14ac:dyDescent="0.25">
      <c r="C32521" s="75"/>
      <c r="D32521" s="74"/>
    </row>
    <row r="32522" spans="3:4" x14ac:dyDescent="0.25">
      <c r="C32522" s="75"/>
      <c r="D32522" s="74"/>
    </row>
    <row r="32523" spans="3:4" x14ac:dyDescent="0.25">
      <c r="C32523" s="75"/>
      <c r="D32523" s="74"/>
    </row>
    <row r="32524" spans="3:4" x14ac:dyDescent="0.25">
      <c r="C32524" s="75"/>
      <c r="D32524" s="74"/>
    </row>
    <row r="32525" spans="3:4" x14ac:dyDescent="0.25">
      <c r="C32525" s="75"/>
      <c r="D32525" s="74"/>
    </row>
    <row r="32526" spans="3:4" x14ac:dyDescent="0.25">
      <c r="C32526" s="75"/>
      <c r="D32526" s="74"/>
    </row>
    <row r="32527" spans="3:4" x14ac:dyDescent="0.25">
      <c r="C32527" s="75"/>
      <c r="D32527" s="74"/>
    </row>
    <row r="32528" spans="3:4" x14ac:dyDescent="0.25">
      <c r="C32528" s="75"/>
      <c r="D32528" s="74"/>
    </row>
    <row r="32529" spans="3:4" x14ac:dyDescent="0.25">
      <c r="C32529" s="75"/>
      <c r="D32529" s="74"/>
    </row>
    <row r="32530" spans="3:4" x14ac:dyDescent="0.25">
      <c r="C32530" s="75"/>
      <c r="D32530" s="74"/>
    </row>
    <row r="32531" spans="3:4" x14ac:dyDescent="0.25">
      <c r="C32531" s="75"/>
      <c r="D32531" s="74"/>
    </row>
    <row r="32532" spans="3:4" x14ac:dyDescent="0.25">
      <c r="C32532" s="75"/>
      <c r="D32532" s="74"/>
    </row>
    <row r="32533" spans="3:4" x14ac:dyDescent="0.25">
      <c r="C32533" s="75"/>
      <c r="D32533" s="74"/>
    </row>
    <row r="32534" spans="3:4" x14ac:dyDescent="0.25">
      <c r="C32534" s="75"/>
      <c r="D32534" s="74"/>
    </row>
    <row r="32535" spans="3:4" x14ac:dyDescent="0.25">
      <c r="C32535" s="75"/>
      <c r="D32535" s="74"/>
    </row>
    <row r="32536" spans="3:4" x14ac:dyDescent="0.25">
      <c r="C32536" s="75"/>
      <c r="D32536" s="74"/>
    </row>
    <row r="32537" spans="3:4" x14ac:dyDescent="0.25">
      <c r="C32537" s="75"/>
      <c r="D32537" s="74"/>
    </row>
    <row r="32538" spans="3:4" x14ac:dyDescent="0.25">
      <c r="C32538" s="75"/>
      <c r="D32538" s="74"/>
    </row>
    <row r="32539" spans="3:4" x14ac:dyDescent="0.25">
      <c r="C32539" s="75"/>
      <c r="D32539" s="74"/>
    </row>
    <row r="32540" spans="3:4" x14ac:dyDescent="0.25">
      <c r="C32540" s="75"/>
      <c r="D32540" s="74"/>
    </row>
    <row r="32541" spans="3:4" x14ac:dyDescent="0.25">
      <c r="C32541" s="75"/>
      <c r="D32541" s="74"/>
    </row>
    <row r="32542" spans="3:4" x14ac:dyDescent="0.25">
      <c r="C32542" s="75"/>
      <c r="D32542" s="74"/>
    </row>
    <row r="32543" spans="3:4" x14ac:dyDescent="0.25">
      <c r="C32543" s="75"/>
      <c r="D32543" s="74"/>
    </row>
    <row r="32544" spans="3:4" x14ac:dyDescent="0.25">
      <c r="C32544" s="75"/>
      <c r="D32544" s="74"/>
    </row>
    <row r="32545" spans="3:4" x14ac:dyDescent="0.25">
      <c r="C32545" s="75"/>
      <c r="D32545" s="74"/>
    </row>
    <row r="32546" spans="3:4" x14ac:dyDescent="0.25">
      <c r="C32546" s="75"/>
      <c r="D32546" s="74"/>
    </row>
    <row r="32547" spans="3:4" x14ac:dyDescent="0.25">
      <c r="C32547" s="75"/>
      <c r="D32547" s="74"/>
    </row>
    <row r="32548" spans="3:4" x14ac:dyDescent="0.25">
      <c r="C32548" s="75"/>
      <c r="D32548" s="74"/>
    </row>
    <row r="32549" spans="3:4" x14ac:dyDescent="0.25">
      <c r="C32549" s="75"/>
      <c r="D32549" s="74"/>
    </row>
    <row r="32550" spans="3:4" x14ac:dyDescent="0.25">
      <c r="C32550" s="75"/>
      <c r="D32550" s="74"/>
    </row>
    <row r="32551" spans="3:4" x14ac:dyDescent="0.25">
      <c r="C32551" s="75"/>
      <c r="D32551" s="74"/>
    </row>
    <row r="32552" spans="3:4" x14ac:dyDescent="0.25">
      <c r="C32552" s="75"/>
      <c r="D32552" s="74"/>
    </row>
    <row r="32553" spans="3:4" x14ac:dyDescent="0.25">
      <c r="C32553" s="75"/>
      <c r="D32553" s="74"/>
    </row>
    <row r="32554" spans="3:4" x14ac:dyDescent="0.25">
      <c r="C32554" s="75"/>
      <c r="D32554" s="74"/>
    </row>
    <row r="32555" spans="3:4" x14ac:dyDescent="0.25">
      <c r="C32555" s="75"/>
      <c r="D32555" s="74"/>
    </row>
    <row r="32556" spans="3:4" x14ac:dyDescent="0.25">
      <c r="C32556" s="75"/>
      <c r="D32556" s="74"/>
    </row>
    <row r="32557" spans="3:4" x14ac:dyDescent="0.25">
      <c r="C32557" s="75"/>
      <c r="D32557" s="74"/>
    </row>
    <row r="32558" spans="3:4" x14ac:dyDescent="0.25">
      <c r="C32558" s="75"/>
      <c r="D32558" s="74"/>
    </row>
    <row r="32559" spans="3:4" x14ac:dyDescent="0.25">
      <c r="C32559" s="75"/>
      <c r="D32559" s="74"/>
    </row>
    <row r="32560" spans="3:4" x14ac:dyDescent="0.25">
      <c r="C32560" s="75"/>
      <c r="D32560" s="74"/>
    </row>
    <row r="32561" spans="3:4" x14ac:dyDescent="0.25">
      <c r="C32561" s="75"/>
      <c r="D32561" s="74"/>
    </row>
    <row r="32562" spans="3:4" x14ac:dyDescent="0.25">
      <c r="C32562" s="75"/>
      <c r="D32562" s="74"/>
    </row>
    <row r="32563" spans="3:4" x14ac:dyDescent="0.25">
      <c r="C32563" s="75"/>
      <c r="D32563" s="74"/>
    </row>
    <row r="32564" spans="3:4" x14ac:dyDescent="0.25">
      <c r="C32564" s="75"/>
      <c r="D32564" s="74"/>
    </row>
    <row r="32565" spans="3:4" x14ac:dyDescent="0.25">
      <c r="C32565" s="75"/>
      <c r="D32565" s="74"/>
    </row>
    <row r="32566" spans="3:4" x14ac:dyDescent="0.25">
      <c r="C32566" s="75"/>
      <c r="D32566" s="74"/>
    </row>
    <row r="32567" spans="3:4" x14ac:dyDescent="0.25">
      <c r="C32567" s="75"/>
      <c r="D32567" s="74"/>
    </row>
    <row r="32568" spans="3:4" x14ac:dyDescent="0.25">
      <c r="C32568" s="75"/>
      <c r="D32568" s="74"/>
    </row>
    <row r="32569" spans="3:4" x14ac:dyDescent="0.25">
      <c r="C32569" s="75"/>
      <c r="D32569" s="74"/>
    </row>
    <row r="32570" spans="3:4" x14ac:dyDescent="0.25">
      <c r="C32570" s="75"/>
      <c r="D32570" s="74"/>
    </row>
    <row r="32571" spans="3:4" x14ac:dyDescent="0.25">
      <c r="C32571" s="75"/>
      <c r="D32571" s="74"/>
    </row>
    <row r="32572" spans="3:4" x14ac:dyDescent="0.25">
      <c r="C32572" s="75"/>
      <c r="D32572" s="74"/>
    </row>
    <row r="32573" spans="3:4" x14ac:dyDescent="0.25">
      <c r="C32573" s="75"/>
      <c r="D32573" s="74"/>
    </row>
    <row r="32574" spans="3:4" x14ac:dyDescent="0.25">
      <c r="C32574" s="75"/>
      <c r="D32574" s="74"/>
    </row>
    <row r="32575" spans="3:4" x14ac:dyDescent="0.25">
      <c r="C32575" s="75"/>
      <c r="D32575" s="74"/>
    </row>
    <row r="32576" spans="3:4" x14ac:dyDescent="0.25">
      <c r="C32576" s="75"/>
      <c r="D32576" s="74"/>
    </row>
    <row r="32577" spans="3:4" x14ac:dyDescent="0.25">
      <c r="C32577" s="75"/>
      <c r="D32577" s="74"/>
    </row>
    <row r="32578" spans="3:4" x14ac:dyDescent="0.25">
      <c r="C32578" s="75"/>
      <c r="D32578" s="74"/>
    </row>
    <row r="32579" spans="3:4" x14ac:dyDescent="0.25">
      <c r="C32579" s="75"/>
      <c r="D32579" s="74"/>
    </row>
    <row r="32580" spans="3:4" x14ac:dyDescent="0.25">
      <c r="C32580" s="75"/>
      <c r="D32580" s="74"/>
    </row>
    <row r="32581" spans="3:4" x14ac:dyDescent="0.25">
      <c r="C32581" s="75"/>
      <c r="D32581" s="74"/>
    </row>
    <row r="32582" spans="3:4" x14ac:dyDescent="0.25">
      <c r="C32582" s="75"/>
      <c r="D32582" s="74"/>
    </row>
    <row r="32583" spans="3:4" x14ac:dyDescent="0.25">
      <c r="C32583" s="75"/>
      <c r="D32583" s="74"/>
    </row>
    <row r="32584" spans="3:4" x14ac:dyDescent="0.25">
      <c r="C32584" s="75"/>
      <c r="D32584" s="74"/>
    </row>
    <row r="32585" spans="3:4" x14ac:dyDescent="0.25">
      <c r="C32585" s="75"/>
      <c r="D32585" s="74"/>
    </row>
    <row r="32586" spans="3:4" x14ac:dyDescent="0.25">
      <c r="C32586" s="75"/>
      <c r="D32586" s="74"/>
    </row>
    <row r="32587" spans="3:4" x14ac:dyDescent="0.25">
      <c r="C32587" s="75"/>
      <c r="D32587" s="74"/>
    </row>
    <row r="32588" spans="3:4" x14ac:dyDescent="0.25">
      <c r="C32588" s="75"/>
      <c r="D32588" s="74"/>
    </row>
    <row r="32589" spans="3:4" x14ac:dyDescent="0.25">
      <c r="C32589" s="75"/>
      <c r="D32589" s="74"/>
    </row>
    <row r="32590" spans="3:4" x14ac:dyDescent="0.25">
      <c r="C32590" s="75"/>
      <c r="D32590" s="74"/>
    </row>
    <row r="32591" spans="3:4" x14ac:dyDescent="0.25">
      <c r="C32591" s="75"/>
      <c r="D32591" s="74"/>
    </row>
    <row r="32592" spans="3:4" x14ac:dyDescent="0.25">
      <c r="C32592" s="75"/>
      <c r="D32592" s="74"/>
    </row>
    <row r="32593" spans="3:4" x14ac:dyDescent="0.25">
      <c r="C32593" s="75"/>
      <c r="D32593" s="74"/>
    </row>
    <row r="32594" spans="3:4" x14ac:dyDescent="0.25">
      <c r="C32594" s="75"/>
      <c r="D32594" s="74"/>
    </row>
    <row r="32595" spans="3:4" x14ac:dyDescent="0.25">
      <c r="C32595" s="75"/>
      <c r="D32595" s="74"/>
    </row>
    <row r="32596" spans="3:4" x14ac:dyDescent="0.25">
      <c r="C32596" s="75"/>
      <c r="D32596" s="74"/>
    </row>
    <row r="32597" spans="3:4" x14ac:dyDescent="0.25">
      <c r="C32597" s="75"/>
      <c r="D32597" s="74"/>
    </row>
    <row r="32598" spans="3:4" x14ac:dyDescent="0.25">
      <c r="C32598" s="75"/>
      <c r="D32598" s="74"/>
    </row>
    <row r="32599" spans="3:4" x14ac:dyDescent="0.25">
      <c r="C32599" s="75"/>
      <c r="D32599" s="74"/>
    </row>
    <row r="32600" spans="3:4" x14ac:dyDescent="0.25">
      <c r="C32600" s="75"/>
      <c r="D32600" s="74"/>
    </row>
    <row r="32601" spans="3:4" x14ac:dyDescent="0.25">
      <c r="C32601" s="75"/>
      <c r="D32601" s="74"/>
    </row>
    <row r="32602" spans="3:4" x14ac:dyDescent="0.25">
      <c r="C32602" s="75"/>
      <c r="D32602" s="74"/>
    </row>
    <row r="32603" spans="3:4" x14ac:dyDescent="0.25">
      <c r="C32603" s="75"/>
      <c r="D32603" s="74"/>
    </row>
    <row r="32604" spans="3:4" x14ac:dyDescent="0.25">
      <c r="C32604" s="75"/>
      <c r="D32604" s="74"/>
    </row>
    <row r="32605" spans="3:4" x14ac:dyDescent="0.25">
      <c r="C32605" s="75"/>
      <c r="D32605" s="74"/>
    </row>
    <row r="32606" spans="3:4" x14ac:dyDescent="0.25">
      <c r="C32606" s="75"/>
      <c r="D32606" s="74"/>
    </row>
    <row r="32607" spans="3:4" x14ac:dyDescent="0.25">
      <c r="C32607" s="75"/>
      <c r="D32607" s="74"/>
    </row>
    <row r="32608" spans="3:4" x14ac:dyDescent="0.25">
      <c r="C32608" s="75"/>
      <c r="D32608" s="74"/>
    </row>
    <row r="32609" spans="3:4" x14ac:dyDescent="0.25">
      <c r="C32609" s="75"/>
      <c r="D32609" s="74"/>
    </row>
    <row r="32610" spans="3:4" x14ac:dyDescent="0.25">
      <c r="C32610" s="75"/>
      <c r="D32610" s="74"/>
    </row>
    <row r="32611" spans="3:4" x14ac:dyDescent="0.25">
      <c r="C32611" s="75"/>
      <c r="D32611" s="74"/>
    </row>
    <row r="32612" spans="3:4" x14ac:dyDescent="0.25">
      <c r="C32612" s="75"/>
      <c r="D32612" s="74"/>
    </row>
    <row r="32613" spans="3:4" x14ac:dyDescent="0.25">
      <c r="C32613" s="75"/>
      <c r="D32613" s="74"/>
    </row>
    <row r="32614" spans="3:4" x14ac:dyDescent="0.25">
      <c r="C32614" s="75"/>
      <c r="D32614" s="74"/>
    </row>
    <row r="32615" spans="3:4" x14ac:dyDescent="0.25">
      <c r="C32615" s="75"/>
      <c r="D32615" s="74"/>
    </row>
    <row r="32616" spans="3:4" x14ac:dyDescent="0.25">
      <c r="C32616" s="75"/>
      <c r="D32616" s="74"/>
    </row>
    <row r="32617" spans="3:4" x14ac:dyDescent="0.25">
      <c r="C32617" s="75"/>
      <c r="D32617" s="74"/>
    </row>
    <row r="32618" spans="3:4" x14ac:dyDescent="0.25">
      <c r="C32618" s="75"/>
      <c r="D32618" s="74"/>
    </row>
    <row r="32619" spans="3:4" x14ac:dyDescent="0.25">
      <c r="C32619" s="75"/>
      <c r="D32619" s="74"/>
    </row>
    <row r="32620" spans="3:4" x14ac:dyDescent="0.25">
      <c r="C32620" s="75"/>
      <c r="D32620" s="74"/>
    </row>
    <row r="32621" spans="3:4" x14ac:dyDescent="0.25">
      <c r="C32621" s="75"/>
      <c r="D32621" s="74"/>
    </row>
    <row r="32622" spans="3:4" x14ac:dyDescent="0.25">
      <c r="C32622" s="75"/>
      <c r="D32622" s="74"/>
    </row>
    <row r="32623" spans="3:4" x14ac:dyDescent="0.25">
      <c r="C32623" s="75"/>
      <c r="D32623" s="74"/>
    </row>
    <row r="32624" spans="3:4" x14ac:dyDescent="0.25">
      <c r="C32624" s="75"/>
      <c r="D32624" s="74"/>
    </row>
    <row r="32625" spans="3:4" x14ac:dyDescent="0.25">
      <c r="C32625" s="75"/>
      <c r="D32625" s="74"/>
    </row>
    <row r="32626" spans="3:4" x14ac:dyDescent="0.25">
      <c r="C32626" s="75"/>
      <c r="D32626" s="74"/>
    </row>
    <row r="32627" spans="3:4" x14ac:dyDescent="0.25">
      <c r="C32627" s="75"/>
      <c r="D32627" s="74"/>
    </row>
    <row r="32628" spans="3:4" x14ac:dyDescent="0.25">
      <c r="C32628" s="75"/>
      <c r="D32628" s="74"/>
    </row>
    <row r="32629" spans="3:4" x14ac:dyDescent="0.25">
      <c r="C32629" s="75"/>
      <c r="D32629" s="74"/>
    </row>
    <row r="32630" spans="3:4" x14ac:dyDescent="0.25">
      <c r="C32630" s="75"/>
      <c r="D32630" s="74"/>
    </row>
    <row r="32631" spans="3:4" x14ac:dyDescent="0.25">
      <c r="C32631" s="75"/>
      <c r="D32631" s="74"/>
    </row>
    <row r="32632" spans="3:4" x14ac:dyDescent="0.25">
      <c r="C32632" s="75"/>
      <c r="D32632" s="74"/>
    </row>
    <row r="32633" spans="3:4" x14ac:dyDescent="0.25">
      <c r="C32633" s="75"/>
      <c r="D32633" s="74"/>
    </row>
    <row r="32634" spans="3:4" x14ac:dyDescent="0.25">
      <c r="C32634" s="75"/>
      <c r="D32634" s="74"/>
    </row>
    <row r="32635" spans="3:4" x14ac:dyDescent="0.25">
      <c r="C32635" s="75"/>
      <c r="D32635" s="74"/>
    </row>
    <row r="32636" spans="3:4" x14ac:dyDescent="0.25">
      <c r="C32636" s="75"/>
      <c r="D32636" s="74"/>
    </row>
    <row r="32637" spans="3:4" x14ac:dyDescent="0.25">
      <c r="C32637" s="75"/>
      <c r="D32637" s="74"/>
    </row>
    <row r="32638" spans="3:4" x14ac:dyDescent="0.25">
      <c r="C32638" s="75"/>
      <c r="D32638" s="74"/>
    </row>
    <row r="32639" spans="3:4" x14ac:dyDescent="0.25">
      <c r="C32639" s="75"/>
      <c r="D32639" s="74"/>
    </row>
    <row r="32640" spans="3:4" x14ac:dyDescent="0.25">
      <c r="C32640" s="75"/>
      <c r="D32640" s="74"/>
    </row>
    <row r="32641" spans="3:4" x14ac:dyDescent="0.25">
      <c r="C32641" s="75"/>
      <c r="D32641" s="74"/>
    </row>
    <row r="32642" spans="3:4" x14ac:dyDescent="0.25">
      <c r="C32642" s="75"/>
      <c r="D32642" s="74"/>
    </row>
    <row r="32643" spans="3:4" x14ac:dyDescent="0.25">
      <c r="C32643" s="75"/>
      <c r="D32643" s="74"/>
    </row>
    <row r="32644" spans="3:4" x14ac:dyDescent="0.25">
      <c r="C32644" s="75"/>
      <c r="D32644" s="74"/>
    </row>
    <row r="32645" spans="3:4" x14ac:dyDescent="0.25">
      <c r="C32645" s="75"/>
      <c r="D32645" s="74"/>
    </row>
    <row r="32646" spans="3:4" x14ac:dyDescent="0.25">
      <c r="C32646" s="75"/>
      <c r="D32646" s="74"/>
    </row>
    <row r="32647" spans="3:4" x14ac:dyDescent="0.25">
      <c r="C32647" s="75"/>
      <c r="D32647" s="74"/>
    </row>
    <row r="32648" spans="3:4" x14ac:dyDescent="0.25">
      <c r="C32648" s="75"/>
      <c r="D32648" s="74"/>
    </row>
    <row r="32649" spans="3:4" x14ac:dyDescent="0.25">
      <c r="C32649" s="75"/>
      <c r="D32649" s="74"/>
    </row>
    <row r="32650" spans="3:4" x14ac:dyDescent="0.25">
      <c r="C32650" s="75"/>
      <c r="D32650" s="74"/>
    </row>
    <row r="32651" spans="3:4" x14ac:dyDescent="0.25">
      <c r="C32651" s="75"/>
      <c r="D32651" s="74"/>
    </row>
    <row r="32652" spans="3:4" x14ac:dyDescent="0.25">
      <c r="C32652" s="75"/>
      <c r="D32652" s="74"/>
    </row>
    <row r="32653" spans="3:4" x14ac:dyDescent="0.25">
      <c r="C32653" s="75"/>
      <c r="D32653" s="74"/>
    </row>
    <row r="32654" spans="3:4" x14ac:dyDescent="0.25">
      <c r="C32654" s="75"/>
      <c r="D32654" s="74"/>
    </row>
    <row r="32655" spans="3:4" x14ac:dyDescent="0.25">
      <c r="C32655" s="75"/>
      <c r="D32655" s="74"/>
    </row>
    <row r="32656" spans="3:4" x14ac:dyDescent="0.25">
      <c r="C32656" s="75"/>
      <c r="D32656" s="74"/>
    </row>
    <row r="32657" spans="3:4" x14ac:dyDescent="0.25">
      <c r="C32657" s="75"/>
      <c r="D32657" s="74"/>
    </row>
    <row r="32658" spans="3:4" x14ac:dyDescent="0.25">
      <c r="C32658" s="75"/>
      <c r="D32658" s="74"/>
    </row>
    <row r="32659" spans="3:4" x14ac:dyDescent="0.25">
      <c r="C32659" s="75"/>
      <c r="D32659" s="74"/>
    </row>
    <row r="32660" spans="3:4" x14ac:dyDescent="0.25">
      <c r="C32660" s="75"/>
      <c r="D32660" s="74"/>
    </row>
    <row r="32661" spans="3:4" x14ac:dyDescent="0.25">
      <c r="C32661" s="75"/>
      <c r="D32661" s="74"/>
    </row>
    <row r="32662" spans="3:4" x14ac:dyDescent="0.25">
      <c r="C32662" s="75"/>
      <c r="D32662" s="74"/>
    </row>
    <row r="32663" spans="3:4" x14ac:dyDescent="0.25">
      <c r="C32663" s="75"/>
      <c r="D32663" s="74"/>
    </row>
    <row r="32664" spans="3:4" x14ac:dyDescent="0.25">
      <c r="C32664" s="75"/>
      <c r="D32664" s="74"/>
    </row>
    <row r="32665" spans="3:4" x14ac:dyDescent="0.25">
      <c r="C32665" s="75"/>
      <c r="D32665" s="74"/>
    </row>
    <row r="32666" spans="3:4" x14ac:dyDescent="0.25">
      <c r="C32666" s="75"/>
      <c r="D32666" s="74"/>
    </row>
    <row r="32667" spans="3:4" x14ac:dyDescent="0.25">
      <c r="C32667" s="75"/>
      <c r="D32667" s="74"/>
    </row>
    <row r="32668" spans="3:4" x14ac:dyDescent="0.25">
      <c r="C32668" s="75"/>
      <c r="D32668" s="74"/>
    </row>
    <row r="32669" spans="3:4" x14ac:dyDescent="0.25">
      <c r="C32669" s="75"/>
      <c r="D32669" s="74"/>
    </row>
    <row r="32670" spans="3:4" x14ac:dyDescent="0.25">
      <c r="C32670" s="75"/>
      <c r="D32670" s="74"/>
    </row>
    <row r="32671" spans="3:4" x14ac:dyDescent="0.25">
      <c r="C32671" s="75"/>
      <c r="D32671" s="74"/>
    </row>
    <row r="32672" spans="3:4" x14ac:dyDescent="0.25">
      <c r="C32672" s="75"/>
      <c r="D32672" s="74"/>
    </row>
    <row r="32673" spans="3:4" x14ac:dyDescent="0.25">
      <c r="C32673" s="75"/>
      <c r="D32673" s="74"/>
    </row>
    <row r="32674" spans="3:4" x14ac:dyDescent="0.25">
      <c r="C32674" s="75"/>
      <c r="D32674" s="74"/>
    </row>
    <row r="32675" spans="3:4" x14ac:dyDescent="0.25">
      <c r="C32675" s="75"/>
      <c r="D32675" s="74"/>
    </row>
    <row r="32676" spans="3:4" x14ac:dyDescent="0.25">
      <c r="C32676" s="75"/>
      <c r="D32676" s="74"/>
    </row>
    <row r="32677" spans="3:4" x14ac:dyDescent="0.25">
      <c r="C32677" s="75"/>
      <c r="D32677" s="74"/>
    </row>
    <row r="32678" spans="3:4" x14ac:dyDescent="0.25">
      <c r="C32678" s="75"/>
      <c r="D32678" s="74"/>
    </row>
    <row r="32679" spans="3:4" x14ac:dyDescent="0.25">
      <c r="C32679" s="75"/>
      <c r="D32679" s="74"/>
    </row>
    <row r="32680" spans="3:4" x14ac:dyDescent="0.25">
      <c r="C32680" s="75"/>
      <c r="D32680" s="74"/>
    </row>
    <row r="32681" spans="3:4" x14ac:dyDescent="0.25">
      <c r="C32681" s="75"/>
      <c r="D32681" s="74"/>
    </row>
    <row r="32682" spans="3:4" x14ac:dyDescent="0.25">
      <c r="C32682" s="75"/>
      <c r="D32682" s="74"/>
    </row>
    <row r="32683" spans="3:4" x14ac:dyDescent="0.25">
      <c r="C32683" s="75"/>
      <c r="D32683" s="74"/>
    </row>
    <row r="32684" spans="3:4" x14ac:dyDescent="0.25">
      <c r="C32684" s="75"/>
      <c r="D32684" s="74"/>
    </row>
    <row r="32685" spans="3:4" x14ac:dyDescent="0.25">
      <c r="C32685" s="75"/>
      <c r="D32685" s="74"/>
    </row>
    <row r="32686" spans="3:4" x14ac:dyDescent="0.25">
      <c r="C32686" s="75"/>
      <c r="D32686" s="74"/>
    </row>
    <row r="32687" spans="3:4" x14ac:dyDescent="0.25">
      <c r="C32687" s="75"/>
      <c r="D32687" s="74"/>
    </row>
    <row r="32688" spans="3:4" x14ac:dyDescent="0.25">
      <c r="C32688" s="75"/>
      <c r="D32688" s="74"/>
    </row>
    <row r="32689" spans="3:4" x14ac:dyDescent="0.25">
      <c r="C32689" s="75"/>
      <c r="D32689" s="74"/>
    </row>
    <row r="32690" spans="3:4" x14ac:dyDescent="0.25">
      <c r="C32690" s="75"/>
      <c r="D32690" s="74"/>
    </row>
    <row r="32691" spans="3:4" x14ac:dyDescent="0.25">
      <c r="C32691" s="75"/>
      <c r="D32691" s="74"/>
    </row>
    <row r="32692" spans="3:4" x14ac:dyDescent="0.25">
      <c r="C32692" s="75"/>
      <c r="D32692" s="74"/>
    </row>
    <row r="32693" spans="3:4" x14ac:dyDescent="0.25">
      <c r="C32693" s="75"/>
      <c r="D32693" s="74"/>
    </row>
    <row r="32694" spans="3:4" x14ac:dyDescent="0.25">
      <c r="C32694" s="75"/>
      <c r="D32694" s="74"/>
    </row>
    <row r="32695" spans="3:4" x14ac:dyDescent="0.25">
      <c r="C32695" s="75"/>
      <c r="D32695" s="74"/>
    </row>
    <row r="32696" spans="3:4" x14ac:dyDescent="0.25">
      <c r="C32696" s="75"/>
      <c r="D32696" s="74"/>
    </row>
    <row r="32697" spans="3:4" x14ac:dyDescent="0.25">
      <c r="C32697" s="75"/>
      <c r="D32697" s="74"/>
    </row>
    <row r="32698" spans="3:4" x14ac:dyDescent="0.25">
      <c r="C32698" s="75"/>
      <c r="D32698" s="74"/>
    </row>
    <row r="32699" spans="3:4" x14ac:dyDescent="0.25">
      <c r="C32699" s="75"/>
      <c r="D32699" s="74"/>
    </row>
    <row r="32700" spans="3:4" x14ac:dyDescent="0.25">
      <c r="C32700" s="75"/>
      <c r="D32700" s="74"/>
    </row>
    <row r="32701" spans="3:4" x14ac:dyDescent="0.25">
      <c r="C32701" s="75"/>
      <c r="D32701" s="74"/>
    </row>
    <row r="32702" spans="3:4" x14ac:dyDescent="0.25">
      <c r="C32702" s="75"/>
      <c r="D32702" s="74"/>
    </row>
    <row r="32703" spans="3:4" x14ac:dyDescent="0.25">
      <c r="C32703" s="75"/>
      <c r="D32703" s="74"/>
    </row>
    <row r="32704" spans="3:4" x14ac:dyDescent="0.25">
      <c r="C32704" s="75"/>
      <c r="D32704" s="74"/>
    </row>
    <row r="32705" spans="3:4" x14ac:dyDescent="0.25">
      <c r="C32705" s="75"/>
      <c r="D32705" s="74"/>
    </row>
    <row r="32706" spans="3:4" x14ac:dyDescent="0.25">
      <c r="C32706" s="75"/>
      <c r="D32706" s="74"/>
    </row>
    <row r="32707" spans="3:4" x14ac:dyDescent="0.25">
      <c r="C32707" s="75"/>
      <c r="D32707" s="74"/>
    </row>
    <row r="32708" spans="3:4" x14ac:dyDescent="0.25">
      <c r="C32708" s="75"/>
      <c r="D32708" s="74"/>
    </row>
    <row r="32709" spans="3:4" x14ac:dyDescent="0.25">
      <c r="C32709" s="75"/>
      <c r="D32709" s="74"/>
    </row>
    <row r="32710" spans="3:4" x14ac:dyDescent="0.25">
      <c r="C32710" s="75"/>
      <c r="D32710" s="74"/>
    </row>
    <row r="32711" spans="3:4" x14ac:dyDescent="0.25">
      <c r="C32711" s="75"/>
      <c r="D32711" s="74"/>
    </row>
    <row r="32712" spans="3:4" x14ac:dyDescent="0.25">
      <c r="C32712" s="75"/>
      <c r="D32712" s="74"/>
    </row>
    <row r="32713" spans="3:4" x14ac:dyDescent="0.25">
      <c r="C32713" s="75"/>
      <c r="D32713" s="74"/>
    </row>
    <row r="32714" spans="3:4" x14ac:dyDescent="0.25">
      <c r="C32714" s="75"/>
      <c r="D32714" s="74"/>
    </row>
    <row r="32715" spans="3:4" x14ac:dyDescent="0.25">
      <c r="C32715" s="75"/>
      <c r="D32715" s="74"/>
    </row>
    <row r="32716" spans="3:4" x14ac:dyDescent="0.25">
      <c r="C32716" s="75"/>
      <c r="D32716" s="74"/>
    </row>
    <row r="32717" spans="3:4" x14ac:dyDescent="0.25">
      <c r="C32717" s="75"/>
      <c r="D32717" s="74"/>
    </row>
    <row r="32718" spans="3:4" x14ac:dyDescent="0.25">
      <c r="C32718" s="75"/>
      <c r="D32718" s="74"/>
    </row>
    <row r="32719" spans="3:4" x14ac:dyDescent="0.25">
      <c r="C32719" s="75"/>
      <c r="D32719" s="74"/>
    </row>
    <row r="32720" spans="3:4" x14ac:dyDescent="0.25">
      <c r="C32720" s="75"/>
      <c r="D32720" s="74"/>
    </row>
    <row r="32721" spans="3:4" x14ac:dyDescent="0.25">
      <c r="C32721" s="75"/>
      <c r="D32721" s="74"/>
    </row>
    <row r="32722" spans="3:4" x14ac:dyDescent="0.25">
      <c r="C32722" s="75"/>
      <c r="D32722" s="74"/>
    </row>
    <row r="32723" spans="3:4" x14ac:dyDescent="0.25">
      <c r="C32723" s="75"/>
      <c r="D32723" s="74"/>
    </row>
    <row r="32724" spans="3:4" x14ac:dyDescent="0.25">
      <c r="C32724" s="75"/>
      <c r="D32724" s="74"/>
    </row>
    <row r="32725" spans="3:4" x14ac:dyDescent="0.25">
      <c r="C32725" s="75"/>
      <c r="D32725" s="74"/>
    </row>
    <row r="32726" spans="3:4" x14ac:dyDescent="0.25">
      <c r="C32726" s="75"/>
      <c r="D32726" s="74"/>
    </row>
    <row r="32727" spans="3:4" x14ac:dyDescent="0.25">
      <c r="C32727" s="75"/>
      <c r="D32727" s="74"/>
    </row>
    <row r="32728" spans="3:4" x14ac:dyDescent="0.25">
      <c r="C32728" s="75"/>
      <c r="D32728" s="74"/>
    </row>
    <row r="32729" spans="3:4" x14ac:dyDescent="0.25">
      <c r="C32729" s="75"/>
      <c r="D32729" s="74"/>
    </row>
    <row r="32730" spans="3:4" x14ac:dyDescent="0.25">
      <c r="C32730" s="75"/>
      <c r="D32730" s="74"/>
    </row>
    <row r="32731" spans="3:4" x14ac:dyDescent="0.25">
      <c r="C32731" s="75"/>
      <c r="D32731" s="74"/>
    </row>
    <row r="32732" spans="3:4" x14ac:dyDescent="0.25">
      <c r="C32732" s="75"/>
      <c r="D32732" s="74"/>
    </row>
    <row r="32733" spans="3:4" x14ac:dyDescent="0.25">
      <c r="C32733" s="75"/>
      <c r="D32733" s="74"/>
    </row>
    <row r="32734" spans="3:4" x14ac:dyDescent="0.25">
      <c r="C32734" s="75"/>
      <c r="D32734" s="74"/>
    </row>
    <row r="32735" spans="3:4" x14ac:dyDescent="0.25">
      <c r="C32735" s="75"/>
      <c r="D32735" s="74"/>
    </row>
    <row r="32736" spans="3:4" x14ac:dyDescent="0.25">
      <c r="C32736" s="75"/>
      <c r="D32736" s="74"/>
    </row>
    <row r="32737" spans="3:4" x14ac:dyDescent="0.25">
      <c r="C32737" s="75"/>
      <c r="D32737" s="74"/>
    </row>
    <row r="32738" spans="3:4" x14ac:dyDescent="0.25">
      <c r="C32738" s="75"/>
      <c r="D32738" s="74"/>
    </row>
    <row r="32739" spans="3:4" x14ac:dyDescent="0.25">
      <c r="C32739" s="75"/>
      <c r="D32739" s="74"/>
    </row>
    <row r="32740" spans="3:4" x14ac:dyDescent="0.25">
      <c r="C32740" s="75"/>
      <c r="D32740" s="74"/>
    </row>
    <row r="32741" spans="3:4" x14ac:dyDescent="0.25">
      <c r="C32741" s="75"/>
      <c r="D32741" s="74"/>
    </row>
    <row r="32742" spans="3:4" x14ac:dyDescent="0.25">
      <c r="C32742" s="75"/>
      <c r="D32742" s="74"/>
    </row>
    <row r="32743" spans="3:4" x14ac:dyDescent="0.25">
      <c r="C32743" s="75"/>
      <c r="D32743" s="74"/>
    </row>
    <row r="32744" spans="3:4" x14ac:dyDescent="0.25">
      <c r="C32744" s="75"/>
      <c r="D32744" s="74"/>
    </row>
    <row r="32745" spans="3:4" x14ac:dyDescent="0.25">
      <c r="C32745" s="75"/>
      <c r="D32745" s="74"/>
    </row>
    <row r="32746" spans="3:4" x14ac:dyDescent="0.25">
      <c r="C32746" s="75"/>
      <c r="D32746" s="74"/>
    </row>
    <row r="32747" spans="3:4" x14ac:dyDescent="0.25">
      <c r="C32747" s="75"/>
      <c r="D32747" s="74"/>
    </row>
    <row r="32748" spans="3:4" x14ac:dyDescent="0.25">
      <c r="C32748" s="75"/>
      <c r="D32748" s="74"/>
    </row>
    <row r="32749" spans="3:4" x14ac:dyDescent="0.25">
      <c r="C32749" s="75"/>
      <c r="D32749" s="74"/>
    </row>
    <row r="32750" spans="3:4" x14ac:dyDescent="0.25">
      <c r="C32750" s="75"/>
      <c r="D32750" s="74"/>
    </row>
    <row r="32751" spans="3:4" x14ac:dyDescent="0.25">
      <c r="C32751" s="75"/>
      <c r="D32751" s="74"/>
    </row>
    <row r="32752" spans="3:4" x14ac:dyDescent="0.25">
      <c r="C32752" s="75"/>
      <c r="D32752" s="74"/>
    </row>
    <row r="32753" spans="3:4" x14ac:dyDescent="0.25">
      <c r="C32753" s="75"/>
      <c r="D32753" s="74"/>
    </row>
    <row r="32754" spans="3:4" x14ac:dyDescent="0.25">
      <c r="C32754" s="75"/>
      <c r="D32754" s="74"/>
    </row>
    <row r="32755" spans="3:4" x14ac:dyDescent="0.25">
      <c r="C32755" s="75"/>
      <c r="D32755" s="74"/>
    </row>
    <row r="32756" spans="3:4" x14ac:dyDescent="0.25">
      <c r="C32756" s="75"/>
      <c r="D32756" s="74"/>
    </row>
    <row r="32757" spans="3:4" x14ac:dyDescent="0.25">
      <c r="C32757" s="75"/>
      <c r="D32757" s="74"/>
    </row>
    <row r="32758" spans="3:4" x14ac:dyDescent="0.25">
      <c r="C32758" s="75"/>
      <c r="D32758" s="74"/>
    </row>
    <row r="32759" spans="3:4" x14ac:dyDescent="0.25">
      <c r="C32759" s="75"/>
      <c r="D32759" s="74"/>
    </row>
    <row r="32760" spans="3:4" x14ac:dyDescent="0.25">
      <c r="C32760" s="75"/>
      <c r="D32760" s="74"/>
    </row>
    <row r="32761" spans="3:4" x14ac:dyDescent="0.25">
      <c r="C32761" s="75"/>
      <c r="D32761" s="74"/>
    </row>
    <row r="32762" spans="3:4" x14ac:dyDescent="0.25">
      <c r="C32762" s="75"/>
      <c r="D32762" s="74"/>
    </row>
    <row r="32763" spans="3:4" x14ac:dyDescent="0.25">
      <c r="C32763" s="75"/>
      <c r="D32763" s="74"/>
    </row>
    <row r="32764" spans="3:4" x14ac:dyDescent="0.25">
      <c r="C32764" s="75"/>
      <c r="D32764" s="74"/>
    </row>
    <row r="32765" spans="3:4" x14ac:dyDescent="0.25">
      <c r="C32765" s="75"/>
      <c r="D32765" s="74"/>
    </row>
    <row r="32766" spans="3:4" x14ac:dyDescent="0.25">
      <c r="C32766" s="75"/>
      <c r="D32766" s="74"/>
    </row>
    <row r="32767" spans="3:4" x14ac:dyDescent="0.25">
      <c r="C32767" s="75"/>
      <c r="D32767" s="74"/>
    </row>
    <row r="32768" spans="3:4" x14ac:dyDescent="0.25">
      <c r="C32768" s="75"/>
      <c r="D32768" s="74"/>
    </row>
    <row r="32769" spans="3:4" x14ac:dyDescent="0.25">
      <c r="C32769" s="75"/>
      <c r="D32769" s="74"/>
    </row>
    <row r="32770" spans="3:4" x14ac:dyDescent="0.25">
      <c r="C32770" s="75"/>
      <c r="D32770" s="74"/>
    </row>
    <row r="32771" spans="3:4" x14ac:dyDescent="0.25">
      <c r="C32771" s="75"/>
      <c r="D32771" s="74"/>
    </row>
    <row r="32772" spans="3:4" x14ac:dyDescent="0.25">
      <c r="C32772" s="75"/>
      <c r="D32772" s="74"/>
    </row>
    <row r="32773" spans="3:4" x14ac:dyDescent="0.25">
      <c r="C32773" s="75"/>
      <c r="D32773" s="74"/>
    </row>
    <row r="32774" spans="3:4" x14ac:dyDescent="0.25">
      <c r="C32774" s="75"/>
      <c r="D32774" s="74"/>
    </row>
    <row r="32775" spans="3:4" x14ac:dyDescent="0.25">
      <c r="C32775" s="75"/>
      <c r="D32775" s="74"/>
    </row>
    <row r="32776" spans="3:4" x14ac:dyDescent="0.25">
      <c r="C32776" s="75"/>
      <c r="D32776" s="74"/>
    </row>
    <row r="32777" spans="3:4" x14ac:dyDescent="0.25">
      <c r="C32777" s="75"/>
      <c r="D32777" s="74"/>
    </row>
    <row r="32778" spans="3:4" x14ac:dyDescent="0.25">
      <c r="C32778" s="75"/>
      <c r="D32778" s="74"/>
    </row>
    <row r="32779" spans="3:4" x14ac:dyDescent="0.25">
      <c r="C32779" s="75"/>
      <c r="D32779" s="74"/>
    </row>
    <row r="32780" spans="3:4" x14ac:dyDescent="0.25">
      <c r="C32780" s="75"/>
      <c r="D32780" s="74"/>
    </row>
    <row r="32781" spans="3:4" x14ac:dyDescent="0.25">
      <c r="C32781" s="75"/>
      <c r="D32781" s="74"/>
    </row>
    <row r="32782" spans="3:4" x14ac:dyDescent="0.25">
      <c r="C32782" s="75"/>
      <c r="D32782" s="74"/>
    </row>
    <row r="32783" spans="3:4" x14ac:dyDescent="0.25">
      <c r="C32783" s="75"/>
      <c r="D32783" s="74"/>
    </row>
    <row r="32784" spans="3:4" x14ac:dyDescent="0.25">
      <c r="C32784" s="75"/>
      <c r="D32784" s="74"/>
    </row>
    <row r="32785" spans="3:4" x14ac:dyDescent="0.25">
      <c r="C32785" s="75"/>
      <c r="D32785" s="74"/>
    </row>
    <row r="32786" spans="3:4" x14ac:dyDescent="0.25">
      <c r="C32786" s="75"/>
      <c r="D32786" s="74"/>
    </row>
    <row r="32787" spans="3:4" x14ac:dyDescent="0.25">
      <c r="C32787" s="75"/>
      <c r="D32787" s="74"/>
    </row>
    <row r="32788" spans="3:4" x14ac:dyDescent="0.25">
      <c r="C32788" s="75"/>
      <c r="D32788" s="74"/>
    </row>
    <row r="32789" spans="3:4" x14ac:dyDescent="0.25">
      <c r="C32789" s="75"/>
      <c r="D32789" s="74"/>
    </row>
    <row r="32790" spans="3:4" x14ac:dyDescent="0.25">
      <c r="C32790" s="75"/>
      <c r="D32790" s="74"/>
    </row>
    <row r="32791" spans="3:4" x14ac:dyDescent="0.25">
      <c r="C32791" s="75"/>
      <c r="D32791" s="74"/>
    </row>
    <row r="32792" spans="3:4" x14ac:dyDescent="0.25">
      <c r="C32792" s="75"/>
      <c r="D32792" s="74"/>
    </row>
    <row r="32793" spans="3:4" x14ac:dyDescent="0.25">
      <c r="C32793" s="75"/>
      <c r="D32793" s="74"/>
    </row>
    <row r="32794" spans="3:4" x14ac:dyDescent="0.25">
      <c r="C32794" s="75"/>
      <c r="D32794" s="74"/>
    </row>
    <row r="32795" spans="3:4" x14ac:dyDescent="0.25">
      <c r="C32795" s="75"/>
      <c r="D32795" s="74"/>
    </row>
    <row r="32796" spans="3:4" x14ac:dyDescent="0.25">
      <c r="C32796" s="75"/>
      <c r="D32796" s="74"/>
    </row>
    <row r="32797" spans="3:4" x14ac:dyDescent="0.25">
      <c r="C32797" s="75"/>
      <c r="D32797" s="74"/>
    </row>
    <row r="32798" spans="3:4" x14ac:dyDescent="0.25">
      <c r="C32798" s="75"/>
      <c r="D32798" s="74"/>
    </row>
    <row r="32799" spans="3:4" x14ac:dyDescent="0.25">
      <c r="C32799" s="75"/>
      <c r="D32799" s="74"/>
    </row>
    <row r="32800" spans="3:4" x14ac:dyDescent="0.25">
      <c r="C32800" s="75"/>
      <c r="D32800" s="74"/>
    </row>
    <row r="32801" spans="3:4" x14ac:dyDescent="0.25">
      <c r="C32801" s="75"/>
      <c r="D32801" s="74"/>
    </row>
    <row r="32802" spans="3:4" x14ac:dyDescent="0.25">
      <c r="C32802" s="75"/>
      <c r="D32802" s="74"/>
    </row>
    <row r="32803" spans="3:4" x14ac:dyDescent="0.25">
      <c r="C32803" s="75"/>
      <c r="D32803" s="74"/>
    </row>
    <row r="32804" spans="3:4" x14ac:dyDescent="0.25">
      <c r="C32804" s="75"/>
      <c r="D32804" s="74"/>
    </row>
    <row r="32805" spans="3:4" x14ac:dyDescent="0.25">
      <c r="C32805" s="75"/>
      <c r="D32805" s="74"/>
    </row>
    <row r="32806" spans="3:4" x14ac:dyDescent="0.25">
      <c r="C32806" s="75"/>
      <c r="D32806" s="74"/>
    </row>
    <row r="32807" spans="3:4" x14ac:dyDescent="0.25">
      <c r="C32807" s="75"/>
      <c r="D32807" s="74"/>
    </row>
    <row r="32808" spans="3:4" x14ac:dyDescent="0.25">
      <c r="C32808" s="75"/>
      <c r="D32808" s="74"/>
    </row>
    <row r="32809" spans="3:4" x14ac:dyDescent="0.25">
      <c r="C32809" s="75"/>
      <c r="D32809" s="74"/>
    </row>
    <row r="32810" spans="3:4" x14ac:dyDescent="0.25">
      <c r="C32810" s="75"/>
      <c r="D32810" s="74"/>
    </row>
    <row r="32811" spans="3:4" x14ac:dyDescent="0.25">
      <c r="C32811" s="75"/>
      <c r="D32811" s="74"/>
    </row>
    <row r="32812" spans="3:4" x14ac:dyDescent="0.25">
      <c r="C32812" s="75"/>
      <c r="D32812" s="74"/>
    </row>
    <row r="32813" spans="3:4" x14ac:dyDescent="0.25">
      <c r="C32813" s="75"/>
      <c r="D32813" s="74"/>
    </row>
    <row r="32814" spans="3:4" x14ac:dyDescent="0.25">
      <c r="C32814" s="75"/>
      <c r="D32814" s="74"/>
    </row>
    <row r="32815" spans="3:4" x14ac:dyDescent="0.25">
      <c r="C32815" s="75"/>
      <c r="D32815" s="74"/>
    </row>
    <row r="32816" spans="3:4" x14ac:dyDescent="0.25">
      <c r="C32816" s="75"/>
      <c r="D32816" s="74"/>
    </row>
    <row r="32817" spans="3:4" x14ac:dyDescent="0.25">
      <c r="C32817" s="75"/>
      <c r="D32817" s="74"/>
    </row>
    <row r="32818" spans="3:4" x14ac:dyDescent="0.25">
      <c r="C32818" s="75"/>
      <c r="D32818" s="74"/>
    </row>
    <row r="32819" spans="3:4" x14ac:dyDescent="0.25">
      <c r="C32819" s="75"/>
      <c r="D32819" s="74"/>
    </row>
    <row r="32820" spans="3:4" x14ac:dyDescent="0.25">
      <c r="C32820" s="75"/>
      <c r="D32820" s="74"/>
    </row>
    <row r="32821" spans="3:4" x14ac:dyDescent="0.25">
      <c r="C32821" s="75"/>
      <c r="D32821" s="74"/>
    </row>
    <row r="32822" spans="3:4" x14ac:dyDescent="0.25">
      <c r="C32822" s="75"/>
      <c r="D32822" s="74"/>
    </row>
    <row r="32823" spans="3:4" x14ac:dyDescent="0.25">
      <c r="C32823" s="75"/>
      <c r="D32823" s="74"/>
    </row>
    <row r="32824" spans="3:4" x14ac:dyDescent="0.25">
      <c r="C32824" s="75"/>
      <c r="D32824" s="74"/>
    </row>
    <row r="32825" spans="3:4" x14ac:dyDescent="0.25">
      <c r="C32825" s="75"/>
      <c r="D32825" s="74"/>
    </row>
    <row r="32826" spans="3:4" x14ac:dyDescent="0.25">
      <c r="C32826" s="75"/>
      <c r="D32826" s="74"/>
    </row>
    <row r="32827" spans="3:4" x14ac:dyDescent="0.25">
      <c r="C32827" s="75"/>
      <c r="D32827" s="74"/>
    </row>
    <row r="32828" spans="3:4" x14ac:dyDescent="0.25">
      <c r="C32828" s="75"/>
      <c r="D32828" s="74"/>
    </row>
    <row r="32829" spans="3:4" x14ac:dyDescent="0.25">
      <c r="C32829" s="75"/>
      <c r="D32829" s="74"/>
    </row>
    <row r="32830" spans="3:4" x14ac:dyDescent="0.25">
      <c r="C32830" s="75"/>
      <c r="D32830" s="74"/>
    </row>
    <row r="32831" spans="3:4" x14ac:dyDescent="0.25">
      <c r="C32831" s="75"/>
      <c r="D32831" s="74"/>
    </row>
    <row r="32832" spans="3:4" x14ac:dyDescent="0.25">
      <c r="C32832" s="75"/>
      <c r="D32832" s="74"/>
    </row>
    <row r="32833" spans="3:4" x14ac:dyDescent="0.25">
      <c r="C32833" s="75"/>
      <c r="D32833" s="74"/>
    </row>
    <row r="32834" spans="3:4" x14ac:dyDescent="0.25">
      <c r="C32834" s="75"/>
      <c r="D32834" s="74"/>
    </row>
    <row r="32835" spans="3:4" x14ac:dyDescent="0.25">
      <c r="C32835" s="75"/>
      <c r="D32835" s="74"/>
    </row>
    <row r="32836" spans="3:4" x14ac:dyDescent="0.25">
      <c r="C32836" s="75"/>
      <c r="D32836" s="74"/>
    </row>
    <row r="32837" spans="3:4" x14ac:dyDescent="0.25">
      <c r="C32837" s="75"/>
      <c r="D32837" s="74"/>
    </row>
    <row r="32838" spans="3:4" x14ac:dyDescent="0.25">
      <c r="C32838" s="75"/>
      <c r="D32838" s="74"/>
    </row>
    <row r="32839" spans="3:4" x14ac:dyDescent="0.25">
      <c r="C32839" s="75"/>
      <c r="D32839" s="74"/>
    </row>
    <row r="32840" spans="3:4" x14ac:dyDescent="0.25">
      <c r="C32840" s="75"/>
      <c r="D32840" s="74"/>
    </row>
    <row r="32841" spans="3:4" x14ac:dyDescent="0.25">
      <c r="C32841" s="75"/>
      <c r="D32841" s="74"/>
    </row>
    <row r="32842" spans="3:4" x14ac:dyDescent="0.25">
      <c r="C32842" s="75"/>
      <c r="D32842" s="74"/>
    </row>
    <row r="32843" spans="3:4" x14ac:dyDescent="0.25">
      <c r="C32843" s="75"/>
      <c r="D32843" s="74"/>
    </row>
    <row r="32844" spans="3:4" x14ac:dyDescent="0.25">
      <c r="C32844" s="75"/>
      <c r="D32844" s="74"/>
    </row>
    <row r="32845" spans="3:4" x14ac:dyDescent="0.25">
      <c r="C32845" s="75"/>
      <c r="D32845" s="74"/>
    </row>
    <row r="32846" spans="3:4" x14ac:dyDescent="0.25">
      <c r="C32846" s="75"/>
      <c r="D32846" s="74"/>
    </row>
    <row r="32847" spans="3:4" x14ac:dyDescent="0.25">
      <c r="C32847" s="75"/>
      <c r="D32847" s="74"/>
    </row>
    <row r="32848" spans="3:4" x14ac:dyDescent="0.25">
      <c r="C32848" s="75"/>
      <c r="D32848" s="74"/>
    </row>
    <row r="32849" spans="3:4" x14ac:dyDescent="0.25">
      <c r="C32849" s="75"/>
      <c r="D32849" s="74"/>
    </row>
    <row r="32850" spans="3:4" x14ac:dyDescent="0.25">
      <c r="C32850" s="75"/>
      <c r="D32850" s="74"/>
    </row>
    <row r="32851" spans="3:4" x14ac:dyDescent="0.25">
      <c r="C32851" s="75"/>
      <c r="D32851" s="74"/>
    </row>
    <row r="32852" spans="3:4" x14ac:dyDescent="0.25">
      <c r="C32852" s="75"/>
      <c r="D32852" s="74"/>
    </row>
    <row r="32853" spans="3:4" x14ac:dyDescent="0.25">
      <c r="C32853" s="75"/>
      <c r="D32853" s="74"/>
    </row>
    <row r="32854" spans="3:4" x14ac:dyDescent="0.25">
      <c r="C32854" s="75"/>
      <c r="D32854" s="74"/>
    </row>
    <row r="32855" spans="3:4" x14ac:dyDescent="0.25">
      <c r="C32855" s="75"/>
      <c r="D32855" s="74"/>
    </row>
    <row r="32856" spans="3:4" x14ac:dyDescent="0.25">
      <c r="C32856" s="75"/>
      <c r="D32856" s="74"/>
    </row>
    <row r="32857" spans="3:4" x14ac:dyDescent="0.25">
      <c r="C32857" s="75"/>
      <c r="D32857" s="74"/>
    </row>
    <row r="32858" spans="3:4" x14ac:dyDescent="0.25">
      <c r="C32858" s="75"/>
      <c r="D32858" s="74"/>
    </row>
    <row r="32859" spans="3:4" x14ac:dyDescent="0.25">
      <c r="C32859" s="75"/>
      <c r="D32859" s="74"/>
    </row>
    <row r="32860" spans="3:4" x14ac:dyDescent="0.25">
      <c r="C32860" s="75"/>
      <c r="D32860" s="74"/>
    </row>
    <row r="32861" spans="3:4" x14ac:dyDescent="0.25">
      <c r="C32861" s="75"/>
      <c r="D32861" s="74"/>
    </row>
    <row r="32862" spans="3:4" x14ac:dyDescent="0.25">
      <c r="C32862" s="75"/>
      <c r="D32862" s="74"/>
    </row>
    <row r="32863" spans="3:4" x14ac:dyDescent="0.25">
      <c r="C32863" s="75"/>
      <c r="D32863" s="74"/>
    </row>
    <row r="32864" spans="3:4" x14ac:dyDescent="0.25">
      <c r="C32864" s="75"/>
      <c r="D32864" s="74"/>
    </row>
    <row r="32865" spans="3:4" x14ac:dyDescent="0.25">
      <c r="C32865" s="75"/>
      <c r="D32865" s="74"/>
    </row>
    <row r="32866" spans="3:4" x14ac:dyDescent="0.25">
      <c r="C32866" s="75"/>
      <c r="D32866" s="74"/>
    </row>
    <row r="32867" spans="3:4" x14ac:dyDescent="0.25">
      <c r="C32867" s="75"/>
      <c r="D32867" s="74"/>
    </row>
    <row r="32868" spans="3:4" x14ac:dyDescent="0.25">
      <c r="C32868" s="75"/>
      <c r="D32868" s="74"/>
    </row>
    <row r="32869" spans="3:4" x14ac:dyDescent="0.25">
      <c r="C32869" s="75"/>
      <c r="D32869" s="74"/>
    </row>
    <row r="32870" spans="3:4" x14ac:dyDescent="0.25">
      <c r="C32870" s="75"/>
      <c r="D32870" s="74"/>
    </row>
    <row r="32871" spans="3:4" x14ac:dyDescent="0.25">
      <c r="C32871" s="75"/>
      <c r="D32871" s="74"/>
    </row>
    <row r="32872" spans="3:4" x14ac:dyDescent="0.25">
      <c r="C32872" s="75"/>
      <c r="D32872" s="74"/>
    </row>
    <row r="32873" spans="3:4" x14ac:dyDescent="0.25">
      <c r="C32873" s="75"/>
      <c r="D32873" s="74"/>
    </row>
    <row r="32874" spans="3:4" x14ac:dyDescent="0.25">
      <c r="C32874" s="75"/>
      <c r="D32874" s="74"/>
    </row>
    <row r="32875" spans="3:4" x14ac:dyDescent="0.25">
      <c r="C32875" s="75"/>
      <c r="D32875" s="74"/>
    </row>
    <row r="32876" spans="3:4" x14ac:dyDescent="0.25">
      <c r="C32876" s="75"/>
      <c r="D32876" s="74"/>
    </row>
    <row r="32877" spans="3:4" x14ac:dyDescent="0.25">
      <c r="C32877" s="75"/>
      <c r="D32877" s="74"/>
    </row>
    <row r="32878" spans="3:4" x14ac:dyDescent="0.25">
      <c r="C32878" s="75"/>
      <c r="D32878" s="74"/>
    </row>
    <row r="32879" spans="3:4" x14ac:dyDescent="0.25">
      <c r="C32879" s="75"/>
      <c r="D32879" s="74"/>
    </row>
    <row r="32880" spans="3:4" x14ac:dyDescent="0.25">
      <c r="C32880" s="75"/>
      <c r="D32880" s="74"/>
    </row>
    <row r="32881" spans="3:4" x14ac:dyDescent="0.25">
      <c r="C32881" s="75"/>
      <c r="D32881" s="74"/>
    </row>
    <row r="32882" spans="3:4" x14ac:dyDescent="0.25">
      <c r="C32882" s="75"/>
      <c r="D32882" s="74"/>
    </row>
    <row r="32883" spans="3:4" x14ac:dyDescent="0.25">
      <c r="C32883" s="75"/>
      <c r="D32883" s="74"/>
    </row>
    <row r="32884" spans="3:4" x14ac:dyDescent="0.25">
      <c r="C32884" s="75"/>
      <c r="D32884" s="74"/>
    </row>
    <row r="32885" spans="3:4" x14ac:dyDescent="0.25">
      <c r="C32885" s="75"/>
      <c r="D32885" s="74"/>
    </row>
    <row r="32886" spans="3:4" x14ac:dyDescent="0.25">
      <c r="C32886" s="75"/>
      <c r="D32886" s="74"/>
    </row>
    <row r="32887" spans="3:4" x14ac:dyDescent="0.25">
      <c r="C32887" s="75"/>
      <c r="D32887" s="74"/>
    </row>
    <row r="32888" spans="3:4" x14ac:dyDescent="0.25">
      <c r="C32888" s="75"/>
      <c r="D32888" s="74"/>
    </row>
    <row r="32889" spans="3:4" x14ac:dyDescent="0.25">
      <c r="C32889" s="75"/>
      <c r="D32889" s="74"/>
    </row>
    <row r="32890" spans="3:4" x14ac:dyDescent="0.25">
      <c r="C32890" s="75"/>
      <c r="D32890" s="74"/>
    </row>
    <row r="32891" spans="3:4" x14ac:dyDescent="0.25">
      <c r="C32891" s="75"/>
      <c r="D32891" s="74"/>
    </row>
    <row r="32892" spans="3:4" x14ac:dyDescent="0.25">
      <c r="C32892" s="75"/>
      <c r="D32892" s="74"/>
    </row>
    <row r="32893" spans="3:4" x14ac:dyDescent="0.25">
      <c r="C32893" s="75"/>
      <c r="D32893" s="74"/>
    </row>
    <row r="32894" spans="3:4" x14ac:dyDescent="0.25">
      <c r="C32894" s="75"/>
      <c r="D32894" s="74"/>
    </row>
    <row r="32895" spans="3:4" x14ac:dyDescent="0.25">
      <c r="C32895" s="75"/>
      <c r="D32895" s="74"/>
    </row>
    <row r="32896" spans="3:4" x14ac:dyDescent="0.25">
      <c r="C32896" s="75"/>
      <c r="D32896" s="74"/>
    </row>
    <row r="32897" spans="3:4" x14ac:dyDescent="0.25">
      <c r="C32897" s="75"/>
      <c r="D32897" s="74"/>
    </row>
    <row r="32898" spans="3:4" x14ac:dyDescent="0.25">
      <c r="C32898" s="75"/>
      <c r="D32898" s="74"/>
    </row>
    <row r="32899" spans="3:4" x14ac:dyDescent="0.25">
      <c r="C32899" s="75"/>
      <c r="D32899" s="74"/>
    </row>
    <row r="32900" spans="3:4" x14ac:dyDescent="0.25">
      <c r="C32900" s="75"/>
      <c r="D32900" s="74"/>
    </row>
    <row r="32901" spans="3:4" x14ac:dyDescent="0.25">
      <c r="C32901" s="75"/>
      <c r="D32901" s="74"/>
    </row>
    <row r="32902" spans="3:4" x14ac:dyDescent="0.25">
      <c r="C32902" s="75"/>
      <c r="D32902" s="74"/>
    </row>
    <row r="32903" spans="3:4" x14ac:dyDescent="0.25">
      <c r="C32903" s="75"/>
      <c r="D32903" s="74"/>
    </row>
    <row r="32904" spans="3:4" x14ac:dyDescent="0.25">
      <c r="C32904" s="75"/>
      <c r="D32904" s="74"/>
    </row>
    <row r="32905" spans="3:4" x14ac:dyDescent="0.25">
      <c r="C32905" s="75"/>
      <c r="D32905" s="74"/>
    </row>
    <row r="32906" spans="3:4" x14ac:dyDescent="0.25">
      <c r="C32906" s="75"/>
      <c r="D32906" s="74"/>
    </row>
    <row r="32907" spans="3:4" x14ac:dyDescent="0.25">
      <c r="C32907" s="75"/>
      <c r="D32907" s="74"/>
    </row>
    <row r="32908" spans="3:4" x14ac:dyDescent="0.25">
      <c r="C32908" s="75"/>
      <c r="D32908" s="74"/>
    </row>
    <row r="32909" spans="3:4" x14ac:dyDescent="0.25">
      <c r="C32909" s="75"/>
      <c r="D32909" s="74"/>
    </row>
    <row r="32910" spans="3:4" x14ac:dyDescent="0.25">
      <c r="C32910" s="75"/>
      <c r="D32910" s="74"/>
    </row>
    <row r="32911" spans="3:4" x14ac:dyDescent="0.25">
      <c r="C32911" s="75"/>
      <c r="D32911" s="74"/>
    </row>
    <row r="32912" spans="3:4" x14ac:dyDescent="0.25">
      <c r="C32912" s="75"/>
      <c r="D32912" s="74"/>
    </row>
    <row r="32913" spans="3:4" x14ac:dyDescent="0.25">
      <c r="C32913" s="75"/>
      <c r="D32913" s="74"/>
    </row>
    <row r="32914" spans="3:4" x14ac:dyDescent="0.25">
      <c r="C32914" s="75"/>
      <c r="D32914" s="74"/>
    </row>
    <row r="32915" spans="3:4" x14ac:dyDescent="0.25">
      <c r="C32915" s="75"/>
      <c r="D32915" s="74"/>
    </row>
    <row r="32916" spans="3:4" x14ac:dyDescent="0.25">
      <c r="C32916" s="75"/>
      <c r="D32916" s="74"/>
    </row>
    <row r="32917" spans="3:4" x14ac:dyDescent="0.25">
      <c r="C32917" s="75"/>
      <c r="D32917" s="74"/>
    </row>
    <row r="32918" spans="3:4" x14ac:dyDescent="0.25">
      <c r="C32918" s="75"/>
      <c r="D32918" s="74"/>
    </row>
    <row r="32919" spans="3:4" x14ac:dyDescent="0.25">
      <c r="C32919" s="75"/>
      <c r="D32919" s="74"/>
    </row>
    <row r="32920" spans="3:4" x14ac:dyDescent="0.25">
      <c r="C32920" s="75"/>
      <c r="D32920" s="74"/>
    </row>
    <row r="32921" spans="3:4" x14ac:dyDescent="0.25">
      <c r="C32921" s="75"/>
      <c r="D32921" s="74"/>
    </row>
    <row r="32922" spans="3:4" x14ac:dyDescent="0.25">
      <c r="C32922" s="75"/>
      <c r="D32922" s="74"/>
    </row>
    <row r="32923" spans="3:4" x14ac:dyDescent="0.25">
      <c r="C32923" s="75"/>
      <c r="D32923" s="74"/>
    </row>
    <row r="32924" spans="3:4" x14ac:dyDescent="0.25">
      <c r="C32924" s="75"/>
      <c r="D32924" s="74"/>
    </row>
    <row r="32925" spans="3:4" x14ac:dyDescent="0.25">
      <c r="C32925" s="75"/>
      <c r="D32925" s="74"/>
    </row>
    <row r="32926" spans="3:4" x14ac:dyDescent="0.25">
      <c r="C32926" s="75"/>
      <c r="D32926" s="74"/>
    </row>
    <row r="32927" spans="3:4" x14ac:dyDescent="0.25">
      <c r="C32927" s="75"/>
      <c r="D32927" s="74"/>
    </row>
    <row r="32928" spans="3:4" x14ac:dyDescent="0.25">
      <c r="C32928" s="75"/>
      <c r="D32928" s="74"/>
    </row>
    <row r="32929" spans="3:4" x14ac:dyDescent="0.25">
      <c r="C32929" s="75"/>
      <c r="D32929" s="74"/>
    </row>
    <row r="32930" spans="3:4" x14ac:dyDescent="0.25">
      <c r="C32930" s="75"/>
      <c r="D32930" s="74"/>
    </row>
    <row r="32931" spans="3:4" x14ac:dyDescent="0.25">
      <c r="C32931" s="75"/>
      <c r="D32931" s="74"/>
    </row>
    <row r="32932" spans="3:4" x14ac:dyDescent="0.25">
      <c r="C32932" s="75"/>
      <c r="D32932" s="74"/>
    </row>
    <row r="32933" spans="3:4" x14ac:dyDescent="0.25">
      <c r="C32933" s="75"/>
      <c r="D32933" s="74"/>
    </row>
    <row r="32934" spans="3:4" x14ac:dyDescent="0.25">
      <c r="C32934" s="75"/>
      <c r="D32934" s="74"/>
    </row>
    <row r="32935" spans="3:4" x14ac:dyDescent="0.25">
      <c r="C32935" s="75"/>
      <c r="D32935" s="74"/>
    </row>
    <row r="32936" spans="3:4" x14ac:dyDescent="0.25">
      <c r="C32936" s="75"/>
      <c r="D32936" s="74"/>
    </row>
    <row r="32937" spans="3:4" x14ac:dyDescent="0.25">
      <c r="C32937" s="75"/>
      <c r="D32937" s="74"/>
    </row>
    <row r="32938" spans="3:4" x14ac:dyDescent="0.25">
      <c r="C32938" s="75"/>
      <c r="D32938" s="74"/>
    </row>
    <row r="32939" spans="3:4" x14ac:dyDescent="0.25">
      <c r="C32939" s="75"/>
      <c r="D32939" s="74"/>
    </row>
    <row r="32940" spans="3:4" x14ac:dyDescent="0.25">
      <c r="C32940" s="75"/>
      <c r="D32940" s="74"/>
    </row>
    <row r="32941" spans="3:4" x14ac:dyDescent="0.25">
      <c r="C32941" s="75"/>
      <c r="D32941" s="74"/>
    </row>
    <row r="32942" spans="3:4" x14ac:dyDescent="0.25">
      <c r="C32942" s="75"/>
      <c r="D32942" s="74"/>
    </row>
    <row r="32943" spans="3:4" x14ac:dyDescent="0.25">
      <c r="C32943" s="75"/>
      <c r="D32943" s="74"/>
    </row>
    <row r="32944" spans="3:4" x14ac:dyDescent="0.25">
      <c r="C32944" s="75"/>
      <c r="D32944" s="74"/>
    </row>
    <row r="32945" spans="3:4" x14ac:dyDescent="0.25">
      <c r="C32945" s="75"/>
      <c r="D32945" s="74"/>
    </row>
    <row r="32946" spans="3:4" x14ac:dyDescent="0.25">
      <c r="C32946" s="75"/>
      <c r="D32946" s="74"/>
    </row>
    <row r="32947" spans="3:4" x14ac:dyDescent="0.25">
      <c r="C32947" s="75"/>
      <c r="D32947" s="74"/>
    </row>
    <row r="32948" spans="3:4" x14ac:dyDescent="0.25">
      <c r="C32948" s="75"/>
      <c r="D32948" s="74"/>
    </row>
    <row r="32949" spans="3:4" x14ac:dyDescent="0.25">
      <c r="C32949" s="75"/>
      <c r="D32949" s="74"/>
    </row>
    <row r="32950" spans="3:4" x14ac:dyDescent="0.25">
      <c r="C32950" s="75"/>
      <c r="D32950" s="74"/>
    </row>
    <row r="32951" spans="3:4" x14ac:dyDescent="0.25">
      <c r="C32951" s="75"/>
      <c r="D32951" s="74"/>
    </row>
    <row r="32952" spans="3:4" x14ac:dyDescent="0.25">
      <c r="C32952" s="75"/>
      <c r="D32952" s="74"/>
    </row>
    <row r="32953" spans="3:4" x14ac:dyDescent="0.25">
      <c r="C32953" s="75"/>
      <c r="D32953" s="74"/>
    </row>
    <row r="32954" spans="3:4" x14ac:dyDescent="0.25">
      <c r="C32954" s="75"/>
      <c r="D32954" s="74"/>
    </row>
    <row r="32955" spans="3:4" x14ac:dyDescent="0.25">
      <c r="C32955" s="75"/>
      <c r="D32955" s="74"/>
    </row>
    <row r="32956" spans="3:4" x14ac:dyDescent="0.25">
      <c r="C32956" s="75"/>
      <c r="D32956" s="74"/>
    </row>
    <row r="32957" spans="3:4" x14ac:dyDescent="0.25">
      <c r="C32957" s="75"/>
      <c r="D32957" s="74"/>
    </row>
    <row r="32958" spans="3:4" x14ac:dyDescent="0.25">
      <c r="C32958" s="75"/>
      <c r="D32958" s="74"/>
    </row>
    <row r="32959" spans="3:4" x14ac:dyDescent="0.25">
      <c r="C32959" s="75"/>
      <c r="D32959" s="74"/>
    </row>
    <row r="32960" spans="3:4" x14ac:dyDescent="0.25">
      <c r="C32960" s="75"/>
      <c r="D32960" s="74"/>
    </row>
    <row r="32961" spans="3:4" x14ac:dyDescent="0.25">
      <c r="C32961" s="75"/>
      <c r="D32961" s="74"/>
    </row>
    <row r="32962" spans="3:4" x14ac:dyDescent="0.25">
      <c r="C32962" s="75"/>
      <c r="D32962" s="74"/>
    </row>
    <row r="32963" spans="3:4" x14ac:dyDescent="0.25">
      <c r="C32963" s="75"/>
      <c r="D32963" s="74"/>
    </row>
    <row r="32964" spans="3:4" x14ac:dyDescent="0.25">
      <c r="C32964" s="75"/>
      <c r="D32964" s="74"/>
    </row>
    <row r="32965" spans="3:4" x14ac:dyDescent="0.25">
      <c r="C32965" s="75"/>
      <c r="D32965" s="74"/>
    </row>
    <row r="32966" spans="3:4" x14ac:dyDescent="0.25">
      <c r="C32966" s="75"/>
      <c r="D32966" s="74"/>
    </row>
    <row r="32967" spans="3:4" x14ac:dyDescent="0.25">
      <c r="C32967" s="75"/>
      <c r="D32967" s="74"/>
    </row>
    <row r="32968" spans="3:4" x14ac:dyDescent="0.25">
      <c r="C32968" s="75"/>
      <c r="D32968" s="74"/>
    </row>
    <row r="32969" spans="3:4" x14ac:dyDescent="0.25">
      <c r="C32969" s="75"/>
      <c r="D32969" s="74"/>
    </row>
    <row r="32970" spans="3:4" x14ac:dyDescent="0.25">
      <c r="C32970" s="75"/>
      <c r="D32970" s="74"/>
    </row>
    <row r="32971" spans="3:4" x14ac:dyDescent="0.25">
      <c r="C32971" s="75"/>
      <c r="D32971" s="74"/>
    </row>
    <row r="32972" spans="3:4" x14ac:dyDescent="0.25">
      <c r="C32972" s="75"/>
      <c r="D32972" s="74"/>
    </row>
    <row r="32973" spans="3:4" x14ac:dyDescent="0.25">
      <c r="C32973" s="75"/>
      <c r="D32973" s="74"/>
    </row>
    <row r="32974" spans="3:4" x14ac:dyDescent="0.25">
      <c r="C32974" s="75"/>
      <c r="D32974" s="74"/>
    </row>
    <row r="32975" spans="3:4" x14ac:dyDescent="0.25">
      <c r="C32975" s="75"/>
      <c r="D32975" s="74"/>
    </row>
    <row r="32976" spans="3:4" x14ac:dyDescent="0.25">
      <c r="C32976" s="75"/>
      <c r="D32976" s="74"/>
    </row>
    <row r="32977" spans="3:4" x14ac:dyDescent="0.25">
      <c r="C32977" s="75"/>
      <c r="D32977" s="74"/>
    </row>
    <row r="32978" spans="3:4" x14ac:dyDescent="0.25">
      <c r="C32978" s="75"/>
      <c r="D32978" s="74"/>
    </row>
    <row r="32979" spans="3:4" x14ac:dyDescent="0.25">
      <c r="C32979" s="75"/>
      <c r="D32979" s="74"/>
    </row>
    <row r="32980" spans="3:4" x14ac:dyDescent="0.25">
      <c r="C32980" s="75"/>
      <c r="D32980" s="74"/>
    </row>
    <row r="32981" spans="3:4" x14ac:dyDescent="0.25">
      <c r="C32981" s="75"/>
      <c r="D32981" s="74"/>
    </row>
    <row r="32982" spans="3:4" x14ac:dyDescent="0.25">
      <c r="C32982" s="75"/>
      <c r="D32982" s="74"/>
    </row>
    <row r="32983" spans="3:4" x14ac:dyDescent="0.25">
      <c r="C32983" s="75"/>
      <c r="D32983" s="74"/>
    </row>
    <row r="32984" spans="3:4" x14ac:dyDescent="0.25">
      <c r="C32984" s="75"/>
      <c r="D32984" s="74"/>
    </row>
    <row r="32985" spans="3:4" x14ac:dyDescent="0.25">
      <c r="C32985" s="75"/>
      <c r="D32985" s="74"/>
    </row>
    <row r="32986" spans="3:4" x14ac:dyDescent="0.25">
      <c r="C32986" s="75"/>
      <c r="D32986" s="74"/>
    </row>
    <row r="32987" spans="3:4" x14ac:dyDescent="0.25">
      <c r="C32987" s="75"/>
      <c r="D32987" s="74"/>
    </row>
    <row r="32988" spans="3:4" x14ac:dyDescent="0.25">
      <c r="C32988" s="75"/>
      <c r="D32988" s="74"/>
    </row>
    <row r="32989" spans="3:4" x14ac:dyDescent="0.25">
      <c r="C32989" s="75"/>
      <c r="D32989" s="74"/>
    </row>
    <row r="32990" spans="3:4" x14ac:dyDescent="0.25">
      <c r="C32990" s="75"/>
      <c r="D32990" s="74"/>
    </row>
    <row r="32991" spans="3:4" x14ac:dyDescent="0.25">
      <c r="C32991" s="75"/>
      <c r="D32991" s="74"/>
    </row>
    <row r="32992" spans="3:4" x14ac:dyDescent="0.25">
      <c r="C32992" s="75"/>
      <c r="D32992" s="74"/>
    </row>
    <row r="32993" spans="3:4" x14ac:dyDescent="0.25">
      <c r="C32993" s="75"/>
      <c r="D32993" s="74"/>
    </row>
    <row r="32994" spans="3:4" x14ac:dyDescent="0.25">
      <c r="C32994" s="75"/>
      <c r="D32994" s="74"/>
    </row>
    <row r="32995" spans="3:4" x14ac:dyDescent="0.25">
      <c r="C32995" s="75"/>
      <c r="D32995" s="74"/>
    </row>
    <row r="32996" spans="3:4" x14ac:dyDescent="0.25">
      <c r="C32996" s="75"/>
      <c r="D32996" s="74"/>
    </row>
    <row r="32997" spans="3:4" x14ac:dyDescent="0.25">
      <c r="C32997" s="75"/>
      <c r="D32997" s="74"/>
    </row>
    <row r="32998" spans="3:4" x14ac:dyDescent="0.25">
      <c r="C32998" s="75"/>
      <c r="D32998" s="74"/>
    </row>
    <row r="32999" spans="3:4" x14ac:dyDescent="0.25">
      <c r="C32999" s="75"/>
      <c r="D32999" s="74"/>
    </row>
    <row r="33000" spans="3:4" x14ac:dyDescent="0.25">
      <c r="C33000" s="75"/>
      <c r="D33000" s="74"/>
    </row>
    <row r="33001" spans="3:4" x14ac:dyDescent="0.25">
      <c r="C33001" s="75"/>
      <c r="D33001" s="74"/>
    </row>
    <row r="33002" spans="3:4" x14ac:dyDescent="0.25">
      <c r="C33002" s="75"/>
      <c r="D33002" s="74"/>
    </row>
    <row r="33003" spans="3:4" x14ac:dyDescent="0.25">
      <c r="C33003" s="75"/>
      <c r="D33003" s="74"/>
    </row>
    <row r="33004" spans="3:4" x14ac:dyDescent="0.25">
      <c r="C33004" s="75"/>
      <c r="D33004" s="74"/>
    </row>
    <row r="33005" spans="3:4" x14ac:dyDescent="0.25">
      <c r="C33005" s="75"/>
      <c r="D33005" s="74"/>
    </row>
    <row r="33006" spans="3:4" x14ac:dyDescent="0.25">
      <c r="C33006" s="75"/>
      <c r="D33006" s="74"/>
    </row>
    <row r="33007" spans="3:4" x14ac:dyDescent="0.25">
      <c r="C33007" s="75"/>
      <c r="D33007" s="74"/>
    </row>
    <row r="33008" spans="3:4" x14ac:dyDescent="0.25">
      <c r="C33008" s="75"/>
      <c r="D33008" s="74"/>
    </row>
    <row r="33009" spans="3:4" x14ac:dyDescent="0.25">
      <c r="C33009" s="75"/>
      <c r="D33009" s="74"/>
    </row>
    <row r="33010" spans="3:4" x14ac:dyDescent="0.25">
      <c r="C33010" s="75"/>
      <c r="D33010" s="74"/>
    </row>
    <row r="33011" spans="3:4" x14ac:dyDescent="0.25">
      <c r="C33011" s="75"/>
      <c r="D33011" s="74"/>
    </row>
    <row r="33012" spans="3:4" x14ac:dyDescent="0.25">
      <c r="C33012" s="75"/>
      <c r="D33012" s="74"/>
    </row>
    <row r="33013" spans="3:4" x14ac:dyDescent="0.25">
      <c r="C33013" s="75"/>
      <c r="D33013" s="74"/>
    </row>
    <row r="33014" spans="3:4" x14ac:dyDescent="0.25">
      <c r="C33014" s="75"/>
      <c r="D33014" s="74"/>
    </row>
    <row r="33015" spans="3:4" x14ac:dyDescent="0.25">
      <c r="C33015" s="75"/>
      <c r="D33015" s="74"/>
    </row>
    <row r="33016" spans="3:4" x14ac:dyDescent="0.25">
      <c r="C33016" s="75"/>
      <c r="D33016" s="74"/>
    </row>
    <row r="33017" spans="3:4" x14ac:dyDescent="0.25">
      <c r="C33017" s="75"/>
      <c r="D33017" s="74"/>
    </row>
    <row r="33018" spans="3:4" x14ac:dyDescent="0.25">
      <c r="C33018" s="75"/>
      <c r="D33018" s="74"/>
    </row>
    <row r="33019" spans="3:4" x14ac:dyDescent="0.25">
      <c r="C33019" s="75"/>
      <c r="D33019" s="74"/>
    </row>
    <row r="33020" spans="3:4" x14ac:dyDescent="0.25">
      <c r="C33020" s="75"/>
      <c r="D33020" s="74"/>
    </row>
    <row r="33021" spans="3:4" x14ac:dyDescent="0.25">
      <c r="C33021" s="75"/>
      <c r="D33021" s="74"/>
    </row>
    <row r="33022" spans="3:4" x14ac:dyDescent="0.25">
      <c r="C33022" s="75"/>
      <c r="D33022" s="74"/>
    </row>
    <row r="33023" spans="3:4" x14ac:dyDescent="0.25">
      <c r="C33023" s="75"/>
      <c r="D33023" s="74"/>
    </row>
    <row r="33024" spans="3:4" x14ac:dyDescent="0.25">
      <c r="C33024" s="75"/>
      <c r="D33024" s="74"/>
    </row>
    <row r="33025" spans="3:4" x14ac:dyDescent="0.25">
      <c r="C33025" s="75"/>
      <c r="D33025" s="74"/>
    </row>
    <row r="33026" spans="3:4" x14ac:dyDescent="0.25">
      <c r="C33026" s="75"/>
      <c r="D33026" s="74"/>
    </row>
    <row r="33027" spans="3:4" x14ac:dyDescent="0.25">
      <c r="C33027" s="75"/>
      <c r="D33027" s="74"/>
    </row>
    <row r="33028" spans="3:4" x14ac:dyDescent="0.25">
      <c r="C33028" s="75"/>
      <c r="D33028" s="74"/>
    </row>
    <row r="33029" spans="3:4" x14ac:dyDescent="0.25">
      <c r="C33029" s="75"/>
      <c r="D33029" s="74"/>
    </row>
    <row r="33030" spans="3:4" x14ac:dyDescent="0.25">
      <c r="C33030" s="75"/>
      <c r="D33030" s="74"/>
    </row>
    <row r="33031" spans="3:4" x14ac:dyDescent="0.25">
      <c r="C33031" s="75"/>
      <c r="D33031" s="74"/>
    </row>
    <row r="33032" spans="3:4" x14ac:dyDescent="0.25">
      <c r="C33032" s="75"/>
      <c r="D33032" s="74"/>
    </row>
    <row r="33033" spans="3:4" x14ac:dyDescent="0.25">
      <c r="C33033" s="75"/>
      <c r="D33033" s="74"/>
    </row>
    <row r="33034" spans="3:4" x14ac:dyDescent="0.25">
      <c r="C33034" s="75"/>
      <c r="D33034" s="74"/>
    </row>
    <row r="33035" spans="3:4" x14ac:dyDescent="0.25">
      <c r="C33035" s="75"/>
      <c r="D33035" s="74"/>
    </row>
    <row r="33036" spans="3:4" x14ac:dyDescent="0.25">
      <c r="C33036" s="75"/>
      <c r="D33036" s="74"/>
    </row>
    <row r="33037" spans="3:4" x14ac:dyDescent="0.25">
      <c r="C33037" s="75"/>
      <c r="D33037" s="74"/>
    </row>
    <row r="33038" spans="3:4" x14ac:dyDescent="0.25">
      <c r="C33038" s="75"/>
      <c r="D33038" s="74"/>
    </row>
    <row r="33039" spans="3:4" x14ac:dyDescent="0.25">
      <c r="C33039" s="75"/>
      <c r="D33039" s="74"/>
    </row>
    <row r="33040" spans="3:4" x14ac:dyDescent="0.25">
      <c r="C33040" s="75"/>
      <c r="D33040" s="74"/>
    </row>
    <row r="33041" spans="3:4" x14ac:dyDescent="0.25">
      <c r="C33041" s="75"/>
      <c r="D33041" s="74"/>
    </row>
    <row r="33042" spans="3:4" x14ac:dyDescent="0.25">
      <c r="C33042" s="75"/>
      <c r="D33042" s="74"/>
    </row>
    <row r="33043" spans="3:4" x14ac:dyDescent="0.25">
      <c r="C33043" s="75"/>
      <c r="D33043" s="74"/>
    </row>
    <row r="33044" spans="3:4" x14ac:dyDescent="0.25">
      <c r="C33044" s="75"/>
      <c r="D33044" s="74"/>
    </row>
    <row r="33045" spans="3:4" x14ac:dyDescent="0.25">
      <c r="C33045" s="75"/>
      <c r="D33045" s="74"/>
    </row>
    <row r="33046" spans="3:4" x14ac:dyDescent="0.25">
      <c r="C33046" s="75"/>
      <c r="D33046" s="74"/>
    </row>
    <row r="33047" spans="3:4" x14ac:dyDescent="0.25">
      <c r="C33047" s="75"/>
      <c r="D33047" s="74"/>
    </row>
    <row r="33048" spans="3:4" x14ac:dyDescent="0.25">
      <c r="C33048" s="75"/>
      <c r="D33048" s="74"/>
    </row>
    <row r="33049" spans="3:4" x14ac:dyDescent="0.25">
      <c r="C33049" s="75"/>
      <c r="D33049" s="74"/>
    </row>
    <row r="33050" spans="3:4" x14ac:dyDescent="0.25">
      <c r="C33050" s="75"/>
      <c r="D33050" s="74"/>
    </row>
    <row r="33051" spans="3:4" x14ac:dyDescent="0.25">
      <c r="C33051" s="75"/>
      <c r="D33051" s="74"/>
    </row>
    <row r="33052" spans="3:4" x14ac:dyDescent="0.25">
      <c r="C33052" s="75"/>
      <c r="D33052" s="74"/>
    </row>
    <row r="33053" spans="3:4" x14ac:dyDescent="0.25">
      <c r="C33053" s="75"/>
      <c r="D33053" s="74"/>
    </row>
    <row r="33054" spans="3:4" x14ac:dyDescent="0.25">
      <c r="C33054" s="75"/>
      <c r="D33054" s="74"/>
    </row>
    <row r="33055" spans="3:4" x14ac:dyDescent="0.25">
      <c r="C33055" s="75"/>
      <c r="D33055" s="74"/>
    </row>
    <row r="33056" spans="3:4" x14ac:dyDescent="0.25">
      <c r="C33056" s="75"/>
      <c r="D33056" s="74"/>
    </row>
    <row r="33057" spans="3:4" x14ac:dyDescent="0.25">
      <c r="C33057" s="75"/>
      <c r="D33057" s="74"/>
    </row>
    <row r="33058" spans="3:4" x14ac:dyDescent="0.25">
      <c r="C33058" s="75"/>
      <c r="D33058" s="74"/>
    </row>
    <row r="33059" spans="3:4" x14ac:dyDescent="0.25">
      <c r="C33059" s="75"/>
      <c r="D33059" s="74"/>
    </row>
    <row r="33060" spans="3:4" x14ac:dyDescent="0.25">
      <c r="C33060" s="75"/>
      <c r="D33060" s="74"/>
    </row>
    <row r="33061" spans="3:4" x14ac:dyDescent="0.25">
      <c r="C33061" s="75"/>
      <c r="D33061" s="74"/>
    </row>
    <row r="33062" spans="3:4" x14ac:dyDescent="0.25">
      <c r="C33062" s="75"/>
      <c r="D33062" s="74"/>
    </row>
    <row r="33063" spans="3:4" x14ac:dyDescent="0.25">
      <c r="C33063" s="75"/>
      <c r="D33063" s="74"/>
    </row>
    <row r="33064" spans="3:4" x14ac:dyDescent="0.25">
      <c r="C33064" s="75"/>
      <c r="D33064" s="74"/>
    </row>
    <row r="33065" spans="3:4" x14ac:dyDescent="0.25">
      <c r="C33065" s="75"/>
      <c r="D33065" s="74"/>
    </row>
    <row r="33066" spans="3:4" x14ac:dyDescent="0.25">
      <c r="C33066" s="75"/>
      <c r="D33066" s="74"/>
    </row>
    <row r="33067" spans="3:4" x14ac:dyDescent="0.25">
      <c r="C33067" s="75"/>
      <c r="D33067" s="74"/>
    </row>
    <row r="33068" spans="3:4" x14ac:dyDescent="0.25">
      <c r="C33068" s="75"/>
      <c r="D33068" s="74"/>
    </row>
    <row r="33069" spans="3:4" x14ac:dyDescent="0.25">
      <c r="C33069" s="75"/>
      <c r="D33069" s="74"/>
    </row>
    <row r="33070" spans="3:4" x14ac:dyDescent="0.25">
      <c r="C33070" s="75"/>
      <c r="D33070" s="74"/>
    </row>
    <row r="33071" spans="3:4" x14ac:dyDescent="0.25">
      <c r="C33071" s="75"/>
      <c r="D33071" s="74"/>
    </row>
    <row r="33072" spans="3:4" x14ac:dyDescent="0.25">
      <c r="C33072" s="75"/>
      <c r="D33072" s="74"/>
    </row>
    <row r="33073" spans="3:4" x14ac:dyDescent="0.25">
      <c r="C33073" s="75"/>
      <c r="D33073" s="74"/>
    </row>
    <row r="33074" spans="3:4" x14ac:dyDescent="0.25">
      <c r="C33074" s="75"/>
      <c r="D33074" s="74"/>
    </row>
    <row r="33075" spans="3:4" x14ac:dyDescent="0.25">
      <c r="C33075" s="75"/>
      <c r="D33075" s="74"/>
    </row>
    <row r="33076" spans="3:4" x14ac:dyDescent="0.25">
      <c r="C33076" s="75"/>
      <c r="D33076" s="74"/>
    </row>
    <row r="33077" spans="3:4" x14ac:dyDescent="0.25">
      <c r="C33077" s="75"/>
      <c r="D33077" s="74"/>
    </row>
    <row r="33078" spans="3:4" x14ac:dyDescent="0.25">
      <c r="C33078" s="75"/>
      <c r="D33078" s="74"/>
    </row>
    <row r="33079" spans="3:4" x14ac:dyDescent="0.25">
      <c r="C33079" s="75"/>
      <c r="D33079" s="74"/>
    </row>
    <row r="33080" spans="3:4" x14ac:dyDescent="0.25">
      <c r="C33080" s="75"/>
      <c r="D33080" s="74"/>
    </row>
    <row r="33081" spans="3:4" x14ac:dyDescent="0.25">
      <c r="C33081" s="75"/>
      <c r="D33081" s="74"/>
    </row>
    <row r="33082" spans="3:4" x14ac:dyDescent="0.25">
      <c r="C33082" s="75"/>
      <c r="D33082" s="74"/>
    </row>
    <row r="33083" spans="3:4" x14ac:dyDescent="0.25">
      <c r="C33083" s="75"/>
      <c r="D33083" s="74"/>
    </row>
    <row r="33084" spans="3:4" x14ac:dyDescent="0.25">
      <c r="C33084" s="75"/>
      <c r="D33084" s="74"/>
    </row>
    <row r="33085" spans="3:4" x14ac:dyDescent="0.25">
      <c r="C33085" s="75"/>
      <c r="D33085" s="74"/>
    </row>
    <row r="33086" spans="3:4" x14ac:dyDescent="0.25">
      <c r="C33086" s="75"/>
      <c r="D33086" s="74"/>
    </row>
    <row r="33087" spans="3:4" x14ac:dyDescent="0.25">
      <c r="C33087" s="75"/>
      <c r="D33087" s="74"/>
    </row>
    <row r="33088" spans="3:4" x14ac:dyDescent="0.25">
      <c r="C33088" s="75"/>
      <c r="D33088" s="74"/>
    </row>
    <row r="33089" spans="3:4" x14ac:dyDescent="0.25">
      <c r="C33089" s="75"/>
      <c r="D33089" s="74"/>
    </row>
    <row r="33090" spans="3:4" x14ac:dyDescent="0.25">
      <c r="C33090" s="75"/>
      <c r="D33090" s="74"/>
    </row>
    <row r="33091" spans="3:4" x14ac:dyDescent="0.25">
      <c r="C33091" s="75"/>
      <c r="D33091" s="74"/>
    </row>
    <row r="33092" spans="3:4" x14ac:dyDescent="0.25">
      <c r="C33092" s="75"/>
      <c r="D33092" s="74"/>
    </row>
    <row r="33093" spans="3:4" x14ac:dyDescent="0.25">
      <c r="C33093" s="75"/>
      <c r="D33093" s="74"/>
    </row>
    <row r="33094" spans="3:4" x14ac:dyDescent="0.25">
      <c r="C33094" s="75"/>
      <c r="D33094" s="74"/>
    </row>
    <row r="33095" spans="3:4" x14ac:dyDescent="0.25">
      <c r="C33095" s="75"/>
      <c r="D33095" s="74"/>
    </row>
    <row r="33096" spans="3:4" x14ac:dyDescent="0.25">
      <c r="C33096" s="75"/>
      <c r="D33096" s="74"/>
    </row>
    <row r="33097" spans="3:4" x14ac:dyDescent="0.25">
      <c r="C33097" s="75"/>
      <c r="D33097" s="74"/>
    </row>
    <row r="33098" spans="3:4" x14ac:dyDescent="0.25">
      <c r="C33098" s="75"/>
      <c r="D33098" s="74"/>
    </row>
    <row r="33099" spans="3:4" x14ac:dyDescent="0.25">
      <c r="C33099" s="75"/>
      <c r="D33099" s="74"/>
    </row>
    <row r="33100" spans="3:4" x14ac:dyDescent="0.25">
      <c r="C33100" s="75"/>
      <c r="D33100" s="74"/>
    </row>
    <row r="33101" spans="3:4" x14ac:dyDescent="0.25">
      <c r="C33101" s="75"/>
      <c r="D33101" s="74"/>
    </row>
    <row r="33102" spans="3:4" x14ac:dyDescent="0.25">
      <c r="C33102" s="75"/>
      <c r="D33102" s="74"/>
    </row>
    <row r="33103" spans="3:4" x14ac:dyDescent="0.25">
      <c r="C33103" s="75"/>
      <c r="D33103" s="74"/>
    </row>
    <row r="33104" spans="3:4" x14ac:dyDescent="0.25">
      <c r="C33104" s="75"/>
      <c r="D33104" s="74"/>
    </row>
    <row r="33105" spans="3:4" x14ac:dyDescent="0.25">
      <c r="C33105" s="75"/>
      <c r="D33105" s="74"/>
    </row>
    <row r="33106" spans="3:4" x14ac:dyDescent="0.25">
      <c r="C33106" s="75"/>
      <c r="D33106" s="74"/>
    </row>
    <row r="33107" spans="3:4" x14ac:dyDescent="0.25">
      <c r="C33107" s="75"/>
      <c r="D33107" s="74"/>
    </row>
    <row r="33108" spans="3:4" x14ac:dyDescent="0.25">
      <c r="C33108" s="75"/>
      <c r="D33108" s="74"/>
    </row>
    <row r="33109" spans="3:4" x14ac:dyDescent="0.25">
      <c r="C33109" s="75"/>
      <c r="D33109" s="74"/>
    </row>
    <row r="33110" spans="3:4" x14ac:dyDescent="0.25">
      <c r="C33110" s="75"/>
      <c r="D33110" s="74"/>
    </row>
    <row r="33111" spans="3:4" x14ac:dyDescent="0.25">
      <c r="C33111" s="75"/>
      <c r="D33111" s="74"/>
    </row>
    <row r="33112" spans="3:4" x14ac:dyDescent="0.25">
      <c r="C33112" s="75"/>
      <c r="D33112" s="74"/>
    </row>
    <row r="33113" spans="3:4" x14ac:dyDescent="0.25">
      <c r="C33113" s="75"/>
      <c r="D33113" s="74"/>
    </row>
    <row r="33114" spans="3:4" x14ac:dyDescent="0.25">
      <c r="C33114" s="75"/>
      <c r="D33114" s="74"/>
    </row>
    <row r="33115" spans="3:4" x14ac:dyDescent="0.25">
      <c r="C33115" s="75"/>
      <c r="D33115" s="74"/>
    </row>
    <row r="33116" spans="3:4" x14ac:dyDescent="0.25">
      <c r="C33116" s="75"/>
      <c r="D33116" s="74"/>
    </row>
    <row r="33117" spans="3:4" x14ac:dyDescent="0.25">
      <c r="C33117" s="75"/>
      <c r="D33117" s="74"/>
    </row>
    <row r="33118" spans="3:4" x14ac:dyDescent="0.25">
      <c r="C33118" s="75"/>
      <c r="D33118" s="74"/>
    </row>
    <row r="33119" spans="3:4" x14ac:dyDescent="0.25">
      <c r="C33119" s="75"/>
      <c r="D33119" s="74"/>
    </row>
    <row r="33120" spans="3:4" x14ac:dyDescent="0.25">
      <c r="C33120" s="75"/>
      <c r="D33120" s="74"/>
    </row>
    <row r="33121" spans="3:4" x14ac:dyDescent="0.25">
      <c r="C33121" s="75"/>
      <c r="D33121" s="74"/>
    </row>
    <row r="33122" spans="3:4" x14ac:dyDescent="0.25">
      <c r="C33122" s="75"/>
      <c r="D33122" s="74"/>
    </row>
    <row r="33123" spans="3:4" x14ac:dyDescent="0.25">
      <c r="C33123" s="75"/>
      <c r="D33123" s="74"/>
    </row>
    <row r="33124" spans="3:4" x14ac:dyDescent="0.25">
      <c r="C33124" s="75"/>
      <c r="D33124" s="74"/>
    </row>
    <row r="33125" spans="3:4" x14ac:dyDescent="0.25">
      <c r="C33125" s="75"/>
      <c r="D33125" s="74"/>
    </row>
    <row r="33126" spans="3:4" x14ac:dyDescent="0.25">
      <c r="C33126" s="75"/>
      <c r="D33126" s="74"/>
    </row>
    <row r="33127" spans="3:4" x14ac:dyDescent="0.25">
      <c r="C33127" s="75"/>
      <c r="D33127" s="74"/>
    </row>
    <row r="33128" spans="3:4" x14ac:dyDescent="0.25">
      <c r="C33128" s="75"/>
      <c r="D33128" s="74"/>
    </row>
    <row r="33129" spans="3:4" x14ac:dyDescent="0.25">
      <c r="C33129" s="75"/>
      <c r="D33129" s="74"/>
    </row>
    <row r="33130" spans="3:4" x14ac:dyDescent="0.25">
      <c r="C33130" s="75"/>
      <c r="D33130" s="74"/>
    </row>
    <row r="33131" spans="3:4" x14ac:dyDescent="0.25">
      <c r="C33131" s="75"/>
      <c r="D33131" s="74"/>
    </row>
    <row r="33132" spans="3:4" x14ac:dyDescent="0.25">
      <c r="C33132" s="75"/>
      <c r="D33132" s="74"/>
    </row>
    <row r="33133" spans="3:4" x14ac:dyDescent="0.25">
      <c r="C33133" s="75"/>
      <c r="D33133" s="74"/>
    </row>
    <row r="33134" spans="3:4" x14ac:dyDescent="0.25">
      <c r="C33134" s="75"/>
      <c r="D33134" s="74"/>
    </row>
    <row r="33135" spans="3:4" x14ac:dyDescent="0.25">
      <c r="C33135" s="75"/>
      <c r="D33135" s="74"/>
    </row>
    <row r="33136" spans="3:4" x14ac:dyDescent="0.25">
      <c r="C33136" s="75"/>
      <c r="D33136" s="74"/>
    </row>
    <row r="33137" spans="3:4" x14ac:dyDescent="0.25">
      <c r="C33137" s="75"/>
      <c r="D33137" s="74"/>
    </row>
    <row r="33138" spans="3:4" x14ac:dyDescent="0.25">
      <c r="C33138" s="75"/>
      <c r="D33138" s="74"/>
    </row>
    <row r="33139" spans="3:4" x14ac:dyDescent="0.25">
      <c r="C33139" s="75"/>
      <c r="D33139" s="74"/>
    </row>
    <row r="33140" spans="3:4" x14ac:dyDescent="0.25">
      <c r="C33140" s="75"/>
      <c r="D33140" s="74"/>
    </row>
    <row r="33141" spans="3:4" x14ac:dyDescent="0.25">
      <c r="C33141" s="75"/>
      <c r="D33141" s="74"/>
    </row>
    <row r="33142" spans="3:4" x14ac:dyDescent="0.25">
      <c r="C33142" s="75"/>
      <c r="D33142" s="74"/>
    </row>
    <row r="33143" spans="3:4" x14ac:dyDescent="0.25">
      <c r="C33143" s="75"/>
      <c r="D33143" s="74"/>
    </row>
    <row r="33144" spans="3:4" x14ac:dyDescent="0.25">
      <c r="C33144" s="75"/>
      <c r="D33144" s="74"/>
    </row>
    <row r="33145" spans="3:4" x14ac:dyDescent="0.25">
      <c r="C33145" s="75"/>
      <c r="D33145" s="74"/>
    </row>
    <row r="33146" spans="3:4" x14ac:dyDescent="0.25">
      <c r="C33146" s="75"/>
      <c r="D33146" s="74"/>
    </row>
    <row r="33147" spans="3:4" x14ac:dyDescent="0.25">
      <c r="C33147" s="75"/>
      <c r="D33147" s="74"/>
    </row>
    <row r="33148" spans="3:4" x14ac:dyDescent="0.25">
      <c r="C33148" s="75"/>
      <c r="D33148" s="74"/>
    </row>
    <row r="33149" spans="3:4" x14ac:dyDescent="0.25">
      <c r="C33149" s="75"/>
      <c r="D33149" s="74"/>
    </row>
    <row r="33150" spans="3:4" x14ac:dyDescent="0.25">
      <c r="C33150" s="75"/>
      <c r="D33150" s="74"/>
    </row>
    <row r="33151" spans="3:4" x14ac:dyDescent="0.25">
      <c r="C33151" s="75"/>
      <c r="D33151" s="74"/>
    </row>
    <row r="33152" spans="3:4" x14ac:dyDescent="0.25">
      <c r="C33152" s="75"/>
      <c r="D33152" s="74"/>
    </row>
    <row r="33153" spans="3:4" x14ac:dyDescent="0.25">
      <c r="C33153" s="75"/>
      <c r="D33153" s="74"/>
    </row>
    <row r="33154" spans="3:4" x14ac:dyDescent="0.25">
      <c r="C33154" s="75"/>
      <c r="D33154" s="74"/>
    </row>
    <row r="33155" spans="3:4" x14ac:dyDescent="0.25">
      <c r="C33155" s="75"/>
      <c r="D33155" s="74"/>
    </row>
    <row r="33156" spans="3:4" x14ac:dyDescent="0.25">
      <c r="C33156" s="75"/>
      <c r="D33156" s="74"/>
    </row>
    <row r="33157" spans="3:4" x14ac:dyDescent="0.25">
      <c r="C33157" s="75"/>
      <c r="D33157" s="74"/>
    </row>
    <row r="33158" spans="3:4" x14ac:dyDescent="0.25">
      <c r="C33158" s="75"/>
      <c r="D33158" s="74"/>
    </row>
    <row r="33159" spans="3:4" x14ac:dyDescent="0.25">
      <c r="C33159" s="75"/>
      <c r="D33159" s="74"/>
    </row>
    <row r="33160" spans="3:4" x14ac:dyDescent="0.25">
      <c r="C33160" s="75"/>
      <c r="D33160" s="74"/>
    </row>
    <row r="33161" spans="3:4" x14ac:dyDescent="0.25">
      <c r="C33161" s="75"/>
      <c r="D33161" s="74"/>
    </row>
    <row r="33162" spans="3:4" x14ac:dyDescent="0.25">
      <c r="C33162" s="75"/>
      <c r="D33162" s="74"/>
    </row>
    <row r="33163" spans="3:4" x14ac:dyDescent="0.25">
      <c r="C33163" s="75"/>
      <c r="D33163" s="74"/>
    </row>
    <row r="33164" spans="3:4" x14ac:dyDescent="0.25">
      <c r="C33164" s="75"/>
      <c r="D33164" s="74"/>
    </row>
    <row r="33165" spans="3:4" x14ac:dyDescent="0.25">
      <c r="C33165" s="75"/>
      <c r="D33165" s="74"/>
    </row>
    <row r="33166" spans="3:4" x14ac:dyDescent="0.25">
      <c r="C33166" s="75"/>
      <c r="D33166" s="74"/>
    </row>
    <row r="33167" spans="3:4" x14ac:dyDescent="0.25">
      <c r="C33167" s="75"/>
      <c r="D33167" s="74"/>
    </row>
    <row r="33168" spans="3:4" x14ac:dyDescent="0.25">
      <c r="C33168" s="75"/>
      <c r="D33168" s="74"/>
    </row>
    <row r="33169" spans="3:4" x14ac:dyDescent="0.25">
      <c r="C33169" s="75"/>
      <c r="D33169" s="74"/>
    </row>
    <row r="33170" spans="3:4" x14ac:dyDescent="0.25">
      <c r="C33170" s="75"/>
      <c r="D33170" s="74"/>
    </row>
    <row r="33171" spans="3:4" x14ac:dyDescent="0.25">
      <c r="C33171" s="75"/>
      <c r="D33171" s="74"/>
    </row>
    <row r="33172" spans="3:4" x14ac:dyDescent="0.25">
      <c r="C33172" s="75"/>
      <c r="D33172" s="74"/>
    </row>
    <row r="33173" spans="3:4" x14ac:dyDescent="0.25">
      <c r="C33173" s="75"/>
      <c r="D33173" s="74"/>
    </row>
    <row r="33174" spans="3:4" x14ac:dyDescent="0.25">
      <c r="C33174" s="75"/>
      <c r="D33174" s="74"/>
    </row>
    <row r="33175" spans="3:4" x14ac:dyDescent="0.25">
      <c r="C33175" s="75"/>
      <c r="D33175" s="74"/>
    </row>
    <row r="33176" spans="3:4" x14ac:dyDescent="0.25">
      <c r="C33176" s="75"/>
      <c r="D33176" s="74"/>
    </row>
    <row r="33177" spans="3:4" x14ac:dyDescent="0.25">
      <c r="C33177" s="75"/>
      <c r="D33177" s="74"/>
    </row>
    <row r="33178" spans="3:4" x14ac:dyDescent="0.25">
      <c r="C33178" s="75"/>
      <c r="D33178" s="74"/>
    </row>
    <row r="33179" spans="3:4" x14ac:dyDescent="0.25">
      <c r="C33179" s="75"/>
      <c r="D33179" s="74"/>
    </row>
    <row r="33180" spans="3:4" x14ac:dyDescent="0.25">
      <c r="C33180" s="75"/>
      <c r="D33180" s="74"/>
    </row>
    <row r="33181" spans="3:4" x14ac:dyDescent="0.25">
      <c r="C33181" s="75"/>
      <c r="D33181" s="74"/>
    </row>
    <row r="33182" spans="3:4" x14ac:dyDescent="0.25">
      <c r="C33182" s="75"/>
      <c r="D33182" s="74"/>
    </row>
    <row r="33183" spans="3:4" x14ac:dyDescent="0.25">
      <c r="C33183" s="75"/>
      <c r="D33183" s="74"/>
    </row>
    <row r="33184" spans="3:4" x14ac:dyDescent="0.25">
      <c r="C33184" s="75"/>
      <c r="D33184" s="74"/>
    </row>
    <row r="33185" spans="3:4" x14ac:dyDescent="0.25">
      <c r="C33185" s="75"/>
      <c r="D33185" s="74"/>
    </row>
    <row r="33186" spans="3:4" x14ac:dyDescent="0.25">
      <c r="C33186" s="75"/>
      <c r="D33186" s="74"/>
    </row>
    <row r="33187" spans="3:4" x14ac:dyDescent="0.25">
      <c r="C33187" s="75"/>
      <c r="D33187" s="74"/>
    </row>
    <row r="33188" spans="3:4" x14ac:dyDescent="0.25">
      <c r="C33188" s="75"/>
      <c r="D33188" s="74"/>
    </row>
    <row r="33189" spans="3:4" x14ac:dyDescent="0.25">
      <c r="C33189" s="75"/>
      <c r="D33189" s="74"/>
    </row>
    <row r="33190" spans="3:4" x14ac:dyDescent="0.25">
      <c r="C33190" s="75"/>
      <c r="D33190" s="74"/>
    </row>
    <row r="33191" spans="3:4" x14ac:dyDescent="0.25">
      <c r="C33191" s="75"/>
      <c r="D33191" s="74"/>
    </row>
    <row r="33192" spans="3:4" x14ac:dyDescent="0.25">
      <c r="C33192" s="75"/>
      <c r="D33192" s="74"/>
    </row>
    <row r="33193" spans="3:4" x14ac:dyDescent="0.25">
      <c r="C33193" s="75"/>
      <c r="D33193" s="74"/>
    </row>
    <row r="33194" spans="3:4" x14ac:dyDescent="0.25">
      <c r="C33194" s="75"/>
      <c r="D33194" s="74"/>
    </row>
    <row r="33195" spans="3:4" x14ac:dyDescent="0.25">
      <c r="C33195" s="75"/>
      <c r="D33195" s="74"/>
    </row>
    <row r="33196" spans="3:4" x14ac:dyDescent="0.25">
      <c r="C33196" s="75"/>
      <c r="D33196" s="74"/>
    </row>
    <row r="33197" spans="3:4" x14ac:dyDescent="0.25">
      <c r="C33197" s="75"/>
      <c r="D33197" s="74"/>
    </row>
    <row r="33198" spans="3:4" x14ac:dyDescent="0.25">
      <c r="C33198" s="75"/>
      <c r="D33198" s="74"/>
    </row>
    <row r="33199" spans="3:4" x14ac:dyDescent="0.25">
      <c r="C33199" s="75"/>
      <c r="D33199" s="74"/>
    </row>
    <row r="33200" spans="3:4" x14ac:dyDescent="0.25">
      <c r="C33200" s="75"/>
      <c r="D33200" s="74"/>
    </row>
    <row r="33201" spans="3:4" x14ac:dyDescent="0.25">
      <c r="C33201" s="75"/>
      <c r="D33201" s="74"/>
    </row>
    <row r="33202" spans="3:4" x14ac:dyDescent="0.25">
      <c r="C33202" s="75"/>
      <c r="D33202" s="74"/>
    </row>
    <row r="33203" spans="3:4" x14ac:dyDescent="0.25">
      <c r="C33203" s="75"/>
      <c r="D33203" s="74"/>
    </row>
    <row r="33204" spans="3:4" x14ac:dyDescent="0.25">
      <c r="C33204" s="75"/>
      <c r="D33204" s="74"/>
    </row>
    <row r="33205" spans="3:4" x14ac:dyDescent="0.25">
      <c r="C33205" s="75"/>
      <c r="D33205" s="74"/>
    </row>
    <row r="33206" spans="3:4" x14ac:dyDescent="0.25">
      <c r="C33206" s="75"/>
      <c r="D33206" s="74"/>
    </row>
    <row r="33207" spans="3:4" x14ac:dyDescent="0.25">
      <c r="C33207" s="75"/>
      <c r="D33207" s="74"/>
    </row>
    <row r="33208" spans="3:4" x14ac:dyDescent="0.25">
      <c r="C33208" s="75"/>
      <c r="D33208" s="74"/>
    </row>
    <row r="33209" spans="3:4" x14ac:dyDescent="0.25">
      <c r="C33209" s="75"/>
      <c r="D33209" s="74"/>
    </row>
    <row r="33210" spans="3:4" x14ac:dyDescent="0.25">
      <c r="C33210" s="75"/>
      <c r="D33210" s="74"/>
    </row>
    <row r="33211" spans="3:4" x14ac:dyDescent="0.25">
      <c r="C33211" s="75"/>
      <c r="D33211" s="74"/>
    </row>
    <row r="33212" spans="3:4" x14ac:dyDescent="0.25">
      <c r="C33212" s="75"/>
      <c r="D33212" s="74"/>
    </row>
    <row r="33213" spans="3:4" x14ac:dyDescent="0.25">
      <c r="C33213" s="75"/>
      <c r="D33213" s="74"/>
    </row>
    <row r="33214" spans="3:4" x14ac:dyDescent="0.25">
      <c r="C33214" s="75"/>
      <c r="D33214" s="74"/>
    </row>
    <row r="33215" spans="3:4" x14ac:dyDescent="0.25">
      <c r="C33215" s="75"/>
      <c r="D33215" s="74"/>
    </row>
    <row r="33216" spans="3:4" x14ac:dyDescent="0.25">
      <c r="C33216" s="75"/>
      <c r="D33216" s="74"/>
    </row>
    <row r="33217" spans="3:4" x14ac:dyDescent="0.25">
      <c r="C33217" s="75"/>
      <c r="D33217" s="74"/>
    </row>
    <row r="33218" spans="3:4" x14ac:dyDescent="0.25">
      <c r="C33218" s="75"/>
      <c r="D33218" s="74"/>
    </row>
    <row r="33219" spans="3:4" x14ac:dyDescent="0.25">
      <c r="C33219" s="75"/>
      <c r="D33219" s="74"/>
    </row>
    <row r="33220" spans="3:4" x14ac:dyDescent="0.25">
      <c r="C33220" s="75"/>
      <c r="D33220" s="74"/>
    </row>
    <row r="33221" spans="3:4" x14ac:dyDescent="0.25">
      <c r="C33221" s="75"/>
      <c r="D33221" s="74"/>
    </row>
    <row r="33222" spans="3:4" x14ac:dyDescent="0.25">
      <c r="C33222" s="75"/>
      <c r="D33222" s="74"/>
    </row>
    <row r="33223" spans="3:4" x14ac:dyDescent="0.25">
      <c r="C33223" s="75"/>
      <c r="D33223" s="74"/>
    </row>
    <row r="33224" spans="3:4" x14ac:dyDescent="0.25">
      <c r="C33224" s="75"/>
      <c r="D33224" s="74"/>
    </row>
    <row r="33225" spans="3:4" x14ac:dyDescent="0.25">
      <c r="C33225" s="75"/>
      <c r="D33225" s="74"/>
    </row>
    <row r="33226" spans="3:4" x14ac:dyDescent="0.25">
      <c r="C33226" s="75"/>
      <c r="D33226" s="74"/>
    </row>
    <row r="33227" spans="3:4" x14ac:dyDescent="0.25">
      <c r="C33227" s="75"/>
      <c r="D33227" s="74"/>
    </row>
    <row r="33228" spans="3:4" x14ac:dyDescent="0.25">
      <c r="C33228" s="75"/>
      <c r="D33228" s="74"/>
    </row>
    <row r="33229" spans="3:4" x14ac:dyDescent="0.25">
      <c r="C33229" s="75"/>
      <c r="D33229" s="74"/>
    </row>
    <row r="33230" spans="3:4" x14ac:dyDescent="0.25">
      <c r="C33230" s="75"/>
      <c r="D33230" s="74"/>
    </row>
    <row r="33231" spans="3:4" x14ac:dyDescent="0.25">
      <c r="C33231" s="75"/>
      <c r="D33231" s="74"/>
    </row>
    <row r="33232" spans="3:4" x14ac:dyDescent="0.25">
      <c r="C33232" s="75"/>
      <c r="D33232" s="74"/>
    </row>
    <row r="33233" spans="3:4" x14ac:dyDescent="0.25">
      <c r="C33233" s="75"/>
      <c r="D33233" s="74"/>
    </row>
    <row r="33234" spans="3:4" x14ac:dyDescent="0.25">
      <c r="C33234" s="75"/>
      <c r="D33234" s="74"/>
    </row>
    <row r="33235" spans="3:4" x14ac:dyDescent="0.25">
      <c r="C33235" s="75"/>
      <c r="D33235" s="74"/>
    </row>
    <row r="33236" spans="3:4" x14ac:dyDescent="0.25">
      <c r="C33236" s="75"/>
      <c r="D33236" s="74"/>
    </row>
    <row r="33237" spans="3:4" x14ac:dyDescent="0.25">
      <c r="C33237" s="75"/>
      <c r="D33237" s="74"/>
    </row>
    <row r="33238" spans="3:4" x14ac:dyDescent="0.25">
      <c r="C33238" s="75"/>
      <c r="D33238" s="74"/>
    </row>
    <row r="33239" spans="3:4" x14ac:dyDescent="0.25">
      <c r="C33239" s="75"/>
      <c r="D33239" s="74"/>
    </row>
    <row r="33240" spans="3:4" x14ac:dyDescent="0.25">
      <c r="C33240" s="75"/>
      <c r="D33240" s="74"/>
    </row>
    <row r="33241" spans="3:4" x14ac:dyDescent="0.25">
      <c r="C33241" s="75"/>
      <c r="D33241" s="74"/>
    </row>
    <row r="33242" spans="3:4" x14ac:dyDescent="0.25">
      <c r="C33242" s="75"/>
      <c r="D33242" s="74"/>
    </row>
    <row r="33243" spans="3:4" x14ac:dyDescent="0.25">
      <c r="C33243" s="75"/>
      <c r="D33243" s="74"/>
    </row>
    <row r="33244" spans="3:4" x14ac:dyDescent="0.25">
      <c r="C33244" s="75"/>
      <c r="D33244" s="74"/>
    </row>
    <row r="33245" spans="3:4" x14ac:dyDescent="0.25">
      <c r="C33245" s="75"/>
      <c r="D33245" s="74"/>
    </row>
    <row r="33246" spans="3:4" x14ac:dyDescent="0.25">
      <c r="C33246" s="75"/>
      <c r="D33246" s="74"/>
    </row>
    <row r="33247" spans="3:4" x14ac:dyDescent="0.25">
      <c r="C33247" s="75"/>
      <c r="D33247" s="74"/>
    </row>
    <row r="33248" spans="3:4" x14ac:dyDescent="0.25">
      <c r="C33248" s="75"/>
      <c r="D33248" s="74"/>
    </row>
    <row r="33249" spans="3:4" x14ac:dyDescent="0.25">
      <c r="C33249" s="75"/>
      <c r="D33249" s="74"/>
    </row>
    <row r="33250" spans="3:4" x14ac:dyDescent="0.25">
      <c r="C33250" s="75"/>
      <c r="D33250" s="74"/>
    </row>
    <row r="33251" spans="3:4" x14ac:dyDescent="0.25">
      <c r="C33251" s="75"/>
      <c r="D33251" s="74"/>
    </row>
    <row r="33252" spans="3:4" x14ac:dyDescent="0.25">
      <c r="C33252" s="75"/>
      <c r="D33252" s="74"/>
    </row>
    <row r="33253" spans="3:4" x14ac:dyDescent="0.25">
      <c r="C33253" s="75"/>
      <c r="D33253" s="74"/>
    </row>
    <row r="33254" spans="3:4" x14ac:dyDescent="0.25">
      <c r="C33254" s="75"/>
      <c r="D33254" s="74"/>
    </row>
    <row r="33255" spans="3:4" x14ac:dyDescent="0.25">
      <c r="C33255" s="75"/>
      <c r="D33255" s="74"/>
    </row>
    <row r="33256" spans="3:4" x14ac:dyDescent="0.25">
      <c r="C33256" s="75"/>
      <c r="D33256" s="74"/>
    </row>
    <row r="33257" spans="3:4" x14ac:dyDescent="0.25">
      <c r="C33257" s="75"/>
      <c r="D33257" s="74"/>
    </row>
    <row r="33258" spans="3:4" x14ac:dyDescent="0.25">
      <c r="C33258" s="75"/>
      <c r="D33258" s="74"/>
    </row>
    <row r="33259" spans="3:4" x14ac:dyDescent="0.25">
      <c r="C33259" s="75"/>
      <c r="D33259" s="74"/>
    </row>
    <row r="33260" spans="3:4" x14ac:dyDescent="0.25">
      <c r="C33260" s="75"/>
      <c r="D33260" s="74"/>
    </row>
    <row r="33261" spans="3:4" x14ac:dyDescent="0.25">
      <c r="C33261" s="75"/>
      <c r="D33261" s="74"/>
    </row>
    <row r="33262" spans="3:4" x14ac:dyDescent="0.25">
      <c r="C33262" s="75"/>
      <c r="D33262" s="74"/>
    </row>
    <row r="33263" spans="3:4" x14ac:dyDescent="0.25">
      <c r="C33263" s="75"/>
      <c r="D33263" s="74"/>
    </row>
    <row r="33264" spans="3:4" x14ac:dyDescent="0.25">
      <c r="C33264" s="75"/>
      <c r="D33264" s="74"/>
    </row>
    <row r="33265" spans="3:4" x14ac:dyDescent="0.25">
      <c r="C33265" s="75"/>
      <c r="D33265" s="74"/>
    </row>
    <row r="33266" spans="3:4" x14ac:dyDescent="0.25">
      <c r="C33266" s="75"/>
      <c r="D33266" s="74"/>
    </row>
    <row r="33267" spans="3:4" x14ac:dyDescent="0.25">
      <c r="C33267" s="75"/>
      <c r="D33267" s="74"/>
    </row>
    <row r="33268" spans="3:4" x14ac:dyDescent="0.25">
      <c r="C33268" s="75"/>
      <c r="D33268" s="74"/>
    </row>
    <row r="33269" spans="3:4" x14ac:dyDescent="0.25">
      <c r="C33269" s="75"/>
      <c r="D33269" s="74"/>
    </row>
    <row r="33270" spans="3:4" x14ac:dyDescent="0.25">
      <c r="C33270" s="75"/>
      <c r="D33270" s="74"/>
    </row>
    <row r="33271" spans="3:4" x14ac:dyDescent="0.25">
      <c r="C33271" s="75"/>
      <c r="D33271" s="74"/>
    </row>
    <row r="33272" spans="3:4" x14ac:dyDescent="0.25">
      <c r="C33272" s="75"/>
      <c r="D33272" s="74"/>
    </row>
    <row r="33273" spans="3:4" x14ac:dyDescent="0.25">
      <c r="C33273" s="75"/>
      <c r="D33273" s="74"/>
    </row>
    <row r="33274" spans="3:4" x14ac:dyDescent="0.25">
      <c r="C33274" s="75"/>
      <c r="D33274" s="74"/>
    </row>
    <row r="33275" spans="3:4" x14ac:dyDescent="0.25">
      <c r="C33275" s="75"/>
      <c r="D33275" s="74"/>
    </row>
    <row r="33276" spans="3:4" x14ac:dyDescent="0.25">
      <c r="C33276" s="75"/>
      <c r="D33276" s="74"/>
    </row>
    <row r="33277" spans="3:4" x14ac:dyDescent="0.25">
      <c r="C33277" s="75"/>
      <c r="D33277" s="74"/>
    </row>
    <row r="33278" spans="3:4" x14ac:dyDescent="0.25">
      <c r="C33278" s="75"/>
      <c r="D33278" s="74"/>
    </row>
    <row r="33279" spans="3:4" x14ac:dyDescent="0.25">
      <c r="C33279" s="75"/>
      <c r="D33279" s="74"/>
    </row>
    <row r="33280" spans="3:4" x14ac:dyDescent="0.25">
      <c r="C33280" s="75"/>
      <c r="D33280" s="74"/>
    </row>
    <row r="33281" spans="3:4" x14ac:dyDescent="0.25">
      <c r="C33281" s="75"/>
      <c r="D33281" s="74"/>
    </row>
    <row r="33282" spans="3:4" x14ac:dyDescent="0.25">
      <c r="C33282" s="75"/>
      <c r="D33282" s="74"/>
    </row>
    <row r="33283" spans="3:4" x14ac:dyDescent="0.25">
      <c r="C33283" s="75"/>
      <c r="D33283" s="74"/>
    </row>
    <row r="33284" spans="3:4" x14ac:dyDescent="0.25">
      <c r="C33284" s="75"/>
      <c r="D33284" s="74"/>
    </row>
    <row r="33285" spans="3:4" x14ac:dyDescent="0.25">
      <c r="C33285" s="75"/>
      <c r="D33285" s="74"/>
    </row>
    <row r="33286" spans="3:4" x14ac:dyDescent="0.25">
      <c r="C33286" s="75"/>
      <c r="D33286" s="74"/>
    </row>
    <row r="33287" spans="3:4" x14ac:dyDescent="0.25">
      <c r="C33287" s="75"/>
      <c r="D33287" s="74"/>
    </row>
    <row r="33288" spans="3:4" x14ac:dyDescent="0.25">
      <c r="C33288" s="75"/>
      <c r="D33288" s="74"/>
    </row>
    <row r="33289" spans="3:4" x14ac:dyDescent="0.25">
      <c r="C33289" s="75"/>
      <c r="D33289" s="74"/>
    </row>
    <row r="33290" spans="3:4" x14ac:dyDescent="0.25">
      <c r="C33290" s="75"/>
      <c r="D33290" s="74"/>
    </row>
    <row r="33291" spans="3:4" x14ac:dyDescent="0.25">
      <c r="C33291" s="75"/>
      <c r="D33291" s="74"/>
    </row>
    <row r="33292" spans="3:4" x14ac:dyDescent="0.25">
      <c r="C33292" s="75"/>
      <c r="D33292" s="74"/>
    </row>
    <row r="33293" spans="3:4" x14ac:dyDescent="0.25">
      <c r="C33293" s="75"/>
      <c r="D33293" s="74"/>
    </row>
    <row r="33294" spans="3:4" x14ac:dyDescent="0.25">
      <c r="C33294" s="75"/>
      <c r="D33294" s="74"/>
    </row>
    <row r="33295" spans="3:4" x14ac:dyDescent="0.25">
      <c r="C33295" s="75"/>
      <c r="D33295" s="74"/>
    </row>
    <row r="33296" spans="3:4" x14ac:dyDescent="0.25">
      <c r="C33296" s="75"/>
      <c r="D33296" s="74"/>
    </row>
    <row r="33297" spans="3:4" x14ac:dyDescent="0.25">
      <c r="C33297" s="75"/>
      <c r="D33297" s="74"/>
    </row>
    <row r="33298" spans="3:4" x14ac:dyDescent="0.25">
      <c r="C33298" s="75"/>
      <c r="D33298" s="74"/>
    </row>
    <row r="33299" spans="3:4" x14ac:dyDescent="0.25">
      <c r="C33299" s="75"/>
      <c r="D33299" s="74"/>
    </row>
    <row r="33300" spans="3:4" x14ac:dyDescent="0.25">
      <c r="C33300" s="75"/>
      <c r="D33300" s="74"/>
    </row>
    <row r="33301" spans="3:4" x14ac:dyDescent="0.25">
      <c r="C33301" s="75"/>
      <c r="D33301" s="74"/>
    </row>
    <row r="33302" spans="3:4" x14ac:dyDescent="0.25">
      <c r="C33302" s="75"/>
      <c r="D33302" s="74"/>
    </row>
    <row r="33303" spans="3:4" x14ac:dyDescent="0.25">
      <c r="C33303" s="75"/>
      <c r="D33303" s="74"/>
    </row>
    <row r="33304" spans="3:4" x14ac:dyDescent="0.25">
      <c r="C33304" s="75"/>
      <c r="D33304" s="74"/>
    </row>
    <row r="33305" spans="3:4" x14ac:dyDescent="0.25">
      <c r="C33305" s="75"/>
      <c r="D33305" s="74"/>
    </row>
    <row r="33306" spans="3:4" x14ac:dyDescent="0.25">
      <c r="C33306" s="75"/>
      <c r="D33306" s="74"/>
    </row>
    <row r="33307" spans="3:4" x14ac:dyDescent="0.25">
      <c r="C33307" s="75"/>
      <c r="D33307" s="74"/>
    </row>
    <row r="33308" spans="3:4" x14ac:dyDescent="0.25">
      <c r="C33308" s="75"/>
      <c r="D33308" s="74"/>
    </row>
    <row r="33309" spans="3:4" x14ac:dyDescent="0.25">
      <c r="C33309" s="75"/>
      <c r="D33309" s="74"/>
    </row>
    <row r="33310" spans="3:4" x14ac:dyDescent="0.25">
      <c r="C33310" s="75"/>
      <c r="D33310" s="74"/>
    </row>
    <row r="33311" spans="3:4" x14ac:dyDescent="0.25">
      <c r="C33311" s="75"/>
      <c r="D33311" s="74"/>
    </row>
    <row r="33312" spans="3:4" x14ac:dyDescent="0.25">
      <c r="C33312" s="75"/>
      <c r="D33312" s="74"/>
    </row>
    <row r="33313" spans="3:4" x14ac:dyDescent="0.25">
      <c r="C33313" s="75"/>
      <c r="D33313" s="74"/>
    </row>
    <row r="33314" spans="3:4" x14ac:dyDescent="0.25">
      <c r="C33314" s="75"/>
      <c r="D33314" s="74"/>
    </row>
    <row r="33315" spans="3:4" x14ac:dyDescent="0.25">
      <c r="C33315" s="75"/>
      <c r="D33315" s="74"/>
    </row>
    <row r="33316" spans="3:4" x14ac:dyDescent="0.25">
      <c r="C33316" s="75"/>
      <c r="D33316" s="74"/>
    </row>
    <row r="33317" spans="3:4" x14ac:dyDescent="0.25">
      <c r="C33317" s="75"/>
      <c r="D33317" s="74"/>
    </row>
    <row r="33318" spans="3:4" x14ac:dyDescent="0.25">
      <c r="C33318" s="75"/>
      <c r="D33318" s="74"/>
    </row>
    <row r="33319" spans="3:4" x14ac:dyDescent="0.25">
      <c r="C33319" s="75"/>
      <c r="D33319" s="74"/>
    </row>
    <row r="33320" spans="3:4" x14ac:dyDescent="0.25">
      <c r="C33320" s="75"/>
      <c r="D33320" s="74"/>
    </row>
    <row r="33321" spans="3:4" x14ac:dyDescent="0.25">
      <c r="C33321" s="75"/>
      <c r="D33321" s="74"/>
    </row>
    <row r="33322" spans="3:4" x14ac:dyDescent="0.25">
      <c r="C33322" s="75"/>
      <c r="D33322" s="74"/>
    </row>
    <row r="33323" spans="3:4" x14ac:dyDescent="0.25">
      <c r="C33323" s="75"/>
      <c r="D33323" s="74"/>
    </row>
    <row r="33324" spans="3:4" x14ac:dyDescent="0.25">
      <c r="C33324" s="75"/>
      <c r="D33324" s="74"/>
    </row>
    <row r="33325" spans="3:4" x14ac:dyDescent="0.25">
      <c r="C33325" s="75"/>
      <c r="D33325" s="74"/>
    </row>
    <row r="33326" spans="3:4" x14ac:dyDescent="0.25">
      <c r="C33326" s="75"/>
      <c r="D33326" s="74"/>
    </row>
    <row r="33327" spans="3:4" x14ac:dyDescent="0.25">
      <c r="C33327" s="75"/>
      <c r="D33327" s="74"/>
    </row>
    <row r="33328" spans="3:4" x14ac:dyDescent="0.25">
      <c r="C33328" s="75"/>
      <c r="D33328" s="74"/>
    </row>
    <row r="33329" spans="3:4" x14ac:dyDescent="0.25">
      <c r="C33329" s="75"/>
      <c r="D33329" s="74"/>
    </row>
    <row r="33330" spans="3:4" x14ac:dyDescent="0.25">
      <c r="C33330" s="75"/>
      <c r="D33330" s="74"/>
    </row>
    <row r="33331" spans="3:4" x14ac:dyDescent="0.25">
      <c r="C33331" s="75"/>
      <c r="D33331" s="74"/>
    </row>
    <row r="33332" spans="3:4" x14ac:dyDescent="0.25">
      <c r="C33332" s="75"/>
      <c r="D33332" s="74"/>
    </row>
    <row r="33333" spans="3:4" x14ac:dyDescent="0.25">
      <c r="C33333" s="75"/>
      <c r="D33333" s="74"/>
    </row>
    <row r="33334" spans="3:4" x14ac:dyDescent="0.25">
      <c r="C33334" s="75"/>
      <c r="D33334" s="74"/>
    </row>
    <row r="33335" spans="3:4" x14ac:dyDescent="0.25">
      <c r="C33335" s="75"/>
      <c r="D33335" s="74"/>
    </row>
    <row r="33336" spans="3:4" x14ac:dyDescent="0.25">
      <c r="C33336" s="75"/>
      <c r="D33336" s="74"/>
    </row>
    <row r="33337" spans="3:4" x14ac:dyDescent="0.25">
      <c r="C33337" s="75"/>
      <c r="D33337" s="74"/>
    </row>
    <row r="33338" spans="3:4" x14ac:dyDescent="0.25">
      <c r="C33338" s="75"/>
      <c r="D33338" s="74"/>
    </row>
    <row r="33339" spans="3:4" x14ac:dyDescent="0.25">
      <c r="C33339" s="75"/>
      <c r="D33339" s="74"/>
    </row>
    <row r="33340" spans="3:4" x14ac:dyDescent="0.25">
      <c r="C33340" s="75"/>
      <c r="D33340" s="74"/>
    </row>
    <row r="33341" spans="3:4" x14ac:dyDescent="0.25">
      <c r="C33341" s="75"/>
      <c r="D33341" s="74"/>
    </row>
    <row r="33342" spans="3:4" x14ac:dyDescent="0.25">
      <c r="C33342" s="75"/>
      <c r="D33342" s="74"/>
    </row>
    <row r="33343" spans="3:4" x14ac:dyDescent="0.25">
      <c r="C33343" s="75"/>
      <c r="D33343" s="74"/>
    </row>
    <row r="33344" spans="3:4" x14ac:dyDescent="0.25">
      <c r="C33344" s="75"/>
      <c r="D33344" s="74"/>
    </row>
    <row r="33345" spans="3:4" x14ac:dyDescent="0.25">
      <c r="C33345" s="75"/>
      <c r="D33345" s="74"/>
    </row>
    <row r="33346" spans="3:4" x14ac:dyDescent="0.25">
      <c r="C33346" s="75"/>
      <c r="D33346" s="74"/>
    </row>
    <row r="33347" spans="3:4" x14ac:dyDescent="0.25">
      <c r="C33347" s="75"/>
      <c r="D33347" s="74"/>
    </row>
    <row r="33348" spans="3:4" x14ac:dyDescent="0.25">
      <c r="C33348" s="75"/>
      <c r="D33348" s="74"/>
    </row>
    <row r="33349" spans="3:4" x14ac:dyDescent="0.25">
      <c r="C33349" s="75"/>
      <c r="D33349" s="74"/>
    </row>
    <row r="33350" spans="3:4" x14ac:dyDescent="0.25">
      <c r="C33350" s="75"/>
      <c r="D33350" s="74"/>
    </row>
    <row r="33351" spans="3:4" x14ac:dyDescent="0.25">
      <c r="C33351" s="75"/>
      <c r="D33351" s="74"/>
    </row>
    <row r="33352" spans="3:4" x14ac:dyDescent="0.25">
      <c r="C33352" s="75"/>
      <c r="D33352" s="74"/>
    </row>
    <row r="33353" spans="3:4" x14ac:dyDescent="0.25">
      <c r="C33353" s="75"/>
      <c r="D33353" s="74"/>
    </row>
    <row r="33354" spans="3:4" x14ac:dyDescent="0.25">
      <c r="C33354" s="75"/>
      <c r="D33354" s="74"/>
    </row>
    <row r="33355" spans="3:4" x14ac:dyDescent="0.25">
      <c r="C33355" s="75"/>
      <c r="D33355" s="74"/>
    </row>
    <row r="33356" spans="3:4" x14ac:dyDescent="0.25">
      <c r="C33356" s="75"/>
      <c r="D33356" s="74"/>
    </row>
    <row r="33357" spans="3:4" x14ac:dyDescent="0.25">
      <c r="C33357" s="75"/>
      <c r="D33357" s="74"/>
    </row>
    <row r="33358" spans="3:4" x14ac:dyDescent="0.25">
      <c r="C33358" s="75"/>
      <c r="D33358" s="74"/>
    </row>
    <row r="33359" spans="3:4" x14ac:dyDescent="0.25">
      <c r="C33359" s="75"/>
      <c r="D33359" s="74"/>
    </row>
    <row r="33360" spans="3:4" x14ac:dyDescent="0.25">
      <c r="C33360" s="75"/>
      <c r="D33360" s="74"/>
    </row>
    <row r="33361" spans="3:4" x14ac:dyDescent="0.25">
      <c r="C33361" s="75"/>
      <c r="D33361" s="74"/>
    </row>
    <row r="33362" spans="3:4" x14ac:dyDescent="0.25">
      <c r="C33362" s="75"/>
      <c r="D33362" s="74"/>
    </row>
    <row r="33363" spans="3:4" x14ac:dyDescent="0.25">
      <c r="C33363" s="75"/>
      <c r="D33363" s="74"/>
    </row>
    <row r="33364" spans="3:4" x14ac:dyDescent="0.25">
      <c r="C33364" s="75"/>
      <c r="D33364" s="74"/>
    </row>
    <row r="33365" spans="3:4" x14ac:dyDescent="0.25">
      <c r="C33365" s="75"/>
      <c r="D33365" s="74"/>
    </row>
    <row r="33366" spans="3:4" x14ac:dyDescent="0.25">
      <c r="C33366" s="75"/>
      <c r="D33366" s="74"/>
    </row>
    <row r="33367" spans="3:4" x14ac:dyDescent="0.25">
      <c r="C33367" s="75"/>
      <c r="D33367" s="74"/>
    </row>
    <row r="33368" spans="3:4" x14ac:dyDescent="0.25">
      <c r="C33368" s="75"/>
      <c r="D33368" s="74"/>
    </row>
    <row r="33369" spans="3:4" x14ac:dyDescent="0.25">
      <c r="C33369" s="75"/>
      <c r="D33369" s="74"/>
    </row>
    <row r="33370" spans="3:4" x14ac:dyDescent="0.25">
      <c r="C33370" s="75"/>
      <c r="D33370" s="74"/>
    </row>
    <row r="33371" spans="3:4" x14ac:dyDescent="0.25">
      <c r="C33371" s="75"/>
      <c r="D33371" s="74"/>
    </row>
    <row r="33372" spans="3:4" x14ac:dyDescent="0.25">
      <c r="C33372" s="75"/>
      <c r="D33372" s="74"/>
    </row>
    <row r="33373" spans="3:4" x14ac:dyDescent="0.25">
      <c r="C33373" s="75"/>
      <c r="D33373" s="74"/>
    </row>
    <row r="33374" spans="3:4" x14ac:dyDescent="0.25">
      <c r="C33374" s="75"/>
      <c r="D33374" s="74"/>
    </row>
    <row r="33375" spans="3:4" x14ac:dyDescent="0.25">
      <c r="C33375" s="75"/>
      <c r="D33375" s="74"/>
    </row>
    <row r="33376" spans="3:4" x14ac:dyDescent="0.25">
      <c r="C33376" s="75"/>
      <c r="D33376" s="74"/>
    </row>
    <row r="33377" spans="3:4" x14ac:dyDescent="0.25">
      <c r="C33377" s="75"/>
      <c r="D33377" s="74"/>
    </row>
    <row r="33378" spans="3:4" x14ac:dyDescent="0.25">
      <c r="C33378" s="75"/>
      <c r="D33378" s="74"/>
    </row>
    <row r="33379" spans="3:4" x14ac:dyDescent="0.25">
      <c r="C33379" s="75"/>
      <c r="D33379" s="74"/>
    </row>
    <row r="33380" spans="3:4" x14ac:dyDescent="0.25">
      <c r="C33380" s="75"/>
      <c r="D33380" s="74"/>
    </row>
    <row r="33381" spans="3:4" x14ac:dyDescent="0.25">
      <c r="C33381" s="75"/>
      <c r="D33381" s="74"/>
    </row>
    <row r="33382" spans="3:4" x14ac:dyDescent="0.25">
      <c r="C33382" s="75"/>
      <c r="D33382" s="74"/>
    </row>
    <row r="33383" spans="3:4" x14ac:dyDescent="0.25">
      <c r="C33383" s="75"/>
      <c r="D33383" s="74"/>
    </row>
    <row r="33384" spans="3:4" x14ac:dyDescent="0.25">
      <c r="C33384" s="75"/>
      <c r="D33384" s="74"/>
    </row>
    <row r="33385" spans="3:4" x14ac:dyDescent="0.25">
      <c r="C33385" s="75"/>
      <c r="D33385" s="74"/>
    </row>
    <row r="33386" spans="3:4" x14ac:dyDescent="0.25">
      <c r="C33386" s="75"/>
      <c r="D33386" s="74"/>
    </row>
    <row r="33387" spans="3:4" x14ac:dyDescent="0.25">
      <c r="C33387" s="75"/>
      <c r="D33387" s="74"/>
    </row>
    <row r="33388" spans="3:4" x14ac:dyDescent="0.25">
      <c r="C33388" s="75"/>
      <c r="D33388" s="74"/>
    </row>
    <row r="33389" spans="3:4" x14ac:dyDescent="0.25">
      <c r="C33389" s="75"/>
      <c r="D33389" s="74"/>
    </row>
    <row r="33390" spans="3:4" x14ac:dyDescent="0.25">
      <c r="C33390" s="75"/>
      <c r="D33390" s="74"/>
    </row>
    <row r="33391" spans="3:4" x14ac:dyDescent="0.25">
      <c r="C33391" s="75"/>
      <c r="D33391" s="74"/>
    </row>
    <row r="33392" spans="3:4" x14ac:dyDescent="0.25">
      <c r="C33392" s="75"/>
      <c r="D33392" s="74"/>
    </row>
    <row r="33393" spans="3:4" x14ac:dyDescent="0.25">
      <c r="C33393" s="75"/>
      <c r="D33393" s="74"/>
    </row>
    <row r="33394" spans="3:4" x14ac:dyDescent="0.25">
      <c r="C33394" s="75"/>
      <c r="D33394" s="74"/>
    </row>
    <row r="33395" spans="3:4" x14ac:dyDescent="0.25">
      <c r="C33395" s="75"/>
      <c r="D33395" s="74"/>
    </row>
    <row r="33396" spans="3:4" x14ac:dyDescent="0.25">
      <c r="C33396" s="75"/>
      <c r="D33396" s="74"/>
    </row>
    <row r="33397" spans="3:4" x14ac:dyDescent="0.25">
      <c r="C33397" s="75"/>
      <c r="D33397" s="74"/>
    </row>
    <row r="33398" spans="3:4" x14ac:dyDescent="0.25">
      <c r="C33398" s="75"/>
      <c r="D33398" s="74"/>
    </row>
    <row r="33399" spans="3:4" x14ac:dyDescent="0.25">
      <c r="C33399" s="75"/>
      <c r="D33399" s="74"/>
    </row>
    <row r="33400" spans="3:4" x14ac:dyDescent="0.25">
      <c r="C33400" s="75"/>
      <c r="D33400" s="74"/>
    </row>
    <row r="33401" spans="3:4" x14ac:dyDescent="0.25">
      <c r="C33401" s="75"/>
      <c r="D33401" s="74"/>
    </row>
    <row r="33402" spans="3:4" x14ac:dyDescent="0.25">
      <c r="C33402" s="75"/>
      <c r="D33402" s="74"/>
    </row>
    <row r="33403" spans="3:4" x14ac:dyDescent="0.25">
      <c r="C33403" s="75"/>
      <c r="D33403" s="74"/>
    </row>
    <row r="33404" spans="3:4" x14ac:dyDescent="0.25">
      <c r="C33404" s="75"/>
      <c r="D33404" s="74"/>
    </row>
    <row r="33405" spans="3:4" x14ac:dyDescent="0.25">
      <c r="C33405" s="75"/>
      <c r="D33405" s="74"/>
    </row>
    <row r="33406" spans="3:4" x14ac:dyDescent="0.25">
      <c r="C33406" s="75"/>
      <c r="D33406" s="74"/>
    </row>
    <row r="33407" spans="3:4" x14ac:dyDescent="0.25">
      <c r="C33407" s="75"/>
      <c r="D33407" s="74"/>
    </row>
    <row r="33408" spans="3:4" x14ac:dyDescent="0.25">
      <c r="C33408" s="75"/>
      <c r="D33408" s="74"/>
    </row>
    <row r="33409" spans="3:4" x14ac:dyDescent="0.25">
      <c r="C33409" s="75"/>
      <c r="D33409" s="74"/>
    </row>
    <row r="33410" spans="3:4" x14ac:dyDescent="0.25">
      <c r="C33410" s="75"/>
      <c r="D33410" s="74"/>
    </row>
    <row r="33411" spans="3:4" x14ac:dyDescent="0.25">
      <c r="C33411" s="75"/>
      <c r="D33411" s="74"/>
    </row>
    <row r="33412" spans="3:4" x14ac:dyDescent="0.25">
      <c r="C33412" s="75"/>
      <c r="D33412" s="74"/>
    </row>
    <row r="33413" spans="3:4" x14ac:dyDescent="0.25">
      <c r="C33413" s="75"/>
      <c r="D33413" s="74"/>
    </row>
    <row r="33414" spans="3:4" x14ac:dyDescent="0.25">
      <c r="C33414" s="75"/>
      <c r="D33414" s="74"/>
    </row>
    <row r="33415" spans="3:4" x14ac:dyDescent="0.25">
      <c r="C33415" s="75"/>
      <c r="D33415" s="74"/>
    </row>
    <row r="33416" spans="3:4" x14ac:dyDescent="0.25">
      <c r="C33416" s="75"/>
      <c r="D33416" s="74"/>
    </row>
    <row r="33417" spans="3:4" x14ac:dyDescent="0.25">
      <c r="C33417" s="75"/>
      <c r="D33417" s="74"/>
    </row>
    <row r="33418" spans="3:4" x14ac:dyDescent="0.25">
      <c r="C33418" s="75"/>
      <c r="D33418" s="74"/>
    </row>
    <row r="33419" spans="3:4" x14ac:dyDescent="0.25">
      <c r="C33419" s="75"/>
      <c r="D33419" s="74"/>
    </row>
    <row r="33420" spans="3:4" x14ac:dyDescent="0.25">
      <c r="C33420" s="75"/>
      <c r="D33420" s="74"/>
    </row>
    <row r="33421" spans="3:4" x14ac:dyDescent="0.25">
      <c r="C33421" s="75"/>
      <c r="D33421" s="74"/>
    </row>
    <row r="33422" spans="3:4" x14ac:dyDescent="0.25">
      <c r="C33422" s="75"/>
      <c r="D33422" s="74"/>
    </row>
    <row r="33423" spans="3:4" x14ac:dyDescent="0.25">
      <c r="C33423" s="75"/>
      <c r="D33423" s="74"/>
    </row>
    <row r="33424" spans="3:4" x14ac:dyDescent="0.25">
      <c r="C33424" s="75"/>
      <c r="D33424" s="74"/>
    </row>
    <row r="33425" spans="3:4" x14ac:dyDescent="0.25">
      <c r="C33425" s="75"/>
      <c r="D33425" s="74"/>
    </row>
    <row r="33426" spans="3:4" x14ac:dyDescent="0.25">
      <c r="C33426" s="75"/>
      <c r="D33426" s="74"/>
    </row>
    <row r="33427" spans="3:4" x14ac:dyDescent="0.25">
      <c r="C33427" s="75"/>
      <c r="D33427" s="74"/>
    </row>
    <row r="33428" spans="3:4" x14ac:dyDescent="0.25">
      <c r="C33428" s="75"/>
      <c r="D33428" s="74"/>
    </row>
    <row r="33429" spans="3:4" x14ac:dyDescent="0.25">
      <c r="C33429" s="75"/>
      <c r="D33429" s="74"/>
    </row>
    <row r="33430" spans="3:4" x14ac:dyDescent="0.25">
      <c r="C33430" s="75"/>
      <c r="D33430" s="74"/>
    </row>
    <row r="33431" spans="3:4" x14ac:dyDescent="0.25">
      <c r="C33431" s="75"/>
      <c r="D33431" s="74"/>
    </row>
    <row r="33432" spans="3:4" x14ac:dyDescent="0.25">
      <c r="C33432" s="75"/>
      <c r="D33432" s="74"/>
    </row>
    <row r="33433" spans="3:4" x14ac:dyDescent="0.25">
      <c r="C33433" s="75"/>
      <c r="D33433" s="74"/>
    </row>
    <row r="33434" spans="3:4" x14ac:dyDescent="0.25">
      <c r="C33434" s="75"/>
      <c r="D33434" s="74"/>
    </row>
    <row r="33435" spans="3:4" x14ac:dyDescent="0.25">
      <c r="C33435" s="75"/>
      <c r="D33435" s="74"/>
    </row>
    <row r="33436" spans="3:4" x14ac:dyDescent="0.25">
      <c r="C33436" s="75"/>
      <c r="D33436" s="74"/>
    </row>
    <row r="33437" spans="3:4" x14ac:dyDescent="0.25">
      <c r="C33437" s="75"/>
      <c r="D33437" s="74"/>
    </row>
    <row r="33438" spans="3:4" x14ac:dyDescent="0.25">
      <c r="C33438" s="75"/>
      <c r="D33438" s="74"/>
    </row>
    <row r="33439" spans="3:4" x14ac:dyDescent="0.25">
      <c r="C33439" s="75"/>
      <c r="D33439" s="74"/>
    </row>
    <row r="33440" spans="3:4" x14ac:dyDescent="0.25">
      <c r="C33440" s="75"/>
      <c r="D33440" s="74"/>
    </row>
    <row r="33441" spans="3:4" x14ac:dyDescent="0.25">
      <c r="C33441" s="75"/>
      <c r="D33441" s="74"/>
    </row>
    <row r="33442" spans="3:4" x14ac:dyDescent="0.25">
      <c r="C33442" s="75"/>
      <c r="D33442" s="74"/>
    </row>
    <row r="33443" spans="3:4" x14ac:dyDescent="0.25">
      <c r="C33443" s="75"/>
      <c r="D33443" s="74"/>
    </row>
    <row r="33444" spans="3:4" x14ac:dyDescent="0.25">
      <c r="C33444" s="75"/>
      <c r="D33444" s="74"/>
    </row>
    <row r="33445" spans="3:4" x14ac:dyDescent="0.25">
      <c r="C33445" s="75"/>
      <c r="D33445" s="74"/>
    </row>
    <row r="33446" spans="3:4" x14ac:dyDescent="0.25">
      <c r="C33446" s="75"/>
      <c r="D33446" s="74"/>
    </row>
    <row r="33447" spans="3:4" x14ac:dyDescent="0.25">
      <c r="C33447" s="75"/>
      <c r="D33447" s="74"/>
    </row>
    <row r="33448" spans="3:4" x14ac:dyDescent="0.25">
      <c r="C33448" s="75"/>
      <c r="D33448" s="74"/>
    </row>
    <row r="33449" spans="3:4" x14ac:dyDescent="0.25">
      <c r="C33449" s="75"/>
      <c r="D33449" s="74"/>
    </row>
    <row r="33450" spans="3:4" x14ac:dyDescent="0.25">
      <c r="C33450" s="75"/>
      <c r="D33450" s="74"/>
    </row>
    <row r="33451" spans="3:4" x14ac:dyDescent="0.25">
      <c r="C33451" s="75"/>
      <c r="D33451" s="74"/>
    </row>
    <row r="33452" spans="3:4" x14ac:dyDescent="0.25">
      <c r="C33452" s="75"/>
      <c r="D33452" s="74"/>
    </row>
    <row r="33453" spans="3:4" x14ac:dyDescent="0.25">
      <c r="C33453" s="75"/>
      <c r="D33453" s="74"/>
    </row>
    <row r="33454" spans="3:4" x14ac:dyDescent="0.25">
      <c r="C33454" s="75"/>
      <c r="D33454" s="74"/>
    </row>
    <row r="33455" spans="3:4" x14ac:dyDescent="0.25">
      <c r="C33455" s="75"/>
      <c r="D33455" s="74"/>
    </row>
    <row r="33456" spans="3:4" x14ac:dyDescent="0.25">
      <c r="C33456" s="75"/>
      <c r="D33456" s="74"/>
    </row>
    <row r="33457" spans="3:4" x14ac:dyDescent="0.25">
      <c r="C33457" s="75"/>
      <c r="D33457" s="74"/>
    </row>
    <row r="33458" spans="3:4" x14ac:dyDescent="0.25">
      <c r="C33458" s="75"/>
      <c r="D33458" s="74"/>
    </row>
    <row r="33459" spans="3:4" x14ac:dyDescent="0.25">
      <c r="C33459" s="75"/>
      <c r="D33459" s="74"/>
    </row>
    <row r="33460" spans="3:4" x14ac:dyDescent="0.25">
      <c r="C33460" s="75"/>
      <c r="D33460" s="74"/>
    </row>
    <row r="33461" spans="3:4" x14ac:dyDescent="0.25">
      <c r="C33461" s="75"/>
      <c r="D33461" s="74"/>
    </row>
    <row r="33462" spans="3:4" x14ac:dyDescent="0.25">
      <c r="C33462" s="75"/>
      <c r="D33462" s="74"/>
    </row>
    <row r="33463" spans="3:4" x14ac:dyDescent="0.25">
      <c r="C33463" s="75"/>
      <c r="D33463" s="74"/>
    </row>
    <row r="33464" spans="3:4" x14ac:dyDescent="0.25">
      <c r="C33464" s="75"/>
      <c r="D33464" s="74"/>
    </row>
    <row r="33465" spans="3:4" x14ac:dyDescent="0.25">
      <c r="C33465" s="75"/>
      <c r="D33465" s="74"/>
    </row>
    <row r="33466" spans="3:4" x14ac:dyDescent="0.25">
      <c r="C33466" s="75"/>
      <c r="D33466" s="74"/>
    </row>
    <row r="33467" spans="3:4" x14ac:dyDescent="0.25">
      <c r="C33467" s="75"/>
      <c r="D33467" s="74"/>
    </row>
    <row r="33468" spans="3:4" x14ac:dyDescent="0.25">
      <c r="C33468" s="75"/>
      <c r="D33468" s="74"/>
    </row>
    <row r="33469" spans="3:4" x14ac:dyDescent="0.25">
      <c r="C33469" s="75"/>
      <c r="D33469" s="74"/>
    </row>
    <row r="33470" spans="3:4" x14ac:dyDescent="0.25">
      <c r="C33470" s="75"/>
      <c r="D33470" s="74"/>
    </row>
    <row r="33471" spans="3:4" x14ac:dyDescent="0.25">
      <c r="C33471" s="75"/>
      <c r="D33471" s="74"/>
    </row>
    <row r="33472" spans="3:4" x14ac:dyDescent="0.25">
      <c r="C33472" s="75"/>
      <c r="D33472" s="74"/>
    </row>
    <row r="33473" spans="3:4" x14ac:dyDescent="0.25">
      <c r="C33473" s="75"/>
      <c r="D33473" s="74"/>
    </row>
    <row r="33474" spans="3:4" x14ac:dyDescent="0.25">
      <c r="C33474" s="75"/>
      <c r="D33474" s="74"/>
    </row>
    <row r="33475" spans="3:4" x14ac:dyDescent="0.25">
      <c r="C33475" s="75"/>
      <c r="D33475" s="74"/>
    </row>
    <row r="33476" spans="3:4" x14ac:dyDescent="0.25">
      <c r="C33476" s="75"/>
      <c r="D33476" s="74"/>
    </row>
    <row r="33477" spans="3:4" x14ac:dyDescent="0.25">
      <c r="C33477" s="75"/>
      <c r="D33477" s="74"/>
    </row>
    <row r="33478" spans="3:4" x14ac:dyDescent="0.25">
      <c r="C33478" s="75"/>
      <c r="D33478" s="74"/>
    </row>
    <row r="33479" spans="3:4" x14ac:dyDescent="0.25">
      <c r="C33479" s="75"/>
      <c r="D33479" s="74"/>
    </row>
    <row r="33480" spans="3:4" x14ac:dyDescent="0.25">
      <c r="C33480" s="75"/>
      <c r="D33480" s="74"/>
    </row>
    <row r="33481" spans="3:4" x14ac:dyDescent="0.25">
      <c r="C33481" s="75"/>
      <c r="D33481" s="74"/>
    </row>
    <row r="33482" spans="3:4" x14ac:dyDescent="0.25">
      <c r="C33482" s="75"/>
      <c r="D33482" s="74"/>
    </row>
    <row r="33483" spans="3:4" x14ac:dyDescent="0.25">
      <c r="C33483" s="75"/>
      <c r="D33483" s="74"/>
    </row>
    <row r="33484" spans="3:4" x14ac:dyDescent="0.25">
      <c r="C33484" s="75"/>
      <c r="D33484" s="74"/>
    </row>
    <row r="33485" spans="3:4" x14ac:dyDescent="0.25">
      <c r="C33485" s="75"/>
      <c r="D33485" s="74"/>
    </row>
    <row r="33486" spans="3:4" x14ac:dyDescent="0.25">
      <c r="C33486" s="75"/>
      <c r="D33486" s="74"/>
    </row>
    <row r="33487" spans="3:4" x14ac:dyDescent="0.25">
      <c r="C33487" s="75"/>
      <c r="D33487" s="74"/>
    </row>
    <row r="33488" spans="3:4" x14ac:dyDescent="0.25">
      <c r="C33488" s="75"/>
      <c r="D33488" s="74"/>
    </row>
    <row r="33489" spans="3:4" x14ac:dyDescent="0.25">
      <c r="C33489" s="75"/>
      <c r="D33489" s="74"/>
    </row>
    <row r="33490" spans="3:4" x14ac:dyDescent="0.25">
      <c r="C33490" s="75"/>
      <c r="D33490" s="74"/>
    </row>
    <row r="33491" spans="3:4" x14ac:dyDescent="0.25">
      <c r="C33491" s="75"/>
      <c r="D33491" s="74"/>
    </row>
    <row r="33492" spans="3:4" x14ac:dyDescent="0.25">
      <c r="C33492" s="75"/>
      <c r="D33492" s="74"/>
    </row>
    <row r="33493" spans="3:4" x14ac:dyDescent="0.25">
      <c r="C33493" s="75"/>
      <c r="D33493" s="74"/>
    </row>
    <row r="33494" spans="3:4" x14ac:dyDescent="0.25">
      <c r="C33494" s="75"/>
      <c r="D33494" s="74"/>
    </row>
    <row r="33495" spans="3:4" x14ac:dyDescent="0.25">
      <c r="C33495" s="75"/>
      <c r="D33495" s="74"/>
    </row>
    <row r="33496" spans="3:4" x14ac:dyDescent="0.25">
      <c r="C33496" s="75"/>
      <c r="D33496" s="74"/>
    </row>
    <row r="33497" spans="3:4" x14ac:dyDescent="0.25">
      <c r="C33497" s="75"/>
      <c r="D33497" s="74"/>
    </row>
    <row r="33498" spans="3:4" x14ac:dyDescent="0.25">
      <c r="C33498" s="75"/>
      <c r="D33498" s="74"/>
    </row>
    <row r="33499" spans="3:4" x14ac:dyDescent="0.25">
      <c r="C33499" s="75"/>
      <c r="D33499" s="74"/>
    </row>
    <row r="33500" spans="3:4" x14ac:dyDescent="0.25">
      <c r="C33500" s="75"/>
      <c r="D33500" s="74"/>
    </row>
    <row r="33501" spans="3:4" x14ac:dyDescent="0.25">
      <c r="C33501" s="75"/>
      <c r="D33501" s="74"/>
    </row>
    <row r="33502" spans="3:4" x14ac:dyDescent="0.25">
      <c r="C33502" s="75"/>
      <c r="D33502" s="74"/>
    </row>
    <row r="33503" spans="3:4" x14ac:dyDescent="0.25">
      <c r="C33503" s="75"/>
      <c r="D33503" s="74"/>
    </row>
    <row r="33504" spans="3:4" x14ac:dyDescent="0.25">
      <c r="C33504" s="75"/>
      <c r="D33504" s="74"/>
    </row>
    <row r="33505" spans="3:4" x14ac:dyDescent="0.25">
      <c r="C33505" s="75"/>
      <c r="D33505" s="74"/>
    </row>
    <row r="33506" spans="3:4" x14ac:dyDescent="0.25">
      <c r="C33506" s="75"/>
      <c r="D33506" s="74"/>
    </row>
    <row r="33507" spans="3:4" x14ac:dyDescent="0.25">
      <c r="C33507" s="75"/>
      <c r="D33507" s="74"/>
    </row>
    <row r="33508" spans="3:4" x14ac:dyDescent="0.25">
      <c r="C33508" s="75"/>
      <c r="D33508" s="74"/>
    </row>
    <row r="33509" spans="3:4" x14ac:dyDescent="0.25">
      <c r="C33509" s="75"/>
      <c r="D33509" s="74"/>
    </row>
    <row r="33510" spans="3:4" x14ac:dyDescent="0.25">
      <c r="C33510" s="75"/>
      <c r="D33510" s="74"/>
    </row>
    <row r="33511" spans="3:4" x14ac:dyDescent="0.25">
      <c r="C33511" s="75"/>
      <c r="D33511" s="74"/>
    </row>
    <row r="33512" spans="3:4" x14ac:dyDescent="0.25">
      <c r="C33512" s="75"/>
      <c r="D33512" s="74"/>
    </row>
    <row r="33513" spans="3:4" x14ac:dyDescent="0.25">
      <c r="C33513" s="75"/>
      <c r="D33513" s="74"/>
    </row>
    <row r="33514" spans="3:4" x14ac:dyDescent="0.25">
      <c r="C33514" s="75"/>
      <c r="D33514" s="74"/>
    </row>
    <row r="33515" spans="3:4" x14ac:dyDescent="0.25">
      <c r="C33515" s="75"/>
      <c r="D33515" s="74"/>
    </row>
    <row r="33516" spans="3:4" x14ac:dyDescent="0.25">
      <c r="C33516" s="75"/>
      <c r="D33516" s="74"/>
    </row>
    <row r="33517" spans="3:4" x14ac:dyDescent="0.25">
      <c r="C33517" s="75"/>
      <c r="D33517" s="74"/>
    </row>
    <row r="33518" spans="3:4" x14ac:dyDescent="0.25">
      <c r="C33518" s="75"/>
      <c r="D33518" s="74"/>
    </row>
    <row r="33519" spans="3:4" x14ac:dyDescent="0.25">
      <c r="C33519" s="75"/>
      <c r="D33519" s="74"/>
    </row>
    <row r="33520" spans="3:4" x14ac:dyDescent="0.25">
      <c r="C33520" s="75"/>
      <c r="D33520" s="74"/>
    </row>
    <row r="33521" spans="3:4" x14ac:dyDescent="0.25">
      <c r="C33521" s="75"/>
      <c r="D33521" s="74"/>
    </row>
    <row r="33522" spans="3:4" x14ac:dyDescent="0.25">
      <c r="C33522" s="75"/>
      <c r="D33522" s="74"/>
    </row>
    <row r="33523" spans="3:4" x14ac:dyDescent="0.25">
      <c r="C33523" s="75"/>
      <c r="D33523" s="74"/>
    </row>
    <row r="33524" spans="3:4" x14ac:dyDescent="0.25">
      <c r="C33524" s="75"/>
      <c r="D33524" s="74"/>
    </row>
    <row r="33525" spans="3:4" x14ac:dyDescent="0.25">
      <c r="C33525" s="75"/>
      <c r="D33525" s="74"/>
    </row>
    <row r="33526" spans="3:4" x14ac:dyDescent="0.25">
      <c r="C33526" s="75"/>
      <c r="D33526" s="74"/>
    </row>
    <row r="33527" spans="3:4" x14ac:dyDescent="0.25">
      <c r="C33527" s="75"/>
      <c r="D33527" s="74"/>
    </row>
    <row r="33528" spans="3:4" x14ac:dyDescent="0.25">
      <c r="C33528" s="75"/>
      <c r="D33528" s="74"/>
    </row>
    <row r="33529" spans="3:4" x14ac:dyDescent="0.25">
      <c r="C33529" s="75"/>
      <c r="D33529" s="74"/>
    </row>
    <row r="33530" spans="3:4" x14ac:dyDescent="0.25">
      <c r="C33530" s="75"/>
      <c r="D33530" s="74"/>
    </row>
    <row r="33531" spans="3:4" x14ac:dyDescent="0.25">
      <c r="C33531" s="75"/>
      <c r="D33531" s="74"/>
    </row>
    <row r="33532" spans="3:4" x14ac:dyDescent="0.25">
      <c r="C33532" s="75"/>
      <c r="D33532" s="74"/>
    </row>
    <row r="33533" spans="3:4" x14ac:dyDescent="0.25">
      <c r="C33533" s="75"/>
      <c r="D33533" s="74"/>
    </row>
    <row r="33534" spans="3:4" x14ac:dyDescent="0.25">
      <c r="C33534" s="75"/>
      <c r="D33534" s="74"/>
    </row>
    <row r="33535" spans="3:4" x14ac:dyDescent="0.25">
      <c r="C33535" s="75"/>
      <c r="D33535" s="74"/>
    </row>
    <row r="33536" spans="3:4" x14ac:dyDescent="0.25">
      <c r="C33536" s="75"/>
      <c r="D33536" s="74"/>
    </row>
    <row r="33537" spans="3:4" x14ac:dyDescent="0.25">
      <c r="C33537" s="75"/>
      <c r="D33537" s="74"/>
    </row>
    <row r="33538" spans="3:4" x14ac:dyDescent="0.25">
      <c r="C33538" s="75"/>
      <c r="D33538" s="74"/>
    </row>
    <row r="33539" spans="3:4" x14ac:dyDescent="0.25">
      <c r="C33539" s="75"/>
      <c r="D33539" s="74"/>
    </row>
    <row r="33540" spans="3:4" x14ac:dyDescent="0.25">
      <c r="C33540" s="75"/>
      <c r="D33540" s="74"/>
    </row>
    <row r="33541" spans="3:4" x14ac:dyDescent="0.25">
      <c r="C33541" s="75"/>
      <c r="D33541" s="74"/>
    </row>
    <row r="33542" spans="3:4" x14ac:dyDescent="0.25">
      <c r="C33542" s="75"/>
      <c r="D33542" s="74"/>
    </row>
    <row r="33543" spans="3:4" x14ac:dyDescent="0.25">
      <c r="C33543" s="75"/>
      <c r="D33543" s="74"/>
    </row>
    <row r="33544" spans="3:4" x14ac:dyDescent="0.25">
      <c r="C33544" s="75"/>
      <c r="D33544" s="74"/>
    </row>
    <row r="33545" spans="3:4" x14ac:dyDescent="0.25">
      <c r="C33545" s="75"/>
      <c r="D33545" s="74"/>
    </row>
    <row r="33546" spans="3:4" x14ac:dyDescent="0.25">
      <c r="C33546" s="75"/>
      <c r="D33546" s="74"/>
    </row>
    <row r="33547" spans="3:4" x14ac:dyDescent="0.25">
      <c r="C33547" s="75"/>
      <c r="D33547" s="74"/>
    </row>
    <row r="33548" spans="3:4" x14ac:dyDescent="0.25">
      <c r="C33548" s="75"/>
      <c r="D33548" s="74"/>
    </row>
    <row r="33549" spans="3:4" x14ac:dyDescent="0.25">
      <c r="C33549" s="75"/>
      <c r="D33549" s="74"/>
    </row>
    <row r="33550" spans="3:4" x14ac:dyDescent="0.25">
      <c r="C33550" s="75"/>
      <c r="D33550" s="74"/>
    </row>
    <row r="33551" spans="3:4" x14ac:dyDescent="0.25">
      <c r="C33551" s="75"/>
      <c r="D33551" s="74"/>
    </row>
    <row r="33552" spans="3:4" x14ac:dyDescent="0.25">
      <c r="C33552" s="75"/>
      <c r="D33552" s="74"/>
    </row>
    <row r="33553" spans="3:4" x14ac:dyDescent="0.25">
      <c r="C33553" s="75"/>
      <c r="D33553" s="74"/>
    </row>
    <row r="33554" spans="3:4" x14ac:dyDescent="0.25">
      <c r="C33554" s="75"/>
      <c r="D33554" s="74"/>
    </row>
    <row r="33555" spans="3:4" x14ac:dyDescent="0.25">
      <c r="C33555" s="75"/>
      <c r="D33555" s="74"/>
    </row>
    <row r="33556" spans="3:4" x14ac:dyDescent="0.25">
      <c r="C33556" s="75"/>
      <c r="D33556" s="74"/>
    </row>
    <row r="33557" spans="3:4" x14ac:dyDescent="0.25">
      <c r="C33557" s="75"/>
      <c r="D33557" s="74"/>
    </row>
    <row r="33558" spans="3:4" x14ac:dyDescent="0.25">
      <c r="C33558" s="75"/>
      <c r="D33558" s="74"/>
    </row>
    <row r="33559" spans="3:4" x14ac:dyDescent="0.25">
      <c r="C33559" s="75"/>
      <c r="D33559" s="74"/>
    </row>
    <row r="33560" spans="3:4" x14ac:dyDescent="0.25">
      <c r="C33560" s="75"/>
      <c r="D33560" s="74"/>
    </row>
    <row r="33561" spans="3:4" x14ac:dyDescent="0.25">
      <c r="C33561" s="75"/>
      <c r="D33561" s="74"/>
    </row>
    <row r="33562" spans="3:4" x14ac:dyDescent="0.25">
      <c r="C33562" s="75"/>
      <c r="D33562" s="74"/>
    </row>
    <row r="33563" spans="3:4" x14ac:dyDescent="0.25">
      <c r="C33563" s="75"/>
      <c r="D33563" s="74"/>
    </row>
    <row r="33564" spans="3:4" x14ac:dyDescent="0.25">
      <c r="C33564" s="75"/>
      <c r="D33564" s="74"/>
    </row>
    <row r="33565" spans="3:4" x14ac:dyDescent="0.25">
      <c r="C33565" s="75"/>
      <c r="D33565" s="74"/>
    </row>
    <row r="33566" spans="3:4" x14ac:dyDescent="0.25">
      <c r="C33566" s="75"/>
      <c r="D33566" s="74"/>
    </row>
    <row r="33567" spans="3:4" x14ac:dyDescent="0.25">
      <c r="C33567" s="75"/>
      <c r="D33567" s="74"/>
    </row>
    <row r="33568" spans="3:4" x14ac:dyDescent="0.25">
      <c r="C33568" s="75"/>
      <c r="D33568" s="74"/>
    </row>
    <row r="33569" spans="3:4" x14ac:dyDescent="0.25">
      <c r="C33569" s="75"/>
      <c r="D33569" s="74"/>
    </row>
    <row r="33570" spans="3:4" x14ac:dyDescent="0.25">
      <c r="C33570" s="75"/>
      <c r="D33570" s="74"/>
    </row>
    <row r="33571" spans="3:4" x14ac:dyDescent="0.25">
      <c r="C33571" s="75"/>
      <c r="D33571" s="74"/>
    </row>
    <row r="33572" spans="3:4" x14ac:dyDescent="0.25">
      <c r="C33572" s="75"/>
      <c r="D33572" s="74"/>
    </row>
    <row r="33573" spans="3:4" x14ac:dyDescent="0.25">
      <c r="C33573" s="75"/>
      <c r="D33573" s="74"/>
    </row>
    <row r="33574" spans="3:4" x14ac:dyDescent="0.25">
      <c r="C33574" s="75"/>
      <c r="D33574" s="74"/>
    </row>
    <row r="33575" spans="3:4" x14ac:dyDescent="0.25">
      <c r="C33575" s="75"/>
      <c r="D33575" s="74"/>
    </row>
    <row r="33576" spans="3:4" x14ac:dyDescent="0.25">
      <c r="C33576" s="75"/>
      <c r="D33576" s="74"/>
    </row>
    <row r="33577" spans="3:4" x14ac:dyDescent="0.25">
      <c r="C33577" s="75"/>
      <c r="D33577" s="74"/>
    </row>
    <row r="33578" spans="3:4" x14ac:dyDescent="0.25">
      <c r="C33578" s="75"/>
      <c r="D33578" s="74"/>
    </row>
    <row r="33579" spans="3:4" x14ac:dyDescent="0.25">
      <c r="C33579" s="75"/>
      <c r="D33579" s="74"/>
    </row>
    <row r="33580" spans="3:4" x14ac:dyDescent="0.25">
      <c r="C33580" s="75"/>
      <c r="D33580" s="74"/>
    </row>
    <row r="33581" spans="3:4" x14ac:dyDescent="0.25">
      <c r="C33581" s="75"/>
      <c r="D33581" s="74"/>
    </row>
    <row r="33582" spans="3:4" x14ac:dyDescent="0.25">
      <c r="C33582" s="75"/>
      <c r="D33582" s="74"/>
    </row>
    <row r="33583" spans="3:4" x14ac:dyDescent="0.25">
      <c r="C33583" s="75"/>
      <c r="D33583" s="74"/>
    </row>
    <row r="33584" spans="3:4" x14ac:dyDescent="0.25">
      <c r="C33584" s="75"/>
      <c r="D33584" s="74"/>
    </row>
    <row r="33585" spans="3:4" x14ac:dyDescent="0.25">
      <c r="C33585" s="75"/>
      <c r="D33585" s="74"/>
    </row>
    <row r="33586" spans="3:4" x14ac:dyDescent="0.25">
      <c r="C33586" s="75"/>
      <c r="D33586" s="74"/>
    </row>
    <row r="33587" spans="3:4" x14ac:dyDescent="0.25">
      <c r="C33587" s="75"/>
      <c r="D33587" s="74"/>
    </row>
    <row r="33588" spans="3:4" x14ac:dyDescent="0.25">
      <c r="C33588" s="75"/>
      <c r="D33588" s="74"/>
    </row>
    <row r="33589" spans="3:4" x14ac:dyDescent="0.25">
      <c r="C33589" s="75"/>
      <c r="D33589" s="74"/>
    </row>
    <row r="33590" spans="3:4" x14ac:dyDescent="0.25">
      <c r="C33590" s="75"/>
      <c r="D33590" s="74"/>
    </row>
    <row r="33591" spans="3:4" x14ac:dyDescent="0.25">
      <c r="C33591" s="75"/>
      <c r="D33591" s="74"/>
    </row>
    <row r="33592" spans="3:4" x14ac:dyDescent="0.25">
      <c r="C33592" s="75"/>
      <c r="D33592" s="74"/>
    </row>
    <row r="33593" spans="3:4" x14ac:dyDescent="0.25">
      <c r="C33593" s="75"/>
      <c r="D33593" s="74"/>
    </row>
    <row r="33594" spans="3:4" x14ac:dyDescent="0.25">
      <c r="C33594" s="75"/>
      <c r="D33594" s="74"/>
    </row>
    <row r="33595" spans="3:4" x14ac:dyDescent="0.25">
      <c r="C33595" s="75"/>
      <c r="D33595" s="74"/>
    </row>
    <row r="33596" spans="3:4" x14ac:dyDescent="0.25">
      <c r="C33596" s="75"/>
      <c r="D33596" s="74"/>
    </row>
    <row r="33597" spans="3:4" x14ac:dyDescent="0.25">
      <c r="C33597" s="75"/>
      <c r="D33597" s="74"/>
    </row>
    <row r="33598" spans="3:4" x14ac:dyDescent="0.25">
      <c r="C33598" s="75"/>
      <c r="D33598" s="74"/>
    </row>
    <row r="33599" spans="3:4" x14ac:dyDescent="0.25">
      <c r="C33599" s="75"/>
      <c r="D33599" s="74"/>
    </row>
    <row r="33600" spans="3:4" x14ac:dyDescent="0.25">
      <c r="C33600" s="75"/>
      <c r="D33600" s="74"/>
    </row>
    <row r="33601" spans="3:4" x14ac:dyDescent="0.25">
      <c r="C33601" s="75"/>
      <c r="D33601" s="74"/>
    </row>
    <row r="33602" spans="3:4" x14ac:dyDescent="0.25">
      <c r="C33602" s="75"/>
      <c r="D33602" s="74"/>
    </row>
    <row r="33603" spans="3:4" x14ac:dyDescent="0.25">
      <c r="C33603" s="75"/>
      <c r="D33603" s="74"/>
    </row>
    <row r="33604" spans="3:4" x14ac:dyDescent="0.25">
      <c r="C33604" s="75"/>
      <c r="D33604" s="74"/>
    </row>
    <row r="33605" spans="3:4" x14ac:dyDescent="0.25">
      <c r="C33605" s="75"/>
      <c r="D33605" s="74"/>
    </row>
    <row r="33606" spans="3:4" x14ac:dyDescent="0.25">
      <c r="C33606" s="75"/>
      <c r="D33606" s="74"/>
    </row>
    <row r="33607" spans="3:4" x14ac:dyDescent="0.25">
      <c r="C33607" s="75"/>
      <c r="D33607" s="74"/>
    </row>
    <row r="33608" spans="3:4" x14ac:dyDescent="0.25">
      <c r="C33608" s="75"/>
      <c r="D33608" s="74"/>
    </row>
    <row r="33609" spans="3:4" x14ac:dyDescent="0.25">
      <c r="C33609" s="75"/>
      <c r="D33609" s="74"/>
    </row>
    <row r="33610" spans="3:4" x14ac:dyDescent="0.25">
      <c r="C33610" s="75"/>
      <c r="D33610" s="74"/>
    </row>
    <row r="33611" spans="3:4" x14ac:dyDescent="0.25">
      <c r="C33611" s="75"/>
      <c r="D33611" s="74"/>
    </row>
    <row r="33612" spans="3:4" x14ac:dyDescent="0.25">
      <c r="C33612" s="75"/>
      <c r="D33612" s="74"/>
    </row>
    <row r="33613" spans="3:4" x14ac:dyDescent="0.25">
      <c r="C33613" s="75"/>
      <c r="D33613" s="74"/>
    </row>
    <row r="33614" spans="3:4" x14ac:dyDescent="0.25">
      <c r="C33614" s="75"/>
      <c r="D33614" s="74"/>
    </row>
    <row r="33615" spans="3:4" x14ac:dyDescent="0.25">
      <c r="C33615" s="75"/>
      <c r="D33615" s="74"/>
    </row>
    <row r="33616" spans="3:4" x14ac:dyDescent="0.25">
      <c r="C33616" s="75"/>
      <c r="D33616" s="74"/>
    </row>
    <row r="33617" spans="3:4" x14ac:dyDescent="0.25">
      <c r="C33617" s="75"/>
      <c r="D33617" s="74"/>
    </row>
    <row r="33618" spans="3:4" x14ac:dyDescent="0.25">
      <c r="C33618" s="75"/>
      <c r="D33618" s="74"/>
    </row>
    <row r="33619" spans="3:4" x14ac:dyDescent="0.25">
      <c r="C33619" s="75"/>
      <c r="D33619" s="74"/>
    </row>
    <row r="33620" spans="3:4" x14ac:dyDescent="0.25">
      <c r="C33620" s="75"/>
      <c r="D33620" s="74"/>
    </row>
    <row r="33621" spans="3:4" x14ac:dyDescent="0.25">
      <c r="C33621" s="75"/>
      <c r="D33621" s="74"/>
    </row>
    <row r="33622" spans="3:4" x14ac:dyDescent="0.25">
      <c r="C33622" s="75"/>
      <c r="D33622" s="74"/>
    </row>
    <row r="33623" spans="3:4" x14ac:dyDescent="0.25">
      <c r="C33623" s="75"/>
      <c r="D33623" s="74"/>
    </row>
    <row r="33624" spans="3:4" x14ac:dyDescent="0.25">
      <c r="C33624" s="75"/>
      <c r="D33624" s="74"/>
    </row>
    <row r="33625" spans="3:4" x14ac:dyDescent="0.25">
      <c r="C33625" s="75"/>
      <c r="D33625" s="74"/>
    </row>
    <row r="33626" spans="3:4" x14ac:dyDescent="0.25">
      <c r="C33626" s="75"/>
      <c r="D33626" s="74"/>
    </row>
    <row r="33627" spans="3:4" x14ac:dyDescent="0.25">
      <c r="C33627" s="75"/>
      <c r="D33627" s="74"/>
    </row>
    <row r="33628" spans="3:4" x14ac:dyDescent="0.25">
      <c r="C33628" s="75"/>
      <c r="D33628" s="74"/>
    </row>
    <row r="33629" spans="3:4" x14ac:dyDescent="0.25">
      <c r="C33629" s="75"/>
      <c r="D33629" s="74"/>
    </row>
    <row r="33630" spans="3:4" x14ac:dyDescent="0.25">
      <c r="C33630" s="75"/>
      <c r="D33630" s="74"/>
    </row>
    <row r="33631" spans="3:4" x14ac:dyDescent="0.25">
      <c r="C33631" s="75"/>
      <c r="D33631" s="74"/>
    </row>
    <row r="33632" spans="3:4" x14ac:dyDescent="0.25">
      <c r="C33632" s="75"/>
      <c r="D33632" s="74"/>
    </row>
    <row r="33633" spans="3:4" x14ac:dyDescent="0.25">
      <c r="C33633" s="75"/>
      <c r="D33633" s="74"/>
    </row>
    <row r="33634" spans="3:4" x14ac:dyDescent="0.25">
      <c r="C33634" s="75"/>
      <c r="D33634" s="74"/>
    </row>
    <row r="33635" spans="3:4" x14ac:dyDescent="0.25">
      <c r="C33635" s="75"/>
      <c r="D33635" s="74"/>
    </row>
    <row r="33636" spans="3:4" x14ac:dyDescent="0.25">
      <c r="C33636" s="75"/>
      <c r="D33636" s="74"/>
    </row>
    <row r="33637" spans="3:4" x14ac:dyDescent="0.25">
      <c r="C33637" s="75"/>
      <c r="D33637" s="74"/>
    </row>
    <row r="33638" spans="3:4" x14ac:dyDescent="0.25">
      <c r="C33638" s="75"/>
      <c r="D33638" s="74"/>
    </row>
    <row r="33639" spans="3:4" x14ac:dyDescent="0.25">
      <c r="C33639" s="75"/>
      <c r="D33639" s="74"/>
    </row>
    <row r="33640" spans="3:4" x14ac:dyDescent="0.25">
      <c r="C33640" s="75"/>
      <c r="D33640" s="74"/>
    </row>
    <row r="33641" spans="3:4" x14ac:dyDescent="0.25">
      <c r="C33641" s="75"/>
      <c r="D33641" s="74"/>
    </row>
    <row r="33642" spans="3:4" x14ac:dyDescent="0.25">
      <c r="C33642" s="75"/>
      <c r="D33642" s="74"/>
    </row>
    <row r="33643" spans="3:4" x14ac:dyDescent="0.25">
      <c r="C33643" s="75"/>
      <c r="D33643" s="74"/>
    </row>
    <row r="33644" spans="3:4" x14ac:dyDescent="0.25">
      <c r="C33644" s="75"/>
      <c r="D33644" s="74"/>
    </row>
    <row r="33645" spans="3:4" x14ac:dyDescent="0.25">
      <c r="C33645" s="75"/>
      <c r="D33645" s="74"/>
    </row>
    <row r="33646" spans="3:4" x14ac:dyDescent="0.25">
      <c r="C33646" s="75"/>
      <c r="D33646" s="74"/>
    </row>
    <row r="33647" spans="3:4" x14ac:dyDescent="0.25">
      <c r="C33647" s="75"/>
      <c r="D33647" s="74"/>
    </row>
    <row r="33648" spans="3:4" x14ac:dyDescent="0.25">
      <c r="C33648" s="75"/>
      <c r="D33648" s="74"/>
    </row>
    <row r="33649" spans="3:4" x14ac:dyDescent="0.25">
      <c r="C33649" s="75"/>
      <c r="D33649" s="74"/>
    </row>
    <row r="33650" spans="3:4" x14ac:dyDescent="0.25">
      <c r="C33650" s="75"/>
      <c r="D33650" s="74"/>
    </row>
    <row r="33651" spans="3:4" x14ac:dyDescent="0.25">
      <c r="C33651" s="75"/>
      <c r="D33651" s="74"/>
    </row>
    <row r="33652" spans="3:4" x14ac:dyDescent="0.25">
      <c r="C33652" s="75"/>
      <c r="D33652" s="74"/>
    </row>
    <row r="33653" spans="3:4" x14ac:dyDescent="0.25">
      <c r="C33653" s="75"/>
      <c r="D33653" s="74"/>
    </row>
    <row r="33654" spans="3:4" x14ac:dyDescent="0.25">
      <c r="C33654" s="75"/>
      <c r="D33654" s="74"/>
    </row>
    <row r="33655" spans="3:4" x14ac:dyDescent="0.25">
      <c r="C33655" s="75"/>
      <c r="D33655" s="74"/>
    </row>
    <row r="33656" spans="3:4" x14ac:dyDescent="0.25">
      <c r="C33656" s="75"/>
      <c r="D33656" s="74"/>
    </row>
    <row r="33657" spans="3:4" x14ac:dyDescent="0.25">
      <c r="C33657" s="75"/>
      <c r="D33657" s="74"/>
    </row>
    <row r="33658" spans="3:4" x14ac:dyDescent="0.25">
      <c r="C33658" s="75"/>
      <c r="D33658" s="74"/>
    </row>
    <row r="33659" spans="3:4" x14ac:dyDescent="0.25">
      <c r="C33659" s="75"/>
      <c r="D33659" s="74"/>
    </row>
    <row r="33660" spans="3:4" x14ac:dyDescent="0.25">
      <c r="C33660" s="75"/>
      <c r="D33660" s="74"/>
    </row>
    <row r="33661" spans="3:4" x14ac:dyDescent="0.25">
      <c r="C33661" s="75"/>
      <c r="D33661" s="74"/>
    </row>
    <row r="33662" spans="3:4" x14ac:dyDescent="0.25">
      <c r="C33662" s="75"/>
      <c r="D33662" s="74"/>
    </row>
    <row r="33663" spans="3:4" x14ac:dyDescent="0.25">
      <c r="C33663" s="75"/>
      <c r="D33663" s="74"/>
    </row>
    <row r="33664" spans="3:4" x14ac:dyDescent="0.25">
      <c r="C33664" s="75"/>
      <c r="D33664" s="74"/>
    </row>
    <row r="33665" spans="3:4" x14ac:dyDescent="0.25">
      <c r="C33665" s="75"/>
      <c r="D33665" s="74"/>
    </row>
    <row r="33666" spans="3:4" x14ac:dyDescent="0.25">
      <c r="C33666" s="75"/>
      <c r="D33666" s="74"/>
    </row>
    <row r="33667" spans="3:4" x14ac:dyDescent="0.25">
      <c r="C33667" s="75"/>
      <c r="D33667" s="74"/>
    </row>
    <row r="33668" spans="3:4" x14ac:dyDescent="0.25">
      <c r="C33668" s="75"/>
      <c r="D33668" s="74"/>
    </row>
    <row r="33669" spans="3:4" x14ac:dyDescent="0.25">
      <c r="C33669" s="75"/>
      <c r="D33669" s="74"/>
    </row>
    <row r="33670" spans="3:4" x14ac:dyDescent="0.25">
      <c r="C33670" s="75"/>
      <c r="D33670" s="74"/>
    </row>
    <row r="33671" spans="3:4" x14ac:dyDescent="0.25">
      <c r="C33671" s="75"/>
      <c r="D33671" s="74"/>
    </row>
    <row r="33672" spans="3:4" x14ac:dyDescent="0.25">
      <c r="C33672" s="75"/>
      <c r="D33672" s="74"/>
    </row>
    <row r="33673" spans="3:4" x14ac:dyDescent="0.25">
      <c r="C33673" s="75"/>
      <c r="D33673" s="74"/>
    </row>
    <row r="33674" spans="3:4" x14ac:dyDescent="0.25">
      <c r="C33674" s="75"/>
      <c r="D33674" s="74"/>
    </row>
    <row r="33675" spans="3:4" x14ac:dyDescent="0.25">
      <c r="C33675" s="75"/>
      <c r="D33675" s="74"/>
    </row>
    <row r="33676" spans="3:4" x14ac:dyDescent="0.25">
      <c r="C33676" s="75"/>
      <c r="D33676" s="74"/>
    </row>
    <row r="33677" spans="3:4" x14ac:dyDescent="0.25">
      <c r="C33677" s="75"/>
      <c r="D33677" s="74"/>
    </row>
    <row r="33678" spans="3:4" x14ac:dyDescent="0.25">
      <c r="C33678" s="75"/>
      <c r="D33678" s="74"/>
    </row>
    <row r="33679" spans="3:4" x14ac:dyDescent="0.25">
      <c r="C33679" s="75"/>
      <c r="D33679" s="74"/>
    </row>
    <row r="33680" spans="3:4" x14ac:dyDescent="0.25">
      <c r="C33680" s="75"/>
      <c r="D33680" s="74"/>
    </row>
    <row r="33681" spans="3:4" x14ac:dyDescent="0.25">
      <c r="C33681" s="75"/>
      <c r="D33681" s="74"/>
    </row>
    <row r="33682" spans="3:4" x14ac:dyDescent="0.25">
      <c r="C33682" s="75"/>
      <c r="D33682" s="74"/>
    </row>
    <row r="33683" spans="3:4" x14ac:dyDescent="0.25">
      <c r="C33683" s="75"/>
      <c r="D33683" s="74"/>
    </row>
    <row r="33684" spans="3:4" x14ac:dyDescent="0.25">
      <c r="C33684" s="75"/>
      <c r="D33684" s="74"/>
    </row>
    <row r="33685" spans="3:4" x14ac:dyDescent="0.25">
      <c r="C33685" s="75"/>
      <c r="D33685" s="74"/>
    </row>
    <row r="33686" spans="3:4" x14ac:dyDescent="0.25">
      <c r="C33686" s="75"/>
      <c r="D33686" s="74"/>
    </row>
    <row r="33687" spans="3:4" x14ac:dyDescent="0.25">
      <c r="C33687" s="75"/>
      <c r="D33687" s="74"/>
    </row>
    <row r="33688" spans="3:4" x14ac:dyDescent="0.25">
      <c r="C33688" s="75"/>
      <c r="D33688" s="74"/>
    </row>
    <row r="33689" spans="3:4" x14ac:dyDescent="0.25">
      <c r="C33689" s="75"/>
      <c r="D33689" s="74"/>
    </row>
    <row r="33690" spans="3:4" x14ac:dyDescent="0.25">
      <c r="C33690" s="75"/>
      <c r="D33690" s="74"/>
    </row>
    <row r="33691" spans="3:4" x14ac:dyDescent="0.25">
      <c r="C33691" s="75"/>
      <c r="D33691" s="74"/>
    </row>
    <row r="33692" spans="3:4" x14ac:dyDescent="0.25">
      <c r="C33692" s="75"/>
      <c r="D33692" s="74"/>
    </row>
    <row r="33693" spans="3:4" x14ac:dyDescent="0.25">
      <c r="C33693" s="75"/>
      <c r="D33693" s="74"/>
    </row>
    <row r="33694" spans="3:4" x14ac:dyDescent="0.25">
      <c r="C33694" s="75"/>
      <c r="D33694" s="74"/>
    </row>
    <row r="33695" spans="3:4" x14ac:dyDescent="0.25">
      <c r="C33695" s="75"/>
      <c r="D33695" s="74"/>
    </row>
    <row r="33696" spans="3:4" x14ac:dyDescent="0.25">
      <c r="C33696" s="75"/>
      <c r="D33696" s="74"/>
    </row>
    <row r="33697" spans="3:4" x14ac:dyDescent="0.25">
      <c r="C33697" s="75"/>
      <c r="D33697" s="74"/>
    </row>
    <row r="33698" spans="3:4" x14ac:dyDescent="0.25">
      <c r="C33698" s="75"/>
      <c r="D33698" s="74"/>
    </row>
    <row r="33699" spans="3:4" x14ac:dyDescent="0.25">
      <c r="C33699" s="75"/>
      <c r="D33699" s="74"/>
    </row>
    <row r="33700" spans="3:4" x14ac:dyDescent="0.25">
      <c r="C33700" s="75"/>
      <c r="D33700" s="74"/>
    </row>
    <row r="33701" spans="3:4" x14ac:dyDescent="0.25">
      <c r="C33701" s="75"/>
      <c r="D33701" s="74"/>
    </row>
    <row r="33702" spans="3:4" x14ac:dyDescent="0.25">
      <c r="C33702" s="75"/>
      <c r="D33702" s="74"/>
    </row>
    <row r="33703" spans="3:4" x14ac:dyDescent="0.25">
      <c r="C33703" s="75"/>
      <c r="D33703" s="74"/>
    </row>
    <row r="33704" spans="3:4" x14ac:dyDescent="0.25">
      <c r="C33704" s="75"/>
      <c r="D33704" s="74"/>
    </row>
    <row r="33705" spans="3:4" x14ac:dyDescent="0.25">
      <c r="C33705" s="75"/>
      <c r="D33705" s="74"/>
    </row>
    <row r="33706" spans="3:4" x14ac:dyDescent="0.25">
      <c r="C33706" s="75"/>
      <c r="D33706" s="74"/>
    </row>
    <row r="33707" spans="3:4" x14ac:dyDescent="0.25">
      <c r="C33707" s="75"/>
      <c r="D33707" s="74"/>
    </row>
    <row r="33708" spans="3:4" x14ac:dyDescent="0.25">
      <c r="C33708" s="75"/>
      <c r="D33708" s="74"/>
    </row>
    <row r="33709" spans="3:4" x14ac:dyDescent="0.25">
      <c r="C33709" s="75"/>
      <c r="D33709" s="74"/>
    </row>
    <row r="33710" spans="3:4" x14ac:dyDescent="0.25">
      <c r="C33710" s="75"/>
      <c r="D33710" s="74"/>
    </row>
    <row r="33711" spans="3:4" x14ac:dyDescent="0.25">
      <c r="C33711" s="75"/>
      <c r="D33711" s="74"/>
    </row>
    <row r="33712" spans="3:4" x14ac:dyDescent="0.25">
      <c r="C33712" s="75"/>
      <c r="D33712" s="74"/>
    </row>
    <row r="33713" spans="3:4" x14ac:dyDescent="0.25">
      <c r="C33713" s="75"/>
      <c r="D33713" s="74"/>
    </row>
    <row r="33714" spans="3:4" x14ac:dyDescent="0.25">
      <c r="C33714" s="75"/>
      <c r="D33714" s="74"/>
    </row>
    <row r="33715" spans="3:4" x14ac:dyDescent="0.25">
      <c r="C33715" s="75"/>
      <c r="D33715" s="74"/>
    </row>
    <row r="33716" spans="3:4" x14ac:dyDescent="0.25">
      <c r="C33716" s="75"/>
      <c r="D33716" s="74"/>
    </row>
    <row r="33717" spans="3:4" x14ac:dyDescent="0.25">
      <c r="C33717" s="75"/>
      <c r="D33717" s="74"/>
    </row>
    <row r="33718" spans="3:4" x14ac:dyDescent="0.25">
      <c r="C33718" s="75"/>
      <c r="D33718" s="74"/>
    </row>
    <row r="33719" spans="3:4" x14ac:dyDescent="0.25">
      <c r="C33719" s="75"/>
      <c r="D33719" s="74"/>
    </row>
    <row r="33720" spans="3:4" x14ac:dyDescent="0.25">
      <c r="C33720" s="75"/>
      <c r="D33720" s="74"/>
    </row>
    <row r="33721" spans="3:4" x14ac:dyDescent="0.25">
      <c r="C33721" s="75"/>
      <c r="D33721" s="74"/>
    </row>
    <row r="33722" spans="3:4" x14ac:dyDescent="0.25">
      <c r="C33722" s="75"/>
      <c r="D33722" s="74"/>
    </row>
    <row r="33723" spans="3:4" x14ac:dyDescent="0.25">
      <c r="C33723" s="75"/>
      <c r="D33723" s="74"/>
    </row>
    <row r="33724" spans="3:4" x14ac:dyDescent="0.25">
      <c r="C33724" s="75"/>
      <c r="D33724" s="74"/>
    </row>
    <row r="33725" spans="3:4" x14ac:dyDescent="0.25">
      <c r="C33725" s="75"/>
      <c r="D33725" s="74"/>
    </row>
    <row r="33726" spans="3:4" x14ac:dyDescent="0.25">
      <c r="C33726" s="75"/>
      <c r="D33726" s="74"/>
    </row>
    <row r="33727" spans="3:4" x14ac:dyDescent="0.25">
      <c r="C33727" s="75"/>
      <c r="D33727" s="74"/>
    </row>
    <row r="33728" spans="3:4" x14ac:dyDescent="0.25">
      <c r="C33728" s="75"/>
      <c r="D33728" s="74"/>
    </row>
    <row r="33729" spans="3:4" x14ac:dyDescent="0.25">
      <c r="C33729" s="75"/>
      <c r="D33729" s="74"/>
    </row>
    <row r="33730" spans="3:4" x14ac:dyDescent="0.25">
      <c r="C33730" s="75"/>
      <c r="D33730" s="74"/>
    </row>
    <row r="33731" spans="3:4" x14ac:dyDescent="0.25">
      <c r="C33731" s="75"/>
      <c r="D33731" s="74"/>
    </row>
    <row r="33732" spans="3:4" x14ac:dyDescent="0.25">
      <c r="C33732" s="75"/>
      <c r="D33732" s="74"/>
    </row>
    <row r="33733" spans="3:4" x14ac:dyDescent="0.25">
      <c r="C33733" s="75"/>
      <c r="D33733" s="74"/>
    </row>
    <row r="33734" spans="3:4" x14ac:dyDescent="0.25">
      <c r="C33734" s="75"/>
      <c r="D33734" s="74"/>
    </row>
    <row r="33735" spans="3:4" x14ac:dyDescent="0.25">
      <c r="C33735" s="75"/>
      <c r="D33735" s="74"/>
    </row>
    <row r="33736" spans="3:4" x14ac:dyDescent="0.25">
      <c r="C33736" s="75"/>
      <c r="D33736" s="74"/>
    </row>
    <row r="33737" spans="3:4" x14ac:dyDescent="0.25">
      <c r="C33737" s="75"/>
      <c r="D33737" s="74"/>
    </row>
    <row r="33738" spans="3:4" x14ac:dyDescent="0.25">
      <c r="C33738" s="75"/>
      <c r="D33738" s="74"/>
    </row>
    <row r="33739" spans="3:4" x14ac:dyDescent="0.25">
      <c r="C33739" s="75"/>
      <c r="D33739" s="74"/>
    </row>
    <row r="33740" spans="3:4" x14ac:dyDescent="0.25">
      <c r="C33740" s="75"/>
      <c r="D33740" s="74"/>
    </row>
    <row r="33741" spans="3:4" x14ac:dyDescent="0.25">
      <c r="C33741" s="75"/>
      <c r="D33741" s="74"/>
    </row>
    <row r="33742" spans="3:4" x14ac:dyDescent="0.25">
      <c r="C33742" s="75"/>
      <c r="D33742" s="74"/>
    </row>
    <row r="33743" spans="3:4" x14ac:dyDescent="0.25">
      <c r="C33743" s="75"/>
      <c r="D33743" s="74"/>
    </row>
    <row r="33744" spans="3:4" x14ac:dyDescent="0.25">
      <c r="C33744" s="75"/>
      <c r="D33744" s="74"/>
    </row>
    <row r="33745" spans="3:4" x14ac:dyDescent="0.25">
      <c r="C33745" s="75"/>
      <c r="D33745" s="74"/>
    </row>
    <row r="33746" spans="3:4" x14ac:dyDescent="0.25">
      <c r="C33746" s="75"/>
      <c r="D33746" s="74"/>
    </row>
    <row r="33747" spans="3:4" x14ac:dyDescent="0.25">
      <c r="C33747" s="75"/>
      <c r="D33747" s="74"/>
    </row>
    <row r="33748" spans="3:4" x14ac:dyDescent="0.25">
      <c r="C33748" s="75"/>
      <c r="D33748" s="74"/>
    </row>
    <row r="33749" spans="3:4" x14ac:dyDescent="0.25">
      <c r="C33749" s="75"/>
      <c r="D33749" s="74"/>
    </row>
    <row r="33750" spans="3:4" x14ac:dyDescent="0.25">
      <c r="C33750" s="75"/>
      <c r="D33750" s="74"/>
    </row>
    <row r="33751" spans="3:4" x14ac:dyDescent="0.25">
      <c r="C33751" s="75"/>
      <c r="D33751" s="74"/>
    </row>
    <row r="33752" spans="3:4" x14ac:dyDescent="0.25">
      <c r="C33752" s="75"/>
      <c r="D33752" s="74"/>
    </row>
    <row r="33753" spans="3:4" x14ac:dyDescent="0.25">
      <c r="C33753" s="75"/>
      <c r="D33753" s="74"/>
    </row>
    <row r="33754" spans="3:4" x14ac:dyDescent="0.25">
      <c r="C33754" s="75"/>
      <c r="D33754" s="74"/>
    </row>
    <row r="33755" spans="3:4" x14ac:dyDescent="0.25">
      <c r="C33755" s="75"/>
      <c r="D33755" s="74"/>
    </row>
    <row r="33756" spans="3:4" x14ac:dyDescent="0.25">
      <c r="C33756" s="75"/>
      <c r="D33756" s="74"/>
    </row>
    <row r="33757" spans="3:4" x14ac:dyDescent="0.25">
      <c r="C33757" s="75"/>
      <c r="D33757" s="74"/>
    </row>
    <row r="33758" spans="3:4" x14ac:dyDescent="0.25">
      <c r="C33758" s="75"/>
      <c r="D33758" s="74"/>
    </row>
    <row r="33759" spans="3:4" x14ac:dyDescent="0.25">
      <c r="C33759" s="75"/>
      <c r="D33759" s="74"/>
    </row>
    <row r="33760" spans="3:4" x14ac:dyDescent="0.25">
      <c r="C33760" s="75"/>
      <c r="D33760" s="74"/>
    </row>
    <row r="33761" spans="3:4" x14ac:dyDescent="0.25">
      <c r="C33761" s="75"/>
      <c r="D33761" s="74"/>
    </row>
    <row r="33762" spans="3:4" x14ac:dyDescent="0.25">
      <c r="C33762" s="75"/>
      <c r="D33762" s="74"/>
    </row>
    <row r="33763" spans="3:4" x14ac:dyDescent="0.25">
      <c r="C33763" s="75"/>
      <c r="D33763" s="74"/>
    </row>
    <row r="33764" spans="3:4" x14ac:dyDescent="0.25">
      <c r="C33764" s="75"/>
      <c r="D33764" s="74"/>
    </row>
    <row r="33765" spans="3:4" x14ac:dyDescent="0.25">
      <c r="C33765" s="75"/>
      <c r="D33765" s="74"/>
    </row>
    <row r="33766" spans="3:4" x14ac:dyDescent="0.25">
      <c r="C33766" s="75"/>
      <c r="D33766" s="74"/>
    </row>
    <row r="33767" spans="3:4" x14ac:dyDescent="0.25">
      <c r="C33767" s="75"/>
      <c r="D33767" s="74"/>
    </row>
    <row r="33768" spans="3:4" x14ac:dyDescent="0.25">
      <c r="C33768" s="75"/>
      <c r="D33768" s="74"/>
    </row>
    <row r="33769" spans="3:4" x14ac:dyDescent="0.25">
      <c r="C33769" s="75"/>
      <c r="D33769" s="74"/>
    </row>
    <row r="33770" spans="3:4" x14ac:dyDescent="0.25">
      <c r="C33770" s="75"/>
      <c r="D33770" s="74"/>
    </row>
    <row r="33771" spans="3:4" x14ac:dyDescent="0.25">
      <c r="C33771" s="75"/>
      <c r="D33771" s="74"/>
    </row>
    <row r="33772" spans="3:4" x14ac:dyDescent="0.25">
      <c r="C33772" s="75"/>
      <c r="D33772" s="74"/>
    </row>
    <row r="33773" spans="3:4" x14ac:dyDescent="0.25">
      <c r="C33773" s="75"/>
      <c r="D33773" s="74"/>
    </row>
    <row r="33774" spans="3:4" x14ac:dyDescent="0.25">
      <c r="C33774" s="75"/>
      <c r="D33774" s="74"/>
    </row>
    <row r="33775" spans="3:4" x14ac:dyDescent="0.25">
      <c r="C33775" s="75"/>
      <c r="D33775" s="74"/>
    </row>
    <row r="33776" spans="3:4" x14ac:dyDescent="0.25">
      <c r="C33776" s="75"/>
      <c r="D33776" s="74"/>
    </row>
    <row r="33777" spans="3:4" x14ac:dyDescent="0.25">
      <c r="C33777" s="75"/>
      <c r="D33777" s="74"/>
    </row>
    <row r="33778" spans="3:4" x14ac:dyDescent="0.25">
      <c r="C33778" s="75"/>
      <c r="D33778" s="74"/>
    </row>
    <row r="33779" spans="3:4" x14ac:dyDescent="0.25">
      <c r="C33779" s="75"/>
      <c r="D33779" s="74"/>
    </row>
    <row r="33780" spans="3:4" x14ac:dyDescent="0.25">
      <c r="C33780" s="75"/>
      <c r="D33780" s="74"/>
    </row>
    <row r="33781" spans="3:4" x14ac:dyDescent="0.25">
      <c r="C33781" s="75"/>
      <c r="D33781" s="74"/>
    </row>
    <row r="33782" spans="3:4" x14ac:dyDescent="0.25">
      <c r="C33782" s="75"/>
      <c r="D33782" s="74"/>
    </row>
    <row r="33783" spans="3:4" x14ac:dyDescent="0.25">
      <c r="C33783" s="75"/>
      <c r="D33783" s="74"/>
    </row>
    <row r="33784" spans="3:4" x14ac:dyDescent="0.25">
      <c r="C33784" s="75"/>
      <c r="D33784" s="74"/>
    </row>
    <row r="33785" spans="3:4" x14ac:dyDescent="0.25">
      <c r="C33785" s="75"/>
      <c r="D33785" s="74"/>
    </row>
    <row r="33786" spans="3:4" x14ac:dyDescent="0.25">
      <c r="C33786" s="75"/>
      <c r="D33786" s="74"/>
    </row>
    <row r="33787" spans="3:4" x14ac:dyDescent="0.25">
      <c r="C33787" s="75"/>
      <c r="D33787" s="74"/>
    </row>
    <row r="33788" spans="3:4" x14ac:dyDescent="0.25">
      <c r="C33788" s="75"/>
      <c r="D33788" s="74"/>
    </row>
    <row r="33789" spans="3:4" x14ac:dyDescent="0.25">
      <c r="C33789" s="75"/>
      <c r="D33789" s="74"/>
    </row>
    <row r="33790" spans="3:4" x14ac:dyDescent="0.25">
      <c r="C33790" s="75"/>
      <c r="D33790" s="74"/>
    </row>
    <row r="33791" spans="3:4" x14ac:dyDescent="0.25">
      <c r="C33791" s="75"/>
      <c r="D33791" s="74"/>
    </row>
    <row r="33792" spans="3:4" x14ac:dyDescent="0.25">
      <c r="C33792" s="75"/>
      <c r="D33792" s="74"/>
    </row>
    <row r="33793" spans="3:4" x14ac:dyDescent="0.25">
      <c r="C33793" s="75"/>
      <c r="D33793" s="74"/>
    </row>
    <row r="33794" spans="3:4" x14ac:dyDescent="0.25">
      <c r="C33794" s="75"/>
      <c r="D33794" s="74"/>
    </row>
    <row r="33795" spans="3:4" x14ac:dyDescent="0.25">
      <c r="C33795" s="75"/>
      <c r="D33795" s="74"/>
    </row>
    <row r="33796" spans="3:4" x14ac:dyDescent="0.25">
      <c r="C33796" s="75"/>
      <c r="D33796" s="74"/>
    </row>
    <row r="33797" spans="3:4" x14ac:dyDescent="0.25">
      <c r="C33797" s="75"/>
      <c r="D33797" s="74"/>
    </row>
    <row r="33798" spans="3:4" x14ac:dyDescent="0.25">
      <c r="C33798" s="75"/>
      <c r="D33798" s="74"/>
    </row>
    <row r="33799" spans="3:4" x14ac:dyDescent="0.25">
      <c r="C33799" s="75"/>
      <c r="D33799" s="74"/>
    </row>
    <row r="33800" spans="3:4" x14ac:dyDescent="0.25">
      <c r="C33800" s="75"/>
      <c r="D33800" s="74"/>
    </row>
    <row r="33801" spans="3:4" x14ac:dyDescent="0.25">
      <c r="C33801" s="75"/>
      <c r="D33801" s="74"/>
    </row>
    <row r="33802" spans="3:4" x14ac:dyDescent="0.25">
      <c r="C33802" s="75"/>
      <c r="D33802" s="74"/>
    </row>
    <row r="33803" spans="3:4" x14ac:dyDescent="0.25">
      <c r="C33803" s="75"/>
      <c r="D33803" s="74"/>
    </row>
    <row r="33804" spans="3:4" x14ac:dyDescent="0.25">
      <c r="C33804" s="75"/>
      <c r="D33804" s="74"/>
    </row>
    <row r="33805" spans="3:4" x14ac:dyDescent="0.25">
      <c r="C33805" s="75"/>
      <c r="D33805" s="74"/>
    </row>
    <row r="33806" spans="3:4" x14ac:dyDescent="0.25">
      <c r="C33806" s="75"/>
      <c r="D33806" s="74"/>
    </row>
    <row r="33807" spans="3:4" x14ac:dyDescent="0.25">
      <c r="C33807" s="75"/>
      <c r="D33807" s="74"/>
    </row>
    <row r="33808" spans="3:4" x14ac:dyDescent="0.25">
      <c r="C33808" s="75"/>
      <c r="D33808" s="74"/>
    </row>
    <row r="33809" spans="3:4" x14ac:dyDescent="0.25">
      <c r="C33809" s="75"/>
      <c r="D33809" s="74"/>
    </row>
    <row r="33810" spans="3:4" x14ac:dyDescent="0.25">
      <c r="C33810" s="75"/>
      <c r="D33810" s="74"/>
    </row>
    <row r="33811" spans="3:4" x14ac:dyDescent="0.25">
      <c r="C33811" s="75"/>
      <c r="D33811" s="74"/>
    </row>
    <row r="33812" spans="3:4" x14ac:dyDescent="0.25">
      <c r="C33812" s="75"/>
      <c r="D33812" s="74"/>
    </row>
    <row r="33813" spans="3:4" x14ac:dyDescent="0.25">
      <c r="C33813" s="75"/>
      <c r="D33813" s="74"/>
    </row>
    <row r="33814" spans="3:4" x14ac:dyDescent="0.25">
      <c r="C33814" s="75"/>
      <c r="D33814" s="74"/>
    </row>
    <row r="33815" spans="3:4" x14ac:dyDescent="0.25">
      <c r="C33815" s="75"/>
      <c r="D33815" s="74"/>
    </row>
    <row r="33816" spans="3:4" x14ac:dyDescent="0.25">
      <c r="C33816" s="75"/>
      <c r="D33816" s="74"/>
    </row>
    <row r="33817" spans="3:4" x14ac:dyDescent="0.25">
      <c r="C33817" s="75"/>
      <c r="D33817" s="74"/>
    </row>
    <row r="33818" spans="3:4" x14ac:dyDescent="0.25">
      <c r="C33818" s="75"/>
      <c r="D33818" s="74"/>
    </row>
    <row r="33819" spans="3:4" x14ac:dyDescent="0.25">
      <c r="C33819" s="75"/>
      <c r="D33819" s="74"/>
    </row>
    <row r="33820" spans="3:4" x14ac:dyDescent="0.25">
      <c r="C33820" s="75"/>
      <c r="D33820" s="74"/>
    </row>
    <row r="33821" spans="3:4" x14ac:dyDescent="0.25">
      <c r="C33821" s="75"/>
      <c r="D33821" s="74"/>
    </row>
    <row r="33822" spans="3:4" x14ac:dyDescent="0.25">
      <c r="C33822" s="75"/>
      <c r="D33822" s="74"/>
    </row>
    <row r="33823" spans="3:4" x14ac:dyDescent="0.25">
      <c r="C33823" s="75"/>
      <c r="D33823" s="74"/>
    </row>
    <row r="33824" spans="3:4" x14ac:dyDescent="0.25">
      <c r="C33824" s="75"/>
      <c r="D33824" s="74"/>
    </row>
    <row r="33825" spans="3:4" x14ac:dyDescent="0.25">
      <c r="C33825" s="75"/>
      <c r="D33825" s="74"/>
    </row>
    <row r="33826" spans="3:4" x14ac:dyDescent="0.25">
      <c r="C33826" s="75"/>
      <c r="D33826" s="74"/>
    </row>
    <row r="33827" spans="3:4" x14ac:dyDescent="0.25">
      <c r="C33827" s="75"/>
      <c r="D33827" s="74"/>
    </row>
    <row r="33828" spans="3:4" x14ac:dyDescent="0.25">
      <c r="C33828" s="75"/>
      <c r="D33828" s="74"/>
    </row>
    <row r="33829" spans="3:4" x14ac:dyDescent="0.25">
      <c r="C33829" s="75"/>
      <c r="D33829" s="74"/>
    </row>
    <row r="33830" spans="3:4" x14ac:dyDescent="0.25">
      <c r="C33830" s="75"/>
      <c r="D33830" s="74"/>
    </row>
    <row r="33831" spans="3:4" x14ac:dyDescent="0.25">
      <c r="C33831" s="75"/>
      <c r="D33831" s="74"/>
    </row>
    <row r="33832" spans="3:4" x14ac:dyDescent="0.25">
      <c r="C33832" s="75"/>
      <c r="D33832" s="74"/>
    </row>
    <row r="33833" spans="3:4" x14ac:dyDescent="0.25">
      <c r="C33833" s="75"/>
      <c r="D33833" s="74"/>
    </row>
    <row r="33834" spans="3:4" x14ac:dyDescent="0.25">
      <c r="C33834" s="75"/>
      <c r="D33834" s="74"/>
    </row>
    <row r="33835" spans="3:4" x14ac:dyDescent="0.25">
      <c r="C33835" s="75"/>
      <c r="D33835" s="74"/>
    </row>
    <row r="33836" spans="3:4" x14ac:dyDescent="0.25">
      <c r="C33836" s="75"/>
      <c r="D33836" s="74"/>
    </row>
    <row r="33837" spans="3:4" x14ac:dyDescent="0.25">
      <c r="C33837" s="75"/>
      <c r="D33837" s="74"/>
    </row>
    <row r="33838" spans="3:4" x14ac:dyDescent="0.25">
      <c r="C33838" s="75"/>
      <c r="D33838" s="74"/>
    </row>
    <row r="33839" spans="3:4" x14ac:dyDescent="0.25">
      <c r="C33839" s="75"/>
      <c r="D33839" s="74"/>
    </row>
    <row r="33840" spans="3:4" x14ac:dyDescent="0.25">
      <c r="C33840" s="75"/>
      <c r="D33840" s="74"/>
    </row>
    <row r="33841" spans="3:4" x14ac:dyDescent="0.25">
      <c r="C33841" s="75"/>
      <c r="D33841" s="74"/>
    </row>
    <row r="33842" spans="3:4" x14ac:dyDescent="0.25">
      <c r="C33842" s="75"/>
      <c r="D33842" s="74"/>
    </row>
    <row r="33843" spans="3:4" x14ac:dyDescent="0.25">
      <c r="C33843" s="75"/>
      <c r="D33843" s="74"/>
    </row>
    <row r="33844" spans="3:4" x14ac:dyDescent="0.25">
      <c r="C33844" s="75"/>
      <c r="D33844" s="74"/>
    </row>
    <row r="33845" spans="3:4" x14ac:dyDescent="0.25">
      <c r="C33845" s="75"/>
      <c r="D33845" s="74"/>
    </row>
    <row r="33846" spans="3:4" x14ac:dyDescent="0.25">
      <c r="C33846" s="75"/>
      <c r="D33846" s="74"/>
    </row>
    <row r="33847" spans="3:4" x14ac:dyDescent="0.25">
      <c r="C33847" s="75"/>
      <c r="D33847" s="74"/>
    </row>
    <row r="33848" spans="3:4" x14ac:dyDescent="0.25">
      <c r="C33848" s="75"/>
      <c r="D33848" s="74"/>
    </row>
    <row r="33849" spans="3:4" x14ac:dyDescent="0.25">
      <c r="C33849" s="75"/>
      <c r="D33849" s="74"/>
    </row>
    <row r="33850" spans="3:4" x14ac:dyDescent="0.25">
      <c r="C33850" s="75"/>
      <c r="D33850" s="74"/>
    </row>
    <row r="33851" spans="3:4" x14ac:dyDescent="0.25">
      <c r="C33851" s="75"/>
      <c r="D33851" s="74"/>
    </row>
    <row r="33852" spans="3:4" x14ac:dyDescent="0.25">
      <c r="C33852" s="75"/>
      <c r="D33852" s="74"/>
    </row>
    <row r="33853" spans="3:4" x14ac:dyDescent="0.25">
      <c r="C33853" s="75"/>
      <c r="D33853" s="74"/>
    </row>
    <row r="33854" spans="3:4" x14ac:dyDescent="0.25">
      <c r="C33854" s="75"/>
      <c r="D33854" s="74"/>
    </row>
    <row r="33855" spans="3:4" x14ac:dyDescent="0.25">
      <c r="C33855" s="75"/>
      <c r="D33855" s="74"/>
    </row>
    <row r="33856" spans="3:4" x14ac:dyDescent="0.25">
      <c r="C33856" s="75"/>
      <c r="D33856" s="74"/>
    </row>
    <row r="33857" spans="3:4" x14ac:dyDescent="0.25">
      <c r="C33857" s="75"/>
      <c r="D33857" s="74"/>
    </row>
    <row r="33858" spans="3:4" x14ac:dyDescent="0.25">
      <c r="C33858" s="75"/>
      <c r="D33858" s="74"/>
    </row>
    <row r="33859" spans="3:4" x14ac:dyDescent="0.25">
      <c r="C33859" s="75"/>
      <c r="D33859" s="74"/>
    </row>
    <row r="33860" spans="3:4" x14ac:dyDescent="0.25">
      <c r="C33860" s="75"/>
      <c r="D33860" s="74"/>
    </row>
    <row r="33861" spans="3:4" x14ac:dyDescent="0.25">
      <c r="C33861" s="75"/>
      <c r="D33861" s="74"/>
    </row>
    <row r="33862" spans="3:4" x14ac:dyDescent="0.25">
      <c r="C33862" s="75"/>
      <c r="D33862" s="74"/>
    </row>
    <row r="33863" spans="3:4" x14ac:dyDescent="0.25">
      <c r="C33863" s="75"/>
      <c r="D33863" s="74"/>
    </row>
    <row r="33864" spans="3:4" x14ac:dyDescent="0.25">
      <c r="C33864" s="75"/>
      <c r="D33864" s="74"/>
    </row>
    <row r="33865" spans="3:4" x14ac:dyDescent="0.25">
      <c r="C33865" s="75"/>
      <c r="D33865" s="74"/>
    </row>
    <row r="33866" spans="3:4" x14ac:dyDescent="0.25">
      <c r="C33866" s="75"/>
      <c r="D33866" s="74"/>
    </row>
    <row r="33867" spans="3:4" x14ac:dyDescent="0.25">
      <c r="C33867" s="75"/>
      <c r="D33867" s="74"/>
    </row>
    <row r="33868" spans="3:4" x14ac:dyDescent="0.25">
      <c r="C33868" s="75"/>
      <c r="D33868" s="74"/>
    </row>
    <row r="33869" spans="3:4" x14ac:dyDescent="0.25">
      <c r="C33869" s="75"/>
      <c r="D33869" s="74"/>
    </row>
    <row r="33870" spans="3:4" x14ac:dyDescent="0.25">
      <c r="C33870" s="75"/>
      <c r="D33870" s="74"/>
    </row>
    <row r="33871" spans="3:4" x14ac:dyDescent="0.25">
      <c r="C33871" s="75"/>
      <c r="D33871" s="74"/>
    </row>
    <row r="33872" spans="3:4" x14ac:dyDescent="0.25">
      <c r="C33872" s="75"/>
      <c r="D33872" s="74"/>
    </row>
    <row r="33873" spans="3:4" x14ac:dyDescent="0.25">
      <c r="C33873" s="75"/>
      <c r="D33873" s="74"/>
    </row>
    <row r="33874" spans="3:4" x14ac:dyDescent="0.25">
      <c r="C33874" s="75"/>
      <c r="D33874" s="74"/>
    </row>
    <row r="33875" spans="3:4" x14ac:dyDescent="0.25">
      <c r="C33875" s="75"/>
      <c r="D33875" s="74"/>
    </row>
    <row r="33876" spans="3:4" x14ac:dyDescent="0.25">
      <c r="C33876" s="75"/>
      <c r="D33876" s="74"/>
    </row>
    <row r="33877" spans="3:4" x14ac:dyDescent="0.25">
      <c r="C33877" s="75"/>
      <c r="D33877" s="74"/>
    </row>
    <row r="33878" spans="3:4" x14ac:dyDescent="0.25">
      <c r="C33878" s="75"/>
      <c r="D33878" s="74"/>
    </row>
    <row r="33879" spans="3:4" x14ac:dyDescent="0.25">
      <c r="C33879" s="75"/>
      <c r="D33879" s="74"/>
    </row>
    <row r="33880" spans="3:4" x14ac:dyDescent="0.25">
      <c r="C33880" s="75"/>
      <c r="D33880" s="74"/>
    </row>
    <row r="33881" spans="3:4" x14ac:dyDescent="0.25">
      <c r="C33881" s="75"/>
      <c r="D33881" s="74"/>
    </row>
    <row r="33882" spans="3:4" x14ac:dyDescent="0.25">
      <c r="C33882" s="75"/>
      <c r="D33882" s="74"/>
    </row>
    <row r="33883" spans="3:4" x14ac:dyDescent="0.25">
      <c r="C33883" s="75"/>
      <c r="D33883" s="74"/>
    </row>
    <row r="33884" spans="3:4" x14ac:dyDescent="0.25">
      <c r="C33884" s="75"/>
      <c r="D33884" s="74"/>
    </row>
    <row r="33885" spans="3:4" x14ac:dyDescent="0.25">
      <c r="C33885" s="75"/>
      <c r="D33885" s="74"/>
    </row>
    <row r="33886" spans="3:4" x14ac:dyDescent="0.25">
      <c r="C33886" s="75"/>
      <c r="D33886" s="74"/>
    </row>
    <row r="33887" spans="3:4" x14ac:dyDescent="0.25">
      <c r="C33887" s="75"/>
      <c r="D33887" s="74"/>
    </row>
    <row r="33888" spans="3:4" x14ac:dyDescent="0.25">
      <c r="C33888" s="75"/>
      <c r="D33888" s="74"/>
    </row>
    <row r="33889" spans="3:4" x14ac:dyDescent="0.25">
      <c r="C33889" s="75"/>
      <c r="D33889" s="74"/>
    </row>
    <row r="33890" spans="3:4" x14ac:dyDescent="0.25">
      <c r="C33890" s="75"/>
      <c r="D33890" s="74"/>
    </row>
    <row r="33891" spans="3:4" x14ac:dyDescent="0.25">
      <c r="C33891" s="75"/>
      <c r="D33891" s="74"/>
    </row>
    <row r="33892" spans="3:4" x14ac:dyDescent="0.25">
      <c r="C33892" s="75"/>
      <c r="D33892" s="74"/>
    </row>
    <row r="33893" spans="3:4" x14ac:dyDescent="0.25">
      <c r="C33893" s="75"/>
      <c r="D33893" s="74"/>
    </row>
    <row r="33894" spans="3:4" x14ac:dyDescent="0.25">
      <c r="C33894" s="75"/>
      <c r="D33894" s="74"/>
    </row>
    <row r="33895" spans="3:4" x14ac:dyDescent="0.25">
      <c r="C33895" s="75"/>
      <c r="D33895" s="74"/>
    </row>
    <row r="33896" spans="3:4" x14ac:dyDescent="0.25">
      <c r="C33896" s="75"/>
      <c r="D33896" s="74"/>
    </row>
    <row r="33897" spans="3:4" x14ac:dyDescent="0.25">
      <c r="C33897" s="75"/>
      <c r="D33897" s="74"/>
    </row>
    <row r="33898" spans="3:4" x14ac:dyDescent="0.25">
      <c r="C33898" s="75"/>
      <c r="D33898" s="74"/>
    </row>
    <row r="33899" spans="3:4" x14ac:dyDescent="0.25">
      <c r="C33899" s="75"/>
      <c r="D33899" s="74"/>
    </row>
    <row r="33900" spans="3:4" x14ac:dyDescent="0.25">
      <c r="C33900" s="75"/>
      <c r="D33900" s="74"/>
    </row>
    <row r="33901" spans="3:4" x14ac:dyDescent="0.25">
      <c r="C33901" s="75"/>
      <c r="D33901" s="74"/>
    </row>
    <row r="33902" spans="3:4" x14ac:dyDescent="0.25">
      <c r="C33902" s="75"/>
      <c r="D33902" s="74"/>
    </row>
    <row r="33903" spans="3:4" x14ac:dyDescent="0.25">
      <c r="C33903" s="75"/>
      <c r="D33903" s="74"/>
    </row>
    <row r="33904" spans="3:4" x14ac:dyDescent="0.25">
      <c r="C33904" s="75"/>
      <c r="D33904" s="74"/>
    </row>
    <row r="33905" spans="3:4" x14ac:dyDescent="0.25">
      <c r="C33905" s="75"/>
      <c r="D33905" s="74"/>
    </row>
    <row r="33906" spans="3:4" x14ac:dyDescent="0.25">
      <c r="C33906" s="75"/>
      <c r="D33906" s="74"/>
    </row>
    <row r="33907" spans="3:4" x14ac:dyDescent="0.25">
      <c r="C33907" s="75"/>
      <c r="D33907" s="74"/>
    </row>
    <row r="33908" spans="3:4" x14ac:dyDescent="0.25">
      <c r="C33908" s="75"/>
      <c r="D33908" s="74"/>
    </row>
    <row r="33909" spans="3:4" x14ac:dyDescent="0.25">
      <c r="C33909" s="75"/>
      <c r="D33909" s="74"/>
    </row>
    <row r="33910" spans="3:4" x14ac:dyDescent="0.25">
      <c r="C33910" s="75"/>
      <c r="D33910" s="74"/>
    </row>
    <row r="33911" spans="3:4" x14ac:dyDescent="0.25">
      <c r="C33911" s="75"/>
      <c r="D33911" s="74"/>
    </row>
    <row r="33912" spans="3:4" x14ac:dyDescent="0.25">
      <c r="C33912" s="75"/>
      <c r="D33912" s="74"/>
    </row>
    <row r="33913" spans="3:4" x14ac:dyDescent="0.25">
      <c r="C33913" s="75"/>
      <c r="D33913" s="74"/>
    </row>
    <row r="33914" spans="3:4" x14ac:dyDescent="0.25">
      <c r="C33914" s="75"/>
      <c r="D33914" s="74"/>
    </row>
    <row r="33915" spans="3:4" x14ac:dyDescent="0.25">
      <c r="C33915" s="75"/>
      <c r="D33915" s="74"/>
    </row>
    <row r="33916" spans="3:4" x14ac:dyDescent="0.25">
      <c r="C33916" s="75"/>
      <c r="D33916" s="74"/>
    </row>
    <row r="33917" spans="3:4" x14ac:dyDescent="0.25">
      <c r="C33917" s="75"/>
      <c r="D33917" s="74"/>
    </row>
    <row r="33918" spans="3:4" x14ac:dyDescent="0.25">
      <c r="C33918" s="75"/>
      <c r="D33918" s="74"/>
    </row>
    <row r="33919" spans="3:4" x14ac:dyDescent="0.25">
      <c r="C33919" s="75"/>
      <c r="D33919" s="74"/>
    </row>
    <row r="33920" spans="3:4" x14ac:dyDescent="0.25">
      <c r="C33920" s="75"/>
      <c r="D33920" s="74"/>
    </row>
    <row r="33921" spans="3:4" x14ac:dyDescent="0.25">
      <c r="C33921" s="75"/>
      <c r="D33921" s="74"/>
    </row>
    <row r="33922" spans="3:4" x14ac:dyDescent="0.25">
      <c r="C33922" s="75"/>
      <c r="D33922" s="74"/>
    </row>
    <row r="33923" spans="3:4" x14ac:dyDescent="0.25">
      <c r="C33923" s="75"/>
      <c r="D33923" s="74"/>
    </row>
    <row r="33924" spans="3:4" x14ac:dyDescent="0.25">
      <c r="C33924" s="75"/>
      <c r="D33924" s="74"/>
    </row>
    <row r="33925" spans="3:4" x14ac:dyDescent="0.25">
      <c r="C33925" s="75"/>
      <c r="D33925" s="74"/>
    </row>
    <row r="33926" spans="3:4" x14ac:dyDescent="0.25">
      <c r="C33926" s="75"/>
      <c r="D33926" s="74"/>
    </row>
    <row r="33927" spans="3:4" x14ac:dyDescent="0.25">
      <c r="C33927" s="75"/>
      <c r="D33927" s="74"/>
    </row>
    <row r="33928" spans="3:4" x14ac:dyDescent="0.25">
      <c r="C33928" s="75"/>
      <c r="D33928" s="74"/>
    </row>
    <row r="33929" spans="3:4" x14ac:dyDescent="0.25">
      <c r="C33929" s="75"/>
      <c r="D33929" s="74"/>
    </row>
    <row r="33930" spans="3:4" x14ac:dyDescent="0.25">
      <c r="C33930" s="75"/>
      <c r="D33930" s="74"/>
    </row>
    <row r="33931" spans="3:4" x14ac:dyDescent="0.25">
      <c r="C33931" s="75"/>
      <c r="D33931" s="74"/>
    </row>
    <row r="33932" spans="3:4" x14ac:dyDescent="0.25">
      <c r="C33932" s="75"/>
      <c r="D33932" s="74"/>
    </row>
    <row r="33933" spans="3:4" x14ac:dyDescent="0.25">
      <c r="C33933" s="75"/>
      <c r="D33933" s="74"/>
    </row>
    <row r="33934" spans="3:4" x14ac:dyDescent="0.25">
      <c r="C33934" s="75"/>
      <c r="D33934" s="74"/>
    </row>
    <row r="33935" spans="3:4" x14ac:dyDescent="0.25">
      <c r="C33935" s="75"/>
      <c r="D33935" s="74"/>
    </row>
    <row r="33936" spans="3:4" x14ac:dyDescent="0.25">
      <c r="C33936" s="75"/>
      <c r="D33936" s="74"/>
    </row>
    <row r="33937" spans="3:4" x14ac:dyDescent="0.25">
      <c r="C33937" s="75"/>
      <c r="D33937" s="74"/>
    </row>
    <row r="33938" spans="3:4" x14ac:dyDescent="0.25">
      <c r="C33938" s="75"/>
      <c r="D33938" s="74"/>
    </row>
    <row r="33939" spans="3:4" x14ac:dyDescent="0.25">
      <c r="C33939" s="75"/>
      <c r="D33939" s="74"/>
    </row>
    <row r="33940" spans="3:4" x14ac:dyDescent="0.25">
      <c r="C33940" s="75"/>
      <c r="D33940" s="74"/>
    </row>
    <row r="33941" spans="3:4" x14ac:dyDescent="0.25">
      <c r="C33941" s="75"/>
      <c r="D33941" s="74"/>
    </row>
    <row r="33942" spans="3:4" x14ac:dyDescent="0.25">
      <c r="C33942" s="75"/>
      <c r="D33942" s="74"/>
    </row>
    <row r="33943" spans="3:4" x14ac:dyDescent="0.25">
      <c r="C33943" s="75"/>
      <c r="D33943" s="74"/>
    </row>
    <row r="33944" spans="3:4" x14ac:dyDescent="0.25">
      <c r="C33944" s="75"/>
      <c r="D33944" s="74"/>
    </row>
    <row r="33945" spans="3:4" x14ac:dyDescent="0.25">
      <c r="C33945" s="75"/>
      <c r="D33945" s="74"/>
    </row>
    <row r="33946" spans="3:4" x14ac:dyDescent="0.25">
      <c r="C33946" s="75"/>
      <c r="D33946" s="74"/>
    </row>
    <row r="33947" spans="3:4" x14ac:dyDescent="0.25">
      <c r="C33947" s="75"/>
      <c r="D33947" s="74"/>
    </row>
    <row r="33948" spans="3:4" x14ac:dyDescent="0.25">
      <c r="C33948" s="75"/>
      <c r="D33948" s="74"/>
    </row>
    <row r="33949" spans="3:4" x14ac:dyDescent="0.25">
      <c r="C33949" s="75"/>
      <c r="D33949" s="74"/>
    </row>
    <row r="33950" spans="3:4" x14ac:dyDescent="0.25">
      <c r="C33950" s="75"/>
      <c r="D33950" s="74"/>
    </row>
    <row r="33951" spans="3:4" x14ac:dyDescent="0.25">
      <c r="C33951" s="75"/>
      <c r="D33951" s="74"/>
    </row>
    <row r="33952" spans="3:4" x14ac:dyDescent="0.25">
      <c r="C33952" s="75"/>
      <c r="D33952" s="74"/>
    </row>
    <row r="33953" spans="3:4" x14ac:dyDescent="0.25">
      <c r="C33953" s="75"/>
      <c r="D33953" s="74"/>
    </row>
    <row r="33954" spans="3:4" x14ac:dyDescent="0.25">
      <c r="C33954" s="75"/>
      <c r="D33954" s="74"/>
    </row>
    <row r="33955" spans="3:4" x14ac:dyDescent="0.25">
      <c r="C33955" s="75"/>
      <c r="D33955" s="74"/>
    </row>
    <row r="33956" spans="3:4" x14ac:dyDescent="0.25">
      <c r="C33956" s="75"/>
      <c r="D33956" s="74"/>
    </row>
    <row r="33957" spans="3:4" x14ac:dyDescent="0.25">
      <c r="C33957" s="75"/>
      <c r="D33957" s="74"/>
    </row>
    <row r="33958" spans="3:4" x14ac:dyDescent="0.25">
      <c r="C33958" s="75"/>
      <c r="D33958" s="74"/>
    </row>
    <row r="33959" spans="3:4" x14ac:dyDescent="0.25">
      <c r="C33959" s="75"/>
      <c r="D33959" s="74"/>
    </row>
    <row r="33960" spans="3:4" x14ac:dyDescent="0.25">
      <c r="C33960" s="75"/>
      <c r="D33960" s="74"/>
    </row>
    <row r="33961" spans="3:4" x14ac:dyDescent="0.25">
      <c r="C33961" s="75"/>
      <c r="D33961" s="74"/>
    </row>
    <row r="33962" spans="3:4" x14ac:dyDescent="0.25">
      <c r="C33962" s="75"/>
      <c r="D33962" s="74"/>
    </row>
    <row r="33963" spans="3:4" x14ac:dyDescent="0.25">
      <c r="C33963" s="75"/>
      <c r="D33963" s="74"/>
    </row>
    <row r="33964" spans="3:4" x14ac:dyDescent="0.25">
      <c r="C33964" s="75"/>
      <c r="D33964" s="74"/>
    </row>
    <row r="33965" spans="3:4" x14ac:dyDescent="0.25">
      <c r="C33965" s="75"/>
      <c r="D33965" s="74"/>
    </row>
    <row r="33966" spans="3:4" x14ac:dyDescent="0.25">
      <c r="C33966" s="75"/>
      <c r="D33966" s="74"/>
    </row>
    <row r="33967" spans="3:4" x14ac:dyDescent="0.25">
      <c r="C33967" s="75"/>
      <c r="D33967" s="74"/>
    </row>
    <row r="33968" spans="3:4" x14ac:dyDescent="0.25">
      <c r="C33968" s="75"/>
      <c r="D33968" s="74"/>
    </row>
    <row r="33969" spans="3:4" x14ac:dyDescent="0.25">
      <c r="C33969" s="75"/>
      <c r="D33969" s="74"/>
    </row>
    <row r="33970" spans="3:4" x14ac:dyDescent="0.25">
      <c r="C33970" s="75"/>
      <c r="D33970" s="74"/>
    </row>
    <row r="33971" spans="3:4" x14ac:dyDescent="0.25">
      <c r="C33971" s="75"/>
      <c r="D33971" s="74"/>
    </row>
    <row r="33972" spans="3:4" x14ac:dyDescent="0.25">
      <c r="C33972" s="75"/>
      <c r="D33972" s="74"/>
    </row>
    <row r="33973" spans="3:4" x14ac:dyDescent="0.25">
      <c r="C33973" s="75"/>
      <c r="D33973" s="74"/>
    </row>
    <row r="33974" spans="3:4" x14ac:dyDescent="0.25">
      <c r="C33974" s="75"/>
      <c r="D33974" s="74"/>
    </row>
    <row r="33975" spans="3:4" x14ac:dyDescent="0.25">
      <c r="C33975" s="75"/>
      <c r="D33975" s="74"/>
    </row>
    <row r="33976" spans="3:4" x14ac:dyDescent="0.25">
      <c r="C33976" s="75"/>
      <c r="D33976" s="74"/>
    </row>
    <row r="33977" spans="3:4" x14ac:dyDescent="0.25">
      <c r="C33977" s="75"/>
      <c r="D33977" s="74"/>
    </row>
    <row r="33978" spans="3:4" x14ac:dyDescent="0.25">
      <c r="C33978" s="75"/>
      <c r="D33978" s="74"/>
    </row>
    <row r="33979" spans="3:4" x14ac:dyDescent="0.25">
      <c r="C33979" s="75"/>
      <c r="D33979" s="74"/>
    </row>
    <row r="33980" spans="3:4" x14ac:dyDescent="0.25">
      <c r="C33980" s="75"/>
      <c r="D33980" s="74"/>
    </row>
    <row r="33981" spans="3:4" x14ac:dyDescent="0.25">
      <c r="C33981" s="75"/>
      <c r="D33981" s="74"/>
    </row>
    <row r="33982" spans="3:4" x14ac:dyDescent="0.25">
      <c r="C33982" s="75"/>
      <c r="D33982" s="74"/>
    </row>
    <row r="33983" spans="3:4" x14ac:dyDescent="0.25">
      <c r="C33983" s="75"/>
      <c r="D33983" s="74"/>
    </row>
    <row r="33984" spans="3:4" x14ac:dyDescent="0.25">
      <c r="C33984" s="75"/>
      <c r="D33984" s="74"/>
    </row>
    <row r="33985" spans="3:4" x14ac:dyDescent="0.25">
      <c r="C33985" s="75"/>
      <c r="D33985" s="74"/>
    </row>
    <row r="33986" spans="3:4" x14ac:dyDescent="0.25">
      <c r="C33986" s="75"/>
      <c r="D33986" s="74"/>
    </row>
    <row r="33987" spans="3:4" x14ac:dyDescent="0.25">
      <c r="C33987" s="75"/>
      <c r="D33987" s="74"/>
    </row>
    <row r="33988" spans="3:4" x14ac:dyDescent="0.25">
      <c r="C33988" s="75"/>
      <c r="D33988" s="74"/>
    </row>
    <row r="33989" spans="3:4" x14ac:dyDescent="0.25">
      <c r="C33989" s="75"/>
      <c r="D33989" s="74"/>
    </row>
    <row r="33990" spans="3:4" x14ac:dyDescent="0.25">
      <c r="C33990" s="75"/>
      <c r="D33990" s="74"/>
    </row>
    <row r="33991" spans="3:4" x14ac:dyDescent="0.25">
      <c r="C33991" s="75"/>
      <c r="D33991" s="74"/>
    </row>
    <row r="33992" spans="3:4" x14ac:dyDescent="0.25">
      <c r="C33992" s="75"/>
      <c r="D33992" s="74"/>
    </row>
    <row r="33993" spans="3:4" x14ac:dyDescent="0.25">
      <c r="C33993" s="75"/>
      <c r="D33993" s="74"/>
    </row>
    <row r="33994" spans="3:4" x14ac:dyDescent="0.25">
      <c r="C33994" s="75"/>
      <c r="D33994" s="74"/>
    </row>
    <row r="33995" spans="3:4" x14ac:dyDescent="0.25">
      <c r="C33995" s="75"/>
      <c r="D33995" s="74"/>
    </row>
    <row r="33996" spans="3:4" x14ac:dyDescent="0.25">
      <c r="C33996" s="75"/>
      <c r="D33996" s="74"/>
    </row>
    <row r="33997" spans="3:4" x14ac:dyDescent="0.25">
      <c r="C33997" s="75"/>
      <c r="D33997" s="74"/>
    </row>
    <row r="33998" spans="3:4" x14ac:dyDescent="0.25">
      <c r="C33998" s="75"/>
      <c r="D33998" s="74"/>
    </row>
    <row r="33999" spans="3:4" x14ac:dyDescent="0.25">
      <c r="C33999" s="75"/>
      <c r="D33999" s="74"/>
    </row>
    <row r="34000" spans="3:4" x14ac:dyDescent="0.25">
      <c r="C34000" s="75"/>
      <c r="D34000" s="74"/>
    </row>
    <row r="34001" spans="3:4" x14ac:dyDescent="0.25">
      <c r="C34001" s="75"/>
      <c r="D34001" s="74"/>
    </row>
    <row r="34002" spans="3:4" x14ac:dyDescent="0.25">
      <c r="C34002" s="75"/>
      <c r="D34002" s="74"/>
    </row>
    <row r="34003" spans="3:4" x14ac:dyDescent="0.25">
      <c r="C34003" s="75"/>
      <c r="D34003" s="74"/>
    </row>
    <row r="34004" spans="3:4" x14ac:dyDescent="0.25">
      <c r="C34004" s="75"/>
      <c r="D34004" s="74"/>
    </row>
    <row r="34005" spans="3:4" x14ac:dyDescent="0.25">
      <c r="C34005" s="75"/>
      <c r="D34005" s="74"/>
    </row>
    <row r="34006" spans="3:4" x14ac:dyDescent="0.25">
      <c r="C34006" s="75"/>
      <c r="D34006" s="74"/>
    </row>
    <row r="34007" spans="3:4" x14ac:dyDescent="0.25">
      <c r="C34007" s="75"/>
      <c r="D34007" s="74"/>
    </row>
    <row r="34008" spans="3:4" x14ac:dyDescent="0.25">
      <c r="C34008" s="75"/>
      <c r="D34008" s="74"/>
    </row>
    <row r="34009" spans="3:4" x14ac:dyDescent="0.25">
      <c r="C34009" s="75"/>
      <c r="D34009" s="74"/>
    </row>
    <row r="34010" spans="3:4" x14ac:dyDescent="0.25">
      <c r="C34010" s="75"/>
      <c r="D34010" s="74"/>
    </row>
    <row r="34011" spans="3:4" x14ac:dyDescent="0.25">
      <c r="C34011" s="75"/>
      <c r="D34011" s="74"/>
    </row>
    <row r="34012" spans="3:4" x14ac:dyDescent="0.25">
      <c r="C34012" s="75"/>
      <c r="D34012" s="74"/>
    </row>
    <row r="34013" spans="3:4" x14ac:dyDescent="0.25">
      <c r="C34013" s="75"/>
      <c r="D34013" s="74"/>
    </row>
    <row r="34014" spans="3:4" x14ac:dyDescent="0.25">
      <c r="C34014" s="75"/>
      <c r="D34014" s="74"/>
    </row>
    <row r="34015" spans="3:4" x14ac:dyDescent="0.25">
      <c r="C34015" s="75"/>
      <c r="D34015" s="74"/>
    </row>
    <row r="34016" spans="3:4" x14ac:dyDescent="0.25">
      <c r="C34016" s="75"/>
      <c r="D34016" s="74"/>
    </row>
    <row r="34017" spans="3:4" x14ac:dyDescent="0.25">
      <c r="C34017" s="75"/>
      <c r="D34017" s="74"/>
    </row>
    <row r="34018" spans="3:4" x14ac:dyDescent="0.25">
      <c r="C34018" s="75"/>
      <c r="D34018" s="74"/>
    </row>
    <row r="34019" spans="3:4" x14ac:dyDescent="0.25">
      <c r="C34019" s="75"/>
      <c r="D34019" s="74"/>
    </row>
    <row r="34020" spans="3:4" x14ac:dyDescent="0.25">
      <c r="C34020" s="75"/>
      <c r="D34020" s="74"/>
    </row>
    <row r="34021" spans="3:4" x14ac:dyDescent="0.25">
      <c r="C34021" s="75"/>
      <c r="D34021" s="74"/>
    </row>
    <row r="34022" spans="3:4" x14ac:dyDescent="0.25">
      <c r="C34022" s="75"/>
      <c r="D34022" s="74"/>
    </row>
    <row r="34023" spans="3:4" x14ac:dyDescent="0.25">
      <c r="C34023" s="75"/>
      <c r="D34023" s="74"/>
    </row>
    <row r="34024" spans="3:4" x14ac:dyDescent="0.25">
      <c r="C34024" s="75"/>
      <c r="D34024" s="74"/>
    </row>
    <row r="34025" spans="3:4" x14ac:dyDescent="0.25">
      <c r="C34025" s="75"/>
      <c r="D34025" s="74"/>
    </row>
    <row r="34026" spans="3:4" x14ac:dyDescent="0.25">
      <c r="C34026" s="75"/>
      <c r="D34026" s="74"/>
    </row>
    <row r="34027" spans="3:4" x14ac:dyDescent="0.25">
      <c r="C34027" s="75"/>
      <c r="D34027" s="74"/>
    </row>
    <row r="34028" spans="3:4" x14ac:dyDescent="0.25">
      <c r="C34028" s="75"/>
      <c r="D34028" s="74"/>
    </row>
    <row r="34029" spans="3:4" x14ac:dyDescent="0.25">
      <c r="C34029" s="75"/>
      <c r="D34029" s="74"/>
    </row>
    <row r="34030" spans="3:4" x14ac:dyDescent="0.25">
      <c r="C34030" s="75"/>
      <c r="D34030" s="74"/>
    </row>
    <row r="34031" spans="3:4" x14ac:dyDescent="0.25">
      <c r="C34031" s="75"/>
      <c r="D34031" s="74"/>
    </row>
    <row r="34032" spans="3:4" x14ac:dyDescent="0.25">
      <c r="C34032" s="75"/>
      <c r="D34032" s="74"/>
    </row>
    <row r="34033" spans="3:4" x14ac:dyDescent="0.25">
      <c r="C34033" s="75"/>
      <c r="D34033" s="74"/>
    </row>
    <row r="34034" spans="3:4" x14ac:dyDescent="0.25">
      <c r="C34034" s="75"/>
      <c r="D34034" s="74"/>
    </row>
    <row r="34035" spans="3:4" x14ac:dyDescent="0.25">
      <c r="C34035" s="75"/>
      <c r="D34035" s="74"/>
    </row>
    <row r="34036" spans="3:4" x14ac:dyDescent="0.25">
      <c r="C34036" s="75"/>
      <c r="D34036" s="74"/>
    </row>
    <row r="34037" spans="3:4" x14ac:dyDescent="0.25">
      <c r="C34037" s="75"/>
      <c r="D34037" s="74"/>
    </row>
    <row r="34038" spans="3:4" x14ac:dyDescent="0.25">
      <c r="C34038" s="75"/>
      <c r="D34038" s="74"/>
    </row>
    <row r="34039" spans="3:4" x14ac:dyDescent="0.25">
      <c r="C34039" s="75"/>
      <c r="D34039" s="74"/>
    </row>
    <row r="34040" spans="3:4" x14ac:dyDescent="0.25">
      <c r="C34040" s="75"/>
      <c r="D34040" s="74"/>
    </row>
    <row r="34041" spans="3:4" x14ac:dyDescent="0.25">
      <c r="C34041" s="75"/>
      <c r="D34041" s="74"/>
    </row>
    <row r="34042" spans="3:4" x14ac:dyDescent="0.25">
      <c r="C34042" s="75"/>
      <c r="D34042" s="74"/>
    </row>
    <row r="34043" spans="3:4" x14ac:dyDescent="0.25">
      <c r="C34043" s="75"/>
      <c r="D34043" s="74"/>
    </row>
    <row r="34044" spans="3:4" x14ac:dyDescent="0.25">
      <c r="C34044" s="75"/>
      <c r="D34044" s="74"/>
    </row>
    <row r="34045" spans="3:4" x14ac:dyDescent="0.25">
      <c r="C34045" s="75"/>
      <c r="D34045" s="74"/>
    </row>
    <row r="34046" spans="3:4" x14ac:dyDescent="0.25">
      <c r="C34046" s="75"/>
      <c r="D34046" s="74"/>
    </row>
    <row r="34047" spans="3:4" x14ac:dyDescent="0.25">
      <c r="C34047" s="75"/>
      <c r="D34047" s="74"/>
    </row>
    <row r="34048" spans="3:4" x14ac:dyDescent="0.25">
      <c r="C34048" s="75"/>
      <c r="D34048" s="74"/>
    </row>
    <row r="34049" spans="3:4" x14ac:dyDescent="0.25">
      <c r="C34049" s="75"/>
      <c r="D34049" s="74"/>
    </row>
    <row r="34050" spans="3:4" x14ac:dyDescent="0.25">
      <c r="C34050" s="75"/>
      <c r="D34050" s="74"/>
    </row>
    <row r="34051" spans="3:4" x14ac:dyDescent="0.25">
      <c r="C34051" s="75"/>
      <c r="D34051" s="74"/>
    </row>
    <row r="34052" spans="3:4" x14ac:dyDescent="0.25">
      <c r="C34052" s="75"/>
      <c r="D34052" s="74"/>
    </row>
    <row r="34053" spans="3:4" x14ac:dyDescent="0.25">
      <c r="C34053" s="75"/>
      <c r="D34053" s="74"/>
    </row>
    <row r="34054" spans="3:4" x14ac:dyDescent="0.25">
      <c r="C34054" s="75"/>
      <c r="D34054" s="74"/>
    </row>
    <row r="34055" spans="3:4" x14ac:dyDescent="0.25">
      <c r="C34055" s="75"/>
      <c r="D34055" s="74"/>
    </row>
    <row r="34056" spans="3:4" x14ac:dyDescent="0.25">
      <c r="C34056" s="75"/>
      <c r="D34056" s="74"/>
    </row>
    <row r="34057" spans="3:4" x14ac:dyDescent="0.25">
      <c r="C34057" s="75"/>
      <c r="D34057" s="74"/>
    </row>
    <row r="34058" spans="3:4" x14ac:dyDescent="0.25">
      <c r="C34058" s="75"/>
      <c r="D34058" s="74"/>
    </row>
    <row r="34059" spans="3:4" x14ac:dyDescent="0.25">
      <c r="C34059" s="75"/>
      <c r="D34059" s="74"/>
    </row>
    <row r="34060" spans="3:4" x14ac:dyDescent="0.25">
      <c r="C34060" s="75"/>
      <c r="D34060" s="74"/>
    </row>
    <row r="34061" spans="3:4" x14ac:dyDescent="0.25">
      <c r="C34061" s="75"/>
      <c r="D34061" s="74"/>
    </row>
    <row r="34062" spans="3:4" x14ac:dyDescent="0.25">
      <c r="C34062" s="75"/>
      <c r="D34062" s="74"/>
    </row>
    <row r="34063" spans="3:4" x14ac:dyDescent="0.25">
      <c r="C34063" s="75"/>
      <c r="D34063" s="74"/>
    </row>
    <row r="34064" spans="3:4" x14ac:dyDescent="0.25">
      <c r="C34064" s="75"/>
      <c r="D34064" s="74"/>
    </row>
    <row r="34065" spans="3:4" x14ac:dyDescent="0.25">
      <c r="C34065" s="75"/>
      <c r="D34065" s="74"/>
    </row>
    <row r="34066" spans="3:4" x14ac:dyDescent="0.25">
      <c r="C34066" s="75"/>
      <c r="D34066" s="74"/>
    </row>
    <row r="34067" spans="3:4" x14ac:dyDescent="0.25">
      <c r="C34067" s="75"/>
      <c r="D34067" s="74"/>
    </row>
    <row r="34068" spans="3:4" x14ac:dyDescent="0.25">
      <c r="C34068" s="75"/>
      <c r="D34068" s="74"/>
    </row>
    <row r="34069" spans="3:4" x14ac:dyDescent="0.25">
      <c r="C34069" s="75"/>
      <c r="D34069" s="74"/>
    </row>
    <row r="34070" spans="3:4" x14ac:dyDescent="0.25">
      <c r="C34070" s="75"/>
      <c r="D34070" s="74"/>
    </row>
    <row r="34071" spans="3:4" x14ac:dyDescent="0.25">
      <c r="C34071" s="75"/>
      <c r="D34071" s="74"/>
    </row>
    <row r="34072" spans="3:4" x14ac:dyDescent="0.25">
      <c r="C34072" s="75"/>
      <c r="D34072" s="74"/>
    </row>
    <row r="34073" spans="3:4" x14ac:dyDescent="0.25">
      <c r="C34073" s="75"/>
      <c r="D34073" s="74"/>
    </row>
    <row r="34074" spans="3:4" x14ac:dyDescent="0.25">
      <c r="C34074" s="75"/>
      <c r="D34074" s="74"/>
    </row>
    <row r="34075" spans="3:4" x14ac:dyDescent="0.25">
      <c r="C34075" s="75"/>
      <c r="D34075" s="74"/>
    </row>
    <row r="34076" spans="3:4" x14ac:dyDescent="0.25">
      <c r="C34076" s="75"/>
      <c r="D34076" s="74"/>
    </row>
    <row r="34077" spans="3:4" x14ac:dyDescent="0.25">
      <c r="C34077" s="75"/>
      <c r="D34077" s="74"/>
    </row>
    <row r="34078" spans="3:4" x14ac:dyDescent="0.25">
      <c r="C34078" s="75"/>
      <c r="D34078" s="74"/>
    </row>
    <row r="34079" spans="3:4" x14ac:dyDescent="0.25">
      <c r="C34079" s="75"/>
      <c r="D34079" s="74"/>
    </row>
    <row r="34080" spans="3:4" x14ac:dyDescent="0.25">
      <c r="C34080" s="75"/>
      <c r="D34080" s="74"/>
    </row>
    <row r="34081" spans="3:4" x14ac:dyDescent="0.25">
      <c r="C34081" s="75"/>
      <c r="D34081" s="74"/>
    </row>
    <row r="34082" spans="3:4" x14ac:dyDescent="0.25">
      <c r="C34082" s="75"/>
      <c r="D34082" s="74"/>
    </row>
    <row r="34083" spans="3:4" x14ac:dyDescent="0.25">
      <c r="C34083" s="75"/>
      <c r="D34083" s="74"/>
    </row>
    <row r="34084" spans="3:4" x14ac:dyDescent="0.25">
      <c r="C34084" s="75"/>
      <c r="D34084" s="74"/>
    </row>
    <row r="34085" spans="3:4" x14ac:dyDescent="0.25">
      <c r="C34085" s="75"/>
      <c r="D34085" s="74"/>
    </row>
    <row r="34086" spans="3:4" x14ac:dyDescent="0.25">
      <c r="C34086" s="75"/>
      <c r="D34086" s="74"/>
    </row>
    <row r="34087" spans="3:4" x14ac:dyDescent="0.25">
      <c r="C34087" s="75"/>
      <c r="D34087" s="74"/>
    </row>
    <row r="34088" spans="3:4" x14ac:dyDescent="0.25">
      <c r="C34088" s="75"/>
      <c r="D34088" s="74"/>
    </row>
    <row r="34089" spans="3:4" x14ac:dyDescent="0.25">
      <c r="C34089" s="75"/>
      <c r="D34089" s="74"/>
    </row>
    <row r="34090" spans="3:4" x14ac:dyDescent="0.25">
      <c r="C34090" s="75"/>
      <c r="D34090" s="74"/>
    </row>
    <row r="34091" spans="3:4" x14ac:dyDescent="0.25">
      <c r="C34091" s="75"/>
      <c r="D34091" s="74"/>
    </row>
    <row r="34092" spans="3:4" x14ac:dyDescent="0.25">
      <c r="C34092" s="75"/>
      <c r="D34092" s="74"/>
    </row>
    <row r="34093" spans="3:4" x14ac:dyDescent="0.25">
      <c r="C34093" s="75"/>
      <c r="D34093" s="74"/>
    </row>
    <row r="34094" spans="3:4" x14ac:dyDescent="0.25">
      <c r="C34094" s="75"/>
      <c r="D34094" s="74"/>
    </row>
    <row r="34095" spans="3:4" x14ac:dyDescent="0.25">
      <c r="C34095" s="75"/>
      <c r="D34095" s="74"/>
    </row>
    <row r="34096" spans="3:4" x14ac:dyDescent="0.25">
      <c r="C34096" s="75"/>
      <c r="D34096" s="74"/>
    </row>
    <row r="34097" spans="3:4" x14ac:dyDescent="0.25">
      <c r="C34097" s="75"/>
      <c r="D34097" s="74"/>
    </row>
    <row r="34098" spans="3:4" x14ac:dyDescent="0.25">
      <c r="C34098" s="75"/>
      <c r="D34098" s="74"/>
    </row>
    <row r="34099" spans="3:4" x14ac:dyDescent="0.25">
      <c r="C34099" s="75"/>
      <c r="D34099" s="74"/>
    </row>
    <row r="34100" spans="3:4" x14ac:dyDescent="0.25">
      <c r="C34100" s="75"/>
      <c r="D34100" s="74"/>
    </row>
    <row r="34101" spans="3:4" x14ac:dyDescent="0.25">
      <c r="C34101" s="75"/>
      <c r="D34101" s="74"/>
    </row>
    <row r="34102" spans="3:4" x14ac:dyDescent="0.25">
      <c r="C34102" s="75"/>
      <c r="D34102" s="74"/>
    </row>
    <row r="34103" spans="3:4" x14ac:dyDescent="0.25">
      <c r="C34103" s="75"/>
      <c r="D34103" s="74"/>
    </row>
    <row r="34104" spans="3:4" x14ac:dyDescent="0.25">
      <c r="C34104" s="75"/>
      <c r="D34104" s="74"/>
    </row>
    <row r="34105" spans="3:4" x14ac:dyDescent="0.25">
      <c r="C34105" s="75"/>
      <c r="D34105" s="74"/>
    </row>
    <row r="34106" spans="3:4" x14ac:dyDescent="0.25">
      <c r="C34106" s="75"/>
      <c r="D34106" s="74"/>
    </row>
    <row r="34107" spans="3:4" x14ac:dyDescent="0.25">
      <c r="C34107" s="75"/>
      <c r="D34107" s="74"/>
    </row>
    <row r="34108" spans="3:4" x14ac:dyDescent="0.25">
      <c r="C34108" s="75"/>
      <c r="D34108" s="74"/>
    </row>
    <row r="34109" spans="3:4" x14ac:dyDescent="0.25">
      <c r="C34109" s="75"/>
      <c r="D34109" s="74"/>
    </row>
    <row r="34110" spans="3:4" x14ac:dyDescent="0.25">
      <c r="C34110" s="75"/>
      <c r="D34110" s="74"/>
    </row>
    <row r="34111" spans="3:4" x14ac:dyDescent="0.25">
      <c r="C34111" s="75"/>
      <c r="D34111" s="74"/>
    </row>
    <row r="34112" spans="3:4" x14ac:dyDescent="0.25">
      <c r="C34112" s="75"/>
      <c r="D34112" s="74"/>
    </row>
    <row r="34113" spans="3:4" x14ac:dyDescent="0.25">
      <c r="C34113" s="75"/>
      <c r="D34113" s="74"/>
    </row>
    <row r="34114" spans="3:4" x14ac:dyDescent="0.25">
      <c r="C34114" s="75"/>
      <c r="D34114" s="74"/>
    </row>
    <row r="34115" spans="3:4" x14ac:dyDescent="0.25">
      <c r="C34115" s="75"/>
      <c r="D34115" s="74"/>
    </row>
    <row r="34116" spans="3:4" x14ac:dyDescent="0.25">
      <c r="C34116" s="75"/>
      <c r="D34116" s="74"/>
    </row>
    <row r="34117" spans="3:4" x14ac:dyDescent="0.25">
      <c r="C34117" s="75"/>
      <c r="D34117" s="74"/>
    </row>
    <row r="34118" spans="3:4" x14ac:dyDescent="0.25">
      <c r="C34118" s="75"/>
      <c r="D34118" s="74"/>
    </row>
    <row r="34119" spans="3:4" x14ac:dyDescent="0.25">
      <c r="C34119" s="75"/>
      <c r="D34119" s="74"/>
    </row>
    <row r="34120" spans="3:4" x14ac:dyDescent="0.25">
      <c r="C34120" s="75"/>
      <c r="D34120" s="74"/>
    </row>
    <row r="34121" spans="3:4" x14ac:dyDescent="0.25">
      <c r="C34121" s="75"/>
      <c r="D34121" s="74"/>
    </row>
    <row r="34122" spans="3:4" x14ac:dyDescent="0.25">
      <c r="C34122" s="75"/>
      <c r="D34122" s="74"/>
    </row>
    <row r="34123" spans="3:4" x14ac:dyDescent="0.25">
      <c r="C34123" s="75"/>
      <c r="D34123" s="74"/>
    </row>
    <row r="34124" spans="3:4" x14ac:dyDescent="0.25">
      <c r="C34124" s="75"/>
      <c r="D34124" s="74"/>
    </row>
    <row r="34125" spans="3:4" x14ac:dyDescent="0.25">
      <c r="C34125" s="75"/>
      <c r="D34125" s="74"/>
    </row>
    <row r="34126" spans="3:4" x14ac:dyDescent="0.25">
      <c r="C34126" s="75"/>
      <c r="D34126" s="74"/>
    </row>
    <row r="34127" spans="3:4" x14ac:dyDescent="0.25">
      <c r="C34127" s="75"/>
      <c r="D34127" s="74"/>
    </row>
    <row r="34128" spans="3:4" x14ac:dyDescent="0.25">
      <c r="C34128" s="75"/>
      <c r="D34128" s="74"/>
    </row>
    <row r="34129" spans="3:4" x14ac:dyDescent="0.25">
      <c r="C34129" s="75"/>
      <c r="D34129" s="74"/>
    </row>
    <row r="34130" spans="3:4" x14ac:dyDescent="0.25">
      <c r="C34130" s="75"/>
      <c r="D34130" s="74"/>
    </row>
    <row r="34131" spans="3:4" x14ac:dyDescent="0.25">
      <c r="C34131" s="75"/>
      <c r="D34131" s="74"/>
    </row>
    <row r="34132" spans="3:4" x14ac:dyDescent="0.25">
      <c r="C34132" s="75"/>
      <c r="D34132" s="74"/>
    </row>
    <row r="34133" spans="3:4" x14ac:dyDescent="0.25">
      <c r="C34133" s="75"/>
      <c r="D34133" s="74"/>
    </row>
    <row r="34134" spans="3:4" x14ac:dyDescent="0.25">
      <c r="C34134" s="75"/>
      <c r="D34134" s="74"/>
    </row>
    <row r="34135" spans="3:4" x14ac:dyDescent="0.25">
      <c r="C34135" s="75"/>
      <c r="D34135" s="74"/>
    </row>
    <row r="34136" spans="3:4" x14ac:dyDescent="0.25">
      <c r="C34136" s="75"/>
      <c r="D34136" s="74"/>
    </row>
    <row r="34137" spans="3:4" x14ac:dyDescent="0.25">
      <c r="C34137" s="75"/>
      <c r="D34137" s="74"/>
    </row>
    <row r="34138" spans="3:4" x14ac:dyDescent="0.25">
      <c r="C34138" s="75"/>
      <c r="D34138" s="74"/>
    </row>
    <row r="34139" spans="3:4" x14ac:dyDescent="0.25">
      <c r="C34139" s="75"/>
      <c r="D34139" s="74"/>
    </row>
    <row r="34140" spans="3:4" x14ac:dyDescent="0.25">
      <c r="C34140" s="75"/>
      <c r="D34140" s="74"/>
    </row>
    <row r="34141" spans="3:4" x14ac:dyDescent="0.25">
      <c r="C34141" s="75"/>
      <c r="D34141" s="74"/>
    </row>
    <row r="34142" spans="3:4" x14ac:dyDescent="0.25">
      <c r="C34142" s="75"/>
      <c r="D34142" s="74"/>
    </row>
    <row r="34143" spans="3:4" x14ac:dyDescent="0.25">
      <c r="C34143" s="75"/>
      <c r="D34143" s="74"/>
    </row>
    <row r="34144" spans="3:4" x14ac:dyDescent="0.25">
      <c r="C34144" s="75"/>
      <c r="D34144" s="74"/>
    </row>
    <row r="34145" spans="3:4" x14ac:dyDescent="0.25">
      <c r="C34145" s="75"/>
      <c r="D34145" s="74"/>
    </row>
    <row r="34146" spans="3:4" x14ac:dyDescent="0.25">
      <c r="C34146" s="75"/>
      <c r="D34146" s="74"/>
    </row>
    <row r="34147" spans="3:4" x14ac:dyDescent="0.25">
      <c r="C34147" s="75"/>
      <c r="D34147" s="74"/>
    </row>
    <row r="34148" spans="3:4" x14ac:dyDescent="0.25">
      <c r="C34148" s="75"/>
      <c r="D34148" s="74"/>
    </row>
    <row r="34149" spans="3:4" x14ac:dyDescent="0.25">
      <c r="C34149" s="75"/>
      <c r="D34149" s="74"/>
    </row>
    <row r="34150" spans="3:4" x14ac:dyDescent="0.25">
      <c r="C34150" s="75"/>
      <c r="D34150" s="74"/>
    </row>
    <row r="34151" spans="3:4" x14ac:dyDescent="0.25">
      <c r="C34151" s="75"/>
      <c r="D34151" s="74"/>
    </row>
    <row r="34152" spans="3:4" x14ac:dyDescent="0.25">
      <c r="C34152" s="75"/>
      <c r="D34152" s="74"/>
    </row>
    <row r="34153" spans="3:4" x14ac:dyDescent="0.25">
      <c r="C34153" s="75"/>
      <c r="D34153" s="74"/>
    </row>
    <row r="34154" spans="3:4" x14ac:dyDescent="0.25">
      <c r="C34154" s="75"/>
      <c r="D34154" s="74"/>
    </row>
    <row r="34155" spans="3:4" x14ac:dyDescent="0.25">
      <c r="C34155" s="75"/>
      <c r="D34155" s="74"/>
    </row>
    <row r="34156" spans="3:4" x14ac:dyDescent="0.25">
      <c r="C34156" s="75"/>
      <c r="D34156" s="74"/>
    </row>
    <row r="34157" spans="3:4" x14ac:dyDescent="0.25">
      <c r="C34157" s="75"/>
      <c r="D34157" s="74"/>
    </row>
    <row r="34158" spans="3:4" x14ac:dyDescent="0.25">
      <c r="C34158" s="75"/>
      <c r="D34158" s="74"/>
    </row>
    <row r="34159" spans="3:4" x14ac:dyDescent="0.25">
      <c r="C34159" s="75"/>
      <c r="D34159" s="74"/>
    </row>
    <row r="34160" spans="3:4" x14ac:dyDescent="0.25">
      <c r="C34160" s="75"/>
      <c r="D34160" s="74"/>
    </row>
    <row r="34161" spans="3:4" x14ac:dyDescent="0.25">
      <c r="C34161" s="75"/>
      <c r="D34161" s="74"/>
    </row>
    <row r="34162" spans="3:4" x14ac:dyDescent="0.25">
      <c r="C34162" s="75"/>
      <c r="D34162" s="74"/>
    </row>
    <row r="34163" spans="3:4" x14ac:dyDescent="0.25">
      <c r="C34163" s="75"/>
      <c r="D34163" s="74"/>
    </row>
    <row r="34164" spans="3:4" x14ac:dyDescent="0.25">
      <c r="C34164" s="75"/>
      <c r="D34164" s="74"/>
    </row>
    <row r="34165" spans="3:4" x14ac:dyDescent="0.25">
      <c r="C34165" s="75"/>
      <c r="D34165" s="74"/>
    </row>
    <row r="34166" spans="3:4" x14ac:dyDescent="0.25">
      <c r="C34166" s="75"/>
      <c r="D34166" s="74"/>
    </row>
    <row r="34167" spans="3:4" x14ac:dyDescent="0.25">
      <c r="C34167" s="75"/>
      <c r="D34167" s="74"/>
    </row>
    <row r="34168" spans="3:4" x14ac:dyDescent="0.25">
      <c r="C34168" s="75"/>
      <c r="D34168" s="74"/>
    </row>
    <row r="34169" spans="3:4" x14ac:dyDescent="0.25">
      <c r="C34169" s="75"/>
      <c r="D34169" s="74"/>
    </row>
    <row r="34170" spans="3:4" x14ac:dyDescent="0.25">
      <c r="C34170" s="75"/>
      <c r="D34170" s="74"/>
    </row>
    <row r="34171" spans="3:4" x14ac:dyDescent="0.25">
      <c r="C34171" s="75"/>
      <c r="D34171" s="74"/>
    </row>
    <row r="34172" spans="3:4" x14ac:dyDescent="0.25">
      <c r="C34172" s="75"/>
      <c r="D34172" s="74"/>
    </row>
    <row r="34173" spans="3:4" x14ac:dyDescent="0.25">
      <c r="C34173" s="75"/>
      <c r="D34173" s="74"/>
    </row>
    <row r="34174" spans="3:4" x14ac:dyDescent="0.25">
      <c r="C34174" s="75"/>
      <c r="D34174" s="74"/>
    </row>
    <row r="34175" spans="3:4" x14ac:dyDescent="0.25">
      <c r="C34175" s="75"/>
      <c r="D34175" s="74"/>
    </row>
    <row r="34176" spans="3:4" x14ac:dyDescent="0.25">
      <c r="C34176" s="75"/>
      <c r="D34176" s="74"/>
    </row>
    <row r="34177" spans="3:4" x14ac:dyDescent="0.25">
      <c r="C34177" s="75"/>
      <c r="D34177" s="74"/>
    </row>
    <row r="34178" spans="3:4" x14ac:dyDescent="0.25">
      <c r="C34178" s="75"/>
      <c r="D34178" s="74"/>
    </row>
    <row r="34179" spans="3:4" x14ac:dyDescent="0.25">
      <c r="C34179" s="75"/>
      <c r="D34179" s="74"/>
    </row>
    <row r="34180" spans="3:4" x14ac:dyDescent="0.25">
      <c r="C34180" s="75"/>
      <c r="D34180" s="74"/>
    </row>
    <row r="34181" spans="3:4" x14ac:dyDescent="0.25">
      <c r="C34181" s="75"/>
      <c r="D34181" s="74"/>
    </row>
    <row r="34182" spans="3:4" x14ac:dyDescent="0.25">
      <c r="C34182" s="75"/>
      <c r="D34182" s="74"/>
    </row>
    <row r="34183" spans="3:4" x14ac:dyDescent="0.25">
      <c r="C34183" s="75"/>
      <c r="D34183" s="74"/>
    </row>
    <row r="34184" spans="3:4" x14ac:dyDescent="0.25">
      <c r="C34184" s="75"/>
      <c r="D34184" s="74"/>
    </row>
    <row r="34185" spans="3:4" x14ac:dyDescent="0.25">
      <c r="C34185" s="75"/>
      <c r="D34185" s="74"/>
    </row>
    <row r="34186" spans="3:4" x14ac:dyDescent="0.25">
      <c r="C34186" s="75"/>
      <c r="D34186" s="74"/>
    </row>
    <row r="34187" spans="3:4" x14ac:dyDescent="0.25">
      <c r="C34187" s="75"/>
      <c r="D34187" s="74"/>
    </row>
    <row r="34188" spans="3:4" x14ac:dyDescent="0.25">
      <c r="C34188" s="75"/>
      <c r="D34188" s="74"/>
    </row>
    <row r="34189" spans="3:4" x14ac:dyDescent="0.25">
      <c r="C34189" s="75"/>
      <c r="D34189" s="74"/>
    </row>
    <row r="34190" spans="3:4" x14ac:dyDescent="0.25">
      <c r="C34190" s="75"/>
      <c r="D34190" s="74"/>
    </row>
    <row r="34191" spans="3:4" x14ac:dyDescent="0.25">
      <c r="C34191" s="75"/>
      <c r="D34191" s="74"/>
    </row>
    <row r="34192" spans="3:4" x14ac:dyDescent="0.25">
      <c r="C34192" s="75"/>
      <c r="D34192" s="74"/>
    </row>
    <row r="34193" spans="3:4" x14ac:dyDescent="0.25">
      <c r="C34193" s="75"/>
      <c r="D34193" s="74"/>
    </row>
    <row r="34194" spans="3:4" x14ac:dyDescent="0.25">
      <c r="C34194" s="75"/>
      <c r="D34194" s="74"/>
    </row>
    <row r="34195" spans="3:4" x14ac:dyDescent="0.25">
      <c r="C34195" s="75"/>
      <c r="D34195" s="74"/>
    </row>
    <row r="34196" spans="3:4" x14ac:dyDescent="0.25">
      <c r="C34196" s="75"/>
      <c r="D34196" s="74"/>
    </row>
    <row r="34197" spans="3:4" x14ac:dyDescent="0.25">
      <c r="C34197" s="75"/>
      <c r="D34197" s="74"/>
    </row>
    <row r="34198" spans="3:4" x14ac:dyDescent="0.25">
      <c r="C34198" s="75"/>
      <c r="D34198" s="74"/>
    </row>
    <row r="34199" spans="3:4" x14ac:dyDescent="0.25">
      <c r="C34199" s="75"/>
      <c r="D34199" s="74"/>
    </row>
    <row r="34200" spans="3:4" x14ac:dyDescent="0.25">
      <c r="C34200" s="75"/>
      <c r="D34200" s="74"/>
    </row>
    <row r="34201" spans="3:4" x14ac:dyDescent="0.25">
      <c r="C34201" s="75"/>
      <c r="D34201" s="74"/>
    </row>
    <row r="34202" spans="3:4" x14ac:dyDescent="0.25">
      <c r="C34202" s="75"/>
      <c r="D34202" s="74"/>
    </row>
    <row r="34203" spans="3:4" x14ac:dyDescent="0.25">
      <c r="C34203" s="75"/>
      <c r="D34203" s="74"/>
    </row>
    <row r="34204" spans="3:4" x14ac:dyDescent="0.25">
      <c r="C34204" s="75"/>
      <c r="D34204" s="74"/>
    </row>
    <row r="34205" spans="3:4" x14ac:dyDescent="0.25">
      <c r="C34205" s="75"/>
      <c r="D34205" s="74"/>
    </row>
    <row r="34206" spans="3:4" x14ac:dyDescent="0.25">
      <c r="C34206" s="75"/>
      <c r="D34206" s="74"/>
    </row>
    <row r="34207" spans="3:4" x14ac:dyDescent="0.25">
      <c r="C34207" s="75"/>
      <c r="D34207" s="74"/>
    </row>
    <row r="34208" spans="3:4" x14ac:dyDescent="0.25">
      <c r="C34208" s="75"/>
      <c r="D34208" s="74"/>
    </row>
    <row r="34209" spans="3:4" x14ac:dyDescent="0.25">
      <c r="C34209" s="75"/>
      <c r="D34209" s="74"/>
    </row>
    <row r="34210" spans="3:4" x14ac:dyDescent="0.25">
      <c r="C34210" s="75"/>
      <c r="D34210" s="74"/>
    </row>
    <row r="34211" spans="3:4" x14ac:dyDescent="0.25">
      <c r="C34211" s="75"/>
      <c r="D34211" s="74"/>
    </row>
    <row r="34212" spans="3:4" x14ac:dyDescent="0.25">
      <c r="C34212" s="75"/>
      <c r="D34212" s="74"/>
    </row>
    <row r="34213" spans="3:4" x14ac:dyDescent="0.25">
      <c r="C34213" s="75"/>
      <c r="D34213" s="74"/>
    </row>
    <row r="34214" spans="3:4" x14ac:dyDescent="0.25">
      <c r="C34214" s="75"/>
      <c r="D34214" s="74"/>
    </row>
    <row r="34215" spans="3:4" x14ac:dyDescent="0.25">
      <c r="C34215" s="75"/>
      <c r="D34215" s="74"/>
    </row>
    <row r="34216" spans="3:4" x14ac:dyDescent="0.25">
      <c r="C34216" s="75"/>
      <c r="D34216" s="74"/>
    </row>
    <row r="34217" spans="3:4" x14ac:dyDescent="0.25">
      <c r="C34217" s="75"/>
      <c r="D34217" s="74"/>
    </row>
    <row r="34218" spans="3:4" x14ac:dyDescent="0.25">
      <c r="C34218" s="75"/>
      <c r="D34218" s="74"/>
    </row>
    <row r="34219" spans="3:4" x14ac:dyDescent="0.25">
      <c r="C34219" s="75"/>
      <c r="D34219" s="74"/>
    </row>
    <row r="34220" spans="3:4" x14ac:dyDescent="0.25">
      <c r="C34220" s="75"/>
      <c r="D34220" s="74"/>
    </row>
    <row r="34221" spans="3:4" x14ac:dyDescent="0.25">
      <c r="C34221" s="75"/>
      <c r="D34221" s="74"/>
    </row>
    <row r="34222" spans="3:4" x14ac:dyDescent="0.25">
      <c r="C34222" s="75"/>
      <c r="D34222" s="74"/>
    </row>
    <row r="34223" spans="3:4" x14ac:dyDescent="0.25">
      <c r="C34223" s="75"/>
      <c r="D34223" s="74"/>
    </row>
    <row r="34224" spans="3:4" x14ac:dyDescent="0.25">
      <c r="C34224" s="75"/>
      <c r="D34224" s="74"/>
    </row>
    <row r="34225" spans="3:4" x14ac:dyDescent="0.25">
      <c r="C34225" s="75"/>
      <c r="D34225" s="74"/>
    </row>
    <row r="34226" spans="3:4" x14ac:dyDescent="0.25">
      <c r="C34226" s="75"/>
      <c r="D34226" s="74"/>
    </row>
    <row r="34227" spans="3:4" x14ac:dyDescent="0.25">
      <c r="C34227" s="75"/>
      <c r="D34227" s="74"/>
    </row>
    <row r="34228" spans="3:4" x14ac:dyDescent="0.25">
      <c r="C34228" s="75"/>
      <c r="D34228" s="74"/>
    </row>
    <row r="34229" spans="3:4" x14ac:dyDescent="0.25">
      <c r="C34229" s="75"/>
      <c r="D34229" s="74"/>
    </row>
    <row r="34230" spans="3:4" x14ac:dyDescent="0.25">
      <c r="C34230" s="75"/>
      <c r="D34230" s="74"/>
    </row>
    <row r="34231" spans="3:4" x14ac:dyDescent="0.25">
      <c r="C34231" s="75"/>
      <c r="D34231" s="74"/>
    </row>
    <row r="34232" spans="3:4" x14ac:dyDescent="0.25">
      <c r="C34232" s="75"/>
      <c r="D34232" s="74"/>
    </row>
    <row r="34233" spans="3:4" x14ac:dyDescent="0.25">
      <c r="C34233" s="75"/>
      <c r="D34233" s="74"/>
    </row>
    <row r="34234" spans="3:4" x14ac:dyDescent="0.25">
      <c r="C34234" s="75"/>
      <c r="D34234" s="74"/>
    </row>
    <row r="34235" spans="3:4" x14ac:dyDescent="0.25">
      <c r="C34235" s="75"/>
      <c r="D34235" s="74"/>
    </row>
    <row r="34236" spans="3:4" x14ac:dyDescent="0.25">
      <c r="C34236" s="75"/>
      <c r="D34236" s="74"/>
    </row>
    <row r="34237" spans="3:4" x14ac:dyDescent="0.25">
      <c r="C34237" s="75"/>
      <c r="D34237" s="74"/>
    </row>
    <row r="34238" spans="3:4" x14ac:dyDescent="0.25">
      <c r="C34238" s="75"/>
      <c r="D34238" s="74"/>
    </row>
    <row r="34239" spans="3:4" x14ac:dyDescent="0.25">
      <c r="C34239" s="75"/>
      <c r="D34239" s="74"/>
    </row>
    <row r="34240" spans="3:4" x14ac:dyDescent="0.25">
      <c r="C34240" s="75"/>
      <c r="D34240" s="74"/>
    </row>
    <row r="34241" spans="3:4" x14ac:dyDescent="0.25">
      <c r="C34241" s="75"/>
      <c r="D34241" s="74"/>
    </row>
    <row r="34242" spans="3:4" x14ac:dyDescent="0.25">
      <c r="C34242" s="75"/>
      <c r="D34242" s="74"/>
    </row>
    <row r="34243" spans="3:4" x14ac:dyDescent="0.25">
      <c r="C34243" s="75"/>
      <c r="D34243" s="74"/>
    </row>
    <row r="34244" spans="3:4" x14ac:dyDescent="0.25">
      <c r="C34244" s="75"/>
      <c r="D34244" s="74"/>
    </row>
    <row r="34245" spans="3:4" x14ac:dyDescent="0.25">
      <c r="C34245" s="75"/>
      <c r="D34245" s="74"/>
    </row>
    <row r="34246" spans="3:4" x14ac:dyDescent="0.25">
      <c r="C34246" s="75"/>
      <c r="D34246" s="74"/>
    </row>
    <row r="34247" spans="3:4" x14ac:dyDescent="0.25">
      <c r="C34247" s="75"/>
      <c r="D34247" s="74"/>
    </row>
    <row r="34248" spans="3:4" x14ac:dyDescent="0.25">
      <c r="C34248" s="75"/>
      <c r="D34248" s="74"/>
    </row>
    <row r="34249" spans="3:4" x14ac:dyDescent="0.25">
      <c r="C34249" s="75"/>
      <c r="D34249" s="74"/>
    </row>
    <row r="34250" spans="3:4" x14ac:dyDescent="0.25">
      <c r="C34250" s="75"/>
      <c r="D34250" s="74"/>
    </row>
    <row r="34251" spans="3:4" x14ac:dyDescent="0.25">
      <c r="C34251" s="75"/>
      <c r="D34251" s="74"/>
    </row>
    <row r="34252" spans="3:4" x14ac:dyDescent="0.25">
      <c r="C34252" s="75"/>
      <c r="D34252" s="74"/>
    </row>
    <row r="34253" spans="3:4" x14ac:dyDescent="0.25">
      <c r="C34253" s="75"/>
      <c r="D34253" s="74"/>
    </row>
    <row r="34254" spans="3:4" x14ac:dyDescent="0.25">
      <c r="C34254" s="75"/>
      <c r="D34254" s="74"/>
    </row>
    <row r="34255" spans="3:4" x14ac:dyDescent="0.25">
      <c r="C34255" s="75"/>
      <c r="D34255" s="74"/>
    </row>
    <row r="34256" spans="3:4" x14ac:dyDescent="0.25">
      <c r="C34256" s="75"/>
      <c r="D34256" s="74"/>
    </row>
    <row r="34257" spans="3:4" x14ac:dyDescent="0.25">
      <c r="C34257" s="75"/>
      <c r="D34257" s="74"/>
    </row>
    <row r="34258" spans="3:4" x14ac:dyDescent="0.25">
      <c r="C34258" s="75"/>
      <c r="D34258" s="74"/>
    </row>
    <row r="34259" spans="3:4" x14ac:dyDescent="0.25">
      <c r="C34259" s="75"/>
      <c r="D34259" s="74"/>
    </row>
    <row r="34260" spans="3:4" x14ac:dyDescent="0.25">
      <c r="C34260" s="75"/>
      <c r="D34260" s="74"/>
    </row>
    <row r="34261" spans="3:4" x14ac:dyDescent="0.25">
      <c r="C34261" s="75"/>
      <c r="D34261" s="74"/>
    </row>
    <row r="34262" spans="3:4" x14ac:dyDescent="0.25">
      <c r="C34262" s="75"/>
      <c r="D34262" s="74"/>
    </row>
    <row r="34263" spans="3:4" x14ac:dyDescent="0.25">
      <c r="C34263" s="75"/>
      <c r="D34263" s="74"/>
    </row>
    <row r="34264" spans="3:4" x14ac:dyDescent="0.25">
      <c r="C34264" s="75"/>
      <c r="D34264" s="74"/>
    </row>
    <row r="34265" spans="3:4" x14ac:dyDescent="0.25">
      <c r="C34265" s="75"/>
      <c r="D34265" s="74"/>
    </row>
    <row r="34266" spans="3:4" x14ac:dyDescent="0.25">
      <c r="C34266" s="75"/>
      <c r="D34266" s="74"/>
    </row>
    <row r="34267" spans="3:4" x14ac:dyDescent="0.25">
      <c r="C34267" s="75"/>
      <c r="D34267" s="74"/>
    </row>
    <row r="34268" spans="3:4" x14ac:dyDescent="0.25">
      <c r="C34268" s="75"/>
      <c r="D34268" s="74"/>
    </row>
    <row r="34269" spans="3:4" x14ac:dyDescent="0.25">
      <c r="C34269" s="75"/>
      <c r="D34269" s="74"/>
    </row>
    <row r="34270" spans="3:4" x14ac:dyDescent="0.25">
      <c r="C34270" s="75"/>
      <c r="D34270" s="74"/>
    </row>
    <row r="34271" spans="3:4" x14ac:dyDescent="0.25">
      <c r="C34271" s="75"/>
      <c r="D34271" s="74"/>
    </row>
    <row r="34272" spans="3:4" x14ac:dyDescent="0.25">
      <c r="C34272" s="75"/>
      <c r="D34272" s="74"/>
    </row>
    <row r="34273" spans="3:4" x14ac:dyDescent="0.25">
      <c r="C34273" s="75"/>
      <c r="D34273" s="74"/>
    </row>
    <row r="34274" spans="3:4" x14ac:dyDescent="0.25">
      <c r="C34274" s="75"/>
      <c r="D34274" s="74"/>
    </row>
    <row r="34275" spans="3:4" x14ac:dyDescent="0.25">
      <c r="C34275" s="75"/>
      <c r="D34275" s="74"/>
    </row>
    <row r="34276" spans="3:4" x14ac:dyDescent="0.25">
      <c r="C34276" s="75"/>
      <c r="D34276" s="74"/>
    </row>
    <row r="34277" spans="3:4" x14ac:dyDescent="0.25">
      <c r="C34277" s="75"/>
      <c r="D34277" s="74"/>
    </row>
    <row r="34278" spans="3:4" x14ac:dyDescent="0.25">
      <c r="C34278" s="75"/>
      <c r="D34278" s="74"/>
    </row>
    <row r="34279" spans="3:4" x14ac:dyDescent="0.25">
      <c r="C34279" s="75"/>
      <c r="D34279" s="74"/>
    </row>
    <row r="34280" spans="3:4" x14ac:dyDescent="0.25">
      <c r="C34280" s="75"/>
      <c r="D34280" s="74"/>
    </row>
    <row r="34281" spans="3:4" x14ac:dyDescent="0.25">
      <c r="C34281" s="75"/>
      <c r="D34281" s="74"/>
    </row>
    <row r="34282" spans="3:4" x14ac:dyDescent="0.25">
      <c r="C34282" s="75"/>
      <c r="D34282" s="74"/>
    </row>
    <row r="34283" spans="3:4" x14ac:dyDescent="0.25">
      <c r="C34283" s="75"/>
      <c r="D34283" s="74"/>
    </row>
    <row r="34284" spans="3:4" x14ac:dyDescent="0.25">
      <c r="C34284" s="75"/>
      <c r="D34284" s="74"/>
    </row>
    <row r="34285" spans="3:4" x14ac:dyDescent="0.25">
      <c r="C34285" s="75"/>
      <c r="D34285" s="74"/>
    </row>
    <row r="34286" spans="3:4" x14ac:dyDescent="0.25">
      <c r="C34286" s="75"/>
      <c r="D34286" s="74"/>
    </row>
    <row r="34287" spans="3:4" x14ac:dyDescent="0.25">
      <c r="C34287" s="75"/>
      <c r="D34287" s="74"/>
    </row>
    <row r="34288" spans="3:4" x14ac:dyDescent="0.25">
      <c r="C34288" s="75"/>
      <c r="D34288" s="74"/>
    </row>
    <row r="34289" spans="3:4" x14ac:dyDescent="0.25">
      <c r="C34289" s="75"/>
      <c r="D34289" s="74"/>
    </row>
    <row r="34290" spans="3:4" x14ac:dyDescent="0.25">
      <c r="C34290" s="75"/>
      <c r="D34290" s="74"/>
    </row>
    <row r="34291" spans="3:4" x14ac:dyDescent="0.25">
      <c r="C34291" s="75"/>
      <c r="D34291" s="74"/>
    </row>
    <row r="34292" spans="3:4" x14ac:dyDescent="0.25">
      <c r="C34292" s="75"/>
      <c r="D34292" s="74"/>
    </row>
    <row r="34293" spans="3:4" x14ac:dyDescent="0.25">
      <c r="C34293" s="75"/>
      <c r="D34293" s="74"/>
    </row>
    <row r="34294" spans="3:4" x14ac:dyDescent="0.25">
      <c r="C34294" s="75"/>
      <c r="D34294" s="74"/>
    </row>
    <row r="34295" spans="3:4" x14ac:dyDescent="0.25">
      <c r="C34295" s="75"/>
      <c r="D34295" s="74"/>
    </row>
    <row r="34296" spans="3:4" x14ac:dyDescent="0.25">
      <c r="C34296" s="75"/>
      <c r="D34296" s="74"/>
    </row>
    <row r="34297" spans="3:4" x14ac:dyDescent="0.25">
      <c r="C34297" s="75"/>
      <c r="D34297" s="74"/>
    </row>
    <row r="34298" spans="3:4" x14ac:dyDescent="0.25">
      <c r="C34298" s="75"/>
      <c r="D34298" s="74"/>
    </row>
    <row r="34299" spans="3:4" x14ac:dyDescent="0.25">
      <c r="C34299" s="75"/>
      <c r="D34299" s="74"/>
    </row>
    <row r="34300" spans="3:4" x14ac:dyDescent="0.25">
      <c r="C34300" s="75"/>
      <c r="D34300" s="74"/>
    </row>
    <row r="34301" spans="3:4" x14ac:dyDescent="0.25">
      <c r="C34301" s="75"/>
      <c r="D34301" s="74"/>
    </row>
    <row r="34302" spans="3:4" x14ac:dyDescent="0.25">
      <c r="C34302" s="75"/>
      <c r="D34302" s="74"/>
    </row>
    <row r="34303" spans="3:4" x14ac:dyDescent="0.25">
      <c r="C34303" s="75"/>
      <c r="D34303" s="74"/>
    </row>
    <row r="34304" spans="3:4" x14ac:dyDescent="0.25">
      <c r="C34304" s="75"/>
      <c r="D34304" s="74"/>
    </row>
    <row r="34305" spans="3:4" x14ac:dyDescent="0.25">
      <c r="C34305" s="75"/>
      <c r="D34305" s="74"/>
    </row>
    <row r="34306" spans="3:4" x14ac:dyDescent="0.25">
      <c r="C34306" s="75"/>
      <c r="D34306" s="74"/>
    </row>
    <row r="34307" spans="3:4" x14ac:dyDescent="0.25">
      <c r="C34307" s="75"/>
      <c r="D34307" s="74"/>
    </row>
    <row r="34308" spans="3:4" x14ac:dyDescent="0.25">
      <c r="C34308" s="75"/>
      <c r="D34308" s="74"/>
    </row>
    <row r="34309" spans="3:4" x14ac:dyDescent="0.25">
      <c r="C34309" s="75"/>
      <c r="D34309" s="74"/>
    </row>
    <row r="34310" spans="3:4" x14ac:dyDescent="0.25">
      <c r="C34310" s="75"/>
      <c r="D34310" s="74"/>
    </row>
    <row r="34311" spans="3:4" x14ac:dyDescent="0.25">
      <c r="C34311" s="75"/>
      <c r="D34311" s="74"/>
    </row>
    <row r="34312" spans="3:4" x14ac:dyDescent="0.25">
      <c r="C34312" s="75"/>
      <c r="D34312" s="74"/>
    </row>
    <row r="34313" spans="3:4" x14ac:dyDescent="0.25">
      <c r="C34313" s="75"/>
      <c r="D34313" s="74"/>
    </row>
    <row r="34314" spans="3:4" x14ac:dyDescent="0.25">
      <c r="C34314" s="75"/>
      <c r="D34314" s="74"/>
    </row>
    <row r="34315" spans="3:4" x14ac:dyDescent="0.25">
      <c r="C34315" s="75"/>
      <c r="D34315" s="74"/>
    </row>
    <row r="34316" spans="3:4" x14ac:dyDescent="0.25">
      <c r="C34316" s="75"/>
      <c r="D34316" s="74"/>
    </row>
    <row r="34317" spans="3:4" x14ac:dyDescent="0.25">
      <c r="C34317" s="75"/>
      <c r="D34317" s="74"/>
    </row>
    <row r="34318" spans="3:4" x14ac:dyDescent="0.25">
      <c r="C34318" s="75"/>
      <c r="D34318" s="74"/>
    </row>
    <row r="34319" spans="3:4" x14ac:dyDescent="0.25">
      <c r="C34319" s="75"/>
      <c r="D34319" s="74"/>
    </row>
    <row r="34320" spans="3:4" x14ac:dyDescent="0.25">
      <c r="C34320" s="75"/>
      <c r="D34320" s="74"/>
    </row>
    <row r="34321" spans="3:4" x14ac:dyDescent="0.25">
      <c r="C34321" s="75"/>
      <c r="D34321" s="74"/>
    </row>
    <row r="34322" spans="3:4" x14ac:dyDescent="0.25">
      <c r="C34322" s="75"/>
      <c r="D34322" s="74"/>
    </row>
    <row r="34323" spans="3:4" x14ac:dyDescent="0.25">
      <c r="C34323" s="75"/>
      <c r="D34323" s="74"/>
    </row>
    <row r="34324" spans="3:4" x14ac:dyDescent="0.25">
      <c r="C34324" s="75"/>
      <c r="D34324" s="74"/>
    </row>
    <row r="34325" spans="3:4" x14ac:dyDescent="0.25">
      <c r="C34325" s="75"/>
      <c r="D34325" s="74"/>
    </row>
    <row r="34326" spans="3:4" x14ac:dyDescent="0.25">
      <c r="C34326" s="75"/>
      <c r="D34326" s="74"/>
    </row>
    <row r="34327" spans="3:4" x14ac:dyDescent="0.25">
      <c r="C34327" s="75"/>
      <c r="D34327" s="74"/>
    </row>
    <row r="34328" spans="3:4" x14ac:dyDescent="0.25">
      <c r="C34328" s="75"/>
      <c r="D34328" s="74"/>
    </row>
    <row r="34329" spans="3:4" x14ac:dyDescent="0.25">
      <c r="C34329" s="75"/>
      <c r="D34329" s="74"/>
    </row>
    <row r="34330" spans="3:4" x14ac:dyDescent="0.25">
      <c r="C34330" s="75"/>
      <c r="D34330" s="74"/>
    </row>
    <row r="34331" spans="3:4" x14ac:dyDescent="0.25">
      <c r="C34331" s="75"/>
      <c r="D34331" s="74"/>
    </row>
    <row r="34332" spans="3:4" x14ac:dyDescent="0.25">
      <c r="C34332" s="75"/>
      <c r="D34332" s="74"/>
    </row>
    <row r="34333" spans="3:4" x14ac:dyDescent="0.25">
      <c r="C34333" s="75"/>
      <c r="D34333" s="74"/>
    </row>
    <row r="34334" spans="3:4" x14ac:dyDescent="0.25">
      <c r="C34334" s="75"/>
      <c r="D34334" s="74"/>
    </row>
    <row r="34335" spans="3:4" x14ac:dyDescent="0.25">
      <c r="C34335" s="75"/>
      <c r="D34335" s="74"/>
    </row>
    <row r="34336" spans="3:4" x14ac:dyDescent="0.25">
      <c r="C34336" s="75"/>
      <c r="D34336" s="74"/>
    </row>
    <row r="34337" spans="3:4" x14ac:dyDescent="0.25">
      <c r="C34337" s="75"/>
      <c r="D34337" s="74"/>
    </row>
    <row r="34338" spans="3:4" x14ac:dyDescent="0.25">
      <c r="C34338" s="75"/>
      <c r="D34338" s="74"/>
    </row>
    <row r="34339" spans="3:4" x14ac:dyDescent="0.25">
      <c r="C34339" s="75"/>
      <c r="D34339" s="74"/>
    </row>
    <row r="34340" spans="3:4" x14ac:dyDescent="0.25">
      <c r="C34340" s="75"/>
      <c r="D34340" s="74"/>
    </row>
    <row r="34341" spans="3:4" x14ac:dyDescent="0.25">
      <c r="C34341" s="75"/>
      <c r="D34341" s="74"/>
    </row>
    <row r="34342" spans="3:4" x14ac:dyDescent="0.25">
      <c r="C34342" s="75"/>
      <c r="D34342" s="74"/>
    </row>
    <row r="34343" spans="3:4" x14ac:dyDescent="0.25">
      <c r="C34343" s="75"/>
      <c r="D34343" s="74"/>
    </row>
    <row r="34344" spans="3:4" x14ac:dyDescent="0.25">
      <c r="C34344" s="75"/>
      <c r="D34344" s="74"/>
    </row>
    <row r="34345" spans="3:4" x14ac:dyDescent="0.25">
      <c r="C34345" s="75"/>
      <c r="D34345" s="74"/>
    </row>
    <row r="34346" spans="3:4" x14ac:dyDescent="0.25">
      <c r="C34346" s="75"/>
      <c r="D34346" s="74"/>
    </row>
    <row r="34347" spans="3:4" x14ac:dyDescent="0.25">
      <c r="C34347" s="75"/>
      <c r="D34347" s="74"/>
    </row>
    <row r="34348" spans="3:4" x14ac:dyDescent="0.25">
      <c r="C34348" s="75"/>
      <c r="D34348" s="74"/>
    </row>
    <row r="34349" spans="3:4" x14ac:dyDescent="0.25">
      <c r="C34349" s="75"/>
      <c r="D34349" s="74"/>
    </row>
    <row r="34350" spans="3:4" x14ac:dyDescent="0.25">
      <c r="C34350" s="75"/>
      <c r="D34350" s="74"/>
    </row>
    <row r="34351" spans="3:4" x14ac:dyDescent="0.25">
      <c r="C34351" s="75"/>
      <c r="D34351" s="74"/>
    </row>
    <row r="34352" spans="3:4" x14ac:dyDescent="0.25">
      <c r="C34352" s="75"/>
      <c r="D34352" s="74"/>
    </row>
    <row r="34353" spans="3:4" x14ac:dyDescent="0.25">
      <c r="C34353" s="75"/>
      <c r="D34353" s="74"/>
    </row>
    <row r="34354" spans="3:4" x14ac:dyDescent="0.25">
      <c r="C34354" s="75"/>
      <c r="D34354" s="74"/>
    </row>
    <row r="34355" spans="3:4" x14ac:dyDescent="0.25">
      <c r="C34355" s="75"/>
      <c r="D34355" s="74"/>
    </row>
    <row r="34356" spans="3:4" x14ac:dyDescent="0.25">
      <c r="C34356" s="75"/>
      <c r="D34356" s="74"/>
    </row>
    <row r="34357" spans="3:4" x14ac:dyDescent="0.25">
      <c r="C34357" s="75"/>
      <c r="D34357" s="74"/>
    </row>
    <row r="34358" spans="3:4" x14ac:dyDescent="0.25">
      <c r="C34358" s="75"/>
      <c r="D34358" s="74"/>
    </row>
    <row r="34359" spans="3:4" x14ac:dyDescent="0.25">
      <c r="C34359" s="75"/>
      <c r="D34359" s="74"/>
    </row>
    <row r="34360" spans="3:4" x14ac:dyDescent="0.25">
      <c r="C34360" s="75"/>
      <c r="D34360" s="74"/>
    </row>
    <row r="34361" spans="3:4" x14ac:dyDescent="0.25">
      <c r="C34361" s="75"/>
      <c r="D34361" s="74"/>
    </row>
    <row r="34362" spans="3:4" x14ac:dyDescent="0.25">
      <c r="C34362" s="75"/>
      <c r="D34362" s="74"/>
    </row>
    <row r="34363" spans="3:4" x14ac:dyDescent="0.25">
      <c r="C34363" s="75"/>
      <c r="D34363" s="74"/>
    </row>
    <row r="34364" spans="3:4" x14ac:dyDescent="0.25">
      <c r="C34364" s="75"/>
      <c r="D34364" s="74"/>
    </row>
    <row r="34365" spans="3:4" x14ac:dyDescent="0.25">
      <c r="C34365" s="75"/>
      <c r="D34365" s="74"/>
    </row>
    <row r="34366" spans="3:4" x14ac:dyDescent="0.25">
      <c r="C34366" s="75"/>
      <c r="D34366" s="74"/>
    </row>
    <row r="34367" spans="3:4" x14ac:dyDescent="0.25">
      <c r="C34367" s="75"/>
      <c r="D34367" s="74"/>
    </row>
    <row r="34368" spans="3:4" x14ac:dyDescent="0.25">
      <c r="C34368" s="75"/>
      <c r="D34368" s="74"/>
    </row>
    <row r="34369" spans="3:4" x14ac:dyDescent="0.25">
      <c r="C34369" s="75"/>
      <c r="D34369" s="74"/>
    </row>
    <row r="34370" spans="3:4" x14ac:dyDescent="0.25">
      <c r="C34370" s="75"/>
      <c r="D34370" s="74"/>
    </row>
    <row r="34371" spans="3:4" x14ac:dyDescent="0.25">
      <c r="C34371" s="75"/>
      <c r="D34371" s="74"/>
    </row>
    <row r="34372" spans="3:4" x14ac:dyDescent="0.25">
      <c r="C34372" s="75"/>
      <c r="D34372" s="74"/>
    </row>
    <row r="34373" spans="3:4" x14ac:dyDescent="0.25">
      <c r="C34373" s="75"/>
      <c r="D34373" s="74"/>
    </row>
    <row r="34374" spans="3:4" x14ac:dyDescent="0.25">
      <c r="C34374" s="75"/>
      <c r="D34374" s="74"/>
    </row>
    <row r="34375" spans="3:4" x14ac:dyDescent="0.25">
      <c r="C34375" s="75"/>
      <c r="D34375" s="74"/>
    </row>
    <row r="34376" spans="3:4" x14ac:dyDescent="0.25">
      <c r="C34376" s="75"/>
      <c r="D34376" s="74"/>
    </row>
    <row r="34377" spans="3:4" x14ac:dyDescent="0.25">
      <c r="C34377" s="75"/>
      <c r="D34377" s="74"/>
    </row>
    <row r="34378" spans="3:4" x14ac:dyDescent="0.25">
      <c r="C34378" s="75"/>
      <c r="D34378" s="74"/>
    </row>
    <row r="34379" spans="3:4" x14ac:dyDescent="0.25">
      <c r="C34379" s="75"/>
      <c r="D34379" s="74"/>
    </row>
    <row r="34380" spans="3:4" x14ac:dyDescent="0.25">
      <c r="C34380" s="75"/>
      <c r="D34380" s="74"/>
    </row>
    <row r="34381" spans="3:4" x14ac:dyDescent="0.25">
      <c r="C34381" s="75"/>
      <c r="D34381" s="74"/>
    </row>
    <row r="34382" spans="3:4" x14ac:dyDescent="0.25">
      <c r="C34382" s="75"/>
      <c r="D34382" s="74"/>
    </row>
    <row r="34383" spans="3:4" x14ac:dyDescent="0.25">
      <c r="C34383" s="75"/>
      <c r="D34383" s="74"/>
    </row>
    <row r="34384" spans="3:4" x14ac:dyDescent="0.25">
      <c r="C34384" s="75"/>
      <c r="D34384" s="74"/>
    </row>
    <row r="34385" spans="3:4" x14ac:dyDescent="0.25">
      <c r="C34385" s="75"/>
      <c r="D34385" s="74"/>
    </row>
    <row r="34386" spans="3:4" x14ac:dyDescent="0.25">
      <c r="C34386" s="75"/>
      <c r="D34386" s="74"/>
    </row>
    <row r="34387" spans="3:4" x14ac:dyDescent="0.25">
      <c r="C34387" s="75"/>
      <c r="D34387" s="74"/>
    </row>
    <row r="34388" spans="3:4" x14ac:dyDescent="0.25">
      <c r="C34388" s="75"/>
      <c r="D34388" s="74"/>
    </row>
    <row r="34389" spans="3:4" x14ac:dyDescent="0.25">
      <c r="C34389" s="75"/>
      <c r="D34389" s="74"/>
    </row>
    <row r="34390" spans="3:4" x14ac:dyDescent="0.25">
      <c r="C34390" s="75"/>
      <c r="D34390" s="74"/>
    </row>
    <row r="34391" spans="3:4" x14ac:dyDescent="0.25">
      <c r="C34391" s="75"/>
      <c r="D34391" s="74"/>
    </row>
    <row r="34392" spans="3:4" x14ac:dyDescent="0.25">
      <c r="C34392" s="75"/>
      <c r="D34392" s="74"/>
    </row>
    <row r="34393" spans="3:4" x14ac:dyDescent="0.25">
      <c r="C34393" s="75"/>
      <c r="D34393" s="74"/>
    </row>
    <row r="34394" spans="3:4" x14ac:dyDescent="0.25">
      <c r="C34394" s="75"/>
      <c r="D34394" s="74"/>
    </row>
    <row r="34395" spans="3:4" x14ac:dyDescent="0.25">
      <c r="C34395" s="75"/>
      <c r="D34395" s="74"/>
    </row>
    <row r="34396" spans="3:4" x14ac:dyDescent="0.25">
      <c r="C34396" s="75"/>
      <c r="D34396" s="74"/>
    </row>
    <row r="34397" spans="3:4" x14ac:dyDescent="0.25">
      <c r="C34397" s="75"/>
      <c r="D34397" s="74"/>
    </row>
    <row r="34398" spans="3:4" x14ac:dyDescent="0.25">
      <c r="C34398" s="75"/>
      <c r="D34398" s="74"/>
    </row>
    <row r="34399" spans="3:4" x14ac:dyDescent="0.25">
      <c r="C34399" s="75"/>
      <c r="D34399" s="74"/>
    </row>
    <row r="34400" spans="3:4" x14ac:dyDescent="0.25">
      <c r="C34400" s="75"/>
      <c r="D34400" s="74"/>
    </row>
    <row r="34401" spans="3:4" x14ac:dyDescent="0.25">
      <c r="C34401" s="75"/>
      <c r="D34401" s="74"/>
    </row>
    <row r="34402" spans="3:4" x14ac:dyDescent="0.25">
      <c r="C34402" s="75"/>
      <c r="D34402" s="74"/>
    </row>
    <row r="34403" spans="3:4" x14ac:dyDescent="0.25">
      <c r="C34403" s="75"/>
      <c r="D34403" s="74"/>
    </row>
    <row r="34404" spans="3:4" x14ac:dyDescent="0.25">
      <c r="C34404" s="75"/>
      <c r="D34404" s="74"/>
    </row>
    <row r="34405" spans="3:4" x14ac:dyDescent="0.25">
      <c r="C34405" s="75"/>
      <c r="D34405" s="74"/>
    </row>
    <row r="34406" spans="3:4" x14ac:dyDescent="0.25">
      <c r="C34406" s="75"/>
      <c r="D34406" s="74"/>
    </row>
    <row r="34407" spans="3:4" x14ac:dyDescent="0.25">
      <c r="C34407" s="75"/>
      <c r="D34407" s="74"/>
    </row>
    <row r="34408" spans="3:4" x14ac:dyDescent="0.25">
      <c r="C34408" s="75"/>
      <c r="D34408" s="74"/>
    </row>
    <row r="34409" spans="3:4" x14ac:dyDescent="0.25">
      <c r="C34409" s="75"/>
      <c r="D34409" s="74"/>
    </row>
    <row r="34410" spans="3:4" x14ac:dyDescent="0.25">
      <c r="C34410" s="75"/>
      <c r="D34410" s="74"/>
    </row>
    <row r="34411" spans="3:4" x14ac:dyDescent="0.25">
      <c r="C34411" s="75"/>
      <c r="D34411" s="74"/>
    </row>
    <row r="34412" spans="3:4" x14ac:dyDescent="0.25">
      <c r="C34412" s="75"/>
      <c r="D34412" s="74"/>
    </row>
    <row r="34413" spans="3:4" x14ac:dyDescent="0.25">
      <c r="C34413" s="75"/>
      <c r="D34413" s="74"/>
    </row>
    <row r="34414" spans="3:4" x14ac:dyDescent="0.25">
      <c r="C34414" s="75"/>
      <c r="D34414" s="74"/>
    </row>
    <row r="34415" spans="3:4" x14ac:dyDescent="0.25">
      <c r="C34415" s="75"/>
      <c r="D34415" s="74"/>
    </row>
    <row r="34416" spans="3:4" x14ac:dyDescent="0.25">
      <c r="C34416" s="75"/>
      <c r="D34416" s="74"/>
    </row>
    <row r="34417" spans="3:4" x14ac:dyDescent="0.25">
      <c r="C34417" s="75"/>
      <c r="D34417" s="74"/>
    </row>
    <row r="34418" spans="3:4" x14ac:dyDescent="0.25">
      <c r="C34418" s="75"/>
      <c r="D34418" s="74"/>
    </row>
    <row r="34419" spans="3:4" x14ac:dyDescent="0.25">
      <c r="C34419" s="75"/>
      <c r="D34419" s="74"/>
    </row>
    <row r="34420" spans="3:4" x14ac:dyDescent="0.25">
      <c r="C34420" s="75"/>
      <c r="D34420" s="74"/>
    </row>
    <row r="34421" spans="3:4" x14ac:dyDescent="0.25">
      <c r="C34421" s="75"/>
      <c r="D34421" s="74"/>
    </row>
    <row r="34422" spans="3:4" x14ac:dyDescent="0.25">
      <c r="C34422" s="75"/>
      <c r="D34422" s="74"/>
    </row>
    <row r="34423" spans="3:4" x14ac:dyDescent="0.25">
      <c r="C34423" s="75"/>
      <c r="D34423" s="74"/>
    </row>
    <row r="34424" spans="3:4" x14ac:dyDescent="0.25">
      <c r="C34424" s="75"/>
      <c r="D34424" s="74"/>
    </row>
    <row r="34425" spans="3:4" x14ac:dyDescent="0.25">
      <c r="C34425" s="75"/>
      <c r="D34425" s="74"/>
    </row>
    <row r="34426" spans="3:4" x14ac:dyDescent="0.25">
      <c r="C34426" s="75"/>
      <c r="D34426" s="74"/>
    </row>
    <row r="34427" spans="3:4" x14ac:dyDescent="0.25">
      <c r="C34427" s="75"/>
      <c r="D34427" s="74"/>
    </row>
    <row r="34428" spans="3:4" x14ac:dyDescent="0.25">
      <c r="C34428" s="75"/>
      <c r="D34428" s="74"/>
    </row>
    <row r="34429" spans="3:4" x14ac:dyDescent="0.25">
      <c r="C34429" s="75"/>
      <c r="D34429" s="74"/>
    </row>
    <row r="34430" spans="3:4" x14ac:dyDescent="0.25">
      <c r="C34430" s="75"/>
      <c r="D34430" s="74"/>
    </row>
    <row r="34431" spans="3:4" x14ac:dyDescent="0.25">
      <c r="C34431" s="75"/>
      <c r="D34431" s="74"/>
    </row>
    <row r="34432" spans="3:4" x14ac:dyDescent="0.25">
      <c r="C34432" s="75"/>
      <c r="D34432" s="74"/>
    </row>
    <row r="34433" spans="3:4" x14ac:dyDescent="0.25">
      <c r="C34433" s="75"/>
      <c r="D34433" s="74"/>
    </row>
    <row r="34434" spans="3:4" x14ac:dyDescent="0.25">
      <c r="C34434" s="75"/>
      <c r="D34434" s="74"/>
    </row>
    <row r="34435" spans="3:4" x14ac:dyDescent="0.25">
      <c r="C34435" s="75"/>
      <c r="D34435" s="74"/>
    </row>
    <row r="34436" spans="3:4" x14ac:dyDescent="0.25">
      <c r="C34436" s="75"/>
      <c r="D34436" s="74"/>
    </row>
    <row r="34437" spans="3:4" x14ac:dyDescent="0.25">
      <c r="C34437" s="75"/>
      <c r="D34437" s="74"/>
    </row>
    <row r="34438" spans="3:4" x14ac:dyDescent="0.25">
      <c r="C34438" s="75"/>
      <c r="D34438" s="74"/>
    </row>
    <row r="34439" spans="3:4" x14ac:dyDescent="0.25">
      <c r="C34439" s="75"/>
      <c r="D34439" s="74"/>
    </row>
    <row r="34440" spans="3:4" x14ac:dyDescent="0.25">
      <c r="C34440" s="75"/>
      <c r="D34440" s="74"/>
    </row>
    <row r="34441" spans="3:4" x14ac:dyDescent="0.25">
      <c r="C34441" s="75"/>
      <c r="D34441" s="74"/>
    </row>
    <row r="34442" spans="3:4" x14ac:dyDescent="0.25">
      <c r="C34442" s="75"/>
      <c r="D34442" s="74"/>
    </row>
    <row r="34443" spans="3:4" x14ac:dyDescent="0.25">
      <c r="C34443" s="75"/>
      <c r="D34443" s="74"/>
    </row>
    <row r="34444" spans="3:4" x14ac:dyDescent="0.25">
      <c r="C34444" s="75"/>
      <c r="D34444" s="74"/>
    </row>
    <row r="34445" spans="3:4" x14ac:dyDescent="0.25">
      <c r="C34445" s="75"/>
      <c r="D34445" s="74"/>
    </row>
    <row r="34446" spans="3:4" x14ac:dyDescent="0.25">
      <c r="C34446" s="75"/>
      <c r="D34446" s="74"/>
    </row>
    <row r="34447" spans="3:4" x14ac:dyDescent="0.25">
      <c r="C34447" s="75"/>
      <c r="D34447" s="74"/>
    </row>
    <row r="34448" spans="3:4" x14ac:dyDescent="0.25">
      <c r="C34448" s="75"/>
      <c r="D34448" s="74"/>
    </row>
    <row r="34449" spans="3:4" x14ac:dyDescent="0.25">
      <c r="C34449" s="75"/>
      <c r="D34449" s="74"/>
    </row>
    <row r="34450" spans="3:4" x14ac:dyDescent="0.25">
      <c r="C34450" s="75"/>
      <c r="D34450" s="74"/>
    </row>
    <row r="34451" spans="3:4" x14ac:dyDescent="0.25">
      <c r="C34451" s="75"/>
      <c r="D34451" s="74"/>
    </row>
    <row r="34452" spans="3:4" x14ac:dyDescent="0.25">
      <c r="C34452" s="75"/>
      <c r="D34452" s="74"/>
    </row>
    <row r="34453" spans="3:4" x14ac:dyDescent="0.25">
      <c r="C34453" s="75"/>
      <c r="D34453" s="74"/>
    </row>
    <row r="34454" spans="3:4" x14ac:dyDescent="0.25">
      <c r="C34454" s="75"/>
      <c r="D34454" s="74"/>
    </row>
    <row r="34455" spans="3:4" x14ac:dyDescent="0.25">
      <c r="C34455" s="75"/>
      <c r="D34455" s="74"/>
    </row>
    <row r="34456" spans="3:4" x14ac:dyDescent="0.25">
      <c r="C34456" s="75"/>
      <c r="D34456" s="74"/>
    </row>
    <row r="34457" spans="3:4" x14ac:dyDescent="0.25">
      <c r="C34457" s="75"/>
      <c r="D34457" s="74"/>
    </row>
    <row r="34458" spans="3:4" x14ac:dyDescent="0.25">
      <c r="C34458" s="75"/>
      <c r="D34458" s="74"/>
    </row>
    <row r="34459" spans="3:4" x14ac:dyDescent="0.25">
      <c r="C34459" s="75"/>
      <c r="D34459" s="74"/>
    </row>
    <row r="34460" spans="3:4" x14ac:dyDescent="0.25">
      <c r="C34460" s="75"/>
      <c r="D34460" s="74"/>
    </row>
    <row r="34461" spans="3:4" x14ac:dyDescent="0.25">
      <c r="C34461" s="75"/>
      <c r="D34461" s="74"/>
    </row>
    <row r="34462" spans="3:4" x14ac:dyDescent="0.25">
      <c r="C34462" s="75"/>
      <c r="D34462" s="74"/>
    </row>
    <row r="34463" spans="3:4" x14ac:dyDescent="0.25">
      <c r="C34463" s="75"/>
      <c r="D34463" s="74"/>
    </row>
    <row r="34464" spans="3:4" x14ac:dyDescent="0.25">
      <c r="C34464" s="75"/>
      <c r="D34464" s="74"/>
    </row>
    <row r="34465" spans="3:4" x14ac:dyDescent="0.25">
      <c r="C34465" s="75"/>
      <c r="D34465" s="74"/>
    </row>
    <row r="34466" spans="3:4" x14ac:dyDescent="0.25">
      <c r="C34466" s="75"/>
      <c r="D34466" s="74"/>
    </row>
    <row r="34467" spans="3:4" x14ac:dyDescent="0.25">
      <c r="C34467" s="75"/>
      <c r="D34467" s="74"/>
    </row>
    <row r="34468" spans="3:4" x14ac:dyDescent="0.25">
      <c r="C34468" s="75"/>
      <c r="D34468" s="74"/>
    </row>
    <row r="34469" spans="3:4" x14ac:dyDescent="0.25">
      <c r="C34469" s="75"/>
      <c r="D34469" s="74"/>
    </row>
    <row r="34470" spans="3:4" x14ac:dyDescent="0.25">
      <c r="C34470" s="75"/>
      <c r="D34470" s="74"/>
    </row>
    <row r="34471" spans="3:4" x14ac:dyDescent="0.25">
      <c r="C34471" s="75"/>
      <c r="D34471" s="74"/>
    </row>
    <row r="34472" spans="3:4" x14ac:dyDescent="0.25">
      <c r="C34472" s="75"/>
      <c r="D34472" s="74"/>
    </row>
    <row r="34473" spans="3:4" x14ac:dyDescent="0.25">
      <c r="C34473" s="75"/>
      <c r="D34473" s="74"/>
    </row>
    <row r="34474" spans="3:4" x14ac:dyDescent="0.25">
      <c r="C34474" s="75"/>
      <c r="D34474" s="74"/>
    </row>
    <row r="34475" spans="3:4" x14ac:dyDescent="0.25">
      <c r="C34475" s="75"/>
      <c r="D34475" s="74"/>
    </row>
    <row r="34476" spans="3:4" x14ac:dyDescent="0.25">
      <c r="C34476" s="75"/>
      <c r="D34476" s="74"/>
    </row>
    <row r="34477" spans="3:4" x14ac:dyDescent="0.25">
      <c r="C34477" s="75"/>
      <c r="D34477" s="74"/>
    </row>
    <row r="34478" spans="3:4" x14ac:dyDescent="0.25">
      <c r="C34478" s="75"/>
      <c r="D34478" s="74"/>
    </row>
    <row r="34479" spans="3:4" x14ac:dyDescent="0.25">
      <c r="C34479" s="75"/>
      <c r="D34479" s="74"/>
    </row>
    <row r="34480" spans="3:4" x14ac:dyDescent="0.25">
      <c r="C34480" s="75"/>
      <c r="D34480" s="74"/>
    </row>
    <row r="34481" spans="3:4" x14ac:dyDescent="0.25">
      <c r="C34481" s="75"/>
      <c r="D34481" s="74"/>
    </row>
    <row r="34482" spans="3:4" x14ac:dyDescent="0.25">
      <c r="C34482" s="75"/>
      <c r="D34482" s="74"/>
    </row>
    <row r="34483" spans="3:4" x14ac:dyDescent="0.25">
      <c r="C34483" s="75"/>
      <c r="D34483" s="74"/>
    </row>
    <row r="34484" spans="3:4" x14ac:dyDescent="0.25">
      <c r="C34484" s="75"/>
      <c r="D34484" s="74"/>
    </row>
    <row r="34485" spans="3:4" x14ac:dyDescent="0.25">
      <c r="C34485" s="75"/>
      <c r="D34485" s="74"/>
    </row>
    <row r="34486" spans="3:4" x14ac:dyDescent="0.25">
      <c r="C34486" s="75"/>
      <c r="D34486" s="74"/>
    </row>
    <row r="34487" spans="3:4" x14ac:dyDescent="0.25">
      <c r="C34487" s="75"/>
      <c r="D34487" s="74"/>
    </row>
    <row r="34488" spans="3:4" x14ac:dyDescent="0.25">
      <c r="C34488" s="75"/>
      <c r="D34488" s="74"/>
    </row>
    <row r="34489" spans="3:4" x14ac:dyDescent="0.25">
      <c r="C34489" s="75"/>
      <c r="D34489" s="74"/>
    </row>
    <row r="34490" spans="3:4" x14ac:dyDescent="0.25">
      <c r="C34490" s="75"/>
      <c r="D34490" s="74"/>
    </row>
    <row r="34491" spans="3:4" x14ac:dyDescent="0.25">
      <c r="C34491" s="75"/>
      <c r="D34491" s="74"/>
    </row>
    <row r="34492" spans="3:4" x14ac:dyDescent="0.25">
      <c r="C34492" s="75"/>
      <c r="D34492" s="74"/>
    </row>
    <row r="34493" spans="3:4" x14ac:dyDescent="0.25">
      <c r="C34493" s="75"/>
      <c r="D34493" s="74"/>
    </row>
    <row r="34494" spans="3:4" x14ac:dyDescent="0.25">
      <c r="C34494" s="75"/>
      <c r="D34494" s="74"/>
    </row>
    <row r="34495" spans="3:4" x14ac:dyDescent="0.25">
      <c r="C34495" s="75"/>
      <c r="D34495" s="74"/>
    </row>
    <row r="34496" spans="3:4" x14ac:dyDescent="0.25">
      <c r="C34496" s="75"/>
      <c r="D34496" s="74"/>
    </row>
    <row r="34497" spans="3:4" x14ac:dyDescent="0.25">
      <c r="C34497" s="75"/>
      <c r="D34497" s="74"/>
    </row>
    <row r="34498" spans="3:4" x14ac:dyDescent="0.25">
      <c r="C34498" s="75"/>
      <c r="D34498" s="74"/>
    </row>
    <row r="34499" spans="3:4" x14ac:dyDescent="0.25">
      <c r="C34499" s="75"/>
      <c r="D34499" s="74"/>
    </row>
    <row r="34500" spans="3:4" x14ac:dyDescent="0.25">
      <c r="C34500" s="75"/>
      <c r="D34500" s="74"/>
    </row>
    <row r="34501" spans="3:4" x14ac:dyDescent="0.25">
      <c r="C34501" s="75"/>
      <c r="D34501" s="74"/>
    </row>
    <row r="34502" spans="3:4" x14ac:dyDescent="0.25">
      <c r="C34502" s="75"/>
      <c r="D34502" s="74"/>
    </row>
    <row r="34503" spans="3:4" x14ac:dyDescent="0.25">
      <c r="C34503" s="75"/>
      <c r="D34503" s="74"/>
    </row>
    <row r="34504" spans="3:4" x14ac:dyDescent="0.25">
      <c r="C34504" s="75"/>
      <c r="D34504" s="74"/>
    </row>
    <row r="34505" spans="3:4" x14ac:dyDescent="0.25">
      <c r="C34505" s="75"/>
      <c r="D34505" s="74"/>
    </row>
    <row r="34506" spans="3:4" x14ac:dyDescent="0.25">
      <c r="C34506" s="75"/>
      <c r="D34506" s="74"/>
    </row>
    <row r="34507" spans="3:4" x14ac:dyDescent="0.25">
      <c r="C34507" s="75"/>
      <c r="D34507" s="74"/>
    </row>
    <row r="34508" spans="3:4" x14ac:dyDescent="0.25">
      <c r="C34508" s="75"/>
      <c r="D34508" s="74"/>
    </row>
    <row r="34509" spans="3:4" x14ac:dyDescent="0.25">
      <c r="C34509" s="75"/>
      <c r="D34509" s="74"/>
    </row>
    <row r="34510" spans="3:4" x14ac:dyDescent="0.25">
      <c r="C34510" s="75"/>
      <c r="D34510" s="74"/>
    </row>
    <row r="34511" spans="3:4" x14ac:dyDescent="0.25">
      <c r="C34511" s="75"/>
      <c r="D34511" s="74"/>
    </row>
    <row r="34512" spans="3:4" x14ac:dyDescent="0.25">
      <c r="C34512" s="75"/>
      <c r="D34512" s="74"/>
    </row>
    <row r="34513" spans="3:4" x14ac:dyDescent="0.25">
      <c r="C34513" s="75"/>
      <c r="D34513" s="74"/>
    </row>
    <row r="34514" spans="3:4" x14ac:dyDescent="0.25">
      <c r="C34514" s="75"/>
      <c r="D34514" s="74"/>
    </row>
    <row r="34515" spans="3:4" x14ac:dyDescent="0.25">
      <c r="C34515" s="75"/>
      <c r="D34515" s="74"/>
    </row>
    <row r="34516" spans="3:4" x14ac:dyDescent="0.25">
      <c r="C34516" s="75"/>
      <c r="D34516" s="74"/>
    </row>
    <row r="34517" spans="3:4" x14ac:dyDescent="0.25">
      <c r="C34517" s="75"/>
      <c r="D34517" s="74"/>
    </row>
    <row r="34518" spans="3:4" x14ac:dyDescent="0.25">
      <c r="C34518" s="75"/>
      <c r="D34518" s="74"/>
    </row>
    <row r="34519" spans="3:4" x14ac:dyDescent="0.25">
      <c r="C34519" s="75"/>
      <c r="D34519" s="74"/>
    </row>
    <row r="34520" spans="3:4" x14ac:dyDescent="0.25">
      <c r="C34520" s="75"/>
      <c r="D34520" s="74"/>
    </row>
    <row r="34521" spans="3:4" x14ac:dyDescent="0.25">
      <c r="C34521" s="75"/>
      <c r="D34521" s="74"/>
    </row>
    <row r="34522" spans="3:4" x14ac:dyDescent="0.25">
      <c r="C34522" s="75"/>
      <c r="D34522" s="74"/>
    </row>
    <row r="34523" spans="3:4" x14ac:dyDescent="0.25">
      <c r="C34523" s="75"/>
      <c r="D34523" s="74"/>
    </row>
    <row r="34524" spans="3:4" x14ac:dyDescent="0.25">
      <c r="C34524" s="75"/>
      <c r="D34524" s="74"/>
    </row>
    <row r="34525" spans="3:4" x14ac:dyDescent="0.25">
      <c r="C34525" s="75"/>
      <c r="D34525" s="74"/>
    </row>
    <row r="34526" spans="3:4" x14ac:dyDescent="0.25">
      <c r="C34526" s="75"/>
      <c r="D34526" s="74"/>
    </row>
    <row r="34527" spans="3:4" x14ac:dyDescent="0.25">
      <c r="C34527" s="75"/>
      <c r="D34527" s="74"/>
    </row>
    <row r="34528" spans="3:4" x14ac:dyDescent="0.25">
      <c r="C34528" s="75"/>
      <c r="D34528" s="74"/>
    </row>
    <row r="34529" spans="3:4" x14ac:dyDescent="0.25">
      <c r="C34529" s="75"/>
      <c r="D34529" s="74"/>
    </row>
    <row r="34530" spans="3:4" x14ac:dyDescent="0.25">
      <c r="C34530" s="75"/>
      <c r="D34530" s="74"/>
    </row>
    <row r="34531" spans="3:4" x14ac:dyDescent="0.25">
      <c r="C34531" s="75"/>
      <c r="D34531" s="74"/>
    </row>
    <row r="34532" spans="3:4" x14ac:dyDescent="0.25">
      <c r="C34532" s="75"/>
      <c r="D34532" s="74"/>
    </row>
    <row r="34533" spans="3:4" x14ac:dyDescent="0.25">
      <c r="C34533" s="75"/>
      <c r="D34533" s="74"/>
    </row>
    <row r="34534" spans="3:4" x14ac:dyDescent="0.25">
      <c r="C34534" s="75"/>
      <c r="D34534" s="74"/>
    </row>
    <row r="34535" spans="3:4" x14ac:dyDescent="0.25">
      <c r="C34535" s="75"/>
      <c r="D34535" s="74"/>
    </row>
    <row r="34536" spans="3:4" x14ac:dyDescent="0.25">
      <c r="C34536" s="75"/>
      <c r="D34536" s="74"/>
    </row>
    <row r="34537" spans="3:4" x14ac:dyDescent="0.25">
      <c r="C34537" s="75"/>
      <c r="D34537" s="74"/>
    </row>
    <row r="34538" spans="3:4" x14ac:dyDescent="0.25">
      <c r="C34538" s="75"/>
      <c r="D34538" s="74"/>
    </row>
    <row r="34539" spans="3:4" x14ac:dyDescent="0.25">
      <c r="C34539" s="75"/>
      <c r="D34539" s="74"/>
    </row>
    <row r="34540" spans="3:4" x14ac:dyDescent="0.25">
      <c r="C34540" s="75"/>
      <c r="D34540" s="74"/>
    </row>
    <row r="34541" spans="3:4" x14ac:dyDescent="0.25">
      <c r="C34541" s="75"/>
      <c r="D34541" s="74"/>
    </row>
    <row r="34542" spans="3:4" x14ac:dyDescent="0.25">
      <c r="C34542" s="75"/>
      <c r="D34542" s="74"/>
    </row>
    <row r="34543" spans="3:4" x14ac:dyDescent="0.25">
      <c r="C34543" s="75"/>
      <c r="D34543" s="74"/>
    </row>
    <row r="34544" spans="3:4" x14ac:dyDescent="0.25">
      <c r="C34544" s="75"/>
      <c r="D34544" s="74"/>
    </row>
    <row r="34545" spans="3:4" x14ac:dyDescent="0.25">
      <c r="C34545" s="75"/>
      <c r="D34545" s="74"/>
    </row>
    <row r="34546" spans="3:4" x14ac:dyDescent="0.25">
      <c r="C34546" s="75"/>
      <c r="D34546" s="74"/>
    </row>
    <row r="34547" spans="3:4" x14ac:dyDescent="0.25">
      <c r="C34547" s="75"/>
      <c r="D34547" s="74"/>
    </row>
    <row r="34548" spans="3:4" x14ac:dyDescent="0.25">
      <c r="C34548" s="75"/>
      <c r="D34548" s="74"/>
    </row>
    <row r="34549" spans="3:4" x14ac:dyDescent="0.25">
      <c r="C34549" s="75"/>
      <c r="D34549" s="74"/>
    </row>
    <row r="34550" spans="3:4" x14ac:dyDescent="0.25">
      <c r="C34550" s="75"/>
      <c r="D34550" s="74"/>
    </row>
    <row r="34551" spans="3:4" x14ac:dyDescent="0.25">
      <c r="C34551" s="75"/>
      <c r="D34551" s="74"/>
    </row>
    <row r="34552" spans="3:4" x14ac:dyDescent="0.25">
      <c r="C34552" s="75"/>
      <c r="D34552" s="74"/>
    </row>
    <row r="34553" spans="3:4" x14ac:dyDescent="0.25">
      <c r="C34553" s="75"/>
      <c r="D34553" s="74"/>
    </row>
    <row r="34554" spans="3:4" x14ac:dyDescent="0.25">
      <c r="C34554" s="75"/>
      <c r="D34554" s="74"/>
    </row>
    <row r="34555" spans="3:4" x14ac:dyDescent="0.25">
      <c r="C34555" s="75"/>
      <c r="D34555" s="74"/>
    </row>
    <row r="34556" spans="3:4" x14ac:dyDescent="0.25">
      <c r="C34556" s="75"/>
      <c r="D34556" s="74"/>
    </row>
    <row r="34557" spans="3:4" x14ac:dyDescent="0.25">
      <c r="C34557" s="75"/>
      <c r="D34557" s="74"/>
    </row>
    <row r="34558" spans="3:4" x14ac:dyDescent="0.25">
      <c r="C34558" s="75"/>
      <c r="D34558" s="74"/>
    </row>
    <row r="34559" spans="3:4" x14ac:dyDescent="0.25">
      <c r="C34559" s="75"/>
      <c r="D34559" s="74"/>
    </row>
    <row r="34560" spans="3:4" x14ac:dyDescent="0.25">
      <c r="C34560" s="75"/>
      <c r="D34560" s="74"/>
    </row>
    <row r="34561" spans="3:4" x14ac:dyDescent="0.25">
      <c r="C34561" s="75"/>
      <c r="D34561" s="74"/>
    </row>
    <row r="34562" spans="3:4" x14ac:dyDescent="0.25">
      <c r="C34562" s="75"/>
      <c r="D34562" s="74"/>
    </row>
    <row r="34563" spans="3:4" x14ac:dyDescent="0.25">
      <c r="C34563" s="75"/>
      <c r="D34563" s="74"/>
    </row>
    <row r="34564" spans="3:4" x14ac:dyDescent="0.25">
      <c r="C34564" s="75"/>
      <c r="D34564" s="74"/>
    </row>
    <row r="34565" spans="3:4" x14ac:dyDescent="0.25">
      <c r="C34565" s="75"/>
      <c r="D34565" s="74"/>
    </row>
    <row r="34566" spans="3:4" x14ac:dyDescent="0.25">
      <c r="C34566" s="75"/>
      <c r="D34566" s="74"/>
    </row>
    <row r="34567" spans="3:4" x14ac:dyDescent="0.25">
      <c r="C34567" s="75"/>
      <c r="D34567" s="74"/>
    </row>
    <row r="34568" spans="3:4" x14ac:dyDescent="0.25">
      <c r="C34568" s="75"/>
      <c r="D34568" s="74"/>
    </row>
    <row r="34569" spans="3:4" x14ac:dyDescent="0.25">
      <c r="C34569" s="75"/>
      <c r="D34569" s="74"/>
    </row>
    <row r="34570" spans="3:4" x14ac:dyDescent="0.25">
      <c r="C34570" s="75"/>
      <c r="D34570" s="74"/>
    </row>
    <row r="34571" spans="3:4" x14ac:dyDescent="0.25">
      <c r="C34571" s="75"/>
      <c r="D34571" s="74"/>
    </row>
    <row r="34572" spans="3:4" x14ac:dyDescent="0.25">
      <c r="C34572" s="75"/>
      <c r="D34572" s="74"/>
    </row>
    <row r="34573" spans="3:4" x14ac:dyDescent="0.25">
      <c r="C34573" s="75"/>
      <c r="D34573" s="74"/>
    </row>
    <row r="34574" spans="3:4" x14ac:dyDescent="0.25">
      <c r="C34574" s="75"/>
      <c r="D34574" s="74"/>
    </row>
    <row r="34575" spans="3:4" x14ac:dyDescent="0.25">
      <c r="C34575" s="75"/>
      <c r="D34575" s="74"/>
    </row>
    <row r="34576" spans="3:4" x14ac:dyDescent="0.25">
      <c r="C34576" s="75"/>
      <c r="D34576" s="74"/>
    </row>
    <row r="34577" spans="3:4" x14ac:dyDescent="0.25">
      <c r="C34577" s="75"/>
      <c r="D34577" s="74"/>
    </row>
    <row r="34578" spans="3:4" x14ac:dyDescent="0.25">
      <c r="C34578" s="75"/>
      <c r="D34578" s="74"/>
    </row>
    <row r="34579" spans="3:4" x14ac:dyDescent="0.25">
      <c r="C34579" s="75"/>
      <c r="D34579" s="74"/>
    </row>
    <row r="34580" spans="3:4" x14ac:dyDescent="0.25">
      <c r="C34580" s="75"/>
      <c r="D34580" s="74"/>
    </row>
    <row r="34581" spans="3:4" x14ac:dyDescent="0.25">
      <c r="C34581" s="75"/>
      <c r="D34581" s="74"/>
    </row>
    <row r="34582" spans="3:4" x14ac:dyDescent="0.25">
      <c r="C34582" s="75"/>
      <c r="D34582" s="74"/>
    </row>
    <row r="34583" spans="3:4" x14ac:dyDescent="0.25">
      <c r="C34583" s="75"/>
      <c r="D34583" s="74"/>
    </row>
    <row r="34584" spans="3:4" x14ac:dyDescent="0.25">
      <c r="C34584" s="75"/>
      <c r="D34584" s="74"/>
    </row>
    <row r="34585" spans="3:4" x14ac:dyDescent="0.25">
      <c r="C34585" s="75"/>
      <c r="D34585" s="74"/>
    </row>
    <row r="34586" spans="3:4" x14ac:dyDescent="0.25">
      <c r="C34586" s="75"/>
      <c r="D34586" s="74"/>
    </row>
    <row r="34587" spans="3:4" x14ac:dyDescent="0.25">
      <c r="C34587" s="75"/>
      <c r="D34587" s="74"/>
    </row>
    <row r="34588" spans="3:4" x14ac:dyDescent="0.25">
      <c r="C34588" s="75"/>
      <c r="D34588" s="74"/>
    </row>
    <row r="34589" spans="3:4" x14ac:dyDescent="0.25">
      <c r="C34589" s="75"/>
      <c r="D34589" s="74"/>
    </row>
    <row r="34590" spans="3:4" x14ac:dyDescent="0.25">
      <c r="C34590" s="75"/>
      <c r="D34590" s="74"/>
    </row>
    <row r="34591" spans="3:4" x14ac:dyDescent="0.25">
      <c r="C34591" s="75"/>
      <c r="D34591" s="74"/>
    </row>
    <row r="34592" spans="3:4" x14ac:dyDescent="0.25">
      <c r="C34592" s="75"/>
      <c r="D34592" s="74"/>
    </row>
    <row r="34593" spans="3:4" x14ac:dyDescent="0.25">
      <c r="C34593" s="75"/>
      <c r="D34593" s="74"/>
    </row>
    <row r="34594" spans="3:4" x14ac:dyDescent="0.25">
      <c r="C34594" s="75"/>
      <c r="D34594" s="74"/>
    </row>
    <row r="34595" spans="3:4" x14ac:dyDescent="0.25">
      <c r="C34595" s="75"/>
      <c r="D34595" s="74"/>
    </row>
    <row r="34596" spans="3:4" x14ac:dyDescent="0.25">
      <c r="C34596" s="75"/>
      <c r="D34596" s="74"/>
    </row>
    <row r="34597" spans="3:4" x14ac:dyDescent="0.25">
      <c r="C34597" s="75"/>
      <c r="D34597" s="74"/>
    </row>
    <row r="34598" spans="3:4" x14ac:dyDescent="0.25">
      <c r="C34598" s="75"/>
      <c r="D34598" s="74"/>
    </row>
    <row r="34599" spans="3:4" x14ac:dyDescent="0.25">
      <c r="C34599" s="75"/>
      <c r="D34599" s="74"/>
    </row>
    <row r="34600" spans="3:4" x14ac:dyDescent="0.25">
      <c r="C34600" s="75"/>
      <c r="D34600" s="74"/>
    </row>
    <row r="34601" spans="3:4" x14ac:dyDescent="0.25">
      <c r="C34601" s="75"/>
      <c r="D34601" s="74"/>
    </row>
    <row r="34602" spans="3:4" x14ac:dyDescent="0.25">
      <c r="C34602" s="75"/>
      <c r="D34602" s="74"/>
    </row>
    <row r="34603" spans="3:4" x14ac:dyDescent="0.25">
      <c r="C34603" s="75"/>
      <c r="D34603" s="74"/>
    </row>
    <row r="34604" spans="3:4" x14ac:dyDescent="0.25">
      <c r="C34604" s="75"/>
      <c r="D34604" s="74"/>
    </row>
    <row r="34605" spans="3:4" x14ac:dyDescent="0.25">
      <c r="C34605" s="75"/>
      <c r="D34605" s="74"/>
    </row>
    <row r="34606" spans="3:4" x14ac:dyDescent="0.25">
      <c r="C34606" s="75"/>
      <c r="D34606" s="74"/>
    </row>
    <row r="34607" spans="3:4" x14ac:dyDescent="0.25">
      <c r="C34607" s="75"/>
      <c r="D34607" s="74"/>
    </row>
    <row r="34608" spans="3:4" x14ac:dyDescent="0.25">
      <c r="C34608" s="75"/>
      <c r="D34608" s="74"/>
    </row>
    <row r="34609" spans="3:4" x14ac:dyDescent="0.25">
      <c r="C34609" s="75"/>
      <c r="D34609" s="74"/>
    </row>
    <row r="34610" spans="3:4" x14ac:dyDescent="0.25">
      <c r="C34610" s="75"/>
      <c r="D34610" s="74"/>
    </row>
    <row r="34611" spans="3:4" x14ac:dyDescent="0.25">
      <c r="C34611" s="75"/>
      <c r="D34611" s="74"/>
    </row>
    <row r="34612" spans="3:4" x14ac:dyDescent="0.25">
      <c r="C34612" s="75"/>
      <c r="D34612" s="74"/>
    </row>
    <row r="34613" spans="3:4" x14ac:dyDescent="0.25">
      <c r="C34613" s="75"/>
      <c r="D34613" s="74"/>
    </row>
    <row r="34614" spans="3:4" x14ac:dyDescent="0.25">
      <c r="C34614" s="75"/>
      <c r="D34614" s="74"/>
    </row>
    <row r="34615" spans="3:4" x14ac:dyDescent="0.25">
      <c r="C34615" s="75"/>
      <c r="D34615" s="74"/>
    </row>
    <row r="34616" spans="3:4" x14ac:dyDescent="0.25">
      <c r="C34616" s="75"/>
      <c r="D34616" s="74"/>
    </row>
    <row r="34617" spans="3:4" x14ac:dyDescent="0.25">
      <c r="C34617" s="75"/>
      <c r="D34617" s="74"/>
    </row>
    <row r="34618" spans="3:4" x14ac:dyDescent="0.25">
      <c r="C34618" s="75"/>
      <c r="D34618" s="74"/>
    </row>
    <row r="34619" spans="3:4" x14ac:dyDescent="0.25">
      <c r="C34619" s="75"/>
      <c r="D34619" s="74"/>
    </row>
    <row r="34620" spans="3:4" x14ac:dyDescent="0.25">
      <c r="C34620" s="75"/>
      <c r="D34620" s="74"/>
    </row>
    <row r="34621" spans="3:4" x14ac:dyDescent="0.25">
      <c r="C34621" s="75"/>
      <c r="D34621" s="74"/>
    </row>
    <row r="34622" spans="3:4" x14ac:dyDescent="0.25">
      <c r="C34622" s="75"/>
      <c r="D34622" s="74"/>
    </row>
    <row r="34623" spans="3:4" x14ac:dyDescent="0.25">
      <c r="C34623" s="75"/>
      <c r="D34623" s="74"/>
    </row>
    <row r="34624" spans="3:4" x14ac:dyDescent="0.25">
      <c r="C34624" s="75"/>
      <c r="D34624" s="74"/>
    </row>
    <row r="34625" spans="3:4" x14ac:dyDescent="0.25">
      <c r="C34625" s="75"/>
      <c r="D34625" s="74"/>
    </row>
    <row r="34626" spans="3:4" x14ac:dyDescent="0.25">
      <c r="C34626" s="75"/>
      <c r="D34626" s="74"/>
    </row>
    <row r="34627" spans="3:4" x14ac:dyDescent="0.25">
      <c r="C34627" s="75"/>
      <c r="D34627" s="74"/>
    </row>
    <row r="34628" spans="3:4" x14ac:dyDescent="0.25">
      <c r="C34628" s="75"/>
      <c r="D34628" s="74"/>
    </row>
    <row r="34629" spans="3:4" x14ac:dyDescent="0.25">
      <c r="C34629" s="75"/>
      <c r="D34629" s="74"/>
    </row>
    <row r="34630" spans="3:4" x14ac:dyDescent="0.25">
      <c r="C34630" s="75"/>
      <c r="D34630" s="74"/>
    </row>
    <row r="34631" spans="3:4" x14ac:dyDescent="0.25">
      <c r="C34631" s="75"/>
      <c r="D34631" s="74"/>
    </row>
    <row r="34632" spans="3:4" x14ac:dyDescent="0.25">
      <c r="C34632" s="75"/>
      <c r="D34632" s="74"/>
    </row>
    <row r="34633" spans="3:4" x14ac:dyDescent="0.25">
      <c r="C34633" s="75"/>
      <c r="D34633" s="74"/>
    </row>
    <row r="34634" spans="3:4" x14ac:dyDescent="0.25">
      <c r="C34634" s="75"/>
      <c r="D34634" s="74"/>
    </row>
    <row r="34635" spans="3:4" x14ac:dyDescent="0.25">
      <c r="C34635" s="75"/>
      <c r="D34635" s="74"/>
    </row>
    <row r="34636" spans="3:4" x14ac:dyDescent="0.25">
      <c r="C34636" s="75"/>
      <c r="D34636" s="74"/>
    </row>
    <row r="34637" spans="3:4" x14ac:dyDescent="0.25">
      <c r="C34637" s="75"/>
      <c r="D34637" s="74"/>
    </row>
    <row r="34638" spans="3:4" x14ac:dyDescent="0.25">
      <c r="C34638" s="75"/>
      <c r="D34638" s="74"/>
    </row>
    <row r="34639" spans="3:4" x14ac:dyDescent="0.25">
      <c r="C34639" s="75"/>
      <c r="D34639" s="74"/>
    </row>
    <row r="34640" spans="3:4" x14ac:dyDescent="0.25">
      <c r="C34640" s="75"/>
      <c r="D34640" s="74"/>
    </row>
    <row r="34641" spans="3:4" x14ac:dyDescent="0.25">
      <c r="C34641" s="75"/>
      <c r="D34641" s="74"/>
    </row>
    <row r="34642" spans="3:4" x14ac:dyDescent="0.25">
      <c r="C34642" s="75"/>
      <c r="D34642" s="74"/>
    </row>
    <row r="34643" spans="3:4" x14ac:dyDescent="0.25">
      <c r="C34643" s="75"/>
      <c r="D34643" s="74"/>
    </row>
    <row r="34644" spans="3:4" x14ac:dyDescent="0.25">
      <c r="C34644" s="75"/>
      <c r="D34644" s="74"/>
    </row>
    <row r="34645" spans="3:4" x14ac:dyDescent="0.25">
      <c r="C34645" s="75"/>
      <c r="D34645" s="74"/>
    </row>
    <row r="34646" spans="3:4" x14ac:dyDescent="0.25">
      <c r="C34646" s="75"/>
      <c r="D34646" s="74"/>
    </row>
    <row r="34647" spans="3:4" x14ac:dyDescent="0.25">
      <c r="C34647" s="75"/>
      <c r="D34647" s="74"/>
    </row>
    <row r="34648" spans="3:4" x14ac:dyDescent="0.25">
      <c r="C34648" s="75"/>
      <c r="D34648" s="74"/>
    </row>
    <row r="34649" spans="3:4" x14ac:dyDescent="0.25">
      <c r="C34649" s="75"/>
      <c r="D34649" s="74"/>
    </row>
    <row r="34650" spans="3:4" x14ac:dyDescent="0.25">
      <c r="C34650" s="75"/>
      <c r="D34650" s="74"/>
    </row>
    <row r="34651" spans="3:4" x14ac:dyDescent="0.25">
      <c r="C34651" s="75"/>
      <c r="D34651" s="74"/>
    </row>
    <row r="34652" spans="3:4" x14ac:dyDescent="0.25">
      <c r="C34652" s="75"/>
      <c r="D34652" s="74"/>
    </row>
    <row r="34653" spans="3:4" x14ac:dyDescent="0.25">
      <c r="C34653" s="75"/>
      <c r="D34653" s="74"/>
    </row>
    <row r="34654" spans="3:4" x14ac:dyDescent="0.25">
      <c r="C34654" s="75"/>
      <c r="D34654" s="74"/>
    </row>
    <row r="34655" spans="3:4" x14ac:dyDescent="0.25">
      <c r="C34655" s="75"/>
      <c r="D34655" s="74"/>
    </row>
    <row r="34656" spans="3:4" x14ac:dyDescent="0.25">
      <c r="C34656" s="75"/>
      <c r="D34656" s="74"/>
    </row>
    <row r="34657" spans="3:4" x14ac:dyDescent="0.25">
      <c r="C34657" s="75"/>
      <c r="D34657" s="74"/>
    </row>
    <row r="34658" spans="3:4" x14ac:dyDescent="0.25">
      <c r="C34658" s="75"/>
      <c r="D34658" s="74"/>
    </row>
    <row r="34659" spans="3:4" x14ac:dyDescent="0.25">
      <c r="C34659" s="75"/>
      <c r="D34659" s="74"/>
    </row>
    <row r="34660" spans="3:4" x14ac:dyDescent="0.25">
      <c r="C34660" s="75"/>
      <c r="D34660" s="74"/>
    </row>
    <row r="34661" spans="3:4" x14ac:dyDescent="0.25">
      <c r="C34661" s="75"/>
      <c r="D34661" s="74"/>
    </row>
    <row r="34662" spans="3:4" x14ac:dyDescent="0.25">
      <c r="C34662" s="75"/>
      <c r="D34662" s="74"/>
    </row>
    <row r="34663" spans="3:4" x14ac:dyDescent="0.25">
      <c r="C34663" s="75"/>
      <c r="D34663" s="74"/>
    </row>
    <row r="34664" spans="3:4" x14ac:dyDescent="0.25">
      <c r="C34664" s="75"/>
      <c r="D34664" s="74"/>
    </row>
    <row r="34665" spans="3:4" x14ac:dyDescent="0.25">
      <c r="C34665" s="75"/>
      <c r="D34665" s="74"/>
    </row>
    <row r="34666" spans="3:4" x14ac:dyDescent="0.25">
      <c r="C34666" s="75"/>
      <c r="D34666" s="74"/>
    </row>
    <row r="34667" spans="3:4" x14ac:dyDescent="0.25">
      <c r="C34667" s="75"/>
      <c r="D34667" s="74"/>
    </row>
    <row r="34668" spans="3:4" x14ac:dyDescent="0.25">
      <c r="C34668" s="75"/>
      <c r="D34668" s="74"/>
    </row>
    <row r="34669" spans="3:4" x14ac:dyDescent="0.25">
      <c r="C34669" s="75"/>
      <c r="D34669" s="74"/>
    </row>
    <row r="34670" spans="3:4" x14ac:dyDescent="0.25">
      <c r="C34670" s="75"/>
      <c r="D34670" s="74"/>
    </row>
    <row r="34671" spans="3:4" x14ac:dyDescent="0.25">
      <c r="C34671" s="75"/>
      <c r="D34671" s="74"/>
    </row>
    <row r="34672" spans="3:4" x14ac:dyDescent="0.25">
      <c r="C34672" s="75"/>
      <c r="D34672" s="74"/>
    </row>
    <row r="34673" spans="3:4" x14ac:dyDescent="0.25">
      <c r="C34673" s="75"/>
      <c r="D34673" s="74"/>
    </row>
    <row r="34674" spans="3:4" x14ac:dyDescent="0.25">
      <c r="C34674" s="75"/>
      <c r="D34674" s="74"/>
    </row>
    <row r="34675" spans="3:4" x14ac:dyDescent="0.25">
      <c r="C34675" s="75"/>
      <c r="D34675" s="74"/>
    </row>
    <row r="34676" spans="3:4" x14ac:dyDescent="0.25">
      <c r="C34676" s="75"/>
      <c r="D34676" s="74"/>
    </row>
    <row r="34677" spans="3:4" x14ac:dyDescent="0.25">
      <c r="C34677" s="75"/>
      <c r="D34677" s="74"/>
    </row>
    <row r="34678" spans="3:4" x14ac:dyDescent="0.25">
      <c r="C34678" s="75"/>
      <c r="D34678" s="74"/>
    </row>
    <row r="34679" spans="3:4" x14ac:dyDescent="0.25">
      <c r="C34679" s="75"/>
      <c r="D34679" s="74"/>
    </row>
    <row r="34680" spans="3:4" x14ac:dyDescent="0.25">
      <c r="C34680" s="75"/>
      <c r="D34680" s="74"/>
    </row>
    <row r="34681" spans="3:4" x14ac:dyDescent="0.25">
      <c r="C34681" s="75"/>
      <c r="D34681" s="74"/>
    </row>
    <row r="34682" spans="3:4" x14ac:dyDescent="0.25">
      <c r="C34682" s="75"/>
      <c r="D34682" s="74"/>
    </row>
    <row r="34683" spans="3:4" x14ac:dyDescent="0.25">
      <c r="C34683" s="75"/>
      <c r="D34683" s="74"/>
    </row>
    <row r="34684" spans="3:4" x14ac:dyDescent="0.25">
      <c r="C34684" s="75"/>
      <c r="D34684" s="74"/>
    </row>
    <row r="34685" spans="3:4" x14ac:dyDescent="0.25">
      <c r="C34685" s="75"/>
      <c r="D34685" s="74"/>
    </row>
    <row r="34686" spans="3:4" x14ac:dyDescent="0.25">
      <c r="C34686" s="75"/>
      <c r="D34686" s="74"/>
    </row>
    <row r="34687" spans="3:4" x14ac:dyDescent="0.25">
      <c r="C34687" s="75"/>
      <c r="D34687" s="74"/>
    </row>
    <row r="34688" spans="3:4" x14ac:dyDescent="0.25">
      <c r="C34688" s="75"/>
      <c r="D34688" s="74"/>
    </row>
    <row r="34689" spans="3:4" x14ac:dyDescent="0.25">
      <c r="C34689" s="75"/>
      <c r="D34689" s="74"/>
    </row>
    <row r="34690" spans="3:4" x14ac:dyDescent="0.25">
      <c r="C34690" s="75"/>
      <c r="D34690" s="74"/>
    </row>
    <row r="34691" spans="3:4" x14ac:dyDescent="0.25">
      <c r="C34691" s="75"/>
      <c r="D34691" s="74"/>
    </row>
    <row r="34692" spans="3:4" x14ac:dyDescent="0.25">
      <c r="C34692" s="75"/>
      <c r="D34692" s="74"/>
    </row>
    <row r="34693" spans="3:4" x14ac:dyDescent="0.25">
      <c r="C34693" s="75"/>
      <c r="D34693" s="74"/>
    </row>
    <row r="34694" spans="3:4" x14ac:dyDescent="0.25">
      <c r="C34694" s="75"/>
      <c r="D34694" s="74"/>
    </row>
    <row r="34695" spans="3:4" x14ac:dyDescent="0.25">
      <c r="C34695" s="75"/>
      <c r="D34695" s="74"/>
    </row>
    <row r="34696" spans="3:4" x14ac:dyDescent="0.25">
      <c r="C34696" s="75"/>
      <c r="D34696" s="74"/>
    </row>
    <row r="34697" spans="3:4" x14ac:dyDescent="0.25">
      <c r="C34697" s="75"/>
      <c r="D34697" s="74"/>
    </row>
    <row r="34698" spans="3:4" x14ac:dyDescent="0.25">
      <c r="C34698" s="75"/>
      <c r="D34698" s="74"/>
    </row>
    <row r="34699" spans="3:4" x14ac:dyDescent="0.25">
      <c r="C34699" s="75"/>
      <c r="D34699" s="74"/>
    </row>
    <row r="34700" spans="3:4" x14ac:dyDescent="0.25">
      <c r="C34700" s="75"/>
      <c r="D34700" s="74"/>
    </row>
    <row r="34701" spans="3:4" x14ac:dyDescent="0.25">
      <c r="C34701" s="75"/>
      <c r="D34701" s="74"/>
    </row>
    <row r="34702" spans="3:4" x14ac:dyDescent="0.25">
      <c r="C34702" s="75"/>
      <c r="D34702" s="74"/>
    </row>
    <row r="34703" spans="3:4" x14ac:dyDescent="0.25">
      <c r="C34703" s="75"/>
      <c r="D34703" s="74"/>
    </row>
    <row r="34704" spans="3:4" x14ac:dyDescent="0.25">
      <c r="C34704" s="75"/>
      <c r="D34704" s="74"/>
    </row>
    <row r="34705" spans="3:4" x14ac:dyDescent="0.25">
      <c r="C34705" s="75"/>
      <c r="D34705" s="74"/>
    </row>
    <row r="34706" spans="3:4" x14ac:dyDescent="0.25">
      <c r="C34706" s="75"/>
      <c r="D34706" s="74"/>
    </row>
    <row r="34707" spans="3:4" x14ac:dyDescent="0.25">
      <c r="C34707" s="75"/>
      <c r="D34707" s="74"/>
    </row>
    <row r="34708" spans="3:4" x14ac:dyDescent="0.25">
      <c r="C34708" s="75"/>
      <c r="D34708" s="74"/>
    </row>
    <row r="34709" spans="3:4" x14ac:dyDescent="0.25">
      <c r="C34709" s="75"/>
      <c r="D34709" s="74"/>
    </row>
    <row r="34710" spans="3:4" x14ac:dyDescent="0.25">
      <c r="C34710" s="75"/>
      <c r="D34710" s="74"/>
    </row>
    <row r="34711" spans="3:4" x14ac:dyDescent="0.25">
      <c r="C34711" s="75"/>
      <c r="D34711" s="74"/>
    </row>
    <row r="34712" spans="3:4" x14ac:dyDescent="0.25">
      <c r="C34712" s="75"/>
      <c r="D34712" s="74"/>
    </row>
    <row r="34713" spans="3:4" x14ac:dyDescent="0.25">
      <c r="C34713" s="75"/>
      <c r="D34713" s="74"/>
    </row>
    <row r="34714" spans="3:4" x14ac:dyDescent="0.25">
      <c r="C34714" s="75"/>
      <c r="D34714" s="74"/>
    </row>
    <row r="34715" spans="3:4" x14ac:dyDescent="0.25">
      <c r="C34715" s="75"/>
      <c r="D34715" s="74"/>
    </row>
    <row r="34716" spans="3:4" x14ac:dyDescent="0.25">
      <c r="C34716" s="75"/>
      <c r="D34716" s="74"/>
    </row>
    <row r="34717" spans="3:4" x14ac:dyDescent="0.25">
      <c r="C34717" s="75"/>
      <c r="D34717" s="74"/>
    </row>
    <row r="34718" spans="3:4" x14ac:dyDescent="0.25">
      <c r="C34718" s="75"/>
      <c r="D34718" s="74"/>
    </row>
    <row r="34719" spans="3:4" x14ac:dyDescent="0.25">
      <c r="C34719" s="75"/>
      <c r="D34719" s="74"/>
    </row>
    <row r="34720" spans="3:4" x14ac:dyDescent="0.25">
      <c r="C34720" s="75"/>
      <c r="D34720" s="74"/>
    </row>
    <row r="34721" spans="3:4" x14ac:dyDescent="0.25">
      <c r="C34721" s="75"/>
      <c r="D34721" s="74"/>
    </row>
    <row r="34722" spans="3:4" x14ac:dyDescent="0.25">
      <c r="C34722" s="75"/>
      <c r="D34722" s="74"/>
    </row>
    <row r="34723" spans="3:4" x14ac:dyDescent="0.25">
      <c r="C34723" s="75"/>
      <c r="D34723" s="74"/>
    </row>
    <row r="34724" spans="3:4" x14ac:dyDescent="0.25">
      <c r="C34724" s="75"/>
      <c r="D34724" s="74"/>
    </row>
    <row r="34725" spans="3:4" x14ac:dyDescent="0.25">
      <c r="C34725" s="75"/>
      <c r="D34725" s="74"/>
    </row>
    <row r="34726" spans="3:4" x14ac:dyDescent="0.25">
      <c r="C34726" s="75"/>
      <c r="D34726" s="74"/>
    </row>
    <row r="34727" spans="3:4" x14ac:dyDescent="0.25">
      <c r="C34727" s="75"/>
      <c r="D34727" s="74"/>
    </row>
    <row r="34728" spans="3:4" x14ac:dyDescent="0.25">
      <c r="C34728" s="75"/>
      <c r="D34728" s="74"/>
    </row>
    <row r="34729" spans="3:4" x14ac:dyDescent="0.25">
      <c r="C34729" s="75"/>
      <c r="D34729" s="74"/>
    </row>
    <row r="34730" spans="3:4" x14ac:dyDescent="0.25">
      <c r="C34730" s="75"/>
      <c r="D34730" s="74"/>
    </row>
    <row r="34731" spans="3:4" x14ac:dyDescent="0.25">
      <c r="C34731" s="75"/>
      <c r="D34731" s="74"/>
    </row>
    <row r="34732" spans="3:4" x14ac:dyDescent="0.25">
      <c r="C34732" s="75"/>
      <c r="D34732" s="74"/>
    </row>
    <row r="34733" spans="3:4" x14ac:dyDescent="0.25">
      <c r="C34733" s="75"/>
      <c r="D34733" s="74"/>
    </row>
    <row r="34734" spans="3:4" x14ac:dyDescent="0.25">
      <c r="C34734" s="75"/>
      <c r="D34734" s="74"/>
    </row>
    <row r="34735" spans="3:4" x14ac:dyDescent="0.25">
      <c r="C34735" s="75"/>
      <c r="D34735" s="74"/>
    </row>
    <row r="34736" spans="3:4" x14ac:dyDescent="0.25">
      <c r="C34736" s="75"/>
      <c r="D34736" s="74"/>
    </row>
    <row r="34737" spans="3:4" x14ac:dyDescent="0.25">
      <c r="C34737" s="75"/>
      <c r="D34737" s="74"/>
    </row>
    <row r="34738" spans="3:4" x14ac:dyDescent="0.25">
      <c r="C34738" s="75"/>
      <c r="D34738" s="74"/>
    </row>
    <row r="34739" spans="3:4" x14ac:dyDescent="0.25">
      <c r="C34739" s="75"/>
      <c r="D34739" s="74"/>
    </row>
    <row r="34740" spans="3:4" x14ac:dyDescent="0.25">
      <c r="C34740" s="75"/>
      <c r="D34740" s="74"/>
    </row>
    <row r="34741" spans="3:4" x14ac:dyDescent="0.25">
      <c r="C34741" s="75"/>
      <c r="D34741" s="74"/>
    </row>
    <row r="34742" spans="3:4" x14ac:dyDescent="0.25">
      <c r="C34742" s="75"/>
      <c r="D34742" s="74"/>
    </row>
    <row r="34743" spans="3:4" x14ac:dyDescent="0.25">
      <c r="C34743" s="75"/>
      <c r="D34743" s="74"/>
    </row>
    <row r="34744" spans="3:4" x14ac:dyDescent="0.25">
      <c r="C34744" s="75"/>
      <c r="D34744" s="74"/>
    </row>
    <row r="34745" spans="3:4" x14ac:dyDescent="0.25">
      <c r="C34745" s="75"/>
      <c r="D34745" s="74"/>
    </row>
    <row r="34746" spans="3:4" x14ac:dyDescent="0.25">
      <c r="C34746" s="75"/>
      <c r="D34746" s="74"/>
    </row>
    <row r="34747" spans="3:4" x14ac:dyDescent="0.25">
      <c r="C34747" s="75"/>
      <c r="D34747" s="74"/>
    </row>
    <row r="34748" spans="3:4" x14ac:dyDescent="0.25">
      <c r="C34748" s="75"/>
      <c r="D34748" s="74"/>
    </row>
    <row r="34749" spans="3:4" x14ac:dyDescent="0.25">
      <c r="C34749" s="75"/>
      <c r="D34749" s="74"/>
    </row>
    <row r="34750" spans="3:4" x14ac:dyDescent="0.25">
      <c r="C34750" s="75"/>
      <c r="D34750" s="74"/>
    </row>
    <row r="34751" spans="3:4" x14ac:dyDescent="0.25">
      <c r="C34751" s="75"/>
      <c r="D34751" s="74"/>
    </row>
    <row r="34752" spans="3:4" x14ac:dyDescent="0.25">
      <c r="C34752" s="75"/>
      <c r="D34752" s="74"/>
    </row>
    <row r="34753" spans="3:4" x14ac:dyDescent="0.25">
      <c r="C34753" s="75"/>
      <c r="D34753" s="74"/>
    </row>
    <row r="34754" spans="3:4" x14ac:dyDescent="0.25">
      <c r="C34754" s="75"/>
      <c r="D34754" s="74"/>
    </row>
    <row r="34755" spans="3:4" x14ac:dyDescent="0.25">
      <c r="C34755" s="75"/>
      <c r="D34755" s="74"/>
    </row>
    <row r="34756" spans="3:4" x14ac:dyDescent="0.25">
      <c r="C34756" s="75"/>
      <c r="D34756" s="74"/>
    </row>
    <row r="34757" spans="3:4" x14ac:dyDescent="0.25">
      <c r="C34757" s="75"/>
      <c r="D34757" s="74"/>
    </row>
    <row r="34758" spans="3:4" x14ac:dyDescent="0.25">
      <c r="C34758" s="75"/>
      <c r="D34758" s="74"/>
    </row>
    <row r="34759" spans="3:4" x14ac:dyDescent="0.25">
      <c r="C34759" s="75"/>
      <c r="D34759" s="74"/>
    </row>
    <row r="34760" spans="3:4" x14ac:dyDescent="0.25">
      <c r="C34760" s="75"/>
      <c r="D34760" s="74"/>
    </row>
    <row r="34761" spans="3:4" x14ac:dyDescent="0.25">
      <c r="C34761" s="75"/>
      <c r="D34761" s="74"/>
    </row>
    <row r="34762" spans="3:4" x14ac:dyDescent="0.25">
      <c r="C34762" s="75"/>
      <c r="D34762" s="74"/>
    </row>
    <row r="34763" spans="3:4" x14ac:dyDescent="0.25">
      <c r="C34763" s="75"/>
      <c r="D34763" s="74"/>
    </row>
    <row r="34764" spans="3:4" x14ac:dyDescent="0.25">
      <c r="C34764" s="75"/>
      <c r="D34764" s="74"/>
    </row>
    <row r="34765" spans="3:4" x14ac:dyDescent="0.25">
      <c r="C34765" s="75"/>
      <c r="D34765" s="74"/>
    </row>
    <row r="34766" spans="3:4" x14ac:dyDescent="0.25">
      <c r="C34766" s="75"/>
      <c r="D34766" s="74"/>
    </row>
    <row r="34767" spans="3:4" x14ac:dyDescent="0.25">
      <c r="C34767" s="75"/>
      <c r="D34767" s="74"/>
    </row>
    <row r="34768" spans="3:4" x14ac:dyDescent="0.25">
      <c r="C34768" s="75"/>
      <c r="D34768" s="74"/>
    </row>
    <row r="34769" spans="3:4" x14ac:dyDescent="0.25">
      <c r="C34769" s="75"/>
      <c r="D34769" s="74"/>
    </row>
    <row r="34770" spans="3:4" x14ac:dyDescent="0.25">
      <c r="C34770" s="75"/>
      <c r="D34770" s="74"/>
    </row>
    <row r="34771" spans="3:4" x14ac:dyDescent="0.25">
      <c r="C34771" s="75"/>
      <c r="D34771" s="74"/>
    </row>
    <row r="34772" spans="3:4" x14ac:dyDescent="0.25">
      <c r="C34772" s="75"/>
      <c r="D34772" s="74"/>
    </row>
    <row r="34773" spans="3:4" x14ac:dyDescent="0.25">
      <c r="C34773" s="75"/>
      <c r="D34773" s="74"/>
    </row>
    <row r="34774" spans="3:4" x14ac:dyDescent="0.25">
      <c r="C34774" s="75"/>
      <c r="D34774" s="74"/>
    </row>
    <row r="34775" spans="3:4" x14ac:dyDescent="0.25">
      <c r="C34775" s="75"/>
      <c r="D34775" s="74"/>
    </row>
    <row r="34776" spans="3:4" x14ac:dyDescent="0.25">
      <c r="C34776" s="75"/>
      <c r="D34776" s="74"/>
    </row>
    <row r="34777" spans="3:4" x14ac:dyDescent="0.25">
      <c r="C34777" s="75"/>
      <c r="D34777" s="74"/>
    </row>
    <row r="34778" spans="3:4" x14ac:dyDescent="0.25">
      <c r="C34778" s="75"/>
      <c r="D34778" s="74"/>
    </row>
    <row r="34779" spans="3:4" x14ac:dyDescent="0.25">
      <c r="C34779" s="75"/>
      <c r="D34779" s="74"/>
    </row>
    <row r="34780" spans="3:4" x14ac:dyDescent="0.25">
      <c r="C34780" s="75"/>
      <c r="D34780" s="74"/>
    </row>
    <row r="34781" spans="3:4" x14ac:dyDescent="0.25">
      <c r="C34781" s="75"/>
      <c r="D34781" s="74"/>
    </row>
    <row r="34782" spans="3:4" x14ac:dyDescent="0.25">
      <c r="C34782" s="75"/>
      <c r="D34782" s="74"/>
    </row>
    <row r="34783" spans="3:4" x14ac:dyDescent="0.25">
      <c r="C34783" s="75"/>
      <c r="D34783" s="74"/>
    </row>
    <row r="34784" spans="3:4" x14ac:dyDescent="0.25">
      <c r="C34784" s="75"/>
      <c r="D34784" s="74"/>
    </row>
    <row r="34785" spans="3:4" x14ac:dyDescent="0.25">
      <c r="C34785" s="75"/>
      <c r="D34785" s="74"/>
    </row>
    <row r="34786" spans="3:4" x14ac:dyDescent="0.25">
      <c r="C34786" s="75"/>
      <c r="D34786" s="74"/>
    </row>
    <row r="34787" spans="3:4" x14ac:dyDescent="0.25">
      <c r="C34787" s="75"/>
      <c r="D34787" s="74"/>
    </row>
    <row r="34788" spans="3:4" x14ac:dyDescent="0.25">
      <c r="C34788" s="75"/>
      <c r="D34788" s="74"/>
    </row>
    <row r="34789" spans="3:4" x14ac:dyDescent="0.25">
      <c r="C34789" s="75"/>
      <c r="D34789" s="74"/>
    </row>
    <row r="34790" spans="3:4" x14ac:dyDescent="0.25">
      <c r="C34790" s="75"/>
      <c r="D34790" s="74"/>
    </row>
    <row r="34791" spans="3:4" x14ac:dyDescent="0.25">
      <c r="C34791" s="75"/>
      <c r="D34791" s="74"/>
    </row>
    <row r="34792" spans="3:4" x14ac:dyDescent="0.25">
      <c r="C34792" s="75"/>
      <c r="D34792" s="74"/>
    </row>
    <row r="34793" spans="3:4" x14ac:dyDescent="0.25">
      <c r="C34793" s="75"/>
      <c r="D34793" s="74"/>
    </row>
    <row r="34794" spans="3:4" x14ac:dyDescent="0.25">
      <c r="C34794" s="75"/>
      <c r="D34794" s="74"/>
    </row>
    <row r="34795" spans="3:4" x14ac:dyDescent="0.25">
      <c r="C34795" s="75"/>
      <c r="D34795" s="74"/>
    </row>
    <row r="34796" spans="3:4" x14ac:dyDescent="0.25">
      <c r="C34796" s="75"/>
      <c r="D34796" s="74"/>
    </row>
    <row r="34797" spans="3:4" x14ac:dyDescent="0.25">
      <c r="C34797" s="75"/>
      <c r="D34797" s="74"/>
    </row>
    <row r="34798" spans="3:4" x14ac:dyDescent="0.25">
      <c r="C34798" s="75"/>
      <c r="D34798" s="74"/>
    </row>
    <row r="34799" spans="3:4" x14ac:dyDescent="0.25">
      <c r="C34799" s="75"/>
      <c r="D34799" s="74"/>
    </row>
    <row r="34800" spans="3:4" x14ac:dyDescent="0.25">
      <c r="C34800" s="75"/>
      <c r="D34800" s="74"/>
    </row>
    <row r="34801" spans="3:4" x14ac:dyDescent="0.25">
      <c r="C34801" s="75"/>
      <c r="D34801" s="74"/>
    </row>
    <row r="34802" spans="3:4" x14ac:dyDescent="0.25">
      <c r="C34802" s="75"/>
      <c r="D34802" s="74"/>
    </row>
    <row r="34803" spans="3:4" x14ac:dyDescent="0.25">
      <c r="C34803" s="75"/>
      <c r="D34803" s="74"/>
    </row>
    <row r="34804" spans="3:4" x14ac:dyDescent="0.25">
      <c r="C34804" s="75"/>
      <c r="D34804" s="74"/>
    </row>
    <row r="34805" spans="3:4" x14ac:dyDescent="0.25">
      <c r="C34805" s="75"/>
      <c r="D34805" s="74"/>
    </row>
    <row r="34806" spans="3:4" x14ac:dyDescent="0.25">
      <c r="C34806" s="75"/>
      <c r="D34806" s="74"/>
    </row>
    <row r="34807" spans="3:4" x14ac:dyDescent="0.25">
      <c r="C34807" s="75"/>
      <c r="D34807" s="74"/>
    </row>
    <row r="34808" spans="3:4" x14ac:dyDescent="0.25">
      <c r="C34808" s="75"/>
      <c r="D34808" s="74"/>
    </row>
    <row r="34809" spans="3:4" x14ac:dyDescent="0.25">
      <c r="C34809" s="75"/>
      <c r="D34809" s="74"/>
    </row>
    <row r="34810" spans="3:4" x14ac:dyDescent="0.25">
      <c r="C34810" s="75"/>
      <c r="D34810" s="74"/>
    </row>
    <row r="34811" spans="3:4" x14ac:dyDescent="0.25">
      <c r="C34811" s="75"/>
      <c r="D34811" s="74"/>
    </row>
    <row r="34812" spans="3:4" x14ac:dyDescent="0.25">
      <c r="C34812" s="75"/>
      <c r="D34812" s="74"/>
    </row>
    <row r="34813" spans="3:4" x14ac:dyDescent="0.25">
      <c r="C34813" s="75"/>
      <c r="D34813" s="74"/>
    </row>
    <row r="34814" spans="3:4" x14ac:dyDescent="0.25">
      <c r="C34814" s="75"/>
      <c r="D34814" s="74"/>
    </row>
    <row r="34815" spans="3:4" x14ac:dyDescent="0.25">
      <c r="C34815" s="75"/>
      <c r="D34815" s="74"/>
    </row>
    <row r="34816" spans="3:4" x14ac:dyDescent="0.25">
      <c r="C34816" s="75"/>
      <c r="D34816" s="74"/>
    </row>
    <row r="34817" spans="3:4" x14ac:dyDescent="0.25">
      <c r="C34817" s="75"/>
      <c r="D34817" s="74"/>
    </row>
    <row r="34818" spans="3:4" x14ac:dyDescent="0.25">
      <c r="C34818" s="75"/>
      <c r="D34818" s="74"/>
    </row>
    <row r="34819" spans="3:4" x14ac:dyDescent="0.25">
      <c r="C34819" s="75"/>
      <c r="D34819" s="74"/>
    </row>
    <row r="34820" spans="3:4" x14ac:dyDescent="0.25">
      <c r="C34820" s="75"/>
      <c r="D34820" s="74"/>
    </row>
    <row r="34821" spans="3:4" x14ac:dyDescent="0.25">
      <c r="C34821" s="75"/>
      <c r="D34821" s="74"/>
    </row>
    <row r="34822" spans="3:4" x14ac:dyDescent="0.25">
      <c r="C34822" s="75"/>
      <c r="D34822" s="74"/>
    </row>
    <row r="34823" spans="3:4" x14ac:dyDescent="0.25">
      <c r="C34823" s="75"/>
      <c r="D34823" s="74"/>
    </row>
    <row r="34824" spans="3:4" x14ac:dyDescent="0.25">
      <c r="C34824" s="75"/>
      <c r="D34824" s="74"/>
    </row>
    <row r="34825" spans="3:4" x14ac:dyDescent="0.25">
      <c r="C34825" s="75"/>
      <c r="D34825" s="74"/>
    </row>
    <row r="34826" spans="3:4" x14ac:dyDescent="0.25">
      <c r="C34826" s="75"/>
      <c r="D34826" s="74"/>
    </row>
    <row r="34827" spans="3:4" x14ac:dyDescent="0.25">
      <c r="C34827" s="75"/>
      <c r="D34827" s="74"/>
    </row>
    <row r="34828" spans="3:4" x14ac:dyDescent="0.25">
      <c r="C34828" s="75"/>
      <c r="D34828" s="74"/>
    </row>
    <row r="34829" spans="3:4" x14ac:dyDescent="0.25">
      <c r="C34829" s="75"/>
      <c r="D34829" s="74"/>
    </row>
    <row r="34830" spans="3:4" x14ac:dyDescent="0.25">
      <c r="C34830" s="75"/>
      <c r="D34830" s="74"/>
    </row>
    <row r="34831" spans="3:4" x14ac:dyDescent="0.25">
      <c r="C34831" s="75"/>
      <c r="D34831" s="74"/>
    </row>
    <row r="34832" spans="3:4" x14ac:dyDescent="0.25">
      <c r="C34832" s="75"/>
      <c r="D34832" s="74"/>
    </row>
    <row r="34833" spans="3:4" x14ac:dyDescent="0.25">
      <c r="C34833" s="75"/>
      <c r="D34833" s="74"/>
    </row>
    <row r="34834" spans="3:4" x14ac:dyDescent="0.25">
      <c r="C34834" s="75"/>
      <c r="D34834" s="74"/>
    </row>
    <row r="34835" spans="3:4" x14ac:dyDescent="0.25">
      <c r="C34835" s="75"/>
      <c r="D34835" s="74"/>
    </row>
    <row r="34836" spans="3:4" x14ac:dyDescent="0.25">
      <c r="C34836" s="75"/>
      <c r="D34836" s="74"/>
    </row>
    <row r="34837" spans="3:4" x14ac:dyDescent="0.25">
      <c r="C34837" s="75"/>
      <c r="D34837" s="74"/>
    </row>
    <row r="34838" spans="3:4" x14ac:dyDescent="0.25">
      <c r="C34838" s="75"/>
      <c r="D34838" s="74"/>
    </row>
    <row r="34839" spans="3:4" x14ac:dyDescent="0.25">
      <c r="C34839" s="75"/>
      <c r="D34839" s="74"/>
    </row>
    <row r="34840" spans="3:4" x14ac:dyDescent="0.25">
      <c r="C34840" s="75"/>
      <c r="D34840" s="74"/>
    </row>
    <row r="34841" spans="3:4" x14ac:dyDescent="0.25">
      <c r="C34841" s="75"/>
      <c r="D34841" s="74"/>
    </row>
    <row r="34842" spans="3:4" x14ac:dyDescent="0.25">
      <c r="C34842" s="75"/>
      <c r="D34842" s="74"/>
    </row>
    <row r="34843" spans="3:4" x14ac:dyDescent="0.25">
      <c r="C34843" s="75"/>
      <c r="D34843" s="74"/>
    </row>
    <row r="34844" spans="3:4" x14ac:dyDescent="0.25">
      <c r="C34844" s="75"/>
      <c r="D34844" s="74"/>
    </row>
    <row r="34845" spans="3:4" x14ac:dyDescent="0.25">
      <c r="C34845" s="75"/>
      <c r="D34845" s="74"/>
    </row>
    <row r="34846" spans="3:4" x14ac:dyDescent="0.25">
      <c r="C34846" s="75"/>
      <c r="D34846" s="74"/>
    </row>
    <row r="34847" spans="3:4" x14ac:dyDescent="0.25">
      <c r="C34847" s="75"/>
      <c r="D34847" s="74"/>
    </row>
    <row r="34848" spans="3:4" x14ac:dyDescent="0.25">
      <c r="C34848" s="75"/>
      <c r="D34848" s="74"/>
    </row>
    <row r="34849" spans="3:4" x14ac:dyDescent="0.25">
      <c r="C34849" s="75"/>
      <c r="D34849" s="74"/>
    </row>
    <row r="34850" spans="3:4" x14ac:dyDescent="0.25">
      <c r="C34850" s="75"/>
      <c r="D34850" s="74"/>
    </row>
    <row r="34851" spans="3:4" x14ac:dyDescent="0.25">
      <c r="C34851" s="75"/>
      <c r="D34851" s="74"/>
    </row>
    <row r="34852" spans="3:4" x14ac:dyDescent="0.25">
      <c r="C34852" s="75"/>
      <c r="D34852" s="74"/>
    </row>
    <row r="34853" spans="3:4" x14ac:dyDescent="0.25">
      <c r="C34853" s="75"/>
      <c r="D34853" s="74"/>
    </row>
    <row r="34854" spans="3:4" x14ac:dyDescent="0.25">
      <c r="C34854" s="75"/>
      <c r="D34854" s="74"/>
    </row>
    <row r="34855" spans="3:4" x14ac:dyDescent="0.25">
      <c r="C34855" s="75"/>
      <c r="D34855" s="74"/>
    </row>
    <row r="34856" spans="3:4" x14ac:dyDescent="0.25">
      <c r="C34856" s="75"/>
      <c r="D34856" s="74"/>
    </row>
    <row r="34857" spans="3:4" x14ac:dyDescent="0.25">
      <c r="C34857" s="75"/>
      <c r="D34857" s="74"/>
    </row>
    <row r="34858" spans="3:4" x14ac:dyDescent="0.25">
      <c r="C34858" s="75"/>
      <c r="D34858" s="74"/>
    </row>
    <row r="34859" spans="3:4" x14ac:dyDescent="0.25">
      <c r="C34859" s="75"/>
      <c r="D34859" s="74"/>
    </row>
    <row r="34860" spans="3:4" x14ac:dyDescent="0.25">
      <c r="C34860" s="75"/>
      <c r="D34860" s="74"/>
    </row>
    <row r="34861" spans="3:4" x14ac:dyDescent="0.25">
      <c r="C34861" s="75"/>
      <c r="D34861" s="74"/>
    </row>
    <row r="34862" spans="3:4" x14ac:dyDescent="0.25">
      <c r="C34862" s="75"/>
      <c r="D34862" s="74"/>
    </row>
    <row r="34863" spans="3:4" x14ac:dyDescent="0.25">
      <c r="C34863" s="75"/>
      <c r="D34863" s="74"/>
    </row>
    <row r="34864" spans="3:4" x14ac:dyDescent="0.25">
      <c r="C34864" s="75"/>
      <c r="D34864" s="74"/>
    </row>
    <row r="34865" spans="3:4" x14ac:dyDescent="0.25">
      <c r="C34865" s="75"/>
      <c r="D34865" s="74"/>
    </row>
    <row r="34866" spans="3:4" x14ac:dyDescent="0.25">
      <c r="C34866" s="75"/>
      <c r="D34866" s="74"/>
    </row>
    <row r="34867" spans="3:4" x14ac:dyDescent="0.25">
      <c r="C34867" s="75"/>
      <c r="D34867" s="74"/>
    </row>
    <row r="34868" spans="3:4" x14ac:dyDescent="0.25">
      <c r="C34868" s="75"/>
      <c r="D34868" s="74"/>
    </row>
    <row r="34869" spans="3:4" x14ac:dyDescent="0.25">
      <c r="C34869" s="75"/>
      <c r="D34869" s="74"/>
    </row>
    <row r="34870" spans="3:4" x14ac:dyDescent="0.25">
      <c r="C34870" s="75"/>
      <c r="D34870" s="74"/>
    </row>
    <row r="34871" spans="3:4" x14ac:dyDescent="0.25">
      <c r="C34871" s="75"/>
      <c r="D34871" s="74"/>
    </row>
    <row r="34872" spans="3:4" x14ac:dyDescent="0.25">
      <c r="C34872" s="75"/>
      <c r="D34872" s="74"/>
    </row>
    <row r="34873" spans="3:4" x14ac:dyDescent="0.25">
      <c r="C34873" s="75"/>
      <c r="D34873" s="74"/>
    </row>
    <row r="34874" spans="3:4" x14ac:dyDescent="0.25">
      <c r="C34874" s="75"/>
      <c r="D34874" s="74"/>
    </row>
    <row r="34875" spans="3:4" x14ac:dyDescent="0.25">
      <c r="C34875" s="75"/>
      <c r="D34875" s="74"/>
    </row>
    <row r="34876" spans="3:4" x14ac:dyDescent="0.25">
      <c r="C34876" s="75"/>
      <c r="D34876" s="74"/>
    </row>
    <row r="34877" spans="3:4" x14ac:dyDescent="0.25">
      <c r="C34877" s="75"/>
      <c r="D34877" s="74"/>
    </row>
    <row r="34878" spans="3:4" x14ac:dyDescent="0.25">
      <c r="C34878" s="75"/>
      <c r="D34878" s="74"/>
    </row>
    <row r="34879" spans="3:4" x14ac:dyDescent="0.25">
      <c r="C34879" s="75"/>
      <c r="D34879" s="74"/>
    </row>
    <row r="34880" spans="3:4" x14ac:dyDescent="0.25">
      <c r="C34880" s="75"/>
      <c r="D34880" s="74"/>
    </row>
    <row r="34881" spans="3:4" x14ac:dyDescent="0.25">
      <c r="C34881" s="75"/>
      <c r="D34881" s="74"/>
    </row>
    <row r="34882" spans="3:4" x14ac:dyDescent="0.25">
      <c r="C34882" s="75"/>
      <c r="D34882" s="74"/>
    </row>
    <row r="34883" spans="3:4" x14ac:dyDescent="0.25">
      <c r="C34883" s="75"/>
      <c r="D34883" s="74"/>
    </row>
    <row r="34884" spans="3:4" x14ac:dyDescent="0.25">
      <c r="C34884" s="75"/>
      <c r="D34884" s="74"/>
    </row>
    <row r="34885" spans="3:4" x14ac:dyDescent="0.25">
      <c r="C34885" s="75"/>
      <c r="D34885" s="74"/>
    </row>
    <row r="34886" spans="3:4" x14ac:dyDescent="0.25">
      <c r="C34886" s="75"/>
      <c r="D34886" s="74"/>
    </row>
    <row r="34887" spans="3:4" x14ac:dyDescent="0.25">
      <c r="C34887" s="75"/>
      <c r="D34887" s="74"/>
    </row>
    <row r="34888" spans="3:4" x14ac:dyDescent="0.25">
      <c r="C34888" s="75"/>
      <c r="D34888" s="74"/>
    </row>
    <row r="34889" spans="3:4" x14ac:dyDescent="0.25">
      <c r="C34889" s="75"/>
      <c r="D34889" s="74"/>
    </row>
    <row r="34890" spans="3:4" x14ac:dyDescent="0.25">
      <c r="C34890" s="75"/>
      <c r="D34890" s="74"/>
    </row>
    <row r="34891" spans="3:4" x14ac:dyDescent="0.25">
      <c r="C34891" s="75"/>
      <c r="D34891" s="74"/>
    </row>
    <row r="34892" spans="3:4" x14ac:dyDescent="0.25">
      <c r="C34892" s="75"/>
      <c r="D34892" s="74"/>
    </row>
    <row r="34893" spans="3:4" x14ac:dyDescent="0.25">
      <c r="C34893" s="75"/>
      <c r="D34893" s="74"/>
    </row>
    <row r="34894" spans="3:4" x14ac:dyDescent="0.25">
      <c r="C34894" s="75"/>
      <c r="D34894" s="74"/>
    </row>
    <row r="34895" spans="3:4" x14ac:dyDescent="0.25">
      <c r="C34895" s="75"/>
      <c r="D34895" s="74"/>
    </row>
    <row r="34896" spans="3:4" x14ac:dyDescent="0.25">
      <c r="C34896" s="75"/>
      <c r="D34896" s="74"/>
    </row>
    <row r="34897" spans="3:4" x14ac:dyDescent="0.25">
      <c r="C34897" s="75"/>
      <c r="D34897" s="74"/>
    </row>
    <row r="34898" spans="3:4" x14ac:dyDescent="0.25">
      <c r="C34898" s="75"/>
      <c r="D34898" s="74"/>
    </row>
    <row r="34899" spans="3:4" x14ac:dyDescent="0.25">
      <c r="C34899" s="75"/>
      <c r="D34899" s="74"/>
    </row>
    <row r="34900" spans="3:4" x14ac:dyDescent="0.25">
      <c r="C34900" s="75"/>
      <c r="D34900" s="74"/>
    </row>
    <row r="34901" spans="3:4" x14ac:dyDescent="0.25">
      <c r="C34901" s="75"/>
      <c r="D34901" s="74"/>
    </row>
    <row r="34902" spans="3:4" x14ac:dyDescent="0.25">
      <c r="C34902" s="75"/>
      <c r="D34902" s="74"/>
    </row>
    <row r="34903" spans="3:4" x14ac:dyDescent="0.25">
      <c r="C34903" s="75"/>
      <c r="D34903" s="74"/>
    </row>
    <row r="34904" spans="3:4" x14ac:dyDescent="0.25">
      <c r="C34904" s="75"/>
      <c r="D34904" s="74"/>
    </row>
    <row r="34905" spans="3:4" x14ac:dyDescent="0.25">
      <c r="C34905" s="75"/>
      <c r="D34905" s="74"/>
    </row>
    <row r="34906" spans="3:4" x14ac:dyDescent="0.25">
      <c r="C34906" s="75"/>
      <c r="D34906" s="74"/>
    </row>
    <row r="34907" spans="3:4" x14ac:dyDescent="0.25">
      <c r="C34907" s="75"/>
      <c r="D34907" s="74"/>
    </row>
    <row r="34908" spans="3:4" x14ac:dyDescent="0.25">
      <c r="C34908" s="75"/>
      <c r="D34908" s="74"/>
    </row>
    <row r="34909" spans="3:4" x14ac:dyDescent="0.25">
      <c r="C34909" s="75"/>
      <c r="D34909" s="74"/>
    </row>
    <row r="34910" spans="3:4" x14ac:dyDescent="0.25">
      <c r="C34910" s="75"/>
      <c r="D34910" s="74"/>
    </row>
    <row r="34911" spans="3:4" x14ac:dyDescent="0.25">
      <c r="C34911" s="75"/>
      <c r="D34911" s="74"/>
    </row>
    <row r="34912" spans="3:4" x14ac:dyDescent="0.25">
      <c r="C34912" s="75"/>
      <c r="D34912" s="74"/>
    </row>
    <row r="34913" spans="3:4" x14ac:dyDescent="0.25">
      <c r="C34913" s="75"/>
      <c r="D34913" s="74"/>
    </row>
    <row r="34914" spans="3:4" x14ac:dyDescent="0.25">
      <c r="C34914" s="75"/>
      <c r="D34914" s="74"/>
    </row>
    <row r="34915" spans="3:4" x14ac:dyDescent="0.25">
      <c r="C34915" s="75"/>
      <c r="D34915" s="74"/>
    </row>
    <row r="34916" spans="3:4" x14ac:dyDescent="0.25">
      <c r="C34916" s="75"/>
      <c r="D34916" s="74"/>
    </row>
    <row r="34917" spans="3:4" x14ac:dyDescent="0.25">
      <c r="C34917" s="75"/>
      <c r="D34917" s="74"/>
    </row>
    <row r="34918" spans="3:4" x14ac:dyDescent="0.25">
      <c r="C34918" s="75"/>
      <c r="D34918" s="74"/>
    </row>
    <row r="34919" spans="3:4" x14ac:dyDescent="0.25">
      <c r="C34919" s="75"/>
      <c r="D34919" s="74"/>
    </row>
    <row r="34920" spans="3:4" x14ac:dyDescent="0.25">
      <c r="C34920" s="75"/>
      <c r="D34920" s="74"/>
    </row>
    <row r="34921" spans="3:4" x14ac:dyDescent="0.25">
      <c r="C34921" s="75"/>
      <c r="D34921" s="74"/>
    </row>
    <row r="34922" spans="3:4" x14ac:dyDescent="0.25">
      <c r="C34922" s="75"/>
      <c r="D34922" s="74"/>
    </row>
    <row r="34923" spans="3:4" x14ac:dyDescent="0.25">
      <c r="C34923" s="75"/>
      <c r="D34923" s="74"/>
    </row>
    <row r="34924" spans="3:4" x14ac:dyDescent="0.25">
      <c r="C34924" s="75"/>
      <c r="D34924" s="74"/>
    </row>
    <row r="34925" spans="3:4" x14ac:dyDescent="0.25">
      <c r="C34925" s="75"/>
      <c r="D34925" s="74"/>
    </row>
    <row r="34926" spans="3:4" x14ac:dyDescent="0.25">
      <c r="C34926" s="75"/>
      <c r="D34926" s="74"/>
    </row>
    <row r="34927" spans="3:4" x14ac:dyDescent="0.25">
      <c r="C34927" s="75"/>
      <c r="D34927" s="74"/>
    </row>
    <row r="34928" spans="3:4" x14ac:dyDescent="0.25">
      <c r="C34928" s="75"/>
      <c r="D34928" s="74"/>
    </row>
    <row r="34929" spans="3:4" x14ac:dyDescent="0.25">
      <c r="C34929" s="75"/>
      <c r="D34929" s="74"/>
    </row>
    <row r="34930" spans="3:4" x14ac:dyDescent="0.25">
      <c r="C34930" s="75"/>
      <c r="D34930" s="74"/>
    </row>
    <row r="34931" spans="3:4" x14ac:dyDescent="0.25">
      <c r="C34931" s="75"/>
      <c r="D34931" s="74"/>
    </row>
    <row r="34932" spans="3:4" x14ac:dyDescent="0.25">
      <c r="C34932" s="75"/>
      <c r="D34932" s="74"/>
    </row>
    <row r="34933" spans="3:4" x14ac:dyDescent="0.25">
      <c r="C34933" s="75"/>
      <c r="D34933" s="74"/>
    </row>
    <row r="34934" spans="3:4" x14ac:dyDescent="0.25">
      <c r="C34934" s="75"/>
      <c r="D34934" s="74"/>
    </row>
    <row r="34935" spans="3:4" x14ac:dyDescent="0.25">
      <c r="C34935" s="75"/>
      <c r="D34935" s="74"/>
    </row>
    <row r="34936" spans="3:4" x14ac:dyDescent="0.25">
      <c r="C34936" s="75"/>
      <c r="D34936" s="74"/>
    </row>
    <row r="34937" spans="3:4" x14ac:dyDescent="0.25">
      <c r="C34937" s="75"/>
      <c r="D34937" s="74"/>
    </row>
    <row r="34938" spans="3:4" x14ac:dyDescent="0.25">
      <c r="C34938" s="75"/>
      <c r="D34938" s="74"/>
    </row>
    <row r="34939" spans="3:4" x14ac:dyDescent="0.25">
      <c r="C34939" s="75"/>
      <c r="D34939" s="74"/>
    </row>
    <row r="34940" spans="3:4" x14ac:dyDescent="0.25">
      <c r="C34940" s="75"/>
      <c r="D34940" s="74"/>
    </row>
    <row r="34941" spans="3:4" x14ac:dyDescent="0.25">
      <c r="C34941" s="75"/>
      <c r="D34941" s="74"/>
    </row>
    <row r="34942" spans="3:4" x14ac:dyDescent="0.25">
      <c r="C34942" s="75"/>
      <c r="D34942" s="74"/>
    </row>
    <row r="34943" spans="3:4" x14ac:dyDescent="0.25">
      <c r="C34943" s="75"/>
      <c r="D34943" s="74"/>
    </row>
    <row r="34944" spans="3:4" x14ac:dyDescent="0.25">
      <c r="C34944" s="75"/>
      <c r="D34944" s="74"/>
    </row>
    <row r="34945" spans="3:4" x14ac:dyDescent="0.25">
      <c r="C34945" s="75"/>
      <c r="D34945" s="74"/>
    </row>
    <row r="34946" spans="3:4" x14ac:dyDescent="0.25">
      <c r="C34946" s="75"/>
      <c r="D34946" s="74"/>
    </row>
    <row r="34947" spans="3:4" x14ac:dyDescent="0.25">
      <c r="C34947" s="75"/>
      <c r="D34947" s="74"/>
    </row>
    <row r="34948" spans="3:4" x14ac:dyDescent="0.25">
      <c r="C34948" s="75"/>
      <c r="D34948" s="74"/>
    </row>
    <row r="34949" spans="3:4" x14ac:dyDescent="0.25">
      <c r="C34949" s="75"/>
      <c r="D34949" s="74"/>
    </row>
    <row r="34950" spans="3:4" x14ac:dyDescent="0.25">
      <c r="C34950" s="75"/>
      <c r="D34950" s="74"/>
    </row>
    <row r="34951" spans="3:4" x14ac:dyDescent="0.25">
      <c r="C34951" s="75"/>
      <c r="D34951" s="74"/>
    </row>
    <row r="34952" spans="3:4" x14ac:dyDescent="0.25">
      <c r="C34952" s="75"/>
      <c r="D34952" s="74"/>
    </row>
    <row r="34953" spans="3:4" x14ac:dyDescent="0.25">
      <c r="C34953" s="75"/>
      <c r="D34953" s="74"/>
    </row>
    <row r="34954" spans="3:4" x14ac:dyDescent="0.25">
      <c r="C34954" s="75"/>
      <c r="D34954" s="74"/>
    </row>
    <row r="34955" spans="3:4" x14ac:dyDescent="0.25">
      <c r="C34955" s="75"/>
      <c r="D34955" s="74"/>
    </row>
    <row r="34956" spans="3:4" x14ac:dyDescent="0.25">
      <c r="C34956" s="75"/>
      <c r="D34956" s="74"/>
    </row>
    <row r="34957" spans="3:4" x14ac:dyDescent="0.25">
      <c r="C34957" s="75"/>
      <c r="D34957" s="74"/>
    </row>
    <row r="34958" spans="3:4" x14ac:dyDescent="0.25">
      <c r="C34958" s="75"/>
      <c r="D34958" s="74"/>
    </row>
    <row r="34959" spans="3:4" x14ac:dyDescent="0.25">
      <c r="C34959" s="75"/>
      <c r="D34959" s="74"/>
    </row>
    <row r="34960" spans="3:4" x14ac:dyDescent="0.25">
      <c r="C34960" s="75"/>
      <c r="D34960" s="74"/>
    </row>
    <row r="34961" spans="3:4" x14ac:dyDescent="0.25">
      <c r="C34961" s="75"/>
      <c r="D34961" s="74"/>
    </row>
    <row r="34962" spans="3:4" x14ac:dyDescent="0.25">
      <c r="C34962" s="75"/>
      <c r="D34962" s="74"/>
    </row>
    <row r="34963" spans="3:4" x14ac:dyDescent="0.25">
      <c r="C34963" s="75"/>
      <c r="D34963" s="74"/>
    </row>
    <row r="34964" spans="3:4" x14ac:dyDescent="0.25">
      <c r="C34964" s="75"/>
      <c r="D34964" s="74"/>
    </row>
    <row r="34965" spans="3:4" x14ac:dyDescent="0.25">
      <c r="C34965" s="75"/>
      <c r="D34965" s="74"/>
    </row>
    <row r="34966" spans="3:4" x14ac:dyDescent="0.25">
      <c r="C34966" s="75"/>
      <c r="D34966" s="74"/>
    </row>
    <row r="34967" spans="3:4" x14ac:dyDescent="0.25">
      <c r="C34967" s="75"/>
      <c r="D34967" s="74"/>
    </row>
    <row r="34968" spans="3:4" x14ac:dyDescent="0.25">
      <c r="C34968" s="75"/>
      <c r="D34968" s="74"/>
    </row>
    <row r="34969" spans="3:4" x14ac:dyDescent="0.25">
      <c r="C34969" s="75"/>
      <c r="D34969" s="74"/>
    </row>
    <row r="34970" spans="3:4" x14ac:dyDescent="0.25">
      <c r="C34970" s="75"/>
      <c r="D34970" s="74"/>
    </row>
    <row r="34971" spans="3:4" x14ac:dyDescent="0.25">
      <c r="C34971" s="75"/>
      <c r="D34971" s="74"/>
    </row>
    <row r="34972" spans="3:4" x14ac:dyDescent="0.25">
      <c r="C34972" s="75"/>
      <c r="D34972" s="74"/>
    </row>
    <row r="34973" spans="3:4" x14ac:dyDescent="0.25">
      <c r="C34973" s="75"/>
      <c r="D34973" s="74"/>
    </row>
    <row r="34974" spans="3:4" x14ac:dyDescent="0.25">
      <c r="C34974" s="75"/>
      <c r="D34974" s="74"/>
    </row>
    <row r="34975" spans="3:4" x14ac:dyDescent="0.25">
      <c r="C34975" s="75"/>
      <c r="D34975" s="74"/>
    </row>
    <row r="34976" spans="3:4" x14ac:dyDescent="0.25">
      <c r="C34976" s="75"/>
      <c r="D34976" s="74"/>
    </row>
    <row r="34977" spans="3:4" x14ac:dyDescent="0.25">
      <c r="C34977" s="75"/>
      <c r="D34977" s="74"/>
    </row>
    <row r="34978" spans="3:4" x14ac:dyDescent="0.25">
      <c r="C34978" s="75"/>
      <c r="D34978" s="74"/>
    </row>
    <row r="34979" spans="3:4" x14ac:dyDescent="0.25">
      <c r="C34979" s="75"/>
      <c r="D34979" s="74"/>
    </row>
    <row r="34980" spans="3:4" x14ac:dyDescent="0.25">
      <c r="C34980" s="75"/>
      <c r="D34980" s="74"/>
    </row>
    <row r="34981" spans="3:4" x14ac:dyDescent="0.25">
      <c r="C34981" s="75"/>
      <c r="D34981" s="74"/>
    </row>
    <row r="34982" spans="3:4" x14ac:dyDescent="0.25">
      <c r="C34982" s="75"/>
      <c r="D34982" s="74"/>
    </row>
    <row r="34983" spans="3:4" x14ac:dyDescent="0.25">
      <c r="C34983" s="75"/>
      <c r="D34983" s="74"/>
    </row>
    <row r="34984" spans="3:4" x14ac:dyDescent="0.25">
      <c r="C34984" s="75"/>
      <c r="D34984" s="74"/>
    </row>
    <row r="34985" spans="3:4" x14ac:dyDescent="0.25">
      <c r="C34985" s="75"/>
      <c r="D34985" s="74"/>
    </row>
    <row r="34986" spans="3:4" x14ac:dyDescent="0.25">
      <c r="C34986" s="75"/>
      <c r="D34986" s="74"/>
    </row>
    <row r="34987" spans="3:4" x14ac:dyDescent="0.25">
      <c r="C34987" s="75"/>
      <c r="D34987" s="74"/>
    </row>
    <row r="34988" spans="3:4" x14ac:dyDescent="0.25">
      <c r="C34988" s="75"/>
      <c r="D34988" s="74"/>
    </row>
    <row r="34989" spans="3:4" x14ac:dyDescent="0.25">
      <c r="C34989" s="75"/>
      <c r="D34989" s="74"/>
    </row>
    <row r="34990" spans="3:4" x14ac:dyDescent="0.25">
      <c r="C34990" s="75"/>
      <c r="D34990" s="74"/>
    </row>
    <row r="34991" spans="3:4" x14ac:dyDescent="0.25">
      <c r="C34991" s="75"/>
      <c r="D34991" s="74"/>
    </row>
    <row r="34992" spans="3:4" x14ac:dyDescent="0.25">
      <c r="C34992" s="75"/>
      <c r="D34992" s="74"/>
    </row>
    <row r="34993" spans="3:4" x14ac:dyDescent="0.25">
      <c r="C34993" s="75"/>
      <c r="D34993" s="74"/>
    </row>
    <row r="34994" spans="3:4" x14ac:dyDescent="0.25">
      <c r="C34994" s="75"/>
      <c r="D34994" s="74"/>
    </row>
    <row r="34995" spans="3:4" x14ac:dyDescent="0.25">
      <c r="C34995" s="75"/>
      <c r="D34995" s="74"/>
    </row>
    <row r="34996" spans="3:4" x14ac:dyDescent="0.25">
      <c r="C34996" s="75"/>
      <c r="D34996" s="74"/>
    </row>
    <row r="34997" spans="3:4" x14ac:dyDescent="0.25">
      <c r="C34997" s="75"/>
      <c r="D34997" s="74"/>
    </row>
    <row r="34998" spans="3:4" x14ac:dyDescent="0.25">
      <c r="C34998" s="75"/>
      <c r="D34998" s="74"/>
    </row>
    <row r="34999" spans="3:4" x14ac:dyDescent="0.25">
      <c r="C34999" s="75"/>
      <c r="D34999" s="74"/>
    </row>
    <row r="35000" spans="3:4" x14ac:dyDescent="0.25">
      <c r="C35000" s="75"/>
      <c r="D35000" s="74"/>
    </row>
    <row r="35001" spans="3:4" x14ac:dyDescent="0.25">
      <c r="C35001" s="75"/>
      <c r="D35001" s="74"/>
    </row>
    <row r="35002" spans="3:4" x14ac:dyDescent="0.25">
      <c r="C35002" s="75"/>
      <c r="D35002" s="74"/>
    </row>
    <row r="35003" spans="3:4" x14ac:dyDescent="0.25">
      <c r="C35003" s="75"/>
      <c r="D35003" s="74"/>
    </row>
    <row r="35004" spans="3:4" x14ac:dyDescent="0.25">
      <c r="C35004" s="75"/>
      <c r="D35004" s="74"/>
    </row>
    <row r="35005" spans="3:4" x14ac:dyDescent="0.25">
      <c r="C35005" s="75"/>
      <c r="D35005" s="74"/>
    </row>
    <row r="35006" spans="3:4" x14ac:dyDescent="0.25">
      <c r="C35006" s="75"/>
      <c r="D35006" s="74"/>
    </row>
    <row r="35007" spans="3:4" x14ac:dyDescent="0.25">
      <c r="C35007" s="75"/>
      <c r="D35007" s="74"/>
    </row>
    <row r="35008" spans="3:4" x14ac:dyDescent="0.25">
      <c r="C35008" s="75"/>
      <c r="D35008" s="74"/>
    </row>
    <row r="35009" spans="3:4" x14ac:dyDescent="0.25">
      <c r="C35009" s="75"/>
      <c r="D35009" s="74"/>
    </row>
    <row r="35010" spans="3:4" x14ac:dyDescent="0.25">
      <c r="C35010" s="75"/>
      <c r="D35010" s="74"/>
    </row>
    <row r="35011" spans="3:4" x14ac:dyDescent="0.25">
      <c r="C35011" s="75"/>
      <c r="D35011" s="74"/>
    </row>
    <row r="35012" spans="3:4" x14ac:dyDescent="0.25">
      <c r="C35012" s="75"/>
      <c r="D35012" s="74"/>
    </row>
    <row r="35013" spans="3:4" x14ac:dyDescent="0.25">
      <c r="C35013" s="75"/>
      <c r="D35013" s="74"/>
    </row>
    <row r="35014" spans="3:4" x14ac:dyDescent="0.25">
      <c r="C35014" s="75"/>
      <c r="D35014" s="74"/>
    </row>
    <row r="35015" spans="3:4" x14ac:dyDescent="0.25">
      <c r="C35015" s="75"/>
      <c r="D35015" s="74"/>
    </row>
    <row r="35016" spans="3:4" x14ac:dyDescent="0.25">
      <c r="C35016" s="75"/>
      <c r="D35016" s="74"/>
    </row>
    <row r="35017" spans="3:4" x14ac:dyDescent="0.25">
      <c r="C35017" s="75"/>
      <c r="D35017" s="74"/>
    </row>
    <row r="35018" spans="3:4" x14ac:dyDescent="0.25">
      <c r="C35018" s="75"/>
      <c r="D35018" s="74"/>
    </row>
    <row r="35019" spans="3:4" x14ac:dyDescent="0.25">
      <c r="C35019" s="75"/>
      <c r="D35019" s="74"/>
    </row>
    <row r="35020" spans="3:4" x14ac:dyDescent="0.25">
      <c r="C35020" s="75"/>
      <c r="D35020" s="74"/>
    </row>
    <row r="35021" spans="3:4" x14ac:dyDescent="0.25">
      <c r="C35021" s="75"/>
      <c r="D35021" s="74"/>
    </row>
    <row r="35022" spans="3:4" x14ac:dyDescent="0.25">
      <c r="C35022" s="75"/>
      <c r="D35022" s="74"/>
    </row>
    <row r="35023" spans="3:4" x14ac:dyDescent="0.25">
      <c r="C35023" s="75"/>
      <c r="D35023" s="74"/>
    </row>
    <row r="35024" spans="3:4" x14ac:dyDescent="0.25">
      <c r="C35024" s="75"/>
      <c r="D35024" s="74"/>
    </row>
    <row r="35025" spans="3:4" x14ac:dyDescent="0.25">
      <c r="C35025" s="75"/>
      <c r="D35025" s="74"/>
    </row>
    <row r="35026" spans="3:4" x14ac:dyDescent="0.25">
      <c r="C35026" s="75"/>
      <c r="D35026" s="74"/>
    </row>
    <row r="35027" spans="3:4" x14ac:dyDescent="0.25">
      <c r="C35027" s="75"/>
      <c r="D35027" s="74"/>
    </row>
    <row r="35028" spans="3:4" x14ac:dyDescent="0.25">
      <c r="C35028" s="75"/>
      <c r="D35028" s="74"/>
    </row>
    <row r="35029" spans="3:4" x14ac:dyDescent="0.25">
      <c r="C35029" s="75"/>
      <c r="D35029" s="74"/>
    </row>
    <row r="35030" spans="3:4" x14ac:dyDescent="0.25">
      <c r="C35030" s="75"/>
      <c r="D35030" s="74"/>
    </row>
    <row r="35031" spans="3:4" x14ac:dyDescent="0.25">
      <c r="C35031" s="75"/>
      <c r="D35031" s="74"/>
    </row>
    <row r="35032" spans="3:4" x14ac:dyDescent="0.25">
      <c r="C35032" s="75"/>
      <c r="D35032" s="74"/>
    </row>
    <row r="35033" spans="3:4" x14ac:dyDescent="0.25">
      <c r="C35033" s="75"/>
      <c r="D35033" s="74"/>
    </row>
    <row r="35034" spans="3:4" x14ac:dyDescent="0.25">
      <c r="C35034" s="75"/>
      <c r="D35034" s="74"/>
    </row>
    <row r="35035" spans="3:4" x14ac:dyDescent="0.25">
      <c r="C35035" s="75"/>
      <c r="D35035" s="74"/>
    </row>
    <row r="35036" spans="3:4" x14ac:dyDescent="0.25">
      <c r="C35036" s="75"/>
      <c r="D35036" s="74"/>
    </row>
    <row r="35037" spans="3:4" x14ac:dyDescent="0.25">
      <c r="C35037" s="75"/>
      <c r="D35037" s="74"/>
    </row>
    <row r="35038" spans="3:4" x14ac:dyDescent="0.25">
      <c r="C35038" s="75"/>
      <c r="D35038" s="74"/>
    </row>
    <row r="35039" spans="3:4" x14ac:dyDescent="0.25">
      <c r="C35039" s="75"/>
      <c r="D35039" s="74"/>
    </row>
    <row r="35040" spans="3:4" x14ac:dyDescent="0.25">
      <c r="C35040" s="75"/>
      <c r="D35040" s="74"/>
    </row>
    <row r="35041" spans="3:4" x14ac:dyDescent="0.25">
      <c r="C35041" s="75"/>
      <c r="D35041" s="74"/>
    </row>
    <row r="35042" spans="3:4" x14ac:dyDescent="0.25">
      <c r="C35042" s="75"/>
      <c r="D35042" s="74"/>
    </row>
    <row r="35043" spans="3:4" x14ac:dyDescent="0.25">
      <c r="C35043" s="75"/>
      <c r="D35043" s="74"/>
    </row>
    <row r="35044" spans="3:4" x14ac:dyDescent="0.25">
      <c r="C35044" s="75"/>
      <c r="D35044" s="74"/>
    </row>
    <row r="35045" spans="3:4" x14ac:dyDescent="0.25">
      <c r="C35045" s="75"/>
      <c r="D35045" s="74"/>
    </row>
    <row r="35046" spans="3:4" x14ac:dyDescent="0.25">
      <c r="C35046" s="75"/>
      <c r="D35046" s="74"/>
    </row>
    <row r="35047" spans="3:4" x14ac:dyDescent="0.25">
      <c r="C35047" s="75"/>
      <c r="D35047" s="74"/>
    </row>
    <row r="35048" spans="3:4" x14ac:dyDescent="0.25">
      <c r="C35048" s="75"/>
      <c r="D35048" s="74"/>
    </row>
    <row r="35049" spans="3:4" x14ac:dyDescent="0.25">
      <c r="C35049" s="75"/>
      <c r="D35049" s="74"/>
    </row>
    <row r="35050" spans="3:4" x14ac:dyDescent="0.25">
      <c r="C35050" s="75"/>
      <c r="D35050" s="74"/>
    </row>
    <row r="35051" spans="3:4" x14ac:dyDescent="0.25">
      <c r="C35051" s="75"/>
      <c r="D35051" s="74"/>
    </row>
    <row r="35052" spans="3:4" x14ac:dyDescent="0.25">
      <c r="C35052" s="75"/>
      <c r="D35052" s="74"/>
    </row>
    <row r="35053" spans="3:4" x14ac:dyDescent="0.25">
      <c r="C35053" s="75"/>
      <c r="D35053" s="74"/>
    </row>
    <row r="35054" spans="3:4" x14ac:dyDescent="0.25">
      <c r="C35054" s="75"/>
      <c r="D35054" s="74"/>
    </row>
    <row r="35055" spans="3:4" x14ac:dyDescent="0.25">
      <c r="C35055" s="75"/>
      <c r="D35055" s="74"/>
    </row>
    <row r="35056" spans="3:4" x14ac:dyDescent="0.25">
      <c r="C35056" s="75"/>
      <c r="D35056" s="74"/>
    </row>
    <row r="35057" spans="3:4" x14ac:dyDescent="0.25">
      <c r="C35057" s="75"/>
      <c r="D35057" s="74"/>
    </row>
    <row r="35058" spans="3:4" x14ac:dyDescent="0.25">
      <c r="C35058" s="75"/>
      <c r="D35058" s="74"/>
    </row>
    <row r="35059" spans="3:4" x14ac:dyDescent="0.25">
      <c r="C35059" s="75"/>
      <c r="D35059" s="74"/>
    </row>
    <row r="35060" spans="3:4" x14ac:dyDescent="0.25">
      <c r="C35060" s="75"/>
      <c r="D35060" s="74"/>
    </row>
    <row r="35061" spans="3:4" x14ac:dyDescent="0.25">
      <c r="C35061" s="75"/>
      <c r="D35061" s="74"/>
    </row>
    <row r="35062" spans="3:4" x14ac:dyDescent="0.25">
      <c r="C35062" s="75"/>
      <c r="D35062" s="74"/>
    </row>
    <row r="35063" spans="3:4" x14ac:dyDescent="0.25">
      <c r="C35063" s="75"/>
      <c r="D35063" s="74"/>
    </row>
    <row r="35064" spans="3:4" x14ac:dyDescent="0.25">
      <c r="C35064" s="75"/>
      <c r="D35064" s="74"/>
    </row>
    <row r="35065" spans="3:4" x14ac:dyDescent="0.25">
      <c r="C35065" s="75"/>
      <c r="D35065" s="74"/>
    </row>
    <row r="35066" spans="3:4" x14ac:dyDescent="0.25">
      <c r="C35066" s="75"/>
      <c r="D35066" s="74"/>
    </row>
    <row r="35067" spans="3:4" x14ac:dyDescent="0.25">
      <c r="C35067" s="75"/>
      <c r="D35067" s="74"/>
    </row>
    <row r="35068" spans="3:4" x14ac:dyDescent="0.25">
      <c r="C35068" s="75"/>
      <c r="D35068" s="74"/>
    </row>
    <row r="35069" spans="3:4" x14ac:dyDescent="0.25">
      <c r="C35069" s="75"/>
      <c r="D35069" s="74"/>
    </row>
    <row r="35070" spans="3:4" x14ac:dyDescent="0.25">
      <c r="C35070" s="75"/>
      <c r="D35070" s="74"/>
    </row>
    <row r="35071" spans="3:4" x14ac:dyDescent="0.25">
      <c r="C35071" s="75"/>
      <c r="D35071" s="74"/>
    </row>
    <row r="35072" spans="3:4" x14ac:dyDescent="0.25">
      <c r="C35072" s="75"/>
      <c r="D35072" s="74"/>
    </row>
    <row r="35073" spans="3:4" x14ac:dyDescent="0.25">
      <c r="C35073" s="75"/>
      <c r="D35073" s="74"/>
    </row>
    <row r="35074" spans="3:4" x14ac:dyDescent="0.25">
      <c r="C35074" s="75"/>
      <c r="D35074" s="74"/>
    </row>
    <row r="35075" spans="3:4" x14ac:dyDescent="0.25">
      <c r="C35075" s="75"/>
      <c r="D35075" s="74"/>
    </row>
    <row r="35076" spans="3:4" x14ac:dyDescent="0.25">
      <c r="C35076" s="75"/>
      <c r="D35076" s="74"/>
    </row>
    <row r="35077" spans="3:4" x14ac:dyDescent="0.25">
      <c r="C35077" s="75"/>
      <c r="D35077" s="74"/>
    </row>
    <row r="35078" spans="3:4" x14ac:dyDescent="0.25">
      <c r="C35078" s="75"/>
      <c r="D35078" s="74"/>
    </row>
    <row r="35079" spans="3:4" x14ac:dyDescent="0.25">
      <c r="C35079" s="75"/>
      <c r="D35079" s="74"/>
    </row>
    <row r="35080" spans="3:4" x14ac:dyDescent="0.25">
      <c r="C35080" s="75"/>
      <c r="D35080" s="74"/>
    </row>
    <row r="35081" spans="3:4" x14ac:dyDescent="0.25">
      <c r="C35081" s="75"/>
      <c r="D35081" s="74"/>
    </row>
    <row r="35082" spans="3:4" x14ac:dyDescent="0.25">
      <c r="C35082" s="75"/>
      <c r="D35082" s="74"/>
    </row>
    <row r="35083" spans="3:4" x14ac:dyDescent="0.25">
      <c r="C35083" s="75"/>
      <c r="D35083" s="74"/>
    </row>
    <row r="35084" spans="3:4" x14ac:dyDescent="0.25">
      <c r="C35084" s="75"/>
      <c r="D35084" s="74"/>
    </row>
    <row r="35085" spans="3:4" x14ac:dyDescent="0.25">
      <c r="C35085" s="75"/>
      <c r="D35085" s="74"/>
    </row>
    <row r="35086" spans="3:4" x14ac:dyDescent="0.25">
      <c r="C35086" s="75"/>
      <c r="D35086" s="74"/>
    </row>
    <row r="35087" spans="3:4" x14ac:dyDescent="0.25">
      <c r="C35087" s="75"/>
      <c r="D35087" s="74"/>
    </row>
    <row r="35088" spans="3:4" x14ac:dyDescent="0.25">
      <c r="C35088" s="75"/>
      <c r="D35088" s="74"/>
    </row>
    <row r="35089" spans="3:4" x14ac:dyDescent="0.25">
      <c r="C35089" s="75"/>
      <c r="D35089" s="74"/>
    </row>
    <row r="35090" spans="3:4" x14ac:dyDescent="0.25">
      <c r="C35090" s="75"/>
      <c r="D35090" s="74"/>
    </row>
    <row r="35091" spans="3:4" x14ac:dyDescent="0.25">
      <c r="C35091" s="75"/>
      <c r="D35091" s="74"/>
    </row>
    <row r="35092" spans="3:4" x14ac:dyDescent="0.25">
      <c r="C35092" s="75"/>
      <c r="D35092" s="74"/>
    </row>
    <row r="35093" spans="3:4" x14ac:dyDescent="0.25">
      <c r="C35093" s="75"/>
      <c r="D35093" s="74"/>
    </row>
    <row r="35094" spans="3:4" x14ac:dyDescent="0.25">
      <c r="C35094" s="75"/>
      <c r="D35094" s="74"/>
    </row>
    <row r="35095" spans="3:4" x14ac:dyDescent="0.25">
      <c r="C35095" s="75"/>
      <c r="D35095" s="74"/>
    </row>
    <row r="35096" spans="3:4" x14ac:dyDescent="0.25">
      <c r="C35096" s="75"/>
      <c r="D35096" s="74"/>
    </row>
    <row r="35097" spans="3:4" x14ac:dyDescent="0.25">
      <c r="C35097" s="75"/>
      <c r="D35097" s="74"/>
    </row>
    <row r="35098" spans="3:4" x14ac:dyDescent="0.25">
      <c r="C35098" s="75"/>
      <c r="D35098" s="74"/>
    </row>
    <row r="35099" spans="3:4" x14ac:dyDescent="0.25">
      <c r="C35099" s="75"/>
      <c r="D35099" s="74"/>
    </row>
    <row r="35100" spans="3:4" x14ac:dyDescent="0.25">
      <c r="C35100" s="75"/>
      <c r="D35100" s="74"/>
    </row>
    <row r="35101" spans="3:4" x14ac:dyDescent="0.25">
      <c r="C35101" s="75"/>
      <c r="D35101" s="74"/>
    </row>
    <row r="35102" spans="3:4" x14ac:dyDescent="0.25">
      <c r="C35102" s="75"/>
      <c r="D35102" s="74"/>
    </row>
    <row r="35103" spans="3:4" x14ac:dyDescent="0.25">
      <c r="C35103" s="75"/>
      <c r="D35103" s="74"/>
    </row>
    <row r="35104" spans="3:4" x14ac:dyDescent="0.25">
      <c r="C35104" s="75"/>
      <c r="D35104" s="74"/>
    </row>
    <row r="35105" spans="3:4" x14ac:dyDescent="0.25">
      <c r="C35105" s="75"/>
      <c r="D35105" s="74"/>
    </row>
    <row r="35106" spans="3:4" x14ac:dyDescent="0.25">
      <c r="C35106" s="75"/>
      <c r="D35106" s="74"/>
    </row>
    <row r="35107" spans="3:4" x14ac:dyDescent="0.25">
      <c r="C35107" s="75"/>
      <c r="D35107" s="74"/>
    </row>
    <row r="35108" spans="3:4" x14ac:dyDescent="0.25">
      <c r="C35108" s="75"/>
      <c r="D35108" s="74"/>
    </row>
    <row r="35109" spans="3:4" x14ac:dyDescent="0.25">
      <c r="C35109" s="75"/>
      <c r="D35109" s="74"/>
    </row>
    <row r="35110" spans="3:4" x14ac:dyDescent="0.25">
      <c r="C35110" s="75"/>
      <c r="D35110" s="74"/>
    </row>
    <row r="35111" spans="3:4" x14ac:dyDescent="0.25">
      <c r="C35111" s="75"/>
      <c r="D35111" s="74"/>
    </row>
    <row r="35112" spans="3:4" x14ac:dyDescent="0.25">
      <c r="C35112" s="75"/>
      <c r="D35112" s="74"/>
    </row>
    <row r="35113" spans="3:4" x14ac:dyDescent="0.25">
      <c r="C35113" s="75"/>
      <c r="D35113" s="74"/>
    </row>
    <row r="35114" spans="3:4" x14ac:dyDescent="0.25">
      <c r="C35114" s="75"/>
      <c r="D35114" s="74"/>
    </row>
    <row r="35115" spans="3:4" x14ac:dyDescent="0.25">
      <c r="C35115" s="75"/>
      <c r="D35115" s="74"/>
    </row>
    <row r="35116" spans="3:4" x14ac:dyDescent="0.25">
      <c r="C35116" s="75"/>
      <c r="D35116" s="74"/>
    </row>
    <row r="35117" spans="3:4" x14ac:dyDescent="0.25">
      <c r="C35117" s="75"/>
      <c r="D35117" s="74"/>
    </row>
    <row r="35118" spans="3:4" x14ac:dyDescent="0.25">
      <c r="C35118" s="75"/>
      <c r="D35118" s="74"/>
    </row>
    <row r="35119" spans="3:4" x14ac:dyDescent="0.25">
      <c r="C35119" s="75"/>
      <c r="D35119" s="74"/>
    </row>
    <row r="35120" spans="3:4" x14ac:dyDescent="0.25">
      <c r="C35120" s="75"/>
      <c r="D35120" s="74"/>
    </row>
    <row r="35121" spans="3:4" x14ac:dyDescent="0.25">
      <c r="C35121" s="75"/>
      <c r="D35121" s="74"/>
    </row>
    <row r="35122" spans="3:4" x14ac:dyDescent="0.25">
      <c r="C35122" s="75"/>
      <c r="D35122" s="74"/>
    </row>
    <row r="35123" spans="3:4" x14ac:dyDescent="0.25">
      <c r="C35123" s="75"/>
      <c r="D35123" s="74"/>
    </row>
    <row r="35124" spans="3:4" x14ac:dyDescent="0.25">
      <c r="C35124" s="75"/>
      <c r="D35124" s="74"/>
    </row>
    <row r="35125" spans="3:4" x14ac:dyDescent="0.25">
      <c r="C35125" s="75"/>
      <c r="D35125" s="74"/>
    </row>
    <row r="35126" spans="3:4" x14ac:dyDescent="0.25">
      <c r="C35126" s="75"/>
      <c r="D35126" s="74"/>
    </row>
    <row r="35127" spans="3:4" x14ac:dyDescent="0.25">
      <c r="C35127" s="75"/>
      <c r="D35127" s="74"/>
    </row>
    <row r="35128" spans="3:4" x14ac:dyDescent="0.25">
      <c r="C35128" s="75"/>
      <c r="D35128" s="74"/>
    </row>
    <row r="35129" spans="3:4" x14ac:dyDescent="0.25">
      <c r="C35129" s="75"/>
      <c r="D35129" s="74"/>
    </row>
    <row r="35130" spans="3:4" x14ac:dyDescent="0.25">
      <c r="C35130" s="75"/>
      <c r="D35130" s="74"/>
    </row>
    <row r="35131" spans="3:4" x14ac:dyDescent="0.25">
      <c r="C35131" s="75"/>
      <c r="D35131" s="74"/>
    </row>
    <row r="35132" spans="3:4" x14ac:dyDescent="0.25">
      <c r="C35132" s="75"/>
      <c r="D35132" s="74"/>
    </row>
    <row r="35133" spans="3:4" x14ac:dyDescent="0.25">
      <c r="C35133" s="75"/>
      <c r="D35133" s="74"/>
    </row>
    <row r="35134" spans="3:4" x14ac:dyDescent="0.25">
      <c r="C35134" s="75"/>
      <c r="D35134" s="74"/>
    </row>
    <row r="35135" spans="3:4" x14ac:dyDescent="0.25">
      <c r="C35135" s="75"/>
      <c r="D35135" s="74"/>
    </row>
    <row r="35136" spans="3:4" x14ac:dyDescent="0.25">
      <c r="C35136" s="75"/>
      <c r="D35136" s="74"/>
    </row>
    <row r="35137" spans="3:4" x14ac:dyDescent="0.25">
      <c r="C35137" s="75"/>
      <c r="D35137" s="74"/>
    </row>
    <row r="35138" spans="3:4" x14ac:dyDescent="0.25">
      <c r="C35138" s="75"/>
      <c r="D35138" s="74"/>
    </row>
    <row r="35139" spans="3:4" x14ac:dyDescent="0.25">
      <c r="C35139" s="75"/>
      <c r="D35139" s="74"/>
    </row>
    <row r="35140" spans="3:4" x14ac:dyDescent="0.25">
      <c r="C35140" s="75"/>
      <c r="D35140" s="74"/>
    </row>
    <row r="35141" spans="3:4" x14ac:dyDescent="0.25">
      <c r="C35141" s="75"/>
      <c r="D35141" s="74"/>
    </row>
    <row r="35142" spans="3:4" x14ac:dyDescent="0.25">
      <c r="C35142" s="75"/>
      <c r="D35142" s="74"/>
    </row>
    <row r="35143" spans="3:4" x14ac:dyDescent="0.25">
      <c r="C35143" s="75"/>
      <c r="D35143" s="74"/>
    </row>
    <row r="35144" spans="3:4" x14ac:dyDescent="0.25">
      <c r="C35144" s="75"/>
      <c r="D35144" s="74"/>
    </row>
    <row r="35145" spans="3:4" x14ac:dyDescent="0.25">
      <c r="C35145" s="75"/>
      <c r="D35145" s="74"/>
    </row>
    <row r="35146" spans="3:4" x14ac:dyDescent="0.25">
      <c r="C35146" s="75"/>
      <c r="D35146" s="74"/>
    </row>
    <row r="35147" spans="3:4" x14ac:dyDescent="0.25">
      <c r="C35147" s="75"/>
      <c r="D35147" s="74"/>
    </row>
    <row r="35148" spans="3:4" x14ac:dyDescent="0.25">
      <c r="C35148" s="75"/>
      <c r="D35148" s="74"/>
    </row>
    <row r="35149" spans="3:4" x14ac:dyDescent="0.25">
      <c r="C35149" s="75"/>
      <c r="D35149" s="74"/>
    </row>
    <row r="35150" spans="3:4" x14ac:dyDescent="0.25">
      <c r="C35150" s="75"/>
      <c r="D35150" s="74"/>
    </row>
    <row r="35151" spans="3:4" x14ac:dyDescent="0.25">
      <c r="C35151" s="75"/>
      <c r="D35151" s="74"/>
    </row>
    <row r="35152" spans="3:4" x14ac:dyDescent="0.25">
      <c r="C35152" s="75"/>
      <c r="D35152" s="74"/>
    </row>
    <row r="35153" spans="3:4" x14ac:dyDescent="0.25">
      <c r="C35153" s="75"/>
      <c r="D35153" s="74"/>
    </row>
    <row r="35154" spans="3:4" x14ac:dyDescent="0.25">
      <c r="C35154" s="75"/>
      <c r="D35154" s="74"/>
    </row>
    <row r="35155" spans="3:4" x14ac:dyDescent="0.25">
      <c r="C35155" s="75"/>
      <c r="D35155" s="74"/>
    </row>
    <row r="35156" spans="3:4" x14ac:dyDescent="0.25">
      <c r="C35156" s="75"/>
      <c r="D35156" s="74"/>
    </row>
    <row r="35157" spans="3:4" x14ac:dyDescent="0.25">
      <c r="C35157" s="75"/>
      <c r="D35157" s="74"/>
    </row>
    <row r="35158" spans="3:4" x14ac:dyDescent="0.25">
      <c r="C35158" s="75"/>
      <c r="D35158" s="74"/>
    </row>
    <row r="35159" spans="3:4" x14ac:dyDescent="0.25">
      <c r="C35159" s="75"/>
      <c r="D35159" s="74"/>
    </row>
    <row r="35160" spans="3:4" x14ac:dyDescent="0.25">
      <c r="C35160" s="75"/>
      <c r="D35160" s="74"/>
    </row>
    <row r="35161" spans="3:4" x14ac:dyDescent="0.25">
      <c r="C35161" s="75"/>
      <c r="D35161" s="74"/>
    </row>
    <row r="35162" spans="3:4" x14ac:dyDescent="0.25">
      <c r="C35162" s="75"/>
      <c r="D35162" s="74"/>
    </row>
    <row r="35163" spans="3:4" x14ac:dyDescent="0.25">
      <c r="C35163" s="75"/>
      <c r="D35163" s="74"/>
    </row>
    <row r="35164" spans="3:4" x14ac:dyDescent="0.25">
      <c r="C35164" s="75"/>
      <c r="D35164" s="74"/>
    </row>
    <row r="35165" spans="3:4" x14ac:dyDescent="0.25">
      <c r="C35165" s="75"/>
      <c r="D35165" s="74"/>
    </row>
    <row r="35166" spans="3:4" x14ac:dyDescent="0.25">
      <c r="C35166" s="75"/>
      <c r="D35166" s="74"/>
    </row>
    <row r="35167" spans="3:4" x14ac:dyDescent="0.25">
      <c r="C35167" s="75"/>
      <c r="D35167" s="74"/>
    </row>
    <row r="35168" spans="3:4" x14ac:dyDescent="0.25">
      <c r="C35168" s="75"/>
      <c r="D35168" s="74"/>
    </row>
    <row r="35169" spans="3:4" x14ac:dyDescent="0.25">
      <c r="C35169" s="75"/>
      <c r="D35169" s="74"/>
    </row>
    <row r="35170" spans="3:4" x14ac:dyDescent="0.25">
      <c r="C35170" s="75"/>
      <c r="D35170" s="74"/>
    </row>
    <row r="35171" spans="3:4" x14ac:dyDescent="0.25">
      <c r="C35171" s="75"/>
      <c r="D35171" s="74"/>
    </row>
    <row r="35172" spans="3:4" x14ac:dyDescent="0.25">
      <c r="C35172" s="75"/>
      <c r="D35172" s="74"/>
    </row>
    <row r="35173" spans="3:4" x14ac:dyDescent="0.25">
      <c r="C35173" s="75"/>
      <c r="D35173" s="74"/>
    </row>
    <row r="35174" spans="3:4" x14ac:dyDescent="0.25">
      <c r="C35174" s="75"/>
      <c r="D35174" s="74"/>
    </row>
    <row r="35175" spans="3:4" x14ac:dyDescent="0.25">
      <c r="C35175" s="75"/>
      <c r="D35175" s="74"/>
    </row>
    <row r="35176" spans="3:4" x14ac:dyDescent="0.25">
      <c r="C35176" s="75"/>
      <c r="D35176" s="74"/>
    </row>
    <row r="35177" spans="3:4" x14ac:dyDescent="0.25">
      <c r="C35177" s="75"/>
      <c r="D35177" s="74"/>
    </row>
    <row r="35178" spans="3:4" x14ac:dyDescent="0.25">
      <c r="C35178" s="75"/>
      <c r="D35178" s="74"/>
    </row>
    <row r="35179" spans="3:4" x14ac:dyDescent="0.25">
      <c r="C35179" s="75"/>
      <c r="D35179" s="74"/>
    </row>
    <row r="35180" spans="3:4" x14ac:dyDescent="0.25">
      <c r="C35180" s="75"/>
      <c r="D35180" s="74"/>
    </row>
    <row r="35181" spans="3:4" x14ac:dyDescent="0.25">
      <c r="C35181" s="75"/>
      <c r="D35181" s="74"/>
    </row>
    <row r="35182" spans="3:4" x14ac:dyDescent="0.25">
      <c r="C35182" s="75"/>
      <c r="D35182" s="74"/>
    </row>
    <row r="35183" spans="3:4" x14ac:dyDescent="0.25">
      <c r="C35183" s="75"/>
      <c r="D35183" s="74"/>
    </row>
    <row r="35184" spans="3:4" x14ac:dyDescent="0.25">
      <c r="C35184" s="75"/>
      <c r="D35184" s="74"/>
    </row>
    <row r="35185" spans="3:4" x14ac:dyDescent="0.25">
      <c r="C35185" s="75"/>
      <c r="D35185" s="74"/>
    </row>
    <row r="35186" spans="3:4" x14ac:dyDescent="0.25">
      <c r="C35186" s="75"/>
      <c r="D35186" s="74"/>
    </row>
    <row r="35187" spans="3:4" x14ac:dyDescent="0.25">
      <c r="C35187" s="75"/>
      <c r="D35187" s="74"/>
    </row>
    <row r="35188" spans="3:4" x14ac:dyDescent="0.25">
      <c r="C35188" s="75"/>
      <c r="D35188" s="74"/>
    </row>
    <row r="35189" spans="3:4" x14ac:dyDescent="0.25">
      <c r="C35189" s="75"/>
      <c r="D35189" s="74"/>
    </row>
    <row r="35190" spans="3:4" x14ac:dyDescent="0.25">
      <c r="C35190" s="75"/>
      <c r="D35190" s="74"/>
    </row>
    <row r="35191" spans="3:4" x14ac:dyDescent="0.25">
      <c r="C35191" s="75"/>
      <c r="D35191" s="74"/>
    </row>
    <row r="35192" spans="3:4" x14ac:dyDescent="0.25">
      <c r="C35192" s="75"/>
      <c r="D35192" s="74"/>
    </row>
    <row r="35193" spans="3:4" x14ac:dyDescent="0.25">
      <c r="C35193" s="75"/>
      <c r="D35193" s="74"/>
    </row>
    <row r="35194" spans="3:4" x14ac:dyDescent="0.25">
      <c r="C35194" s="75"/>
      <c r="D35194" s="74"/>
    </row>
    <row r="35195" spans="3:4" x14ac:dyDescent="0.25">
      <c r="C35195" s="75"/>
      <c r="D35195" s="74"/>
    </row>
    <row r="35196" spans="3:4" x14ac:dyDescent="0.25">
      <c r="C35196" s="75"/>
      <c r="D35196" s="74"/>
    </row>
    <row r="35197" spans="3:4" x14ac:dyDescent="0.25">
      <c r="C35197" s="75"/>
      <c r="D35197" s="74"/>
    </row>
    <row r="35198" spans="3:4" x14ac:dyDescent="0.25">
      <c r="C35198" s="75"/>
      <c r="D35198" s="74"/>
    </row>
    <row r="35199" spans="3:4" x14ac:dyDescent="0.25">
      <c r="C35199" s="75"/>
      <c r="D35199" s="74"/>
    </row>
    <row r="35200" spans="3:4" x14ac:dyDescent="0.25">
      <c r="C35200" s="75"/>
      <c r="D35200" s="74"/>
    </row>
    <row r="35201" spans="3:4" x14ac:dyDescent="0.25">
      <c r="C35201" s="75"/>
      <c r="D35201" s="74"/>
    </row>
    <row r="35202" spans="3:4" x14ac:dyDescent="0.25">
      <c r="C35202" s="75"/>
      <c r="D35202" s="74"/>
    </row>
    <row r="35203" spans="3:4" x14ac:dyDescent="0.25">
      <c r="C35203" s="75"/>
      <c r="D35203" s="74"/>
    </row>
    <row r="35204" spans="3:4" x14ac:dyDescent="0.25">
      <c r="C35204" s="75"/>
      <c r="D35204" s="74"/>
    </row>
    <row r="35205" spans="3:4" x14ac:dyDescent="0.25">
      <c r="C35205" s="75"/>
      <c r="D35205" s="74"/>
    </row>
    <row r="35206" spans="3:4" x14ac:dyDescent="0.25">
      <c r="C35206" s="75"/>
      <c r="D35206" s="74"/>
    </row>
    <row r="35207" spans="3:4" x14ac:dyDescent="0.25">
      <c r="C35207" s="75"/>
      <c r="D35207" s="74"/>
    </row>
    <row r="35208" spans="3:4" x14ac:dyDescent="0.25">
      <c r="C35208" s="75"/>
      <c r="D35208" s="74"/>
    </row>
    <row r="35209" spans="3:4" x14ac:dyDescent="0.25">
      <c r="C35209" s="75"/>
      <c r="D35209" s="74"/>
    </row>
    <row r="35210" spans="3:4" x14ac:dyDescent="0.25">
      <c r="C35210" s="75"/>
      <c r="D35210" s="74"/>
    </row>
    <row r="35211" spans="3:4" x14ac:dyDescent="0.25">
      <c r="C35211" s="75"/>
      <c r="D35211" s="74"/>
    </row>
    <row r="35212" spans="3:4" x14ac:dyDescent="0.25">
      <c r="C35212" s="75"/>
      <c r="D35212" s="74"/>
    </row>
    <row r="35213" spans="3:4" x14ac:dyDescent="0.25">
      <c r="C35213" s="75"/>
      <c r="D35213" s="74"/>
    </row>
    <row r="35214" spans="3:4" x14ac:dyDescent="0.25">
      <c r="C35214" s="75"/>
      <c r="D35214" s="74"/>
    </row>
    <row r="35215" spans="3:4" x14ac:dyDescent="0.25">
      <c r="C35215" s="75"/>
      <c r="D35215" s="74"/>
    </row>
    <row r="35216" spans="3:4" x14ac:dyDescent="0.25">
      <c r="C35216" s="75"/>
      <c r="D35216" s="74"/>
    </row>
    <row r="35217" spans="3:4" x14ac:dyDescent="0.25">
      <c r="C35217" s="75"/>
      <c r="D35217" s="74"/>
    </row>
    <row r="35218" spans="3:4" x14ac:dyDescent="0.25">
      <c r="C35218" s="75"/>
      <c r="D35218" s="74"/>
    </row>
    <row r="35219" spans="3:4" x14ac:dyDescent="0.25">
      <c r="C35219" s="75"/>
      <c r="D35219" s="74"/>
    </row>
    <row r="35220" spans="3:4" x14ac:dyDescent="0.25">
      <c r="C35220" s="75"/>
      <c r="D35220" s="74"/>
    </row>
    <row r="35221" spans="3:4" x14ac:dyDescent="0.25">
      <c r="C35221" s="75"/>
      <c r="D35221" s="74"/>
    </row>
    <row r="35222" spans="3:4" x14ac:dyDescent="0.25">
      <c r="C35222" s="75"/>
      <c r="D35222" s="74"/>
    </row>
    <row r="35223" spans="3:4" x14ac:dyDescent="0.25">
      <c r="C35223" s="75"/>
      <c r="D35223" s="74"/>
    </row>
    <row r="35224" spans="3:4" x14ac:dyDescent="0.25">
      <c r="C35224" s="75"/>
      <c r="D35224" s="74"/>
    </row>
    <row r="35225" spans="3:4" x14ac:dyDescent="0.25">
      <c r="C35225" s="75"/>
      <c r="D35225" s="74"/>
    </row>
    <row r="35226" spans="3:4" x14ac:dyDescent="0.25">
      <c r="C35226" s="75"/>
      <c r="D35226" s="74"/>
    </row>
    <row r="35227" spans="3:4" x14ac:dyDescent="0.25">
      <c r="C35227" s="75"/>
      <c r="D35227" s="74"/>
    </row>
    <row r="35228" spans="3:4" x14ac:dyDescent="0.25">
      <c r="C35228" s="75"/>
      <c r="D35228" s="74"/>
    </row>
    <row r="35229" spans="3:4" x14ac:dyDescent="0.25">
      <c r="C35229" s="75"/>
      <c r="D35229" s="74"/>
    </row>
    <row r="35230" spans="3:4" x14ac:dyDescent="0.25">
      <c r="C35230" s="75"/>
      <c r="D35230" s="74"/>
    </row>
    <row r="35231" spans="3:4" x14ac:dyDescent="0.25">
      <c r="C35231" s="75"/>
      <c r="D35231" s="74"/>
    </row>
    <row r="35232" spans="3:4" x14ac:dyDescent="0.25">
      <c r="C35232" s="75"/>
      <c r="D35232" s="74"/>
    </row>
    <row r="35233" spans="3:4" x14ac:dyDescent="0.25">
      <c r="C35233" s="75"/>
      <c r="D35233" s="74"/>
    </row>
    <row r="35234" spans="3:4" x14ac:dyDescent="0.25">
      <c r="C35234" s="75"/>
      <c r="D35234" s="74"/>
    </row>
    <row r="35235" spans="3:4" x14ac:dyDescent="0.25">
      <c r="C35235" s="75"/>
      <c r="D35235" s="74"/>
    </row>
    <row r="35236" spans="3:4" x14ac:dyDescent="0.25">
      <c r="C35236" s="75"/>
      <c r="D35236" s="74"/>
    </row>
    <row r="35237" spans="3:4" x14ac:dyDescent="0.25">
      <c r="C35237" s="75"/>
      <c r="D35237" s="74"/>
    </row>
    <row r="35238" spans="3:4" x14ac:dyDescent="0.25">
      <c r="C35238" s="75"/>
      <c r="D35238" s="74"/>
    </row>
    <row r="35239" spans="3:4" x14ac:dyDescent="0.25">
      <c r="C35239" s="75"/>
      <c r="D35239" s="74"/>
    </row>
    <row r="35240" spans="3:4" x14ac:dyDescent="0.25">
      <c r="C35240" s="75"/>
      <c r="D35240" s="74"/>
    </row>
    <row r="35241" spans="3:4" x14ac:dyDescent="0.25">
      <c r="C35241" s="75"/>
      <c r="D35241" s="74"/>
    </row>
    <row r="35242" spans="3:4" x14ac:dyDescent="0.25">
      <c r="C35242" s="75"/>
      <c r="D35242" s="74"/>
    </row>
    <row r="35243" spans="3:4" x14ac:dyDescent="0.25">
      <c r="C35243" s="75"/>
      <c r="D35243" s="74"/>
    </row>
    <row r="35244" spans="3:4" x14ac:dyDescent="0.25">
      <c r="C35244" s="75"/>
      <c r="D35244" s="74"/>
    </row>
    <row r="35245" spans="3:4" x14ac:dyDescent="0.25">
      <c r="C35245" s="75"/>
      <c r="D35245" s="74"/>
    </row>
    <row r="35246" spans="3:4" x14ac:dyDescent="0.25">
      <c r="C35246" s="75"/>
      <c r="D35246" s="74"/>
    </row>
    <row r="35247" spans="3:4" x14ac:dyDescent="0.25">
      <c r="C35247" s="75"/>
      <c r="D35247" s="74"/>
    </row>
    <row r="35248" spans="3:4" x14ac:dyDescent="0.25">
      <c r="C35248" s="75"/>
      <c r="D35248" s="74"/>
    </row>
    <row r="35249" spans="3:4" x14ac:dyDescent="0.25">
      <c r="C35249" s="75"/>
      <c r="D35249" s="74"/>
    </row>
    <row r="35250" spans="3:4" x14ac:dyDescent="0.25">
      <c r="C35250" s="75"/>
      <c r="D35250" s="74"/>
    </row>
    <row r="35251" spans="3:4" x14ac:dyDescent="0.25">
      <c r="C35251" s="75"/>
      <c r="D35251" s="74"/>
    </row>
    <row r="35252" spans="3:4" x14ac:dyDescent="0.25">
      <c r="C35252" s="75"/>
      <c r="D35252" s="74"/>
    </row>
    <row r="35253" spans="3:4" x14ac:dyDescent="0.25">
      <c r="C35253" s="75"/>
      <c r="D35253" s="74"/>
    </row>
    <row r="35254" spans="3:4" x14ac:dyDescent="0.25">
      <c r="C35254" s="75"/>
      <c r="D35254" s="74"/>
    </row>
    <row r="35255" spans="3:4" x14ac:dyDescent="0.25">
      <c r="C35255" s="75"/>
      <c r="D35255" s="74"/>
    </row>
    <row r="35256" spans="3:4" x14ac:dyDescent="0.25">
      <c r="C35256" s="75"/>
      <c r="D35256" s="74"/>
    </row>
    <row r="35257" spans="3:4" x14ac:dyDescent="0.25">
      <c r="C35257" s="75"/>
      <c r="D35257" s="74"/>
    </row>
    <row r="35258" spans="3:4" x14ac:dyDescent="0.25">
      <c r="C35258" s="75"/>
      <c r="D35258" s="74"/>
    </row>
    <row r="35259" spans="3:4" x14ac:dyDescent="0.25">
      <c r="C35259" s="75"/>
      <c r="D35259" s="74"/>
    </row>
    <row r="35260" spans="3:4" x14ac:dyDescent="0.25">
      <c r="C35260" s="75"/>
      <c r="D35260" s="74"/>
    </row>
    <row r="35261" spans="3:4" x14ac:dyDescent="0.25">
      <c r="C35261" s="75"/>
      <c r="D35261" s="74"/>
    </row>
    <row r="35262" spans="3:4" x14ac:dyDescent="0.25">
      <c r="C35262" s="75"/>
      <c r="D35262" s="74"/>
    </row>
    <row r="35263" spans="3:4" x14ac:dyDescent="0.25">
      <c r="C35263" s="75"/>
      <c r="D35263" s="74"/>
    </row>
    <row r="35264" spans="3:4" x14ac:dyDescent="0.25">
      <c r="C35264" s="75"/>
      <c r="D35264" s="74"/>
    </row>
    <row r="35265" spans="3:4" x14ac:dyDescent="0.25">
      <c r="C35265" s="75"/>
      <c r="D35265" s="74"/>
    </row>
    <row r="35266" spans="3:4" x14ac:dyDescent="0.25">
      <c r="C35266" s="75"/>
      <c r="D35266" s="74"/>
    </row>
    <row r="35267" spans="3:4" x14ac:dyDescent="0.25">
      <c r="C35267" s="75"/>
      <c r="D35267" s="74"/>
    </row>
    <row r="35268" spans="3:4" x14ac:dyDescent="0.25">
      <c r="C35268" s="75"/>
      <c r="D35268" s="74"/>
    </row>
    <row r="35269" spans="3:4" x14ac:dyDescent="0.25">
      <c r="C35269" s="75"/>
      <c r="D35269" s="74"/>
    </row>
    <row r="35270" spans="3:4" x14ac:dyDescent="0.25">
      <c r="C35270" s="75"/>
      <c r="D35270" s="74"/>
    </row>
    <row r="35271" spans="3:4" x14ac:dyDescent="0.25">
      <c r="C35271" s="75"/>
      <c r="D35271" s="74"/>
    </row>
    <row r="35272" spans="3:4" x14ac:dyDescent="0.25">
      <c r="C35272" s="75"/>
      <c r="D35272" s="74"/>
    </row>
    <row r="35273" spans="3:4" x14ac:dyDescent="0.25">
      <c r="C35273" s="75"/>
      <c r="D35273" s="74"/>
    </row>
    <row r="35274" spans="3:4" x14ac:dyDescent="0.25">
      <c r="C35274" s="75"/>
      <c r="D35274" s="74"/>
    </row>
    <row r="35275" spans="3:4" x14ac:dyDescent="0.25">
      <c r="C35275" s="75"/>
      <c r="D35275" s="74"/>
    </row>
    <row r="35276" spans="3:4" x14ac:dyDescent="0.25">
      <c r="C35276" s="75"/>
      <c r="D35276" s="74"/>
    </row>
    <row r="35277" spans="3:4" x14ac:dyDescent="0.25">
      <c r="C35277" s="75"/>
      <c r="D35277" s="74"/>
    </row>
    <row r="35278" spans="3:4" x14ac:dyDescent="0.25">
      <c r="C35278" s="75"/>
      <c r="D35278" s="74"/>
    </row>
    <row r="35279" spans="3:4" x14ac:dyDescent="0.25">
      <c r="C35279" s="75"/>
      <c r="D35279" s="74"/>
    </row>
    <row r="35280" spans="3:4" x14ac:dyDescent="0.25">
      <c r="C35280" s="75"/>
      <c r="D35280" s="74"/>
    </row>
    <row r="35281" spans="3:4" x14ac:dyDescent="0.25">
      <c r="C35281" s="75"/>
      <c r="D35281" s="74"/>
    </row>
    <row r="35282" spans="3:4" x14ac:dyDescent="0.25">
      <c r="C35282" s="75"/>
      <c r="D35282" s="74"/>
    </row>
    <row r="35283" spans="3:4" x14ac:dyDescent="0.25">
      <c r="C35283" s="75"/>
      <c r="D35283" s="74"/>
    </row>
    <row r="35284" spans="3:4" x14ac:dyDescent="0.25">
      <c r="C35284" s="75"/>
      <c r="D35284" s="74"/>
    </row>
    <row r="35285" spans="3:4" x14ac:dyDescent="0.25">
      <c r="C35285" s="75"/>
      <c r="D35285" s="74"/>
    </row>
    <row r="35286" spans="3:4" x14ac:dyDescent="0.25">
      <c r="C35286" s="75"/>
      <c r="D35286" s="74"/>
    </row>
    <row r="35287" spans="3:4" x14ac:dyDescent="0.25">
      <c r="C35287" s="75"/>
      <c r="D35287" s="74"/>
    </row>
    <row r="35288" spans="3:4" x14ac:dyDescent="0.25">
      <c r="C35288" s="75"/>
      <c r="D35288" s="74"/>
    </row>
    <row r="35289" spans="3:4" x14ac:dyDescent="0.25">
      <c r="C35289" s="75"/>
      <c r="D35289" s="74"/>
    </row>
    <row r="35290" spans="3:4" x14ac:dyDescent="0.25">
      <c r="C35290" s="75"/>
      <c r="D35290" s="74"/>
    </row>
    <row r="35291" spans="3:4" x14ac:dyDescent="0.25">
      <c r="C35291" s="75"/>
      <c r="D35291" s="74"/>
    </row>
    <row r="35292" spans="3:4" x14ac:dyDescent="0.25">
      <c r="C35292" s="75"/>
      <c r="D35292" s="74"/>
    </row>
    <row r="35293" spans="3:4" x14ac:dyDescent="0.25">
      <c r="C35293" s="75"/>
      <c r="D35293" s="74"/>
    </row>
    <row r="35294" spans="3:4" x14ac:dyDescent="0.25">
      <c r="C35294" s="75"/>
      <c r="D35294" s="74"/>
    </row>
    <row r="35295" spans="3:4" x14ac:dyDescent="0.25">
      <c r="C35295" s="75"/>
      <c r="D35295" s="74"/>
    </row>
    <row r="35296" spans="3:4" x14ac:dyDescent="0.25">
      <c r="C35296" s="75"/>
      <c r="D35296" s="74"/>
    </row>
    <row r="35297" spans="3:4" x14ac:dyDescent="0.25">
      <c r="C35297" s="75"/>
      <c r="D35297" s="74"/>
    </row>
    <row r="35298" spans="3:4" x14ac:dyDescent="0.25">
      <c r="C35298" s="75"/>
      <c r="D35298" s="74"/>
    </row>
    <row r="35299" spans="3:4" x14ac:dyDescent="0.25">
      <c r="C35299" s="75"/>
      <c r="D35299" s="74"/>
    </row>
    <row r="35300" spans="3:4" x14ac:dyDescent="0.25">
      <c r="C35300" s="75"/>
      <c r="D35300" s="74"/>
    </row>
    <row r="35301" spans="3:4" x14ac:dyDescent="0.25">
      <c r="C35301" s="75"/>
      <c r="D35301" s="74"/>
    </row>
    <row r="35302" spans="3:4" x14ac:dyDescent="0.25">
      <c r="C35302" s="75"/>
      <c r="D35302" s="74"/>
    </row>
    <row r="35303" spans="3:4" x14ac:dyDescent="0.25">
      <c r="C35303" s="75"/>
      <c r="D35303" s="74"/>
    </row>
    <row r="35304" spans="3:4" x14ac:dyDescent="0.25">
      <c r="C35304" s="75"/>
      <c r="D35304" s="74"/>
    </row>
    <row r="35305" spans="3:4" x14ac:dyDescent="0.25">
      <c r="C35305" s="75"/>
      <c r="D35305" s="74"/>
    </row>
    <row r="35306" spans="3:4" x14ac:dyDescent="0.25">
      <c r="C35306" s="75"/>
      <c r="D35306" s="74"/>
    </row>
    <row r="35307" spans="3:4" x14ac:dyDescent="0.25">
      <c r="C35307" s="75"/>
      <c r="D35307" s="74"/>
    </row>
    <row r="35308" spans="3:4" x14ac:dyDescent="0.25">
      <c r="C35308" s="75"/>
      <c r="D35308" s="74"/>
    </row>
    <row r="35309" spans="3:4" x14ac:dyDescent="0.25">
      <c r="C35309" s="75"/>
      <c r="D35309" s="74"/>
    </row>
    <row r="35310" spans="3:4" x14ac:dyDescent="0.25">
      <c r="C35310" s="75"/>
      <c r="D35310" s="74"/>
    </row>
    <row r="35311" spans="3:4" x14ac:dyDescent="0.25">
      <c r="C35311" s="75"/>
      <c r="D35311" s="74"/>
    </row>
    <row r="35312" spans="3:4" x14ac:dyDescent="0.25">
      <c r="C35312" s="75"/>
      <c r="D35312" s="74"/>
    </row>
    <row r="35313" spans="3:4" x14ac:dyDescent="0.25">
      <c r="C35313" s="75"/>
      <c r="D35313" s="74"/>
    </row>
    <row r="35314" spans="3:4" x14ac:dyDescent="0.25">
      <c r="C35314" s="75"/>
      <c r="D35314" s="74"/>
    </row>
    <row r="35315" spans="3:4" x14ac:dyDescent="0.25">
      <c r="C35315" s="75"/>
      <c r="D35315" s="74"/>
    </row>
    <row r="35316" spans="3:4" x14ac:dyDescent="0.25">
      <c r="C35316" s="75"/>
      <c r="D35316" s="74"/>
    </row>
    <row r="35317" spans="3:4" x14ac:dyDescent="0.25">
      <c r="C35317" s="75"/>
      <c r="D35317" s="74"/>
    </row>
    <row r="35318" spans="3:4" x14ac:dyDescent="0.25">
      <c r="C35318" s="75"/>
      <c r="D35318" s="74"/>
    </row>
    <row r="35319" spans="3:4" x14ac:dyDescent="0.25">
      <c r="C35319" s="75"/>
      <c r="D35319" s="74"/>
    </row>
    <row r="35320" spans="3:4" x14ac:dyDescent="0.25">
      <c r="C35320" s="75"/>
      <c r="D35320" s="74"/>
    </row>
    <row r="35321" spans="3:4" x14ac:dyDescent="0.25">
      <c r="C35321" s="75"/>
      <c r="D35321" s="74"/>
    </row>
    <row r="35322" spans="3:4" x14ac:dyDescent="0.25">
      <c r="C35322" s="75"/>
      <c r="D35322" s="74"/>
    </row>
    <row r="35323" spans="3:4" x14ac:dyDescent="0.25">
      <c r="C35323" s="75"/>
      <c r="D35323" s="74"/>
    </row>
    <row r="35324" spans="3:4" x14ac:dyDescent="0.25">
      <c r="C35324" s="75"/>
      <c r="D35324" s="74"/>
    </row>
    <row r="35325" spans="3:4" x14ac:dyDescent="0.25">
      <c r="C35325" s="75"/>
      <c r="D35325" s="74"/>
    </row>
    <row r="35326" spans="3:4" x14ac:dyDescent="0.25">
      <c r="C35326" s="75"/>
      <c r="D35326" s="74"/>
    </row>
    <row r="35327" spans="3:4" x14ac:dyDescent="0.25">
      <c r="C35327" s="75"/>
      <c r="D35327" s="74"/>
    </row>
    <row r="35328" spans="3:4" x14ac:dyDescent="0.25">
      <c r="C35328" s="75"/>
      <c r="D35328" s="74"/>
    </row>
    <row r="35329" spans="3:4" x14ac:dyDescent="0.25">
      <c r="C35329" s="75"/>
      <c r="D35329" s="74"/>
    </row>
    <row r="35330" spans="3:4" x14ac:dyDescent="0.25">
      <c r="C35330" s="75"/>
      <c r="D35330" s="74"/>
    </row>
    <row r="35331" spans="3:4" x14ac:dyDescent="0.25">
      <c r="C35331" s="75"/>
      <c r="D35331" s="74"/>
    </row>
    <row r="35332" spans="3:4" x14ac:dyDescent="0.25">
      <c r="C35332" s="75"/>
      <c r="D35332" s="74"/>
    </row>
    <row r="35333" spans="3:4" x14ac:dyDescent="0.25">
      <c r="C35333" s="75"/>
      <c r="D35333" s="74"/>
    </row>
    <row r="35334" spans="3:4" x14ac:dyDescent="0.25">
      <c r="C35334" s="75"/>
      <c r="D35334" s="74"/>
    </row>
    <row r="35335" spans="3:4" x14ac:dyDescent="0.25">
      <c r="C35335" s="75"/>
      <c r="D35335" s="74"/>
    </row>
    <row r="35336" spans="3:4" x14ac:dyDescent="0.25">
      <c r="C35336" s="75"/>
      <c r="D35336" s="74"/>
    </row>
    <row r="35337" spans="3:4" x14ac:dyDescent="0.25">
      <c r="C35337" s="75"/>
      <c r="D35337" s="74"/>
    </row>
    <row r="35338" spans="3:4" x14ac:dyDescent="0.25">
      <c r="C35338" s="75"/>
      <c r="D35338" s="74"/>
    </row>
    <row r="35339" spans="3:4" x14ac:dyDescent="0.25">
      <c r="C35339" s="75"/>
      <c r="D35339" s="74"/>
    </row>
    <row r="35340" spans="3:4" x14ac:dyDescent="0.25">
      <c r="C35340" s="75"/>
      <c r="D35340" s="74"/>
    </row>
    <row r="35341" spans="3:4" x14ac:dyDescent="0.25">
      <c r="C35341" s="75"/>
      <c r="D35341" s="74"/>
    </row>
    <row r="35342" spans="3:4" x14ac:dyDescent="0.25">
      <c r="C35342" s="75"/>
      <c r="D35342" s="74"/>
    </row>
    <row r="35343" spans="3:4" x14ac:dyDescent="0.25">
      <c r="C35343" s="75"/>
      <c r="D35343" s="74"/>
    </row>
    <row r="35344" spans="3:4" x14ac:dyDescent="0.25">
      <c r="C35344" s="75"/>
      <c r="D35344" s="74"/>
    </row>
    <row r="35345" spans="3:4" x14ac:dyDescent="0.25">
      <c r="C35345" s="75"/>
      <c r="D35345" s="74"/>
    </row>
    <row r="35346" spans="3:4" x14ac:dyDescent="0.25">
      <c r="C35346" s="75"/>
      <c r="D35346" s="74"/>
    </row>
    <row r="35347" spans="3:4" x14ac:dyDescent="0.25">
      <c r="C35347" s="75"/>
      <c r="D35347" s="74"/>
    </row>
    <row r="35348" spans="3:4" x14ac:dyDescent="0.25">
      <c r="C35348" s="75"/>
      <c r="D35348" s="74"/>
    </row>
    <row r="35349" spans="3:4" x14ac:dyDescent="0.25">
      <c r="C35349" s="75"/>
      <c r="D35349" s="74"/>
    </row>
    <row r="35350" spans="3:4" x14ac:dyDescent="0.25">
      <c r="C35350" s="75"/>
      <c r="D35350" s="74"/>
    </row>
    <row r="35351" spans="3:4" x14ac:dyDescent="0.25">
      <c r="C35351" s="75"/>
      <c r="D35351" s="74"/>
    </row>
    <row r="35352" spans="3:4" x14ac:dyDescent="0.25">
      <c r="C35352" s="75"/>
      <c r="D35352" s="74"/>
    </row>
    <row r="35353" spans="3:4" x14ac:dyDescent="0.25">
      <c r="C35353" s="75"/>
      <c r="D35353" s="74"/>
    </row>
    <row r="35354" spans="3:4" x14ac:dyDescent="0.25">
      <c r="C35354" s="75"/>
      <c r="D35354" s="74"/>
    </row>
    <row r="35355" spans="3:4" x14ac:dyDescent="0.25">
      <c r="C35355" s="75"/>
      <c r="D35355" s="74"/>
    </row>
    <row r="35356" spans="3:4" x14ac:dyDescent="0.25">
      <c r="C35356" s="75"/>
      <c r="D35356" s="74"/>
    </row>
    <row r="35357" spans="3:4" x14ac:dyDescent="0.25">
      <c r="C35357" s="75"/>
      <c r="D35357" s="74"/>
    </row>
    <row r="35358" spans="3:4" x14ac:dyDescent="0.25">
      <c r="C35358" s="75"/>
      <c r="D35358" s="74"/>
    </row>
    <row r="35359" spans="3:4" x14ac:dyDescent="0.25">
      <c r="C35359" s="75"/>
      <c r="D35359" s="74"/>
    </row>
    <row r="35360" spans="3:4" x14ac:dyDescent="0.25">
      <c r="C35360" s="75"/>
      <c r="D35360" s="74"/>
    </row>
    <row r="35361" spans="3:4" x14ac:dyDescent="0.25">
      <c r="C35361" s="75"/>
      <c r="D35361" s="74"/>
    </row>
    <row r="35362" spans="3:4" x14ac:dyDescent="0.25">
      <c r="C35362" s="75"/>
      <c r="D35362" s="74"/>
    </row>
    <row r="35363" spans="3:4" x14ac:dyDescent="0.25">
      <c r="C35363" s="75"/>
      <c r="D35363" s="74"/>
    </row>
    <row r="35364" spans="3:4" x14ac:dyDescent="0.25">
      <c r="C35364" s="75"/>
      <c r="D35364" s="74"/>
    </row>
    <row r="35365" spans="3:4" x14ac:dyDescent="0.25">
      <c r="C35365" s="75"/>
      <c r="D35365" s="74"/>
    </row>
    <row r="35366" spans="3:4" x14ac:dyDescent="0.25">
      <c r="C35366" s="75"/>
      <c r="D35366" s="74"/>
    </row>
    <row r="35367" spans="3:4" x14ac:dyDescent="0.25">
      <c r="C35367" s="75"/>
      <c r="D35367" s="74"/>
    </row>
    <row r="35368" spans="3:4" x14ac:dyDescent="0.25">
      <c r="C35368" s="75"/>
      <c r="D35368" s="74"/>
    </row>
    <row r="35369" spans="3:4" x14ac:dyDescent="0.25">
      <c r="C35369" s="75"/>
      <c r="D35369" s="74"/>
    </row>
    <row r="35370" spans="3:4" x14ac:dyDescent="0.25">
      <c r="C35370" s="75"/>
      <c r="D35370" s="74"/>
    </row>
    <row r="35371" spans="3:4" x14ac:dyDescent="0.25">
      <c r="C35371" s="75"/>
      <c r="D35371" s="74"/>
    </row>
    <row r="35372" spans="3:4" x14ac:dyDescent="0.25">
      <c r="C35372" s="75"/>
      <c r="D35372" s="74"/>
    </row>
    <row r="35373" spans="3:4" x14ac:dyDescent="0.25">
      <c r="C35373" s="75"/>
      <c r="D35373" s="74"/>
    </row>
    <row r="35374" spans="3:4" x14ac:dyDescent="0.25">
      <c r="C35374" s="75"/>
      <c r="D35374" s="74"/>
    </row>
    <row r="35375" spans="3:4" x14ac:dyDescent="0.25">
      <c r="C35375" s="75"/>
      <c r="D35375" s="74"/>
    </row>
    <row r="35376" spans="3:4" x14ac:dyDescent="0.25">
      <c r="C35376" s="75"/>
      <c r="D35376" s="74"/>
    </row>
    <row r="35377" spans="3:4" x14ac:dyDescent="0.25">
      <c r="C35377" s="75"/>
      <c r="D35377" s="74"/>
    </row>
    <row r="35378" spans="3:4" x14ac:dyDescent="0.25">
      <c r="C35378" s="75"/>
      <c r="D35378" s="74"/>
    </row>
    <row r="35379" spans="3:4" x14ac:dyDescent="0.25">
      <c r="C35379" s="75"/>
      <c r="D35379" s="74"/>
    </row>
    <row r="35380" spans="3:4" x14ac:dyDescent="0.25">
      <c r="C35380" s="75"/>
      <c r="D35380" s="74"/>
    </row>
    <row r="35381" spans="3:4" x14ac:dyDescent="0.25">
      <c r="C35381" s="75"/>
      <c r="D35381" s="74"/>
    </row>
    <row r="35382" spans="3:4" x14ac:dyDescent="0.25">
      <c r="C35382" s="75"/>
      <c r="D35382" s="74"/>
    </row>
    <row r="35383" spans="3:4" x14ac:dyDescent="0.25">
      <c r="C35383" s="75"/>
      <c r="D35383" s="74"/>
    </row>
    <row r="35384" spans="3:4" x14ac:dyDescent="0.25">
      <c r="C35384" s="75"/>
      <c r="D35384" s="74"/>
    </row>
    <row r="35385" spans="3:4" x14ac:dyDescent="0.25">
      <c r="C35385" s="75"/>
      <c r="D35385" s="74"/>
    </row>
    <row r="35386" spans="3:4" x14ac:dyDescent="0.25">
      <c r="C35386" s="75"/>
      <c r="D35386" s="74"/>
    </row>
    <row r="35387" spans="3:4" x14ac:dyDescent="0.25">
      <c r="C35387" s="75"/>
      <c r="D35387" s="74"/>
    </row>
    <row r="35388" spans="3:4" x14ac:dyDescent="0.25">
      <c r="C35388" s="75"/>
      <c r="D35388" s="74"/>
    </row>
    <row r="35389" spans="3:4" x14ac:dyDescent="0.25">
      <c r="C35389" s="75"/>
      <c r="D35389" s="74"/>
    </row>
    <row r="35390" spans="3:4" x14ac:dyDescent="0.25">
      <c r="C35390" s="75"/>
      <c r="D35390" s="74"/>
    </row>
    <row r="35391" spans="3:4" x14ac:dyDescent="0.25">
      <c r="C35391" s="75"/>
      <c r="D35391" s="74"/>
    </row>
    <row r="35392" spans="3:4" x14ac:dyDescent="0.25">
      <c r="C35392" s="75"/>
      <c r="D35392" s="74"/>
    </row>
    <row r="35393" spans="3:4" x14ac:dyDescent="0.25">
      <c r="C35393" s="75"/>
      <c r="D35393" s="74"/>
    </row>
    <row r="35394" spans="3:4" x14ac:dyDescent="0.25">
      <c r="C35394" s="75"/>
      <c r="D35394" s="74"/>
    </row>
    <row r="35395" spans="3:4" x14ac:dyDescent="0.25">
      <c r="C35395" s="75"/>
      <c r="D35395" s="74"/>
    </row>
    <row r="35396" spans="3:4" x14ac:dyDescent="0.25">
      <c r="C35396" s="75"/>
      <c r="D35396" s="74"/>
    </row>
    <row r="35397" spans="3:4" x14ac:dyDescent="0.25">
      <c r="C35397" s="75"/>
      <c r="D35397" s="74"/>
    </row>
    <row r="35398" spans="3:4" x14ac:dyDescent="0.25">
      <c r="C35398" s="75"/>
      <c r="D35398" s="74"/>
    </row>
    <row r="35399" spans="3:4" x14ac:dyDescent="0.25">
      <c r="C35399" s="75"/>
      <c r="D35399" s="74"/>
    </row>
    <row r="35400" spans="3:4" x14ac:dyDescent="0.25">
      <c r="C35400" s="75"/>
      <c r="D35400" s="74"/>
    </row>
    <row r="35401" spans="3:4" x14ac:dyDescent="0.25">
      <c r="C35401" s="75"/>
      <c r="D35401" s="74"/>
    </row>
    <row r="35402" spans="3:4" x14ac:dyDescent="0.25">
      <c r="C35402" s="75"/>
      <c r="D35402" s="74"/>
    </row>
    <row r="35403" spans="3:4" x14ac:dyDescent="0.25">
      <c r="C35403" s="75"/>
      <c r="D35403" s="74"/>
    </row>
    <row r="35404" spans="3:4" x14ac:dyDescent="0.25">
      <c r="C35404" s="75"/>
      <c r="D35404" s="74"/>
    </row>
    <row r="35405" spans="3:4" x14ac:dyDescent="0.25">
      <c r="C35405" s="75"/>
      <c r="D35405" s="74"/>
    </row>
    <row r="35406" spans="3:4" x14ac:dyDescent="0.25">
      <c r="C35406" s="75"/>
      <c r="D35406" s="74"/>
    </row>
    <row r="35407" spans="3:4" x14ac:dyDescent="0.25">
      <c r="C35407" s="75"/>
      <c r="D35407" s="74"/>
    </row>
    <row r="35408" spans="3:4" x14ac:dyDescent="0.25">
      <c r="C35408" s="75"/>
      <c r="D35408" s="74"/>
    </row>
    <row r="35409" spans="3:4" x14ac:dyDescent="0.25">
      <c r="C35409" s="75"/>
      <c r="D35409" s="74"/>
    </row>
    <row r="35410" spans="3:4" x14ac:dyDescent="0.25">
      <c r="C35410" s="75"/>
      <c r="D35410" s="74"/>
    </row>
    <row r="35411" spans="3:4" x14ac:dyDescent="0.25">
      <c r="C35411" s="75"/>
      <c r="D35411" s="74"/>
    </row>
    <row r="35412" spans="3:4" x14ac:dyDescent="0.25">
      <c r="C35412" s="75"/>
      <c r="D35412" s="74"/>
    </row>
    <row r="35413" spans="3:4" x14ac:dyDescent="0.25">
      <c r="C35413" s="75"/>
      <c r="D35413" s="74"/>
    </row>
    <row r="35414" spans="3:4" x14ac:dyDescent="0.25">
      <c r="C35414" s="75"/>
      <c r="D35414" s="74"/>
    </row>
    <row r="35415" spans="3:4" x14ac:dyDescent="0.25">
      <c r="C35415" s="75"/>
      <c r="D35415" s="74"/>
    </row>
    <row r="35416" spans="3:4" x14ac:dyDescent="0.25">
      <c r="C35416" s="75"/>
      <c r="D35416" s="74"/>
    </row>
    <row r="35417" spans="3:4" x14ac:dyDescent="0.25">
      <c r="C35417" s="75"/>
      <c r="D35417" s="74"/>
    </row>
    <row r="35418" spans="3:4" x14ac:dyDescent="0.25">
      <c r="C35418" s="75"/>
      <c r="D35418" s="74"/>
    </row>
    <row r="35419" spans="3:4" x14ac:dyDescent="0.25">
      <c r="C35419" s="75"/>
      <c r="D35419" s="74"/>
    </row>
    <row r="35420" spans="3:4" x14ac:dyDescent="0.25">
      <c r="C35420" s="75"/>
      <c r="D35420" s="74"/>
    </row>
    <row r="35421" spans="3:4" x14ac:dyDescent="0.25">
      <c r="C35421" s="75"/>
      <c r="D35421" s="74"/>
    </row>
    <row r="35422" spans="3:4" x14ac:dyDescent="0.25">
      <c r="C35422" s="75"/>
      <c r="D35422" s="74"/>
    </row>
    <row r="35423" spans="3:4" x14ac:dyDescent="0.25">
      <c r="C35423" s="75"/>
      <c r="D35423" s="74"/>
    </row>
    <row r="35424" spans="3:4" x14ac:dyDescent="0.25">
      <c r="C35424" s="75"/>
      <c r="D35424" s="74"/>
    </row>
    <row r="35425" spans="3:4" x14ac:dyDescent="0.25">
      <c r="C35425" s="75"/>
      <c r="D35425" s="74"/>
    </row>
    <row r="35426" spans="3:4" x14ac:dyDescent="0.25">
      <c r="C35426" s="75"/>
      <c r="D35426" s="74"/>
    </row>
    <row r="35427" spans="3:4" x14ac:dyDescent="0.25">
      <c r="C35427" s="75"/>
      <c r="D35427" s="74"/>
    </row>
    <row r="35428" spans="3:4" x14ac:dyDescent="0.25">
      <c r="C35428" s="75"/>
      <c r="D35428" s="74"/>
    </row>
    <row r="35429" spans="3:4" x14ac:dyDescent="0.25">
      <c r="C35429" s="75"/>
      <c r="D35429" s="74"/>
    </row>
    <row r="35430" spans="3:4" x14ac:dyDescent="0.25">
      <c r="C35430" s="75"/>
      <c r="D35430" s="74"/>
    </row>
    <row r="35431" spans="3:4" x14ac:dyDescent="0.25">
      <c r="C35431" s="75"/>
      <c r="D35431" s="74"/>
    </row>
    <row r="35432" spans="3:4" x14ac:dyDescent="0.25">
      <c r="C35432" s="75"/>
      <c r="D35432" s="74"/>
    </row>
    <row r="35433" spans="3:4" x14ac:dyDescent="0.25">
      <c r="C35433" s="75"/>
      <c r="D35433" s="74"/>
    </row>
    <row r="35434" spans="3:4" x14ac:dyDescent="0.25">
      <c r="C35434" s="75"/>
      <c r="D35434" s="74"/>
    </row>
    <row r="35435" spans="3:4" x14ac:dyDescent="0.25">
      <c r="C35435" s="75"/>
      <c r="D35435" s="74"/>
    </row>
    <row r="35436" spans="3:4" x14ac:dyDescent="0.25">
      <c r="C35436" s="75"/>
      <c r="D35436" s="74"/>
    </row>
    <row r="35437" spans="3:4" x14ac:dyDescent="0.25">
      <c r="C35437" s="75"/>
      <c r="D35437" s="74"/>
    </row>
    <row r="35438" spans="3:4" x14ac:dyDescent="0.25">
      <c r="C35438" s="75"/>
      <c r="D35438" s="74"/>
    </row>
    <row r="35439" spans="3:4" x14ac:dyDescent="0.25">
      <c r="C35439" s="75"/>
      <c r="D35439" s="74"/>
    </row>
    <row r="35440" spans="3:4" x14ac:dyDescent="0.25">
      <c r="C35440" s="75"/>
      <c r="D35440" s="74"/>
    </row>
    <row r="35441" spans="3:4" x14ac:dyDescent="0.25">
      <c r="C35441" s="75"/>
      <c r="D35441" s="74"/>
    </row>
    <row r="35442" spans="3:4" x14ac:dyDescent="0.25">
      <c r="C35442" s="75"/>
      <c r="D35442" s="74"/>
    </row>
    <row r="35443" spans="3:4" x14ac:dyDescent="0.25">
      <c r="C35443" s="75"/>
      <c r="D35443" s="74"/>
    </row>
    <row r="35444" spans="3:4" x14ac:dyDescent="0.25">
      <c r="C35444" s="75"/>
      <c r="D35444" s="74"/>
    </row>
    <row r="35445" spans="3:4" x14ac:dyDescent="0.25">
      <c r="C35445" s="75"/>
      <c r="D35445" s="74"/>
    </row>
    <row r="35446" spans="3:4" x14ac:dyDescent="0.25">
      <c r="C35446" s="75"/>
      <c r="D35446" s="74"/>
    </row>
    <row r="35447" spans="3:4" x14ac:dyDescent="0.25">
      <c r="C35447" s="75"/>
      <c r="D35447" s="74"/>
    </row>
    <row r="35448" spans="3:4" x14ac:dyDescent="0.25">
      <c r="C35448" s="75"/>
      <c r="D35448" s="74"/>
    </row>
    <row r="35449" spans="3:4" x14ac:dyDescent="0.25">
      <c r="C35449" s="75"/>
      <c r="D35449" s="74"/>
    </row>
    <row r="35450" spans="3:4" x14ac:dyDescent="0.25">
      <c r="C35450" s="75"/>
      <c r="D35450" s="74"/>
    </row>
    <row r="35451" spans="3:4" x14ac:dyDescent="0.25">
      <c r="C35451" s="75"/>
      <c r="D35451" s="74"/>
    </row>
    <row r="35452" spans="3:4" x14ac:dyDescent="0.25">
      <c r="C35452" s="75"/>
      <c r="D35452" s="74"/>
    </row>
    <row r="35453" spans="3:4" x14ac:dyDescent="0.25">
      <c r="C35453" s="75"/>
      <c r="D35453" s="74"/>
    </row>
    <row r="35454" spans="3:4" x14ac:dyDescent="0.25">
      <c r="C35454" s="75"/>
      <c r="D35454" s="74"/>
    </row>
    <row r="35455" spans="3:4" x14ac:dyDescent="0.25">
      <c r="C35455" s="75"/>
      <c r="D35455" s="74"/>
    </row>
    <row r="35456" spans="3:4" x14ac:dyDescent="0.25">
      <c r="C35456" s="75"/>
      <c r="D35456" s="74"/>
    </row>
    <row r="35457" spans="3:4" x14ac:dyDescent="0.25">
      <c r="C35457" s="75"/>
      <c r="D35457" s="74"/>
    </row>
    <row r="35458" spans="3:4" x14ac:dyDescent="0.25">
      <c r="C35458" s="75"/>
      <c r="D35458" s="74"/>
    </row>
    <row r="35459" spans="3:4" x14ac:dyDescent="0.25">
      <c r="C35459" s="75"/>
      <c r="D35459" s="74"/>
    </row>
    <row r="35460" spans="3:4" x14ac:dyDescent="0.25">
      <c r="C35460" s="75"/>
      <c r="D35460" s="74"/>
    </row>
    <row r="35461" spans="3:4" x14ac:dyDescent="0.25">
      <c r="C35461" s="75"/>
      <c r="D35461" s="74"/>
    </row>
    <row r="35462" spans="3:4" x14ac:dyDescent="0.25">
      <c r="C35462" s="75"/>
      <c r="D35462" s="74"/>
    </row>
    <row r="35463" spans="3:4" x14ac:dyDescent="0.25">
      <c r="C35463" s="75"/>
      <c r="D35463" s="74"/>
    </row>
    <row r="35464" spans="3:4" x14ac:dyDescent="0.25">
      <c r="C35464" s="75"/>
      <c r="D35464" s="74"/>
    </row>
    <row r="35465" spans="3:4" x14ac:dyDescent="0.25">
      <c r="C35465" s="75"/>
      <c r="D35465" s="74"/>
    </row>
    <row r="35466" spans="3:4" x14ac:dyDescent="0.25">
      <c r="C35466" s="75"/>
      <c r="D35466" s="74"/>
    </row>
    <row r="35467" spans="3:4" x14ac:dyDescent="0.25">
      <c r="C35467" s="75"/>
      <c r="D35467" s="74"/>
    </row>
    <row r="35468" spans="3:4" x14ac:dyDescent="0.25">
      <c r="C35468" s="75"/>
      <c r="D35468" s="74"/>
    </row>
    <row r="35469" spans="3:4" x14ac:dyDescent="0.25">
      <c r="C35469" s="75"/>
      <c r="D35469" s="74"/>
    </row>
    <row r="35470" spans="3:4" x14ac:dyDescent="0.25">
      <c r="C35470" s="75"/>
      <c r="D35470" s="74"/>
    </row>
    <row r="35471" spans="3:4" x14ac:dyDescent="0.25">
      <c r="C35471" s="75"/>
      <c r="D35471" s="74"/>
    </row>
    <row r="35472" spans="3:4" x14ac:dyDescent="0.25">
      <c r="C35472" s="75"/>
      <c r="D35472" s="74"/>
    </row>
    <row r="35473" spans="3:4" x14ac:dyDescent="0.25">
      <c r="C35473" s="75"/>
      <c r="D35473" s="74"/>
    </row>
    <row r="35474" spans="3:4" x14ac:dyDescent="0.25">
      <c r="C35474" s="75"/>
      <c r="D35474" s="74"/>
    </row>
    <row r="35475" spans="3:4" x14ac:dyDescent="0.25">
      <c r="C35475" s="75"/>
      <c r="D35475" s="74"/>
    </row>
    <row r="35476" spans="3:4" x14ac:dyDescent="0.25">
      <c r="C35476" s="75"/>
      <c r="D35476" s="74"/>
    </row>
    <row r="35477" spans="3:4" x14ac:dyDescent="0.25">
      <c r="C35477" s="75"/>
      <c r="D35477" s="74"/>
    </row>
    <row r="35478" spans="3:4" x14ac:dyDescent="0.25">
      <c r="C35478" s="75"/>
      <c r="D35478" s="74"/>
    </row>
    <row r="35479" spans="3:4" x14ac:dyDescent="0.25">
      <c r="C35479" s="75"/>
      <c r="D35479" s="74"/>
    </row>
    <row r="35480" spans="3:4" x14ac:dyDescent="0.25">
      <c r="C35480" s="75"/>
      <c r="D35480" s="74"/>
    </row>
    <row r="35481" spans="3:4" x14ac:dyDescent="0.25">
      <c r="C35481" s="75"/>
      <c r="D35481" s="74"/>
    </row>
    <row r="35482" spans="3:4" x14ac:dyDescent="0.25">
      <c r="C35482" s="75"/>
      <c r="D35482" s="74"/>
    </row>
    <row r="35483" spans="3:4" x14ac:dyDescent="0.25">
      <c r="C35483" s="75"/>
      <c r="D35483" s="74"/>
    </row>
    <row r="35484" spans="3:4" x14ac:dyDescent="0.25">
      <c r="C35484" s="75"/>
      <c r="D35484" s="74"/>
    </row>
    <row r="35485" spans="3:4" x14ac:dyDescent="0.25">
      <c r="C35485" s="75"/>
      <c r="D35485" s="74"/>
    </row>
    <row r="35486" spans="3:4" x14ac:dyDescent="0.25">
      <c r="C35486" s="75"/>
      <c r="D35486" s="74"/>
    </row>
    <row r="35487" spans="3:4" x14ac:dyDescent="0.25">
      <c r="C35487" s="75"/>
      <c r="D35487" s="74"/>
    </row>
    <row r="35488" spans="3:4" x14ac:dyDescent="0.25">
      <c r="C35488" s="75"/>
      <c r="D35488" s="74"/>
    </row>
    <row r="35489" spans="3:4" x14ac:dyDescent="0.25">
      <c r="C35489" s="75"/>
      <c r="D35489" s="74"/>
    </row>
    <row r="35490" spans="3:4" x14ac:dyDescent="0.25">
      <c r="C35490" s="75"/>
      <c r="D35490" s="74"/>
    </row>
    <row r="35491" spans="3:4" x14ac:dyDescent="0.25">
      <c r="C35491" s="75"/>
      <c r="D35491" s="74"/>
    </row>
    <row r="35492" spans="3:4" x14ac:dyDescent="0.25">
      <c r="C35492" s="75"/>
      <c r="D35492" s="74"/>
    </row>
    <row r="35493" spans="3:4" x14ac:dyDescent="0.25">
      <c r="C35493" s="75"/>
      <c r="D35493" s="74"/>
    </row>
    <row r="35494" spans="3:4" x14ac:dyDescent="0.25">
      <c r="C35494" s="75"/>
      <c r="D35494" s="74"/>
    </row>
    <row r="35495" spans="3:4" x14ac:dyDescent="0.25">
      <c r="C35495" s="75"/>
      <c r="D35495" s="74"/>
    </row>
    <row r="35496" spans="3:4" x14ac:dyDescent="0.25">
      <c r="C35496" s="75"/>
      <c r="D35496" s="74"/>
    </row>
    <row r="35497" spans="3:4" x14ac:dyDescent="0.25">
      <c r="C35497" s="75"/>
      <c r="D35497" s="74"/>
    </row>
    <row r="35498" spans="3:4" x14ac:dyDescent="0.25">
      <c r="C35498" s="75"/>
      <c r="D35498" s="74"/>
    </row>
    <row r="35499" spans="3:4" x14ac:dyDescent="0.25">
      <c r="C35499" s="75"/>
      <c r="D35499" s="74"/>
    </row>
    <row r="35500" spans="3:4" x14ac:dyDescent="0.25">
      <c r="C35500" s="75"/>
      <c r="D35500" s="74"/>
    </row>
    <row r="35501" spans="3:4" x14ac:dyDescent="0.25">
      <c r="C35501" s="75"/>
      <c r="D35501" s="74"/>
    </row>
    <row r="35502" spans="3:4" x14ac:dyDescent="0.25">
      <c r="C35502" s="75"/>
      <c r="D35502" s="74"/>
    </row>
    <row r="35503" spans="3:4" x14ac:dyDescent="0.25">
      <c r="C35503" s="75"/>
      <c r="D35503" s="74"/>
    </row>
    <row r="35504" spans="3:4" x14ac:dyDescent="0.25">
      <c r="C35504" s="75"/>
      <c r="D35504" s="74"/>
    </row>
    <row r="35505" spans="3:4" x14ac:dyDescent="0.25">
      <c r="C35505" s="75"/>
      <c r="D35505" s="74"/>
    </row>
    <row r="35506" spans="3:4" x14ac:dyDescent="0.25">
      <c r="C35506" s="75"/>
      <c r="D35506" s="74"/>
    </row>
    <row r="35507" spans="3:4" x14ac:dyDescent="0.25">
      <c r="C35507" s="75"/>
      <c r="D35507" s="74"/>
    </row>
    <row r="35508" spans="3:4" x14ac:dyDescent="0.25">
      <c r="C35508" s="75"/>
      <c r="D35508" s="74"/>
    </row>
    <row r="35509" spans="3:4" x14ac:dyDescent="0.25">
      <c r="C35509" s="75"/>
      <c r="D35509" s="74"/>
    </row>
    <row r="35510" spans="3:4" x14ac:dyDescent="0.25">
      <c r="C35510" s="75"/>
      <c r="D35510" s="74"/>
    </row>
    <row r="35511" spans="3:4" x14ac:dyDescent="0.25">
      <c r="C35511" s="75"/>
      <c r="D35511" s="74"/>
    </row>
    <row r="35512" spans="3:4" x14ac:dyDescent="0.25">
      <c r="C35512" s="75"/>
      <c r="D35512" s="74"/>
    </row>
    <row r="35513" spans="3:4" x14ac:dyDescent="0.25">
      <c r="C35513" s="75"/>
      <c r="D35513" s="74"/>
    </row>
    <row r="35514" spans="3:4" x14ac:dyDescent="0.25">
      <c r="C35514" s="75"/>
      <c r="D35514" s="74"/>
    </row>
    <row r="35515" spans="3:4" x14ac:dyDescent="0.25">
      <c r="C35515" s="75"/>
      <c r="D35515" s="74"/>
    </row>
    <row r="35516" spans="3:4" x14ac:dyDescent="0.25">
      <c r="C35516" s="75"/>
      <c r="D35516" s="74"/>
    </row>
    <row r="35517" spans="3:4" x14ac:dyDescent="0.25">
      <c r="C35517" s="75"/>
      <c r="D35517" s="74"/>
    </row>
    <row r="35518" spans="3:4" x14ac:dyDescent="0.25">
      <c r="C35518" s="75"/>
      <c r="D35518" s="74"/>
    </row>
    <row r="35519" spans="3:4" x14ac:dyDescent="0.25">
      <c r="C35519" s="75"/>
      <c r="D35519" s="74"/>
    </row>
    <row r="35520" spans="3:4" x14ac:dyDescent="0.25">
      <c r="C35520" s="75"/>
      <c r="D35520" s="74"/>
    </row>
    <row r="35521" spans="3:4" x14ac:dyDescent="0.25">
      <c r="C35521" s="75"/>
      <c r="D35521" s="74"/>
    </row>
    <row r="35522" spans="3:4" x14ac:dyDescent="0.25">
      <c r="C35522" s="75"/>
      <c r="D35522" s="74"/>
    </row>
    <row r="35523" spans="3:4" x14ac:dyDescent="0.25">
      <c r="C35523" s="75"/>
      <c r="D35523" s="74"/>
    </row>
    <row r="35524" spans="3:4" x14ac:dyDescent="0.25">
      <c r="C35524" s="75"/>
      <c r="D35524" s="74"/>
    </row>
    <row r="35525" spans="3:4" x14ac:dyDescent="0.25">
      <c r="C35525" s="75"/>
      <c r="D35525" s="74"/>
    </row>
    <row r="35526" spans="3:4" x14ac:dyDescent="0.25">
      <c r="C35526" s="75"/>
      <c r="D35526" s="74"/>
    </row>
    <row r="35527" spans="3:4" x14ac:dyDescent="0.25">
      <c r="C35527" s="75"/>
      <c r="D35527" s="74"/>
    </row>
    <row r="35528" spans="3:4" x14ac:dyDescent="0.25">
      <c r="C35528" s="75"/>
      <c r="D35528" s="74"/>
    </row>
    <row r="35529" spans="3:4" x14ac:dyDescent="0.25">
      <c r="C35529" s="75"/>
      <c r="D35529" s="74"/>
    </row>
    <row r="35530" spans="3:4" x14ac:dyDescent="0.25">
      <c r="C35530" s="75"/>
      <c r="D35530" s="74"/>
    </row>
    <row r="35531" spans="3:4" x14ac:dyDescent="0.25">
      <c r="C35531" s="75"/>
      <c r="D35531" s="74"/>
    </row>
    <row r="35532" spans="3:4" x14ac:dyDescent="0.25">
      <c r="C35532" s="75"/>
      <c r="D35532" s="74"/>
    </row>
    <row r="35533" spans="3:4" x14ac:dyDescent="0.25">
      <c r="C35533" s="75"/>
      <c r="D35533" s="74"/>
    </row>
    <row r="35534" spans="3:4" x14ac:dyDescent="0.25">
      <c r="C35534" s="75"/>
      <c r="D35534" s="74"/>
    </row>
    <row r="35535" spans="3:4" x14ac:dyDescent="0.25">
      <c r="C35535" s="75"/>
      <c r="D35535" s="74"/>
    </row>
    <row r="35536" spans="3:4" x14ac:dyDescent="0.25">
      <c r="C35536" s="75"/>
      <c r="D35536" s="74"/>
    </row>
    <row r="35537" spans="3:4" x14ac:dyDescent="0.25">
      <c r="C35537" s="75"/>
      <c r="D35537" s="74"/>
    </row>
    <row r="35538" spans="3:4" x14ac:dyDescent="0.25">
      <c r="C35538" s="75"/>
      <c r="D35538" s="74"/>
    </row>
    <row r="35539" spans="3:4" x14ac:dyDescent="0.25">
      <c r="C35539" s="75"/>
      <c r="D35539" s="74"/>
    </row>
    <row r="35540" spans="3:4" x14ac:dyDescent="0.25">
      <c r="C35540" s="75"/>
      <c r="D35540" s="74"/>
    </row>
    <row r="35541" spans="3:4" x14ac:dyDescent="0.25">
      <c r="C35541" s="75"/>
      <c r="D35541" s="74"/>
    </row>
    <row r="35542" spans="3:4" x14ac:dyDescent="0.25">
      <c r="C35542" s="75"/>
      <c r="D35542" s="74"/>
    </row>
    <row r="35543" spans="3:4" x14ac:dyDescent="0.25">
      <c r="C35543" s="75"/>
      <c r="D35543" s="74"/>
    </row>
    <row r="35544" spans="3:4" x14ac:dyDescent="0.25">
      <c r="C35544" s="75"/>
      <c r="D35544" s="74"/>
    </row>
    <row r="35545" spans="3:4" x14ac:dyDescent="0.25">
      <c r="C35545" s="75"/>
      <c r="D35545" s="74"/>
    </row>
    <row r="35546" spans="3:4" x14ac:dyDescent="0.25">
      <c r="C35546" s="75"/>
      <c r="D35546" s="74"/>
    </row>
    <row r="35547" spans="3:4" x14ac:dyDescent="0.25">
      <c r="C35547" s="75"/>
      <c r="D35547" s="74"/>
    </row>
    <row r="35548" spans="3:4" x14ac:dyDescent="0.25">
      <c r="C35548" s="75"/>
      <c r="D35548" s="74"/>
    </row>
    <row r="35549" spans="3:4" x14ac:dyDescent="0.25">
      <c r="C35549" s="75"/>
      <c r="D35549" s="74"/>
    </row>
    <row r="35550" spans="3:4" x14ac:dyDescent="0.25">
      <c r="C35550" s="75"/>
      <c r="D35550" s="74"/>
    </row>
    <row r="35551" spans="3:4" x14ac:dyDescent="0.25">
      <c r="C35551" s="75"/>
      <c r="D35551" s="74"/>
    </row>
    <row r="35552" spans="3:4" x14ac:dyDescent="0.25">
      <c r="C35552" s="75"/>
      <c r="D35552" s="74"/>
    </row>
    <row r="35553" spans="3:4" x14ac:dyDescent="0.25">
      <c r="C35553" s="75"/>
      <c r="D35553" s="74"/>
    </row>
    <row r="35554" spans="3:4" x14ac:dyDescent="0.25">
      <c r="C35554" s="75"/>
      <c r="D35554" s="74"/>
    </row>
    <row r="35555" spans="3:4" x14ac:dyDescent="0.25">
      <c r="C35555" s="75"/>
      <c r="D35555" s="74"/>
    </row>
    <row r="35556" spans="3:4" x14ac:dyDescent="0.25">
      <c r="C35556" s="75"/>
      <c r="D35556" s="74"/>
    </row>
    <row r="35557" spans="3:4" x14ac:dyDescent="0.25">
      <c r="C35557" s="75"/>
      <c r="D35557" s="74"/>
    </row>
    <row r="35558" spans="3:4" x14ac:dyDescent="0.25">
      <c r="C35558" s="75"/>
      <c r="D35558" s="74"/>
    </row>
    <row r="35559" spans="3:4" x14ac:dyDescent="0.25">
      <c r="C35559" s="75"/>
      <c r="D35559" s="74"/>
    </row>
    <row r="35560" spans="3:4" x14ac:dyDescent="0.25">
      <c r="C35560" s="75"/>
      <c r="D35560" s="74"/>
    </row>
    <row r="35561" spans="3:4" x14ac:dyDescent="0.25">
      <c r="C35561" s="75"/>
      <c r="D35561" s="74"/>
    </row>
    <row r="35562" spans="3:4" x14ac:dyDescent="0.25">
      <c r="C35562" s="75"/>
      <c r="D35562" s="74"/>
    </row>
    <row r="35563" spans="3:4" x14ac:dyDescent="0.25">
      <c r="C35563" s="75"/>
      <c r="D35563" s="74"/>
    </row>
    <row r="35564" spans="3:4" x14ac:dyDescent="0.25">
      <c r="C35564" s="75"/>
      <c r="D35564" s="74"/>
    </row>
    <row r="35565" spans="3:4" x14ac:dyDescent="0.25">
      <c r="C35565" s="75"/>
      <c r="D35565" s="74"/>
    </row>
    <row r="35566" spans="3:4" x14ac:dyDescent="0.25">
      <c r="C35566" s="75"/>
      <c r="D35566" s="74"/>
    </row>
    <row r="35567" spans="3:4" x14ac:dyDescent="0.25">
      <c r="C35567" s="75"/>
      <c r="D35567" s="74"/>
    </row>
    <row r="35568" spans="3:4" x14ac:dyDescent="0.25">
      <c r="C35568" s="75"/>
      <c r="D35568" s="74"/>
    </row>
    <row r="35569" spans="3:4" x14ac:dyDescent="0.25">
      <c r="C35569" s="75"/>
      <c r="D35569" s="74"/>
    </row>
    <row r="35570" spans="3:4" x14ac:dyDescent="0.25">
      <c r="C35570" s="75"/>
      <c r="D35570" s="74"/>
    </row>
    <row r="35571" spans="3:4" x14ac:dyDescent="0.25">
      <c r="C35571" s="75"/>
      <c r="D35571" s="74"/>
    </row>
    <row r="35572" spans="3:4" x14ac:dyDescent="0.25">
      <c r="C35572" s="75"/>
      <c r="D35572" s="74"/>
    </row>
    <row r="35573" spans="3:4" x14ac:dyDescent="0.25">
      <c r="C35573" s="75"/>
      <c r="D35573" s="74"/>
    </row>
    <row r="35574" spans="3:4" x14ac:dyDescent="0.25">
      <c r="C35574" s="75"/>
      <c r="D35574" s="74"/>
    </row>
    <row r="35575" spans="3:4" x14ac:dyDescent="0.25">
      <c r="C35575" s="75"/>
      <c r="D35575" s="74"/>
    </row>
    <row r="35576" spans="3:4" x14ac:dyDescent="0.25">
      <c r="C35576" s="75"/>
      <c r="D35576" s="74"/>
    </row>
    <row r="35577" spans="3:4" x14ac:dyDescent="0.25">
      <c r="C35577" s="75"/>
      <c r="D35577" s="74"/>
    </row>
    <row r="35578" spans="3:4" x14ac:dyDescent="0.25">
      <c r="C35578" s="75"/>
      <c r="D35578" s="74"/>
    </row>
    <row r="35579" spans="3:4" x14ac:dyDescent="0.25">
      <c r="C35579" s="75"/>
      <c r="D35579" s="74"/>
    </row>
    <row r="35580" spans="3:4" x14ac:dyDescent="0.25">
      <c r="C35580" s="75"/>
      <c r="D35580" s="74"/>
    </row>
    <row r="35581" spans="3:4" x14ac:dyDescent="0.25">
      <c r="C35581" s="75"/>
      <c r="D35581" s="74"/>
    </row>
    <row r="35582" spans="3:4" x14ac:dyDescent="0.25">
      <c r="C35582" s="75"/>
      <c r="D35582" s="74"/>
    </row>
    <row r="35583" spans="3:4" x14ac:dyDescent="0.25">
      <c r="C35583" s="75"/>
      <c r="D35583" s="74"/>
    </row>
    <row r="35584" spans="3:4" x14ac:dyDescent="0.25">
      <c r="C35584" s="75"/>
      <c r="D35584" s="74"/>
    </row>
    <row r="35585" spans="3:4" x14ac:dyDescent="0.25">
      <c r="C35585" s="75"/>
      <c r="D35585" s="74"/>
    </row>
    <row r="35586" spans="3:4" x14ac:dyDescent="0.25">
      <c r="C35586" s="75"/>
      <c r="D35586" s="74"/>
    </row>
    <row r="35587" spans="3:4" x14ac:dyDescent="0.25">
      <c r="C35587" s="75"/>
      <c r="D35587" s="74"/>
    </row>
    <row r="35588" spans="3:4" x14ac:dyDescent="0.25">
      <c r="C35588" s="75"/>
      <c r="D35588" s="74"/>
    </row>
    <row r="35589" spans="3:4" x14ac:dyDescent="0.25">
      <c r="C35589" s="75"/>
      <c r="D35589" s="74"/>
    </row>
    <row r="35590" spans="3:4" x14ac:dyDescent="0.25">
      <c r="C35590" s="75"/>
      <c r="D35590" s="74"/>
    </row>
    <row r="35591" spans="3:4" x14ac:dyDescent="0.25">
      <c r="C35591" s="75"/>
      <c r="D35591" s="74"/>
    </row>
    <row r="35592" spans="3:4" x14ac:dyDescent="0.25">
      <c r="C35592" s="75"/>
      <c r="D35592" s="74"/>
    </row>
    <row r="35593" spans="3:4" x14ac:dyDescent="0.25">
      <c r="C35593" s="75"/>
      <c r="D35593" s="74"/>
    </row>
    <row r="35594" spans="3:4" x14ac:dyDescent="0.25">
      <c r="C35594" s="75"/>
      <c r="D35594" s="74"/>
    </row>
    <row r="35595" spans="3:4" x14ac:dyDescent="0.25">
      <c r="C35595" s="75"/>
      <c r="D35595" s="74"/>
    </row>
    <row r="35596" spans="3:4" x14ac:dyDescent="0.25">
      <c r="C35596" s="75"/>
      <c r="D35596" s="74"/>
    </row>
    <row r="35597" spans="3:4" x14ac:dyDescent="0.25">
      <c r="C35597" s="75"/>
      <c r="D35597" s="74"/>
    </row>
    <row r="35598" spans="3:4" x14ac:dyDescent="0.25">
      <c r="C35598" s="75"/>
      <c r="D35598" s="74"/>
    </row>
    <row r="35599" spans="3:4" x14ac:dyDescent="0.25">
      <c r="C35599" s="75"/>
      <c r="D35599" s="74"/>
    </row>
    <row r="35600" spans="3:4" x14ac:dyDescent="0.25">
      <c r="C35600" s="75"/>
      <c r="D35600" s="74"/>
    </row>
    <row r="35601" spans="3:4" x14ac:dyDescent="0.25">
      <c r="C35601" s="75"/>
      <c r="D35601" s="74"/>
    </row>
    <row r="35602" spans="3:4" x14ac:dyDescent="0.25">
      <c r="C35602" s="75"/>
      <c r="D35602" s="74"/>
    </row>
    <row r="35603" spans="3:4" x14ac:dyDescent="0.25">
      <c r="C35603" s="75"/>
      <c r="D35603" s="74"/>
    </row>
    <row r="35604" spans="3:4" x14ac:dyDescent="0.25">
      <c r="C35604" s="75"/>
      <c r="D35604" s="74"/>
    </row>
    <row r="35605" spans="3:4" x14ac:dyDescent="0.25">
      <c r="C35605" s="75"/>
      <c r="D35605" s="74"/>
    </row>
    <row r="35606" spans="3:4" x14ac:dyDescent="0.25">
      <c r="C35606" s="75"/>
      <c r="D35606" s="74"/>
    </row>
    <row r="35607" spans="3:4" x14ac:dyDescent="0.25">
      <c r="C35607" s="75"/>
      <c r="D35607" s="74"/>
    </row>
    <row r="35608" spans="3:4" x14ac:dyDescent="0.25">
      <c r="C35608" s="75"/>
      <c r="D35608" s="74"/>
    </row>
    <row r="35609" spans="3:4" x14ac:dyDescent="0.25">
      <c r="C35609" s="75"/>
      <c r="D35609" s="74"/>
    </row>
    <row r="35610" spans="3:4" x14ac:dyDescent="0.25">
      <c r="C35610" s="75"/>
      <c r="D35610" s="74"/>
    </row>
    <row r="35611" spans="3:4" x14ac:dyDescent="0.25">
      <c r="C35611" s="75"/>
      <c r="D35611" s="74"/>
    </row>
    <row r="35612" spans="3:4" x14ac:dyDescent="0.25">
      <c r="C35612" s="75"/>
      <c r="D35612" s="74"/>
    </row>
    <row r="35613" spans="3:4" x14ac:dyDescent="0.25">
      <c r="C35613" s="75"/>
      <c r="D35613" s="74"/>
    </row>
    <row r="35614" spans="3:4" x14ac:dyDescent="0.25">
      <c r="C35614" s="75"/>
      <c r="D35614" s="74"/>
    </row>
    <row r="35615" spans="3:4" x14ac:dyDescent="0.25">
      <c r="C35615" s="75"/>
      <c r="D35615" s="74"/>
    </row>
    <row r="35616" spans="3:4" x14ac:dyDescent="0.25">
      <c r="C35616" s="75"/>
      <c r="D35616" s="74"/>
    </row>
    <row r="35617" spans="3:4" x14ac:dyDescent="0.25">
      <c r="C35617" s="75"/>
      <c r="D35617" s="74"/>
    </row>
    <row r="35618" spans="3:4" x14ac:dyDescent="0.25">
      <c r="C35618" s="75"/>
      <c r="D35618" s="74"/>
    </row>
    <row r="35619" spans="3:4" x14ac:dyDescent="0.25">
      <c r="C35619" s="75"/>
      <c r="D35619" s="74"/>
    </row>
    <row r="35620" spans="3:4" x14ac:dyDescent="0.25">
      <c r="C35620" s="75"/>
      <c r="D35620" s="74"/>
    </row>
    <row r="35621" spans="3:4" x14ac:dyDescent="0.25">
      <c r="C35621" s="75"/>
      <c r="D35621" s="74"/>
    </row>
    <row r="35622" spans="3:4" x14ac:dyDescent="0.25">
      <c r="C35622" s="75"/>
      <c r="D35622" s="74"/>
    </row>
    <row r="35623" spans="3:4" x14ac:dyDescent="0.25">
      <c r="C35623" s="75"/>
      <c r="D35623" s="74"/>
    </row>
    <row r="35624" spans="3:4" x14ac:dyDescent="0.25">
      <c r="C35624" s="75"/>
      <c r="D35624" s="74"/>
    </row>
    <row r="35625" spans="3:4" x14ac:dyDescent="0.25">
      <c r="C35625" s="75"/>
      <c r="D35625" s="74"/>
    </row>
    <row r="35626" spans="3:4" x14ac:dyDescent="0.25">
      <c r="C35626" s="75"/>
      <c r="D35626" s="74"/>
    </row>
    <row r="35627" spans="3:4" x14ac:dyDescent="0.25">
      <c r="C35627" s="75"/>
      <c r="D35627" s="74"/>
    </row>
    <row r="35628" spans="3:4" x14ac:dyDescent="0.25">
      <c r="C35628" s="75"/>
      <c r="D35628" s="74"/>
    </row>
    <row r="35629" spans="3:4" x14ac:dyDescent="0.25">
      <c r="C35629" s="75"/>
      <c r="D35629" s="74"/>
    </row>
    <row r="35630" spans="3:4" x14ac:dyDescent="0.25">
      <c r="C35630" s="75"/>
      <c r="D35630" s="74"/>
    </row>
    <row r="35631" spans="3:4" x14ac:dyDescent="0.25">
      <c r="C35631" s="75"/>
      <c r="D35631" s="74"/>
    </row>
    <row r="35632" spans="3:4" x14ac:dyDescent="0.25">
      <c r="C35632" s="75"/>
      <c r="D35632" s="74"/>
    </row>
    <row r="35633" spans="3:4" x14ac:dyDescent="0.25">
      <c r="C35633" s="75"/>
      <c r="D35633" s="74"/>
    </row>
    <row r="35634" spans="3:4" x14ac:dyDescent="0.25">
      <c r="C35634" s="75"/>
      <c r="D35634" s="74"/>
    </row>
    <row r="35635" spans="3:4" x14ac:dyDescent="0.25">
      <c r="C35635" s="75"/>
      <c r="D35635" s="74"/>
    </row>
    <row r="35636" spans="3:4" x14ac:dyDescent="0.25">
      <c r="C35636" s="75"/>
      <c r="D35636" s="74"/>
    </row>
    <row r="35637" spans="3:4" x14ac:dyDescent="0.25">
      <c r="C35637" s="75"/>
      <c r="D35637" s="74"/>
    </row>
    <row r="35638" spans="3:4" x14ac:dyDescent="0.25">
      <c r="C35638" s="75"/>
      <c r="D35638" s="74"/>
    </row>
    <row r="35639" spans="3:4" x14ac:dyDescent="0.25">
      <c r="C35639" s="75"/>
      <c r="D35639" s="74"/>
    </row>
    <row r="35640" spans="3:4" x14ac:dyDescent="0.25">
      <c r="C35640" s="75"/>
      <c r="D35640" s="74"/>
    </row>
    <row r="35641" spans="3:4" x14ac:dyDescent="0.25">
      <c r="C35641" s="75"/>
      <c r="D35641" s="74"/>
    </row>
    <row r="35642" spans="3:4" x14ac:dyDescent="0.25">
      <c r="C35642" s="75"/>
      <c r="D35642" s="74"/>
    </row>
    <row r="35643" spans="3:4" x14ac:dyDescent="0.25">
      <c r="C35643" s="75"/>
      <c r="D35643" s="74"/>
    </row>
    <row r="35644" spans="3:4" x14ac:dyDescent="0.25">
      <c r="C35644" s="75"/>
      <c r="D35644" s="74"/>
    </row>
    <row r="35645" spans="3:4" x14ac:dyDescent="0.25">
      <c r="C35645" s="75"/>
      <c r="D35645" s="74"/>
    </row>
    <row r="35646" spans="3:4" x14ac:dyDescent="0.25">
      <c r="C35646" s="75"/>
      <c r="D35646" s="74"/>
    </row>
    <row r="35647" spans="3:4" x14ac:dyDescent="0.25">
      <c r="C35647" s="75"/>
      <c r="D35647" s="74"/>
    </row>
    <row r="35648" spans="3:4" x14ac:dyDescent="0.25">
      <c r="C35648" s="75"/>
      <c r="D35648" s="74"/>
    </row>
    <row r="35649" spans="3:4" x14ac:dyDescent="0.25">
      <c r="C35649" s="75"/>
      <c r="D35649" s="74"/>
    </row>
    <row r="35650" spans="3:4" x14ac:dyDescent="0.25">
      <c r="C35650" s="75"/>
      <c r="D35650" s="74"/>
    </row>
    <row r="35651" spans="3:4" x14ac:dyDescent="0.25">
      <c r="C35651" s="75"/>
      <c r="D35651" s="74"/>
    </row>
    <row r="35652" spans="3:4" x14ac:dyDescent="0.25">
      <c r="C35652" s="75"/>
      <c r="D35652" s="74"/>
    </row>
    <row r="35653" spans="3:4" x14ac:dyDescent="0.25">
      <c r="C35653" s="75"/>
      <c r="D35653" s="74"/>
    </row>
    <row r="35654" spans="3:4" x14ac:dyDescent="0.25">
      <c r="C35654" s="75"/>
      <c r="D35654" s="74"/>
    </row>
    <row r="35655" spans="3:4" x14ac:dyDescent="0.25">
      <c r="C35655" s="75"/>
      <c r="D35655" s="74"/>
    </row>
    <row r="35656" spans="3:4" x14ac:dyDescent="0.25">
      <c r="C35656" s="75"/>
      <c r="D35656" s="74"/>
    </row>
    <row r="35657" spans="3:4" x14ac:dyDescent="0.25">
      <c r="C35657" s="75"/>
      <c r="D35657" s="74"/>
    </row>
    <row r="35658" spans="3:4" x14ac:dyDescent="0.25">
      <c r="C35658" s="75"/>
      <c r="D35658" s="74"/>
    </row>
    <row r="35659" spans="3:4" x14ac:dyDescent="0.25">
      <c r="C35659" s="75"/>
      <c r="D35659" s="74"/>
    </row>
    <row r="35660" spans="3:4" x14ac:dyDescent="0.25">
      <c r="C35660" s="75"/>
      <c r="D35660" s="74"/>
    </row>
    <row r="35661" spans="3:4" x14ac:dyDescent="0.25">
      <c r="C35661" s="75"/>
      <c r="D35661" s="74"/>
    </row>
    <row r="35662" spans="3:4" x14ac:dyDescent="0.25">
      <c r="C35662" s="75"/>
      <c r="D35662" s="74"/>
    </row>
    <row r="35663" spans="3:4" x14ac:dyDescent="0.25">
      <c r="C35663" s="75"/>
      <c r="D35663" s="74"/>
    </row>
    <row r="35664" spans="3:4" x14ac:dyDescent="0.25">
      <c r="C35664" s="75"/>
      <c r="D35664" s="74"/>
    </row>
    <row r="35665" spans="3:4" x14ac:dyDescent="0.25">
      <c r="C35665" s="75"/>
      <c r="D35665" s="74"/>
    </row>
    <row r="35666" spans="3:4" x14ac:dyDescent="0.25">
      <c r="C35666" s="75"/>
      <c r="D35666" s="74"/>
    </row>
    <row r="35667" spans="3:4" x14ac:dyDescent="0.25">
      <c r="C35667" s="75"/>
      <c r="D35667" s="74"/>
    </row>
    <row r="35668" spans="3:4" x14ac:dyDescent="0.25">
      <c r="C35668" s="75"/>
      <c r="D35668" s="74"/>
    </row>
    <row r="35669" spans="3:4" x14ac:dyDescent="0.25">
      <c r="C35669" s="75"/>
      <c r="D35669" s="74"/>
    </row>
    <row r="35670" spans="3:4" x14ac:dyDescent="0.25">
      <c r="C35670" s="75"/>
      <c r="D35670" s="74"/>
    </row>
    <row r="35671" spans="3:4" x14ac:dyDescent="0.25">
      <c r="C35671" s="75"/>
      <c r="D35671" s="74"/>
    </row>
    <row r="35672" spans="3:4" x14ac:dyDescent="0.25">
      <c r="C35672" s="75"/>
      <c r="D35672" s="74"/>
    </row>
    <row r="35673" spans="3:4" x14ac:dyDescent="0.25">
      <c r="C35673" s="75"/>
      <c r="D35673" s="74"/>
    </row>
    <row r="35674" spans="3:4" x14ac:dyDescent="0.25">
      <c r="C35674" s="75"/>
      <c r="D35674" s="74"/>
    </row>
    <row r="35675" spans="3:4" x14ac:dyDescent="0.25">
      <c r="C35675" s="75"/>
      <c r="D35675" s="74"/>
    </row>
    <row r="35676" spans="3:4" x14ac:dyDescent="0.25">
      <c r="C35676" s="75"/>
      <c r="D35676" s="74"/>
    </row>
    <row r="35677" spans="3:4" x14ac:dyDescent="0.25">
      <c r="C35677" s="75"/>
      <c r="D35677" s="74"/>
    </row>
    <row r="35678" spans="3:4" x14ac:dyDescent="0.25">
      <c r="C35678" s="75"/>
      <c r="D35678" s="74"/>
    </row>
    <row r="35679" spans="3:4" x14ac:dyDescent="0.25">
      <c r="C35679" s="75"/>
      <c r="D35679" s="74"/>
    </row>
    <row r="35680" spans="3:4" x14ac:dyDescent="0.25">
      <c r="C35680" s="75"/>
      <c r="D35680" s="74"/>
    </row>
    <row r="35681" spans="3:4" x14ac:dyDescent="0.25">
      <c r="C35681" s="75"/>
      <c r="D35681" s="74"/>
    </row>
    <row r="35682" spans="3:4" x14ac:dyDescent="0.25">
      <c r="C35682" s="75"/>
      <c r="D35682" s="74"/>
    </row>
    <row r="35683" spans="3:4" x14ac:dyDescent="0.25">
      <c r="C35683" s="75"/>
      <c r="D35683" s="74"/>
    </row>
    <row r="35684" spans="3:4" x14ac:dyDescent="0.25">
      <c r="C35684" s="75"/>
      <c r="D35684" s="74"/>
    </row>
    <row r="35685" spans="3:4" x14ac:dyDescent="0.25">
      <c r="C35685" s="75"/>
      <c r="D35685" s="74"/>
    </row>
    <row r="35686" spans="3:4" x14ac:dyDescent="0.25">
      <c r="C35686" s="75"/>
      <c r="D35686" s="74"/>
    </row>
    <row r="35687" spans="3:4" x14ac:dyDescent="0.25">
      <c r="C35687" s="75"/>
      <c r="D35687" s="74"/>
    </row>
    <row r="35688" spans="3:4" x14ac:dyDescent="0.25">
      <c r="C35688" s="75"/>
      <c r="D35688" s="74"/>
    </row>
    <row r="35689" spans="3:4" x14ac:dyDescent="0.25">
      <c r="C35689" s="75"/>
      <c r="D35689" s="74"/>
    </row>
    <row r="35690" spans="3:4" x14ac:dyDescent="0.25">
      <c r="C35690" s="75"/>
      <c r="D35690" s="74"/>
    </row>
    <row r="35691" spans="3:4" x14ac:dyDescent="0.25">
      <c r="C35691" s="75"/>
      <c r="D35691" s="74"/>
    </row>
    <row r="35692" spans="3:4" x14ac:dyDescent="0.25">
      <c r="C35692" s="75"/>
      <c r="D35692" s="74"/>
    </row>
    <row r="35693" spans="3:4" x14ac:dyDescent="0.25">
      <c r="C35693" s="75"/>
      <c r="D35693" s="74"/>
    </row>
    <row r="35694" spans="3:4" x14ac:dyDescent="0.25">
      <c r="C35694" s="75"/>
      <c r="D35694" s="74"/>
    </row>
    <row r="35695" spans="3:4" x14ac:dyDescent="0.25">
      <c r="C35695" s="75"/>
      <c r="D35695" s="74"/>
    </row>
    <row r="35696" spans="3:4" x14ac:dyDescent="0.25">
      <c r="C35696" s="75"/>
      <c r="D35696" s="74"/>
    </row>
    <row r="35697" spans="3:4" x14ac:dyDescent="0.25">
      <c r="C35697" s="75"/>
      <c r="D35697" s="74"/>
    </row>
    <row r="35698" spans="3:4" x14ac:dyDescent="0.25">
      <c r="C35698" s="75"/>
      <c r="D35698" s="74"/>
    </row>
    <row r="35699" spans="3:4" x14ac:dyDescent="0.25">
      <c r="C35699" s="75"/>
      <c r="D35699" s="74"/>
    </row>
    <row r="35700" spans="3:4" x14ac:dyDescent="0.25">
      <c r="C35700" s="75"/>
      <c r="D35700" s="74"/>
    </row>
    <row r="35701" spans="3:4" x14ac:dyDescent="0.25">
      <c r="C35701" s="75"/>
      <c r="D35701" s="74"/>
    </row>
    <row r="35702" spans="3:4" x14ac:dyDescent="0.25">
      <c r="C35702" s="75"/>
      <c r="D35702" s="74"/>
    </row>
    <row r="35703" spans="3:4" x14ac:dyDescent="0.25">
      <c r="C35703" s="75"/>
      <c r="D35703" s="74"/>
    </row>
    <row r="35704" spans="3:4" x14ac:dyDescent="0.25">
      <c r="C35704" s="75"/>
      <c r="D35704" s="74"/>
    </row>
    <row r="35705" spans="3:4" x14ac:dyDescent="0.25">
      <c r="C35705" s="75"/>
      <c r="D35705" s="74"/>
    </row>
    <row r="35706" spans="3:4" x14ac:dyDescent="0.25">
      <c r="C35706" s="75"/>
      <c r="D35706" s="74"/>
    </row>
    <row r="35707" spans="3:4" x14ac:dyDescent="0.25">
      <c r="C35707" s="75"/>
      <c r="D35707" s="74"/>
    </row>
    <row r="35708" spans="3:4" x14ac:dyDescent="0.25">
      <c r="C35708" s="75"/>
      <c r="D35708" s="74"/>
    </row>
    <row r="35709" spans="3:4" x14ac:dyDescent="0.25">
      <c r="C35709" s="75"/>
      <c r="D35709" s="74"/>
    </row>
    <row r="35710" spans="3:4" x14ac:dyDescent="0.25">
      <c r="C35710" s="75"/>
      <c r="D35710" s="74"/>
    </row>
    <row r="35711" spans="3:4" x14ac:dyDescent="0.25">
      <c r="C35711" s="75"/>
      <c r="D35711" s="74"/>
    </row>
    <row r="35712" spans="3:4" x14ac:dyDescent="0.25">
      <c r="C35712" s="75"/>
      <c r="D35712" s="74"/>
    </row>
    <row r="35713" spans="3:4" x14ac:dyDescent="0.25">
      <c r="C35713" s="75"/>
      <c r="D35713" s="74"/>
    </row>
    <row r="35714" spans="3:4" x14ac:dyDescent="0.25">
      <c r="C35714" s="75"/>
      <c r="D35714" s="74"/>
    </row>
    <row r="35715" spans="3:4" x14ac:dyDescent="0.25">
      <c r="C35715" s="75"/>
      <c r="D35715" s="74"/>
    </row>
    <row r="35716" spans="3:4" x14ac:dyDescent="0.25">
      <c r="C35716" s="75"/>
      <c r="D35716" s="74"/>
    </row>
    <row r="35717" spans="3:4" x14ac:dyDescent="0.25">
      <c r="C35717" s="75"/>
      <c r="D35717" s="74"/>
    </row>
    <row r="35718" spans="3:4" x14ac:dyDescent="0.25">
      <c r="C35718" s="75"/>
      <c r="D35718" s="74"/>
    </row>
    <row r="35719" spans="3:4" x14ac:dyDescent="0.25">
      <c r="C35719" s="75"/>
      <c r="D35719" s="74"/>
    </row>
    <row r="35720" spans="3:4" x14ac:dyDescent="0.25">
      <c r="C35720" s="75"/>
      <c r="D35720" s="74"/>
    </row>
    <row r="35721" spans="3:4" x14ac:dyDescent="0.25">
      <c r="C35721" s="75"/>
      <c r="D35721" s="74"/>
    </row>
    <row r="35722" spans="3:4" x14ac:dyDescent="0.25">
      <c r="C35722" s="75"/>
      <c r="D35722" s="74"/>
    </row>
    <row r="35723" spans="3:4" x14ac:dyDescent="0.25">
      <c r="C35723" s="75"/>
      <c r="D35723" s="74"/>
    </row>
    <row r="35724" spans="3:4" x14ac:dyDescent="0.25">
      <c r="C35724" s="75"/>
      <c r="D35724" s="74"/>
    </row>
    <row r="35725" spans="3:4" x14ac:dyDescent="0.25">
      <c r="C35725" s="75"/>
      <c r="D35725" s="74"/>
    </row>
    <row r="35726" spans="3:4" x14ac:dyDescent="0.25">
      <c r="C35726" s="75"/>
      <c r="D35726" s="74"/>
    </row>
    <row r="35727" spans="3:4" x14ac:dyDescent="0.25">
      <c r="C35727" s="75"/>
      <c r="D35727" s="74"/>
    </row>
    <row r="35728" spans="3:4" x14ac:dyDescent="0.25">
      <c r="C35728" s="75"/>
      <c r="D35728" s="74"/>
    </row>
    <row r="35729" spans="3:4" x14ac:dyDescent="0.25">
      <c r="C35729" s="75"/>
      <c r="D35729" s="74"/>
    </row>
    <row r="35730" spans="3:4" x14ac:dyDescent="0.25">
      <c r="C35730" s="75"/>
      <c r="D35730" s="74"/>
    </row>
    <row r="35731" spans="3:4" x14ac:dyDescent="0.25">
      <c r="C35731" s="75"/>
      <c r="D35731" s="74"/>
    </row>
    <row r="35732" spans="3:4" x14ac:dyDescent="0.25">
      <c r="C35732" s="75"/>
      <c r="D35732" s="74"/>
    </row>
    <row r="35733" spans="3:4" x14ac:dyDescent="0.25">
      <c r="C35733" s="75"/>
      <c r="D35733" s="74"/>
    </row>
    <row r="35734" spans="3:4" x14ac:dyDescent="0.25">
      <c r="C35734" s="75"/>
      <c r="D35734" s="74"/>
    </row>
    <row r="35735" spans="3:4" x14ac:dyDescent="0.25">
      <c r="C35735" s="75"/>
      <c r="D35735" s="74"/>
    </row>
    <row r="35736" spans="3:4" x14ac:dyDescent="0.25">
      <c r="C35736" s="75"/>
      <c r="D35736" s="74"/>
    </row>
    <row r="35737" spans="3:4" x14ac:dyDescent="0.25">
      <c r="C35737" s="75"/>
      <c r="D35737" s="74"/>
    </row>
    <row r="35738" spans="3:4" x14ac:dyDescent="0.25">
      <c r="C35738" s="75"/>
      <c r="D35738" s="74"/>
    </row>
    <row r="35739" spans="3:4" x14ac:dyDescent="0.25">
      <c r="C35739" s="75"/>
      <c r="D35739" s="74"/>
    </row>
    <row r="35740" spans="3:4" x14ac:dyDescent="0.25">
      <c r="C35740" s="75"/>
      <c r="D35740" s="74"/>
    </row>
    <row r="35741" spans="3:4" x14ac:dyDescent="0.25">
      <c r="C35741" s="75"/>
      <c r="D35741" s="74"/>
    </row>
    <row r="35742" spans="3:4" x14ac:dyDescent="0.25">
      <c r="C35742" s="75"/>
      <c r="D35742" s="74"/>
    </row>
    <row r="35743" spans="3:4" x14ac:dyDescent="0.25">
      <c r="C35743" s="75"/>
      <c r="D35743" s="74"/>
    </row>
    <row r="35744" spans="3:4" x14ac:dyDescent="0.25">
      <c r="C35744" s="75"/>
      <c r="D35744" s="74"/>
    </row>
    <row r="35745" spans="3:4" x14ac:dyDescent="0.25">
      <c r="C35745" s="75"/>
      <c r="D35745" s="74"/>
    </row>
    <row r="35746" spans="3:4" x14ac:dyDescent="0.25">
      <c r="C35746" s="75"/>
      <c r="D35746" s="74"/>
    </row>
    <row r="35747" spans="3:4" x14ac:dyDescent="0.25">
      <c r="C35747" s="75"/>
      <c r="D35747" s="74"/>
    </row>
    <row r="35748" spans="3:4" x14ac:dyDescent="0.25">
      <c r="C35748" s="75"/>
      <c r="D35748" s="74"/>
    </row>
    <row r="35749" spans="3:4" x14ac:dyDescent="0.25">
      <c r="C35749" s="75"/>
      <c r="D35749" s="74"/>
    </row>
    <row r="35750" spans="3:4" x14ac:dyDescent="0.25">
      <c r="C35750" s="75"/>
      <c r="D35750" s="74"/>
    </row>
    <row r="35751" spans="3:4" x14ac:dyDescent="0.25">
      <c r="C35751" s="75"/>
      <c r="D35751" s="74"/>
    </row>
    <row r="35752" spans="3:4" x14ac:dyDescent="0.25">
      <c r="C35752" s="75"/>
      <c r="D35752" s="74"/>
    </row>
    <row r="35753" spans="3:4" x14ac:dyDescent="0.25">
      <c r="C35753" s="75"/>
      <c r="D35753" s="74"/>
    </row>
    <row r="35754" spans="3:4" x14ac:dyDescent="0.25">
      <c r="C35754" s="75"/>
      <c r="D35754" s="74"/>
    </row>
    <row r="35755" spans="3:4" x14ac:dyDescent="0.25">
      <c r="C35755" s="75"/>
      <c r="D35755" s="74"/>
    </row>
    <row r="35756" spans="3:4" x14ac:dyDescent="0.25">
      <c r="C35756" s="75"/>
      <c r="D35756" s="74"/>
    </row>
    <row r="35757" spans="3:4" x14ac:dyDescent="0.25">
      <c r="C35757" s="75"/>
      <c r="D35757" s="74"/>
    </row>
    <row r="35758" spans="3:4" x14ac:dyDescent="0.25">
      <c r="C35758" s="75"/>
      <c r="D35758" s="74"/>
    </row>
    <row r="35759" spans="3:4" x14ac:dyDescent="0.25">
      <c r="C35759" s="75"/>
      <c r="D35759" s="74"/>
    </row>
    <row r="35760" spans="3:4" x14ac:dyDescent="0.25">
      <c r="C35760" s="75"/>
      <c r="D35760" s="74"/>
    </row>
    <row r="35761" spans="3:4" x14ac:dyDescent="0.25">
      <c r="C35761" s="75"/>
      <c r="D35761" s="74"/>
    </row>
    <row r="35762" spans="3:4" x14ac:dyDescent="0.25">
      <c r="C35762" s="75"/>
      <c r="D35762" s="74"/>
    </row>
    <row r="35763" spans="3:4" x14ac:dyDescent="0.25">
      <c r="C35763" s="75"/>
      <c r="D35763" s="74"/>
    </row>
    <row r="35764" spans="3:4" x14ac:dyDescent="0.25">
      <c r="C35764" s="75"/>
      <c r="D35764" s="74"/>
    </row>
    <row r="35765" spans="3:4" x14ac:dyDescent="0.25">
      <c r="C35765" s="75"/>
      <c r="D35765" s="74"/>
    </row>
    <row r="35766" spans="3:4" x14ac:dyDescent="0.25">
      <c r="C35766" s="75"/>
      <c r="D35766" s="74"/>
    </row>
    <row r="35767" spans="3:4" x14ac:dyDescent="0.25">
      <c r="C35767" s="75"/>
      <c r="D35767" s="74"/>
    </row>
    <row r="35768" spans="3:4" x14ac:dyDescent="0.25">
      <c r="C35768" s="75"/>
      <c r="D35768" s="74"/>
    </row>
    <row r="35769" spans="3:4" x14ac:dyDescent="0.25">
      <c r="C35769" s="75"/>
      <c r="D35769" s="74"/>
    </row>
    <row r="35770" spans="3:4" x14ac:dyDescent="0.25">
      <c r="C35770" s="75"/>
      <c r="D35770" s="74"/>
    </row>
    <row r="35771" spans="3:4" x14ac:dyDescent="0.25">
      <c r="C35771" s="75"/>
      <c r="D35771" s="74"/>
    </row>
    <row r="35772" spans="3:4" x14ac:dyDescent="0.25">
      <c r="C35772" s="75"/>
      <c r="D35772" s="74"/>
    </row>
    <row r="35773" spans="3:4" x14ac:dyDescent="0.25">
      <c r="C35773" s="75"/>
      <c r="D35773" s="74"/>
    </row>
    <row r="35774" spans="3:4" x14ac:dyDescent="0.25">
      <c r="C35774" s="75"/>
      <c r="D35774" s="74"/>
    </row>
    <row r="35775" spans="3:4" x14ac:dyDescent="0.25">
      <c r="C35775" s="75"/>
      <c r="D35775" s="74"/>
    </row>
    <row r="35776" spans="3:4" x14ac:dyDescent="0.25">
      <c r="C35776" s="75"/>
      <c r="D35776" s="74"/>
    </row>
    <row r="35777" spans="3:4" x14ac:dyDescent="0.25">
      <c r="C35777" s="75"/>
      <c r="D35777" s="74"/>
    </row>
    <row r="35778" spans="3:4" x14ac:dyDescent="0.25">
      <c r="C35778" s="75"/>
      <c r="D35778" s="74"/>
    </row>
    <row r="35779" spans="3:4" x14ac:dyDescent="0.25">
      <c r="C35779" s="75"/>
      <c r="D35779" s="74"/>
    </row>
    <row r="35780" spans="3:4" x14ac:dyDescent="0.25">
      <c r="C35780" s="75"/>
      <c r="D35780" s="74"/>
    </row>
    <row r="35781" spans="3:4" x14ac:dyDescent="0.25">
      <c r="C35781" s="75"/>
      <c r="D35781" s="74"/>
    </row>
    <row r="35782" spans="3:4" x14ac:dyDescent="0.25">
      <c r="C35782" s="75"/>
      <c r="D35782" s="74"/>
    </row>
    <row r="35783" spans="3:4" x14ac:dyDescent="0.25">
      <c r="C35783" s="75"/>
      <c r="D35783" s="74"/>
    </row>
    <row r="35784" spans="3:4" x14ac:dyDescent="0.25">
      <c r="C35784" s="75"/>
      <c r="D35784" s="74"/>
    </row>
    <row r="35785" spans="3:4" x14ac:dyDescent="0.25">
      <c r="C35785" s="75"/>
      <c r="D35785" s="74"/>
    </row>
    <row r="35786" spans="3:4" x14ac:dyDescent="0.25">
      <c r="C35786" s="75"/>
      <c r="D35786" s="74"/>
    </row>
    <row r="35787" spans="3:4" x14ac:dyDescent="0.25">
      <c r="C35787" s="75"/>
      <c r="D35787" s="74"/>
    </row>
    <row r="35788" spans="3:4" x14ac:dyDescent="0.25">
      <c r="C35788" s="75"/>
      <c r="D35788" s="74"/>
    </row>
    <row r="35789" spans="3:4" x14ac:dyDescent="0.25">
      <c r="C35789" s="75"/>
      <c r="D35789" s="74"/>
    </row>
    <row r="35790" spans="3:4" x14ac:dyDescent="0.25">
      <c r="C35790" s="75"/>
      <c r="D35790" s="74"/>
    </row>
    <row r="35791" spans="3:4" x14ac:dyDescent="0.25">
      <c r="C35791" s="75"/>
      <c r="D35791" s="74"/>
    </row>
    <row r="35792" spans="3:4" x14ac:dyDescent="0.25">
      <c r="C35792" s="75"/>
      <c r="D35792" s="74"/>
    </row>
    <row r="35793" spans="3:4" x14ac:dyDescent="0.25">
      <c r="C35793" s="75"/>
      <c r="D35793" s="74"/>
    </row>
    <row r="35794" spans="3:4" x14ac:dyDescent="0.25">
      <c r="C35794" s="75"/>
      <c r="D35794" s="74"/>
    </row>
    <row r="35795" spans="3:4" x14ac:dyDescent="0.25">
      <c r="C35795" s="75"/>
      <c r="D35795" s="74"/>
    </row>
    <row r="35796" spans="3:4" x14ac:dyDescent="0.25">
      <c r="C35796" s="75"/>
      <c r="D35796" s="74"/>
    </row>
    <row r="35797" spans="3:4" x14ac:dyDescent="0.25">
      <c r="C35797" s="75"/>
      <c r="D35797" s="74"/>
    </row>
    <row r="35798" spans="3:4" x14ac:dyDescent="0.25">
      <c r="C35798" s="75"/>
      <c r="D35798" s="74"/>
    </row>
    <row r="35799" spans="3:4" x14ac:dyDescent="0.25">
      <c r="C35799" s="75"/>
      <c r="D35799" s="74"/>
    </row>
    <row r="35800" spans="3:4" x14ac:dyDescent="0.25">
      <c r="C35800" s="75"/>
      <c r="D35800" s="74"/>
    </row>
    <row r="35801" spans="3:4" x14ac:dyDescent="0.25">
      <c r="C35801" s="75"/>
      <c r="D35801" s="74"/>
    </row>
    <row r="35802" spans="3:4" x14ac:dyDescent="0.25">
      <c r="C35802" s="75"/>
      <c r="D35802" s="74"/>
    </row>
    <row r="35803" spans="3:4" x14ac:dyDescent="0.25">
      <c r="C35803" s="75"/>
      <c r="D35803" s="74"/>
    </row>
    <row r="35804" spans="3:4" x14ac:dyDescent="0.25">
      <c r="C35804" s="75"/>
      <c r="D35804" s="74"/>
    </row>
    <row r="35805" spans="3:4" x14ac:dyDescent="0.25">
      <c r="C35805" s="75"/>
      <c r="D35805" s="74"/>
    </row>
    <row r="35806" spans="3:4" x14ac:dyDescent="0.25">
      <c r="C35806" s="75"/>
      <c r="D35806" s="74"/>
    </row>
    <row r="35807" spans="3:4" x14ac:dyDescent="0.25">
      <c r="C35807" s="75"/>
      <c r="D35807" s="74"/>
    </row>
    <row r="35808" spans="3:4" x14ac:dyDescent="0.25">
      <c r="C35808" s="75"/>
      <c r="D35808" s="74"/>
    </row>
    <row r="35809" spans="3:4" x14ac:dyDescent="0.25">
      <c r="C35809" s="75"/>
      <c r="D35809" s="74"/>
    </row>
    <row r="35810" spans="3:4" x14ac:dyDescent="0.25">
      <c r="C35810" s="75"/>
      <c r="D35810" s="74"/>
    </row>
    <row r="35811" spans="3:4" x14ac:dyDescent="0.25">
      <c r="C35811" s="75"/>
      <c r="D35811" s="74"/>
    </row>
    <row r="35812" spans="3:4" x14ac:dyDescent="0.25">
      <c r="C35812" s="75"/>
      <c r="D35812" s="74"/>
    </row>
    <row r="35813" spans="3:4" x14ac:dyDescent="0.25">
      <c r="C35813" s="75"/>
      <c r="D35813" s="74"/>
    </row>
    <row r="35814" spans="3:4" x14ac:dyDescent="0.25">
      <c r="C35814" s="75"/>
      <c r="D35814" s="74"/>
    </row>
    <row r="35815" spans="3:4" x14ac:dyDescent="0.25">
      <c r="C35815" s="75"/>
      <c r="D35815" s="74"/>
    </row>
    <row r="35816" spans="3:4" x14ac:dyDescent="0.25">
      <c r="C35816" s="75"/>
      <c r="D35816" s="74"/>
    </row>
    <row r="35817" spans="3:4" x14ac:dyDescent="0.25">
      <c r="C35817" s="75"/>
      <c r="D35817" s="74"/>
    </row>
    <row r="35818" spans="3:4" x14ac:dyDescent="0.25">
      <c r="C35818" s="75"/>
      <c r="D35818" s="74"/>
    </row>
    <row r="35819" spans="3:4" x14ac:dyDescent="0.25">
      <c r="C35819" s="75"/>
      <c r="D35819" s="74"/>
    </row>
    <row r="35820" spans="3:4" x14ac:dyDescent="0.25">
      <c r="C35820" s="75"/>
      <c r="D35820" s="74"/>
    </row>
    <row r="35821" spans="3:4" x14ac:dyDescent="0.25">
      <c r="C35821" s="75"/>
      <c r="D35821" s="74"/>
    </row>
    <row r="35822" spans="3:4" x14ac:dyDescent="0.25">
      <c r="C35822" s="75"/>
      <c r="D35822" s="74"/>
    </row>
    <row r="35823" spans="3:4" x14ac:dyDescent="0.25">
      <c r="C35823" s="75"/>
      <c r="D35823" s="74"/>
    </row>
    <row r="35824" spans="3:4" x14ac:dyDescent="0.25">
      <c r="C35824" s="75"/>
      <c r="D35824" s="74"/>
    </row>
    <row r="35825" spans="3:4" x14ac:dyDescent="0.25">
      <c r="C35825" s="75"/>
      <c r="D35825" s="74"/>
    </row>
    <row r="35826" spans="3:4" x14ac:dyDescent="0.25">
      <c r="C35826" s="75"/>
      <c r="D35826" s="74"/>
    </row>
    <row r="35827" spans="3:4" x14ac:dyDescent="0.25">
      <c r="C35827" s="75"/>
      <c r="D35827" s="74"/>
    </row>
    <row r="35828" spans="3:4" x14ac:dyDescent="0.25">
      <c r="C35828" s="75"/>
      <c r="D35828" s="74"/>
    </row>
    <row r="35829" spans="3:4" x14ac:dyDescent="0.25">
      <c r="C35829" s="75"/>
      <c r="D35829" s="74"/>
    </row>
    <row r="35830" spans="3:4" x14ac:dyDescent="0.25">
      <c r="C35830" s="75"/>
      <c r="D35830" s="74"/>
    </row>
    <row r="35831" spans="3:4" x14ac:dyDescent="0.25">
      <c r="C35831" s="75"/>
      <c r="D35831" s="74"/>
    </row>
    <row r="35832" spans="3:4" x14ac:dyDescent="0.25">
      <c r="C35832" s="75"/>
      <c r="D35832" s="74"/>
    </row>
    <row r="35833" spans="3:4" x14ac:dyDescent="0.25">
      <c r="C35833" s="75"/>
      <c r="D35833" s="74"/>
    </row>
    <row r="35834" spans="3:4" x14ac:dyDescent="0.25">
      <c r="C35834" s="75"/>
      <c r="D35834" s="74"/>
    </row>
    <row r="35835" spans="3:4" x14ac:dyDescent="0.25">
      <c r="C35835" s="75"/>
      <c r="D35835" s="74"/>
    </row>
    <row r="35836" spans="3:4" x14ac:dyDescent="0.25">
      <c r="C35836" s="75"/>
      <c r="D35836" s="74"/>
    </row>
    <row r="35837" spans="3:4" x14ac:dyDescent="0.25">
      <c r="C35837" s="75"/>
      <c r="D35837" s="74"/>
    </row>
    <row r="35838" spans="3:4" x14ac:dyDescent="0.25">
      <c r="C35838" s="75"/>
      <c r="D35838" s="74"/>
    </row>
    <row r="35839" spans="3:4" x14ac:dyDescent="0.25">
      <c r="C35839" s="75"/>
      <c r="D35839" s="74"/>
    </row>
    <row r="35840" spans="3:4" x14ac:dyDescent="0.25">
      <c r="C35840" s="75"/>
      <c r="D35840" s="74"/>
    </row>
    <row r="35841" spans="3:4" x14ac:dyDescent="0.25">
      <c r="C35841" s="75"/>
      <c r="D35841" s="74"/>
    </row>
    <row r="35842" spans="3:4" x14ac:dyDescent="0.25">
      <c r="C35842" s="75"/>
      <c r="D35842" s="74"/>
    </row>
    <row r="35843" spans="3:4" x14ac:dyDescent="0.25">
      <c r="C35843" s="75"/>
      <c r="D35843" s="74"/>
    </row>
    <row r="35844" spans="3:4" x14ac:dyDescent="0.25">
      <c r="C35844" s="75"/>
      <c r="D35844" s="74"/>
    </row>
    <row r="35845" spans="3:4" x14ac:dyDescent="0.25">
      <c r="C35845" s="75"/>
      <c r="D35845" s="74"/>
    </row>
    <row r="35846" spans="3:4" x14ac:dyDescent="0.25">
      <c r="C35846" s="75"/>
      <c r="D35846" s="74"/>
    </row>
    <row r="35847" spans="3:4" x14ac:dyDescent="0.25">
      <c r="C35847" s="75"/>
      <c r="D35847" s="74"/>
    </row>
    <row r="35848" spans="3:4" x14ac:dyDescent="0.25">
      <c r="C35848" s="75"/>
      <c r="D35848" s="74"/>
    </row>
    <row r="35849" spans="3:4" x14ac:dyDescent="0.25">
      <c r="C35849" s="75"/>
      <c r="D35849" s="74"/>
    </row>
    <row r="35850" spans="3:4" x14ac:dyDescent="0.25">
      <c r="C35850" s="75"/>
      <c r="D35850" s="74"/>
    </row>
    <row r="35851" spans="3:4" x14ac:dyDescent="0.25">
      <c r="C35851" s="75"/>
      <c r="D35851" s="74"/>
    </row>
    <row r="35852" spans="3:4" x14ac:dyDescent="0.25">
      <c r="C35852" s="75"/>
      <c r="D35852" s="74"/>
    </row>
    <row r="35853" spans="3:4" x14ac:dyDescent="0.25">
      <c r="C35853" s="75"/>
      <c r="D35853" s="74"/>
    </row>
    <row r="35854" spans="3:4" x14ac:dyDescent="0.25">
      <c r="C35854" s="75"/>
      <c r="D35854" s="74"/>
    </row>
    <row r="35855" spans="3:4" x14ac:dyDescent="0.25">
      <c r="C35855" s="75"/>
      <c r="D35855" s="74"/>
    </row>
    <row r="35856" spans="3:4" x14ac:dyDescent="0.25">
      <c r="C35856" s="75"/>
      <c r="D35856" s="74"/>
    </row>
    <row r="35857" spans="3:4" x14ac:dyDescent="0.25">
      <c r="C35857" s="75"/>
      <c r="D35857" s="74"/>
    </row>
    <row r="35858" spans="3:4" x14ac:dyDescent="0.25">
      <c r="C35858" s="75"/>
      <c r="D35858" s="74"/>
    </row>
    <row r="35859" spans="3:4" x14ac:dyDescent="0.25">
      <c r="C35859" s="75"/>
      <c r="D35859" s="74"/>
    </row>
    <row r="35860" spans="3:4" x14ac:dyDescent="0.25">
      <c r="C35860" s="75"/>
      <c r="D35860" s="74"/>
    </row>
    <row r="35861" spans="3:4" x14ac:dyDescent="0.25">
      <c r="C35861" s="75"/>
      <c r="D35861" s="74"/>
    </row>
    <row r="35862" spans="3:4" x14ac:dyDescent="0.25">
      <c r="C35862" s="75"/>
      <c r="D35862" s="74"/>
    </row>
    <row r="35863" spans="3:4" x14ac:dyDescent="0.25">
      <c r="C35863" s="75"/>
      <c r="D35863" s="74"/>
    </row>
    <row r="35864" spans="3:4" x14ac:dyDescent="0.25">
      <c r="C35864" s="75"/>
      <c r="D35864" s="74"/>
    </row>
    <row r="35865" spans="3:4" x14ac:dyDescent="0.25">
      <c r="C35865" s="75"/>
      <c r="D35865" s="74"/>
    </row>
    <row r="35866" spans="3:4" x14ac:dyDescent="0.25">
      <c r="C35866" s="75"/>
      <c r="D35866" s="74"/>
    </row>
    <row r="35867" spans="3:4" x14ac:dyDescent="0.25">
      <c r="C35867" s="75"/>
      <c r="D35867" s="74"/>
    </row>
    <row r="35868" spans="3:4" x14ac:dyDescent="0.25">
      <c r="C35868" s="75"/>
      <c r="D35868" s="74"/>
    </row>
    <row r="35869" spans="3:4" x14ac:dyDescent="0.25">
      <c r="C35869" s="75"/>
      <c r="D35869" s="74"/>
    </row>
    <row r="35870" spans="3:4" x14ac:dyDescent="0.25">
      <c r="C35870" s="75"/>
      <c r="D35870" s="74"/>
    </row>
    <row r="35871" spans="3:4" x14ac:dyDescent="0.25">
      <c r="C35871" s="75"/>
      <c r="D35871" s="74"/>
    </row>
    <row r="35872" spans="3:4" x14ac:dyDescent="0.25">
      <c r="C35872" s="75"/>
      <c r="D35872" s="74"/>
    </row>
    <row r="35873" spans="3:4" x14ac:dyDescent="0.25">
      <c r="C35873" s="75"/>
      <c r="D35873" s="74"/>
    </row>
    <row r="35874" spans="3:4" x14ac:dyDescent="0.25">
      <c r="C35874" s="75"/>
      <c r="D35874" s="74"/>
    </row>
    <row r="35875" spans="3:4" x14ac:dyDescent="0.25">
      <c r="C35875" s="75"/>
      <c r="D35875" s="74"/>
    </row>
    <row r="35876" spans="3:4" x14ac:dyDescent="0.25">
      <c r="C35876" s="75"/>
      <c r="D35876" s="74"/>
    </row>
    <row r="35877" spans="3:4" x14ac:dyDescent="0.25">
      <c r="C35877" s="75"/>
      <c r="D35877" s="74"/>
    </row>
    <row r="35878" spans="3:4" x14ac:dyDescent="0.25">
      <c r="C35878" s="75"/>
      <c r="D35878" s="74"/>
    </row>
    <row r="35879" spans="3:4" x14ac:dyDescent="0.25">
      <c r="C35879" s="75"/>
      <c r="D35879" s="74"/>
    </row>
    <row r="35880" spans="3:4" x14ac:dyDescent="0.25">
      <c r="C35880" s="75"/>
      <c r="D35880" s="74"/>
    </row>
    <row r="35881" spans="3:4" x14ac:dyDescent="0.25">
      <c r="C35881" s="75"/>
      <c r="D35881" s="74"/>
    </row>
    <row r="35882" spans="3:4" x14ac:dyDescent="0.25">
      <c r="C35882" s="75"/>
      <c r="D35882" s="74"/>
    </row>
    <row r="35883" spans="3:4" x14ac:dyDescent="0.25">
      <c r="C35883" s="75"/>
      <c r="D35883" s="74"/>
    </row>
    <row r="35884" spans="3:4" x14ac:dyDescent="0.25">
      <c r="C35884" s="75"/>
      <c r="D35884" s="74"/>
    </row>
    <row r="35885" spans="3:4" x14ac:dyDescent="0.25">
      <c r="C35885" s="75"/>
      <c r="D35885" s="74"/>
    </row>
    <row r="35886" spans="3:4" x14ac:dyDescent="0.25">
      <c r="C35886" s="75"/>
      <c r="D35886" s="74"/>
    </row>
    <row r="35887" spans="3:4" x14ac:dyDescent="0.25">
      <c r="C35887" s="75"/>
      <c r="D35887" s="74"/>
    </row>
    <row r="35888" spans="3:4" x14ac:dyDescent="0.25">
      <c r="C35888" s="75"/>
      <c r="D35888" s="74"/>
    </row>
    <row r="35889" spans="3:4" x14ac:dyDescent="0.25">
      <c r="C35889" s="75"/>
      <c r="D35889" s="74"/>
    </row>
    <row r="35890" spans="3:4" x14ac:dyDescent="0.25">
      <c r="C35890" s="75"/>
      <c r="D35890" s="74"/>
    </row>
    <row r="35891" spans="3:4" x14ac:dyDescent="0.25">
      <c r="C35891" s="75"/>
      <c r="D35891" s="74"/>
    </row>
    <row r="35892" spans="3:4" x14ac:dyDescent="0.25">
      <c r="C35892" s="75"/>
      <c r="D35892" s="74"/>
    </row>
    <row r="35893" spans="3:4" x14ac:dyDescent="0.25">
      <c r="C35893" s="75"/>
      <c r="D35893" s="74"/>
    </row>
    <row r="35894" spans="3:4" x14ac:dyDescent="0.25">
      <c r="C35894" s="75"/>
      <c r="D35894" s="74"/>
    </row>
    <row r="35895" spans="3:4" x14ac:dyDescent="0.25">
      <c r="C35895" s="75"/>
      <c r="D35895" s="74"/>
    </row>
    <row r="35896" spans="3:4" x14ac:dyDescent="0.25">
      <c r="C35896" s="75"/>
      <c r="D35896" s="74"/>
    </row>
    <row r="35897" spans="3:4" x14ac:dyDescent="0.25">
      <c r="C35897" s="75"/>
      <c r="D35897" s="74"/>
    </row>
    <row r="35898" spans="3:4" x14ac:dyDescent="0.25">
      <c r="C35898" s="75"/>
      <c r="D35898" s="74"/>
    </row>
    <row r="35899" spans="3:4" x14ac:dyDescent="0.25">
      <c r="C35899" s="75"/>
      <c r="D35899" s="74"/>
    </row>
    <row r="35900" spans="3:4" x14ac:dyDescent="0.25">
      <c r="C35900" s="75"/>
      <c r="D35900" s="74"/>
    </row>
    <row r="35901" spans="3:4" x14ac:dyDescent="0.25">
      <c r="C35901" s="75"/>
      <c r="D35901" s="74"/>
    </row>
    <row r="35902" spans="3:4" x14ac:dyDescent="0.25">
      <c r="C35902" s="75"/>
      <c r="D35902" s="74"/>
    </row>
    <row r="35903" spans="3:4" x14ac:dyDescent="0.25">
      <c r="C35903" s="75"/>
      <c r="D35903" s="74"/>
    </row>
    <row r="35904" spans="3:4" x14ac:dyDescent="0.25">
      <c r="C35904" s="75"/>
      <c r="D35904" s="74"/>
    </row>
    <row r="35905" spans="3:4" x14ac:dyDescent="0.25">
      <c r="C35905" s="75"/>
      <c r="D35905" s="74"/>
    </row>
    <row r="35906" spans="3:4" x14ac:dyDescent="0.25">
      <c r="C35906" s="75"/>
      <c r="D35906" s="74"/>
    </row>
    <row r="35907" spans="3:4" x14ac:dyDescent="0.25">
      <c r="C35907" s="75"/>
      <c r="D35907" s="74"/>
    </row>
    <row r="35908" spans="3:4" x14ac:dyDescent="0.25">
      <c r="C35908" s="75"/>
      <c r="D35908" s="74"/>
    </row>
    <row r="35909" spans="3:4" x14ac:dyDescent="0.25">
      <c r="C35909" s="75"/>
      <c r="D35909" s="74"/>
    </row>
    <row r="35910" spans="3:4" x14ac:dyDescent="0.25">
      <c r="C35910" s="75"/>
      <c r="D35910" s="74"/>
    </row>
    <row r="35911" spans="3:4" x14ac:dyDescent="0.25">
      <c r="C35911" s="75"/>
      <c r="D35911" s="74"/>
    </row>
    <row r="35912" spans="3:4" x14ac:dyDescent="0.25">
      <c r="C35912" s="75"/>
      <c r="D35912" s="74"/>
    </row>
    <row r="35913" spans="3:4" x14ac:dyDescent="0.25">
      <c r="C35913" s="75"/>
      <c r="D35913" s="74"/>
    </row>
    <row r="35914" spans="3:4" x14ac:dyDescent="0.25">
      <c r="C35914" s="75"/>
      <c r="D35914" s="74"/>
    </row>
    <row r="35915" spans="3:4" x14ac:dyDescent="0.25">
      <c r="C35915" s="75"/>
      <c r="D35915" s="74"/>
    </row>
    <row r="35916" spans="3:4" x14ac:dyDescent="0.25">
      <c r="C35916" s="75"/>
      <c r="D35916" s="74"/>
    </row>
    <row r="35917" spans="3:4" x14ac:dyDescent="0.25">
      <c r="C35917" s="75"/>
      <c r="D35917" s="74"/>
    </row>
    <row r="35918" spans="3:4" x14ac:dyDescent="0.25">
      <c r="C35918" s="75"/>
      <c r="D35918" s="74"/>
    </row>
    <row r="35919" spans="3:4" x14ac:dyDescent="0.25">
      <c r="C35919" s="75"/>
      <c r="D35919" s="74"/>
    </row>
    <row r="35920" spans="3:4" x14ac:dyDescent="0.25">
      <c r="C35920" s="75"/>
      <c r="D35920" s="74"/>
    </row>
    <row r="35921" spans="3:4" x14ac:dyDescent="0.25">
      <c r="C35921" s="75"/>
      <c r="D35921" s="74"/>
    </row>
    <row r="35922" spans="3:4" x14ac:dyDescent="0.25">
      <c r="C35922" s="75"/>
      <c r="D35922" s="74"/>
    </row>
    <row r="35923" spans="3:4" x14ac:dyDescent="0.25">
      <c r="C35923" s="75"/>
      <c r="D35923" s="74"/>
    </row>
    <row r="35924" spans="3:4" x14ac:dyDescent="0.25">
      <c r="C35924" s="75"/>
      <c r="D35924" s="74"/>
    </row>
    <row r="35925" spans="3:4" x14ac:dyDescent="0.25">
      <c r="C35925" s="75"/>
      <c r="D35925" s="74"/>
    </row>
    <row r="35926" spans="3:4" x14ac:dyDescent="0.25">
      <c r="C35926" s="75"/>
      <c r="D35926" s="74"/>
    </row>
    <row r="35927" spans="3:4" x14ac:dyDescent="0.25">
      <c r="C35927" s="75"/>
      <c r="D35927" s="74"/>
    </row>
    <row r="35928" spans="3:4" x14ac:dyDescent="0.25">
      <c r="C35928" s="75"/>
      <c r="D35928" s="74"/>
    </row>
    <row r="35929" spans="3:4" x14ac:dyDescent="0.25">
      <c r="C35929" s="75"/>
      <c r="D35929" s="74"/>
    </row>
    <row r="35930" spans="3:4" x14ac:dyDescent="0.25">
      <c r="C35930" s="75"/>
      <c r="D35930" s="74"/>
    </row>
    <row r="35931" spans="3:4" x14ac:dyDescent="0.25">
      <c r="C35931" s="75"/>
      <c r="D35931" s="74"/>
    </row>
    <row r="35932" spans="3:4" x14ac:dyDescent="0.25">
      <c r="C35932" s="75"/>
      <c r="D35932" s="74"/>
    </row>
    <row r="35933" spans="3:4" x14ac:dyDescent="0.25">
      <c r="C35933" s="75"/>
      <c r="D35933" s="74"/>
    </row>
    <row r="35934" spans="3:4" x14ac:dyDescent="0.25">
      <c r="C35934" s="75"/>
      <c r="D35934" s="74"/>
    </row>
    <row r="35935" spans="3:4" x14ac:dyDescent="0.25">
      <c r="C35935" s="75"/>
      <c r="D35935" s="74"/>
    </row>
    <row r="35936" spans="3:4" x14ac:dyDescent="0.25">
      <c r="C35936" s="75"/>
      <c r="D35936" s="74"/>
    </row>
    <row r="35937" spans="3:4" x14ac:dyDescent="0.25">
      <c r="C35937" s="75"/>
      <c r="D35937" s="74"/>
    </row>
    <row r="35938" spans="3:4" x14ac:dyDescent="0.25">
      <c r="C35938" s="75"/>
      <c r="D35938" s="74"/>
    </row>
    <row r="35939" spans="3:4" x14ac:dyDescent="0.25">
      <c r="C35939" s="75"/>
      <c r="D35939" s="74"/>
    </row>
    <row r="35940" spans="3:4" x14ac:dyDescent="0.25">
      <c r="C35940" s="75"/>
      <c r="D35940" s="74"/>
    </row>
    <row r="35941" spans="3:4" x14ac:dyDescent="0.25">
      <c r="C35941" s="75"/>
      <c r="D35941" s="74"/>
    </row>
    <row r="35942" spans="3:4" x14ac:dyDescent="0.25">
      <c r="C35942" s="75"/>
      <c r="D35942" s="74"/>
    </row>
    <row r="35943" spans="3:4" x14ac:dyDescent="0.25">
      <c r="C35943" s="75"/>
      <c r="D35943" s="74"/>
    </row>
    <row r="35944" spans="3:4" x14ac:dyDescent="0.25">
      <c r="C35944" s="75"/>
      <c r="D35944" s="74"/>
    </row>
    <row r="35945" spans="3:4" x14ac:dyDescent="0.25">
      <c r="C35945" s="75"/>
      <c r="D35945" s="74"/>
    </row>
    <row r="35946" spans="3:4" x14ac:dyDescent="0.25">
      <c r="C35946" s="75"/>
      <c r="D35946" s="74"/>
    </row>
    <row r="35947" spans="3:4" x14ac:dyDescent="0.25">
      <c r="C35947" s="75"/>
      <c r="D35947" s="74"/>
    </row>
    <row r="35948" spans="3:4" x14ac:dyDescent="0.25">
      <c r="C35948" s="75"/>
      <c r="D35948" s="74"/>
    </row>
    <row r="35949" spans="3:4" x14ac:dyDescent="0.25">
      <c r="C35949" s="75"/>
      <c r="D35949" s="74"/>
    </row>
    <row r="35950" spans="3:4" x14ac:dyDescent="0.25">
      <c r="C35950" s="75"/>
      <c r="D35950" s="74"/>
    </row>
    <row r="35951" spans="3:4" x14ac:dyDescent="0.25">
      <c r="C35951" s="75"/>
      <c r="D35951" s="74"/>
    </row>
    <row r="35952" spans="3:4" x14ac:dyDescent="0.25">
      <c r="C35952" s="75"/>
      <c r="D35952" s="74"/>
    </row>
    <row r="35953" spans="3:4" x14ac:dyDescent="0.25">
      <c r="C35953" s="75"/>
      <c r="D35953" s="74"/>
    </row>
    <row r="35954" spans="3:4" x14ac:dyDescent="0.25">
      <c r="C35954" s="75"/>
      <c r="D35954" s="74"/>
    </row>
    <row r="35955" spans="3:4" x14ac:dyDescent="0.25">
      <c r="C35955" s="75"/>
      <c r="D35955" s="74"/>
    </row>
    <row r="35956" spans="3:4" x14ac:dyDescent="0.25">
      <c r="C35956" s="75"/>
      <c r="D35956" s="74"/>
    </row>
    <row r="35957" spans="3:4" x14ac:dyDescent="0.25">
      <c r="C35957" s="75"/>
      <c r="D35957" s="74"/>
    </row>
    <row r="35958" spans="3:4" x14ac:dyDescent="0.25">
      <c r="C35958" s="75"/>
      <c r="D35958" s="74"/>
    </row>
    <row r="35959" spans="3:4" x14ac:dyDescent="0.25">
      <c r="C35959" s="75"/>
      <c r="D35959" s="74"/>
    </row>
    <row r="35960" spans="3:4" x14ac:dyDescent="0.25">
      <c r="C35960" s="75"/>
      <c r="D35960" s="74"/>
    </row>
    <row r="35961" spans="3:4" x14ac:dyDescent="0.25">
      <c r="C35961" s="75"/>
      <c r="D35961" s="74"/>
    </row>
    <row r="35962" spans="3:4" x14ac:dyDescent="0.25">
      <c r="C35962" s="75"/>
      <c r="D35962" s="74"/>
    </row>
    <row r="35963" spans="3:4" x14ac:dyDescent="0.25">
      <c r="C35963" s="75"/>
      <c r="D35963" s="74"/>
    </row>
    <row r="35964" spans="3:4" x14ac:dyDescent="0.25">
      <c r="C35964" s="75"/>
      <c r="D35964" s="74"/>
    </row>
    <row r="35965" spans="3:4" x14ac:dyDescent="0.25">
      <c r="C35965" s="75"/>
      <c r="D35965" s="74"/>
    </row>
    <row r="35966" spans="3:4" x14ac:dyDescent="0.25">
      <c r="C35966" s="75"/>
      <c r="D35966" s="74"/>
    </row>
    <row r="35967" spans="3:4" x14ac:dyDescent="0.25">
      <c r="C35967" s="75"/>
      <c r="D35967" s="74"/>
    </row>
    <row r="35968" spans="3:4" x14ac:dyDescent="0.25">
      <c r="C35968" s="75"/>
      <c r="D35968" s="74"/>
    </row>
    <row r="35969" spans="3:4" x14ac:dyDescent="0.25">
      <c r="C35969" s="75"/>
      <c r="D35969" s="74"/>
    </row>
    <row r="35970" spans="3:4" x14ac:dyDescent="0.25">
      <c r="C35970" s="75"/>
      <c r="D35970" s="74"/>
    </row>
    <row r="35971" spans="3:4" x14ac:dyDescent="0.25">
      <c r="C35971" s="75"/>
      <c r="D35971" s="74"/>
    </row>
    <row r="35972" spans="3:4" x14ac:dyDescent="0.25">
      <c r="C35972" s="75"/>
      <c r="D35972" s="74"/>
    </row>
    <row r="35973" spans="3:4" x14ac:dyDescent="0.25">
      <c r="C35973" s="75"/>
      <c r="D35973" s="74"/>
    </row>
    <row r="35974" spans="3:4" x14ac:dyDescent="0.25">
      <c r="C35974" s="75"/>
      <c r="D35974" s="74"/>
    </row>
    <row r="35975" spans="3:4" x14ac:dyDescent="0.25">
      <c r="C35975" s="75"/>
      <c r="D35975" s="74"/>
    </row>
    <row r="35976" spans="3:4" x14ac:dyDescent="0.25">
      <c r="C35976" s="75"/>
      <c r="D35976" s="74"/>
    </row>
    <row r="35977" spans="3:4" x14ac:dyDescent="0.25">
      <c r="C35977" s="75"/>
      <c r="D35977" s="74"/>
    </row>
    <row r="35978" spans="3:4" x14ac:dyDescent="0.25">
      <c r="C35978" s="75"/>
      <c r="D35978" s="74"/>
    </row>
    <row r="35979" spans="3:4" x14ac:dyDescent="0.25">
      <c r="C35979" s="75"/>
      <c r="D35979" s="74"/>
    </row>
    <row r="35980" spans="3:4" x14ac:dyDescent="0.25">
      <c r="C35980" s="75"/>
      <c r="D35980" s="74"/>
    </row>
    <row r="35981" spans="3:4" x14ac:dyDescent="0.25">
      <c r="C35981" s="75"/>
      <c r="D35981" s="74"/>
    </row>
    <row r="35982" spans="3:4" x14ac:dyDescent="0.25">
      <c r="C35982" s="75"/>
      <c r="D35982" s="74"/>
    </row>
    <row r="35983" spans="3:4" x14ac:dyDescent="0.25">
      <c r="C35983" s="75"/>
      <c r="D35983" s="74"/>
    </row>
    <row r="35984" spans="3:4" x14ac:dyDescent="0.25">
      <c r="C35984" s="75"/>
      <c r="D35984" s="74"/>
    </row>
    <row r="35985" spans="3:4" x14ac:dyDescent="0.25">
      <c r="C35985" s="75"/>
      <c r="D35985" s="74"/>
    </row>
    <row r="35986" spans="3:4" x14ac:dyDescent="0.25">
      <c r="C35986" s="75"/>
      <c r="D35986" s="74"/>
    </row>
    <row r="35987" spans="3:4" x14ac:dyDescent="0.25">
      <c r="C35987" s="75"/>
      <c r="D35987" s="74"/>
    </row>
    <row r="35988" spans="3:4" x14ac:dyDescent="0.25">
      <c r="C35988" s="75"/>
      <c r="D35988" s="74"/>
    </row>
    <row r="35989" spans="3:4" x14ac:dyDescent="0.25">
      <c r="C35989" s="75"/>
      <c r="D35989" s="74"/>
    </row>
    <row r="35990" spans="3:4" x14ac:dyDescent="0.25">
      <c r="C35990" s="75"/>
      <c r="D35990" s="74"/>
    </row>
    <row r="35991" spans="3:4" x14ac:dyDescent="0.25">
      <c r="C35991" s="75"/>
      <c r="D35991" s="74"/>
    </row>
    <row r="35992" spans="3:4" x14ac:dyDescent="0.25">
      <c r="C35992" s="75"/>
      <c r="D35992" s="74"/>
    </row>
    <row r="35993" spans="3:4" x14ac:dyDescent="0.25">
      <c r="C35993" s="75"/>
      <c r="D35993" s="74"/>
    </row>
    <row r="35994" spans="3:4" x14ac:dyDescent="0.25">
      <c r="C35994" s="75"/>
      <c r="D35994" s="74"/>
    </row>
    <row r="35995" spans="3:4" x14ac:dyDescent="0.25">
      <c r="C35995" s="75"/>
      <c r="D35995" s="74"/>
    </row>
    <row r="35996" spans="3:4" x14ac:dyDescent="0.25">
      <c r="C35996" s="75"/>
      <c r="D35996" s="74"/>
    </row>
    <row r="35997" spans="3:4" x14ac:dyDescent="0.25">
      <c r="C35997" s="75"/>
      <c r="D35997" s="74"/>
    </row>
    <row r="35998" spans="3:4" x14ac:dyDescent="0.25">
      <c r="C35998" s="75"/>
      <c r="D35998" s="74"/>
    </row>
    <row r="35999" spans="3:4" x14ac:dyDescent="0.25">
      <c r="C35999" s="75"/>
      <c r="D35999" s="74"/>
    </row>
    <row r="36000" spans="3:4" x14ac:dyDescent="0.25">
      <c r="C36000" s="75"/>
      <c r="D36000" s="74"/>
    </row>
    <row r="36001" spans="3:4" x14ac:dyDescent="0.25">
      <c r="C36001" s="75"/>
      <c r="D36001" s="74"/>
    </row>
    <row r="36002" spans="3:4" x14ac:dyDescent="0.25">
      <c r="C36002" s="75"/>
      <c r="D36002" s="74"/>
    </row>
    <row r="36003" spans="3:4" x14ac:dyDescent="0.25">
      <c r="C36003" s="75"/>
      <c r="D36003" s="74"/>
    </row>
    <row r="36004" spans="3:4" x14ac:dyDescent="0.25">
      <c r="C36004" s="75"/>
      <c r="D36004" s="74"/>
    </row>
    <row r="36005" spans="3:4" x14ac:dyDescent="0.25">
      <c r="C36005" s="75"/>
      <c r="D36005" s="74"/>
    </row>
    <row r="36006" spans="3:4" x14ac:dyDescent="0.25">
      <c r="C36006" s="75"/>
      <c r="D36006" s="74"/>
    </row>
    <row r="36007" spans="3:4" x14ac:dyDescent="0.25">
      <c r="C36007" s="75"/>
      <c r="D36007" s="74"/>
    </row>
    <row r="36008" spans="3:4" x14ac:dyDescent="0.25">
      <c r="C36008" s="75"/>
      <c r="D36008" s="74"/>
    </row>
    <row r="36009" spans="3:4" x14ac:dyDescent="0.25">
      <c r="C36009" s="75"/>
      <c r="D36009" s="74"/>
    </row>
    <row r="36010" spans="3:4" x14ac:dyDescent="0.25">
      <c r="C36010" s="75"/>
      <c r="D36010" s="74"/>
    </row>
    <row r="36011" spans="3:4" x14ac:dyDescent="0.25">
      <c r="C36011" s="75"/>
      <c r="D36011" s="74"/>
    </row>
    <row r="36012" spans="3:4" x14ac:dyDescent="0.25">
      <c r="C36012" s="75"/>
      <c r="D36012" s="74"/>
    </row>
    <row r="36013" spans="3:4" x14ac:dyDescent="0.25">
      <c r="C36013" s="75"/>
      <c r="D36013" s="74"/>
    </row>
    <row r="36014" spans="3:4" x14ac:dyDescent="0.25">
      <c r="C36014" s="75"/>
      <c r="D36014" s="74"/>
    </row>
    <row r="36015" spans="3:4" x14ac:dyDescent="0.25">
      <c r="C36015" s="75"/>
      <c r="D36015" s="74"/>
    </row>
    <row r="36016" spans="3:4" x14ac:dyDescent="0.25">
      <c r="C36016" s="75"/>
      <c r="D36016" s="74"/>
    </row>
    <row r="36017" spans="3:4" x14ac:dyDescent="0.25">
      <c r="C36017" s="75"/>
      <c r="D36017" s="74"/>
    </row>
    <row r="36018" spans="3:4" x14ac:dyDescent="0.25">
      <c r="C36018" s="75"/>
      <c r="D36018" s="74"/>
    </row>
    <row r="36019" spans="3:4" x14ac:dyDescent="0.25">
      <c r="C36019" s="75"/>
      <c r="D36019" s="74"/>
    </row>
    <row r="36020" spans="3:4" x14ac:dyDescent="0.25">
      <c r="C36020" s="75"/>
      <c r="D36020" s="74"/>
    </row>
    <row r="36021" spans="3:4" x14ac:dyDescent="0.25">
      <c r="C36021" s="75"/>
      <c r="D36021" s="74"/>
    </row>
    <row r="36022" spans="3:4" x14ac:dyDescent="0.25">
      <c r="C36022" s="75"/>
      <c r="D36022" s="74"/>
    </row>
    <row r="36023" spans="3:4" x14ac:dyDescent="0.25">
      <c r="C36023" s="75"/>
      <c r="D36023" s="74"/>
    </row>
    <row r="36024" spans="3:4" x14ac:dyDescent="0.25">
      <c r="C36024" s="75"/>
      <c r="D36024" s="74"/>
    </row>
    <row r="36025" spans="3:4" x14ac:dyDescent="0.25">
      <c r="C36025" s="75"/>
      <c r="D36025" s="74"/>
    </row>
    <row r="36026" spans="3:4" x14ac:dyDescent="0.25">
      <c r="C36026" s="75"/>
      <c r="D36026" s="74"/>
    </row>
    <row r="36027" spans="3:4" x14ac:dyDescent="0.25">
      <c r="C36027" s="75"/>
      <c r="D36027" s="74"/>
    </row>
    <row r="36028" spans="3:4" x14ac:dyDescent="0.25">
      <c r="C36028" s="75"/>
      <c r="D36028" s="74"/>
    </row>
    <row r="36029" spans="3:4" x14ac:dyDescent="0.25">
      <c r="C36029" s="75"/>
      <c r="D36029" s="74"/>
    </row>
    <row r="36030" spans="3:4" x14ac:dyDescent="0.25">
      <c r="C36030" s="75"/>
      <c r="D36030" s="74"/>
    </row>
    <row r="36031" spans="3:4" x14ac:dyDescent="0.25">
      <c r="C36031" s="75"/>
      <c r="D36031" s="74"/>
    </row>
    <row r="36032" spans="3:4" x14ac:dyDescent="0.25">
      <c r="C36032" s="75"/>
      <c r="D36032" s="74"/>
    </row>
    <row r="36033" spans="3:4" x14ac:dyDescent="0.25">
      <c r="C36033" s="75"/>
      <c r="D36033" s="74"/>
    </row>
    <row r="36034" spans="3:4" x14ac:dyDescent="0.25">
      <c r="C36034" s="75"/>
      <c r="D36034" s="74"/>
    </row>
    <row r="36035" spans="3:4" x14ac:dyDescent="0.25">
      <c r="C36035" s="75"/>
      <c r="D36035" s="74"/>
    </row>
    <row r="36036" spans="3:4" x14ac:dyDescent="0.25">
      <c r="C36036" s="75"/>
      <c r="D36036" s="74"/>
    </row>
    <row r="36037" spans="3:4" x14ac:dyDescent="0.25">
      <c r="C36037" s="75"/>
      <c r="D36037" s="74"/>
    </row>
    <row r="36038" spans="3:4" x14ac:dyDescent="0.25">
      <c r="C36038" s="75"/>
      <c r="D36038" s="74"/>
    </row>
    <row r="36039" spans="3:4" x14ac:dyDescent="0.25">
      <c r="C36039" s="75"/>
      <c r="D36039" s="74"/>
    </row>
    <row r="36040" spans="3:4" x14ac:dyDescent="0.25">
      <c r="C36040" s="75"/>
      <c r="D36040" s="74"/>
    </row>
    <row r="36041" spans="3:4" x14ac:dyDescent="0.25">
      <c r="C36041" s="75"/>
      <c r="D36041" s="74"/>
    </row>
    <row r="36042" spans="3:4" x14ac:dyDescent="0.25">
      <c r="C36042" s="75"/>
      <c r="D36042" s="74"/>
    </row>
    <row r="36043" spans="3:4" x14ac:dyDescent="0.25">
      <c r="C36043" s="75"/>
      <c r="D36043" s="74"/>
    </row>
    <row r="36044" spans="3:4" x14ac:dyDescent="0.25">
      <c r="C36044" s="75"/>
      <c r="D36044" s="74"/>
    </row>
    <row r="36045" spans="3:4" x14ac:dyDescent="0.25">
      <c r="C36045" s="75"/>
      <c r="D36045" s="74"/>
    </row>
    <row r="36046" spans="3:4" x14ac:dyDescent="0.25">
      <c r="C36046" s="75"/>
      <c r="D36046" s="74"/>
    </row>
    <row r="36047" spans="3:4" x14ac:dyDescent="0.25">
      <c r="C36047" s="75"/>
      <c r="D36047" s="74"/>
    </row>
    <row r="36048" spans="3:4" x14ac:dyDescent="0.25">
      <c r="C36048" s="75"/>
      <c r="D36048" s="74"/>
    </row>
    <row r="36049" spans="3:4" x14ac:dyDescent="0.25">
      <c r="C36049" s="75"/>
      <c r="D36049" s="74"/>
    </row>
    <row r="36050" spans="3:4" x14ac:dyDescent="0.25">
      <c r="C36050" s="75"/>
      <c r="D36050" s="74"/>
    </row>
    <row r="36051" spans="3:4" x14ac:dyDescent="0.25">
      <c r="C36051" s="75"/>
      <c r="D36051" s="74"/>
    </row>
    <row r="36052" spans="3:4" x14ac:dyDescent="0.25">
      <c r="C36052" s="75"/>
      <c r="D36052" s="74"/>
    </row>
    <row r="36053" spans="3:4" x14ac:dyDescent="0.25">
      <c r="C36053" s="75"/>
      <c r="D36053" s="74"/>
    </row>
    <row r="36054" spans="3:4" x14ac:dyDescent="0.25">
      <c r="C36054" s="75"/>
      <c r="D36054" s="74"/>
    </row>
    <row r="36055" spans="3:4" x14ac:dyDescent="0.25">
      <c r="C36055" s="75"/>
      <c r="D36055" s="74"/>
    </row>
    <row r="36056" spans="3:4" x14ac:dyDescent="0.25">
      <c r="C36056" s="75"/>
      <c r="D36056" s="74"/>
    </row>
    <row r="36057" spans="3:4" x14ac:dyDescent="0.25">
      <c r="C36057" s="75"/>
      <c r="D36057" s="74"/>
    </row>
    <row r="36058" spans="3:4" x14ac:dyDescent="0.25">
      <c r="C36058" s="75"/>
      <c r="D36058" s="74"/>
    </row>
    <row r="36059" spans="3:4" x14ac:dyDescent="0.25">
      <c r="C36059" s="75"/>
      <c r="D36059" s="74"/>
    </row>
    <row r="36060" spans="3:4" x14ac:dyDescent="0.25">
      <c r="C36060" s="75"/>
      <c r="D36060" s="74"/>
    </row>
    <row r="36061" spans="3:4" x14ac:dyDescent="0.25">
      <c r="C36061" s="75"/>
      <c r="D36061" s="74"/>
    </row>
    <row r="36062" spans="3:4" x14ac:dyDescent="0.25">
      <c r="C36062" s="75"/>
      <c r="D36062" s="74"/>
    </row>
    <row r="36063" spans="3:4" x14ac:dyDescent="0.25">
      <c r="C36063" s="75"/>
      <c r="D36063" s="74"/>
    </row>
    <row r="36064" spans="3:4" x14ac:dyDescent="0.25">
      <c r="C36064" s="75"/>
      <c r="D36064" s="74"/>
    </row>
    <row r="36065" spans="3:4" x14ac:dyDescent="0.25">
      <c r="C36065" s="75"/>
      <c r="D36065" s="74"/>
    </row>
    <row r="36066" spans="3:4" x14ac:dyDescent="0.25">
      <c r="C36066" s="75"/>
      <c r="D36066" s="74"/>
    </row>
    <row r="36067" spans="3:4" x14ac:dyDescent="0.25">
      <c r="C36067" s="75"/>
      <c r="D36067" s="74"/>
    </row>
    <row r="36068" spans="3:4" x14ac:dyDescent="0.25">
      <c r="C36068" s="75"/>
      <c r="D36068" s="74"/>
    </row>
    <row r="36069" spans="3:4" x14ac:dyDescent="0.25">
      <c r="C36069" s="75"/>
      <c r="D36069" s="74"/>
    </row>
    <row r="36070" spans="3:4" x14ac:dyDescent="0.25">
      <c r="C36070" s="75"/>
      <c r="D36070" s="74"/>
    </row>
    <row r="36071" spans="3:4" x14ac:dyDescent="0.25">
      <c r="C36071" s="75"/>
      <c r="D36071" s="74"/>
    </row>
    <row r="36072" spans="3:4" x14ac:dyDescent="0.25">
      <c r="C36072" s="75"/>
      <c r="D36072" s="74"/>
    </row>
    <row r="36073" spans="3:4" x14ac:dyDescent="0.25">
      <c r="C36073" s="75"/>
      <c r="D36073" s="74"/>
    </row>
    <row r="36074" spans="3:4" x14ac:dyDescent="0.25">
      <c r="C36074" s="75"/>
      <c r="D36074" s="74"/>
    </row>
    <row r="36075" spans="3:4" x14ac:dyDescent="0.25">
      <c r="C36075" s="75"/>
      <c r="D36075" s="74"/>
    </row>
    <row r="36076" spans="3:4" x14ac:dyDescent="0.25">
      <c r="C36076" s="75"/>
      <c r="D36076" s="74"/>
    </row>
    <row r="36077" spans="3:4" x14ac:dyDescent="0.25">
      <c r="C36077" s="75"/>
      <c r="D36077" s="74"/>
    </row>
    <row r="36078" spans="3:4" x14ac:dyDescent="0.25">
      <c r="C36078" s="75"/>
      <c r="D36078" s="74"/>
    </row>
    <row r="36079" spans="3:4" x14ac:dyDescent="0.25">
      <c r="C36079" s="75"/>
      <c r="D36079" s="74"/>
    </row>
    <row r="36080" spans="3:4" x14ac:dyDescent="0.25">
      <c r="C36080" s="75"/>
      <c r="D36080" s="74"/>
    </row>
    <row r="36081" spans="3:4" x14ac:dyDescent="0.25">
      <c r="C36081" s="75"/>
      <c r="D36081" s="74"/>
    </row>
    <row r="36082" spans="3:4" x14ac:dyDescent="0.25">
      <c r="C36082" s="75"/>
      <c r="D36082" s="74"/>
    </row>
    <row r="36083" spans="3:4" x14ac:dyDescent="0.25">
      <c r="C36083" s="75"/>
      <c r="D36083" s="74"/>
    </row>
    <row r="36084" spans="3:4" x14ac:dyDescent="0.25">
      <c r="C36084" s="75"/>
      <c r="D36084" s="74"/>
    </row>
    <row r="36085" spans="3:4" x14ac:dyDescent="0.25">
      <c r="C36085" s="75"/>
      <c r="D36085" s="74"/>
    </row>
    <row r="36086" spans="3:4" x14ac:dyDescent="0.25">
      <c r="C36086" s="75"/>
      <c r="D36086" s="74"/>
    </row>
    <row r="36087" spans="3:4" x14ac:dyDescent="0.25">
      <c r="C36087" s="75"/>
      <c r="D36087" s="74"/>
    </row>
    <row r="36088" spans="3:4" x14ac:dyDescent="0.25">
      <c r="C36088" s="75"/>
      <c r="D36088" s="74"/>
    </row>
    <row r="36089" spans="3:4" x14ac:dyDescent="0.25">
      <c r="C36089" s="75"/>
      <c r="D36089" s="74"/>
    </row>
    <row r="36090" spans="3:4" x14ac:dyDescent="0.25">
      <c r="C36090" s="75"/>
      <c r="D36090" s="74"/>
    </row>
    <row r="36091" spans="3:4" x14ac:dyDescent="0.25">
      <c r="C36091" s="75"/>
      <c r="D36091" s="74"/>
    </row>
    <row r="36092" spans="3:4" x14ac:dyDescent="0.25">
      <c r="C36092" s="75"/>
      <c r="D36092" s="74"/>
    </row>
    <row r="36093" spans="3:4" x14ac:dyDescent="0.25">
      <c r="C36093" s="75"/>
      <c r="D36093" s="74"/>
    </row>
    <row r="36094" spans="3:4" x14ac:dyDescent="0.25">
      <c r="C36094" s="75"/>
      <c r="D36094" s="74"/>
    </row>
    <row r="36095" spans="3:4" x14ac:dyDescent="0.25">
      <c r="C36095" s="75"/>
      <c r="D36095" s="74"/>
    </row>
    <row r="36096" spans="3:4" x14ac:dyDescent="0.25">
      <c r="C36096" s="75"/>
      <c r="D36096" s="74"/>
    </row>
    <row r="36097" spans="3:4" x14ac:dyDescent="0.25">
      <c r="C36097" s="75"/>
      <c r="D36097" s="74"/>
    </row>
    <row r="36098" spans="3:4" x14ac:dyDescent="0.25">
      <c r="C36098" s="75"/>
      <c r="D36098" s="74"/>
    </row>
    <row r="36099" spans="3:4" x14ac:dyDescent="0.25">
      <c r="C36099" s="75"/>
      <c r="D36099" s="74"/>
    </row>
    <row r="36100" spans="3:4" x14ac:dyDescent="0.25">
      <c r="C36100" s="75"/>
      <c r="D36100" s="74"/>
    </row>
    <row r="36101" spans="3:4" x14ac:dyDescent="0.25">
      <c r="C36101" s="75"/>
      <c r="D36101" s="74"/>
    </row>
    <row r="36102" spans="3:4" x14ac:dyDescent="0.25">
      <c r="C36102" s="75"/>
      <c r="D36102" s="74"/>
    </row>
    <row r="36103" spans="3:4" x14ac:dyDescent="0.25">
      <c r="C36103" s="75"/>
      <c r="D36103" s="74"/>
    </row>
    <row r="36104" spans="3:4" x14ac:dyDescent="0.25">
      <c r="C36104" s="75"/>
      <c r="D36104" s="74"/>
    </row>
    <row r="36105" spans="3:4" x14ac:dyDescent="0.25">
      <c r="C36105" s="75"/>
      <c r="D36105" s="74"/>
    </row>
    <row r="36106" spans="3:4" x14ac:dyDescent="0.25">
      <c r="C36106" s="75"/>
      <c r="D36106" s="74"/>
    </row>
    <row r="36107" spans="3:4" x14ac:dyDescent="0.25">
      <c r="C36107" s="75"/>
      <c r="D36107" s="74"/>
    </row>
    <row r="36108" spans="3:4" x14ac:dyDescent="0.25">
      <c r="C36108" s="75"/>
      <c r="D36108" s="74"/>
    </row>
    <row r="36109" spans="3:4" x14ac:dyDescent="0.25">
      <c r="C36109" s="75"/>
      <c r="D36109" s="74"/>
    </row>
    <row r="36110" spans="3:4" x14ac:dyDescent="0.25">
      <c r="C36110" s="75"/>
      <c r="D36110" s="74"/>
    </row>
    <row r="36111" spans="3:4" x14ac:dyDescent="0.25">
      <c r="C36111" s="75"/>
      <c r="D36111" s="74"/>
    </row>
    <row r="36112" spans="3:4" x14ac:dyDescent="0.25">
      <c r="C36112" s="75"/>
      <c r="D36112" s="74"/>
    </row>
    <row r="36113" spans="3:4" x14ac:dyDescent="0.25">
      <c r="C36113" s="75"/>
      <c r="D36113" s="74"/>
    </row>
    <row r="36114" spans="3:4" x14ac:dyDescent="0.25">
      <c r="C36114" s="75"/>
      <c r="D36114" s="74"/>
    </row>
    <row r="36115" spans="3:4" x14ac:dyDescent="0.25">
      <c r="C36115" s="75"/>
      <c r="D36115" s="74"/>
    </row>
    <row r="36116" spans="3:4" x14ac:dyDescent="0.25">
      <c r="C36116" s="75"/>
      <c r="D36116" s="74"/>
    </row>
    <row r="36117" spans="3:4" x14ac:dyDescent="0.25">
      <c r="C36117" s="75"/>
      <c r="D36117" s="74"/>
    </row>
    <row r="36118" spans="3:4" x14ac:dyDescent="0.25">
      <c r="C36118" s="75"/>
      <c r="D36118" s="74"/>
    </row>
    <row r="36119" spans="3:4" x14ac:dyDescent="0.25">
      <c r="C36119" s="75"/>
      <c r="D36119" s="74"/>
    </row>
    <row r="36120" spans="3:4" x14ac:dyDescent="0.25">
      <c r="C36120" s="75"/>
      <c r="D36120" s="74"/>
    </row>
    <row r="36121" spans="3:4" x14ac:dyDescent="0.25">
      <c r="C36121" s="75"/>
      <c r="D36121" s="74"/>
    </row>
    <row r="36122" spans="3:4" x14ac:dyDescent="0.25">
      <c r="C36122" s="75"/>
      <c r="D36122" s="74"/>
    </row>
    <row r="36123" spans="3:4" x14ac:dyDescent="0.25">
      <c r="C36123" s="75"/>
      <c r="D36123" s="74"/>
    </row>
    <row r="36124" spans="3:4" x14ac:dyDescent="0.25">
      <c r="C36124" s="75"/>
      <c r="D36124" s="74"/>
    </row>
    <row r="36125" spans="3:4" x14ac:dyDescent="0.25">
      <c r="C36125" s="75"/>
      <c r="D36125" s="74"/>
    </row>
    <row r="36126" spans="3:4" x14ac:dyDescent="0.25">
      <c r="C36126" s="75"/>
      <c r="D36126" s="74"/>
    </row>
    <row r="36127" spans="3:4" x14ac:dyDescent="0.25">
      <c r="C36127" s="75"/>
      <c r="D36127" s="74"/>
    </row>
    <row r="36128" spans="3:4" x14ac:dyDescent="0.25">
      <c r="C36128" s="75"/>
      <c r="D36128" s="74"/>
    </row>
    <row r="36129" spans="3:4" x14ac:dyDescent="0.25">
      <c r="C36129" s="75"/>
      <c r="D36129" s="74"/>
    </row>
    <row r="36130" spans="3:4" x14ac:dyDescent="0.25">
      <c r="C36130" s="75"/>
      <c r="D36130" s="74"/>
    </row>
    <row r="36131" spans="3:4" x14ac:dyDescent="0.25">
      <c r="C36131" s="75"/>
      <c r="D36131" s="74"/>
    </row>
    <row r="36132" spans="3:4" x14ac:dyDescent="0.25">
      <c r="C36132" s="75"/>
      <c r="D36132" s="74"/>
    </row>
    <row r="36133" spans="3:4" x14ac:dyDescent="0.25">
      <c r="C36133" s="75"/>
      <c r="D36133" s="74"/>
    </row>
    <row r="36134" spans="3:4" x14ac:dyDescent="0.25">
      <c r="C36134" s="75"/>
      <c r="D36134" s="74"/>
    </row>
    <row r="36135" spans="3:4" x14ac:dyDescent="0.25">
      <c r="C36135" s="75"/>
      <c r="D36135" s="74"/>
    </row>
    <row r="36136" spans="3:4" x14ac:dyDescent="0.25">
      <c r="C36136" s="75"/>
      <c r="D36136" s="74"/>
    </row>
    <row r="36137" spans="3:4" x14ac:dyDescent="0.25">
      <c r="C36137" s="75"/>
      <c r="D36137" s="74"/>
    </row>
    <row r="36138" spans="3:4" x14ac:dyDescent="0.25">
      <c r="C36138" s="75"/>
      <c r="D36138" s="74"/>
    </row>
    <row r="36139" spans="3:4" x14ac:dyDescent="0.25">
      <c r="C36139" s="75"/>
      <c r="D36139" s="74"/>
    </row>
    <row r="36140" spans="3:4" x14ac:dyDescent="0.25">
      <c r="C36140" s="75"/>
      <c r="D36140" s="74"/>
    </row>
    <row r="36141" spans="3:4" x14ac:dyDescent="0.25">
      <c r="C36141" s="75"/>
      <c r="D36141" s="74"/>
    </row>
    <row r="36142" spans="3:4" x14ac:dyDescent="0.25">
      <c r="C36142" s="75"/>
      <c r="D36142" s="74"/>
    </row>
    <row r="36143" spans="3:4" x14ac:dyDescent="0.25">
      <c r="C36143" s="75"/>
      <c r="D36143" s="74"/>
    </row>
    <row r="36144" spans="3:4" x14ac:dyDescent="0.25">
      <c r="C36144" s="75"/>
      <c r="D36144" s="74"/>
    </row>
    <row r="36145" spans="3:4" x14ac:dyDescent="0.25">
      <c r="C36145" s="75"/>
      <c r="D36145" s="74"/>
    </row>
    <row r="36146" spans="3:4" x14ac:dyDescent="0.25">
      <c r="C36146" s="75"/>
      <c r="D36146" s="74"/>
    </row>
    <row r="36147" spans="3:4" x14ac:dyDescent="0.25">
      <c r="C36147" s="75"/>
      <c r="D36147" s="74"/>
    </row>
    <row r="36148" spans="3:4" x14ac:dyDescent="0.25">
      <c r="C36148" s="75"/>
      <c r="D36148" s="74"/>
    </row>
    <row r="36149" spans="3:4" x14ac:dyDescent="0.25">
      <c r="C36149" s="75"/>
      <c r="D36149" s="74"/>
    </row>
    <row r="36150" spans="3:4" x14ac:dyDescent="0.25">
      <c r="C36150" s="75"/>
      <c r="D36150" s="74"/>
    </row>
    <row r="36151" spans="3:4" x14ac:dyDescent="0.25">
      <c r="C36151" s="75"/>
      <c r="D36151" s="74"/>
    </row>
    <row r="36152" spans="3:4" x14ac:dyDescent="0.25">
      <c r="C36152" s="75"/>
      <c r="D36152" s="74"/>
    </row>
    <row r="36153" spans="3:4" x14ac:dyDescent="0.25">
      <c r="C36153" s="75"/>
      <c r="D36153" s="74"/>
    </row>
    <row r="36154" spans="3:4" x14ac:dyDescent="0.25">
      <c r="C36154" s="75"/>
      <c r="D36154" s="74"/>
    </row>
    <row r="36155" spans="3:4" x14ac:dyDescent="0.25">
      <c r="C36155" s="75"/>
      <c r="D36155" s="74"/>
    </row>
    <row r="36156" spans="3:4" x14ac:dyDescent="0.25">
      <c r="C36156" s="75"/>
      <c r="D36156" s="74"/>
    </row>
    <row r="36157" spans="3:4" x14ac:dyDescent="0.25">
      <c r="C36157" s="75"/>
      <c r="D36157" s="74"/>
    </row>
    <row r="36158" spans="3:4" x14ac:dyDescent="0.25">
      <c r="C36158" s="75"/>
      <c r="D36158" s="74"/>
    </row>
    <row r="36159" spans="3:4" x14ac:dyDescent="0.25">
      <c r="C36159" s="75"/>
      <c r="D36159" s="74"/>
    </row>
    <row r="36160" spans="3:4" x14ac:dyDescent="0.25">
      <c r="C36160" s="75"/>
      <c r="D36160" s="74"/>
    </row>
    <row r="36161" spans="3:4" x14ac:dyDescent="0.25">
      <c r="C36161" s="75"/>
      <c r="D36161" s="74"/>
    </row>
    <row r="36162" spans="3:4" x14ac:dyDescent="0.25">
      <c r="C36162" s="75"/>
      <c r="D36162" s="74"/>
    </row>
    <row r="36163" spans="3:4" x14ac:dyDescent="0.25">
      <c r="C36163" s="75"/>
      <c r="D36163" s="74"/>
    </row>
    <row r="36164" spans="3:4" x14ac:dyDescent="0.25">
      <c r="C36164" s="75"/>
      <c r="D36164" s="74"/>
    </row>
    <row r="36165" spans="3:4" x14ac:dyDescent="0.25">
      <c r="C36165" s="75"/>
      <c r="D36165" s="74"/>
    </row>
    <row r="36166" spans="3:4" x14ac:dyDescent="0.25">
      <c r="C36166" s="75"/>
      <c r="D36166" s="74"/>
    </row>
    <row r="36167" spans="3:4" x14ac:dyDescent="0.25">
      <c r="C36167" s="75"/>
      <c r="D36167" s="74"/>
    </row>
    <row r="36168" spans="3:4" x14ac:dyDescent="0.25">
      <c r="C36168" s="75"/>
      <c r="D36168" s="74"/>
    </row>
    <row r="36169" spans="3:4" x14ac:dyDescent="0.25">
      <c r="C36169" s="75"/>
      <c r="D36169" s="74"/>
    </row>
    <row r="36170" spans="3:4" x14ac:dyDescent="0.25">
      <c r="C36170" s="75"/>
      <c r="D36170" s="74"/>
    </row>
    <row r="36171" spans="3:4" x14ac:dyDescent="0.25">
      <c r="C36171" s="75"/>
      <c r="D36171" s="74"/>
    </row>
    <row r="36172" spans="3:4" x14ac:dyDescent="0.25">
      <c r="C36172" s="75"/>
      <c r="D36172" s="74"/>
    </row>
    <row r="36173" spans="3:4" x14ac:dyDescent="0.25">
      <c r="C36173" s="75"/>
      <c r="D36173" s="74"/>
    </row>
    <row r="36174" spans="3:4" x14ac:dyDescent="0.25">
      <c r="C36174" s="75"/>
      <c r="D36174" s="74"/>
    </row>
    <row r="36175" spans="3:4" x14ac:dyDescent="0.25">
      <c r="C36175" s="75"/>
      <c r="D36175" s="74"/>
    </row>
    <row r="36176" spans="3:4" x14ac:dyDescent="0.25">
      <c r="C36176" s="75"/>
      <c r="D36176" s="74"/>
    </row>
    <row r="36177" spans="3:4" x14ac:dyDescent="0.25">
      <c r="C36177" s="75"/>
      <c r="D36177" s="74"/>
    </row>
    <row r="36178" spans="3:4" x14ac:dyDescent="0.25">
      <c r="C36178" s="75"/>
      <c r="D36178" s="74"/>
    </row>
    <row r="36179" spans="3:4" x14ac:dyDescent="0.25">
      <c r="C36179" s="75"/>
      <c r="D36179" s="74"/>
    </row>
    <row r="36180" spans="3:4" x14ac:dyDescent="0.25">
      <c r="C36180" s="75"/>
      <c r="D36180" s="74"/>
    </row>
    <row r="36181" spans="3:4" x14ac:dyDescent="0.25">
      <c r="C36181" s="75"/>
      <c r="D36181" s="74"/>
    </row>
    <row r="36182" spans="3:4" x14ac:dyDescent="0.25">
      <c r="C36182" s="75"/>
      <c r="D36182" s="74"/>
    </row>
    <row r="36183" spans="3:4" x14ac:dyDescent="0.25">
      <c r="C36183" s="75"/>
      <c r="D36183" s="74"/>
    </row>
    <row r="36184" spans="3:4" x14ac:dyDescent="0.25">
      <c r="C36184" s="75"/>
      <c r="D36184" s="74"/>
    </row>
    <row r="36185" spans="3:4" x14ac:dyDescent="0.25">
      <c r="C36185" s="75"/>
      <c r="D36185" s="74"/>
    </row>
    <row r="36186" spans="3:4" x14ac:dyDescent="0.25">
      <c r="C36186" s="75"/>
      <c r="D36186" s="74"/>
    </row>
    <row r="36187" spans="3:4" x14ac:dyDescent="0.25">
      <c r="C36187" s="75"/>
      <c r="D36187" s="74"/>
    </row>
    <row r="36188" spans="3:4" x14ac:dyDescent="0.25">
      <c r="C36188" s="75"/>
      <c r="D36188" s="74"/>
    </row>
    <row r="36189" spans="3:4" x14ac:dyDescent="0.25">
      <c r="C36189" s="75"/>
      <c r="D36189" s="74"/>
    </row>
    <row r="36190" spans="3:4" x14ac:dyDescent="0.25">
      <c r="C36190" s="75"/>
      <c r="D36190" s="74"/>
    </row>
    <row r="36191" spans="3:4" x14ac:dyDescent="0.25">
      <c r="C36191" s="75"/>
      <c r="D36191" s="74"/>
    </row>
    <row r="36192" spans="3:4" x14ac:dyDescent="0.25">
      <c r="C36192" s="75"/>
      <c r="D36192" s="74"/>
    </row>
    <row r="36193" spans="3:4" x14ac:dyDescent="0.25">
      <c r="C36193" s="75"/>
      <c r="D36193" s="74"/>
    </row>
    <row r="36194" spans="3:4" x14ac:dyDescent="0.25">
      <c r="C36194" s="75"/>
      <c r="D36194" s="74"/>
    </row>
    <row r="36195" spans="3:4" x14ac:dyDescent="0.25">
      <c r="C36195" s="75"/>
      <c r="D36195" s="74"/>
    </row>
    <row r="36196" spans="3:4" x14ac:dyDescent="0.25">
      <c r="C36196" s="75"/>
      <c r="D36196" s="74"/>
    </row>
    <row r="36197" spans="3:4" x14ac:dyDescent="0.25">
      <c r="C36197" s="75"/>
      <c r="D36197" s="74"/>
    </row>
    <row r="36198" spans="3:4" x14ac:dyDescent="0.25">
      <c r="C36198" s="75"/>
      <c r="D36198" s="74"/>
    </row>
    <row r="36199" spans="3:4" x14ac:dyDescent="0.25">
      <c r="C36199" s="75"/>
      <c r="D36199" s="74"/>
    </row>
    <row r="36200" spans="3:4" x14ac:dyDescent="0.25">
      <c r="C36200" s="75"/>
      <c r="D36200" s="74"/>
    </row>
    <row r="36201" spans="3:4" x14ac:dyDescent="0.25">
      <c r="C36201" s="75"/>
      <c r="D36201" s="74"/>
    </row>
    <row r="36202" spans="3:4" x14ac:dyDescent="0.25">
      <c r="C36202" s="75"/>
      <c r="D36202" s="74"/>
    </row>
    <row r="36203" spans="3:4" x14ac:dyDescent="0.25">
      <c r="C36203" s="75"/>
      <c r="D36203" s="74"/>
    </row>
    <row r="36204" spans="3:4" x14ac:dyDescent="0.25">
      <c r="C36204" s="75"/>
      <c r="D36204" s="74"/>
    </row>
    <row r="36205" spans="3:4" x14ac:dyDescent="0.25">
      <c r="C36205" s="75"/>
      <c r="D36205" s="74"/>
    </row>
    <row r="36206" spans="3:4" x14ac:dyDescent="0.25">
      <c r="C36206" s="75"/>
      <c r="D36206" s="74"/>
    </row>
    <row r="36207" spans="3:4" x14ac:dyDescent="0.25">
      <c r="C36207" s="75"/>
      <c r="D36207" s="74"/>
    </row>
    <row r="36208" spans="3:4" x14ac:dyDescent="0.25">
      <c r="C36208" s="75"/>
      <c r="D36208" s="74"/>
    </row>
    <row r="36209" spans="3:4" x14ac:dyDescent="0.25">
      <c r="C36209" s="75"/>
      <c r="D36209" s="74"/>
    </row>
    <row r="36210" spans="3:4" x14ac:dyDescent="0.25">
      <c r="C36210" s="75"/>
      <c r="D36210" s="74"/>
    </row>
    <row r="36211" spans="3:4" x14ac:dyDescent="0.25">
      <c r="C36211" s="75"/>
      <c r="D36211" s="74"/>
    </row>
    <row r="36212" spans="3:4" x14ac:dyDescent="0.25">
      <c r="C36212" s="75"/>
      <c r="D36212" s="74"/>
    </row>
    <row r="36213" spans="3:4" x14ac:dyDescent="0.25">
      <c r="C36213" s="75"/>
      <c r="D36213" s="74"/>
    </row>
    <row r="36214" spans="3:4" x14ac:dyDescent="0.25">
      <c r="C36214" s="75"/>
      <c r="D36214" s="74"/>
    </row>
    <row r="36215" spans="3:4" x14ac:dyDescent="0.25">
      <c r="C36215" s="75"/>
      <c r="D36215" s="74"/>
    </row>
    <row r="36216" spans="3:4" x14ac:dyDescent="0.25">
      <c r="C36216" s="75"/>
      <c r="D36216" s="74"/>
    </row>
    <row r="36217" spans="3:4" x14ac:dyDescent="0.25">
      <c r="C36217" s="75"/>
      <c r="D36217" s="74"/>
    </row>
    <row r="36218" spans="3:4" x14ac:dyDescent="0.25">
      <c r="C36218" s="75"/>
      <c r="D36218" s="74"/>
    </row>
    <row r="36219" spans="3:4" x14ac:dyDescent="0.25">
      <c r="C36219" s="75"/>
      <c r="D36219" s="74"/>
    </row>
    <row r="36220" spans="3:4" x14ac:dyDescent="0.25">
      <c r="C36220" s="75"/>
      <c r="D36220" s="74"/>
    </row>
    <row r="36221" spans="3:4" x14ac:dyDescent="0.25">
      <c r="C36221" s="75"/>
      <c r="D36221" s="74"/>
    </row>
    <row r="36222" spans="3:4" x14ac:dyDescent="0.25">
      <c r="C36222" s="75"/>
      <c r="D36222" s="74"/>
    </row>
    <row r="36223" spans="3:4" x14ac:dyDescent="0.25">
      <c r="C36223" s="75"/>
      <c r="D36223" s="74"/>
    </row>
    <row r="36224" spans="3:4" x14ac:dyDescent="0.25">
      <c r="C36224" s="75"/>
      <c r="D36224" s="74"/>
    </row>
    <row r="36225" spans="3:4" x14ac:dyDescent="0.25">
      <c r="C36225" s="75"/>
      <c r="D36225" s="74"/>
    </row>
    <row r="36226" spans="3:4" x14ac:dyDescent="0.25">
      <c r="C36226" s="75"/>
      <c r="D36226" s="74"/>
    </row>
    <row r="36227" spans="3:4" x14ac:dyDescent="0.25">
      <c r="C36227" s="75"/>
      <c r="D36227" s="74"/>
    </row>
    <row r="36228" spans="3:4" x14ac:dyDescent="0.25">
      <c r="C36228" s="75"/>
      <c r="D36228" s="74"/>
    </row>
    <row r="36229" spans="3:4" x14ac:dyDescent="0.25">
      <c r="C36229" s="75"/>
      <c r="D36229" s="74"/>
    </row>
    <row r="36230" spans="3:4" x14ac:dyDescent="0.25">
      <c r="C36230" s="75"/>
      <c r="D36230" s="74"/>
    </row>
    <row r="36231" spans="3:4" x14ac:dyDescent="0.25">
      <c r="C36231" s="75"/>
      <c r="D36231" s="74"/>
    </row>
    <row r="36232" spans="3:4" x14ac:dyDescent="0.25">
      <c r="C36232" s="75"/>
      <c r="D36232" s="74"/>
    </row>
    <row r="36233" spans="3:4" x14ac:dyDescent="0.25">
      <c r="C36233" s="75"/>
      <c r="D36233" s="74"/>
    </row>
    <row r="36234" spans="3:4" x14ac:dyDescent="0.25">
      <c r="C36234" s="75"/>
      <c r="D36234" s="74"/>
    </row>
    <row r="36235" spans="3:4" x14ac:dyDescent="0.25">
      <c r="C36235" s="75"/>
      <c r="D36235" s="74"/>
    </row>
    <row r="36236" spans="3:4" x14ac:dyDescent="0.25">
      <c r="C36236" s="75"/>
      <c r="D36236" s="74"/>
    </row>
    <row r="36237" spans="3:4" x14ac:dyDescent="0.25">
      <c r="C36237" s="75"/>
      <c r="D36237" s="74"/>
    </row>
    <row r="36238" spans="3:4" x14ac:dyDescent="0.25">
      <c r="C36238" s="75"/>
      <c r="D36238" s="74"/>
    </row>
    <row r="36239" spans="3:4" x14ac:dyDescent="0.25">
      <c r="C36239" s="75"/>
      <c r="D36239" s="74"/>
    </row>
    <row r="36240" spans="3:4" x14ac:dyDescent="0.25">
      <c r="C36240" s="75"/>
      <c r="D36240" s="74"/>
    </row>
    <row r="36241" spans="3:4" x14ac:dyDescent="0.25">
      <c r="C36241" s="75"/>
      <c r="D36241" s="74"/>
    </row>
    <row r="36242" spans="3:4" x14ac:dyDescent="0.25">
      <c r="C36242" s="75"/>
      <c r="D36242" s="74"/>
    </row>
    <row r="36243" spans="3:4" x14ac:dyDescent="0.25">
      <c r="C36243" s="75"/>
      <c r="D36243" s="74"/>
    </row>
    <row r="36244" spans="3:4" x14ac:dyDescent="0.25">
      <c r="C36244" s="75"/>
      <c r="D36244" s="74"/>
    </row>
    <row r="36245" spans="3:4" x14ac:dyDescent="0.25">
      <c r="C36245" s="75"/>
      <c r="D36245" s="74"/>
    </row>
    <row r="36246" spans="3:4" x14ac:dyDescent="0.25">
      <c r="C36246" s="75"/>
      <c r="D36246" s="74"/>
    </row>
    <row r="36247" spans="3:4" x14ac:dyDescent="0.25">
      <c r="C36247" s="75"/>
      <c r="D36247" s="74"/>
    </row>
    <row r="36248" spans="3:4" x14ac:dyDescent="0.25">
      <c r="C36248" s="75"/>
      <c r="D36248" s="74"/>
    </row>
    <row r="36249" spans="3:4" x14ac:dyDescent="0.25">
      <c r="C36249" s="75"/>
      <c r="D36249" s="74"/>
    </row>
    <row r="36250" spans="3:4" x14ac:dyDescent="0.25">
      <c r="C36250" s="75"/>
      <c r="D36250" s="74"/>
    </row>
    <row r="36251" spans="3:4" x14ac:dyDescent="0.25">
      <c r="C36251" s="75"/>
      <c r="D36251" s="74"/>
    </row>
    <row r="36252" spans="3:4" x14ac:dyDescent="0.25">
      <c r="C36252" s="75"/>
      <c r="D36252" s="74"/>
    </row>
    <row r="36253" spans="3:4" x14ac:dyDescent="0.25">
      <c r="C36253" s="75"/>
      <c r="D36253" s="74"/>
    </row>
    <row r="36254" spans="3:4" x14ac:dyDescent="0.25">
      <c r="C36254" s="75"/>
      <c r="D36254" s="74"/>
    </row>
    <row r="36255" spans="3:4" x14ac:dyDescent="0.25">
      <c r="C36255" s="75"/>
      <c r="D36255" s="74"/>
    </row>
    <row r="36256" spans="3:4" x14ac:dyDescent="0.25">
      <c r="C36256" s="75"/>
      <c r="D36256" s="74"/>
    </row>
    <row r="36257" spans="3:4" x14ac:dyDescent="0.25">
      <c r="C36257" s="75"/>
      <c r="D36257" s="74"/>
    </row>
    <row r="36258" spans="3:4" x14ac:dyDescent="0.25">
      <c r="C36258" s="75"/>
      <c r="D36258" s="74"/>
    </row>
    <row r="36259" spans="3:4" x14ac:dyDescent="0.25">
      <c r="C36259" s="75"/>
      <c r="D36259" s="74"/>
    </row>
    <row r="36260" spans="3:4" x14ac:dyDescent="0.25">
      <c r="C36260" s="75"/>
      <c r="D36260" s="74"/>
    </row>
    <row r="36261" spans="3:4" x14ac:dyDescent="0.25">
      <c r="C36261" s="75"/>
      <c r="D36261" s="74"/>
    </row>
    <row r="36262" spans="3:4" x14ac:dyDescent="0.25">
      <c r="C36262" s="75"/>
      <c r="D36262" s="74"/>
    </row>
    <row r="36263" spans="3:4" x14ac:dyDescent="0.25">
      <c r="C36263" s="75"/>
      <c r="D36263" s="74"/>
    </row>
    <row r="36264" spans="3:4" x14ac:dyDescent="0.25">
      <c r="C36264" s="75"/>
      <c r="D36264" s="74"/>
    </row>
    <row r="36265" spans="3:4" x14ac:dyDescent="0.25">
      <c r="C36265" s="75"/>
      <c r="D36265" s="74"/>
    </row>
    <row r="36266" spans="3:4" x14ac:dyDescent="0.25">
      <c r="C36266" s="75"/>
      <c r="D36266" s="74"/>
    </row>
    <row r="36267" spans="3:4" x14ac:dyDescent="0.25">
      <c r="C36267" s="75"/>
      <c r="D36267" s="74"/>
    </row>
    <row r="36268" spans="3:4" x14ac:dyDescent="0.25">
      <c r="C36268" s="75"/>
      <c r="D36268" s="74"/>
    </row>
    <row r="36269" spans="3:4" x14ac:dyDescent="0.25">
      <c r="C36269" s="75"/>
      <c r="D36269" s="74"/>
    </row>
    <row r="36270" spans="3:4" x14ac:dyDescent="0.25">
      <c r="C36270" s="75"/>
      <c r="D36270" s="74"/>
    </row>
    <row r="36271" spans="3:4" x14ac:dyDescent="0.25">
      <c r="C36271" s="75"/>
      <c r="D36271" s="74"/>
    </row>
    <row r="36272" spans="3:4" x14ac:dyDescent="0.25">
      <c r="C36272" s="75"/>
      <c r="D36272" s="74"/>
    </row>
    <row r="36273" spans="3:4" x14ac:dyDescent="0.25">
      <c r="C36273" s="75"/>
      <c r="D36273" s="74"/>
    </row>
    <row r="36274" spans="3:4" x14ac:dyDescent="0.25">
      <c r="C36274" s="75"/>
      <c r="D36274" s="74"/>
    </row>
    <row r="36275" spans="3:4" x14ac:dyDescent="0.25">
      <c r="C36275" s="75"/>
      <c r="D36275" s="74"/>
    </row>
    <row r="36276" spans="3:4" x14ac:dyDescent="0.25">
      <c r="C36276" s="75"/>
      <c r="D36276" s="74"/>
    </row>
    <row r="36277" spans="3:4" x14ac:dyDescent="0.25">
      <c r="C36277" s="75"/>
      <c r="D36277" s="74"/>
    </row>
    <row r="36278" spans="3:4" x14ac:dyDescent="0.25">
      <c r="C36278" s="75"/>
      <c r="D36278" s="74"/>
    </row>
    <row r="36279" spans="3:4" x14ac:dyDescent="0.25">
      <c r="C36279" s="75"/>
      <c r="D36279" s="74"/>
    </row>
    <row r="36280" spans="3:4" x14ac:dyDescent="0.25">
      <c r="C36280" s="75"/>
      <c r="D36280" s="74"/>
    </row>
    <row r="36281" spans="3:4" x14ac:dyDescent="0.25">
      <c r="C36281" s="75"/>
      <c r="D36281" s="74"/>
    </row>
    <row r="36282" spans="3:4" x14ac:dyDescent="0.25">
      <c r="C36282" s="75"/>
      <c r="D36282" s="74"/>
    </row>
    <row r="36283" spans="3:4" x14ac:dyDescent="0.25">
      <c r="C36283" s="75"/>
      <c r="D36283" s="74"/>
    </row>
    <row r="36284" spans="3:4" x14ac:dyDescent="0.25">
      <c r="C36284" s="75"/>
      <c r="D36284" s="74"/>
    </row>
    <row r="36285" spans="3:4" x14ac:dyDescent="0.25">
      <c r="C36285" s="75"/>
      <c r="D36285" s="74"/>
    </row>
    <row r="36286" spans="3:4" x14ac:dyDescent="0.25">
      <c r="C36286" s="75"/>
      <c r="D36286" s="74"/>
    </row>
    <row r="36287" spans="3:4" x14ac:dyDescent="0.25">
      <c r="C36287" s="75"/>
      <c r="D36287" s="74"/>
    </row>
    <row r="36288" spans="3:4" x14ac:dyDescent="0.25">
      <c r="C36288" s="75"/>
      <c r="D36288" s="74"/>
    </row>
    <row r="36289" spans="3:4" x14ac:dyDescent="0.25">
      <c r="C36289" s="75"/>
      <c r="D36289" s="74"/>
    </row>
    <row r="36290" spans="3:4" x14ac:dyDescent="0.25">
      <c r="C36290" s="75"/>
      <c r="D36290" s="74"/>
    </row>
    <row r="36291" spans="3:4" x14ac:dyDescent="0.25">
      <c r="C36291" s="75"/>
      <c r="D36291" s="74"/>
    </row>
    <row r="36292" spans="3:4" x14ac:dyDescent="0.25">
      <c r="C36292" s="75"/>
      <c r="D36292" s="74"/>
    </row>
    <row r="36293" spans="3:4" x14ac:dyDescent="0.25">
      <c r="C36293" s="75"/>
      <c r="D36293" s="74"/>
    </row>
    <row r="36294" spans="3:4" x14ac:dyDescent="0.25">
      <c r="C36294" s="75"/>
      <c r="D36294" s="74"/>
    </row>
    <row r="36295" spans="3:4" x14ac:dyDescent="0.25">
      <c r="C36295" s="75"/>
      <c r="D36295" s="74"/>
    </row>
    <row r="36296" spans="3:4" x14ac:dyDescent="0.25">
      <c r="C36296" s="75"/>
      <c r="D36296" s="74"/>
    </row>
    <row r="36297" spans="3:4" x14ac:dyDescent="0.25">
      <c r="C36297" s="75"/>
      <c r="D36297" s="74"/>
    </row>
    <row r="36298" spans="3:4" x14ac:dyDescent="0.25">
      <c r="C36298" s="75"/>
      <c r="D36298" s="74"/>
    </row>
    <row r="36299" spans="3:4" x14ac:dyDescent="0.25">
      <c r="C36299" s="75"/>
      <c r="D36299" s="74"/>
    </row>
    <row r="36300" spans="3:4" x14ac:dyDescent="0.25">
      <c r="C36300" s="75"/>
      <c r="D36300" s="74"/>
    </row>
    <row r="36301" spans="3:4" x14ac:dyDescent="0.25">
      <c r="C36301" s="75"/>
      <c r="D36301" s="74"/>
    </row>
    <row r="36302" spans="3:4" x14ac:dyDescent="0.25">
      <c r="C36302" s="75"/>
      <c r="D36302" s="74"/>
    </row>
    <row r="36303" spans="3:4" x14ac:dyDescent="0.25">
      <c r="C36303" s="75"/>
      <c r="D36303" s="74"/>
    </row>
    <row r="36304" spans="3:4" x14ac:dyDescent="0.25">
      <c r="C36304" s="75"/>
      <c r="D36304" s="74"/>
    </row>
    <row r="36305" spans="3:4" x14ac:dyDescent="0.25">
      <c r="C36305" s="75"/>
      <c r="D36305" s="74"/>
    </row>
    <row r="36306" spans="3:4" x14ac:dyDescent="0.25">
      <c r="C36306" s="75"/>
      <c r="D36306" s="74"/>
    </row>
    <row r="36307" spans="3:4" x14ac:dyDescent="0.25">
      <c r="C36307" s="75"/>
      <c r="D36307" s="74"/>
    </row>
    <row r="36308" spans="3:4" x14ac:dyDescent="0.25">
      <c r="C36308" s="75"/>
      <c r="D36308" s="74"/>
    </row>
    <row r="36309" spans="3:4" x14ac:dyDescent="0.25">
      <c r="C36309" s="75"/>
      <c r="D36309" s="74"/>
    </row>
    <row r="36310" spans="3:4" x14ac:dyDescent="0.25">
      <c r="C36310" s="75"/>
      <c r="D36310" s="74"/>
    </row>
    <row r="36311" spans="3:4" x14ac:dyDescent="0.25">
      <c r="C36311" s="75"/>
      <c r="D36311" s="74"/>
    </row>
    <row r="36312" spans="3:4" x14ac:dyDescent="0.25">
      <c r="C36312" s="75"/>
      <c r="D36312" s="74"/>
    </row>
    <row r="36313" spans="3:4" x14ac:dyDescent="0.25">
      <c r="C36313" s="75"/>
      <c r="D36313" s="74"/>
    </row>
    <row r="36314" spans="3:4" x14ac:dyDescent="0.25">
      <c r="C36314" s="75"/>
      <c r="D36314" s="74"/>
    </row>
    <row r="36315" spans="3:4" x14ac:dyDescent="0.25">
      <c r="C36315" s="75"/>
      <c r="D36315" s="74"/>
    </row>
    <row r="36316" spans="3:4" x14ac:dyDescent="0.25">
      <c r="C36316" s="75"/>
      <c r="D36316" s="74"/>
    </row>
    <row r="36317" spans="3:4" x14ac:dyDescent="0.25">
      <c r="C36317" s="75"/>
      <c r="D36317" s="74"/>
    </row>
    <row r="36318" spans="3:4" x14ac:dyDescent="0.25">
      <c r="C36318" s="75"/>
      <c r="D36318" s="74"/>
    </row>
    <row r="36319" spans="3:4" x14ac:dyDescent="0.25">
      <c r="C36319" s="75"/>
      <c r="D36319" s="74"/>
    </row>
    <row r="36320" spans="3:4" x14ac:dyDescent="0.25">
      <c r="C36320" s="75"/>
      <c r="D36320" s="74"/>
    </row>
    <row r="36321" spans="3:4" x14ac:dyDescent="0.25">
      <c r="C36321" s="75"/>
      <c r="D36321" s="74"/>
    </row>
    <row r="36322" spans="3:4" x14ac:dyDescent="0.25">
      <c r="C36322" s="75"/>
      <c r="D36322" s="74"/>
    </row>
    <row r="36323" spans="3:4" x14ac:dyDescent="0.25">
      <c r="C36323" s="75"/>
      <c r="D36323" s="74"/>
    </row>
    <row r="36324" spans="3:4" x14ac:dyDescent="0.25">
      <c r="C36324" s="75"/>
      <c r="D36324" s="74"/>
    </row>
    <row r="36325" spans="3:4" x14ac:dyDescent="0.25">
      <c r="C36325" s="75"/>
      <c r="D36325" s="74"/>
    </row>
    <row r="36326" spans="3:4" x14ac:dyDescent="0.25">
      <c r="C36326" s="75"/>
      <c r="D36326" s="74"/>
    </row>
    <row r="36327" spans="3:4" x14ac:dyDescent="0.25">
      <c r="C36327" s="75"/>
      <c r="D36327" s="74"/>
    </row>
    <row r="36328" spans="3:4" x14ac:dyDescent="0.25">
      <c r="C36328" s="75"/>
      <c r="D36328" s="74"/>
    </row>
    <row r="36329" spans="3:4" x14ac:dyDescent="0.25">
      <c r="C36329" s="75"/>
      <c r="D36329" s="74"/>
    </row>
    <row r="36330" spans="3:4" x14ac:dyDescent="0.25">
      <c r="C36330" s="75"/>
      <c r="D36330" s="74"/>
    </row>
    <row r="36331" spans="3:4" x14ac:dyDescent="0.25">
      <c r="C36331" s="75"/>
      <c r="D36331" s="74"/>
    </row>
    <row r="36332" spans="3:4" x14ac:dyDescent="0.25">
      <c r="C36332" s="75"/>
      <c r="D36332" s="74"/>
    </row>
    <row r="36333" spans="3:4" x14ac:dyDescent="0.25">
      <c r="C36333" s="75"/>
      <c r="D36333" s="74"/>
    </row>
    <row r="36334" spans="3:4" x14ac:dyDescent="0.25">
      <c r="C36334" s="75"/>
      <c r="D36334" s="74"/>
    </row>
    <row r="36335" spans="3:4" x14ac:dyDescent="0.25">
      <c r="C36335" s="75"/>
      <c r="D36335" s="74"/>
    </row>
    <row r="36336" spans="3:4" x14ac:dyDescent="0.25">
      <c r="C36336" s="75"/>
      <c r="D36336" s="74"/>
    </row>
    <row r="36337" spans="3:4" x14ac:dyDescent="0.25">
      <c r="C36337" s="75"/>
      <c r="D36337" s="74"/>
    </row>
    <row r="36338" spans="3:4" x14ac:dyDescent="0.25">
      <c r="C36338" s="75"/>
      <c r="D36338" s="74"/>
    </row>
    <row r="36339" spans="3:4" x14ac:dyDescent="0.25">
      <c r="C36339" s="75"/>
      <c r="D36339" s="74"/>
    </row>
    <row r="36340" spans="3:4" x14ac:dyDescent="0.25">
      <c r="C36340" s="75"/>
      <c r="D36340" s="74"/>
    </row>
    <row r="36341" spans="3:4" x14ac:dyDescent="0.25">
      <c r="C36341" s="75"/>
      <c r="D36341" s="74"/>
    </row>
    <row r="36342" spans="3:4" x14ac:dyDescent="0.25">
      <c r="C36342" s="75"/>
      <c r="D36342" s="74"/>
    </row>
    <row r="36343" spans="3:4" x14ac:dyDescent="0.25">
      <c r="C36343" s="75"/>
      <c r="D36343" s="74"/>
    </row>
    <row r="36344" spans="3:4" x14ac:dyDescent="0.25">
      <c r="C36344" s="75"/>
      <c r="D36344" s="74"/>
    </row>
    <row r="36345" spans="3:4" x14ac:dyDescent="0.25">
      <c r="C36345" s="75"/>
      <c r="D36345" s="74"/>
    </row>
    <row r="36346" spans="3:4" x14ac:dyDescent="0.25">
      <c r="C36346" s="75"/>
      <c r="D36346" s="74"/>
    </row>
    <row r="36347" spans="3:4" x14ac:dyDescent="0.25">
      <c r="C36347" s="75"/>
      <c r="D36347" s="74"/>
    </row>
    <row r="36348" spans="3:4" x14ac:dyDescent="0.25">
      <c r="C36348" s="75"/>
      <c r="D36348" s="74"/>
    </row>
    <row r="36349" spans="3:4" x14ac:dyDescent="0.25">
      <c r="C36349" s="75"/>
      <c r="D36349" s="74"/>
    </row>
    <row r="36350" spans="3:4" x14ac:dyDescent="0.25">
      <c r="C36350" s="75"/>
      <c r="D36350" s="74"/>
    </row>
    <row r="36351" spans="3:4" x14ac:dyDescent="0.25">
      <c r="C36351" s="75"/>
      <c r="D36351" s="74"/>
    </row>
    <row r="36352" spans="3:4" x14ac:dyDescent="0.25">
      <c r="C36352" s="75"/>
      <c r="D36352" s="74"/>
    </row>
    <row r="36353" spans="3:4" x14ac:dyDescent="0.25">
      <c r="C36353" s="75"/>
      <c r="D36353" s="74"/>
    </row>
    <row r="36354" spans="3:4" x14ac:dyDescent="0.25">
      <c r="C36354" s="75"/>
      <c r="D36354" s="74"/>
    </row>
    <row r="36355" spans="3:4" x14ac:dyDescent="0.25">
      <c r="C36355" s="75"/>
      <c r="D36355" s="74"/>
    </row>
    <row r="36356" spans="3:4" x14ac:dyDescent="0.25">
      <c r="C36356" s="75"/>
      <c r="D36356" s="74"/>
    </row>
    <row r="36357" spans="3:4" x14ac:dyDescent="0.25">
      <c r="C36357" s="75"/>
      <c r="D36357" s="74"/>
    </row>
    <row r="36358" spans="3:4" x14ac:dyDescent="0.25">
      <c r="C36358" s="75"/>
      <c r="D36358" s="74"/>
    </row>
    <row r="36359" spans="3:4" x14ac:dyDescent="0.25">
      <c r="C36359" s="75"/>
      <c r="D36359" s="74"/>
    </row>
    <row r="36360" spans="3:4" x14ac:dyDescent="0.25">
      <c r="C36360" s="75"/>
      <c r="D36360" s="74"/>
    </row>
    <row r="36361" spans="3:4" x14ac:dyDescent="0.25">
      <c r="C36361" s="75"/>
      <c r="D36361" s="74"/>
    </row>
    <row r="36362" spans="3:4" x14ac:dyDescent="0.25">
      <c r="C36362" s="75"/>
      <c r="D36362" s="74"/>
    </row>
    <row r="36363" spans="3:4" x14ac:dyDescent="0.25">
      <c r="C36363" s="75"/>
      <c r="D36363" s="74"/>
    </row>
    <row r="36364" spans="3:4" x14ac:dyDescent="0.25">
      <c r="C36364" s="75"/>
      <c r="D36364" s="74"/>
    </row>
    <row r="36365" spans="3:4" x14ac:dyDescent="0.25">
      <c r="C36365" s="75"/>
      <c r="D36365" s="74"/>
    </row>
    <row r="36366" spans="3:4" x14ac:dyDescent="0.25">
      <c r="C36366" s="75"/>
      <c r="D36366" s="74"/>
    </row>
    <row r="36367" spans="3:4" x14ac:dyDescent="0.25">
      <c r="C36367" s="75"/>
      <c r="D36367" s="74"/>
    </row>
    <row r="36368" spans="3:4" x14ac:dyDescent="0.25">
      <c r="C36368" s="75"/>
      <c r="D36368" s="74"/>
    </row>
    <row r="36369" spans="3:4" x14ac:dyDescent="0.25">
      <c r="C36369" s="75"/>
      <c r="D36369" s="74"/>
    </row>
    <row r="36370" spans="3:4" x14ac:dyDescent="0.25">
      <c r="C36370" s="75"/>
      <c r="D36370" s="74"/>
    </row>
    <row r="36371" spans="3:4" x14ac:dyDescent="0.25">
      <c r="C36371" s="75"/>
      <c r="D36371" s="74"/>
    </row>
    <row r="36372" spans="3:4" x14ac:dyDescent="0.25">
      <c r="C36372" s="75"/>
      <c r="D36372" s="74"/>
    </row>
    <row r="36373" spans="3:4" x14ac:dyDescent="0.25">
      <c r="C36373" s="75"/>
      <c r="D36373" s="74"/>
    </row>
    <row r="36374" spans="3:4" x14ac:dyDescent="0.25">
      <c r="C36374" s="75"/>
      <c r="D36374" s="74"/>
    </row>
    <row r="36375" spans="3:4" x14ac:dyDescent="0.25">
      <c r="C36375" s="75"/>
      <c r="D36375" s="74"/>
    </row>
    <row r="36376" spans="3:4" x14ac:dyDescent="0.25">
      <c r="C36376" s="75"/>
      <c r="D36376" s="74"/>
    </row>
    <row r="36377" spans="3:4" x14ac:dyDescent="0.25">
      <c r="C36377" s="75"/>
      <c r="D36377" s="74"/>
    </row>
    <row r="36378" spans="3:4" x14ac:dyDescent="0.25">
      <c r="C36378" s="75"/>
      <c r="D36378" s="74"/>
    </row>
    <row r="36379" spans="3:4" x14ac:dyDescent="0.25">
      <c r="C36379" s="75"/>
      <c r="D36379" s="74"/>
    </row>
    <row r="36380" spans="3:4" x14ac:dyDescent="0.25">
      <c r="C36380" s="75"/>
      <c r="D36380" s="74"/>
    </row>
    <row r="36381" spans="3:4" x14ac:dyDescent="0.25">
      <c r="C36381" s="75"/>
      <c r="D36381" s="74"/>
    </row>
    <row r="36382" spans="3:4" x14ac:dyDescent="0.25">
      <c r="C36382" s="75"/>
      <c r="D36382" s="74"/>
    </row>
    <row r="36383" spans="3:4" x14ac:dyDescent="0.25">
      <c r="C36383" s="75"/>
      <c r="D36383" s="74"/>
    </row>
    <row r="36384" spans="3:4" x14ac:dyDescent="0.25">
      <c r="C36384" s="75"/>
      <c r="D36384" s="74"/>
    </row>
    <row r="36385" spans="3:4" x14ac:dyDescent="0.25">
      <c r="C36385" s="75"/>
      <c r="D36385" s="74"/>
    </row>
    <row r="36386" spans="3:4" x14ac:dyDescent="0.25">
      <c r="C36386" s="75"/>
      <c r="D36386" s="74"/>
    </row>
    <row r="36387" spans="3:4" x14ac:dyDescent="0.25">
      <c r="C36387" s="75"/>
      <c r="D36387" s="74"/>
    </row>
    <row r="36388" spans="3:4" x14ac:dyDescent="0.25">
      <c r="C36388" s="75"/>
      <c r="D36388" s="74"/>
    </row>
    <row r="36389" spans="3:4" x14ac:dyDescent="0.25">
      <c r="C36389" s="75"/>
      <c r="D36389" s="74"/>
    </row>
    <row r="36390" spans="3:4" x14ac:dyDescent="0.25">
      <c r="C36390" s="75"/>
      <c r="D36390" s="74"/>
    </row>
    <row r="36391" spans="3:4" x14ac:dyDescent="0.25">
      <c r="C36391" s="75"/>
      <c r="D36391" s="74"/>
    </row>
    <row r="36392" spans="3:4" x14ac:dyDescent="0.25">
      <c r="C36392" s="75"/>
      <c r="D36392" s="74"/>
    </row>
    <row r="36393" spans="3:4" x14ac:dyDescent="0.25">
      <c r="C36393" s="75"/>
      <c r="D36393" s="74"/>
    </row>
    <row r="36394" spans="3:4" x14ac:dyDescent="0.25">
      <c r="C36394" s="75"/>
      <c r="D36394" s="74"/>
    </row>
    <row r="36395" spans="3:4" x14ac:dyDescent="0.25">
      <c r="C36395" s="75"/>
      <c r="D36395" s="74"/>
    </row>
    <row r="36396" spans="3:4" x14ac:dyDescent="0.25">
      <c r="C36396" s="75"/>
      <c r="D36396" s="74"/>
    </row>
    <row r="36397" spans="3:4" x14ac:dyDescent="0.25">
      <c r="C36397" s="75"/>
      <c r="D36397" s="74"/>
    </row>
    <row r="36398" spans="3:4" x14ac:dyDescent="0.25">
      <c r="C36398" s="75"/>
      <c r="D36398" s="74"/>
    </row>
    <row r="36399" spans="3:4" x14ac:dyDescent="0.25">
      <c r="C36399" s="75"/>
      <c r="D36399" s="74"/>
    </row>
    <row r="36400" spans="3:4" x14ac:dyDescent="0.25">
      <c r="C36400" s="75"/>
      <c r="D36400" s="74"/>
    </row>
    <row r="36401" spans="3:4" x14ac:dyDescent="0.25">
      <c r="C36401" s="75"/>
      <c r="D36401" s="74"/>
    </row>
    <row r="36402" spans="3:4" x14ac:dyDescent="0.25">
      <c r="C36402" s="75"/>
      <c r="D36402" s="74"/>
    </row>
    <row r="36403" spans="3:4" x14ac:dyDescent="0.25">
      <c r="C36403" s="75"/>
      <c r="D36403" s="74"/>
    </row>
    <row r="36404" spans="3:4" x14ac:dyDescent="0.25">
      <c r="C36404" s="75"/>
      <c r="D36404" s="74"/>
    </row>
    <row r="36405" spans="3:4" x14ac:dyDescent="0.25">
      <c r="C36405" s="75"/>
      <c r="D36405" s="74"/>
    </row>
    <row r="36406" spans="3:4" x14ac:dyDescent="0.25">
      <c r="C36406" s="75"/>
      <c r="D36406" s="74"/>
    </row>
    <row r="36407" spans="3:4" x14ac:dyDescent="0.25">
      <c r="C36407" s="75"/>
      <c r="D36407" s="74"/>
    </row>
    <row r="36408" spans="3:4" x14ac:dyDescent="0.25">
      <c r="C36408" s="75"/>
      <c r="D36408" s="74"/>
    </row>
    <row r="36409" spans="3:4" x14ac:dyDescent="0.25">
      <c r="C36409" s="75"/>
      <c r="D36409" s="74"/>
    </row>
    <row r="36410" spans="3:4" x14ac:dyDescent="0.25">
      <c r="C36410" s="75"/>
      <c r="D36410" s="74"/>
    </row>
    <row r="36411" spans="3:4" x14ac:dyDescent="0.25">
      <c r="C36411" s="75"/>
      <c r="D36411" s="74"/>
    </row>
    <row r="36412" spans="3:4" x14ac:dyDescent="0.25">
      <c r="C36412" s="75"/>
      <c r="D36412" s="74"/>
    </row>
    <row r="36413" spans="3:4" x14ac:dyDescent="0.25">
      <c r="C36413" s="75"/>
      <c r="D36413" s="74"/>
    </row>
    <row r="36414" spans="3:4" x14ac:dyDescent="0.25">
      <c r="C36414" s="75"/>
      <c r="D36414" s="74"/>
    </row>
    <row r="36415" spans="3:4" x14ac:dyDescent="0.25">
      <c r="C36415" s="75"/>
      <c r="D36415" s="74"/>
    </row>
    <row r="36416" spans="3:4" x14ac:dyDescent="0.25">
      <c r="C36416" s="75"/>
      <c r="D36416" s="74"/>
    </row>
    <row r="36417" spans="3:4" x14ac:dyDescent="0.25">
      <c r="C36417" s="75"/>
      <c r="D36417" s="74"/>
    </row>
    <row r="36418" spans="3:4" x14ac:dyDescent="0.25">
      <c r="C36418" s="75"/>
      <c r="D36418" s="74"/>
    </row>
    <row r="36419" spans="3:4" x14ac:dyDescent="0.25">
      <c r="C36419" s="75"/>
      <c r="D36419" s="74"/>
    </row>
    <row r="36420" spans="3:4" x14ac:dyDescent="0.25">
      <c r="C36420" s="75"/>
      <c r="D36420" s="74"/>
    </row>
    <row r="36421" spans="3:4" x14ac:dyDescent="0.25">
      <c r="C36421" s="75"/>
      <c r="D36421" s="74"/>
    </row>
    <row r="36422" spans="3:4" x14ac:dyDescent="0.25">
      <c r="C36422" s="75"/>
      <c r="D36422" s="74"/>
    </row>
    <row r="36423" spans="3:4" x14ac:dyDescent="0.25">
      <c r="C36423" s="75"/>
      <c r="D36423" s="74"/>
    </row>
    <row r="36424" spans="3:4" x14ac:dyDescent="0.25">
      <c r="C36424" s="75"/>
      <c r="D36424" s="74"/>
    </row>
    <row r="36425" spans="3:4" x14ac:dyDescent="0.25">
      <c r="C36425" s="75"/>
      <c r="D36425" s="74"/>
    </row>
    <row r="36426" spans="3:4" x14ac:dyDescent="0.25">
      <c r="C36426" s="75"/>
      <c r="D36426" s="74"/>
    </row>
    <row r="36427" spans="3:4" x14ac:dyDescent="0.25">
      <c r="C36427" s="75"/>
      <c r="D36427" s="74"/>
    </row>
    <row r="36428" spans="3:4" x14ac:dyDescent="0.25">
      <c r="C36428" s="75"/>
      <c r="D36428" s="74"/>
    </row>
    <row r="36429" spans="3:4" x14ac:dyDescent="0.25">
      <c r="C36429" s="75"/>
      <c r="D36429" s="74"/>
    </row>
    <row r="36430" spans="3:4" x14ac:dyDescent="0.25">
      <c r="C36430" s="75"/>
      <c r="D36430" s="74"/>
    </row>
    <row r="36431" spans="3:4" x14ac:dyDescent="0.25">
      <c r="C36431" s="75"/>
      <c r="D36431" s="74"/>
    </row>
    <row r="36432" spans="3:4" x14ac:dyDescent="0.25">
      <c r="C36432" s="75"/>
      <c r="D36432" s="74"/>
    </row>
    <row r="36433" spans="3:4" x14ac:dyDescent="0.25">
      <c r="C36433" s="75"/>
      <c r="D36433" s="74"/>
    </row>
    <row r="36434" spans="3:4" x14ac:dyDescent="0.25">
      <c r="C36434" s="75"/>
      <c r="D36434" s="74"/>
    </row>
    <row r="36435" spans="3:4" x14ac:dyDescent="0.25">
      <c r="C36435" s="75"/>
      <c r="D36435" s="74"/>
    </row>
    <row r="36436" spans="3:4" x14ac:dyDescent="0.25">
      <c r="C36436" s="75"/>
      <c r="D36436" s="74"/>
    </row>
    <row r="36437" spans="3:4" x14ac:dyDescent="0.25">
      <c r="C36437" s="75"/>
      <c r="D36437" s="74"/>
    </row>
    <row r="36438" spans="3:4" x14ac:dyDescent="0.25">
      <c r="C36438" s="75"/>
      <c r="D36438" s="74"/>
    </row>
    <row r="36439" spans="3:4" x14ac:dyDescent="0.25">
      <c r="C36439" s="75"/>
      <c r="D36439" s="74"/>
    </row>
    <row r="36440" spans="3:4" x14ac:dyDescent="0.25">
      <c r="C36440" s="75"/>
      <c r="D36440" s="74"/>
    </row>
    <row r="36441" spans="3:4" x14ac:dyDescent="0.25">
      <c r="C36441" s="75"/>
      <c r="D36441" s="74"/>
    </row>
    <row r="36442" spans="3:4" x14ac:dyDescent="0.25">
      <c r="C36442" s="75"/>
      <c r="D36442" s="74"/>
    </row>
    <row r="36443" spans="3:4" x14ac:dyDescent="0.25">
      <c r="C36443" s="75"/>
      <c r="D36443" s="74"/>
    </row>
    <row r="36444" spans="3:4" x14ac:dyDescent="0.25">
      <c r="C36444" s="75"/>
      <c r="D36444" s="74"/>
    </row>
    <row r="36445" spans="3:4" x14ac:dyDescent="0.25">
      <c r="C36445" s="75"/>
      <c r="D36445" s="74"/>
    </row>
    <row r="36446" spans="3:4" x14ac:dyDescent="0.25">
      <c r="C36446" s="75"/>
      <c r="D36446" s="74"/>
    </row>
    <row r="36447" spans="3:4" x14ac:dyDescent="0.25">
      <c r="C36447" s="75"/>
      <c r="D36447" s="74"/>
    </row>
    <row r="36448" spans="3:4" x14ac:dyDescent="0.25">
      <c r="C36448" s="75"/>
      <c r="D36448" s="74"/>
    </row>
    <row r="36449" spans="3:4" x14ac:dyDescent="0.25">
      <c r="C36449" s="75"/>
      <c r="D36449" s="74"/>
    </row>
    <row r="36450" spans="3:4" x14ac:dyDescent="0.25">
      <c r="C36450" s="75"/>
      <c r="D36450" s="74"/>
    </row>
    <row r="36451" spans="3:4" x14ac:dyDescent="0.25">
      <c r="C36451" s="75"/>
      <c r="D36451" s="74"/>
    </row>
    <row r="36452" spans="3:4" x14ac:dyDescent="0.25">
      <c r="C36452" s="75"/>
      <c r="D36452" s="74"/>
    </row>
    <row r="36453" spans="3:4" x14ac:dyDescent="0.25">
      <c r="C36453" s="75"/>
      <c r="D36453" s="74"/>
    </row>
    <row r="36454" spans="3:4" x14ac:dyDescent="0.25">
      <c r="C36454" s="75"/>
      <c r="D36454" s="74"/>
    </row>
    <row r="36455" spans="3:4" x14ac:dyDescent="0.25">
      <c r="C36455" s="75"/>
      <c r="D36455" s="74"/>
    </row>
    <row r="36456" spans="3:4" x14ac:dyDescent="0.25">
      <c r="C36456" s="75"/>
      <c r="D36456" s="74"/>
    </row>
    <row r="36457" spans="3:4" x14ac:dyDescent="0.25">
      <c r="C36457" s="75"/>
      <c r="D36457" s="74"/>
    </row>
    <row r="36458" spans="3:4" x14ac:dyDescent="0.25">
      <c r="C36458" s="75"/>
      <c r="D36458" s="74"/>
    </row>
    <row r="36459" spans="3:4" x14ac:dyDescent="0.25">
      <c r="C36459" s="75"/>
      <c r="D36459" s="74"/>
    </row>
    <row r="36460" spans="3:4" x14ac:dyDescent="0.25">
      <c r="C36460" s="75"/>
      <c r="D36460" s="74"/>
    </row>
    <row r="36461" spans="3:4" x14ac:dyDescent="0.25">
      <c r="C36461" s="75"/>
      <c r="D36461" s="74"/>
    </row>
    <row r="36462" spans="3:4" x14ac:dyDescent="0.25">
      <c r="C36462" s="75"/>
      <c r="D36462" s="74"/>
    </row>
    <row r="36463" spans="3:4" x14ac:dyDescent="0.25">
      <c r="C36463" s="75"/>
      <c r="D36463" s="74"/>
    </row>
    <row r="36464" spans="3:4" x14ac:dyDescent="0.25">
      <c r="C36464" s="75"/>
      <c r="D36464" s="74"/>
    </row>
    <row r="36465" spans="3:4" x14ac:dyDescent="0.25">
      <c r="C36465" s="75"/>
      <c r="D36465" s="74"/>
    </row>
    <row r="36466" spans="3:4" x14ac:dyDescent="0.25">
      <c r="C36466" s="75"/>
      <c r="D36466" s="74"/>
    </row>
    <row r="36467" spans="3:4" x14ac:dyDescent="0.25">
      <c r="C36467" s="75"/>
      <c r="D36467" s="74"/>
    </row>
    <row r="36468" spans="3:4" x14ac:dyDescent="0.25">
      <c r="C36468" s="75"/>
      <c r="D36468" s="74"/>
    </row>
    <row r="36469" spans="3:4" x14ac:dyDescent="0.25">
      <c r="C36469" s="75"/>
      <c r="D36469" s="74"/>
    </row>
    <row r="36470" spans="3:4" x14ac:dyDescent="0.25">
      <c r="C36470" s="75"/>
      <c r="D36470" s="74"/>
    </row>
    <row r="36471" spans="3:4" x14ac:dyDescent="0.25">
      <c r="C36471" s="75"/>
      <c r="D36471" s="74"/>
    </row>
    <row r="36472" spans="3:4" x14ac:dyDescent="0.25">
      <c r="C36472" s="75"/>
      <c r="D36472" s="74"/>
    </row>
    <row r="36473" spans="3:4" x14ac:dyDescent="0.25">
      <c r="C36473" s="75"/>
      <c r="D36473" s="74"/>
    </row>
    <row r="36474" spans="3:4" x14ac:dyDescent="0.25">
      <c r="C36474" s="75"/>
      <c r="D36474" s="74"/>
    </row>
    <row r="36475" spans="3:4" x14ac:dyDescent="0.25">
      <c r="C36475" s="75"/>
      <c r="D36475" s="74"/>
    </row>
    <row r="36476" spans="3:4" x14ac:dyDescent="0.25">
      <c r="C36476" s="75"/>
      <c r="D36476" s="74"/>
    </row>
    <row r="36477" spans="3:4" x14ac:dyDescent="0.25">
      <c r="C36477" s="75"/>
      <c r="D36477" s="74"/>
    </row>
    <row r="36478" spans="3:4" x14ac:dyDescent="0.25">
      <c r="C36478" s="75"/>
      <c r="D36478" s="74"/>
    </row>
    <row r="36479" spans="3:4" x14ac:dyDescent="0.25">
      <c r="C36479" s="75"/>
      <c r="D36479" s="74"/>
    </row>
    <row r="36480" spans="3:4" x14ac:dyDescent="0.25">
      <c r="C36480" s="75"/>
      <c r="D36480" s="74"/>
    </row>
    <row r="36481" spans="3:4" x14ac:dyDescent="0.25">
      <c r="C36481" s="75"/>
      <c r="D36481" s="74"/>
    </row>
    <row r="36482" spans="3:4" x14ac:dyDescent="0.25">
      <c r="C36482" s="75"/>
      <c r="D36482" s="74"/>
    </row>
    <row r="36483" spans="3:4" x14ac:dyDescent="0.25">
      <c r="C36483" s="75"/>
      <c r="D36483" s="74"/>
    </row>
    <row r="36484" spans="3:4" x14ac:dyDescent="0.25">
      <c r="C36484" s="75"/>
      <c r="D36484" s="74"/>
    </row>
    <row r="36485" spans="3:4" x14ac:dyDescent="0.25">
      <c r="C36485" s="75"/>
      <c r="D36485" s="74"/>
    </row>
    <row r="36486" spans="3:4" x14ac:dyDescent="0.25">
      <c r="C36486" s="75"/>
      <c r="D36486" s="74"/>
    </row>
    <row r="36487" spans="3:4" x14ac:dyDescent="0.25">
      <c r="C36487" s="75"/>
      <c r="D36487" s="74"/>
    </row>
    <row r="36488" spans="3:4" x14ac:dyDescent="0.25">
      <c r="C36488" s="75"/>
      <c r="D36488" s="74"/>
    </row>
    <row r="36489" spans="3:4" x14ac:dyDescent="0.25">
      <c r="C36489" s="75"/>
      <c r="D36489" s="74"/>
    </row>
    <row r="36490" spans="3:4" x14ac:dyDescent="0.25">
      <c r="C36490" s="75"/>
      <c r="D36490" s="74"/>
    </row>
    <row r="36491" spans="3:4" x14ac:dyDescent="0.25">
      <c r="C36491" s="75"/>
      <c r="D36491" s="74"/>
    </row>
    <row r="36492" spans="3:4" x14ac:dyDescent="0.25">
      <c r="C36492" s="75"/>
      <c r="D36492" s="74"/>
    </row>
    <row r="36493" spans="3:4" x14ac:dyDescent="0.25">
      <c r="C36493" s="75"/>
      <c r="D36493" s="74"/>
    </row>
    <row r="36494" spans="3:4" x14ac:dyDescent="0.25">
      <c r="C36494" s="75"/>
      <c r="D36494" s="74"/>
    </row>
    <row r="36495" spans="3:4" x14ac:dyDescent="0.25">
      <c r="C36495" s="75"/>
      <c r="D36495" s="74"/>
    </row>
    <row r="36496" spans="3:4" x14ac:dyDescent="0.25">
      <c r="C36496" s="75"/>
      <c r="D36496" s="74"/>
    </row>
    <row r="36497" spans="3:4" x14ac:dyDescent="0.25">
      <c r="C36497" s="75"/>
      <c r="D36497" s="74"/>
    </row>
    <row r="36498" spans="3:4" x14ac:dyDescent="0.25">
      <c r="C36498" s="75"/>
      <c r="D36498" s="74"/>
    </row>
    <row r="36499" spans="3:4" x14ac:dyDescent="0.25">
      <c r="C36499" s="75"/>
      <c r="D36499" s="74"/>
    </row>
    <row r="36500" spans="3:4" x14ac:dyDescent="0.25">
      <c r="C36500" s="75"/>
      <c r="D36500" s="74"/>
    </row>
    <row r="36501" spans="3:4" x14ac:dyDescent="0.25">
      <c r="C36501" s="75"/>
      <c r="D36501" s="74"/>
    </row>
    <row r="36502" spans="3:4" x14ac:dyDescent="0.25">
      <c r="C36502" s="75"/>
      <c r="D36502" s="74"/>
    </row>
    <row r="36503" spans="3:4" x14ac:dyDescent="0.25">
      <c r="C36503" s="75"/>
      <c r="D36503" s="74"/>
    </row>
    <row r="36504" spans="3:4" x14ac:dyDescent="0.25">
      <c r="C36504" s="75"/>
      <c r="D36504" s="74"/>
    </row>
    <row r="36505" spans="3:4" x14ac:dyDescent="0.25">
      <c r="C36505" s="75"/>
      <c r="D36505" s="74"/>
    </row>
    <row r="36506" spans="3:4" x14ac:dyDescent="0.25">
      <c r="C36506" s="75"/>
      <c r="D36506" s="74"/>
    </row>
    <row r="36507" spans="3:4" x14ac:dyDescent="0.25">
      <c r="C36507" s="75"/>
      <c r="D36507" s="74"/>
    </row>
    <row r="36508" spans="3:4" x14ac:dyDescent="0.25">
      <c r="C36508" s="75"/>
      <c r="D36508" s="74"/>
    </row>
    <row r="36509" spans="3:4" x14ac:dyDescent="0.25">
      <c r="C36509" s="75"/>
      <c r="D36509" s="74"/>
    </row>
    <row r="36510" spans="3:4" x14ac:dyDescent="0.25">
      <c r="C36510" s="75"/>
      <c r="D36510" s="74"/>
    </row>
    <row r="36511" spans="3:4" x14ac:dyDescent="0.25">
      <c r="C36511" s="75"/>
      <c r="D36511" s="74"/>
    </row>
    <row r="36512" spans="3:4" x14ac:dyDescent="0.25">
      <c r="C36512" s="75"/>
      <c r="D36512" s="74"/>
    </row>
    <row r="36513" spans="3:4" x14ac:dyDescent="0.25">
      <c r="C36513" s="75"/>
      <c r="D36513" s="74"/>
    </row>
    <row r="36514" spans="3:4" x14ac:dyDescent="0.25">
      <c r="C36514" s="75"/>
      <c r="D36514" s="74"/>
    </row>
    <row r="36515" spans="3:4" x14ac:dyDescent="0.25">
      <c r="C36515" s="75"/>
      <c r="D36515" s="74"/>
    </row>
    <row r="36516" spans="3:4" x14ac:dyDescent="0.25">
      <c r="C36516" s="75"/>
      <c r="D36516" s="74"/>
    </row>
    <row r="36517" spans="3:4" x14ac:dyDescent="0.25">
      <c r="C36517" s="75"/>
      <c r="D36517" s="74"/>
    </row>
    <row r="36518" spans="3:4" x14ac:dyDescent="0.25">
      <c r="C36518" s="75"/>
      <c r="D36518" s="74"/>
    </row>
    <row r="36519" spans="3:4" x14ac:dyDescent="0.25">
      <c r="C36519" s="75"/>
      <c r="D36519" s="74"/>
    </row>
    <row r="36520" spans="3:4" x14ac:dyDescent="0.25">
      <c r="C36520" s="75"/>
      <c r="D36520" s="74"/>
    </row>
    <row r="36521" spans="3:4" x14ac:dyDescent="0.25">
      <c r="C36521" s="75"/>
      <c r="D36521" s="74"/>
    </row>
    <row r="36522" spans="3:4" x14ac:dyDescent="0.25">
      <c r="C36522" s="75"/>
      <c r="D36522" s="74"/>
    </row>
    <row r="36523" spans="3:4" x14ac:dyDescent="0.25">
      <c r="C36523" s="75"/>
      <c r="D36523" s="74"/>
    </row>
    <row r="36524" spans="3:4" x14ac:dyDescent="0.25">
      <c r="C36524" s="75"/>
      <c r="D36524" s="74"/>
    </row>
    <row r="36525" spans="3:4" x14ac:dyDescent="0.25">
      <c r="C36525" s="75"/>
      <c r="D36525" s="74"/>
    </row>
    <row r="36526" spans="3:4" x14ac:dyDescent="0.25">
      <c r="C36526" s="75"/>
      <c r="D36526" s="74"/>
    </row>
    <row r="36527" spans="3:4" x14ac:dyDescent="0.25">
      <c r="C36527" s="75"/>
      <c r="D36527" s="74"/>
    </row>
    <row r="36528" spans="3:4" x14ac:dyDescent="0.25">
      <c r="C36528" s="75"/>
      <c r="D36528" s="74"/>
    </row>
    <row r="36529" spans="3:4" x14ac:dyDescent="0.25">
      <c r="C36529" s="75"/>
      <c r="D36529" s="74"/>
    </row>
    <row r="36530" spans="3:4" x14ac:dyDescent="0.25">
      <c r="C36530" s="75"/>
      <c r="D36530" s="74"/>
    </row>
    <row r="36531" spans="3:4" x14ac:dyDescent="0.25">
      <c r="C36531" s="75"/>
      <c r="D36531" s="74"/>
    </row>
    <row r="36532" spans="3:4" x14ac:dyDescent="0.25">
      <c r="C36532" s="75"/>
      <c r="D36532" s="74"/>
    </row>
    <row r="36533" spans="3:4" x14ac:dyDescent="0.25">
      <c r="C36533" s="75"/>
      <c r="D36533" s="74"/>
    </row>
    <row r="36534" spans="3:4" x14ac:dyDescent="0.25">
      <c r="C36534" s="75"/>
      <c r="D36534" s="74"/>
    </row>
    <row r="36535" spans="3:4" x14ac:dyDescent="0.25">
      <c r="C36535" s="75"/>
      <c r="D36535" s="74"/>
    </row>
    <row r="36536" spans="3:4" x14ac:dyDescent="0.25">
      <c r="C36536" s="75"/>
      <c r="D36536" s="74"/>
    </row>
    <row r="36537" spans="3:4" x14ac:dyDescent="0.25">
      <c r="C36537" s="75"/>
      <c r="D36537" s="74"/>
    </row>
    <row r="36538" spans="3:4" x14ac:dyDescent="0.25">
      <c r="C36538" s="75"/>
      <c r="D36538" s="74"/>
    </row>
    <row r="36539" spans="3:4" x14ac:dyDescent="0.25">
      <c r="C36539" s="75"/>
      <c r="D36539" s="74"/>
    </row>
    <row r="36540" spans="3:4" x14ac:dyDescent="0.25">
      <c r="C36540" s="75"/>
      <c r="D36540" s="74"/>
    </row>
    <row r="36541" spans="3:4" x14ac:dyDescent="0.25">
      <c r="C36541" s="75"/>
      <c r="D36541" s="74"/>
    </row>
    <row r="36542" spans="3:4" x14ac:dyDescent="0.25">
      <c r="C36542" s="75"/>
      <c r="D36542" s="74"/>
    </row>
    <row r="36543" spans="3:4" x14ac:dyDescent="0.25">
      <c r="C36543" s="75"/>
      <c r="D36543" s="74"/>
    </row>
    <row r="36544" spans="3:4" x14ac:dyDescent="0.25">
      <c r="C36544" s="75"/>
      <c r="D36544" s="74"/>
    </row>
    <row r="36545" spans="3:4" x14ac:dyDescent="0.25">
      <c r="C36545" s="75"/>
      <c r="D36545" s="74"/>
    </row>
    <row r="36546" spans="3:4" x14ac:dyDescent="0.25">
      <c r="C36546" s="75"/>
      <c r="D36546" s="74"/>
    </row>
    <row r="36547" spans="3:4" x14ac:dyDescent="0.25">
      <c r="C36547" s="75"/>
      <c r="D36547" s="74"/>
    </row>
    <row r="36548" spans="3:4" x14ac:dyDescent="0.25">
      <c r="C36548" s="75"/>
      <c r="D36548" s="74"/>
    </row>
    <row r="36549" spans="3:4" x14ac:dyDescent="0.25">
      <c r="C36549" s="75"/>
      <c r="D36549" s="74"/>
    </row>
    <row r="36550" spans="3:4" x14ac:dyDescent="0.25">
      <c r="C36550" s="75"/>
      <c r="D36550" s="74"/>
    </row>
    <row r="36551" spans="3:4" x14ac:dyDescent="0.25">
      <c r="C36551" s="75"/>
      <c r="D36551" s="74"/>
    </row>
    <row r="36552" spans="3:4" x14ac:dyDescent="0.25">
      <c r="C36552" s="75"/>
      <c r="D36552" s="74"/>
    </row>
    <row r="36553" spans="3:4" x14ac:dyDescent="0.25">
      <c r="C36553" s="75"/>
      <c r="D36553" s="74"/>
    </row>
    <row r="36554" spans="3:4" x14ac:dyDescent="0.25">
      <c r="C36554" s="75"/>
      <c r="D36554" s="74"/>
    </row>
    <row r="36555" spans="3:4" x14ac:dyDescent="0.25">
      <c r="C36555" s="75"/>
      <c r="D36555" s="74"/>
    </row>
    <row r="36556" spans="3:4" x14ac:dyDescent="0.25">
      <c r="C36556" s="75"/>
      <c r="D36556" s="74"/>
    </row>
    <row r="36557" spans="3:4" x14ac:dyDescent="0.25">
      <c r="C36557" s="75"/>
      <c r="D36557" s="74"/>
    </row>
    <row r="36558" spans="3:4" x14ac:dyDescent="0.25">
      <c r="C36558" s="75"/>
      <c r="D36558" s="74"/>
    </row>
    <row r="36559" spans="3:4" x14ac:dyDescent="0.25">
      <c r="C36559" s="75"/>
      <c r="D36559" s="74"/>
    </row>
    <row r="36560" spans="3:4" x14ac:dyDescent="0.25">
      <c r="C36560" s="75"/>
      <c r="D36560" s="74"/>
    </row>
    <row r="36561" spans="3:4" x14ac:dyDescent="0.25">
      <c r="C36561" s="75"/>
      <c r="D36561" s="74"/>
    </row>
    <row r="36562" spans="3:4" x14ac:dyDescent="0.25">
      <c r="C36562" s="75"/>
      <c r="D36562" s="74"/>
    </row>
    <row r="36563" spans="3:4" x14ac:dyDescent="0.25">
      <c r="C36563" s="75"/>
      <c r="D36563" s="74"/>
    </row>
    <row r="36564" spans="3:4" x14ac:dyDescent="0.25">
      <c r="C36564" s="75"/>
      <c r="D36564" s="74"/>
    </row>
    <row r="36565" spans="3:4" x14ac:dyDescent="0.25">
      <c r="C36565" s="75"/>
      <c r="D36565" s="74"/>
    </row>
    <row r="36566" spans="3:4" x14ac:dyDescent="0.25">
      <c r="C36566" s="75"/>
      <c r="D36566" s="74"/>
    </row>
    <row r="36567" spans="3:4" x14ac:dyDescent="0.25">
      <c r="C36567" s="75"/>
      <c r="D36567" s="74"/>
    </row>
    <row r="36568" spans="3:4" x14ac:dyDescent="0.25">
      <c r="C36568" s="75"/>
      <c r="D36568" s="74"/>
    </row>
    <row r="36569" spans="3:4" x14ac:dyDescent="0.25">
      <c r="C36569" s="75"/>
      <c r="D36569" s="74"/>
    </row>
    <row r="36570" spans="3:4" x14ac:dyDescent="0.25">
      <c r="C36570" s="75"/>
      <c r="D36570" s="74"/>
    </row>
    <row r="36571" spans="3:4" x14ac:dyDescent="0.25">
      <c r="C36571" s="75"/>
      <c r="D36571" s="74"/>
    </row>
    <row r="36572" spans="3:4" x14ac:dyDescent="0.25">
      <c r="C36572" s="75"/>
      <c r="D36572" s="74"/>
    </row>
    <row r="36573" spans="3:4" x14ac:dyDescent="0.25">
      <c r="C36573" s="75"/>
      <c r="D36573" s="74"/>
    </row>
    <row r="36574" spans="3:4" x14ac:dyDescent="0.25">
      <c r="C36574" s="75"/>
      <c r="D36574" s="74"/>
    </row>
    <row r="36575" spans="3:4" x14ac:dyDescent="0.25">
      <c r="C36575" s="75"/>
      <c r="D36575" s="74"/>
    </row>
    <row r="36576" spans="3:4" x14ac:dyDescent="0.25">
      <c r="C36576" s="75"/>
      <c r="D36576" s="74"/>
    </row>
    <row r="36577" spans="3:4" x14ac:dyDescent="0.25">
      <c r="C36577" s="75"/>
      <c r="D36577" s="74"/>
    </row>
    <row r="36578" spans="3:4" x14ac:dyDescent="0.25">
      <c r="C36578" s="75"/>
      <c r="D36578" s="74"/>
    </row>
    <row r="36579" spans="3:4" x14ac:dyDescent="0.25">
      <c r="C36579" s="75"/>
      <c r="D36579" s="74"/>
    </row>
    <row r="36580" spans="3:4" x14ac:dyDescent="0.25">
      <c r="C36580" s="75"/>
      <c r="D36580" s="74"/>
    </row>
    <row r="36581" spans="3:4" x14ac:dyDescent="0.25">
      <c r="C36581" s="75"/>
      <c r="D36581" s="74"/>
    </row>
    <row r="36582" spans="3:4" x14ac:dyDescent="0.25">
      <c r="C36582" s="75"/>
      <c r="D36582" s="74"/>
    </row>
    <row r="36583" spans="3:4" x14ac:dyDescent="0.25">
      <c r="C36583" s="75"/>
      <c r="D36583" s="74"/>
    </row>
    <row r="36584" spans="3:4" x14ac:dyDescent="0.25">
      <c r="C36584" s="75"/>
      <c r="D36584" s="74"/>
    </row>
    <row r="36585" spans="3:4" x14ac:dyDescent="0.25">
      <c r="C36585" s="75"/>
      <c r="D36585" s="74"/>
    </row>
    <row r="36586" spans="3:4" x14ac:dyDescent="0.25">
      <c r="C36586" s="75"/>
      <c r="D36586" s="74"/>
    </row>
    <row r="36587" spans="3:4" x14ac:dyDescent="0.25">
      <c r="C36587" s="75"/>
      <c r="D36587" s="74"/>
    </row>
    <row r="36588" spans="3:4" x14ac:dyDescent="0.25">
      <c r="C36588" s="75"/>
      <c r="D36588" s="74"/>
    </row>
    <row r="36589" spans="3:4" x14ac:dyDescent="0.25">
      <c r="C36589" s="75"/>
      <c r="D36589" s="74"/>
    </row>
    <row r="36590" spans="3:4" x14ac:dyDescent="0.25">
      <c r="C36590" s="75"/>
      <c r="D36590" s="74"/>
    </row>
    <row r="36591" spans="3:4" x14ac:dyDescent="0.25">
      <c r="C36591" s="75"/>
      <c r="D36591" s="74"/>
    </row>
    <row r="36592" spans="3:4" x14ac:dyDescent="0.25">
      <c r="C36592" s="75"/>
      <c r="D36592" s="74"/>
    </row>
    <row r="36593" spans="3:4" x14ac:dyDescent="0.25">
      <c r="C36593" s="75"/>
      <c r="D36593" s="74"/>
    </row>
    <row r="36594" spans="3:4" x14ac:dyDescent="0.25">
      <c r="C36594" s="75"/>
      <c r="D36594" s="74"/>
    </row>
    <row r="36595" spans="3:4" x14ac:dyDescent="0.25">
      <c r="C36595" s="75"/>
      <c r="D36595" s="74"/>
    </row>
    <row r="36596" spans="3:4" x14ac:dyDescent="0.25">
      <c r="C36596" s="75"/>
      <c r="D36596" s="74"/>
    </row>
    <row r="36597" spans="3:4" x14ac:dyDescent="0.25">
      <c r="C36597" s="75"/>
      <c r="D36597" s="74"/>
    </row>
    <row r="36598" spans="3:4" x14ac:dyDescent="0.25">
      <c r="C36598" s="75"/>
      <c r="D36598" s="74"/>
    </row>
    <row r="36599" spans="3:4" x14ac:dyDescent="0.25">
      <c r="C36599" s="75"/>
      <c r="D36599" s="74"/>
    </row>
    <row r="36600" spans="3:4" x14ac:dyDescent="0.25">
      <c r="C36600" s="75"/>
      <c r="D36600" s="74"/>
    </row>
    <row r="36601" spans="3:4" x14ac:dyDescent="0.25">
      <c r="C36601" s="75"/>
      <c r="D36601" s="74"/>
    </row>
    <row r="36602" spans="3:4" x14ac:dyDescent="0.25">
      <c r="C36602" s="75"/>
      <c r="D36602" s="74"/>
    </row>
    <row r="36603" spans="3:4" x14ac:dyDescent="0.25">
      <c r="C36603" s="75"/>
      <c r="D36603" s="74"/>
    </row>
    <row r="36604" spans="3:4" x14ac:dyDescent="0.25">
      <c r="C36604" s="75"/>
      <c r="D36604" s="74"/>
    </row>
    <row r="36605" spans="3:4" x14ac:dyDescent="0.25">
      <c r="C36605" s="75"/>
      <c r="D36605" s="74"/>
    </row>
    <row r="36606" spans="3:4" x14ac:dyDescent="0.25">
      <c r="C36606" s="75"/>
      <c r="D36606" s="74"/>
    </row>
    <row r="36607" spans="3:4" x14ac:dyDescent="0.25">
      <c r="C36607" s="75"/>
      <c r="D36607" s="74"/>
    </row>
    <row r="36608" spans="3:4" x14ac:dyDescent="0.25">
      <c r="C36608" s="75"/>
      <c r="D36608" s="74"/>
    </row>
    <row r="36609" spans="3:4" x14ac:dyDescent="0.25">
      <c r="C36609" s="75"/>
      <c r="D36609" s="74"/>
    </row>
    <row r="36610" spans="3:4" x14ac:dyDescent="0.25">
      <c r="C36610" s="75"/>
      <c r="D36610" s="74"/>
    </row>
    <row r="36611" spans="3:4" x14ac:dyDescent="0.25">
      <c r="C36611" s="75"/>
      <c r="D36611" s="74"/>
    </row>
    <row r="36612" spans="3:4" x14ac:dyDescent="0.25">
      <c r="C36612" s="75"/>
      <c r="D36612" s="74"/>
    </row>
    <row r="36613" spans="3:4" x14ac:dyDescent="0.25">
      <c r="C36613" s="75"/>
      <c r="D36613" s="74"/>
    </row>
    <row r="36614" spans="3:4" x14ac:dyDescent="0.25">
      <c r="C36614" s="75"/>
      <c r="D36614" s="74"/>
    </row>
    <row r="36615" spans="3:4" x14ac:dyDescent="0.25">
      <c r="C36615" s="75"/>
      <c r="D36615" s="74"/>
    </row>
    <row r="36616" spans="3:4" x14ac:dyDescent="0.25">
      <c r="C36616" s="75"/>
      <c r="D36616" s="74"/>
    </row>
    <row r="36617" spans="3:4" x14ac:dyDescent="0.25">
      <c r="C36617" s="75"/>
      <c r="D36617" s="74"/>
    </row>
    <row r="36618" spans="3:4" x14ac:dyDescent="0.25">
      <c r="C36618" s="75"/>
      <c r="D36618" s="74"/>
    </row>
    <row r="36619" spans="3:4" x14ac:dyDescent="0.25">
      <c r="C36619" s="75"/>
      <c r="D36619" s="74"/>
    </row>
    <row r="36620" spans="3:4" x14ac:dyDescent="0.25">
      <c r="C36620" s="75"/>
      <c r="D36620" s="74"/>
    </row>
    <row r="36621" spans="3:4" x14ac:dyDescent="0.25">
      <c r="C36621" s="75"/>
      <c r="D36621" s="74"/>
    </row>
    <row r="36622" spans="3:4" x14ac:dyDescent="0.25">
      <c r="C36622" s="75"/>
      <c r="D36622" s="74"/>
    </row>
    <row r="36623" spans="3:4" x14ac:dyDescent="0.25">
      <c r="C36623" s="75"/>
      <c r="D36623" s="74"/>
    </row>
    <row r="36624" spans="3:4" x14ac:dyDescent="0.25">
      <c r="C36624" s="75"/>
      <c r="D36624" s="74"/>
    </row>
    <row r="36625" spans="3:4" x14ac:dyDescent="0.25">
      <c r="C36625" s="75"/>
      <c r="D36625" s="74"/>
    </row>
    <row r="36626" spans="3:4" x14ac:dyDescent="0.25">
      <c r="C36626" s="75"/>
      <c r="D36626" s="74"/>
    </row>
    <row r="36627" spans="3:4" x14ac:dyDescent="0.25">
      <c r="C36627" s="75"/>
      <c r="D36627" s="74"/>
    </row>
    <row r="36628" spans="3:4" x14ac:dyDescent="0.25">
      <c r="C36628" s="75"/>
      <c r="D36628" s="74"/>
    </row>
    <row r="36629" spans="3:4" x14ac:dyDescent="0.25">
      <c r="C36629" s="75"/>
      <c r="D36629" s="74"/>
    </row>
    <row r="36630" spans="3:4" x14ac:dyDescent="0.25">
      <c r="C36630" s="75"/>
      <c r="D36630" s="74"/>
    </row>
    <row r="36631" spans="3:4" x14ac:dyDescent="0.25">
      <c r="C36631" s="75"/>
      <c r="D36631" s="74"/>
    </row>
    <row r="36632" spans="3:4" x14ac:dyDescent="0.25">
      <c r="C36632" s="75"/>
      <c r="D36632" s="74"/>
    </row>
    <row r="36633" spans="3:4" x14ac:dyDescent="0.25">
      <c r="C36633" s="75"/>
      <c r="D36633" s="74"/>
    </row>
    <row r="36634" spans="3:4" x14ac:dyDescent="0.25">
      <c r="C36634" s="75"/>
      <c r="D36634" s="74"/>
    </row>
    <row r="36635" spans="3:4" x14ac:dyDescent="0.25">
      <c r="C36635" s="75"/>
      <c r="D36635" s="74"/>
    </row>
    <row r="36636" spans="3:4" x14ac:dyDescent="0.25">
      <c r="C36636" s="75"/>
      <c r="D36636" s="74"/>
    </row>
    <row r="36637" spans="3:4" x14ac:dyDescent="0.25">
      <c r="C36637" s="75"/>
      <c r="D36637" s="74"/>
    </row>
    <row r="36638" spans="3:4" x14ac:dyDescent="0.25">
      <c r="C36638" s="75"/>
      <c r="D36638" s="74"/>
    </row>
    <row r="36639" spans="3:4" x14ac:dyDescent="0.25">
      <c r="C36639" s="75"/>
      <c r="D36639" s="74"/>
    </row>
    <row r="36640" spans="3:4" x14ac:dyDescent="0.25">
      <c r="C36640" s="75"/>
      <c r="D36640" s="74"/>
    </row>
    <row r="36641" spans="3:4" x14ac:dyDescent="0.25">
      <c r="C36641" s="75"/>
      <c r="D36641" s="74"/>
    </row>
    <row r="36642" spans="3:4" x14ac:dyDescent="0.25">
      <c r="C36642" s="75"/>
      <c r="D36642" s="74"/>
    </row>
    <row r="36643" spans="3:4" x14ac:dyDescent="0.25">
      <c r="C36643" s="75"/>
      <c r="D36643" s="74"/>
    </row>
    <row r="36644" spans="3:4" x14ac:dyDescent="0.25">
      <c r="C36644" s="75"/>
      <c r="D36644" s="74"/>
    </row>
    <row r="36645" spans="3:4" x14ac:dyDescent="0.25">
      <c r="C36645" s="75"/>
      <c r="D36645" s="74"/>
    </row>
    <row r="36646" spans="3:4" x14ac:dyDescent="0.25">
      <c r="C36646" s="75"/>
      <c r="D36646" s="74"/>
    </row>
    <row r="36647" spans="3:4" x14ac:dyDescent="0.25">
      <c r="C36647" s="75"/>
      <c r="D36647" s="74"/>
    </row>
    <row r="36648" spans="3:4" x14ac:dyDescent="0.25">
      <c r="C36648" s="75"/>
      <c r="D36648" s="74"/>
    </row>
    <row r="36649" spans="3:4" x14ac:dyDescent="0.25">
      <c r="C36649" s="75"/>
      <c r="D36649" s="74"/>
    </row>
    <row r="36650" spans="3:4" x14ac:dyDescent="0.25">
      <c r="C36650" s="75"/>
      <c r="D36650" s="74"/>
    </row>
    <row r="36651" spans="3:4" x14ac:dyDescent="0.25">
      <c r="C36651" s="75"/>
      <c r="D36651" s="74"/>
    </row>
    <row r="36652" spans="3:4" x14ac:dyDescent="0.25">
      <c r="C36652" s="75"/>
      <c r="D36652" s="74"/>
    </row>
    <row r="36653" spans="3:4" x14ac:dyDescent="0.25">
      <c r="C36653" s="75"/>
      <c r="D36653" s="74"/>
    </row>
    <row r="36654" spans="3:4" x14ac:dyDescent="0.25">
      <c r="C36654" s="75"/>
      <c r="D36654" s="74"/>
    </row>
    <row r="36655" spans="3:4" x14ac:dyDescent="0.25">
      <c r="C36655" s="75"/>
      <c r="D36655" s="74"/>
    </row>
    <row r="36656" spans="3:4" x14ac:dyDescent="0.25">
      <c r="C36656" s="75"/>
      <c r="D36656" s="74"/>
    </row>
    <row r="36657" spans="3:4" x14ac:dyDescent="0.25">
      <c r="C36657" s="75"/>
      <c r="D36657" s="74"/>
    </row>
    <row r="36658" spans="3:4" x14ac:dyDescent="0.25">
      <c r="C36658" s="75"/>
      <c r="D36658" s="74"/>
    </row>
    <row r="36659" spans="3:4" x14ac:dyDescent="0.25">
      <c r="C36659" s="75"/>
      <c r="D36659" s="74"/>
    </row>
    <row r="36660" spans="3:4" x14ac:dyDescent="0.25">
      <c r="C36660" s="75"/>
      <c r="D36660" s="74"/>
    </row>
    <row r="36661" spans="3:4" x14ac:dyDescent="0.25">
      <c r="C36661" s="75"/>
      <c r="D36661" s="74"/>
    </row>
    <row r="36662" spans="3:4" x14ac:dyDescent="0.25">
      <c r="C36662" s="75"/>
      <c r="D36662" s="74"/>
    </row>
    <row r="36663" spans="3:4" x14ac:dyDescent="0.25">
      <c r="C36663" s="75"/>
      <c r="D36663" s="74"/>
    </row>
    <row r="36664" spans="3:4" x14ac:dyDescent="0.25">
      <c r="C36664" s="75"/>
      <c r="D36664" s="74"/>
    </row>
    <row r="36665" spans="3:4" x14ac:dyDescent="0.25">
      <c r="C36665" s="75"/>
      <c r="D36665" s="74"/>
    </row>
    <row r="36666" spans="3:4" x14ac:dyDescent="0.25">
      <c r="C36666" s="75"/>
      <c r="D36666" s="74"/>
    </row>
    <row r="36667" spans="3:4" x14ac:dyDescent="0.25">
      <c r="C36667" s="75"/>
      <c r="D36667" s="74"/>
    </row>
    <row r="36668" spans="3:4" x14ac:dyDescent="0.25">
      <c r="C36668" s="75"/>
      <c r="D36668" s="74"/>
    </row>
    <row r="36669" spans="3:4" x14ac:dyDescent="0.25">
      <c r="C36669" s="75"/>
      <c r="D36669" s="74"/>
    </row>
    <row r="36670" spans="3:4" x14ac:dyDescent="0.25">
      <c r="C36670" s="75"/>
      <c r="D36670" s="74"/>
    </row>
    <row r="36671" spans="3:4" x14ac:dyDescent="0.25">
      <c r="C36671" s="75"/>
      <c r="D36671" s="74"/>
    </row>
    <row r="36672" spans="3:4" x14ac:dyDescent="0.25">
      <c r="C36672" s="75"/>
      <c r="D36672" s="74"/>
    </row>
    <row r="36673" spans="3:4" x14ac:dyDescent="0.25">
      <c r="C36673" s="75"/>
      <c r="D36673" s="74"/>
    </row>
    <row r="36674" spans="3:4" x14ac:dyDescent="0.25">
      <c r="C36674" s="75"/>
      <c r="D36674" s="74"/>
    </row>
    <row r="36675" spans="3:4" x14ac:dyDescent="0.25">
      <c r="C36675" s="75"/>
      <c r="D36675" s="74"/>
    </row>
    <row r="36676" spans="3:4" x14ac:dyDescent="0.25">
      <c r="C36676" s="75"/>
      <c r="D36676" s="74"/>
    </row>
    <row r="36677" spans="3:4" x14ac:dyDescent="0.25">
      <c r="C36677" s="75"/>
      <c r="D36677" s="74"/>
    </row>
    <row r="36678" spans="3:4" x14ac:dyDescent="0.25">
      <c r="C36678" s="75"/>
      <c r="D36678" s="74"/>
    </row>
    <row r="36679" spans="3:4" x14ac:dyDescent="0.25">
      <c r="C36679" s="75"/>
      <c r="D36679" s="74"/>
    </row>
    <row r="36680" spans="3:4" x14ac:dyDescent="0.25">
      <c r="C36680" s="75"/>
      <c r="D36680" s="74"/>
    </row>
    <row r="36681" spans="3:4" x14ac:dyDescent="0.25">
      <c r="C36681" s="75"/>
      <c r="D36681" s="74"/>
    </row>
    <row r="36682" spans="3:4" x14ac:dyDescent="0.25">
      <c r="C36682" s="75"/>
      <c r="D36682" s="74"/>
    </row>
    <row r="36683" spans="3:4" x14ac:dyDescent="0.25">
      <c r="C36683" s="75"/>
      <c r="D36683" s="74"/>
    </row>
    <row r="36684" spans="3:4" x14ac:dyDescent="0.25">
      <c r="C36684" s="75"/>
      <c r="D36684" s="74"/>
    </row>
    <row r="36685" spans="3:4" x14ac:dyDescent="0.25">
      <c r="C36685" s="75"/>
      <c r="D36685" s="74"/>
    </row>
    <row r="36686" spans="3:4" x14ac:dyDescent="0.25">
      <c r="C36686" s="75"/>
      <c r="D36686" s="74"/>
    </row>
    <row r="36687" spans="3:4" x14ac:dyDescent="0.25">
      <c r="C36687" s="75"/>
      <c r="D36687" s="74"/>
    </row>
    <row r="36688" spans="3:4" x14ac:dyDescent="0.25">
      <c r="C36688" s="75"/>
      <c r="D36688" s="74"/>
    </row>
    <row r="36689" spans="3:4" x14ac:dyDescent="0.25">
      <c r="C36689" s="75"/>
      <c r="D36689" s="74"/>
    </row>
    <row r="36690" spans="3:4" x14ac:dyDescent="0.25">
      <c r="C36690" s="75"/>
      <c r="D36690" s="74"/>
    </row>
    <row r="36691" spans="3:4" x14ac:dyDescent="0.25">
      <c r="C36691" s="75"/>
      <c r="D36691" s="74"/>
    </row>
    <row r="36692" spans="3:4" x14ac:dyDescent="0.25">
      <c r="C36692" s="75"/>
      <c r="D36692" s="74"/>
    </row>
    <row r="36693" spans="3:4" x14ac:dyDescent="0.25">
      <c r="C36693" s="75"/>
      <c r="D36693" s="74"/>
    </row>
    <row r="36694" spans="3:4" x14ac:dyDescent="0.25">
      <c r="C36694" s="75"/>
      <c r="D36694" s="74"/>
    </row>
    <row r="36695" spans="3:4" x14ac:dyDescent="0.25">
      <c r="C36695" s="75"/>
      <c r="D36695" s="74"/>
    </row>
    <row r="36696" spans="3:4" x14ac:dyDescent="0.25">
      <c r="C36696" s="75"/>
      <c r="D36696" s="74"/>
    </row>
    <row r="36697" spans="3:4" x14ac:dyDescent="0.25">
      <c r="C36697" s="75"/>
      <c r="D36697" s="74"/>
    </row>
    <row r="36698" spans="3:4" x14ac:dyDescent="0.25">
      <c r="C36698" s="75"/>
      <c r="D36698" s="74"/>
    </row>
    <row r="36699" spans="3:4" x14ac:dyDescent="0.25">
      <c r="C36699" s="75"/>
      <c r="D36699" s="74"/>
    </row>
    <row r="36700" spans="3:4" x14ac:dyDescent="0.25">
      <c r="C36700" s="75"/>
      <c r="D36700" s="74"/>
    </row>
    <row r="36701" spans="3:4" x14ac:dyDescent="0.25">
      <c r="C36701" s="75"/>
      <c r="D36701" s="74"/>
    </row>
    <row r="36702" spans="3:4" x14ac:dyDescent="0.25">
      <c r="C36702" s="75"/>
      <c r="D36702" s="74"/>
    </row>
    <row r="36703" spans="3:4" x14ac:dyDescent="0.25">
      <c r="C36703" s="75"/>
      <c r="D36703" s="74"/>
    </row>
    <row r="36704" spans="3:4" x14ac:dyDescent="0.25">
      <c r="C36704" s="75"/>
      <c r="D36704" s="74"/>
    </row>
    <row r="36705" spans="3:4" x14ac:dyDescent="0.25">
      <c r="C36705" s="75"/>
      <c r="D36705" s="74"/>
    </row>
    <row r="36706" spans="3:4" x14ac:dyDescent="0.25">
      <c r="C36706" s="75"/>
      <c r="D36706" s="74"/>
    </row>
    <row r="36707" spans="3:4" x14ac:dyDescent="0.25">
      <c r="C36707" s="75"/>
      <c r="D36707" s="74"/>
    </row>
    <row r="36708" spans="3:4" x14ac:dyDescent="0.25">
      <c r="C36708" s="75"/>
      <c r="D36708" s="74"/>
    </row>
    <row r="36709" spans="3:4" x14ac:dyDescent="0.25">
      <c r="C36709" s="75"/>
      <c r="D36709" s="74"/>
    </row>
    <row r="36710" spans="3:4" x14ac:dyDescent="0.25">
      <c r="C36710" s="75"/>
      <c r="D36710" s="74"/>
    </row>
    <row r="36711" spans="3:4" x14ac:dyDescent="0.25">
      <c r="C36711" s="75"/>
      <c r="D36711" s="74"/>
    </row>
    <row r="36712" spans="3:4" x14ac:dyDescent="0.25">
      <c r="C36712" s="75"/>
      <c r="D36712" s="74"/>
    </row>
    <row r="36713" spans="3:4" x14ac:dyDescent="0.25">
      <c r="C36713" s="75"/>
      <c r="D36713" s="74"/>
    </row>
    <row r="36714" spans="3:4" x14ac:dyDescent="0.25">
      <c r="C36714" s="75"/>
      <c r="D36714" s="74"/>
    </row>
    <row r="36715" spans="3:4" x14ac:dyDescent="0.25">
      <c r="C36715" s="75"/>
      <c r="D36715" s="74"/>
    </row>
    <row r="36716" spans="3:4" x14ac:dyDescent="0.25">
      <c r="C36716" s="75"/>
      <c r="D36716" s="74"/>
    </row>
    <row r="36717" spans="3:4" x14ac:dyDescent="0.25">
      <c r="C36717" s="75"/>
      <c r="D36717" s="74"/>
    </row>
    <row r="36718" spans="3:4" x14ac:dyDescent="0.25">
      <c r="C36718" s="75"/>
      <c r="D36718" s="74"/>
    </row>
    <row r="36719" spans="3:4" x14ac:dyDescent="0.25">
      <c r="C36719" s="75"/>
      <c r="D36719" s="74"/>
    </row>
    <row r="36720" spans="3:4" x14ac:dyDescent="0.25">
      <c r="C36720" s="75"/>
      <c r="D36720" s="74"/>
    </row>
    <row r="36721" spans="3:4" x14ac:dyDescent="0.25">
      <c r="C36721" s="75"/>
      <c r="D36721" s="74"/>
    </row>
    <row r="36722" spans="3:4" x14ac:dyDescent="0.25">
      <c r="C36722" s="75"/>
      <c r="D36722" s="74"/>
    </row>
    <row r="36723" spans="3:4" x14ac:dyDescent="0.25">
      <c r="C36723" s="75"/>
      <c r="D36723" s="74"/>
    </row>
    <row r="36724" spans="3:4" x14ac:dyDescent="0.25">
      <c r="C36724" s="75"/>
      <c r="D36724" s="74"/>
    </row>
    <row r="36725" spans="3:4" x14ac:dyDescent="0.25">
      <c r="C36725" s="75"/>
      <c r="D36725" s="74"/>
    </row>
    <row r="36726" spans="3:4" x14ac:dyDescent="0.25">
      <c r="C36726" s="75"/>
      <c r="D36726" s="74"/>
    </row>
    <row r="36727" spans="3:4" x14ac:dyDescent="0.25">
      <c r="C36727" s="75"/>
      <c r="D36727" s="74"/>
    </row>
    <row r="36728" spans="3:4" x14ac:dyDescent="0.25">
      <c r="C36728" s="75"/>
      <c r="D36728" s="74"/>
    </row>
    <row r="36729" spans="3:4" x14ac:dyDescent="0.25">
      <c r="C36729" s="75"/>
      <c r="D36729" s="74"/>
    </row>
    <row r="36730" spans="3:4" x14ac:dyDescent="0.25">
      <c r="C36730" s="75"/>
      <c r="D36730" s="74"/>
    </row>
    <row r="36731" spans="3:4" x14ac:dyDescent="0.25">
      <c r="C36731" s="75"/>
      <c r="D36731" s="74"/>
    </row>
    <row r="36732" spans="3:4" x14ac:dyDescent="0.25">
      <c r="C36732" s="75"/>
      <c r="D36732" s="74"/>
    </row>
    <row r="36733" spans="3:4" x14ac:dyDescent="0.25">
      <c r="C36733" s="75"/>
      <c r="D36733" s="74"/>
    </row>
    <row r="36734" spans="3:4" x14ac:dyDescent="0.25">
      <c r="C36734" s="75"/>
      <c r="D36734" s="74"/>
    </row>
    <row r="36735" spans="3:4" x14ac:dyDescent="0.25">
      <c r="C36735" s="75"/>
      <c r="D36735" s="74"/>
    </row>
    <row r="36736" spans="3:4" x14ac:dyDescent="0.25">
      <c r="C36736" s="75"/>
      <c r="D36736" s="74"/>
    </row>
    <row r="36737" spans="3:4" x14ac:dyDescent="0.25">
      <c r="C36737" s="75"/>
      <c r="D36737" s="74"/>
    </row>
    <row r="36738" spans="3:4" x14ac:dyDescent="0.25">
      <c r="C36738" s="75"/>
      <c r="D36738" s="74"/>
    </row>
    <row r="36739" spans="3:4" x14ac:dyDescent="0.25">
      <c r="C36739" s="75"/>
      <c r="D36739" s="74"/>
    </row>
    <row r="36740" spans="3:4" x14ac:dyDescent="0.25">
      <c r="C36740" s="75"/>
      <c r="D36740" s="74"/>
    </row>
    <row r="36741" spans="3:4" x14ac:dyDescent="0.25">
      <c r="C36741" s="75"/>
      <c r="D36741" s="74"/>
    </row>
    <row r="36742" spans="3:4" x14ac:dyDescent="0.25">
      <c r="C36742" s="75"/>
      <c r="D36742" s="74"/>
    </row>
    <row r="36743" spans="3:4" x14ac:dyDescent="0.25">
      <c r="C36743" s="75"/>
      <c r="D36743" s="74"/>
    </row>
    <row r="36744" spans="3:4" x14ac:dyDescent="0.25">
      <c r="C36744" s="75"/>
      <c r="D36744" s="74"/>
    </row>
    <row r="36745" spans="3:4" x14ac:dyDescent="0.25">
      <c r="C36745" s="75"/>
      <c r="D36745" s="74"/>
    </row>
    <row r="36746" spans="3:4" x14ac:dyDescent="0.25">
      <c r="C36746" s="75"/>
      <c r="D36746" s="74"/>
    </row>
    <row r="36747" spans="3:4" x14ac:dyDescent="0.25">
      <c r="C36747" s="75"/>
      <c r="D36747" s="74"/>
    </row>
    <row r="36748" spans="3:4" x14ac:dyDescent="0.25">
      <c r="C36748" s="75"/>
      <c r="D36748" s="74"/>
    </row>
    <row r="36749" spans="3:4" x14ac:dyDescent="0.25">
      <c r="C36749" s="75"/>
      <c r="D36749" s="74"/>
    </row>
    <row r="36750" spans="3:4" x14ac:dyDescent="0.25">
      <c r="C36750" s="75"/>
      <c r="D36750" s="74"/>
    </row>
    <row r="36751" spans="3:4" x14ac:dyDescent="0.25">
      <c r="C36751" s="75"/>
      <c r="D36751" s="74"/>
    </row>
    <row r="36752" spans="3:4" x14ac:dyDescent="0.25">
      <c r="C36752" s="75"/>
      <c r="D36752" s="74"/>
    </row>
    <row r="36753" spans="3:4" x14ac:dyDescent="0.25">
      <c r="C36753" s="75"/>
      <c r="D36753" s="74"/>
    </row>
    <row r="36754" spans="3:4" x14ac:dyDescent="0.25">
      <c r="C36754" s="75"/>
      <c r="D36754" s="74"/>
    </row>
    <row r="36755" spans="3:4" x14ac:dyDescent="0.25">
      <c r="C36755" s="75"/>
      <c r="D36755" s="74"/>
    </row>
    <row r="36756" spans="3:4" x14ac:dyDescent="0.25">
      <c r="C36756" s="75"/>
      <c r="D36756" s="74"/>
    </row>
    <row r="36757" spans="3:4" x14ac:dyDescent="0.25">
      <c r="C36757" s="75"/>
      <c r="D36757" s="74"/>
    </row>
    <row r="36758" spans="3:4" x14ac:dyDescent="0.25">
      <c r="C36758" s="75"/>
      <c r="D36758" s="74"/>
    </row>
    <row r="36759" spans="3:4" x14ac:dyDescent="0.25">
      <c r="C36759" s="75"/>
      <c r="D36759" s="74"/>
    </row>
    <row r="36760" spans="3:4" x14ac:dyDescent="0.25">
      <c r="C36760" s="75"/>
      <c r="D36760" s="74"/>
    </row>
    <row r="36761" spans="3:4" x14ac:dyDescent="0.25">
      <c r="C36761" s="75"/>
      <c r="D36761" s="74"/>
    </row>
    <row r="36762" spans="3:4" x14ac:dyDescent="0.25">
      <c r="C36762" s="75"/>
      <c r="D36762" s="74"/>
    </row>
    <row r="36763" spans="3:4" x14ac:dyDescent="0.25">
      <c r="C36763" s="75"/>
      <c r="D36763" s="74"/>
    </row>
    <row r="36764" spans="3:4" x14ac:dyDescent="0.25">
      <c r="C36764" s="75"/>
      <c r="D36764" s="74"/>
    </row>
    <row r="36765" spans="3:4" x14ac:dyDescent="0.25">
      <c r="C36765" s="75"/>
      <c r="D36765" s="74"/>
    </row>
    <row r="36766" spans="3:4" x14ac:dyDescent="0.25">
      <c r="C36766" s="75"/>
      <c r="D36766" s="74"/>
    </row>
    <row r="36767" spans="3:4" x14ac:dyDescent="0.25">
      <c r="C36767" s="75"/>
      <c r="D36767" s="74"/>
    </row>
    <row r="36768" spans="3:4" x14ac:dyDescent="0.25">
      <c r="C36768" s="75"/>
      <c r="D36768" s="74"/>
    </row>
    <row r="36769" spans="3:4" x14ac:dyDescent="0.25">
      <c r="C36769" s="75"/>
      <c r="D36769" s="74"/>
    </row>
    <row r="36770" spans="3:4" x14ac:dyDescent="0.25">
      <c r="C36770" s="75"/>
      <c r="D36770" s="74"/>
    </row>
    <row r="36771" spans="3:4" x14ac:dyDescent="0.25">
      <c r="C36771" s="75"/>
      <c r="D36771" s="74"/>
    </row>
    <row r="36772" spans="3:4" x14ac:dyDescent="0.25">
      <c r="C36772" s="75"/>
      <c r="D36772" s="74"/>
    </row>
    <row r="36773" spans="3:4" x14ac:dyDescent="0.25">
      <c r="C36773" s="75"/>
      <c r="D36773" s="74"/>
    </row>
    <row r="36774" spans="3:4" x14ac:dyDescent="0.25">
      <c r="C36774" s="75"/>
      <c r="D36774" s="74"/>
    </row>
    <row r="36775" spans="3:4" x14ac:dyDescent="0.25">
      <c r="C36775" s="75"/>
      <c r="D36775" s="74"/>
    </row>
    <row r="36776" spans="3:4" x14ac:dyDescent="0.25">
      <c r="C36776" s="75"/>
      <c r="D36776" s="74"/>
    </row>
    <row r="36777" spans="3:4" x14ac:dyDescent="0.25">
      <c r="C36777" s="75"/>
      <c r="D36777" s="74"/>
    </row>
    <row r="36778" spans="3:4" x14ac:dyDescent="0.25">
      <c r="C36778" s="75"/>
      <c r="D36778" s="74"/>
    </row>
    <row r="36779" spans="3:4" x14ac:dyDescent="0.25">
      <c r="C36779" s="75"/>
      <c r="D36779" s="74"/>
    </row>
    <row r="36780" spans="3:4" x14ac:dyDescent="0.25">
      <c r="C36780" s="75"/>
      <c r="D36780" s="74"/>
    </row>
    <row r="36781" spans="3:4" x14ac:dyDescent="0.25">
      <c r="C36781" s="75"/>
      <c r="D36781" s="74"/>
    </row>
    <row r="36782" spans="3:4" x14ac:dyDescent="0.25">
      <c r="C36782" s="75"/>
      <c r="D36782" s="74"/>
    </row>
    <row r="36783" spans="3:4" x14ac:dyDescent="0.25">
      <c r="C36783" s="75"/>
      <c r="D36783" s="74"/>
    </row>
    <row r="36784" spans="3:4" x14ac:dyDescent="0.25">
      <c r="C36784" s="75"/>
      <c r="D36784" s="74"/>
    </row>
    <row r="36785" spans="3:4" x14ac:dyDescent="0.25">
      <c r="C36785" s="75"/>
      <c r="D36785" s="74"/>
    </row>
    <row r="36786" spans="3:4" x14ac:dyDescent="0.25">
      <c r="C36786" s="75"/>
      <c r="D36786" s="74"/>
    </row>
    <row r="36787" spans="3:4" x14ac:dyDescent="0.25">
      <c r="C36787" s="75"/>
      <c r="D36787" s="74"/>
    </row>
    <row r="36788" spans="3:4" x14ac:dyDescent="0.25">
      <c r="C36788" s="75"/>
      <c r="D36788" s="74"/>
    </row>
    <row r="36789" spans="3:4" x14ac:dyDescent="0.25">
      <c r="C36789" s="75"/>
      <c r="D36789" s="74"/>
    </row>
    <row r="36790" spans="3:4" x14ac:dyDescent="0.25">
      <c r="C36790" s="75"/>
      <c r="D36790" s="74"/>
    </row>
    <row r="36791" spans="3:4" x14ac:dyDescent="0.25">
      <c r="C36791" s="75"/>
      <c r="D36791" s="74"/>
    </row>
    <row r="36792" spans="3:4" x14ac:dyDescent="0.25">
      <c r="C36792" s="75"/>
      <c r="D36792" s="74"/>
    </row>
    <row r="36793" spans="3:4" x14ac:dyDescent="0.25">
      <c r="C36793" s="75"/>
      <c r="D36793" s="74"/>
    </row>
    <row r="36794" spans="3:4" x14ac:dyDescent="0.25">
      <c r="C36794" s="75"/>
      <c r="D36794" s="74"/>
    </row>
    <row r="36795" spans="3:4" x14ac:dyDescent="0.25">
      <c r="C36795" s="75"/>
      <c r="D36795" s="74"/>
    </row>
    <row r="36796" spans="3:4" x14ac:dyDescent="0.25">
      <c r="C36796" s="75"/>
      <c r="D36796" s="74"/>
    </row>
    <row r="36797" spans="3:4" x14ac:dyDescent="0.25">
      <c r="C36797" s="75"/>
      <c r="D36797" s="74"/>
    </row>
    <row r="36798" spans="3:4" x14ac:dyDescent="0.25">
      <c r="C36798" s="75"/>
      <c r="D36798" s="74"/>
    </row>
    <row r="36799" spans="3:4" x14ac:dyDescent="0.25">
      <c r="C36799" s="75"/>
      <c r="D36799" s="74"/>
    </row>
    <row r="36800" spans="3:4" x14ac:dyDescent="0.25">
      <c r="C36800" s="75"/>
      <c r="D36800" s="74"/>
    </row>
    <row r="36801" spans="3:4" x14ac:dyDescent="0.25">
      <c r="C36801" s="75"/>
      <c r="D36801" s="74"/>
    </row>
    <row r="36802" spans="3:4" x14ac:dyDescent="0.25">
      <c r="C36802" s="75"/>
      <c r="D36802" s="74"/>
    </row>
    <row r="36803" spans="3:4" x14ac:dyDescent="0.25">
      <c r="C36803" s="75"/>
      <c r="D36803" s="74"/>
    </row>
    <row r="36804" spans="3:4" x14ac:dyDescent="0.25">
      <c r="C36804" s="75"/>
      <c r="D36804" s="74"/>
    </row>
    <row r="36805" spans="3:4" x14ac:dyDescent="0.25">
      <c r="C36805" s="75"/>
      <c r="D36805" s="74"/>
    </row>
    <row r="36806" spans="3:4" x14ac:dyDescent="0.25">
      <c r="C36806" s="75"/>
      <c r="D36806" s="74"/>
    </row>
    <row r="36807" spans="3:4" x14ac:dyDescent="0.25">
      <c r="C36807" s="75"/>
      <c r="D36807" s="74"/>
    </row>
    <row r="36808" spans="3:4" x14ac:dyDescent="0.25">
      <c r="C36808" s="75"/>
      <c r="D36808" s="74"/>
    </row>
    <row r="36809" spans="3:4" x14ac:dyDescent="0.25">
      <c r="C36809" s="75"/>
      <c r="D36809" s="74"/>
    </row>
    <row r="36810" spans="3:4" x14ac:dyDescent="0.25">
      <c r="C36810" s="75"/>
      <c r="D36810" s="74"/>
    </row>
    <row r="36811" spans="3:4" x14ac:dyDescent="0.25">
      <c r="C36811" s="75"/>
      <c r="D36811" s="74"/>
    </row>
    <row r="36812" spans="3:4" x14ac:dyDescent="0.25">
      <c r="C36812" s="75"/>
      <c r="D36812" s="74"/>
    </row>
    <row r="36813" spans="3:4" x14ac:dyDescent="0.25">
      <c r="C36813" s="75"/>
      <c r="D36813" s="74"/>
    </row>
    <row r="36814" spans="3:4" x14ac:dyDescent="0.25">
      <c r="C36814" s="75"/>
      <c r="D36814" s="74"/>
    </row>
    <row r="36815" spans="3:4" x14ac:dyDescent="0.25">
      <c r="C36815" s="75"/>
      <c r="D36815" s="74"/>
    </row>
    <row r="36816" spans="3:4" x14ac:dyDescent="0.25">
      <c r="C36816" s="75"/>
      <c r="D36816" s="74"/>
    </row>
    <row r="36817" spans="3:4" x14ac:dyDescent="0.25">
      <c r="C36817" s="75"/>
      <c r="D36817" s="74"/>
    </row>
    <row r="36818" spans="3:4" x14ac:dyDescent="0.25">
      <c r="C36818" s="75"/>
      <c r="D36818" s="74"/>
    </row>
    <row r="36819" spans="3:4" x14ac:dyDescent="0.25">
      <c r="C36819" s="75"/>
      <c r="D36819" s="74"/>
    </row>
    <row r="36820" spans="3:4" x14ac:dyDescent="0.25">
      <c r="C36820" s="75"/>
      <c r="D36820" s="74"/>
    </row>
    <row r="36821" spans="3:4" x14ac:dyDescent="0.25">
      <c r="C36821" s="75"/>
      <c r="D36821" s="74"/>
    </row>
    <row r="36822" spans="3:4" x14ac:dyDescent="0.25">
      <c r="C36822" s="75"/>
      <c r="D36822" s="74"/>
    </row>
    <row r="36823" spans="3:4" x14ac:dyDescent="0.25">
      <c r="C36823" s="75"/>
      <c r="D36823" s="74"/>
    </row>
    <row r="36824" spans="3:4" x14ac:dyDescent="0.25">
      <c r="C36824" s="75"/>
      <c r="D36824" s="74"/>
    </row>
    <row r="36825" spans="3:4" x14ac:dyDescent="0.25">
      <c r="C36825" s="75"/>
      <c r="D36825" s="74"/>
    </row>
    <row r="36826" spans="3:4" x14ac:dyDescent="0.25">
      <c r="C36826" s="75"/>
      <c r="D36826" s="74"/>
    </row>
    <row r="36827" spans="3:4" x14ac:dyDescent="0.25">
      <c r="C36827" s="75"/>
      <c r="D36827" s="74"/>
    </row>
    <row r="36828" spans="3:4" x14ac:dyDescent="0.25">
      <c r="C36828" s="75"/>
      <c r="D36828" s="74"/>
    </row>
    <row r="36829" spans="3:4" x14ac:dyDescent="0.25">
      <c r="C36829" s="75"/>
      <c r="D36829" s="74"/>
    </row>
    <row r="36830" spans="3:4" x14ac:dyDescent="0.25">
      <c r="C36830" s="75"/>
      <c r="D36830" s="74"/>
    </row>
    <row r="36831" spans="3:4" x14ac:dyDescent="0.25">
      <c r="C36831" s="75"/>
      <c r="D36831" s="74"/>
    </row>
    <row r="36832" spans="3:4" x14ac:dyDescent="0.25">
      <c r="C36832" s="75"/>
      <c r="D36832" s="74"/>
    </row>
    <row r="36833" spans="3:4" x14ac:dyDescent="0.25">
      <c r="C36833" s="75"/>
      <c r="D36833" s="74"/>
    </row>
    <row r="36834" spans="3:4" x14ac:dyDescent="0.25">
      <c r="C36834" s="75"/>
      <c r="D36834" s="74"/>
    </row>
    <row r="36835" spans="3:4" x14ac:dyDescent="0.25">
      <c r="C36835" s="75"/>
      <c r="D36835" s="74"/>
    </row>
    <row r="36836" spans="3:4" x14ac:dyDescent="0.25">
      <c r="C36836" s="75"/>
      <c r="D36836" s="74"/>
    </row>
    <row r="36837" spans="3:4" x14ac:dyDescent="0.25">
      <c r="C36837" s="75"/>
      <c r="D36837" s="74"/>
    </row>
    <row r="36838" spans="3:4" x14ac:dyDescent="0.25">
      <c r="C36838" s="75"/>
      <c r="D36838" s="74"/>
    </row>
    <row r="36839" spans="3:4" x14ac:dyDescent="0.25">
      <c r="C36839" s="75"/>
      <c r="D36839" s="74"/>
    </row>
    <row r="36840" spans="3:4" x14ac:dyDescent="0.25">
      <c r="C36840" s="75"/>
      <c r="D36840" s="74"/>
    </row>
    <row r="36841" spans="3:4" x14ac:dyDescent="0.25">
      <c r="C36841" s="75"/>
      <c r="D36841" s="74"/>
    </row>
    <row r="36842" spans="3:4" x14ac:dyDescent="0.25">
      <c r="C36842" s="75"/>
      <c r="D36842" s="74"/>
    </row>
    <row r="36843" spans="3:4" x14ac:dyDescent="0.25">
      <c r="C36843" s="75"/>
      <c r="D36843" s="74"/>
    </row>
    <row r="36844" spans="3:4" x14ac:dyDescent="0.25">
      <c r="C36844" s="75"/>
      <c r="D36844" s="74"/>
    </row>
    <row r="36845" spans="3:4" x14ac:dyDescent="0.25">
      <c r="C36845" s="75"/>
      <c r="D36845" s="74"/>
    </row>
    <row r="36846" spans="3:4" x14ac:dyDescent="0.25">
      <c r="C36846" s="75"/>
      <c r="D36846" s="74"/>
    </row>
    <row r="36847" spans="3:4" x14ac:dyDescent="0.25">
      <c r="C36847" s="75"/>
      <c r="D36847" s="74"/>
    </row>
    <row r="36848" spans="3:4" x14ac:dyDescent="0.25">
      <c r="C36848" s="75"/>
      <c r="D36848" s="74"/>
    </row>
    <row r="36849" spans="3:4" x14ac:dyDescent="0.25">
      <c r="C36849" s="75"/>
      <c r="D36849" s="74"/>
    </row>
    <row r="36850" spans="3:4" x14ac:dyDescent="0.25">
      <c r="C36850" s="75"/>
      <c r="D36850" s="74"/>
    </row>
    <row r="36851" spans="3:4" x14ac:dyDescent="0.25">
      <c r="C36851" s="75"/>
      <c r="D36851" s="74"/>
    </row>
    <row r="36852" spans="3:4" x14ac:dyDescent="0.25">
      <c r="C36852" s="75"/>
      <c r="D36852" s="74"/>
    </row>
    <row r="36853" spans="3:4" x14ac:dyDescent="0.25">
      <c r="C36853" s="75"/>
      <c r="D36853" s="74"/>
    </row>
    <row r="36854" spans="3:4" x14ac:dyDescent="0.25">
      <c r="C36854" s="75"/>
      <c r="D36854" s="74"/>
    </row>
    <row r="36855" spans="3:4" x14ac:dyDescent="0.25">
      <c r="C36855" s="75"/>
      <c r="D36855" s="74"/>
    </row>
    <row r="36856" spans="3:4" x14ac:dyDescent="0.25">
      <c r="C36856" s="75"/>
      <c r="D36856" s="74"/>
    </row>
    <row r="36857" spans="3:4" x14ac:dyDescent="0.25">
      <c r="C36857" s="75"/>
      <c r="D36857" s="74"/>
    </row>
    <row r="36858" spans="3:4" x14ac:dyDescent="0.25">
      <c r="C36858" s="75"/>
      <c r="D36858" s="74"/>
    </row>
    <row r="36859" spans="3:4" x14ac:dyDescent="0.25">
      <c r="C36859" s="75"/>
      <c r="D36859" s="74"/>
    </row>
    <row r="36860" spans="3:4" x14ac:dyDescent="0.25">
      <c r="C36860" s="75"/>
      <c r="D36860" s="74"/>
    </row>
    <row r="36861" spans="3:4" x14ac:dyDescent="0.25">
      <c r="C36861" s="75"/>
      <c r="D36861" s="74"/>
    </row>
    <row r="36862" spans="3:4" x14ac:dyDescent="0.25">
      <c r="C36862" s="75"/>
      <c r="D36862" s="74"/>
    </row>
    <row r="36863" spans="3:4" x14ac:dyDescent="0.25">
      <c r="C36863" s="75"/>
      <c r="D36863" s="74"/>
    </row>
    <row r="36864" spans="3:4" x14ac:dyDescent="0.25">
      <c r="C36864" s="75"/>
      <c r="D36864" s="74"/>
    </row>
    <row r="36865" spans="3:4" x14ac:dyDescent="0.25">
      <c r="C36865" s="75"/>
      <c r="D36865" s="74"/>
    </row>
    <row r="36866" spans="3:4" x14ac:dyDescent="0.25">
      <c r="C36866" s="75"/>
      <c r="D36866" s="74"/>
    </row>
    <row r="36867" spans="3:4" x14ac:dyDescent="0.25">
      <c r="C36867" s="75"/>
      <c r="D36867" s="74"/>
    </row>
    <row r="36868" spans="3:4" x14ac:dyDescent="0.25">
      <c r="C36868" s="75"/>
      <c r="D36868" s="74"/>
    </row>
    <row r="36869" spans="3:4" x14ac:dyDescent="0.25">
      <c r="C36869" s="75"/>
      <c r="D36869" s="74"/>
    </row>
    <row r="36870" spans="3:4" x14ac:dyDescent="0.25">
      <c r="C36870" s="75"/>
      <c r="D36870" s="74"/>
    </row>
    <row r="36871" spans="3:4" x14ac:dyDescent="0.25">
      <c r="C36871" s="75"/>
      <c r="D36871" s="74"/>
    </row>
    <row r="36872" spans="3:4" x14ac:dyDescent="0.25">
      <c r="C36872" s="75"/>
      <c r="D36872" s="74"/>
    </row>
    <row r="36873" spans="3:4" x14ac:dyDescent="0.25">
      <c r="C36873" s="75"/>
      <c r="D36873" s="74"/>
    </row>
    <row r="36874" spans="3:4" x14ac:dyDescent="0.25">
      <c r="C36874" s="75"/>
      <c r="D36874" s="74"/>
    </row>
    <row r="36875" spans="3:4" x14ac:dyDescent="0.25">
      <c r="C36875" s="75"/>
      <c r="D36875" s="74"/>
    </row>
    <row r="36876" spans="3:4" x14ac:dyDescent="0.25">
      <c r="C36876" s="75"/>
      <c r="D36876" s="74"/>
    </row>
    <row r="36877" spans="3:4" x14ac:dyDescent="0.25">
      <c r="C36877" s="75"/>
      <c r="D36877" s="74"/>
    </row>
    <row r="36878" spans="3:4" x14ac:dyDescent="0.25">
      <c r="C36878" s="75"/>
      <c r="D36878" s="74"/>
    </row>
    <row r="36879" spans="3:4" x14ac:dyDescent="0.25">
      <c r="C36879" s="75"/>
      <c r="D36879" s="74"/>
    </row>
    <row r="36880" spans="3:4" x14ac:dyDescent="0.25">
      <c r="C36880" s="75"/>
      <c r="D36880" s="74"/>
    </row>
    <row r="36881" spans="3:4" x14ac:dyDescent="0.25">
      <c r="C36881" s="75"/>
      <c r="D36881" s="74"/>
    </row>
    <row r="36882" spans="3:4" x14ac:dyDescent="0.25">
      <c r="C36882" s="75"/>
      <c r="D36882" s="74"/>
    </row>
    <row r="36883" spans="3:4" x14ac:dyDescent="0.25">
      <c r="C36883" s="75"/>
      <c r="D36883" s="74"/>
    </row>
    <row r="36884" spans="3:4" x14ac:dyDescent="0.25">
      <c r="C36884" s="75"/>
      <c r="D36884" s="74"/>
    </row>
    <row r="36885" spans="3:4" x14ac:dyDescent="0.25">
      <c r="C36885" s="75"/>
      <c r="D36885" s="74"/>
    </row>
    <row r="36886" spans="3:4" x14ac:dyDescent="0.25">
      <c r="C36886" s="75"/>
      <c r="D36886" s="74"/>
    </row>
    <row r="36887" spans="3:4" x14ac:dyDescent="0.25">
      <c r="C36887" s="75"/>
      <c r="D36887" s="74"/>
    </row>
    <row r="36888" spans="3:4" x14ac:dyDescent="0.25">
      <c r="C36888" s="75"/>
      <c r="D36888" s="74"/>
    </row>
    <row r="36889" spans="3:4" x14ac:dyDescent="0.25">
      <c r="C36889" s="75"/>
      <c r="D36889" s="74"/>
    </row>
    <row r="36890" spans="3:4" x14ac:dyDescent="0.25">
      <c r="C36890" s="75"/>
      <c r="D36890" s="74"/>
    </row>
    <row r="36891" spans="3:4" x14ac:dyDescent="0.25">
      <c r="C36891" s="75"/>
      <c r="D36891" s="74"/>
    </row>
    <row r="36892" spans="3:4" x14ac:dyDescent="0.25">
      <c r="C36892" s="75"/>
      <c r="D36892" s="74"/>
    </row>
    <row r="36893" spans="3:4" x14ac:dyDescent="0.25">
      <c r="C36893" s="75"/>
      <c r="D36893" s="74"/>
    </row>
    <row r="36894" spans="3:4" x14ac:dyDescent="0.25">
      <c r="C36894" s="75"/>
      <c r="D36894" s="74"/>
    </row>
    <row r="36895" spans="3:4" x14ac:dyDescent="0.25">
      <c r="C36895" s="75"/>
      <c r="D36895" s="74"/>
    </row>
    <row r="36896" spans="3:4" x14ac:dyDescent="0.25">
      <c r="C36896" s="75"/>
      <c r="D36896" s="74"/>
    </row>
    <row r="36897" spans="3:4" x14ac:dyDescent="0.25">
      <c r="C36897" s="75"/>
      <c r="D36897" s="74"/>
    </row>
    <row r="36898" spans="3:4" x14ac:dyDescent="0.25">
      <c r="C36898" s="75"/>
      <c r="D36898" s="74"/>
    </row>
    <row r="36899" spans="3:4" x14ac:dyDescent="0.25">
      <c r="C36899" s="75"/>
      <c r="D36899" s="74"/>
    </row>
    <row r="36900" spans="3:4" x14ac:dyDescent="0.25">
      <c r="C36900" s="75"/>
      <c r="D36900" s="74"/>
    </row>
    <row r="36901" spans="3:4" x14ac:dyDescent="0.25">
      <c r="C36901" s="75"/>
      <c r="D36901" s="74"/>
    </row>
    <row r="36902" spans="3:4" x14ac:dyDescent="0.25">
      <c r="C36902" s="75"/>
      <c r="D36902" s="74"/>
    </row>
    <row r="36903" spans="3:4" x14ac:dyDescent="0.25">
      <c r="C36903" s="75"/>
      <c r="D36903" s="74"/>
    </row>
    <row r="36904" spans="3:4" x14ac:dyDescent="0.25">
      <c r="C36904" s="75"/>
      <c r="D36904" s="74"/>
    </row>
    <row r="36905" spans="3:4" x14ac:dyDescent="0.25">
      <c r="C36905" s="75"/>
      <c r="D36905" s="74"/>
    </row>
    <row r="36906" spans="3:4" x14ac:dyDescent="0.25">
      <c r="C36906" s="75"/>
      <c r="D36906" s="74"/>
    </row>
    <row r="36907" spans="3:4" x14ac:dyDescent="0.25">
      <c r="C36907" s="75"/>
      <c r="D36907" s="74"/>
    </row>
    <row r="36908" spans="3:4" x14ac:dyDescent="0.25">
      <c r="C36908" s="75"/>
      <c r="D36908" s="74"/>
    </row>
    <row r="36909" spans="3:4" x14ac:dyDescent="0.25">
      <c r="C36909" s="75"/>
      <c r="D36909" s="74"/>
    </row>
    <row r="36910" spans="3:4" x14ac:dyDescent="0.25">
      <c r="C36910" s="75"/>
      <c r="D36910" s="74"/>
    </row>
    <row r="36911" spans="3:4" x14ac:dyDescent="0.25">
      <c r="C36911" s="75"/>
      <c r="D36911" s="74"/>
    </row>
    <row r="36912" spans="3:4" x14ac:dyDescent="0.25">
      <c r="C36912" s="75"/>
      <c r="D36912" s="74"/>
    </row>
    <row r="36913" spans="3:4" x14ac:dyDescent="0.25">
      <c r="C36913" s="75"/>
      <c r="D36913" s="74"/>
    </row>
    <row r="36914" spans="3:4" x14ac:dyDescent="0.25">
      <c r="C36914" s="75"/>
      <c r="D36914" s="74"/>
    </row>
    <row r="36915" spans="3:4" x14ac:dyDescent="0.25">
      <c r="C36915" s="75"/>
      <c r="D36915" s="74"/>
    </row>
    <row r="36916" spans="3:4" x14ac:dyDescent="0.25">
      <c r="C36916" s="75"/>
      <c r="D36916" s="74"/>
    </row>
    <row r="36917" spans="3:4" x14ac:dyDescent="0.25">
      <c r="C36917" s="75"/>
      <c r="D36917" s="74"/>
    </row>
    <row r="36918" spans="3:4" x14ac:dyDescent="0.25">
      <c r="C36918" s="75"/>
      <c r="D36918" s="74"/>
    </row>
    <row r="36919" spans="3:4" x14ac:dyDescent="0.25">
      <c r="C36919" s="75"/>
      <c r="D36919" s="74"/>
    </row>
    <row r="36920" spans="3:4" x14ac:dyDescent="0.25">
      <c r="C36920" s="75"/>
      <c r="D36920" s="74"/>
    </row>
    <row r="36921" spans="3:4" x14ac:dyDescent="0.25">
      <c r="C36921" s="75"/>
      <c r="D36921" s="74"/>
    </row>
    <row r="36922" spans="3:4" x14ac:dyDescent="0.25">
      <c r="C36922" s="75"/>
      <c r="D36922" s="74"/>
    </row>
    <row r="36923" spans="3:4" x14ac:dyDescent="0.25">
      <c r="C36923" s="75"/>
      <c r="D36923" s="74"/>
    </row>
    <row r="36924" spans="3:4" x14ac:dyDescent="0.25">
      <c r="C36924" s="75"/>
      <c r="D36924" s="74"/>
    </row>
    <row r="36925" spans="3:4" x14ac:dyDescent="0.25">
      <c r="C36925" s="75"/>
      <c r="D36925" s="74"/>
    </row>
    <row r="36926" spans="3:4" x14ac:dyDescent="0.25">
      <c r="C36926" s="75"/>
      <c r="D36926" s="74"/>
    </row>
    <row r="36927" spans="3:4" x14ac:dyDescent="0.25">
      <c r="C36927" s="75"/>
      <c r="D36927" s="74"/>
    </row>
    <row r="36928" spans="3:4" x14ac:dyDescent="0.25">
      <c r="C36928" s="75"/>
      <c r="D36928" s="74"/>
    </row>
    <row r="36929" spans="3:4" x14ac:dyDescent="0.25">
      <c r="C36929" s="75"/>
      <c r="D36929" s="74"/>
    </row>
    <row r="36930" spans="3:4" x14ac:dyDescent="0.25">
      <c r="C36930" s="75"/>
      <c r="D36930" s="74"/>
    </row>
    <row r="36931" spans="3:4" x14ac:dyDescent="0.25">
      <c r="C36931" s="75"/>
      <c r="D36931" s="74"/>
    </row>
    <row r="36932" spans="3:4" x14ac:dyDescent="0.25">
      <c r="C36932" s="75"/>
      <c r="D36932" s="74"/>
    </row>
    <row r="36933" spans="3:4" x14ac:dyDescent="0.25">
      <c r="C36933" s="75"/>
      <c r="D36933" s="74"/>
    </row>
    <row r="36934" spans="3:4" x14ac:dyDescent="0.25">
      <c r="C36934" s="75"/>
      <c r="D36934" s="74"/>
    </row>
    <row r="36935" spans="3:4" x14ac:dyDescent="0.25">
      <c r="C36935" s="75"/>
      <c r="D36935" s="74"/>
    </row>
    <row r="36936" spans="3:4" x14ac:dyDescent="0.25">
      <c r="C36936" s="75"/>
      <c r="D36936" s="74"/>
    </row>
    <row r="36937" spans="3:4" x14ac:dyDescent="0.25">
      <c r="C36937" s="75"/>
      <c r="D36937" s="74"/>
    </row>
    <row r="36938" spans="3:4" x14ac:dyDescent="0.25">
      <c r="C36938" s="75"/>
      <c r="D36938" s="74"/>
    </row>
    <row r="36939" spans="3:4" x14ac:dyDescent="0.25">
      <c r="C36939" s="75"/>
      <c r="D36939" s="74"/>
    </row>
    <row r="36940" spans="3:4" x14ac:dyDescent="0.25">
      <c r="C36940" s="75"/>
      <c r="D36940" s="74"/>
    </row>
    <row r="36941" spans="3:4" x14ac:dyDescent="0.25">
      <c r="C36941" s="75"/>
      <c r="D36941" s="74"/>
    </row>
    <row r="36942" spans="3:4" x14ac:dyDescent="0.25">
      <c r="C36942" s="75"/>
      <c r="D36942" s="74"/>
    </row>
    <row r="36943" spans="3:4" x14ac:dyDescent="0.25">
      <c r="C36943" s="75"/>
      <c r="D36943" s="74"/>
    </row>
    <row r="36944" spans="3:4" x14ac:dyDescent="0.25">
      <c r="C36944" s="75"/>
      <c r="D36944" s="74"/>
    </row>
    <row r="36945" spans="3:4" x14ac:dyDescent="0.25">
      <c r="C36945" s="75"/>
      <c r="D36945" s="74"/>
    </row>
    <row r="36946" spans="3:4" x14ac:dyDescent="0.25">
      <c r="C36946" s="75"/>
      <c r="D36946" s="74"/>
    </row>
    <row r="36947" spans="3:4" x14ac:dyDescent="0.25">
      <c r="C36947" s="75"/>
      <c r="D36947" s="74"/>
    </row>
    <row r="36948" spans="3:4" x14ac:dyDescent="0.25">
      <c r="C36948" s="75"/>
      <c r="D36948" s="74"/>
    </row>
    <row r="36949" spans="3:4" x14ac:dyDescent="0.25">
      <c r="C36949" s="75"/>
      <c r="D36949" s="74"/>
    </row>
    <row r="36950" spans="3:4" x14ac:dyDescent="0.25">
      <c r="C36950" s="75"/>
      <c r="D36950" s="74"/>
    </row>
    <row r="36951" spans="3:4" x14ac:dyDescent="0.25">
      <c r="C36951" s="75"/>
      <c r="D36951" s="74"/>
    </row>
    <row r="36952" spans="3:4" x14ac:dyDescent="0.25">
      <c r="C36952" s="75"/>
      <c r="D36952" s="74"/>
    </row>
    <row r="36953" spans="3:4" x14ac:dyDescent="0.25">
      <c r="C36953" s="75"/>
      <c r="D36953" s="74"/>
    </row>
    <row r="36954" spans="3:4" x14ac:dyDescent="0.25">
      <c r="C36954" s="75"/>
      <c r="D36954" s="74"/>
    </row>
    <row r="36955" spans="3:4" x14ac:dyDescent="0.25">
      <c r="C36955" s="75"/>
      <c r="D36955" s="74"/>
    </row>
    <row r="36956" spans="3:4" x14ac:dyDescent="0.25">
      <c r="C36956" s="75"/>
      <c r="D36956" s="74"/>
    </row>
    <row r="36957" spans="3:4" x14ac:dyDescent="0.25">
      <c r="C36957" s="75"/>
      <c r="D36957" s="74"/>
    </row>
    <row r="36958" spans="3:4" x14ac:dyDescent="0.25">
      <c r="C36958" s="75"/>
      <c r="D36958" s="74"/>
    </row>
    <row r="36959" spans="3:4" x14ac:dyDescent="0.25">
      <c r="C36959" s="75"/>
      <c r="D36959" s="74"/>
    </row>
    <row r="36960" spans="3:4" x14ac:dyDescent="0.25">
      <c r="C36960" s="75"/>
      <c r="D36960" s="74"/>
    </row>
    <row r="36961" spans="3:4" x14ac:dyDescent="0.25">
      <c r="C36961" s="75"/>
      <c r="D36961" s="74"/>
    </row>
    <row r="36962" spans="3:4" x14ac:dyDescent="0.25">
      <c r="C36962" s="75"/>
      <c r="D36962" s="74"/>
    </row>
    <row r="36963" spans="3:4" x14ac:dyDescent="0.25">
      <c r="C36963" s="75"/>
      <c r="D36963" s="74"/>
    </row>
    <row r="36964" spans="3:4" x14ac:dyDescent="0.25">
      <c r="C36964" s="75"/>
      <c r="D36964" s="74"/>
    </row>
    <row r="36965" spans="3:4" x14ac:dyDescent="0.25">
      <c r="C36965" s="75"/>
      <c r="D36965" s="74"/>
    </row>
    <row r="36966" spans="3:4" x14ac:dyDescent="0.25">
      <c r="C36966" s="75"/>
      <c r="D36966" s="74"/>
    </row>
    <row r="36967" spans="3:4" x14ac:dyDescent="0.25">
      <c r="C36967" s="75"/>
      <c r="D36967" s="74"/>
    </row>
    <row r="36968" spans="3:4" x14ac:dyDescent="0.25">
      <c r="C36968" s="75"/>
      <c r="D36968" s="74"/>
    </row>
    <row r="36969" spans="3:4" x14ac:dyDescent="0.25">
      <c r="C36969" s="75"/>
      <c r="D36969" s="74"/>
    </row>
    <row r="36970" spans="3:4" x14ac:dyDescent="0.25">
      <c r="C36970" s="75"/>
      <c r="D36970" s="74"/>
    </row>
    <row r="36971" spans="3:4" x14ac:dyDescent="0.25">
      <c r="C36971" s="75"/>
      <c r="D36971" s="74"/>
    </row>
    <row r="36972" spans="3:4" x14ac:dyDescent="0.25">
      <c r="C36972" s="75"/>
      <c r="D36972" s="74"/>
    </row>
    <row r="36973" spans="3:4" x14ac:dyDescent="0.25">
      <c r="C36973" s="75"/>
      <c r="D36973" s="74"/>
    </row>
    <row r="36974" spans="3:4" x14ac:dyDescent="0.25">
      <c r="C36974" s="75"/>
      <c r="D36974" s="74"/>
    </row>
    <row r="36975" spans="3:4" x14ac:dyDescent="0.25">
      <c r="C36975" s="75"/>
      <c r="D36975" s="74"/>
    </row>
    <row r="36976" spans="3:4" x14ac:dyDescent="0.25">
      <c r="C36976" s="75"/>
      <c r="D36976" s="74"/>
    </row>
    <row r="36977" spans="3:4" x14ac:dyDescent="0.25">
      <c r="C36977" s="75"/>
      <c r="D36977" s="74"/>
    </row>
    <row r="36978" spans="3:4" x14ac:dyDescent="0.25">
      <c r="C36978" s="75"/>
      <c r="D36978" s="74"/>
    </row>
    <row r="36979" spans="3:4" x14ac:dyDescent="0.25">
      <c r="C36979" s="75"/>
      <c r="D36979" s="74"/>
    </row>
    <row r="36980" spans="3:4" x14ac:dyDescent="0.25">
      <c r="C36980" s="75"/>
      <c r="D36980" s="74"/>
    </row>
    <row r="36981" spans="3:4" x14ac:dyDescent="0.25">
      <c r="C36981" s="75"/>
      <c r="D36981" s="74"/>
    </row>
    <row r="36982" spans="3:4" x14ac:dyDescent="0.25">
      <c r="C36982" s="75"/>
      <c r="D36982" s="74"/>
    </row>
    <row r="36983" spans="3:4" x14ac:dyDescent="0.25">
      <c r="C36983" s="75"/>
      <c r="D36983" s="74"/>
    </row>
    <row r="36984" spans="3:4" x14ac:dyDescent="0.25">
      <c r="C36984" s="75"/>
      <c r="D36984" s="74"/>
    </row>
    <row r="36985" spans="3:4" x14ac:dyDescent="0.25">
      <c r="C36985" s="75"/>
      <c r="D36985" s="74"/>
    </row>
    <row r="36986" spans="3:4" x14ac:dyDescent="0.25">
      <c r="C36986" s="75"/>
      <c r="D36986" s="74"/>
    </row>
    <row r="36987" spans="3:4" x14ac:dyDescent="0.25">
      <c r="C36987" s="75"/>
      <c r="D36987" s="74"/>
    </row>
    <row r="36988" spans="3:4" x14ac:dyDescent="0.25">
      <c r="C36988" s="75"/>
      <c r="D36988" s="74"/>
    </row>
    <row r="36989" spans="3:4" x14ac:dyDescent="0.25">
      <c r="C36989" s="75"/>
      <c r="D36989" s="74"/>
    </row>
    <row r="36990" spans="3:4" x14ac:dyDescent="0.25">
      <c r="C36990" s="75"/>
      <c r="D36990" s="74"/>
    </row>
    <row r="36991" spans="3:4" x14ac:dyDescent="0.25">
      <c r="C36991" s="75"/>
      <c r="D36991" s="74"/>
    </row>
    <row r="36992" spans="3:4" x14ac:dyDescent="0.25">
      <c r="C36992" s="75"/>
      <c r="D36992" s="74"/>
    </row>
    <row r="36993" spans="3:4" x14ac:dyDescent="0.25">
      <c r="C36993" s="75"/>
      <c r="D36993" s="74"/>
    </row>
    <row r="36994" spans="3:4" x14ac:dyDescent="0.25">
      <c r="C36994" s="75"/>
      <c r="D36994" s="74"/>
    </row>
    <row r="36995" spans="3:4" x14ac:dyDescent="0.25">
      <c r="C36995" s="75"/>
      <c r="D36995" s="74"/>
    </row>
    <row r="36996" spans="3:4" x14ac:dyDescent="0.25">
      <c r="C36996" s="75"/>
      <c r="D36996" s="74"/>
    </row>
    <row r="36997" spans="3:4" x14ac:dyDescent="0.25">
      <c r="C36997" s="75"/>
      <c r="D36997" s="74"/>
    </row>
    <row r="36998" spans="3:4" x14ac:dyDescent="0.25">
      <c r="C36998" s="75"/>
      <c r="D36998" s="74"/>
    </row>
    <row r="36999" spans="3:4" x14ac:dyDescent="0.25">
      <c r="C36999" s="75"/>
      <c r="D36999" s="74"/>
    </row>
    <row r="37000" spans="3:4" x14ac:dyDescent="0.25">
      <c r="C37000" s="75"/>
      <c r="D37000" s="74"/>
    </row>
    <row r="37001" spans="3:4" x14ac:dyDescent="0.25">
      <c r="C37001" s="75"/>
      <c r="D37001" s="74"/>
    </row>
    <row r="37002" spans="3:4" x14ac:dyDescent="0.25">
      <c r="C37002" s="75"/>
      <c r="D37002" s="74"/>
    </row>
    <row r="37003" spans="3:4" x14ac:dyDescent="0.25">
      <c r="C37003" s="75"/>
      <c r="D37003" s="74"/>
    </row>
    <row r="37004" spans="3:4" x14ac:dyDescent="0.25">
      <c r="C37004" s="75"/>
      <c r="D37004" s="74"/>
    </row>
    <row r="37005" spans="3:4" x14ac:dyDescent="0.25">
      <c r="C37005" s="75"/>
      <c r="D37005" s="74"/>
    </row>
    <row r="37006" spans="3:4" x14ac:dyDescent="0.25">
      <c r="C37006" s="75"/>
      <c r="D37006" s="74"/>
    </row>
    <row r="37007" spans="3:4" x14ac:dyDescent="0.25">
      <c r="C37007" s="75"/>
      <c r="D37007" s="74"/>
    </row>
    <row r="37008" spans="3:4" x14ac:dyDescent="0.25">
      <c r="C37008" s="75"/>
      <c r="D37008" s="74"/>
    </row>
    <row r="37009" spans="3:4" x14ac:dyDescent="0.25">
      <c r="C37009" s="75"/>
      <c r="D37009" s="74"/>
    </row>
    <row r="37010" spans="3:4" x14ac:dyDescent="0.25">
      <c r="C37010" s="75"/>
      <c r="D37010" s="74"/>
    </row>
    <row r="37011" spans="3:4" x14ac:dyDescent="0.25">
      <c r="C37011" s="75"/>
      <c r="D37011" s="74"/>
    </row>
    <row r="37012" spans="3:4" x14ac:dyDescent="0.25">
      <c r="C37012" s="75"/>
      <c r="D37012" s="74"/>
    </row>
    <row r="37013" spans="3:4" x14ac:dyDescent="0.25">
      <c r="C37013" s="75"/>
      <c r="D37013" s="74"/>
    </row>
    <row r="37014" spans="3:4" x14ac:dyDescent="0.25">
      <c r="C37014" s="75"/>
      <c r="D37014" s="74"/>
    </row>
    <row r="37015" spans="3:4" x14ac:dyDescent="0.25">
      <c r="C37015" s="75"/>
      <c r="D37015" s="74"/>
    </row>
    <row r="37016" spans="3:4" x14ac:dyDescent="0.25">
      <c r="C37016" s="75"/>
      <c r="D37016" s="74"/>
    </row>
    <row r="37017" spans="3:4" x14ac:dyDescent="0.25">
      <c r="C37017" s="75"/>
      <c r="D37017" s="74"/>
    </row>
    <row r="37018" spans="3:4" x14ac:dyDescent="0.25">
      <c r="C37018" s="75"/>
      <c r="D37018" s="74"/>
    </row>
    <row r="37019" spans="3:4" x14ac:dyDescent="0.25">
      <c r="C37019" s="75"/>
      <c r="D37019" s="74"/>
    </row>
    <row r="37020" spans="3:4" x14ac:dyDescent="0.25">
      <c r="C37020" s="75"/>
      <c r="D37020" s="74"/>
    </row>
    <row r="37021" spans="3:4" x14ac:dyDescent="0.25">
      <c r="C37021" s="75"/>
      <c r="D37021" s="74"/>
    </row>
    <row r="37022" spans="3:4" x14ac:dyDescent="0.25">
      <c r="C37022" s="75"/>
      <c r="D37022" s="74"/>
    </row>
    <row r="37023" spans="3:4" x14ac:dyDescent="0.25">
      <c r="C37023" s="75"/>
      <c r="D37023" s="74"/>
    </row>
    <row r="37024" spans="3:4" x14ac:dyDescent="0.25">
      <c r="C37024" s="75"/>
      <c r="D37024" s="74"/>
    </row>
    <row r="37025" spans="3:4" x14ac:dyDescent="0.25">
      <c r="C37025" s="75"/>
      <c r="D37025" s="74"/>
    </row>
    <row r="37026" spans="3:4" x14ac:dyDescent="0.25">
      <c r="C37026" s="75"/>
      <c r="D37026" s="74"/>
    </row>
    <row r="37027" spans="3:4" x14ac:dyDescent="0.25">
      <c r="C37027" s="75"/>
      <c r="D37027" s="74"/>
    </row>
    <row r="37028" spans="3:4" x14ac:dyDescent="0.25">
      <c r="C37028" s="75"/>
      <c r="D37028" s="74"/>
    </row>
    <row r="37029" spans="3:4" x14ac:dyDescent="0.25">
      <c r="C37029" s="75"/>
      <c r="D37029" s="74"/>
    </row>
    <row r="37030" spans="3:4" x14ac:dyDescent="0.25">
      <c r="C37030" s="75"/>
      <c r="D37030" s="74"/>
    </row>
    <row r="37031" spans="3:4" x14ac:dyDescent="0.25">
      <c r="C37031" s="75"/>
      <c r="D37031" s="74"/>
    </row>
    <row r="37032" spans="3:4" x14ac:dyDescent="0.25">
      <c r="C37032" s="75"/>
      <c r="D37032" s="74"/>
    </row>
    <row r="37033" spans="3:4" x14ac:dyDescent="0.25">
      <c r="C37033" s="75"/>
      <c r="D37033" s="74"/>
    </row>
    <row r="37034" spans="3:4" x14ac:dyDescent="0.25">
      <c r="C37034" s="75"/>
      <c r="D37034" s="74"/>
    </row>
    <row r="37035" spans="3:4" x14ac:dyDescent="0.25">
      <c r="C37035" s="75"/>
      <c r="D37035" s="74"/>
    </row>
    <row r="37036" spans="3:4" x14ac:dyDescent="0.25">
      <c r="C37036" s="75"/>
      <c r="D37036" s="74"/>
    </row>
    <row r="37037" spans="3:4" x14ac:dyDescent="0.25">
      <c r="C37037" s="75"/>
      <c r="D37037" s="74"/>
    </row>
    <row r="37038" spans="3:4" x14ac:dyDescent="0.25">
      <c r="C37038" s="75"/>
      <c r="D37038" s="74"/>
    </row>
    <row r="37039" spans="3:4" x14ac:dyDescent="0.25">
      <c r="C37039" s="75"/>
      <c r="D37039" s="74"/>
    </row>
    <row r="37040" spans="3:4" x14ac:dyDescent="0.25">
      <c r="C37040" s="75"/>
      <c r="D37040" s="74"/>
    </row>
    <row r="37041" spans="3:4" x14ac:dyDescent="0.25">
      <c r="C37041" s="75"/>
      <c r="D37041" s="74"/>
    </row>
    <row r="37042" spans="3:4" x14ac:dyDescent="0.25">
      <c r="C37042" s="75"/>
      <c r="D37042" s="74"/>
    </row>
    <row r="37043" spans="3:4" x14ac:dyDescent="0.25">
      <c r="C37043" s="75"/>
      <c r="D37043" s="74"/>
    </row>
    <row r="37044" spans="3:4" x14ac:dyDescent="0.25">
      <c r="C37044" s="75"/>
      <c r="D37044" s="74"/>
    </row>
    <row r="37045" spans="3:4" x14ac:dyDescent="0.25">
      <c r="C37045" s="75"/>
      <c r="D37045" s="74"/>
    </row>
    <row r="37046" spans="3:4" x14ac:dyDescent="0.25">
      <c r="C37046" s="75"/>
      <c r="D37046" s="74"/>
    </row>
    <row r="37047" spans="3:4" x14ac:dyDescent="0.25">
      <c r="C37047" s="75"/>
      <c r="D37047" s="74"/>
    </row>
    <row r="37048" spans="3:4" x14ac:dyDescent="0.25">
      <c r="C37048" s="75"/>
      <c r="D37048" s="74"/>
    </row>
    <row r="37049" spans="3:4" x14ac:dyDescent="0.25">
      <c r="C37049" s="75"/>
      <c r="D37049" s="74"/>
    </row>
    <row r="37050" spans="3:4" x14ac:dyDescent="0.25">
      <c r="C37050" s="75"/>
      <c r="D37050" s="74"/>
    </row>
    <row r="37051" spans="3:4" x14ac:dyDescent="0.25">
      <c r="C37051" s="75"/>
      <c r="D37051" s="74"/>
    </row>
    <row r="37052" spans="3:4" x14ac:dyDescent="0.25">
      <c r="C37052" s="75"/>
      <c r="D37052" s="74"/>
    </row>
    <row r="37053" spans="3:4" x14ac:dyDescent="0.25">
      <c r="C37053" s="75"/>
      <c r="D37053" s="74"/>
    </row>
    <row r="37054" spans="3:4" x14ac:dyDescent="0.25">
      <c r="C37054" s="75"/>
      <c r="D37054" s="74"/>
    </row>
    <row r="37055" spans="3:4" x14ac:dyDescent="0.25">
      <c r="C37055" s="75"/>
      <c r="D37055" s="74"/>
    </row>
    <row r="37056" spans="3:4" x14ac:dyDescent="0.25">
      <c r="C37056" s="75"/>
      <c r="D37056" s="74"/>
    </row>
    <row r="37057" spans="3:4" x14ac:dyDescent="0.25">
      <c r="C37057" s="75"/>
      <c r="D37057" s="74"/>
    </row>
    <row r="37058" spans="3:4" x14ac:dyDescent="0.25">
      <c r="C37058" s="75"/>
      <c r="D37058" s="74"/>
    </row>
    <row r="37059" spans="3:4" x14ac:dyDescent="0.25">
      <c r="C37059" s="75"/>
      <c r="D37059" s="74"/>
    </row>
    <row r="37060" spans="3:4" x14ac:dyDescent="0.25">
      <c r="C37060" s="75"/>
      <c r="D37060" s="74"/>
    </row>
    <row r="37061" spans="3:4" x14ac:dyDescent="0.25">
      <c r="C37061" s="75"/>
      <c r="D37061" s="74"/>
    </row>
    <row r="37062" spans="3:4" x14ac:dyDescent="0.25">
      <c r="C37062" s="75"/>
      <c r="D37062" s="74"/>
    </row>
    <row r="37063" spans="3:4" x14ac:dyDescent="0.25">
      <c r="C37063" s="75"/>
      <c r="D37063" s="74"/>
    </row>
    <row r="37064" spans="3:4" x14ac:dyDescent="0.25">
      <c r="C37064" s="75"/>
      <c r="D37064" s="74"/>
    </row>
    <row r="37065" spans="3:4" x14ac:dyDescent="0.25">
      <c r="C37065" s="75"/>
      <c r="D37065" s="74"/>
    </row>
    <row r="37066" spans="3:4" x14ac:dyDescent="0.25">
      <c r="C37066" s="75"/>
      <c r="D37066" s="74"/>
    </row>
    <row r="37067" spans="3:4" x14ac:dyDescent="0.25">
      <c r="C37067" s="75"/>
      <c r="D37067" s="74"/>
    </row>
    <row r="37068" spans="3:4" x14ac:dyDescent="0.25">
      <c r="C37068" s="75"/>
      <c r="D37068" s="74"/>
    </row>
    <row r="37069" spans="3:4" x14ac:dyDescent="0.25">
      <c r="C37069" s="75"/>
      <c r="D37069" s="74"/>
    </row>
    <row r="37070" spans="3:4" x14ac:dyDescent="0.25">
      <c r="C37070" s="75"/>
      <c r="D37070" s="74"/>
    </row>
    <row r="37071" spans="3:4" x14ac:dyDescent="0.25">
      <c r="C37071" s="75"/>
      <c r="D37071" s="74"/>
    </row>
    <row r="37072" spans="3:4" x14ac:dyDescent="0.25">
      <c r="C37072" s="75"/>
      <c r="D37072" s="74"/>
    </row>
    <row r="37073" spans="3:4" x14ac:dyDescent="0.25">
      <c r="C37073" s="75"/>
      <c r="D37073" s="74"/>
    </row>
    <row r="37074" spans="3:4" x14ac:dyDescent="0.25">
      <c r="C37074" s="75"/>
      <c r="D37074" s="74"/>
    </row>
    <row r="37075" spans="3:4" x14ac:dyDescent="0.25">
      <c r="C37075" s="75"/>
      <c r="D37075" s="74"/>
    </row>
    <row r="37076" spans="3:4" x14ac:dyDescent="0.25">
      <c r="C37076" s="75"/>
      <c r="D37076" s="74"/>
    </row>
    <row r="37077" spans="3:4" x14ac:dyDescent="0.25">
      <c r="C37077" s="75"/>
      <c r="D37077" s="74"/>
    </row>
    <row r="37078" spans="3:4" x14ac:dyDescent="0.25">
      <c r="C37078" s="75"/>
      <c r="D37078" s="74"/>
    </row>
    <row r="37079" spans="3:4" x14ac:dyDescent="0.25">
      <c r="C37079" s="75"/>
      <c r="D37079" s="74"/>
    </row>
    <row r="37080" spans="3:4" x14ac:dyDescent="0.25">
      <c r="C37080" s="75"/>
      <c r="D37080" s="74"/>
    </row>
    <row r="37081" spans="3:4" x14ac:dyDescent="0.25">
      <c r="C37081" s="75"/>
      <c r="D37081" s="74"/>
    </row>
    <row r="37082" spans="3:4" x14ac:dyDescent="0.25">
      <c r="C37082" s="75"/>
      <c r="D37082" s="74"/>
    </row>
    <row r="37083" spans="3:4" x14ac:dyDescent="0.25">
      <c r="C37083" s="75"/>
      <c r="D37083" s="74"/>
    </row>
    <row r="37084" spans="3:4" x14ac:dyDescent="0.25">
      <c r="C37084" s="75"/>
      <c r="D37084" s="74"/>
    </row>
    <row r="37085" spans="3:4" x14ac:dyDescent="0.25">
      <c r="C37085" s="75"/>
      <c r="D37085" s="74"/>
    </row>
    <row r="37086" spans="3:4" x14ac:dyDescent="0.25">
      <c r="C37086" s="75"/>
      <c r="D37086" s="74"/>
    </row>
    <row r="37087" spans="3:4" x14ac:dyDescent="0.25">
      <c r="C37087" s="75"/>
      <c r="D37087" s="74"/>
    </row>
    <row r="37088" spans="3:4" x14ac:dyDescent="0.25">
      <c r="C37088" s="75"/>
      <c r="D37088" s="74"/>
    </row>
    <row r="37089" spans="3:4" x14ac:dyDescent="0.25">
      <c r="C37089" s="75"/>
      <c r="D37089" s="74"/>
    </row>
    <row r="37090" spans="3:4" x14ac:dyDescent="0.25">
      <c r="C37090" s="75"/>
      <c r="D37090" s="74"/>
    </row>
    <row r="37091" spans="3:4" x14ac:dyDescent="0.25">
      <c r="C37091" s="75"/>
      <c r="D37091" s="74"/>
    </row>
    <row r="37092" spans="3:4" x14ac:dyDescent="0.25">
      <c r="C37092" s="75"/>
      <c r="D37092" s="74"/>
    </row>
    <row r="37093" spans="3:4" x14ac:dyDescent="0.25">
      <c r="C37093" s="75"/>
      <c r="D37093" s="74"/>
    </row>
    <row r="37094" spans="3:4" x14ac:dyDescent="0.25">
      <c r="C37094" s="75"/>
      <c r="D37094" s="74"/>
    </row>
    <row r="37095" spans="3:4" x14ac:dyDescent="0.25">
      <c r="C37095" s="75"/>
      <c r="D37095" s="74"/>
    </row>
    <row r="37096" spans="3:4" x14ac:dyDescent="0.25">
      <c r="C37096" s="75"/>
      <c r="D37096" s="74"/>
    </row>
    <row r="37097" spans="3:4" x14ac:dyDescent="0.25">
      <c r="C37097" s="75"/>
      <c r="D37097" s="74"/>
    </row>
    <row r="37098" spans="3:4" x14ac:dyDescent="0.25">
      <c r="C37098" s="75"/>
      <c r="D37098" s="74"/>
    </row>
    <row r="37099" spans="3:4" x14ac:dyDescent="0.25">
      <c r="C37099" s="75"/>
      <c r="D37099" s="74"/>
    </row>
    <row r="37100" spans="3:4" x14ac:dyDescent="0.25">
      <c r="C37100" s="75"/>
      <c r="D37100" s="74"/>
    </row>
    <row r="37101" spans="3:4" x14ac:dyDescent="0.25">
      <c r="C37101" s="75"/>
      <c r="D37101" s="74"/>
    </row>
    <row r="37102" spans="3:4" x14ac:dyDescent="0.25">
      <c r="C37102" s="75"/>
      <c r="D37102" s="74"/>
    </row>
    <row r="37103" spans="3:4" x14ac:dyDescent="0.25">
      <c r="C37103" s="75"/>
      <c r="D37103" s="74"/>
    </row>
    <row r="37104" spans="3:4" x14ac:dyDescent="0.25">
      <c r="C37104" s="75"/>
      <c r="D37104" s="74"/>
    </row>
    <row r="37105" spans="3:4" x14ac:dyDescent="0.25">
      <c r="C37105" s="75"/>
      <c r="D37105" s="74"/>
    </row>
    <row r="37106" spans="3:4" x14ac:dyDescent="0.25">
      <c r="C37106" s="75"/>
      <c r="D37106" s="74"/>
    </row>
    <row r="37107" spans="3:4" x14ac:dyDescent="0.25">
      <c r="C37107" s="75"/>
      <c r="D37107" s="74"/>
    </row>
    <row r="37108" spans="3:4" x14ac:dyDescent="0.25">
      <c r="C37108" s="75"/>
      <c r="D37108" s="74"/>
    </row>
    <row r="37109" spans="3:4" x14ac:dyDescent="0.25">
      <c r="C37109" s="75"/>
      <c r="D37109" s="74"/>
    </row>
    <row r="37110" spans="3:4" x14ac:dyDescent="0.25">
      <c r="C37110" s="75"/>
      <c r="D37110" s="74"/>
    </row>
    <row r="37111" spans="3:4" x14ac:dyDescent="0.25">
      <c r="C37111" s="75"/>
      <c r="D37111" s="74"/>
    </row>
    <row r="37112" spans="3:4" x14ac:dyDescent="0.25">
      <c r="C37112" s="75"/>
      <c r="D37112" s="74"/>
    </row>
    <row r="37113" spans="3:4" x14ac:dyDescent="0.25">
      <c r="C37113" s="75"/>
      <c r="D37113" s="74"/>
    </row>
    <row r="37114" spans="3:4" x14ac:dyDescent="0.25">
      <c r="C37114" s="75"/>
      <c r="D37114" s="74"/>
    </row>
    <row r="37115" spans="3:4" x14ac:dyDescent="0.25">
      <c r="C37115" s="75"/>
      <c r="D37115" s="74"/>
    </row>
    <row r="37116" spans="3:4" x14ac:dyDescent="0.25">
      <c r="C37116" s="75"/>
      <c r="D37116" s="74"/>
    </row>
    <row r="37117" spans="3:4" x14ac:dyDescent="0.25">
      <c r="C37117" s="75"/>
      <c r="D37117" s="74"/>
    </row>
    <row r="37118" spans="3:4" x14ac:dyDescent="0.25">
      <c r="C37118" s="75"/>
      <c r="D37118" s="74"/>
    </row>
    <row r="37119" spans="3:4" x14ac:dyDescent="0.25">
      <c r="C37119" s="75"/>
      <c r="D37119" s="74"/>
    </row>
    <row r="37120" spans="3:4" x14ac:dyDescent="0.25">
      <c r="C37120" s="75"/>
      <c r="D37120" s="74"/>
    </row>
    <row r="37121" spans="3:4" x14ac:dyDescent="0.25">
      <c r="C37121" s="75"/>
      <c r="D37121" s="74"/>
    </row>
    <row r="37122" spans="3:4" x14ac:dyDescent="0.25">
      <c r="C37122" s="75"/>
      <c r="D37122" s="74"/>
    </row>
    <row r="37123" spans="3:4" x14ac:dyDescent="0.25">
      <c r="C37123" s="75"/>
      <c r="D37123" s="74"/>
    </row>
    <row r="37124" spans="3:4" x14ac:dyDescent="0.25">
      <c r="C37124" s="75"/>
      <c r="D37124" s="74"/>
    </row>
    <row r="37125" spans="3:4" x14ac:dyDescent="0.25">
      <c r="C37125" s="75"/>
      <c r="D37125" s="74"/>
    </row>
    <row r="37126" spans="3:4" x14ac:dyDescent="0.25">
      <c r="C37126" s="75"/>
      <c r="D37126" s="74"/>
    </row>
    <row r="37127" spans="3:4" x14ac:dyDescent="0.25">
      <c r="C37127" s="75"/>
      <c r="D37127" s="74"/>
    </row>
    <row r="37128" spans="3:4" x14ac:dyDescent="0.25">
      <c r="C37128" s="75"/>
      <c r="D37128" s="74"/>
    </row>
    <row r="37129" spans="3:4" x14ac:dyDescent="0.25">
      <c r="C37129" s="75"/>
      <c r="D37129" s="74"/>
    </row>
    <row r="37130" spans="3:4" x14ac:dyDescent="0.25">
      <c r="C37130" s="75"/>
      <c r="D37130" s="74"/>
    </row>
    <row r="37131" spans="3:4" x14ac:dyDescent="0.25">
      <c r="C37131" s="75"/>
      <c r="D37131" s="74"/>
    </row>
    <row r="37132" spans="3:4" x14ac:dyDescent="0.25">
      <c r="C37132" s="75"/>
      <c r="D37132" s="74"/>
    </row>
    <row r="37133" spans="3:4" x14ac:dyDescent="0.25">
      <c r="C37133" s="75"/>
      <c r="D37133" s="74"/>
    </row>
    <row r="37134" spans="3:4" x14ac:dyDescent="0.25">
      <c r="C37134" s="75"/>
      <c r="D37134" s="74"/>
    </row>
    <row r="37135" spans="3:4" x14ac:dyDescent="0.25">
      <c r="C37135" s="75"/>
      <c r="D37135" s="74"/>
    </row>
    <row r="37136" spans="3:4" x14ac:dyDescent="0.25">
      <c r="C37136" s="75"/>
      <c r="D37136" s="74"/>
    </row>
    <row r="37137" spans="3:4" x14ac:dyDescent="0.25">
      <c r="C37137" s="75"/>
      <c r="D37137" s="74"/>
    </row>
    <row r="37138" spans="3:4" x14ac:dyDescent="0.25">
      <c r="C37138" s="75"/>
      <c r="D37138" s="74"/>
    </row>
    <row r="37139" spans="3:4" x14ac:dyDescent="0.25">
      <c r="C37139" s="75"/>
      <c r="D37139" s="74"/>
    </row>
    <row r="37140" spans="3:4" x14ac:dyDescent="0.25">
      <c r="C37140" s="75"/>
      <c r="D37140" s="74"/>
    </row>
    <row r="37141" spans="3:4" x14ac:dyDescent="0.25">
      <c r="C37141" s="75"/>
      <c r="D37141" s="74"/>
    </row>
    <row r="37142" spans="3:4" x14ac:dyDescent="0.25">
      <c r="C37142" s="75"/>
      <c r="D37142" s="74"/>
    </row>
    <row r="37143" spans="3:4" x14ac:dyDescent="0.25">
      <c r="C37143" s="75"/>
      <c r="D37143" s="74"/>
    </row>
    <row r="37144" spans="3:4" x14ac:dyDescent="0.25">
      <c r="C37144" s="75"/>
      <c r="D37144" s="74"/>
    </row>
    <row r="37145" spans="3:4" x14ac:dyDescent="0.25">
      <c r="C37145" s="75"/>
      <c r="D37145" s="74"/>
    </row>
    <row r="37146" spans="3:4" x14ac:dyDescent="0.25">
      <c r="C37146" s="75"/>
      <c r="D37146" s="74"/>
    </row>
    <row r="37147" spans="3:4" x14ac:dyDescent="0.25">
      <c r="C37147" s="75"/>
      <c r="D37147" s="74"/>
    </row>
    <row r="37148" spans="3:4" x14ac:dyDescent="0.25">
      <c r="C37148" s="75"/>
      <c r="D37148" s="74"/>
    </row>
    <row r="37149" spans="3:4" x14ac:dyDescent="0.25">
      <c r="C37149" s="75"/>
      <c r="D37149" s="74"/>
    </row>
    <row r="37150" spans="3:4" x14ac:dyDescent="0.25">
      <c r="C37150" s="75"/>
      <c r="D37150" s="74"/>
    </row>
    <row r="37151" spans="3:4" x14ac:dyDescent="0.25">
      <c r="C37151" s="75"/>
      <c r="D37151" s="74"/>
    </row>
    <row r="37152" spans="3:4" x14ac:dyDescent="0.25">
      <c r="C37152" s="75"/>
      <c r="D37152" s="74"/>
    </row>
    <row r="37153" spans="3:4" x14ac:dyDescent="0.25">
      <c r="C37153" s="75"/>
      <c r="D37153" s="74"/>
    </row>
    <row r="37154" spans="3:4" x14ac:dyDescent="0.25">
      <c r="C37154" s="75"/>
      <c r="D37154" s="74"/>
    </row>
    <row r="37155" spans="3:4" x14ac:dyDescent="0.25">
      <c r="C37155" s="75"/>
      <c r="D37155" s="74"/>
    </row>
    <row r="37156" spans="3:4" x14ac:dyDescent="0.25">
      <c r="C37156" s="75"/>
      <c r="D37156" s="74"/>
    </row>
    <row r="37157" spans="3:4" x14ac:dyDescent="0.25">
      <c r="C37157" s="75"/>
      <c r="D37157" s="74"/>
    </row>
    <row r="37158" spans="3:4" x14ac:dyDescent="0.25">
      <c r="C37158" s="75"/>
      <c r="D37158" s="74"/>
    </row>
    <row r="37159" spans="3:4" x14ac:dyDescent="0.25">
      <c r="C37159" s="75"/>
      <c r="D37159" s="74"/>
    </row>
    <row r="37160" spans="3:4" x14ac:dyDescent="0.25">
      <c r="C37160" s="75"/>
      <c r="D37160" s="74"/>
    </row>
    <row r="37161" spans="3:4" x14ac:dyDescent="0.25">
      <c r="C37161" s="75"/>
      <c r="D37161" s="74"/>
    </row>
    <row r="37162" spans="3:4" x14ac:dyDescent="0.25">
      <c r="C37162" s="75"/>
      <c r="D37162" s="74"/>
    </row>
    <row r="37163" spans="3:4" x14ac:dyDescent="0.25">
      <c r="C37163" s="75"/>
      <c r="D37163" s="74"/>
    </row>
    <row r="37164" spans="3:4" x14ac:dyDescent="0.25">
      <c r="C37164" s="75"/>
      <c r="D37164" s="74"/>
    </row>
    <row r="37165" spans="3:4" x14ac:dyDescent="0.25">
      <c r="C37165" s="75"/>
      <c r="D37165" s="74"/>
    </row>
    <row r="37166" spans="3:4" x14ac:dyDescent="0.25">
      <c r="C37166" s="75"/>
      <c r="D37166" s="74"/>
    </row>
    <row r="37167" spans="3:4" x14ac:dyDescent="0.25">
      <c r="C37167" s="75"/>
      <c r="D37167" s="74"/>
    </row>
    <row r="37168" spans="3:4" x14ac:dyDescent="0.25">
      <c r="C37168" s="75"/>
      <c r="D37168" s="74"/>
    </row>
    <row r="37169" spans="3:4" x14ac:dyDescent="0.25">
      <c r="C37169" s="75"/>
      <c r="D37169" s="74"/>
    </row>
    <row r="37170" spans="3:4" x14ac:dyDescent="0.25">
      <c r="C37170" s="75"/>
      <c r="D37170" s="74"/>
    </row>
    <row r="37171" spans="3:4" x14ac:dyDescent="0.25">
      <c r="C37171" s="75"/>
      <c r="D37171" s="74"/>
    </row>
    <row r="37172" spans="3:4" x14ac:dyDescent="0.25">
      <c r="C37172" s="75"/>
      <c r="D37172" s="74"/>
    </row>
    <row r="37173" spans="3:4" x14ac:dyDescent="0.25">
      <c r="C37173" s="75"/>
      <c r="D37173" s="74"/>
    </row>
    <row r="37174" spans="3:4" x14ac:dyDescent="0.25">
      <c r="C37174" s="75"/>
      <c r="D37174" s="74"/>
    </row>
    <row r="37175" spans="3:4" x14ac:dyDescent="0.25">
      <c r="C37175" s="75"/>
      <c r="D37175" s="74"/>
    </row>
    <row r="37176" spans="3:4" x14ac:dyDescent="0.25">
      <c r="C37176" s="75"/>
      <c r="D37176" s="74"/>
    </row>
    <row r="37177" spans="3:4" x14ac:dyDescent="0.25">
      <c r="C37177" s="75"/>
      <c r="D37177" s="74"/>
    </row>
    <row r="37178" spans="3:4" x14ac:dyDescent="0.25">
      <c r="C37178" s="75"/>
      <c r="D37178" s="74"/>
    </row>
    <row r="37179" spans="3:4" x14ac:dyDescent="0.25">
      <c r="C37179" s="75"/>
      <c r="D37179" s="74"/>
    </row>
    <row r="37180" spans="3:4" x14ac:dyDescent="0.25">
      <c r="C37180" s="75"/>
      <c r="D37180" s="74"/>
    </row>
    <row r="37181" spans="3:4" x14ac:dyDescent="0.25">
      <c r="C37181" s="75"/>
      <c r="D37181" s="74"/>
    </row>
    <row r="37182" spans="3:4" x14ac:dyDescent="0.25">
      <c r="C37182" s="75"/>
      <c r="D37182" s="74"/>
    </row>
    <row r="37183" spans="3:4" x14ac:dyDescent="0.25">
      <c r="C37183" s="75"/>
      <c r="D37183" s="74"/>
    </row>
    <row r="37184" spans="3:4" x14ac:dyDescent="0.25">
      <c r="C37184" s="75"/>
      <c r="D37184" s="74"/>
    </row>
    <row r="37185" spans="3:4" x14ac:dyDescent="0.25">
      <c r="C37185" s="75"/>
      <c r="D37185" s="74"/>
    </row>
    <row r="37186" spans="3:4" x14ac:dyDescent="0.25">
      <c r="C37186" s="75"/>
      <c r="D37186" s="74"/>
    </row>
    <row r="37187" spans="3:4" x14ac:dyDescent="0.25">
      <c r="C37187" s="75"/>
      <c r="D37187" s="74"/>
    </row>
    <row r="37188" spans="3:4" x14ac:dyDescent="0.25">
      <c r="C37188" s="75"/>
      <c r="D37188" s="74"/>
    </row>
    <row r="37189" spans="3:4" x14ac:dyDescent="0.25">
      <c r="C37189" s="75"/>
      <c r="D37189" s="74"/>
    </row>
    <row r="37190" spans="3:4" x14ac:dyDescent="0.25">
      <c r="C37190" s="75"/>
      <c r="D37190" s="74"/>
    </row>
    <row r="37191" spans="3:4" x14ac:dyDescent="0.25">
      <c r="C37191" s="75"/>
      <c r="D37191" s="74"/>
    </row>
    <row r="37192" spans="3:4" x14ac:dyDescent="0.25">
      <c r="C37192" s="75"/>
      <c r="D37192" s="74"/>
    </row>
    <row r="37193" spans="3:4" x14ac:dyDescent="0.25">
      <c r="C37193" s="75"/>
      <c r="D37193" s="74"/>
    </row>
    <row r="37194" spans="3:4" x14ac:dyDescent="0.25">
      <c r="C37194" s="75"/>
      <c r="D37194" s="74"/>
    </row>
    <row r="37195" spans="3:4" x14ac:dyDescent="0.25">
      <c r="C37195" s="75"/>
      <c r="D37195" s="74"/>
    </row>
    <row r="37196" spans="3:4" x14ac:dyDescent="0.25">
      <c r="C37196" s="75"/>
      <c r="D37196" s="74"/>
    </row>
    <row r="37197" spans="3:4" x14ac:dyDescent="0.25">
      <c r="C37197" s="75"/>
      <c r="D37197" s="74"/>
    </row>
    <row r="37198" spans="3:4" x14ac:dyDescent="0.25">
      <c r="C37198" s="75"/>
      <c r="D37198" s="74"/>
    </row>
    <row r="37199" spans="3:4" x14ac:dyDescent="0.25">
      <c r="C37199" s="75"/>
      <c r="D37199" s="74"/>
    </row>
    <row r="37200" spans="3:4" x14ac:dyDescent="0.25">
      <c r="C37200" s="75"/>
      <c r="D37200" s="74"/>
    </row>
    <row r="37201" spans="3:4" x14ac:dyDescent="0.25">
      <c r="C37201" s="75"/>
      <c r="D37201" s="74"/>
    </row>
    <row r="37202" spans="3:4" x14ac:dyDescent="0.25">
      <c r="C37202" s="75"/>
      <c r="D37202" s="74"/>
    </row>
    <row r="37203" spans="3:4" x14ac:dyDescent="0.25">
      <c r="C37203" s="75"/>
      <c r="D37203" s="74"/>
    </row>
    <row r="37204" spans="3:4" x14ac:dyDescent="0.25">
      <c r="C37204" s="75"/>
      <c r="D37204" s="74"/>
    </row>
    <row r="37205" spans="3:4" x14ac:dyDescent="0.25">
      <c r="C37205" s="75"/>
      <c r="D37205" s="74"/>
    </row>
    <row r="37206" spans="3:4" x14ac:dyDescent="0.25">
      <c r="C37206" s="75"/>
      <c r="D37206" s="74"/>
    </row>
    <row r="37207" spans="3:4" x14ac:dyDescent="0.25">
      <c r="C37207" s="75"/>
      <c r="D37207" s="74"/>
    </row>
    <row r="37208" spans="3:4" x14ac:dyDescent="0.25">
      <c r="C37208" s="75"/>
      <c r="D37208" s="74"/>
    </row>
    <row r="37209" spans="3:4" x14ac:dyDescent="0.25">
      <c r="C37209" s="75"/>
      <c r="D37209" s="74"/>
    </row>
    <row r="37210" spans="3:4" x14ac:dyDescent="0.25">
      <c r="C37210" s="75"/>
      <c r="D37210" s="74"/>
    </row>
    <row r="37211" spans="3:4" x14ac:dyDescent="0.25">
      <c r="C37211" s="75"/>
      <c r="D37211" s="74"/>
    </row>
    <row r="37212" spans="3:4" x14ac:dyDescent="0.25">
      <c r="C37212" s="75"/>
      <c r="D37212" s="74"/>
    </row>
    <row r="37213" spans="3:4" x14ac:dyDescent="0.25">
      <c r="C37213" s="75"/>
      <c r="D37213" s="74"/>
    </row>
    <row r="37214" spans="3:4" x14ac:dyDescent="0.25">
      <c r="C37214" s="75"/>
      <c r="D37214" s="74"/>
    </row>
    <row r="37215" spans="3:4" x14ac:dyDescent="0.25">
      <c r="C37215" s="75"/>
      <c r="D37215" s="74"/>
    </row>
    <row r="37216" spans="3:4" x14ac:dyDescent="0.25">
      <c r="C37216" s="75"/>
      <c r="D37216" s="74"/>
    </row>
    <row r="37217" spans="3:4" x14ac:dyDescent="0.25">
      <c r="C37217" s="75"/>
      <c r="D37217" s="74"/>
    </row>
    <row r="37218" spans="3:4" x14ac:dyDescent="0.25">
      <c r="C37218" s="75"/>
      <c r="D37218" s="74"/>
    </row>
    <row r="37219" spans="3:4" x14ac:dyDescent="0.25">
      <c r="C37219" s="75"/>
      <c r="D37219" s="74"/>
    </row>
    <row r="37220" spans="3:4" x14ac:dyDescent="0.25">
      <c r="C37220" s="75"/>
      <c r="D37220" s="74"/>
    </row>
    <row r="37221" spans="3:4" x14ac:dyDescent="0.25">
      <c r="C37221" s="75"/>
      <c r="D37221" s="74"/>
    </row>
    <row r="37222" spans="3:4" x14ac:dyDescent="0.25">
      <c r="C37222" s="75"/>
      <c r="D37222" s="74"/>
    </row>
    <row r="37223" spans="3:4" x14ac:dyDescent="0.25">
      <c r="C37223" s="75"/>
      <c r="D37223" s="74"/>
    </row>
    <row r="37224" spans="3:4" x14ac:dyDescent="0.25">
      <c r="C37224" s="75"/>
      <c r="D37224" s="74"/>
    </row>
    <row r="37225" spans="3:4" x14ac:dyDescent="0.25">
      <c r="C37225" s="75"/>
      <c r="D37225" s="74"/>
    </row>
    <row r="37226" spans="3:4" x14ac:dyDescent="0.25">
      <c r="C37226" s="75"/>
      <c r="D37226" s="74"/>
    </row>
    <row r="37227" spans="3:4" x14ac:dyDescent="0.25">
      <c r="C37227" s="75"/>
      <c r="D37227" s="74"/>
    </row>
    <row r="37228" spans="3:4" x14ac:dyDescent="0.25">
      <c r="C37228" s="75"/>
      <c r="D37228" s="74"/>
    </row>
    <row r="37229" spans="3:4" x14ac:dyDescent="0.25">
      <c r="C37229" s="75"/>
      <c r="D37229" s="74"/>
    </row>
    <row r="37230" spans="3:4" x14ac:dyDescent="0.25">
      <c r="C37230" s="75"/>
      <c r="D37230" s="74"/>
    </row>
    <row r="37231" spans="3:4" x14ac:dyDescent="0.25">
      <c r="C37231" s="75"/>
      <c r="D37231" s="74"/>
    </row>
    <row r="37232" spans="3:4" x14ac:dyDescent="0.25">
      <c r="C37232" s="75"/>
      <c r="D37232" s="74"/>
    </row>
    <row r="37233" spans="3:4" x14ac:dyDescent="0.25">
      <c r="C37233" s="75"/>
      <c r="D37233" s="74"/>
    </row>
    <row r="37234" spans="3:4" x14ac:dyDescent="0.25">
      <c r="C37234" s="75"/>
      <c r="D37234" s="74"/>
    </row>
    <row r="37235" spans="3:4" x14ac:dyDescent="0.25">
      <c r="C37235" s="75"/>
      <c r="D37235" s="74"/>
    </row>
    <row r="37236" spans="3:4" x14ac:dyDescent="0.25">
      <c r="C37236" s="75"/>
      <c r="D37236" s="74"/>
    </row>
    <row r="37237" spans="3:4" x14ac:dyDescent="0.25">
      <c r="C37237" s="75"/>
      <c r="D37237" s="74"/>
    </row>
    <row r="37238" spans="3:4" x14ac:dyDescent="0.25">
      <c r="C37238" s="75"/>
      <c r="D37238" s="74"/>
    </row>
    <row r="37239" spans="3:4" x14ac:dyDescent="0.25">
      <c r="C37239" s="75"/>
      <c r="D37239" s="74"/>
    </row>
    <row r="37240" spans="3:4" x14ac:dyDescent="0.25">
      <c r="C37240" s="75"/>
      <c r="D37240" s="74"/>
    </row>
    <row r="37241" spans="3:4" x14ac:dyDescent="0.25">
      <c r="C37241" s="75"/>
      <c r="D37241" s="74"/>
    </row>
    <row r="37242" spans="3:4" x14ac:dyDescent="0.25">
      <c r="C37242" s="75"/>
      <c r="D37242" s="74"/>
    </row>
    <row r="37243" spans="3:4" x14ac:dyDescent="0.25">
      <c r="C37243" s="75"/>
      <c r="D37243" s="74"/>
    </row>
    <row r="37244" spans="3:4" x14ac:dyDescent="0.25">
      <c r="C37244" s="75"/>
      <c r="D37244" s="74"/>
    </row>
    <row r="37245" spans="3:4" x14ac:dyDescent="0.25">
      <c r="C37245" s="75"/>
      <c r="D37245" s="74"/>
    </row>
    <row r="37246" spans="3:4" x14ac:dyDescent="0.25">
      <c r="C37246" s="75"/>
      <c r="D37246" s="74"/>
    </row>
    <row r="37247" spans="3:4" x14ac:dyDescent="0.25">
      <c r="C37247" s="75"/>
      <c r="D37247" s="74"/>
    </row>
    <row r="37248" spans="3:4" x14ac:dyDescent="0.25">
      <c r="C37248" s="75"/>
      <c r="D37248" s="74"/>
    </row>
    <row r="37249" spans="3:4" x14ac:dyDescent="0.25">
      <c r="C37249" s="75"/>
      <c r="D37249" s="74"/>
    </row>
    <row r="37250" spans="3:4" x14ac:dyDescent="0.25">
      <c r="C37250" s="75"/>
      <c r="D37250" s="74"/>
    </row>
    <row r="37251" spans="3:4" x14ac:dyDescent="0.25">
      <c r="C37251" s="75"/>
      <c r="D37251" s="74"/>
    </row>
    <row r="37252" spans="3:4" x14ac:dyDescent="0.25">
      <c r="C37252" s="75"/>
      <c r="D37252" s="74"/>
    </row>
    <row r="37253" spans="3:4" x14ac:dyDescent="0.25">
      <c r="C37253" s="75"/>
      <c r="D37253" s="74"/>
    </row>
    <row r="37254" spans="3:4" x14ac:dyDescent="0.25">
      <c r="C37254" s="75"/>
      <c r="D37254" s="74"/>
    </row>
    <row r="37255" spans="3:4" x14ac:dyDescent="0.25">
      <c r="C37255" s="75"/>
      <c r="D37255" s="74"/>
    </row>
    <row r="37256" spans="3:4" x14ac:dyDescent="0.25">
      <c r="C37256" s="75"/>
      <c r="D37256" s="74"/>
    </row>
    <row r="37257" spans="3:4" x14ac:dyDescent="0.25">
      <c r="C37257" s="75"/>
      <c r="D37257" s="74"/>
    </row>
    <row r="37258" spans="3:4" x14ac:dyDescent="0.25">
      <c r="C37258" s="75"/>
      <c r="D37258" s="74"/>
    </row>
    <row r="37259" spans="3:4" x14ac:dyDescent="0.25">
      <c r="C37259" s="75"/>
      <c r="D37259" s="74"/>
    </row>
    <row r="37260" spans="3:4" x14ac:dyDescent="0.25">
      <c r="C37260" s="75"/>
      <c r="D37260" s="74"/>
    </row>
    <row r="37261" spans="3:4" x14ac:dyDescent="0.25">
      <c r="C37261" s="75"/>
      <c r="D37261" s="74"/>
    </row>
    <row r="37262" spans="3:4" x14ac:dyDescent="0.25">
      <c r="C37262" s="75"/>
      <c r="D37262" s="74"/>
    </row>
    <row r="37263" spans="3:4" x14ac:dyDescent="0.25">
      <c r="C37263" s="75"/>
      <c r="D37263" s="74"/>
    </row>
    <row r="37264" spans="3:4" x14ac:dyDescent="0.25">
      <c r="C37264" s="75"/>
      <c r="D37264" s="74"/>
    </row>
    <row r="37265" spans="3:4" x14ac:dyDescent="0.25">
      <c r="C37265" s="75"/>
      <c r="D37265" s="74"/>
    </row>
    <row r="37266" spans="3:4" x14ac:dyDescent="0.25">
      <c r="C37266" s="75"/>
      <c r="D37266" s="74"/>
    </row>
    <row r="37267" spans="3:4" x14ac:dyDescent="0.25">
      <c r="C37267" s="75"/>
      <c r="D37267" s="74"/>
    </row>
    <row r="37268" spans="3:4" x14ac:dyDescent="0.25">
      <c r="C37268" s="75"/>
      <c r="D37268" s="74"/>
    </row>
    <row r="37269" spans="3:4" x14ac:dyDescent="0.25">
      <c r="C37269" s="75"/>
      <c r="D37269" s="74"/>
    </row>
    <row r="37270" spans="3:4" x14ac:dyDescent="0.25">
      <c r="C37270" s="75"/>
      <c r="D37270" s="74"/>
    </row>
    <row r="37271" spans="3:4" x14ac:dyDescent="0.25">
      <c r="C37271" s="75"/>
      <c r="D37271" s="74"/>
    </row>
    <row r="37272" spans="3:4" x14ac:dyDescent="0.25">
      <c r="C37272" s="75"/>
      <c r="D37272" s="74"/>
    </row>
    <row r="37273" spans="3:4" x14ac:dyDescent="0.25">
      <c r="C37273" s="75"/>
      <c r="D37273" s="74"/>
    </row>
    <row r="37274" spans="3:4" x14ac:dyDescent="0.25">
      <c r="C37274" s="75"/>
      <c r="D37274" s="74"/>
    </row>
    <row r="37275" spans="3:4" x14ac:dyDescent="0.25">
      <c r="C37275" s="75"/>
      <c r="D37275" s="74"/>
    </row>
    <row r="37276" spans="3:4" x14ac:dyDescent="0.25">
      <c r="C37276" s="75"/>
      <c r="D37276" s="74"/>
    </row>
    <row r="37277" spans="3:4" x14ac:dyDescent="0.25">
      <c r="C37277" s="75"/>
      <c r="D37277" s="74"/>
    </row>
    <row r="37278" spans="3:4" x14ac:dyDescent="0.25">
      <c r="C37278" s="75"/>
      <c r="D37278" s="74"/>
    </row>
    <row r="37279" spans="3:4" x14ac:dyDescent="0.25">
      <c r="C37279" s="75"/>
      <c r="D37279" s="74"/>
    </row>
    <row r="37280" spans="3:4" x14ac:dyDescent="0.25">
      <c r="C37280" s="75"/>
      <c r="D37280" s="74"/>
    </row>
    <row r="37281" spans="3:4" x14ac:dyDescent="0.25">
      <c r="C37281" s="75"/>
      <c r="D37281" s="74"/>
    </row>
    <row r="37282" spans="3:4" x14ac:dyDescent="0.25">
      <c r="C37282" s="75"/>
      <c r="D37282" s="74"/>
    </row>
    <row r="37283" spans="3:4" x14ac:dyDescent="0.25">
      <c r="C37283" s="75"/>
      <c r="D37283" s="74"/>
    </row>
    <row r="37284" spans="3:4" x14ac:dyDescent="0.25">
      <c r="C37284" s="75"/>
      <c r="D37284" s="74"/>
    </row>
    <row r="37285" spans="3:4" x14ac:dyDescent="0.25">
      <c r="C37285" s="75"/>
      <c r="D37285" s="74"/>
    </row>
    <row r="37286" spans="3:4" x14ac:dyDescent="0.25">
      <c r="C37286" s="75"/>
      <c r="D37286" s="74"/>
    </row>
    <row r="37287" spans="3:4" x14ac:dyDescent="0.25">
      <c r="C37287" s="75"/>
      <c r="D37287" s="74"/>
    </row>
    <row r="37288" spans="3:4" x14ac:dyDescent="0.25">
      <c r="C37288" s="75"/>
      <c r="D37288" s="74"/>
    </row>
    <row r="37289" spans="3:4" x14ac:dyDescent="0.25">
      <c r="C37289" s="75"/>
      <c r="D37289" s="74"/>
    </row>
    <row r="37290" spans="3:4" x14ac:dyDescent="0.25">
      <c r="C37290" s="75"/>
      <c r="D37290" s="74"/>
    </row>
    <row r="37291" spans="3:4" x14ac:dyDescent="0.25">
      <c r="C37291" s="75"/>
      <c r="D37291" s="74"/>
    </row>
    <row r="37292" spans="3:4" x14ac:dyDescent="0.25">
      <c r="C37292" s="75"/>
      <c r="D37292" s="74"/>
    </row>
    <row r="37293" spans="3:4" x14ac:dyDescent="0.25">
      <c r="C37293" s="75"/>
      <c r="D37293" s="74"/>
    </row>
    <row r="37294" spans="3:4" x14ac:dyDescent="0.25">
      <c r="C37294" s="75"/>
      <c r="D37294" s="74"/>
    </row>
    <row r="37295" spans="3:4" x14ac:dyDescent="0.25">
      <c r="C37295" s="75"/>
      <c r="D37295" s="74"/>
    </row>
    <row r="37296" spans="3:4" x14ac:dyDescent="0.25">
      <c r="C37296" s="75"/>
      <c r="D37296" s="74"/>
    </row>
    <row r="37297" spans="3:4" x14ac:dyDescent="0.25">
      <c r="C37297" s="75"/>
      <c r="D37297" s="74"/>
    </row>
    <row r="37298" spans="3:4" x14ac:dyDescent="0.25">
      <c r="C37298" s="75"/>
      <c r="D37298" s="74"/>
    </row>
    <row r="37299" spans="3:4" x14ac:dyDescent="0.25">
      <c r="C37299" s="75"/>
      <c r="D37299" s="74"/>
    </row>
    <row r="37300" spans="3:4" x14ac:dyDescent="0.25">
      <c r="C37300" s="75"/>
      <c r="D37300" s="74"/>
    </row>
    <row r="37301" spans="3:4" x14ac:dyDescent="0.25">
      <c r="C37301" s="75"/>
      <c r="D37301" s="74"/>
    </row>
    <row r="37302" spans="3:4" x14ac:dyDescent="0.25">
      <c r="C37302" s="75"/>
      <c r="D37302" s="74"/>
    </row>
    <row r="37303" spans="3:4" x14ac:dyDescent="0.25">
      <c r="C37303" s="75"/>
      <c r="D37303" s="74"/>
    </row>
    <row r="37304" spans="3:4" x14ac:dyDescent="0.25">
      <c r="C37304" s="75"/>
      <c r="D37304" s="74"/>
    </row>
    <row r="37305" spans="3:4" x14ac:dyDescent="0.25">
      <c r="C37305" s="75"/>
      <c r="D37305" s="74"/>
    </row>
    <row r="37306" spans="3:4" x14ac:dyDescent="0.25">
      <c r="C37306" s="75"/>
      <c r="D37306" s="74"/>
    </row>
    <row r="37307" spans="3:4" x14ac:dyDescent="0.25">
      <c r="C37307" s="75"/>
      <c r="D37307" s="74"/>
    </row>
    <row r="37308" spans="3:4" x14ac:dyDescent="0.25">
      <c r="C37308" s="75"/>
      <c r="D37308" s="74"/>
    </row>
    <row r="37309" spans="3:4" x14ac:dyDescent="0.25">
      <c r="C37309" s="75"/>
      <c r="D37309" s="74"/>
    </row>
    <row r="37310" spans="3:4" x14ac:dyDescent="0.25">
      <c r="C37310" s="75"/>
      <c r="D37310" s="74"/>
    </row>
    <row r="37311" spans="3:4" x14ac:dyDescent="0.25">
      <c r="C37311" s="75"/>
      <c r="D37311" s="74"/>
    </row>
    <row r="37312" spans="3:4" x14ac:dyDescent="0.25">
      <c r="C37312" s="75"/>
      <c r="D37312" s="74"/>
    </row>
    <row r="37313" spans="3:4" x14ac:dyDescent="0.25">
      <c r="C37313" s="75"/>
      <c r="D37313" s="74"/>
    </row>
    <row r="37314" spans="3:4" x14ac:dyDescent="0.25">
      <c r="C37314" s="75"/>
      <c r="D37314" s="74"/>
    </row>
    <row r="37315" spans="3:4" x14ac:dyDescent="0.25">
      <c r="C37315" s="75"/>
      <c r="D37315" s="74"/>
    </row>
    <row r="37316" spans="3:4" x14ac:dyDescent="0.25">
      <c r="C37316" s="75"/>
      <c r="D37316" s="74"/>
    </row>
    <row r="37317" spans="3:4" x14ac:dyDescent="0.25">
      <c r="C37317" s="75"/>
      <c r="D37317" s="74"/>
    </row>
    <row r="37318" spans="3:4" x14ac:dyDescent="0.25">
      <c r="C37318" s="75"/>
      <c r="D37318" s="74"/>
    </row>
    <row r="37319" spans="3:4" x14ac:dyDescent="0.25">
      <c r="C37319" s="75"/>
      <c r="D37319" s="74"/>
    </row>
    <row r="37320" spans="3:4" x14ac:dyDescent="0.25">
      <c r="C37320" s="75"/>
      <c r="D37320" s="74"/>
    </row>
    <row r="37321" spans="3:4" x14ac:dyDescent="0.25">
      <c r="C37321" s="75"/>
      <c r="D37321" s="74"/>
    </row>
    <row r="37322" spans="3:4" x14ac:dyDescent="0.25">
      <c r="C37322" s="75"/>
      <c r="D37322" s="74"/>
    </row>
    <row r="37323" spans="3:4" x14ac:dyDescent="0.25">
      <c r="C37323" s="75"/>
      <c r="D37323" s="74"/>
    </row>
    <row r="37324" spans="3:4" x14ac:dyDescent="0.25">
      <c r="C37324" s="75"/>
      <c r="D37324" s="74"/>
    </row>
    <row r="37325" spans="3:4" x14ac:dyDescent="0.25">
      <c r="C37325" s="75"/>
      <c r="D37325" s="74"/>
    </row>
    <row r="37326" spans="3:4" x14ac:dyDescent="0.25">
      <c r="C37326" s="75"/>
      <c r="D37326" s="74"/>
    </row>
    <row r="37327" spans="3:4" x14ac:dyDescent="0.25">
      <c r="C37327" s="75"/>
      <c r="D37327" s="74"/>
    </row>
    <row r="37328" spans="3:4" x14ac:dyDescent="0.25">
      <c r="C37328" s="75"/>
      <c r="D37328" s="74"/>
    </row>
    <row r="37329" spans="3:4" x14ac:dyDescent="0.25">
      <c r="C37329" s="75"/>
      <c r="D37329" s="74"/>
    </row>
    <row r="37330" spans="3:4" x14ac:dyDescent="0.25">
      <c r="C37330" s="75"/>
      <c r="D37330" s="74"/>
    </row>
    <row r="37331" spans="3:4" x14ac:dyDescent="0.25">
      <c r="C37331" s="75"/>
      <c r="D37331" s="74"/>
    </row>
    <row r="37332" spans="3:4" x14ac:dyDescent="0.25">
      <c r="C37332" s="75"/>
      <c r="D37332" s="74"/>
    </row>
    <row r="37333" spans="3:4" x14ac:dyDescent="0.25">
      <c r="C37333" s="75"/>
      <c r="D37333" s="74"/>
    </row>
    <row r="37334" spans="3:4" x14ac:dyDescent="0.25">
      <c r="C37334" s="75"/>
      <c r="D37334" s="74"/>
    </row>
    <row r="37335" spans="3:4" x14ac:dyDescent="0.25">
      <c r="C37335" s="75"/>
      <c r="D37335" s="74"/>
    </row>
    <row r="37336" spans="3:4" x14ac:dyDescent="0.25">
      <c r="C37336" s="75"/>
      <c r="D37336" s="74"/>
    </row>
    <row r="37337" spans="3:4" x14ac:dyDescent="0.25">
      <c r="C37337" s="75"/>
      <c r="D37337" s="74"/>
    </row>
    <row r="37338" spans="3:4" x14ac:dyDescent="0.25">
      <c r="C37338" s="75"/>
      <c r="D37338" s="74"/>
    </row>
    <row r="37339" spans="3:4" x14ac:dyDescent="0.25">
      <c r="C37339" s="75"/>
      <c r="D37339" s="74"/>
    </row>
    <row r="37340" spans="3:4" x14ac:dyDescent="0.25">
      <c r="C37340" s="75"/>
      <c r="D37340" s="74"/>
    </row>
    <row r="37341" spans="3:4" x14ac:dyDescent="0.25">
      <c r="C37341" s="75"/>
      <c r="D37341" s="74"/>
    </row>
    <row r="37342" spans="3:4" x14ac:dyDescent="0.25">
      <c r="C37342" s="75"/>
      <c r="D37342" s="74"/>
    </row>
    <row r="37343" spans="3:4" x14ac:dyDescent="0.25">
      <c r="C37343" s="75"/>
      <c r="D37343" s="74"/>
    </row>
    <row r="37344" spans="3:4" x14ac:dyDescent="0.25">
      <c r="C37344" s="75"/>
      <c r="D37344" s="74"/>
    </row>
    <row r="37345" spans="3:4" x14ac:dyDescent="0.25">
      <c r="C37345" s="75"/>
      <c r="D37345" s="74"/>
    </row>
    <row r="37346" spans="3:4" x14ac:dyDescent="0.25">
      <c r="C37346" s="75"/>
      <c r="D37346" s="74"/>
    </row>
    <row r="37347" spans="3:4" x14ac:dyDescent="0.25">
      <c r="C37347" s="75"/>
      <c r="D37347" s="74"/>
    </row>
    <row r="37348" spans="3:4" x14ac:dyDescent="0.25">
      <c r="C37348" s="75"/>
      <c r="D37348" s="74"/>
    </row>
    <row r="37349" spans="3:4" x14ac:dyDescent="0.25">
      <c r="C37349" s="75"/>
      <c r="D37349" s="74"/>
    </row>
    <row r="37350" spans="3:4" x14ac:dyDescent="0.25">
      <c r="C37350" s="75"/>
      <c r="D37350" s="74"/>
    </row>
    <row r="37351" spans="3:4" x14ac:dyDescent="0.25">
      <c r="C37351" s="75"/>
      <c r="D37351" s="74"/>
    </row>
    <row r="37352" spans="3:4" x14ac:dyDescent="0.25">
      <c r="C37352" s="75"/>
      <c r="D37352" s="74"/>
    </row>
    <row r="37353" spans="3:4" x14ac:dyDescent="0.25">
      <c r="C37353" s="75"/>
      <c r="D37353" s="74"/>
    </row>
    <row r="37354" spans="3:4" x14ac:dyDescent="0.25">
      <c r="C37354" s="75"/>
      <c r="D37354" s="74"/>
    </row>
    <row r="37355" spans="3:4" x14ac:dyDescent="0.25">
      <c r="C37355" s="75"/>
      <c r="D37355" s="74"/>
    </row>
    <row r="37356" spans="3:4" x14ac:dyDescent="0.25">
      <c r="C37356" s="75"/>
      <c r="D37356" s="74"/>
    </row>
    <row r="37357" spans="3:4" x14ac:dyDescent="0.25">
      <c r="C37357" s="75"/>
      <c r="D37357" s="74"/>
    </row>
    <row r="37358" spans="3:4" x14ac:dyDescent="0.25">
      <c r="C37358" s="75"/>
      <c r="D37358" s="74"/>
    </row>
    <row r="37359" spans="3:4" x14ac:dyDescent="0.25">
      <c r="C37359" s="75"/>
      <c r="D37359" s="74"/>
    </row>
    <row r="37360" spans="3:4" x14ac:dyDescent="0.25">
      <c r="C37360" s="75"/>
      <c r="D37360" s="74"/>
    </row>
    <row r="37361" spans="3:4" x14ac:dyDescent="0.25">
      <c r="C37361" s="75"/>
      <c r="D37361" s="74"/>
    </row>
    <row r="37362" spans="3:4" x14ac:dyDescent="0.25">
      <c r="C37362" s="75"/>
      <c r="D37362" s="74"/>
    </row>
    <row r="37363" spans="3:4" x14ac:dyDescent="0.25">
      <c r="C37363" s="75"/>
      <c r="D37363" s="74"/>
    </row>
    <row r="37364" spans="3:4" x14ac:dyDescent="0.25">
      <c r="C37364" s="75"/>
      <c r="D37364" s="74"/>
    </row>
    <row r="37365" spans="3:4" x14ac:dyDescent="0.25">
      <c r="C37365" s="75"/>
      <c r="D37365" s="74"/>
    </row>
    <row r="37366" spans="3:4" x14ac:dyDescent="0.25">
      <c r="C37366" s="75"/>
      <c r="D37366" s="74"/>
    </row>
    <row r="37367" spans="3:4" x14ac:dyDescent="0.25">
      <c r="C37367" s="75"/>
      <c r="D37367" s="74"/>
    </row>
    <row r="37368" spans="3:4" x14ac:dyDescent="0.25">
      <c r="C37368" s="75"/>
      <c r="D37368" s="74"/>
    </row>
    <row r="37369" spans="3:4" x14ac:dyDescent="0.25">
      <c r="C37369" s="75"/>
      <c r="D37369" s="74"/>
    </row>
    <row r="37370" spans="3:4" x14ac:dyDescent="0.25">
      <c r="C37370" s="75"/>
      <c r="D37370" s="74"/>
    </row>
    <row r="37371" spans="3:4" x14ac:dyDescent="0.25">
      <c r="C37371" s="75"/>
      <c r="D37371" s="74"/>
    </row>
    <row r="37372" spans="3:4" x14ac:dyDescent="0.25">
      <c r="C37372" s="75"/>
      <c r="D37372" s="74"/>
    </row>
    <row r="37373" spans="3:4" x14ac:dyDescent="0.25">
      <c r="C37373" s="75"/>
      <c r="D37373" s="74"/>
    </row>
    <row r="37374" spans="3:4" x14ac:dyDescent="0.25">
      <c r="C37374" s="75"/>
      <c r="D37374" s="74"/>
    </row>
    <row r="37375" spans="3:4" x14ac:dyDescent="0.25">
      <c r="C37375" s="75"/>
      <c r="D37375" s="74"/>
    </row>
    <row r="37376" spans="3:4" x14ac:dyDescent="0.25">
      <c r="C37376" s="75"/>
      <c r="D37376" s="74"/>
    </row>
    <row r="37377" spans="3:4" x14ac:dyDescent="0.25">
      <c r="C37377" s="75"/>
      <c r="D37377" s="74"/>
    </row>
    <row r="37378" spans="3:4" x14ac:dyDescent="0.25">
      <c r="C37378" s="75"/>
      <c r="D37378" s="74"/>
    </row>
    <row r="37379" spans="3:4" x14ac:dyDescent="0.25">
      <c r="C37379" s="75"/>
      <c r="D37379" s="74"/>
    </row>
    <row r="37380" spans="3:4" x14ac:dyDescent="0.25">
      <c r="C37380" s="75"/>
      <c r="D37380" s="74"/>
    </row>
    <row r="37381" spans="3:4" x14ac:dyDescent="0.25">
      <c r="C37381" s="75"/>
      <c r="D37381" s="74"/>
    </row>
    <row r="37382" spans="3:4" x14ac:dyDescent="0.25">
      <c r="C37382" s="75"/>
      <c r="D37382" s="74"/>
    </row>
    <row r="37383" spans="3:4" x14ac:dyDescent="0.25">
      <c r="C37383" s="75"/>
      <c r="D37383" s="74"/>
    </row>
    <row r="37384" spans="3:4" x14ac:dyDescent="0.25">
      <c r="C37384" s="75"/>
      <c r="D37384" s="74"/>
    </row>
    <row r="37385" spans="3:4" x14ac:dyDescent="0.25">
      <c r="C37385" s="75"/>
      <c r="D37385" s="74"/>
    </row>
    <row r="37386" spans="3:4" x14ac:dyDescent="0.25">
      <c r="C37386" s="75"/>
      <c r="D37386" s="74"/>
    </row>
    <row r="37387" spans="3:4" x14ac:dyDescent="0.25">
      <c r="C37387" s="75"/>
      <c r="D37387" s="74"/>
    </row>
    <row r="37388" spans="3:4" x14ac:dyDescent="0.25">
      <c r="C37388" s="75"/>
      <c r="D37388" s="74"/>
    </row>
    <row r="37389" spans="3:4" x14ac:dyDescent="0.25">
      <c r="C37389" s="75"/>
      <c r="D37389" s="74"/>
    </row>
    <row r="37390" spans="3:4" x14ac:dyDescent="0.25">
      <c r="C37390" s="75"/>
      <c r="D37390" s="74"/>
    </row>
    <row r="37391" spans="3:4" x14ac:dyDescent="0.25">
      <c r="C37391" s="75"/>
      <c r="D37391" s="74"/>
    </row>
    <row r="37392" spans="3:4" x14ac:dyDescent="0.25">
      <c r="C37392" s="75"/>
      <c r="D37392" s="74"/>
    </row>
    <row r="37393" spans="3:4" x14ac:dyDescent="0.25">
      <c r="C37393" s="75"/>
      <c r="D37393" s="74"/>
    </row>
    <row r="37394" spans="3:4" x14ac:dyDescent="0.25">
      <c r="C37394" s="75"/>
      <c r="D37394" s="74"/>
    </row>
    <row r="37395" spans="3:4" x14ac:dyDescent="0.25">
      <c r="C37395" s="75"/>
      <c r="D37395" s="74"/>
    </row>
    <row r="37396" spans="3:4" x14ac:dyDescent="0.25">
      <c r="C37396" s="75"/>
      <c r="D37396" s="74"/>
    </row>
    <row r="37397" spans="3:4" x14ac:dyDescent="0.25">
      <c r="C37397" s="75"/>
      <c r="D37397" s="74"/>
    </row>
    <row r="37398" spans="3:4" x14ac:dyDescent="0.25">
      <c r="C37398" s="75"/>
      <c r="D37398" s="74"/>
    </row>
    <row r="37399" spans="3:4" x14ac:dyDescent="0.25">
      <c r="C37399" s="75"/>
      <c r="D37399" s="74"/>
    </row>
    <row r="37400" spans="3:4" x14ac:dyDescent="0.25">
      <c r="C37400" s="75"/>
      <c r="D37400" s="74"/>
    </row>
    <row r="37401" spans="3:4" x14ac:dyDescent="0.25">
      <c r="C37401" s="75"/>
      <c r="D37401" s="74"/>
    </row>
    <row r="37402" spans="3:4" x14ac:dyDescent="0.25">
      <c r="C37402" s="75"/>
      <c r="D37402" s="74"/>
    </row>
    <row r="37403" spans="3:4" x14ac:dyDescent="0.25">
      <c r="C37403" s="75"/>
      <c r="D37403" s="74"/>
    </row>
    <row r="37404" spans="3:4" x14ac:dyDescent="0.25">
      <c r="C37404" s="75"/>
      <c r="D37404" s="74"/>
    </row>
    <row r="37405" spans="3:4" x14ac:dyDescent="0.25">
      <c r="C37405" s="75"/>
      <c r="D37405" s="74"/>
    </row>
    <row r="37406" spans="3:4" x14ac:dyDescent="0.25">
      <c r="C37406" s="75"/>
      <c r="D37406" s="74"/>
    </row>
    <row r="37407" spans="3:4" x14ac:dyDescent="0.25">
      <c r="C37407" s="75"/>
      <c r="D37407" s="74"/>
    </row>
    <row r="37408" spans="3:4" x14ac:dyDescent="0.25">
      <c r="C37408" s="75"/>
      <c r="D37408" s="74"/>
    </row>
    <row r="37409" spans="3:4" x14ac:dyDescent="0.25">
      <c r="C37409" s="75"/>
      <c r="D37409" s="74"/>
    </row>
    <row r="37410" spans="3:4" x14ac:dyDescent="0.25">
      <c r="C37410" s="75"/>
      <c r="D37410" s="74"/>
    </row>
    <row r="37411" spans="3:4" x14ac:dyDescent="0.25">
      <c r="C37411" s="75"/>
      <c r="D37411" s="74"/>
    </row>
    <row r="37412" spans="3:4" x14ac:dyDescent="0.25">
      <c r="C37412" s="75"/>
      <c r="D37412" s="74"/>
    </row>
    <row r="37413" spans="3:4" x14ac:dyDescent="0.25">
      <c r="C37413" s="75"/>
      <c r="D37413" s="74"/>
    </row>
    <row r="37414" spans="3:4" x14ac:dyDescent="0.25">
      <c r="C37414" s="75"/>
      <c r="D37414" s="74"/>
    </row>
    <row r="37415" spans="3:4" x14ac:dyDescent="0.25">
      <c r="C37415" s="75"/>
      <c r="D37415" s="74"/>
    </row>
    <row r="37416" spans="3:4" x14ac:dyDescent="0.25">
      <c r="C37416" s="75"/>
      <c r="D37416" s="74"/>
    </row>
    <row r="37417" spans="3:4" x14ac:dyDescent="0.25">
      <c r="C37417" s="75"/>
      <c r="D37417" s="74"/>
    </row>
    <row r="37418" spans="3:4" x14ac:dyDescent="0.25">
      <c r="C37418" s="75"/>
      <c r="D37418" s="74"/>
    </row>
    <row r="37419" spans="3:4" x14ac:dyDescent="0.25">
      <c r="C37419" s="75"/>
      <c r="D37419" s="74"/>
    </row>
    <row r="37420" spans="3:4" x14ac:dyDescent="0.25">
      <c r="C37420" s="75"/>
      <c r="D37420" s="74"/>
    </row>
    <row r="37421" spans="3:4" x14ac:dyDescent="0.25">
      <c r="C37421" s="75"/>
      <c r="D37421" s="74"/>
    </row>
    <row r="37422" spans="3:4" x14ac:dyDescent="0.25">
      <c r="C37422" s="75"/>
      <c r="D37422" s="74"/>
    </row>
    <row r="37423" spans="3:4" x14ac:dyDescent="0.25">
      <c r="C37423" s="75"/>
      <c r="D37423" s="74"/>
    </row>
    <row r="37424" spans="3:4" x14ac:dyDescent="0.25">
      <c r="C37424" s="75"/>
      <c r="D37424" s="74"/>
    </row>
    <row r="37425" spans="3:4" x14ac:dyDescent="0.25">
      <c r="C37425" s="75"/>
      <c r="D37425" s="74"/>
    </row>
    <row r="37426" spans="3:4" x14ac:dyDescent="0.25">
      <c r="C37426" s="75"/>
      <c r="D37426" s="74"/>
    </row>
    <row r="37427" spans="3:4" x14ac:dyDescent="0.25">
      <c r="C37427" s="75"/>
      <c r="D37427" s="74"/>
    </row>
    <row r="37428" spans="3:4" x14ac:dyDescent="0.25">
      <c r="C37428" s="75"/>
      <c r="D37428" s="74"/>
    </row>
    <row r="37429" spans="3:4" x14ac:dyDescent="0.25">
      <c r="C37429" s="75"/>
      <c r="D37429" s="74"/>
    </row>
    <row r="37430" spans="3:4" x14ac:dyDescent="0.25">
      <c r="C37430" s="75"/>
      <c r="D37430" s="74"/>
    </row>
    <row r="37431" spans="3:4" x14ac:dyDescent="0.25">
      <c r="C37431" s="75"/>
      <c r="D37431" s="74"/>
    </row>
    <row r="37432" spans="3:4" x14ac:dyDescent="0.25">
      <c r="C37432" s="75"/>
      <c r="D37432" s="74"/>
    </row>
    <row r="37433" spans="3:4" x14ac:dyDescent="0.25">
      <c r="C37433" s="75"/>
      <c r="D37433" s="74"/>
    </row>
    <row r="37434" spans="3:4" x14ac:dyDescent="0.25">
      <c r="C37434" s="75"/>
      <c r="D37434" s="74"/>
    </row>
    <row r="37435" spans="3:4" x14ac:dyDescent="0.25">
      <c r="C37435" s="75"/>
      <c r="D37435" s="74"/>
    </row>
    <row r="37436" spans="3:4" x14ac:dyDescent="0.25">
      <c r="C37436" s="75"/>
      <c r="D37436" s="74"/>
    </row>
    <row r="37437" spans="3:4" x14ac:dyDescent="0.25">
      <c r="C37437" s="75"/>
      <c r="D37437" s="74"/>
    </row>
    <row r="37438" spans="3:4" x14ac:dyDescent="0.25">
      <c r="C37438" s="75"/>
      <c r="D37438" s="74"/>
    </row>
    <row r="37439" spans="3:4" x14ac:dyDescent="0.25">
      <c r="C37439" s="75"/>
      <c r="D37439" s="74"/>
    </row>
    <row r="37440" spans="3:4" x14ac:dyDescent="0.25">
      <c r="C37440" s="75"/>
      <c r="D37440" s="74"/>
    </row>
    <row r="37441" spans="3:4" x14ac:dyDescent="0.25">
      <c r="C37441" s="75"/>
      <c r="D37441" s="74"/>
    </row>
    <row r="37442" spans="3:4" x14ac:dyDescent="0.25">
      <c r="C37442" s="75"/>
      <c r="D37442" s="74"/>
    </row>
    <row r="37443" spans="3:4" x14ac:dyDescent="0.25">
      <c r="C37443" s="75"/>
      <c r="D37443" s="74"/>
    </row>
    <row r="37444" spans="3:4" x14ac:dyDescent="0.25">
      <c r="C37444" s="75"/>
      <c r="D37444" s="74"/>
    </row>
    <row r="37445" spans="3:4" x14ac:dyDescent="0.25">
      <c r="C37445" s="75"/>
      <c r="D37445" s="74"/>
    </row>
    <row r="37446" spans="3:4" x14ac:dyDescent="0.25">
      <c r="C37446" s="75"/>
      <c r="D37446" s="74"/>
    </row>
    <row r="37447" spans="3:4" x14ac:dyDescent="0.25">
      <c r="C37447" s="75"/>
      <c r="D37447" s="74"/>
    </row>
    <row r="37448" spans="3:4" x14ac:dyDescent="0.25">
      <c r="C37448" s="75"/>
      <c r="D37448" s="74"/>
    </row>
    <row r="37449" spans="3:4" x14ac:dyDescent="0.25">
      <c r="C37449" s="75"/>
      <c r="D37449" s="74"/>
    </row>
    <row r="37450" spans="3:4" x14ac:dyDescent="0.25">
      <c r="C37450" s="75"/>
      <c r="D37450" s="74"/>
    </row>
    <row r="37451" spans="3:4" x14ac:dyDescent="0.25">
      <c r="C37451" s="75"/>
      <c r="D37451" s="74"/>
    </row>
    <row r="37452" spans="3:4" x14ac:dyDescent="0.25">
      <c r="C37452" s="75"/>
      <c r="D37452" s="74"/>
    </row>
    <row r="37453" spans="3:4" x14ac:dyDescent="0.25">
      <c r="C37453" s="75"/>
      <c r="D37453" s="74"/>
    </row>
    <row r="37454" spans="3:4" x14ac:dyDescent="0.25">
      <c r="C37454" s="75"/>
      <c r="D37454" s="74"/>
    </row>
    <row r="37455" spans="3:4" x14ac:dyDescent="0.25">
      <c r="C37455" s="75"/>
      <c r="D37455" s="74"/>
    </row>
    <row r="37456" spans="3:4" x14ac:dyDescent="0.25">
      <c r="C37456" s="75"/>
      <c r="D37456" s="74"/>
    </row>
    <row r="37457" spans="3:4" x14ac:dyDescent="0.25">
      <c r="C37457" s="75"/>
      <c r="D37457" s="74"/>
    </row>
    <row r="37458" spans="3:4" x14ac:dyDescent="0.25">
      <c r="C37458" s="75"/>
      <c r="D37458" s="74"/>
    </row>
    <row r="37459" spans="3:4" x14ac:dyDescent="0.25">
      <c r="C37459" s="75"/>
      <c r="D37459" s="74"/>
    </row>
    <row r="37460" spans="3:4" x14ac:dyDescent="0.25">
      <c r="C37460" s="75"/>
      <c r="D37460" s="74"/>
    </row>
    <row r="37461" spans="3:4" x14ac:dyDescent="0.25">
      <c r="C37461" s="75"/>
      <c r="D37461" s="74"/>
    </row>
    <row r="37462" spans="3:4" x14ac:dyDescent="0.25">
      <c r="C37462" s="75"/>
      <c r="D37462" s="74"/>
    </row>
    <row r="37463" spans="3:4" x14ac:dyDescent="0.25">
      <c r="C37463" s="75"/>
      <c r="D37463" s="74"/>
    </row>
    <row r="37464" spans="3:4" x14ac:dyDescent="0.25">
      <c r="C37464" s="75"/>
      <c r="D37464" s="74"/>
    </row>
    <row r="37465" spans="3:4" x14ac:dyDescent="0.25">
      <c r="C37465" s="75"/>
      <c r="D37465" s="74"/>
    </row>
    <row r="37466" spans="3:4" x14ac:dyDescent="0.25">
      <c r="C37466" s="75"/>
      <c r="D37466" s="74"/>
    </row>
    <row r="37467" spans="3:4" x14ac:dyDescent="0.25">
      <c r="C37467" s="75"/>
      <c r="D37467" s="74"/>
    </row>
    <row r="37468" spans="3:4" x14ac:dyDescent="0.25">
      <c r="C37468" s="75"/>
      <c r="D37468" s="74"/>
    </row>
    <row r="37469" spans="3:4" x14ac:dyDescent="0.25">
      <c r="C37469" s="75"/>
      <c r="D37469" s="74"/>
    </row>
    <row r="37470" spans="3:4" x14ac:dyDescent="0.25">
      <c r="C37470" s="75"/>
      <c r="D37470" s="74"/>
    </row>
    <row r="37471" spans="3:4" x14ac:dyDescent="0.25">
      <c r="C37471" s="75"/>
      <c r="D37471" s="74"/>
    </row>
    <row r="37472" spans="3:4" x14ac:dyDescent="0.25">
      <c r="C37472" s="75"/>
      <c r="D37472" s="74"/>
    </row>
    <row r="37473" spans="3:4" x14ac:dyDescent="0.25">
      <c r="C37473" s="75"/>
      <c r="D37473" s="74"/>
    </row>
    <row r="37474" spans="3:4" x14ac:dyDescent="0.25">
      <c r="C37474" s="75"/>
      <c r="D37474" s="74"/>
    </row>
    <row r="37475" spans="3:4" x14ac:dyDescent="0.25">
      <c r="C37475" s="75"/>
      <c r="D37475" s="74"/>
    </row>
    <row r="37476" spans="3:4" x14ac:dyDescent="0.25">
      <c r="C37476" s="75"/>
      <c r="D37476" s="74"/>
    </row>
    <row r="37477" spans="3:4" x14ac:dyDescent="0.25">
      <c r="C37477" s="75"/>
      <c r="D37477" s="74"/>
    </row>
    <row r="37478" spans="3:4" x14ac:dyDescent="0.25">
      <c r="C37478" s="75"/>
      <c r="D37478" s="74"/>
    </row>
    <row r="37479" spans="3:4" x14ac:dyDescent="0.25">
      <c r="C37479" s="75"/>
      <c r="D37479" s="74"/>
    </row>
    <row r="37480" spans="3:4" x14ac:dyDescent="0.25">
      <c r="C37480" s="75"/>
      <c r="D37480" s="74"/>
    </row>
    <row r="37481" spans="3:4" x14ac:dyDescent="0.25">
      <c r="C37481" s="75"/>
      <c r="D37481" s="74"/>
    </row>
    <row r="37482" spans="3:4" x14ac:dyDescent="0.25">
      <c r="C37482" s="75"/>
      <c r="D37482" s="74"/>
    </row>
    <row r="37483" spans="3:4" x14ac:dyDescent="0.25">
      <c r="C37483" s="75"/>
      <c r="D37483" s="74"/>
    </row>
    <row r="37484" spans="3:4" x14ac:dyDescent="0.25">
      <c r="C37484" s="75"/>
      <c r="D37484" s="74"/>
    </row>
    <row r="37485" spans="3:4" x14ac:dyDescent="0.25">
      <c r="C37485" s="75"/>
      <c r="D37485" s="74"/>
    </row>
    <row r="37486" spans="3:4" x14ac:dyDescent="0.25">
      <c r="C37486" s="75"/>
      <c r="D37486" s="74"/>
    </row>
    <row r="37487" spans="3:4" x14ac:dyDescent="0.25">
      <c r="C37487" s="75"/>
      <c r="D37487" s="74"/>
    </row>
    <row r="37488" spans="3:4" x14ac:dyDescent="0.25">
      <c r="C37488" s="75"/>
      <c r="D37488" s="74"/>
    </row>
    <row r="37489" spans="3:4" x14ac:dyDescent="0.25">
      <c r="C37489" s="75"/>
      <c r="D37489" s="74"/>
    </row>
    <row r="37490" spans="3:4" x14ac:dyDescent="0.25">
      <c r="C37490" s="75"/>
      <c r="D37490" s="74"/>
    </row>
    <row r="37491" spans="3:4" x14ac:dyDescent="0.25">
      <c r="C37491" s="75"/>
      <c r="D37491" s="74"/>
    </row>
    <row r="37492" spans="3:4" x14ac:dyDescent="0.25">
      <c r="C37492" s="75"/>
      <c r="D37492" s="74"/>
    </row>
    <row r="37493" spans="3:4" x14ac:dyDescent="0.25">
      <c r="C37493" s="75"/>
      <c r="D37493" s="74"/>
    </row>
    <row r="37494" spans="3:4" x14ac:dyDescent="0.25">
      <c r="C37494" s="75"/>
      <c r="D37494" s="74"/>
    </row>
    <row r="37495" spans="3:4" x14ac:dyDescent="0.25">
      <c r="C37495" s="75"/>
      <c r="D37495" s="74"/>
    </row>
    <row r="37496" spans="3:4" x14ac:dyDescent="0.25">
      <c r="C37496" s="75"/>
      <c r="D37496" s="74"/>
    </row>
    <row r="37497" spans="3:4" x14ac:dyDescent="0.25">
      <c r="C37497" s="75"/>
      <c r="D37497" s="74"/>
    </row>
    <row r="37498" spans="3:4" x14ac:dyDescent="0.25">
      <c r="C37498" s="75"/>
      <c r="D37498" s="74"/>
    </row>
    <row r="37499" spans="3:4" x14ac:dyDescent="0.25">
      <c r="C37499" s="75"/>
      <c r="D37499" s="74"/>
    </row>
    <row r="37500" spans="3:4" x14ac:dyDescent="0.25">
      <c r="C37500" s="75"/>
      <c r="D37500" s="74"/>
    </row>
    <row r="37501" spans="3:4" x14ac:dyDescent="0.25">
      <c r="C37501" s="75"/>
      <c r="D37501" s="74"/>
    </row>
    <row r="37502" spans="3:4" x14ac:dyDescent="0.25">
      <c r="C37502" s="75"/>
      <c r="D37502" s="74"/>
    </row>
    <row r="37503" spans="3:4" x14ac:dyDescent="0.25">
      <c r="C37503" s="75"/>
      <c r="D37503" s="74"/>
    </row>
    <row r="37504" spans="3:4" x14ac:dyDescent="0.25">
      <c r="C37504" s="75"/>
      <c r="D37504" s="74"/>
    </row>
    <row r="37505" spans="3:4" x14ac:dyDescent="0.25">
      <c r="C37505" s="75"/>
      <c r="D37505" s="74"/>
    </row>
    <row r="37506" spans="3:4" x14ac:dyDescent="0.25">
      <c r="C37506" s="75"/>
      <c r="D37506" s="74"/>
    </row>
    <row r="37507" spans="3:4" x14ac:dyDescent="0.25">
      <c r="C37507" s="75"/>
      <c r="D37507" s="74"/>
    </row>
    <row r="37508" spans="3:4" x14ac:dyDescent="0.25">
      <c r="C37508" s="75"/>
      <c r="D37508" s="74"/>
    </row>
    <row r="37509" spans="3:4" x14ac:dyDescent="0.25">
      <c r="C37509" s="75"/>
      <c r="D37509" s="74"/>
    </row>
    <row r="37510" spans="3:4" x14ac:dyDescent="0.25">
      <c r="C37510" s="75"/>
      <c r="D37510" s="74"/>
    </row>
    <row r="37511" spans="3:4" x14ac:dyDescent="0.25">
      <c r="C37511" s="75"/>
      <c r="D37511" s="74"/>
    </row>
    <row r="37512" spans="3:4" x14ac:dyDescent="0.25">
      <c r="C37512" s="75"/>
      <c r="D37512" s="74"/>
    </row>
    <row r="37513" spans="3:4" x14ac:dyDescent="0.25">
      <c r="C37513" s="75"/>
      <c r="D37513" s="74"/>
    </row>
    <row r="37514" spans="3:4" x14ac:dyDescent="0.25">
      <c r="C37514" s="75"/>
      <c r="D37514" s="74"/>
    </row>
    <row r="37515" spans="3:4" x14ac:dyDescent="0.25">
      <c r="C37515" s="75"/>
      <c r="D37515" s="74"/>
    </row>
    <row r="37516" spans="3:4" x14ac:dyDescent="0.25">
      <c r="C37516" s="75"/>
      <c r="D37516" s="74"/>
    </row>
    <row r="37517" spans="3:4" x14ac:dyDescent="0.25">
      <c r="C37517" s="75"/>
      <c r="D37517" s="74"/>
    </row>
    <row r="37518" spans="3:4" x14ac:dyDescent="0.25">
      <c r="C37518" s="75"/>
      <c r="D37518" s="74"/>
    </row>
    <row r="37519" spans="3:4" x14ac:dyDescent="0.25">
      <c r="C37519" s="75"/>
      <c r="D37519" s="74"/>
    </row>
    <row r="37520" spans="3:4" x14ac:dyDescent="0.25">
      <c r="C37520" s="75"/>
      <c r="D37520" s="74"/>
    </row>
    <row r="37521" spans="3:4" x14ac:dyDescent="0.25">
      <c r="C37521" s="75"/>
      <c r="D37521" s="74"/>
    </row>
    <row r="37522" spans="3:4" x14ac:dyDescent="0.25">
      <c r="C37522" s="75"/>
      <c r="D37522" s="74"/>
    </row>
    <row r="37523" spans="3:4" x14ac:dyDescent="0.25">
      <c r="C37523" s="75"/>
      <c r="D37523" s="74"/>
    </row>
    <row r="37524" spans="3:4" x14ac:dyDescent="0.25">
      <c r="C37524" s="75"/>
      <c r="D37524" s="74"/>
    </row>
    <row r="37525" spans="3:4" x14ac:dyDescent="0.25">
      <c r="C37525" s="75"/>
      <c r="D37525" s="74"/>
    </row>
    <row r="37526" spans="3:4" x14ac:dyDescent="0.25">
      <c r="C37526" s="75"/>
      <c r="D37526" s="74"/>
    </row>
    <row r="37527" spans="3:4" x14ac:dyDescent="0.25">
      <c r="C37527" s="75"/>
      <c r="D37527" s="74"/>
    </row>
    <row r="37528" spans="3:4" x14ac:dyDescent="0.25">
      <c r="C37528" s="75"/>
      <c r="D37528" s="74"/>
    </row>
    <row r="37529" spans="3:4" x14ac:dyDescent="0.25">
      <c r="C37529" s="75"/>
      <c r="D37529" s="74"/>
    </row>
    <row r="37530" spans="3:4" x14ac:dyDescent="0.25">
      <c r="C37530" s="75"/>
      <c r="D37530" s="74"/>
    </row>
    <row r="37531" spans="3:4" x14ac:dyDescent="0.25">
      <c r="C37531" s="75"/>
      <c r="D37531" s="74"/>
    </row>
    <row r="37532" spans="3:4" x14ac:dyDescent="0.25">
      <c r="C37532" s="75"/>
      <c r="D37532" s="74"/>
    </row>
    <row r="37533" spans="3:4" x14ac:dyDescent="0.25">
      <c r="C37533" s="75"/>
      <c r="D37533" s="74"/>
    </row>
    <row r="37534" spans="3:4" x14ac:dyDescent="0.25">
      <c r="C37534" s="75"/>
      <c r="D37534" s="74"/>
    </row>
    <row r="37535" spans="3:4" x14ac:dyDescent="0.25">
      <c r="C37535" s="75"/>
      <c r="D37535" s="74"/>
    </row>
    <row r="37536" spans="3:4" x14ac:dyDescent="0.25">
      <c r="C37536" s="75"/>
      <c r="D37536" s="74"/>
    </row>
    <row r="37537" spans="3:4" x14ac:dyDescent="0.25">
      <c r="C37537" s="75"/>
      <c r="D37537" s="74"/>
    </row>
    <row r="37538" spans="3:4" x14ac:dyDescent="0.25">
      <c r="C37538" s="75"/>
      <c r="D37538" s="74"/>
    </row>
    <row r="37539" spans="3:4" x14ac:dyDescent="0.25">
      <c r="C37539" s="75"/>
      <c r="D37539" s="74"/>
    </row>
    <row r="37540" spans="3:4" x14ac:dyDescent="0.25">
      <c r="C37540" s="75"/>
      <c r="D37540" s="74"/>
    </row>
    <row r="37541" spans="3:4" x14ac:dyDescent="0.25">
      <c r="C37541" s="75"/>
      <c r="D37541" s="74"/>
    </row>
    <row r="37542" spans="3:4" x14ac:dyDescent="0.25">
      <c r="C37542" s="75"/>
      <c r="D37542" s="74"/>
    </row>
    <row r="37543" spans="3:4" x14ac:dyDescent="0.25">
      <c r="C37543" s="75"/>
      <c r="D37543" s="74"/>
    </row>
    <row r="37544" spans="3:4" x14ac:dyDescent="0.25">
      <c r="C37544" s="75"/>
      <c r="D37544" s="74"/>
    </row>
    <row r="37545" spans="3:4" x14ac:dyDescent="0.25">
      <c r="C37545" s="75"/>
      <c r="D37545" s="74"/>
    </row>
    <row r="37546" spans="3:4" x14ac:dyDescent="0.25">
      <c r="C37546" s="75"/>
      <c r="D37546" s="74"/>
    </row>
    <row r="37547" spans="3:4" x14ac:dyDescent="0.25">
      <c r="C37547" s="75"/>
      <c r="D37547" s="74"/>
    </row>
    <row r="37548" spans="3:4" x14ac:dyDescent="0.25">
      <c r="C37548" s="75"/>
      <c r="D37548" s="74"/>
    </row>
    <row r="37549" spans="3:4" x14ac:dyDescent="0.25">
      <c r="C37549" s="75"/>
      <c r="D37549" s="74"/>
    </row>
    <row r="37550" spans="3:4" x14ac:dyDescent="0.25">
      <c r="C37550" s="75"/>
      <c r="D37550" s="74"/>
    </row>
    <row r="37551" spans="3:4" x14ac:dyDescent="0.25">
      <c r="C37551" s="75"/>
      <c r="D37551" s="74"/>
    </row>
    <row r="37552" spans="3:4" x14ac:dyDescent="0.25">
      <c r="C37552" s="75"/>
      <c r="D37552" s="74"/>
    </row>
    <row r="37553" spans="3:4" x14ac:dyDescent="0.25">
      <c r="C37553" s="75"/>
      <c r="D37553" s="74"/>
    </row>
    <row r="37554" spans="3:4" x14ac:dyDescent="0.25">
      <c r="C37554" s="75"/>
      <c r="D37554" s="74"/>
    </row>
    <row r="37555" spans="3:4" x14ac:dyDescent="0.25">
      <c r="C37555" s="75"/>
      <c r="D37555" s="74"/>
    </row>
    <row r="37556" spans="3:4" x14ac:dyDescent="0.25">
      <c r="C37556" s="75"/>
      <c r="D37556" s="74"/>
    </row>
    <row r="37557" spans="3:4" x14ac:dyDescent="0.25">
      <c r="C37557" s="75"/>
      <c r="D37557" s="74"/>
    </row>
    <row r="37558" spans="3:4" x14ac:dyDescent="0.25">
      <c r="C37558" s="75"/>
      <c r="D37558" s="74"/>
    </row>
    <row r="37559" spans="3:4" x14ac:dyDescent="0.25">
      <c r="C37559" s="75"/>
      <c r="D37559" s="74"/>
    </row>
    <row r="37560" spans="3:4" x14ac:dyDescent="0.25">
      <c r="C37560" s="75"/>
      <c r="D37560" s="74"/>
    </row>
    <row r="37561" spans="3:4" x14ac:dyDescent="0.25">
      <c r="C37561" s="75"/>
      <c r="D37561" s="74"/>
    </row>
    <row r="37562" spans="3:4" x14ac:dyDescent="0.25">
      <c r="C37562" s="75"/>
      <c r="D37562" s="74"/>
    </row>
    <row r="37563" spans="3:4" x14ac:dyDescent="0.25">
      <c r="C37563" s="75"/>
      <c r="D37563" s="74"/>
    </row>
    <row r="37564" spans="3:4" x14ac:dyDescent="0.25">
      <c r="C37564" s="75"/>
      <c r="D37564" s="74"/>
    </row>
    <row r="37565" spans="3:4" x14ac:dyDescent="0.25">
      <c r="C37565" s="75"/>
      <c r="D37565" s="74"/>
    </row>
    <row r="37566" spans="3:4" x14ac:dyDescent="0.25">
      <c r="C37566" s="75"/>
      <c r="D37566" s="74"/>
    </row>
    <row r="37567" spans="3:4" x14ac:dyDescent="0.25">
      <c r="C37567" s="75"/>
      <c r="D37567" s="74"/>
    </row>
    <row r="37568" spans="3:4" x14ac:dyDescent="0.25">
      <c r="C37568" s="75"/>
      <c r="D37568" s="74"/>
    </row>
    <row r="37569" spans="3:4" x14ac:dyDescent="0.25">
      <c r="C37569" s="75"/>
      <c r="D37569" s="74"/>
    </row>
    <row r="37570" spans="3:4" x14ac:dyDescent="0.25">
      <c r="C37570" s="75"/>
      <c r="D37570" s="74"/>
    </row>
    <row r="37571" spans="3:4" x14ac:dyDescent="0.25">
      <c r="C37571" s="75"/>
      <c r="D37571" s="74"/>
    </row>
    <row r="37572" spans="3:4" x14ac:dyDescent="0.25">
      <c r="C37572" s="75"/>
      <c r="D37572" s="74"/>
    </row>
    <row r="37573" spans="3:4" x14ac:dyDescent="0.25">
      <c r="C37573" s="75"/>
      <c r="D37573" s="74"/>
    </row>
    <row r="37574" spans="3:4" x14ac:dyDescent="0.25">
      <c r="C37574" s="75"/>
      <c r="D37574" s="74"/>
    </row>
    <row r="37575" spans="3:4" x14ac:dyDescent="0.25">
      <c r="C37575" s="75"/>
      <c r="D37575" s="74"/>
    </row>
    <row r="37576" spans="3:4" x14ac:dyDescent="0.25">
      <c r="C37576" s="75"/>
      <c r="D37576" s="74"/>
    </row>
    <row r="37577" spans="3:4" x14ac:dyDescent="0.25">
      <c r="C37577" s="75"/>
      <c r="D37577" s="74"/>
    </row>
    <row r="37578" spans="3:4" x14ac:dyDescent="0.25">
      <c r="C37578" s="75"/>
      <c r="D37578" s="74"/>
    </row>
    <row r="37579" spans="3:4" x14ac:dyDescent="0.25">
      <c r="C37579" s="75"/>
      <c r="D37579" s="74"/>
    </row>
    <row r="37580" spans="3:4" x14ac:dyDescent="0.25">
      <c r="C37580" s="75"/>
      <c r="D37580" s="74"/>
    </row>
    <row r="37581" spans="3:4" x14ac:dyDescent="0.25">
      <c r="C37581" s="75"/>
      <c r="D37581" s="74"/>
    </row>
    <row r="37582" spans="3:4" x14ac:dyDescent="0.25">
      <c r="C37582" s="75"/>
      <c r="D37582" s="74"/>
    </row>
    <row r="37583" spans="3:4" x14ac:dyDescent="0.25">
      <c r="C37583" s="75"/>
      <c r="D37583" s="74"/>
    </row>
    <row r="37584" spans="3:4" x14ac:dyDescent="0.25">
      <c r="C37584" s="75"/>
      <c r="D37584" s="74"/>
    </row>
    <row r="37585" spans="3:4" x14ac:dyDescent="0.25">
      <c r="C37585" s="75"/>
      <c r="D37585" s="74"/>
    </row>
    <row r="37586" spans="3:4" x14ac:dyDescent="0.25">
      <c r="C37586" s="75"/>
      <c r="D37586" s="74"/>
    </row>
    <row r="37587" spans="3:4" x14ac:dyDescent="0.25">
      <c r="C37587" s="75"/>
      <c r="D37587" s="74"/>
    </row>
    <row r="37588" spans="3:4" x14ac:dyDescent="0.25">
      <c r="C37588" s="75"/>
      <c r="D37588" s="74"/>
    </row>
    <row r="37589" spans="3:4" x14ac:dyDescent="0.25">
      <c r="C37589" s="75"/>
      <c r="D37589" s="74"/>
    </row>
    <row r="37590" spans="3:4" x14ac:dyDescent="0.25">
      <c r="C37590" s="75"/>
      <c r="D37590" s="74"/>
    </row>
    <row r="37591" spans="3:4" x14ac:dyDescent="0.25">
      <c r="C37591" s="75"/>
      <c r="D37591" s="74"/>
    </row>
    <row r="37592" spans="3:4" x14ac:dyDescent="0.25">
      <c r="C37592" s="75"/>
      <c r="D37592" s="74"/>
    </row>
    <row r="37593" spans="3:4" x14ac:dyDescent="0.25">
      <c r="C37593" s="75"/>
      <c r="D37593" s="74"/>
    </row>
    <row r="37594" spans="3:4" x14ac:dyDescent="0.25">
      <c r="C37594" s="75"/>
      <c r="D37594" s="74"/>
    </row>
    <row r="37595" spans="3:4" x14ac:dyDescent="0.25">
      <c r="C37595" s="75"/>
      <c r="D37595" s="74"/>
    </row>
    <row r="37596" spans="3:4" x14ac:dyDescent="0.25">
      <c r="C37596" s="75"/>
      <c r="D37596" s="74"/>
    </row>
    <row r="37597" spans="3:4" x14ac:dyDescent="0.25">
      <c r="C37597" s="75"/>
      <c r="D37597" s="74"/>
    </row>
    <row r="37598" spans="3:4" x14ac:dyDescent="0.25">
      <c r="C37598" s="75"/>
      <c r="D37598" s="74"/>
    </row>
    <row r="37599" spans="3:4" x14ac:dyDescent="0.25">
      <c r="C37599" s="75"/>
      <c r="D37599" s="74"/>
    </row>
    <row r="37600" spans="3:4" x14ac:dyDescent="0.25">
      <c r="C37600" s="75"/>
      <c r="D37600" s="74"/>
    </row>
    <row r="37601" spans="3:4" x14ac:dyDescent="0.25">
      <c r="C37601" s="75"/>
      <c r="D37601" s="74"/>
    </row>
    <row r="37602" spans="3:4" x14ac:dyDescent="0.25">
      <c r="C37602" s="75"/>
      <c r="D37602" s="74"/>
    </row>
    <row r="37603" spans="3:4" x14ac:dyDescent="0.25">
      <c r="C37603" s="75"/>
      <c r="D37603" s="74"/>
    </row>
    <row r="37604" spans="3:4" x14ac:dyDescent="0.25">
      <c r="C37604" s="75"/>
      <c r="D37604" s="74"/>
    </row>
    <row r="37605" spans="3:4" x14ac:dyDescent="0.25">
      <c r="C37605" s="75"/>
      <c r="D37605" s="74"/>
    </row>
    <row r="37606" spans="3:4" x14ac:dyDescent="0.25">
      <c r="C37606" s="75"/>
      <c r="D37606" s="74"/>
    </row>
    <row r="37607" spans="3:4" x14ac:dyDescent="0.25">
      <c r="C37607" s="75"/>
      <c r="D37607" s="74"/>
    </row>
    <row r="37608" spans="3:4" x14ac:dyDescent="0.25">
      <c r="C37608" s="75"/>
      <c r="D37608" s="74"/>
    </row>
    <row r="37609" spans="3:4" x14ac:dyDescent="0.25">
      <c r="C37609" s="75"/>
      <c r="D37609" s="74"/>
    </row>
    <row r="37610" spans="3:4" x14ac:dyDescent="0.25">
      <c r="C37610" s="75"/>
      <c r="D37610" s="74"/>
    </row>
    <row r="37611" spans="3:4" x14ac:dyDescent="0.25">
      <c r="C37611" s="75"/>
      <c r="D37611" s="74"/>
    </row>
    <row r="37612" spans="3:4" x14ac:dyDescent="0.25">
      <c r="C37612" s="75"/>
      <c r="D37612" s="74"/>
    </row>
    <row r="37613" spans="3:4" x14ac:dyDescent="0.25">
      <c r="C37613" s="75"/>
      <c r="D37613" s="74"/>
    </row>
    <row r="37614" spans="3:4" x14ac:dyDescent="0.25">
      <c r="C37614" s="75"/>
      <c r="D37614" s="74"/>
    </row>
    <row r="37615" spans="3:4" x14ac:dyDescent="0.25">
      <c r="C37615" s="75"/>
      <c r="D37615" s="74"/>
    </row>
    <row r="37616" spans="3:4" x14ac:dyDescent="0.25">
      <c r="C37616" s="75"/>
      <c r="D37616" s="74"/>
    </row>
    <row r="37617" spans="3:4" x14ac:dyDescent="0.25">
      <c r="C37617" s="75"/>
      <c r="D37617" s="74"/>
    </row>
    <row r="37618" spans="3:4" x14ac:dyDescent="0.25">
      <c r="C37618" s="75"/>
      <c r="D37618" s="74"/>
    </row>
    <row r="37619" spans="3:4" x14ac:dyDescent="0.25">
      <c r="C37619" s="75"/>
      <c r="D37619" s="74"/>
    </row>
    <row r="37620" spans="3:4" x14ac:dyDescent="0.25">
      <c r="C37620" s="75"/>
      <c r="D37620" s="74"/>
    </row>
    <row r="37621" spans="3:4" x14ac:dyDescent="0.25">
      <c r="C37621" s="75"/>
      <c r="D37621" s="74"/>
    </row>
    <row r="37622" spans="3:4" x14ac:dyDescent="0.25">
      <c r="C37622" s="75"/>
      <c r="D37622" s="74"/>
    </row>
    <row r="37623" spans="3:4" x14ac:dyDescent="0.25">
      <c r="C37623" s="75"/>
      <c r="D37623" s="74"/>
    </row>
    <row r="37624" spans="3:4" x14ac:dyDescent="0.25">
      <c r="C37624" s="75"/>
      <c r="D37624" s="74"/>
    </row>
    <row r="37625" spans="3:4" x14ac:dyDescent="0.25">
      <c r="C37625" s="75"/>
      <c r="D37625" s="74"/>
    </row>
    <row r="37626" spans="3:4" x14ac:dyDescent="0.25">
      <c r="C37626" s="75"/>
      <c r="D37626" s="74"/>
    </row>
    <row r="37627" spans="3:4" x14ac:dyDescent="0.25">
      <c r="C37627" s="75"/>
      <c r="D37627" s="74"/>
    </row>
    <row r="37628" spans="3:4" x14ac:dyDescent="0.25">
      <c r="C37628" s="75"/>
      <c r="D37628" s="74"/>
    </row>
    <row r="37629" spans="3:4" x14ac:dyDescent="0.25">
      <c r="C37629" s="75"/>
      <c r="D37629" s="74"/>
    </row>
    <row r="37630" spans="3:4" x14ac:dyDescent="0.25">
      <c r="C37630" s="75"/>
      <c r="D37630" s="74"/>
    </row>
    <row r="37631" spans="3:4" x14ac:dyDescent="0.25">
      <c r="C37631" s="75"/>
      <c r="D37631" s="74"/>
    </row>
    <row r="37632" spans="3:4" x14ac:dyDescent="0.25">
      <c r="C37632" s="75"/>
      <c r="D37632" s="74"/>
    </row>
    <row r="37633" spans="3:4" x14ac:dyDescent="0.25">
      <c r="C37633" s="75"/>
      <c r="D37633" s="74"/>
    </row>
    <row r="37634" spans="3:4" x14ac:dyDescent="0.25">
      <c r="C37634" s="75"/>
      <c r="D37634" s="74"/>
    </row>
    <row r="37635" spans="3:4" x14ac:dyDescent="0.25">
      <c r="C37635" s="75"/>
      <c r="D37635" s="74"/>
    </row>
    <row r="37636" spans="3:4" x14ac:dyDescent="0.25">
      <c r="C37636" s="75"/>
      <c r="D37636" s="74"/>
    </row>
    <row r="37637" spans="3:4" x14ac:dyDescent="0.25">
      <c r="C37637" s="75"/>
      <c r="D37637" s="74"/>
    </row>
    <row r="37638" spans="3:4" x14ac:dyDescent="0.25">
      <c r="C37638" s="75"/>
      <c r="D37638" s="74"/>
    </row>
    <row r="37639" spans="3:4" x14ac:dyDescent="0.25">
      <c r="C37639" s="75"/>
      <c r="D37639" s="74"/>
    </row>
    <row r="37640" spans="3:4" x14ac:dyDescent="0.25">
      <c r="C37640" s="75"/>
      <c r="D37640" s="74"/>
    </row>
    <row r="37641" spans="3:4" x14ac:dyDescent="0.25">
      <c r="C37641" s="75"/>
      <c r="D37641" s="74"/>
    </row>
    <row r="37642" spans="3:4" x14ac:dyDescent="0.25">
      <c r="C37642" s="75"/>
      <c r="D37642" s="74"/>
    </row>
    <row r="37643" spans="3:4" x14ac:dyDescent="0.25">
      <c r="C37643" s="75"/>
      <c r="D37643" s="74"/>
    </row>
    <row r="37644" spans="3:4" x14ac:dyDescent="0.25">
      <c r="C37644" s="75"/>
      <c r="D37644" s="74"/>
    </row>
    <row r="37645" spans="3:4" x14ac:dyDescent="0.25">
      <c r="C37645" s="75"/>
      <c r="D37645" s="74"/>
    </row>
    <row r="37646" spans="3:4" x14ac:dyDescent="0.25">
      <c r="C37646" s="75"/>
      <c r="D37646" s="74"/>
    </row>
    <row r="37647" spans="3:4" x14ac:dyDescent="0.25">
      <c r="C37647" s="75"/>
      <c r="D37647" s="74"/>
    </row>
    <row r="37648" spans="3:4" x14ac:dyDescent="0.25">
      <c r="C37648" s="75"/>
      <c r="D37648" s="74"/>
    </row>
    <row r="37649" spans="3:4" x14ac:dyDescent="0.25">
      <c r="C37649" s="75"/>
      <c r="D37649" s="74"/>
    </row>
    <row r="37650" spans="3:4" x14ac:dyDescent="0.25">
      <c r="C37650" s="75"/>
      <c r="D37650" s="74"/>
    </row>
    <row r="37651" spans="3:4" x14ac:dyDescent="0.25">
      <c r="C37651" s="75"/>
      <c r="D37651" s="74"/>
    </row>
    <row r="37652" spans="3:4" x14ac:dyDescent="0.25">
      <c r="C37652" s="75"/>
      <c r="D37652" s="74"/>
    </row>
    <row r="37653" spans="3:4" x14ac:dyDescent="0.25">
      <c r="C37653" s="75"/>
      <c r="D37653" s="74"/>
    </row>
    <row r="37654" spans="3:4" x14ac:dyDescent="0.25">
      <c r="C37654" s="75"/>
      <c r="D37654" s="74"/>
    </row>
    <row r="37655" spans="3:4" x14ac:dyDescent="0.25">
      <c r="C37655" s="75"/>
      <c r="D37655" s="74"/>
    </row>
    <row r="37656" spans="3:4" x14ac:dyDescent="0.25">
      <c r="C37656" s="75"/>
      <c r="D37656" s="74"/>
    </row>
    <row r="37657" spans="3:4" x14ac:dyDescent="0.25">
      <c r="C37657" s="75"/>
      <c r="D37657" s="74"/>
    </row>
    <row r="37658" spans="3:4" x14ac:dyDescent="0.25">
      <c r="C37658" s="75"/>
      <c r="D37658" s="74"/>
    </row>
    <row r="37659" spans="3:4" x14ac:dyDescent="0.25">
      <c r="C37659" s="75"/>
      <c r="D37659" s="74"/>
    </row>
    <row r="37660" spans="3:4" x14ac:dyDescent="0.25">
      <c r="C37660" s="75"/>
      <c r="D37660" s="74"/>
    </row>
    <row r="37661" spans="3:4" x14ac:dyDescent="0.25">
      <c r="C37661" s="75"/>
      <c r="D37661" s="74"/>
    </row>
    <row r="37662" spans="3:4" x14ac:dyDescent="0.25">
      <c r="C37662" s="75"/>
      <c r="D37662" s="74"/>
    </row>
    <row r="37663" spans="3:4" x14ac:dyDescent="0.25">
      <c r="C37663" s="75"/>
      <c r="D37663" s="74"/>
    </row>
    <row r="37664" spans="3:4" x14ac:dyDescent="0.25">
      <c r="C37664" s="75"/>
      <c r="D37664" s="74"/>
    </row>
    <row r="37665" spans="3:4" x14ac:dyDescent="0.25">
      <c r="C37665" s="75"/>
      <c r="D37665" s="74"/>
    </row>
    <row r="37666" spans="3:4" x14ac:dyDescent="0.25">
      <c r="C37666" s="75"/>
      <c r="D37666" s="74"/>
    </row>
    <row r="37667" spans="3:4" x14ac:dyDescent="0.25">
      <c r="C37667" s="75"/>
      <c r="D37667" s="74"/>
    </row>
    <row r="37668" spans="3:4" x14ac:dyDescent="0.25">
      <c r="C37668" s="75"/>
      <c r="D37668" s="74"/>
    </row>
    <row r="37669" spans="3:4" x14ac:dyDescent="0.25">
      <c r="C37669" s="75"/>
      <c r="D37669" s="74"/>
    </row>
    <row r="37670" spans="3:4" x14ac:dyDescent="0.25">
      <c r="C37670" s="75"/>
      <c r="D37670" s="74"/>
    </row>
    <row r="37671" spans="3:4" x14ac:dyDescent="0.25">
      <c r="C37671" s="75"/>
      <c r="D37671" s="74"/>
    </row>
    <row r="37672" spans="3:4" x14ac:dyDescent="0.25">
      <c r="C37672" s="75"/>
      <c r="D37672" s="74"/>
    </row>
    <row r="37673" spans="3:4" x14ac:dyDescent="0.25">
      <c r="C37673" s="75"/>
      <c r="D37673" s="74"/>
    </row>
    <row r="37674" spans="3:4" x14ac:dyDescent="0.25">
      <c r="C37674" s="75"/>
      <c r="D37674" s="74"/>
    </row>
    <row r="37675" spans="3:4" x14ac:dyDescent="0.25">
      <c r="C37675" s="75"/>
      <c r="D37675" s="74"/>
    </row>
    <row r="37676" spans="3:4" x14ac:dyDescent="0.25">
      <c r="C37676" s="75"/>
      <c r="D37676" s="74"/>
    </row>
    <row r="37677" spans="3:4" x14ac:dyDescent="0.25">
      <c r="C37677" s="75"/>
      <c r="D37677" s="74"/>
    </row>
    <row r="37678" spans="3:4" x14ac:dyDescent="0.25">
      <c r="C37678" s="75"/>
      <c r="D37678" s="74"/>
    </row>
    <row r="37679" spans="3:4" x14ac:dyDescent="0.25">
      <c r="C37679" s="75"/>
      <c r="D37679" s="74"/>
    </row>
    <row r="37680" spans="3:4" x14ac:dyDescent="0.25">
      <c r="C37680" s="75"/>
      <c r="D37680" s="74"/>
    </row>
    <row r="37681" spans="3:4" x14ac:dyDescent="0.25">
      <c r="C37681" s="75"/>
      <c r="D37681" s="74"/>
    </row>
    <row r="37682" spans="3:4" x14ac:dyDescent="0.25">
      <c r="C37682" s="75"/>
      <c r="D37682" s="74"/>
    </row>
    <row r="37683" spans="3:4" x14ac:dyDescent="0.25">
      <c r="C37683" s="75"/>
      <c r="D37683" s="74"/>
    </row>
    <row r="37684" spans="3:4" x14ac:dyDescent="0.25">
      <c r="C37684" s="75"/>
      <c r="D37684" s="74"/>
    </row>
    <row r="37685" spans="3:4" x14ac:dyDescent="0.25">
      <c r="C37685" s="75"/>
      <c r="D37685" s="74"/>
    </row>
    <row r="37686" spans="3:4" x14ac:dyDescent="0.25">
      <c r="C37686" s="75"/>
      <c r="D37686" s="74"/>
    </row>
    <row r="37687" spans="3:4" x14ac:dyDescent="0.25">
      <c r="C37687" s="75"/>
      <c r="D37687" s="74"/>
    </row>
    <row r="37688" spans="3:4" x14ac:dyDescent="0.25">
      <c r="C37688" s="75"/>
      <c r="D37688" s="74"/>
    </row>
    <row r="37689" spans="3:4" x14ac:dyDescent="0.25">
      <c r="C37689" s="75"/>
      <c r="D37689" s="74"/>
    </row>
    <row r="37690" spans="3:4" x14ac:dyDescent="0.25">
      <c r="C37690" s="75"/>
      <c r="D37690" s="74"/>
    </row>
    <row r="37691" spans="3:4" x14ac:dyDescent="0.25">
      <c r="C37691" s="75"/>
      <c r="D37691" s="74"/>
    </row>
    <row r="37692" spans="3:4" x14ac:dyDescent="0.25">
      <c r="C37692" s="75"/>
      <c r="D37692" s="74"/>
    </row>
    <row r="37693" spans="3:4" x14ac:dyDescent="0.25">
      <c r="C37693" s="75"/>
      <c r="D37693" s="74"/>
    </row>
    <row r="37694" spans="3:4" x14ac:dyDescent="0.25">
      <c r="C37694" s="75"/>
      <c r="D37694" s="74"/>
    </row>
    <row r="37695" spans="3:4" x14ac:dyDescent="0.25">
      <c r="C37695" s="75"/>
      <c r="D37695" s="74"/>
    </row>
    <row r="37696" spans="3:4" x14ac:dyDescent="0.25">
      <c r="C37696" s="75"/>
      <c r="D37696" s="74"/>
    </row>
    <row r="37697" spans="3:4" x14ac:dyDescent="0.25">
      <c r="C37697" s="75"/>
      <c r="D37697" s="74"/>
    </row>
    <row r="37698" spans="3:4" x14ac:dyDescent="0.25">
      <c r="C37698" s="75"/>
      <c r="D37698" s="74"/>
    </row>
    <row r="37699" spans="3:4" x14ac:dyDescent="0.25">
      <c r="C37699" s="75"/>
      <c r="D37699" s="74"/>
    </row>
    <row r="37700" spans="3:4" x14ac:dyDescent="0.25">
      <c r="C37700" s="75"/>
      <c r="D37700" s="74"/>
    </row>
    <row r="37701" spans="3:4" x14ac:dyDescent="0.25">
      <c r="C37701" s="75"/>
      <c r="D37701" s="74"/>
    </row>
    <row r="37702" spans="3:4" x14ac:dyDescent="0.25">
      <c r="C37702" s="75"/>
      <c r="D37702" s="74"/>
    </row>
    <row r="37703" spans="3:4" x14ac:dyDescent="0.25">
      <c r="C37703" s="75"/>
      <c r="D37703" s="74"/>
    </row>
    <row r="37704" spans="3:4" x14ac:dyDescent="0.25">
      <c r="C37704" s="75"/>
      <c r="D37704" s="74"/>
    </row>
    <row r="37705" spans="3:4" x14ac:dyDescent="0.25">
      <c r="C37705" s="75"/>
      <c r="D37705" s="74"/>
    </row>
    <row r="37706" spans="3:4" x14ac:dyDescent="0.25">
      <c r="C37706" s="75"/>
      <c r="D37706" s="74"/>
    </row>
    <row r="37707" spans="3:4" x14ac:dyDescent="0.25">
      <c r="C37707" s="75"/>
      <c r="D37707" s="74"/>
    </row>
    <row r="37708" spans="3:4" x14ac:dyDescent="0.25">
      <c r="C37708" s="75"/>
      <c r="D37708" s="74"/>
    </row>
    <row r="37709" spans="3:4" x14ac:dyDescent="0.25">
      <c r="C37709" s="75"/>
      <c r="D37709" s="74"/>
    </row>
    <row r="37710" spans="3:4" x14ac:dyDescent="0.25">
      <c r="C37710" s="75"/>
      <c r="D37710" s="74"/>
    </row>
    <row r="37711" spans="3:4" x14ac:dyDescent="0.25">
      <c r="C37711" s="75"/>
      <c r="D37711" s="74"/>
    </row>
    <row r="37712" spans="3:4" x14ac:dyDescent="0.25">
      <c r="C37712" s="75"/>
      <c r="D37712" s="74"/>
    </row>
    <row r="37713" spans="3:4" x14ac:dyDescent="0.25">
      <c r="C37713" s="75"/>
      <c r="D37713" s="74"/>
    </row>
    <row r="37714" spans="3:4" x14ac:dyDescent="0.25">
      <c r="C37714" s="75"/>
      <c r="D37714" s="74"/>
    </row>
    <row r="37715" spans="3:4" x14ac:dyDescent="0.25">
      <c r="C37715" s="75"/>
      <c r="D37715" s="74"/>
    </row>
    <row r="37716" spans="3:4" x14ac:dyDescent="0.25">
      <c r="C37716" s="75"/>
      <c r="D37716" s="74"/>
    </row>
    <row r="37717" spans="3:4" x14ac:dyDescent="0.25">
      <c r="C37717" s="75"/>
      <c r="D37717" s="74"/>
    </row>
    <row r="37718" spans="3:4" x14ac:dyDescent="0.25">
      <c r="C37718" s="75"/>
      <c r="D37718" s="74"/>
    </row>
    <row r="37719" spans="3:4" x14ac:dyDescent="0.25">
      <c r="C37719" s="75"/>
      <c r="D37719" s="74"/>
    </row>
    <row r="37720" spans="3:4" x14ac:dyDescent="0.25">
      <c r="C37720" s="75"/>
      <c r="D37720" s="74"/>
    </row>
    <row r="37721" spans="3:4" x14ac:dyDescent="0.25">
      <c r="C37721" s="75"/>
      <c r="D37721" s="74"/>
    </row>
    <row r="37722" spans="3:4" x14ac:dyDescent="0.25">
      <c r="C37722" s="75"/>
      <c r="D37722" s="74"/>
    </row>
    <row r="37723" spans="3:4" x14ac:dyDescent="0.25">
      <c r="C37723" s="75"/>
      <c r="D37723" s="74"/>
    </row>
    <row r="37724" spans="3:4" x14ac:dyDescent="0.25">
      <c r="C37724" s="75"/>
      <c r="D37724" s="74"/>
    </row>
    <row r="37725" spans="3:4" x14ac:dyDescent="0.25">
      <c r="C37725" s="75"/>
      <c r="D37725" s="74"/>
    </row>
    <row r="37726" spans="3:4" x14ac:dyDescent="0.25">
      <c r="C37726" s="75"/>
      <c r="D37726" s="74"/>
    </row>
    <row r="37727" spans="3:4" x14ac:dyDescent="0.25">
      <c r="C37727" s="75"/>
      <c r="D37727" s="74"/>
    </row>
    <row r="37728" spans="3:4" x14ac:dyDescent="0.25">
      <c r="C37728" s="75"/>
      <c r="D37728" s="74"/>
    </row>
    <row r="37729" spans="3:4" x14ac:dyDescent="0.25">
      <c r="C37729" s="75"/>
      <c r="D37729" s="74"/>
    </row>
    <row r="37730" spans="3:4" x14ac:dyDescent="0.25">
      <c r="C37730" s="75"/>
      <c r="D37730" s="74"/>
    </row>
    <row r="37731" spans="3:4" x14ac:dyDescent="0.25">
      <c r="C37731" s="75"/>
      <c r="D37731" s="74"/>
    </row>
    <row r="37732" spans="3:4" x14ac:dyDescent="0.25">
      <c r="C37732" s="75"/>
      <c r="D37732" s="74"/>
    </row>
    <row r="37733" spans="3:4" x14ac:dyDescent="0.25">
      <c r="C37733" s="75"/>
      <c r="D37733" s="74"/>
    </row>
    <row r="37734" spans="3:4" x14ac:dyDescent="0.25">
      <c r="C37734" s="75"/>
      <c r="D37734" s="74"/>
    </row>
    <row r="37735" spans="3:4" x14ac:dyDescent="0.25">
      <c r="C37735" s="75"/>
      <c r="D37735" s="74"/>
    </row>
    <row r="37736" spans="3:4" x14ac:dyDescent="0.25">
      <c r="C37736" s="75"/>
      <c r="D37736" s="74"/>
    </row>
    <row r="37737" spans="3:4" x14ac:dyDescent="0.25">
      <c r="C37737" s="75"/>
      <c r="D37737" s="74"/>
    </row>
    <row r="37738" spans="3:4" x14ac:dyDescent="0.25">
      <c r="C37738" s="75"/>
      <c r="D37738" s="74"/>
    </row>
    <row r="37739" spans="3:4" x14ac:dyDescent="0.25">
      <c r="C37739" s="75"/>
      <c r="D37739" s="74"/>
    </row>
    <row r="37740" spans="3:4" x14ac:dyDescent="0.25">
      <c r="C37740" s="75"/>
      <c r="D37740" s="74"/>
    </row>
    <row r="37741" spans="3:4" x14ac:dyDescent="0.25">
      <c r="C37741" s="75"/>
      <c r="D37741" s="74"/>
    </row>
    <row r="37742" spans="3:4" x14ac:dyDescent="0.25">
      <c r="C37742" s="75"/>
      <c r="D37742" s="74"/>
    </row>
    <row r="37743" spans="3:4" x14ac:dyDescent="0.25">
      <c r="C37743" s="75"/>
      <c r="D37743" s="74"/>
    </row>
    <row r="37744" spans="3:4" x14ac:dyDescent="0.25">
      <c r="C37744" s="75"/>
      <c r="D37744" s="74"/>
    </row>
    <row r="37745" spans="3:4" x14ac:dyDescent="0.25">
      <c r="C37745" s="75"/>
      <c r="D37745" s="74"/>
    </row>
    <row r="37746" spans="3:4" x14ac:dyDescent="0.25">
      <c r="C37746" s="75"/>
      <c r="D37746" s="74"/>
    </row>
    <row r="37747" spans="3:4" x14ac:dyDescent="0.25">
      <c r="C37747" s="75"/>
      <c r="D37747" s="74"/>
    </row>
    <row r="37748" spans="3:4" x14ac:dyDescent="0.25">
      <c r="C37748" s="75"/>
      <c r="D37748" s="74"/>
    </row>
    <row r="37749" spans="3:4" x14ac:dyDescent="0.25">
      <c r="C37749" s="75"/>
      <c r="D37749" s="74"/>
    </row>
    <row r="37750" spans="3:4" x14ac:dyDescent="0.25">
      <c r="C37750" s="75"/>
      <c r="D37750" s="74"/>
    </row>
    <row r="37751" spans="3:4" x14ac:dyDescent="0.25">
      <c r="C37751" s="75"/>
      <c r="D37751" s="74"/>
    </row>
    <row r="37752" spans="3:4" x14ac:dyDescent="0.25">
      <c r="C37752" s="75"/>
      <c r="D37752" s="74"/>
    </row>
    <row r="37753" spans="3:4" x14ac:dyDescent="0.25">
      <c r="C37753" s="75"/>
      <c r="D37753" s="74"/>
    </row>
    <row r="37754" spans="3:4" x14ac:dyDescent="0.25">
      <c r="C37754" s="75"/>
      <c r="D37754" s="74"/>
    </row>
    <row r="37755" spans="3:4" x14ac:dyDescent="0.25">
      <c r="C37755" s="75"/>
      <c r="D37755" s="74"/>
    </row>
    <row r="37756" spans="3:4" x14ac:dyDescent="0.25">
      <c r="C37756" s="75"/>
      <c r="D37756" s="74"/>
    </row>
    <row r="37757" spans="3:4" x14ac:dyDescent="0.25">
      <c r="C37757" s="75"/>
      <c r="D37757" s="74"/>
    </row>
    <row r="37758" spans="3:4" x14ac:dyDescent="0.25">
      <c r="C37758" s="75"/>
      <c r="D37758" s="74"/>
    </row>
    <row r="37759" spans="3:4" x14ac:dyDescent="0.25">
      <c r="C37759" s="75"/>
      <c r="D37759" s="74"/>
    </row>
    <row r="37760" spans="3:4" x14ac:dyDescent="0.25">
      <c r="C37760" s="75"/>
      <c r="D37760" s="74"/>
    </row>
    <row r="37761" spans="3:4" x14ac:dyDescent="0.25">
      <c r="C37761" s="75"/>
      <c r="D37761" s="74"/>
    </row>
    <row r="37762" spans="3:4" x14ac:dyDescent="0.25">
      <c r="C37762" s="75"/>
      <c r="D37762" s="74"/>
    </row>
    <row r="37763" spans="3:4" x14ac:dyDescent="0.25">
      <c r="C37763" s="75"/>
      <c r="D37763" s="74"/>
    </row>
    <row r="37764" spans="3:4" x14ac:dyDescent="0.25">
      <c r="C37764" s="75"/>
      <c r="D37764" s="74"/>
    </row>
    <row r="37765" spans="3:4" x14ac:dyDescent="0.25">
      <c r="C37765" s="75"/>
      <c r="D37765" s="74"/>
    </row>
    <row r="37766" spans="3:4" x14ac:dyDescent="0.25">
      <c r="C37766" s="75"/>
      <c r="D37766" s="74"/>
    </row>
    <row r="37767" spans="3:4" x14ac:dyDescent="0.25">
      <c r="C37767" s="75"/>
      <c r="D37767" s="74"/>
    </row>
    <row r="37768" spans="3:4" x14ac:dyDescent="0.25">
      <c r="C37768" s="75"/>
      <c r="D37768" s="74"/>
    </row>
    <row r="37769" spans="3:4" x14ac:dyDescent="0.25">
      <c r="C37769" s="75"/>
      <c r="D37769" s="74"/>
    </row>
    <row r="37770" spans="3:4" x14ac:dyDescent="0.25">
      <c r="C37770" s="75"/>
      <c r="D37770" s="74"/>
    </row>
    <row r="37771" spans="3:4" x14ac:dyDescent="0.25">
      <c r="C37771" s="75"/>
      <c r="D37771" s="74"/>
    </row>
    <row r="37772" spans="3:4" x14ac:dyDescent="0.25">
      <c r="C37772" s="75"/>
      <c r="D37772" s="74"/>
    </row>
    <row r="37773" spans="3:4" x14ac:dyDescent="0.25">
      <c r="C37773" s="75"/>
      <c r="D37773" s="74"/>
    </row>
    <row r="37774" spans="3:4" x14ac:dyDescent="0.25">
      <c r="C37774" s="75"/>
      <c r="D37774" s="74"/>
    </row>
    <row r="37775" spans="3:4" x14ac:dyDescent="0.25">
      <c r="C37775" s="75"/>
      <c r="D37775" s="74"/>
    </row>
    <row r="37776" spans="3:4" x14ac:dyDescent="0.25">
      <c r="C37776" s="75"/>
      <c r="D37776" s="74"/>
    </row>
    <row r="37777" spans="3:4" x14ac:dyDescent="0.25">
      <c r="C37777" s="75"/>
      <c r="D37777" s="74"/>
    </row>
    <row r="37778" spans="3:4" x14ac:dyDescent="0.25">
      <c r="C37778" s="75"/>
      <c r="D37778" s="74"/>
    </row>
    <row r="37779" spans="3:4" x14ac:dyDescent="0.25">
      <c r="C37779" s="75"/>
      <c r="D37779" s="74"/>
    </row>
    <row r="37780" spans="3:4" x14ac:dyDescent="0.25">
      <c r="C37780" s="75"/>
      <c r="D37780" s="74"/>
    </row>
    <row r="37781" spans="3:4" x14ac:dyDescent="0.25">
      <c r="C37781" s="75"/>
      <c r="D37781" s="74"/>
    </row>
    <row r="37782" spans="3:4" x14ac:dyDescent="0.25">
      <c r="C37782" s="75"/>
      <c r="D37782" s="74"/>
    </row>
    <row r="37783" spans="3:4" x14ac:dyDescent="0.25">
      <c r="C37783" s="75"/>
      <c r="D37783" s="74"/>
    </row>
    <row r="37784" spans="3:4" x14ac:dyDescent="0.25">
      <c r="C37784" s="75"/>
      <c r="D37784" s="74"/>
    </row>
    <row r="37785" spans="3:4" x14ac:dyDescent="0.25">
      <c r="C37785" s="75"/>
      <c r="D37785" s="74"/>
    </row>
    <row r="37786" spans="3:4" x14ac:dyDescent="0.25">
      <c r="C37786" s="75"/>
      <c r="D37786" s="74"/>
    </row>
    <row r="37787" spans="3:4" x14ac:dyDescent="0.25">
      <c r="C37787" s="75"/>
      <c r="D37787" s="74"/>
    </row>
    <row r="37788" spans="3:4" x14ac:dyDescent="0.25">
      <c r="C37788" s="75"/>
      <c r="D37788" s="74"/>
    </row>
    <row r="37789" spans="3:4" x14ac:dyDescent="0.25">
      <c r="C37789" s="75"/>
      <c r="D37789" s="74"/>
    </row>
    <row r="37790" spans="3:4" x14ac:dyDescent="0.25">
      <c r="C37790" s="75"/>
      <c r="D37790" s="74"/>
    </row>
    <row r="37791" spans="3:4" x14ac:dyDescent="0.25">
      <c r="C37791" s="75"/>
      <c r="D37791" s="74"/>
    </row>
    <row r="37792" spans="3:4" x14ac:dyDescent="0.25">
      <c r="C37792" s="75"/>
      <c r="D37792" s="74"/>
    </row>
    <row r="37793" spans="3:4" x14ac:dyDescent="0.25">
      <c r="C37793" s="75"/>
      <c r="D37793" s="74"/>
    </row>
    <row r="37794" spans="3:4" x14ac:dyDescent="0.25">
      <c r="C37794" s="75"/>
      <c r="D37794" s="74"/>
    </row>
    <row r="37795" spans="3:4" x14ac:dyDescent="0.25">
      <c r="C37795" s="75"/>
      <c r="D37795" s="74"/>
    </row>
    <row r="37796" spans="3:4" x14ac:dyDescent="0.25">
      <c r="C37796" s="75"/>
      <c r="D37796" s="74"/>
    </row>
    <row r="37797" spans="3:4" x14ac:dyDescent="0.25">
      <c r="C37797" s="75"/>
      <c r="D37797" s="74"/>
    </row>
    <row r="37798" spans="3:4" x14ac:dyDescent="0.25">
      <c r="C37798" s="75"/>
      <c r="D37798" s="74"/>
    </row>
    <row r="37799" spans="3:4" x14ac:dyDescent="0.25">
      <c r="C37799" s="75"/>
      <c r="D37799" s="74"/>
    </row>
    <row r="37800" spans="3:4" x14ac:dyDescent="0.25">
      <c r="C37800" s="75"/>
      <c r="D37800" s="74"/>
    </row>
    <row r="37801" spans="3:4" x14ac:dyDescent="0.25">
      <c r="C37801" s="75"/>
      <c r="D37801" s="74"/>
    </row>
    <row r="37802" spans="3:4" x14ac:dyDescent="0.25">
      <c r="C37802" s="75"/>
      <c r="D37802" s="74"/>
    </row>
    <row r="37803" spans="3:4" x14ac:dyDescent="0.25">
      <c r="C37803" s="75"/>
      <c r="D37803" s="74"/>
    </row>
    <row r="37804" spans="3:4" x14ac:dyDescent="0.25">
      <c r="C37804" s="75"/>
      <c r="D37804" s="74"/>
    </row>
    <row r="37805" spans="3:4" x14ac:dyDescent="0.25">
      <c r="C37805" s="75"/>
      <c r="D37805" s="74"/>
    </row>
    <row r="37806" spans="3:4" x14ac:dyDescent="0.25">
      <c r="C37806" s="75"/>
      <c r="D37806" s="74"/>
    </row>
    <row r="37807" spans="3:4" x14ac:dyDescent="0.25">
      <c r="C37807" s="75"/>
      <c r="D37807" s="74"/>
    </row>
    <row r="37808" spans="3:4" x14ac:dyDescent="0.25">
      <c r="C37808" s="75"/>
      <c r="D37808" s="74"/>
    </row>
    <row r="37809" spans="3:4" x14ac:dyDescent="0.25">
      <c r="C37809" s="75"/>
      <c r="D37809" s="74"/>
    </row>
    <row r="37810" spans="3:4" x14ac:dyDescent="0.25">
      <c r="C37810" s="75"/>
      <c r="D37810" s="74"/>
    </row>
    <row r="37811" spans="3:4" x14ac:dyDescent="0.25">
      <c r="C37811" s="75"/>
      <c r="D37811" s="74"/>
    </row>
    <row r="37812" spans="3:4" x14ac:dyDescent="0.25">
      <c r="C37812" s="75"/>
      <c r="D37812" s="74"/>
    </row>
    <row r="37813" spans="3:4" x14ac:dyDescent="0.25">
      <c r="C37813" s="75"/>
      <c r="D37813" s="74"/>
    </row>
    <row r="37814" spans="3:4" x14ac:dyDescent="0.25">
      <c r="C37814" s="75"/>
      <c r="D37814" s="74"/>
    </row>
    <row r="37815" spans="3:4" x14ac:dyDescent="0.25">
      <c r="C37815" s="75"/>
      <c r="D37815" s="74"/>
    </row>
    <row r="37816" spans="3:4" x14ac:dyDescent="0.25">
      <c r="C37816" s="75"/>
      <c r="D37816" s="74"/>
    </row>
    <row r="37817" spans="3:4" x14ac:dyDescent="0.25">
      <c r="C37817" s="75"/>
      <c r="D37817" s="74"/>
    </row>
    <row r="37818" spans="3:4" x14ac:dyDescent="0.25">
      <c r="C37818" s="75"/>
      <c r="D37818" s="74"/>
    </row>
    <row r="37819" spans="3:4" x14ac:dyDescent="0.25">
      <c r="C37819" s="75"/>
      <c r="D37819" s="74"/>
    </row>
    <row r="37820" spans="3:4" x14ac:dyDescent="0.25">
      <c r="C37820" s="75"/>
      <c r="D37820" s="74"/>
    </row>
    <row r="37821" spans="3:4" x14ac:dyDescent="0.25">
      <c r="C37821" s="75"/>
      <c r="D37821" s="74"/>
    </row>
    <row r="37822" spans="3:4" x14ac:dyDescent="0.25">
      <c r="C37822" s="75"/>
      <c r="D37822" s="74"/>
    </row>
    <row r="37823" spans="3:4" x14ac:dyDescent="0.25">
      <c r="C37823" s="75"/>
      <c r="D37823" s="74"/>
    </row>
    <row r="37824" spans="3:4" x14ac:dyDescent="0.25">
      <c r="C37824" s="75"/>
      <c r="D37824" s="74"/>
    </row>
    <row r="37825" spans="3:4" x14ac:dyDescent="0.25">
      <c r="C37825" s="75"/>
      <c r="D37825" s="74"/>
    </row>
    <row r="37826" spans="3:4" x14ac:dyDescent="0.25">
      <c r="C37826" s="75"/>
      <c r="D37826" s="74"/>
    </row>
    <row r="37827" spans="3:4" x14ac:dyDescent="0.25">
      <c r="C37827" s="75"/>
      <c r="D37827" s="74"/>
    </row>
    <row r="37828" spans="3:4" x14ac:dyDescent="0.25">
      <c r="C37828" s="75"/>
      <c r="D37828" s="74"/>
    </row>
    <row r="37829" spans="3:4" x14ac:dyDescent="0.25">
      <c r="C37829" s="75"/>
      <c r="D37829" s="74"/>
    </row>
    <row r="37830" spans="3:4" x14ac:dyDescent="0.25">
      <c r="C37830" s="75"/>
      <c r="D37830" s="74"/>
    </row>
    <row r="37831" spans="3:4" x14ac:dyDescent="0.25">
      <c r="C37831" s="75"/>
      <c r="D37831" s="74"/>
    </row>
    <row r="37832" spans="3:4" x14ac:dyDescent="0.25">
      <c r="C37832" s="75"/>
      <c r="D37832" s="74"/>
    </row>
    <row r="37833" spans="3:4" x14ac:dyDescent="0.25">
      <c r="C37833" s="75"/>
      <c r="D37833" s="74"/>
    </row>
    <row r="37834" spans="3:4" x14ac:dyDescent="0.25">
      <c r="C37834" s="75"/>
      <c r="D37834" s="74"/>
    </row>
    <row r="37835" spans="3:4" x14ac:dyDescent="0.25">
      <c r="C37835" s="75"/>
      <c r="D37835" s="74"/>
    </row>
    <row r="37836" spans="3:4" x14ac:dyDescent="0.25">
      <c r="C37836" s="75"/>
      <c r="D37836" s="74"/>
    </row>
    <row r="37837" spans="3:4" x14ac:dyDescent="0.25">
      <c r="C37837" s="75"/>
      <c r="D37837" s="74"/>
    </row>
    <row r="37838" spans="3:4" x14ac:dyDescent="0.25">
      <c r="C37838" s="75"/>
      <c r="D37838" s="74"/>
    </row>
    <row r="37839" spans="3:4" x14ac:dyDescent="0.25">
      <c r="C37839" s="75"/>
      <c r="D37839" s="74"/>
    </row>
    <row r="37840" spans="3:4" x14ac:dyDescent="0.25">
      <c r="C37840" s="75"/>
      <c r="D37840" s="74"/>
    </row>
    <row r="37841" spans="3:4" x14ac:dyDescent="0.25">
      <c r="C37841" s="75"/>
      <c r="D37841" s="74"/>
    </row>
    <row r="37842" spans="3:4" x14ac:dyDescent="0.25">
      <c r="C37842" s="75"/>
      <c r="D37842" s="74"/>
    </row>
    <row r="37843" spans="3:4" x14ac:dyDescent="0.25">
      <c r="C37843" s="75"/>
      <c r="D37843" s="74"/>
    </row>
    <row r="37844" spans="3:4" x14ac:dyDescent="0.25">
      <c r="C37844" s="75"/>
      <c r="D37844" s="74"/>
    </row>
    <row r="37845" spans="3:4" x14ac:dyDescent="0.25">
      <c r="C37845" s="75"/>
      <c r="D37845" s="74"/>
    </row>
    <row r="37846" spans="3:4" x14ac:dyDescent="0.25">
      <c r="C37846" s="75"/>
      <c r="D37846" s="74"/>
    </row>
    <row r="37847" spans="3:4" x14ac:dyDescent="0.25">
      <c r="C37847" s="75"/>
      <c r="D37847" s="74"/>
    </row>
    <row r="37848" spans="3:4" x14ac:dyDescent="0.25">
      <c r="C37848" s="75"/>
      <c r="D37848" s="74"/>
    </row>
    <row r="37849" spans="3:4" x14ac:dyDescent="0.25">
      <c r="C37849" s="75"/>
      <c r="D37849" s="74"/>
    </row>
    <row r="37850" spans="3:4" x14ac:dyDescent="0.25">
      <c r="C37850" s="75"/>
      <c r="D37850" s="74"/>
    </row>
    <row r="37851" spans="3:4" x14ac:dyDescent="0.25">
      <c r="C37851" s="75"/>
      <c r="D37851" s="74"/>
    </row>
    <row r="37852" spans="3:4" x14ac:dyDescent="0.25">
      <c r="C37852" s="75"/>
      <c r="D37852" s="74"/>
    </row>
    <row r="37853" spans="3:4" x14ac:dyDescent="0.25">
      <c r="C37853" s="75"/>
      <c r="D37853" s="74"/>
    </row>
    <row r="37854" spans="3:4" x14ac:dyDescent="0.25">
      <c r="C37854" s="75"/>
      <c r="D37854" s="74"/>
    </row>
    <row r="37855" spans="3:4" x14ac:dyDescent="0.25">
      <c r="C37855" s="75"/>
      <c r="D37855" s="74"/>
    </row>
    <row r="37856" spans="3:4" x14ac:dyDescent="0.25">
      <c r="C37856" s="75"/>
      <c r="D37856" s="74"/>
    </row>
    <row r="37857" spans="3:4" x14ac:dyDescent="0.25">
      <c r="C37857" s="75"/>
      <c r="D37857" s="74"/>
    </row>
    <row r="37858" spans="3:4" x14ac:dyDescent="0.25">
      <c r="C37858" s="75"/>
      <c r="D37858" s="74"/>
    </row>
    <row r="37859" spans="3:4" x14ac:dyDescent="0.25">
      <c r="C37859" s="75"/>
      <c r="D37859" s="74"/>
    </row>
    <row r="37860" spans="3:4" x14ac:dyDescent="0.25">
      <c r="C37860" s="75"/>
      <c r="D37860" s="74"/>
    </row>
    <row r="37861" spans="3:4" x14ac:dyDescent="0.25">
      <c r="C37861" s="75"/>
      <c r="D37861" s="74"/>
    </row>
    <row r="37862" spans="3:4" x14ac:dyDescent="0.25">
      <c r="C37862" s="75"/>
      <c r="D37862" s="74"/>
    </row>
    <row r="37863" spans="3:4" x14ac:dyDescent="0.25">
      <c r="C37863" s="75"/>
      <c r="D37863" s="74"/>
    </row>
    <row r="37864" spans="3:4" x14ac:dyDescent="0.25">
      <c r="C37864" s="75"/>
      <c r="D37864" s="74"/>
    </row>
    <row r="37865" spans="3:4" x14ac:dyDescent="0.25">
      <c r="C37865" s="75"/>
      <c r="D37865" s="74"/>
    </row>
    <row r="37866" spans="3:4" x14ac:dyDescent="0.25">
      <c r="C37866" s="75"/>
      <c r="D37866" s="74"/>
    </row>
    <row r="37867" spans="3:4" x14ac:dyDescent="0.25">
      <c r="C37867" s="75"/>
      <c r="D37867" s="74"/>
    </row>
    <row r="37868" spans="3:4" x14ac:dyDescent="0.25">
      <c r="C37868" s="75"/>
      <c r="D37868" s="74"/>
    </row>
    <row r="37869" spans="3:4" x14ac:dyDescent="0.25">
      <c r="C37869" s="75"/>
      <c r="D37869" s="74"/>
    </row>
    <row r="37870" spans="3:4" x14ac:dyDescent="0.25">
      <c r="C37870" s="75"/>
      <c r="D37870" s="74"/>
    </row>
    <row r="37871" spans="3:4" x14ac:dyDescent="0.25">
      <c r="C37871" s="75"/>
      <c r="D37871" s="74"/>
    </row>
    <row r="37872" spans="3:4" x14ac:dyDescent="0.25">
      <c r="C37872" s="75"/>
      <c r="D37872" s="74"/>
    </row>
    <row r="37873" spans="3:4" x14ac:dyDescent="0.25">
      <c r="C37873" s="75"/>
      <c r="D37873" s="74"/>
    </row>
    <row r="37874" spans="3:4" x14ac:dyDescent="0.25">
      <c r="C37874" s="75"/>
      <c r="D37874" s="74"/>
    </row>
    <row r="37875" spans="3:4" x14ac:dyDescent="0.25">
      <c r="C37875" s="75"/>
      <c r="D37875" s="74"/>
    </row>
    <row r="37876" spans="3:4" x14ac:dyDescent="0.25">
      <c r="C37876" s="75"/>
      <c r="D37876" s="74"/>
    </row>
    <row r="37877" spans="3:4" x14ac:dyDescent="0.25">
      <c r="C37877" s="75"/>
      <c r="D37877" s="74"/>
    </row>
    <row r="37878" spans="3:4" x14ac:dyDescent="0.25">
      <c r="C37878" s="75"/>
      <c r="D37878" s="74"/>
    </row>
    <row r="37879" spans="3:4" x14ac:dyDescent="0.25">
      <c r="C37879" s="75"/>
      <c r="D37879" s="74"/>
    </row>
    <row r="37880" spans="3:4" x14ac:dyDescent="0.25">
      <c r="C37880" s="75"/>
      <c r="D37880" s="74"/>
    </row>
    <row r="37881" spans="3:4" x14ac:dyDescent="0.25">
      <c r="C37881" s="75"/>
      <c r="D37881" s="74"/>
    </row>
    <row r="37882" spans="3:4" x14ac:dyDescent="0.25">
      <c r="C37882" s="75"/>
      <c r="D37882" s="74"/>
    </row>
    <row r="37883" spans="3:4" x14ac:dyDescent="0.25">
      <c r="C37883" s="75"/>
      <c r="D37883" s="74"/>
    </row>
    <row r="37884" spans="3:4" x14ac:dyDescent="0.25">
      <c r="C37884" s="75"/>
      <c r="D37884" s="74"/>
    </row>
    <row r="37885" spans="3:4" x14ac:dyDescent="0.25">
      <c r="C37885" s="75"/>
      <c r="D37885" s="74"/>
    </row>
    <row r="37886" spans="3:4" x14ac:dyDescent="0.25">
      <c r="C37886" s="75"/>
      <c r="D37886" s="74"/>
    </row>
    <row r="37887" spans="3:4" x14ac:dyDescent="0.25">
      <c r="C37887" s="75"/>
      <c r="D37887" s="74"/>
    </row>
    <row r="37888" spans="3:4" x14ac:dyDescent="0.25">
      <c r="C37888" s="75"/>
      <c r="D37888" s="74"/>
    </row>
    <row r="37889" spans="3:4" x14ac:dyDescent="0.25">
      <c r="C37889" s="75"/>
      <c r="D37889" s="74"/>
    </row>
    <row r="37890" spans="3:4" x14ac:dyDescent="0.25">
      <c r="C37890" s="75"/>
      <c r="D37890" s="74"/>
    </row>
    <row r="37891" spans="3:4" x14ac:dyDescent="0.25">
      <c r="C37891" s="75"/>
      <c r="D37891" s="74"/>
    </row>
    <row r="37892" spans="3:4" x14ac:dyDescent="0.25">
      <c r="C37892" s="75"/>
      <c r="D37892" s="74"/>
    </row>
    <row r="37893" spans="3:4" x14ac:dyDescent="0.25">
      <c r="C37893" s="75"/>
      <c r="D37893" s="74"/>
    </row>
    <row r="37894" spans="3:4" x14ac:dyDescent="0.25">
      <c r="C37894" s="75"/>
      <c r="D37894" s="74"/>
    </row>
    <row r="37895" spans="3:4" x14ac:dyDescent="0.25">
      <c r="C37895" s="75"/>
      <c r="D37895" s="74"/>
    </row>
    <row r="37896" spans="3:4" x14ac:dyDescent="0.25">
      <c r="C37896" s="75"/>
      <c r="D37896" s="74"/>
    </row>
    <row r="37897" spans="3:4" x14ac:dyDescent="0.25">
      <c r="C37897" s="75"/>
      <c r="D37897" s="74"/>
    </row>
    <row r="37898" spans="3:4" x14ac:dyDescent="0.25">
      <c r="C37898" s="75"/>
      <c r="D37898" s="74"/>
    </row>
    <row r="37899" spans="3:4" x14ac:dyDescent="0.25">
      <c r="C37899" s="75"/>
      <c r="D37899" s="74"/>
    </row>
    <row r="37900" spans="3:4" x14ac:dyDescent="0.25">
      <c r="C37900" s="75"/>
      <c r="D37900" s="74"/>
    </row>
    <row r="37901" spans="3:4" x14ac:dyDescent="0.25">
      <c r="C37901" s="75"/>
      <c r="D37901" s="74"/>
    </row>
    <row r="37902" spans="3:4" x14ac:dyDescent="0.25">
      <c r="C37902" s="75"/>
      <c r="D37902" s="74"/>
    </row>
    <row r="37903" spans="3:4" x14ac:dyDescent="0.25">
      <c r="C37903" s="75"/>
      <c r="D37903" s="74"/>
    </row>
    <row r="37904" spans="3:4" x14ac:dyDescent="0.25">
      <c r="C37904" s="75"/>
      <c r="D37904" s="74"/>
    </row>
    <row r="37905" spans="3:4" x14ac:dyDescent="0.25">
      <c r="C37905" s="75"/>
      <c r="D37905" s="74"/>
    </row>
    <row r="37906" spans="3:4" x14ac:dyDescent="0.25">
      <c r="C37906" s="75"/>
      <c r="D37906" s="74"/>
    </row>
    <row r="37907" spans="3:4" x14ac:dyDescent="0.25">
      <c r="C37907" s="75"/>
      <c r="D37907" s="74"/>
    </row>
    <row r="37908" spans="3:4" x14ac:dyDescent="0.25">
      <c r="C37908" s="75"/>
      <c r="D37908" s="74"/>
    </row>
    <row r="37909" spans="3:4" x14ac:dyDescent="0.25">
      <c r="C37909" s="75"/>
      <c r="D37909" s="74"/>
    </row>
    <row r="37910" spans="3:4" x14ac:dyDescent="0.25">
      <c r="C37910" s="75"/>
      <c r="D37910" s="74"/>
    </row>
    <row r="37911" spans="3:4" x14ac:dyDescent="0.25">
      <c r="C37911" s="75"/>
      <c r="D37911" s="74"/>
    </row>
    <row r="37912" spans="3:4" x14ac:dyDescent="0.25">
      <c r="C37912" s="75"/>
      <c r="D37912" s="74"/>
    </row>
    <row r="37913" spans="3:4" x14ac:dyDescent="0.25">
      <c r="C37913" s="75"/>
      <c r="D37913" s="74"/>
    </row>
    <row r="37914" spans="3:4" x14ac:dyDescent="0.25">
      <c r="C37914" s="75"/>
      <c r="D37914" s="74"/>
    </row>
    <row r="37915" spans="3:4" x14ac:dyDescent="0.25">
      <c r="C37915" s="75"/>
      <c r="D37915" s="74"/>
    </row>
    <row r="37916" spans="3:4" x14ac:dyDescent="0.25">
      <c r="C37916" s="75"/>
      <c r="D37916" s="74"/>
    </row>
    <row r="37917" spans="3:4" x14ac:dyDescent="0.25">
      <c r="C37917" s="75"/>
      <c r="D37917" s="74"/>
    </row>
    <row r="37918" spans="3:4" x14ac:dyDescent="0.25">
      <c r="C37918" s="75"/>
      <c r="D37918" s="74"/>
    </row>
    <row r="37919" spans="3:4" x14ac:dyDescent="0.25">
      <c r="C37919" s="75"/>
      <c r="D37919" s="74"/>
    </row>
    <row r="37920" spans="3:4" x14ac:dyDescent="0.25">
      <c r="C37920" s="75"/>
      <c r="D37920" s="74"/>
    </row>
    <row r="37921" spans="3:4" x14ac:dyDescent="0.25">
      <c r="C37921" s="75"/>
      <c r="D37921" s="74"/>
    </row>
    <row r="37922" spans="3:4" x14ac:dyDescent="0.25">
      <c r="C37922" s="75"/>
      <c r="D37922" s="74"/>
    </row>
    <row r="37923" spans="3:4" x14ac:dyDescent="0.25">
      <c r="C37923" s="75"/>
      <c r="D37923" s="74"/>
    </row>
    <row r="37924" spans="3:4" x14ac:dyDescent="0.25">
      <c r="C37924" s="75"/>
      <c r="D37924" s="74"/>
    </row>
    <row r="37925" spans="3:4" x14ac:dyDescent="0.25">
      <c r="C37925" s="75"/>
      <c r="D37925" s="74"/>
    </row>
    <row r="37926" spans="3:4" x14ac:dyDescent="0.25">
      <c r="C37926" s="75"/>
      <c r="D37926" s="74"/>
    </row>
    <row r="37927" spans="3:4" x14ac:dyDescent="0.25">
      <c r="C37927" s="75"/>
      <c r="D37927" s="74"/>
    </row>
    <row r="37928" spans="3:4" x14ac:dyDescent="0.25">
      <c r="C37928" s="75"/>
      <c r="D37928" s="74"/>
    </row>
    <row r="37929" spans="3:4" x14ac:dyDescent="0.25">
      <c r="C37929" s="75"/>
      <c r="D37929" s="74"/>
    </row>
    <row r="37930" spans="3:4" x14ac:dyDescent="0.25">
      <c r="C37930" s="75"/>
      <c r="D37930" s="74"/>
    </row>
    <row r="37931" spans="3:4" x14ac:dyDescent="0.25">
      <c r="C37931" s="75"/>
      <c r="D37931" s="74"/>
    </row>
    <row r="37932" spans="3:4" x14ac:dyDescent="0.25">
      <c r="C37932" s="75"/>
      <c r="D37932" s="74"/>
    </row>
    <row r="37933" spans="3:4" x14ac:dyDescent="0.25">
      <c r="C37933" s="75"/>
      <c r="D37933" s="74"/>
    </row>
    <row r="37934" spans="3:4" x14ac:dyDescent="0.25">
      <c r="C37934" s="75"/>
      <c r="D37934" s="74"/>
    </row>
    <row r="37935" spans="3:4" x14ac:dyDescent="0.25">
      <c r="C37935" s="75"/>
      <c r="D37935" s="74"/>
    </row>
    <row r="37936" spans="3:4" x14ac:dyDescent="0.25">
      <c r="C37936" s="75"/>
      <c r="D37936" s="74"/>
    </row>
    <row r="37937" spans="3:4" x14ac:dyDescent="0.25">
      <c r="C37937" s="75"/>
      <c r="D37937" s="74"/>
    </row>
    <row r="37938" spans="3:4" x14ac:dyDescent="0.25">
      <c r="C37938" s="75"/>
      <c r="D37938" s="74"/>
    </row>
    <row r="37939" spans="3:4" x14ac:dyDescent="0.25">
      <c r="C37939" s="75"/>
      <c r="D37939" s="74"/>
    </row>
    <row r="37940" spans="3:4" x14ac:dyDescent="0.25">
      <c r="C37940" s="75"/>
      <c r="D37940" s="74"/>
    </row>
    <row r="37941" spans="3:4" x14ac:dyDescent="0.25">
      <c r="C37941" s="75"/>
      <c r="D37941" s="74"/>
    </row>
    <row r="37942" spans="3:4" x14ac:dyDescent="0.25">
      <c r="C37942" s="75"/>
      <c r="D37942" s="74"/>
    </row>
    <row r="37943" spans="3:4" x14ac:dyDescent="0.25">
      <c r="C37943" s="75"/>
      <c r="D37943" s="74"/>
    </row>
    <row r="37944" spans="3:4" x14ac:dyDescent="0.25">
      <c r="C37944" s="75"/>
      <c r="D37944" s="74"/>
    </row>
    <row r="37945" spans="3:4" x14ac:dyDescent="0.25">
      <c r="C37945" s="75"/>
      <c r="D37945" s="74"/>
    </row>
    <row r="37946" spans="3:4" x14ac:dyDescent="0.25">
      <c r="C37946" s="75"/>
      <c r="D37946" s="74"/>
    </row>
    <row r="37947" spans="3:4" x14ac:dyDescent="0.25">
      <c r="C37947" s="75"/>
      <c r="D37947" s="74"/>
    </row>
    <row r="37948" spans="3:4" x14ac:dyDescent="0.25">
      <c r="C37948" s="75"/>
      <c r="D37948" s="74"/>
    </row>
    <row r="37949" spans="3:4" x14ac:dyDescent="0.25">
      <c r="C37949" s="75"/>
      <c r="D37949" s="74"/>
    </row>
    <row r="37950" spans="3:4" x14ac:dyDescent="0.25">
      <c r="C37950" s="75"/>
      <c r="D37950" s="74"/>
    </row>
    <row r="37951" spans="3:4" x14ac:dyDescent="0.25">
      <c r="C37951" s="75"/>
      <c r="D37951" s="74"/>
    </row>
    <row r="37952" spans="3:4" x14ac:dyDescent="0.25">
      <c r="C37952" s="75"/>
      <c r="D37952" s="74"/>
    </row>
    <row r="37953" spans="3:4" x14ac:dyDescent="0.25">
      <c r="C37953" s="75"/>
      <c r="D37953" s="74"/>
    </row>
    <row r="37954" spans="3:4" x14ac:dyDescent="0.25">
      <c r="C37954" s="75"/>
      <c r="D37954" s="74"/>
    </row>
    <row r="37955" spans="3:4" x14ac:dyDescent="0.25">
      <c r="C37955" s="75"/>
      <c r="D37955" s="74"/>
    </row>
    <row r="37956" spans="3:4" x14ac:dyDescent="0.25">
      <c r="C37956" s="75"/>
      <c r="D37956" s="74"/>
    </row>
    <row r="37957" spans="3:4" x14ac:dyDescent="0.25">
      <c r="C37957" s="75"/>
      <c r="D37957" s="74"/>
    </row>
    <row r="37958" spans="3:4" x14ac:dyDescent="0.25">
      <c r="C37958" s="75"/>
      <c r="D37958" s="74"/>
    </row>
    <row r="37959" spans="3:4" x14ac:dyDescent="0.25">
      <c r="C37959" s="75"/>
      <c r="D37959" s="74"/>
    </row>
    <row r="37960" spans="3:4" x14ac:dyDescent="0.25">
      <c r="C37960" s="75"/>
      <c r="D37960" s="74"/>
    </row>
    <row r="37961" spans="3:4" x14ac:dyDescent="0.25">
      <c r="C37961" s="75"/>
      <c r="D37961" s="74"/>
    </row>
    <row r="37962" spans="3:4" x14ac:dyDescent="0.25">
      <c r="C37962" s="75"/>
      <c r="D37962" s="74"/>
    </row>
    <row r="37963" spans="3:4" x14ac:dyDescent="0.25">
      <c r="C37963" s="75"/>
      <c r="D37963" s="74"/>
    </row>
    <row r="37964" spans="3:4" x14ac:dyDescent="0.25">
      <c r="C37964" s="75"/>
      <c r="D37964" s="74"/>
    </row>
    <row r="37965" spans="3:4" x14ac:dyDescent="0.25">
      <c r="C37965" s="75"/>
      <c r="D37965" s="74"/>
    </row>
    <row r="37966" spans="3:4" x14ac:dyDescent="0.25">
      <c r="C37966" s="75"/>
      <c r="D37966" s="74"/>
    </row>
    <row r="37967" spans="3:4" x14ac:dyDescent="0.25">
      <c r="C37967" s="75"/>
      <c r="D37967" s="74"/>
    </row>
    <row r="37968" spans="3:4" x14ac:dyDescent="0.25">
      <c r="C37968" s="75"/>
      <c r="D37968" s="74"/>
    </row>
    <row r="37969" spans="3:4" x14ac:dyDescent="0.25">
      <c r="C37969" s="75"/>
      <c r="D37969" s="74"/>
    </row>
    <row r="37970" spans="3:4" x14ac:dyDescent="0.25">
      <c r="C37970" s="75"/>
      <c r="D37970" s="74"/>
    </row>
    <row r="37971" spans="3:4" x14ac:dyDescent="0.25">
      <c r="C37971" s="75"/>
      <c r="D37971" s="74"/>
    </row>
    <row r="37972" spans="3:4" x14ac:dyDescent="0.25">
      <c r="C37972" s="75"/>
      <c r="D37972" s="74"/>
    </row>
    <row r="37973" spans="3:4" x14ac:dyDescent="0.25">
      <c r="C37973" s="75"/>
      <c r="D37973" s="74"/>
    </row>
    <row r="37974" spans="3:4" x14ac:dyDescent="0.25">
      <c r="C37974" s="75"/>
      <c r="D37974" s="74"/>
    </row>
    <row r="37975" spans="3:4" x14ac:dyDescent="0.25">
      <c r="C37975" s="75"/>
      <c r="D37975" s="74"/>
    </row>
    <row r="37976" spans="3:4" x14ac:dyDescent="0.25">
      <c r="C37976" s="75"/>
      <c r="D37976" s="74"/>
    </row>
    <row r="37977" spans="3:4" x14ac:dyDescent="0.25">
      <c r="C37977" s="75"/>
      <c r="D37977" s="74"/>
    </row>
    <row r="37978" spans="3:4" x14ac:dyDescent="0.25">
      <c r="C37978" s="75"/>
      <c r="D37978" s="74"/>
    </row>
    <row r="37979" spans="3:4" x14ac:dyDescent="0.25">
      <c r="C37979" s="75"/>
      <c r="D37979" s="74"/>
    </row>
    <row r="37980" spans="3:4" x14ac:dyDescent="0.25">
      <c r="C37980" s="75"/>
      <c r="D37980" s="74"/>
    </row>
    <row r="37981" spans="3:4" x14ac:dyDescent="0.25">
      <c r="C37981" s="75"/>
      <c r="D37981" s="74"/>
    </row>
    <row r="37982" spans="3:4" x14ac:dyDescent="0.25">
      <c r="C37982" s="75"/>
      <c r="D37982" s="74"/>
    </row>
    <row r="37983" spans="3:4" x14ac:dyDescent="0.25">
      <c r="C37983" s="75"/>
      <c r="D37983" s="74"/>
    </row>
    <row r="37984" spans="3:4" x14ac:dyDescent="0.25">
      <c r="C37984" s="75"/>
      <c r="D37984" s="74"/>
    </row>
    <row r="37985" spans="3:4" x14ac:dyDescent="0.25">
      <c r="C37985" s="75"/>
      <c r="D37985" s="74"/>
    </row>
    <row r="37986" spans="3:4" x14ac:dyDescent="0.25">
      <c r="C37986" s="75"/>
      <c r="D37986" s="74"/>
    </row>
    <row r="37987" spans="3:4" x14ac:dyDescent="0.25">
      <c r="C37987" s="75"/>
      <c r="D37987" s="74"/>
    </row>
    <row r="37988" spans="3:4" x14ac:dyDescent="0.25">
      <c r="C37988" s="75"/>
      <c r="D37988" s="74"/>
    </row>
    <row r="37989" spans="3:4" x14ac:dyDescent="0.25">
      <c r="C37989" s="75"/>
      <c r="D37989" s="74"/>
    </row>
    <row r="37990" spans="3:4" x14ac:dyDescent="0.25">
      <c r="C37990" s="75"/>
      <c r="D37990" s="74"/>
    </row>
    <row r="37991" spans="3:4" x14ac:dyDescent="0.25">
      <c r="C37991" s="75"/>
      <c r="D37991" s="74"/>
    </row>
    <row r="37992" spans="3:4" x14ac:dyDescent="0.25">
      <c r="C37992" s="75"/>
      <c r="D37992" s="74"/>
    </row>
    <row r="37993" spans="3:4" x14ac:dyDescent="0.25">
      <c r="C37993" s="75"/>
      <c r="D37993" s="74"/>
    </row>
    <row r="37994" spans="3:4" x14ac:dyDescent="0.25">
      <c r="C37994" s="75"/>
      <c r="D37994" s="74"/>
    </row>
    <row r="37995" spans="3:4" x14ac:dyDescent="0.25">
      <c r="C37995" s="75"/>
      <c r="D37995" s="74"/>
    </row>
    <row r="37996" spans="3:4" x14ac:dyDescent="0.25">
      <c r="C37996" s="75"/>
      <c r="D37996" s="74"/>
    </row>
    <row r="37997" spans="3:4" x14ac:dyDescent="0.25">
      <c r="C37997" s="75"/>
      <c r="D37997" s="74"/>
    </row>
    <row r="37998" spans="3:4" x14ac:dyDescent="0.25">
      <c r="C37998" s="75"/>
      <c r="D37998" s="74"/>
    </row>
    <row r="37999" spans="3:4" x14ac:dyDescent="0.25">
      <c r="C37999" s="75"/>
      <c r="D37999" s="74"/>
    </row>
    <row r="38000" spans="3:4" x14ac:dyDescent="0.25">
      <c r="C38000" s="75"/>
      <c r="D38000" s="74"/>
    </row>
    <row r="38001" spans="3:4" x14ac:dyDescent="0.25">
      <c r="C38001" s="75"/>
      <c r="D38001" s="74"/>
    </row>
    <row r="38002" spans="3:4" x14ac:dyDescent="0.25">
      <c r="C38002" s="75"/>
      <c r="D38002" s="74"/>
    </row>
    <row r="38003" spans="3:4" x14ac:dyDescent="0.25">
      <c r="C38003" s="75"/>
      <c r="D38003" s="74"/>
    </row>
    <row r="38004" spans="3:4" x14ac:dyDescent="0.25">
      <c r="C38004" s="75"/>
      <c r="D38004" s="74"/>
    </row>
    <row r="38005" spans="3:4" x14ac:dyDescent="0.25">
      <c r="C38005" s="75"/>
      <c r="D38005" s="74"/>
    </row>
    <row r="38006" spans="3:4" x14ac:dyDescent="0.25">
      <c r="C38006" s="75"/>
      <c r="D38006" s="74"/>
    </row>
    <row r="38007" spans="3:4" x14ac:dyDescent="0.25">
      <c r="C38007" s="75"/>
      <c r="D38007" s="74"/>
    </row>
    <row r="38008" spans="3:4" x14ac:dyDescent="0.25">
      <c r="C38008" s="75"/>
      <c r="D38008" s="74"/>
    </row>
    <row r="38009" spans="3:4" x14ac:dyDescent="0.25">
      <c r="C38009" s="75"/>
      <c r="D38009" s="74"/>
    </row>
    <row r="38010" spans="3:4" x14ac:dyDescent="0.25">
      <c r="C38010" s="75"/>
      <c r="D38010" s="74"/>
    </row>
    <row r="38011" spans="3:4" x14ac:dyDescent="0.25">
      <c r="C38011" s="75"/>
      <c r="D38011" s="74"/>
    </row>
    <row r="38012" spans="3:4" x14ac:dyDescent="0.25">
      <c r="C38012" s="75"/>
      <c r="D38012" s="74"/>
    </row>
    <row r="38013" spans="3:4" x14ac:dyDescent="0.25">
      <c r="C38013" s="75"/>
      <c r="D38013" s="74"/>
    </row>
    <row r="38014" spans="3:4" x14ac:dyDescent="0.25">
      <c r="C38014" s="75"/>
      <c r="D38014" s="74"/>
    </row>
    <row r="38015" spans="3:4" x14ac:dyDescent="0.25">
      <c r="C38015" s="75"/>
      <c r="D38015" s="74"/>
    </row>
    <row r="38016" spans="3:4" x14ac:dyDescent="0.25">
      <c r="C38016" s="75"/>
      <c r="D38016" s="74"/>
    </row>
    <row r="38017" spans="3:4" x14ac:dyDescent="0.25">
      <c r="C38017" s="75"/>
      <c r="D38017" s="74"/>
    </row>
    <row r="38018" spans="3:4" x14ac:dyDescent="0.25">
      <c r="C38018" s="75"/>
      <c r="D38018" s="74"/>
    </row>
    <row r="38019" spans="3:4" x14ac:dyDescent="0.25">
      <c r="C38019" s="75"/>
      <c r="D38019" s="74"/>
    </row>
    <row r="38020" spans="3:4" x14ac:dyDescent="0.25">
      <c r="C38020" s="75"/>
      <c r="D38020" s="74"/>
    </row>
    <row r="38021" spans="3:4" x14ac:dyDescent="0.25">
      <c r="C38021" s="75"/>
      <c r="D38021" s="74"/>
    </row>
    <row r="38022" spans="3:4" x14ac:dyDescent="0.25">
      <c r="C38022" s="75"/>
      <c r="D38022" s="74"/>
    </row>
    <row r="38023" spans="3:4" x14ac:dyDescent="0.25">
      <c r="C38023" s="75"/>
      <c r="D38023" s="74"/>
    </row>
    <row r="38024" spans="3:4" x14ac:dyDescent="0.25">
      <c r="C38024" s="75"/>
      <c r="D38024" s="74"/>
    </row>
    <row r="38025" spans="3:4" x14ac:dyDescent="0.25">
      <c r="C38025" s="75"/>
      <c r="D38025" s="74"/>
    </row>
    <row r="38026" spans="3:4" x14ac:dyDescent="0.25">
      <c r="C38026" s="75"/>
      <c r="D38026" s="74"/>
    </row>
    <row r="38027" spans="3:4" x14ac:dyDescent="0.25">
      <c r="C38027" s="75"/>
      <c r="D38027" s="74"/>
    </row>
    <row r="38028" spans="3:4" x14ac:dyDescent="0.25">
      <c r="C38028" s="75"/>
      <c r="D38028" s="74"/>
    </row>
    <row r="38029" spans="3:4" x14ac:dyDescent="0.25">
      <c r="C38029" s="75"/>
      <c r="D38029" s="74"/>
    </row>
    <row r="38030" spans="3:4" x14ac:dyDescent="0.25">
      <c r="C38030" s="75"/>
      <c r="D38030" s="74"/>
    </row>
    <row r="38031" spans="3:4" x14ac:dyDescent="0.25">
      <c r="C38031" s="75"/>
      <c r="D38031" s="74"/>
    </row>
    <row r="38032" spans="3:4" x14ac:dyDescent="0.25">
      <c r="C38032" s="75"/>
      <c r="D38032" s="74"/>
    </row>
    <row r="38033" spans="3:4" x14ac:dyDescent="0.25">
      <c r="C38033" s="75"/>
      <c r="D38033" s="74"/>
    </row>
    <row r="38034" spans="3:4" x14ac:dyDescent="0.25">
      <c r="C38034" s="75"/>
      <c r="D38034" s="74"/>
    </row>
    <row r="38035" spans="3:4" x14ac:dyDescent="0.25">
      <c r="C38035" s="75"/>
      <c r="D38035" s="74"/>
    </row>
    <row r="38036" spans="3:4" x14ac:dyDescent="0.25">
      <c r="C38036" s="75"/>
      <c r="D38036" s="74"/>
    </row>
    <row r="38037" spans="3:4" x14ac:dyDescent="0.25">
      <c r="C38037" s="75"/>
      <c r="D38037" s="74"/>
    </row>
    <row r="38038" spans="3:4" x14ac:dyDescent="0.25">
      <c r="C38038" s="75"/>
      <c r="D38038" s="74"/>
    </row>
    <row r="38039" spans="3:4" x14ac:dyDescent="0.25">
      <c r="C38039" s="75"/>
      <c r="D38039" s="74"/>
    </row>
    <row r="38040" spans="3:4" x14ac:dyDescent="0.25">
      <c r="C38040" s="75"/>
      <c r="D38040" s="74"/>
    </row>
    <row r="38041" spans="3:4" x14ac:dyDescent="0.25">
      <c r="C38041" s="75"/>
      <c r="D38041" s="74"/>
    </row>
    <row r="38042" spans="3:4" x14ac:dyDescent="0.25">
      <c r="C38042" s="75"/>
      <c r="D38042" s="74"/>
    </row>
    <row r="38043" spans="3:4" x14ac:dyDescent="0.25">
      <c r="C38043" s="75"/>
      <c r="D38043" s="74"/>
    </row>
    <row r="38044" spans="3:4" x14ac:dyDescent="0.25">
      <c r="C38044" s="75"/>
      <c r="D38044" s="74"/>
    </row>
    <row r="38045" spans="3:4" x14ac:dyDescent="0.25">
      <c r="C38045" s="75"/>
      <c r="D38045" s="74"/>
    </row>
    <row r="38046" spans="3:4" x14ac:dyDescent="0.25">
      <c r="C38046" s="75"/>
      <c r="D38046" s="74"/>
    </row>
    <row r="38047" spans="3:4" x14ac:dyDescent="0.25">
      <c r="C38047" s="75"/>
      <c r="D38047" s="74"/>
    </row>
    <row r="38048" spans="3:4" x14ac:dyDescent="0.25">
      <c r="C38048" s="75"/>
      <c r="D38048" s="74"/>
    </row>
    <row r="38049" spans="3:4" x14ac:dyDescent="0.25">
      <c r="C38049" s="75"/>
      <c r="D38049" s="74"/>
    </row>
    <row r="38050" spans="3:4" x14ac:dyDescent="0.25">
      <c r="C38050" s="75"/>
      <c r="D38050" s="74"/>
    </row>
    <row r="38051" spans="3:4" x14ac:dyDescent="0.25">
      <c r="C38051" s="75"/>
      <c r="D38051" s="74"/>
    </row>
    <row r="38052" spans="3:4" x14ac:dyDescent="0.25">
      <c r="C38052" s="75"/>
      <c r="D38052" s="74"/>
    </row>
    <row r="38053" spans="3:4" x14ac:dyDescent="0.25">
      <c r="C38053" s="75"/>
      <c r="D38053" s="74"/>
    </row>
    <row r="38054" spans="3:4" x14ac:dyDescent="0.25">
      <c r="C38054" s="75"/>
      <c r="D38054" s="74"/>
    </row>
    <row r="38055" spans="3:4" x14ac:dyDescent="0.25">
      <c r="C38055" s="75"/>
      <c r="D38055" s="74"/>
    </row>
    <row r="38056" spans="3:4" x14ac:dyDescent="0.25">
      <c r="C38056" s="75"/>
      <c r="D38056" s="74"/>
    </row>
    <row r="38057" spans="3:4" x14ac:dyDescent="0.25">
      <c r="C38057" s="75"/>
      <c r="D38057" s="74"/>
    </row>
    <row r="38058" spans="3:4" x14ac:dyDescent="0.25">
      <c r="C38058" s="75"/>
      <c r="D38058" s="74"/>
    </row>
    <row r="38059" spans="3:4" x14ac:dyDescent="0.25">
      <c r="C38059" s="75"/>
      <c r="D38059" s="74"/>
    </row>
    <row r="38060" spans="3:4" x14ac:dyDescent="0.25">
      <c r="C38060" s="75"/>
      <c r="D38060" s="74"/>
    </row>
    <row r="38061" spans="3:4" x14ac:dyDescent="0.25">
      <c r="C38061" s="75"/>
      <c r="D38061" s="74"/>
    </row>
    <row r="38062" spans="3:4" x14ac:dyDescent="0.25">
      <c r="C38062" s="75"/>
      <c r="D38062" s="74"/>
    </row>
    <row r="38063" spans="3:4" x14ac:dyDescent="0.25">
      <c r="C38063" s="75"/>
      <c r="D38063" s="74"/>
    </row>
    <row r="38064" spans="3:4" x14ac:dyDescent="0.25">
      <c r="C38064" s="75"/>
      <c r="D38064" s="74"/>
    </row>
    <row r="38065" spans="3:4" x14ac:dyDescent="0.25">
      <c r="C38065" s="75"/>
      <c r="D38065" s="74"/>
    </row>
    <row r="38066" spans="3:4" x14ac:dyDescent="0.25">
      <c r="C38066" s="75"/>
      <c r="D38066" s="74"/>
    </row>
    <row r="38067" spans="3:4" x14ac:dyDescent="0.25">
      <c r="C38067" s="75"/>
      <c r="D38067" s="74"/>
    </row>
    <row r="38068" spans="3:4" x14ac:dyDescent="0.25">
      <c r="C38068" s="75"/>
      <c r="D38068" s="74"/>
    </row>
    <row r="38069" spans="3:4" x14ac:dyDescent="0.25">
      <c r="C38069" s="75"/>
      <c r="D38069" s="74"/>
    </row>
    <row r="38070" spans="3:4" x14ac:dyDescent="0.25">
      <c r="C38070" s="75"/>
      <c r="D38070" s="74"/>
    </row>
    <row r="38071" spans="3:4" x14ac:dyDescent="0.25">
      <c r="C38071" s="75"/>
      <c r="D38071" s="74"/>
    </row>
    <row r="38072" spans="3:4" x14ac:dyDescent="0.25">
      <c r="C38072" s="75"/>
      <c r="D38072" s="74"/>
    </row>
    <row r="38073" spans="3:4" x14ac:dyDescent="0.25">
      <c r="C38073" s="75"/>
      <c r="D38073" s="74"/>
    </row>
    <row r="38074" spans="3:4" x14ac:dyDescent="0.25">
      <c r="C38074" s="75"/>
      <c r="D38074" s="74"/>
    </row>
    <row r="38075" spans="3:4" x14ac:dyDescent="0.25">
      <c r="C38075" s="75"/>
      <c r="D38075" s="74"/>
    </row>
    <row r="38076" spans="3:4" x14ac:dyDescent="0.25">
      <c r="C38076" s="75"/>
      <c r="D38076" s="74"/>
    </row>
    <row r="38077" spans="3:4" x14ac:dyDescent="0.25">
      <c r="C38077" s="75"/>
      <c r="D38077" s="74"/>
    </row>
    <row r="38078" spans="3:4" x14ac:dyDescent="0.25">
      <c r="C38078" s="75"/>
      <c r="D38078" s="74"/>
    </row>
    <row r="38079" spans="3:4" x14ac:dyDescent="0.25">
      <c r="C38079" s="75"/>
      <c r="D38079" s="74"/>
    </row>
    <row r="38080" spans="3:4" x14ac:dyDescent="0.25">
      <c r="C38080" s="75"/>
      <c r="D38080" s="74"/>
    </row>
    <row r="38081" spans="3:4" x14ac:dyDescent="0.25">
      <c r="C38081" s="75"/>
      <c r="D38081" s="74"/>
    </row>
    <row r="38082" spans="3:4" x14ac:dyDescent="0.25">
      <c r="C38082" s="75"/>
      <c r="D38082" s="74"/>
    </row>
    <row r="38083" spans="3:4" x14ac:dyDescent="0.25">
      <c r="C38083" s="75"/>
      <c r="D38083" s="74"/>
    </row>
    <row r="38084" spans="3:4" x14ac:dyDescent="0.25">
      <c r="C38084" s="75"/>
      <c r="D38084" s="74"/>
    </row>
    <row r="38085" spans="3:4" x14ac:dyDescent="0.25">
      <c r="C38085" s="75"/>
      <c r="D38085" s="74"/>
    </row>
    <row r="38086" spans="3:4" x14ac:dyDescent="0.25">
      <c r="C38086" s="75"/>
      <c r="D38086" s="74"/>
    </row>
    <row r="38087" spans="3:4" x14ac:dyDescent="0.25">
      <c r="C38087" s="75"/>
      <c r="D38087" s="74"/>
    </row>
    <row r="38088" spans="3:4" x14ac:dyDescent="0.25">
      <c r="C38088" s="75"/>
      <c r="D38088" s="74"/>
    </row>
    <row r="38089" spans="3:4" x14ac:dyDescent="0.25">
      <c r="C38089" s="75"/>
      <c r="D38089" s="74"/>
    </row>
    <row r="38090" spans="3:4" x14ac:dyDescent="0.25">
      <c r="C38090" s="75"/>
      <c r="D38090" s="74"/>
    </row>
    <row r="38091" spans="3:4" x14ac:dyDescent="0.25">
      <c r="C38091" s="75"/>
      <c r="D38091" s="74"/>
    </row>
    <row r="38092" spans="3:4" x14ac:dyDescent="0.25">
      <c r="C38092" s="75"/>
      <c r="D38092" s="74"/>
    </row>
    <row r="38093" spans="3:4" x14ac:dyDescent="0.25">
      <c r="C38093" s="75"/>
      <c r="D38093" s="74"/>
    </row>
    <row r="38094" spans="3:4" x14ac:dyDescent="0.25">
      <c r="C38094" s="75"/>
      <c r="D38094" s="74"/>
    </row>
    <row r="38095" spans="3:4" x14ac:dyDescent="0.25">
      <c r="C38095" s="75"/>
      <c r="D38095" s="74"/>
    </row>
    <row r="38096" spans="3:4" x14ac:dyDescent="0.25">
      <c r="C38096" s="75"/>
      <c r="D38096" s="74"/>
    </row>
    <row r="38097" spans="3:4" x14ac:dyDescent="0.25">
      <c r="C38097" s="75"/>
      <c r="D38097" s="74"/>
    </row>
    <row r="38098" spans="3:4" x14ac:dyDescent="0.25">
      <c r="C38098" s="75"/>
      <c r="D38098" s="74"/>
    </row>
    <row r="38099" spans="3:4" x14ac:dyDescent="0.25">
      <c r="C38099" s="75"/>
      <c r="D38099" s="74"/>
    </row>
    <row r="38100" spans="3:4" x14ac:dyDescent="0.25">
      <c r="C38100" s="75"/>
      <c r="D38100" s="74"/>
    </row>
    <row r="38101" spans="3:4" x14ac:dyDescent="0.25">
      <c r="C38101" s="75"/>
      <c r="D38101" s="74"/>
    </row>
    <row r="38102" spans="3:4" x14ac:dyDescent="0.25">
      <c r="C38102" s="75"/>
      <c r="D38102" s="74"/>
    </row>
    <row r="38103" spans="3:4" x14ac:dyDescent="0.25">
      <c r="C38103" s="75"/>
      <c r="D38103" s="74"/>
    </row>
    <row r="38104" spans="3:4" x14ac:dyDescent="0.25">
      <c r="C38104" s="75"/>
      <c r="D38104" s="74"/>
    </row>
    <row r="38105" spans="3:4" x14ac:dyDescent="0.25">
      <c r="C38105" s="75"/>
      <c r="D38105" s="74"/>
    </row>
    <row r="38106" spans="3:4" x14ac:dyDescent="0.25">
      <c r="C38106" s="75"/>
      <c r="D38106" s="74"/>
    </row>
    <row r="38107" spans="3:4" x14ac:dyDescent="0.25">
      <c r="C38107" s="75"/>
      <c r="D38107" s="74"/>
    </row>
    <row r="38108" spans="3:4" x14ac:dyDescent="0.25">
      <c r="C38108" s="75"/>
      <c r="D38108" s="74"/>
    </row>
    <row r="38109" spans="3:4" x14ac:dyDescent="0.25">
      <c r="C38109" s="75"/>
      <c r="D38109" s="74"/>
    </row>
    <row r="38110" spans="3:4" x14ac:dyDescent="0.25">
      <c r="C38110" s="75"/>
      <c r="D38110" s="74"/>
    </row>
    <row r="38111" spans="3:4" x14ac:dyDescent="0.25">
      <c r="C38111" s="75"/>
      <c r="D38111" s="74"/>
    </row>
    <row r="38112" spans="3:4" x14ac:dyDescent="0.25">
      <c r="C38112" s="75"/>
      <c r="D38112" s="74"/>
    </row>
    <row r="38113" spans="3:4" x14ac:dyDescent="0.25">
      <c r="C38113" s="75"/>
      <c r="D38113" s="74"/>
    </row>
    <row r="38114" spans="3:4" x14ac:dyDescent="0.25">
      <c r="C38114" s="75"/>
      <c r="D38114" s="74"/>
    </row>
    <row r="38115" spans="3:4" x14ac:dyDescent="0.25">
      <c r="C38115" s="75"/>
      <c r="D38115" s="74"/>
    </row>
    <row r="38116" spans="3:4" x14ac:dyDescent="0.25">
      <c r="C38116" s="75"/>
      <c r="D38116" s="74"/>
    </row>
    <row r="38117" spans="3:4" x14ac:dyDescent="0.25">
      <c r="C38117" s="75"/>
      <c r="D38117" s="74"/>
    </row>
    <row r="38118" spans="3:4" x14ac:dyDescent="0.25">
      <c r="C38118" s="75"/>
      <c r="D38118" s="74"/>
    </row>
    <row r="38119" spans="3:4" x14ac:dyDescent="0.25">
      <c r="C38119" s="75"/>
      <c r="D38119" s="74"/>
    </row>
    <row r="38120" spans="3:4" x14ac:dyDescent="0.25">
      <c r="C38120" s="75"/>
      <c r="D38120" s="74"/>
    </row>
    <row r="38121" spans="3:4" x14ac:dyDescent="0.25">
      <c r="C38121" s="75"/>
      <c r="D38121" s="74"/>
    </row>
    <row r="38122" spans="3:4" x14ac:dyDescent="0.25">
      <c r="C38122" s="75"/>
      <c r="D38122" s="74"/>
    </row>
    <row r="38123" spans="3:4" x14ac:dyDescent="0.25">
      <c r="C38123" s="75"/>
      <c r="D38123" s="74"/>
    </row>
    <row r="38124" spans="3:4" x14ac:dyDescent="0.25">
      <c r="C38124" s="75"/>
      <c r="D38124" s="74"/>
    </row>
    <row r="38125" spans="3:4" x14ac:dyDescent="0.25">
      <c r="C38125" s="75"/>
      <c r="D38125" s="74"/>
    </row>
    <row r="38126" spans="3:4" x14ac:dyDescent="0.25">
      <c r="C38126" s="75"/>
      <c r="D38126" s="74"/>
    </row>
    <row r="38127" spans="3:4" x14ac:dyDescent="0.25">
      <c r="C38127" s="75"/>
      <c r="D38127" s="74"/>
    </row>
    <row r="38128" spans="3:4" x14ac:dyDescent="0.25">
      <c r="C38128" s="75"/>
      <c r="D38128" s="74"/>
    </row>
    <row r="38129" spans="3:4" x14ac:dyDescent="0.25">
      <c r="C38129" s="75"/>
      <c r="D38129" s="74"/>
    </row>
    <row r="38130" spans="3:4" x14ac:dyDescent="0.25">
      <c r="C38130" s="75"/>
      <c r="D38130" s="74"/>
    </row>
    <row r="38131" spans="3:4" x14ac:dyDescent="0.25">
      <c r="C38131" s="75"/>
      <c r="D38131" s="74"/>
    </row>
    <row r="38132" spans="3:4" x14ac:dyDescent="0.25">
      <c r="C38132" s="75"/>
      <c r="D38132" s="74"/>
    </row>
    <row r="38133" spans="3:4" x14ac:dyDescent="0.25">
      <c r="C38133" s="75"/>
      <c r="D38133" s="74"/>
    </row>
    <row r="38134" spans="3:4" x14ac:dyDescent="0.25">
      <c r="C38134" s="75"/>
      <c r="D38134" s="74"/>
    </row>
    <row r="38135" spans="3:4" x14ac:dyDescent="0.25">
      <c r="C38135" s="75"/>
      <c r="D38135" s="74"/>
    </row>
    <row r="38136" spans="3:4" x14ac:dyDescent="0.25">
      <c r="C38136" s="75"/>
      <c r="D38136" s="74"/>
    </row>
    <row r="38137" spans="3:4" x14ac:dyDescent="0.25">
      <c r="C38137" s="75"/>
      <c r="D38137" s="74"/>
    </row>
    <row r="38138" spans="3:4" x14ac:dyDescent="0.25">
      <c r="C38138" s="75"/>
      <c r="D38138" s="74"/>
    </row>
    <row r="38139" spans="3:4" x14ac:dyDescent="0.25">
      <c r="C38139" s="75"/>
      <c r="D38139" s="74"/>
    </row>
    <row r="38140" spans="3:4" x14ac:dyDescent="0.25">
      <c r="C38140" s="75"/>
      <c r="D38140" s="74"/>
    </row>
    <row r="38141" spans="3:4" x14ac:dyDescent="0.25">
      <c r="C38141" s="75"/>
      <c r="D38141" s="74"/>
    </row>
    <row r="38142" spans="3:4" x14ac:dyDescent="0.25">
      <c r="C38142" s="75"/>
      <c r="D38142" s="74"/>
    </row>
    <row r="38143" spans="3:4" x14ac:dyDescent="0.25">
      <c r="C38143" s="75"/>
      <c r="D38143" s="74"/>
    </row>
    <row r="38144" spans="3:4" x14ac:dyDescent="0.25">
      <c r="C38144" s="75"/>
      <c r="D38144" s="74"/>
    </row>
    <row r="38145" spans="3:4" x14ac:dyDescent="0.25">
      <c r="C38145" s="75"/>
      <c r="D38145" s="74"/>
    </row>
    <row r="38146" spans="3:4" x14ac:dyDescent="0.25">
      <c r="C38146" s="75"/>
      <c r="D38146" s="74"/>
    </row>
    <row r="38147" spans="3:4" x14ac:dyDescent="0.25">
      <c r="C38147" s="75"/>
      <c r="D38147" s="74"/>
    </row>
    <row r="38148" spans="3:4" x14ac:dyDescent="0.25">
      <c r="C38148" s="75"/>
      <c r="D38148" s="74"/>
    </row>
    <row r="38149" spans="3:4" x14ac:dyDescent="0.25">
      <c r="C38149" s="75"/>
      <c r="D38149" s="74"/>
    </row>
    <row r="38150" spans="3:4" x14ac:dyDescent="0.25">
      <c r="C38150" s="75"/>
      <c r="D38150" s="74"/>
    </row>
    <row r="38151" spans="3:4" x14ac:dyDescent="0.25">
      <c r="C38151" s="75"/>
      <c r="D38151" s="74"/>
    </row>
    <row r="38152" spans="3:4" x14ac:dyDescent="0.25">
      <c r="C38152" s="75"/>
      <c r="D38152" s="74"/>
    </row>
    <row r="38153" spans="3:4" x14ac:dyDescent="0.25">
      <c r="C38153" s="75"/>
      <c r="D38153" s="74"/>
    </row>
    <row r="38154" spans="3:4" x14ac:dyDescent="0.25">
      <c r="C38154" s="75"/>
      <c r="D38154" s="74"/>
    </row>
    <row r="38155" spans="3:4" x14ac:dyDescent="0.25">
      <c r="C38155" s="75"/>
      <c r="D38155" s="74"/>
    </row>
    <row r="38156" spans="3:4" x14ac:dyDescent="0.25">
      <c r="C38156" s="75"/>
      <c r="D38156" s="74"/>
    </row>
    <row r="38157" spans="3:4" x14ac:dyDescent="0.25">
      <c r="C38157" s="75"/>
      <c r="D38157" s="74"/>
    </row>
    <row r="38158" spans="3:4" x14ac:dyDescent="0.25">
      <c r="C38158" s="75"/>
      <c r="D38158" s="74"/>
    </row>
    <row r="38159" spans="3:4" x14ac:dyDescent="0.25">
      <c r="C38159" s="75"/>
      <c r="D38159" s="74"/>
    </row>
    <row r="38160" spans="3:4" x14ac:dyDescent="0.25">
      <c r="C38160" s="75"/>
      <c r="D38160" s="74"/>
    </row>
    <row r="38161" spans="3:4" x14ac:dyDescent="0.25">
      <c r="C38161" s="75"/>
      <c r="D38161" s="74"/>
    </row>
    <row r="38162" spans="3:4" x14ac:dyDescent="0.25">
      <c r="C38162" s="75"/>
      <c r="D38162" s="74"/>
    </row>
    <row r="38163" spans="3:4" x14ac:dyDescent="0.25">
      <c r="C38163" s="75"/>
      <c r="D38163" s="74"/>
    </row>
    <row r="38164" spans="3:4" x14ac:dyDescent="0.25">
      <c r="C38164" s="75"/>
      <c r="D38164" s="74"/>
    </row>
    <row r="38165" spans="3:4" x14ac:dyDescent="0.25">
      <c r="C38165" s="75"/>
      <c r="D38165" s="74"/>
    </row>
    <row r="38166" spans="3:4" x14ac:dyDescent="0.25">
      <c r="C38166" s="75"/>
      <c r="D38166" s="74"/>
    </row>
    <row r="38167" spans="3:4" x14ac:dyDescent="0.25">
      <c r="C38167" s="75"/>
      <c r="D38167" s="74"/>
    </row>
    <row r="38168" spans="3:4" x14ac:dyDescent="0.25">
      <c r="C38168" s="75"/>
      <c r="D38168" s="74"/>
    </row>
    <row r="38169" spans="3:4" x14ac:dyDescent="0.25">
      <c r="C38169" s="75"/>
      <c r="D38169" s="74"/>
    </row>
    <row r="38170" spans="3:4" x14ac:dyDescent="0.25">
      <c r="C38170" s="75"/>
      <c r="D38170" s="74"/>
    </row>
    <row r="38171" spans="3:4" x14ac:dyDescent="0.25">
      <c r="C38171" s="75"/>
      <c r="D38171" s="74"/>
    </row>
    <row r="38172" spans="3:4" x14ac:dyDescent="0.25">
      <c r="C38172" s="75"/>
      <c r="D38172" s="74"/>
    </row>
    <row r="38173" spans="3:4" x14ac:dyDescent="0.25">
      <c r="C38173" s="75"/>
      <c r="D38173" s="74"/>
    </row>
    <row r="38174" spans="3:4" x14ac:dyDescent="0.25">
      <c r="C38174" s="75"/>
      <c r="D38174" s="74"/>
    </row>
    <row r="38175" spans="3:4" x14ac:dyDescent="0.25">
      <c r="C38175" s="75"/>
      <c r="D38175" s="74"/>
    </row>
    <row r="38176" spans="3:4" x14ac:dyDescent="0.25">
      <c r="C38176" s="75"/>
      <c r="D38176" s="74"/>
    </row>
    <row r="38177" spans="3:4" x14ac:dyDescent="0.25">
      <c r="C38177" s="75"/>
      <c r="D38177" s="74"/>
    </row>
    <row r="38178" spans="3:4" x14ac:dyDescent="0.25">
      <c r="C38178" s="75"/>
      <c r="D38178" s="74"/>
    </row>
    <row r="38179" spans="3:4" x14ac:dyDescent="0.25">
      <c r="C38179" s="75"/>
      <c r="D38179" s="74"/>
    </row>
    <row r="38180" spans="3:4" x14ac:dyDescent="0.25">
      <c r="C38180" s="75"/>
      <c r="D38180" s="74"/>
    </row>
    <row r="38181" spans="3:4" x14ac:dyDescent="0.25">
      <c r="C38181" s="75"/>
      <c r="D38181" s="74"/>
    </row>
    <row r="38182" spans="3:4" x14ac:dyDescent="0.25">
      <c r="C38182" s="75"/>
      <c r="D38182" s="74"/>
    </row>
    <row r="38183" spans="3:4" x14ac:dyDescent="0.25">
      <c r="C38183" s="75"/>
      <c r="D38183" s="74"/>
    </row>
    <row r="38184" spans="3:4" x14ac:dyDescent="0.25">
      <c r="C38184" s="75"/>
      <c r="D38184" s="74"/>
    </row>
    <row r="38185" spans="3:4" x14ac:dyDescent="0.25">
      <c r="C38185" s="75"/>
      <c r="D38185" s="74"/>
    </row>
    <row r="38186" spans="3:4" x14ac:dyDescent="0.25">
      <c r="C38186" s="75"/>
      <c r="D38186" s="74"/>
    </row>
    <row r="38187" spans="3:4" x14ac:dyDescent="0.25">
      <c r="C38187" s="75"/>
      <c r="D38187" s="74"/>
    </row>
    <row r="38188" spans="3:4" x14ac:dyDescent="0.25">
      <c r="C38188" s="75"/>
      <c r="D38188" s="74"/>
    </row>
    <row r="38189" spans="3:4" x14ac:dyDescent="0.25">
      <c r="C38189" s="75"/>
      <c r="D38189" s="74"/>
    </row>
    <row r="38190" spans="3:4" x14ac:dyDescent="0.25">
      <c r="C38190" s="75"/>
      <c r="D38190" s="74"/>
    </row>
    <row r="38191" spans="3:4" x14ac:dyDescent="0.25">
      <c r="C38191" s="75"/>
      <c r="D38191" s="74"/>
    </row>
    <row r="38192" spans="3:4" x14ac:dyDescent="0.25">
      <c r="C38192" s="75"/>
      <c r="D38192" s="74"/>
    </row>
    <row r="38193" spans="3:4" x14ac:dyDescent="0.25">
      <c r="C38193" s="75"/>
      <c r="D38193" s="74"/>
    </row>
    <row r="38194" spans="3:4" x14ac:dyDescent="0.25">
      <c r="C38194" s="75"/>
      <c r="D38194" s="74"/>
    </row>
    <row r="38195" spans="3:4" x14ac:dyDescent="0.25">
      <c r="C38195" s="75"/>
      <c r="D38195" s="74"/>
    </row>
    <row r="38196" spans="3:4" x14ac:dyDescent="0.25">
      <c r="C38196" s="75"/>
      <c r="D38196" s="74"/>
    </row>
    <row r="38197" spans="3:4" x14ac:dyDescent="0.25">
      <c r="C38197" s="75"/>
      <c r="D38197" s="74"/>
    </row>
    <row r="38198" spans="3:4" x14ac:dyDescent="0.25">
      <c r="C38198" s="75"/>
      <c r="D38198" s="74"/>
    </row>
    <row r="38199" spans="3:4" x14ac:dyDescent="0.25">
      <c r="C38199" s="75"/>
      <c r="D38199" s="74"/>
    </row>
    <row r="38200" spans="3:4" x14ac:dyDescent="0.25">
      <c r="C38200" s="75"/>
      <c r="D38200" s="74"/>
    </row>
    <row r="38201" spans="3:4" x14ac:dyDescent="0.25">
      <c r="C38201" s="75"/>
      <c r="D38201" s="74"/>
    </row>
    <row r="38202" spans="3:4" x14ac:dyDescent="0.25">
      <c r="C38202" s="75"/>
      <c r="D38202" s="74"/>
    </row>
    <row r="38203" spans="3:4" x14ac:dyDescent="0.25">
      <c r="C38203" s="75"/>
      <c r="D38203" s="74"/>
    </row>
    <row r="38204" spans="3:4" x14ac:dyDescent="0.25">
      <c r="C38204" s="75"/>
      <c r="D38204" s="74"/>
    </row>
    <row r="38205" spans="3:4" x14ac:dyDescent="0.25">
      <c r="C38205" s="75"/>
      <c r="D38205" s="74"/>
    </row>
    <row r="38206" spans="3:4" x14ac:dyDescent="0.25">
      <c r="C38206" s="75"/>
      <c r="D38206" s="74"/>
    </row>
    <row r="38207" spans="3:4" x14ac:dyDescent="0.25">
      <c r="C38207" s="75"/>
      <c r="D38207" s="74"/>
    </row>
    <row r="38208" spans="3:4" x14ac:dyDescent="0.25">
      <c r="C38208" s="75"/>
      <c r="D38208" s="74"/>
    </row>
    <row r="38209" spans="3:4" x14ac:dyDescent="0.25">
      <c r="C38209" s="75"/>
      <c r="D38209" s="74"/>
    </row>
    <row r="38210" spans="3:4" x14ac:dyDescent="0.25">
      <c r="C38210" s="75"/>
      <c r="D38210" s="74"/>
    </row>
    <row r="38211" spans="3:4" x14ac:dyDescent="0.25">
      <c r="C38211" s="75"/>
      <c r="D38211" s="74"/>
    </row>
    <row r="38212" spans="3:4" x14ac:dyDescent="0.25">
      <c r="C38212" s="75"/>
      <c r="D38212" s="74"/>
    </row>
    <row r="38213" spans="3:4" x14ac:dyDescent="0.25">
      <c r="C38213" s="75"/>
      <c r="D38213" s="74"/>
    </row>
    <row r="38214" spans="3:4" x14ac:dyDescent="0.25">
      <c r="C38214" s="75"/>
      <c r="D38214" s="74"/>
    </row>
    <row r="38215" spans="3:4" x14ac:dyDescent="0.25">
      <c r="C38215" s="75"/>
      <c r="D38215" s="74"/>
    </row>
    <row r="38216" spans="3:4" x14ac:dyDescent="0.25">
      <c r="C38216" s="75"/>
      <c r="D38216" s="74"/>
    </row>
    <row r="38217" spans="3:4" x14ac:dyDescent="0.25">
      <c r="C38217" s="75"/>
      <c r="D38217" s="74"/>
    </row>
    <row r="38218" spans="3:4" x14ac:dyDescent="0.25">
      <c r="C38218" s="75"/>
      <c r="D38218" s="74"/>
    </row>
    <row r="38219" spans="3:4" x14ac:dyDescent="0.25">
      <c r="C38219" s="75"/>
      <c r="D38219" s="74"/>
    </row>
    <row r="38220" spans="3:4" x14ac:dyDescent="0.25">
      <c r="C38220" s="75"/>
      <c r="D38220" s="74"/>
    </row>
    <row r="38221" spans="3:4" x14ac:dyDescent="0.25">
      <c r="C38221" s="75"/>
      <c r="D38221" s="74"/>
    </row>
    <row r="38222" spans="3:4" x14ac:dyDescent="0.25">
      <c r="C38222" s="75"/>
      <c r="D38222" s="74"/>
    </row>
    <row r="38223" spans="3:4" x14ac:dyDescent="0.25">
      <c r="C38223" s="75"/>
      <c r="D38223" s="74"/>
    </row>
    <row r="38224" spans="3:4" x14ac:dyDescent="0.25">
      <c r="C38224" s="75"/>
      <c r="D38224" s="74"/>
    </row>
    <row r="38225" spans="3:4" x14ac:dyDescent="0.25">
      <c r="C38225" s="75"/>
      <c r="D38225" s="74"/>
    </row>
    <row r="38226" spans="3:4" x14ac:dyDescent="0.25">
      <c r="C38226" s="75"/>
      <c r="D38226" s="74"/>
    </row>
    <row r="38227" spans="3:4" x14ac:dyDescent="0.25">
      <c r="C38227" s="75"/>
      <c r="D38227" s="74"/>
    </row>
    <row r="38228" spans="3:4" x14ac:dyDescent="0.25">
      <c r="C38228" s="75"/>
      <c r="D38228" s="74"/>
    </row>
    <row r="38229" spans="3:4" x14ac:dyDescent="0.25">
      <c r="C38229" s="75"/>
      <c r="D38229" s="74"/>
    </row>
    <row r="38230" spans="3:4" x14ac:dyDescent="0.25">
      <c r="C38230" s="75"/>
      <c r="D38230" s="74"/>
    </row>
    <row r="38231" spans="3:4" x14ac:dyDescent="0.25">
      <c r="C38231" s="75"/>
      <c r="D38231" s="74"/>
    </row>
    <row r="38232" spans="3:4" x14ac:dyDescent="0.25">
      <c r="C38232" s="75"/>
      <c r="D38232" s="74"/>
    </row>
    <row r="38233" spans="3:4" x14ac:dyDescent="0.25">
      <c r="C38233" s="75"/>
      <c r="D38233" s="74"/>
    </row>
    <row r="38234" spans="3:4" x14ac:dyDescent="0.25">
      <c r="C38234" s="75"/>
      <c r="D38234" s="74"/>
    </row>
    <row r="38235" spans="3:4" x14ac:dyDescent="0.25">
      <c r="C38235" s="75"/>
      <c r="D38235" s="74"/>
    </row>
    <row r="38236" spans="3:4" x14ac:dyDescent="0.25">
      <c r="C38236" s="75"/>
      <c r="D38236" s="74"/>
    </row>
    <row r="38237" spans="3:4" x14ac:dyDescent="0.25">
      <c r="C38237" s="75"/>
      <c r="D38237" s="74"/>
    </row>
    <row r="38238" spans="3:4" x14ac:dyDescent="0.25">
      <c r="C38238" s="75"/>
      <c r="D38238" s="74"/>
    </row>
    <row r="38239" spans="3:4" x14ac:dyDescent="0.25">
      <c r="C38239" s="75"/>
      <c r="D38239" s="74"/>
    </row>
    <row r="38240" spans="3:4" x14ac:dyDescent="0.25">
      <c r="C38240" s="75"/>
      <c r="D38240" s="74"/>
    </row>
    <row r="38241" spans="3:4" x14ac:dyDescent="0.25">
      <c r="C38241" s="75"/>
      <c r="D38241" s="74"/>
    </row>
    <row r="38242" spans="3:4" x14ac:dyDescent="0.25">
      <c r="C38242" s="75"/>
      <c r="D38242" s="74"/>
    </row>
    <row r="38243" spans="3:4" x14ac:dyDescent="0.25">
      <c r="C38243" s="75"/>
      <c r="D38243" s="74"/>
    </row>
    <row r="38244" spans="3:4" x14ac:dyDescent="0.25">
      <c r="C38244" s="75"/>
      <c r="D38244" s="74"/>
    </row>
    <row r="38245" spans="3:4" x14ac:dyDescent="0.25">
      <c r="C38245" s="75"/>
      <c r="D38245" s="74"/>
    </row>
    <row r="38246" spans="3:4" x14ac:dyDescent="0.25">
      <c r="C38246" s="75"/>
      <c r="D38246" s="74"/>
    </row>
    <row r="38247" spans="3:4" x14ac:dyDescent="0.25">
      <c r="C38247" s="75"/>
      <c r="D38247" s="74"/>
    </row>
    <row r="38248" spans="3:4" x14ac:dyDescent="0.25">
      <c r="C38248" s="75"/>
      <c r="D38248" s="74"/>
    </row>
    <row r="38249" spans="3:4" x14ac:dyDescent="0.25">
      <c r="C38249" s="75"/>
      <c r="D38249" s="74"/>
    </row>
    <row r="38250" spans="3:4" x14ac:dyDescent="0.25">
      <c r="C38250" s="75"/>
      <c r="D38250" s="74"/>
    </row>
    <row r="38251" spans="3:4" x14ac:dyDescent="0.25">
      <c r="C38251" s="75"/>
      <c r="D38251" s="74"/>
    </row>
    <row r="38252" spans="3:4" x14ac:dyDescent="0.25">
      <c r="C38252" s="75"/>
      <c r="D38252" s="74"/>
    </row>
    <row r="38253" spans="3:4" x14ac:dyDescent="0.25">
      <c r="C38253" s="75"/>
      <c r="D38253" s="74"/>
    </row>
    <row r="38254" spans="3:4" x14ac:dyDescent="0.25">
      <c r="C38254" s="75"/>
      <c r="D38254" s="74"/>
    </row>
    <row r="38255" spans="3:4" x14ac:dyDescent="0.25">
      <c r="C38255" s="75"/>
      <c r="D38255" s="74"/>
    </row>
    <row r="38256" spans="3:4" x14ac:dyDescent="0.25">
      <c r="C38256" s="75"/>
      <c r="D38256" s="74"/>
    </row>
    <row r="38257" spans="3:4" x14ac:dyDescent="0.25">
      <c r="C38257" s="75"/>
      <c r="D38257" s="74"/>
    </row>
    <row r="38258" spans="3:4" x14ac:dyDescent="0.25">
      <c r="C38258" s="75"/>
      <c r="D38258" s="74"/>
    </row>
    <row r="38259" spans="3:4" x14ac:dyDescent="0.25">
      <c r="C38259" s="75"/>
      <c r="D38259" s="74"/>
    </row>
    <row r="38260" spans="3:4" x14ac:dyDescent="0.25">
      <c r="C38260" s="75"/>
      <c r="D38260" s="74"/>
    </row>
    <row r="38261" spans="3:4" x14ac:dyDescent="0.25">
      <c r="C38261" s="75"/>
      <c r="D38261" s="74"/>
    </row>
    <row r="38262" spans="3:4" x14ac:dyDescent="0.25">
      <c r="C38262" s="75"/>
      <c r="D38262" s="74"/>
    </row>
    <row r="38263" spans="3:4" x14ac:dyDescent="0.25">
      <c r="C38263" s="75"/>
      <c r="D38263" s="74"/>
    </row>
    <row r="38264" spans="3:4" x14ac:dyDescent="0.25">
      <c r="C38264" s="75"/>
      <c r="D38264" s="74"/>
    </row>
    <row r="38265" spans="3:4" x14ac:dyDescent="0.25">
      <c r="C38265" s="75"/>
      <c r="D38265" s="74"/>
    </row>
    <row r="38266" spans="3:4" x14ac:dyDescent="0.25">
      <c r="C38266" s="75"/>
      <c r="D38266" s="74"/>
    </row>
    <row r="38267" spans="3:4" x14ac:dyDescent="0.25">
      <c r="C38267" s="75"/>
      <c r="D38267" s="74"/>
    </row>
    <row r="38268" spans="3:4" x14ac:dyDescent="0.25">
      <c r="C38268" s="75"/>
      <c r="D38268" s="74"/>
    </row>
    <row r="38269" spans="3:4" x14ac:dyDescent="0.25">
      <c r="C38269" s="75"/>
      <c r="D38269" s="74"/>
    </row>
    <row r="38270" spans="3:4" x14ac:dyDescent="0.25">
      <c r="C38270" s="75"/>
      <c r="D38270" s="74"/>
    </row>
    <row r="38271" spans="3:4" x14ac:dyDescent="0.25">
      <c r="C38271" s="75"/>
      <c r="D38271" s="74"/>
    </row>
    <row r="38272" spans="3:4" x14ac:dyDescent="0.25">
      <c r="C38272" s="75"/>
      <c r="D38272" s="74"/>
    </row>
    <row r="38273" spans="3:4" x14ac:dyDescent="0.25">
      <c r="C38273" s="75"/>
      <c r="D38273" s="74"/>
    </row>
    <row r="38274" spans="3:4" x14ac:dyDescent="0.25">
      <c r="C38274" s="75"/>
      <c r="D38274" s="74"/>
    </row>
    <row r="38275" spans="3:4" x14ac:dyDescent="0.25">
      <c r="C38275" s="75"/>
      <c r="D38275" s="74"/>
    </row>
    <row r="38276" spans="3:4" x14ac:dyDescent="0.25">
      <c r="C38276" s="75"/>
      <c r="D38276" s="74"/>
    </row>
    <row r="38277" spans="3:4" x14ac:dyDescent="0.25">
      <c r="C38277" s="75"/>
      <c r="D38277" s="74"/>
    </row>
    <row r="38278" spans="3:4" x14ac:dyDescent="0.25">
      <c r="C38278" s="75"/>
      <c r="D38278" s="74"/>
    </row>
    <row r="38279" spans="3:4" x14ac:dyDescent="0.25">
      <c r="C38279" s="75"/>
      <c r="D38279" s="74"/>
    </row>
    <row r="38280" spans="3:4" x14ac:dyDescent="0.25">
      <c r="C38280" s="75"/>
      <c r="D38280" s="74"/>
    </row>
    <row r="38281" spans="3:4" x14ac:dyDescent="0.25">
      <c r="C38281" s="75"/>
      <c r="D38281" s="74"/>
    </row>
    <row r="38282" spans="3:4" x14ac:dyDescent="0.25">
      <c r="C38282" s="75"/>
      <c r="D38282" s="74"/>
    </row>
    <row r="38283" spans="3:4" x14ac:dyDescent="0.25">
      <c r="C38283" s="75"/>
      <c r="D38283" s="74"/>
    </row>
    <row r="38284" spans="3:4" x14ac:dyDescent="0.25">
      <c r="C38284" s="75"/>
      <c r="D38284" s="74"/>
    </row>
    <row r="38285" spans="3:4" x14ac:dyDescent="0.25">
      <c r="C38285" s="75"/>
      <c r="D38285" s="74"/>
    </row>
    <row r="38286" spans="3:4" x14ac:dyDescent="0.25">
      <c r="C38286" s="75"/>
      <c r="D38286" s="74"/>
    </row>
    <row r="38287" spans="3:4" x14ac:dyDescent="0.25">
      <c r="C38287" s="75"/>
      <c r="D38287" s="74"/>
    </row>
    <row r="38288" spans="3:4" x14ac:dyDescent="0.25">
      <c r="C38288" s="75"/>
      <c r="D38288" s="74"/>
    </row>
    <row r="38289" spans="3:4" x14ac:dyDescent="0.25">
      <c r="C38289" s="75"/>
      <c r="D38289" s="74"/>
    </row>
    <row r="38290" spans="3:4" x14ac:dyDescent="0.25">
      <c r="C38290" s="75"/>
      <c r="D38290" s="74"/>
    </row>
    <row r="38291" spans="3:4" x14ac:dyDescent="0.25">
      <c r="C38291" s="75"/>
      <c r="D38291" s="74"/>
    </row>
    <row r="38292" spans="3:4" x14ac:dyDescent="0.25">
      <c r="C38292" s="75"/>
      <c r="D38292" s="74"/>
    </row>
    <row r="38293" spans="3:4" x14ac:dyDescent="0.25">
      <c r="C38293" s="75"/>
      <c r="D38293" s="74"/>
    </row>
    <row r="38294" spans="3:4" x14ac:dyDescent="0.25">
      <c r="C38294" s="75"/>
      <c r="D38294" s="74"/>
    </row>
    <row r="38295" spans="3:4" x14ac:dyDescent="0.25">
      <c r="C38295" s="75"/>
      <c r="D38295" s="74"/>
    </row>
    <row r="38296" spans="3:4" x14ac:dyDescent="0.25">
      <c r="C38296" s="75"/>
      <c r="D38296" s="74"/>
    </row>
    <row r="38297" spans="3:4" x14ac:dyDescent="0.25">
      <c r="C38297" s="75"/>
      <c r="D38297" s="74"/>
    </row>
    <row r="38298" spans="3:4" x14ac:dyDescent="0.25">
      <c r="C38298" s="75"/>
      <c r="D38298" s="74"/>
    </row>
    <row r="38299" spans="3:4" x14ac:dyDescent="0.25">
      <c r="C38299" s="75"/>
      <c r="D38299" s="74"/>
    </row>
    <row r="38300" spans="3:4" x14ac:dyDescent="0.25">
      <c r="C38300" s="75"/>
      <c r="D38300" s="74"/>
    </row>
    <row r="38301" spans="3:4" x14ac:dyDescent="0.25">
      <c r="C38301" s="75"/>
      <c r="D38301" s="74"/>
    </row>
    <row r="38302" spans="3:4" x14ac:dyDescent="0.25">
      <c r="C38302" s="75"/>
      <c r="D38302" s="74"/>
    </row>
    <row r="38303" spans="3:4" x14ac:dyDescent="0.25">
      <c r="C38303" s="75"/>
      <c r="D38303" s="74"/>
    </row>
    <row r="38304" spans="3:4" x14ac:dyDescent="0.25">
      <c r="C38304" s="75"/>
      <c r="D38304" s="74"/>
    </row>
    <row r="38305" spans="3:4" x14ac:dyDescent="0.25">
      <c r="C38305" s="75"/>
      <c r="D38305" s="74"/>
    </row>
    <row r="38306" spans="3:4" x14ac:dyDescent="0.25">
      <c r="C38306" s="75"/>
      <c r="D38306" s="74"/>
    </row>
    <row r="38307" spans="3:4" x14ac:dyDescent="0.25">
      <c r="C38307" s="75"/>
      <c r="D38307" s="74"/>
    </row>
    <row r="38308" spans="3:4" x14ac:dyDescent="0.25">
      <c r="C38308" s="75"/>
      <c r="D38308" s="74"/>
    </row>
    <row r="38309" spans="3:4" x14ac:dyDescent="0.25">
      <c r="C38309" s="75"/>
      <c r="D38309" s="74"/>
    </row>
    <row r="38310" spans="3:4" x14ac:dyDescent="0.25">
      <c r="C38310" s="75"/>
      <c r="D38310" s="74"/>
    </row>
    <row r="38311" spans="3:4" x14ac:dyDescent="0.25">
      <c r="C38311" s="75"/>
      <c r="D38311" s="74"/>
    </row>
    <row r="38312" spans="3:4" x14ac:dyDescent="0.25">
      <c r="C38312" s="75"/>
      <c r="D38312" s="74"/>
    </row>
    <row r="38313" spans="3:4" x14ac:dyDescent="0.25">
      <c r="C38313" s="75"/>
      <c r="D38313" s="74"/>
    </row>
    <row r="38314" spans="3:4" x14ac:dyDescent="0.25">
      <c r="C38314" s="75"/>
      <c r="D38314" s="74"/>
    </row>
    <row r="38315" spans="3:4" x14ac:dyDescent="0.25">
      <c r="C38315" s="75"/>
      <c r="D38315" s="74"/>
    </row>
    <row r="38316" spans="3:4" x14ac:dyDescent="0.25">
      <c r="C38316" s="75"/>
      <c r="D38316" s="74"/>
    </row>
    <row r="38317" spans="3:4" x14ac:dyDescent="0.25">
      <c r="C38317" s="75"/>
      <c r="D38317" s="74"/>
    </row>
    <row r="38318" spans="3:4" x14ac:dyDescent="0.25">
      <c r="C38318" s="75"/>
      <c r="D38318" s="74"/>
    </row>
    <row r="38319" spans="3:4" x14ac:dyDescent="0.25">
      <c r="C38319" s="75"/>
      <c r="D38319" s="74"/>
    </row>
    <row r="38320" spans="3:4" x14ac:dyDescent="0.25">
      <c r="C38320" s="75"/>
      <c r="D38320" s="74"/>
    </row>
    <row r="38321" spans="3:4" x14ac:dyDescent="0.25">
      <c r="C38321" s="75"/>
      <c r="D38321" s="74"/>
    </row>
    <row r="38322" spans="3:4" x14ac:dyDescent="0.25">
      <c r="C38322" s="75"/>
      <c r="D38322" s="74"/>
    </row>
    <row r="38323" spans="3:4" x14ac:dyDescent="0.25">
      <c r="C38323" s="75"/>
      <c r="D38323" s="74"/>
    </row>
    <row r="38324" spans="3:4" x14ac:dyDescent="0.25">
      <c r="C38324" s="75"/>
      <c r="D38324" s="74"/>
    </row>
    <row r="38325" spans="3:4" x14ac:dyDescent="0.25">
      <c r="C38325" s="75"/>
      <c r="D38325" s="74"/>
    </row>
    <row r="38326" spans="3:4" x14ac:dyDescent="0.25">
      <c r="C38326" s="75"/>
      <c r="D38326" s="74"/>
    </row>
    <row r="38327" spans="3:4" x14ac:dyDescent="0.25">
      <c r="C38327" s="75"/>
      <c r="D38327" s="74"/>
    </row>
    <row r="38328" spans="3:4" x14ac:dyDescent="0.25">
      <c r="C38328" s="75"/>
      <c r="D38328" s="74"/>
    </row>
    <row r="38329" spans="3:4" x14ac:dyDescent="0.25">
      <c r="C38329" s="75"/>
      <c r="D38329" s="74"/>
    </row>
    <row r="38330" spans="3:4" x14ac:dyDescent="0.25">
      <c r="C38330" s="75"/>
      <c r="D38330" s="74"/>
    </row>
    <row r="38331" spans="3:4" x14ac:dyDescent="0.25">
      <c r="C38331" s="75"/>
      <c r="D38331" s="74"/>
    </row>
    <row r="38332" spans="3:4" x14ac:dyDescent="0.25">
      <c r="C38332" s="75"/>
      <c r="D38332" s="74"/>
    </row>
    <row r="38333" spans="3:4" x14ac:dyDescent="0.25">
      <c r="C38333" s="75"/>
      <c r="D38333" s="74"/>
    </row>
    <row r="38334" spans="3:4" x14ac:dyDescent="0.25">
      <c r="C38334" s="75"/>
      <c r="D38334" s="74"/>
    </row>
    <row r="38335" spans="3:4" x14ac:dyDescent="0.25">
      <c r="C38335" s="75"/>
      <c r="D38335" s="74"/>
    </row>
    <row r="38336" spans="3:4" x14ac:dyDescent="0.25">
      <c r="C38336" s="75"/>
      <c r="D38336" s="74"/>
    </row>
    <row r="38337" spans="3:4" x14ac:dyDescent="0.25">
      <c r="C38337" s="75"/>
      <c r="D38337" s="74"/>
    </row>
    <row r="38338" spans="3:4" x14ac:dyDescent="0.25">
      <c r="C38338" s="75"/>
      <c r="D38338" s="74"/>
    </row>
    <row r="38339" spans="3:4" x14ac:dyDescent="0.25">
      <c r="C38339" s="75"/>
      <c r="D38339" s="74"/>
    </row>
    <row r="38340" spans="3:4" x14ac:dyDescent="0.25">
      <c r="C38340" s="75"/>
      <c r="D38340" s="74"/>
    </row>
    <row r="38341" spans="3:4" x14ac:dyDescent="0.25">
      <c r="C38341" s="75"/>
      <c r="D38341" s="74"/>
    </row>
    <row r="38342" spans="3:4" x14ac:dyDescent="0.25">
      <c r="C38342" s="75"/>
      <c r="D38342" s="74"/>
    </row>
    <row r="38343" spans="3:4" x14ac:dyDescent="0.25">
      <c r="C38343" s="75"/>
      <c r="D38343" s="74"/>
    </row>
    <row r="38344" spans="3:4" x14ac:dyDescent="0.25">
      <c r="C38344" s="75"/>
      <c r="D38344" s="74"/>
    </row>
    <row r="38345" spans="3:4" x14ac:dyDescent="0.25">
      <c r="C38345" s="75"/>
      <c r="D38345" s="74"/>
    </row>
    <row r="38346" spans="3:4" x14ac:dyDescent="0.25">
      <c r="C38346" s="75"/>
      <c r="D38346" s="74"/>
    </row>
    <row r="38347" spans="3:4" x14ac:dyDescent="0.25">
      <c r="C38347" s="75"/>
      <c r="D38347" s="74"/>
    </row>
    <row r="38348" spans="3:4" x14ac:dyDescent="0.25">
      <c r="C38348" s="75"/>
      <c r="D38348" s="74"/>
    </row>
    <row r="38349" spans="3:4" x14ac:dyDescent="0.25">
      <c r="C38349" s="75"/>
      <c r="D38349" s="74"/>
    </row>
    <row r="38350" spans="3:4" x14ac:dyDescent="0.25">
      <c r="C38350" s="75"/>
      <c r="D38350" s="74"/>
    </row>
    <row r="38351" spans="3:4" x14ac:dyDescent="0.25">
      <c r="C38351" s="75"/>
      <c r="D38351" s="74"/>
    </row>
    <row r="38352" spans="3:4" x14ac:dyDescent="0.25">
      <c r="C38352" s="75"/>
      <c r="D38352" s="74"/>
    </row>
    <row r="38353" spans="3:4" x14ac:dyDescent="0.25">
      <c r="C38353" s="75"/>
      <c r="D38353" s="74"/>
    </row>
    <row r="38354" spans="3:4" x14ac:dyDescent="0.25">
      <c r="C38354" s="75"/>
      <c r="D38354" s="74"/>
    </row>
    <row r="38355" spans="3:4" x14ac:dyDescent="0.25">
      <c r="C38355" s="75"/>
      <c r="D38355" s="74"/>
    </row>
    <row r="38356" spans="3:4" x14ac:dyDescent="0.25">
      <c r="C38356" s="75"/>
      <c r="D38356" s="74"/>
    </row>
    <row r="38357" spans="3:4" x14ac:dyDescent="0.25">
      <c r="C38357" s="75"/>
      <c r="D38357" s="74"/>
    </row>
    <row r="38358" spans="3:4" x14ac:dyDescent="0.25">
      <c r="C38358" s="75"/>
      <c r="D38358" s="74"/>
    </row>
    <row r="38359" spans="3:4" x14ac:dyDescent="0.25">
      <c r="C38359" s="75"/>
      <c r="D38359" s="74"/>
    </row>
    <row r="38360" spans="3:4" x14ac:dyDescent="0.25">
      <c r="C38360" s="75"/>
      <c r="D38360" s="74"/>
    </row>
    <row r="38361" spans="3:4" x14ac:dyDescent="0.25">
      <c r="C38361" s="75"/>
      <c r="D38361" s="74"/>
    </row>
    <row r="38362" spans="3:4" x14ac:dyDescent="0.25">
      <c r="C38362" s="75"/>
      <c r="D38362" s="74"/>
    </row>
    <row r="38363" spans="3:4" x14ac:dyDescent="0.25">
      <c r="C38363" s="75"/>
      <c r="D38363" s="74"/>
    </row>
    <row r="38364" spans="3:4" x14ac:dyDescent="0.25">
      <c r="C38364" s="75"/>
      <c r="D38364" s="74"/>
    </row>
    <row r="38365" spans="3:4" x14ac:dyDescent="0.25">
      <c r="C38365" s="75"/>
      <c r="D38365" s="74"/>
    </row>
    <row r="38366" spans="3:4" x14ac:dyDescent="0.25">
      <c r="C38366" s="75"/>
      <c r="D38366" s="74"/>
    </row>
    <row r="38367" spans="3:4" x14ac:dyDescent="0.25">
      <c r="C38367" s="75"/>
      <c r="D38367" s="74"/>
    </row>
    <row r="38368" spans="3:4" x14ac:dyDescent="0.25">
      <c r="C38368" s="75"/>
      <c r="D38368" s="74"/>
    </row>
    <row r="38369" spans="3:4" x14ac:dyDescent="0.25">
      <c r="C38369" s="75"/>
      <c r="D38369" s="74"/>
    </row>
    <row r="38370" spans="3:4" x14ac:dyDescent="0.25">
      <c r="C38370" s="75"/>
      <c r="D38370" s="74"/>
    </row>
    <row r="38371" spans="3:4" x14ac:dyDescent="0.25">
      <c r="C38371" s="75"/>
      <c r="D38371" s="74"/>
    </row>
    <row r="38372" spans="3:4" x14ac:dyDescent="0.25">
      <c r="C38372" s="75"/>
      <c r="D38372" s="74"/>
    </row>
    <row r="38373" spans="3:4" x14ac:dyDescent="0.25">
      <c r="C38373" s="75"/>
      <c r="D38373" s="74"/>
    </row>
    <row r="38374" spans="3:4" x14ac:dyDescent="0.25">
      <c r="C38374" s="75"/>
      <c r="D38374" s="74"/>
    </row>
    <row r="38375" spans="3:4" x14ac:dyDescent="0.25">
      <c r="C38375" s="75"/>
      <c r="D38375" s="74"/>
    </row>
    <row r="38376" spans="3:4" x14ac:dyDescent="0.25">
      <c r="C38376" s="75"/>
      <c r="D38376" s="74"/>
    </row>
    <row r="38377" spans="3:4" x14ac:dyDescent="0.25">
      <c r="C38377" s="75"/>
      <c r="D38377" s="74"/>
    </row>
    <row r="38378" spans="3:4" x14ac:dyDescent="0.25">
      <c r="C38378" s="75"/>
      <c r="D38378" s="74"/>
    </row>
    <row r="38379" spans="3:4" x14ac:dyDescent="0.25">
      <c r="C38379" s="75"/>
      <c r="D38379" s="74"/>
    </row>
    <row r="38380" spans="3:4" x14ac:dyDescent="0.25">
      <c r="C38380" s="75"/>
      <c r="D38380" s="74"/>
    </row>
    <row r="38381" spans="3:4" x14ac:dyDescent="0.25">
      <c r="C38381" s="75"/>
      <c r="D38381" s="74"/>
    </row>
    <row r="38382" spans="3:4" x14ac:dyDescent="0.25">
      <c r="C38382" s="75"/>
      <c r="D38382" s="74"/>
    </row>
    <row r="38383" spans="3:4" x14ac:dyDescent="0.25">
      <c r="C38383" s="75"/>
      <c r="D38383" s="74"/>
    </row>
    <row r="38384" spans="3:4" x14ac:dyDescent="0.25">
      <c r="C38384" s="75"/>
      <c r="D38384" s="74"/>
    </row>
    <row r="38385" spans="3:4" x14ac:dyDescent="0.25">
      <c r="C38385" s="75"/>
      <c r="D38385" s="74"/>
    </row>
    <row r="38386" spans="3:4" x14ac:dyDescent="0.25">
      <c r="C38386" s="75"/>
      <c r="D38386" s="74"/>
    </row>
    <row r="38387" spans="3:4" x14ac:dyDescent="0.25">
      <c r="C38387" s="75"/>
      <c r="D38387" s="74"/>
    </row>
    <row r="38388" spans="3:4" x14ac:dyDescent="0.25">
      <c r="C38388" s="75"/>
      <c r="D38388" s="74"/>
    </row>
    <row r="38389" spans="3:4" x14ac:dyDescent="0.25">
      <c r="C38389" s="75"/>
      <c r="D38389" s="74"/>
    </row>
    <row r="38390" spans="3:4" x14ac:dyDescent="0.25">
      <c r="C38390" s="75"/>
      <c r="D38390" s="74"/>
    </row>
    <row r="38391" spans="3:4" x14ac:dyDescent="0.25">
      <c r="C38391" s="75"/>
      <c r="D38391" s="74"/>
    </row>
    <row r="38392" spans="3:4" x14ac:dyDescent="0.25">
      <c r="C38392" s="75"/>
      <c r="D38392" s="74"/>
    </row>
    <row r="38393" spans="3:4" x14ac:dyDescent="0.25">
      <c r="C38393" s="75"/>
      <c r="D38393" s="74"/>
    </row>
    <row r="38394" spans="3:4" x14ac:dyDescent="0.25">
      <c r="C38394" s="75"/>
      <c r="D38394" s="74"/>
    </row>
    <row r="38395" spans="3:4" x14ac:dyDescent="0.25">
      <c r="C38395" s="75"/>
      <c r="D38395" s="74"/>
    </row>
    <row r="38396" spans="3:4" x14ac:dyDescent="0.25">
      <c r="C38396" s="75"/>
      <c r="D38396" s="74"/>
    </row>
    <row r="38397" spans="3:4" x14ac:dyDescent="0.25">
      <c r="C38397" s="75"/>
      <c r="D38397" s="74"/>
    </row>
    <row r="38398" spans="3:4" x14ac:dyDescent="0.25">
      <c r="C38398" s="75"/>
      <c r="D38398" s="74"/>
    </row>
    <row r="38399" spans="3:4" x14ac:dyDescent="0.25">
      <c r="C38399" s="75"/>
      <c r="D38399" s="74"/>
    </row>
    <row r="38400" spans="3:4" x14ac:dyDescent="0.25">
      <c r="C38400" s="75"/>
      <c r="D38400" s="74"/>
    </row>
    <row r="38401" spans="3:4" x14ac:dyDescent="0.25">
      <c r="C38401" s="75"/>
      <c r="D38401" s="74"/>
    </row>
    <row r="38402" spans="3:4" x14ac:dyDescent="0.25">
      <c r="C38402" s="75"/>
      <c r="D38402" s="74"/>
    </row>
    <row r="38403" spans="3:4" x14ac:dyDescent="0.25">
      <c r="C38403" s="75"/>
      <c r="D38403" s="74"/>
    </row>
    <row r="38404" spans="3:4" x14ac:dyDescent="0.25">
      <c r="C38404" s="75"/>
      <c r="D38404" s="74"/>
    </row>
    <row r="38405" spans="3:4" x14ac:dyDescent="0.25">
      <c r="C38405" s="75"/>
      <c r="D38405" s="74"/>
    </row>
    <row r="38406" spans="3:4" x14ac:dyDescent="0.25">
      <c r="C38406" s="75"/>
      <c r="D38406" s="74"/>
    </row>
    <row r="38407" spans="3:4" x14ac:dyDescent="0.25">
      <c r="C38407" s="75"/>
      <c r="D38407" s="74"/>
    </row>
    <row r="38408" spans="3:4" x14ac:dyDescent="0.25">
      <c r="C38408" s="75"/>
      <c r="D38408" s="74"/>
    </row>
    <row r="38409" spans="3:4" x14ac:dyDescent="0.25">
      <c r="C38409" s="75"/>
      <c r="D38409" s="74"/>
    </row>
    <row r="38410" spans="3:4" x14ac:dyDescent="0.25">
      <c r="C38410" s="75"/>
      <c r="D38410" s="74"/>
    </row>
    <row r="38411" spans="3:4" x14ac:dyDescent="0.25">
      <c r="C38411" s="75"/>
      <c r="D38411" s="74"/>
    </row>
    <row r="38412" spans="3:4" x14ac:dyDescent="0.25">
      <c r="C38412" s="75"/>
      <c r="D38412" s="74"/>
    </row>
    <row r="38413" spans="3:4" x14ac:dyDescent="0.25">
      <c r="C38413" s="75"/>
      <c r="D38413" s="74"/>
    </row>
    <row r="38414" spans="3:4" x14ac:dyDescent="0.25">
      <c r="C38414" s="75"/>
      <c r="D38414" s="74"/>
    </row>
    <row r="38415" spans="3:4" x14ac:dyDescent="0.25">
      <c r="C38415" s="75"/>
      <c r="D38415" s="74"/>
    </row>
    <row r="38416" spans="3:4" x14ac:dyDescent="0.25">
      <c r="C38416" s="75"/>
      <c r="D38416" s="74"/>
    </row>
    <row r="38417" spans="3:4" x14ac:dyDescent="0.25">
      <c r="C38417" s="75"/>
      <c r="D38417" s="74"/>
    </row>
    <row r="38418" spans="3:4" x14ac:dyDescent="0.25">
      <c r="C38418" s="75"/>
      <c r="D38418" s="74"/>
    </row>
    <row r="38419" spans="3:4" x14ac:dyDescent="0.25">
      <c r="C38419" s="75"/>
      <c r="D38419" s="74"/>
    </row>
    <row r="38420" spans="3:4" x14ac:dyDescent="0.25">
      <c r="C38420" s="75"/>
      <c r="D38420" s="74"/>
    </row>
    <row r="38421" spans="3:4" x14ac:dyDescent="0.25">
      <c r="C38421" s="75"/>
      <c r="D38421" s="74"/>
    </row>
    <row r="38422" spans="3:4" x14ac:dyDescent="0.25">
      <c r="C38422" s="75"/>
      <c r="D38422" s="74"/>
    </row>
    <row r="38423" spans="3:4" x14ac:dyDescent="0.25">
      <c r="C38423" s="75"/>
      <c r="D38423" s="74"/>
    </row>
    <row r="38424" spans="3:4" x14ac:dyDescent="0.25">
      <c r="C38424" s="75"/>
      <c r="D38424" s="74"/>
    </row>
    <row r="38425" spans="3:4" x14ac:dyDescent="0.25">
      <c r="C38425" s="75"/>
      <c r="D38425" s="74"/>
    </row>
    <row r="38426" spans="3:4" x14ac:dyDescent="0.25">
      <c r="C38426" s="75"/>
      <c r="D38426" s="74"/>
    </row>
    <row r="38427" spans="3:4" x14ac:dyDescent="0.25">
      <c r="C38427" s="75"/>
      <c r="D38427" s="74"/>
    </row>
    <row r="38428" spans="3:4" x14ac:dyDescent="0.25">
      <c r="C38428" s="75"/>
      <c r="D38428" s="74"/>
    </row>
    <row r="38429" spans="3:4" x14ac:dyDescent="0.25">
      <c r="C38429" s="75"/>
      <c r="D38429" s="74"/>
    </row>
    <row r="38430" spans="3:4" x14ac:dyDescent="0.25">
      <c r="C38430" s="75"/>
      <c r="D38430" s="74"/>
    </row>
    <row r="38431" spans="3:4" x14ac:dyDescent="0.25">
      <c r="C38431" s="75"/>
      <c r="D38431" s="74"/>
    </row>
    <row r="38432" spans="3:4" x14ac:dyDescent="0.25">
      <c r="C38432" s="75"/>
      <c r="D38432" s="74"/>
    </row>
    <row r="38433" spans="3:4" x14ac:dyDescent="0.25">
      <c r="C38433" s="75"/>
      <c r="D38433" s="74"/>
    </row>
    <row r="38434" spans="3:4" x14ac:dyDescent="0.25">
      <c r="C38434" s="75"/>
      <c r="D38434" s="74"/>
    </row>
    <row r="38435" spans="3:4" x14ac:dyDescent="0.25">
      <c r="C38435" s="75"/>
      <c r="D38435" s="74"/>
    </row>
    <row r="38436" spans="3:4" x14ac:dyDescent="0.25">
      <c r="C38436" s="75"/>
      <c r="D38436" s="74"/>
    </row>
    <row r="38437" spans="3:4" x14ac:dyDescent="0.25">
      <c r="C38437" s="75"/>
      <c r="D38437" s="74"/>
    </row>
    <row r="38438" spans="3:4" x14ac:dyDescent="0.25">
      <c r="C38438" s="75"/>
      <c r="D38438" s="74"/>
    </row>
    <row r="38439" spans="3:4" x14ac:dyDescent="0.25">
      <c r="C38439" s="75"/>
      <c r="D38439" s="74"/>
    </row>
    <row r="38440" spans="3:4" x14ac:dyDescent="0.25">
      <c r="C38440" s="75"/>
      <c r="D38440" s="74"/>
    </row>
    <row r="38441" spans="3:4" x14ac:dyDescent="0.25">
      <c r="C38441" s="75"/>
      <c r="D38441" s="74"/>
    </row>
    <row r="38442" spans="3:4" x14ac:dyDescent="0.25">
      <c r="C38442" s="75"/>
      <c r="D38442" s="74"/>
    </row>
    <row r="38443" spans="3:4" x14ac:dyDescent="0.25">
      <c r="C38443" s="75"/>
      <c r="D38443" s="74"/>
    </row>
    <row r="38444" spans="3:4" x14ac:dyDescent="0.25">
      <c r="C38444" s="75"/>
      <c r="D38444" s="74"/>
    </row>
    <row r="38445" spans="3:4" x14ac:dyDescent="0.25">
      <c r="C38445" s="75"/>
      <c r="D38445" s="74"/>
    </row>
    <row r="38446" spans="3:4" x14ac:dyDescent="0.25">
      <c r="C38446" s="75"/>
      <c r="D38446" s="74"/>
    </row>
    <row r="38447" spans="3:4" x14ac:dyDescent="0.25">
      <c r="C38447" s="75"/>
      <c r="D38447" s="74"/>
    </row>
    <row r="38448" spans="3:4" x14ac:dyDescent="0.25">
      <c r="C38448" s="75"/>
      <c r="D38448" s="74"/>
    </row>
    <row r="38449" spans="3:4" x14ac:dyDescent="0.25">
      <c r="C38449" s="75"/>
      <c r="D38449" s="74"/>
    </row>
    <row r="38450" spans="3:4" x14ac:dyDescent="0.25">
      <c r="C38450" s="75"/>
      <c r="D38450" s="74"/>
    </row>
    <row r="38451" spans="3:4" x14ac:dyDescent="0.25">
      <c r="C38451" s="75"/>
      <c r="D38451" s="74"/>
    </row>
    <row r="38452" spans="3:4" x14ac:dyDescent="0.25">
      <c r="C38452" s="75"/>
      <c r="D38452" s="74"/>
    </row>
    <row r="38453" spans="3:4" x14ac:dyDescent="0.25">
      <c r="C38453" s="75"/>
      <c r="D38453" s="74"/>
    </row>
    <row r="38454" spans="3:4" x14ac:dyDescent="0.25">
      <c r="C38454" s="75"/>
      <c r="D38454" s="74"/>
    </row>
    <row r="38455" spans="3:4" x14ac:dyDescent="0.25">
      <c r="C38455" s="75"/>
      <c r="D38455" s="74"/>
    </row>
    <row r="38456" spans="3:4" x14ac:dyDescent="0.25">
      <c r="C38456" s="75"/>
      <c r="D38456" s="74"/>
    </row>
    <row r="38457" spans="3:4" x14ac:dyDescent="0.25">
      <c r="C38457" s="75"/>
      <c r="D38457" s="74"/>
    </row>
    <row r="38458" spans="3:4" x14ac:dyDescent="0.25">
      <c r="C38458" s="75"/>
      <c r="D38458" s="74"/>
    </row>
    <row r="38459" spans="3:4" x14ac:dyDescent="0.25">
      <c r="C38459" s="75"/>
      <c r="D38459" s="74"/>
    </row>
    <row r="38460" spans="3:4" x14ac:dyDescent="0.25">
      <c r="C38460" s="75"/>
      <c r="D38460" s="74"/>
    </row>
    <row r="38461" spans="3:4" x14ac:dyDescent="0.25">
      <c r="C38461" s="75"/>
      <c r="D38461" s="74"/>
    </row>
    <row r="38462" spans="3:4" x14ac:dyDescent="0.25">
      <c r="C38462" s="75"/>
      <c r="D38462" s="74"/>
    </row>
    <row r="38463" spans="3:4" x14ac:dyDescent="0.25">
      <c r="C38463" s="75"/>
      <c r="D38463" s="74"/>
    </row>
    <row r="38464" spans="3:4" x14ac:dyDescent="0.25">
      <c r="C38464" s="75"/>
      <c r="D38464" s="74"/>
    </row>
    <row r="38465" spans="3:4" x14ac:dyDescent="0.25">
      <c r="C38465" s="75"/>
      <c r="D38465" s="74"/>
    </row>
    <row r="38466" spans="3:4" x14ac:dyDescent="0.25">
      <c r="C38466" s="75"/>
      <c r="D38466" s="74"/>
    </row>
    <row r="38467" spans="3:4" x14ac:dyDescent="0.25">
      <c r="C38467" s="75"/>
      <c r="D38467" s="74"/>
    </row>
    <row r="38468" spans="3:4" x14ac:dyDescent="0.25">
      <c r="C38468" s="75"/>
      <c r="D38468" s="74"/>
    </row>
    <row r="38469" spans="3:4" x14ac:dyDescent="0.25">
      <c r="C38469" s="75"/>
      <c r="D38469" s="74"/>
    </row>
    <row r="38470" spans="3:4" x14ac:dyDescent="0.25">
      <c r="C38470" s="75"/>
      <c r="D38470" s="74"/>
    </row>
    <row r="38471" spans="3:4" x14ac:dyDescent="0.25">
      <c r="C38471" s="75"/>
      <c r="D38471" s="74"/>
    </row>
    <row r="38472" spans="3:4" x14ac:dyDescent="0.25">
      <c r="C38472" s="75"/>
      <c r="D38472" s="74"/>
    </row>
    <row r="38473" spans="3:4" x14ac:dyDescent="0.25">
      <c r="C38473" s="75"/>
      <c r="D38473" s="74"/>
    </row>
    <row r="38474" spans="3:4" x14ac:dyDescent="0.25">
      <c r="C38474" s="75"/>
      <c r="D38474" s="74"/>
    </row>
    <row r="38475" spans="3:4" x14ac:dyDescent="0.25">
      <c r="C38475" s="75"/>
      <c r="D38475" s="74"/>
    </row>
    <row r="38476" spans="3:4" x14ac:dyDescent="0.25">
      <c r="C38476" s="75"/>
      <c r="D38476" s="74"/>
    </row>
    <row r="38477" spans="3:4" x14ac:dyDescent="0.25">
      <c r="C38477" s="75"/>
      <c r="D38477" s="74"/>
    </row>
    <row r="38478" spans="3:4" x14ac:dyDescent="0.25">
      <c r="C38478" s="75"/>
      <c r="D38478" s="74"/>
    </row>
    <row r="38479" spans="3:4" x14ac:dyDescent="0.25">
      <c r="C38479" s="75"/>
      <c r="D38479" s="74"/>
    </row>
    <row r="38480" spans="3:4" x14ac:dyDescent="0.25">
      <c r="C38480" s="75"/>
      <c r="D38480" s="74"/>
    </row>
    <row r="38481" spans="3:4" x14ac:dyDescent="0.25">
      <c r="C38481" s="75"/>
      <c r="D38481" s="74"/>
    </row>
    <row r="38482" spans="3:4" x14ac:dyDescent="0.25">
      <c r="C38482" s="75"/>
      <c r="D38482" s="74"/>
    </row>
    <row r="38483" spans="3:4" x14ac:dyDescent="0.25">
      <c r="C38483" s="75"/>
      <c r="D38483" s="74"/>
    </row>
    <row r="38484" spans="3:4" x14ac:dyDescent="0.25">
      <c r="C38484" s="75"/>
      <c r="D38484" s="74"/>
    </row>
    <row r="38485" spans="3:4" x14ac:dyDescent="0.25">
      <c r="C38485" s="75"/>
      <c r="D38485" s="74"/>
    </row>
    <row r="38486" spans="3:4" x14ac:dyDescent="0.25">
      <c r="C38486" s="75"/>
      <c r="D38486" s="74"/>
    </row>
    <row r="38487" spans="3:4" x14ac:dyDescent="0.25">
      <c r="C38487" s="75"/>
      <c r="D38487" s="74"/>
    </row>
    <row r="38488" spans="3:4" x14ac:dyDescent="0.25">
      <c r="C38488" s="75"/>
      <c r="D38488" s="74"/>
    </row>
    <row r="38489" spans="3:4" x14ac:dyDescent="0.25">
      <c r="C38489" s="75"/>
      <c r="D38489" s="74"/>
    </row>
    <row r="38490" spans="3:4" x14ac:dyDescent="0.25">
      <c r="C38490" s="75"/>
      <c r="D38490" s="74"/>
    </row>
    <row r="38491" spans="3:4" x14ac:dyDescent="0.25">
      <c r="C38491" s="75"/>
      <c r="D38491" s="74"/>
    </row>
    <row r="38492" spans="3:4" x14ac:dyDescent="0.25">
      <c r="C38492" s="75"/>
      <c r="D38492" s="74"/>
    </row>
    <row r="38493" spans="3:4" x14ac:dyDescent="0.25">
      <c r="C38493" s="75"/>
      <c r="D38493" s="74"/>
    </row>
    <row r="38494" spans="3:4" x14ac:dyDescent="0.25">
      <c r="C38494" s="75"/>
      <c r="D38494" s="74"/>
    </row>
    <row r="38495" spans="3:4" x14ac:dyDescent="0.25">
      <c r="C38495" s="75"/>
      <c r="D38495" s="74"/>
    </row>
    <row r="38496" spans="3:4" x14ac:dyDescent="0.25">
      <c r="C38496" s="75"/>
      <c r="D38496" s="74"/>
    </row>
    <row r="38497" spans="3:4" x14ac:dyDescent="0.25">
      <c r="C38497" s="75"/>
      <c r="D38497" s="74"/>
    </row>
    <row r="38498" spans="3:4" x14ac:dyDescent="0.25">
      <c r="C38498" s="75"/>
      <c r="D38498" s="74"/>
    </row>
    <row r="38499" spans="3:4" x14ac:dyDescent="0.25">
      <c r="C38499" s="75"/>
      <c r="D38499" s="74"/>
    </row>
    <row r="38500" spans="3:4" x14ac:dyDescent="0.25">
      <c r="C38500" s="75"/>
      <c r="D38500" s="74"/>
    </row>
    <row r="38501" spans="3:4" x14ac:dyDescent="0.25">
      <c r="C38501" s="75"/>
      <c r="D38501" s="74"/>
    </row>
    <row r="38502" spans="3:4" x14ac:dyDescent="0.25">
      <c r="C38502" s="75"/>
      <c r="D38502" s="74"/>
    </row>
    <row r="38503" spans="3:4" x14ac:dyDescent="0.25">
      <c r="C38503" s="75"/>
      <c r="D38503" s="74"/>
    </row>
    <row r="38504" spans="3:4" x14ac:dyDescent="0.25">
      <c r="C38504" s="75"/>
      <c r="D38504" s="74"/>
    </row>
    <row r="38505" spans="3:4" x14ac:dyDescent="0.25">
      <c r="C38505" s="75"/>
      <c r="D38505" s="74"/>
    </row>
    <row r="38506" spans="3:4" x14ac:dyDescent="0.25">
      <c r="C38506" s="75"/>
      <c r="D38506" s="74"/>
    </row>
    <row r="38507" spans="3:4" x14ac:dyDescent="0.25">
      <c r="C38507" s="75"/>
      <c r="D38507" s="74"/>
    </row>
    <row r="38508" spans="3:4" x14ac:dyDescent="0.25">
      <c r="C38508" s="75"/>
      <c r="D38508" s="74"/>
    </row>
    <row r="38509" spans="3:4" x14ac:dyDescent="0.25">
      <c r="C38509" s="75"/>
      <c r="D38509" s="74"/>
    </row>
    <row r="38510" spans="3:4" x14ac:dyDescent="0.25">
      <c r="C38510" s="75"/>
      <c r="D38510" s="74"/>
    </row>
    <row r="38511" spans="3:4" x14ac:dyDescent="0.25">
      <c r="C38511" s="75"/>
      <c r="D38511" s="74"/>
    </row>
    <row r="38512" spans="3:4" x14ac:dyDescent="0.25">
      <c r="C38512" s="75"/>
      <c r="D38512" s="74"/>
    </row>
    <row r="38513" spans="3:4" x14ac:dyDescent="0.25">
      <c r="C38513" s="75"/>
      <c r="D38513" s="74"/>
    </row>
    <row r="38514" spans="3:4" x14ac:dyDescent="0.25">
      <c r="C38514" s="75"/>
      <c r="D38514" s="74"/>
    </row>
    <row r="38515" spans="3:4" x14ac:dyDescent="0.25">
      <c r="C38515" s="75"/>
      <c r="D38515" s="74"/>
    </row>
    <row r="38516" spans="3:4" x14ac:dyDescent="0.25">
      <c r="C38516" s="75"/>
      <c r="D38516" s="74"/>
    </row>
    <row r="38517" spans="3:4" x14ac:dyDescent="0.25">
      <c r="C38517" s="75"/>
      <c r="D38517" s="74"/>
    </row>
    <row r="38518" spans="3:4" x14ac:dyDescent="0.25">
      <c r="C38518" s="75"/>
      <c r="D38518" s="74"/>
    </row>
    <row r="38519" spans="3:4" x14ac:dyDescent="0.25">
      <c r="C38519" s="75"/>
      <c r="D38519" s="74"/>
    </row>
    <row r="38520" spans="3:4" x14ac:dyDescent="0.25">
      <c r="C38520" s="75"/>
      <c r="D38520" s="74"/>
    </row>
    <row r="38521" spans="3:4" x14ac:dyDescent="0.25">
      <c r="C38521" s="75"/>
      <c r="D38521" s="74"/>
    </row>
    <row r="38522" spans="3:4" x14ac:dyDescent="0.25">
      <c r="C38522" s="75"/>
      <c r="D38522" s="74"/>
    </row>
    <row r="38523" spans="3:4" x14ac:dyDescent="0.25">
      <c r="C38523" s="75"/>
      <c r="D38523" s="74"/>
    </row>
    <row r="38524" spans="3:4" x14ac:dyDescent="0.25">
      <c r="C38524" s="75"/>
      <c r="D38524" s="74"/>
    </row>
    <row r="38525" spans="3:4" x14ac:dyDescent="0.25">
      <c r="C38525" s="75"/>
      <c r="D38525" s="74"/>
    </row>
    <row r="38526" spans="3:4" x14ac:dyDescent="0.25">
      <c r="C38526" s="75"/>
      <c r="D38526" s="74"/>
    </row>
    <row r="38527" spans="3:4" x14ac:dyDescent="0.25">
      <c r="C38527" s="75"/>
      <c r="D38527" s="74"/>
    </row>
    <row r="38528" spans="3:4" x14ac:dyDescent="0.25">
      <c r="C38528" s="75"/>
      <c r="D38528" s="74"/>
    </row>
    <row r="38529" spans="3:4" x14ac:dyDescent="0.25">
      <c r="C38529" s="75"/>
      <c r="D38529" s="74"/>
    </row>
    <row r="38530" spans="3:4" x14ac:dyDescent="0.25">
      <c r="C38530" s="75"/>
      <c r="D38530" s="74"/>
    </row>
    <row r="38531" spans="3:4" x14ac:dyDescent="0.25">
      <c r="C38531" s="75"/>
      <c r="D38531" s="74"/>
    </row>
    <row r="38532" spans="3:4" x14ac:dyDescent="0.25">
      <c r="C38532" s="75"/>
      <c r="D38532" s="74"/>
    </row>
    <row r="38533" spans="3:4" x14ac:dyDescent="0.25">
      <c r="C38533" s="75"/>
      <c r="D38533" s="74"/>
    </row>
    <row r="38534" spans="3:4" x14ac:dyDescent="0.25">
      <c r="C38534" s="75"/>
      <c r="D38534" s="74"/>
    </row>
    <row r="38535" spans="3:4" x14ac:dyDescent="0.25">
      <c r="C38535" s="75"/>
      <c r="D38535" s="74"/>
    </row>
    <row r="38536" spans="3:4" x14ac:dyDescent="0.25">
      <c r="C38536" s="75"/>
      <c r="D38536" s="74"/>
    </row>
    <row r="38537" spans="3:4" x14ac:dyDescent="0.25">
      <c r="C38537" s="75"/>
      <c r="D38537" s="74"/>
    </row>
    <row r="38538" spans="3:4" x14ac:dyDescent="0.25">
      <c r="C38538" s="75"/>
      <c r="D38538" s="74"/>
    </row>
    <row r="38539" spans="3:4" x14ac:dyDescent="0.25">
      <c r="C38539" s="75"/>
      <c r="D38539" s="74"/>
    </row>
    <row r="38540" spans="3:4" x14ac:dyDescent="0.25">
      <c r="C38540" s="75"/>
      <c r="D38540" s="74"/>
    </row>
    <row r="38541" spans="3:4" x14ac:dyDescent="0.25">
      <c r="C38541" s="75"/>
      <c r="D38541" s="74"/>
    </row>
    <row r="38542" spans="3:4" x14ac:dyDescent="0.25">
      <c r="C38542" s="75"/>
      <c r="D38542" s="74"/>
    </row>
    <row r="38543" spans="3:4" x14ac:dyDescent="0.25">
      <c r="C38543" s="75"/>
      <c r="D38543" s="74"/>
    </row>
    <row r="38544" spans="3:4" x14ac:dyDescent="0.25">
      <c r="C38544" s="75"/>
      <c r="D38544" s="74"/>
    </row>
    <row r="38545" spans="3:4" x14ac:dyDescent="0.25">
      <c r="C38545" s="75"/>
      <c r="D38545" s="74"/>
    </row>
    <row r="38546" spans="3:4" x14ac:dyDescent="0.25">
      <c r="C38546" s="75"/>
      <c r="D38546" s="74"/>
    </row>
    <row r="38547" spans="3:4" x14ac:dyDescent="0.25">
      <c r="C38547" s="75"/>
      <c r="D38547" s="74"/>
    </row>
    <row r="38548" spans="3:4" x14ac:dyDescent="0.25">
      <c r="C38548" s="75"/>
      <c r="D38548" s="74"/>
    </row>
    <row r="38549" spans="3:4" x14ac:dyDescent="0.25">
      <c r="C38549" s="75"/>
      <c r="D38549" s="74"/>
    </row>
    <row r="38550" spans="3:4" x14ac:dyDescent="0.25">
      <c r="C38550" s="75"/>
      <c r="D38550" s="74"/>
    </row>
    <row r="38551" spans="3:4" x14ac:dyDescent="0.25">
      <c r="C38551" s="75"/>
      <c r="D38551" s="74"/>
    </row>
    <row r="38552" spans="3:4" x14ac:dyDescent="0.25">
      <c r="C38552" s="75"/>
      <c r="D38552" s="74"/>
    </row>
    <row r="38553" spans="3:4" x14ac:dyDescent="0.25">
      <c r="C38553" s="75"/>
      <c r="D38553" s="74"/>
    </row>
    <row r="38554" spans="3:4" x14ac:dyDescent="0.25">
      <c r="C38554" s="75"/>
      <c r="D38554" s="74"/>
    </row>
    <row r="38555" spans="3:4" x14ac:dyDescent="0.25">
      <c r="C38555" s="75"/>
      <c r="D38555" s="74"/>
    </row>
    <row r="38556" spans="3:4" x14ac:dyDescent="0.25">
      <c r="C38556" s="75"/>
      <c r="D38556" s="74"/>
    </row>
    <row r="38557" spans="3:4" x14ac:dyDescent="0.25">
      <c r="C38557" s="75"/>
      <c r="D38557" s="74"/>
    </row>
    <row r="38558" spans="3:4" x14ac:dyDescent="0.25">
      <c r="C38558" s="75"/>
      <c r="D38558" s="74"/>
    </row>
    <row r="38559" spans="3:4" x14ac:dyDescent="0.25">
      <c r="C38559" s="75"/>
      <c r="D38559" s="74"/>
    </row>
    <row r="38560" spans="3:4" x14ac:dyDescent="0.25">
      <c r="C38560" s="75"/>
      <c r="D38560" s="74"/>
    </row>
    <row r="38561" spans="3:4" x14ac:dyDescent="0.25">
      <c r="C38561" s="75"/>
      <c r="D38561" s="74"/>
    </row>
    <row r="38562" spans="3:4" x14ac:dyDescent="0.25">
      <c r="C38562" s="75"/>
      <c r="D38562" s="74"/>
    </row>
    <row r="38563" spans="3:4" x14ac:dyDescent="0.25">
      <c r="C38563" s="75"/>
      <c r="D38563" s="74"/>
    </row>
    <row r="38564" spans="3:4" x14ac:dyDescent="0.25">
      <c r="C38564" s="75"/>
      <c r="D38564" s="74"/>
    </row>
    <row r="38565" spans="3:4" x14ac:dyDescent="0.25">
      <c r="C38565" s="75"/>
      <c r="D38565" s="74"/>
    </row>
    <row r="38566" spans="3:4" x14ac:dyDescent="0.25">
      <c r="C38566" s="75"/>
      <c r="D38566" s="74"/>
    </row>
    <row r="38567" spans="3:4" x14ac:dyDescent="0.25">
      <c r="C38567" s="75"/>
      <c r="D38567" s="74"/>
    </row>
    <row r="38568" spans="3:4" x14ac:dyDescent="0.25">
      <c r="C38568" s="75"/>
      <c r="D38568" s="74"/>
    </row>
    <row r="38569" spans="3:4" x14ac:dyDescent="0.25">
      <c r="C38569" s="75"/>
      <c r="D38569" s="74"/>
    </row>
    <row r="38570" spans="3:4" x14ac:dyDescent="0.25">
      <c r="C38570" s="75"/>
      <c r="D38570" s="74"/>
    </row>
    <row r="38571" spans="3:4" x14ac:dyDescent="0.25">
      <c r="C38571" s="75"/>
      <c r="D38571" s="74"/>
    </row>
    <row r="38572" spans="3:4" x14ac:dyDescent="0.25">
      <c r="C38572" s="75"/>
      <c r="D38572" s="74"/>
    </row>
    <row r="38573" spans="3:4" x14ac:dyDescent="0.25">
      <c r="C38573" s="75"/>
      <c r="D38573" s="74"/>
    </row>
    <row r="38574" spans="3:4" x14ac:dyDescent="0.25">
      <c r="C38574" s="75"/>
      <c r="D38574" s="74"/>
    </row>
    <row r="38575" spans="3:4" x14ac:dyDescent="0.25">
      <c r="C38575" s="75"/>
      <c r="D38575" s="74"/>
    </row>
    <row r="38576" spans="3:4" x14ac:dyDescent="0.25">
      <c r="C38576" s="75"/>
      <c r="D38576" s="74"/>
    </row>
    <row r="38577" spans="3:4" x14ac:dyDescent="0.25">
      <c r="C38577" s="75"/>
      <c r="D38577" s="74"/>
    </row>
    <row r="38578" spans="3:4" x14ac:dyDescent="0.25">
      <c r="C38578" s="75"/>
      <c r="D38578" s="74"/>
    </row>
    <row r="38579" spans="3:4" x14ac:dyDescent="0.25">
      <c r="C38579" s="75"/>
      <c r="D38579" s="74"/>
    </row>
    <row r="38580" spans="3:4" x14ac:dyDescent="0.25">
      <c r="C38580" s="75"/>
      <c r="D38580" s="74"/>
    </row>
    <row r="38581" spans="3:4" x14ac:dyDescent="0.25">
      <c r="C38581" s="75"/>
      <c r="D38581" s="74"/>
    </row>
    <row r="38582" spans="3:4" x14ac:dyDescent="0.25">
      <c r="C38582" s="75"/>
      <c r="D38582" s="74"/>
    </row>
    <row r="38583" spans="3:4" x14ac:dyDescent="0.25">
      <c r="C38583" s="75"/>
      <c r="D38583" s="74"/>
    </row>
    <row r="38584" spans="3:4" x14ac:dyDescent="0.25">
      <c r="C38584" s="75"/>
      <c r="D38584" s="74"/>
    </row>
    <row r="38585" spans="3:4" x14ac:dyDescent="0.25">
      <c r="C38585" s="75"/>
      <c r="D38585" s="74"/>
    </row>
    <row r="38586" spans="3:4" x14ac:dyDescent="0.25">
      <c r="C38586" s="75"/>
      <c r="D38586" s="74"/>
    </row>
    <row r="38587" spans="3:4" x14ac:dyDescent="0.25">
      <c r="C38587" s="75"/>
      <c r="D38587" s="74"/>
    </row>
    <row r="38588" spans="3:4" x14ac:dyDescent="0.25">
      <c r="C38588" s="75"/>
      <c r="D38588" s="74"/>
    </row>
    <row r="38589" spans="3:4" x14ac:dyDescent="0.25">
      <c r="C38589" s="75"/>
      <c r="D38589" s="74"/>
    </row>
    <row r="38590" spans="3:4" x14ac:dyDescent="0.25">
      <c r="C38590" s="75"/>
      <c r="D38590" s="74"/>
    </row>
    <row r="38591" spans="3:4" x14ac:dyDescent="0.25">
      <c r="C38591" s="75"/>
      <c r="D38591" s="74"/>
    </row>
    <row r="38592" spans="3:4" x14ac:dyDescent="0.25">
      <c r="C38592" s="75"/>
      <c r="D38592" s="74"/>
    </row>
    <row r="38593" spans="3:4" x14ac:dyDescent="0.25">
      <c r="C38593" s="75"/>
      <c r="D38593" s="74"/>
    </row>
    <row r="38594" spans="3:4" x14ac:dyDescent="0.25">
      <c r="C38594" s="75"/>
      <c r="D38594" s="74"/>
    </row>
    <row r="38595" spans="3:4" x14ac:dyDescent="0.25">
      <c r="C38595" s="75"/>
      <c r="D38595" s="74"/>
    </row>
    <row r="38596" spans="3:4" x14ac:dyDescent="0.25">
      <c r="C38596" s="75"/>
      <c r="D38596" s="74"/>
    </row>
    <row r="38597" spans="3:4" x14ac:dyDescent="0.25">
      <c r="C38597" s="75"/>
      <c r="D38597" s="74"/>
    </row>
    <row r="38598" spans="3:4" x14ac:dyDescent="0.25">
      <c r="C38598" s="75"/>
      <c r="D38598" s="74"/>
    </row>
    <row r="38599" spans="3:4" x14ac:dyDescent="0.25">
      <c r="C38599" s="75"/>
      <c r="D38599" s="74"/>
    </row>
    <row r="38600" spans="3:4" x14ac:dyDescent="0.25">
      <c r="C38600" s="75"/>
      <c r="D38600" s="74"/>
    </row>
    <row r="38601" spans="3:4" x14ac:dyDescent="0.25">
      <c r="C38601" s="75"/>
      <c r="D38601" s="74"/>
    </row>
    <row r="38602" spans="3:4" x14ac:dyDescent="0.25">
      <c r="C38602" s="75"/>
      <c r="D38602" s="74"/>
    </row>
    <row r="38603" spans="3:4" x14ac:dyDescent="0.25">
      <c r="C38603" s="75"/>
      <c r="D38603" s="74"/>
    </row>
    <row r="38604" spans="3:4" x14ac:dyDescent="0.25">
      <c r="C38604" s="75"/>
      <c r="D38604" s="74"/>
    </row>
    <row r="38605" spans="3:4" x14ac:dyDescent="0.25">
      <c r="C38605" s="75"/>
      <c r="D38605" s="74"/>
    </row>
    <row r="38606" spans="3:4" x14ac:dyDescent="0.25">
      <c r="C38606" s="75"/>
      <c r="D38606" s="74"/>
    </row>
    <row r="38607" spans="3:4" x14ac:dyDescent="0.25">
      <c r="C38607" s="75"/>
      <c r="D38607" s="74"/>
    </row>
    <row r="38608" spans="3:4" x14ac:dyDescent="0.25">
      <c r="C38608" s="75"/>
      <c r="D38608" s="74"/>
    </row>
    <row r="38609" spans="3:4" x14ac:dyDescent="0.25">
      <c r="C38609" s="75"/>
      <c r="D38609" s="74"/>
    </row>
    <row r="38610" spans="3:4" x14ac:dyDescent="0.25">
      <c r="C38610" s="75"/>
      <c r="D38610" s="74"/>
    </row>
    <row r="38611" spans="3:4" x14ac:dyDescent="0.25">
      <c r="C38611" s="75"/>
      <c r="D38611" s="74"/>
    </row>
    <row r="38612" spans="3:4" x14ac:dyDescent="0.25">
      <c r="C38612" s="75"/>
      <c r="D38612" s="74"/>
    </row>
    <row r="38613" spans="3:4" x14ac:dyDescent="0.25">
      <c r="C38613" s="75"/>
      <c r="D38613" s="74"/>
    </row>
    <row r="38614" spans="3:4" x14ac:dyDescent="0.25">
      <c r="C38614" s="75"/>
      <c r="D38614" s="74"/>
    </row>
    <row r="38615" spans="3:4" x14ac:dyDescent="0.25">
      <c r="C38615" s="75"/>
      <c r="D38615" s="74"/>
    </row>
    <row r="38616" spans="3:4" x14ac:dyDescent="0.25">
      <c r="C38616" s="75"/>
      <c r="D38616" s="74"/>
    </row>
    <row r="38617" spans="3:4" x14ac:dyDescent="0.25">
      <c r="C38617" s="75"/>
      <c r="D38617" s="74"/>
    </row>
    <row r="38618" spans="3:4" x14ac:dyDescent="0.25">
      <c r="C38618" s="75"/>
      <c r="D38618" s="74"/>
    </row>
    <row r="38619" spans="3:4" x14ac:dyDescent="0.25">
      <c r="C38619" s="75"/>
      <c r="D38619" s="74"/>
    </row>
    <row r="38620" spans="3:4" x14ac:dyDescent="0.25">
      <c r="C38620" s="75"/>
      <c r="D38620" s="74"/>
    </row>
    <row r="38621" spans="3:4" x14ac:dyDescent="0.25">
      <c r="C38621" s="75"/>
      <c r="D38621" s="74"/>
    </row>
    <row r="38622" spans="3:4" x14ac:dyDescent="0.25">
      <c r="C38622" s="75"/>
      <c r="D38622" s="74"/>
    </row>
    <row r="38623" spans="3:4" x14ac:dyDescent="0.25">
      <c r="C38623" s="75"/>
      <c r="D38623" s="74"/>
    </row>
    <row r="38624" spans="3:4" x14ac:dyDescent="0.25">
      <c r="C38624" s="75"/>
      <c r="D38624" s="74"/>
    </row>
    <row r="38625" spans="3:4" x14ac:dyDescent="0.25">
      <c r="C38625" s="75"/>
      <c r="D38625" s="74"/>
    </row>
    <row r="38626" spans="3:4" x14ac:dyDescent="0.25">
      <c r="C38626" s="75"/>
      <c r="D38626" s="74"/>
    </row>
    <row r="38627" spans="3:4" x14ac:dyDescent="0.25">
      <c r="C38627" s="75"/>
      <c r="D38627" s="74"/>
    </row>
    <row r="38628" spans="3:4" x14ac:dyDescent="0.25">
      <c r="C38628" s="75"/>
      <c r="D38628" s="74"/>
    </row>
    <row r="38629" spans="3:4" x14ac:dyDescent="0.25">
      <c r="C38629" s="75"/>
      <c r="D38629" s="74"/>
    </row>
    <row r="38630" spans="3:4" x14ac:dyDescent="0.25">
      <c r="C38630" s="75"/>
      <c r="D38630" s="74"/>
    </row>
    <row r="38631" spans="3:4" x14ac:dyDescent="0.25">
      <c r="C38631" s="75"/>
      <c r="D38631" s="74"/>
    </row>
    <row r="38632" spans="3:4" x14ac:dyDescent="0.25">
      <c r="C38632" s="75"/>
      <c r="D38632" s="74"/>
    </row>
    <row r="38633" spans="3:4" x14ac:dyDescent="0.25">
      <c r="C38633" s="75"/>
      <c r="D38633" s="74"/>
    </row>
    <row r="38634" spans="3:4" x14ac:dyDescent="0.25">
      <c r="C38634" s="75"/>
      <c r="D38634" s="74"/>
    </row>
    <row r="38635" spans="3:4" x14ac:dyDescent="0.25">
      <c r="C38635" s="75"/>
      <c r="D38635" s="74"/>
    </row>
    <row r="38636" spans="3:4" x14ac:dyDescent="0.25">
      <c r="C38636" s="75"/>
      <c r="D38636" s="74"/>
    </row>
    <row r="38637" spans="3:4" x14ac:dyDescent="0.25">
      <c r="C38637" s="75"/>
      <c r="D38637" s="74"/>
    </row>
    <row r="38638" spans="3:4" x14ac:dyDescent="0.25">
      <c r="C38638" s="75"/>
      <c r="D38638" s="74"/>
    </row>
    <row r="38639" spans="3:4" x14ac:dyDescent="0.25">
      <c r="C38639" s="75"/>
      <c r="D38639" s="74"/>
    </row>
    <row r="38640" spans="3:4" x14ac:dyDescent="0.25">
      <c r="C38640" s="75"/>
      <c r="D38640" s="74"/>
    </row>
    <row r="38641" spans="3:4" x14ac:dyDescent="0.25">
      <c r="C38641" s="75"/>
      <c r="D38641" s="74"/>
    </row>
    <row r="38642" spans="3:4" x14ac:dyDescent="0.25">
      <c r="C38642" s="75"/>
      <c r="D38642" s="74"/>
    </row>
    <row r="38643" spans="3:4" x14ac:dyDescent="0.25">
      <c r="C38643" s="75"/>
      <c r="D38643" s="74"/>
    </row>
    <row r="38644" spans="3:4" x14ac:dyDescent="0.25">
      <c r="C38644" s="75"/>
      <c r="D38644" s="74"/>
    </row>
    <row r="38645" spans="3:4" x14ac:dyDescent="0.25">
      <c r="C38645" s="75"/>
      <c r="D38645" s="74"/>
    </row>
    <row r="38646" spans="3:4" x14ac:dyDescent="0.25">
      <c r="C38646" s="75"/>
      <c r="D38646" s="74"/>
    </row>
    <row r="38647" spans="3:4" x14ac:dyDescent="0.25">
      <c r="C38647" s="75"/>
      <c r="D38647" s="74"/>
    </row>
    <row r="38648" spans="3:4" x14ac:dyDescent="0.25">
      <c r="C38648" s="75"/>
      <c r="D38648" s="74"/>
    </row>
    <row r="38649" spans="3:4" x14ac:dyDescent="0.25">
      <c r="C38649" s="75"/>
      <c r="D38649" s="74"/>
    </row>
    <row r="38650" spans="3:4" x14ac:dyDescent="0.25">
      <c r="C38650" s="75"/>
      <c r="D38650" s="74"/>
    </row>
    <row r="38651" spans="3:4" x14ac:dyDescent="0.25">
      <c r="C38651" s="75"/>
      <c r="D38651" s="74"/>
    </row>
    <row r="38652" spans="3:4" x14ac:dyDescent="0.25">
      <c r="C38652" s="75"/>
      <c r="D38652" s="74"/>
    </row>
    <row r="38653" spans="3:4" x14ac:dyDescent="0.25">
      <c r="C38653" s="75"/>
      <c r="D38653" s="74"/>
    </row>
    <row r="38654" spans="3:4" x14ac:dyDescent="0.25">
      <c r="C38654" s="75"/>
      <c r="D38654" s="74"/>
    </row>
    <row r="38655" spans="3:4" x14ac:dyDescent="0.25">
      <c r="C38655" s="75"/>
      <c r="D38655" s="74"/>
    </row>
    <row r="38656" spans="3:4" x14ac:dyDescent="0.25">
      <c r="C38656" s="75"/>
      <c r="D38656" s="74"/>
    </row>
    <row r="38657" spans="3:4" x14ac:dyDescent="0.25">
      <c r="C38657" s="75"/>
      <c r="D38657" s="74"/>
    </row>
    <row r="38658" spans="3:4" x14ac:dyDescent="0.25">
      <c r="C38658" s="75"/>
      <c r="D38658" s="74"/>
    </row>
    <row r="38659" spans="3:4" x14ac:dyDescent="0.25">
      <c r="C38659" s="75"/>
      <c r="D38659" s="74"/>
    </row>
    <row r="38660" spans="3:4" x14ac:dyDescent="0.25">
      <c r="C38660" s="75"/>
      <c r="D38660" s="74"/>
    </row>
    <row r="38661" spans="3:4" x14ac:dyDescent="0.25">
      <c r="C38661" s="75"/>
      <c r="D38661" s="74"/>
    </row>
    <row r="38662" spans="3:4" x14ac:dyDescent="0.25">
      <c r="C38662" s="75"/>
      <c r="D38662" s="74"/>
    </row>
    <row r="38663" spans="3:4" x14ac:dyDescent="0.25">
      <c r="C38663" s="75"/>
      <c r="D38663" s="74"/>
    </row>
    <row r="38664" spans="3:4" x14ac:dyDescent="0.25">
      <c r="C38664" s="75"/>
      <c r="D38664" s="74"/>
    </row>
    <row r="38665" spans="3:4" x14ac:dyDescent="0.25">
      <c r="C38665" s="75"/>
      <c r="D38665" s="74"/>
    </row>
    <row r="38666" spans="3:4" x14ac:dyDescent="0.25">
      <c r="C38666" s="75"/>
      <c r="D38666" s="74"/>
    </row>
    <row r="38667" spans="3:4" x14ac:dyDescent="0.25">
      <c r="C38667" s="75"/>
      <c r="D38667" s="74"/>
    </row>
    <row r="38668" spans="3:4" x14ac:dyDescent="0.25">
      <c r="C38668" s="75"/>
      <c r="D38668" s="74"/>
    </row>
    <row r="38669" spans="3:4" x14ac:dyDescent="0.25">
      <c r="C38669" s="75"/>
      <c r="D38669" s="74"/>
    </row>
    <row r="38670" spans="3:4" x14ac:dyDescent="0.25">
      <c r="C38670" s="75"/>
      <c r="D38670" s="74"/>
    </row>
    <row r="38671" spans="3:4" x14ac:dyDescent="0.25">
      <c r="C38671" s="75"/>
      <c r="D38671" s="74"/>
    </row>
    <row r="38672" spans="3:4" x14ac:dyDescent="0.25">
      <c r="C38672" s="75"/>
      <c r="D38672" s="74"/>
    </row>
    <row r="38673" spans="3:4" x14ac:dyDescent="0.25">
      <c r="C38673" s="75"/>
      <c r="D38673" s="74"/>
    </row>
    <row r="38674" spans="3:4" x14ac:dyDescent="0.25">
      <c r="C38674" s="75"/>
      <c r="D38674" s="74"/>
    </row>
    <row r="38675" spans="3:4" x14ac:dyDescent="0.25">
      <c r="C38675" s="75"/>
      <c r="D38675" s="74"/>
    </row>
    <row r="38676" spans="3:4" x14ac:dyDescent="0.25">
      <c r="C38676" s="75"/>
      <c r="D38676" s="74"/>
    </row>
    <row r="38677" spans="3:4" x14ac:dyDescent="0.25">
      <c r="C38677" s="75"/>
      <c r="D38677" s="74"/>
    </row>
    <row r="38678" spans="3:4" x14ac:dyDescent="0.25">
      <c r="C38678" s="75"/>
      <c r="D38678" s="74"/>
    </row>
    <row r="38679" spans="3:4" x14ac:dyDescent="0.25">
      <c r="C38679" s="75"/>
      <c r="D38679" s="74"/>
    </row>
    <row r="38680" spans="3:4" x14ac:dyDescent="0.25">
      <c r="C38680" s="75"/>
      <c r="D38680" s="74"/>
    </row>
    <row r="38681" spans="3:4" x14ac:dyDescent="0.25">
      <c r="C38681" s="75"/>
      <c r="D38681" s="74"/>
    </row>
    <row r="38682" spans="3:4" x14ac:dyDescent="0.25">
      <c r="C38682" s="75"/>
      <c r="D38682" s="74"/>
    </row>
    <row r="38683" spans="3:4" x14ac:dyDescent="0.25">
      <c r="C38683" s="75"/>
      <c r="D38683" s="74"/>
    </row>
    <row r="38684" spans="3:4" x14ac:dyDescent="0.25">
      <c r="C38684" s="75"/>
      <c r="D38684" s="74"/>
    </row>
    <row r="38685" spans="3:4" x14ac:dyDescent="0.25">
      <c r="C38685" s="75"/>
      <c r="D38685" s="74"/>
    </row>
    <row r="38686" spans="3:4" x14ac:dyDescent="0.25">
      <c r="C38686" s="75"/>
      <c r="D38686" s="74"/>
    </row>
    <row r="38687" spans="3:4" x14ac:dyDescent="0.25">
      <c r="C38687" s="75"/>
      <c r="D38687" s="74"/>
    </row>
    <row r="38688" spans="3:4" x14ac:dyDescent="0.25">
      <c r="C38688" s="75"/>
      <c r="D38688" s="74"/>
    </row>
    <row r="38689" spans="3:4" x14ac:dyDescent="0.25">
      <c r="C38689" s="75"/>
      <c r="D38689" s="74"/>
    </row>
    <row r="38690" spans="3:4" x14ac:dyDescent="0.25">
      <c r="C38690" s="75"/>
      <c r="D38690" s="74"/>
    </row>
    <row r="38691" spans="3:4" x14ac:dyDescent="0.25">
      <c r="C38691" s="75"/>
      <c r="D38691" s="74"/>
    </row>
    <row r="38692" spans="3:4" x14ac:dyDescent="0.25">
      <c r="C38692" s="75"/>
      <c r="D38692" s="74"/>
    </row>
    <row r="38693" spans="3:4" x14ac:dyDescent="0.25">
      <c r="C38693" s="75"/>
      <c r="D38693" s="74"/>
    </row>
    <row r="38694" spans="3:4" x14ac:dyDescent="0.25">
      <c r="C38694" s="75"/>
      <c r="D38694" s="74"/>
    </row>
    <row r="38695" spans="3:4" x14ac:dyDescent="0.25">
      <c r="C38695" s="75"/>
      <c r="D38695" s="74"/>
    </row>
    <row r="38696" spans="3:4" x14ac:dyDescent="0.25">
      <c r="C38696" s="75"/>
      <c r="D38696" s="74"/>
    </row>
    <row r="38697" spans="3:4" x14ac:dyDescent="0.25">
      <c r="C38697" s="75"/>
      <c r="D38697" s="74"/>
    </row>
    <row r="38698" spans="3:4" x14ac:dyDescent="0.25">
      <c r="C38698" s="75"/>
      <c r="D38698" s="74"/>
    </row>
    <row r="38699" spans="3:4" x14ac:dyDescent="0.25">
      <c r="C38699" s="75"/>
      <c r="D38699" s="74"/>
    </row>
    <row r="38700" spans="3:4" x14ac:dyDescent="0.25">
      <c r="C38700" s="75"/>
      <c r="D38700" s="74"/>
    </row>
    <row r="38701" spans="3:4" x14ac:dyDescent="0.25">
      <c r="C38701" s="75"/>
      <c r="D38701" s="74"/>
    </row>
    <row r="38702" spans="3:4" x14ac:dyDescent="0.25">
      <c r="C38702" s="75"/>
      <c r="D38702" s="74"/>
    </row>
    <row r="38703" spans="3:4" x14ac:dyDescent="0.25">
      <c r="C38703" s="75"/>
      <c r="D38703" s="74"/>
    </row>
    <row r="38704" spans="3:4" x14ac:dyDescent="0.25">
      <c r="C38704" s="75"/>
      <c r="D38704" s="74"/>
    </row>
    <row r="38705" spans="3:4" x14ac:dyDescent="0.25">
      <c r="C38705" s="75"/>
      <c r="D38705" s="74"/>
    </row>
    <row r="38706" spans="3:4" x14ac:dyDescent="0.25">
      <c r="C38706" s="75"/>
      <c r="D38706" s="74"/>
    </row>
    <row r="38707" spans="3:4" x14ac:dyDescent="0.25">
      <c r="C38707" s="75"/>
      <c r="D38707" s="74"/>
    </row>
    <row r="38708" spans="3:4" x14ac:dyDescent="0.25">
      <c r="C38708" s="75"/>
      <c r="D38708" s="74"/>
    </row>
    <row r="38709" spans="3:4" x14ac:dyDescent="0.25">
      <c r="C38709" s="75"/>
      <c r="D38709" s="74"/>
    </row>
    <row r="38710" spans="3:4" x14ac:dyDescent="0.25">
      <c r="C38710" s="75"/>
      <c r="D38710" s="74"/>
    </row>
    <row r="38711" spans="3:4" x14ac:dyDescent="0.25">
      <c r="C38711" s="75"/>
      <c r="D38711" s="74"/>
    </row>
    <row r="38712" spans="3:4" x14ac:dyDescent="0.25">
      <c r="C38712" s="75"/>
      <c r="D38712" s="74"/>
    </row>
    <row r="38713" spans="3:4" x14ac:dyDescent="0.25">
      <c r="C38713" s="75"/>
      <c r="D38713" s="74"/>
    </row>
    <row r="38714" spans="3:4" x14ac:dyDescent="0.25">
      <c r="C38714" s="75"/>
      <c r="D38714" s="74"/>
    </row>
    <row r="38715" spans="3:4" x14ac:dyDescent="0.25">
      <c r="C38715" s="75"/>
      <c r="D38715" s="74"/>
    </row>
    <row r="38716" spans="3:4" x14ac:dyDescent="0.25">
      <c r="C38716" s="75"/>
      <c r="D38716" s="74"/>
    </row>
    <row r="38717" spans="3:4" x14ac:dyDescent="0.25">
      <c r="C38717" s="75"/>
      <c r="D38717" s="74"/>
    </row>
    <row r="38718" spans="3:4" x14ac:dyDescent="0.25">
      <c r="C38718" s="75"/>
      <c r="D38718" s="74"/>
    </row>
    <row r="38719" spans="3:4" x14ac:dyDescent="0.25">
      <c r="C38719" s="75"/>
      <c r="D38719" s="74"/>
    </row>
    <row r="38720" spans="3:4" x14ac:dyDescent="0.25">
      <c r="C38720" s="75"/>
      <c r="D38720" s="74"/>
    </row>
    <row r="38721" spans="3:4" x14ac:dyDescent="0.25">
      <c r="C38721" s="75"/>
      <c r="D38721" s="74"/>
    </row>
    <row r="38722" spans="3:4" x14ac:dyDescent="0.25">
      <c r="C38722" s="75"/>
      <c r="D38722" s="74"/>
    </row>
    <row r="38723" spans="3:4" x14ac:dyDescent="0.25">
      <c r="C38723" s="75"/>
      <c r="D38723" s="74"/>
    </row>
    <row r="38724" spans="3:4" x14ac:dyDescent="0.25">
      <c r="C38724" s="75"/>
      <c r="D38724" s="74"/>
    </row>
    <row r="38725" spans="3:4" x14ac:dyDescent="0.25">
      <c r="C38725" s="75"/>
      <c r="D38725" s="74"/>
    </row>
    <row r="38726" spans="3:4" x14ac:dyDescent="0.25">
      <c r="C38726" s="75"/>
      <c r="D38726" s="74"/>
    </row>
    <row r="38727" spans="3:4" x14ac:dyDescent="0.25">
      <c r="C38727" s="75"/>
      <c r="D38727" s="74"/>
    </row>
    <row r="38728" spans="3:4" x14ac:dyDescent="0.25">
      <c r="C38728" s="75"/>
      <c r="D38728" s="74"/>
    </row>
    <row r="38729" spans="3:4" x14ac:dyDescent="0.25">
      <c r="C38729" s="75"/>
      <c r="D38729" s="74"/>
    </row>
    <row r="38730" spans="3:4" x14ac:dyDescent="0.25">
      <c r="C38730" s="75"/>
      <c r="D38730" s="74"/>
    </row>
    <row r="38731" spans="3:4" x14ac:dyDescent="0.25">
      <c r="C38731" s="75"/>
      <c r="D38731" s="74"/>
    </row>
    <row r="38732" spans="3:4" x14ac:dyDescent="0.25">
      <c r="C38732" s="75"/>
      <c r="D38732" s="74"/>
    </row>
    <row r="38733" spans="3:4" x14ac:dyDescent="0.25">
      <c r="C38733" s="75"/>
      <c r="D38733" s="74"/>
    </row>
    <row r="38734" spans="3:4" x14ac:dyDescent="0.25">
      <c r="C38734" s="75"/>
      <c r="D38734" s="74"/>
    </row>
    <row r="38735" spans="3:4" x14ac:dyDescent="0.25">
      <c r="C38735" s="75"/>
      <c r="D38735" s="74"/>
    </row>
    <row r="38736" spans="3:4" x14ac:dyDescent="0.25">
      <c r="C38736" s="75"/>
      <c r="D38736" s="74"/>
    </row>
    <row r="38737" spans="3:4" x14ac:dyDescent="0.25">
      <c r="C38737" s="75"/>
      <c r="D38737" s="74"/>
    </row>
    <row r="38738" spans="3:4" x14ac:dyDescent="0.25">
      <c r="C38738" s="75"/>
      <c r="D38738" s="74"/>
    </row>
    <row r="38739" spans="3:4" x14ac:dyDescent="0.25">
      <c r="C38739" s="75"/>
      <c r="D38739" s="74"/>
    </row>
    <row r="38740" spans="3:4" x14ac:dyDescent="0.25">
      <c r="C38740" s="75"/>
      <c r="D38740" s="74"/>
    </row>
    <row r="38741" spans="3:4" x14ac:dyDescent="0.25">
      <c r="C38741" s="75"/>
      <c r="D38741" s="74"/>
    </row>
    <row r="38742" spans="3:4" x14ac:dyDescent="0.25">
      <c r="C38742" s="75"/>
      <c r="D38742" s="74"/>
    </row>
    <row r="38743" spans="3:4" x14ac:dyDescent="0.25">
      <c r="C38743" s="75"/>
      <c r="D38743" s="74"/>
    </row>
    <row r="38744" spans="3:4" x14ac:dyDescent="0.25">
      <c r="C38744" s="75"/>
      <c r="D38744" s="74"/>
    </row>
    <row r="38745" spans="3:4" x14ac:dyDescent="0.25">
      <c r="C38745" s="75"/>
      <c r="D38745" s="74"/>
    </row>
    <row r="38746" spans="3:4" x14ac:dyDescent="0.25">
      <c r="C38746" s="75"/>
      <c r="D38746" s="74"/>
    </row>
    <row r="38747" spans="3:4" x14ac:dyDescent="0.25">
      <c r="C38747" s="75"/>
      <c r="D38747" s="74"/>
    </row>
    <row r="38748" spans="3:4" x14ac:dyDescent="0.25">
      <c r="C38748" s="75"/>
      <c r="D38748" s="74"/>
    </row>
    <row r="38749" spans="3:4" x14ac:dyDescent="0.25">
      <c r="C38749" s="75"/>
      <c r="D38749" s="74"/>
    </row>
    <row r="38750" spans="3:4" x14ac:dyDescent="0.25">
      <c r="C38750" s="75"/>
      <c r="D38750" s="74"/>
    </row>
    <row r="38751" spans="3:4" x14ac:dyDescent="0.25">
      <c r="C38751" s="75"/>
      <c r="D38751" s="74"/>
    </row>
    <row r="38752" spans="3:4" x14ac:dyDescent="0.25">
      <c r="C38752" s="75"/>
      <c r="D38752" s="74"/>
    </row>
    <row r="38753" spans="3:4" x14ac:dyDescent="0.25">
      <c r="C38753" s="75"/>
      <c r="D38753" s="74"/>
    </row>
    <row r="38754" spans="3:4" x14ac:dyDescent="0.25">
      <c r="C38754" s="75"/>
      <c r="D38754" s="74"/>
    </row>
    <row r="38755" spans="3:4" x14ac:dyDescent="0.25">
      <c r="C38755" s="75"/>
      <c r="D38755" s="74"/>
    </row>
    <row r="38756" spans="3:4" x14ac:dyDescent="0.25">
      <c r="C38756" s="75"/>
      <c r="D38756" s="74"/>
    </row>
    <row r="38757" spans="3:4" x14ac:dyDescent="0.25">
      <c r="C38757" s="75"/>
      <c r="D38757" s="74"/>
    </row>
    <row r="38758" spans="3:4" x14ac:dyDescent="0.25">
      <c r="C38758" s="75"/>
      <c r="D38758" s="74"/>
    </row>
    <row r="38759" spans="3:4" x14ac:dyDescent="0.25">
      <c r="C38759" s="75"/>
      <c r="D38759" s="74"/>
    </row>
    <row r="38760" spans="3:4" x14ac:dyDescent="0.25">
      <c r="C38760" s="75"/>
      <c r="D38760" s="74"/>
    </row>
    <row r="38761" spans="3:4" x14ac:dyDescent="0.25">
      <c r="C38761" s="75"/>
      <c r="D38761" s="74"/>
    </row>
    <row r="38762" spans="3:4" x14ac:dyDescent="0.25">
      <c r="C38762" s="75"/>
      <c r="D38762" s="74"/>
    </row>
    <row r="38763" spans="3:4" x14ac:dyDescent="0.25">
      <c r="C38763" s="75"/>
      <c r="D38763" s="74"/>
    </row>
    <row r="38764" spans="3:4" x14ac:dyDescent="0.25">
      <c r="C38764" s="75"/>
      <c r="D38764" s="74"/>
    </row>
    <row r="38765" spans="3:4" x14ac:dyDescent="0.25">
      <c r="C38765" s="75"/>
      <c r="D38765" s="74"/>
    </row>
    <row r="38766" spans="3:4" x14ac:dyDescent="0.25">
      <c r="C38766" s="75"/>
      <c r="D38766" s="74"/>
    </row>
    <row r="38767" spans="3:4" x14ac:dyDescent="0.25">
      <c r="C38767" s="75"/>
      <c r="D38767" s="74"/>
    </row>
    <row r="38768" spans="3:4" x14ac:dyDescent="0.25">
      <c r="C38768" s="75"/>
      <c r="D38768" s="74"/>
    </row>
    <row r="38769" spans="3:4" x14ac:dyDescent="0.25">
      <c r="C38769" s="75"/>
      <c r="D38769" s="74"/>
    </row>
    <row r="38770" spans="3:4" x14ac:dyDescent="0.25">
      <c r="C38770" s="75"/>
      <c r="D38770" s="74"/>
    </row>
    <row r="38771" spans="3:4" x14ac:dyDescent="0.25">
      <c r="C38771" s="75"/>
      <c r="D38771" s="74"/>
    </row>
    <row r="38772" spans="3:4" x14ac:dyDescent="0.25">
      <c r="C38772" s="75"/>
      <c r="D38772" s="74"/>
    </row>
    <row r="38773" spans="3:4" x14ac:dyDescent="0.25">
      <c r="C38773" s="75"/>
      <c r="D38773" s="74"/>
    </row>
    <row r="38774" spans="3:4" x14ac:dyDescent="0.25">
      <c r="C38774" s="75"/>
      <c r="D38774" s="74"/>
    </row>
    <row r="38775" spans="3:4" x14ac:dyDescent="0.25">
      <c r="C38775" s="75"/>
      <c r="D38775" s="74"/>
    </row>
    <row r="38776" spans="3:4" x14ac:dyDescent="0.25">
      <c r="C38776" s="75"/>
      <c r="D38776" s="74"/>
    </row>
    <row r="38777" spans="3:4" x14ac:dyDescent="0.25">
      <c r="C38777" s="75"/>
      <c r="D38777" s="74"/>
    </row>
    <row r="38778" spans="3:4" x14ac:dyDescent="0.25">
      <c r="C38778" s="75"/>
      <c r="D38778" s="74"/>
    </row>
    <row r="38779" spans="3:4" x14ac:dyDescent="0.25">
      <c r="C38779" s="75"/>
      <c r="D38779" s="74"/>
    </row>
    <row r="38780" spans="3:4" x14ac:dyDescent="0.25">
      <c r="C38780" s="75"/>
      <c r="D38780" s="74"/>
    </row>
    <row r="38781" spans="3:4" x14ac:dyDescent="0.25">
      <c r="C38781" s="75"/>
      <c r="D38781" s="74"/>
    </row>
    <row r="38782" spans="3:4" x14ac:dyDescent="0.25">
      <c r="C38782" s="75"/>
      <c r="D38782" s="74"/>
    </row>
    <row r="38783" spans="3:4" x14ac:dyDescent="0.25">
      <c r="C38783" s="75"/>
      <c r="D38783" s="74"/>
    </row>
    <row r="38784" spans="3:4" x14ac:dyDescent="0.25">
      <c r="C38784" s="75"/>
      <c r="D38784" s="74"/>
    </row>
    <row r="38785" spans="3:4" x14ac:dyDescent="0.25">
      <c r="C38785" s="75"/>
      <c r="D38785" s="74"/>
    </row>
    <row r="38786" spans="3:4" x14ac:dyDescent="0.25">
      <c r="C38786" s="75"/>
      <c r="D38786" s="74"/>
    </row>
    <row r="38787" spans="3:4" x14ac:dyDescent="0.25">
      <c r="C38787" s="75"/>
      <c r="D38787" s="74"/>
    </row>
    <row r="38788" spans="3:4" x14ac:dyDescent="0.25">
      <c r="C38788" s="75"/>
      <c r="D38788" s="74"/>
    </row>
    <row r="38789" spans="3:4" x14ac:dyDescent="0.25">
      <c r="C38789" s="75"/>
      <c r="D38789" s="74"/>
    </row>
    <row r="38790" spans="3:4" x14ac:dyDescent="0.25">
      <c r="C38790" s="75"/>
      <c r="D38790" s="74"/>
    </row>
    <row r="38791" spans="3:4" x14ac:dyDescent="0.25">
      <c r="C38791" s="75"/>
      <c r="D38791" s="74"/>
    </row>
    <row r="38792" spans="3:4" x14ac:dyDescent="0.25">
      <c r="C38792" s="75"/>
      <c r="D38792" s="74"/>
    </row>
    <row r="38793" spans="3:4" x14ac:dyDescent="0.25">
      <c r="C38793" s="75"/>
      <c r="D38793" s="74"/>
    </row>
    <row r="38794" spans="3:4" x14ac:dyDescent="0.25">
      <c r="C38794" s="75"/>
      <c r="D38794" s="74"/>
    </row>
    <row r="38795" spans="3:4" x14ac:dyDescent="0.25">
      <c r="C38795" s="75"/>
      <c r="D38795" s="74"/>
    </row>
    <row r="38796" spans="3:4" x14ac:dyDescent="0.25">
      <c r="C38796" s="75"/>
      <c r="D38796" s="74"/>
    </row>
    <row r="38797" spans="3:4" x14ac:dyDescent="0.25">
      <c r="C38797" s="75"/>
      <c r="D38797" s="74"/>
    </row>
    <row r="38798" spans="3:4" x14ac:dyDescent="0.25">
      <c r="C38798" s="75"/>
      <c r="D38798" s="74"/>
    </row>
    <row r="38799" spans="3:4" x14ac:dyDescent="0.25">
      <c r="C38799" s="75"/>
      <c r="D38799" s="74"/>
    </row>
    <row r="38800" spans="3:4" x14ac:dyDescent="0.25">
      <c r="C38800" s="75"/>
      <c r="D38800" s="74"/>
    </row>
    <row r="38801" spans="3:4" x14ac:dyDescent="0.25">
      <c r="C38801" s="75"/>
      <c r="D38801" s="74"/>
    </row>
    <row r="38802" spans="3:4" x14ac:dyDescent="0.25">
      <c r="C38802" s="75"/>
      <c r="D38802" s="74"/>
    </row>
    <row r="38803" spans="3:4" x14ac:dyDescent="0.25">
      <c r="C38803" s="75"/>
      <c r="D38803" s="74"/>
    </row>
    <row r="38804" spans="3:4" x14ac:dyDescent="0.25">
      <c r="C38804" s="75"/>
      <c r="D38804" s="74"/>
    </row>
    <row r="38805" spans="3:4" x14ac:dyDescent="0.25">
      <c r="C38805" s="75"/>
      <c r="D38805" s="74"/>
    </row>
    <row r="38806" spans="3:4" x14ac:dyDescent="0.25">
      <c r="C38806" s="75"/>
      <c r="D38806" s="74"/>
    </row>
    <row r="38807" spans="3:4" x14ac:dyDescent="0.25">
      <c r="C38807" s="75"/>
      <c r="D38807" s="74"/>
    </row>
    <row r="38808" spans="3:4" x14ac:dyDescent="0.25">
      <c r="C38808" s="75"/>
      <c r="D38808" s="74"/>
    </row>
    <row r="38809" spans="3:4" x14ac:dyDescent="0.25">
      <c r="C38809" s="75"/>
      <c r="D38809" s="74"/>
    </row>
    <row r="38810" spans="3:4" x14ac:dyDescent="0.25">
      <c r="C38810" s="75"/>
      <c r="D38810" s="74"/>
    </row>
    <row r="38811" spans="3:4" x14ac:dyDescent="0.25">
      <c r="C38811" s="75"/>
      <c r="D38811" s="74"/>
    </row>
    <row r="38812" spans="3:4" x14ac:dyDescent="0.25">
      <c r="C38812" s="75"/>
      <c r="D38812" s="74"/>
    </row>
    <row r="38813" spans="3:4" x14ac:dyDescent="0.25">
      <c r="C38813" s="75"/>
      <c r="D38813" s="74"/>
    </row>
    <row r="38814" spans="3:4" x14ac:dyDescent="0.25">
      <c r="C38814" s="75"/>
      <c r="D38814" s="74"/>
    </row>
    <row r="38815" spans="3:4" x14ac:dyDescent="0.25">
      <c r="C38815" s="75"/>
      <c r="D38815" s="74"/>
    </row>
    <row r="38816" spans="3:4" x14ac:dyDescent="0.25">
      <c r="C38816" s="75"/>
      <c r="D38816" s="74"/>
    </row>
    <row r="38817" spans="3:4" x14ac:dyDescent="0.25">
      <c r="C38817" s="75"/>
      <c r="D38817" s="74"/>
    </row>
    <row r="38818" spans="3:4" x14ac:dyDescent="0.25">
      <c r="C38818" s="75"/>
      <c r="D38818" s="74"/>
    </row>
    <row r="38819" spans="3:4" x14ac:dyDescent="0.25">
      <c r="C38819" s="75"/>
      <c r="D38819" s="74"/>
    </row>
    <row r="38820" spans="3:4" x14ac:dyDescent="0.25">
      <c r="C38820" s="75"/>
      <c r="D38820" s="74"/>
    </row>
    <row r="38821" spans="3:4" x14ac:dyDescent="0.25">
      <c r="C38821" s="75"/>
      <c r="D38821" s="74"/>
    </row>
    <row r="38822" spans="3:4" x14ac:dyDescent="0.25">
      <c r="C38822" s="75"/>
      <c r="D38822" s="74"/>
    </row>
    <row r="38823" spans="3:4" x14ac:dyDescent="0.25">
      <c r="C38823" s="75"/>
      <c r="D38823" s="74"/>
    </row>
    <row r="38824" spans="3:4" x14ac:dyDescent="0.25">
      <c r="C38824" s="75"/>
      <c r="D38824" s="74"/>
    </row>
    <row r="38825" spans="3:4" x14ac:dyDescent="0.25">
      <c r="C38825" s="75"/>
      <c r="D38825" s="74"/>
    </row>
    <row r="38826" spans="3:4" x14ac:dyDescent="0.25">
      <c r="C38826" s="75"/>
      <c r="D38826" s="74"/>
    </row>
    <row r="38827" spans="3:4" x14ac:dyDescent="0.25">
      <c r="C38827" s="75"/>
      <c r="D38827" s="74"/>
    </row>
    <row r="38828" spans="3:4" x14ac:dyDescent="0.25">
      <c r="C38828" s="75"/>
      <c r="D38828" s="74"/>
    </row>
    <row r="38829" spans="3:4" x14ac:dyDescent="0.25">
      <c r="C38829" s="75"/>
      <c r="D38829" s="74"/>
    </row>
    <row r="38830" spans="3:4" x14ac:dyDescent="0.25">
      <c r="C38830" s="75"/>
      <c r="D38830" s="74"/>
    </row>
    <row r="38831" spans="3:4" x14ac:dyDescent="0.25">
      <c r="C38831" s="75"/>
      <c r="D38831" s="74"/>
    </row>
    <row r="38832" spans="3:4" x14ac:dyDescent="0.25">
      <c r="C38832" s="75"/>
      <c r="D38832" s="74"/>
    </row>
    <row r="38833" spans="3:4" x14ac:dyDescent="0.25">
      <c r="C38833" s="75"/>
      <c r="D38833" s="74"/>
    </row>
    <row r="38834" spans="3:4" x14ac:dyDescent="0.25">
      <c r="C38834" s="75"/>
      <c r="D38834" s="74"/>
    </row>
    <row r="38835" spans="3:4" x14ac:dyDescent="0.25">
      <c r="C38835" s="75"/>
      <c r="D38835" s="74"/>
    </row>
    <row r="38836" spans="3:4" x14ac:dyDescent="0.25">
      <c r="C38836" s="75"/>
      <c r="D38836" s="74"/>
    </row>
    <row r="38837" spans="3:4" x14ac:dyDescent="0.25">
      <c r="C38837" s="75"/>
      <c r="D38837" s="74"/>
    </row>
    <row r="38838" spans="3:4" x14ac:dyDescent="0.25">
      <c r="C38838" s="75"/>
      <c r="D38838" s="74"/>
    </row>
    <row r="38839" spans="3:4" x14ac:dyDescent="0.25">
      <c r="C38839" s="75"/>
      <c r="D38839" s="74"/>
    </row>
    <row r="38840" spans="3:4" x14ac:dyDescent="0.25">
      <c r="C38840" s="75"/>
      <c r="D38840" s="74"/>
    </row>
    <row r="38841" spans="3:4" x14ac:dyDescent="0.25">
      <c r="C38841" s="75"/>
      <c r="D38841" s="74"/>
    </row>
    <row r="38842" spans="3:4" x14ac:dyDescent="0.25">
      <c r="C38842" s="75"/>
      <c r="D38842" s="74"/>
    </row>
    <row r="38843" spans="3:4" x14ac:dyDescent="0.25">
      <c r="C38843" s="75"/>
      <c r="D38843" s="74"/>
    </row>
    <row r="38844" spans="3:4" x14ac:dyDescent="0.25">
      <c r="C38844" s="75"/>
      <c r="D38844" s="74"/>
    </row>
    <row r="38845" spans="3:4" x14ac:dyDescent="0.25">
      <c r="C38845" s="75"/>
      <c r="D38845" s="74"/>
    </row>
    <row r="38846" spans="3:4" x14ac:dyDescent="0.25">
      <c r="C38846" s="75"/>
      <c r="D38846" s="74"/>
    </row>
    <row r="38847" spans="3:4" x14ac:dyDescent="0.25">
      <c r="C38847" s="75"/>
      <c r="D38847" s="74"/>
    </row>
    <row r="38848" spans="3:4" x14ac:dyDescent="0.25">
      <c r="C38848" s="75"/>
      <c r="D38848" s="74"/>
    </row>
    <row r="38849" spans="3:4" x14ac:dyDescent="0.25">
      <c r="C38849" s="75"/>
      <c r="D38849" s="74"/>
    </row>
    <row r="38850" spans="3:4" x14ac:dyDescent="0.25">
      <c r="C38850" s="75"/>
      <c r="D38850" s="74"/>
    </row>
    <row r="38851" spans="3:4" x14ac:dyDescent="0.25">
      <c r="C38851" s="75"/>
      <c r="D38851" s="74"/>
    </row>
    <row r="38852" spans="3:4" x14ac:dyDescent="0.25">
      <c r="C38852" s="75"/>
      <c r="D38852" s="74"/>
    </row>
    <row r="38853" spans="3:4" x14ac:dyDescent="0.25">
      <c r="C38853" s="75"/>
      <c r="D38853" s="74"/>
    </row>
    <row r="38854" spans="3:4" x14ac:dyDescent="0.25">
      <c r="C38854" s="75"/>
      <c r="D38854" s="74"/>
    </row>
    <row r="38855" spans="3:4" x14ac:dyDescent="0.25">
      <c r="C38855" s="75"/>
      <c r="D38855" s="74"/>
    </row>
    <row r="38856" spans="3:4" x14ac:dyDescent="0.25">
      <c r="C38856" s="75"/>
      <c r="D38856" s="74"/>
    </row>
    <row r="38857" spans="3:4" x14ac:dyDescent="0.25">
      <c r="C38857" s="75"/>
      <c r="D38857" s="74"/>
    </row>
    <row r="38858" spans="3:4" x14ac:dyDescent="0.25">
      <c r="C38858" s="75"/>
      <c r="D38858" s="74"/>
    </row>
    <row r="38859" spans="3:4" x14ac:dyDescent="0.25">
      <c r="C38859" s="75"/>
      <c r="D38859" s="74"/>
    </row>
    <row r="38860" spans="3:4" x14ac:dyDescent="0.25">
      <c r="C38860" s="75"/>
      <c r="D38860" s="74"/>
    </row>
    <row r="38861" spans="3:4" x14ac:dyDescent="0.25">
      <c r="C38861" s="75"/>
      <c r="D38861" s="74"/>
    </row>
    <row r="38862" spans="3:4" x14ac:dyDescent="0.25">
      <c r="C38862" s="75"/>
      <c r="D38862" s="74"/>
    </row>
    <row r="38863" spans="3:4" x14ac:dyDescent="0.25">
      <c r="C38863" s="75"/>
      <c r="D38863" s="74"/>
    </row>
    <row r="38864" spans="3:4" x14ac:dyDescent="0.25">
      <c r="C38864" s="75"/>
      <c r="D38864" s="74"/>
    </row>
    <row r="38865" spans="3:4" x14ac:dyDescent="0.25">
      <c r="C38865" s="75"/>
      <c r="D38865" s="74"/>
    </row>
    <row r="38866" spans="3:4" x14ac:dyDescent="0.25">
      <c r="C38866" s="75"/>
      <c r="D38866" s="74"/>
    </row>
    <row r="38867" spans="3:4" x14ac:dyDescent="0.25">
      <c r="C38867" s="75"/>
      <c r="D38867" s="74"/>
    </row>
    <row r="38868" spans="3:4" x14ac:dyDescent="0.25">
      <c r="C38868" s="75"/>
      <c r="D38868" s="74"/>
    </row>
    <row r="38869" spans="3:4" x14ac:dyDescent="0.25">
      <c r="C38869" s="75"/>
      <c r="D38869" s="74"/>
    </row>
    <row r="38870" spans="3:4" x14ac:dyDescent="0.25">
      <c r="C38870" s="75"/>
      <c r="D38870" s="74"/>
    </row>
    <row r="38871" spans="3:4" x14ac:dyDescent="0.25">
      <c r="C38871" s="75"/>
      <c r="D38871" s="74"/>
    </row>
    <row r="38872" spans="3:4" x14ac:dyDescent="0.25">
      <c r="C38872" s="75"/>
      <c r="D38872" s="74"/>
    </row>
    <row r="38873" spans="3:4" x14ac:dyDescent="0.25">
      <c r="C38873" s="75"/>
      <c r="D38873" s="74"/>
    </row>
    <row r="38874" spans="3:4" x14ac:dyDescent="0.25">
      <c r="C38874" s="75"/>
      <c r="D38874" s="74"/>
    </row>
    <row r="38875" spans="3:4" x14ac:dyDescent="0.25">
      <c r="C38875" s="75"/>
      <c r="D38875" s="74"/>
    </row>
    <row r="38876" spans="3:4" x14ac:dyDescent="0.25">
      <c r="C38876" s="75"/>
      <c r="D38876" s="74"/>
    </row>
    <row r="38877" spans="3:4" x14ac:dyDescent="0.25">
      <c r="C38877" s="75"/>
      <c r="D38877" s="74"/>
    </row>
    <row r="38878" spans="3:4" x14ac:dyDescent="0.25">
      <c r="C38878" s="75"/>
      <c r="D38878" s="74"/>
    </row>
    <row r="38879" spans="3:4" x14ac:dyDescent="0.25">
      <c r="C38879" s="75"/>
      <c r="D38879" s="74"/>
    </row>
    <row r="38880" spans="3:4" x14ac:dyDescent="0.25">
      <c r="C38880" s="75"/>
      <c r="D38880" s="74"/>
    </row>
    <row r="38881" spans="3:4" x14ac:dyDescent="0.25">
      <c r="C38881" s="75"/>
      <c r="D38881" s="74"/>
    </row>
    <row r="38882" spans="3:4" x14ac:dyDescent="0.25">
      <c r="C38882" s="75"/>
      <c r="D38882" s="74"/>
    </row>
    <row r="38883" spans="3:4" x14ac:dyDescent="0.25">
      <c r="C38883" s="75"/>
      <c r="D38883" s="74"/>
    </row>
    <row r="38884" spans="3:4" x14ac:dyDescent="0.25">
      <c r="C38884" s="75"/>
      <c r="D38884" s="74"/>
    </row>
    <row r="38885" spans="3:4" x14ac:dyDescent="0.25">
      <c r="C38885" s="75"/>
      <c r="D38885" s="74"/>
    </row>
    <row r="38886" spans="3:4" x14ac:dyDescent="0.25">
      <c r="C38886" s="75"/>
      <c r="D38886" s="74"/>
    </row>
    <row r="38887" spans="3:4" x14ac:dyDescent="0.25">
      <c r="C38887" s="75"/>
      <c r="D38887" s="74"/>
    </row>
    <row r="38888" spans="3:4" x14ac:dyDescent="0.25">
      <c r="C38888" s="75"/>
      <c r="D38888" s="74"/>
    </row>
    <row r="38889" spans="3:4" x14ac:dyDescent="0.25">
      <c r="C38889" s="75"/>
      <c r="D38889" s="74"/>
    </row>
    <row r="38890" spans="3:4" x14ac:dyDescent="0.25">
      <c r="C38890" s="75"/>
      <c r="D38890" s="74"/>
    </row>
    <row r="38891" spans="3:4" x14ac:dyDescent="0.25">
      <c r="C38891" s="75"/>
      <c r="D38891" s="74"/>
    </row>
    <row r="38892" spans="3:4" x14ac:dyDescent="0.25">
      <c r="C38892" s="75"/>
      <c r="D38892" s="74"/>
    </row>
    <row r="38893" spans="3:4" x14ac:dyDescent="0.25">
      <c r="C38893" s="75"/>
      <c r="D38893" s="74"/>
    </row>
    <row r="38894" spans="3:4" x14ac:dyDescent="0.25">
      <c r="C38894" s="75"/>
      <c r="D38894" s="74"/>
    </row>
    <row r="38895" spans="3:4" x14ac:dyDescent="0.25">
      <c r="C38895" s="75"/>
      <c r="D38895" s="74"/>
    </row>
    <row r="38896" spans="3:4" x14ac:dyDescent="0.25">
      <c r="C38896" s="75"/>
      <c r="D38896" s="74"/>
    </row>
    <row r="38897" spans="3:4" x14ac:dyDescent="0.25">
      <c r="C38897" s="75"/>
      <c r="D38897" s="74"/>
    </row>
    <row r="38898" spans="3:4" x14ac:dyDescent="0.25">
      <c r="C38898" s="75"/>
      <c r="D38898" s="74"/>
    </row>
    <row r="38899" spans="3:4" x14ac:dyDescent="0.25">
      <c r="C38899" s="75"/>
      <c r="D38899" s="74"/>
    </row>
    <row r="38900" spans="3:4" x14ac:dyDescent="0.25">
      <c r="C38900" s="75"/>
      <c r="D38900" s="74"/>
    </row>
    <row r="38901" spans="3:4" x14ac:dyDescent="0.25">
      <c r="C38901" s="75"/>
      <c r="D38901" s="74"/>
    </row>
    <row r="38902" spans="3:4" x14ac:dyDescent="0.25">
      <c r="C38902" s="75"/>
      <c r="D38902" s="74"/>
    </row>
    <row r="38903" spans="3:4" x14ac:dyDescent="0.25">
      <c r="C38903" s="75"/>
      <c r="D38903" s="74"/>
    </row>
    <row r="38904" spans="3:4" x14ac:dyDescent="0.25">
      <c r="C38904" s="75"/>
      <c r="D38904" s="74"/>
    </row>
    <row r="38905" spans="3:4" x14ac:dyDescent="0.25">
      <c r="C38905" s="75"/>
      <c r="D38905" s="74"/>
    </row>
    <row r="38906" spans="3:4" x14ac:dyDescent="0.25">
      <c r="C38906" s="75"/>
      <c r="D38906" s="74"/>
    </row>
    <row r="38907" spans="3:4" x14ac:dyDescent="0.25">
      <c r="C38907" s="75"/>
      <c r="D38907" s="74"/>
    </row>
    <row r="38908" spans="3:4" x14ac:dyDescent="0.25">
      <c r="C38908" s="75"/>
      <c r="D38908" s="74"/>
    </row>
    <row r="38909" spans="3:4" x14ac:dyDescent="0.25">
      <c r="C38909" s="75"/>
      <c r="D38909" s="74"/>
    </row>
    <row r="38910" spans="3:4" x14ac:dyDescent="0.25">
      <c r="C38910" s="75"/>
      <c r="D38910" s="74"/>
    </row>
    <row r="38911" spans="3:4" x14ac:dyDescent="0.25">
      <c r="C38911" s="75"/>
      <c r="D38911" s="74"/>
    </row>
    <row r="38912" spans="3:4" x14ac:dyDescent="0.25">
      <c r="C38912" s="75"/>
      <c r="D38912" s="74"/>
    </row>
    <row r="38913" spans="3:4" x14ac:dyDescent="0.25">
      <c r="C38913" s="75"/>
      <c r="D38913" s="74"/>
    </row>
    <row r="38914" spans="3:4" x14ac:dyDescent="0.25">
      <c r="C38914" s="75"/>
      <c r="D38914" s="74"/>
    </row>
    <row r="38915" spans="3:4" x14ac:dyDescent="0.25">
      <c r="C38915" s="75"/>
      <c r="D38915" s="74"/>
    </row>
    <row r="38916" spans="3:4" x14ac:dyDescent="0.25">
      <c r="C38916" s="75"/>
      <c r="D38916" s="74"/>
    </row>
    <row r="38917" spans="3:4" x14ac:dyDescent="0.25">
      <c r="C38917" s="75"/>
      <c r="D38917" s="74"/>
    </row>
    <row r="38918" spans="3:4" x14ac:dyDescent="0.25">
      <c r="C38918" s="75"/>
      <c r="D38918" s="74"/>
    </row>
    <row r="38919" spans="3:4" x14ac:dyDescent="0.25">
      <c r="C38919" s="75"/>
      <c r="D38919" s="74"/>
    </row>
    <row r="38920" spans="3:4" x14ac:dyDescent="0.25">
      <c r="C38920" s="75"/>
      <c r="D38920" s="74"/>
    </row>
    <row r="38921" spans="3:4" x14ac:dyDescent="0.25">
      <c r="C38921" s="75"/>
      <c r="D38921" s="74"/>
    </row>
    <row r="38922" spans="3:4" x14ac:dyDescent="0.25">
      <c r="C38922" s="75"/>
      <c r="D38922" s="74"/>
    </row>
    <row r="38923" spans="3:4" x14ac:dyDescent="0.25">
      <c r="C38923" s="75"/>
      <c r="D38923" s="74"/>
    </row>
    <row r="38924" spans="3:4" x14ac:dyDescent="0.25">
      <c r="C38924" s="75"/>
      <c r="D38924" s="74"/>
    </row>
    <row r="38925" spans="3:4" x14ac:dyDescent="0.25">
      <c r="C38925" s="75"/>
      <c r="D38925" s="74"/>
    </row>
    <row r="38926" spans="3:4" x14ac:dyDescent="0.25">
      <c r="C38926" s="75"/>
      <c r="D38926" s="74"/>
    </row>
    <row r="38927" spans="3:4" x14ac:dyDescent="0.25">
      <c r="C38927" s="75"/>
      <c r="D38927" s="74"/>
    </row>
    <row r="38928" spans="3:4" x14ac:dyDescent="0.25">
      <c r="C38928" s="75"/>
      <c r="D38928" s="74"/>
    </row>
    <row r="38929" spans="3:4" x14ac:dyDescent="0.25">
      <c r="C38929" s="75"/>
      <c r="D38929" s="74"/>
    </row>
    <row r="38930" spans="3:4" x14ac:dyDescent="0.25">
      <c r="C38930" s="75"/>
      <c r="D38930" s="74"/>
    </row>
    <row r="38931" spans="3:4" x14ac:dyDescent="0.25">
      <c r="C38931" s="75"/>
      <c r="D38931" s="74"/>
    </row>
    <row r="38932" spans="3:4" x14ac:dyDescent="0.25">
      <c r="C38932" s="75"/>
      <c r="D38932" s="74"/>
    </row>
    <row r="38933" spans="3:4" x14ac:dyDescent="0.25">
      <c r="C38933" s="75"/>
      <c r="D38933" s="74"/>
    </row>
    <row r="38934" spans="3:4" x14ac:dyDescent="0.25">
      <c r="C38934" s="75"/>
      <c r="D38934" s="74"/>
    </row>
    <row r="38935" spans="3:4" x14ac:dyDescent="0.25">
      <c r="C38935" s="75"/>
      <c r="D38935" s="74"/>
    </row>
    <row r="38936" spans="3:4" x14ac:dyDescent="0.25">
      <c r="C38936" s="75"/>
      <c r="D38936" s="74"/>
    </row>
    <row r="38937" spans="3:4" x14ac:dyDescent="0.25">
      <c r="C38937" s="75"/>
      <c r="D38937" s="74"/>
    </row>
    <row r="38938" spans="3:4" x14ac:dyDescent="0.25">
      <c r="C38938" s="75"/>
      <c r="D38938" s="74"/>
    </row>
    <row r="38939" spans="3:4" x14ac:dyDescent="0.25">
      <c r="C38939" s="75"/>
      <c r="D38939" s="74"/>
    </row>
    <row r="38940" spans="3:4" x14ac:dyDescent="0.25">
      <c r="C38940" s="75"/>
      <c r="D38940" s="74"/>
    </row>
    <row r="38941" spans="3:4" x14ac:dyDescent="0.25">
      <c r="C38941" s="75"/>
      <c r="D38941" s="74"/>
    </row>
    <row r="38942" spans="3:4" x14ac:dyDescent="0.25">
      <c r="C38942" s="75"/>
      <c r="D38942" s="74"/>
    </row>
    <row r="38943" spans="3:4" x14ac:dyDescent="0.25">
      <c r="C38943" s="75"/>
      <c r="D38943" s="74"/>
    </row>
    <row r="38944" spans="3:4" x14ac:dyDescent="0.25">
      <c r="C38944" s="75"/>
      <c r="D38944" s="74"/>
    </row>
    <row r="38945" spans="3:4" x14ac:dyDescent="0.25">
      <c r="C38945" s="75"/>
      <c r="D38945" s="74"/>
    </row>
    <row r="38946" spans="3:4" x14ac:dyDescent="0.25">
      <c r="C38946" s="75"/>
      <c r="D38946" s="74"/>
    </row>
    <row r="38947" spans="3:4" x14ac:dyDescent="0.25">
      <c r="C38947" s="75"/>
      <c r="D38947" s="74"/>
    </row>
    <row r="38948" spans="3:4" x14ac:dyDescent="0.25">
      <c r="C38948" s="75"/>
      <c r="D38948" s="74"/>
    </row>
    <row r="38949" spans="3:4" x14ac:dyDescent="0.25">
      <c r="C38949" s="75"/>
      <c r="D38949" s="74"/>
    </row>
    <row r="38950" spans="3:4" x14ac:dyDescent="0.25">
      <c r="C38950" s="75"/>
      <c r="D38950" s="74"/>
    </row>
    <row r="38951" spans="3:4" x14ac:dyDescent="0.25">
      <c r="C38951" s="75"/>
      <c r="D38951" s="74"/>
    </row>
    <row r="38952" spans="3:4" x14ac:dyDescent="0.25">
      <c r="C38952" s="75"/>
      <c r="D38952" s="74"/>
    </row>
    <row r="38953" spans="3:4" x14ac:dyDescent="0.25">
      <c r="C38953" s="75"/>
      <c r="D38953" s="74"/>
    </row>
    <row r="38954" spans="3:4" x14ac:dyDescent="0.25">
      <c r="C38954" s="75"/>
      <c r="D38954" s="74"/>
    </row>
    <row r="38955" spans="3:4" x14ac:dyDescent="0.25">
      <c r="C38955" s="75"/>
      <c r="D38955" s="74"/>
    </row>
    <row r="38956" spans="3:4" x14ac:dyDescent="0.25">
      <c r="C38956" s="75"/>
      <c r="D38956" s="74"/>
    </row>
    <row r="38957" spans="3:4" x14ac:dyDescent="0.25">
      <c r="C38957" s="75"/>
      <c r="D38957" s="74"/>
    </row>
    <row r="38958" spans="3:4" x14ac:dyDescent="0.25">
      <c r="C38958" s="75"/>
      <c r="D38958" s="74"/>
    </row>
    <row r="38959" spans="3:4" x14ac:dyDescent="0.25">
      <c r="C38959" s="75"/>
      <c r="D38959" s="74"/>
    </row>
    <row r="38960" spans="3:4" x14ac:dyDescent="0.25">
      <c r="C38960" s="75"/>
      <c r="D38960" s="74"/>
    </row>
    <row r="38961" spans="3:4" x14ac:dyDescent="0.25">
      <c r="C38961" s="75"/>
      <c r="D38961" s="74"/>
    </row>
    <row r="38962" spans="3:4" x14ac:dyDescent="0.25">
      <c r="C38962" s="75"/>
      <c r="D38962" s="74"/>
    </row>
    <row r="38963" spans="3:4" x14ac:dyDescent="0.25">
      <c r="C38963" s="75"/>
      <c r="D38963" s="74"/>
    </row>
    <row r="38964" spans="3:4" x14ac:dyDescent="0.25">
      <c r="C38964" s="75"/>
      <c r="D38964" s="74"/>
    </row>
    <row r="38965" spans="3:4" x14ac:dyDescent="0.25">
      <c r="C38965" s="75"/>
      <c r="D38965" s="74"/>
    </row>
    <row r="38966" spans="3:4" x14ac:dyDescent="0.25">
      <c r="C38966" s="75"/>
      <c r="D38966" s="74"/>
    </row>
    <row r="38967" spans="3:4" x14ac:dyDescent="0.25">
      <c r="C38967" s="75"/>
      <c r="D38967" s="74"/>
    </row>
    <row r="38968" spans="3:4" x14ac:dyDescent="0.25">
      <c r="C38968" s="75"/>
      <c r="D38968" s="74"/>
    </row>
    <row r="38969" spans="3:4" x14ac:dyDescent="0.25">
      <c r="C38969" s="75"/>
      <c r="D38969" s="74"/>
    </row>
    <row r="38970" spans="3:4" x14ac:dyDescent="0.25">
      <c r="C38970" s="75"/>
      <c r="D38970" s="74"/>
    </row>
    <row r="38971" spans="3:4" x14ac:dyDescent="0.25">
      <c r="C38971" s="75"/>
      <c r="D38971" s="74"/>
    </row>
    <row r="38972" spans="3:4" x14ac:dyDescent="0.25">
      <c r="C38972" s="75"/>
      <c r="D38972" s="74"/>
    </row>
    <row r="38973" spans="3:4" x14ac:dyDescent="0.25">
      <c r="C38973" s="75"/>
      <c r="D38973" s="74"/>
    </row>
    <row r="38974" spans="3:4" x14ac:dyDescent="0.25">
      <c r="C38974" s="75"/>
      <c r="D38974" s="74"/>
    </row>
    <row r="38975" spans="3:4" x14ac:dyDescent="0.25">
      <c r="C38975" s="75"/>
      <c r="D38975" s="74"/>
    </row>
    <row r="38976" spans="3:4" x14ac:dyDescent="0.25">
      <c r="C38976" s="75"/>
      <c r="D38976" s="74"/>
    </row>
    <row r="38977" spans="3:4" x14ac:dyDescent="0.25">
      <c r="C38977" s="75"/>
      <c r="D38977" s="74"/>
    </row>
    <row r="38978" spans="3:4" x14ac:dyDescent="0.25">
      <c r="C38978" s="75"/>
      <c r="D38978" s="74"/>
    </row>
    <row r="38979" spans="3:4" x14ac:dyDescent="0.25">
      <c r="C38979" s="75"/>
      <c r="D38979" s="74"/>
    </row>
    <row r="38980" spans="3:4" x14ac:dyDescent="0.25">
      <c r="C38980" s="75"/>
      <c r="D38980" s="74"/>
    </row>
    <row r="38981" spans="3:4" x14ac:dyDescent="0.25">
      <c r="C38981" s="75"/>
      <c r="D38981" s="74"/>
    </row>
    <row r="38982" spans="3:4" x14ac:dyDescent="0.25">
      <c r="C38982" s="75"/>
      <c r="D38982" s="74"/>
    </row>
    <row r="38983" spans="3:4" x14ac:dyDescent="0.25">
      <c r="C38983" s="75"/>
      <c r="D38983" s="74"/>
    </row>
    <row r="38984" spans="3:4" x14ac:dyDescent="0.25">
      <c r="C38984" s="75"/>
      <c r="D38984" s="74"/>
    </row>
    <row r="38985" spans="3:4" x14ac:dyDescent="0.25">
      <c r="C38985" s="75"/>
      <c r="D38985" s="74"/>
    </row>
    <row r="38986" spans="3:4" x14ac:dyDescent="0.25">
      <c r="C38986" s="75"/>
      <c r="D38986" s="74"/>
    </row>
    <row r="38987" spans="3:4" x14ac:dyDescent="0.25">
      <c r="C38987" s="75"/>
      <c r="D38987" s="74"/>
    </row>
    <row r="38988" spans="3:4" x14ac:dyDescent="0.25">
      <c r="C38988" s="75"/>
      <c r="D38988" s="74"/>
    </row>
    <row r="38989" spans="3:4" x14ac:dyDescent="0.25">
      <c r="C38989" s="75"/>
      <c r="D38989" s="74"/>
    </row>
    <row r="38990" spans="3:4" x14ac:dyDescent="0.25">
      <c r="C38990" s="75"/>
      <c r="D38990" s="74"/>
    </row>
    <row r="38991" spans="3:4" x14ac:dyDescent="0.25">
      <c r="C38991" s="75"/>
      <c r="D38991" s="74"/>
    </row>
    <row r="38992" spans="3:4" x14ac:dyDescent="0.25">
      <c r="C38992" s="75"/>
      <c r="D38992" s="74"/>
    </row>
    <row r="38993" spans="3:4" x14ac:dyDescent="0.25">
      <c r="C38993" s="75"/>
      <c r="D38993" s="74"/>
    </row>
    <row r="38994" spans="3:4" x14ac:dyDescent="0.25">
      <c r="C38994" s="75"/>
      <c r="D38994" s="74"/>
    </row>
    <row r="38995" spans="3:4" x14ac:dyDescent="0.25">
      <c r="C38995" s="75"/>
      <c r="D38995" s="74"/>
    </row>
    <row r="38996" spans="3:4" x14ac:dyDescent="0.25">
      <c r="C38996" s="75"/>
      <c r="D38996" s="74"/>
    </row>
    <row r="38997" spans="3:4" x14ac:dyDescent="0.25">
      <c r="C38997" s="75"/>
      <c r="D38997" s="74"/>
    </row>
    <row r="38998" spans="3:4" x14ac:dyDescent="0.25">
      <c r="C38998" s="75"/>
      <c r="D38998" s="74"/>
    </row>
    <row r="38999" spans="3:4" x14ac:dyDescent="0.25">
      <c r="C38999" s="75"/>
      <c r="D38999" s="74"/>
    </row>
    <row r="39000" spans="3:4" x14ac:dyDescent="0.25">
      <c r="C39000" s="75"/>
      <c r="D39000" s="74"/>
    </row>
    <row r="39001" spans="3:4" x14ac:dyDescent="0.25">
      <c r="C39001" s="75"/>
      <c r="D39001" s="74"/>
    </row>
    <row r="39002" spans="3:4" x14ac:dyDescent="0.25">
      <c r="C39002" s="75"/>
      <c r="D39002" s="74"/>
    </row>
    <row r="39003" spans="3:4" x14ac:dyDescent="0.25">
      <c r="C39003" s="75"/>
      <c r="D39003" s="74"/>
    </row>
    <row r="39004" spans="3:4" x14ac:dyDescent="0.25">
      <c r="C39004" s="75"/>
      <c r="D39004" s="74"/>
    </row>
    <row r="39005" spans="3:4" x14ac:dyDescent="0.25">
      <c r="C39005" s="75"/>
      <c r="D39005" s="74"/>
    </row>
    <row r="39006" spans="3:4" x14ac:dyDescent="0.25">
      <c r="C39006" s="75"/>
      <c r="D39006" s="74"/>
    </row>
    <row r="39007" spans="3:4" x14ac:dyDescent="0.25">
      <c r="C39007" s="75"/>
      <c r="D39007" s="74"/>
    </row>
    <row r="39008" spans="3:4" x14ac:dyDescent="0.25">
      <c r="C39008" s="75"/>
      <c r="D39008" s="74"/>
    </row>
    <row r="39009" spans="3:4" x14ac:dyDescent="0.25">
      <c r="C39009" s="75"/>
      <c r="D39009" s="74"/>
    </row>
    <row r="39010" spans="3:4" x14ac:dyDescent="0.25">
      <c r="C39010" s="75"/>
      <c r="D39010" s="74"/>
    </row>
    <row r="39011" spans="3:4" x14ac:dyDescent="0.25">
      <c r="C39011" s="75"/>
      <c r="D39011" s="74"/>
    </row>
    <row r="39012" spans="3:4" x14ac:dyDescent="0.25">
      <c r="C39012" s="75"/>
      <c r="D39012" s="74"/>
    </row>
    <row r="39013" spans="3:4" x14ac:dyDescent="0.25">
      <c r="C39013" s="75"/>
      <c r="D39013" s="74"/>
    </row>
    <row r="39014" spans="3:4" x14ac:dyDescent="0.25">
      <c r="C39014" s="75"/>
      <c r="D39014" s="74"/>
    </row>
    <row r="39015" spans="3:4" x14ac:dyDescent="0.25">
      <c r="C39015" s="75"/>
      <c r="D39015" s="74"/>
    </row>
    <row r="39016" spans="3:4" x14ac:dyDescent="0.25">
      <c r="C39016" s="75"/>
      <c r="D39016" s="74"/>
    </row>
    <row r="39017" spans="3:4" x14ac:dyDescent="0.25">
      <c r="C39017" s="75"/>
      <c r="D39017" s="74"/>
    </row>
    <row r="39018" spans="3:4" x14ac:dyDescent="0.25">
      <c r="C39018" s="75"/>
      <c r="D39018" s="74"/>
    </row>
    <row r="39019" spans="3:4" x14ac:dyDescent="0.25">
      <c r="C39019" s="75"/>
      <c r="D39019" s="74"/>
    </row>
    <row r="39020" spans="3:4" x14ac:dyDescent="0.25">
      <c r="C39020" s="75"/>
      <c r="D39020" s="74"/>
    </row>
    <row r="39021" spans="3:4" x14ac:dyDescent="0.25">
      <c r="C39021" s="75"/>
      <c r="D39021" s="74"/>
    </row>
    <row r="39022" spans="3:4" x14ac:dyDescent="0.25">
      <c r="C39022" s="75"/>
      <c r="D39022" s="74"/>
    </row>
    <row r="39023" spans="3:4" x14ac:dyDescent="0.25">
      <c r="C39023" s="75"/>
      <c r="D39023" s="74"/>
    </row>
    <row r="39024" spans="3:4" x14ac:dyDescent="0.25">
      <c r="C39024" s="75"/>
      <c r="D39024" s="74"/>
    </row>
    <row r="39025" spans="3:4" x14ac:dyDescent="0.25">
      <c r="C39025" s="75"/>
      <c r="D39025" s="74"/>
    </row>
    <row r="39026" spans="3:4" x14ac:dyDescent="0.25">
      <c r="C39026" s="75"/>
      <c r="D39026" s="74"/>
    </row>
    <row r="39027" spans="3:4" x14ac:dyDescent="0.25">
      <c r="C39027" s="75"/>
      <c r="D39027" s="74"/>
    </row>
    <row r="39028" spans="3:4" x14ac:dyDescent="0.25">
      <c r="C39028" s="75"/>
      <c r="D39028" s="74"/>
    </row>
    <row r="39029" spans="3:4" x14ac:dyDescent="0.25">
      <c r="C39029" s="75"/>
      <c r="D39029" s="74"/>
    </row>
    <row r="39030" spans="3:4" x14ac:dyDescent="0.25">
      <c r="C39030" s="75"/>
      <c r="D39030" s="74"/>
    </row>
    <row r="39031" spans="3:4" x14ac:dyDescent="0.25">
      <c r="C39031" s="75"/>
      <c r="D39031" s="74"/>
    </row>
    <row r="39032" spans="3:4" x14ac:dyDescent="0.25">
      <c r="C39032" s="75"/>
      <c r="D39032" s="74"/>
    </row>
    <row r="39033" spans="3:4" x14ac:dyDescent="0.25">
      <c r="C39033" s="75"/>
      <c r="D39033" s="74"/>
    </row>
    <row r="39034" spans="3:4" x14ac:dyDescent="0.25">
      <c r="C39034" s="75"/>
      <c r="D39034" s="74"/>
    </row>
    <row r="39035" spans="3:4" x14ac:dyDescent="0.25">
      <c r="C39035" s="75"/>
      <c r="D39035" s="74"/>
    </row>
    <row r="39036" spans="3:4" x14ac:dyDescent="0.25">
      <c r="C39036" s="75"/>
      <c r="D39036" s="74"/>
    </row>
    <row r="39037" spans="3:4" x14ac:dyDescent="0.25">
      <c r="C39037" s="75"/>
      <c r="D39037" s="74"/>
    </row>
    <row r="39038" spans="3:4" x14ac:dyDescent="0.25">
      <c r="C39038" s="75"/>
      <c r="D39038" s="74"/>
    </row>
    <row r="39039" spans="3:4" x14ac:dyDescent="0.25">
      <c r="C39039" s="75"/>
      <c r="D39039" s="74"/>
    </row>
    <row r="39040" spans="3:4" x14ac:dyDescent="0.25">
      <c r="C39040" s="75"/>
      <c r="D39040" s="74"/>
    </row>
    <row r="39041" spans="3:4" x14ac:dyDescent="0.25">
      <c r="C39041" s="75"/>
      <c r="D39041" s="74"/>
    </row>
    <row r="39042" spans="3:4" x14ac:dyDescent="0.25">
      <c r="C39042" s="75"/>
      <c r="D39042" s="74"/>
    </row>
    <row r="39043" spans="3:4" x14ac:dyDescent="0.25">
      <c r="C39043" s="75"/>
      <c r="D39043" s="74"/>
    </row>
    <row r="39044" spans="3:4" x14ac:dyDescent="0.25">
      <c r="C39044" s="75"/>
      <c r="D39044" s="74"/>
    </row>
    <row r="39045" spans="3:4" x14ac:dyDescent="0.25">
      <c r="C39045" s="75"/>
      <c r="D39045" s="74"/>
    </row>
    <row r="39046" spans="3:4" x14ac:dyDescent="0.25">
      <c r="C39046" s="75"/>
      <c r="D39046" s="74"/>
    </row>
    <row r="39047" spans="3:4" x14ac:dyDescent="0.25">
      <c r="C39047" s="75"/>
      <c r="D39047" s="74"/>
    </row>
    <row r="39048" spans="3:4" x14ac:dyDescent="0.25">
      <c r="C39048" s="75"/>
      <c r="D39048" s="74"/>
    </row>
    <row r="39049" spans="3:4" x14ac:dyDescent="0.25">
      <c r="C39049" s="75"/>
      <c r="D39049" s="74"/>
    </row>
    <row r="39050" spans="3:4" x14ac:dyDescent="0.25">
      <c r="C39050" s="75"/>
      <c r="D39050" s="74"/>
    </row>
    <row r="39051" spans="3:4" x14ac:dyDescent="0.25">
      <c r="C39051" s="75"/>
      <c r="D39051" s="74"/>
    </row>
    <row r="39052" spans="3:4" x14ac:dyDescent="0.25">
      <c r="C39052" s="75"/>
      <c r="D39052" s="74"/>
    </row>
    <row r="39053" spans="3:4" x14ac:dyDescent="0.25">
      <c r="C39053" s="75"/>
      <c r="D39053" s="74"/>
    </row>
    <row r="39054" spans="3:4" x14ac:dyDescent="0.25">
      <c r="C39054" s="75"/>
      <c r="D39054" s="74"/>
    </row>
    <row r="39055" spans="3:4" x14ac:dyDescent="0.25">
      <c r="C39055" s="75"/>
      <c r="D39055" s="74"/>
    </row>
    <row r="39056" spans="3:4" x14ac:dyDescent="0.25">
      <c r="C39056" s="75"/>
      <c r="D39056" s="74"/>
    </row>
    <row r="39057" spans="3:4" x14ac:dyDescent="0.25">
      <c r="C39057" s="75"/>
      <c r="D39057" s="74"/>
    </row>
    <row r="39058" spans="3:4" x14ac:dyDescent="0.25">
      <c r="C39058" s="75"/>
      <c r="D39058" s="74"/>
    </row>
    <row r="39059" spans="3:4" x14ac:dyDescent="0.25">
      <c r="C39059" s="75"/>
      <c r="D39059" s="74"/>
    </row>
    <row r="39060" spans="3:4" x14ac:dyDescent="0.25">
      <c r="C39060" s="75"/>
      <c r="D39060" s="74"/>
    </row>
    <row r="39061" spans="3:4" x14ac:dyDescent="0.25">
      <c r="C39061" s="75"/>
      <c r="D39061" s="74"/>
    </row>
    <row r="39062" spans="3:4" x14ac:dyDescent="0.25">
      <c r="C39062" s="75"/>
      <c r="D39062" s="74"/>
    </row>
    <row r="39063" spans="3:4" x14ac:dyDescent="0.25">
      <c r="C39063" s="75"/>
      <c r="D39063" s="74"/>
    </row>
    <row r="39064" spans="3:4" x14ac:dyDescent="0.25">
      <c r="C39064" s="75"/>
      <c r="D39064" s="74"/>
    </row>
    <row r="39065" spans="3:4" x14ac:dyDescent="0.25">
      <c r="C39065" s="75"/>
      <c r="D39065" s="74"/>
    </row>
    <row r="39066" spans="3:4" x14ac:dyDescent="0.25">
      <c r="C39066" s="75"/>
      <c r="D39066" s="74"/>
    </row>
    <row r="39067" spans="3:4" x14ac:dyDescent="0.25">
      <c r="C39067" s="75"/>
      <c r="D39067" s="74"/>
    </row>
    <row r="39068" spans="3:4" x14ac:dyDescent="0.25">
      <c r="C39068" s="75"/>
      <c r="D39068" s="74"/>
    </row>
    <row r="39069" spans="3:4" x14ac:dyDescent="0.25">
      <c r="C39069" s="75"/>
      <c r="D39069" s="74"/>
    </row>
    <row r="39070" spans="3:4" x14ac:dyDescent="0.25">
      <c r="C39070" s="75"/>
      <c r="D39070" s="74"/>
    </row>
    <row r="39071" spans="3:4" x14ac:dyDescent="0.25">
      <c r="C39071" s="75"/>
      <c r="D39071" s="74"/>
    </row>
    <row r="39072" spans="3:4" x14ac:dyDescent="0.25">
      <c r="C39072" s="75"/>
      <c r="D39072" s="74"/>
    </row>
    <row r="39073" spans="3:4" x14ac:dyDescent="0.25">
      <c r="C39073" s="75"/>
      <c r="D39073" s="74"/>
    </row>
    <row r="39074" spans="3:4" x14ac:dyDescent="0.25">
      <c r="C39074" s="75"/>
      <c r="D39074" s="74"/>
    </row>
    <row r="39075" spans="3:4" x14ac:dyDescent="0.25">
      <c r="C39075" s="75"/>
      <c r="D39075" s="74"/>
    </row>
    <row r="39076" spans="3:4" x14ac:dyDescent="0.25">
      <c r="C39076" s="75"/>
      <c r="D39076" s="74"/>
    </row>
    <row r="39077" spans="3:4" x14ac:dyDescent="0.25">
      <c r="C39077" s="75"/>
      <c r="D39077" s="74"/>
    </row>
    <row r="39078" spans="3:4" x14ac:dyDescent="0.25">
      <c r="C39078" s="75"/>
      <c r="D39078" s="74"/>
    </row>
    <row r="39079" spans="3:4" x14ac:dyDescent="0.25">
      <c r="C39079" s="75"/>
      <c r="D39079" s="74"/>
    </row>
    <row r="39080" spans="3:4" x14ac:dyDescent="0.25">
      <c r="C39080" s="75"/>
      <c r="D39080" s="74"/>
    </row>
    <row r="39081" spans="3:4" x14ac:dyDescent="0.25">
      <c r="C39081" s="75"/>
      <c r="D39081" s="74"/>
    </row>
    <row r="39082" spans="3:4" x14ac:dyDescent="0.25">
      <c r="C39082" s="75"/>
      <c r="D39082" s="74"/>
    </row>
    <row r="39083" spans="3:4" x14ac:dyDescent="0.25">
      <c r="C39083" s="75"/>
      <c r="D39083" s="74"/>
    </row>
    <row r="39084" spans="3:4" x14ac:dyDescent="0.25">
      <c r="C39084" s="75"/>
      <c r="D39084" s="74"/>
    </row>
    <row r="39085" spans="3:4" x14ac:dyDescent="0.25">
      <c r="C39085" s="75"/>
      <c r="D39085" s="74"/>
    </row>
    <row r="39086" spans="3:4" x14ac:dyDescent="0.25">
      <c r="C39086" s="75"/>
      <c r="D39086" s="74"/>
    </row>
    <row r="39087" spans="3:4" x14ac:dyDescent="0.25">
      <c r="C39087" s="75"/>
      <c r="D39087" s="74"/>
    </row>
    <row r="39088" spans="3:4" x14ac:dyDescent="0.25">
      <c r="C39088" s="75"/>
      <c r="D39088" s="74"/>
    </row>
    <row r="39089" spans="3:4" x14ac:dyDescent="0.25">
      <c r="C39089" s="75"/>
      <c r="D39089" s="74"/>
    </row>
    <row r="39090" spans="3:4" x14ac:dyDescent="0.25">
      <c r="C39090" s="75"/>
      <c r="D39090" s="74"/>
    </row>
    <row r="39091" spans="3:4" x14ac:dyDescent="0.25">
      <c r="C39091" s="75"/>
      <c r="D39091" s="74"/>
    </row>
    <row r="39092" spans="3:4" x14ac:dyDescent="0.25">
      <c r="C39092" s="75"/>
      <c r="D39092" s="74"/>
    </row>
    <row r="39093" spans="3:4" x14ac:dyDescent="0.25">
      <c r="C39093" s="75"/>
      <c r="D39093" s="74"/>
    </row>
    <row r="39094" spans="3:4" x14ac:dyDescent="0.25">
      <c r="C39094" s="75"/>
      <c r="D39094" s="74"/>
    </row>
    <row r="39095" spans="3:4" x14ac:dyDescent="0.25">
      <c r="C39095" s="75"/>
      <c r="D39095" s="74"/>
    </row>
    <row r="39096" spans="3:4" x14ac:dyDescent="0.25">
      <c r="C39096" s="75"/>
      <c r="D39096" s="74"/>
    </row>
    <row r="39097" spans="3:4" x14ac:dyDescent="0.25">
      <c r="C39097" s="75"/>
      <c r="D39097" s="74"/>
    </row>
    <row r="39098" spans="3:4" x14ac:dyDescent="0.25">
      <c r="C39098" s="75"/>
      <c r="D39098" s="74"/>
    </row>
    <row r="39099" spans="3:4" x14ac:dyDescent="0.25">
      <c r="C39099" s="75"/>
      <c r="D39099" s="74"/>
    </row>
    <row r="39100" spans="3:4" x14ac:dyDescent="0.25">
      <c r="C39100" s="75"/>
      <c r="D39100" s="74"/>
    </row>
    <row r="39101" spans="3:4" x14ac:dyDescent="0.25">
      <c r="C39101" s="75"/>
      <c r="D39101" s="74"/>
    </row>
    <row r="39102" spans="3:4" x14ac:dyDescent="0.25">
      <c r="C39102" s="75"/>
      <c r="D39102" s="74"/>
    </row>
    <row r="39103" spans="3:4" x14ac:dyDescent="0.25">
      <c r="C39103" s="75"/>
      <c r="D39103" s="74"/>
    </row>
    <row r="39104" spans="3:4" x14ac:dyDescent="0.25">
      <c r="C39104" s="75"/>
      <c r="D39104" s="74"/>
    </row>
    <row r="39105" spans="3:4" x14ac:dyDescent="0.25">
      <c r="C39105" s="75"/>
      <c r="D39105" s="74"/>
    </row>
    <row r="39106" spans="3:4" x14ac:dyDescent="0.25">
      <c r="C39106" s="75"/>
      <c r="D39106" s="74"/>
    </row>
    <row r="39107" spans="3:4" x14ac:dyDescent="0.25">
      <c r="C39107" s="75"/>
      <c r="D39107" s="74"/>
    </row>
    <row r="39108" spans="3:4" x14ac:dyDescent="0.25">
      <c r="C39108" s="75"/>
      <c r="D39108" s="74"/>
    </row>
    <row r="39109" spans="3:4" x14ac:dyDescent="0.25">
      <c r="C39109" s="75"/>
      <c r="D39109" s="74"/>
    </row>
    <row r="39110" spans="3:4" x14ac:dyDescent="0.25">
      <c r="C39110" s="75"/>
      <c r="D39110" s="74"/>
    </row>
    <row r="39111" spans="3:4" x14ac:dyDescent="0.25">
      <c r="C39111" s="75"/>
      <c r="D39111" s="74"/>
    </row>
    <row r="39112" spans="3:4" x14ac:dyDescent="0.25">
      <c r="C39112" s="75"/>
      <c r="D39112" s="74"/>
    </row>
    <row r="39113" spans="3:4" x14ac:dyDescent="0.25">
      <c r="C39113" s="75"/>
      <c r="D39113" s="74"/>
    </row>
    <row r="39114" spans="3:4" x14ac:dyDescent="0.25">
      <c r="C39114" s="75"/>
      <c r="D39114" s="74"/>
    </row>
    <row r="39115" spans="3:4" x14ac:dyDescent="0.25">
      <c r="C39115" s="75"/>
      <c r="D39115" s="74"/>
    </row>
    <row r="39116" spans="3:4" x14ac:dyDescent="0.25">
      <c r="C39116" s="75"/>
      <c r="D39116" s="74"/>
    </row>
    <row r="39117" spans="3:4" x14ac:dyDescent="0.25">
      <c r="C39117" s="75"/>
      <c r="D39117" s="74"/>
    </row>
    <row r="39118" spans="3:4" x14ac:dyDescent="0.25">
      <c r="C39118" s="75"/>
      <c r="D39118" s="74"/>
    </row>
    <row r="39119" spans="3:4" x14ac:dyDescent="0.25">
      <c r="C39119" s="75"/>
      <c r="D39119" s="74"/>
    </row>
    <row r="39120" spans="3:4" x14ac:dyDescent="0.25">
      <c r="C39120" s="75"/>
      <c r="D39120" s="74"/>
    </row>
    <row r="39121" spans="3:4" x14ac:dyDescent="0.25">
      <c r="C39121" s="75"/>
      <c r="D39121" s="74"/>
    </row>
    <row r="39122" spans="3:4" x14ac:dyDescent="0.25">
      <c r="C39122" s="75"/>
      <c r="D39122" s="74"/>
    </row>
    <row r="39123" spans="3:4" x14ac:dyDescent="0.25">
      <c r="C39123" s="75"/>
      <c r="D39123" s="74"/>
    </row>
    <row r="39124" spans="3:4" x14ac:dyDescent="0.25">
      <c r="C39124" s="75"/>
      <c r="D39124" s="74"/>
    </row>
    <row r="39125" spans="3:4" x14ac:dyDescent="0.25">
      <c r="C39125" s="75"/>
      <c r="D39125" s="74"/>
    </row>
    <row r="39126" spans="3:4" x14ac:dyDescent="0.25">
      <c r="C39126" s="75"/>
      <c r="D39126" s="74"/>
    </row>
    <row r="39127" spans="3:4" x14ac:dyDescent="0.25">
      <c r="C39127" s="75"/>
      <c r="D39127" s="74"/>
    </row>
    <row r="39128" spans="3:4" x14ac:dyDescent="0.25">
      <c r="C39128" s="75"/>
      <c r="D39128" s="74"/>
    </row>
    <row r="39129" spans="3:4" x14ac:dyDescent="0.25">
      <c r="C39129" s="75"/>
      <c r="D39129" s="74"/>
    </row>
    <row r="39130" spans="3:4" x14ac:dyDescent="0.25">
      <c r="C39130" s="75"/>
      <c r="D39130" s="74"/>
    </row>
    <row r="39131" spans="3:4" x14ac:dyDescent="0.25">
      <c r="C39131" s="75"/>
      <c r="D39131" s="74"/>
    </row>
    <row r="39132" spans="3:4" x14ac:dyDescent="0.25">
      <c r="C39132" s="75"/>
      <c r="D39132" s="74"/>
    </row>
    <row r="39133" spans="3:4" x14ac:dyDescent="0.25">
      <c r="C39133" s="75"/>
      <c r="D39133" s="74"/>
    </row>
    <row r="39134" spans="3:4" x14ac:dyDescent="0.25">
      <c r="C39134" s="75"/>
      <c r="D39134" s="74"/>
    </row>
    <row r="39135" spans="3:4" x14ac:dyDescent="0.25">
      <c r="C39135" s="75"/>
      <c r="D39135" s="74"/>
    </row>
    <row r="39136" spans="3:4" x14ac:dyDescent="0.25">
      <c r="C39136" s="75"/>
      <c r="D39136" s="74"/>
    </row>
    <row r="39137" spans="3:4" x14ac:dyDescent="0.25">
      <c r="C39137" s="75"/>
      <c r="D39137" s="74"/>
    </row>
    <row r="39138" spans="3:4" x14ac:dyDescent="0.25">
      <c r="C39138" s="75"/>
      <c r="D39138" s="74"/>
    </row>
    <row r="39139" spans="3:4" x14ac:dyDescent="0.25">
      <c r="C39139" s="75"/>
      <c r="D39139" s="74"/>
    </row>
    <row r="39140" spans="3:4" x14ac:dyDescent="0.25">
      <c r="C39140" s="75"/>
      <c r="D39140" s="74"/>
    </row>
    <row r="39141" spans="3:4" x14ac:dyDescent="0.25">
      <c r="C39141" s="75"/>
      <c r="D39141" s="74"/>
    </row>
    <row r="39142" spans="3:4" x14ac:dyDescent="0.25">
      <c r="C39142" s="75"/>
      <c r="D39142" s="74"/>
    </row>
    <row r="39143" spans="3:4" x14ac:dyDescent="0.25">
      <c r="C39143" s="75"/>
      <c r="D39143" s="74"/>
    </row>
    <row r="39144" spans="3:4" x14ac:dyDescent="0.25">
      <c r="C39144" s="75"/>
      <c r="D39144" s="74"/>
    </row>
    <row r="39145" spans="3:4" x14ac:dyDescent="0.25">
      <c r="C39145" s="75"/>
      <c r="D39145" s="74"/>
    </row>
    <row r="39146" spans="3:4" x14ac:dyDescent="0.25">
      <c r="C39146" s="75"/>
      <c r="D39146" s="74"/>
    </row>
    <row r="39147" spans="3:4" x14ac:dyDescent="0.25">
      <c r="C39147" s="75"/>
      <c r="D39147" s="74"/>
    </row>
    <row r="39148" spans="3:4" x14ac:dyDescent="0.25">
      <c r="C39148" s="75"/>
      <c r="D39148" s="74"/>
    </row>
    <row r="39149" spans="3:4" x14ac:dyDescent="0.25">
      <c r="C39149" s="75"/>
      <c r="D39149" s="74"/>
    </row>
    <row r="39150" spans="3:4" x14ac:dyDescent="0.25">
      <c r="C39150" s="75"/>
      <c r="D39150" s="74"/>
    </row>
    <row r="39151" spans="3:4" x14ac:dyDescent="0.25">
      <c r="C39151" s="75"/>
      <c r="D39151" s="74"/>
    </row>
    <row r="39152" spans="3:4" x14ac:dyDescent="0.25">
      <c r="C39152" s="75"/>
      <c r="D39152" s="74"/>
    </row>
    <row r="39153" spans="3:4" x14ac:dyDescent="0.25">
      <c r="C39153" s="75"/>
      <c r="D39153" s="74"/>
    </row>
    <row r="39154" spans="3:4" x14ac:dyDescent="0.25">
      <c r="C39154" s="75"/>
      <c r="D39154" s="74"/>
    </row>
    <row r="39155" spans="3:4" x14ac:dyDescent="0.25">
      <c r="C39155" s="75"/>
      <c r="D39155" s="74"/>
    </row>
    <row r="39156" spans="3:4" x14ac:dyDescent="0.25">
      <c r="C39156" s="75"/>
      <c r="D39156" s="74"/>
    </row>
    <row r="39157" spans="3:4" x14ac:dyDescent="0.25">
      <c r="C39157" s="75"/>
      <c r="D39157" s="74"/>
    </row>
    <row r="39158" spans="3:4" x14ac:dyDescent="0.25">
      <c r="C39158" s="75"/>
      <c r="D39158" s="74"/>
    </row>
    <row r="39159" spans="3:4" x14ac:dyDescent="0.25">
      <c r="C39159" s="75"/>
      <c r="D39159" s="74"/>
    </row>
    <row r="39160" spans="3:4" x14ac:dyDescent="0.25">
      <c r="C39160" s="75"/>
      <c r="D39160" s="74"/>
    </row>
    <row r="39161" spans="3:4" x14ac:dyDescent="0.25">
      <c r="C39161" s="75"/>
      <c r="D39161" s="74"/>
    </row>
    <row r="39162" spans="3:4" x14ac:dyDescent="0.25">
      <c r="C39162" s="75"/>
      <c r="D39162" s="74"/>
    </row>
    <row r="39163" spans="3:4" x14ac:dyDescent="0.25">
      <c r="C39163" s="75"/>
      <c r="D39163" s="74"/>
    </row>
    <row r="39164" spans="3:4" x14ac:dyDescent="0.25">
      <c r="C39164" s="75"/>
      <c r="D39164" s="74"/>
    </row>
    <row r="39165" spans="3:4" x14ac:dyDescent="0.25">
      <c r="C39165" s="75"/>
      <c r="D39165" s="74"/>
    </row>
    <row r="39166" spans="3:4" x14ac:dyDescent="0.25">
      <c r="C39166" s="75"/>
      <c r="D39166" s="74"/>
    </row>
    <row r="39167" spans="3:4" x14ac:dyDescent="0.25">
      <c r="C39167" s="75"/>
      <c r="D39167" s="74"/>
    </row>
    <row r="39168" spans="3:4" x14ac:dyDescent="0.25">
      <c r="C39168" s="75"/>
      <c r="D39168" s="74"/>
    </row>
    <row r="39169" spans="3:4" x14ac:dyDescent="0.25">
      <c r="C39169" s="75"/>
      <c r="D39169" s="74"/>
    </row>
    <row r="39170" spans="3:4" x14ac:dyDescent="0.25">
      <c r="C39170" s="75"/>
      <c r="D39170" s="74"/>
    </row>
    <row r="39171" spans="3:4" x14ac:dyDescent="0.25">
      <c r="C39171" s="75"/>
      <c r="D39171" s="74"/>
    </row>
    <row r="39172" spans="3:4" x14ac:dyDescent="0.25">
      <c r="C39172" s="75"/>
      <c r="D39172" s="74"/>
    </row>
    <row r="39173" spans="3:4" x14ac:dyDescent="0.25">
      <c r="C39173" s="75"/>
      <c r="D39173" s="74"/>
    </row>
    <row r="39174" spans="3:4" x14ac:dyDescent="0.25">
      <c r="C39174" s="75"/>
      <c r="D39174" s="74"/>
    </row>
    <row r="39175" spans="3:4" x14ac:dyDescent="0.25">
      <c r="C39175" s="75"/>
      <c r="D39175" s="74"/>
    </row>
    <row r="39176" spans="3:4" x14ac:dyDescent="0.25">
      <c r="C39176" s="75"/>
      <c r="D39176" s="74"/>
    </row>
    <row r="39177" spans="3:4" x14ac:dyDescent="0.25">
      <c r="C39177" s="75"/>
      <c r="D39177" s="74"/>
    </row>
    <row r="39178" spans="3:4" x14ac:dyDescent="0.25">
      <c r="C39178" s="75"/>
      <c r="D39178" s="74"/>
    </row>
    <row r="39179" spans="3:4" x14ac:dyDescent="0.25">
      <c r="C39179" s="75"/>
      <c r="D39179" s="74"/>
    </row>
    <row r="39180" spans="3:4" x14ac:dyDescent="0.25">
      <c r="C39180" s="75"/>
      <c r="D39180" s="74"/>
    </row>
    <row r="39181" spans="3:4" x14ac:dyDescent="0.25">
      <c r="C39181" s="75"/>
      <c r="D39181" s="74"/>
    </row>
    <row r="39182" spans="3:4" x14ac:dyDescent="0.25">
      <c r="C39182" s="75"/>
      <c r="D39182" s="74"/>
    </row>
    <row r="39183" spans="3:4" x14ac:dyDescent="0.25">
      <c r="C39183" s="75"/>
      <c r="D39183" s="74"/>
    </row>
    <row r="39184" spans="3:4" x14ac:dyDescent="0.25">
      <c r="C39184" s="75"/>
      <c r="D39184" s="74"/>
    </row>
    <row r="39185" spans="3:4" x14ac:dyDescent="0.25">
      <c r="C39185" s="75"/>
      <c r="D39185" s="74"/>
    </row>
    <row r="39186" spans="3:4" x14ac:dyDescent="0.25">
      <c r="C39186" s="75"/>
      <c r="D39186" s="74"/>
    </row>
    <row r="39187" spans="3:4" x14ac:dyDescent="0.25">
      <c r="C39187" s="75"/>
      <c r="D39187" s="74"/>
    </row>
    <row r="39188" spans="3:4" x14ac:dyDescent="0.25">
      <c r="C39188" s="75"/>
      <c r="D39188" s="74"/>
    </row>
    <row r="39189" spans="3:4" x14ac:dyDescent="0.25">
      <c r="C39189" s="75"/>
      <c r="D39189" s="74"/>
    </row>
    <row r="39190" spans="3:4" x14ac:dyDescent="0.25">
      <c r="C39190" s="75"/>
      <c r="D39190" s="74"/>
    </row>
    <row r="39191" spans="3:4" x14ac:dyDescent="0.25">
      <c r="C39191" s="75"/>
      <c r="D39191" s="74"/>
    </row>
    <row r="39192" spans="3:4" x14ac:dyDescent="0.25">
      <c r="C39192" s="75"/>
      <c r="D39192" s="74"/>
    </row>
    <row r="39193" spans="3:4" x14ac:dyDescent="0.25">
      <c r="C39193" s="75"/>
      <c r="D39193" s="74"/>
    </row>
    <row r="39194" spans="3:4" x14ac:dyDescent="0.25">
      <c r="C39194" s="75"/>
      <c r="D39194" s="74"/>
    </row>
    <row r="39195" spans="3:4" x14ac:dyDescent="0.25">
      <c r="C39195" s="75"/>
      <c r="D39195" s="74"/>
    </row>
    <row r="39196" spans="3:4" x14ac:dyDescent="0.25">
      <c r="C39196" s="75"/>
      <c r="D39196" s="74"/>
    </row>
    <row r="39197" spans="3:4" x14ac:dyDescent="0.25">
      <c r="C39197" s="75"/>
      <c r="D39197" s="74"/>
    </row>
    <row r="39198" spans="3:4" x14ac:dyDescent="0.25">
      <c r="C39198" s="75"/>
      <c r="D39198" s="74"/>
    </row>
    <row r="39199" spans="3:4" x14ac:dyDescent="0.25">
      <c r="C39199" s="75"/>
      <c r="D39199" s="74"/>
    </row>
    <row r="39200" spans="3:4" x14ac:dyDescent="0.25">
      <c r="C39200" s="75"/>
      <c r="D39200" s="74"/>
    </row>
    <row r="39201" spans="3:4" x14ac:dyDescent="0.25">
      <c r="C39201" s="75"/>
      <c r="D39201" s="74"/>
    </row>
    <row r="39202" spans="3:4" x14ac:dyDescent="0.25">
      <c r="C39202" s="75"/>
      <c r="D39202" s="74"/>
    </row>
    <row r="39203" spans="3:4" x14ac:dyDescent="0.25">
      <c r="C39203" s="75"/>
      <c r="D39203" s="74"/>
    </row>
    <row r="39204" spans="3:4" x14ac:dyDescent="0.25">
      <c r="C39204" s="75"/>
      <c r="D39204" s="74"/>
    </row>
    <row r="39205" spans="3:4" x14ac:dyDescent="0.25">
      <c r="C39205" s="75"/>
      <c r="D39205" s="74"/>
    </row>
    <row r="39206" spans="3:4" x14ac:dyDescent="0.25">
      <c r="C39206" s="75"/>
      <c r="D39206" s="74"/>
    </row>
    <row r="39207" spans="3:4" x14ac:dyDescent="0.25">
      <c r="C39207" s="75"/>
      <c r="D39207" s="74"/>
    </row>
    <row r="39208" spans="3:4" x14ac:dyDescent="0.25">
      <c r="C39208" s="75"/>
      <c r="D39208" s="74"/>
    </row>
    <row r="39209" spans="3:4" x14ac:dyDescent="0.25">
      <c r="C39209" s="75"/>
      <c r="D39209" s="74"/>
    </row>
    <row r="39210" spans="3:4" x14ac:dyDescent="0.25">
      <c r="C39210" s="75"/>
      <c r="D39210" s="74"/>
    </row>
    <row r="39211" spans="3:4" x14ac:dyDescent="0.25">
      <c r="C39211" s="75"/>
      <c r="D39211" s="74"/>
    </row>
    <row r="39212" spans="3:4" x14ac:dyDescent="0.25">
      <c r="C39212" s="75"/>
      <c r="D39212" s="74"/>
    </row>
    <row r="39213" spans="3:4" x14ac:dyDescent="0.25">
      <c r="C39213" s="75"/>
      <c r="D39213" s="74"/>
    </row>
    <row r="39214" spans="3:4" x14ac:dyDescent="0.25">
      <c r="C39214" s="75"/>
      <c r="D39214" s="74"/>
    </row>
    <row r="39215" spans="3:4" x14ac:dyDescent="0.25">
      <c r="C39215" s="75"/>
      <c r="D39215" s="74"/>
    </row>
    <row r="39216" spans="3:4" x14ac:dyDescent="0.25">
      <c r="C39216" s="75"/>
      <c r="D39216" s="74"/>
    </row>
    <row r="39217" spans="3:4" x14ac:dyDescent="0.25">
      <c r="C39217" s="75"/>
      <c r="D39217" s="74"/>
    </row>
    <row r="39218" spans="3:4" x14ac:dyDescent="0.25">
      <c r="C39218" s="75"/>
      <c r="D39218" s="74"/>
    </row>
    <row r="39219" spans="3:4" x14ac:dyDescent="0.25">
      <c r="C39219" s="75"/>
      <c r="D39219" s="74"/>
    </row>
    <row r="39220" spans="3:4" x14ac:dyDescent="0.25">
      <c r="C39220" s="75"/>
      <c r="D39220" s="74"/>
    </row>
    <row r="39221" spans="3:4" x14ac:dyDescent="0.25">
      <c r="C39221" s="75"/>
      <c r="D39221" s="74"/>
    </row>
    <row r="39222" spans="3:4" x14ac:dyDescent="0.25">
      <c r="C39222" s="75"/>
      <c r="D39222" s="74"/>
    </row>
    <row r="39223" spans="3:4" x14ac:dyDescent="0.25">
      <c r="C39223" s="75"/>
      <c r="D39223" s="74"/>
    </row>
    <row r="39224" spans="3:4" x14ac:dyDescent="0.25">
      <c r="C39224" s="75"/>
      <c r="D39224" s="74"/>
    </row>
    <row r="39225" spans="3:4" x14ac:dyDescent="0.25">
      <c r="C39225" s="75"/>
      <c r="D39225" s="74"/>
    </row>
    <row r="39226" spans="3:4" x14ac:dyDescent="0.25">
      <c r="C39226" s="75"/>
      <c r="D39226" s="74"/>
    </row>
    <row r="39227" spans="3:4" x14ac:dyDescent="0.25">
      <c r="C39227" s="75"/>
      <c r="D39227" s="74"/>
    </row>
    <row r="39228" spans="3:4" x14ac:dyDescent="0.25">
      <c r="C39228" s="75"/>
      <c r="D39228" s="74"/>
    </row>
    <row r="39229" spans="3:4" x14ac:dyDescent="0.25">
      <c r="C39229" s="75"/>
      <c r="D39229" s="74"/>
    </row>
    <row r="39230" spans="3:4" x14ac:dyDescent="0.25">
      <c r="C39230" s="75"/>
      <c r="D39230" s="74"/>
    </row>
    <row r="39231" spans="3:4" x14ac:dyDescent="0.25">
      <c r="C39231" s="75"/>
      <c r="D39231" s="74"/>
    </row>
    <row r="39232" spans="3:4" x14ac:dyDescent="0.25">
      <c r="C39232" s="75"/>
      <c r="D39232" s="74"/>
    </row>
    <row r="39233" spans="3:4" x14ac:dyDescent="0.25">
      <c r="C39233" s="75"/>
      <c r="D39233" s="74"/>
    </row>
    <row r="39234" spans="3:4" x14ac:dyDescent="0.25">
      <c r="C39234" s="75"/>
      <c r="D39234" s="74"/>
    </row>
    <row r="39235" spans="3:4" x14ac:dyDescent="0.25">
      <c r="C39235" s="75"/>
      <c r="D39235" s="74"/>
    </row>
    <row r="39236" spans="3:4" x14ac:dyDescent="0.25">
      <c r="C39236" s="75"/>
      <c r="D39236" s="74"/>
    </row>
    <row r="39237" spans="3:4" x14ac:dyDescent="0.25">
      <c r="C39237" s="75"/>
      <c r="D39237" s="74"/>
    </row>
    <row r="39238" spans="3:4" x14ac:dyDescent="0.25">
      <c r="C39238" s="75"/>
      <c r="D39238" s="74"/>
    </row>
    <row r="39239" spans="3:4" x14ac:dyDescent="0.25">
      <c r="C39239" s="75"/>
      <c r="D39239" s="74"/>
    </row>
    <row r="39240" spans="3:4" x14ac:dyDescent="0.25">
      <c r="C39240" s="75"/>
      <c r="D39240" s="74"/>
    </row>
    <row r="39241" spans="3:4" x14ac:dyDescent="0.25">
      <c r="C39241" s="75"/>
      <c r="D39241" s="74"/>
    </row>
    <row r="39242" spans="3:4" x14ac:dyDescent="0.25">
      <c r="C39242" s="75"/>
      <c r="D39242" s="74"/>
    </row>
    <row r="39243" spans="3:4" x14ac:dyDescent="0.25">
      <c r="C39243" s="75"/>
      <c r="D39243" s="74"/>
    </row>
    <row r="39244" spans="3:4" x14ac:dyDescent="0.25">
      <c r="C39244" s="75"/>
      <c r="D39244" s="74"/>
    </row>
    <row r="39245" spans="3:4" x14ac:dyDescent="0.25">
      <c r="C39245" s="75"/>
      <c r="D39245" s="74"/>
    </row>
    <row r="39246" spans="3:4" x14ac:dyDescent="0.25">
      <c r="C39246" s="75"/>
      <c r="D39246" s="74"/>
    </row>
    <row r="39247" spans="3:4" x14ac:dyDescent="0.25">
      <c r="C39247" s="75"/>
      <c r="D39247" s="74"/>
    </row>
    <row r="39248" spans="3:4" x14ac:dyDescent="0.25">
      <c r="C39248" s="75"/>
      <c r="D39248" s="74"/>
    </row>
    <row r="39249" spans="3:4" x14ac:dyDescent="0.25">
      <c r="C39249" s="75"/>
      <c r="D39249" s="74"/>
    </row>
    <row r="39250" spans="3:4" x14ac:dyDescent="0.25">
      <c r="C39250" s="75"/>
      <c r="D39250" s="74"/>
    </row>
    <row r="39251" spans="3:4" x14ac:dyDescent="0.25">
      <c r="C39251" s="75"/>
      <c r="D39251" s="74"/>
    </row>
    <row r="39252" spans="3:4" x14ac:dyDescent="0.25">
      <c r="C39252" s="75"/>
      <c r="D39252" s="74"/>
    </row>
    <row r="39253" spans="3:4" x14ac:dyDescent="0.25">
      <c r="C39253" s="75"/>
      <c r="D39253" s="74"/>
    </row>
    <row r="39254" spans="3:4" x14ac:dyDescent="0.25">
      <c r="C39254" s="75"/>
      <c r="D39254" s="74"/>
    </row>
    <row r="39255" spans="3:4" x14ac:dyDescent="0.25">
      <c r="C39255" s="75"/>
      <c r="D39255" s="74"/>
    </row>
    <row r="39256" spans="3:4" x14ac:dyDescent="0.25">
      <c r="C39256" s="75"/>
      <c r="D39256" s="74"/>
    </row>
    <row r="39257" spans="3:4" x14ac:dyDescent="0.25">
      <c r="C39257" s="75"/>
      <c r="D39257" s="74"/>
    </row>
    <row r="39258" spans="3:4" x14ac:dyDescent="0.25">
      <c r="C39258" s="75"/>
      <c r="D39258" s="74"/>
    </row>
    <row r="39259" spans="3:4" x14ac:dyDescent="0.25">
      <c r="C39259" s="75"/>
      <c r="D39259" s="74"/>
    </row>
    <row r="39260" spans="3:4" x14ac:dyDescent="0.25">
      <c r="C39260" s="75"/>
      <c r="D39260" s="74"/>
    </row>
    <row r="39261" spans="3:4" x14ac:dyDescent="0.25">
      <c r="C39261" s="75"/>
      <c r="D39261" s="74"/>
    </row>
    <row r="39262" spans="3:4" x14ac:dyDescent="0.25">
      <c r="C39262" s="75"/>
      <c r="D39262" s="74"/>
    </row>
    <row r="39263" spans="3:4" x14ac:dyDescent="0.25">
      <c r="C39263" s="75"/>
      <c r="D39263" s="74"/>
    </row>
    <row r="39264" spans="3:4" x14ac:dyDescent="0.25">
      <c r="C39264" s="75"/>
      <c r="D39264" s="74"/>
    </row>
    <row r="39265" spans="3:4" x14ac:dyDescent="0.25">
      <c r="C39265" s="75"/>
      <c r="D39265" s="74"/>
    </row>
    <row r="39266" spans="3:4" x14ac:dyDescent="0.25">
      <c r="C39266" s="75"/>
      <c r="D39266" s="74"/>
    </row>
    <row r="39267" spans="3:4" x14ac:dyDescent="0.25">
      <c r="C39267" s="75"/>
      <c r="D39267" s="74"/>
    </row>
    <row r="39268" spans="3:4" x14ac:dyDescent="0.25">
      <c r="C39268" s="75"/>
      <c r="D39268" s="74"/>
    </row>
    <row r="39269" spans="3:4" x14ac:dyDescent="0.25">
      <c r="C39269" s="75"/>
      <c r="D39269" s="74"/>
    </row>
    <row r="39270" spans="3:4" x14ac:dyDescent="0.25">
      <c r="C39270" s="75"/>
      <c r="D39270" s="74"/>
    </row>
    <row r="39271" spans="3:4" x14ac:dyDescent="0.25">
      <c r="C39271" s="75"/>
      <c r="D39271" s="74"/>
    </row>
    <row r="39272" spans="3:4" x14ac:dyDescent="0.25">
      <c r="C39272" s="75"/>
      <c r="D39272" s="74"/>
    </row>
    <row r="39273" spans="3:4" x14ac:dyDescent="0.25">
      <c r="C39273" s="75"/>
      <c r="D39273" s="74"/>
    </row>
    <row r="39274" spans="3:4" x14ac:dyDescent="0.25">
      <c r="C39274" s="75"/>
      <c r="D39274" s="74"/>
    </row>
    <row r="39275" spans="3:4" x14ac:dyDescent="0.25">
      <c r="C39275" s="75"/>
      <c r="D39275" s="74"/>
    </row>
    <row r="39276" spans="3:4" x14ac:dyDescent="0.25">
      <c r="C39276" s="75"/>
      <c r="D39276" s="74"/>
    </row>
    <row r="39277" spans="3:4" x14ac:dyDescent="0.25">
      <c r="C39277" s="75"/>
      <c r="D39277" s="74"/>
    </row>
    <row r="39278" spans="3:4" x14ac:dyDescent="0.25">
      <c r="C39278" s="75"/>
      <c r="D39278" s="74"/>
    </row>
    <row r="39279" spans="3:4" x14ac:dyDescent="0.25">
      <c r="C39279" s="75"/>
      <c r="D39279" s="74"/>
    </row>
    <row r="39280" spans="3:4" x14ac:dyDescent="0.25">
      <c r="C39280" s="75"/>
      <c r="D39280" s="74"/>
    </row>
    <row r="39281" spans="3:4" x14ac:dyDescent="0.25">
      <c r="C39281" s="75"/>
      <c r="D39281" s="74"/>
    </row>
    <row r="39282" spans="3:4" x14ac:dyDescent="0.25">
      <c r="C39282" s="75"/>
      <c r="D39282" s="74"/>
    </row>
    <row r="39283" spans="3:4" x14ac:dyDescent="0.25">
      <c r="C39283" s="75"/>
      <c r="D39283" s="74"/>
    </row>
    <row r="39284" spans="3:4" x14ac:dyDescent="0.25">
      <c r="C39284" s="75"/>
      <c r="D39284" s="74"/>
    </row>
    <row r="39285" spans="3:4" x14ac:dyDescent="0.25">
      <c r="C39285" s="75"/>
      <c r="D39285" s="74"/>
    </row>
    <row r="39286" spans="3:4" x14ac:dyDescent="0.25">
      <c r="C39286" s="75"/>
      <c r="D39286" s="74"/>
    </row>
    <row r="39287" spans="3:4" x14ac:dyDescent="0.25">
      <c r="C39287" s="75"/>
      <c r="D39287" s="74"/>
    </row>
    <row r="39288" spans="3:4" x14ac:dyDescent="0.25">
      <c r="C39288" s="75"/>
      <c r="D39288" s="74"/>
    </row>
    <row r="39289" spans="3:4" x14ac:dyDescent="0.25">
      <c r="C39289" s="75"/>
      <c r="D39289" s="74"/>
    </row>
    <row r="39290" spans="3:4" x14ac:dyDescent="0.25">
      <c r="C39290" s="75"/>
      <c r="D39290" s="74"/>
    </row>
    <row r="39291" spans="3:4" x14ac:dyDescent="0.25">
      <c r="C39291" s="75"/>
      <c r="D39291" s="74"/>
    </row>
    <row r="39292" spans="3:4" x14ac:dyDescent="0.25">
      <c r="C39292" s="75"/>
      <c r="D39292" s="74"/>
    </row>
    <row r="39293" spans="3:4" x14ac:dyDescent="0.25">
      <c r="C39293" s="75"/>
      <c r="D39293" s="74"/>
    </row>
    <row r="39294" spans="3:4" x14ac:dyDescent="0.25">
      <c r="C39294" s="75"/>
      <c r="D39294" s="74"/>
    </row>
    <row r="39295" spans="3:4" x14ac:dyDescent="0.25">
      <c r="C39295" s="75"/>
      <c r="D39295" s="74"/>
    </row>
    <row r="39296" spans="3:4" x14ac:dyDescent="0.25">
      <c r="C39296" s="75"/>
      <c r="D39296" s="74"/>
    </row>
    <row r="39297" spans="3:4" x14ac:dyDescent="0.25">
      <c r="C39297" s="75"/>
      <c r="D39297" s="74"/>
    </row>
    <row r="39298" spans="3:4" x14ac:dyDescent="0.25">
      <c r="C39298" s="75"/>
      <c r="D39298" s="74"/>
    </row>
    <row r="39299" spans="3:4" x14ac:dyDescent="0.25">
      <c r="C39299" s="75"/>
      <c r="D39299" s="74"/>
    </row>
    <row r="39300" spans="3:4" x14ac:dyDescent="0.25">
      <c r="C39300" s="75"/>
      <c r="D39300" s="74"/>
    </row>
    <row r="39301" spans="3:4" x14ac:dyDescent="0.25">
      <c r="C39301" s="75"/>
      <c r="D39301" s="74"/>
    </row>
    <row r="39302" spans="3:4" x14ac:dyDescent="0.25">
      <c r="C39302" s="75"/>
      <c r="D39302" s="74"/>
    </row>
    <row r="39303" spans="3:4" x14ac:dyDescent="0.25">
      <c r="C39303" s="75"/>
      <c r="D39303" s="74"/>
    </row>
    <row r="39304" spans="3:4" x14ac:dyDescent="0.25">
      <c r="C39304" s="75"/>
      <c r="D39304" s="74"/>
    </row>
    <row r="39305" spans="3:4" x14ac:dyDescent="0.25">
      <c r="C39305" s="75"/>
      <c r="D39305" s="74"/>
    </row>
    <row r="39306" spans="3:4" x14ac:dyDescent="0.25">
      <c r="C39306" s="75"/>
      <c r="D39306" s="74"/>
    </row>
    <row r="39307" spans="3:4" x14ac:dyDescent="0.25">
      <c r="C39307" s="75"/>
      <c r="D39307" s="74"/>
    </row>
    <row r="39308" spans="3:4" x14ac:dyDescent="0.25">
      <c r="C39308" s="75"/>
      <c r="D39308" s="74"/>
    </row>
    <row r="39309" spans="3:4" x14ac:dyDescent="0.25">
      <c r="C39309" s="75"/>
      <c r="D39309" s="74"/>
    </row>
    <row r="39310" spans="3:4" x14ac:dyDescent="0.25">
      <c r="C39310" s="75"/>
      <c r="D39310" s="74"/>
    </row>
    <row r="39311" spans="3:4" x14ac:dyDescent="0.25">
      <c r="C39311" s="75"/>
      <c r="D39311" s="74"/>
    </row>
    <row r="39312" spans="3:4" x14ac:dyDescent="0.25">
      <c r="C39312" s="75"/>
      <c r="D39312" s="74"/>
    </row>
    <row r="39313" spans="3:4" x14ac:dyDescent="0.25">
      <c r="C39313" s="75"/>
      <c r="D39313" s="74"/>
    </row>
    <row r="39314" spans="3:4" x14ac:dyDescent="0.25">
      <c r="C39314" s="75"/>
      <c r="D39314" s="74"/>
    </row>
    <row r="39315" spans="3:4" x14ac:dyDescent="0.25">
      <c r="C39315" s="75"/>
      <c r="D39315" s="74"/>
    </row>
    <row r="39316" spans="3:4" x14ac:dyDescent="0.25">
      <c r="C39316" s="75"/>
      <c r="D39316" s="74"/>
    </row>
    <row r="39317" spans="3:4" x14ac:dyDescent="0.25">
      <c r="C39317" s="75"/>
      <c r="D39317" s="74"/>
    </row>
    <row r="39318" spans="3:4" x14ac:dyDescent="0.25">
      <c r="C39318" s="75"/>
      <c r="D39318" s="74"/>
    </row>
    <row r="39319" spans="3:4" x14ac:dyDescent="0.25">
      <c r="C39319" s="75"/>
      <c r="D39319" s="74"/>
    </row>
    <row r="39320" spans="3:4" x14ac:dyDescent="0.25">
      <c r="C39320" s="75"/>
      <c r="D39320" s="74"/>
    </row>
    <row r="39321" spans="3:4" x14ac:dyDescent="0.25">
      <c r="C39321" s="75"/>
      <c r="D39321" s="74"/>
    </row>
    <row r="39322" spans="3:4" x14ac:dyDescent="0.25">
      <c r="C39322" s="75"/>
      <c r="D39322" s="74"/>
    </row>
    <row r="39323" spans="3:4" x14ac:dyDescent="0.25">
      <c r="C39323" s="75"/>
      <c r="D39323" s="74"/>
    </row>
    <row r="39324" spans="3:4" x14ac:dyDescent="0.25">
      <c r="C39324" s="75"/>
      <c r="D39324" s="74"/>
    </row>
    <row r="39325" spans="3:4" x14ac:dyDescent="0.25">
      <c r="C39325" s="75"/>
      <c r="D39325" s="74"/>
    </row>
    <row r="39326" spans="3:4" x14ac:dyDescent="0.25">
      <c r="C39326" s="75"/>
      <c r="D39326" s="74"/>
    </row>
    <row r="39327" spans="3:4" x14ac:dyDescent="0.25">
      <c r="C39327" s="75"/>
      <c r="D39327" s="74"/>
    </row>
    <row r="39328" spans="3:4" x14ac:dyDescent="0.25">
      <c r="C39328" s="75"/>
      <c r="D39328" s="74"/>
    </row>
    <row r="39329" spans="3:4" x14ac:dyDescent="0.25">
      <c r="C39329" s="75"/>
      <c r="D39329" s="74"/>
    </row>
    <row r="39330" spans="3:4" x14ac:dyDescent="0.25">
      <c r="C39330" s="75"/>
      <c r="D39330" s="74"/>
    </row>
    <row r="39331" spans="3:4" x14ac:dyDescent="0.25">
      <c r="C39331" s="75"/>
      <c r="D39331" s="74"/>
    </row>
    <row r="39332" spans="3:4" x14ac:dyDescent="0.25">
      <c r="C39332" s="75"/>
      <c r="D39332" s="74"/>
    </row>
    <row r="39333" spans="3:4" x14ac:dyDescent="0.25">
      <c r="C39333" s="75"/>
      <c r="D39333" s="74"/>
    </row>
    <row r="39334" spans="3:4" x14ac:dyDescent="0.25">
      <c r="C39334" s="75"/>
      <c r="D39334" s="74"/>
    </row>
    <row r="39335" spans="3:4" x14ac:dyDescent="0.25">
      <c r="C39335" s="75"/>
      <c r="D39335" s="74"/>
    </row>
    <row r="39336" spans="3:4" x14ac:dyDescent="0.25">
      <c r="C39336" s="75"/>
      <c r="D39336" s="74"/>
    </row>
    <row r="39337" spans="3:4" x14ac:dyDescent="0.25">
      <c r="C39337" s="75"/>
      <c r="D39337" s="74"/>
    </row>
    <row r="39338" spans="3:4" x14ac:dyDescent="0.25">
      <c r="C39338" s="75"/>
      <c r="D39338" s="74"/>
    </row>
    <row r="39339" spans="3:4" x14ac:dyDescent="0.25">
      <c r="C39339" s="75"/>
      <c r="D39339" s="74"/>
    </row>
    <row r="39340" spans="3:4" x14ac:dyDescent="0.25">
      <c r="C39340" s="75"/>
      <c r="D39340" s="74"/>
    </row>
    <row r="39341" spans="3:4" x14ac:dyDescent="0.25">
      <c r="C39341" s="75"/>
      <c r="D39341" s="74"/>
    </row>
    <row r="39342" spans="3:4" x14ac:dyDescent="0.25">
      <c r="C39342" s="75"/>
      <c r="D39342" s="74"/>
    </row>
    <row r="39343" spans="3:4" x14ac:dyDescent="0.25">
      <c r="C39343" s="75"/>
      <c r="D39343" s="74"/>
    </row>
    <row r="39344" spans="3:4" x14ac:dyDescent="0.25">
      <c r="C39344" s="75"/>
      <c r="D39344" s="74"/>
    </row>
    <row r="39345" spans="3:4" x14ac:dyDescent="0.25">
      <c r="C39345" s="75"/>
      <c r="D39345" s="74"/>
    </row>
    <row r="39346" spans="3:4" x14ac:dyDescent="0.25">
      <c r="C39346" s="75"/>
      <c r="D39346" s="74"/>
    </row>
    <row r="39347" spans="3:4" x14ac:dyDescent="0.25">
      <c r="C39347" s="75"/>
      <c r="D39347" s="74"/>
    </row>
    <row r="39348" spans="3:4" x14ac:dyDescent="0.25">
      <c r="C39348" s="75"/>
      <c r="D39348" s="74"/>
    </row>
    <row r="39349" spans="3:4" x14ac:dyDescent="0.25">
      <c r="C39349" s="75"/>
      <c r="D39349" s="74"/>
    </row>
    <row r="39350" spans="3:4" x14ac:dyDescent="0.25">
      <c r="C39350" s="75"/>
      <c r="D39350" s="74"/>
    </row>
    <row r="39351" spans="3:4" x14ac:dyDescent="0.25">
      <c r="C39351" s="75"/>
      <c r="D39351" s="74"/>
    </row>
    <row r="39352" spans="3:4" x14ac:dyDescent="0.25">
      <c r="C39352" s="75"/>
      <c r="D39352" s="74"/>
    </row>
    <row r="39353" spans="3:4" x14ac:dyDescent="0.25">
      <c r="C39353" s="75"/>
      <c r="D39353" s="74"/>
    </row>
    <row r="39354" spans="3:4" x14ac:dyDescent="0.25">
      <c r="C39354" s="75"/>
      <c r="D39354" s="74"/>
    </row>
    <row r="39355" spans="3:4" x14ac:dyDescent="0.25">
      <c r="C39355" s="75"/>
      <c r="D39355" s="74"/>
    </row>
    <row r="39356" spans="3:4" x14ac:dyDescent="0.25">
      <c r="C39356" s="75"/>
      <c r="D39356" s="74"/>
    </row>
    <row r="39357" spans="3:4" x14ac:dyDescent="0.25">
      <c r="C39357" s="75"/>
      <c r="D39357" s="74"/>
    </row>
    <row r="39358" spans="3:4" x14ac:dyDescent="0.25">
      <c r="C39358" s="75"/>
      <c r="D39358" s="74"/>
    </row>
    <row r="39359" spans="3:4" x14ac:dyDescent="0.25">
      <c r="C39359" s="75"/>
      <c r="D39359" s="74"/>
    </row>
    <row r="39360" spans="3:4" x14ac:dyDescent="0.25">
      <c r="C39360" s="75"/>
      <c r="D39360" s="74"/>
    </row>
    <row r="39361" spans="3:4" x14ac:dyDescent="0.25">
      <c r="C39361" s="75"/>
      <c r="D39361" s="74"/>
    </row>
    <row r="39362" spans="3:4" x14ac:dyDescent="0.25">
      <c r="C39362" s="75"/>
      <c r="D39362" s="74"/>
    </row>
    <row r="39363" spans="3:4" x14ac:dyDescent="0.25">
      <c r="C39363" s="75"/>
      <c r="D39363" s="74"/>
    </row>
    <row r="39364" spans="3:4" x14ac:dyDescent="0.25">
      <c r="C39364" s="75"/>
      <c r="D39364" s="74"/>
    </row>
    <row r="39365" spans="3:4" x14ac:dyDescent="0.25">
      <c r="C39365" s="75"/>
      <c r="D39365" s="74"/>
    </row>
    <row r="39366" spans="3:4" x14ac:dyDescent="0.25">
      <c r="C39366" s="75"/>
      <c r="D39366" s="74"/>
    </row>
    <row r="39367" spans="3:4" x14ac:dyDescent="0.25">
      <c r="C39367" s="75"/>
      <c r="D39367" s="74"/>
    </row>
    <row r="39368" spans="3:4" x14ac:dyDescent="0.25">
      <c r="C39368" s="75"/>
      <c r="D39368" s="74"/>
    </row>
    <row r="39369" spans="3:4" x14ac:dyDescent="0.25">
      <c r="C39369" s="75"/>
      <c r="D39369" s="74"/>
    </row>
    <row r="39370" spans="3:4" x14ac:dyDescent="0.25">
      <c r="C39370" s="75"/>
      <c r="D39370" s="74"/>
    </row>
    <row r="39371" spans="3:4" x14ac:dyDescent="0.25">
      <c r="C39371" s="75"/>
      <c r="D39371" s="74"/>
    </row>
    <row r="39372" spans="3:4" x14ac:dyDescent="0.25">
      <c r="C39372" s="75"/>
      <c r="D39372" s="74"/>
    </row>
    <row r="39373" spans="3:4" x14ac:dyDescent="0.25">
      <c r="C39373" s="75"/>
      <c r="D39373" s="74"/>
    </row>
    <row r="39374" spans="3:4" x14ac:dyDescent="0.25">
      <c r="C39374" s="75"/>
      <c r="D39374" s="74"/>
    </row>
    <row r="39375" spans="3:4" x14ac:dyDescent="0.25">
      <c r="C39375" s="75"/>
      <c r="D39375" s="74"/>
    </row>
    <row r="39376" spans="3:4" x14ac:dyDescent="0.25">
      <c r="C39376" s="75"/>
      <c r="D39376" s="74"/>
    </row>
    <row r="39377" spans="3:4" x14ac:dyDescent="0.25">
      <c r="C39377" s="75"/>
      <c r="D39377" s="74"/>
    </row>
    <row r="39378" spans="3:4" x14ac:dyDescent="0.25">
      <c r="C39378" s="75"/>
      <c r="D39378" s="74"/>
    </row>
    <row r="39379" spans="3:4" x14ac:dyDescent="0.25">
      <c r="C39379" s="75"/>
      <c r="D39379" s="74"/>
    </row>
    <row r="39380" spans="3:4" x14ac:dyDescent="0.25">
      <c r="C39380" s="75"/>
      <c r="D39380" s="74"/>
    </row>
    <row r="39381" spans="3:4" x14ac:dyDescent="0.25">
      <c r="C39381" s="75"/>
      <c r="D39381" s="74"/>
    </row>
    <row r="39382" spans="3:4" x14ac:dyDescent="0.25">
      <c r="C39382" s="75"/>
      <c r="D39382" s="74"/>
    </row>
    <row r="39383" spans="3:4" x14ac:dyDescent="0.25">
      <c r="C39383" s="75"/>
      <c r="D39383" s="74"/>
    </row>
    <row r="39384" spans="3:4" x14ac:dyDescent="0.25">
      <c r="C39384" s="75"/>
      <c r="D39384" s="74"/>
    </row>
    <row r="39385" spans="3:4" x14ac:dyDescent="0.25">
      <c r="C39385" s="75"/>
      <c r="D39385" s="74"/>
    </row>
    <row r="39386" spans="3:4" x14ac:dyDescent="0.25">
      <c r="C39386" s="75"/>
      <c r="D39386" s="74"/>
    </row>
    <row r="39387" spans="3:4" x14ac:dyDescent="0.25">
      <c r="C39387" s="75"/>
      <c r="D39387" s="74"/>
    </row>
    <row r="39388" spans="3:4" x14ac:dyDescent="0.25">
      <c r="C39388" s="75"/>
      <c r="D39388" s="74"/>
    </row>
    <row r="39389" spans="3:4" x14ac:dyDescent="0.25">
      <c r="C39389" s="75"/>
      <c r="D39389" s="74"/>
    </row>
    <row r="39390" spans="3:4" x14ac:dyDescent="0.25">
      <c r="C39390" s="75"/>
      <c r="D39390" s="74"/>
    </row>
    <row r="39391" spans="3:4" x14ac:dyDescent="0.25">
      <c r="C39391" s="75"/>
      <c r="D39391" s="74"/>
    </row>
    <row r="39392" spans="3:4" x14ac:dyDescent="0.25">
      <c r="C39392" s="75"/>
      <c r="D39392" s="74"/>
    </row>
    <row r="39393" spans="3:4" x14ac:dyDescent="0.25">
      <c r="C39393" s="75"/>
      <c r="D39393" s="74"/>
    </row>
    <row r="39394" spans="3:4" x14ac:dyDescent="0.25">
      <c r="C39394" s="75"/>
      <c r="D39394" s="74"/>
    </row>
    <row r="39395" spans="3:4" x14ac:dyDescent="0.25">
      <c r="C39395" s="75"/>
      <c r="D39395" s="74"/>
    </row>
    <row r="39396" spans="3:4" x14ac:dyDescent="0.25">
      <c r="C39396" s="75"/>
      <c r="D39396" s="74"/>
    </row>
    <row r="39397" spans="3:4" x14ac:dyDescent="0.25">
      <c r="C39397" s="75"/>
      <c r="D39397" s="74"/>
    </row>
    <row r="39398" spans="3:4" x14ac:dyDescent="0.25">
      <c r="C39398" s="75"/>
      <c r="D39398" s="74"/>
    </row>
    <row r="39399" spans="3:4" x14ac:dyDescent="0.25">
      <c r="C39399" s="75"/>
      <c r="D39399" s="74"/>
    </row>
    <row r="39400" spans="3:4" x14ac:dyDescent="0.25">
      <c r="C39400" s="75"/>
      <c r="D39400" s="74"/>
    </row>
    <row r="39401" spans="3:4" x14ac:dyDescent="0.25">
      <c r="C39401" s="75"/>
      <c r="D39401" s="74"/>
    </row>
    <row r="39402" spans="3:4" x14ac:dyDescent="0.25">
      <c r="C39402" s="75"/>
      <c r="D39402" s="74"/>
    </row>
    <row r="39403" spans="3:4" x14ac:dyDescent="0.25">
      <c r="C39403" s="75"/>
      <c r="D39403" s="74"/>
    </row>
    <row r="39404" spans="3:4" x14ac:dyDescent="0.25">
      <c r="C39404" s="75"/>
      <c r="D39404" s="74"/>
    </row>
    <row r="39405" spans="3:4" x14ac:dyDescent="0.25">
      <c r="C39405" s="75"/>
      <c r="D39405" s="74"/>
    </row>
    <row r="39406" spans="3:4" x14ac:dyDescent="0.25">
      <c r="C39406" s="75"/>
      <c r="D39406" s="74"/>
    </row>
    <row r="39407" spans="3:4" x14ac:dyDescent="0.25">
      <c r="C39407" s="75"/>
      <c r="D39407" s="74"/>
    </row>
    <row r="39408" spans="3:4" x14ac:dyDescent="0.25">
      <c r="C39408" s="75"/>
      <c r="D39408" s="74"/>
    </row>
    <row r="39409" spans="3:4" x14ac:dyDescent="0.25">
      <c r="C39409" s="75"/>
      <c r="D39409" s="74"/>
    </row>
    <row r="39410" spans="3:4" x14ac:dyDescent="0.25">
      <c r="C39410" s="75"/>
      <c r="D39410" s="74"/>
    </row>
    <row r="39411" spans="3:4" x14ac:dyDescent="0.25">
      <c r="C39411" s="75"/>
      <c r="D39411" s="74"/>
    </row>
    <row r="39412" spans="3:4" x14ac:dyDescent="0.25">
      <c r="C39412" s="75"/>
      <c r="D39412" s="74"/>
    </row>
    <row r="39413" spans="3:4" x14ac:dyDescent="0.25">
      <c r="C39413" s="75"/>
      <c r="D39413" s="74"/>
    </row>
    <row r="39414" spans="3:4" x14ac:dyDescent="0.25">
      <c r="C39414" s="75"/>
      <c r="D39414" s="74"/>
    </row>
    <row r="39415" spans="3:4" x14ac:dyDescent="0.25">
      <c r="C39415" s="75"/>
      <c r="D39415" s="74"/>
    </row>
    <row r="39416" spans="3:4" x14ac:dyDescent="0.25">
      <c r="C39416" s="75"/>
      <c r="D39416" s="74"/>
    </row>
    <row r="39417" spans="3:4" x14ac:dyDescent="0.25">
      <c r="C39417" s="75"/>
      <c r="D39417" s="74"/>
    </row>
    <row r="39418" spans="3:4" x14ac:dyDescent="0.25">
      <c r="C39418" s="75"/>
      <c r="D39418" s="74"/>
    </row>
    <row r="39419" spans="3:4" x14ac:dyDescent="0.25">
      <c r="C39419" s="75"/>
      <c r="D39419" s="74"/>
    </row>
    <row r="39420" spans="3:4" x14ac:dyDescent="0.25">
      <c r="C39420" s="75"/>
      <c r="D39420" s="74"/>
    </row>
    <row r="39421" spans="3:4" x14ac:dyDescent="0.25">
      <c r="C39421" s="75"/>
      <c r="D39421" s="74"/>
    </row>
    <row r="39422" spans="3:4" x14ac:dyDescent="0.25">
      <c r="C39422" s="75"/>
      <c r="D39422" s="74"/>
    </row>
    <row r="39423" spans="3:4" x14ac:dyDescent="0.25">
      <c r="C39423" s="75"/>
      <c r="D39423" s="74"/>
    </row>
    <row r="39424" spans="3:4" x14ac:dyDescent="0.25">
      <c r="C39424" s="75"/>
      <c r="D39424" s="74"/>
    </row>
    <row r="39425" spans="3:4" x14ac:dyDescent="0.25">
      <c r="C39425" s="75"/>
      <c r="D39425" s="74"/>
    </row>
    <row r="39426" spans="3:4" x14ac:dyDescent="0.25">
      <c r="C39426" s="75"/>
      <c r="D39426" s="74"/>
    </row>
    <row r="39427" spans="3:4" x14ac:dyDescent="0.25">
      <c r="C39427" s="75"/>
      <c r="D39427" s="74"/>
    </row>
    <row r="39428" spans="3:4" x14ac:dyDescent="0.25">
      <c r="C39428" s="75"/>
      <c r="D39428" s="74"/>
    </row>
    <row r="39429" spans="3:4" x14ac:dyDescent="0.25">
      <c r="C39429" s="75"/>
      <c r="D39429" s="74"/>
    </row>
    <row r="39430" spans="3:4" x14ac:dyDescent="0.25">
      <c r="C39430" s="75"/>
      <c r="D39430" s="74"/>
    </row>
    <row r="39431" spans="3:4" x14ac:dyDescent="0.25">
      <c r="C39431" s="75"/>
      <c r="D39431" s="74"/>
    </row>
    <row r="39432" spans="3:4" x14ac:dyDescent="0.25">
      <c r="C39432" s="75"/>
      <c r="D39432" s="74"/>
    </row>
    <row r="39433" spans="3:4" x14ac:dyDescent="0.25">
      <c r="C39433" s="75"/>
      <c r="D39433" s="74"/>
    </row>
    <row r="39434" spans="3:4" x14ac:dyDescent="0.25">
      <c r="C39434" s="75"/>
      <c r="D39434" s="74"/>
    </row>
    <row r="39435" spans="3:4" x14ac:dyDescent="0.25">
      <c r="C39435" s="75"/>
      <c r="D39435" s="74"/>
    </row>
    <row r="39436" spans="3:4" x14ac:dyDescent="0.25">
      <c r="C39436" s="75"/>
      <c r="D39436" s="74"/>
    </row>
    <row r="39437" spans="3:4" x14ac:dyDescent="0.25">
      <c r="C39437" s="75"/>
      <c r="D39437" s="74"/>
    </row>
    <row r="39438" spans="3:4" x14ac:dyDescent="0.25">
      <c r="C39438" s="75"/>
      <c r="D39438" s="74"/>
    </row>
    <row r="39439" spans="3:4" x14ac:dyDescent="0.25">
      <c r="C39439" s="75"/>
      <c r="D39439" s="74"/>
    </row>
    <row r="39440" spans="3:4" x14ac:dyDescent="0.25">
      <c r="C39440" s="75"/>
      <c r="D39440" s="74"/>
    </row>
    <row r="39441" spans="3:4" x14ac:dyDescent="0.25">
      <c r="C39441" s="75"/>
      <c r="D39441" s="74"/>
    </row>
    <row r="39442" spans="3:4" x14ac:dyDescent="0.25">
      <c r="C39442" s="75"/>
      <c r="D39442" s="74"/>
    </row>
    <row r="39443" spans="3:4" x14ac:dyDescent="0.25">
      <c r="C39443" s="75"/>
      <c r="D39443" s="74"/>
    </row>
    <row r="39444" spans="3:4" x14ac:dyDescent="0.25">
      <c r="C39444" s="75"/>
      <c r="D39444" s="74"/>
    </row>
    <row r="39445" spans="3:4" x14ac:dyDescent="0.25">
      <c r="C39445" s="75"/>
      <c r="D39445" s="74"/>
    </row>
    <row r="39446" spans="3:4" x14ac:dyDescent="0.25">
      <c r="C39446" s="75"/>
      <c r="D39446" s="74"/>
    </row>
    <row r="39447" spans="3:4" x14ac:dyDescent="0.25">
      <c r="C39447" s="75"/>
      <c r="D39447" s="74"/>
    </row>
    <row r="39448" spans="3:4" x14ac:dyDescent="0.25">
      <c r="C39448" s="75"/>
      <c r="D39448" s="74"/>
    </row>
    <row r="39449" spans="3:4" x14ac:dyDescent="0.25">
      <c r="C39449" s="75"/>
      <c r="D39449" s="74"/>
    </row>
    <row r="39450" spans="3:4" x14ac:dyDescent="0.25">
      <c r="C39450" s="75"/>
      <c r="D39450" s="74"/>
    </row>
    <row r="39451" spans="3:4" x14ac:dyDescent="0.25">
      <c r="C39451" s="75"/>
      <c r="D39451" s="74"/>
    </row>
    <row r="39452" spans="3:4" x14ac:dyDescent="0.25">
      <c r="C39452" s="75"/>
      <c r="D39452" s="74"/>
    </row>
    <row r="39453" spans="3:4" x14ac:dyDescent="0.25">
      <c r="C39453" s="75"/>
      <c r="D39453" s="74"/>
    </row>
    <row r="39454" spans="3:4" x14ac:dyDescent="0.25">
      <c r="C39454" s="75"/>
      <c r="D39454" s="74"/>
    </row>
    <row r="39455" spans="3:4" x14ac:dyDescent="0.25">
      <c r="C39455" s="75"/>
      <c r="D39455" s="74"/>
    </row>
    <row r="39456" spans="3:4" x14ac:dyDescent="0.25">
      <c r="C39456" s="75"/>
      <c r="D39456" s="74"/>
    </row>
    <row r="39457" spans="3:4" x14ac:dyDescent="0.25">
      <c r="C39457" s="75"/>
      <c r="D39457" s="74"/>
    </row>
    <row r="39458" spans="3:4" x14ac:dyDescent="0.25">
      <c r="C39458" s="75"/>
      <c r="D39458" s="74"/>
    </row>
    <row r="39459" spans="3:4" x14ac:dyDescent="0.25">
      <c r="C39459" s="75"/>
      <c r="D39459" s="74"/>
    </row>
    <row r="39460" spans="3:4" x14ac:dyDescent="0.25">
      <c r="C39460" s="75"/>
      <c r="D39460" s="74"/>
    </row>
    <row r="39461" spans="3:4" x14ac:dyDescent="0.25">
      <c r="C39461" s="75"/>
      <c r="D39461" s="74"/>
    </row>
    <row r="39462" spans="3:4" x14ac:dyDescent="0.25">
      <c r="C39462" s="75"/>
      <c r="D39462" s="74"/>
    </row>
    <row r="39463" spans="3:4" x14ac:dyDescent="0.25">
      <c r="C39463" s="75"/>
      <c r="D39463" s="74"/>
    </row>
    <row r="39464" spans="3:4" x14ac:dyDescent="0.25">
      <c r="C39464" s="75"/>
      <c r="D39464" s="74"/>
    </row>
    <row r="39465" spans="3:4" x14ac:dyDescent="0.25">
      <c r="C39465" s="75"/>
      <c r="D39465" s="74"/>
    </row>
    <row r="39466" spans="3:4" x14ac:dyDescent="0.25">
      <c r="C39466" s="75"/>
      <c r="D39466" s="74"/>
    </row>
    <row r="39467" spans="3:4" x14ac:dyDescent="0.25">
      <c r="C39467" s="75"/>
      <c r="D39467" s="74"/>
    </row>
    <row r="39468" spans="3:4" x14ac:dyDescent="0.25">
      <c r="C39468" s="75"/>
      <c r="D39468" s="74"/>
    </row>
    <row r="39469" spans="3:4" x14ac:dyDescent="0.25">
      <c r="C39469" s="75"/>
      <c r="D39469" s="74"/>
    </row>
    <row r="39470" spans="3:4" x14ac:dyDescent="0.25">
      <c r="C39470" s="75"/>
      <c r="D39470" s="74"/>
    </row>
    <row r="39471" spans="3:4" x14ac:dyDescent="0.25">
      <c r="C39471" s="75"/>
      <c r="D39471" s="74"/>
    </row>
    <row r="39472" spans="3:4" x14ac:dyDescent="0.25">
      <c r="C39472" s="75"/>
      <c r="D39472" s="74"/>
    </row>
    <row r="39473" spans="3:4" x14ac:dyDescent="0.25">
      <c r="C39473" s="75"/>
      <c r="D39473" s="74"/>
    </row>
    <row r="39474" spans="3:4" x14ac:dyDescent="0.25">
      <c r="C39474" s="75"/>
      <c r="D39474" s="74"/>
    </row>
    <row r="39475" spans="3:4" x14ac:dyDescent="0.25">
      <c r="C39475" s="75"/>
      <c r="D39475" s="74"/>
    </row>
    <row r="39476" spans="3:4" x14ac:dyDescent="0.25">
      <c r="C39476" s="75"/>
      <c r="D39476" s="74"/>
    </row>
    <row r="39477" spans="3:4" x14ac:dyDescent="0.25">
      <c r="C39477" s="75"/>
      <c r="D39477" s="74"/>
    </row>
    <row r="39478" spans="3:4" x14ac:dyDescent="0.25">
      <c r="C39478" s="75"/>
      <c r="D39478" s="74"/>
    </row>
    <row r="39479" spans="3:4" x14ac:dyDescent="0.25">
      <c r="C39479" s="75"/>
      <c r="D39479" s="74"/>
    </row>
    <row r="39480" spans="3:4" x14ac:dyDescent="0.25">
      <c r="C39480" s="75"/>
      <c r="D39480" s="74"/>
    </row>
    <row r="39481" spans="3:4" x14ac:dyDescent="0.25">
      <c r="C39481" s="75"/>
      <c r="D39481" s="74"/>
    </row>
    <row r="39482" spans="3:4" x14ac:dyDescent="0.25">
      <c r="C39482" s="75"/>
      <c r="D39482" s="74"/>
    </row>
    <row r="39483" spans="3:4" x14ac:dyDescent="0.25">
      <c r="C39483" s="75"/>
      <c r="D39483" s="74"/>
    </row>
    <row r="39484" spans="3:4" x14ac:dyDescent="0.25">
      <c r="C39484" s="75"/>
      <c r="D39484" s="74"/>
    </row>
    <row r="39485" spans="3:4" x14ac:dyDescent="0.25">
      <c r="C39485" s="75"/>
      <c r="D39485" s="74"/>
    </row>
    <row r="39486" spans="3:4" x14ac:dyDescent="0.25">
      <c r="C39486" s="75"/>
      <c r="D39486" s="74"/>
    </row>
    <row r="39487" spans="3:4" x14ac:dyDescent="0.25">
      <c r="C39487" s="75"/>
      <c r="D39487" s="74"/>
    </row>
    <row r="39488" spans="3:4" x14ac:dyDescent="0.25">
      <c r="C39488" s="75"/>
      <c r="D39488" s="74"/>
    </row>
    <row r="39489" spans="3:4" x14ac:dyDescent="0.25">
      <c r="C39489" s="75"/>
      <c r="D39489" s="74"/>
    </row>
    <row r="39490" spans="3:4" x14ac:dyDescent="0.25">
      <c r="C39490" s="75"/>
      <c r="D39490" s="74"/>
    </row>
    <row r="39491" spans="3:4" x14ac:dyDescent="0.25">
      <c r="C39491" s="75"/>
      <c r="D39491" s="74"/>
    </row>
    <row r="39492" spans="3:4" x14ac:dyDescent="0.25">
      <c r="C39492" s="75"/>
      <c r="D39492" s="74"/>
    </row>
    <row r="39493" spans="3:4" x14ac:dyDescent="0.25">
      <c r="C39493" s="75"/>
      <c r="D39493" s="74"/>
    </row>
    <row r="39494" spans="3:4" x14ac:dyDescent="0.25">
      <c r="C39494" s="75"/>
      <c r="D39494" s="74"/>
    </row>
    <row r="39495" spans="3:4" x14ac:dyDescent="0.25">
      <c r="C39495" s="75"/>
      <c r="D39495" s="74"/>
    </row>
    <row r="39496" spans="3:4" x14ac:dyDescent="0.25">
      <c r="C39496" s="75"/>
      <c r="D39496" s="74"/>
    </row>
    <row r="39497" spans="3:4" x14ac:dyDescent="0.25">
      <c r="C39497" s="75"/>
      <c r="D39497" s="74"/>
    </row>
    <row r="39498" spans="3:4" x14ac:dyDescent="0.25">
      <c r="C39498" s="75"/>
      <c r="D39498" s="74"/>
    </row>
    <row r="39499" spans="3:4" x14ac:dyDescent="0.25">
      <c r="C39499" s="75"/>
      <c r="D39499" s="74"/>
    </row>
    <row r="39500" spans="3:4" x14ac:dyDescent="0.25">
      <c r="C39500" s="75"/>
      <c r="D39500" s="74"/>
    </row>
    <row r="39501" spans="3:4" x14ac:dyDescent="0.25">
      <c r="C39501" s="75"/>
      <c r="D39501" s="74"/>
    </row>
    <row r="39502" spans="3:4" x14ac:dyDescent="0.25">
      <c r="C39502" s="75"/>
      <c r="D39502" s="74"/>
    </row>
    <row r="39503" spans="3:4" x14ac:dyDescent="0.25">
      <c r="C39503" s="75"/>
      <c r="D39503" s="74"/>
    </row>
    <row r="39504" spans="3:4" x14ac:dyDescent="0.25">
      <c r="C39504" s="75"/>
      <c r="D39504" s="74"/>
    </row>
    <row r="39505" spans="3:4" x14ac:dyDescent="0.25">
      <c r="C39505" s="75"/>
      <c r="D39505" s="74"/>
    </row>
    <row r="39506" spans="3:4" x14ac:dyDescent="0.25">
      <c r="C39506" s="75"/>
      <c r="D39506" s="74"/>
    </row>
    <row r="39507" spans="3:4" x14ac:dyDescent="0.25">
      <c r="C39507" s="75"/>
      <c r="D39507" s="74"/>
    </row>
    <row r="39508" spans="3:4" x14ac:dyDescent="0.25">
      <c r="C39508" s="75"/>
      <c r="D39508" s="74"/>
    </row>
    <row r="39509" spans="3:4" x14ac:dyDescent="0.25">
      <c r="C39509" s="75"/>
      <c r="D39509" s="74"/>
    </row>
    <row r="39510" spans="3:4" x14ac:dyDescent="0.25">
      <c r="C39510" s="75"/>
      <c r="D39510" s="74"/>
    </row>
    <row r="39511" spans="3:4" x14ac:dyDescent="0.25">
      <c r="C39511" s="75"/>
      <c r="D39511" s="74"/>
    </row>
    <row r="39512" spans="3:4" x14ac:dyDescent="0.25">
      <c r="C39512" s="75"/>
      <c r="D39512" s="74"/>
    </row>
    <row r="39513" spans="3:4" x14ac:dyDescent="0.25">
      <c r="C39513" s="75"/>
      <c r="D39513" s="74"/>
    </row>
    <row r="39514" spans="3:4" x14ac:dyDescent="0.25">
      <c r="C39514" s="75"/>
      <c r="D39514" s="74"/>
    </row>
    <row r="39515" spans="3:4" x14ac:dyDescent="0.25">
      <c r="C39515" s="75"/>
      <c r="D39515" s="74"/>
    </row>
    <row r="39516" spans="3:4" x14ac:dyDescent="0.25">
      <c r="C39516" s="75"/>
      <c r="D39516" s="74"/>
    </row>
    <row r="39517" spans="3:4" x14ac:dyDescent="0.25">
      <c r="C39517" s="75"/>
      <c r="D39517" s="74"/>
    </row>
    <row r="39518" spans="3:4" x14ac:dyDescent="0.25">
      <c r="C39518" s="75"/>
      <c r="D39518" s="74"/>
    </row>
    <row r="39519" spans="3:4" x14ac:dyDescent="0.25">
      <c r="C39519" s="75"/>
      <c r="D39519" s="74"/>
    </row>
    <row r="39520" spans="3:4" x14ac:dyDescent="0.25">
      <c r="C39520" s="75"/>
      <c r="D39520" s="74"/>
    </row>
    <row r="39521" spans="3:4" x14ac:dyDescent="0.25">
      <c r="C39521" s="75"/>
      <c r="D39521" s="74"/>
    </row>
    <row r="39522" spans="3:4" x14ac:dyDescent="0.25">
      <c r="C39522" s="75"/>
      <c r="D39522" s="74"/>
    </row>
    <row r="39523" spans="3:4" x14ac:dyDescent="0.25">
      <c r="C39523" s="75"/>
      <c r="D39523" s="74"/>
    </row>
    <row r="39524" spans="3:4" x14ac:dyDescent="0.25">
      <c r="C39524" s="75"/>
      <c r="D39524" s="74"/>
    </row>
    <row r="39525" spans="3:4" x14ac:dyDescent="0.25">
      <c r="C39525" s="75"/>
      <c r="D39525" s="74"/>
    </row>
    <row r="39526" spans="3:4" x14ac:dyDescent="0.25">
      <c r="C39526" s="75"/>
      <c r="D39526" s="74"/>
    </row>
    <row r="39527" spans="3:4" x14ac:dyDescent="0.25">
      <c r="C39527" s="75"/>
      <c r="D39527" s="74"/>
    </row>
    <row r="39528" spans="3:4" x14ac:dyDescent="0.25">
      <c r="C39528" s="75"/>
      <c r="D39528" s="74"/>
    </row>
    <row r="39529" spans="3:4" x14ac:dyDescent="0.25">
      <c r="C39529" s="75"/>
      <c r="D39529" s="74"/>
    </row>
    <row r="39530" spans="3:4" x14ac:dyDescent="0.25">
      <c r="C39530" s="75"/>
      <c r="D39530" s="74"/>
    </row>
    <row r="39531" spans="3:4" x14ac:dyDescent="0.25">
      <c r="C39531" s="75"/>
      <c r="D39531" s="74"/>
    </row>
    <row r="39532" spans="3:4" x14ac:dyDescent="0.25">
      <c r="C39532" s="75"/>
      <c r="D39532" s="74"/>
    </row>
    <row r="39533" spans="3:4" x14ac:dyDescent="0.25">
      <c r="C39533" s="75"/>
      <c r="D39533" s="74"/>
    </row>
    <row r="39534" spans="3:4" x14ac:dyDescent="0.25">
      <c r="C39534" s="75"/>
      <c r="D39534" s="74"/>
    </row>
    <row r="39535" spans="3:4" x14ac:dyDescent="0.25">
      <c r="C39535" s="75"/>
      <c r="D39535" s="74"/>
    </row>
    <row r="39536" spans="3:4" x14ac:dyDescent="0.25">
      <c r="C39536" s="75"/>
      <c r="D39536" s="74"/>
    </row>
    <row r="39537" spans="3:4" x14ac:dyDescent="0.25">
      <c r="C39537" s="75"/>
      <c r="D39537" s="74"/>
    </row>
    <row r="39538" spans="3:4" x14ac:dyDescent="0.25">
      <c r="C39538" s="75"/>
      <c r="D39538" s="74"/>
    </row>
    <row r="39539" spans="3:4" x14ac:dyDescent="0.25">
      <c r="C39539" s="75"/>
      <c r="D39539" s="74"/>
    </row>
    <row r="39540" spans="3:4" x14ac:dyDescent="0.25">
      <c r="C39540" s="75"/>
      <c r="D39540" s="74"/>
    </row>
    <row r="39541" spans="3:4" x14ac:dyDescent="0.25">
      <c r="C39541" s="75"/>
      <c r="D39541" s="74"/>
    </row>
    <row r="39542" spans="3:4" x14ac:dyDescent="0.25">
      <c r="C39542" s="75"/>
      <c r="D39542" s="74"/>
    </row>
    <row r="39543" spans="3:4" x14ac:dyDescent="0.25">
      <c r="C39543" s="75"/>
      <c r="D39543" s="74"/>
    </row>
    <row r="39544" spans="3:4" x14ac:dyDescent="0.25">
      <c r="C39544" s="75"/>
      <c r="D39544" s="74"/>
    </row>
    <row r="39545" spans="3:4" x14ac:dyDescent="0.25">
      <c r="C39545" s="75"/>
      <c r="D39545" s="74"/>
    </row>
    <row r="39546" spans="3:4" x14ac:dyDescent="0.25">
      <c r="C39546" s="75"/>
      <c r="D39546" s="74"/>
    </row>
    <row r="39547" spans="3:4" x14ac:dyDescent="0.25">
      <c r="C39547" s="75"/>
      <c r="D39547" s="74"/>
    </row>
    <row r="39548" spans="3:4" x14ac:dyDescent="0.25">
      <c r="C39548" s="75"/>
      <c r="D39548" s="74"/>
    </row>
    <row r="39549" spans="3:4" x14ac:dyDescent="0.25">
      <c r="C39549" s="75"/>
      <c r="D39549" s="74"/>
    </row>
    <row r="39550" spans="3:4" x14ac:dyDescent="0.25">
      <c r="C39550" s="75"/>
      <c r="D39550" s="74"/>
    </row>
    <row r="39551" spans="3:4" x14ac:dyDescent="0.25">
      <c r="C39551" s="75"/>
      <c r="D39551" s="74"/>
    </row>
    <row r="39552" spans="3:4" x14ac:dyDescent="0.25">
      <c r="C39552" s="75"/>
      <c r="D39552" s="74"/>
    </row>
    <row r="39553" spans="3:4" x14ac:dyDescent="0.25">
      <c r="C39553" s="75"/>
      <c r="D39553" s="74"/>
    </row>
    <row r="39554" spans="3:4" x14ac:dyDescent="0.25">
      <c r="C39554" s="75"/>
      <c r="D39554" s="74"/>
    </row>
    <row r="39555" spans="3:4" x14ac:dyDescent="0.25">
      <c r="C39555" s="75"/>
      <c r="D39555" s="74"/>
    </row>
    <row r="39556" spans="3:4" x14ac:dyDescent="0.25">
      <c r="C39556" s="75"/>
      <c r="D39556" s="74"/>
    </row>
    <row r="39557" spans="3:4" x14ac:dyDescent="0.25">
      <c r="C39557" s="75"/>
      <c r="D39557" s="74"/>
    </row>
    <row r="39558" spans="3:4" x14ac:dyDescent="0.25">
      <c r="C39558" s="75"/>
      <c r="D39558" s="74"/>
    </row>
    <row r="39559" spans="3:4" x14ac:dyDescent="0.25">
      <c r="C39559" s="75"/>
      <c r="D39559" s="74"/>
    </row>
    <row r="39560" spans="3:4" x14ac:dyDescent="0.25">
      <c r="C39560" s="75"/>
      <c r="D39560" s="74"/>
    </row>
    <row r="39561" spans="3:4" x14ac:dyDescent="0.25">
      <c r="C39561" s="75"/>
      <c r="D39561" s="74"/>
    </row>
    <row r="39562" spans="3:4" x14ac:dyDescent="0.25">
      <c r="C39562" s="75"/>
      <c r="D39562" s="74"/>
    </row>
    <row r="39563" spans="3:4" x14ac:dyDescent="0.25">
      <c r="C39563" s="75"/>
      <c r="D39563" s="74"/>
    </row>
    <row r="39564" spans="3:4" x14ac:dyDescent="0.25">
      <c r="C39564" s="75"/>
      <c r="D39564" s="74"/>
    </row>
    <row r="39565" spans="3:4" x14ac:dyDescent="0.25">
      <c r="C39565" s="75"/>
      <c r="D39565" s="74"/>
    </row>
    <row r="39566" spans="3:4" x14ac:dyDescent="0.25">
      <c r="C39566" s="75"/>
      <c r="D39566" s="74"/>
    </row>
    <row r="39567" spans="3:4" x14ac:dyDescent="0.25">
      <c r="C39567" s="75"/>
      <c r="D39567" s="74"/>
    </row>
    <row r="39568" spans="3:4" x14ac:dyDescent="0.25">
      <c r="C39568" s="75"/>
      <c r="D39568" s="74"/>
    </row>
    <row r="39569" spans="3:4" x14ac:dyDescent="0.25">
      <c r="C39569" s="75"/>
      <c r="D39569" s="74"/>
    </row>
    <row r="39570" spans="3:4" x14ac:dyDescent="0.25">
      <c r="C39570" s="75"/>
      <c r="D39570" s="74"/>
    </row>
    <row r="39571" spans="3:4" x14ac:dyDescent="0.25">
      <c r="C39571" s="75"/>
      <c r="D39571" s="74"/>
    </row>
    <row r="39572" spans="3:4" x14ac:dyDescent="0.25">
      <c r="C39572" s="75"/>
      <c r="D39572" s="74"/>
    </row>
    <row r="39573" spans="3:4" x14ac:dyDescent="0.25">
      <c r="C39573" s="75"/>
      <c r="D39573" s="74"/>
    </row>
    <row r="39574" spans="3:4" x14ac:dyDescent="0.25">
      <c r="C39574" s="75"/>
      <c r="D39574" s="74"/>
    </row>
    <row r="39575" spans="3:4" x14ac:dyDescent="0.25">
      <c r="C39575" s="75"/>
      <c r="D39575" s="74"/>
    </row>
    <row r="39576" spans="3:4" x14ac:dyDescent="0.25">
      <c r="C39576" s="75"/>
      <c r="D39576" s="74"/>
    </row>
    <row r="39577" spans="3:4" x14ac:dyDescent="0.25">
      <c r="C39577" s="75"/>
      <c r="D39577" s="74"/>
    </row>
    <row r="39578" spans="3:4" x14ac:dyDescent="0.25">
      <c r="C39578" s="75"/>
      <c r="D39578" s="74"/>
    </row>
    <row r="39579" spans="3:4" x14ac:dyDescent="0.25">
      <c r="C39579" s="75"/>
      <c r="D39579" s="74"/>
    </row>
    <row r="39580" spans="3:4" x14ac:dyDescent="0.25">
      <c r="C39580" s="75"/>
      <c r="D39580" s="74"/>
    </row>
    <row r="39581" spans="3:4" x14ac:dyDescent="0.25">
      <c r="C39581" s="75"/>
      <c r="D39581" s="74"/>
    </row>
    <row r="39582" spans="3:4" x14ac:dyDescent="0.25">
      <c r="C39582" s="75"/>
      <c r="D39582" s="74"/>
    </row>
    <row r="39583" spans="3:4" x14ac:dyDescent="0.25">
      <c r="C39583" s="75"/>
      <c r="D39583" s="74"/>
    </row>
    <row r="39584" spans="3:4" x14ac:dyDescent="0.25">
      <c r="C39584" s="75"/>
      <c r="D39584" s="74"/>
    </row>
    <row r="39585" spans="3:4" x14ac:dyDescent="0.25">
      <c r="C39585" s="75"/>
      <c r="D39585" s="74"/>
    </row>
    <row r="39586" spans="3:4" x14ac:dyDescent="0.25">
      <c r="C39586" s="75"/>
      <c r="D39586" s="74"/>
    </row>
    <row r="39587" spans="3:4" x14ac:dyDescent="0.25">
      <c r="C39587" s="75"/>
      <c r="D39587" s="74"/>
    </row>
    <row r="39588" spans="3:4" x14ac:dyDescent="0.25">
      <c r="C39588" s="75"/>
      <c r="D39588" s="74"/>
    </row>
    <row r="39589" spans="3:4" x14ac:dyDescent="0.25">
      <c r="C39589" s="75"/>
      <c r="D39589" s="74"/>
    </row>
    <row r="39590" spans="3:4" x14ac:dyDescent="0.25">
      <c r="C39590" s="75"/>
      <c r="D39590" s="74"/>
    </row>
    <row r="39591" spans="3:4" x14ac:dyDescent="0.25">
      <c r="C39591" s="75"/>
      <c r="D39591" s="74"/>
    </row>
    <row r="39592" spans="3:4" x14ac:dyDescent="0.25">
      <c r="C39592" s="75"/>
      <c r="D39592" s="74"/>
    </row>
    <row r="39593" spans="3:4" x14ac:dyDescent="0.25">
      <c r="C39593" s="75"/>
      <c r="D39593" s="74"/>
    </row>
    <row r="39594" spans="3:4" x14ac:dyDescent="0.25">
      <c r="C39594" s="75"/>
      <c r="D39594" s="74"/>
    </row>
    <row r="39595" spans="3:4" x14ac:dyDescent="0.25">
      <c r="C39595" s="75"/>
      <c r="D39595" s="74"/>
    </row>
    <row r="39596" spans="3:4" x14ac:dyDescent="0.25">
      <c r="C39596" s="75"/>
      <c r="D39596" s="74"/>
    </row>
    <row r="39597" spans="3:4" x14ac:dyDescent="0.25">
      <c r="C39597" s="75"/>
      <c r="D39597" s="74"/>
    </row>
    <row r="39598" spans="3:4" x14ac:dyDescent="0.25">
      <c r="C39598" s="75"/>
      <c r="D39598" s="74"/>
    </row>
    <row r="39599" spans="3:4" x14ac:dyDescent="0.25">
      <c r="C39599" s="75"/>
      <c r="D39599" s="74"/>
    </row>
    <row r="39600" spans="3:4" x14ac:dyDescent="0.25">
      <c r="C39600" s="75"/>
      <c r="D39600" s="74"/>
    </row>
    <row r="39601" spans="3:4" x14ac:dyDescent="0.25">
      <c r="C39601" s="75"/>
      <c r="D39601" s="74"/>
    </row>
    <row r="39602" spans="3:4" x14ac:dyDescent="0.25">
      <c r="C39602" s="75"/>
      <c r="D39602" s="74"/>
    </row>
    <row r="39603" spans="3:4" x14ac:dyDescent="0.25">
      <c r="C39603" s="75"/>
      <c r="D39603" s="74"/>
    </row>
    <row r="39604" spans="3:4" x14ac:dyDescent="0.25">
      <c r="C39604" s="75"/>
      <c r="D39604" s="74"/>
    </row>
    <row r="39605" spans="3:4" x14ac:dyDescent="0.25">
      <c r="C39605" s="75"/>
      <c r="D39605" s="74"/>
    </row>
    <row r="39606" spans="3:4" x14ac:dyDescent="0.25">
      <c r="C39606" s="75"/>
      <c r="D39606" s="74"/>
    </row>
    <row r="39607" spans="3:4" x14ac:dyDescent="0.25">
      <c r="C39607" s="75"/>
      <c r="D39607" s="74"/>
    </row>
    <row r="39608" spans="3:4" x14ac:dyDescent="0.25">
      <c r="C39608" s="75"/>
      <c r="D39608" s="74"/>
    </row>
    <row r="39609" spans="3:4" x14ac:dyDescent="0.25">
      <c r="C39609" s="75"/>
      <c r="D39609" s="74"/>
    </row>
    <row r="39610" spans="3:4" x14ac:dyDescent="0.25">
      <c r="C39610" s="75"/>
      <c r="D39610" s="74"/>
    </row>
    <row r="39611" spans="3:4" x14ac:dyDescent="0.25">
      <c r="C39611" s="75"/>
      <c r="D39611" s="74"/>
    </row>
    <row r="39612" spans="3:4" x14ac:dyDescent="0.25">
      <c r="C39612" s="75"/>
      <c r="D39612" s="74"/>
    </row>
    <row r="39613" spans="3:4" x14ac:dyDescent="0.25">
      <c r="C39613" s="75"/>
      <c r="D39613" s="74"/>
    </row>
    <row r="39614" spans="3:4" x14ac:dyDescent="0.25">
      <c r="C39614" s="75"/>
      <c r="D39614" s="74"/>
    </row>
    <row r="39615" spans="3:4" x14ac:dyDescent="0.25">
      <c r="C39615" s="75"/>
      <c r="D39615" s="74"/>
    </row>
    <row r="39616" spans="3:4" x14ac:dyDescent="0.25">
      <c r="C39616" s="75"/>
      <c r="D39616" s="74"/>
    </row>
    <row r="39617" spans="3:4" x14ac:dyDescent="0.25">
      <c r="C39617" s="75"/>
      <c r="D39617" s="74"/>
    </row>
    <row r="39618" spans="3:4" x14ac:dyDescent="0.25">
      <c r="C39618" s="75"/>
      <c r="D39618" s="74"/>
    </row>
    <row r="39619" spans="3:4" x14ac:dyDescent="0.25">
      <c r="C39619" s="75"/>
      <c r="D39619" s="74"/>
    </row>
    <row r="39620" spans="3:4" x14ac:dyDescent="0.25">
      <c r="C39620" s="75"/>
      <c r="D39620" s="74"/>
    </row>
    <row r="39621" spans="3:4" x14ac:dyDescent="0.25">
      <c r="C39621" s="75"/>
      <c r="D39621" s="74"/>
    </row>
    <row r="39622" spans="3:4" x14ac:dyDescent="0.25">
      <c r="C39622" s="75"/>
      <c r="D39622" s="74"/>
    </row>
    <row r="39623" spans="3:4" x14ac:dyDescent="0.25">
      <c r="C39623" s="75"/>
      <c r="D39623" s="74"/>
    </row>
    <row r="39624" spans="3:4" x14ac:dyDescent="0.25">
      <c r="C39624" s="75"/>
      <c r="D39624" s="74"/>
    </row>
    <row r="39625" spans="3:4" x14ac:dyDescent="0.25">
      <c r="C39625" s="75"/>
      <c r="D39625" s="74"/>
    </row>
    <row r="39626" spans="3:4" x14ac:dyDescent="0.25">
      <c r="C39626" s="75"/>
      <c r="D39626" s="74"/>
    </row>
    <row r="39627" spans="3:4" x14ac:dyDescent="0.25">
      <c r="C39627" s="75"/>
      <c r="D39627" s="74"/>
    </row>
    <row r="39628" spans="3:4" x14ac:dyDescent="0.25">
      <c r="C39628" s="75"/>
      <c r="D39628" s="74"/>
    </row>
    <row r="39629" spans="3:4" x14ac:dyDescent="0.25">
      <c r="C39629" s="75"/>
      <c r="D39629" s="74"/>
    </row>
    <row r="39630" spans="3:4" x14ac:dyDescent="0.25">
      <c r="C39630" s="75"/>
      <c r="D39630" s="74"/>
    </row>
    <row r="39631" spans="3:4" x14ac:dyDescent="0.25">
      <c r="C39631" s="75"/>
      <c r="D39631" s="74"/>
    </row>
    <row r="39632" spans="3:4" x14ac:dyDescent="0.25">
      <c r="C39632" s="75"/>
      <c r="D39632" s="74"/>
    </row>
    <row r="39633" spans="3:4" x14ac:dyDescent="0.25">
      <c r="C39633" s="75"/>
      <c r="D39633" s="74"/>
    </row>
    <row r="39634" spans="3:4" x14ac:dyDescent="0.25">
      <c r="C39634" s="75"/>
      <c r="D39634" s="74"/>
    </row>
    <row r="39635" spans="3:4" x14ac:dyDescent="0.25">
      <c r="C39635" s="75"/>
      <c r="D39635" s="74"/>
    </row>
    <row r="39636" spans="3:4" x14ac:dyDescent="0.25">
      <c r="C39636" s="75"/>
      <c r="D39636" s="74"/>
    </row>
    <row r="39637" spans="3:4" x14ac:dyDescent="0.25">
      <c r="C39637" s="75"/>
      <c r="D39637" s="74"/>
    </row>
    <row r="39638" spans="3:4" x14ac:dyDescent="0.25">
      <c r="C39638" s="75"/>
      <c r="D39638" s="74"/>
    </row>
    <row r="39639" spans="3:4" x14ac:dyDescent="0.25">
      <c r="C39639" s="75"/>
      <c r="D39639" s="74"/>
    </row>
    <row r="39640" spans="3:4" x14ac:dyDescent="0.25">
      <c r="C39640" s="75"/>
      <c r="D39640" s="74"/>
    </row>
    <row r="39641" spans="3:4" x14ac:dyDescent="0.25">
      <c r="C39641" s="75"/>
      <c r="D39641" s="74"/>
    </row>
    <row r="39642" spans="3:4" x14ac:dyDescent="0.25">
      <c r="C39642" s="75"/>
      <c r="D39642" s="74"/>
    </row>
    <row r="39643" spans="3:4" x14ac:dyDescent="0.25">
      <c r="C39643" s="75"/>
      <c r="D39643" s="74"/>
    </row>
    <row r="39644" spans="3:4" x14ac:dyDescent="0.25">
      <c r="C39644" s="75"/>
      <c r="D39644" s="74"/>
    </row>
    <row r="39645" spans="3:4" x14ac:dyDescent="0.25">
      <c r="C39645" s="75"/>
      <c r="D39645" s="74"/>
    </row>
    <row r="39646" spans="3:4" x14ac:dyDescent="0.25">
      <c r="C39646" s="75"/>
      <c r="D39646" s="74"/>
    </row>
    <row r="39647" spans="3:4" x14ac:dyDescent="0.25">
      <c r="C39647" s="75"/>
      <c r="D39647" s="74"/>
    </row>
    <row r="39648" spans="3:4" x14ac:dyDescent="0.25">
      <c r="C39648" s="75"/>
      <c r="D39648" s="74"/>
    </row>
    <row r="39649" spans="3:4" x14ac:dyDescent="0.25">
      <c r="C39649" s="75"/>
      <c r="D39649" s="74"/>
    </row>
    <row r="39650" spans="3:4" x14ac:dyDescent="0.25">
      <c r="C39650" s="75"/>
      <c r="D39650" s="74"/>
    </row>
    <row r="39651" spans="3:4" x14ac:dyDescent="0.25">
      <c r="C39651" s="75"/>
      <c r="D39651" s="74"/>
    </row>
    <row r="39652" spans="3:4" x14ac:dyDescent="0.25">
      <c r="C39652" s="75"/>
      <c r="D39652" s="74"/>
    </row>
    <row r="39653" spans="3:4" x14ac:dyDescent="0.25">
      <c r="C39653" s="75"/>
      <c r="D39653" s="74"/>
    </row>
    <row r="39654" spans="3:4" x14ac:dyDescent="0.25">
      <c r="C39654" s="75"/>
      <c r="D39654" s="74"/>
    </row>
    <row r="39655" spans="3:4" x14ac:dyDescent="0.25">
      <c r="C39655" s="75"/>
      <c r="D39655" s="74"/>
    </row>
    <row r="39656" spans="3:4" x14ac:dyDescent="0.25">
      <c r="C39656" s="75"/>
      <c r="D39656" s="74"/>
    </row>
    <row r="39657" spans="3:4" x14ac:dyDescent="0.25">
      <c r="C39657" s="75"/>
      <c r="D39657" s="74"/>
    </row>
    <row r="39658" spans="3:4" x14ac:dyDescent="0.25">
      <c r="C39658" s="75"/>
      <c r="D39658" s="74"/>
    </row>
    <row r="39659" spans="3:4" x14ac:dyDescent="0.25">
      <c r="C39659" s="75"/>
      <c r="D39659" s="74"/>
    </row>
    <row r="39660" spans="3:4" x14ac:dyDescent="0.25">
      <c r="C39660" s="75"/>
      <c r="D39660" s="74"/>
    </row>
    <row r="39661" spans="3:4" x14ac:dyDescent="0.25">
      <c r="C39661" s="75"/>
      <c r="D39661" s="74"/>
    </row>
    <row r="39662" spans="3:4" x14ac:dyDescent="0.25">
      <c r="C39662" s="75"/>
      <c r="D39662" s="74"/>
    </row>
    <row r="39663" spans="3:4" x14ac:dyDescent="0.25">
      <c r="C39663" s="75"/>
      <c r="D39663" s="74"/>
    </row>
    <row r="39664" spans="3:4" x14ac:dyDescent="0.25">
      <c r="C39664" s="75"/>
      <c r="D39664" s="74"/>
    </row>
    <row r="39665" spans="3:4" x14ac:dyDescent="0.25">
      <c r="C39665" s="75"/>
      <c r="D39665" s="74"/>
    </row>
    <row r="39666" spans="3:4" x14ac:dyDescent="0.25">
      <c r="C39666" s="75"/>
      <c r="D39666" s="74"/>
    </row>
    <row r="39667" spans="3:4" x14ac:dyDescent="0.25">
      <c r="C39667" s="75"/>
      <c r="D39667" s="74"/>
    </row>
    <row r="39668" spans="3:4" x14ac:dyDescent="0.25">
      <c r="C39668" s="75"/>
      <c r="D39668" s="74"/>
    </row>
    <row r="39669" spans="3:4" x14ac:dyDescent="0.25">
      <c r="C39669" s="75"/>
      <c r="D39669" s="74"/>
    </row>
    <row r="39670" spans="3:4" x14ac:dyDescent="0.25">
      <c r="C39670" s="75"/>
      <c r="D39670" s="74"/>
    </row>
    <row r="39671" spans="3:4" x14ac:dyDescent="0.25">
      <c r="C39671" s="75"/>
      <c r="D39671" s="74"/>
    </row>
    <row r="39672" spans="3:4" x14ac:dyDescent="0.25">
      <c r="C39672" s="75"/>
      <c r="D39672" s="74"/>
    </row>
    <row r="39673" spans="3:4" x14ac:dyDescent="0.25">
      <c r="C39673" s="75"/>
      <c r="D39673" s="74"/>
    </row>
    <row r="39674" spans="3:4" x14ac:dyDescent="0.25">
      <c r="C39674" s="75"/>
      <c r="D39674" s="74"/>
    </row>
    <row r="39675" spans="3:4" x14ac:dyDescent="0.25">
      <c r="C39675" s="75"/>
      <c r="D39675" s="74"/>
    </row>
    <row r="39676" spans="3:4" x14ac:dyDescent="0.25">
      <c r="C39676" s="75"/>
      <c r="D39676" s="74"/>
    </row>
    <row r="39677" spans="3:4" x14ac:dyDescent="0.25">
      <c r="C39677" s="75"/>
      <c r="D39677" s="74"/>
    </row>
    <row r="39678" spans="3:4" x14ac:dyDescent="0.25">
      <c r="C39678" s="75"/>
      <c r="D39678" s="74"/>
    </row>
    <row r="39679" spans="3:4" x14ac:dyDescent="0.25">
      <c r="C39679" s="75"/>
      <c r="D39679" s="74"/>
    </row>
    <row r="39680" spans="3:4" x14ac:dyDescent="0.25">
      <c r="C39680" s="75"/>
      <c r="D39680" s="74"/>
    </row>
    <row r="39681" spans="3:4" x14ac:dyDescent="0.25">
      <c r="C39681" s="75"/>
      <c r="D39681" s="74"/>
    </row>
    <row r="39682" spans="3:4" x14ac:dyDescent="0.25">
      <c r="C39682" s="75"/>
      <c r="D39682" s="74"/>
    </row>
    <row r="39683" spans="3:4" x14ac:dyDescent="0.25">
      <c r="C39683" s="75"/>
      <c r="D39683" s="74"/>
    </row>
    <row r="39684" spans="3:4" x14ac:dyDescent="0.25">
      <c r="C39684" s="75"/>
      <c r="D39684" s="74"/>
    </row>
    <row r="39685" spans="3:4" x14ac:dyDescent="0.25">
      <c r="C39685" s="75"/>
      <c r="D39685" s="74"/>
    </row>
    <row r="39686" spans="3:4" x14ac:dyDescent="0.25">
      <c r="C39686" s="75"/>
      <c r="D39686" s="74"/>
    </row>
    <row r="39687" spans="3:4" x14ac:dyDescent="0.25">
      <c r="C39687" s="75"/>
      <c r="D39687" s="74"/>
    </row>
    <row r="39688" spans="3:4" x14ac:dyDescent="0.25">
      <c r="C39688" s="75"/>
      <c r="D39688" s="74"/>
    </row>
    <row r="39689" spans="3:4" x14ac:dyDescent="0.25">
      <c r="C39689" s="75"/>
      <c r="D39689" s="74"/>
    </row>
    <row r="39690" spans="3:4" x14ac:dyDescent="0.25">
      <c r="C39690" s="75"/>
      <c r="D39690" s="74"/>
    </row>
    <row r="39691" spans="3:4" x14ac:dyDescent="0.25">
      <c r="C39691" s="75"/>
      <c r="D39691" s="74"/>
    </row>
    <row r="39692" spans="3:4" x14ac:dyDescent="0.25">
      <c r="C39692" s="75"/>
      <c r="D39692" s="74"/>
    </row>
    <row r="39693" spans="3:4" x14ac:dyDescent="0.25">
      <c r="C39693" s="75"/>
      <c r="D39693" s="74"/>
    </row>
    <row r="39694" spans="3:4" x14ac:dyDescent="0.25">
      <c r="C39694" s="75"/>
      <c r="D39694" s="74"/>
    </row>
    <row r="39695" spans="3:4" x14ac:dyDescent="0.25">
      <c r="C39695" s="75"/>
      <c r="D39695" s="74"/>
    </row>
    <row r="39696" spans="3:4" x14ac:dyDescent="0.25">
      <c r="C39696" s="75"/>
      <c r="D39696" s="74"/>
    </row>
    <row r="39697" spans="3:4" x14ac:dyDescent="0.25">
      <c r="C39697" s="75"/>
      <c r="D39697" s="74"/>
    </row>
    <row r="39698" spans="3:4" x14ac:dyDescent="0.25">
      <c r="C39698" s="75"/>
      <c r="D39698" s="74"/>
    </row>
    <row r="39699" spans="3:4" x14ac:dyDescent="0.25">
      <c r="C39699" s="75"/>
      <c r="D39699" s="74"/>
    </row>
    <row r="39700" spans="3:4" x14ac:dyDescent="0.25">
      <c r="C39700" s="75"/>
      <c r="D39700" s="74"/>
    </row>
    <row r="39701" spans="3:4" x14ac:dyDescent="0.25">
      <c r="C39701" s="75"/>
      <c r="D39701" s="74"/>
    </row>
    <row r="39702" spans="3:4" x14ac:dyDescent="0.25">
      <c r="C39702" s="75"/>
      <c r="D39702" s="74"/>
    </row>
    <row r="39703" spans="3:4" x14ac:dyDescent="0.25">
      <c r="C39703" s="75"/>
      <c r="D39703" s="74"/>
    </row>
    <row r="39704" spans="3:4" x14ac:dyDescent="0.25">
      <c r="C39704" s="75"/>
      <c r="D39704" s="74"/>
    </row>
    <row r="39705" spans="3:4" x14ac:dyDescent="0.25">
      <c r="C39705" s="75"/>
      <c r="D39705" s="74"/>
    </row>
    <row r="39706" spans="3:4" x14ac:dyDescent="0.25">
      <c r="C39706" s="75"/>
      <c r="D39706" s="74"/>
    </row>
    <row r="39707" spans="3:4" x14ac:dyDescent="0.25">
      <c r="C39707" s="75"/>
      <c r="D39707" s="74"/>
    </row>
    <row r="39708" spans="3:4" x14ac:dyDescent="0.25">
      <c r="C39708" s="75"/>
      <c r="D39708" s="74"/>
    </row>
    <row r="39709" spans="3:4" x14ac:dyDescent="0.25">
      <c r="C39709" s="75"/>
      <c r="D39709" s="74"/>
    </row>
    <row r="39710" spans="3:4" x14ac:dyDescent="0.25">
      <c r="C39710" s="75"/>
      <c r="D39710" s="74"/>
    </row>
    <row r="39711" spans="3:4" x14ac:dyDescent="0.25">
      <c r="C39711" s="75"/>
      <c r="D39711" s="74"/>
    </row>
    <row r="39712" spans="3:4" x14ac:dyDescent="0.25">
      <c r="C39712" s="75"/>
      <c r="D39712" s="74"/>
    </row>
    <row r="39713" spans="3:4" x14ac:dyDescent="0.25">
      <c r="C39713" s="75"/>
      <c r="D39713" s="74"/>
    </row>
    <row r="39714" spans="3:4" x14ac:dyDescent="0.25">
      <c r="C39714" s="75"/>
      <c r="D39714" s="74"/>
    </row>
    <row r="39715" spans="3:4" x14ac:dyDescent="0.25">
      <c r="C39715" s="75"/>
      <c r="D39715" s="74"/>
    </row>
    <row r="39716" spans="3:4" x14ac:dyDescent="0.25">
      <c r="C39716" s="75"/>
      <c r="D39716" s="74"/>
    </row>
    <row r="39717" spans="3:4" x14ac:dyDescent="0.25">
      <c r="C39717" s="75"/>
      <c r="D39717" s="74"/>
    </row>
    <row r="39718" spans="3:4" x14ac:dyDescent="0.25">
      <c r="C39718" s="75"/>
      <c r="D39718" s="74"/>
    </row>
    <row r="39719" spans="3:4" x14ac:dyDescent="0.25">
      <c r="C39719" s="75"/>
      <c r="D39719" s="74"/>
    </row>
    <row r="39720" spans="3:4" x14ac:dyDescent="0.25">
      <c r="C39720" s="75"/>
      <c r="D39720" s="74"/>
    </row>
    <row r="39721" spans="3:4" x14ac:dyDescent="0.25">
      <c r="C39721" s="75"/>
      <c r="D39721" s="74"/>
    </row>
    <row r="39722" spans="3:4" x14ac:dyDescent="0.25">
      <c r="C39722" s="75"/>
      <c r="D39722" s="74"/>
    </row>
    <row r="39723" spans="3:4" x14ac:dyDescent="0.25">
      <c r="C39723" s="75"/>
      <c r="D39723" s="74"/>
    </row>
    <row r="39724" spans="3:4" x14ac:dyDescent="0.25">
      <c r="C39724" s="75"/>
      <c r="D39724" s="74"/>
    </row>
    <row r="39725" spans="3:4" x14ac:dyDescent="0.25">
      <c r="C39725" s="75"/>
      <c r="D39725" s="74"/>
    </row>
    <row r="39726" spans="3:4" x14ac:dyDescent="0.25">
      <c r="C39726" s="75"/>
      <c r="D39726" s="74"/>
    </row>
    <row r="39727" spans="3:4" x14ac:dyDescent="0.25">
      <c r="C39727" s="75"/>
      <c r="D39727" s="74"/>
    </row>
    <row r="39728" spans="3:4" x14ac:dyDescent="0.25">
      <c r="C39728" s="75"/>
      <c r="D39728" s="74"/>
    </row>
    <row r="39729" spans="3:4" x14ac:dyDescent="0.25">
      <c r="C39729" s="75"/>
      <c r="D39729" s="74"/>
    </row>
    <row r="39730" spans="3:4" x14ac:dyDescent="0.25">
      <c r="C39730" s="75"/>
      <c r="D39730" s="74"/>
    </row>
    <row r="39731" spans="3:4" x14ac:dyDescent="0.25">
      <c r="C39731" s="75"/>
      <c r="D39731" s="74"/>
    </row>
    <row r="39732" spans="3:4" x14ac:dyDescent="0.25">
      <c r="C39732" s="75"/>
      <c r="D39732" s="74"/>
    </row>
    <row r="39733" spans="3:4" x14ac:dyDescent="0.25">
      <c r="C39733" s="75"/>
      <c r="D39733" s="74"/>
    </row>
    <row r="39734" spans="3:4" x14ac:dyDescent="0.25">
      <c r="C39734" s="75"/>
      <c r="D39734" s="74"/>
    </row>
    <row r="39735" spans="3:4" x14ac:dyDescent="0.25">
      <c r="C39735" s="75"/>
      <c r="D39735" s="74"/>
    </row>
    <row r="39736" spans="3:4" x14ac:dyDescent="0.25">
      <c r="C39736" s="75"/>
      <c r="D39736" s="74"/>
    </row>
    <row r="39737" spans="3:4" x14ac:dyDescent="0.25">
      <c r="C39737" s="75"/>
      <c r="D39737" s="74"/>
    </row>
    <row r="39738" spans="3:4" x14ac:dyDescent="0.25">
      <c r="C39738" s="75"/>
      <c r="D39738" s="74"/>
    </row>
    <row r="39739" spans="3:4" x14ac:dyDescent="0.25">
      <c r="C39739" s="75"/>
      <c r="D39739" s="74"/>
    </row>
    <row r="39740" spans="3:4" x14ac:dyDescent="0.25">
      <c r="C39740" s="75"/>
      <c r="D39740" s="74"/>
    </row>
    <row r="39741" spans="3:4" x14ac:dyDescent="0.25">
      <c r="C39741" s="75"/>
      <c r="D39741" s="74"/>
    </row>
    <row r="39742" spans="3:4" x14ac:dyDescent="0.25">
      <c r="C39742" s="75"/>
      <c r="D39742" s="74"/>
    </row>
    <row r="39743" spans="3:4" x14ac:dyDescent="0.25">
      <c r="C39743" s="75"/>
      <c r="D39743" s="74"/>
    </row>
    <row r="39744" spans="3:4" x14ac:dyDescent="0.25">
      <c r="C39744" s="75"/>
      <c r="D39744" s="74"/>
    </row>
    <row r="39745" spans="3:4" x14ac:dyDescent="0.25">
      <c r="C39745" s="75"/>
      <c r="D39745" s="74"/>
    </row>
    <row r="39746" spans="3:4" x14ac:dyDescent="0.25">
      <c r="C39746" s="75"/>
      <c r="D39746" s="74"/>
    </row>
    <row r="39747" spans="3:4" x14ac:dyDescent="0.25">
      <c r="C39747" s="75"/>
      <c r="D39747" s="74"/>
    </row>
    <row r="39748" spans="3:4" x14ac:dyDescent="0.25">
      <c r="C39748" s="75"/>
      <c r="D39748" s="74"/>
    </row>
    <row r="39749" spans="3:4" x14ac:dyDescent="0.25">
      <c r="C39749" s="75"/>
      <c r="D39749" s="74"/>
    </row>
    <row r="39750" spans="3:4" x14ac:dyDescent="0.25">
      <c r="C39750" s="75"/>
      <c r="D39750" s="74"/>
    </row>
    <row r="39751" spans="3:4" x14ac:dyDescent="0.25">
      <c r="C39751" s="75"/>
      <c r="D39751" s="74"/>
    </row>
    <row r="39752" spans="3:4" x14ac:dyDescent="0.25">
      <c r="C39752" s="75"/>
      <c r="D39752" s="74"/>
    </row>
    <row r="39753" spans="3:4" x14ac:dyDescent="0.25">
      <c r="C39753" s="75"/>
      <c r="D39753" s="74"/>
    </row>
    <row r="39754" spans="3:4" x14ac:dyDescent="0.25">
      <c r="C39754" s="75"/>
      <c r="D39754" s="74"/>
    </row>
    <row r="39755" spans="3:4" x14ac:dyDescent="0.25">
      <c r="C39755" s="75"/>
      <c r="D39755" s="74"/>
    </row>
    <row r="39756" spans="3:4" x14ac:dyDescent="0.25">
      <c r="C39756" s="75"/>
      <c r="D39756" s="74"/>
    </row>
    <row r="39757" spans="3:4" x14ac:dyDescent="0.25">
      <c r="C39757" s="75"/>
      <c r="D39757" s="74"/>
    </row>
    <row r="39758" spans="3:4" x14ac:dyDescent="0.25">
      <c r="C39758" s="75"/>
      <c r="D39758" s="74"/>
    </row>
    <row r="39759" spans="3:4" x14ac:dyDescent="0.25">
      <c r="C39759" s="75"/>
      <c r="D39759" s="74"/>
    </row>
    <row r="39760" spans="3:4" x14ac:dyDescent="0.25">
      <c r="C39760" s="75"/>
      <c r="D39760" s="74"/>
    </row>
    <row r="39761" spans="3:4" x14ac:dyDescent="0.25">
      <c r="C39761" s="75"/>
      <c r="D39761" s="74"/>
    </row>
    <row r="39762" spans="3:4" x14ac:dyDescent="0.25">
      <c r="C39762" s="75"/>
      <c r="D39762" s="74"/>
    </row>
    <row r="39763" spans="3:4" x14ac:dyDescent="0.25">
      <c r="C39763" s="75"/>
      <c r="D39763" s="74"/>
    </row>
    <row r="39764" spans="3:4" x14ac:dyDescent="0.25">
      <c r="C39764" s="75"/>
      <c r="D39764" s="74"/>
    </row>
    <row r="39765" spans="3:4" x14ac:dyDescent="0.25">
      <c r="C39765" s="75"/>
      <c r="D39765" s="74"/>
    </row>
    <row r="39766" spans="3:4" x14ac:dyDescent="0.25">
      <c r="C39766" s="75"/>
      <c r="D39766" s="74"/>
    </row>
    <row r="39767" spans="3:4" x14ac:dyDescent="0.25">
      <c r="C39767" s="75"/>
      <c r="D39767" s="74"/>
    </row>
    <row r="39768" spans="3:4" x14ac:dyDescent="0.25">
      <c r="C39768" s="75"/>
      <c r="D39768" s="74"/>
    </row>
    <row r="39769" spans="3:4" x14ac:dyDescent="0.25">
      <c r="C39769" s="75"/>
      <c r="D39769" s="74"/>
    </row>
    <row r="39770" spans="3:4" x14ac:dyDescent="0.25">
      <c r="C39770" s="75"/>
      <c r="D39770" s="74"/>
    </row>
    <row r="39771" spans="3:4" x14ac:dyDescent="0.25">
      <c r="C39771" s="75"/>
      <c r="D39771" s="74"/>
    </row>
    <row r="39772" spans="3:4" x14ac:dyDescent="0.25">
      <c r="C39772" s="75"/>
      <c r="D39772" s="74"/>
    </row>
    <row r="39773" spans="3:4" x14ac:dyDescent="0.25">
      <c r="C39773" s="75"/>
      <c r="D39773" s="74"/>
    </row>
    <row r="39774" spans="3:4" x14ac:dyDescent="0.25">
      <c r="C39774" s="75"/>
      <c r="D39774" s="74"/>
    </row>
    <row r="39775" spans="3:4" x14ac:dyDescent="0.25">
      <c r="C39775" s="75"/>
      <c r="D39775" s="74"/>
    </row>
    <row r="39776" spans="3:4" x14ac:dyDescent="0.25">
      <c r="C39776" s="75"/>
      <c r="D39776" s="74"/>
    </row>
    <row r="39777" spans="3:4" x14ac:dyDescent="0.25">
      <c r="C39777" s="75"/>
      <c r="D39777" s="74"/>
    </row>
    <row r="39778" spans="3:4" x14ac:dyDescent="0.25">
      <c r="C39778" s="75"/>
      <c r="D39778" s="74"/>
    </row>
    <row r="39779" spans="3:4" x14ac:dyDescent="0.25">
      <c r="C39779" s="75"/>
      <c r="D39779" s="74"/>
    </row>
    <row r="39780" spans="3:4" x14ac:dyDescent="0.25">
      <c r="C39780" s="75"/>
      <c r="D39780" s="74"/>
    </row>
    <row r="39781" spans="3:4" x14ac:dyDescent="0.25">
      <c r="C39781" s="75"/>
      <c r="D39781" s="74"/>
    </row>
    <row r="39782" spans="3:4" x14ac:dyDescent="0.25">
      <c r="C39782" s="75"/>
      <c r="D39782" s="74"/>
    </row>
    <row r="39783" spans="3:4" x14ac:dyDescent="0.25">
      <c r="C39783" s="75"/>
      <c r="D39783" s="74"/>
    </row>
    <row r="39784" spans="3:4" x14ac:dyDescent="0.25">
      <c r="C39784" s="75"/>
      <c r="D39784" s="74"/>
    </row>
    <row r="39785" spans="3:4" x14ac:dyDescent="0.25">
      <c r="C39785" s="75"/>
      <c r="D39785" s="74"/>
    </row>
    <row r="39786" spans="3:4" x14ac:dyDescent="0.25">
      <c r="C39786" s="75"/>
      <c r="D39786" s="74"/>
    </row>
    <row r="39787" spans="3:4" x14ac:dyDescent="0.25">
      <c r="C39787" s="75"/>
      <c r="D39787" s="74"/>
    </row>
    <row r="39788" spans="3:4" x14ac:dyDescent="0.25">
      <c r="C39788" s="75"/>
      <c r="D39788" s="74"/>
    </row>
    <row r="39789" spans="3:4" x14ac:dyDescent="0.25">
      <c r="C39789" s="75"/>
      <c r="D39789" s="74"/>
    </row>
    <row r="39790" spans="3:4" x14ac:dyDescent="0.25">
      <c r="C39790" s="75"/>
      <c r="D39790" s="74"/>
    </row>
    <row r="39791" spans="3:4" x14ac:dyDescent="0.25">
      <c r="C39791" s="75"/>
      <c r="D39791" s="74"/>
    </row>
    <row r="39792" spans="3:4" x14ac:dyDescent="0.25">
      <c r="C39792" s="75"/>
      <c r="D39792" s="74"/>
    </row>
    <row r="39793" spans="3:4" x14ac:dyDescent="0.25">
      <c r="C39793" s="75"/>
      <c r="D39793" s="74"/>
    </row>
    <row r="39794" spans="3:4" x14ac:dyDescent="0.25">
      <c r="C39794" s="75"/>
      <c r="D39794" s="74"/>
    </row>
    <row r="39795" spans="3:4" x14ac:dyDescent="0.25">
      <c r="C39795" s="75"/>
      <c r="D39795" s="74"/>
    </row>
    <row r="39796" spans="3:4" x14ac:dyDescent="0.25">
      <c r="C39796" s="75"/>
      <c r="D39796" s="74"/>
    </row>
    <row r="39797" spans="3:4" x14ac:dyDescent="0.25">
      <c r="C39797" s="75"/>
      <c r="D39797" s="74"/>
    </row>
    <row r="39798" spans="3:4" x14ac:dyDescent="0.25">
      <c r="C39798" s="75"/>
      <c r="D39798" s="74"/>
    </row>
    <row r="39799" spans="3:4" x14ac:dyDescent="0.25">
      <c r="C39799" s="75"/>
      <c r="D39799" s="74"/>
    </row>
    <row r="39800" spans="3:4" x14ac:dyDescent="0.25">
      <c r="C39800" s="75"/>
      <c r="D39800" s="74"/>
    </row>
    <row r="39801" spans="3:4" x14ac:dyDescent="0.25">
      <c r="C39801" s="75"/>
      <c r="D39801" s="74"/>
    </row>
    <row r="39802" spans="3:4" x14ac:dyDescent="0.25">
      <c r="C39802" s="75"/>
      <c r="D39802" s="74"/>
    </row>
    <row r="39803" spans="3:4" x14ac:dyDescent="0.25">
      <c r="C39803" s="75"/>
      <c r="D39803" s="74"/>
    </row>
    <row r="39804" spans="3:4" x14ac:dyDescent="0.25">
      <c r="C39804" s="75"/>
      <c r="D39804" s="74"/>
    </row>
    <row r="39805" spans="3:4" x14ac:dyDescent="0.25">
      <c r="C39805" s="75"/>
      <c r="D39805" s="74"/>
    </row>
    <row r="39806" spans="3:4" x14ac:dyDescent="0.25">
      <c r="C39806" s="75"/>
      <c r="D39806" s="74"/>
    </row>
    <row r="39807" spans="3:4" x14ac:dyDescent="0.25">
      <c r="C39807" s="75"/>
      <c r="D39807" s="74"/>
    </row>
    <row r="39808" spans="3:4" x14ac:dyDescent="0.25">
      <c r="C39808" s="75"/>
      <c r="D39808" s="74"/>
    </row>
    <row r="39809" spans="3:4" x14ac:dyDescent="0.25">
      <c r="C39809" s="75"/>
      <c r="D39809" s="74"/>
    </row>
    <row r="39810" spans="3:4" x14ac:dyDescent="0.25">
      <c r="C39810" s="75"/>
      <c r="D39810" s="74"/>
    </row>
    <row r="39811" spans="3:4" x14ac:dyDescent="0.25">
      <c r="C39811" s="75"/>
      <c r="D39811" s="74"/>
    </row>
    <row r="39812" spans="3:4" x14ac:dyDescent="0.25">
      <c r="C39812" s="75"/>
      <c r="D39812" s="74"/>
    </row>
    <row r="39813" spans="3:4" x14ac:dyDescent="0.25">
      <c r="C39813" s="75"/>
      <c r="D39813" s="74"/>
    </row>
    <row r="39814" spans="3:4" x14ac:dyDescent="0.25">
      <c r="C39814" s="75"/>
      <c r="D39814" s="74"/>
    </row>
    <row r="39815" spans="3:4" x14ac:dyDescent="0.25">
      <c r="C39815" s="75"/>
      <c r="D39815" s="74"/>
    </row>
    <row r="39816" spans="3:4" x14ac:dyDescent="0.25">
      <c r="C39816" s="75"/>
      <c r="D39816" s="74"/>
    </row>
    <row r="39817" spans="3:4" x14ac:dyDescent="0.25">
      <c r="C39817" s="75"/>
      <c r="D39817" s="74"/>
    </row>
    <row r="39818" spans="3:4" x14ac:dyDescent="0.25">
      <c r="C39818" s="75"/>
      <c r="D39818" s="74"/>
    </row>
    <row r="39819" spans="3:4" x14ac:dyDescent="0.25">
      <c r="C39819" s="75"/>
      <c r="D39819" s="74"/>
    </row>
    <row r="39820" spans="3:4" x14ac:dyDescent="0.25">
      <c r="C39820" s="75"/>
      <c r="D39820" s="74"/>
    </row>
    <row r="39821" spans="3:4" x14ac:dyDescent="0.25">
      <c r="C39821" s="75"/>
      <c r="D39821" s="74"/>
    </row>
    <row r="39822" spans="3:4" x14ac:dyDescent="0.25">
      <c r="C39822" s="75"/>
      <c r="D39822" s="74"/>
    </row>
    <row r="39823" spans="3:4" x14ac:dyDescent="0.25">
      <c r="C39823" s="75"/>
      <c r="D39823" s="74"/>
    </row>
    <row r="39824" spans="3:4" x14ac:dyDescent="0.25">
      <c r="C39824" s="75"/>
      <c r="D39824" s="74"/>
    </row>
    <row r="39825" spans="3:4" x14ac:dyDescent="0.25">
      <c r="C39825" s="75"/>
      <c r="D39825" s="74"/>
    </row>
    <row r="39826" spans="3:4" x14ac:dyDescent="0.25">
      <c r="C39826" s="75"/>
      <c r="D39826" s="74"/>
    </row>
    <row r="39827" spans="3:4" x14ac:dyDescent="0.25">
      <c r="C39827" s="75"/>
      <c r="D39827" s="74"/>
    </row>
    <row r="39828" spans="3:4" x14ac:dyDescent="0.25">
      <c r="C39828" s="75"/>
      <c r="D39828" s="74"/>
    </row>
    <row r="39829" spans="3:4" x14ac:dyDescent="0.25">
      <c r="C39829" s="75"/>
      <c r="D39829" s="74"/>
    </row>
    <row r="39830" spans="3:4" x14ac:dyDescent="0.25">
      <c r="C39830" s="75"/>
      <c r="D39830" s="74"/>
    </row>
    <row r="39831" spans="3:4" x14ac:dyDescent="0.25">
      <c r="C39831" s="75"/>
      <c r="D39831" s="74"/>
    </row>
    <row r="39832" spans="3:4" x14ac:dyDescent="0.25">
      <c r="C39832" s="75"/>
      <c r="D39832" s="74"/>
    </row>
    <row r="39833" spans="3:4" x14ac:dyDescent="0.25">
      <c r="C39833" s="75"/>
      <c r="D39833" s="74"/>
    </row>
    <row r="39834" spans="3:4" x14ac:dyDescent="0.25">
      <c r="C39834" s="75"/>
      <c r="D39834" s="74"/>
    </row>
    <row r="39835" spans="3:4" x14ac:dyDescent="0.25">
      <c r="C39835" s="75"/>
      <c r="D39835" s="74"/>
    </row>
    <row r="39836" spans="3:4" x14ac:dyDescent="0.25">
      <c r="C39836" s="75"/>
      <c r="D39836" s="74"/>
    </row>
    <row r="39837" spans="3:4" x14ac:dyDescent="0.25">
      <c r="C39837" s="75"/>
      <c r="D39837" s="74"/>
    </row>
    <row r="39838" spans="3:4" x14ac:dyDescent="0.25">
      <c r="C39838" s="75"/>
      <c r="D39838" s="74"/>
    </row>
    <row r="39839" spans="3:4" x14ac:dyDescent="0.25">
      <c r="C39839" s="75"/>
      <c r="D39839" s="74"/>
    </row>
    <row r="39840" spans="3:4" x14ac:dyDescent="0.25">
      <c r="C39840" s="75"/>
      <c r="D39840" s="74"/>
    </row>
    <row r="39841" spans="3:4" x14ac:dyDescent="0.25">
      <c r="C39841" s="75"/>
      <c r="D39841" s="74"/>
    </row>
    <row r="39842" spans="3:4" x14ac:dyDescent="0.25">
      <c r="C39842" s="75"/>
      <c r="D39842" s="74"/>
    </row>
    <row r="39843" spans="3:4" x14ac:dyDescent="0.25">
      <c r="C39843" s="75"/>
      <c r="D39843" s="74"/>
    </row>
    <row r="39844" spans="3:4" x14ac:dyDescent="0.25">
      <c r="C39844" s="75"/>
      <c r="D39844" s="74"/>
    </row>
    <row r="39845" spans="3:4" x14ac:dyDescent="0.25">
      <c r="C39845" s="75"/>
      <c r="D39845" s="74"/>
    </row>
    <row r="39846" spans="3:4" x14ac:dyDescent="0.25">
      <c r="C39846" s="75"/>
      <c r="D39846" s="74"/>
    </row>
    <row r="39847" spans="3:4" x14ac:dyDescent="0.25">
      <c r="C39847" s="75"/>
      <c r="D39847" s="74"/>
    </row>
    <row r="39848" spans="3:4" x14ac:dyDescent="0.25">
      <c r="C39848" s="75"/>
      <c r="D39848" s="74"/>
    </row>
    <row r="39849" spans="3:4" x14ac:dyDescent="0.25">
      <c r="C39849" s="75"/>
      <c r="D39849" s="74"/>
    </row>
    <row r="39850" spans="3:4" x14ac:dyDescent="0.25">
      <c r="C39850" s="75"/>
      <c r="D39850" s="74"/>
    </row>
    <row r="39851" spans="3:4" x14ac:dyDescent="0.25">
      <c r="C39851" s="75"/>
      <c r="D39851" s="74"/>
    </row>
    <row r="39852" spans="3:4" x14ac:dyDescent="0.25">
      <c r="C39852" s="75"/>
      <c r="D39852" s="74"/>
    </row>
    <row r="39853" spans="3:4" x14ac:dyDescent="0.25">
      <c r="C39853" s="75"/>
      <c r="D39853" s="74"/>
    </row>
    <row r="39854" spans="3:4" x14ac:dyDescent="0.25">
      <c r="C39854" s="75"/>
      <c r="D39854" s="74"/>
    </row>
    <row r="39855" spans="3:4" x14ac:dyDescent="0.25">
      <c r="C39855" s="75"/>
      <c r="D39855" s="74"/>
    </row>
    <row r="39856" spans="3:4" x14ac:dyDescent="0.25">
      <c r="C39856" s="75"/>
      <c r="D39856" s="74"/>
    </row>
    <row r="39857" spans="3:4" x14ac:dyDescent="0.25">
      <c r="C39857" s="75"/>
      <c r="D39857" s="74"/>
    </row>
    <row r="39858" spans="3:4" x14ac:dyDescent="0.25">
      <c r="C39858" s="75"/>
      <c r="D39858" s="74"/>
    </row>
    <row r="39859" spans="3:4" x14ac:dyDescent="0.25">
      <c r="C39859" s="75"/>
      <c r="D39859" s="74"/>
    </row>
    <row r="39860" spans="3:4" x14ac:dyDescent="0.25">
      <c r="C39860" s="75"/>
      <c r="D39860" s="74"/>
    </row>
    <row r="39861" spans="3:4" x14ac:dyDescent="0.25">
      <c r="C39861" s="75"/>
      <c r="D39861" s="74"/>
    </row>
    <row r="39862" spans="3:4" x14ac:dyDescent="0.25">
      <c r="C39862" s="75"/>
      <c r="D39862" s="74"/>
    </row>
    <row r="39863" spans="3:4" x14ac:dyDescent="0.25">
      <c r="C39863" s="75"/>
      <c r="D39863" s="74"/>
    </row>
    <row r="39864" spans="3:4" x14ac:dyDescent="0.25">
      <c r="C39864" s="75"/>
      <c r="D39864" s="74"/>
    </row>
    <row r="39865" spans="3:4" x14ac:dyDescent="0.25">
      <c r="C39865" s="75"/>
      <c r="D39865" s="74"/>
    </row>
    <row r="39866" spans="3:4" x14ac:dyDescent="0.25">
      <c r="C39866" s="75"/>
      <c r="D39866" s="74"/>
    </row>
    <row r="39867" spans="3:4" x14ac:dyDescent="0.25">
      <c r="C39867" s="75"/>
      <c r="D39867" s="74"/>
    </row>
    <row r="39868" spans="3:4" x14ac:dyDescent="0.25">
      <c r="C39868" s="75"/>
      <c r="D39868" s="74"/>
    </row>
    <row r="39869" spans="3:4" x14ac:dyDescent="0.25">
      <c r="C39869" s="75"/>
      <c r="D39869" s="74"/>
    </row>
    <row r="39870" spans="3:4" x14ac:dyDescent="0.25">
      <c r="C39870" s="75"/>
      <c r="D39870" s="74"/>
    </row>
    <row r="39871" spans="3:4" x14ac:dyDescent="0.25">
      <c r="C39871" s="75"/>
      <c r="D39871" s="74"/>
    </row>
    <row r="39872" spans="3:4" x14ac:dyDescent="0.25">
      <c r="C39872" s="75"/>
      <c r="D39872" s="74"/>
    </row>
    <row r="39873" spans="3:4" x14ac:dyDescent="0.25">
      <c r="C39873" s="75"/>
      <c r="D39873" s="74"/>
    </row>
    <row r="39874" spans="3:4" x14ac:dyDescent="0.25">
      <c r="C39874" s="75"/>
      <c r="D39874" s="74"/>
    </row>
    <row r="39875" spans="3:4" x14ac:dyDescent="0.25">
      <c r="C39875" s="75"/>
      <c r="D39875" s="74"/>
    </row>
    <row r="39876" spans="3:4" x14ac:dyDescent="0.25">
      <c r="C39876" s="75"/>
      <c r="D39876" s="74"/>
    </row>
    <row r="39877" spans="3:4" x14ac:dyDescent="0.25">
      <c r="C39877" s="75"/>
      <c r="D39877" s="74"/>
    </row>
    <row r="39878" spans="3:4" x14ac:dyDescent="0.25">
      <c r="C39878" s="75"/>
      <c r="D39878" s="74"/>
    </row>
    <row r="39879" spans="3:4" x14ac:dyDescent="0.25">
      <c r="C39879" s="75"/>
      <c r="D39879" s="74"/>
    </row>
    <row r="39880" spans="3:4" x14ac:dyDescent="0.25">
      <c r="C39880" s="75"/>
      <c r="D39880" s="74"/>
    </row>
    <row r="39881" spans="3:4" x14ac:dyDescent="0.25">
      <c r="C39881" s="75"/>
      <c r="D39881" s="74"/>
    </row>
    <row r="39882" spans="3:4" x14ac:dyDescent="0.25">
      <c r="C39882" s="75"/>
      <c r="D39882" s="74"/>
    </row>
    <row r="39883" spans="3:4" x14ac:dyDescent="0.25">
      <c r="C39883" s="75"/>
      <c r="D39883" s="74"/>
    </row>
    <row r="39884" spans="3:4" x14ac:dyDescent="0.25">
      <c r="C39884" s="75"/>
      <c r="D39884" s="74"/>
    </row>
    <row r="39885" spans="3:4" x14ac:dyDescent="0.25">
      <c r="C39885" s="75"/>
      <c r="D39885" s="74"/>
    </row>
    <row r="39886" spans="3:4" x14ac:dyDescent="0.25">
      <c r="C39886" s="75"/>
      <c r="D39886" s="74"/>
    </row>
    <row r="39887" spans="3:4" x14ac:dyDescent="0.25">
      <c r="C39887" s="75"/>
      <c r="D39887" s="74"/>
    </row>
    <row r="39888" spans="3:4" x14ac:dyDescent="0.25">
      <c r="C39888" s="75"/>
      <c r="D39888" s="74"/>
    </row>
    <row r="39889" spans="3:4" x14ac:dyDescent="0.25">
      <c r="C39889" s="75"/>
      <c r="D39889" s="74"/>
    </row>
    <row r="39890" spans="3:4" x14ac:dyDescent="0.25">
      <c r="C39890" s="75"/>
      <c r="D39890" s="74"/>
    </row>
    <row r="39891" spans="3:4" x14ac:dyDescent="0.25">
      <c r="C39891" s="75"/>
      <c r="D39891" s="74"/>
    </row>
    <row r="39892" spans="3:4" x14ac:dyDescent="0.25">
      <c r="C39892" s="75"/>
      <c r="D39892" s="74"/>
    </row>
    <row r="39893" spans="3:4" x14ac:dyDescent="0.25">
      <c r="C39893" s="75"/>
      <c r="D39893" s="74"/>
    </row>
    <row r="39894" spans="3:4" x14ac:dyDescent="0.25">
      <c r="C39894" s="75"/>
      <c r="D39894" s="74"/>
    </row>
    <row r="39895" spans="3:4" x14ac:dyDescent="0.25">
      <c r="C39895" s="75"/>
      <c r="D39895" s="74"/>
    </row>
    <row r="39896" spans="3:4" x14ac:dyDescent="0.25">
      <c r="C39896" s="75"/>
      <c r="D39896" s="74"/>
    </row>
    <row r="39897" spans="3:4" x14ac:dyDescent="0.25">
      <c r="C39897" s="75"/>
      <c r="D39897" s="74"/>
    </row>
    <row r="39898" spans="3:4" x14ac:dyDescent="0.25">
      <c r="C39898" s="75"/>
      <c r="D39898" s="74"/>
    </row>
    <row r="39899" spans="3:4" x14ac:dyDescent="0.25">
      <c r="C39899" s="75"/>
      <c r="D39899" s="74"/>
    </row>
    <row r="39900" spans="3:4" x14ac:dyDescent="0.25">
      <c r="C39900" s="75"/>
      <c r="D39900" s="74"/>
    </row>
    <row r="39901" spans="3:4" x14ac:dyDescent="0.25">
      <c r="C39901" s="75"/>
      <c r="D39901" s="74"/>
    </row>
    <row r="39902" spans="3:4" x14ac:dyDescent="0.25">
      <c r="C39902" s="75"/>
      <c r="D39902" s="74"/>
    </row>
    <row r="39903" spans="3:4" x14ac:dyDescent="0.25">
      <c r="C39903" s="75"/>
      <c r="D39903" s="74"/>
    </row>
    <row r="39904" spans="3:4" x14ac:dyDescent="0.25">
      <c r="C39904" s="75"/>
      <c r="D39904" s="74"/>
    </row>
    <row r="39905" spans="3:4" x14ac:dyDescent="0.25">
      <c r="C39905" s="75"/>
      <c r="D39905" s="74"/>
    </row>
    <row r="39906" spans="3:4" x14ac:dyDescent="0.25">
      <c r="C39906" s="75"/>
      <c r="D39906" s="74"/>
    </row>
    <row r="39907" spans="3:4" x14ac:dyDescent="0.25">
      <c r="C39907" s="75"/>
      <c r="D39907" s="74"/>
    </row>
    <row r="39908" spans="3:4" x14ac:dyDescent="0.25">
      <c r="C39908" s="75"/>
      <c r="D39908" s="74"/>
    </row>
    <row r="39909" spans="3:4" x14ac:dyDescent="0.25">
      <c r="C39909" s="75"/>
      <c r="D39909" s="74"/>
    </row>
    <row r="39910" spans="3:4" x14ac:dyDescent="0.25">
      <c r="C39910" s="75"/>
      <c r="D39910" s="74"/>
    </row>
    <row r="39911" spans="3:4" x14ac:dyDescent="0.25">
      <c r="C39911" s="75"/>
      <c r="D39911" s="74"/>
    </row>
    <row r="39912" spans="3:4" x14ac:dyDescent="0.25">
      <c r="C39912" s="75"/>
      <c r="D39912" s="74"/>
    </row>
    <row r="39913" spans="3:4" x14ac:dyDescent="0.25">
      <c r="C39913" s="75"/>
      <c r="D39913" s="74"/>
    </row>
    <row r="39914" spans="3:4" x14ac:dyDescent="0.25">
      <c r="C39914" s="75"/>
      <c r="D39914" s="74"/>
    </row>
    <row r="39915" spans="3:4" x14ac:dyDescent="0.25">
      <c r="C39915" s="75"/>
      <c r="D39915" s="74"/>
    </row>
    <row r="39916" spans="3:4" x14ac:dyDescent="0.25">
      <c r="C39916" s="75"/>
      <c r="D39916" s="74"/>
    </row>
    <row r="39917" spans="3:4" x14ac:dyDescent="0.25">
      <c r="C39917" s="75"/>
      <c r="D39917" s="74"/>
    </row>
    <row r="39918" spans="3:4" x14ac:dyDescent="0.25">
      <c r="C39918" s="75"/>
      <c r="D39918" s="74"/>
    </row>
    <row r="39919" spans="3:4" x14ac:dyDescent="0.25">
      <c r="C39919" s="75"/>
      <c r="D39919" s="74"/>
    </row>
    <row r="39920" spans="3:4" x14ac:dyDescent="0.25">
      <c r="C39920" s="75"/>
      <c r="D39920" s="74"/>
    </row>
    <row r="39921" spans="3:4" x14ac:dyDescent="0.25">
      <c r="C39921" s="75"/>
      <c r="D39921" s="74"/>
    </row>
    <row r="39922" spans="3:4" x14ac:dyDescent="0.25">
      <c r="C39922" s="75"/>
      <c r="D39922" s="74"/>
    </row>
    <row r="39923" spans="3:4" x14ac:dyDescent="0.25">
      <c r="C39923" s="75"/>
      <c r="D39923" s="74"/>
    </row>
    <row r="39924" spans="3:4" x14ac:dyDescent="0.25">
      <c r="C39924" s="75"/>
      <c r="D39924" s="74"/>
    </row>
    <row r="39925" spans="3:4" x14ac:dyDescent="0.25">
      <c r="C39925" s="75"/>
      <c r="D39925" s="74"/>
    </row>
    <row r="39926" spans="3:4" x14ac:dyDescent="0.25">
      <c r="C39926" s="75"/>
      <c r="D39926" s="74"/>
    </row>
    <row r="39927" spans="3:4" x14ac:dyDescent="0.25">
      <c r="C39927" s="75"/>
      <c r="D39927" s="74"/>
    </row>
    <row r="39928" spans="3:4" x14ac:dyDescent="0.25">
      <c r="C39928" s="75"/>
      <c r="D39928" s="74"/>
    </row>
    <row r="39929" spans="3:4" x14ac:dyDescent="0.25">
      <c r="C39929" s="75"/>
      <c r="D39929" s="74"/>
    </row>
    <row r="39930" spans="3:4" x14ac:dyDescent="0.25">
      <c r="C39930" s="75"/>
      <c r="D39930" s="74"/>
    </row>
    <row r="39931" spans="3:4" x14ac:dyDescent="0.25">
      <c r="C39931" s="75"/>
      <c r="D39931" s="74"/>
    </row>
    <row r="39932" spans="3:4" x14ac:dyDescent="0.25">
      <c r="C39932" s="75"/>
      <c r="D39932" s="74"/>
    </row>
    <row r="39933" spans="3:4" x14ac:dyDescent="0.25">
      <c r="C39933" s="75"/>
      <c r="D39933" s="74"/>
    </row>
    <row r="39934" spans="3:4" x14ac:dyDescent="0.25">
      <c r="C39934" s="75"/>
      <c r="D39934" s="74"/>
    </row>
    <row r="39935" spans="3:4" x14ac:dyDescent="0.25">
      <c r="C39935" s="75"/>
      <c r="D39935" s="74"/>
    </row>
    <row r="39936" spans="3:4" x14ac:dyDescent="0.25">
      <c r="C39936" s="75"/>
      <c r="D39936" s="74"/>
    </row>
    <row r="39937" spans="3:4" x14ac:dyDescent="0.25">
      <c r="C39937" s="75"/>
      <c r="D39937" s="74"/>
    </row>
    <row r="39938" spans="3:4" x14ac:dyDescent="0.25">
      <c r="C39938" s="75"/>
      <c r="D39938" s="74"/>
    </row>
    <row r="39939" spans="3:4" x14ac:dyDescent="0.25">
      <c r="C39939" s="75"/>
      <c r="D39939" s="74"/>
    </row>
    <row r="39940" spans="3:4" x14ac:dyDescent="0.25">
      <c r="C39940" s="75"/>
      <c r="D39940" s="74"/>
    </row>
    <row r="39941" spans="3:4" x14ac:dyDescent="0.25">
      <c r="C39941" s="75"/>
      <c r="D39941" s="74"/>
    </row>
    <row r="39942" spans="3:4" x14ac:dyDescent="0.25">
      <c r="C39942" s="75"/>
      <c r="D39942" s="74"/>
    </row>
    <row r="39943" spans="3:4" x14ac:dyDescent="0.25">
      <c r="C39943" s="75"/>
      <c r="D39943" s="74"/>
    </row>
    <row r="39944" spans="3:4" x14ac:dyDescent="0.25">
      <c r="C39944" s="75"/>
      <c r="D39944" s="74"/>
    </row>
    <row r="39945" spans="3:4" x14ac:dyDescent="0.25">
      <c r="C39945" s="75"/>
      <c r="D39945" s="74"/>
    </row>
    <row r="39946" spans="3:4" x14ac:dyDescent="0.25">
      <c r="C39946" s="75"/>
      <c r="D39946" s="74"/>
    </row>
    <row r="39947" spans="3:4" x14ac:dyDescent="0.25">
      <c r="C39947" s="75"/>
      <c r="D39947" s="74"/>
    </row>
    <row r="39948" spans="3:4" x14ac:dyDescent="0.25">
      <c r="C39948" s="75"/>
      <c r="D39948" s="74"/>
    </row>
    <row r="39949" spans="3:4" x14ac:dyDescent="0.25">
      <c r="C39949" s="75"/>
      <c r="D39949" s="74"/>
    </row>
    <row r="39950" spans="3:4" x14ac:dyDescent="0.25">
      <c r="C39950" s="75"/>
      <c r="D39950" s="74"/>
    </row>
    <row r="39951" spans="3:4" x14ac:dyDescent="0.25">
      <c r="C39951" s="75"/>
      <c r="D39951" s="74"/>
    </row>
    <row r="39952" spans="3:4" x14ac:dyDescent="0.25">
      <c r="C39952" s="75"/>
      <c r="D39952" s="74"/>
    </row>
    <row r="39953" spans="3:4" x14ac:dyDescent="0.25">
      <c r="C39953" s="75"/>
      <c r="D39953" s="74"/>
    </row>
    <row r="39954" spans="3:4" x14ac:dyDescent="0.25">
      <c r="C39954" s="75"/>
      <c r="D39954" s="74"/>
    </row>
    <row r="39955" spans="3:4" x14ac:dyDescent="0.25">
      <c r="C39955" s="75"/>
      <c r="D39955" s="74"/>
    </row>
    <row r="39956" spans="3:4" x14ac:dyDescent="0.25">
      <c r="C39956" s="75"/>
      <c r="D39956" s="74"/>
    </row>
    <row r="39957" spans="3:4" x14ac:dyDescent="0.25">
      <c r="C39957" s="75"/>
      <c r="D39957" s="74"/>
    </row>
    <row r="39958" spans="3:4" x14ac:dyDescent="0.25">
      <c r="C39958" s="75"/>
      <c r="D39958" s="74"/>
    </row>
    <row r="39959" spans="3:4" x14ac:dyDescent="0.25">
      <c r="C39959" s="75"/>
      <c r="D39959" s="74"/>
    </row>
    <row r="39960" spans="3:4" x14ac:dyDescent="0.25">
      <c r="C39960" s="75"/>
      <c r="D39960" s="74"/>
    </row>
    <row r="39961" spans="3:4" x14ac:dyDescent="0.25">
      <c r="C39961" s="75"/>
      <c r="D39961" s="74"/>
    </row>
    <row r="39962" spans="3:4" x14ac:dyDescent="0.25">
      <c r="C39962" s="75"/>
      <c r="D39962" s="74"/>
    </row>
    <row r="39963" spans="3:4" x14ac:dyDescent="0.25">
      <c r="C39963" s="75"/>
      <c r="D39963" s="74"/>
    </row>
    <row r="39964" spans="3:4" x14ac:dyDescent="0.25">
      <c r="C39964" s="75"/>
      <c r="D39964" s="74"/>
    </row>
    <row r="39965" spans="3:4" x14ac:dyDescent="0.25">
      <c r="C39965" s="75"/>
      <c r="D39965" s="74"/>
    </row>
    <row r="39966" spans="3:4" x14ac:dyDescent="0.25">
      <c r="C39966" s="75"/>
      <c r="D39966" s="74"/>
    </row>
    <row r="39967" spans="3:4" x14ac:dyDescent="0.25">
      <c r="C39967" s="75"/>
      <c r="D39967" s="74"/>
    </row>
    <row r="39968" spans="3:4" x14ac:dyDescent="0.25">
      <c r="C39968" s="75"/>
      <c r="D39968" s="74"/>
    </row>
    <row r="39969" spans="3:4" x14ac:dyDescent="0.25">
      <c r="C39969" s="75"/>
      <c r="D39969" s="74"/>
    </row>
    <row r="39970" spans="3:4" x14ac:dyDescent="0.25">
      <c r="C39970" s="75"/>
      <c r="D39970" s="74"/>
    </row>
    <row r="39971" spans="3:4" x14ac:dyDescent="0.25">
      <c r="C39971" s="75"/>
      <c r="D39971" s="74"/>
    </row>
    <row r="39972" spans="3:4" x14ac:dyDescent="0.25">
      <c r="C39972" s="75"/>
      <c r="D39972" s="74"/>
    </row>
    <row r="39973" spans="3:4" x14ac:dyDescent="0.25">
      <c r="C39973" s="75"/>
      <c r="D39973" s="74"/>
    </row>
    <row r="39974" spans="3:4" x14ac:dyDescent="0.25">
      <c r="C39974" s="75"/>
      <c r="D39974" s="74"/>
    </row>
    <row r="39975" spans="3:4" x14ac:dyDescent="0.25">
      <c r="C39975" s="75"/>
      <c r="D39975" s="74"/>
    </row>
    <row r="39976" spans="3:4" x14ac:dyDescent="0.25">
      <c r="C39976" s="75"/>
      <c r="D39976" s="74"/>
    </row>
    <row r="39977" spans="3:4" x14ac:dyDescent="0.25">
      <c r="C39977" s="75"/>
      <c r="D39977" s="74"/>
    </row>
    <row r="39978" spans="3:4" x14ac:dyDescent="0.25">
      <c r="C39978" s="75"/>
      <c r="D39978" s="74"/>
    </row>
    <row r="39979" spans="3:4" x14ac:dyDescent="0.25">
      <c r="C39979" s="75"/>
      <c r="D39979" s="74"/>
    </row>
    <row r="39980" spans="3:4" x14ac:dyDescent="0.25">
      <c r="C39980" s="75"/>
      <c r="D39980" s="74"/>
    </row>
    <row r="39981" spans="3:4" x14ac:dyDescent="0.25">
      <c r="C39981" s="75"/>
      <c r="D39981" s="74"/>
    </row>
    <row r="39982" spans="3:4" x14ac:dyDescent="0.25">
      <c r="C39982" s="75"/>
      <c r="D39982" s="74"/>
    </row>
    <row r="39983" spans="3:4" x14ac:dyDescent="0.25">
      <c r="C39983" s="75"/>
      <c r="D39983" s="74"/>
    </row>
    <row r="39984" spans="3:4" x14ac:dyDescent="0.25">
      <c r="C39984" s="75"/>
      <c r="D39984" s="74"/>
    </row>
    <row r="39985" spans="3:4" x14ac:dyDescent="0.25">
      <c r="C39985" s="75"/>
      <c r="D39985" s="74"/>
    </row>
    <row r="39986" spans="3:4" x14ac:dyDescent="0.25">
      <c r="C39986" s="75"/>
      <c r="D39986" s="74"/>
    </row>
    <row r="39987" spans="3:4" x14ac:dyDescent="0.25">
      <c r="C39987" s="75"/>
      <c r="D39987" s="74"/>
    </row>
    <row r="39988" spans="3:4" x14ac:dyDescent="0.25">
      <c r="C39988" s="75"/>
      <c r="D39988" s="74"/>
    </row>
    <row r="39989" spans="3:4" x14ac:dyDescent="0.25">
      <c r="C39989" s="75"/>
      <c r="D39989" s="74"/>
    </row>
    <row r="39990" spans="3:4" x14ac:dyDescent="0.25">
      <c r="C39990" s="75"/>
      <c r="D39990" s="74"/>
    </row>
    <row r="39991" spans="3:4" x14ac:dyDescent="0.25">
      <c r="C39991" s="75"/>
      <c r="D39991" s="74"/>
    </row>
    <row r="39992" spans="3:4" x14ac:dyDescent="0.25">
      <c r="C39992" s="75"/>
      <c r="D39992" s="74"/>
    </row>
    <row r="39993" spans="3:4" x14ac:dyDescent="0.25">
      <c r="C39993" s="75"/>
      <c r="D39993" s="74"/>
    </row>
    <row r="39994" spans="3:4" x14ac:dyDescent="0.25">
      <c r="C39994" s="75"/>
      <c r="D39994" s="74"/>
    </row>
    <row r="39995" spans="3:4" x14ac:dyDescent="0.25">
      <c r="C39995" s="75"/>
      <c r="D39995" s="74"/>
    </row>
    <row r="39996" spans="3:4" x14ac:dyDescent="0.25">
      <c r="C39996" s="75"/>
      <c r="D39996" s="74"/>
    </row>
    <row r="39997" spans="3:4" x14ac:dyDescent="0.25">
      <c r="C39997" s="75"/>
      <c r="D39997" s="74"/>
    </row>
    <row r="39998" spans="3:4" x14ac:dyDescent="0.25">
      <c r="C39998" s="75"/>
      <c r="D39998" s="74"/>
    </row>
    <row r="39999" spans="3:4" x14ac:dyDescent="0.25">
      <c r="C39999" s="75"/>
      <c r="D39999" s="74"/>
    </row>
    <row r="40000" spans="3:4" x14ac:dyDescent="0.25">
      <c r="C40000" s="75"/>
      <c r="D40000" s="74"/>
    </row>
    <row r="40001" spans="3:4" x14ac:dyDescent="0.25">
      <c r="C40001" s="75"/>
      <c r="D40001" s="74"/>
    </row>
    <row r="40002" spans="3:4" x14ac:dyDescent="0.25">
      <c r="C40002" s="75"/>
      <c r="D40002" s="74"/>
    </row>
    <row r="40003" spans="3:4" x14ac:dyDescent="0.25">
      <c r="C40003" s="75"/>
      <c r="D40003" s="74"/>
    </row>
    <row r="40004" spans="3:4" x14ac:dyDescent="0.25">
      <c r="C40004" s="75"/>
      <c r="D40004" s="74"/>
    </row>
    <row r="40005" spans="3:4" x14ac:dyDescent="0.25">
      <c r="C40005" s="75"/>
      <c r="D40005" s="74"/>
    </row>
    <row r="40006" spans="3:4" x14ac:dyDescent="0.25">
      <c r="C40006" s="75"/>
      <c r="D40006" s="74"/>
    </row>
    <row r="40007" spans="3:4" x14ac:dyDescent="0.25">
      <c r="C40007" s="75"/>
      <c r="D40007" s="74"/>
    </row>
    <row r="40008" spans="3:4" x14ac:dyDescent="0.25">
      <c r="C40008" s="75"/>
      <c r="D40008" s="74"/>
    </row>
    <row r="40009" spans="3:4" x14ac:dyDescent="0.25">
      <c r="C40009" s="75"/>
      <c r="D40009" s="74"/>
    </row>
    <row r="40010" spans="3:4" x14ac:dyDescent="0.25">
      <c r="C40010" s="75"/>
      <c r="D40010" s="74"/>
    </row>
    <row r="40011" spans="3:4" x14ac:dyDescent="0.25">
      <c r="C40011" s="75"/>
      <c r="D40011" s="74"/>
    </row>
    <row r="40012" spans="3:4" x14ac:dyDescent="0.25">
      <c r="C40012" s="75"/>
      <c r="D40012" s="74"/>
    </row>
    <row r="40013" spans="3:4" x14ac:dyDescent="0.25">
      <c r="C40013" s="75"/>
      <c r="D40013" s="74"/>
    </row>
    <row r="40014" spans="3:4" x14ac:dyDescent="0.25">
      <c r="C40014" s="75"/>
      <c r="D40014" s="74"/>
    </row>
    <row r="40015" spans="3:4" x14ac:dyDescent="0.25">
      <c r="C40015" s="75"/>
      <c r="D40015" s="74"/>
    </row>
    <row r="40016" spans="3:4" x14ac:dyDescent="0.25">
      <c r="C40016" s="75"/>
      <c r="D40016" s="74"/>
    </row>
    <row r="40017" spans="3:4" x14ac:dyDescent="0.25">
      <c r="C40017" s="75"/>
      <c r="D40017" s="74"/>
    </row>
    <row r="40018" spans="3:4" x14ac:dyDescent="0.25">
      <c r="C40018" s="75"/>
      <c r="D40018" s="74"/>
    </row>
    <row r="40019" spans="3:4" x14ac:dyDescent="0.25">
      <c r="C40019" s="75"/>
      <c r="D40019" s="74"/>
    </row>
    <row r="40020" spans="3:4" x14ac:dyDescent="0.25">
      <c r="C40020" s="75"/>
      <c r="D40020" s="74"/>
    </row>
    <row r="40021" spans="3:4" x14ac:dyDescent="0.25">
      <c r="C40021" s="75"/>
      <c r="D40021" s="74"/>
    </row>
    <row r="40022" spans="3:4" x14ac:dyDescent="0.25">
      <c r="C40022" s="75"/>
      <c r="D40022" s="74"/>
    </row>
    <row r="40023" spans="3:4" x14ac:dyDescent="0.25">
      <c r="C40023" s="75"/>
      <c r="D40023" s="74"/>
    </row>
    <row r="40024" spans="3:4" x14ac:dyDescent="0.25">
      <c r="C40024" s="75"/>
      <c r="D40024" s="74"/>
    </row>
    <row r="40025" spans="3:4" x14ac:dyDescent="0.25">
      <c r="C40025" s="75"/>
      <c r="D40025" s="74"/>
    </row>
    <row r="40026" spans="3:4" x14ac:dyDescent="0.25">
      <c r="C40026" s="75"/>
      <c r="D40026" s="74"/>
    </row>
    <row r="40027" spans="3:4" x14ac:dyDescent="0.25">
      <c r="C40027" s="75"/>
      <c r="D40027" s="74"/>
    </row>
    <row r="40028" spans="3:4" x14ac:dyDescent="0.25">
      <c r="C40028" s="75"/>
      <c r="D40028" s="74"/>
    </row>
    <row r="40029" spans="3:4" x14ac:dyDescent="0.25">
      <c r="C40029" s="75"/>
      <c r="D40029" s="74"/>
    </row>
    <row r="40030" spans="3:4" x14ac:dyDescent="0.25">
      <c r="C40030" s="75"/>
      <c r="D40030" s="74"/>
    </row>
    <row r="40031" spans="3:4" x14ac:dyDescent="0.25">
      <c r="C40031" s="75"/>
      <c r="D40031" s="74"/>
    </row>
    <row r="40032" spans="3:4" x14ac:dyDescent="0.25">
      <c r="C40032" s="75"/>
      <c r="D40032" s="74"/>
    </row>
    <row r="40033" spans="3:4" x14ac:dyDescent="0.25">
      <c r="C40033" s="75"/>
      <c r="D40033" s="74"/>
    </row>
    <row r="40034" spans="3:4" x14ac:dyDescent="0.25">
      <c r="C40034" s="75"/>
      <c r="D40034" s="74"/>
    </row>
    <row r="40035" spans="3:4" x14ac:dyDescent="0.25">
      <c r="C40035" s="75"/>
      <c r="D40035" s="74"/>
    </row>
    <row r="40036" spans="3:4" x14ac:dyDescent="0.25">
      <c r="C40036" s="75"/>
      <c r="D40036" s="74"/>
    </row>
    <row r="40037" spans="3:4" x14ac:dyDescent="0.25">
      <c r="C40037" s="75"/>
      <c r="D40037" s="74"/>
    </row>
    <row r="40038" spans="3:4" x14ac:dyDescent="0.25">
      <c r="C40038" s="75"/>
      <c r="D40038" s="74"/>
    </row>
    <row r="40039" spans="3:4" x14ac:dyDescent="0.25">
      <c r="C40039" s="75"/>
      <c r="D40039" s="74"/>
    </row>
    <row r="40040" spans="3:4" x14ac:dyDescent="0.25">
      <c r="C40040" s="75"/>
      <c r="D40040" s="74"/>
    </row>
    <row r="40041" spans="3:4" x14ac:dyDescent="0.25">
      <c r="C40041" s="75"/>
      <c r="D40041" s="74"/>
    </row>
    <row r="40042" spans="3:4" x14ac:dyDescent="0.25">
      <c r="C40042" s="75"/>
      <c r="D40042" s="74"/>
    </row>
    <row r="40043" spans="3:4" x14ac:dyDescent="0.25">
      <c r="C40043" s="75"/>
      <c r="D40043" s="74"/>
    </row>
    <row r="40044" spans="3:4" x14ac:dyDescent="0.25">
      <c r="C40044" s="75"/>
      <c r="D40044" s="74"/>
    </row>
    <row r="40045" spans="3:4" x14ac:dyDescent="0.25">
      <c r="C40045" s="75"/>
      <c r="D40045" s="74"/>
    </row>
    <row r="40046" spans="3:4" x14ac:dyDescent="0.25">
      <c r="C40046" s="75"/>
      <c r="D40046" s="74"/>
    </row>
    <row r="40047" spans="3:4" x14ac:dyDescent="0.25">
      <c r="C40047" s="75"/>
      <c r="D40047" s="74"/>
    </row>
    <row r="40048" spans="3:4" x14ac:dyDescent="0.25">
      <c r="C40048" s="75"/>
      <c r="D40048" s="74"/>
    </row>
    <row r="40049" spans="3:4" x14ac:dyDescent="0.25">
      <c r="C40049" s="75"/>
      <c r="D40049" s="74"/>
    </row>
    <row r="40050" spans="3:4" x14ac:dyDescent="0.25">
      <c r="C40050" s="75"/>
      <c r="D40050" s="74"/>
    </row>
    <row r="40051" spans="3:4" x14ac:dyDescent="0.25">
      <c r="C40051" s="75"/>
      <c r="D40051" s="74"/>
    </row>
    <row r="40052" spans="3:4" x14ac:dyDescent="0.25">
      <c r="C40052" s="75"/>
      <c r="D40052" s="74"/>
    </row>
    <row r="40053" spans="3:4" x14ac:dyDescent="0.25">
      <c r="C40053" s="75"/>
      <c r="D40053" s="74"/>
    </row>
    <row r="40054" spans="3:4" x14ac:dyDescent="0.25">
      <c r="C40054" s="75"/>
      <c r="D40054" s="74"/>
    </row>
    <row r="40055" spans="3:4" x14ac:dyDescent="0.25">
      <c r="C40055" s="75"/>
      <c r="D40055" s="74"/>
    </row>
    <row r="40056" spans="3:4" x14ac:dyDescent="0.25">
      <c r="C40056" s="75"/>
      <c r="D40056" s="74"/>
    </row>
    <row r="40057" spans="3:4" x14ac:dyDescent="0.25">
      <c r="C40057" s="75"/>
      <c r="D40057" s="74"/>
    </row>
    <row r="40058" spans="3:4" x14ac:dyDescent="0.25">
      <c r="C40058" s="75"/>
      <c r="D40058" s="74"/>
    </row>
    <row r="40059" spans="3:4" x14ac:dyDescent="0.25">
      <c r="C40059" s="75"/>
      <c r="D40059" s="74"/>
    </row>
    <row r="40060" spans="3:4" x14ac:dyDescent="0.25">
      <c r="C40060" s="75"/>
      <c r="D40060" s="74"/>
    </row>
    <row r="40061" spans="3:4" x14ac:dyDescent="0.25">
      <c r="C40061" s="75"/>
      <c r="D40061" s="74"/>
    </row>
    <row r="40062" spans="3:4" x14ac:dyDescent="0.25">
      <c r="C40062" s="75"/>
      <c r="D40062" s="74"/>
    </row>
    <row r="40063" spans="3:4" x14ac:dyDescent="0.25">
      <c r="C40063" s="75"/>
      <c r="D40063" s="74"/>
    </row>
    <row r="40064" spans="3:4" x14ac:dyDescent="0.25">
      <c r="C40064" s="75"/>
      <c r="D40064" s="74"/>
    </row>
    <row r="40065" spans="3:4" x14ac:dyDescent="0.25">
      <c r="C40065" s="75"/>
      <c r="D40065" s="74"/>
    </row>
    <row r="40066" spans="3:4" x14ac:dyDescent="0.25">
      <c r="C40066" s="75"/>
      <c r="D40066" s="74"/>
    </row>
    <row r="40067" spans="3:4" x14ac:dyDescent="0.25">
      <c r="C40067" s="75"/>
      <c r="D40067" s="74"/>
    </row>
    <row r="40068" spans="3:4" x14ac:dyDescent="0.25">
      <c r="C40068" s="75"/>
      <c r="D40068" s="74"/>
    </row>
    <row r="40069" spans="3:4" x14ac:dyDescent="0.25">
      <c r="C40069" s="75"/>
      <c r="D40069" s="74"/>
    </row>
    <row r="40070" spans="3:4" x14ac:dyDescent="0.25">
      <c r="C40070" s="75"/>
      <c r="D40070" s="74"/>
    </row>
    <row r="40071" spans="3:4" x14ac:dyDescent="0.25">
      <c r="C40071" s="75"/>
      <c r="D40071" s="74"/>
    </row>
    <row r="40072" spans="3:4" x14ac:dyDescent="0.25">
      <c r="C40072" s="75"/>
      <c r="D40072" s="74"/>
    </row>
    <row r="40073" spans="3:4" x14ac:dyDescent="0.25">
      <c r="C40073" s="75"/>
      <c r="D40073" s="74"/>
    </row>
    <row r="40074" spans="3:4" x14ac:dyDescent="0.25">
      <c r="C40074" s="75"/>
      <c r="D40074" s="74"/>
    </row>
    <row r="40075" spans="3:4" x14ac:dyDescent="0.25">
      <c r="C40075" s="75"/>
      <c r="D40075" s="74"/>
    </row>
    <row r="40076" spans="3:4" x14ac:dyDescent="0.25">
      <c r="C40076" s="75"/>
      <c r="D40076" s="74"/>
    </row>
    <row r="40077" spans="3:4" x14ac:dyDescent="0.25">
      <c r="C40077" s="75"/>
      <c r="D40077" s="74"/>
    </row>
    <row r="40078" spans="3:4" x14ac:dyDescent="0.25">
      <c r="C40078" s="75"/>
      <c r="D40078" s="74"/>
    </row>
    <row r="40079" spans="3:4" x14ac:dyDescent="0.25">
      <c r="C40079" s="75"/>
      <c r="D40079" s="74"/>
    </row>
    <row r="40080" spans="3:4" x14ac:dyDescent="0.25">
      <c r="C40080" s="75"/>
      <c r="D40080" s="74"/>
    </row>
    <row r="40081" spans="3:4" x14ac:dyDescent="0.25">
      <c r="C40081" s="75"/>
      <c r="D40081" s="74"/>
    </row>
    <row r="40082" spans="3:4" x14ac:dyDescent="0.25">
      <c r="C40082" s="75"/>
      <c r="D40082" s="74"/>
    </row>
    <row r="40083" spans="3:4" x14ac:dyDescent="0.25">
      <c r="C40083" s="75"/>
      <c r="D40083" s="74"/>
    </row>
    <row r="40084" spans="3:4" x14ac:dyDescent="0.25">
      <c r="C40084" s="75"/>
      <c r="D40084" s="74"/>
    </row>
    <row r="40085" spans="3:4" x14ac:dyDescent="0.25">
      <c r="C40085" s="75"/>
      <c r="D40085" s="74"/>
    </row>
    <row r="40086" spans="3:4" x14ac:dyDescent="0.25">
      <c r="C40086" s="75"/>
      <c r="D40086" s="74"/>
    </row>
    <row r="40087" spans="3:4" x14ac:dyDescent="0.25">
      <c r="C40087" s="75"/>
      <c r="D40087" s="74"/>
    </row>
    <row r="40088" spans="3:4" x14ac:dyDescent="0.25">
      <c r="C40088" s="75"/>
      <c r="D40088" s="74"/>
    </row>
    <row r="40089" spans="3:4" x14ac:dyDescent="0.25">
      <c r="C40089" s="75"/>
      <c r="D40089" s="74"/>
    </row>
    <row r="40090" spans="3:4" x14ac:dyDescent="0.25">
      <c r="C40090" s="75"/>
      <c r="D40090" s="74"/>
    </row>
    <row r="40091" spans="3:4" x14ac:dyDescent="0.25">
      <c r="C40091" s="75"/>
      <c r="D40091" s="74"/>
    </row>
    <row r="40092" spans="3:4" x14ac:dyDescent="0.25">
      <c r="C40092" s="75"/>
      <c r="D40092" s="74"/>
    </row>
    <row r="40093" spans="3:4" x14ac:dyDescent="0.25">
      <c r="C40093" s="75"/>
      <c r="D40093" s="74"/>
    </row>
    <row r="40094" spans="3:4" x14ac:dyDescent="0.25">
      <c r="C40094" s="75"/>
      <c r="D40094" s="74"/>
    </row>
    <row r="40095" spans="3:4" x14ac:dyDescent="0.25">
      <c r="C40095" s="75"/>
      <c r="D40095" s="74"/>
    </row>
    <row r="40096" spans="3:4" x14ac:dyDescent="0.25">
      <c r="C40096" s="75"/>
      <c r="D40096" s="74"/>
    </row>
    <row r="40097" spans="3:4" x14ac:dyDescent="0.25">
      <c r="C40097" s="75"/>
      <c r="D40097" s="74"/>
    </row>
    <row r="40098" spans="3:4" x14ac:dyDescent="0.25">
      <c r="C40098" s="75"/>
      <c r="D40098" s="74"/>
    </row>
    <row r="40099" spans="3:4" x14ac:dyDescent="0.25">
      <c r="C40099" s="75"/>
      <c r="D40099" s="74"/>
    </row>
    <row r="40100" spans="3:4" x14ac:dyDescent="0.25">
      <c r="C40100" s="75"/>
      <c r="D40100" s="74"/>
    </row>
    <row r="40101" spans="3:4" x14ac:dyDescent="0.25">
      <c r="C40101" s="75"/>
      <c r="D40101" s="74"/>
    </row>
    <row r="40102" spans="3:4" x14ac:dyDescent="0.25">
      <c r="C40102" s="75"/>
      <c r="D40102" s="74"/>
    </row>
    <row r="40103" spans="3:4" x14ac:dyDescent="0.25">
      <c r="C40103" s="75"/>
      <c r="D40103" s="74"/>
    </row>
    <row r="40104" spans="3:4" x14ac:dyDescent="0.25">
      <c r="C40104" s="75"/>
      <c r="D40104" s="74"/>
    </row>
    <row r="40105" spans="3:4" x14ac:dyDescent="0.25">
      <c r="C40105" s="75"/>
      <c r="D40105" s="74"/>
    </row>
    <row r="40106" spans="3:4" x14ac:dyDescent="0.25">
      <c r="C40106" s="75"/>
      <c r="D40106" s="74"/>
    </row>
    <row r="40107" spans="3:4" x14ac:dyDescent="0.25">
      <c r="C40107" s="75"/>
      <c r="D40107" s="74"/>
    </row>
    <row r="40108" spans="3:4" x14ac:dyDescent="0.25">
      <c r="C40108" s="75"/>
      <c r="D40108" s="74"/>
    </row>
    <row r="40109" spans="3:4" x14ac:dyDescent="0.25">
      <c r="C40109" s="75"/>
      <c r="D40109" s="74"/>
    </row>
    <row r="40110" spans="3:4" x14ac:dyDescent="0.25">
      <c r="C40110" s="75"/>
      <c r="D40110" s="74"/>
    </row>
    <row r="40111" spans="3:4" x14ac:dyDescent="0.25">
      <c r="C40111" s="75"/>
      <c r="D40111" s="74"/>
    </row>
    <row r="40112" spans="3:4" x14ac:dyDescent="0.25">
      <c r="C40112" s="75"/>
      <c r="D40112" s="74"/>
    </row>
    <row r="40113" spans="3:4" x14ac:dyDescent="0.25">
      <c r="C40113" s="75"/>
      <c r="D40113" s="74"/>
    </row>
    <row r="40114" spans="3:4" x14ac:dyDescent="0.25">
      <c r="C40114" s="75"/>
      <c r="D40114" s="74"/>
    </row>
    <row r="40115" spans="3:4" x14ac:dyDescent="0.25">
      <c r="C40115" s="75"/>
      <c r="D40115" s="74"/>
    </row>
    <row r="40116" spans="3:4" x14ac:dyDescent="0.25">
      <c r="C40116" s="75"/>
      <c r="D40116" s="74"/>
    </row>
    <row r="40117" spans="3:4" x14ac:dyDescent="0.25">
      <c r="C40117" s="75"/>
      <c r="D40117" s="74"/>
    </row>
    <row r="40118" spans="3:4" x14ac:dyDescent="0.25">
      <c r="C40118" s="75"/>
      <c r="D40118" s="74"/>
    </row>
    <row r="40119" spans="3:4" x14ac:dyDescent="0.25">
      <c r="C40119" s="75"/>
      <c r="D40119" s="74"/>
    </row>
    <row r="40120" spans="3:4" x14ac:dyDescent="0.25">
      <c r="C40120" s="75"/>
      <c r="D40120" s="74"/>
    </row>
    <row r="40121" spans="3:4" x14ac:dyDescent="0.25">
      <c r="C40121" s="75"/>
      <c r="D40121" s="74"/>
    </row>
    <row r="40122" spans="3:4" x14ac:dyDescent="0.25">
      <c r="C40122" s="75"/>
      <c r="D40122" s="74"/>
    </row>
    <row r="40123" spans="3:4" x14ac:dyDescent="0.25">
      <c r="C40123" s="75"/>
      <c r="D40123" s="74"/>
    </row>
    <row r="40124" spans="3:4" x14ac:dyDescent="0.25">
      <c r="C40124" s="75"/>
      <c r="D40124" s="74"/>
    </row>
    <row r="40125" spans="3:4" x14ac:dyDescent="0.25">
      <c r="C40125" s="75"/>
      <c r="D40125" s="74"/>
    </row>
    <row r="40126" spans="3:4" x14ac:dyDescent="0.25">
      <c r="C40126" s="75"/>
      <c r="D40126" s="74"/>
    </row>
    <row r="40127" spans="3:4" x14ac:dyDescent="0.25">
      <c r="C40127" s="75"/>
      <c r="D40127" s="74"/>
    </row>
    <row r="40128" spans="3:4" x14ac:dyDescent="0.25">
      <c r="C40128" s="75"/>
      <c r="D40128" s="74"/>
    </row>
    <row r="40129" spans="3:4" x14ac:dyDescent="0.25">
      <c r="C40129" s="75"/>
      <c r="D40129" s="74"/>
    </row>
    <row r="40130" spans="3:4" x14ac:dyDescent="0.25">
      <c r="C40130" s="75"/>
      <c r="D40130" s="74"/>
    </row>
    <row r="40131" spans="3:4" x14ac:dyDescent="0.25">
      <c r="C40131" s="75"/>
      <c r="D40131" s="74"/>
    </row>
    <row r="40132" spans="3:4" x14ac:dyDescent="0.25">
      <c r="C40132" s="75"/>
      <c r="D40132" s="74"/>
    </row>
    <row r="40133" spans="3:4" x14ac:dyDescent="0.25">
      <c r="C40133" s="75"/>
      <c r="D40133" s="74"/>
    </row>
    <row r="40134" spans="3:4" x14ac:dyDescent="0.25">
      <c r="C40134" s="75"/>
      <c r="D40134" s="74"/>
    </row>
    <row r="40135" spans="3:4" x14ac:dyDescent="0.25">
      <c r="C40135" s="75"/>
      <c r="D40135" s="74"/>
    </row>
    <row r="40136" spans="3:4" x14ac:dyDescent="0.25">
      <c r="C40136" s="75"/>
      <c r="D40136" s="74"/>
    </row>
    <row r="40137" spans="3:4" x14ac:dyDescent="0.25">
      <c r="C40137" s="75"/>
      <c r="D40137" s="74"/>
    </row>
    <row r="40138" spans="3:4" x14ac:dyDescent="0.25">
      <c r="C40138" s="75"/>
      <c r="D40138" s="74"/>
    </row>
    <row r="40139" spans="3:4" x14ac:dyDescent="0.25">
      <c r="C40139" s="75"/>
      <c r="D40139" s="74"/>
    </row>
    <row r="40140" spans="3:4" x14ac:dyDescent="0.25">
      <c r="C40140" s="75"/>
      <c r="D40140" s="74"/>
    </row>
    <row r="40141" spans="3:4" x14ac:dyDescent="0.25">
      <c r="C40141" s="75"/>
      <c r="D40141" s="74"/>
    </row>
    <row r="40142" spans="3:4" x14ac:dyDescent="0.25">
      <c r="C40142" s="75"/>
      <c r="D40142" s="74"/>
    </row>
    <row r="40143" spans="3:4" x14ac:dyDescent="0.25">
      <c r="C40143" s="75"/>
      <c r="D40143" s="74"/>
    </row>
    <row r="40144" spans="3:4" x14ac:dyDescent="0.25">
      <c r="C40144" s="75"/>
      <c r="D40144" s="74"/>
    </row>
    <row r="40145" spans="3:4" x14ac:dyDescent="0.25">
      <c r="C40145" s="75"/>
      <c r="D40145" s="74"/>
    </row>
    <row r="40146" spans="3:4" x14ac:dyDescent="0.25">
      <c r="C40146" s="75"/>
      <c r="D40146" s="74"/>
    </row>
    <row r="40147" spans="3:4" x14ac:dyDescent="0.25">
      <c r="C40147" s="75"/>
      <c r="D40147" s="74"/>
    </row>
    <row r="40148" spans="3:4" x14ac:dyDescent="0.25">
      <c r="C40148" s="75"/>
      <c r="D40148" s="74"/>
    </row>
    <row r="40149" spans="3:4" x14ac:dyDescent="0.25">
      <c r="C40149" s="75"/>
      <c r="D40149" s="74"/>
    </row>
    <row r="40150" spans="3:4" x14ac:dyDescent="0.25">
      <c r="C40150" s="75"/>
      <c r="D40150" s="74"/>
    </row>
    <row r="40151" spans="3:4" x14ac:dyDescent="0.25">
      <c r="C40151" s="75"/>
      <c r="D40151" s="74"/>
    </row>
    <row r="40152" spans="3:4" x14ac:dyDescent="0.25">
      <c r="C40152" s="75"/>
      <c r="D40152" s="74"/>
    </row>
    <row r="40153" spans="3:4" x14ac:dyDescent="0.25">
      <c r="C40153" s="75"/>
      <c r="D40153" s="74"/>
    </row>
    <row r="40154" spans="3:4" x14ac:dyDescent="0.25">
      <c r="C40154" s="75"/>
      <c r="D40154" s="74"/>
    </row>
    <row r="40155" spans="3:4" x14ac:dyDescent="0.25">
      <c r="C40155" s="75"/>
      <c r="D40155" s="74"/>
    </row>
    <row r="40156" spans="3:4" x14ac:dyDescent="0.25">
      <c r="C40156" s="75"/>
      <c r="D40156" s="74"/>
    </row>
    <row r="40157" spans="3:4" x14ac:dyDescent="0.25">
      <c r="C40157" s="75"/>
      <c r="D40157" s="74"/>
    </row>
    <row r="40158" spans="3:4" x14ac:dyDescent="0.25">
      <c r="C40158" s="75"/>
      <c r="D40158" s="74"/>
    </row>
    <row r="40159" spans="3:4" x14ac:dyDescent="0.25">
      <c r="C40159" s="75"/>
      <c r="D40159" s="74"/>
    </row>
    <row r="40160" spans="3:4" x14ac:dyDescent="0.25">
      <c r="C40160" s="75"/>
      <c r="D40160" s="74"/>
    </row>
    <row r="40161" spans="3:4" x14ac:dyDescent="0.25">
      <c r="C40161" s="75"/>
      <c r="D40161" s="74"/>
    </row>
    <row r="40162" spans="3:4" x14ac:dyDescent="0.25">
      <c r="C40162" s="75"/>
      <c r="D40162" s="74"/>
    </row>
    <row r="40163" spans="3:4" x14ac:dyDescent="0.25">
      <c r="C40163" s="75"/>
      <c r="D40163" s="74"/>
    </row>
    <row r="40164" spans="3:4" x14ac:dyDescent="0.25">
      <c r="C40164" s="75"/>
      <c r="D40164" s="74"/>
    </row>
    <row r="40165" spans="3:4" x14ac:dyDescent="0.25">
      <c r="C40165" s="75"/>
      <c r="D40165" s="74"/>
    </row>
    <row r="40166" spans="3:4" x14ac:dyDescent="0.25">
      <c r="C40166" s="75"/>
      <c r="D40166" s="74"/>
    </row>
    <row r="40167" spans="3:4" x14ac:dyDescent="0.25">
      <c r="C40167" s="75"/>
      <c r="D40167" s="74"/>
    </row>
    <row r="40168" spans="3:4" x14ac:dyDescent="0.25">
      <c r="C40168" s="75"/>
      <c r="D40168" s="74"/>
    </row>
    <row r="40169" spans="3:4" x14ac:dyDescent="0.25">
      <c r="C40169" s="75"/>
      <c r="D40169" s="74"/>
    </row>
    <row r="40170" spans="3:4" x14ac:dyDescent="0.25">
      <c r="C40170" s="75"/>
      <c r="D40170" s="74"/>
    </row>
    <row r="40171" spans="3:4" x14ac:dyDescent="0.25">
      <c r="C40171" s="75"/>
      <c r="D40171" s="74"/>
    </row>
    <row r="40172" spans="3:4" x14ac:dyDescent="0.25">
      <c r="C40172" s="75"/>
      <c r="D40172" s="74"/>
    </row>
    <row r="40173" spans="3:4" x14ac:dyDescent="0.25">
      <c r="C40173" s="75"/>
      <c r="D40173" s="74"/>
    </row>
    <row r="40174" spans="3:4" x14ac:dyDescent="0.25">
      <c r="C40174" s="75"/>
      <c r="D40174" s="74"/>
    </row>
    <row r="40175" spans="3:4" x14ac:dyDescent="0.25">
      <c r="C40175" s="75"/>
      <c r="D40175" s="74"/>
    </row>
    <row r="40176" spans="3:4" x14ac:dyDescent="0.25">
      <c r="C40176" s="75"/>
      <c r="D40176" s="74"/>
    </row>
    <row r="40177" spans="3:4" x14ac:dyDescent="0.25">
      <c r="C40177" s="75"/>
      <c r="D40177" s="74"/>
    </row>
    <row r="40178" spans="3:4" x14ac:dyDescent="0.25">
      <c r="C40178" s="75"/>
      <c r="D40178" s="74"/>
    </row>
    <row r="40179" spans="3:4" x14ac:dyDescent="0.25">
      <c r="C40179" s="75"/>
      <c r="D40179" s="74"/>
    </row>
    <row r="40180" spans="3:4" x14ac:dyDescent="0.25">
      <c r="C40180" s="75"/>
      <c r="D40180" s="74"/>
    </row>
    <row r="40181" spans="3:4" x14ac:dyDescent="0.25">
      <c r="C40181" s="75"/>
      <c r="D40181" s="74"/>
    </row>
    <row r="40182" spans="3:4" x14ac:dyDescent="0.25">
      <c r="C40182" s="75"/>
      <c r="D40182" s="74"/>
    </row>
    <row r="40183" spans="3:4" x14ac:dyDescent="0.25">
      <c r="C40183" s="75"/>
      <c r="D40183" s="74"/>
    </row>
    <row r="40184" spans="3:4" x14ac:dyDescent="0.25">
      <c r="C40184" s="75"/>
      <c r="D40184" s="74"/>
    </row>
    <row r="40185" spans="3:4" x14ac:dyDescent="0.25">
      <c r="C40185" s="75"/>
      <c r="D40185" s="74"/>
    </row>
    <row r="40186" spans="3:4" x14ac:dyDescent="0.25">
      <c r="C40186" s="75"/>
      <c r="D40186" s="74"/>
    </row>
    <row r="40187" spans="3:4" x14ac:dyDescent="0.25">
      <c r="C40187" s="75"/>
      <c r="D40187" s="74"/>
    </row>
    <row r="40188" spans="3:4" x14ac:dyDescent="0.25">
      <c r="C40188" s="75"/>
      <c r="D40188" s="74"/>
    </row>
    <row r="40189" spans="3:4" x14ac:dyDescent="0.25">
      <c r="C40189" s="75"/>
      <c r="D40189" s="74"/>
    </row>
    <row r="40190" spans="3:4" x14ac:dyDescent="0.25">
      <c r="C40190" s="75"/>
      <c r="D40190" s="74"/>
    </row>
    <row r="40191" spans="3:4" x14ac:dyDescent="0.25">
      <c r="C40191" s="75"/>
      <c r="D40191" s="74"/>
    </row>
    <row r="40192" spans="3:4" x14ac:dyDescent="0.25">
      <c r="C40192" s="75"/>
      <c r="D40192" s="74"/>
    </row>
    <row r="40193" spans="3:4" x14ac:dyDescent="0.25">
      <c r="C40193" s="75"/>
      <c r="D40193" s="74"/>
    </row>
    <row r="40194" spans="3:4" x14ac:dyDescent="0.25">
      <c r="C40194" s="75"/>
      <c r="D40194" s="74"/>
    </row>
    <row r="40195" spans="3:4" x14ac:dyDescent="0.25">
      <c r="C40195" s="75"/>
      <c r="D40195" s="74"/>
    </row>
    <row r="40196" spans="3:4" x14ac:dyDescent="0.25">
      <c r="C40196" s="75"/>
      <c r="D40196" s="74"/>
    </row>
    <row r="40197" spans="3:4" x14ac:dyDescent="0.25">
      <c r="C40197" s="75"/>
      <c r="D40197" s="74"/>
    </row>
    <row r="40198" spans="3:4" x14ac:dyDescent="0.25">
      <c r="C40198" s="75"/>
      <c r="D40198" s="74"/>
    </row>
    <row r="40199" spans="3:4" x14ac:dyDescent="0.25">
      <c r="C40199" s="75"/>
      <c r="D40199" s="74"/>
    </row>
    <row r="40200" spans="3:4" x14ac:dyDescent="0.25">
      <c r="C40200" s="75"/>
      <c r="D40200" s="74"/>
    </row>
    <row r="40201" spans="3:4" x14ac:dyDescent="0.25">
      <c r="C40201" s="75"/>
      <c r="D40201" s="74"/>
    </row>
    <row r="40202" spans="3:4" x14ac:dyDescent="0.25">
      <c r="C40202" s="75"/>
      <c r="D40202" s="74"/>
    </row>
    <row r="40203" spans="3:4" x14ac:dyDescent="0.25">
      <c r="C40203" s="75"/>
      <c r="D40203" s="74"/>
    </row>
    <row r="40204" spans="3:4" x14ac:dyDescent="0.25">
      <c r="C40204" s="75"/>
      <c r="D40204" s="74"/>
    </row>
    <row r="40205" spans="3:4" x14ac:dyDescent="0.25">
      <c r="C40205" s="75"/>
      <c r="D40205" s="74"/>
    </row>
    <row r="40206" spans="3:4" x14ac:dyDescent="0.25">
      <c r="C40206" s="75"/>
      <c r="D40206" s="74"/>
    </row>
    <row r="40207" spans="3:4" x14ac:dyDescent="0.25">
      <c r="C40207" s="75"/>
      <c r="D40207" s="74"/>
    </row>
    <row r="40208" spans="3:4" x14ac:dyDescent="0.25">
      <c r="C40208" s="75"/>
      <c r="D40208" s="74"/>
    </row>
    <row r="40209" spans="3:4" x14ac:dyDescent="0.25">
      <c r="C40209" s="75"/>
      <c r="D40209" s="74"/>
    </row>
    <row r="40210" spans="3:4" x14ac:dyDescent="0.25">
      <c r="C40210" s="75"/>
      <c r="D40210" s="74"/>
    </row>
    <row r="40211" spans="3:4" x14ac:dyDescent="0.25">
      <c r="C40211" s="75"/>
      <c r="D40211" s="74"/>
    </row>
    <row r="40212" spans="3:4" x14ac:dyDescent="0.25">
      <c r="C40212" s="75"/>
      <c r="D40212" s="74"/>
    </row>
    <row r="40213" spans="3:4" x14ac:dyDescent="0.25">
      <c r="C40213" s="75"/>
      <c r="D40213" s="74"/>
    </row>
    <row r="40214" spans="3:4" x14ac:dyDescent="0.25">
      <c r="C40214" s="75"/>
      <c r="D40214" s="74"/>
    </row>
    <row r="40215" spans="3:4" x14ac:dyDescent="0.25">
      <c r="C40215" s="75"/>
      <c r="D40215" s="74"/>
    </row>
    <row r="40216" spans="3:4" x14ac:dyDescent="0.25">
      <c r="C40216" s="75"/>
      <c r="D40216" s="74"/>
    </row>
    <row r="40217" spans="3:4" x14ac:dyDescent="0.25">
      <c r="C40217" s="75"/>
      <c r="D40217" s="74"/>
    </row>
    <row r="40218" spans="3:4" x14ac:dyDescent="0.25">
      <c r="C40218" s="75"/>
      <c r="D40218" s="74"/>
    </row>
    <row r="40219" spans="3:4" x14ac:dyDescent="0.25">
      <c r="C40219" s="75"/>
      <c r="D40219" s="74"/>
    </row>
    <row r="40220" spans="3:4" x14ac:dyDescent="0.25">
      <c r="C40220" s="75"/>
      <c r="D40220" s="74"/>
    </row>
    <row r="40221" spans="3:4" x14ac:dyDescent="0.25">
      <c r="C40221" s="75"/>
      <c r="D40221" s="74"/>
    </row>
    <row r="40222" spans="3:4" x14ac:dyDescent="0.25">
      <c r="C40222" s="75"/>
      <c r="D40222" s="74"/>
    </row>
    <row r="40223" spans="3:4" x14ac:dyDescent="0.25">
      <c r="C40223" s="75"/>
      <c r="D40223" s="74"/>
    </row>
    <row r="40224" spans="3:4" x14ac:dyDescent="0.25">
      <c r="C40224" s="75"/>
      <c r="D40224" s="74"/>
    </row>
    <row r="40225" spans="3:4" x14ac:dyDescent="0.25">
      <c r="C40225" s="75"/>
      <c r="D40225" s="74"/>
    </row>
    <row r="40226" spans="3:4" x14ac:dyDescent="0.25">
      <c r="C40226" s="75"/>
      <c r="D40226" s="74"/>
    </row>
    <row r="40227" spans="3:4" x14ac:dyDescent="0.25">
      <c r="C40227" s="75"/>
      <c r="D40227" s="74"/>
    </row>
    <row r="40228" spans="3:4" x14ac:dyDescent="0.25">
      <c r="C40228" s="75"/>
      <c r="D40228" s="74"/>
    </row>
    <row r="40229" spans="3:4" x14ac:dyDescent="0.25">
      <c r="C40229" s="75"/>
      <c r="D40229" s="74"/>
    </row>
    <row r="40230" spans="3:4" x14ac:dyDescent="0.25">
      <c r="C40230" s="75"/>
      <c r="D40230" s="74"/>
    </row>
    <row r="40231" spans="3:4" x14ac:dyDescent="0.25">
      <c r="C40231" s="75"/>
      <c r="D40231" s="74"/>
    </row>
    <row r="40232" spans="3:4" x14ac:dyDescent="0.25">
      <c r="C40232" s="75"/>
      <c r="D40232" s="74"/>
    </row>
    <row r="40233" spans="3:4" x14ac:dyDescent="0.25">
      <c r="C40233" s="75"/>
      <c r="D40233" s="74"/>
    </row>
    <row r="40234" spans="3:4" x14ac:dyDescent="0.25">
      <c r="C40234" s="75"/>
      <c r="D40234" s="74"/>
    </row>
    <row r="40235" spans="3:4" x14ac:dyDescent="0.25">
      <c r="C40235" s="75"/>
      <c r="D40235" s="74"/>
    </row>
    <row r="40236" spans="3:4" x14ac:dyDescent="0.25">
      <c r="C40236" s="75"/>
      <c r="D40236" s="74"/>
    </row>
    <row r="40237" spans="3:4" x14ac:dyDescent="0.25">
      <c r="C40237" s="75"/>
      <c r="D40237" s="74"/>
    </row>
    <row r="40238" spans="3:4" x14ac:dyDescent="0.25">
      <c r="C40238" s="75"/>
      <c r="D40238" s="74"/>
    </row>
    <row r="40239" spans="3:4" x14ac:dyDescent="0.25">
      <c r="C40239" s="75"/>
      <c r="D40239" s="74"/>
    </row>
    <row r="40240" spans="3:4" x14ac:dyDescent="0.25">
      <c r="C40240" s="75"/>
      <c r="D40240" s="74"/>
    </row>
    <row r="40241" spans="3:4" x14ac:dyDescent="0.25">
      <c r="C40241" s="75"/>
      <c r="D40241" s="74"/>
    </row>
    <row r="40242" spans="3:4" x14ac:dyDescent="0.25">
      <c r="C40242" s="75"/>
      <c r="D40242" s="74"/>
    </row>
    <row r="40243" spans="3:4" x14ac:dyDescent="0.25">
      <c r="C40243" s="75"/>
      <c r="D40243" s="74"/>
    </row>
    <row r="40244" spans="3:4" x14ac:dyDescent="0.25">
      <c r="C40244" s="75"/>
      <c r="D40244" s="74"/>
    </row>
    <row r="40245" spans="3:4" x14ac:dyDescent="0.25">
      <c r="C40245" s="75"/>
      <c r="D40245" s="74"/>
    </row>
    <row r="40246" spans="3:4" x14ac:dyDescent="0.25">
      <c r="C40246" s="75"/>
      <c r="D40246" s="74"/>
    </row>
    <row r="40247" spans="3:4" x14ac:dyDescent="0.25">
      <c r="C40247" s="75"/>
      <c r="D40247" s="74"/>
    </row>
    <row r="40248" spans="3:4" x14ac:dyDescent="0.25">
      <c r="C40248" s="75"/>
      <c r="D40248" s="74"/>
    </row>
    <row r="40249" spans="3:4" x14ac:dyDescent="0.25">
      <c r="C40249" s="75"/>
      <c r="D40249" s="74"/>
    </row>
    <row r="40250" spans="3:4" x14ac:dyDescent="0.25">
      <c r="C40250" s="75"/>
      <c r="D40250" s="74"/>
    </row>
    <row r="40251" spans="3:4" x14ac:dyDescent="0.25">
      <c r="C40251" s="75"/>
      <c r="D40251" s="74"/>
    </row>
    <row r="40252" spans="3:4" x14ac:dyDescent="0.25">
      <c r="C40252" s="75"/>
      <c r="D40252" s="74"/>
    </row>
    <row r="40253" spans="3:4" x14ac:dyDescent="0.25">
      <c r="C40253" s="75"/>
      <c r="D40253" s="74"/>
    </row>
    <row r="40254" spans="3:4" x14ac:dyDescent="0.25">
      <c r="C40254" s="75"/>
      <c r="D40254" s="74"/>
    </row>
    <row r="40255" spans="3:4" x14ac:dyDescent="0.25">
      <c r="C40255" s="75"/>
      <c r="D40255" s="74"/>
    </row>
    <row r="40256" spans="3:4" x14ac:dyDescent="0.25">
      <c r="C40256" s="75"/>
      <c r="D40256" s="74"/>
    </row>
    <row r="40257" spans="3:4" x14ac:dyDescent="0.25">
      <c r="C40257" s="75"/>
      <c r="D40257" s="74"/>
    </row>
    <row r="40258" spans="3:4" x14ac:dyDescent="0.25">
      <c r="C40258" s="75"/>
      <c r="D40258" s="74"/>
    </row>
    <row r="40259" spans="3:4" x14ac:dyDescent="0.25">
      <c r="C40259" s="75"/>
      <c r="D40259" s="74"/>
    </row>
    <row r="40260" spans="3:4" x14ac:dyDescent="0.25">
      <c r="C40260" s="75"/>
      <c r="D40260" s="74"/>
    </row>
    <row r="40261" spans="3:4" x14ac:dyDescent="0.25">
      <c r="C40261" s="75"/>
      <c r="D40261" s="74"/>
    </row>
    <row r="40262" spans="3:4" x14ac:dyDescent="0.25">
      <c r="C40262" s="75"/>
      <c r="D40262" s="74"/>
    </row>
    <row r="40263" spans="3:4" x14ac:dyDescent="0.25">
      <c r="C40263" s="75"/>
      <c r="D40263" s="74"/>
    </row>
    <row r="40264" spans="3:4" x14ac:dyDescent="0.25">
      <c r="C40264" s="75"/>
      <c r="D40264" s="74"/>
    </row>
    <row r="40265" spans="3:4" x14ac:dyDescent="0.25">
      <c r="C40265" s="75"/>
      <c r="D40265" s="74"/>
    </row>
    <row r="40266" spans="3:4" x14ac:dyDescent="0.25">
      <c r="C40266" s="75"/>
      <c r="D40266" s="74"/>
    </row>
    <row r="40267" spans="3:4" x14ac:dyDescent="0.25">
      <c r="C40267" s="75"/>
      <c r="D40267" s="74"/>
    </row>
    <row r="40268" spans="3:4" x14ac:dyDescent="0.25">
      <c r="C40268" s="75"/>
      <c r="D40268" s="74"/>
    </row>
    <row r="40269" spans="3:4" x14ac:dyDescent="0.25">
      <c r="C40269" s="75"/>
      <c r="D40269" s="74"/>
    </row>
    <row r="40270" spans="3:4" x14ac:dyDescent="0.25">
      <c r="C40270" s="75"/>
      <c r="D40270" s="74"/>
    </row>
    <row r="40271" spans="3:4" x14ac:dyDescent="0.25">
      <c r="C40271" s="75"/>
      <c r="D40271" s="74"/>
    </row>
    <row r="40272" spans="3:4" x14ac:dyDescent="0.25">
      <c r="C40272" s="75"/>
      <c r="D40272" s="74"/>
    </row>
    <row r="40273" spans="3:4" x14ac:dyDescent="0.25">
      <c r="C40273" s="75"/>
      <c r="D40273" s="74"/>
    </row>
    <row r="40274" spans="3:4" x14ac:dyDescent="0.25">
      <c r="C40274" s="75"/>
      <c r="D40274" s="74"/>
    </row>
    <row r="40275" spans="3:4" x14ac:dyDescent="0.25">
      <c r="C40275" s="75"/>
      <c r="D40275" s="74"/>
    </row>
    <row r="40276" spans="3:4" x14ac:dyDescent="0.25">
      <c r="C40276" s="75"/>
      <c r="D40276" s="74"/>
    </row>
    <row r="40277" spans="3:4" x14ac:dyDescent="0.25">
      <c r="C40277" s="75"/>
      <c r="D40277" s="74"/>
    </row>
    <row r="40278" spans="3:4" x14ac:dyDescent="0.25">
      <c r="C40278" s="75"/>
      <c r="D40278" s="74"/>
    </row>
    <row r="40279" spans="3:4" x14ac:dyDescent="0.25">
      <c r="C40279" s="75"/>
      <c r="D40279" s="74"/>
    </row>
    <row r="40280" spans="3:4" x14ac:dyDescent="0.25">
      <c r="C40280" s="75"/>
      <c r="D40280" s="74"/>
    </row>
    <row r="40281" spans="3:4" x14ac:dyDescent="0.25">
      <c r="C40281" s="75"/>
      <c r="D40281" s="74"/>
    </row>
    <row r="40282" spans="3:4" x14ac:dyDescent="0.25">
      <c r="C40282" s="75"/>
      <c r="D40282" s="74"/>
    </row>
    <row r="40283" spans="3:4" x14ac:dyDescent="0.25">
      <c r="C40283" s="75"/>
      <c r="D40283" s="74"/>
    </row>
    <row r="40284" spans="3:4" x14ac:dyDescent="0.25">
      <c r="C40284" s="75"/>
      <c r="D40284" s="74"/>
    </row>
    <row r="40285" spans="3:4" x14ac:dyDescent="0.25">
      <c r="C40285" s="75"/>
      <c r="D40285" s="74"/>
    </row>
    <row r="40286" spans="3:4" x14ac:dyDescent="0.25">
      <c r="C40286" s="75"/>
      <c r="D40286" s="74"/>
    </row>
    <row r="40287" spans="3:4" x14ac:dyDescent="0.25">
      <c r="C40287" s="75"/>
      <c r="D40287" s="74"/>
    </row>
    <row r="40288" spans="3:4" x14ac:dyDescent="0.25">
      <c r="C40288" s="75"/>
      <c r="D40288" s="74"/>
    </row>
    <row r="40289" spans="3:4" x14ac:dyDescent="0.25">
      <c r="C40289" s="75"/>
      <c r="D40289" s="74"/>
    </row>
    <row r="40290" spans="3:4" x14ac:dyDescent="0.25">
      <c r="C40290" s="75"/>
      <c r="D40290" s="74"/>
    </row>
    <row r="40291" spans="3:4" x14ac:dyDescent="0.25">
      <c r="C40291" s="75"/>
      <c r="D40291" s="74"/>
    </row>
    <row r="40292" spans="3:4" x14ac:dyDescent="0.25">
      <c r="C40292" s="75"/>
      <c r="D40292" s="74"/>
    </row>
    <row r="40293" spans="3:4" x14ac:dyDescent="0.25">
      <c r="C40293" s="75"/>
      <c r="D40293" s="74"/>
    </row>
    <row r="40294" spans="3:4" x14ac:dyDescent="0.25">
      <c r="C40294" s="75"/>
      <c r="D40294" s="74"/>
    </row>
    <row r="40295" spans="3:4" x14ac:dyDescent="0.25">
      <c r="C40295" s="75"/>
      <c r="D40295" s="74"/>
    </row>
    <row r="40296" spans="3:4" x14ac:dyDescent="0.25">
      <c r="C40296" s="75"/>
      <c r="D40296" s="74"/>
    </row>
    <row r="40297" spans="3:4" x14ac:dyDescent="0.25">
      <c r="C40297" s="75"/>
      <c r="D40297" s="74"/>
    </row>
    <row r="40298" spans="3:4" x14ac:dyDescent="0.25">
      <c r="C40298" s="75"/>
      <c r="D40298" s="74"/>
    </row>
    <row r="40299" spans="3:4" x14ac:dyDescent="0.25">
      <c r="C40299" s="75"/>
      <c r="D40299" s="74"/>
    </row>
    <row r="40300" spans="3:4" x14ac:dyDescent="0.25">
      <c r="C40300" s="75"/>
      <c r="D40300" s="74"/>
    </row>
    <row r="40301" spans="3:4" x14ac:dyDescent="0.25">
      <c r="C40301" s="75"/>
      <c r="D40301" s="74"/>
    </row>
    <row r="40302" spans="3:4" x14ac:dyDescent="0.25">
      <c r="C40302" s="75"/>
      <c r="D40302" s="74"/>
    </row>
    <row r="40303" spans="3:4" x14ac:dyDescent="0.25">
      <c r="C40303" s="75"/>
      <c r="D40303" s="74"/>
    </row>
    <row r="40304" spans="3:4" x14ac:dyDescent="0.25">
      <c r="C40304" s="75"/>
      <c r="D40304" s="74"/>
    </row>
    <row r="40305" spans="3:4" x14ac:dyDescent="0.25">
      <c r="C40305" s="75"/>
      <c r="D40305" s="74"/>
    </row>
    <row r="40306" spans="3:4" x14ac:dyDescent="0.25">
      <c r="C40306" s="75"/>
      <c r="D40306" s="74"/>
    </row>
    <row r="40307" spans="3:4" x14ac:dyDescent="0.25">
      <c r="C40307" s="75"/>
      <c r="D40307" s="74"/>
    </row>
    <row r="40308" spans="3:4" x14ac:dyDescent="0.25">
      <c r="C40308" s="75"/>
      <c r="D40308" s="74"/>
    </row>
    <row r="40309" spans="3:4" x14ac:dyDescent="0.25">
      <c r="C40309" s="75"/>
      <c r="D40309" s="74"/>
    </row>
    <row r="40310" spans="3:4" x14ac:dyDescent="0.25">
      <c r="C40310" s="75"/>
      <c r="D40310" s="74"/>
    </row>
    <row r="40311" spans="3:4" x14ac:dyDescent="0.25">
      <c r="C40311" s="75"/>
      <c r="D40311" s="74"/>
    </row>
    <row r="40312" spans="3:4" x14ac:dyDescent="0.25">
      <c r="C40312" s="75"/>
      <c r="D40312" s="74"/>
    </row>
    <row r="40313" spans="3:4" x14ac:dyDescent="0.25">
      <c r="C40313" s="75"/>
      <c r="D40313" s="74"/>
    </row>
    <row r="40314" spans="3:4" x14ac:dyDescent="0.25">
      <c r="C40314" s="75"/>
      <c r="D40314" s="74"/>
    </row>
    <row r="40315" spans="3:4" x14ac:dyDescent="0.25">
      <c r="C40315" s="75"/>
      <c r="D40315" s="74"/>
    </row>
    <row r="40316" spans="3:4" x14ac:dyDescent="0.25">
      <c r="C40316" s="75"/>
      <c r="D40316" s="74"/>
    </row>
    <row r="40317" spans="3:4" x14ac:dyDescent="0.25">
      <c r="C40317" s="75"/>
      <c r="D40317" s="74"/>
    </row>
    <row r="40318" spans="3:4" x14ac:dyDescent="0.25">
      <c r="C40318" s="75"/>
      <c r="D40318" s="74"/>
    </row>
    <row r="40319" spans="3:4" x14ac:dyDescent="0.25">
      <c r="C40319" s="75"/>
      <c r="D40319" s="74"/>
    </row>
    <row r="40320" spans="3:4" x14ac:dyDescent="0.25">
      <c r="C40320" s="75"/>
      <c r="D40320" s="74"/>
    </row>
    <row r="40321" spans="3:4" x14ac:dyDescent="0.25">
      <c r="C40321" s="75"/>
      <c r="D40321" s="74"/>
    </row>
    <row r="40322" spans="3:4" x14ac:dyDescent="0.25">
      <c r="C40322" s="75"/>
      <c r="D40322" s="74"/>
    </row>
    <row r="40323" spans="3:4" x14ac:dyDescent="0.25">
      <c r="C40323" s="75"/>
      <c r="D40323" s="74"/>
    </row>
    <row r="40324" spans="3:4" x14ac:dyDescent="0.25">
      <c r="C40324" s="75"/>
      <c r="D40324" s="74"/>
    </row>
    <row r="40325" spans="3:4" x14ac:dyDescent="0.25">
      <c r="C40325" s="75"/>
      <c r="D40325" s="74"/>
    </row>
    <row r="40326" spans="3:4" x14ac:dyDescent="0.25">
      <c r="C40326" s="75"/>
      <c r="D40326" s="74"/>
    </row>
    <row r="40327" spans="3:4" x14ac:dyDescent="0.25">
      <c r="C40327" s="75"/>
      <c r="D40327" s="74"/>
    </row>
    <row r="40328" spans="3:4" x14ac:dyDescent="0.25">
      <c r="C40328" s="75"/>
      <c r="D40328" s="74"/>
    </row>
    <row r="40329" spans="3:4" x14ac:dyDescent="0.25">
      <c r="C40329" s="75"/>
      <c r="D40329" s="74"/>
    </row>
    <row r="40330" spans="3:4" x14ac:dyDescent="0.25">
      <c r="C40330" s="75"/>
      <c r="D40330" s="74"/>
    </row>
    <row r="40331" spans="3:4" x14ac:dyDescent="0.25">
      <c r="C40331" s="75"/>
      <c r="D40331" s="74"/>
    </row>
    <row r="40332" spans="3:4" x14ac:dyDescent="0.25">
      <c r="C40332" s="75"/>
      <c r="D40332" s="74"/>
    </row>
    <row r="40333" spans="3:4" x14ac:dyDescent="0.25">
      <c r="C40333" s="75"/>
      <c r="D40333" s="74"/>
    </row>
    <row r="40334" spans="3:4" x14ac:dyDescent="0.25">
      <c r="C40334" s="75"/>
      <c r="D40334" s="74"/>
    </row>
    <row r="40335" spans="3:4" x14ac:dyDescent="0.25">
      <c r="C40335" s="75"/>
      <c r="D40335" s="74"/>
    </row>
    <row r="40336" spans="3:4" x14ac:dyDescent="0.25">
      <c r="C40336" s="75"/>
      <c r="D40336" s="74"/>
    </row>
    <row r="40337" spans="3:4" x14ac:dyDescent="0.25">
      <c r="C40337" s="75"/>
      <c r="D40337" s="74"/>
    </row>
    <row r="40338" spans="3:4" x14ac:dyDescent="0.25">
      <c r="C40338" s="75"/>
      <c r="D40338" s="74"/>
    </row>
    <row r="40339" spans="3:4" x14ac:dyDescent="0.25">
      <c r="C40339" s="75"/>
      <c r="D40339" s="74"/>
    </row>
    <row r="40340" spans="3:4" x14ac:dyDescent="0.25">
      <c r="C40340" s="75"/>
      <c r="D40340" s="74"/>
    </row>
    <row r="40341" spans="3:4" x14ac:dyDescent="0.25">
      <c r="C40341" s="75"/>
      <c r="D40341" s="74"/>
    </row>
    <row r="40342" spans="3:4" x14ac:dyDescent="0.25">
      <c r="C40342" s="75"/>
      <c r="D40342" s="74"/>
    </row>
    <row r="40343" spans="3:4" x14ac:dyDescent="0.25">
      <c r="C40343" s="75"/>
      <c r="D40343" s="74"/>
    </row>
    <row r="40344" spans="3:4" x14ac:dyDescent="0.25">
      <c r="C40344" s="75"/>
      <c r="D40344" s="74"/>
    </row>
    <row r="40345" spans="3:4" x14ac:dyDescent="0.25">
      <c r="C40345" s="75"/>
      <c r="D40345" s="74"/>
    </row>
    <row r="40346" spans="3:4" x14ac:dyDescent="0.25">
      <c r="C40346" s="75"/>
      <c r="D40346" s="74"/>
    </row>
    <row r="40347" spans="3:4" x14ac:dyDescent="0.25">
      <c r="C40347" s="75"/>
      <c r="D40347" s="74"/>
    </row>
    <row r="40348" spans="3:4" x14ac:dyDescent="0.25">
      <c r="C40348" s="75"/>
      <c r="D40348" s="74"/>
    </row>
    <row r="40349" spans="3:4" x14ac:dyDescent="0.25">
      <c r="C40349" s="75"/>
      <c r="D40349" s="74"/>
    </row>
    <row r="40350" spans="3:4" x14ac:dyDescent="0.25">
      <c r="C40350" s="75"/>
      <c r="D40350" s="74"/>
    </row>
    <row r="40351" spans="3:4" x14ac:dyDescent="0.25">
      <c r="C40351" s="75"/>
      <c r="D40351" s="74"/>
    </row>
    <row r="40352" spans="3:4" x14ac:dyDescent="0.25">
      <c r="C40352" s="75"/>
      <c r="D40352" s="74"/>
    </row>
    <row r="40353" spans="3:4" x14ac:dyDescent="0.25">
      <c r="C40353" s="75"/>
      <c r="D40353" s="74"/>
    </row>
    <row r="40354" spans="3:4" x14ac:dyDescent="0.25">
      <c r="C40354" s="75"/>
      <c r="D40354" s="74"/>
    </row>
    <row r="40355" spans="3:4" x14ac:dyDescent="0.25">
      <c r="C40355" s="75"/>
      <c r="D40355" s="74"/>
    </row>
    <row r="40356" spans="3:4" x14ac:dyDescent="0.25">
      <c r="C40356" s="75"/>
      <c r="D40356" s="74"/>
    </row>
    <row r="40357" spans="3:4" x14ac:dyDescent="0.25">
      <c r="C40357" s="75"/>
      <c r="D40357" s="74"/>
    </row>
    <row r="40358" spans="3:4" x14ac:dyDescent="0.25">
      <c r="C40358" s="75"/>
      <c r="D40358" s="74"/>
    </row>
    <row r="40359" spans="3:4" x14ac:dyDescent="0.25">
      <c r="C40359" s="75"/>
      <c r="D40359" s="74"/>
    </row>
    <row r="40360" spans="3:4" x14ac:dyDescent="0.25">
      <c r="C40360" s="75"/>
      <c r="D40360" s="74"/>
    </row>
    <row r="40361" spans="3:4" x14ac:dyDescent="0.25">
      <c r="C40361" s="75"/>
      <c r="D40361" s="74"/>
    </row>
    <row r="40362" spans="3:4" x14ac:dyDescent="0.25">
      <c r="C40362" s="75"/>
      <c r="D40362" s="74"/>
    </row>
    <row r="40363" spans="3:4" x14ac:dyDescent="0.25">
      <c r="C40363" s="75"/>
      <c r="D40363" s="74"/>
    </row>
    <row r="40364" spans="3:4" x14ac:dyDescent="0.25">
      <c r="C40364" s="75"/>
      <c r="D40364" s="74"/>
    </row>
    <row r="40365" spans="3:4" x14ac:dyDescent="0.25">
      <c r="C40365" s="75"/>
      <c r="D40365" s="74"/>
    </row>
    <row r="40366" spans="3:4" x14ac:dyDescent="0.25">
      <c r="C40366" s="75"/>
      <c r="D40366" s="74"/>
    </row>
    <row r="40367" spans="3:4" x14ac:dyDescent="0.25">
      <c r="C40367" s="75"/>
      <c r="D40367" s="74"/>
    </row>
    <row r="40368" spans="3:4" x14ac:dyDescent="0.25">
      <c r="C40368" s="75"/>
      <c r="D40368" s="74"/>
    </row>
    <row r="40369" spans="3:4" x14ac:dyDescent="0.25">
      <c r="C40369" s="75"/>
      <c r="D40369" s="74"/>
    </row>
    <row r="40370" spans="3:4" x14ac:dyDescent="0.25">
      <c r="C40370" s="75"/>
      <c r="D40370" s="74"/>
    </row>
    <row r="40371" spans="3:4" x14ac:dyDescent="0.25">
      <c r="C40371" s="75"/>
      <c r="D40371" s="74"/>
    </row>
    <row r="40372" spans="3:4" x14ac:dyDescent="0.25">
      <c r="C40372" s="75"/>
      <c r="D40372" s="74"/>
    </row>
    <row r="40373" spans="3:4" x14ac:dyDescent="0.25">
      <c r="C40373" s="75"/>
      <c r="D40373" s="74"/>
    </row>
    <row r="40374" spans="3:4" x14ac:dyDescent="0.25">
      <c r="C40374" s="75"/>
      <c r="D40374" s="74"/>
    </row>
    <row r="40375" spans="3:4" x14ac:dyDescent="0.25">
      <c r="C40375" s="75"/>
      <c r="D40375" s="74"/>
    </row>
    <row r="40376" spans="3:4" x14ac:dyDescent="0.25">
      <c r="C40376" s="75"/>
      <c r="D40376" s="74"/>
    </row>
    <row r="40377" spans="3:4" x14ac:dyDescent="0.25">
      <c r="C40377" s="75"/>
      <c r="D40377" s="74"/>
    </row>
    <row r="40378" spans="3:4" x14ac:dyDescent="0.25">
      <c r="C40378" s="75"/>
      <c r="D40378" s="74"/>
    </row>
    <row r="40379" spans="3:4" x14ac:dyDescent="0.25">
      <c r="C40379" s="75"/>
      <c r="D40379" s="74"/>
    </row>
    <row r="40380" spans="3:4" x14ac:dyDescent="0.25">
      <c r="C40380" s="75"/>
      <c r="D40380" s="74"/>
    </row>
    <row r="40381" spans="3:4" x14ac:dyDescent="0.25">
      <c r="C40381" s="75"/>
      <c r="D40381" s="74"/>
    </row>
    <row r="40382" spans="3:4" x14ac:dyDescent="0.25">
      <c r="C40382" s="75"/>
      <c r="D40382" s="74"/>
    </row>
    <row r="40383" spans="3:4" x14ac:dyDescent="0.25">
      <c r="C40383" s="75"/>
      <c r="D40383" s="74"/>
    </row>
    <row r="40384" spans="3:4" x14ac:dyDescent="0.25">
      <c r="C40384" s="75"/>
      <c r="D40384" s="74"/>
    </row>
    <row r="40385" spans="3:4" x14ac:dyDescent="0.25">
      <c r="C40385" s="75"/>
      <c r="D40385" s="74"/>
    </row>
    <row r="40386" spans="3:4" x14ac:dyDescent="0.25">
      <c r="C40386" s="75"/>
      <c r="D40386" s="74"/>
    </row>
    <row r="40387" spans="3:4" x14ac:dyDescent="0.25">
      <c r="C40387" s="75"/>
      <c r="D40387" s="74"/>
    </row>
    <row r="40388" spans="3:4" x14ac:dyDescent="0.25">
      <c r="C40388" s="75"/>
      <c r="D40388" s="74"/>
    </row>
    <row r="40389" spans="3:4" x14ac:dyDescent="0.25">
      <c r="C40389" s="75"/>
      <c r="D40389" s="74"/>
    </row>
    <row r="40390" spans="3:4" x14ac:dyDescent="0.25">
      <c r="C40390" s="75"/>
      <c r="D40390" s="74"/>
    </row>
    <row r="40391" spans="3:4" x14ac:dyDescent="0.25">
      <c r="C40391" s="75"/>
      <c r="D40391" s="74"/>
    </row>
    <row r="40392" spans="3:4" x14ac:dyDescent="0.25">
      <c r="C40392" s="75"/>
      <c r="D40392" s="74"/>
    </row>
    <row r="40393" spans="3:4" x14ac:dyDescent="0.25">
      <c r="C40393" s="75"/>
      <c r="D40393" s="74"/>
    </row>
    <row r="40394" spans="3:4" x14ac:dyDescent="0.25">
      <c r="C40394" s="75"/>
      <c r="D40394" s="74"/>
    </row>
    <row r="40395" spans="3:4" x14ac:dyDescent="0.25">
      <c r="C40395" s="75"/>
      <c r="D40395" s="74"/>
    </row>
    <row r="40396" spans="3:4" x14ac:dyDescent="0.25">
      <c r="C40396" s="75"/>
      <c r="D40396" s="74"/>
    </row>
    <row r="40397" spans="3:4" x14ac:dyDescent="0.25">
      <c r="C40397" s="75"/>
      <c r="D40397" s="74"/>
    </row>
    <row r="40398" spans="3:4" x14ac:dyDescent="0.25">
      <c r="C40398" s="75"/>
      <c r="D40398" s="74"/>
    </row>
    <row r="40399" spans="3:4" x14ac:dyDescent="0.25">
      <c r="C40399" s="75"/>
      <c r="D40399" s="74"/>
    </row>
    <row r="40400" spans="3:4" x14ac:dyDescent="0.25">
      <c r="C40400" s="75"/>
      <c r="D40400" s="74"/>
    </row>
    <row r="40401" spans="3:4" x14ac:dyDescent="0.25">
      <c r="C40401" s="75"/>
      <c r="D40401" s="74"/>
    </row>
    <row r="40402" spans="3:4" x14ac:dyDescent="0.25">
      <c r="C40402" s="75"/>
      <c r="D40402" s="74"/>
    </row>
    <row r="40403" spans="3:4" x14ac:dyDescent="0.25">
      <c r="C40403" s="75"/>
      <c r="D40403" s="74"/>
    </row>
    <row r="40404" spans="3:4" x14ac:dyDescent="0.25">
      <c r="C40404" s="75"/>
      <c r="D40404" s="74"/>
    </row>
    <row r="40405" spans="3:4" x14ac:dyDescent="0.25">
      <c r="C40405" s="75"/>
      <c r="D40405" s="74"/>
    </row>
    <row r="40406" spans="3:4" x14ac:dyDescent="0.25">
      <c r="C40406" s="75"/>
      <c r="D40406" s="74"/>
    </row>
    <row r="40407" spans="3:4" x14ac:dyDescent="0.25">
      <c r="C40407" s="75"/>
      <c r="D40407" s="74"/>
    </row>
    <row r="40408" spans="3:4" x14ac:dyDescent="0.25">
      <c r="C40408" s="75"/>
      <c r="D40408" s="74"/>
    </row>
    <row r="40409" spans="3:4" x14ac:dyDescent="0.25">
      <c r="C40409" s="75"/>
      <c r="D40409" s="74"/>
    </row>
    <row r="40410" spans="3:4" x14ac:dyDescent="0.25">
      <c r="C40410" s="75"/>
      <c r="D40410" s="74"/>
    </row>
    <row r="40411" spans="3:4" x14ac:dyDescent="0.25">
      <c r="C40411" s="75"/>
      <c r="D40411" s="74"/>
    </row>
    <row r="40412" spans="3:4" x14ac:dyDescent="0.25">
      <c r="C40412" s="75"/>
      <c r="D40412" s="74"/>
    </row>
    <row r="40413" spans="3:4" x14ac:dyDescent="0.25">
      <c r="C40413" s="75"/>
      <c r="D40413" s="74"/>
    </row>
    <row r="40414" spans="3:4" x14ac:dyDescent="0.25">
      <c r="C40414" s="75"/>
      <c r="D40414" s="74"/>
    </row>
    <row r="40415" spans="3:4" x14ac:dyDescent="0.25">
      <c r="C40415" s="75"/>
      <c r="D40415" s="74"/>
    </row>
    <row r="40416" spans="3:4" x14ac:dyDescent="0.25">
      <c r="C40416" s="75"/>
      <c r="D40416" s="74"/>
    </row>
    <row r="40417" spans="3:4" x14ac:dyDescent="0.25">
      <c r="C40417" s="75"/>
      <c r="D40417" s="74"/>
    </row>
    <row r="40418" spans="3:4" x14ac:dyDescent="0.25">
      <c r="C40418" s="75"/>
      <c r="D40418" s="74"/>
    </row>
    <row r="40419" spans="3:4" x14ac:dyDescent="0.25">
      <c r="C40419" s="75"/>
      <c r="D40419" s="74"/>
    </row>
    <row r="40420" spans="3:4" x14ac:dyDescent="0.25">
      <c r="C40420" s="75"/>
      <c r="D40420" s="74"/>
    </row>
    <row r="40421" spans="3:4" x14ac:dyDescent="0.25">
      <c r="C40421" s="75"/>
      <c r="D40421" s="74"/>
    </row>
    <row r="40422" spans="3:4" x14ac:dyDescent="0.25">
      <c r="C40422" s="75"/>
      <c r="D40422" s="74"/>
    </row>
    <row r="40423" spans="3:4" x14ac:dyDescent="0.25">
      <c r="C40423" s="75"/>
      <c r="D40423" s="74"/>
    </row>
    <row r="40424" spans="3:4" x14ac:dyDescent="0.25">
      <c r="C40424" s="75"/>
      <c r="D40424" s="74"/>
    </row>
    <row r="40425" spans="3:4" x14ac:dyDescent="0.25">
      <c r="C40425" s="75"/>
      <c r="D40425" s="74"/>
    </row>
    <row r="40426" spans="3:4" x14ac:dyDescent="0.25">
      <c r="C40426" s="75"/>
      <c r="D40426" s="74"/>
    </row>
    <row r="40427" spans="3:4" x14ac:dyDescent="0.25">
      <c r="C40427" s="75"/>
      <c r="D40427" s="74"/>
    </row>
    <row r="40428" spans="3:4" x14ac:dyDescent="0.25">
      <c r="C40428" s="75"/>
      <c r="D40428" s="74"/>
    </row>
    <row r="40429" spans="3:4" x14ac:dyDescent="0.25">
      <c r="C40429" s="75"/>
      <c r="D40429" s="74"/>
    </row>
    <row r="40430" spans="3:4" x14ac:dyDescent="0.25">
      <c r="C40430" s="75"/>
      <c r="D40430" s="74"/>
    </row>
    <row r="40431" spans="3:4" x14ac:dyDescent="0.25">
      <c r="C40431" s="75"/>
      <c r="D40431" s="74"/>
    </row>
    <row r="40432" spans="3:4" x14ac:dyDescent="0.25">
      <c r="C40432" s="75"/>
      <c r="D40432" s="74"/>
    </row>
    <row r="40433" spans="3:4" x14ac:dyDescent="0.25">
      <c r="C40433" s="75"/>
      <c r="D40433" s="74"/>
    </row>
    <row r="40434" spans="3:4" x14ac:dyDescent="0.25">
      <c r="C40434" s="75"/>
      <c r="D40434" s="74"/>
    </row>
    <row r="40435" spans="3:4" x14ac:dyDescent="0.25">
      <c r="C40435" s="75"/>
      <c r="D40435" s="74"/>
    </row>
    <row r="40436" spans="3:4" x14ac:dyDescent="0.25">
      <c r="C40436" s="75"/>
      <c r="D40436" s="74"/>
    </row>
    <row r="40437" spans="3:4" x14ac:dyDescent="0.25">
      <c r="C40437" s="75"/>
      <c r="D40437" s="74"/>
    </row>
    <row r="40438" spans="3:4" x14ac:dyDescent="0.25">
      <c r="C40438" s="75"/>
      <c r="D40438" s="74"/>
    </row>
    <row r="40439" spans="3:4" x14ac:dyDescent="0.25">
      <c r="C40439" s="75"/>
      <c r="D40439" s="74"/>
    </row>
    <row r="40440" spans="3:4" x14ac:dyDescent="0.25">
      <c r="C40440" s="75"/>
      <c r="D40440" s="74"/>
    </row>
    <row r="40441" spans="3:4" x14ac:dyDescent="0.25">
      <c r="C40441" s="75"/>
      <c r="D40441" s="74"/>
    </row>
    <row r="40442" spans="3:4" x14ac:dyDescent="0.25">
      <c r="C40442" s="75"/>
      <c r="D40442" s="74"/>
    </row>
    <row r="40443" spans="3:4" x14ac:dyDescent="0.25">
      <c r="C40443" s="75"/>
      <c r="D40443" s="74"/>
    </row>
    <row r="40444" spans="3:4" x14ac:dyDescent="0.25">
      <c r="C40444" s="75"/>
      <c r="D40444" s="74"/>
    </row>
    <row r="40445" spans="3:4" x14ac:dyDescent="0.25">
      <c r="C40445" s="75"/>
      <c r="D40445" s="74"/>
    </row>
    <row r="40446" spans="3:4" x14ac:dyDescent="0.25">
      <c r="C40446" s="75"/>
      <c r="D40446" s="74"/>
    </row>
    <row r="40447" spans="3:4" x14ac:dyDescent="0.25">
      <c r="C40447" s="75"/>
      <c r="D40447" s="74"/>
    </row>
    <row r="40448" spans="3:4" x14ac:dyDescent="0.25">
      <c r="C40448" s="75"/>
      <c r="D40448" s="74"/>
    </row>
    <row r="40449" spans="3:4" x14ac:dyDescent="0.25">
      <c r="C40449" s="75"/>
      <c r="D40449" s="74"/>
    </row>
    <row r="40450" spans="3:4" x14ac:dyDescent="0.25">
      <c r="C40450" s="75"/>
      <c r="D40450" s="74"/>
    </row>
    <row r="40451" spans="3:4" x14ac:dyDescent="0.25">
      <c r="C40451" s="75"/>
      <c r="D40451" s="74"/>
    </row>
    <row r="40452" spans="3:4" x14ac:dyDescent="0.25">
      <c r="C40452" s="75"/>
      <c r="D40452" s="74"/>
    </row>
    <row r="40453" spans="3:4" x14ac:dyDescent="0.25">
      <c r="C40453" s="75"/>
      <c r="D40453" s="74"/>
    </row>
    <row r="40454" spans="3:4" x14ac:dyDescent="0.25">
      <c r="C40454" s="75"/>
      <c r="D40454" s="74"/>
    </row>
    <row r="40455" spans="3:4" x14ac:dyDescent="0.25">
      <c r="C40455" s="75"/>
      <c r="D40455" s="74"/>
    </row>
    <row r="40456" spans="3:4" x14ac:dyDescent="0.25">
      <c r="C40456" s="75"/>
      <c r="D40456" s="74"/>
    </row>
    <row r="40457" spans="3:4" x14ac:dyDescent="0.25">
      <c r="C40457" s="75"/>
      <c r="D40457" s="74"/>
    </row>
    <row r="40458" spans="3:4" x14ac:dyDescent="0.25">
      <c r="C40458" s="75"/>
      <c r="D40458" s="74"/>
    </row>
    <row r="40459" spans="3:4" x14ac:dyDescent="0.25">
      <c r="C40459" s="75"/>
      <c r="D40459" s="74"/>
    </row>
    <row r="40460" spans="3:4" x14ac:dyDescent="0.25">
      <c r="C40460" s="75"/>
      <c r="D40460" s="74"/>
    </row>
    <row r="40461" spans="3:4" x14ac:dyDescent="0.25">
      <c r="C40461" s="75"/>
      <c r="D40461" s="74"/>
    </row>
    <row r="40462" spans="3:4" x14ac:dyDescent="0.25">
      <c r="C40462" s="75"/>
      <c r="D40462" s="74"/>
    </row>
    <row r="40463" spans="3:4" x14ac:dyDescent="0.25">
      <c r="C40463" s="75"/>
      <c r="D40463" s="74"/>
    </row>
    <row r="40464" spans="3:4" x14ac:dyDescent="0.25">
      <c r="C40464" s="75"/>
      <c r="D40464" s="74"/>
    </row>
    <row r="40465" spans="3:4" x14ac:dyDescent="0.25">
      <c r="C40465" s="75"/>
      <c r="D40465" s="74"/>
    </row>
    <row r="40466" spans="3:4" x14ac:dyDescent="0.25">
      <c r="C40466" s="75"/>
      <c r="D40466" s="74"/>
    </row>
    <row r="40467" spans="3:4" x14ac:dyDescent="0.25">
      <c r="C40467" s="75"/>
      <c r="D40467" s="74"/>
    </row>
    <row r="40468" spans="3:4" x14ac:dyDescent="0.25">
      <c r="C40468" s="75"/>
      <c r="D40468" s="74"/>
    </row>
    <row r="40469" spans="3:4" x14ac:dyDescent="0.25">
      <c r="C40469" s="75"/>
      <c r="D40469" s="74"/>
    </row>
    <row r="40470" spans="3:4" x14ac:dyDescent="0.25">
      <c r="C40470" s="75"/>
      <c r="D40470" s="74"/>
    </row>
    <row r="40471" spans="3:4" x14ac:dyDescent="0.25">
      <c r="C40471" s="75"/>
      <c r="D40471" s="74"/>
    </row>
    <row r="40472" spans="3:4" x14ac:dyDescent="0.25">
      <c r="C40472" s="75"/>
      <c r="D40472" s="74"/>
    </row>
    <row r="40473" spans="3:4" x14ac:dyDescent="0.25">
      <c r="C40473" s="75"/>
      <c r="D40473" s="74"/>
    </row>
    <row r="40474" spans="3:4" x14ac:dyDescent="0.25">
      <c r="C40474" s="75"/>
      <c r="D40474" s="74"/>
    </row>
    <row r="40475" spans="3:4" x14ac:dyDescent="0.25">
      <c r="C40475" s="75"/>
      <c r="D40475" s="74"/>
    </row>
    <row r="40476" spans="3:4" x14ac:dyDescent="0.25">
      <c r="C40476" s="75"/>
      <c r="D40476" s="74"/>
    </row>
    <row r="40477" spans="3:4" x14ac:dyDescent="0.25">
      <c r="C40477" s="75"/>
      <c r="D40477" s="74"/>
    </row>
    <row r="40478" spans="3:4" x14ac:dyDescent="0.25">
      <c r="C40478" s="75"/>
      <c r="D40478" s="74"/>
    </row>
    <row r="40479" spans="3:4" x14ac:dyDescent="0.25">
      <c r="C40479" s="75"/>
      <c r="D40479" s="74"/>
    </row>
    <row r="40480" spans="3:4" x14ac:dyDescent="0.25">
      <c r="C40480" s="75"/>
      <c r="D40480" s="74"/>
    </row>
    <row r="40481" spans="3:4" x14ac:dyDescent="0.25">
      <c r="C40481" s="75"/>
      <c r="D40481" s="74"/>
    </row>
    <row r="40482" spans="3:4" x14ac:dyDescent="0.25">
      <c r="C40482" s="75"/>
      <c r="D40482" s="74"/>
    </row>
    <row r="40483" spans="3:4" x14ac:dyDescent="0.25">
      <c r="C40483" s="75"/>
      <c r="D40483" s="74"/>
    </row>
    <row r="40484" spans="3:4" x14ac:dyDescent="0.25">
      <c r="C40484" s="75"/>
      <c r="D40484" s="74"/>
    </row>
    <row r="40485" spans="3:4" x14ac:dyDescent="0.25">
      <c r="C40485" s="75"/>
      <c r="D40485" s="74"/>
    </row>
    <row r="40486" spans="3:4" x14ac:dyDescent="0.25">
      <c r="C40486" s="75"/>
      <c r="D40486" s="74"/>
    </row>
    <row r="40487" spans="3:4" x14ac:dyDescent="0.25">
      <c r="C40487" s="75"/>
      <c r="D40487" s="74"/>
    </row>
    <row r="40488" spans="3:4" x14ac:dyDescent="0.25">
      <c r="C40488" s="75"/>
      <c r="D40488" s="74"/>
    </row>
    <row r="40489" spans="3:4" x14ac:dyDescent="0.25">
      <c r="C40489" s="75"/>
      <c r="D40489" s="74"/>
    </row>
    <row r="40490" spans="3:4" x14ac:dyDescent="0.25">
      <c r="C40490" s="75"/>
      <c r="D40490" s="74"/>
    </row>
    <row r="40491" spans="3:4" x14ac:dyDescent="0.25">
      <c r="C40491" s="75"/>
      <c r="D40491" s="74"/>
    </row>
    <row r="40492" spans="3:4" x14ac:dyDescent="0.25">
      <c r="C40492" s="75"/>
      <c r="D40492" s="74"/>
    </row>
    <row r="40493" spans="3:4" x14ac:dyDescent="0.25">
      <c r="C40493" s="75"/>
      <c r="D40493" s="74"/>
    </row>
    <row r="40494" spans="3:4" x14ac:dyDescent="0.25">
      <c r="C40494" s="75"/>
      <c r="D40494" s="74"/>
    </row>
    <row r="40495" spans="3:4" x14ac:dyDescent="0.25">
      <c r="C40495" s="75"/>
      <c r="D40495" s="74"/>
    </row>
    <row r="40496" spans="3:4" x14ac:dyDescent="0.25">
      <c r="C40496" s="75"/>
      <c r="D40496" s="74"/>
    </row>
    <row r="40497" spans="3:4" x14ac:dyDescent="0.25">
      <c r="C40497" s="75"/>
      <c r="D40497" s="74"/>
    </row>
    <row r="40498" spans="3:4" x14ac:dyDescent="0.25">
      <c r="C40498" s="75"/>
      <c r="D40498" s="74"/>
    </row>
    <row r="40499" spans="3:4" x14ac:dyDescent="0.25">
      <c r="C40499" s="75"/>
      <c r="D40499" s="74"/>
    </row>
    <row r="40500" spans="3:4" x14ac:dyDescent="0.25">
      <c r="C40500" s="75"/>
      <c r="D40500" s="74"/>
    </row>
    <row r="40501" spans="3:4" x14ac:dyDescent="0.25">
      <c r="C40501" s="75"/>
      <c r="D40501" s="74"/>
    </row>
    <row r="40502" spans="3:4" x14ac:dyDescent="0.25">
      <c r="C40502" s="75"/>
      <c r="D40502" s="74"/>
    </row>
    <row r="40503" spans="3:4" x14ac:dyDescent="0.25">
      <c r="C40503" s="75"/>
      <c r="D40503" s="74"/>
    </row>
    <row r="40504" spans="3:4" x14ac:dyDescent="0.25">
      <c r="C40504" s="75"/>
      <c r="D40504" s="74"/>
    </row>
    <row r="40505" spans="3:4" x14ac:dyDescent="0.25">
      <c r="C40505" s="75"/>
      <c r="D40505" s="74"/>
    </row>
    <row r="40506" spans="3:4" x14ac:dyDescent="0.25">
      <c r="C40506" s="75"/>
      <c r="D40506" s="74"/>
    </row>
    <row r="40507" spans="3:4" x14ac:dyDescent="0.25">
      <c r="C40507" s="75"/>
      <c r="D40507" s="74"/>
    </row>
    <row r="40508" spans="3:4" x14ac:dyDescent="0.25">
      <c r="C40508" s="75"/>
      <c r="D40508" s="74"/>
    </row>
    <row r="40509" spans="3:4" x14ac:dyDescent="0.25">
      <c r="C40509" s="75"/>
      <c r="D40509" s="74"/>
    </row>
    <row r="40510" spans="3:4" x14ac:dyDescent="0.25">
      <c r="C40510" s="75"/>
      <c r="D40510" s="74"/>
    </row>
    <row r="40511" spans="3:4" x14ac:dyDescent="0.25">
      <c r="C40511" s="75"/>
      <c r="D40511" s="74"/>
    </row>
    <row r="40512" spans="3:4" x14ac:dyDescent="0.25">
      <c r="C40512" s="75"/>
      <c r="D40512" s="74"/>
    </row>
    <row r="40513" spans="3:4" x14ac:dyDescent="0.25">
      <c r="C40513" s="75"/>
      <c r="D40513" s="74"/>
    </row>
    <row r="40514" spans="3:4" x14ac:dyDescent="0.25">
      <c r="C40514" s="75"/>
      <c r="D40514" s="74"/>
    </row>
    <row r="40515" spans="3:4" x14ac:dyDescent="0.25">
      <c r="C40515" s="75"/>
      <c r="D40515" s="74"/>
    </row>
    <row r="40516" spans="3:4" x14ac:dyDescent="0.25">
      <c r="C40516" s="75"/>
      <c r="D40516" s="74"/>
    </row>
    <row r="40517" spans="3:4" x14ac:dyDescent="0.25">
      <c r="C40517" s="75"/>
      <c r="D40517" s="74"/>
    </row>
    <row r="40518" spans="3:4" x14ac:dyDescent="0.25">
      <c r="C40518" s="75"/>
      <c r="D40518" s="74"/>
    </row>
    <row r="40519" spans="3:4" x14ac:dyDescent="0.25">
      <c r="C40519" s="75"/>
      <c r="D40519" s="74"/>
    </row>
    <row r="40520" spans="3:4" x14ac:dyDescent="0.25">
      <c r="C40520" s="75"/>
      <c r="D40520" s="74"/>
    </row>
    <row r="40521" spans="3:4" x14ac:dyDescent="0.25">
      <c r="C40521" s="75"/>
      <c r="D40521" s="74"/>
    </row>
    <row r="40522" spans="3:4" x14ac:dyDescent="0.25">
      <c r="C40522" s="75"/>
      <c r="D40522" s="74"/>
    </row>
    <row r="40523" spans="3:4" x14ac:dyDescent="0.25">
      <c r="C40523" s="75"/>
      <c r="D40523" s="74"/>
    </row>
    <row r="40524" spans="3:4" x14ac:dyDescent="0.25">
      <c r="C40524" s="75"/>
      <c r="D40524" s="74"/>
    </row>
    <row r="40525" spans="3:4" x14ac:dyDescent="0.25">
      <c r="C40525" s="75"/>
      <c r="D40525" s="74"/>
    </row>
    <row r="40526" spans="3:4" x14ac:dyDescent="0.25">
      <c r="C40526" s="75"/>
      <c r="D40526" s="74"/>
    </row>
    <row r="40527" spans="3:4" x14ac:dyDescent="0.25">
      <c r="C40527" s="75"/>
      <c r="D40527" s="74"/>
    </row>
    <row r="40528" spans="3:4" x14ac:dyDescent="0.25">
      <c r="C40528" s="75"/>
      <c r="D40528" s="74"/>
    </row>
    <row r="40529" spans="3:4" x14ac:dyDescent="0.25">
      <c r="C40529" s="75"/>
      <c r="D40529" s="74"/>
    </row>
    <row r="40530" spans="3:4" x14ac:dyDescent="0.25">
      <c r="C40530" s="75"/>
      <c r="D40530" s="74"/>
    </row>
    <row r="40531" spans="3:4" x14ac:dyDescent="0.25">
      <c r="C40531" s="75"/>
      <c r="D40531" s="74"/>
    </row>
    <row r="40532" spans="3:4" x14ac:dyDescent="0.25">
      <c r="C40532" s="75"/>
      <c r="D40532" s="74"/>
    </row>
    <row r="40533" spans="3:4" x14ac:dyDescent="0.25">
      <c r="C40533" s="75"/>
      <c r="D40533" s="74"/>
    </row>
    <row r="40534" spans="3:4" x14ac:dyDescent="0.25">
      <c r="C40534" s="75"/>
      <c r="D40534" s="74"/>
    </row>
    <row r="40535" spans="3:4" x14ac:dyDescent="0.25">
      <c r="C40535" s="75"/>
      <c r="D40535" s="74"/>
    </row>
    <row r="40536" spans="3:4" x14ac:dyDescent="0.25">
      <c r="C40536" s="75"/>
      <c r="D40536" s="74"/>
    </row>
    <row r="40537" spans="3:4" x14ac:dyDescent="0.25">
      <c r="C40537" s="75"/>
      <c r="D40537" s="74"/>
    </row>
    <row r="40538" spans="3:4" x14ac:dyDescent="0.25">
      <c r="C40538" s="75"/>
      <c r="D40538" s="74"/>
    </row>
    <row r="40539" spans="3:4" x14ac:dyDescent="0.25">
      <c r="C40539" s="75"/>
      <c r="D40539" s="74"/>
    </row>
    <row r="40540" spans="3:4" x14ac:dyDescent="0.25">
      <c r="C40540" s="75"/>
      <c r="D40540" s="74"/>
    </row>
    <row r="40541" spans="3:4" x14ac:dyDescent="0.25">
      <c r="C40541" s="75"/>
      <c r="D40541" s="74"/>
    </row>
    <row r="40542" spans="3:4" x14ac:dyDescent="0.25">
      <c r="C40542" s="75"/>
      <c r="D40542" s="74"/>
    </row>
    <row r="40543" spans="3:4" x14ac:dyDescent="0.25">
      <c r="C40543" s="75"/>
      <c r="D40543" s="74"/>
    </row>
    <row r="40544" spans="3:4" x14ac:dyDescent="0.25">
      <c r="C40544" s="75"/>
      <c r="D40544" s="74"/>
    </row>
    <row r="40545" spans="3:4" x14ac:dyDescent="0.25">
      <c r="C40545" s="75"/>
      <c r="D40545" s="74"/>
    </row>
    <row r="40546" spans="3:4" x14ac:dyDescent="0.25">
      <c r="C40546" s="75"/>
      <c r="D40546" s="74"/>
    </row>
    <row r="40547" spans="3:4" x14ac:dyDescent="0.25">
      <c r="C40547" s="75"/>
      <c r="D40547" s="74"/>
    </row>
    <row r="40548" spans="3:4" x14ac:dyDescent="0.25">
      <c r="C40548" s="75"/>
      <c r="D40548" s="74"/>
    </row>
    <row r="40549" spans="3:4" x14ac:dyDescent="0.25">
      <c r="C40549" s="75"/>
      <c r="D40549" s="74"/>
    </row>
    <row r="40550" spans="3:4" x14ac:dyDescent="0.25">
      <c r="C40550" s="75"/>
      <c r="D40550" s="74"/>
    </row>
    <row r="40551" spans="3:4" x14ac:dyDescent="0.25">
      <c r="C40551" s="75"/>
      <c r="D40551" s="74"/>
    </row>
    <row r="40552" spans="3:4" x14ac:dyDescent="0.25">
      <c r="C40552" s="75"/>
      <c r="D40552" s="74"/>
    </row>
    <row r="40553" spans="3:4" x14ac:dyDescent="0.25">
      <c r="C40553" s="75"/>
      <c r="D40553" s="74"/>
    </row>
    <row r="40554" spans="3:4" x14ac:dyDescent="0.25">
      <c r="C40554" s="75"/>
      <c r="D40554" s="74"/>
    </row>
    <row r="40555" spans="3:4" x14ac:dyDescent="0.25">
      <c r="C40555" s="75"/>
      <c r="D40555" s="74"/>
    </row>
    <row r="40556" spans="3:4" x14ac:dyDescent="0.25">
      <c r="C40556" s="75"/>
      <c r="D40556" s="74"/>
    </row>
    <row r="40557" spans="3:4" x14ac:dyDescent="0.25">
      <c r="C40557" s="75"/>
      <c r="D40557" s="74"/>
    </row>
    <row r="40558" spans="3:4" x14ac:dyDescent="0.25">
      <c r="C40558" s="75"/>
      <c r="D40558" s="74"/>
    </row>
    <row r="40559" spans="3:4" x14ac:dyDescent="0.25">
      <c r="C40559" s="75"/>
      <c r="D40559" s="74"/>
    </row>
    <row r="40560" spans="3:4" x14ac:dyDescent="0.25">
      <c r="C40560" s="75"/>
      <c r="D40560" s="74"/>
    </row>
    <row r="40561" spans="3:4" x14ac:dyDescent="0.25">
      <c r="C40561" s="75"/>
      <c r="D40561" s="74"/>
    </row>
    <row r="40562" spans="3:4" x14ac:dyDescent="0.25">
      <c r="C40562" s="75"/>
      <c r="D40562" s="74"/>
    </row>
    <row r="40563" spans="3:4" x14ac:dyDescent="0.25">
      <c r="C40563" s="75"/>
      <c r="D40563" s="74"/>
    </row>
    <row r="40564" spans="3:4" x14ac:dyDescent="0.25">
      <c r="C40564" s="75"/>
      <c r="D40564" s="74"/>
    </row>
    <row r="40565" spans="3:4" x14ac:dyDescent="0.25">
      <c r="C40565" s="75"/>
      <c r="D40565" s="74"/>
    </row>
    <row r="40566" spans="3:4" x14ac:dyDescent="0.25">
      <c r="C40566" s="75"/>
      <c r="D40566" s="74"/>
    </row>
    <row r="40567" spans="3:4" x14ac:dyDescent="0.25">
      <c r="C40567" s="75"/>
      <c r="D40567" s="74"/>
    </row>
    <row r="40568" spans="3:4" x14ac:dyDescent="0.25">
      <c r="C40568" s="75"/>
      <c r="D40568" s="74"/>
    </row>
    <row r="40569" spans="3:4" x14ac:dyDescent="0.25">
      <c r="C40569" s="75"/>
      <c r="D40569" s="74"/>
    </row>
    <row r="40570" spans="3:4" x14ac:dyDescent="0.25">
      <c r="C40570" s="75"/>
      <c r="D40570" s="74"/>
    </row>
    <row r="40571" spans="3:4" x14ac:dyDescent="0.25">
      <c r="C40571" s="75"/>
      <c r="D40571" s="74"/>
    </row>
    <row r="40572" spans="3:4" x14ac:dyDescent="0.25">
      <c r="C40572" s="75"/>
      <c r="D40572" s="74"/>
    </row>
    <row r="40573" spans="3:4" x14ac:dyDescent="0.25">
      <c r="C40573" s="75"/>
      <c r="D40573" s="74"/>
    </row>
    <row r="40574" spans="3:4" x14ac:dyDescent="0.25">
      <c r="C40574" s="75"/>
      <c r="D40574" s="74"/>
    </row>
    <row r="40575" spans="3:4" x14ac:dyDescent="0.25">
      <c r="C40575" s="75"/>
      <c r="D40575" s="74"/>
    </row>
    <row r="40576" spans="3:4" x14ac:dyDescent="0.25">
      <c r="C40576" s="75"/>
      <c r="D40576" s="74"/>
    </row>
    <row r="40577" spans="3:4" x14ac:dyDescent="0.25">
      <c r="C40577" s="75"/>
      <c r="D40577" s="74"/>
    </row>
    <row r="40578" spans="3:4" x14ac:dyDescent="0.25">
      <c r="C40578" s="75"/>
      <c r="D40578" s="74"/>
    </row>
    <row r="40579" spans="3:4" x14ac:dyDescent="0.25">
      <c r="C40579" s="75"/>
      <c r="D40579" s="74"/>
    </row>
    <row r="40580" spans="3:4" x14ac:dyDescent="0.25">
      <c r="C40580" s="75"/>
      <c r="D40580" s="74"/>
    </row>
    <row r="40581" spans="3:4" x14ac:dyDescent="0.25">
      <c r="C40581" s="75"/>
      <c r="D40581" s="74"/>
    </row>
    <row r="40582" spans="3:4" x14ac:dyDescent="0.25">
      <c r="C40582" s="75"/>
      <c r="D40582" s="74"/>
    </row>
    <row r="40583" spans="3:4" x14ac:dyDescent="0.25">
      <c r="C40583" s="75"/>
      <c r="D40583" s="74"/>
    </row>
    <row r="40584" spans="3:4" x14ac:dyDescent="0.25">
      <c r="C40584" s="75"/>
      <c r="D40584" s="74"/>
    </row>
    <row r="40585" spans="3:4" x14ac:dyDescent="0.25">
      <c r="C40585" s="75"/>
      <c r="D40585" s="74"/>
    </row>
    <row r="40586" spans="3:4" x14ac:dyDescent="0.25">
      <c r="C40586" s="75"/>
      <c r="D40586" s="74"/>
    </row>
    <row r="40587" spans="3:4" x14ac:dyDescent="0.25">
      <c r="C40587" s="75"/>
      <c r="D40587" s="74"/>
    </row>
    <row r="40588" spans="3:4" x14ac:dyDescent="0.25">
      <c r="C40588" s="75"/>
      <c r="D40588" s="74"/>
    </row>
    <row r="40589" spans="3:4" x14ac:dyDescent="0.25">
      <c r="C40589" s="75"/>
      <c r="D40589" s="74"/>
    </row>
    <row r="40590" spans="3:4" x14ac:dyDescent="0.25">
      <c r="C40590" s="75"/>
      <c r="D40590" s="74"/>
    </row>
    <row r="40591" spans="3:4" x14ac:dyDescent="0.25">
      <c r="C40591" s="75"/>
      <c r="D40591" s="74"/>
    </row>
    <row r="40592" spans="3:4" x14ac:dyDescent="0.25">
      <c r="C40592" s="75"/>
      <c r="D40592" s="74"/>
    </row>
    <row r="40593" spans="3:4" x14ac:dyDescent="0.25">
      <c r="C40593" s="75"/>
      <c r="D40593" s="74"/>
    </row>
    <row r="40594" spans="3:4" x14ac:dyDescent="0.25">
      <c r="C40594" s="75"/>
      <c r="D40594" s="74"/>
    </row>
    <row r="40595" spans="3:4" x14ac:dyDescent="0.25">
      <c r="C40595" s="75"/>
      <c r="D40595" s="74"/>
    </row>
    <row r="40596" spans="3:4" x14ac:dyDescent="0.25">
      <c r="C40596" s="75"/>
      <c r="D40596" s="74"/>
    </row>
    <row r="40597" spans="3:4" x14ac:dyDescent="0.25">
      <c r="C40597" s="75"/>
      <c r="D40597" s="74"/>
    </row>
    <row r="40598" spans="3:4" x14ac:dyDescent="0.25">
      <c r="C40598" s="75"/>
      <c r="D40598" s="74"/>
    </row>
    <row r="40599" spans="3:4" x14ac:dyDescent="0.25">
      <c r="C40599" s="75"/>
      <c r="D40599" s="74"/>
    </row>
    <row r="40600" spans="3:4" x14ac:dyDescent="0.25">
      <c r="C40600" s="75"/>
      <c r="D40600" s="74"/>
    </row>
    <row r="40601" spans="3:4" x14ac:dyDescent="0.25">
      <c r="C40601" s="75"/>
      <c r="D40601" s="74"/>
    </row>
    <row r="40602" spans="3:4" x14ac:dyDescent="0.25">
      <c r="C40602" s="75"/>
      <c r="D40602" s="74"/>
    </row>
    <row r="40603" spans="3:4" x14ac:dyDescent="0.25">
      <c r="C40603" s="75"/>
      <c r="D40603" s="74"/>
    </row>
    <row r="40604" spans="3:4" x14ac:dyDescent="0.25">
      <c r="C40604" s="75"/>
      <c r="D40604" s="74"/>
    </row>
    <row r="40605" spans="3:4" x14ac:dyDescent="0.25">
      <c r="C40605" s="75"/>
      <c r="D40605" s="74"/>
    </row>
    <row r="40606" spans="3:4" x14ac:dyDescent="0.25">
      <c r="C40606" s="75"/>
      <c r="D40606" s="74"/>
    </row>
    <row r="40607" spans="3:4" x14ac:dyDescent="0.25">
      <c r="C40607" s="75"/>
      <c r="D40607" s="74"/>
    </row>
    <row r="40608" spans="3:4" x14ac:dyDescent="0.25">
      <c r="C40608" s="75"/>
      <c r="D40608" s="74"/>
    </row>
    <row r="40609" spans="3:4" x14ac:dyDescent="0.25">
      <c r="C40609" s="75"/>
      <c r="D40609" s="74"/>
    </row>
    <row r="40610" spans="3:4" x14ac:dyDescent="0.25">
      <c r="C40610" s="75"/>
      <c r="D40610" s="74"/>
    </row>
    <row r="40611" spans="3:4" x14ac:dyDescent="0.25">
      <c r="C40611" s="75"/>
      <c r="D40611" s="74"/>
    </row>
    <row r="40612" spans="3:4" x14ac:dyDescent="0.25">
      <c r="C40612" s="75"/>
      <c r="D40612" s="74"/>
    </row>
    <row r="40613" spans="3:4" x14ac:dyDescent="0.25">
      <c r="C40613" s="75"/>
      <c r="D40613" s="74"/>
    </row>
    <row r="40614" spans="3:4" x14ac:dyDescent="0.25">
      <c r="C40614" s="75"/>
      <c r="D40614" s="74"/>
    </row>
    <row r="40615" spans="3:4" x14ac:dyDescent="0.25">
      <c r="C40615" s="75"/>
      <c r="D40615" s="74"/>
    </row>
    <row r="40616" spans="3:4" x14ac:dyDescent="0.25">
      <c r="C40616" s="75"/>
      <c r="D40616" s="74"/>
    </row>
    <row r="40617" spans="3:4" x14ac:dyDescent="0.25">
      <c r="C40617" s="75"/>
      <c r="D40617" s="74"/>
    </row>
    <row r="40618" spans="3:4" x14ac:dyDescent="0.25">
      <c r="C40618" s="75"/>
      <c r="D40618" s="74"/>
    </row>
    <row r="40619" spans="3:4" x14ac:dyDescent="0.25">
      <c r="C40619" s="75"/>
      <c r="D40619" s="74"/>
    </row>
    <row r="40620" spans="3:4" x14ac:dyDescent="0.25">
      <c r="C40620" s="75"/>
      <c r="D40620" s="74"/>
    </row>
    <row r="40621" spans="3:4" x14ac:dyDescent="0.25">
      <c r="C40621" s="75"/>
      <c r="D40621" s="74"/>
    </row>
    <row r="40622" spans="3:4" x14ac:dyDescent="0.25">
      <c r="C40622" s="75"/>
      <c r="D40622" s="74"/>
    </row>
    <row r="40623" spans="3:4" x14ac:dyDescent="0.25">
      <c r="C40623" s="75"/>
      <c r="D40623" s="74"/>
    </row>
    <row r="40624" spans="3:4" x14ac:dyDescent="0.25">
      <c r="C40624" s="75"/>
      <c r="D40624" s="74"/>
    </row>
    <row r="40625" spans="3:4" x14ac:dyDescent="0.25">
      <c r="C40625" s="75"/>
      <c r="D40625" s="74"/>
    </row>
    <row r="40626" spans="3:4" x14ac:dyDescent="0.25">
      <c r="C40626" s="75"/>
      <c r="D40626" s="74"/>
    </row>
    <row r="40627" spans="3:4" x14ac:dyDescent="0.25">
      <c r="C40627" s="75"/>
      <c r="D40627" s="74"/>
    </row>
    <row r="40628" spans="3:4" x14ac:dyDescent="0.25">
      <c r="C40628" s="75"/>
      <c r="D40628" s="74"/>
    </row>
    <row r="40629" spans="3:4" x14ac:dyDescent="0.25">
      <c r="C40629" s="75"/>
      <c r="D40629" s="74"/>
    </row>
    <row r="40630" spans="3:4" x14ac:dyDescent="0.25">
      <c r="C40630" s="75"/>
      <c r="D40630" s="74"/>
    </row>
    <row r="40631" spans="3:4" x14ac:dyDescent="0.25">
      <c r="C40631" s="75"/>
      <c r="D40631" s="74"/>
    </row>
    <row r="40632" spans="3:4" x14ac:dyDescent="0.25">
      <c r="C40632" s="75"/>
      <c r="D40632" s="74"/>
    </row>
    <row r="40633" spans="3:4" x14ac:dyDescent="0.25">
      <c r="C40633" s="75"/>
      <c r="D40633" s="74"/>
    </row>
    <row r="40634" spans="3:4" x14ac:dyDescent="0.25">
      <c r="C40634" s="75"/>
      <c r="D40634" s="74"/>
    </row>
    <row r="40635" spans="3:4" x14ac:dyDescent="0.25">
      <c r="C40635" s="75"/>
      <c r="D40635" s="74"/>
    </row>
    <row r="40636" spans="3:4" x14ac:dyDescent="0.25">
      <c r="C40636" s="75"/>
      <c r="D40636" s="74"/>
    </row>
    <row r="40637" spans="3:4" x14ac:dyDescent="0.25">
      <c r="C40637" s="75"/>
      <c r="D40637" s="74"/>
    </row>
    <row r="40638" spans="3:4" x14ac:dyDescent="0.25">
      <c r="C40638" s="75"/>
      <c r="D40638" s="74"/>
    </row>
    <row r="40639" spans="3:4" x14ac:dyDescent="0.25">
      <c r="C40639" s="75"/>
      <c r="D40639" s="74"/>
    </row>
    <row r="40640" spans="3:4" x14ac:dyDescent="0.25">
      <c r="C40640" s="75"/>
      <c r="D40640" s="74"/>
    </row>
    <row r="40641" spans="3:4" x14ac:dyDescent="0.25">
      <c r="C40641" s="75"/>
      <c r="D40641" s="74"/>
    </row>
    <row r="40642" spans="3:4" x14ac:dyDescent="0.25">
      <c r="C40642" s="75"/>
      <c r="D40642" s="74"/>
    </row>
    <row r="40643" spans="3:4" x14ac:dyDescent="0.25">
      <c r="C40643" s="75"/>
      <c r="D40643" s="74"/>
    </row>
    <row r="40644" spans="3:4" x14ac:dyDescent="0.25">
      <c r="C40644" s="75"/>
      <c r="D40644" s="74"/>
    </row>
    <row r="40645" spans="3:4" x14ac:dyDescent="0.25">
      <c r="C40645" s="75"/>
      <c r="D40645" s="74"/>
    </row>
    <row r="40646" spans="3:4" x14ac:dyDescent="0.25">
      <c r="C40646" s="75"/>
      <c r="D40646" s="74"/>
    </row>
    <row r="40647" spans="3:4" x14ac:dyDescent="0.25">
      <c r="C40647" s="75"/>
      <c r="D40647" s="74"/>
    </row>
    <row r="40648" spans="3:4" x14ac:dyDescent="0.25">
      <c r="C40648" s="75"/>
      <c r="D40648" s="74"/>
    </row>
    <row r="40649" spans="3:4" x14ac:dyDescent="0.25">
      <c r="C40649" s="75"/>
      <c r="D40649" s="74"/>
    </row>
    <row r="40650" spans="3:4" x14ac:dyDescent="0.25">
      <c r="C40650" s="75"/>
      <c r="D40650" s="74"/>
    </row>
    <row r="40651" spans="3:4" x14ac:dyDescent="0.25">
      <c r="C40651" s="75"/>
      <c r="D40651" s="74"/>
    </row>
    <row r="40652" spans="3:4" x14ac:dyDescent="0.25">
      <c r="C40652" s="75"/>
      <c r="D40652" s="74"/>
    </row>
    <row r="40653" spans="3:4" x14ac:dyDescent="0.25">
      <c r="C40653" s="75"/>
      <c r="D40653" s="74"/>
    </row>
    <row r="40654" spans="3:4" x14ac:dyDescent="0.25">
      <c r="C40654" s="75"/>
      <c r="D40654" s="74"/>
    </row>
    <row r="40655" spans="3:4" x14ac:dyDescent="0.25">
      <c r="C40655" s="75"/>
      <c r="D40655" s="74"/>
    </row>
    <row r="40656" spans="3:4" x14ac:dyDescent="0.25">
      <c r="C40656" s="75"/>
      <c r="D40656" s="74"/>
    </row>
    <row r="40657" spans="3:4" x14ac:dyDescent="0.25">
      <c r="C40657" s="75"/>
      <c r="D40657" s="74"/>
    </row>
    <row r="40658" spans="3:4" x14ac:dyDescent="0.25">
      <c r="C40658" s="75"/>
      <c r="D40658" s="74"/>
    </row>
    <row r="40659" spans="3:4" x14ac:dyDescent="0.25">
      <c r="C40659" s="75"/>
      <c r="D40659" s="74"/>
    </row>
    <row r="40660" spans="3:4" x14ac:dyDescent="0.25">
      <c r="C40660" s="75"/>
      <c r="D40660" s="74"/>
    </row>
    <row r="40661" spans="3:4" x14ac:dyDescent="0.25">
      <c r="C40661" s="75"/>
      <c r="D40661" s="74"/>
    </row>
    <row r="40662" spans="3:4" x14ac:dyDescent="0.25">
      <c r="C40662" s="75"/>
      <c r="D40662" s="74"/>
    </row>
    <row r="40663" spans="3:4" x14ac:dyDescent="0.25">
      <c r="C40663" s="75"/>
      <c r="D40663" s="74"/>
    </row>
    <row r="40664" spans="3:4" x14ac:dyDescent="0.25">
      <c r="C40664" s="75"/>
      <c r="D40664" s="74"/>
    </row>
    <row r="40665" spans="3:4" x14ac:dyDescent="0.25">
      <c r="C40665" s="75"/>
      <c r="D40665" s="74"/>
    </row>
    <row r="40666" spans="3:4" x14ac:dyDescent="0.25">
      <c r="C40666" s="75"/>
      <c r="D40666" s="74"/>
    </row>
    <row r="40667" spans="3:4" x14ac:dyDescent="0.25">
      <c r="C40667" s="75"/>
      <c r="D40667" s="74"/>
    </row>
    <row r="40668" spans="3:4" x14ac:dyDescent="0.25">
      <c r="C40668" s="75"/>
      <c r="D40668" s="74"/>
    </row>
    <row r="40669" spans="3:4" x14ac:dyDescent="0.25">
      <c r="C40669" s="75"/>
      <c r="D40669" s="74"/>
    </row>
    <row r="40670" spans="3:4" x14ac:dyDescent="0.25">
      <c r="C40670" s="75"/>
      <c r="D40670" s="74"/>
    </row>
    <row r="40671" spans="3:4" x14ac:dyDescent="0.25">
      <c r="C40671" s="75"/>
      <c r="D40671" s="74"/>
    </row>
    <row r="40672" spans="3:4" x14ac:dyDescent="0.25">
      <c r="C40672" s="75"/>
      <c r="D40672" s="74"/>
    </row>
    <row r="40673" spans="3:4" x14ac:dyDescent="0.25">
      <c r="C40673" s="75"/>
      <c r="D40673" s="74"/>
    </row>
    <row r="40674" spans="3:4" x14ac:dyDescent="0.25">
      <c r="C40674" s="75"/>
      <c r="D40674" s="74"/>
    </row>
    <row r="40675" spans="3:4" x14ac:dyDescent="0.25">
      <c r="C40675" s="75"/>
      <c r="D40675" s="74"/>
    </row>
    <row r="40676" spans="3:4" x14ac:dyDescent="0.25">
      <c r="C40676" s="75"/>
      <c r="D40676" s="74"/>
    </row>
    <row r="40677" spans="3:4" x14ac:dyDescent="0.25">
      <c r="C40677" s="75"/>
      <c r="D40677" s="74"/>
    </row>
    <row r="40678" spans="3:4" x14ac:dyDescent="0.25">
      <c r="C40678" s="75"/>
      <c r="D40678" s="74"/>
    </row>
    <row r="40679" spans="3:4" x14ac:dyDescent="0.25">
      <c r="C40679" s="75"/>
      <c r="D40679" s="74"/>
    </row>
    <row r="40680" spans="3:4" x14ac:dyDescent="0.25">
      <c r="C40680" s="75"/>
      <c r="D40680" s="74"/>
    </row>
    <row r="40681" spans="3:4" x14ac:dyDescent="0.25">
      <c r="C40681" s="75"/>
      <c r="D40681" s="74"/>
    </row>
    <row r="40682" spans="3:4" x14ac:dyDescent="0.25">
      <c r="C40682" s="75"/>
      <c r="D40682" s="74"/>
    </row>
    <row r="40683" spans="3:4" x14ac:dyDescent="0.25">
      <c r="C40683" s="75"/>
      <c r="D40683" s="74"/>
    </row>
    <row r="40684" spans="3:4" x14ac:dyDescent="0.25">
      <c r="C40684" s="75"/>
      <c r="D40684" s="74"/>
    </row>
    <row r="40685" spans="3:4" x14ac:dyDescent="0.25">
      <c r="C40685" s="75"/>
      <c r="D40685" s="74"/>
    </row>
    <row r="40686" spans="3:4" x14ac:dyDescent="0.25">
      <c r="C40686" s="75"/>
      <c r="D40686" s="74"/>
    </row>
    <row r="40687" spans="3:4" x14ac:dyDescent="0.25">
      <c r="C40687" s="75"/>
      <c r="D40687" s="74"/>
    </row>
    <row r="40688" spans="3:4" x14ac:dyDescent="0.25">
      <c r="C40688" s="75"/>
      <c r="D40688" s="74"/>
    </row>
    <row r="40689" spans="3:4" x14ac:dyDescent="0.25">
      <c r="C40689" s="75"/>
      <c r="D40689" s="74"/>
    </row>
    <row r="40690" spans="3:4" x14ac:dyDescent="0.25">
      <c r="C40690" s="75"/>
      <c r="D40690" s="74"/>
    </row>
    <row r="40691" spans="3:4" x14ac:dyDescent="0.25">
      <c r="C40691" s="75"/>
      <c r="D40691" s="74"/>
    </row>
    <row r="40692" spans="3:4" x14ac:dyDescent="0.25">
      <c r="C40692" s="75"/>
      <c r="D40692" s="74"/>
    </row>
    <row r="40693" spans="3:4" x14ac:dyDescent="0.25">
      <c r="C40693" s="75"/>
      <c r="D40693" s="74"/>
    </row>
    <row r="40694" spans="3:4" x14ac:dyDescent="0.25">
      <c r="C40694" s="75"/>
      <c r="D40694" s="74"/>
    </row>
    <row r="40695" spans="3:4" x14ac:dyDescent="0.25">
      <c r="C40695" s="75"/>
      <c r="D40695" s="74"/>
    </row>
    <row r="40696" spans="3:4" x14ac:dyDescent="0.25">
      <c r="C40696" s="75"/>
      <c r="D40696" s="74"/>
    </row>
    <row r="40697" spans="3:4" x14ac:dyDescent="0.25">
      <c r="C40697" s="75"/>
      <c r="D40697" s="74"/>
    </row>
    <row r="40698" spans="3:4" x14ac:dyDescent="0.25">
      <c r="C40698" s="75"/>
      <c r="D40698" s="74"/>
    </row>
    <row r="40699" spans="3:4" x14ac:dyDescent="0.25">
      <c r="C40699" s="75"/>
      <c r="D40699" s="74"/>
    </row>
    <row r="40700" spans="3:4" x14ac:dyDescent="0.25">
      <c r="C40700" s="75"/>
      <c r="D40700" s="74"/>
    </row>
    <row r="40701" spans="3:4" x14ac:dyDescent="0.25">
      <c r="C40701" s="75"/>
      <c r="D40701" s="74"/>
    </row>
    <row r="40702" spans="3:4" x14ac:dyDescent="0.25">
      <c r="C40702" s="75"/>
      <c r="D40702" s="74"/>
    </row>
    <row r="40703" spans="3:4" x14ac:dyDescent="0.25">
      <c r="C40703" s="75"/>
      <c r="D40703" s="74"/>
    </row>
    <row r="40704" spans="3:4" x14ac:dyDescent="0.25">
      <c r="C40704" s="75"/>
      <c r="D40704" s="74"/>
    </row>
    <row r="40705" spans="3:4" x14ac:dyDescent="0.25">
      <c r="C40705" s="75"/>
      <c r="D40705" s="74"/>
    </row>
    <row r="40706" spans="3:4" x14ac:dyDescent="0.25">
      <c r="C40706" s="75"/>
      <c r="D40706" s="74"/>
    </row>
    <row r="40707" spans="3:4" x14ac:dyDescent="0.25">
      <c r="C40707" s="75"/>
      <c r="D40707" s="74"/>
    </row>
    <row r="40708" spans="3:4" x14ac:dyDescent="0.25">
      <c r="C40708" s="75"/>
      <c r="D40708" s="74"/>
    </row>
    <row r="40709" spans="3:4" x14ac:dyDescent="0.25">
      <c r="C40709" s="75"/>
      <c r="D40709" s="74"/>
    </row>
    <row r="40710" spans="3:4" x14ac:dyDescent="0.25">
      <c r="C40710" s="75"/>
      <c r="D40710" s="74"/>
    </row>
    <row r="40711" spans="3:4" x14ac:dyDescent="0.25">
      <c r="C40711" s="75"/>
      <c r="D40711" s="74"/>
    </row>
    <row r="40712" spans="3:4" x14ac:dyDescent="0.25">
      <c r="C40712" s="75"/>
      <c r="D40712" s="74"/>
    </row>
    <row r="40713" spans="3:4" x14ac:dyDescent="0.25">
      <c r="C40713" s="75"/>
      <c r="D40713" s="74"/>
    </row>
    <row r="40714" spans="3:4" x14ac:dyDescent="0.25">
      <c r="C40714" s="75"/>
      <c r="D40714" s="74"/>
    </row>
    <row r="40715" spans="3:4" x14ac:dyDescent="0.25">
      <c r="C40715" s="75"/>
      <c r="D40715" s="74"/>
    </row>
    <row r="40716" spans="3:4" x14ac:dyDescent="0.25">
      <c r="C40716" s="75"/>
      <c r="D40716" s="74"/>
    </row>
    <row r="40717" spans="3:4" x14ac:dyDescent="0.25">
      <c r="C40717" s="75"/>
      <c r="D40717" s="74"/>
    </row>
    <row r="40718" spans="3:4" x14ac:dyDescent="0.25">
      <c r="C40718" s="75"/>
      <c r="D40718" s="74"/>
    </row>
    <row r="40719" spans="3:4" x14ac:dyDescent="0.25">
      <c r="C40719" s="75"/>
      <c r="D40719" s="74"/>
    </row>
    <row r="40720" spans="3:4" x14ac:dyDescent="0.25">
      <c r="C40720" s="75"/>
      <c r="D40720" s="74"/>
    </row>
    <row r="40721" spans="3:4" x14ac:dyDescent="0.25">
      <c r="C40721" s="75"/>
      <c r="D40721" s="74"/>
    </row>
    <row r="40722" spans="3:4" x14ac:dyDescent="0.25">
      <c r="C40722" s="75"/>
      <c r="D40722" s="74"/>
    </row>
    <row r="40723" spans="3:4" x14ac:dyDescent="0.25">
      <c r="C40723" s="75"/>
      <c r="D40723" s="74"/>
    </row>
    <row r="40724" spans="3:4" x14ac:dyDescent="0.25">
      <c r="C40724" s="75"/>
      <c r="D40724" s="74"/>
    </row>
    <row r="40725" spans="3:4" x14ac:dyDescent="0.25">
      <c r="C40725" s="75"/>
      <c r="D40725" s="74"/>
    </row>
    <row r="40726" spans="3:4" x14ac:dyDescent="0.25">
      <c r="C40726" s="75"/>
      <c r="D40726" s="74"/>
    </row>
    <row r="40727" spans="3:4" x14ac:dyDescent="0.25">
      <c r="C40727" s="75"/>
      <c r="D40727" s="74"/>
    </row>
    <row r="40728" spans="3:4" x14ac:dyDescent="0.25">
      <c r="C40728" s="75"/>
      <c r="D40728" s="74"/>
    </row>
    <row r="40729" spans="3:4" x14ac:dyDescent="0.25">
      <c r="C40729" s="75"/>
      <c r="D40729" s="74"/>
    </row>
    <row r="40730" spans="3:4" x14ac:dyDescent="0.25">
      <c r="C40730" s="75"/>
      <c r="D40730" s="74"/>
    </row>
    <row r="40731" spans="3:4" x14ac:dyDescent="0.25">
      <c r="C40731" s="75"/>
      <c r="D40731" s="74"/>
    </row>
    <row r="40732" spans="3:4" x14ac:dyDescent="0.25">
      <c r="C40732" s="75"/>
      <c r="D40732" s="74"/>
    </row>
    <row r="40733" spans="3:4" x14ac:dyDescent="0.25">
      <c r="C40733" s="75"/>
      <c r="D40733" s="74"/>
    </row>
    <row r="40734" spans="3:4" x14ac:dyDescent="0.25">
      <c r="C40734" s="75"/>
      <c r="D40734" s="74"/>
    </row>
    <row r="40735" spans="3:4" x14ac:dyDescent="0.25">
      <c r="C40735" s="75"/>
      <c r="D40735" s="74"/>
    </row>
    <row r="40736" spans="3:4" x14ac:dyDescent="0.25">
      <c r="C40736" s="75"/>
      <c r="D40736" s="74"/>
    </row>
    <row r="40737" spans="3:4" x14ac:dyDescent="0.25">
      <c r="C40737" s="75"/>
      <c r="D40737" s="74"/>
    </row>
    <row r="40738" spans="3:4" x14ac:dyDescent="0.25">
      <c r="C40738" s="75"/>
      <c r="D40738" s="74"/>
    </row>
    <row r="40739" spans="3:4" x14ac:dyDescent="0.25">
      <c r="C40739" s="75"/>
      <c r="D40739" s="74"/>
    </row>
    <row r="40740" spans="3:4" x14ac:dyDescent="0.25">
      <c r="C40740" s="75"/>
      <c r="D40740" s="74"/>
    </row>
    <row r="40741" spans="3:4" x14ac:dyDescent="0.25">
      <c r="C40741" s="75"/>
      <c r="D40741" s="74"/>
    </row>
    <row r="40742" spans="3:4" x14ac:dyDescent="0.25">
      <c r="C40742" s="75"/>
      <c r="D40742" s="74"/>
    </row>
    <row r="40743" spans="3:4" x14ac:dyDescent="0.25">
      <c r="C40743" s="75"/>
      <c r="D40743" s="74"/>
    </row>
    <row r="40744" spans="3:4" x14ac:dyDescent="0.25">
      <c r="C40744" s="75"/>
      <c r="D40744" s="74"/>
    </row>
    <row r="40745" spans="3:4" x14ac:dyDescent="0.25">
      <c r="C40745" s="75"/>
      <c r="D40745" s="74"/>
    </row>
    <row r="40746" spans="3:4" x14ac:dyDescent="0.25">
      <c r="C40746" s="75"/>
      <c r="D40746" s="74"/>
    </row>
    <row r="40747" spans="3:4" x14ac:dyDescent="0.25">
      <c r="C40747" s="75"/>
      <c r="D40747" s="74"/>
    </row>
    <row r="40748" spans="3:4" x14ac:dyDescent="0.25">
      <c r="C40748" s="75"/>
      <c r="D40748" s="74"/>
    </row>
    <row r="40749" spans="3:4" x14ac:dyDescent="0.25">
      <c r="C40749" s="75"/>
      <c r="D40749" s="74"/>
    </row>
    <row r="40750" spans="3:4" x14ac:dyDescent="0.25">
      <c r="C40750" s="75"/>
      <c r="D40750" s="74"/>
    </row>
    <row r="40751" spans="3:4" x14ac:dyDescent="0.25">
      <c r="C40751" s="75"/>
      <c r="D40751" s="74"/>
    </row>
    <row r="40752" spans="3:4" x14ac:dyDescent="0.25">
      <c r="C40752" s="75"/>
      <c r="D40752" s="74"/>
    </row>
    <row r="40753" spans="3:4" x14ac:dyDescent="0.25">
      <c r="C40753" s="75"/>
      <c r="D40753" s="74"/>
    </row>
    <row r="40754" spans="3:4" x14ac:dyDescent="0.25">
      <c r="C40754" s="75"/>
      <c r="D40754" s="74"/>
    </row>
    <row r="40755" spans="3:4" x14ac:dyDescent="0.25">
      <c r="C40755" s="75"/>
      <c r="D40755" s="74"/>
    </row>
    <row r="40756" spans="3:4" x14ac:dyDescent="0.25">
      <c r="C40756" s="75"/>
      <c r="D40756" s="74"/>
    </row>
    <row r="40757" spans="3:4" x14ac:dyDescent="0.25">
      <c r="C40757" s="75"/>
      <c r="D40757" s="74"/>
    </row>
    <row r="40758" spans="3:4" x14ac:dyDescent="0.25">
      <c r="C40758" s="75"/>
      <c r="D40758" s="74"/>
    </row>
    <row r="40759" spans="3:4" x14ac:dyDescent="0.25">
      <c r="C40759" s="75"/>
      <c r="D40759" s="74"/>
    </row>
    <row r="40760" spans="3:4" x14ac:dyDescent="0.25">
      <c r="C40760" s="75"/>
      <c r="D40760" s="74"/>
    </row>
    <row r="40761" spans="3:4" x14ac:dyDescent="0.25">
      <c r="C40761" s="75"/>
      <c r="D40761" s="74"/>
    </row>
    <row r="40762" spans="3:4" x14ac:dyDescent="0.25">
      <c r="C40762" s="75"/>
      <c r="D40762" s="74"/>
    </row>
    <row r="40763" spans="3:4" x14ac:dyDescent="0.25">
      <c r="C40763" s="75"/>
      <c r="D40763" s="74"/>
    </row>
    <row r="40764" spans="3:4" x14ac:dyDescent="0.25">
      <c r="C40764" s="75"/>
      <c r="D40764" s="74"/>
    </row>
    <row r="40765" spans="3:4" x14ac:dyDescent="0.25">
      <c r="C40765" s="75"/>
      <c r="D40765" s="74"/>
    </row>
    <row r="40766" spans="3:4" x14ac:dyDescent="0.25">
      <c r="C40766" s="75"/>
      <c r="D40766" s="74"/>
    </row>
    <row r="40767" spans="3:4" x14ac:dyDescent="0.25">
      <c r="C40767" s="75"/>
      <c r="D40767" s="74"/>
    </row>
    <row r="40768" spans="3:4" x14ac:dyDescent="0.25">
      <c r="C40768" s="75"/>
      <c r="D40768" s="74"/>
    </row>
    <row r="40769" spans="3:4" x14ac:dyDescent="0.25">
      <c r="C40769" s="75"/>
      <c r="D40769" s="74"/>
    </row>
    <row r="40770" spans="3:4" x14ac:dyDescent="0.25">
      <c r="C40770" s="75"/>
      <c r="D40770" s="74"/>
    </row>
    <row r="40771" spans="3:4" x14ac:dyDescent="0.25">
      <c r="C40771" s="75"/>
      <c r="D40771" s="74"/>
    </row>
    <row r="40772" spans="3:4" x14ac:dyDescent="0.25">
      <c r="C40772" s="75"/>
      <c r="D40772" s="74"/>
    </row>
    <row r="40773" spans="3:4" x14ac:dyDescent="0.25">
      <c r="C40773" s="75"/>
      <c r="D40773" s="74"/>
    </row>
    <row r="40774" spans="3:4" x14ac:dyDescent="0.25">
      <c r="C40774" s="75"/>
      <c r="D40774" s="74"/>
    </row>
    <row r="40775" spans="3:4" x14ac:dyDescent="0.25">
      <c r="C40775" s="75"/>
      <c r="D40775" s="74"/>
    </row>
    <row r="40776" spans="3:4" x14ac:dyDescent="0.25">
      <c r="C40776" s="75"/>
      <c r="D40776" s="74"/>
    </row>
    <row r="40777" spans="3:4" x14ac:dyDescent="0.25">
      <c r="C40777" s="75"/>
      <c r="D40777" s="74"/>
    </row>
    <row r="40778" spans="3:4" x14ac:dyDescent="0.25">
      <c r="C40778" s="75"/>
      <c r="D40778" s="74"/>
    </row>
    <row r="40779" spans="3:4" x14ac:dyDescent="0.25">
      <c r="C40779" s="75"/>
      <c r="D40779" s="74"/>
    </row>
    <row r="40780" spans="3:4" x14ac:dyDescent="0.25">
      <c r="C40780" s="75"/>
      <c r="D40780" s="74"/>
    </row>
    <row r="40781" spans="3:4" x14ac:dyDescent="0.25">
      <c r="C40781" s="75"/>
      <c r="D40781" s="74"/>
    </row>
    <row r="40782" spans="3:4" x14ac:dyDescent="0.25">
      <c r="C40782" s="75"/>
      <c r="D40782" s="74"/>
    </row>
    <row r="40783" spans="3:4" x14ac:dyDescent="0.25">
      <c r="C40783" s="75"/>
      <c r="D40783" s="74"/>
    </row>
    <row r="40784" spans="3:4" x14ac:dyDescent="0.25">
      <c r="C40784" s="75"/>
      <c r="D40784" s="74"/>
    </row>
    <row r="40785" spans="3:4" x14ac:dyDescent="0.25">
      <c r="C40785" s="75"/>
      <c r="D40785" s="74"/>
    </row>
    <row r="40786" spans="3:4" x14ac:dyDescent="0.25">
      <c r="C40786" s="75"/>
      <c r="D40786" s="74"/>
    </row>
    <row r="40787" spans="3:4" x14ac:dyDescent="0.25">
      <c r="C40787" s="75"/>
      <c r="D40787" s="74"/>
    </row>
    <row r="40788" spans="3:4" x14ac:dyDescent="0.25">
      <c r="C40788" s="75"/>
      <c r="D40788" s="74"/>
    </row>
    <row r="40789" spans="3:4" x14ac:dyDescent="0.25">
      <c r="C40789" s="75"/>
      <c r="D40789" s="74"/>
    </row>
    <row r="40790" spans="3:4" x14ac:dyDescent="0.25">
      <c r="C40790" s="75"/>
      <c r="D40790" s="74"/>
    </row>
    <row r="40791" spans="3:4" x14ac:dyDescent="0.25">
      <c r="C40791" s="75"/>
      <c r="D40791" s="74"/>
    </row>
    <row r="40792" spans="3:4" x14ac:dyDescent="0.25">
      <c r="C40792" s="75"/>
      <c r="D40792" s="74"/>
    </row>
    <row r="40793" spans="3:4" x14ac:dyDescent="0.25">
      <c r="C40793" s="75"/>
      <c r="D40793" s="74"/>
    </row>
    <row r="40794" spans="3:4" x14ac:dyDescent="0.25">
      <c r="C40794" s="75"/>
      <c r="D40794" s="74"/>
    </row>
    <row r="40795" spans="3:4" x14ac:dyDescent="0.25">
      <c r="C40795" s="75"/>
      <c r="D40795" s="74"/>
    </row>
    <row r="40796" spans="3:4" x14ac:dyDescent="0.25">
      <c r="C40796" s="75"/>
      <c r="D40796" s="74"/>
    </row>
    <row r="40797" spans="3:4" x14ac:dyDescent="0.25">
      <c r="C40797" s="75"/>
      <c r="D40797" s="74"/>
    </row>
    <row r="40798" spans="3:4" x14ac:dyDescent="0.25">
      <c r="C40798" s="75"/>
      <c r="D40798" s="74"/>
    </row>
    <row r="40799" spans="3:4" x14ac:dyDescent="0.25">
      <c r="C40799" s="75"/>
      <c r="D40799" s="74"/>
    </row>
    <row r="40800" spans="3:4" x14ac:dyDescent="0.25">
      <c r="C40800" s="75"/>
      <c r="D40800" s="74"/>
    </row>
    <row r="40801" spans="3:4" x14ac:dyDescent="0.25">
      <c r="C40801" s="75"/>
      <c r="D40801" s="74"/>
    </row>
    <row r="40802" spans="3:4" x14ac:dyDescent="0.25">
      <c r="C40802" s="75"/>
      <c r="D40802" s="74"/>
    </row>
    <row r="40803" spans="3:4" x14ac:dyDescent="0.25">
      <c r="C40803" s="75"/>
      <c r="D40803" s="74"/>
    </row>
    <row r="40804" spans="3:4" x14ac:dyDescent="0.25">
      <c r="C40804" s="75"/>
      <c r="D40804" s="74"/>
    </row>
    <row r="40805" spans="3:4" x14ac:dyDescent="0.25">
      <c r="C40805" s="75"/>
      <c r="D40805" s="74"/>
    </row>
    <row r="40806" spans="3:4" x14ac:dyDescent="0.25">
      <c r="C40806" s="75"/>
      <c r="D40806" s="74"/>
    </row>
    <row r="40807" spans="3:4" x14ac:dyDescent="0.25">
      <c r="C40807" s="75"/>
      <c r="D40807" s="74"/>
    </row>
    <row r="40808" spans="3:4" x14ac:dyDescent="0.25">
      <c r="C40808" s="75"/>
      <c r="D40808" s="74"/>
    </row>
    <row r="40809" spans="3:4" x14ac:dyDescent="0.25">
      <c r="C40809" s="75"/>
      <c r="D40809" s="74"/>
    </row>
    <row r="40810" spans="3:4" x14ac:dyDescent="0.25">
      <c r="C40810" s="75"/>
      <c r="D40810" s="74"/>
    </row>
    <row r="40811" spans="3:4" x14ac:dyDescent="0.25">
      <c r="C40811" s="75"/>
      <c r="D40811" s="74"/>
    </row>
    <row r="40812" spans="3:4" x14ac:dyDescent="0.25">
      <c r="C40812" s="75"/>
      <c r="D40812" s="74"/>
    </row>
    <row r="40813" spans="3:4" x14ac:dyDescent="0.25">
      <c r="C40813" s="75"/>
      <c r="D40813" s="74"/>
    </row>
    <row r="40814" spans="3:4" x14ac:dyDescent="0.25">
      <c r="C40814" s="75"/>
      <c r="D40814" s="74"/>
    </row>
    <row r="40815" spans="3:4" x14ac:dyDescent="0.25">
      <c r="C40815" s="75"/>
      <c r="D40815" s="74"/>
    </row>
    <row r="40816" spans="3:4" x14ac:dyDescent="0.25">
      <c r="C40816" s="75"/>
      <c r="D40816" s="74"/>
    </row>
    <row r="40817" spans="3:4" x14ac:dyDescent="0.25">
      <c r="C40817" s="75"/>
      <c r="D40817" s="74"/>
    </row>
    <row r="40818" spans="3:4" x14ac:dyDescent="0.25">
      <c r="C40818" s="75"/>
      <c r="D40818" s="74"/>
    </row>
    <row r="40819" spans="3:4" x14ac:dyDescent="0.25">
      <c r="C40819" s="75"/>
      <c r="D40819" s="74"/>
    </row>
    <row r="40820" spans="3:4" x14ac:dyDescent="0.25">
      <c r="C40820" s="75"/>
      <c r="D40820" s="74"/>
    </row>
    <row r="40821" spans="3:4" x14ac:dyDescent="0.25">
      <c r="C40821" s="75"/>
      <c r="D40821" s="74"/>
    </row>
    <row r="40822" spans="3:4" x14ac:dyDescent="0.25">
      <c r="C40822" s="75"/>
      <c r="D40822" s="74"/>
    </row>
    <row r="40823" spans="3:4" x14ac:dyDescent="0.25">
      <c r="C40823" s="75"/>
      <c r="D40823" s="74"/>
    </row>
    <row r="40824" spans="3:4" x14ac:dyDescent="0.25">
      <c r="C40824" s="75"/>
      <c r="D40824" s="74"/>
    </row>
    <row r="40825" spans="3:4" x14ac:dyDescent="0.25">
      <c r="C40825" s="75"/>
      <c r="D40825" s="74"/>
    </row>
    <row r="40826" spans="3:4" x14ac:dyDescent="0.25">
      <c r="C40826" s="75"/>
      <c r="D40826" s="74"/>
    </row>
    <row r="40827" spans="3:4" x14ac:dyDescent="0.25">
      <c r="C40827" s="75"/>
      <c r="D40827" s="74"/>
    </row>
    <row r="40828" spans="3:4" x14ac:dyDescent="0.25">
      <c r="C40828" s="75"/>
      <c r="D40828" s="74"/>
    </row>
    <row r="40829" spans="3:4" x14ac:dyDescent="0.25">
      <c r="C40829" s="75"/>
      <c r="D40829" s="74"/>
    </row>
    <row r="40830" spans="3:4" x14ac:dyDescent="0.25">
      <c r="C40830" s="75"/>
      <c r="D40830" s="74"/>
    </row>
    <row r="40831" spans="3:4" x14ac:dyDescent="0.25">
      <c r="C40831" s="75"/>
      <c r="D40831" s="74"/>
    </row>
    <row r="40832" spans="3:4" x14ac:dyDescent="0.25">
      <c r="C40832" s="75"/>
      <c r="D40832" s="74"/>
    </row>
    <row r="40833" spans="3:4" x14ac:dyDescent="0.25">
      <c r="C40833" s="75"/>
      <c r="D40833" s="74"/>
    </row>
    <row r="40834" spans="3:4" x14ac:dyDescent="0.25">
      <c r="C40834" s="75"/>
      <c r="D40834" s="74"/>
    </row>
    <row r="40835" spans="3:4" x14ac:dyDescent="0.25">
      <c r="C40835" s="75"/>
      <c r="D40835" s="74"/>
    </row>
    <row r="40836" spans="3:4" x14ac:dyDescent="0.25">
      <c r="C40836" s="75"/>
      <c r="D40836" s="74"/>
    </row>
    <row r="40837" spans="3:4" x14ac:dyDescent="0.25">
      <c r="C40837" s="75"/>
      <c r="D40837" s="74"/>
    </row>
    <row r="40838" spans="3:4" x14ac:dyDescent="0.25">
      <c r="C40838" s="75"/>
      <c r="D40838" s="74"/>
    </row>
    <row r="40839" spans="3:4" x14ac:dyDescent="0.25">
      <c r="C40839" s="75"/>
      <c r="D40839" s="74"/>
    </row>
    <row r="40840" spans="3:4" x14ac:dyDescent="0.25">
      <c r="C40840" s="75"/>
      <c r="D40840" s="74"/>
    </row>
    <row r="40841" spans="3:4" x14ac:dyDescent="0.25">
      <c r="C40841" s="75"/>
      <c r="D40841" s="74"/>
    </row>
    <row r="40842" spans="3:4" x14ac:dyDescent="0.25">
      <c r="C40842" s="75"/>
      <c r="D40842" s="74"/>
    </row>
    <row r="40843" spans="3:4" x14ac:dyDescent="0.25">
      <c r="C40843" s="75"/>
      <c r="D40843" s="74"/>
    </row>
    <row r="40844" spans="3:4" x14ac:dyDescent="0.25">
      <c r="C40844" s="75"/>
      <c r="D40844" s="74"/>
    </row>
    <row r="40845" spans="3:4" x14ac:dyDescent="0.25">
      <c r="C40845" s="75"/>
      <c r="D40845" s="74"/>
    </row>
    <row r="40846" spans="3:4" x14ac:dyDescent="0.25">
      <c r="C40846" s="75"/>
      <c r="D40846" s="74"/>
    </row>
    <row r="40847" spans="3:4" x14ac:dyDescent="0.25">
      <c r="C40847" s="75"/>
      <c r="D40847" s="74"/>
    </row>
    <row r="40848" spans="3:4" x14ac:dyDescent="0.25">
      <c r="C40848" s="75"/>
      <c r="D40848" s="74"/>
    </row>
    <row r="40849" spans="3:4" x14ac:dyDescent="0.25">
      <c r="C40849" s="75"/>
      <c r="D40849" s="74"/>
    </row>
    <row r="40850" spans="3:4" x14ac:dyDescent="0.25">
      <c r="C40850" s="75"/>
      <c r="D40850" s="74"/>
    </row>
    <row r="40851" spans="3:4" x14ac:dyDescent="0.25">
      <c r="C40851" s="75"/>
      <c r="D40851" s="74"/>
    </row>
    <row r="40852" spans="3:4" x14ac:dyDescent="0.25">
      <c r="C40852" s="75"/>
      <c r="D40852" s="74"/>
    </row>
    <row r="40853" spans="3:4" x14ac:dyDescent="0.25">
      <c r="C40853" s="75"/>
      <c r="D40853" s="74"/>
    </row>
    <row r="40854" spans="3:4" x14ac:dyDescent="0.25">
      <c r="C40854" s="75"/>
      <c r="D40854" s="74"/>
    </row>
    <row r="40855" spans="3:4" x14ac:dyDescent="0.25">
      <c r="C40855" s="75"/>
      <c r="D40855" s="74"/>
    </row>
    <row r="40856" spans="3:4" x14ac:dyDescent="0.25">
      <c r="C40856" s="75"/>
      <c r="D40856" s="74"/>
    </row>
    <row r="40857" spans="3:4" x14ac:dyDescent="0.25">
      <c r="C40857" s="75"/>
      <c r="D40857" s="74"/>
    </row>
    <row r="40858" spans="3:4" x14ac:dyDescent="0.25">
      <c r="C40858" s="75"/>
      <c r="D40858" s="74"/>
    </row>
    <row r="40859" spans="3:4" x14ac:dyDescent="0.25">
      <c r="C40859" s="75"/>
      <c r="D40859" s="74"/>
    </row>
    <row r="40860" spans="3:4" x14ac:dyDescent="0.25">
      <c r="C40860" s="75"/>
      <c r="D40860" s="74"/>
    </row>
    <row r="40861" spans="3:4" x14ac:dyDescent="0.25">
      <c r="C40861" s="75"/>
      <c r="D40861" s="74"/>
    </row>
    <row r="40862" spans="3:4" x14ac:dyDescent="0.25">
      <c r="C40862" s="75"/>
      <c r="D40862" s="74"/>
    </row>
    <row r="40863" spans="3:4" x14ac:dyDescent="0.25">
      <c r="C40863" s="75"/>
      <c r="D40863" s="74"/>
    </row>
    <row r="40864" spans="3:4" x14ac:dyDescent="0.25">
      <c r="C40864" s="75"/>
      <c r="D40864" s="74"/>
    </row>
    <row r="40865" spans="3:4" x14ac:dyDescent="0.25">
      <c r="C40865" s="75"/>
      <c r="D40865" s="74"/>
    </row>
    <row r="40866" spans="3:4" x14ac:dyDescent="0.25">
      <c r="C40866" s="75"/>
      <c r="D40866" s="74"/>
    </row>
    <row r="40867" spans="3:4" x14ac:dyDescent="0.25">
      <c r="C40867" s="75"/>
      <c r="D40867" s="74"/>
    </row>
    <row r="40868" spans="3:4" x14ac:dyDescent="0.25">
      <c r="C40868" s="75"/>
      <c r="D40868" s="74"/>
    </row>
    <row r="40869" spans="3:4" x14ac:dyDescent="0.25">
      <c r="C40869" s="75"/>
      <c r="D40869" s="74"/>
    </row>
    <row r="40870" spans="3:4" x14ac:dyDescent="0.25">
      <c r="C40870" s="75"/>
      <c r="D40870" s="74"/>
    </row>
    <row r="40871" spans="3:4" x14ac:dyDescent="0.25">
      <c r="C40871" s="75"/>
      <c r="D40871" s="74"/>
    </row>
    <row r="40872" spans="3:4" x14ac:dyDescent="0.25">
      <c r="C40872" s="75"/>
      <c r="D40872" s="74"/>
    </row>
    <row r="40873" spans="3:4" x14ac:dyDescent="0.25">
      <c r="C40873" s="75"/>
      <c r="D40873" s="74"/>
    </row>
    <row r="40874" spans="3:4" x14ac:dyDescent="0.25">
      <c r="C40874" s="75"/>
      <c r="D40874" s="74"/>
    </row>
    <row r="40875" spans="3:4" x14ac:dyDescent="0.25">
      <c r="C40875" s="75"/>
      <c r="D40875" s="74"/>
    </row>
    <row r="40876" spans="3:4" x14ac:dyDescent="0.25">
      <c r="C40876" s="75"/>
      <c r="D40876" s="74"/>
    </row>
    <row r="40877" spans="3:4" x14ac:dyDescent="0.25">
      <c r="C40877" s="75"/>
      <c r="D40877" s="74"/>
    </row>
    <row r="40878" spans="3:4" x14ac:dyDescent="0.25">
      <c r="C40878" s="75"/>
      <c r="D40878" s="74"/>
    </row>
    <row r="40879" spans="3:4" x14ac:dyDescent="0.25">
      <c r="C40879" s="75"/>
      <c r="D40879" s="74"/>
    </row>
    <row r="40880" spans="3:4" x14ac:dyDescent="0.25">
      <c r="C40880" s="75"/>
      <c r="D40880" s="74"/>
    </row>
    <row r="40881" spans="3:4" x14ac:dyDescent="0.25">
      <c r="C40881" s="75"/>
      <c r="D40881" s="74"/>
    </row>
    <row r="40882" spans="3:4" x14ac:dyDescent="0.25">
      <c r="C40882" s="75"/>
      <c r="D40882" s="74"/>
    </row>
    <row r="40883" spans="3:4" x14ac:dyDescent="0.25">
      <c r="C40883" s="75"/>
      <c r="D40883" s="74"/>
    </row>
    <row r="40884" spans="3:4" x14ac:dyDescent="0.25">
      <c r="C40884" s="75"/>
      <c r="D40884" s="74"/>
    </row>
    <row r="40885" spans="3:4" x14ac:dyDescent="0.25">
      <c r="C40885" s="75"/>
      <c r="D40885" s="74"/>
    </row>
    <row r="40886" spans="3:4" x14ac:dyDescent="0.25">
      <c r="C40886" s="75"/>
      <c r="D40886" s="74"/>
    </row>
    <row r="40887" spans="3:4" x14ac:dyDescent="0.25">
      <c r="C40887" s="75"/>
      <c r="D40887" s="74"/>
    </row>
    <row r="40888" spans="3:4" x14ac:dyDescent="0.25">
      <c r="C40888" s="75"/>
      <c r="D40888" s="74"/>
    </row>
    <row r="40889" spans="3:4" x14ac:dyDescent="0.25">
      <c r="C40889" s="75"/>
      <c r="D40889" s="74"/>
    </row>
    <row r="40890" spans="3:4" x14ac:dyDescent="0.25">
      <c r="C40890" s="75"/>
      <c r="D40890" s="74"/>
    </row>
    <row r="40891" spans="3:4" x14ac:dyDescent="0.25">
      <c r="C40891" s="75"/>
      <c r="D40891" s="74"/>
    </row>
    <row r="40892" spans="3:4" x14ac:dyDescent="0.25">
      <c r="C40892" s="75"/>
      <c r="D40892" s="74"/>
    </row>
    <row r="40893" spans="3:4" x14ac:dyDescent="0.25">
      <c r="C40893" s="75"/>
      <c r="D40893" s="74"/>
    </row>
    <row r="40894" spans="3:4" x14ac:dyDescent="0.25">
      <c r="C40894" s="75"/>
      <c r="D40894" s="74"/>
    </row>
    <row r="40895" spans="3:4" x14ac:dyDescent="0.25">
      <c r="C40895" s="75"/>
      <c r="D40895" s="74"/>
    </row>
    <row r="40896" spans="3:4" x14ac:dyDescent="0.25">
      <c r="C40896" s="75"/>
      <c r="D40896" s="74"/>
    </row>
    <row r="40897" spans="3:4" x14ac:dyDescent="0.25">
      <c r="C40897" s="75"/>
      <c r="D40897" s="74"/>
    </row>
    <row r="40898" spans="3:4" x14ac:dyDescent="0.25">
      <c r="C40898" s="75"/>
      <c r="D40898" s="74"/>
    </row>
    <row r="40899" spans="3:4" x14ac:dyDescent="0.25">
      <c r="C40899" s="75"/>
      <c r="D40899" s="74"/>
    </row>
    <row r="40900" spans="3:4" x14ac:dyDescent="0.25">
      <c r="C40900" s="75"/>
      <c r="D40900" s="74"/>
    </row>
    <row r="40901" spans="3:4" x14ac:dyDescent="0.25">
      <c r="C40901" s="75"/>
      <c r="D40901" s="74"/>
    </row>
    <row r="40902" spans="3:4" x14ac:dyDescent="0.25">
      <c r="C40902" s="75"/>
      <c r="D40902" s="74"/>
    </row>
    <row r="40903" spans="3:4" x14ac:dyDescent="0.25">
      <c r="C40903" s="75"/>
      <c r="D40903" s="74"/>
    </row>
    <row r="40904" spans="3:4" x14ac:dyDescent="0.25">
      <c r="C40904" s="75"/>
      <c r="D40904" s="74"/>
    </row>
    <row r="40905" spans="3:4" x14ac:dyDescent="0.25">
      <c r="C40905" s="75"/>
      <c r="D40905" s="74"/>
    </row>
    <row r="40906" spans="3:4" x14ac:dyDescent="0.25">
      <c r="C40906" s="75"/>
      <c r="D40906" s="74"/>
    </row>
    <row r="40907" spans="3:4" x14ac:dyDescent="0.25">
      <c r="C40907" s="75"/>
      <c r="D40907" s="74"/>
    </row>
    <row r="40908" spans="3:4" x14ac:dyDescent="0.25">
      <c r="C40908" s="75"/>
      <c r="D40908" s="74"/>
    </row>
    <row r="40909" spans="3:4" x14ac:dyDescent="0.25">
      <c r="C40909" s="75"/>
      <c r="D40909" s="74"/>
    </row>
    <row r="40910" spans="3:4" x14ac:dyDescent="0.25">
      <c r="C40910" s="75"/>
      <c r="D40910" s="74"/>
    </row>
    <row r="40911" spans="3:4" x14ac:dyDescent="0.25">
      <c r="C40911" s="75"/>
      <c r="D40911" s="74"/>
    </row>
    <row r="40912" spans="3:4" x14ac:dyDescent="0.25">
      <c r="C40912" s="75"/>
      <c r="D40912" s="74"/>
    </row>
    <row r="40913" spans="3:4" x14ac:dyDescent="0.25">
      <c r="C40913" s="75"/>
      <c r="D40913" s="74"/>
    </row>
    <row r="40914" spans="3:4" x14ac:dyDescent="0.25">
      <c r="C40914" s="75"/>
      <c r="D40914" s="74"/>
    </row>
    <row r="40915" spans="3:4" x14ac:dyDescent="0.25">
      <c r="C40915" s="75"/>
      <c r="D40915" s="74"/>
    </row>
    <row r="40916" spans="3:4" x14ac:dyDescent="0.25">
      <c r="C40916" s="75"/>
      <c r="D40916" s="74"/>
    </row>
    <row r="40917" spans="3:4" x14ac:dyDescent="0.25">
      <c r="C40917" s="75"/>
      <c r="D40917" s="74"/>
    </row>
    <row r="40918" spans="3:4" x14ac:dyDescent="0.25">
      <c r="C40918" s="75"/>
      <c r="D40918" s="74"/>
    </row>
    <row r="40919" spans="3:4" x14ac:dyDescent="0.25">
      <c r="C40919" s="75"/>
      <c r="D40919" s="74"/>
    </row>
    <row r="40920" spans="3:4" x14ac:dyDescent="0.25">
      <c r="C40920" s="75"/>
      <c r="D40920" s="74"/>
    </row>
    <row r="40921" spans="3:4" x14ac:dyDescent="0.25">
      <c r="C40921" s="75"/>
      <c r="D40921" s="74"/>
    </row>
    <row r="40922" spans="3:4" x14ac:dyDescent="0.25">
      <c r="C40922" s="75"/>
      <c r="D40922" s="74"/>
    </row>
    <row r="40923" spans="3:4" x14ac:dyDescent="0.25">
      <c r="C40923" s="75"/>
      <c r="D40923" s="74"/>
    </row>
    <row r="40924" spans="3:4" x14ac:dyDescent="0.25">
      <c r="C40924" s="75"/>
      <c r="D40924" s="74"/>
    </row>
    <row r="40925" spans="3:4" x14ac:dyDescent="0.25">
      <c r="C40925" s="75"/>
      <c r="D40925" s="74"/>
    </row>
    <row r="40926" spans="3:4" x14ac:dyDescent="0.25">
      <c r="C40926" s="75"/>
      <c r="D40926" s="74"/>
    </row>
    <row r="40927" spans="3:4" x14ac:dyDescent="0.25">
      <c r="C40927" s="75"/>
      <c r="D40927" s="74"/>
    </row>
    <row r="40928" spans="3:4" x14ac:dyDescent="0.25">
      <c r="C40928" s="75"/>
      <c r="D40928" s="74"/>
    </row>
    <row r="40929" spans="3:4" x14ac:dyDescent="0.25">
      <c r="C40929" s="75"/>
      <c r="D40929" s="74"/>
    </row>
    <row r="40930" spans="3:4" x14ac:dyDescent="0.25">
      <c r="C40930" s="75"/>
      <c r="D40930" s="74"/>
    </row>
    <row r="40931" spans="3:4" x14ac:dyDescent="0.25">
      <c r="C40931" s="75"/>
      <c r="D40931" s="74"/>
    </row>
    <row r="40932" spans="3:4" x14ac:dyDescent="0.25">
      <c r="C40932" s="75"/>
      <c r="D40932" s="74"/>
    </row>
    <row r="40933" spans="3:4" x14ac:dyDescent="0.25">
      <c r="C40933" s="75"/>
      <c r="D40933" s="74"/>
    </row>
    <row r="40934" spans="3:4" x14ac:dyDescent="0.25">
      <c r="C40934" s="75"/>
      <c r="D40934" s="74"/>
    </row>
    <row r="40935" spans="3:4" x14ac:dyDescent="0.25">
      <c r="C40935" s="75"/>
      <c r="D40935" s="74"/>
    </row>
    <row r="40936" spans="3:4" x14ac:dyDescent="0.25">
      <c r="C40936" s="75"/>
      <c r="D40936" s="74"/>
    </row>
    <row r="40937" spans="3:4" x14ac:dyDescent="0.25">
      <c r="C40937" s="75"/>
      <c r="D40937" s="74"/>
    </row>
    <row r="40938" spans="3:4" x14ac:dyDescent="0.25">
      <c r="C40938" s="75"/>
      <c r="D40938" s="74"/>
    </row>
    <row r="40939" spans="3:4" x14ac:dyDescent="0.25">
      <c r="C40939" s="75"/>
      <c r="D40939" s="74"/>
    </row>
    <row r="40940" spans="3:4" x14ac:dyDescent="0.25">
      <c r="C40940" s="75"/>
      <c r="D40940" s="74"/>
    </row>
    <row r="40941" spans="3:4" x14ac:dyDescent="0.25">
      <c r="C40941" s="75"/>
      <c r="D40941" s="74"/>
    </row>
    <row r="40942" spans="3:4" x14ac:dyDescent="0.25">
      <c r="C40942" s="75"/>
      <c r="D40942" s="74"/>
    </row>
    <row r="40943" spans="3:4" x14ac:dyDescent="0.25">
      <c r="C40943" s="75"/>
      <c r="D40943" s="74"/>
    </row>
    <row r="40944" spans="3:4" x14ac:dyDescent="0.25">
      <c r="C40944" s="75"/>
      <c r="D40944" s="74"/>
    </row>
    <row r="40945" spans="3:4" x14ac:dyDescent="0.25">
      <c r="C40945" s="75"/>
      <c r="D40945" s="74"/>
    </row>
    <row r="40946" spans="3:4" x14ac:dyDescent="0.25">
      <c r="C40946" s="75"/>
      <c r="D40946" s="74"/>
    </row>
    <row r="40947" spans="3:4" x14ac:dyDescent="0.25">
      <c r="C40947" s="75"/>
      <c r="D40947" s="74"/>
    </row>
    <row r="40948" spans="3:4" x14ac:dyDescent="0.25">
      <c r="C40948" s="75"/>
      <c r="D40948" s="74"/>
    </row>
    <row r="40949" spans="3:4" x14ac:dyDescent="0.25">
      <c r="C40949" s="75"/>
      <c r="D40949" s="74"/>
    </row>
    <row r="40950" spans="3:4" x14ac:dyDescent="0.25">
      <c r="C40950" s="75"/>
      <c r="D40950" s="74"/>
    </row>
    <row r="40951" spans="3:4" x14ac:dyDescent="0.25">
      <c r="C40951" s="75"/>
      <c r="D40951" s="74"/>
    </row>
    <row r="40952" spans="3:4" x14ac:dyDescent="0.25">
      <c r="C40952" s="75"/>
      <c r="D40952" s="74"/>
    </row>
    <row r="40953" spans="3:4" x14ac:dyDescent="0.25">
      <c r="C40953" s="75"/>
      <c r="D40953" s="74"/>
    </row>
    <row r="40954" spans="3:4" x14ac:dyDescent="0.25">
      <c r="C40954" s="75"/>
      <c r="D40954" s="74"/>
    </row>
    <row r="40955" spans="3:4" x14ac:dyDescent="0.25">
      <c r="C40955" s="75"/>
      <c r="D40955" s="74"/>
    </row>
    <row r="40956" spans="3:4" x14ac:dyDescent="0.25">
      <c r="C40956" s="75"/>
      <c r="D40956" s="74"/>
    </row>
    <row r="40957" spans="3:4" x14ac:dyDescent="0.25">
      <c r="C40957" s="75"/>
      <c r="D40957" s="74"/>
    </row>
    <row r="40958" spans="3:4" x14ac:dyDescent="0.25">
      <c r="C40958" s="75"/>
      <c r="D40958" s="74"/>
    </row>
    <row r="40959" spans="3:4" x14ac:dyDescent="0.25">
      <c r="C40959" s="75"/>
      <c r="D40959" s="74"/>
    </row>
    <row r="40960" spans="3:4" x14ac:dyDescent="0.25">
      <c r="C40960" s="75"/>
      <c r="D40960" s="74"/>
    </row>
    <row r="40961" spans="3:4" x14ac:dyDescent="0.25">
      <c r="C40961" s="75"/>
      <c r="D40961" s="74"/>
    </row>
    <row r="40962" spans="3:4" x14ac:dyDescent="0.25">
      <c r="C40962" s="75"/>
      <c r="D40962" s="74"/>
    </row>
    <row r="40963" spans="3:4" x14ac:dyDescent="0.25">
      <c r="C40963" s="75"/>
      <c r="D40963" s="74"/>
    </row>
    <row r="40964" spans="3:4" x14ac:dyDescent="0.25">
      <c r="C40964" s="75"/>
      <c r="D40964" s="74"/>
    </row>
    <row r="40965" spans="3:4" x14ac:dyDescent="0.25">
      <c r="C40965" s="75"/>
      <c r="D40965" s="74"/>
    </row>
    <row r="40966" spans="3:4" x14ac:dyDescent="0.25">
      <c r="C40966" s="75"/>
      <c r="D40966" s="74"/>
    </row>
    <row r="40967" spans="3:4" x14ac:dyDescent="0.25">
      <c r="C40967" s="75"/>
      <c r="D40967" s="74"/>
    </row>
    <row r="40968" spans="3:4" x14ac:dyDescent="0.25">
      <c r="C40968" s="75"/>
      <c r="D40968" s="74"/>
    </row>
    <row r="40969" spans="3:4" x14ac:dyDescent="0.25">
      <c r="C40969" s="75"/>
      <c r="D40969" s="74"/>
    </row>
    <row r="40970" spans="3:4" x14ac:dyDescent="0.25">
      <c r="C40970" s="75"/>
      <c r="D40970" s="74"/>
    </row>
    <row r="40971" spans="3:4" x14ac:dyDescent="0.25">
      <c r="C40971" s="75"/>
      <c r="D40971" s="74"/>
    </row>
    <row r="40972" spans="3:4" x14ac:dyDescent="0.25">
      <c r="C40972" s="75"/>
      <c r="D40972" s="74"/>
    </row>
    <row r="40973" spans="3:4" x14ac:dyDescent="0.25">
      <c r="C40973" s="75"/>
      <c r="D40973" s="74"/>
    </row>
    <row r="40974" spans="3:4" x14ac:dyDescent="0.25">
      <c r="C40974" s="75"/>
      <c r="D40974" s="74"/>
    </row>
    <row r="40975" spans="3:4" x14ac:dyDescent="0.25">
      <c r="C40975" s="75"/>
      <c r="D40975" s="74"/>
    </row>
    <row r="40976" spans="3:4" x14ac:dyDescent="0.25">
      <c r="C40976" s="75"/>
      <c r="D40976" s="74"/>
    </row>
    <row r="40977" spans="3:4" x14ac:dyDescent="0.25">
      <c r="C40977" s="75"/>
      <c r="D40977" s="74"/>
    </row>
    <row r="40978" spans="3:4" x14ac:dyDescent="0.25">
      <c r="C40978" s="75"/>
      <c r="D40978" s="74"/>
    </row>
    <row r="40979" spans="3:4" x14ac:dyDescent="0.25">
      <c r="C40979" s="75"/>
      <c r="D40979" s="74"/>
    </row>
    <row r="40980" spans="3:4" x14ac:dyDescent="0.25">
      <c r="C40980" s="75"/>
      <c r="D40980" s="74"/>
    </row>
    <row r="40981" spans="3:4" x14ac:dyDescent="0.25">
      <c r="C40981" s="75"/>
      <c r="D40981" s="74"/>
    </row>
    <row r="40982" spans="3:4" x14ac:dyDescent="0.25">
      <c r="C40982" s="75"/>
      <c r="D40982" s="74"/>
    </row>
    <row r="40983" spans="3:4" x14ac:dyDescent="0.25">
      <c r="C40983" s="75"/>
      <c r="D40983" s="74"/>
    </row>
    <row r="40984" spans="3:4" x14ac:dyDescent="0.25">
      <c r="C40984" s="75"/>
      <c r="D40984" s="74"/>
    </row>
    <row r="40985" spans="3:4" x14ac:dyDescent="0.25">
      <c r="C40985" s="75"/>
      <c r="D40985" s="74"/>
    </row>
    <row r="40986" spans="3:4" x14ac:dyDescent="0.25">
      <c r="C40986" s="75"/>
      <c r="D40986" s="74"/>
    </row>
    <row r="40987" spans="3:4" x14ac:dyDescent="0.25">
      <c r="C40987" s="75"/>
      <c r="D40987" s="74"/>
    </row>
    <row r="40988" spans="3:4" x14ac:dyDescent="0.25">
      <c r="C40988" s="75"/>
      <c r="D40988" s="74"/>
    </row>
    <row r="40989" spans="3:4" x14ac:dyDescent="0.25">
      <c r="C40989" s="75"/>
      <c r="D40989" s="74"/>
    </row>
    <row r="40990" spans="3:4" x14ac:dyDescent="0.25">
      <c r="C40990" s="75"/>
      <c r="D40990" s="74"/>
    </row>
    <row r="40991" spans="3:4" x14ac:dyDescent="0.25">
      <c r="C40991" s="75"/>
      <c r="D40991" s="74"/>
    </row>
    <row r="40992" spans="3:4" x14ac:dyDescent="0.25">
      <c r="C40992" s="75"/>
      <c r="D40992" s="74"/>
    </row>
    <row r="40993" spans="3:4" x14ac:dyDescent="0.25">
      <c r="C40993" s="75"/>
      <c r="D40993" s="74"/>
    </row>
    <row r="40994" spans="3:4" x14ac:dyDescent="0.25">
      <c r="C40994" s="75"/>
      <c r="D40994" s="74"/>
    </row>
    <row r="40995" spans="3:4" x14ac:dyDescent="0.25">
      <c r="C40995" s="75"/>
      <c r="D40995" s="74"/>
    </row>
    <row r="40996" spans="3:4" x14ac:dyDescent="0.25">
      <c r="C40996" s="75"/>
      <c r="D40996" s="74"/>
    </row>
    <row r="40997" spans="3:4" x14ac:dyDescent="0.25">
      <c r="C40997" s="75"/>
      <c r="D40997" s="74"/>
    </row>
    <row r="40998" spans="3:4" x14ac:dyDescent="0.25">
      <c r="C40998" s="75"/>
      <c r="D40998" s="74"/>
    </row>
    <row r="40999" spans="3:4" x14ac:dyDescent="0.25">
      <c r="C40999" s="75"/>
      <c r="D40999" s="74"/>
    </row>
    <row r="41000" spans="3:4" x14ac:dyDescent="0.25">
      <c r="C41000" s="75"/>
      <c r="D41000" s="74"/>
    </row>
    <row r="41001" spans="3:4" x14ac:dyDescent="0.25">
      <c r="C41001" s="75"/>
      <c r="D41001" s="74"/>
    </row>
    <row r="41002" spans="3:4" x14ac:dyDescent="0.25">
      <c r="C41002" s="75"/>
      <c r="D41002" s="74"/>
    </row>
    <row r="41003" spans="3:4" x14ac:dyDescent="0.25">
      <c r="C41003" s="75"/>
      <c r="D41003" s="74"/>
    </row>
    <row r="41004" spans="3:4" x14ac:dyDescent="0.25">
      <c r="C41004" s="75"/>
      <c r="D41004" s="74"/>
    </row>
    <row r="41005" spans="3:4" x14ac:dyDescent="0.25">
      <c r="C41005" s="75"/>
      <c r="D41005" s="74"/>
    </row>
    <row r="41006" spans="3:4" x14ac:dyDescent="0.25">
      <c r="C41006" s="75"/>
      <c r="D41006" s="74"/>
    </row>
    <row r="41007" spans="3:4" x14ac:dyDescent="0.25">
      <c r="C41007" s="75"/>
      <c r="D41007" s="74"/>
    </row>
    <row r="41008" spans="3:4" x14ac:dyDescent="0.25">
      <c r="C41008" s="75"/>
      <c r="D41008" s="74"/>
    </row>
    <row r="41009" spans="3:4" x14ac:dyDescent="0.25">
      <c r="C41009" s="75"/>
      <c r="D41009" s="74"/>
    </row>
    <row r="41010" spans="3:4" x14ac:dyDescent="0.25">
      <c r="C41010" s="75"/>
      <c r="D41010" s="74"/>
    </row>
    <row r="41011" spans="3:4" x14ac:dyDescent="0.25">
      <c r="C41011" s="75"/>
      <c r="D41011" s="74"/>
    </row>
    <row r="41012" spans="3:4" x14ac:dyDescent="0.25">
      <c r="C41012" s="75"/>
      <c r="D41012" s="74"/>
    </row>
    <row r="41013" spans="3:4" x14ac:dyDescent="0.25">
      <c r="C41013" s="75"/>
      <c r="D41013" s="74"/>
    </row>
    <row r="41014" spans="3:4" x14ac:dyDescent="0.25">
      <c r="C41014" s="75"/>
      <c r="D41014" s="74"/>
    </row>
    <row r="41015" spans="3:4" x14ac:dyDescent="0.25">
      <c r="C41015" s="75"/>
      <c r="D41015" s="74"/>
    </row>
    <row r="41016" spans="3:4" x14ac:dyDescent="0.25">
      <c r="C41016" s="75"/>
      <c r="D41016" s="74"/>
    </row>
    <row r="41017" spans="3:4" x14ac:dyDescent="0.25">
      <c r="C41017" s="75"/>
      <c r="D41017" s="74"/>
    </row>
    <row r="41018" spans="3:4" x14ac:dyDescent="0.25">
      <c r="C41018" s="75"/>
      <c r="D41018" s="74"/>
    </row>
    <row r="41019" spans="3:4" x14ac:dyDescent="0.25">
      <c r="C41019" s="75"/>
      <c r="D41019" s="74"/>
    </row>
    <row r="41020" spans="3:4" x14ac:dyDescent="0.25">
      <c r="C41020" s="75"/>
      <c r="D41020" s="74"/>
    </row>
    <row r="41021" spans="3:4" x14ac:dyDescent="0.25">
      <c r="C41021" s="75"/>
      <c r="D41021" s="74"/>
    </row>
    <row r="41022" spans="3:4" x14ac:dyDescent="0.25">
      <c r="C41022" s="75"/>
      <c r="D41022" s="74"/>
    </row>
    <row r="41023" spans="3:4" x14ac:dyDescent="0.25">
      <c r="C41023" s="75"/>
      <c r="D41023" s="74"/>
    </row>
    <row r="41024" spans="3:4" x14ac:dyDescent="0.25">
      <c r="C41024" s="75"/>
      <c r="D41024" s="74"/>
    </row>
    <row r="41025" spans="3:4" x14ac:dyDescent="0.25">
      <c r="C41025" s="75"/>
      <c r="D41025" s="74"/>
    </row>
    <row r="41026" spans="3:4" x14ac:dyDescent="0.25">
      <c r="C41026" s="75"/>
      <c r="D41026" s="74"/>
    </row>
    <row r="41027" spans="3:4" x14ac:dyDescent="0.25">
      <c r="C41027" s="75"/>
      <c r="D41027" s="74"/>
    </row>
    <row r="41028" spans="3:4" x14ac:dyDescent="0.25">
      <c r="C41028" s="75"/>
      <c r="D41028" s="74"/>
    </row>
    <row r="41029" spans="3:4" x14ac:dyDescent="0.25">
      <c r="C41029" s="75"/>
      <c r="D41029" s="74"/>
    </row>
    <row r="41030" spans="3:4" x14ac:dyDescent="0.25">
      <c r="C41030" s="75"/>
      <c r="D41030" s="74"/>
    </row>
    <row r="41031" spans="3:4" x14ac:dyDescent="0.25">
      <c r="C41031" s="75"/>
      <c r="D41031" s="74"/>
    </row>
    <row r="41032" spans="3:4" x14ac:dyDescent="0.25">
      <c r="C41032" s="75"/>
      <c r="D41032" s="74"/>
    </row>
    <row r="41033" spans="3:4" x14ac:dyDescent="0.25">
      <c r="C41033" s="75"/>
      <c r="D41033" s="74"/>
    </row>
    <row r="41034" spans="3:4" x14ac:dyDescent="0.25">
      <c r="C41034" s="75"/>
      <c r="D41034" s="74"/>
    </row>
    <row r="41035" spans="3:4" x14ac:dyDescent="0.25">
      <c r="C41035" s="75"/>
      <c r="D41035" s="74"/>
    </row>
    <row r="41036" spans="3:4" x14ac:dyDescent="0.25">
      <c r="C41036" s="75"/>
      <c r="D41036" s="74"/>
    </row>
    <row r="41037" spans="3:4" x14ac:dyDescent="0.25">
      <c r="C41037" s="75"/>
      <c r="D41037" s="74"/>
    </row>
    <row r="41038" spans="3:4" x14ac:dyDescent="0.25">
      <c r="C41038" s="75"/>
      <c r="D41038" s="74"/>
    </row>
    <row r="41039" spans="3:4" x14ac:dyDescent="0.25">
      <c r="C41039" s="75"/>
      <c r="D41039" s="74"/>
    </row>
    <row r="41040" spans="3:4" x14ac:dyDescent="0.25">
      <c r="C41040" s="75"/>
      <c r="D41040" s="74"/>
    </row>
    <row r="41041" spans="3:4" x14ac:dyDescent="0.25">
      <c r="C41041" s="75"/>
      <c r="D41041" s="74"/>
    </row>
    <row r="41042" spans="3:4" x14ac:dyDescent="0.25">
      <c r="C41042" s="75"/>
      <c r="D41042" s="74"/>
    </row>
    <row r="41043" spans="3:4" x14ac:dyDescent="0.25">
      <c r="C41043" s="75"/>
      <c r="D41043" s="74"/>
    </row>
    <row r="41044" spans="3:4" x14ac:dyDescent="0.25">
      <c r="C41044" s="75"/>
      <c r="D41044" s="74"/>
    </row>
    <row r="41045" spans="3:4" x14ac:dyDescent="0.25">
      <c r="C41045" s="75"/>
      <c r="D41045" s="74"/>
    </row>
    <row r="41046" spans="3:4" x14ac:dyDescent="0.25">
      <c r="C41046" s="75"/>
      <c r="D41046" s="74"/>
    </row>
    <row r="41047" spans="3:4" x14ac:dyDescent="0.25">
      <c r="C41047" s="75"/>
      <c r="D41047" s="74"/>
    </row>
    <row r="41048" spans="3:4" x14ac:dyDescent="0.25">
      <c r="C41048" s="75"/>
      <c r="D41048" s="74"/>
    </row>
    <row r="41049" spans="3:4" x14ac:dyDescent="0.25">
      <c r="C41049" s="75"/>
      <c r="D41049" s="74"/>
    </row>
    <row r="41050" spans="3:4" x14ac:dyDescent="0.25">
      <c r="C41050" s="75"/>
      <c r="D41050" s="74"/>
    </row>
    <row r="41051" spans="3:4" x14ac:dyDescent="0.25">
      <c r="C41051" s="75"/>
      <c r="D41051" s="74"/>
    </row>
    <row r="41052" spans="3:4" x14ac:dyDescent="0.25">
      <c r="C41052" s="75"/>
      <c r="D41052" s="74"/>
    </row>
    <row r="41053" spans="3:4" x14ac:dyDescent="0.25">
      <c r="C41053" s="75"/>
      <c r="D41053" s="74"/>
    </row>
    <row r="41054" spans="3:4" x14ac:dyDescent="0.25">
      <c r="C41054" s="75"/>
      <c r="D41054" s="74"/>
    </row>
    <row r="41055" spans="3:4" x14ac:dyDescent="0.25">
      <c r="C41055" s="75"/>
      <c r="D41055" s="74"/>
    </row>
    <row r="41056" spans="3:4" x14ac:dyDescent="0.25">
      <c r="C41056" s="75"/>
      <c r="D41056" s="74"/>
    </row>
    <row r="41057" spans="3:4" x14ac:dyDescent="0.25">
      <c r="C41057" s="75"/>
      <c r="D41057" s="74"/>
    </row>
    <row r="41058" spans="3:4" x14ac:dyDescent="0.25">
      <c r="C41058" s="75"/>
      <c r="D41058" s="74"/>
    </row>
    <row r="41059" spans="3:4" x14ac:dyDescent="0.25">
      <c r="C41059" s="75"/>
      <c r="D41059" s="74"/>
    </row>
    <row r="41060" spans="3:4" x14ac:dyDescent="0.25">
      <c r="C41060" s="75"/>
      <c r="D41060" s="74"/>
    </row>
    <row r="41061" spans="3:4" x14ac:dyDescent="0.25">
      <c r="C41061" s="75"/>
      <c r="D41061" s="74"/>
    </row>
    <row r="41062" spans="3:4" x14ac:dyDescent="0.25">
      <c r="C41062" s="75"/>
      <c r="D41062" s="74"/>
    </row>
    <row r="41063" spans="3:4" x14ac:dyDescent="0.25">
      <c r="C41063" s="75"/>
      <c r="D41063" s="74"/>
    </row>
    <row r="41064" spans="3:4" x14ac:dyDescent="0.25">
      <c r="C41064" s="75"/>
      <c r="D41064" s="74"/>
    </row>
    <row r="41065" spans="3:4" x14ac:dyDescent="0.25">
      <c r="C41065" s="75"/>
      <c r="D41065" s="74"/>
    </row>
    <row r="41066" spans="3:4" x14ac:dyDescent="0.25">
      <c r="C41066" s="75"/>
      <c r="D41066" s="74"/>
    </row>
    <row r="41067" spans="3:4" x14ac:dyDescent="0.25">
      <c r="C41067" s="75"/>
      <c r="D41067" s="74"/>
    </row>
    <row r="41068" spans="3:4" x14ac:dyDescent="0.25">
      <c r="C41068" s="75"/>
      <c r="D41068" s="74"/>
    </row>
    <row r="41069" spans="3:4" x14ac:dyDescent="0.25">
      <c r="C41069" s="75"/>
      <c r="D41069" s="74"/>
    </row>
    <row r="41070" spans="3:4" x14ac:dyDescent="0.25">
      <c r="C41070" s="75"/>
      <c r="D41070" s="74"/>
    </row>
    <row r="41071" spans="3:4" x14ac:dyDescent="0.25">
      <c r="C41071" s="75"/>
      <c r="D41071" s="74"/>
    </row>
    <row r="41072" spans="3:4" x14ac:dyDescent="0.25">
      <c r="C41072" s="75"/>
      <c r="D41072" s="74"/>
    </row>
    <row r="41073" spans="3:4" x14ac:dyDescent="0.25">
      <c r="C41073" s="75"/>
      <c r="D41073" s="74"/>
    </row>
    <row r="41074" spans="3:4" x14ac:dyDescent="0.25">
      <c r="C41074" s="75"/>
      <c r="D41074" s="74"/>
    </row>
    <row r="41075" spans="3:4" x14ac:dyDescent="0.25">
      <c r="C41075" s="75"/>
      <c r="D41075" s="74"/>
    </row>
    <row r="41076" spans="3:4" x14ac:dyDescent="0.25">
      <c r="C41076" s="75"/>
      <c r="D41076" s="74"/>
    </row>
    <row r="41077" spans="3:4" x14ac:dyDescent="0.25">
      <c r="C41077" s="75"/>
      <c r="D41077" s="74"/>
    </row>
    <row r="41078" spans="3:4" x14ac:dyDescent="0.25">
      <c r="C41078" s="75"/>
      <c r="D41078" s="74"/>
    </row>
    <row r="41079" spans="3:4" x14ac:dyDescent="0.25">
      <c r="C41079" s="75"/>
      <c r="D41079" s="74"/>
    </row>
    <row r="41080" spans="3:4" x14ac:dyDescent="0.25">
      <c r="C41080" s="75"/>
      <c r="D41080" s="74"/>
    </row>
    <row r="41081" spans="3:4" x14ac:dyDescent="0.25">
      <c r="C41081" s="75"/>
      <c r="D41081" s="74"/>
    </row>
    <row r="41082" spans="3:4" x14ac:dyDescent="0.25">
      <c r="C41082" s="75"/>
      <c r="D41082" s="74"/>
    </row>
    <row r="41083" spans="3:4" x14ac:dyDescent="0.25">
      <c r="C41083" s="75"/>
      <c r="D41083" s="74"/>
    </row>
    <row r="41084" spans="3:4" x14ac:dyDescent="0.25">
      <c r="C41084" s="75"/>
      <c r="D41084" s="74"/>
    </row>
    <row r="41085" spans="3:4" x14ac:dyDescent="0.25">
      <c r="C41085" s="75"/>
      <c r="D41085" s="74"/>
    </row>
    <row r="41086" spans="3:4" x14ac:dyDescent="0.25">
      <c r="C41086" s="75"/>
      <c r="D41086" s="74"/>
    </row>
    <row r="41087" spans="3:4" x14ac:dyDescent="0.25">
      <c r="C41087" s="75"/>
      <c r="D41087" s="74"/>
    </row>
    <row r="41088" spans="3:4" x14ac:dyDescent="0.25">
      <c r="C41088" s="75"/>
      <c r="D41088" s="74"/>
    </row>
    <row r="41089" spans="3:4" x14ac:dyDescent="0.25">
      <c r="C41089" s="75"/>
      <c r="D41089" s="74"/>
    </row>
    <row r="41090" spans="3:4" x14ac:dyDescent="0.25">
      <c r="C41090" s="75"/>
      <c r="D41090" s="74"/>
    </row>
    <row r="41091" spans="3:4" x14ac:dyDescent="0.25">
      <c r="C41091" s="75"/>
      <c r="D41091" s="74"/>
    </row>
    <row r="41092" spans="3:4" x14ac:dyDescent="0.25">
      <c r="C41092" s="75"/>
      <c r="D41092" s="74"/>
    </row>
    <row r="41093" spans="3:4" x14ac:dyDescent="0.25">
      <c r="C41093" s="75"/>
      <c r="D41093" s="74"/>
    </row>
    <row r="41094" spans="3:4" x14ac:dyDescent="0.25">
      <c r="C41094" s="75"/>
      <c r="D41094" s="74"/>
    </row>
    <row r="41095" spans="3:4" x14ac:dyDescent="0.25">
      <c r="C41095" s="75"/>
      <c r="D41095" s="74"/>
    </row>
    <row r="41096" spans="3:4" x14ac:dyDescent="0.25">
      <c r="C41096" s="75"/>
      <c r="D41096" s="74"/>
    </row>
    <row r="41097" spans="3:4" x14ac:dyDescent="0.25">
      <c r="C41097" s="75"/>
      <c r="D41097" s="74"/>
    </row>
    <row r="41098" spans="3:4" x14ac:dyDescent="0.25">
      <c r="C41098" s="75"/>
      <c r="D41098" s="74"/>
    </row>
    <row r="41099" spans="3:4" x14ac:dyDescent="0.25">
      <c r="C41099" s="75"/>
      <c r="D41099" s="74"/>
    </row>
    <row r="41100" spans="3:4" x14ac:dyDescent="0.25">
      <c r="C41100" s="75"/>
      <c r="D41100" s="74"/>
    </row>
    <row r="41101" spans="3:4" x14ac:dyDescent="0.25">
      <c r="C41101" s="75"/>
      <c r="D41101" s="74"/>
    </row>
    <row r="41102" spans="3:4" x14ac:dyDescent="0.25">
      <c r="C41102" s="75"/>
      <c r="D41102" s="74"/>
    </row>
    <row r="41103" spans="3:4" x14ac:dyDescent="0.25">
      <c r="C41103" s="75"/>
      <c r="D41103" s="74"/>
    </row>
    <row r="41104" spans="3:4" x14ac:dyDescent="0.25">
      <c r="C41104" s="75"/>
      <c r="D41104" s="74"/>
    </row>
    <row r="41105" spans="3:4" x14ac:dyDescent="0.25">
      <c r="C41105" s="75"/>
      <c r="D41105" s="74"/>
    </row>
    <row r="41106" spans="3:4" x14ac:dyDescent="0.25">
      <c r="C41106" s="75"/>
      <c r="D41106" s="74"/>
    </row>
    <row r="41107" spans="3:4" x14ac:dyDescent="0.25">
      <c r="C41107" s="75"/>
      <c r="D41107" s="74"/>
    </row>
    <row r="41108" spans="3:4" x14ac:dyDescent="0.25">
      <c r="C41108" s="75"/>
      <c r="D41108" s="74"/>
    </row>
    <row r="41109" spans="3:4" x14ac:dyDescent="0.25">
      <c r="C41109" s="75"/>
      <c r="D41109" s="74"/>
    </row>
    <row r="41110" spans="3:4" x14ac:dyDescent="0.25">
      <c r="C41110" s="75"/>
      <c r="D41110" s="74"/>
    </row>
    <row r="41111" spans="3:4" x14ac:dyDescent="0.25">
      <c r="C41111" s="75"/>
      <c r="D41111" s="74"/>
    </row>
    <row r="41112" spans="3:4" x14ac:dyDescent="0.25">
      <c r="C41112" s="75"/>
      <c r="D41112" s="74"/>
    </row>
    <row r="41113" spans="3:4" x14ac:dyDescent="0.25">
      <c r="C41113" s="75"/>
      <c r="D41113" s="74"/>
    </row>
    <row r="41114" spans="3:4" x14ac:dyDescent="0.25">
      <c r="C41114" s="75"/>
      <c r="D41114" s="74"/>
    </row>
    <row r="41115" spans="3:4" x14ac:dyDescent="0.25">
      <c r="C41115" s="75"/>
      <c r="D41115" s="74"/>
    </row>
    <row r="41116" spans="3:4" x14ac:dyDescent="0.25">
      <c r="C41116" s="75"/>
      <c r="D41116" s="74"/>
    </row>
    <row r="41117" spans="3:4" x14ac:dyDescent="0.25">
      <c r="C41117" s="75"/>
      <c r="D41117" s="74"/>
    </row>
    <row r="41118" spans="3:4" x14ac:dyDescent="0.25">
      <c r="C41118" s="75"/>
      <c r="D41118" s="74"/>
    </row>
    <row r="41119" spans="3:4" x14ac:dyDescent="0.25">
      <c r="C41119" s="75"/>
      <c r="D41119" s="74"/>
    </row>
    <row r="41120" spans="3:4" x14ac:dyDescent="0.25">
      <c r="C41120" s="75"/>
      <c r="D41120" s="74"/>
    </row>
    <row r="41121" spans="3:4" x14ac:dyDescent="0.25">
      <c r="C41121" s="75"/>
      <c r="D41121" s="74"/>
    </row>
    <row r="41122" spans="3:4" x14ac:dyDescent="0.25">
      <c r="C41122" s="75"/>
      <c r="D41122" s="74"/>
    </row>
    <row r="41123" spans="3:4" x14ac:dyDescent="0.25">
      <c r="C41123" s="75"/>
      <c r="D41123" s="74"/>
    </row>
    <row r="41124" spans="3:4" x14ac:dyDescent="0.25">
      <c r="C41124" s="75"/>
      <c r="D41124" s="74"/>
    </row>
    <row r="41125" spans="3:4" x14ac:dyDescent="0.25">
      <c r="C41125" s="75"/>
      <c r="D41125" s="74"/>
    </row>
    <row r="41126" spans="3:4" x14ac:dyDescent="0.25">
      <c r="C41126" s="75"/>
      <c r="D41126" s="74"/>
    </row>
    <row r="41127" spans="3:4" x14ac:dyDescent="0.25">
      <c r="C41127" s="75"/>
      <c r="D41127" s="74"/>
    </row>
    <row r="41128" spans="3:4" x14ac:dyDescent="0.25">
      <c r="C41128" s="75"/>
      <c r="D41128" s="74"/>
    </row>
    <row r="41129" spans="3:4" x14ac:dyDescent="0.25">
      <c r="C41129" s="75"/>
      <c r="D41129" s="74"/>
    </row>
    <row r="41130" spans="3:4" x14ac:dyDescent="0.25">
      <c r="C41130" s="75"/>
      <c r="D41130" s="74"/>
    </row>
    <row r="41131" spans="3:4" x14ac:dyDescent="0.25">
      <c r="C41131" s="75"/>
      <c r="D41131" s="74"/>
    </row>
    <row r="41132" spans="3:4" x14ac:dyDescent="0.25">
      <c r="C41132" s="75"/>
      <c r="D41132" s="74"/>
    </row>
    <row r="41133" spans="3:4" x14ac:dyDescent="0.25">
      <c r="C41133" s="75"/>
      <c r="D41133" s="74"/>
    </row>
    <row r="41134" spans="3:4" x14ac:dyDescent="0.25">
      <c r="C41134" s="75"/>
      <c r="D41134" s="74"/>
    </row>
    <row r="41135" spans="3:4" x14ac:dyDescent="0.25">
      <c r="C41135" s="75"/>
      <c r="D41135" s="74"/>
    </row>
    <row r="41136" spans="3:4" x14ac:dyDescent="0.25">
      <c r="C41136" s="75"/>
      <c r="D41136" s="74"/>
    </row>
    <row r="41137" spans="3:4" x14ac:dyDescent="0.25">
      <c r="C41137" s="75"/>
      <c r="D41137" s="74"/>
    </row>
    <row r="41138" spans="3:4" x14ac:dyDescent="0.25">
      <c r="C41138" s="75"/>
      <c r="D41138" s="74"/>
    </row>
    <row r="41139" spans="3:4" x14ac:dyDescent="0.25">
      <c r="C41139" s="75"/>
      <c r="D41139" s="74"/>
    </row>
    <row r="41140" spans="3:4" x14ac:dyDescent="0.25">
      <c r="C41140" s="75"/>
      <c r="D41140" s="74"/>
    </row>
    <row r="41141" spans="3:4" x14ac:dyDescent="0.25">
      <c r="C41141" s="75"/>
      <c r="D41141" s="74"/>
    </row>
    <row r="41142" spans="3:4" x14ac:dyDescent="0.25">
      <c r="C41142" s="75"/>
      <c r="D41142" s="74"/>
    </row>
    <row r="41143" spans="3:4" x14ac:dyDescent="0.25">
      <c r="C41143" s="75"/>
      <c r="D41143" s="74"/>
    </row>
    <row r="41144" spans="3:4" x14ac:dyDescent="0.25">
      <c r="C41144" s="75"/>
      <c r="D41144" s="74"/>
    </row>
    <row r="41145" spans="3:4" x14ac:dyDescent="0.25">
      <c r="C41145" s="75"/>
      <c r="D41145" s="74"/>
    </row>
    <row r="41146" spans="3:4" x14ac:dyDescent="0.25">
      <c r="C41146" s="75"/>
      <c r="D41146" s="74"/>
    </row>
    <row r="41147" spans="3:4" x14ac:dyDescent="0.25">
      <c r="C41147" s="75"/>
      <c r="D41147" s="74"/>
    </row>
    <row r="41148" spans="3:4" x14ac:dyDescent="0.25">
      <c r="C41148" s="75"/>
      <c r="D41148" s="74"/>
    </row>
    <row r="41149" spans="3:4" x14ac:dyDescent="0.25">
      <c r="C41149" s="75"/>
      <c r="D41149" s="74"/>
    </row>
    <row r="41150" spans="3:4" x14ac:dyDescent="0.25">
      <c r="C41150" s="75"/>
      <c r="D41150" s="74"/>
    </row>
    <row r="41151" spans="3:4" x14ac:dyDescent="0.25">
      <c r="C41151" s="75"/>
      <c r="D41151" s="74"/>
    </row>
    <row r="41152" spans="3:4" x14ac:dyDescent="0.25">
      <c r="C41152" s="75"/>
      <c r="D41152" s="74"/>
    </row>
    <row r="41153" spans="3:4" x14ac:dyDescent="0.25">
      <c r="C41153" s="75"/>
      <c r="D41153" s="74"/>
    </row>
    <row r="41154" spans="3:4" x14ac:dyDescent="0.25">
      <c r="C41154" s="75"/>
      <c r="D41154" s="74"/>
    </row>
    <row r="41155" spans="3:4" x14ac:dyDescent="0.25">
      <c r="C41155" s="75"/>
      <c r="D41155" s="74"/>
    </row>
    <row r="41156" spans="3:4" x14ac:dyDescent="0.25">
      <c r="C41156" s="75"/>
      <c r="D41156" s="74"/>
    </row>
    <row r="41157" spans="3:4" x14ac:dyDescent="0.25">
      <c r="C41157" s="75"/>
      <c r="D41157" s="74"/>
    </row>
    <row r="41158" spans="3:4" x14ac:dyDescent="0.25">
      <c r="C41158" s="75"/>
      <c r="D41158" s="74"/>
    </row>
    <row r="41159" spans="3:4" x14ac:dyDescent="0.25">
      <c r="C41159" s="75"/>
      <c r="D41159" s="74"/>
    </row>
    <row r="41160" spans="3:4" x14ac:dyDescent="0.25">
      <c r="C41160" s="75"/>
      <c r="D41160" s="74"/>
    </row>
    <row r="41161" spans="3:4" x14ac:dyDescent="0.25">
      <c r="C41161" s="75"/>
      <c r="D41161" s="74"/>
    </row>
    <row r="41162" spans="3:4" x14ac:dyDescent="0.25">
      <c r="C41162" s="75"/>
      <c r="D41162" s="74"/>
    </row>
    <row r="41163" spans="3:4" x14ac:dyDescent="0.25">
      <c r="C41163" s="75"/>
      <c r="D41163" s="74"/>
    </row>
    <row r="41164" spans="3:4" x14ac:dyDescent="0.25">
      <c r="C41164" s="75"/>
      <c r="D41164" s="74"/>
    </row>
    <row r="41165" spans="3:4" x14ac:dyDescent="0.25">
      <c r="C41165" s="75"/>
      <c r="D41165" s="74"/>
    </row>
    <row r="41166" spans="3:4" x14ac:dyDescent="0.25">
      <c r="C41166" s="75"/>
      <c r="D41166" s="74"/>
    </row>
    <row r="41167" spans="3:4" x14ac:dyDescent="0.25">
      <c r="C41167" s="75"/>
      <c r="D41167" s="74"/>
    </row>
    <row r="41168" spans="3:4" x14ac:dyDescent="0.25">
      <c r="C41168" s="75"/>
      <c r="D41168" s="74"/>
    </row>
    <row r="41169" spans="3:4" x14ac:dyDescent="0.25">
      <c r="C41169" s="75"/>
      <c r="D41169" s="74"/>
    </row>
    <row r="41170" spans="3:4" x14ac:dyDescent="0.25">
      <c r="C41170" s="75"/>
      <c r="D41170" s="74"/>
    </row>
    <row r="41171" spans="3:4" x14ac:dyDescent="0.25">
      <c r="C41171" s="75"/>
      <c r="D41171" s="74"/>
    </row>
    <row r="41172" spans="3:4" x14ac:dyDescent="0.25">
      <c r="C41172" s="75"/>
      <c r="D41172" s="74"/>
    </row>
    <row r="41173" spans="3:4" x14ac:dyDescent="0.25">
      <c r="C41173" s="75"/>
      <c r="D41173" s="74"/>
    </row>
    <row r="41174" spans="3:4" x14ac:dyDescent="0.25">
      <c r="C41174" s="75"/>
      <c r="D41174" s="74"/>
    </row>
    <row r="41175" spans="3:4" x14ac:dyDescent="0.25">
      <c r="C41175" s="75"/>
      <c r="D41175" s="74"/>
    </row>
    <row r="41176" spans="3:4" x14ac:dyDescent="0.25">
      <c r="C41176" s="75"/>
      <c r="D41176" s="74"/>
    </row>
    <row r="41177" spans="3:4" x14ac:dyDescent="0.25">
      <c r="C41177" s="75"/>
      <c r="D41177" s="74"/>
    </row>
    <row r="41178" spans="3:4" x14ac:dyDescent="0.25">
      <c r="C41178" s="75"/>
      <c r="D41178" s="74"/>
    </row>
    <row r="41179" spans="3:4" x14ac:dyDescent="0.25">
      <c r="C41179" s="75"/>
      <c r="D41179" s="74"/>
    </row>
    <row r="41180" spans="3:4" x14ac:dyDescent="0.25">
      <c r="C41180" s="75"/>
      <c r="D41180" s="74"/>
    </row>
    <row r="41181" spans="3:4" x14ac:dyDescent="0.25">
      <c r="C41181" s="75"/>
      <c r="D41181" s="74"/>
    </row>
    <row r="41182" spans="3:4" x14ac:dyDescent="0.25">
      <c r="C41182" s="75"/>
      <c r="D41182" s="74"/>
    </row>
    <row r="41183" spans="3:4" x14ac:dyDescent="0.25">
      <c r="C41183" s="75"/>
      <c r="D41183" s="74"/>
    </row>
    <row r="41184" spans="3:4" x14ac:dyDescent="0.25">
      <c r="C41184" s="75"/>
      <c r="D41184" s="74"/>
    </row>
    <row r="41185" spans="3:4" x14ac:dyDescent="0.25">
      <c r="C41185" s="75"/>
      <c r="D41185" s="74"/>
    </row>
    <row r="41186" spans="3:4" x14ac:dyDescent="0.25">
      <c r="C41186" s="75"/>
      <c r="D41186" s="74"/>
    </row>
    <row r="41187" spans="3:4" x14ac:dyDescent="0.25">
      <c r="C41187" s="75"/>
      <c r="D41187" s="74"/>
    </row>
    <row r="41188" spans="3:4" x14ac:dyDescent="0.25">
      <c r="C41188" s="75"/>
      <c r="D41188" s="74"/>
    </row>
    <row r="41189" spans="3:4" x14ac:dyDescent="0.25">
      <c r="C41189" s="75"/>
      <c r="D41189" s="74"/>
    </row>
    <row r="41190" spans="3:4" x14ac:dyDescent="0.25">
      <c r="C41190" s="75"/>
      <c r="D41190" s="74"/>
    </row>
    <row r="41191" spans="3:4" x14ac:dyDescent="0.25">
      <c r="C41191" s="75"/>
      <c r="D41191" s="74"/>
    </row>
    <row r="41192" spans="3:4" x14ac:dyDescent="0.25">
      <c r="C41192" s="75"/>
      <c r="D41192" s="74"/>
    </row>
    <row r="41193" spans="3:4" x14ac:dyDescent="0.25">
      <c r="C41193" s="75"/>
      <c r="D41193" s="74"/>
    </row>
    <row r="41194" spans="3:4" x14ac:dyDescent="0.25">
      <c r="C41194" s="75"/>
      <c r="D41194" s="74"/>
    </row>
    <row r="41195" spans="3:4" x14ac:dyDescent="0.25">
      <c r="C41195" s="75"/>
      <c r="D41195" s="74"/>
    </row>
    <row r="41196" spans="3:4" x14ac:dyDescent="0.25">
      <c r="C41196" s="75"/>
      <c r="D41196" s="74"/>
    </row>
    <row r="41197" spans="3:4" x14ac:dyDescent="0.25">
      <c r="C41197" s="75"/>
      <c r="D41197" s="74"/>
    </row>
    <row r="41198" spans="3:4" x14ac:dyDescent="0.25">
      <c r="C41198" s="75"/>
      <c r="D41198" s="74"/>
    </row>
    <row r="41199" spans="3:4" x14ac:dyDescent="0.25">
      <c r="C41199" s="75"/>
      <c r="D41199" s="74"/>
    </row>
    <row r="41200" spans="3:4" x14ac:dyDescent="0.25">
      <c r="C41200" s="75"/>
      <c r="D41200" s="74"/>
    </row>
    <row r="41201" spans="3:4" x14ac:dyDescent="0.25">
      <c r="C41201" s="75"/>
      <c r="D41201" s="74"/>
    </row>
    <row r="41202" spans="3:4" x14ac:dyDescent="0.25">
      <c r="C41202" s="75"/>
      <c r="D41202" s="74"/>
    </row>
    <row r="41203" spans="3:4" x14ac:dyDescent="0.25">
      <c r="C41203" s="75"/>
      <c r="D41203" s="74"/>
    </row>
    <row r="41204" spans="3:4" x14ac:dyDescent="0.25">
      <c r="C41204" s="75"/>
      <c r="D41204" s="74"/>
    </row>
    <row r="41205" spans="3:4" x14ac:dyDescent="0.25">
      <c r="C41205" s="75"/>
      <c r="D41205" s="74"/>
    </row>
    <row r="41206" spans="3:4" x14ac:dyDescent="0.25">
      <c r="C41206" s="75"/>
      <c r="D41206" s="74"/>
    </row>
    <row r="41207" spans="3:4" x14ac:dyDescent="0.25">
      <c r="C41207" s="75"/>
      <c r="D41207" s="74"/>
    </row>
    <row r="41208" spans="3:4" x14ac:dyDescent="0.25">
      <c r="C41208" s="75"/>
      <c r="D41208" s="74"/>
    </row>
    <row r="41209" spans="3:4" x14ac:dyDescent="0.25">
      <c r="C41209" s="75"/>
      <c r="D41209" s="74"/>
    </row>
    <row r="41210" spans="3:4" x14ac:dyDescent="0.25">
      <c r="C41210" s="75"/>
      <c r="D41210" s="74"/>
    </row>
    <row r="41211" spans="3:4" x14ac:dyDescent="0.25">
      <c r="C41211" s="75"/>
      <c r="D41211" s="74"/>
    </row>
    <row r="41212" spans="3:4" x14ac:dyDescent="0.25">
      <c r="C41212" s="75"/>
      <c r="D41212" s="74"/>
    </row>
    <row r="41213" spans="3:4" x14ac:dyDescent="0.25">
      <c r="C41213" s="75"/>
      <c r="D41213" s="74"/>
    </row>
    <row r="41214" spans="3:4" x14ac:dyDescent="0.25">
      <c r="C41214" s="75"/>
      <c r="D41214" s="74"/>
    </row>
    <row r="41215" spans="3:4" x14ac:dyDescent="0.25">
      <c r="C41215" s="75"/>
      <c r="D41215" s="74"/>
    </row>
    <row r="41216" spans="3:4" x14ac:dyDescent="0.25">
      <c r="C41216" s="75"/>
      <c r="D41216" s="74"/>
    </row>
    <row r="41217" spans="3:4" x14ac:dyDescent="0.25">
      <c r="C41217" s="75"/>
      <c r="D41217" s="74"/>
    </row>
    <row r="41218" spans="3:4" x14ac:dyDescent="0.25">
      <c r="C41218" s="75"/>
      <c r="D41218" s="74"/>
    </row>
    <row r="41219" spans="3:4" x14ac:dyDescent="0.25">
      <c r="C41219" s="75"/>
      <c r="D41219" s="74"/>
    </row>
    <row r="41220" spans="3:4" x14ac:dyDescent="0.25">
      <c r="C41220" s="75"/>
      <c r="D41220" s="74"/>
    </row>
    <row r="41221" spans="3:4" x14ac:dyDescent="0.25">
      <c r="C41221" s="75"/>
      <c r="D41221" s="74"/>
    </row>
    <row r="41222" spans="3:4" x14ac:dyDescent="0.25">
      <c r="C41222" s="75"/>
      <c r="D41222" s="74"/>
    </row>
    <row r="41223" spans="3:4" x14ac:dyDescent="0.25">
      <c r="C41223" s="75"/>
      <c r="D41223" s="74"/>
    </row>
    <row r="41224" spans="3:4" x14ac:dyDescent="0.25">
      <c r="C41224" s="75"/>
      <c r="D41224" s="74"/>
    </row>
    <row r="41225" spans="3:4" x14ac:dyDescent="0.25">
      <c r="C41225" s="75"/>
      <c r="D41225" s="74"/>
    </row>
    <row r="41226" spans="3:4" x14ac:dyDescent="0.25">
      <c r="C41226" s="75"/>
      <c r="D41226" s="74"/>
    </row>
    <row r="41227" spans="3:4" x14ac:dyDescent="0.25">
      <c r="C41227" s="75"/>
      <c r="D41227" s="74"/>
    </row>
    <row r="41228" spans="3:4" x14ac:dyDescent="0.25">
      <c r="C41228" s="75"/>
      <c r="D41228" s="74"/>
    </row>
    <row r="41229" spans="3:4" x14ac:dyDescent="0.25">
      <c r="C41229" s="75"/>
      <c r="D41229" s="74"/>
    </row>
    <row r="41230" spans="3:4" x14ac:dyDescent="0.25">
      <c r="C41230" s="75"/>
      <c r="D41230" s="74"/>
    </row>
    <row r="41231" spans="3:4" x14ac:dyDescent="0.25">
      <c r="C41231" s="75"/>
      <c r="D41231" s="74"/>
    </row>
    <row r="41232" spans="3:4" x14ac:dyDescent="0.25">
      <c r="C41232" s="75"/>
      <c r="D41232" s="74"/>
    </row>
    <row r="41233" spans="3:4" x14ac:dyDescent="0.25">
      <c r="C41233" s="75"/>
      <c r="D41233" s="74"/>
    </row>
    <row r="41234" spans="3:4" x14ac:dyDescent="0.25">
      <c r="C41234" s="75"/>
      <c r="D41234" s="74"/>
    </row>
    <row r="41235" spans="3:4" x14ac:dyDescent="0.25">
      <c r="C41235" s="75"/>
      <c r="D41235" s="74"/>
    </row>
    <row r="41236" spans="3:4" x14ac:dyDescent="0.25">
      <c r="C41236" s="75"/>
      <c r="D41236" s="74"/>
    </row>
    <row r="41237" spans="3:4" x14ac:dyDescent="0.25">
      <c r="C41237" s="75"/>
      <c r="D41237" s="74"/>
    </row>
    <row r="41238" spans="3:4" x14ac:dyDescent="0.25">
      <c r="C41238" s="75"/>
      <c r="D41238" s="74"/>
    </row>
    <row r="41239" spans="3:4" x14ac:dyDescent="0.25">
      <c r="C41239" s="75"/>
      <c r="D41239" s="74"/>
    </row>
    <row r="41240" spans="3:4" x14ac:dyDescent="0.25">
      <c r="C41240" s="75"/>
      <c r="D41240" s="74"/>
    </row>
    <row r="41241" spans="3:4" x14ac:dyDescent="0.25">
      <c r="C41241" s="75"/>
      <c r="D41241" s="74"/>
    </row>
    <row r="41242" spans="3:4" x14ac:dyDescent="0.25">
      <c r="C41242" s="75"/>
      <c r="D41242" s="74"/>
    </row>
    <row r="41243" spans="3:4" x14ac:dyDescent="0.25">
      <c r="C41243" s="75"/>
      <c r="D41243" s="74"/>
    </row>
    <row r="41244" spans="3:4" x14ac:dyDescent="0.25">
      <c r="C41244" s="75"/>
      <c r="D41244" s="74"/>
    </row>
    <row r="41245" spans="3:4" x14ac:dyDescent="0.25">
      <c r="C41245" s="75"/>
      <c r="D41245" s="74"/>
    </row>
    <row r="41246" spans="3:4" x14ac:dyDescent="0.25">
      <c r="C41246" s="75"/>
      <c r="D41246" s="74"/>
    </row>
    <row r="41247" spans="3:4" x14ac:dyDescent="0.25">
      <c r="C41247" s="75"/>
      <c r="D41247" s="74"/>
    </row>
    <row r="41248" spans="3:4" x14ac:dyDescent="0.25">
      <c r="C41248" s="75"/>
      <c r="D41248" s="74"/>
    </row>
    <row r="41249" spans="3:4" x14ac:dyDescent="0.25">
      <c r="C41249" s="75"/>
      <c r="D41249" s="74"/>
    </row>
    <row r="41250" spans="3:4" x14ac:dyDescent="0.25">
      <c r="C41250" s="75"/>
      <c r="D41250" s="74"/>
    </row>
    <row r="41251" spans="3:4" x14ac:dyDescent="0.25">
      <c r="C41251" s="75"/>
      <c r="D41251" s="74"/>
    </row>
    <row r="41252" spans="3:4" x14ac:dyDescent="0.25">
      <c r="C41252" s="75"/>
      <c r="D41252" s="74"/>
    </row>
    <row r="41253" spans="3:4" x14ac:dyDescent="0.25">
      <c r="C41253" s="75"/>
      <c r="D41253" s="74"/>
    </row>
    <row r="41254" spans="3:4" x14ac:dyDescent="0.25">
      <c r="C41254" s="75"/>
      <c r="D41254" s="74"/>
    </row>
    <row r="41255" spans="3:4" x14ac:dyDescent="0.25">
      <c r="C41255" s="75"/>
      <c r="D41255" s="74"/>
    </row>
    <row r="41256" spans="3:4" x14ac:dyDescent="0.25">
      <c r="C41256" s="75"/>
      <c r="D41256" s="74"/>
    </row>
    <row r="41257" spans="3:4" x14ac:dyDescent="0.25">
      <c r="C41257" s="75"/>
      <c r="D41257" s="74"/>
    </row>
    <row r="41258" spans="3:4" x14ac:dyDescent="0.25">
      <c r="C41258" s="75"/>
      <c r="D41258" s="74"/>
    </row>
    <row r="41259" spans="3:4" x14ac:dyDescent="0.25">
      <c r="C41259" s="75"/>
      <c r="D41259" s="74"/>
    </row>
    <row r="41260" spans="3:4" x14ac:dyDescent="0.25">
      <c r="C41260" s="75"/>
      <c r="D41260" s="74"/>
    </row>
    <row r="41261" spans="3:4" x14ac:dyDescent="0.25">
      <c r="C41261" s="75"/>
      <c r="D41261" s="74"/>
    </row>
    <row r="41262" spans="3:4" x14ac:dyDescent="0.25">
      <c r="C41262" s="75"/>
      <c r="D41262" s="74"/>
    </row>
    <row r="41263" spans="3:4" x14ac:dyDescent="0.25">
      <c r="C41263" s="75"/>
      <c r="D41263" s="74"/>
    </row>
    <row r="41264" spans="3:4" x14ac:dyDescent="0.25">
      <c r="C41264" s="75"/>
      <c r="D41264" s="74"/>
    </row>
    <row r="41265" spans="3:4" x14ac:dyDescent="0.25">
      <c r="C41265" s="75"/>
      <c r="D41265" s="74"/>
    </row>
    <row r="41266" spans="3:4" x14ac:dyDescent="0.25">
      <c r="C41266" s="75"/>
      <c r="D41266" s="74"/>
    </row>
    <row r="41267" spans="3:4" x14ac:dyDescent="0.25">
      <c r="C41267" s="75"/>
      <c r="D41267" s="74"/>
    </row>
    <row r="41268" spans="3:4" x14ac:dyDescent="0.25">
      <c r="C41268" s="75"/>
      <c r="D41268" s="74"/>
    </row>
    <row r="41269" spans="3:4" x14ac:dyDescent="0.25">
      <c r="C41269" s="75"/>
      <c r="D41269" s="74"/>
    </row>
    <row r="41270" spans="3:4" x14ac:dyDescent="0.25">
      <c r="C41270" s="75"/>
      <c r="D41270" s="74"/>
    </row>
    <row r="41271" spans="3:4" x14ac:dyDescent="0.25">
      <c r="C41271" s="75"/>
      <c r="D41271" s="74"/>
    </row>
    <row r="41272" spans="3:4" x14ac:dyDescent="0.25">
      <c r="C41272" s="75"/>
      <c r="D41272" s="74"/>
    </row>
    <row r="41273" spans="3:4" x14ac:dyDescent="0.25">
      <c r="C41273" s="75"/>
      <c r="D41273" s="74"/>
    </row>
    <row r="41274" spans="3:4" x14ac:dyDescent="0.25">
      <c r="C41274" s="75"/>
      <c r="D41274" s="74"/>
    </row>
    <row r="41275" spans="3:4" x14ac:dyDescent="0.25">
      <c r="C41275" s="75"/>
      <c r="D41275" s="74"/>
    </row>
    <row r="41276" spans="3:4" x14ac:dyDescent="0.25">
      <c r="C41276" s="75"/>
      <c r="D41276" s="74"/>
    </row>
    <row r="41277" spans="3:4" x14ac:dyDescent="0.25">
      <c r="C41277" s="75"/>
      <c r="D41277" s="74"/>
    </row>
    <row r="41278" spans="3:4" x14ac:dyDescent="0.25">
      <c r="C41278" s="75"/>
      <c r="D41278" s="74"/>
    </row>
    <row r="41279" spans="3:4" x14ac:dyDescent="0.25">
      <c r="C41279" s="75"/>
      <c r="D41279" s="74"/>
    </row>
    <row r="41280" spans="3:4" x14ac:dyDescent="0.25">
      <c r="C41280" s="75"/>
      <c r="D41280" s="74"/>
    </row>
    <row r="41281" spans="3:4" x14ac:dyDescent="0.25">
      <c r="C41281" s="75"/>
      <c r="D41281" s="74"/>
    </row>
    <row r="41282" spans="3:4" x14ac:dyDescent="0.25">
      <c r="C41282" s="75"/>
      <c r="D41282" s="74"/>
    </row>
    <row r="41283" spans="3:4" x14ac:dyDescent="0.25">
      <c r="C41283" s="75"/>
      <c r="D41283" s="74"/>
    </row>
    <row r="41284" spans="3:4" x14ac:dyDescent="0.25">
      <c r="C41284" s="75"/>
      <c r="D41284" s="74"/>
    </row>
    <row r="41285" spans="3:4" x14ac:dyDescent="0.25">
      <c r="C41285" s="75"/>
      <c r="D41285" s="74"/>
    </row>
    <row r="41286" spans="3:4" x14ac:dyDescent="0.25">
      <c r="C41286" s="75"/>
      <c r="D41286" s="74"/>
    </row>
    <row r="41287" spans="3:4" x14ac:dyDescent="0.25">
      <c r="C41287" s="75"/>
      <c r="D41287" s="74"/>
    </row>
    <row r="41288" spans="3:4" x14ac:dyDescent="0.25">
      <c r="C41288" s="75"/>
      <c r="D41288" s="74"/>
    </row>
    <row r="41289" spans="3:4" x14ac:dyDescent="0.25">
      <c r="C41289" s="75"/>
      <c r="D41289" s="74"/>
    </row>
    <row r="41290" spans="3:4" x14ac:dyDescent="0.25">
      <c r="C41290" s="75"/>
      <c r="D41290" s="74"/>
    </row>
    <row r="41291" spans="3:4" x14ac:dyDescent="0.25">
      <c r="C41291" s="75"/>
      <c r="D41291" s="74"/>
    </row>
    <row r="41292" spans="3:4" x14ac:dyDescent="0.25">
      <c r="C41292" s="75"/>
      <c r="D41292" s="74"/>
    </row>
    <row r="41293" spans="3:4" x14ac:dyDescent="0.25">
      <c r="C41293" s="75"/>
      <c r="D41293" s="74"/>
    </row>
    <row r="41294" spans="3:4" x14ac:dyDescent="0.25">
      <c r="C41294" s="75"/>
      <c r="D41294" s="74"/>
    </row>
    <row r="41295" spans="3:4" x14ac:dyDescent="0.25">
      <c r="C41295" s="75"/>
      <c r="D41295" s="74"/>
    </row>
    <row r="41296" spans="3:4" x14ac:dyDescent="0.25">
      <c r="C41296" s="75"/>
      <c r="D41296" s="74"/>
    </row>
    <row r="41297" spans="3:4" x14ac:dyDescent="0.25">
      <c r="C41297" s="75"/>
      <c r="D41297" s="74"/>
    </row>
    <row r="41298" spans="3:4" x14ac:dyDescent="0.25">
      <c r="C41298" s="75"/>
      <c r="D41298" s="74"/>
    </row>
    <row r="41299" spans="3:4" x14ac:dyDescent="0.25">
      <c r="C41299" s="75"/>
      <c r="D41299" s="74"/>
    </row>
    <row r="41300" spans="3:4" x14ac:dyDescent="0.25">
      <c r="C41300" s="75"/>
      <c r="D41300" s="74"/>
    </row>
    <row r="41301" spans="3:4" x14ac:dyDescent="0.25">
      <c r="C41301" s="75"/>
      <c r="D41301" s="74"/>
    </row>
    <row r="41302" spans="3:4" x14ac:dyDescent="0.25">
      <c r="C41302" s="75"/>
      <c r="D41302" s="74"/>
    </row>
    <row r="41303" spans="3:4" x14ac:dyDescent="0.25">
      <c r="C41303" s="75"/>
      <c r="D41303" s="74"/>
    </row>
    <row r="41304" spans="3:4" x14ac:dyDescent="0.25">
      <c r="C41304" s="75"/>
      <c r="D41304" s="74"/>
    </row>
    <row r="41305" spans="3:4" x14ac:dyDescent="0.25">
      <c r="C41305" s="75"/>
      <c r="D41305" s="74"/>
    </row>
    <row r="41306" spans="3:4" x14ac:dyDescent="0.25">
      <c r="C41306" s="75"/>
      <c r="D41306" s="74"/>
    </row>
    <row r="41307" spans="3:4" x14ac:dyDescent="0.25">
      <c r="C41307" s="75"/>
      <c r="D41307" s="74"/>
    </row>
    <row r="41308" spans="3:4" x14ac:dyDescent="0.25">
      <c r="C41308" s="75"/>
      <c r="D41308" s="74"/>
    </row>
    <row r="41309" spans="3:4" x14ac:dyDescent="0.25">
      <c r="C41309" s="75"/>
      <c r="D41309" s="74"/>
    </row>
    <row r="41310" spans="3:4" x14ac:dyDescent="0.25">
      <c r="C41310" s="75"/>
      <c r="D41310" s="74"/>
    </row>
    <row r="41311" spans="3:4" x14ac:dyDescent="0.25">
      <c r="C41311" s="75"/>
      <c r="D41311" s="74"/>
    </row>
    <row r="41312" spans="3:4" x14ac:dyDescent="0.25">
      <c r="C41312" s="75"/>
      <c r="D41312" s="74"/>
    </row>
    <row r="41313" spans="3:4" x14ac:dyDescent="0.25">
      <c r="C41313" s="75"/>
      <c r="D41313" s="74"/>
    </row>
    <row r="41314" spans="3:4" x14ac:dyDescent="0.25">
      <c r="C41314" s="75"/>
      <c r="D41314" s="74"/>
    </row>
    <row r="41315" spans="3:4" x14ac:dyDescent="0.25">
      <c r="C41315" s="75"/>
      <c r="D41315" s="74"/>
    </row>
    <row r="41316" spans="3:4" x14ac:dyDescent="0.25">
      <c r="C41316" s="75"/>
      <c r="D41316" s="74"/>
    </row>
    <row r="41317" spans="3:4" x14ac:dyDescent="0.25">
      <c r="C41317" s="75"/>
      <c r="D41317" s="74"/>
    </row>
    <row r="41318" spans="3:4" x14ac:dyDescent="0.25">
      <c r="C41318" s="75"/>
      <c r="D41318" s="74"/>
    </row>
    <row r="41319" spans="3:4" x14ac:dyDescent="0.25">
      <c r="C41319" s="75"/>
      <c r="D41319" s="74"/>
    </row>
    <row r="41320" spans="3:4" x14ac:dyDescent="0.25">
      <c r="C41320" s="75"/>
      <c r="D41320" s="74"/>
    </row>
    <row r="41321" spans="3:4" x14ac:dyDescent="0.25">
      <c r="C41321" s="75"/>
      <c r="D41321" s="74"/>
    </row>
    <row r="41322" spans="3:4" x14ac:dyDescent="0.25">
      <c r="C41322" s="75"/>
      <c r="D41322" s="74"/>
    </row>
    <row r="41323" spans="3:4" x14ac:dyDescent="0.25">
      <c r="C41323" s="75"/>
      <c r="D41323" s="74"/>
    </row>
    <row r="41324" spans="3:4" x14ac:dyDescent="0.25">
      <c r="C41324" s="75"/>
      <c r="D41324" s="74"/>
    </row>
    <row r="41325" spans="3:4" x14ac:dyDescent="0.25">
      <c r="C41325" s="75"/>
      <c r="D41325" s="74"/>
    </row>
    <row r="41326" spans="3:4" x14ac:dyDescent="0.25">
      <c r="C41326" s="75"/>
      <c r="D41326" s="74"/>
    </row>
    <row r="41327" spans="3:4" x14ac:dyDescent="0.25">
      <c r="C41327" s="75"/>
      <c r="D41327" s="74"/>
    </row>
    <row r="41328" spans="3:4" x14ac:dyDescent="0.25">
      <c r="C41328" s="75"/>
      <c r="D41328" s="74"/>
    </row>
    <row r="41329" spans="3:4" x14ac:dyDescent="0.25">
      <c r="C41329" s="75"/>
      <c r="D41329" s="74"/>
    </row>
    <row r="41330" spans="3:4" x14ac:dyDescent="0.25">
      <c r="C41330" s="75"/>
      <c r="D41330" s="74"/>
    </row>
    <row r="41331" spans="3:4" x14ac:dyDescent="0.25">
      <c r="C41331" s="75"/>
      <c r="D41331" s="74"/>
    </row>
    <row r="41332" spans="3:4" x14ac:dyDescent="0.25">
      <c r="C41332" s="75"/>
      <c r="D41332" s="74"/>
    </row>
    <row r="41333" spans="3:4" x14ac:dyDescent="0.25">
      <c r="C41333" s="75"/>
      <c r="D41333" s="74"/>
    </row>
    <row r="41334" spans="3:4" x14ac:dyDescent="0.25">
      <c r="C41334" s="75"/>
      <c r="D41334" s="74"/>
    </row>
    <row r="41335" spans="3:4" x14ac:dyDescent="0.25">
      <c r="C41335" s="75"/>
      <c r="D41335" s="74"/>
    </row>
    <row r="41336" spans="3:4" x14ac:dyDescent="0.25">
      <c r="C41336" s="75"/>
      <c r="D41336" s="74"/>
    </row>
    <row r="41337" spans="3:4" x14ac:dyDescent="0.25">
      <c r="C41337" s="75"/>
      <c r="D41337" s="74"/>
    </row>
    <row r="41338" spans="3:4" x14ac:dyDescent="0.25">
      <c r="C41338" s="75"/>
      <c r="D41338" s="74"/>
    </row>
    <row r="41339" spans="3:4" x14ac:dyDescent="0.25">
      <c r="C41339" s="75"/>
      <c r="D41339" s="74"/>
    </row>
    <row r="41340" spans="3:4" x14ac:dyDescent="0.25">
      <c r="C41340" s="75"/>
      <c r="D41340" s="74"/>
    </row>
    <row r="41341" spans="3:4" x14ac:dyDescent="0.25">
      <c r="C41341" s="75"/>
      <c r="D41341" s="74"/>
    </row>
    <row r="41342" spans="3:4" x14ac:dyDescent="0.25">
      <c r="C41342" s="75"/>
      <c r="D41342" s="74"/>
    </row>
    <row r="41343" spans="3:4" x14ac:dyDescent="0.25">
      <c r="C41343" s="75"/>
      <c r="D41343" s="74"/>
    </row>
    <row r="41344" spans="3:4" x14ac:dyDescent="0.25">
      <c r="C41344" s="75"/>
      <c r="D41344" s="74"/>
    </row>
    <row r="41345" spans="3:4" x14ac:dyDescent="0.25">
      <c r="C41345" s="75"/>
      <c r="D41345" s="74"/>
    </row>
    <row r="41346" spans="3:4" x14ac:dyDescent="0.25">
      <c r="C41346" s="75"/>
      <c r="D41346" s="74"/>
    </row>
    <row r="41347" spans="3:4" x14ac:dyDescent="0.25">
      <c r="C41347" s="75"/>
      <c r="D41347" s="74"/>
    </row>
    <row r="41348" spans="3:4" x14ac:dyDescent="0.25">
      <c r="C41348" s="75"/>
      <c r="D41348" s="74"/>
    </row>
    <row r="41349" spans="3:4" x14ac:dyDescent="0.25">
      <c r="C41349" s="75"/>
      <c r="D41349" s="74"/>
    </row>
    <row r="41350" spans="3:4" x14ac:dyDescent="0.25">
      <c r="C41350" s="75"/>
      <c r="D41350" s="74"/>
    </row>
    <row r="41351" spans="3:4" x14ac:dyDescent="0.25">
      <c r="C41351" s="75"/>
      <c r="D41351" s="74"/>
    </row>
    <row r="41352" spans="3:4" x14ac:dyDescent="0.25">
      <c r="C41352" s="75"/>
      <c r="D41352" s="74"/>
    </row>
    <row r="41353" spans="3:4" x14ac:dyDescent="0.25">
      <c r="C41353" s="75"/>
      <c r="D41353" s="74"/>
    </row>
    <row r="41354" spans="3:4" x14ac:dyDescent="0.25">
      <c r="C41354" s="75"/>
      <c r="D41354" s="74"/>
    </row>
    <row r="41355" spans="3:4" x14ac:dyDescent="0.25">
      <c r="C41355" s="75"/>
      <c r="D41355" s="74"/>
    </row>
    <row r="41356" spans="3:4" x14ac:dyDescent="0.25">
      <c r="C41356" s="75"/>
      <c r="D41356" s="74"/>
    </row>
    <row r="41357" spans="3:4" x14ac:dyDescent="0.25">
      <c r="C41357" s="75"/>
      <c r="D41357" s="74"/>
    </row>
    <row r="41358" spans="3:4" x14ac:dyDescent="0.25">
      <c r="C41358" s="75"/>
      <c r="D41358" s="74"/>
    </row>
    <row r="41359" spans="3:4" x14ac:dyDescent="0.25">
      <c r="C41359" s="75"/>
      <c r="D41359" s="74"/>
    </row>
    <row r="41360" spans="3:4" x14ac:dyDescent="0.25">
      <c r="C41360" s="75"/>
      <c r="D41360" s="74"/>
    </row>
    <row r="41361" spans="3:4" x14ac:dyDescent="0.25">
      <c r="C41361" s="75"/>
      <c r="D41361" s="74"/>
    </row>
    <row r="41362" spans="3:4" x14ac:dyDescent="0.25">
      <c r="C41362" s="75"/>
      <c r="D41362" s="74"/>
    </row>
    <row r="41363" spans="3:4" x14ac:dyDescent="0.25">
      <c r="C41363" s="75"/>
      <c r="D41363" s="74"/>
    </row>
    <row r="41364" spans="3:4" x14ac:dyDescent="0.25">
      <c r="C41364" s="75"/>
      <c r="D41364" s="74"/>
    </row>
    <row r="41365" spans="3:4" x14ac:dyDescent="0.25">
      <c r="C41365" s="75"/>
      <c r="D41365" s="74"/>
    </row>
    <row r="41366" spans="3:4" x14ac:dyDescent="0.25">
      <c r="C41366" s="75"/>
      <c r="D41366" s="74"/>
    </row>
    <row r="41367" spans="3:4" x14ac:dyDescent="0.25">
      <c r="C41367" s="75"/>
      <c r="D41367" s="74"/>
    </row>
    <row r="41368" spans="3:4" x14ac:dyDescent="0.25">
      <c r="C41368" s="75"/>
      <c r="D41368" s="74"/>
    </row>
    <row r="41369" spans="3:4" x14ac:dyDescent="0.25">
      <c r="C41369" s="75"/>
      <c r="D41369" s="74"/>
    </row>
    <row r="41370" spans="3:4" x14ac:dyDescent="0.25">
      <c r="C41370" s="75"/>
      <c r="D41370" s="74"/>
    </row>
    <row r="41371" spans="3:4" x14ac:dyDescent="0.25">
      <c r="C41371" s="75"/>
      <c r="D41371" s="74"/>
    </row>
    <row r="41372" spans="3:4" x14ac:dyDescent="0.25">
      <c r="C41372" s="75"/>
      <c r="D41372" s="74"/>
    </row>
    <row r="41373" spans="3:4" x14ac:dyDescent="0.25">
      <c r="C41373" s="75"/>
      <c r="D41373" s="74"/>
    </row>
    <row r="41374" spans="3:4" x14ac:dyDescent="0.25">
      <c r="C41374" s="75"/>
      <c r="D41374" s="74"/>
    </row>
    <row r="41375" spans="3:4" x14ac:dyDescent="0.25">
      <c r="C41375" s="75"/>
      <c r="D41375" s="74"/>
    </row>
    <row r="41376" spans="3:4" x14ac:dyDescent="0.25">
      <c r="C41376" s="75"/>
      <c r="D41376" s="74"/>
    </row>
    <row r="41377" spans="3:4" x14ac:dyDescent="0.25">
      <c r="C41377" s="75"/>
      <c r="D41377" s="74"/>
    </row>
    <row r="41378" spans="3:4" x14ac:dyDescent="0.25">
      <c r="C41378" s="75"/>
      <c r="D41378" s="74"/>
    </row>
    <row r="41379" spans="3:4" x14ac:dyDescent="0.25">
      <c r="C41379" s="75"/>
      <c r="D41379" s="74"/>
    </row>
    <row r="41380" spans="3:4" x14ac:dyDescent="0.25">
      <c r="C41380" s="75"/>
      <c r="D41380" s="74"/>
    </row>
    <row r="41381" spans="3:4" x14ac:dyDescent="0.25">
      <c r="C41381" s="75"/>
      <c r="D41381" s="74"/>
    </row>
    <row r="41382" spans="3:4" x14ac:dyDescent="0.25">
      <c r="C41382" s="75"/>
      <c r="D41382" s="74"/>
    </row>
    <row r="41383" spans="3:4" x14ac:dyDescent="0.25">
      <c r="C41383" s="75"/>
      <c r="D41383" s="74"/>
    </row>
    <row r="41384" spans="3:4" x14ac:dyDescent="0.25">
      <c r="C41384" s="75"/>
      <c r="D41384" s="74"/>
    </row>
    <row r="41385" spans="3:4" x14ac:dyDescent="0.25">
      <c r="C41385" s="75"/>
      <c r="D41385" s="74"/>
    </row>
    <row r="41386" spans="3:4" x14ac:dyDescent="0.25">
      <c r="C41386" s="75"/>
      <c r="D41386" s="74"/>
    </row>
    <row r="41387" spans="3:4" x14ac:dyDescent="0.25">
      <c r="C41387" s="75"/>
      <c r="D41387" s="74"/>
    </row>
    <row r="41388" spans="3:4" x14ac:dyDescent="0.25">
      <c r="C41388" s="75"/>
      <c r="D41388" s="74"/>
    </row>
    <row r="41389" spans="3:4" x14ac:dyDescent="0.25">
      <c r="C41389" s="75"/>
      <c r="D41389" s="74"/>
    </row>
    <row r="41390" spans="3:4" x14ac:dyDescent="0.25">
      <c r="C41390" s="75"/>
      <c r="D41390" s="74"/>
    </row>
    <row r="41391" spans="3:4" x14ac:dyDescent="0.25">
      <c r="C41391" s="75"/>
      <c r="D41391" s="74"/>
    </row>
    <row r="41392" spans="3:4" x14ac:dyDescent="0.25">
      <c r="C41392" s="75"/>
      <c r="D41392" s="74"/>
    </row>
    <row r="41393" spans="3:4" x14ac:dyDescent="0.25">
      <c r="C41393" s="75"/>
      <c r="D41393" s="74"/>
    </row>
    <row r="41394" spans="3:4" x14ac:dyDescent="0.25">
      <c r="C41394" s="75"/>
      <c r="D41394" s="74"/>
    </row>
    <row r="41395" spans="3:4" x14ac:dyDescent="0.25">
      <c r="C41395" s="75"/>
      <c r="D41395" s="74"/>
    </row>
    <row r="41396" spans="3:4" x14ac:dyDescent="0.25">
      <c r="C41396" s="75"/>
      <c r="D41396" s="74"/>
    </row>
    <row r="41397" spans="3:4" x14ac:dyDescent="0.25">
      <c r="C41397" s="75"/>
      <c r="D41397" s="74"/>
    </row>
    <row r="41398" spans="3:4" x14ac:dyDescent="0.25">
      <c r="C41398" s="75"/>
      <c r="D41398" s="74"/>
    </row>
    <row r="41399" spans="3:4" x14ac:dyDescent="0.25">
      <c r="C41399" s="75"/>
      <c r="D41399" s="74"/>
    </row>
    <row r="41400" spans="3:4" x14ac:dyDescent="0.25">
      <c r="C41400" s="75"/>
      <c r="D41400" s="74"/>
    </row>
    <row r="41401" spans="3:4" x14ac:dyDescent="0.25">
      <c r="C41401" s="75"/>
      <c r="D41401" s="74"/>
    </row>
    <row r="41402" spans="3:4" x14ac:dyDescent="0.25">
      <c r="C41402" s="75"/>
      <c r="D41402" s="74"/>
    </row>
    <row r="41403" spans="3:4" x14ac:dyDescent="0.25">
      <c r="C41403" s="75"/>
      <c r="D41403" s="74"/>
    </row>
    <row r="41404" spans="3:4" x14ac:dyDescent="0.25">
      <c r="C41404" s="75"/>
      <c r="D41404" s="74"/>
    </row>
    <row r="41405" spans="3:4" x14ac:dyDescent="0.25">
      <c r="C41405" s="75"/>
      <c r="D41405" s="74"/>
    </row>
    <row r="41406" spans="3:4" x14ac:dyDescent="0.25">
      <c r="C41406" s="75"/>
      <c r="D41406" s="74"/>
    </row>
    <row r="41407" spans="3:4" x14ac:dyDescent="0.25">
      <c r="C41407" s="75"/>
      <c r="D41407" s="74"/>
    </row>
    <row r="41408" spans="3:4" x14ac:dyDescent="0.25">
      <c r="C41408" s="75"/>
      <c r="D41408" s="74"/>
    </row>
    <row r="41409" spans="3:4" x14ac:dyDescent="0.25">
      <c r="C41409" s="75"/>
      <c r="D41409" s="74"/>
    </row>
    <row r="41410" spans="3:4" x14ac:dyDescent="0.25">
      <c r="C41410" s="75"/>
      <c r="D41410" s="74"/>
    </row>
    <row r="41411" spans="3:4" x14ac:dyDescent="0.25">
      <c r="C41411" s="75"/>
      <c r="D41411" s="74"/>
    </row>
    <row r="41412" spans="3:4" x14ac:dyDescent="0.25">
      <c r="C41412" s="75"/>
      <c r="D41412" s="74"/>
    </row>
    <row r="41413" spans="3:4" x14ac:dyDescent="0.25">
      <c r="C41413" s="75"/>
      <c r="D41413" s="74"/>
    </row>
    <row r="41414" spans="3:4" x14ac:dyDescent="0.25">
      <c r="C41414" s="75"/>
      <c r="D41414" s="74"/>
    </row>
    <row r="41415" spans="3:4" x14ac:dyDescent="0.25">
      <c r="C41415" s="75"/>
      <c r="D41415" s="74"/>
    </row>
    <row r="41416" spans="3:4" x14ac:dyDescent="0.25">
      <c r="C41416" s="75"/>
      <c r="D41416" s="74"/>
    </row>
    <row r="41417" spans="3:4" x14ac:dyDescent="0.25">
      <c r="C41417" s="75"/>
      <c r="D41417" s="74"/>
    </row>
    <row r="41418" spans="3:4" x14ac:dyDescent="0.25">
      <c r="C41418" s="75"/>
      <c r="D41418" s="74"/>
    </row>
    <row r="41419" spans="3:4" x14ac:dyDescent="0.25">
      <c r="C41419" s="75"/>
      <c r="D41419" s="74"/>
    </row>
    <row r="41420" spans="3:4" x14ac:dyDescent="0.25">
      <c r="C41420" s="75"/>
      <c r="D41420" s="74"/>
    </row>
    <row r="41421" spans="3:4" x14ac:dyDescent="0.25">
      <c r="C41421" s="75"/>
      <c r="D41421" s="74"/>
    </row>
    <row r="41422" spans="3:4" x14ac:dyDescent="0.25">
      <c r="C41422" s="75"/>
      <c r="D41422" s="74"/>
    </row>
    <row r="41423" spans="3:4" x14ac:dyDescent="0.25">
      <c r="C41423" s="75"/>
      <c r="D41423" s="74"/>
    </row>
    <row r="41424" spans="3:4" x14ac:dyDescent="0.25">
      <c r="C41424" s="75"/>
      <c r="D41424" s="74"/>
    </row>
    <row r="41425" spans="3:4" x14ac:dyDescent="0.25">
      <c r="C41425" s="75"/>
      <c r="D41425" s="74"/>
    </row>
    <row r="41426" spans="3:4" x14ac:dyDescent="0.25">
      <c r="C41426" s="75"/>
      <c r="D41426" s="74"/>
    </row>
    <row r="41427" spans="3:4" x14ac:dyDescent="0.25">
      <c r="C41427" s="75"/>
      <c r="D41427" s="74"/>
    </row>
    <row r="41428" spans="3:4" x14ac:dyDescent="0.25">
      <c r="C41428" s="75"/>
      <c r="D41428" s="74"/>
    </row>
    <row r="41429" spans="3:4" x14ac:dyDescent="0.25">
      <c r="C41429" s="75"/>
      <c r="D41429" s="74"/>
    </row>
    <row r="41430" spans="3:4" x14ac:dyDescent="0.25">
      <c r="C41430" s="75"/>
      <c r="D41430" s="74"/>
    </row>
    <row r="41431" spans="3:4" x14ac:dyDescent="0.25">
      <c r="C41431" s="75"/>
      <c r="D41431" s="74"/>
    </row>
    <row r="41432" spans="3:4" x14ac:dyDescent="0.25">
      <c r="C41432" s="75"/>
      <c r="D41432" s="74"/>
    </row>
    <row r="41433" spans="3:4" x14ac:dyDescent="0.25">
      <c r="C41433" s="75"/>
      <c r="D41433" s="74"/>
    </row>
    <row r="41434" spans="3:4" x14ac:dyDescent="0.25">
      <c r="C41434" s="75"/>
      <c r="D41434" s="74"/>
    </row>
    <row r="41435" spans="3:4" x14ac:dyDescent="0.25">
      <c r="C41435" s="75"/>
      <c r="D41435" s="74"/>
    </row>
    <row r="41436" spans="3:4" x14ac:dyDescent="0.25">
      <c r="C41436" s="75"/>
      <c r="D41436" s="74"/>
    </row>
    <row r="41437" spans="3:4" x14ac:dyDescent="0.25">
      <c r="C41437" s="75"/>
      <c r="D41437" s="74"/>
    </row>
    <row r="41438" spans="3:4" x14ac:dyDescent="0.25">
      <c r="C41438" s="75"/>
      <c r="D41438" s="74"/>
    </row>
    <row r="41439" spans="3:4" x14ac:dyDescent="0.25">
      <c r="C41439" s="75"/>
      <c r="D41439" s="74"/>
    </row>
    <row r="41440" spans="3:4" x14ac:dyDescent="0.25">
      <c r="C41440" s="75"/>
      <c r="D41440" s="74"/>
    </row>
    <row r="41441" spans="3:4" x14ac:dyDescent="0.25">
      <c r="C41441" s="75"/>
      <c r="D41441" s="74"/>
    </row>
    <row r="41442" spans="3:4" x14ac:dyDescent="0.25">
      <c r="C41442" s="75"/>
      <c r="D41442" s="74"/>
    </row>
    <row r="41443" spans="3:4" x14ac:dyDescent="0.25">
      <c r="C41443" s="75"/>
      <c r="D41443" s="74"/>
    </row>
    <row r="41444" spans="3:4" x14ac:dyDescent="0.25">
      <c r="C41444" s="75"/>
      <c r="D41444" s="74"/>
    </row>
    <row r="41445" spans="3:4" x14ac:dyDescent="0.25">
      <c r="C41445" s="75"/>
      <c r="D41445" s="74"/>
    </row>
    <row r="41446" spans="3:4" x14ac:dyDescent="0.25">
      <c r="C41446" s="75"/>
      <c r="D41446" s="74"/>
    </row>
    <row r="41447" spans="3:4" x14ac:dyDescent="0.25">
      <c r="C41447" s="75"/>
      <c r="D41447" s="74"/>
    </row>
    <row r="41448" spans="3:4" x14ac:dyDescent="0.25">
      <c r="C41448" s="75"/>
      <c r="D41448" s="74"/>
    </row>
    <row r="41449" spans="3:4" x14ac:dyDescent="0.25">
      <c r="C41449" s="75"/>
      <c r="D41449" s="74"/>
    </row>
    <row r="41450" spans="3:4" x14ac:dyDescent="0.25">
      <c r="C41450" s="75"/>
      <c r="D41450" s="74"/>
    </row>
    <row r="41451" spans="3:4" x14ac:dyDescent="0.25">
      <c r="C41451" s="75"/>
      <c r="D41451" s="74"/>
    </row>
    <row r="41452" spans="3:4" x14ac:dyDescent="0.25">
      <c r="C41452" s="75"/>
      <c r="D41452" s="74"/>
    </row>
    <row r="41453" spans="3:4" x14ac:dyDescent="0.25">
      <c r="C41453" s="75"/>
      <c r="D41453" s="74"/>
    </row>
    <row r="41454" spans="3:4" x14ac:dyDescent="0.25">
      <c r="C41454" s="75"/>
      <c r="D41454" s="74"/>
    </row>
    <row r="41455" spans="3:4" x14ac:dyDescent="0.25">
      <c r="C41455" s="75"/>
      <c r="D41455" s="74"/>
    </row>
    <row r="41456" spans="3:4" x14ac:dyDescent="0.25">
      <c r="C41456" s="75"/>
      <c r="D41456" s="74"/>
    </row>
    <row r="41457" spans="3:4" x14ac:dyDescent="0.25">
      <c r="C41457" s="75"/>
      <c r="D41457" s="74"/>
    </row>
    <row r="41458" spans="3:4" x14ac:dyDescent="0.25">
      <c r="C41458" s="75"/>
      <c r="D41458" s="74"/>
    </row>
    <row r="41459" spans="3:4" x14ac:dyDescent="0.25">
      <c r="C41459" s="75"/>
      <c r="D41459" s="74"/>
    </row>
    <row r="41460" spans="3:4" x14ac:dyDescent="0.25">
      <c r="C41460" s="75"/>
      <c r="D41460" s="74"/>
    </row>
    <row r="41461" spans="3:4" x14ac:dyDescent="0.25">
      <c r="C41461" s="75"/>
      <c r="D41461" s="74"/>
    </row>
    <row r="41462" spans="3:4" x14ac:dyDescent="0.25">
      <c r="C41462" s="75"/>
      <c r="D41462" s="74"/>
    </row>
    <row r="41463" spans="3:4" x14ac:dyDescent="0.25">
      <c r="C41463" s="75"/>
      <c r="D41463" s="74"/>
    </row>
    <row r="41464" spans="3:4" x14ac:dyDescent="0.25">
      <c r="C41464" s="75"/>
      <c r="D41464" s="74"/>
    </row>
    <row r="41465" spans="3:4" x14ac:dyDescent="0.25">
      <c r="C41465" s="75"/>
      <c r="D41465" s="74"/>
    </row>
    <row r="41466" spans="3:4" x14ac:dyDescent="0.25">
      <c r="C41466" s="75"/>
      <c r="D41466" s="74"/>
    </row>
    <row r="41467" spans="3:4" x14ac:dyDescent="0.25">
      <c r="C41467" s="75"/>
      <c r="D41467" s="74"/>
    </row>
    <row r="41468" spans="3:4" x14ac:dyDescent="0.25">
      <c r="C41468" s="75"/>
      <c r="D41468" s="74"/>
    </row>
    <row r="41469" spans="3:4" x14ac:dyDescent="0.25">
      <c r="C41469" s="75"/>
      <c r="D41469" s="74"/>
    </row>
    <row r="41470" spans="3:4" x14ac:dyDescent="0.25">
      <c r="C41470" s="75"/>
      <c r="D41470" s="74"/>
    </row>
    <row r="41471" spans="3:4" x14ac:dyDescent="0.25">
      <c r="C41471" s="75"/>
      <c r="D41471" s="74"/>
    </row>
    <row r="41472" spans="3:4" x14ac:dyDescent="0.25">
      <c r="C41472" s="75"/>
      <c r="D41472" s="74"/>
    </row>
    <row r="41473" spans="3:4" x14ac:dyDescent="0.25">
      <c r="C41473" s="75"/>
      <c r="D41473" s="74"/>
    </row>
    <row r="41474" spans="3:4" x14ac:dyDescent="0.25">
      <c r="C41474" s="75"/>
      <c r="D41474" s="74"/>
    </row>
    <row r="41475" spans="3:4" x14ac:dyDescent="0.25">
      <c r="C41475" s="75"/>
      <c r="D41475" s="74"/>
    </row>
    <row r="41476" spans="3:4" x14ac:dyDescent="0.25">
      <c r="C41476" s="75"/>
      <c r="D41476" s="74"/>
    </row>
    <row r="41477" spans="3:4" x14ac:dyDescent="0.25">
      <c r="C41477" s="75"/>
      <c r="D41477" s="74"/>
    </row>
    <row r="41478" spans="3:4" x14ac:dyDescent="0.25">
      <c r="C41478" s="75"/>
      <c r="D41478" s="74"/>
    </row>
    <row r="41479" spans="3:4" x14ac:dyDescent="0.25">
      <c r="C41479" s="75"/>
      <c r="D41479" s="74"/>
    </row>
    <row r="41480" spans="3:4" x14ac:dyDescent="0.25">
      <c r="C41480" s="75"/>
      <c r="D41480" s="74"/>
    </row>
    <row r="41481" spans="3:4" x14ac:dyDescent="0.25">
      <c r="C41481" s="75"/>
      <c r="D41481" s="74"/>
    </row>
    <row r="41482" spans="3:4" x14ac:dyDescent="0.25">
      <c r="C41482" s="75"/>
      <c r="D41482" s="74"/>
    </row>
    <row r="41483" spans="3:4" x14ac:dyDescent="0.25">
      <c r="C41483" s="75"/>
      <c r="D41483" s="74"/>
    </row>
    <row r="41484" spans="3:4" x14ac:dyDescent="0.25">
      <c r="C41484" s="75"/>
      <c r="D41484" s="74"/>
    </row>
    <row r="41485" spans="3:4" x14ac:dyDescent="0.25">
      <c r="C41485" s="75"/>
      <c r="D41485" s="74"/>
    </row>
    <row r="41486" spans="3:4" x14ac:dyDescent="0.25">
      <c r="C41486" s="75"/>
      <c r="D41486" s="74"/>
    </row>
    <row r="41487" spans="3:4" x14ac:dyDescent="0.25">
      <c r="C41487" s="75"/>
      <c r="D41487" s="74"/>
    </row>
    <row r="41488" spans="3:4" x14ac:dyDescent="0.25">
      <c r="C41488" s="75"/>
      <c r="D41488" s="74"/>
    </row>
    <row r="41489" spans="3:4" x14ac:dyDescent="0.25">
      <c r="C41489" s="75"/>
      <c r="D41489" s="74"/>
    </row>
    <row r="41490" spans="3:4" x14ac:dyDescent="0.25">
      <c r="C41490" s="75"/>
      <c r="D41490" s="74"/>
    </row>
    <row r="41491" spans="3:4" x14ac:dyDescent="0.25">
      <c r="C41491" s="75"/>
      <c r="D41491" s="74"/>
    </row>
    <row r="41492" spans="3:4" x14ac:dyDescent="0.25">
      <c r="C41492" s="75"/>
      <c r="D41492" s="74"/>
    </row>
    <row r="41493" spans="3:4" x14ac:dyDescent="0.25">
      <c r="C41493" s="75"/>
      <c r="D41493" s="74"/>
    </row>
    <row r="41494" spans="3:4" x14ac:dyDescent="0.25">
      <c r="C41494" s="75"/>
      <c r="D41494" s="74"/>
    </row>
    <row r="41495" spans="3:4" x14ac:dyDescent="0.25">
      <c r="C41495" s="75"/>
      <c r="D41495" s="74"/>
    </row>
    <row r="41496" spans="3:4" x14ac:dyDescent="0.25">
      <c r="C41496" s="75"/>
      <c r="D41496" s="74"/>
    </row>
    <row r="41497" spans="3:4" x14ac:dyDescent="0.25">
      <c r="C41497" s="75"/>
      <c r="D41497" s="74"/>
    </row>
    <row r="41498" spans="3:4" x14ac:dyDescent="0.25">
      <c r="C41498" s="75"/>
      <c r="D41498" s="74"/>
    </row>
    <row r="41499" spans="3:4" x14ac:dyDescent="0.25">
      <c r="C41499" s="75"/>
      <c r="D41499" s="74"/>
    </row>
    <row r="41500" spans="3:4" x14ac:dyDescent="0.25">
      <c r="C41500" s="75"/>
      <c r="D41500" s="74"/>
    </row>
    <row r="41501" spans="3:4" x14ac:dyDescent="0.25">
      <c r="C41501" s="75"/>
      <c r="D41501" s="74"/>
    </row>
    <row r="41502" spans="3:4" x14ac:dyDescent="0.25">
      <c r="C41502" s="75"/>
      <c r="D41502" s="74"/>
    </row>
    <row r="41503" spans="3:4" x14ac:dyDescent="0.25">
      <c r="C41503" s="75"/>
      <c r="D41503" s="74"/>
    </row>
    <row r="41504" spans="3:4" x14ac:dyDescent="0.25">
      <c r="C41504" s="75"/>
      <c r="D41504" s="74"/>
    </row>
    <row r="41505" spans="3:4" x14ac:dyDescent="0.25">
      <c r="C41505" s="75"/>
      <c r="D41505" s="74"/>
    </row>
    <row r="41506" spans="3:4" x14ac:dyDescent="0.25">
      <c r="C41506" s="75"/>
      <c r="D41506" s="74"/>
    </row>
    <row r="41507" spans="3:4" x14ac:dyDescent="0.25">
      <c r="C41507" s="75"/>
      <c r="D41507" s="74"/>
    </row>
    <row r="41508" spans="3:4" x14ac:dyDescent="0.25">
      <c r="C41508" s="75"/>
      <c r="D41508" s="74"/>
    </row>
    <row r="41509" spans="3:4" x14ac:dyDescent="0.25">
      <c r="C41509" s="75"/>
      <c r="D41509" s="74"/>
    </row>
    <row r="41510" spans="3:4" x14ac:dyDescent="0.25">
      <c r="C41510" s="75"/>
      <c r="D41510" s="74"/>
    </row>
    <row r="41511" spans="3:4" x14ac:dyDescent="0.25">
      <c r="C41511" s="75"/>
      <c r="D41511" s="74"/>
    </row>
    <row r="41512" spans="3:4" x14ac:dyDescent="0.25">
      <c r="C41512" s="75"/>
      <c r="D41512" s="74"/>
    </row>
    <row r="41513" spans="3:4" x14ac:dyDescent="0.25">
      <c r="C41513" s="75"/>
      <c r="D41513" s="74"/>
    </row>
    <row r="41514" spans="3:4" x14ac:dyDescent="0.25">
      <c r="C41514" s="75"/>
      <c r="D41514" s="74"/>
    </row>
    <row r="41515" spans="3:4" x14ac:dyDescent="0.25">
      <c r="C41515" s="75"/>
      <c r="D41515" s="74"/>
    </row>
    <row r="41516" spans="3:4" x14ac:dyDescent="0.25">
      <c r="C41516" s="75"/>
      <c r="D41516" s="74"/>
    </row>
    <row r="41517" spans="3:4" x14ac:dyDescent="0.25">
      <c r="C41517" s="75"/>
      <c r="D41517" s="74"/>
    </row>
    <row r="41518" spans="3:4" x14ac:dyDescent="0.25">
      <c r="C41518" s="75"/>
      <c r="D41518" s="74"/>
    </row>
    <row r="41519" spans="3:4" x14ac:dyDescent="0.25">
      <c r="C41519" s="75"/>
      <c r="D41519" s="74"/>
    </row>
    <row r="41520" spans="3:4" x14ac:dyDescent="0.25">
      <c r="C41520" s="75"/>
      <c r="D41520" s="74"/>
    </row>
    <row r="41521" spans="3:4" x14ac:dyDescent="0.25">
      <c r="C41521" s="75"/>
      <c r="D41521" s="74"/>
    </row>
    <row r="41522" spans="3:4" x14ac:dyDescent="0.25">
      <c r="C41522" s="75"/>
      <c r="D41522" s="74"/>
    </row>
    <row r="41523" spans="3:4" x14ac:dyDescent="0.25">
      <c r="C41523" s="75"/>
      <c r="D41523" s="74"/>
    </row>
    <row r="41524" spans="3:4" x14ac:dyDescent="0.25">
      <c r="C41524" s="75"/>
      <c r="D41524" s="74"/>
    </row>
    <row r="41525" spans="3:4" x14ac:dyDescent="0.25">
      <c r="C41525" s="75"/>
      <c r="D41525" s="74"/>
    </row>
    <row r="41526" spans="3:4" x14ac:dyDescent="0.25">
      <c r="C41526" s="75"/>
      <c r="D41526" s="74"/>
    </row>
    <row r="41527" spans="3:4" x14ac:dyDescent="0.25">
      <c r="C41527" s="75"/>
      <c r="D41527" s="74"/>
    </row>
    <row r="41528" spans="3:4" x14ac:dyDescent="0.25">
      <c r="C41528" s="75"/>
      <c r="D41528" s="74"/>
    </row>
    <row r="41529" spans="3:4" x14ac:dyDescent="0.25">
      <c r="C41529" s="75"/>
      <c r="D41529" s="74"/>
    </row>
    <row r="41530" spans="3:4" x14ac:dyDescent="0.25">
      <c r="C41530" s="75"/>
      <c r="D41530" s="74"/>
    </row>
    <row r="41531" spans="3:4" x14ac:dyDescent="0.25">
      <c r="C41531" s="75"/>
      <c r="D41531" s="74"/>
    </row>
    <row r="41532" spans="3:4" x14ac:dyDescent="0.25">
      <c r="C41532" s="75"/>
      <c r="D41532" s="74"/>
    </row>
    <row r="41533" spans="3:4" x14ac:dyDescent="0.25">
      <c r="C41533" s="75"/>
      <c r="D41533" s="74"/>
    </row>
    <row r="41534" spans="3:4" x14ac:dyDescent="0.25">
      <c r="C41534" s="75"/>
      <c r="D41534" s="74"/>
    </row>
    <row r="41535" spans="3:4" x14ac:dyDescent="0.25">
      <c r="C41535" s="75"/>
      <c r="D41535" s="74"/>
    </row>
    <row r="41536" spans="3:4" x14ac:dyDescent="0.25">
      <c r="C41536" s="75"/>
      <c r="D41536" s="74"/>
    </row>
    <row r="41537" spans="3:4" x14ac:dyDescent="0.25">
      <c r="C41537" s="75"/>
      <c r="D41537" s="74"/>
    </row>
    <row r="41538" spans="3:4" x14ac:dyDescent="0.25">
      <c r="C41538" s="75"/>
      <c r="D41538" s="74"/>
    </row>
    <row r="41539" spans="3:4" x14ac:dyDescent="0.25">
      <c r="C41539" s="75"/>
      <c r="D41539" s="74"/>
    </row>
    <row r="41540" spans="3:4" x14ac:dyDescent="0.25">
      <c r="C41540" s="75"/>
      <c r="D41540" s="74"/>
    </row>
    <row r="41541" spans="3:4" x14ac:dyDescent="0.25">
      <c r="C41541" s="75"/>
      <c r="D41541" s="74"/>
    </row>
    <row r="41542" spans="3:4" x14ac:dyDescent="0.25">
      <c r="C41542" s="75"/>
      <c r="D41542" s="74"/>
    </row>
    <row r="41543" spans="3:4" x14ac:dyDescent="0.25">
      <c r="C41543" s="75"/>
      <c r="D41543" s="74"/>
    </row>
    <row r="41544" spans="3:4" x14ac:dyDescent="0.25">
      <c r="C41544" s="75"/>
      <c r="D41544" s="74"/>
    </row>
    <row r="41545" spans="3:4" x14ac:dyDescent="0.25">
      <c r="C41545" s="75"/>
      <c r="D41545" s="74"/>
    </row>
    <row r="41546" spans="3:4" x14ac:dyDescent="0.25">
      <c r="C41546" s="75"/>
      <c r="D41546" s="74"/>
    </row>
    <row r="41547" spans="3:4" x14ac:dyDescent="0.25">
      <c r="C41547" s="75"/>
      <c r="D41547" s="74"/>
    </row>
    <row r="41548" spans="3:4" x14ac:dyDescent="0.25">
      <c r="C41548" s="75"/>
      <c r="D41548" s="74"/>
    </row>
    <row r="41549" spans="3:4" x14ac:dyDescent="0.25">
      <c r="C41549" s="75"/>
      <c r="D41549" s="74"/>
    </row>
    <row r="41550" spans="3:4" x14ac:dyDescent="0.25">
      <c r="C41550" s="75"/>
      <c r="D41550" s="74"/>
    </row>
    <row r="41551" spans="3:4" x14ac:dyDescent="0.25">
      <c r="C41551" s="75"/>
      <c r="D41551" s="74"/>
    </row>
    <row r="41552" spans="3:4" x14ac:dyDescent="0.25">
      <c r="C41552" s="75"/>
      <c r="D41552" s="74"/>
    </row>
    <row r="41553" spans="3:4" x14ac:dyDescent="0.25">
      <c r="C41553" s="75"/>
      <c r="D41553" s="74"/>
    </row>
    <row r="41554" spans="3:4" x14ac:dyDescent="0.25">
      <c r="C41554" s="75"/>
      <c r="D41554" s="74"/>
    </row>
    <row r="41555" spans="3:4" x14ac:dyDescent="0.25">
      <c r="C41555" s="75"/>
      <c r="D41555" s="74"/>
    </row>
    <row r="41556" spans="3:4" x14ac:dyDescent="0.25">
      <c r="C41556" s="75"/>
      <c r="D41556" s="74"/>
    </row>
    <row r="41557" spans="3:4" x14ac:dyDescent="0.25">
      <c r="C41557" s="75"/>
      <c r="D41557" s="74"/>
    </row>
    <row r="41558" spans="3:4" x14ac:dyDescent="0.25">
      <c r="C41558" s="75"/>
      <c r="D41558" s="74"/>
    </row>
    <row r="41559" spans="3:4" x14ac:dyDescent="0.25">
      <c r="C41559" s="75"/>
      <c r="D41559" s="74"/>
    </row>
    <row r="41560" spans="3:4" x14ac:dyDescent="0.25">
      <c r="C41560" s="75"/>
      <c r="D41560" s="74"/>
    </row>
    <row r="41561" spans="3:4" x14ac:dyDescent="0.25">
      <c r="C41561" s="75"/>
      <c r="D41561" s="74"/>
    </row>
    <row r="41562" spans="3:4" x14ac:dyDescent="0.25">
      <c r="C41562" s="75"/>
      <c r="D41562" s="74"/>
    </row>
    <row r="41563" spans="3:4" x14ac:dyDescent="0.25">
      <c r="C41563" s="75"/>
      <c r="D41563" s="74"/>
    </row>
    <row r="41564" spans="3:4" x14ac:dyDescent="0.25">
      <c r="C41564" s="75"/>
      <c r="D41564" s="74"/>
    </row>
    <row r="41565" spans="3:4" x14ac:dyDescent="0.25">
      <c r="C41565" s="75"/>
      <c r="D41565" s="74"/>
    </row>
    <row r="41566" spans="3:4" x14ac:dyDescent="0.25">
      <c r="C41566" s="75"/>
      <c r="D41566" s="74"/>
    </row>
    <row r="41567" spans="3:4" x14ac:dyDescent="0.25">
      <c r="C41567" s="75"/>
      <c r="D41567" s="74"/>
    </row>
    <row r="41568" spans="3:4" x14ac:dyDescent="0.25">
      <c r="C41568" s="75"/>
      <c r="D41568" s="74"/>
    </row>
    <row r="41569" spans="3:4" x14ac:dyDescent="0.25">
      <c r="C41569" s="75"/>
      <c r="D41569" s="74"/>
    </row>
    <row r="41570" spans="3:4" x14ac:dyDescent="0.25">
      <c r="C41570" s="75"/>
      <c r="D41570" s="74"/>
    </row>
    <row r="41571" spans="3:4" x14ac:dyDescent="0.25">
      <c r="C41571" s="75"/>
      <c r="D41571" s="74"/>
    </row>
    <row r="41572" spans="3:4" x14ac:dyDescent="0.25">
      <c r="C41572" s="75"/>
      <c r="D41572" s="74"/>
    </row>
    <row r="41573" spans="3:4" x14ac:dyDescent="0.25">
      <c r="C41573" s="75"/>
      <c r="D41573" s="74"/>
    </row>
    <row r="41574" spans="3:4" x14ac:dyDescent="0.25">
      <c r="C41574" s="75"/>
      <c r="D41574" s="74"/>
    </row>
    <row r="41575" spans="3:4" x14ac:dyDescent="0.25">
      <c r="C41575" s="75"/>
      <c r="D41575" s="74"/>
    </row>
    <row r="41576" spans="3:4" x14ac:dyDescent="0.25">
      <c r="C41576" s="75"/>
      <c r="D41576" s="74"/>
    </row>
    <row r="41577" spans="3:4" x14ac:dyDescent="0.25">
      <c r="C41577" s="75"/>
      <c r="D41577" s="74"/>
    </row>
    <row r="41578" spans="3:4" x14ac:dyDescent="0.25">
      <c r="C41578" s="75"/>
      <c r="D41578" s="74"/>
    </row>
    <row r="41579" spans="3:4" x14ac:dyDescent="0.25">
      <c r="C41579" s="75"/>
      <c r="D41579" s="74"/>
    </row>
    <row r="41580" spans="3:4" x14ac:dyDescent="0.25">
      <c r="C41580" s="75"/>
      <c r="D41580" s="74"/>
    </row>
    <row r="41581" spans="3:4" x14ac:dyDescent="0.25">
      <c r="C41581" s="75"/>
      <c r="D41581" s="74"/>
    </row>
    <row r="41582" spans="3:4" x14ac:dyDescent="0.25">
      <c r="C41582" s="75"/>
      <c r="D41582" s="74"/>
    </row>
    <row r="41583" spans="3:4" x14ac:dyDescent="0.25">
      <c r="C41583" s="75"/>
      <c r="D41583" s="74"/>
    </row>
    <row r="41584" spans="3:4" x14ac:dyDescent="0.25">
      <c r="C41584" s="75"/>
      <c r="D41584" s="74"/>
    </row>
    <row r="41585" spans="3:4" x14ac:dyDescent="0.25">
      <c r="C41585" s="75"/>
      <c r="D41585" s="74"/>
    </row>
    <row r="41586" spans="3:4" x14ac:dyDescent="0.25">
      <c r="C41586" s="75"/>
      <c r="D41586" s="74"/>
    </row>
    <row r="41587" spans="3:4" x14ac:dyDescent="0.25">
      <c r="C41587" s="75"/>
      <c r="D41587" s="74"/>
    </row>
    <row r="41588" spans="3:4" x14ac:dyDescent="0.25">
      <c r="C41588" s="75"/>
      <c r="D41588" s="74"/>
    </row>
    <row r="41589" spans="3:4" x14ac:dyDescent="0.25">
      <c r="C41589" s="75"/>
      <c r="D41589" s="74"/>
    </row>
    <row r="41590" spans="3:4" x14ac:dyDescent="0.25">
      <c r="C41590" s="75"/>
      <c r="D41590" s="74"/>
    </row>
    <row r="41591" spans="3:4" x14ac:dyDescent="0.25">
      <c r="C41591" s="75"/>
      <c r="D41591" s="74"/>
    </row>
    <row r="41592" spans="3:4" x14ac:dyDescent="0.25">
      <c r="C41592" s="75"/>
      <c r="D41592" s="74"/>
    </row>
    <row r="41593" spans="3:4" x14ac:dyDescent="0.25">
      <c r="C41593" s="75"/>
      <c r="D41593" s="74"/>
    </row>
    <row r="41594" spans="3:4" x14ac:dyDescent="0.25">
      <c r="C41594" s="75"/>
      <c r="D41594" s="74"/>
    </row>
    <row r="41595" spans="3:4" x14ac:dyDescent="0.25">
      <c r="C41595" s="75"/>
      <c r="D41595" s="74"/>
    </row>
    <row r="41596" spans="3:4" x14ac:dyDescent="0.25">
      <c r="C41596" s="75"/>
      <c r="D41596" s="74"/>
    </row>
    <row r="41597" spans="3:4" x14ac:dyDescent="0.25">
      <c r="C41597" s="75"/>
      <c r="D41597" s="74"/>
    </row>
    <row r="41598" spans="3:4" x14ac:dyDescent="0.25">
      <c r="C41598" s="75"/>
      <c r="D41598" s="74"/>
    </row>
    <row r="41599" spans="3:4" x14ac:dyDescent="0.25">
      <c r="C41599" s="75"/>
      <c r="D41599" s="74"/>
    </row>
    <row r="41600" spans="3:4" x14ac:dyDescent="0.25">
      <c r="C41600" s="75"/>
      <c r="D41600" s="74"/>
    </row>
    <row r="41601" spans="3:4" x14ac:dyDescent="0.25">
      <c r="C41601" s="75"/>
      <c r="D41601" s="74"/>
    </row>
    <row r="41602" spans="3:4" x14ac:dyDescent="0.25">
      <c r="C41602" s="75"/>
      <c r="D41602" s="74"/>
    </row>
    <row r="41603" spans="3:4" x14ac:dyDescent="0.25">
      <c r="C41603" s="75"/>
      <c r="D41603" s="74"/>
    </row>
    <row r="41604" spans="3:4" x14ac:dyDescent="0.25">
      <c r="C41604" s="75"/>
      <c r="D41604" s="74"/>
    </row>
    <row r="41605" spans="3:4" x14ac:dyDescent="0.25">
      <c r="C41605" s="75"/>
      <c r="D41605" s="74"/>
    </row>
    <row r="41606" spans="3:4" x14ac:dyDescent="0.25">
      <c r="C41606" s="75"/>
      <c r="D41606" s="74"/>
    </row>
    <row r="41607" spans="3:4" x14ac:dyDescent="0.25">
      <c r="C41607" s="75"/>
      <c r="D41607" s="74"/>
    </row>
    <row r="41608" spans="3:4" x14ac:dyDescent="0.25">
      <c r="C41608" s="75"/>
      <c r="D41608" s="74"/>
    </row>
    <row r="41609" spans="3:4" x14ac:dyDescent="0.25">
      <c r="C41609" s="75"/>
      <c r="D41609" s="74"/>
    </row>
    <row r="41610" spans="3:4" x14ac:dyDescent="0.25">
      <c r="C41610" s="75"/>
      <c r="D41610" s="74"/>
    </row>
    <row r="41611" spans="3:4" x14ac:dyDescent="0.25">
      <c r="C41611" s="75"/>
      <c r="D41611" s="74"/>
    </row>
    <row r="41612" spans="3:4" x14ac:dyDescent="0.25">
      <c r="C41612" s="75"/>
      <c r="D41612" s="74"/>
    </row>
    <row r="41613" spans="3:4" x14ac:dyDescent="0.25">
      <c r="C41613" s="75"/>
      <c r="D41613" s="74"/>
    </row>
    <row r="41614" spans="3:4" x14ac:dyDescent="0.25">
      <c r="C41614" s="75"/>
      <c r="D41614" s="74"/>
    </row>
    <row r="41615" spans="3:4" x14ac:dyDescent="0.25">
      <c r="C41615" s="75"/>
      <c r="D41615" s="74"/>
    </row>
    <row r="41616" spans="3:4" x14ac:dyDescent="0.25">
      <c r="C41616" s="75"/>
      <c r="D41616" s="74"/>
    </row>
    <row r="41617" spans="3:4" x14ac:dyDescent="0.25">
      <c r="C41617" s="75"/>
      <c r="D41617" s="74"/>
    </row>
    <row r="41618" spans="3:4" x14ac:dyDescent="0.25">
      <c r="C41618" s="75"/>
      <c r="D41618" s="74"/>
    </row>
    <row r="41619" spans="3:4" x14ac:dyDescent="0.25">
      <c r="C41619" s="75"/>
      <c r="D41619" s="74"/>
    </row>
    <row r="41620" spans="3:4" x14ac:dyDescent="0.25">
      <c r="C41620" s="75"/>
      <c r="D41620" s="74"/>
    </row>
    <row r="41621" spans="3:4" x14ac:dyDescent="0.25">
      <c r="C41621" s="75"/>
      <c r="D41621" s="74"/>
    </row>
    <row r="41622" spans="3:4" x14ac:dyDescent="0.25">
      <c r="C41622" s="75"/>
      <c r="D41622" s="74"/>
    </row>
    <row r="41623" spans="3:4" x14ac:dyDescent="0.25">
      <c r="C41623" s="75"/>
      <c r="D41623" s="74"/>
    </row>
    <row r="41624" spans="3:4" x14ac:dyDescent="0.25">
      <c r="C41624" s="75"/>
      <c r="D41624" s="74"/>
    </row>
    <row r="41625" spans="3:4" x14ac:dyDescent="0.25">
      <c r="C41625" s="75"/>
      <c r="D41625" s="74"/>
    </row>
    <row r="41626" spans="3:4" x14ac:dyDescent="0.25">
      <c r="C41626" s="75"/>
      <c r="D41626" s="74"/>
    </row>
    <row r="41627" spans="3:4" x14ac:dyDescent="0.25">
      <c r="C41627" s="75"/>
      <c r="D41627" s="74"/>
    </row>
    <row r="41628" spans="3:4" x14ac:dyDescent="0.25">
      <c r="C41628" s="75"/>
      <c r="D41628" s="74"/>
    </row>
    <row r="41629" spans="3:4" x14ac:dyDescent="0.25">
      <c r="C41629" s="75"/>
      <c r="D41629" s="74"/>
    </row>
    <row r="41630" spans="3:4" x14ac:dyDescent="0.25">
      <c r="C41630" s="75"/>
      <c r="D41630" s="74"/>
    </row>
    <row r="41631" spans="3:4" x14ac:dyDescent="0.25">
      <c r="C41631" s="75"/>
      <c r="D41631" s="74"/>
    </row>
    <row r="41632" spans="3:4" x14ac:dyDescent="0.25">
      <c r="C41632" s="75"/>
      <c r="D41632" s="74"/>
    </row>
    <row r="41633" spans="3:4" x14ac:dyDescent="0.25">
      <c r="C41633" s="75"/>
      <c r="D41633" s="74"/>
    </row>
    <row r="41634" spans="3:4" x14ac:dyDescent="0.25">
      <c r="C41634" s="75"/>
      <c r="D41634" s="74"/>
    </row>
    <row r="41635" spans="3:4" x14ac:dyDescent="0.25">
      <c r="C41635" s="75"/>
      <c r="D41635" s="74"/>
    </row>
    <row r="41636" spans="3:4" x14ac:dyDescent="0.25">
      <c r="C41636" s="75"/>
      <c r="D41636" s="74"/>
    </row>
    <row r="41637" spans="3:4" x14ac:dyDescent="0.25">
      <c r="C41637" s="75"/>
      <c r="D41637" s="74"/>
    </row>
    <row r="41638" spans="3:4" x14ac:dyDescent="0.25">
      <c r="C41638" s="75"/>
      <c r="D41638" s="74"/>
    </row>
    <row r="41639" spans="3:4" x14ac:dyDescent="0.25">
      <c r="C41639" s="75"/>
      <c r="D41639" s="74"/>
    </row>
    <row r="41640" spans="3:4" x14ac:dyDescent="0.25">
      <c r="C41640" s="75"/>
      <c r="D41640" s="74"/>
    </row>
    <row r="41641" spans="3:4" x14ac:dyDescent="0.25">
      <c r="C41641" s="75"/>
      <c r="D41641" s="74"/>
    </row>
    <row r="41642" spans="3:4" x14ac:dyDescent="0.25">
      <c r="C41642" s="75"/>
      <c r="D41642" s="74"/>
    </row>
    <row r="41643" spans="3:4" x14ac:dyDescent="0.25">
      <c r="C41643" s="75"/>
      <c r="D41643" s="74"/>
    </row>
    <row r="41644" spans="3:4" x14ac:dyDescent="0.25">
      <c r="C41644" s="75"/>
      <c r="D41644" s="74"/>
    </row>
    <row r="41645" spans="3:4" x14ac:dyDescent="0.25">
      <c r="C41645" s="75"/>
      <c r="D41645" s="74"/>
    </row>
    <row r="41646" spans="3:4" x14ac:dyDescent="0.25">
      <c r="C41646" s="75"/>
      <c r="D41646" s="74"/>
    </row>
    <row r="41647" spans="3:4" x14ac:dyDescent="0.25">
      <c r="C41647" s="75"/>
      <c r="D41647" s="74"/>
    </row>
    <row r="41648" spans="3:4" x14ac:dyDescent="0.25">
      <c r="C41648" s="75"/>
      <c r="D41648" s="74"/>
    </row>
    <row r="41649" spans="3:4" x14ac:dyDescent="0.25">
      <c r="C41649" s="75"/>
      <c r="D41649" s="74"/>
    </row>
    <row r="41650" spans="3:4" x14ac:dyDescent="0.25">
      <c r="C41650" s="75"/>
      <c r="D41650" s="74"/>
    </row>
    <row r="41651" spans="3:4" x14ac:dyDescent="0.25">
      <c r="C41651" s="75"/>
      <c r="D41651" s="74"/>
    </row>
    <row r="41652" spans="3:4" x14ac:dyDescent="0.25">
      <c r="C41652" s="75"/>
      <c r="D41652" s="74"/>
    </row>
    <row r="41653" spans="3:4" x14ac:dyDescent="0.25">
      <c r="C41653" s="75"/>
      <c r="D41653" s="74"/>
    </row>
    <row r="41654" spans="3:4" x14ac:dyDescent="0.25">
      <c r="C41654" s="75"/>
      <c r="D41654" s="74"/>
    </row>
    <row r="41655" spans="3:4" x14ac:dyDescent="0.25">
      <c r="C41655" s="75"/>
      <c r="D41655" s="74"/>
    </row>
    <row r="41656" spans="3:4" x14ac:dyDescent="0.25">
      <c r="C41656" s="75"/>
      <c r="D41656" s="74"/>
    </row>
    <row r="41657" spans="3:4" x14ac:dyDescent="0.25">
      <c r="C41657" s="75"/>
      <c r="D41657" s="74"/>
    </row>
    <row r="41658" spans="3:4" x14ac:dyDescent="0.25">
      <c r="C41658" s="75"/>
      <c r="D41658" s="74"/>
    </row>
    <row r="41659" spans="3:4" x14ac:dyDescent="0.25">
      <c r="C41659" s="75"/>
      <c r="D41659" s="74"/>
    </row>
    <row r="41660" spans="3:4" x14ac:dyDescent="0.25">
      <c r="C41660" s="75"/>
      <c r="D41660" s="74"/>
    </row>
    <row r="41661" spans="3:4" x14ac:dyDescent="0.25">
      <c r="C41661" s="75"/>
      <c r="D41661" s="74"/>
    </row>
    <row r="41662" spans="3:4" x14ac:dyDescent="0.25">
      <c r="C41662" s="75"/>
      <c r="D41662" s="74"/>
    </row>
    <row r="41663" spans="3:4" x14ac:dyDescent="0.25">
      <c r="C41663" s="75"/>
      <c r="D41663" s="74"/>
    </row>
    <row r="41664" spans="3:4" x14ac:dyDescent="0.25">
      <c r="C41664" s="75"/>
      <c r="D41664" s="74"/>
    </row>
    <row r="41665" spans="3:4" x14ac:dyDescent="0.25">
      <c r="C41665" s="75"/>
      <c r="D41665" s="74"/>
    </row>
    <row r="41666" spans="3:4" x14ac:dyDescent="0.25">
      <c r="C41666" s="75"/>
      <c r="D41666" s="74"/>
    </row>
    <row r="41667" spans="3:4" x14ac:dyDescent="0.25">
      <c r="C41667" s="75"/>
      <c r="D41667" s="74"/>
    </row>
    <row r="41668" spans="3:4" x14ac:dyDescent="0.25">
      <c r="C41668" s="75"/>
      <c r="D41668" s="74"/>
    </row>
    <row r="41669" spans="3:4" x14ac:dyDescent="0.25">
      <c r="C41669" s="75"/>
      <c r="D41669" s="74"/>
    </row>
    <row r="41670" spans="3:4" x14ac:dyDescent="0.25">
      <c r="C41670" s="75"/>
      <c r="D41670" s="74"/>
    </row>
    <row r="41671" spans="3:4" x14ac:dyDescent="0.25">
      <c r="C41671" s="75"/>
      <c r="D41671" s="74"/>
    </row>
    <row r="41672" spans="3:4" x14ac:dyDescent="0.25">
      <c r="C41672" s="75"/>
      <c r="D41672" s="74"/>
    </row>
    <row r="41673" spans="3:4" x14ac:dyDescent="0.25">
      <c r="C41673" s="75"/>
      <c r="D41673" s="74"/>
    </row>
    <row r="41674" spans="3:4" x14ac:dyDescent="0.25">
      <c r="C41674" s="75"/>
      <c r="D41674" s="74"/>
    </row>
    <row r="41675" spans="3:4" x14ac:dyDescent="0.25">
      <c r="C41675" s="75"/>
      <c r="D41675" s="74"/>
    </row>
    <row r="41676" spans="3:4" x14ac:dyDescent="0.25">
      <c r="C41676" s="75"/>
      <c r="D41676" s="74"/>
    </row>
    <row r="41677" spans="3:4" x14ac:dyDescent="0.25">
      <c r="C41677" s="75"/>
      <c r="D41677" s="74"/>
    </row>
    <row r="41678" spans="3:4" x14ac:dyDescent="0.25">
      <c r="C41678" s="75"/>
      <c r="D41678" s="74"/>
    </row>
    <row r="41679" spans="3:4" x14ac:dyDescent="0.25">
      <c r="C41679" s="75"/>
      <c r="D41679" s="74"/>
    </row>
    <row r="41680" spans="3:4" x14ac:dyDescent="0.25">
      <c r="C41680" s="75"/>
      <c r="D41680" s="74"/>
    </row>
    <row r="41681" spans="3:4" x14ac:dyDescent="0.25">
      <c r="C41681" s="75"/>
      <c r="D41681" s="74"/>
    </row>
    <row r="41682" spans="3:4" x14ac:dyDescent="0.25">
      <c r="C41682" s="75"/>
      <c r="D41682" s="74"/>
    </row>
    <row r="41683" spans="3:4" x14ac:dyDescent="0.25">
      <c r="C41683" s="75"/>
      <c r="D41683" s="74"/>
    </row>
    <row r="41684" spans="3:4" x14ac:dyDescent="0.25">
      <c r="C41684" s="75"/>
      <c r="D41684" s="74"/>
    </row>
    <row r="41685" spans="3:4" x14ac:dyDescent="0.25">
      <c r="C41685" s="75"/>
      <c r="D41685" s="74"/>
    </row>
    <row r="41686" spans="3:4" x14ac:dyDescent="0.25">
      <c r="C41686" s="75"/>
      <c r="D41686" s="74"/>
    </row>
    <row r="41687" spans="3:4" x14ac:dyDescent="0.25">
      <c r="C41687" s="75"/>
      <c r="D41687" s="74"/>
    </row>
    <row r="41688" spans="3:4" x14ac:dyDescent="0.25">
      <c r="C41688" s="75"/>
      <c r="D41688" s="74"/>
    </row>
    <row r="41689" spans="3:4" x14ac:dyDescent="0.25">
      <c r="C41689" s="75"/>
      <c r="D41689" s="74"/>
    </row>
    <row r="41690" spans="3:4" x14ac:dyDescent="0.25">
      <c r="C41690" s="75"/>
      <c r="D41690" s="74"/>
    </row>
    <row r="41691" spans="3:4" x14ac:dyDescent="0.25">
      <c r="C41691" s="75"/>
      <c r="D41691" s="74"/>
    </row>
    <row r="41692" spans="3:4" x14ac:dyDescent="0.25">
      <c r="C41692" s="75"/>
      <c r="D41692" s="74"/>
    </row>
    <row r="41693" spans="3:4" x14ac:dyDescent="0.25">
      <c r="C41693" s="75"/>
      <c r="D41693" s="74"/>
    </row>
    <row r="41694" spans="3:4" x14ac:dyDescent="0.25">
      <c r="C41694" s="75"/>
      <c r="D41694" s="74"/>
    </row>
    <row r="41695" spans="3:4" x14ac:dyDescent="0.25">
      <c r="C41695" s="75"/>
      <c r="D41695" s="74"/>
    </row>
    <row r="41696" spans="3:4" x14ac:dyDescent="0.25">
      <c r="C41696" s="75"/>
      <c r="D41696" s="74"/>
    </row>
    <row r="41697" spans="3:4" x14ac:dyDescent="0.25">
      <c r="C41697" s="75"/>
      <c r="D41697" s="74"/>
    </row>
    <row r="41698" spans="3:4" x14ac:dyDescent="0.25">
      <c r="C41698" s="75"/>
      <c r="D41698" s="74"/>
    </row>
    <row r="41699" spans="3:4" x14ac:dyDescent="0.25">
      <c r="C41699" s="75"/>
      <c r="D41699" s="74"/>
    </row>
    <row r="41700" spans="3:4" x14ac:dyDescent="0.25">
      <c r="C41700" s="75"/>
      <c r="D41700" s="74"/>
    </row>
    <row r="41701" spans="3:4" x14ac:dyDescent="0.25">
      <c r="C41701" s="75"/>
      <c r="D41701" s="74"/>
    </row>
    <row r="41702" spans="3:4" x14ac:dyDescent="0.25">
      <c r="C41702" s="75"/>
      <c r="D41702" s="74"/>
    </row>
    <row r="41703" spans="3:4" x14ac:dyDescent="0.25">
      <c r="C41703" s="75"/>
      <c r="D41703" s="74"/>
    </row>
    <row r="41704" spans="3:4" x14ac:dyDescent="0.25">
      <c r="C41704" s="75"/>
      <c r="D41704" s="74"/>
    </row>
    <row r="41705" spans="3:4" x14ac:dyDescent="0.25">
      <c r="C41705" s="75"/>
      <c r="D41705" s="74"/>
    </row>
    <row r="41706" spans="3:4" x14ac:dyDescent="0.25">
      <c r="C41706" s="75"/>
      <c r="D41706" s="74"/>
    </row>
    <row r="41707" spans="3:4" x14ac:dyDescent="0.25">
      <c r="C41707" s="75"/>
      <c r="D41707" s="74"/>
    </row>
    <row r="41708" spans="3:4" x14ac:dyDescent="0.25">
      <c r="C41708" s="75"/>
      <c r="D41708" s="74"/>
    </row>
    <row r="41709" spans="3:4" x14ac:dyDescent="0.25">
      <c r="C41709" s="75"/>
      <c r="D41709" s="74"/>
    </row>
    <row r="41710" spans="3:4" x14ac:dyDescent="0.25">
      <c r="C41710" s="75"/>
      <c r="D41710" s="74"/>
    </row>
    <row r="41711" spans="3:4" x14ac:dyDescent="0.25">
      <c r="C41711" s="75"/>
      <c r="D41711" s="74"/>
    </row>
    <row r="41712" spans="3:4" x14ac:dyDescent="0.25">
      <c r="C41712" s="75"/>
      <c r="D41712" s="74"/>
    </row>
    <row r="41713" spans="3:4" x14ac:dyDescent="0.25">
      <c r="C41713" s="75"/>
      <c r="D41713" s="74"/>
    </row>
    <row r="41714" spans="3:4" x14ac:dyDescent="0.25">
      <c r="C41714" s="75"/>
      <c r="D41714" s="74"/>
    </row>
    <row r="41715" spans="3:4" x14ac:dyDescent="0.25">
      <c r="C41715" s="75"/>
      <c r="D41715" s="74"/>
    </row>
    <row r="41716" spans="3:4" x14ac:dyDescent="0.25">
      <c r="C41716" s="75"/>
      <c r="D41716" s="74"/>
    </row>
    <row r="41717" spans="3:4" x14ac:dyDescent="0.25">
      <c r="C41717" s="75"/>
      <c r="D41717" s="74"/>
    </row>
    <row r="41718" spans="3:4" x14ac:dyDescent="0.25">
      <c r="C41718" s="75"/>
      <c r="D41718" s="74"/>
    </row>
    <row r="41719" spans="3:4" x14ac:dyDescent="0.25">
      <c r="C41719" s="75"/>
      <c r="D41719" s="74"/>
    </row>
    <row r="41720" spans="3:4" x14ac:dyDescent="0.25">
      <c r="C41720" s="75"/>
      <c r="D41720" s="74"/>
    </row>
    <row r="41721" spans="3:4" x14ac:dyDescent="0.25">
      <c r="C41721" s="75"/>
      <c r="D41721" s="74"/>
    </row>
    <row r="41722" spans="3:4" x14ac:dyDescent="0.25">
      <c r="C41722" s="75"/>
      <c r="D41722" s="74"/>
    </row>
    <row r="41723" spans="3:4" x14ac:dyDescent="0.25">
      <c r="C41723" s="75"/>
      <c r="D41723" s="74"/>
    </row>
    <row r="41724" spans="3:4" x14ac:dyDescent="0.25">
      <c r="C41724" s="75"/>
      <c r="D41724" s="74"/>
    </row>
    <row r="41725" spans="3:4" x14ac:dyDescent="0.25">
      <c r="C41725" s="75"/>
      <c r="D41725" s="74"/>
    </row>
    <row r="41726" spans="3:4" x14ac:dyDescent="0.25">
      <c r="C41726" s="75"/>
      <c r="D41726" s="74"/>
    </row>
    <row r="41727" spans="3:4" x14ac:dyDescent="0.25">
      <c r="C41727" s="75"/>
      <c r="D41727" s="74"/>
    </row>
    <row r="41728" spans="3:4" x14ac:dyDescent="0.25">
      <c r="C41728" s="75"/>
      <c r="D41728" s="74"/>
    </row>
    <row r="41729" spans="3:4" x14ac:dyDescent="0.25">
      <c r="C41729" s="75"/>
      <c r="D41729" s="74"/>
    </row>
    <row r="41730" spans="3:4" x14ac:dyDescent="0.25">
      <c r="C41730" s="75"/>
      <c r="D41730" s="74"/>
    </row>
    <row r="41731" spans="3:4" x14ac:dyDescent="0.25">
      <c r="C41731" s="75"/>
      <c r="D41731" s="74"/>
    </row>
    <row r="41732" spans="3:4" x14ac:dyDescent="0.25">
      <c r="C41732" s="75"/>
      <c r="D41732" s="74"/>
    </row>
    <row r="41733" spans="3:4" x14ac:dyDescent="0.25">
      <c r="C41733" s="75"/>
      <c r="D41733" s="74"/>
    </row>
    <row r="41734" spans="3:4" x14ac:dyDescent="0.25">
      <c r="C41734" s="75"/>
      <c r="D41734" s="74"/>
    </row>
    <row r="41735" spans="3:4" x14ac:dyDescent="0.25">
      <c r="C41735" s="75"/>
      <c r="D41735" s="74"/>
    </row>
    <row r="41736" spans="3:4" x14ac:dyDescent="0.25">
      <c r="C41736" s="75"/>
      <c r="D41736" s="74"/>
    </row>
    <row r="41737" spans="3:4" x14ac:dyDescent="0.25">
      <c r="C41737" s="75"/>
      <c r="D41737" s="74"/>
    </row>
    <row r="41738" spans="3:4" x14ac:dyDescent="0.25">
      <c r="C41738" s="75"/>
      <c r="D41738" s="74"/>
    </row>
    <row r="41739" spans="3:4" x14ac:dyDescent="0.25">
      <c r="C41739" s="75"/>
      <c r="D41739" s="74"/>
    </row>
    <row r="41740" spans="3:4" x14ac:dyDescent="0.25">
      <c r="C41740" s="75"/>
      <c r="D41740" s="74"/>
    </row>
    <row r="41741" spans="3:4" x14ac:dyDescent="0.25">
      <c r="C41741" s="75"/>
      <c r="D41741" s="74"/>
    </row>
    <row r="41742" spans="3:4" x14ac:dyDescent="0.25">
      <c r="C41742" s="75"/>
      <c r="D41742" s="74"/>
    </row>
    <row r="41743" spans="3:4" x14ac:dyDescent="0.25">
      <c r="C41743" s="75"/>
      <c r="D41743" s="74"/>
    </row>
    <row r="41744" spans="3:4" x14ac:dyDescent="0.25">
      <c r="C41744" s="75"/>
      <c r="D41744" s="74"/>
    </row>
    <row r="41745" spans="3:4" x14ac:dyDescent="0.25">
      <c r="C41745" s="75"/>
      <c r="D41745" s="74"/>
    </row>
    <row r="41746" spans="3:4" x14ac:dyDescent="0.25">
      <c r="C41746" s="75"/>
      <c r="D41746" s="74"/>
    </row>
    <row r="41747" spans="3:4" x14ac:dyDescent="0.25">
      <c r="C41747" s="75"/>
      <c r="D41747" s="74"/>
    </row>
    <row r="41748" spans="3:4" x14ac:dyDescent="0.25">
      <c r="C41748" s="75"/>
      <c r="D41748" s="74"/>
    </row>
    <row r="41749" spans="3:4" x14ac:dyDescent="0.25">
      <c r="C41749" s="75"/>
      <c r="D41749" s="74"/>
    </row>
    <row r="41750" spans="3:4" x14ac:dyDescent="0.25">
      <c r="C41750" s="75"/>
      <c r="D41750" s="74"/>
    </row>
    <row r="41751" spans="3:4" x14ac:dyDescent="0.25">
      <c r="C41751" s="75"/>
      <c r="D41751" s="74"/>
    </row>
    <row r="41752" spans="3:4" x14ac:dyDescent="0.25">
      <c r="C41752" s="75"/>
      <c r="D41752" s="74"/>
    </row>
    <row r="41753" spans="3:4" x14ac:dyDescent="0.25">
      <c r="C41753" s="75"/>
      <c r="D41753" s="74"/>
    </row>
    <row r="41754" spans="3:4" x14ac:dyDescent="0.25">
      <c r="C41754" s="75"/>
      <c r="D41754" s="74"/>
    </row>
    <row r="41755" spans="3:4" x14ac:dyDescent="0.25">
      <c r="C41755" s="75"/>
      <c r="D41755" s="74"/>
    </row>
    <row r="41756" spans="3:4" x14ac:dyDescent="0.25">
      <c r="C41756" s="75"/>
      <c r="D41756" s="74"/>
    </row>
    <row r="41757" spans="3:4" x14ac:dyDescent="0.25">
      <c r="C41757" s="75"/>
      <c r="D41757" s="74"/>
    </row>
    <row r="41758" spans="3:4" x14ac:dyDescent="0.25">
      <c r="C41758" s="75"/>
      <c r="D41758" s="74"/>
    </row>
    <row r="41759" spans="3:4" x14ac:dyDescent="0.25">
      <c r="C41759" s="75"/>
      <c r="D41759" s="74"/>
    </row>
    <row r="41760" spans="3:4" x14ac:dyDescent="0.25">
      <c r="C41760" s="75"/>
      <c r="D41760" s="74"/>
    </row>
    <row r="41761" spans="3:4" x14ac:dyDescent="0.25">
      <c r="C41761" s="75"/>
      <c r="D41761" s="74"/>
    </row>
    <row r="41762" spans="3:4" x14ac:dyDescent="0.25">
      <c r="C41762" s="75"/>
      <c r="D41762" s="74"/>
    </row>
    <row r="41763" spans="3:4" x14ac:dyDescent="0.25">
      <c r="C41763" s="75"/>
      <c r="D41763" s="74"/>
    </row>
    <row r="41764" spans="3:4" x14ac:dyDescent="0.25">
      <c r="C41764" s="75"/>
      <c r="D41764" s="74"/>
    </row>
    <row r="41765" spans="3:4" x14ac:dyDescent="0.25">
      <c r="C41765" s="75"/>
      <c r="D41765" s="74"/>
    </row>
    <row r="41766" spans="3:4" x14ac:dyDescent="0.25">
      <c r="C41766" s="75"/>
      <c r="D41766" s="74"/>
    </row>
    <row r="41767" spans="3:4" x14ac:dyDescent="0.25">
      <c r="C41767" s="75"/>
      <c r="D41767" s="74"/>
    </row>
    <row r="41768" spans="3:4" x14ac:dyDescent="0.25">
      <c r="C41768" s="75"/>
      <c r="D41768" s="74"/>
    </row>
    <row r="41769" spans="3:4" x14ac:dyDescent="0.25">
      <c r="C41769" s="75"/>
      <c r="D41769" s="74"/>
    </row>
    <row r="41770" spans="3:4" x14ac:dyDescent="0.25">
      <c r="C41770" s="75"/>
      <c r="D41770" s="74"/>
    </row>
    <row r="41771" spans="3:4" x14ac:dyDescent="0.25">
      <c r="C41771" s="75"/>
      <c r="D41771" s="74"/>
    </row>
    <row r="41772" spans="3:4" x14ac:dyDescent="0.25">
      <c r="C41772" s="75"/>
      <c r="D41772" s="74"/>
    </row>
    <row r="41773" spans="3:4" x14ac:dyDescent="0.25">
      <c r="C41773" s="75"/>
      <c r="D41773" s="74"/>
    </row>
    <row r="41774" spans="3:4" x14ac:dyDescent="0.25">
      <c r="C41774" s="75"/>
      <c r="D41774" s="74"/>
    </row>
    <row r="41775" spans="3:4" x14ac:dyDescent="0.25">
      <c r="C41775" s="75"/>
      <c r="D41775" s="74"/>
    </row>
    <row r="41776" spans="3:4" x14ac:dyDescent="0.25">
      <c r="C41776" s="75"/>
      <c r="D41776" s="74"/>
    </row>
    <row r="41777" spans="3:4" x14ac:dyDescent="0.25">
      <c r="C41777" s="75"/>
      <c r="D41777" s="74"/>
    </row>
    <row r="41778" spans="3:4" x14ac:dyDescent="0.25">
      <c r="C41778" s="75"/>
      <c r="D41778" s="74"/>
    </row>
    <row r="41779" spans="3:4" x14ac:dyDescent="0.25">
      <c r="C41779" s="75"/>
      <c r="D41779" s="74"/>
    </row>
    <row r="41780" spans="3:4" x14ac:dyDescent="0.25">
      <c r="C41780" s="75"/>
      <c r="D41780" s="74"/>
    </row>
    <row r="41781" spans="3:4" x14ac:dyDescent="0.25">
      <c r="C41781" s="75"/>
      <c r="D41781" s="74"/>
    </row>
    <row r="41782" spans="3:4" x14ac:dyDescent="0.25">
      <c r="C41782" s="75"/>
      <c r="D41782" s="74"/>
    </row>
    <row r="41783" spans="3:4" x14ac:dyDescent="0.25">
      <c r="C41783" s="75"/>
      <c r="D41783" s="74"/>
    </row>
    <row r="41784" spans="3:4" x14ac:dyDescent="0.25">
      <c r="C41784" s="75"/>
      <c r="D41784" s="74"/>
    </row>
    <row r="41785" spans="3:4" x14ac:dyDescent="0.25">
      <c r="C41785" s="75"/>
      <c r="D41785" s="74"/>
    </row>
    <row r="41786" spans="3:4" x14ac:dyDescent="0.25">
      <c r="C41786" s="75"/>
      <c r="D41786" s="74"/>
    </row>
    <row r="41787" spans="3:4" x14ac:dyDescent="0.25">
      <c r="C41787" s="75"/>
      <c r="D41787" s="74"/>
    </row>
    <row r="41788" spans="3:4" x14ac:dyDescent="0.25">
      <c r="C41788" s="75"/>
      <c r="D41788" s="74"/>
    </row>
    <row r="41789" spans="3:4" x14ac:dyDescent="0.25">
      <c r="C41789" s="75"/>
      <c r="D41789" s="74"/>
    </row>
    <row r="41790" spans="3:4" x14ac:dyDescent="0.25">
      <c r="C41790" s="75"/>
      <c r="D41790" s="74"/>
    </row>
    <row r="41791" spans="3:4" x14ac:dyDescent="0.25">
      <c r="C41791" s="75"/>
      <c r="D41791" s="74"/>
    </row>
    <row r="41792" spans="3:4" x14ac:dyDescent="0.25">
      <c r="C41792" s="75"/>
      <c r="D41792" s="74"/>
    </row>
    <row r="41793" spans="3:4" x14ac:dyDescent="0.25">
      <c r="C41793" s="75"/>
      <c r="D41793" s="74"/>
    </row>
    <row r="41794" spans="3:4" x14ac:dyDescent="0.25">
      <c r="C41794" s="75"/>
      <c r="D41794" s="74"/>
    </row>
    <row r="41795" spans="3:4" x14ac:dyDescent="0.25">
      <c r="C41795" s="75"/>
      <c r="D41795" s="74"/>
    </row>
    <row r="41796" spans="3:4" x14ac:dyDescent="0.25">
      <c r="C41796" s="75"/>
      <c r="D41796" s="74"/>
    </row>
    <row r="41797" spans="3:4" x14ac:dyDescent="0.25">
      <c r="C41797" s="75"/>
      <c r="D41797" s="74"/>
    </row>
    <row r="41798" spans="3:4" x14ac:dyDescent="0.25">
      <c r="C41798" s="75"/>
      <c r="D41798" s="74"/>
    </row>
    <row r="41799" spans="3:4" x14ac:dyDescent="0.25">
      <c r="C41799" s="75"/>
      <c r="D41799" s="74"/>
    </row>
    <row r="41800" spans="3:4" x14ac:dyDescent="0.25">
      <c r="C41800" s="75"/>
      <c r="D41800" s="74"/>
    </row>
    <row r="41801" spans="3:4" x14ac:dyDescent="0.25">
      <c r="C41801" s="75"/>
      <c r="D41801" s="74"/>
    </row>
    <row r="41802" spans="3:4" x14ac:dyDescent="0.25">
      <c r="C41802" s="75"/>
      <c r="D41802" s="74"/>
    </row>
    <row r="41803" spans="3:4" x14ac:dyDescent="0.25">
      <c r="C41803" s="75"/>
      <c r="D41803" s="74"/>
    </row>
    <row r="41804" spans="3:4" x14ac:dyDescent="0.25">
      <c r="C41804" s="75"/>
      <c r="D41804" s="74"/>
    </row>
    <row r="41805" spans="3:4" x14ac:dyDescent="0.25">
      <c r="C41805" s="75"/>
      <c r="D41805" s="74"/>
    </row>
    <row r="41806" spans="3:4" x14ac:dyDescent="0.25">
      <c r="C41806" s="75"/>
      <c r="D41806" s="74"/>
    </row>
    <row r="41807" spans="3:4" x14ac:dyDescent="0.25">
      <c r="C41807" s="75"/>
      <c r="D41807" s="74"/>
    </row>
    <row r="41808" spans="3:4" x14ac:dyDescent="0.25">
      <c r="C41808" s="75"/>
      <c r="D41808" s="74"/>
    </row>
    <row r="41809" spans="3:4" x14ac:dyDescent="0.25">
      <c r="C41809" s="75"/>
      <c r="D41809" s="74"/>
    </row>
    <row r="41810" spans="3:4" x14ac:dyDescent="0.25">
      <c r="C41810" s="75"/>
      <c r="D41810" s="74"/>
    </row>
    <row r="41811" spans="3:4" x14ac:dyDescent="0.25">
      <c r="C41811" s="75"/>
      <c r="D41811" s="74"/>
    </row>
    <row r="41812" spans="3:4" x14ac:dyDescent="0.25">
      <c r="C41812" s="75"/>
      <c r="D41812" s="74"/>
    </row>
    <row r="41813" spans="3:4" x14ac:dyDescent="0.25">
      <c r="C41813" s="75"/>
      <c r="D41813" s="74"/>
    </row>
    <row r="41814" spans="3:4" x14ac:dyDescent="0.25">
      <c r="C41814" s="75"/>
      <c r="D41814" s="74"/>
    </row>
    <row r="41815" spans="3:4" x14ac:dyDescent="0.25">
      <c r="C41815" s="75"/>
      <c r="D41815" s="74"/>
    </row>
    <row r="41816" spans="3:4" x14ac:dyDescent="0.25">
      <c r="C41816" s="75"/>
      <c r="D41816" s="74"/>
    </row>
    <row r="41817" spans="3:4" x14ac:dyDescent="0.25">
      <c r="C41817" s="75"/>
      <c r="D41817" s="74"/>
    </row>
    <row r="41818" spans="3:4" x14ac:dyDescent="0.25">
      <c r="C41818" s="75"/>
      <c r="D41818" s="74"/>
    </row>
    <row r="41819" spans="3:4" x14ac:dyDescent="0.25">
      <c r="C41819" s="75"/>
      <c r="D41819" s="74"/>
    </row>
    <row r="41820" spans="3:4" x14ac:dyDescent="0.25">
      <c r="C41820" s="75"/>
      <c r="D41820" s="74"/>
    </row>
    <row r="41821" spans="3:4" x14ac:dyDescent="0.25">
      <c r="C41821" s="75"/>
      <c r="D41821" s="74"/>
    </row>
    <row r="41822" spans="3:4" x14ac:dyDescent="0.25">
      <c r="C41822" s="75"/>
      <c r="D41822" s="74"/>
    </row>
    <row r="41823" spans="3:4" x14ac:dyDescent="0.25">
      <c r="C41823" s="75"/>
      <c r="D41823" s="74"/>
    </row>
    <row r="41824" spans="3:4" x14ac:dyDescent="0.25">
      <c r="C41824" s="75"/>
      <c r="D41824" s="74"/>
    </row>
    <row r="41825" spans="3:4" x14ac:dyDescent="0.25">
      <c r="C41825" s="75"/>
      <c r="D41825" s="74"/>
    </row>
    <row r="41826" spans="3:4" x14ac:dyDescent="0.25">
      <c r="C41826" s="75"/>
      <c r="D41826" s="74"/>
    </row>
    <row r="41827" spans="3:4" x14ac:dyDescent="0.25">
      <c r="C41827" s="75"/>
      <c r="D41827" s="74"/>
    </row>
    <row r="41828" spans="3:4" x14ac:dyDescent="0.25">
      <c r="C41828" s="75"/>
      <c r="D41828" s="74"/>
    </row>
    <row r="41829" spans="3:4" x14ac:dyDescent="0.25">
      <c r="C41829" s="75"/>
      <c r="D41829" s="74"/>
    </row>
    <row r="41830" spans="3:4" x14ac:dyDescent="0.25">
      <c r="C41830" s="75"/>
      <c r="D41830" s="74"/>
    </row>
    <row r="41831" spans="3:4" x14ac:dyDescent="0.25">
      <c r="C41831" s="75"/>
      <c r="D41831" s="74"/>
    </row>
    <row r="41832" spans="3:4" x14ac:dyDescent="0.25">
      <c r="C41832" s="75"/>
      <c r="D41832" s="74"/>
    </row>
    <row r="41833" spans="3:4" x14ac:dyDescent="0.25">
      <c r="C41833" s="75"/>
      <c r="D41833" s="74"/>
    </row>
    <row r="41834" spans="3:4" x14ac:dyDescent="0.25">
      <c r="C41834" s="75"/>
      <c r="D41834" s="74"/>
    </row>
    <row r="41835" spans="3:4" x14ac:dyDescent="0.25">
      <c r="C41835" s="75"/>
      <c r="D41835" s="74"/>
    </row>
    <row r="41836" spans="3:4" x14ac:dyDescent="0.25">
      <c r="C41836" s="75"/>
      <c r="D41836" s="74"/>
    </row>
    <row r="41837" spans="3:4" x14ac:dyDescent="0.25">
      <c r="C41837" s="75"/>
      <c r="D41837" s="74"/>
    </row>
    <row r="41838" spans="3:4" x14ac:dyDescent="0.25">
      <c r="C41838" s="75"/>
      <c r="D41838" s="74"/>
    </row>
    <row r="41839" spans="3:4" x14ac:dyDescent="0.25">
      <c r="C41839" s="75"/>
      <c r="D41839" s="74"/>
    </row>
    <row r="41840" spans="3:4" x14ac:dyDescent="0.25">
      <c r="C41840" s="75"/>
      <c r="D41840" s="74"/>
    </row>
    <row r="41841" spans="3:4" x14ac:dyDescent="0.25">
      <c r="C41841" s="75"/>
      <c r="D41841" s="74"/>
    </row>
    <row r="41842" spans="3:4" x14ac:dyDescent="0.25">
      <c r="C41842" s="75"/>
      <c r="D41842" s="74"/>
    </row>
    <row r="41843" spans="3:4" x14ac:dyDescent="0.25">
      <c r="C41843" s="75"/>
      <c r="D41843" s="74"/>
    </row>
    <row r="41844" spans="3:4" x14ac:dyDescent="0.25">
      <c r="C41844" s="75"/>
      <c r="D41844" s="74"/>
    </row>
    <row r="41845" spans="3:4" x14ac:dyDescent="0.25">
      <c r="C41845" s="75"/>
      <c r="D41845" s="74"/>
    </row>
    <row r="41846" spans="3:4" x14ac:dyDescent="0.25">
      <c r="C41846" s="75"/>
      <c r="D41846" s="74"/>
    </row>
    <row r="41847" spans="3:4" x14ac:dyDescent="0.25">
      <c r="C41847" s="75"/>
      <c r="D41847" s="74"/>
    </row>
    <row r="41848" spans="3:4" x14ac:dyDescent="0.25">
      <c r="C41848" s="75"/>
      <c r="D41848" s="74"/>
    </row>
    <row r="41849" spans="3:4" x14ac:dyDescent="0.25">
      <c r="C41849" s="75"/>
      <c r="D41849" s="74"/>
    </row>
    <row r="41850" spans="3:4" x14ac:dyDescent="0.25">
      <c r="C41850" s="75"/>
      <c r="D41850" s="74"/>
    </row>
    <row r="41851" spans="3:4" x14ac:dyDescent="0.25">
      <c r="C41851" s="75"/>
      <c r="D41851" s="74"/>
    </row>
    <row r="41852" spans="3:4" x14ac:dyDescent="0.25">
      <c r="C41852" s="75"/>
      <c r="D41852" s="74"/>
    </row>
    <row r="41853" spans="3:4" x14ac:dyDescent="0.25">
      <c r="C41853" s="75"/>
      <c r="D41853" s="74"/>
    </row>
    <row r="41854" spans="3:4" x14ac:dyDescent="0.25">
      <c r="C41854" s="75"/>
      <c r="D41854" s="74"/>
    </row>
    <row r="41855" spans="3:4" x14ac:dyDescent="0.25">
      <c r="C41855" s="75"/>
      <c r="D41855" s="74"/>
    </row>
    <row r="41856" spans="3:4" x14ac:dyDescent="0.25">
      <c r="C41856" s="75"/>
      <c r="D41856" s="74"/>
    </row>
    <row r="41857" spans="3:4" x14ac:dyDescent="0.25">
      <c r="C41857" s="75"/>
      <c r="D41857" s="74"/>
    </row>
    <row r="41858" spans="3:4" x14ac:dyDescent="0.25">
      <c r="C41858" s="75"/>
      <c r="D41858" s="74"/>
    </row>
    <row r="41859" spans="3:4" x14ac:dyDescent="0.25">
      <c r="C41859" s="75"/>
      <c r="D41859" s="74"/>
    </row>
    <row r="41860" spans="3:4" x14ac:dyDescent="0.25">
      <c r="C41860" s="75"/>
      <c r="D41860" s="74"/>
    </row>
    <row r="41861" spans="3:4" x14ac:dyDescent="0.25">
      <c r="C41861" s="75"/>
      <c r="D41861" s="74"/>
    </row>
    <row r="41862" spans="3:4" x14ac:dyDescent="0.25">
      <c r="C41862" s="75"/>
      <c r="D41862" s="74"/>
    </row>
    <row r="41863" spans="3:4" x14ac:dyDescent="0.25">
      <c r="C41863" s="75"/>
      <c r="D41863" s="74"/>
    </row>
    <row r="41864" spans="3:4" x14ac:dyDescent="0.25">
      <c r="C41864" s="75"/>
      <c r="D41864" s="74"/>
    </row>
    <row r="41865" spans="3:4" x14ac:dyDescent="0.25">
      <c r="C41865" s="75"/>
      <c r="D41865" s="74"/>
    </row>
    <row r="41866" spans="3:4" x14ac:dyDescent="0.25">
      <c r="C41866" s="75"/>
      <c r="D41866" s="74"/>
    </row>
    <row r="41867" spans="3:4" x14ac:dyDescent="0.25">
      <c r="C41867" s="75"/>
      <c r="D41867" s="74"/>
    </row>
    <row r="41868" spans="3:4" x14ac:dyDescent="0.25">
      <c r="C41868" s="75"/>
      <c r="D41868" s="74"/>
    </row>
    <row r="41869" spans="3:4" x14ac:dyDescent="0.25">
      <c r="C41869" s="75"/>
      <c r="D41869" s="74"/>
    </row>
    <row r="41870" spans="3:4" x14ac:dyDescent="0.25">
      <c r="C41870" s="75"/>
      <c r="D41870" s="74"/>
    </row>
    <row r="41871" spans="3:4" x14ac:dyDescent="0.25">
      <c r="C41871" s="75"/>
      <c r="D41871" s="74"/>
    </row>
    <row r="41872" spans="3:4" x14ac:dyDescent="0.25">
      <c r="C41872" s="75"/>
      <c r="D41872" s="74"/>
    </row>
    <row r="41873" spans="3:4" x14ac:dyDescent="0.25">
      <c r="C41873" s="75"/>
      <c r="D41873" s="74"/>
    </row>
    <row r="41874" spans="3:4" x14ac:dyDescent="0.25">
      <c r="C41874" s="75"/>
      <c r="D41874" s="74"/>
    </row>
    <row r="41875" spans="3:4" x14ac:dyDescent="0.25">
      <c r="C41875" s="75"/>
      <c r="D41875" s="74"/>
    </row>
    <row r="41876" spans="3:4" x14ac:dyDescent="0.25">
      <c r="C41876" s="75"/>
      <c r="D41876" s="74"/>
    </row>
    <row r="41877" spans="3:4" x14ac:dyDescent="0.25">
      <c r="C41877" s="75"/>
      <c r="D41877" s="74"/>
    </row>
    <row r="41878" spans="3:4" x14ac:dyDescent="0.25">
      <c r="C41878" s="75"/>
      <c r="D41878" s="74"/>
    </row>
    <row r="41879" spans="3:4" x14ac:dyDescent="0.25">
      <c r="C41879" s="75"/>
      <c r="D41879" s="74"/>
    </row>
    <row r="41880" spans="3:4" x14ac:dyDescent="0.25">
      <c r="C41880" s="75"/>
      <c r="D41880" s="74"/>
    </row>
    <row r="41881" spans="3:4" x14ac:dyDescent="0.25">
      <c r="C41881" s="75"/>
      <c r="D41881" s="74"/>
    </row>
    <row r="41882" spans="3:4" x14ac:dyDescent="0.25">
      <c r="C41882" s="75"/>
      <c r="D41882" s="74"/>
    </row>
    <row r="41883" spans="3:4" x14ac:dyDescent="0.25">
      <c r="C41883" s="75"/>
      <c r="D41883" s="74"/>
    </row>
    <row r="41884" spans="3:4" x14ac:dyDescent="0.25">
      <c r="C41884" s="75"/>
      <c r="D41884" s="74"/>
    </row>
    <row r="41885" spans="3:4" x14ac:dyDescent="0.25">
      <c r="C41885" s="75"/>
      <c r="D41885" s="74"/>
    </row>
    <row r="41886" spans="3:4" x14ac:dyDescent="0.25">
      <c r="C41886" s="75"/>
      <c r="D41886" s="74"/>
    </row>
    <row r="41887" spans="3:4" x14ac:dyDescent="0.25">
      <c r="C41887" s="75"/>
      <c r="D41887" s="74"/>
    </row>
    <row r="41888" spans="3:4" x14ac:dyDescent="0.25">
      <c r="C41888" s="75"/>
      <c r="D41888" s="74"/>
    </row>
    <row r="41889" spans="3:4" x14ac:dyDescent="0.25">
      <c r="C41889" s="75"/>
      <c r="D41889" s="74"/>
    </row>
    <row r="41890" spans="3:4" x14ac:dyDescent="0.25">
      <c r="C41890" s="75"/>
      <c r="D41890" s="74"/>
    </row>
    <row r="41891" spans="3:4" x14ac:dyDescent="0.25">
      <c r="C41891" s="75"/>
      <c r="D41891" s="74"/>
    </row>
    <row r="41892" spans="3:4" x14ac:dyDescent="0.25">
      <c r="C41892" s="75"/>
      <c r="D41892" s="74"/>
    </row>
    <row r="41893" spans="3:4" x14ac:dyDescent="0.25">
      <c r="C41893" s="75"/>
      <c r="D41893" s="74"/>
    </row>
    <row r="41894" spans="3:4" x14ac:dyDescent="0.25">
      <c r="C41894" s="75"/>
      <c r="D41894" s="74"/>
    </row>
    <row r="41895" spans="3:4" x14ac:dyDescent="0.25">
      <c r="C41895" s="75"/>
      <c r="D41895" s="74"/>
    </row>
    <row r="41896" spans="3:4" x14ac:dyDescent="0.25">
      <c r="C41896" s="75"/>
      <c r="D41896" s="74"/>
    </row>
    <row r="41897" spans="3:4" x14ac:dyDescent="0.25">
      <c r="C41897" s="75"/>
      <c r="D41897" s="74"/>
    </row>
    <row r="41898" spans="3:4" x14ac:dyDescent="0.25">
      <c r="C41898" s="75"/>
      <c r="D41898" s="74"/>
    </row>
    <row r="41899" spans="3:4" x14ac:dyDescent="0.25">
      <c r="C41899" s="75"/>
      <c r="D41899" s="74"/>
    </row>
    <row r="41900" spans="3:4" x14ac:dyDescent="0.25">
      <c r="C41900" s="75"/>
      <c r="D41900" s="74"/>
    </row>
    <row r="41901" spans="3:4" x14ac:dyDescent="0.25">
      <c r="C41901" s="75"/>
      <c r="D41901" s="74"/>
    </row>
    <row r="41902" spans="3:4" x14ac:dyDescent="0.25">
      <c r="C41902" s="75"/>
      <c r="D41902" s="74"/>
    </row>
    <row r="41903" spans="3:4" x14ac:dyDescent="0.25">
      <c r="C41903" s="75"/>
      <c r="D41903" s="74"/>
    </row>
    <row r="41904" spans="3:4" x14ac:dyDescent="0.25">
      <c r="C41904" s="75"/>
      <c r="D41904" s="74"/>
    </row>
    <row r="41905" spans="3:4" x14ac:dyDescent="0.25">
      <c r="C41905" s="75"/>
      <c r="D41905" s="74"/>
    </row>
    <row r="41906" spans="3:4" x14ac:dyDescent="0.25">
      <c r="C41906" s="75"/>
      <c r="D41906" s="74"/>
    </row>
    <row r="41907" spans="3:4" x14ac:dyDescent="0.25">
      <c r="C41907" s="75"/>
      <c r="D41907" s="74"/>
    </row>
    <row r="41908" spans="3:4" x14ac:dyDescent="0.25">
      <c r="C41908" s="75"/>
      <c r="D41908" s="74"/>
    </row>
    <row r="41909" spans="3:4" x14ac:dyDescent="0.25">
      <c r="C41909" s="75"/>
      <c r="D41909" s="74"/>
    </row>
    <row r="41910" spans="3:4" x14ac:dyDescent="0.25">
      <c r="C41910" s="75"/>
      <c r="D41910" s="74"/>
    </row>
    <row r="41911" spans="3:4" x14ac:dyDescent="0.25">
      <c r="C41911" s="75"/>
      <c r="D41911" s="74"/>
    </row>
    <row r="41912" spans="3:4" x14ac:dyDescent="0.25">
      <c r="C41912" s="75"/>
      <c r="D41912" s="74"/>
    </row>
    <row r="41913" spans="3:4" x14ac:dyDescent="0.25">
      <c r="C41913" s="75"/>
      <c r="D41913" s="74"/>
    </row>
    <row r="41914" spans="3:4" x14ac:dyDescent="0.25">
      <c r="C41914" s="75"/>
      <c r="D41914" s="74"/>
    </row>
    <row r="41915" spans="3:4" x14ac:dyDescent="0.25">
      <c r="C41915" s="75"/>
      <c r="D41915" s="74"/>
    </row>
    <row r="41916" spans="3:4" x14ac:dyDescent="0.25">
      <c r="C41916" s="75"/>
      <c r="D41916" s="74"/>
    </row>
    <row r="41917" spans="3:4" x14ac:dyDescent="0.25">
      <c r="C41917" s="75"/>
      <c r="D41917" s="74"/>
    </row>
    <row r="41918" spans="3:4" x14ac:dyDescent="0.25">
      <c r="C41918" s="75"/>
      <c r="D41918" s="74"/>
    </row>
    <row r="41919" spans="3:4" x14ac:dyDescent="0.25">
      <c r="C41919" s="75"/>
      <c r="D41919" s="74"/>
    </row>
    <row r="41920" spans="3:4" x14ac:dyDescent="0.25">
      <c r="C41920" s="75"/>
      <c r="D41920" s="74"/>
    </row>
    <row r="41921" spans="3:4" x14ac:dyDescent="0.25">
      <c r="C41921" s="75"/>
      <c r="D41921" s="74"/>
    </row>
    <row r="41922" spans="3:4" x14ac:dyDescent="0.25">
      <c r="C41922" s="75"/>
      <c r="D41922" s="74"/>
    </row>
    <row r="41923" spans="3:4" x14ac:dyDescent="0.25">
      <c r="C41923" s="75"/>
      <c r="D41923" s="74"/>
    </row>
    <row r="41924" spans="3:4" x14ac:dyDescent="0.25">
      <c r="C41924" s="75"/>
      <c r="D41924" s="74"/>
    </row>
    <row r="41925" spans="3:4" x14ac:dyDescent="0.25">
      <c r="C41925" s="75"/>
      <c r="D41925" s="74"/>
    </row>
    <row r="41926" spans="3:4" x14ac:dyDescent="0.25">
      <c r="C41926" s="75"/>
      <c r="D41926" s="74"/>
    </row>
    <row r="41927" spans="3:4" x14ac:dyDescent="0.25">
      <c r="C41927" s="75"/>
      <c r="D41927" s="74"/>
    </row>
    <row r="41928" spans="3:4" x14ac:dyDescent="0.25">
      <c r="C41928" s="75"/>
      <c r="D41928" s="74"/>
    </row>
    <row r="41929" spans="3:4" x14ac:dyDescent="0.25">
      <c r="C41929" s="75"/>
      <c r="D41929" s="74"/>
    </row>
    <row r="41930" spans="3:4" x14ac:dyDescent="0.25">
      <c r="C41930" s="75"/>
      <c r="D41930" s="74"/>
    </row>
    <row r="41931" spans="3:4" x14ac:dyDescent="0.25">
      <c r="C41931" s="75"/>
      <c r="D41931" s="74"/>
    </row>
    <row r="41932" spans="3:4" x14ac:dyDescent="0.25">
      <c r="C41932" s="75"/>
      <c r="D41932" s="74"/>
    </row>
    <row r="41933" spans="3:4" x14ac:dyDescent="0.25">
      <c r="C41933" s="75"/>
      <c r="D41933" s="74"/>
    </row>
    <row r="41934" spans="3:4" x14ac:dyDescent="0.25">
      <c r="C41934" s="75"/>
      <c r="D41934" s="74"/>
    </row>
    <row r="41935" spans="3:4" x14ac:dyDescent="0.25">
      <c r="C41935" s="75"/>
      <c r="D41935" s="74"/>
    </row>
    <row r="41936" spans="3:4" x14ac:dyDescent="0.25">
      <c r="C41936" s="75"/>
      <c r="D41936" s="74"/>
    </row>
    <row r="41937" spans="3:4" x14ac:dyDescent="0.25">
      <c r="C41937" s="75"/>
      <c r="D41937" s="74"/>
    </row>
    <row r="41938" spans="3:4" x14ac:dyDescent="0.25">
      <c r="C41938" s="75"/>
      <c r="D41938" s="74"/>
    </row>
    <row r="41939" spans="3:4" x14ac:dyDescent="0.25">
      <c r="C41939" s="75"/>
      <c r="D41939" s="74"/>
    </row>
    <row r="41940" spans="3:4" x14ac:dyDescent="0.25">
      <c r="C41940" s="75"/>
      <c r="D41940" s="74"/>
    </row>
    <row r="41941" spans="3:4" x14ac:dyDescent="0.25">
      <c r="C41941" s="75"/>
      <c r="D41941" s="74"/>
    </row>
    <row r="41942" spans="3:4" x14ac:dyDescent="0.25">
      <c r="C41942" s="75"/>
      <c r="D41942" s="74"/>
    </row>
    <row r="41943" spans="3:4" x14ac:dyDescent="0.25">
      <c r="C41943" s="75"/>
      <c r="D41943" s="74"/>
    </row>
    <row r="41944" spans="3:4" x14ac:dyDescent="0.25">
      <c r="C41944" s="75"/>
      <c r="D41944" s="74"/>
    </row>
    <row r="41945" spans="3:4" x14ac:dyDescent="0.25">
      <c r="C41945" s="75"/>
      <c r="D41945" s="74"/>
    </row>
    <row r="41946" spans="3:4" x14ac:dyDescent="0.25">
      <c r="C41946" s="75"/>
      <c r="D41946" s="74"/>
    </row>
    <row r="41947" spans="3:4" x14ac:dyDescent="0.25">
      <c r="C41947" s="75"/>
      <c r="D41947" s="74"/>
    </row>
    <row r="41948" spans="3:4" x14ac:dyDescent="0.25">
      <c r="C41948" s="75"/>
      <c r="D41948" s="74"/>
    </row>
    <row r="41949" spans="3:4" x14ac:dyDescent="0.25">
      <c r="C41949" s="75"/>
      <c r="D41949" s="74"/>
    </row>
    <row r="41950" spans="3:4" x14ac:dyDescent="0.25">
      <c r="C41950" s="75"/>
      <c r="D41950" s="74"/>
    </row>
    <row r="41951" spans="3:4" x14ac:dyDescent="0.25">
      <c r="C41951" s="75"/>
      <c r="D41951" s="74"/>
    </row>
    <row r="41952" spans="3:4" x14ac:dyDescent="0.25">
      <c r="C41952" s="75"/>
      <c r="D41952" s="74"/>
    </row>
    <row r="41953" spans="3:4" x14ac:dyDescent="0.25">
      <c r="C41953" s="75"/>
      <c r="D41953" s="74"/>
    </row>
    <row r="41954" spans="3:4" x14ac:dyDescent="0.25">
      <c r="C41954" s="75"/>
      <c r="D41954" s="74"/>
    </row>
    <row r="41955" spans="3:4" x14ac:dyDescent="0.25">
      <c r="C41955" s="75"/>
      <c r="D41955" s="74"/>
    </row>
    <row r="41956" spans="3:4" x14ac:dyDescent="0.25">
      <c r="C41956" s="75"/>
      <c r="D41956" s="74"/>
    </row>
    <row r="41957" spans="3:4" x14ac:dyDescent="0.25">
      <c r="C41957" s="75"/>
      <c r="D41957" s="74"/>
    </row>
    <row r="41958" spans="3:4" x14ac:dyDescent="0.25">
      <c r="C41958" s="75"/>
      <c r="D41958" s="74"/>
    </row>
    <row r="41959" spans="3:4" x14ac:dyDescent="0.25">
      <c r="C41959" s="75"/>
      <c r="D41959" s="74"/>
    </row>
    <row r="41960" spans="3:4" x14ac:dyDescent="0.25">
      <c r="C41960" s="75"/>
      <c r="D41960" s="74"/>
    </row>
    <row r="41961" spans="3:4" x14ac:dyDescent="0.25">
      <c r="C41961" s="75"/>
      <c r="D41961" s="74"/>
    </row>
    <row r="41962" spans="3:4" x14ac:dyDescent="0.25">
      <c r="C41962" s="75"/>
      <c r="D41962" s="74"/>
    </row>
    <row r="41963" spans="3:4" x14ac:dyDescent="0.25">
      <c r="C41963" s="75"/>
      <c r="D41963" s="74"/>
    </row>
    <row r="41964" spans="3:4" x14ac:dyDescent="0.25">
      <c r="C41964" s="75"/>
      <c r="D41964" s="74"/>
    </row>
    <row r="41965" spans="3:4" x14ac:dyDescent="0.25">
      <c r="C41965" s="75"/>
      <c r="D41965" s="74"/>
    </row>
    <row r="41966" spans="3:4" x14ac:dyDescent="0.25">
      <c r="C41966" s="75"/>
      <c r="D41966" s="74"/>
    </row>
    <row r="41967" spans="3:4" x14ac:dyDescent="0.25">
      <c r="C41967" s="75"/>
      <c r="D41967" s="74"/>
    </row>
    <row r="41968" spans="3:4" x14ac:dyDescent="0.25">
      <c r="C41968" s="75"/>
      <c r="D41968" s="74"/>
    </row>
    <row r="41969" spans="3:4" x14ac:dyDescent="0.25">
      <c r="C41969" s="75"/>
      <c r="D41969" s="74"/>
    </row>
    <row r="41970" spans="3:4" x14ac:dyDescent="0.25">
      <c r="C41970" s="75"/>
      <c r="D41970" s="74"/>
    </row>
    <row r="41971" spans="3:4" x14ac:dyDescent="0.25">
      <c r="C41971" s="75"/>
      <c r="D41971" s="74"/>
    </row>
    <row r="41972" spans="3:4" x14ac:dyDescent="0.25">
      <c r="C41972" s="75"/>
      <c r="D41972" s="74"/>
    </row>
    <row r="41973" spans="3:4" x14ac:dyDescent="0.25">
      <c r="C41973" s="75"/>
      <c r="D41973" s="74"/>
    </row>
    <row r="41974" spans="3:4" x14ac:dyDescent="0.25">
      <c r="C41974" s="75"/>
      <c r="D41974" s="74"/>
    </row>
    <row r="41975" spans="3:4" x14ac:dyDescent="0.25">
      <c r="C41975" s="75"/>
      <c r="D41975" s="74"/>
    </row>
    <row r="41976" spans="3:4" x14ac:dyDescent="0.25">
      <c r="C41976" s="75"/>
      <c r="D41976" s="74"/>
    </row>
    <row r="41977" spans="3:4" x14ac:dyDescent="0.25">
      <c r="C41977" s="75"/>
      <c r="D41977" s="74"/>
    </row>
    <row r="41978" spans="3:4" x14ac:dyDescent="0.25">
      <c r="C41978" s="75"/>
      <c r="D41978" s="74"/>
    </row>
    <row r="41979" spans="3:4" x14ac:dyDescent="0.25">
      <c r="C41979" s="75"/>
      <c r="D41979" s="74"/>
    </row>
    <row r="41980" spans="3:4" x14ac:dyDescent="0.25">
      <c r="C41980" s="75"/>
      <c r="D41980" s="74"/>
    </row>
    <row r="41981" spans="3:4" x14ac:dyDescent="0.25">
      <c r="C41981" s="75"/>
      <c r="D41981" s="74"/>
    </row>
    <row r="41982" spans="3:4" x14ac:dyDescent="0.25">
      <c r="C41982" s="75"/>
      <c r="D41982" s="74"/>
    </row>
    <row r="41983" spans="3:4" x14ac:dyDescent="0.25">
      <c r="C41983" s="75"/>
      <c r="D41983" s="74"/>
    </row>
    <row r="41984" spans="3:4" x14ac:dyDescent="0.25">
      <c r="C41984" s="75"/>
      <c r="D41984" s="74"/>
    </row>
    <row r="41985" spans="3:4" x14ac:dyDescent="0.25">
      <c r="C41985" s="75"/>
      <c r="D41985" s="74"/>
    </row>
    <row r="41986" spans="3:4" x14ac:dyDescent="0.25">
      <c r="C41986" s="75"/>
      <c r="D41986" s="74"/>
    </row>
    <row r="41987" spans="3:4" x14ac:dyDescent="0.25">
      <c r="C41987" s="75"/>
      <c r="D41987" s="74"/>
    </row>
    <row r="41988" spans="3:4" x14ac:dyDescent="0.25">
      <c r="C41988" s="75"/>
      <c r="D41988" s="74"/>
    </row>
    <row r="41989" spans="3:4" x14ac:dyDescent="0.25">
      <c r="C41989" s="75"/>
      <c r="D41989" s="74"/>
    </row>
    <row r="41990" spans="3:4" x14ac:dyDescent="0.25">
      <c r="C41990" s="75"/>
      <c r="D41990" s="74"/>
    </row>
    <row r="41991" spans="3:4" x14ac:dyDescent="0.25">
      <c r="C41991" s="75"/>
      <c r="D41991" s="74"/>
    </row>
    <row r="41992" spans="3:4" x14ac:dyDescent="0.25">
      <c r="C41992" s="75"/>
      <c r="D41992" s="74"/>
    </row>
    <row r="41993" spans="3:4" x14ac:dyDescent="0.25">
      <c r="C41993" s="75"/>
      <c r="D41993" s="74"/>
    </row>
    <row r="41994" spans="3:4" x14ac:dyDescent="0.25">
      <c r="C41994" s="75"/>
      <c r="D41994" s="74"/>
    </row>
    <row r="41995" spans="3:4" x14ac:dyDescent="0.25">
      <c r="C41995" s="75"/>
      <c r="D41995" s="74"/>
    </row>
    <row r="41996" spans="3:4" x14ac:dyDescent="0.25">
      <c r="C41996" s="75"/>
      <c r="D41996" s="74"/>
    </row>
    <row r="41997" spans="3:4" x14ac:dyDescent="0.25">
      <c r="C41997" s="75"/>
      <c r="D41997" s="74"/>
    </row>
    <row r="41998" spans="3:4" x14ac:dyDescent="0.25">
      <c r="C41998" s="75"/>
      <c r="D41998" s="74"/>
    </row>
    <row r="41999" spans="3:4" x14ac:dyDescent="0.25">
      <c r="C41999" s="75"/>
      <c r="D41999" s="74"/>
    </row>
    <row r="42000" spans="3:4" x14ac:dyDescent="0.25">
      <c r="C42000" s="75"/>
      <c r="D42000" s="74"/>
    </row>
    <row r="42001" spans="3:4" x14ac:dyDescent="0.25">
      <c r="C42001" s="75"/>
      <c r="D42001" s="74"/>
    </row>
    <row r="42002" spans="3:4" x14ac:dyDescent="0.25">
      <c r="C42002" s="75"/>
      <c r="D42002" s="74"/>
    </row>
    <row r="42003" spans="3:4" x14ac:dyDescent="0.25">
      <c r="C42003" s="75"/>
      <c r="D42003" s="74"/>
    </row>
    <row r="42004" spans="3:4" x14ac:dyDescent="0.25">
      <c r="C42004" s="75"/>
      <c r="D42004" s="74"/>
    </row>
    <row r="42005" spans="3:4" x14ac:dyDescent="0.25">
      <c r="C42005" s="75"/>
      <c r="D42005" s="74"/>
    </row>
    <row r="42006" spans="3:4" x14ac:dyDescent="0.25">
      <c r="C42006" s="75"/>
      <c r="D42006" s="74"/>
    </row>
    <row r="42007" spans="3:4" x14ac:dyDescent="0.25">
      <c r="C42007" s="75"/>
      <c r="D42007" s="74"/>
    </row>
    <row r="42008" spans="3:4" x14ac:dyDescent="0.25">
      <c r="C42008" s="75"/>
      <c r="D42008" s="74"/>
    </row>
    <row r="42009" spans="3:4" x14ac:dyDescent="0.25">
      <c r="C42009" s="75"/>
      <c r="D42009" s="74"/>
    </row>
    <row r="42010" spans="3:4" x14ac:dyDescent="0.25">
      <c r="C42010" s="75"/>
      <c r="D42010" s="74"/>
    </row>
    <row r="42011" spans="3:4" x14ac:dyDescent="0.25">
      <c r="C42011" s="75"/>
      <c r="D42011" s="74"/>
    </row>
    <row r="42012" spans="3:4" x14ac:dyDescent="0.25">
      <c r="C42012" s="75"/>
      <c r="D42012" s="74"/>
    </row>
    <row r="42013" spans="3:4" x14ac:dyDescent="0.25">
      <c r="C42013" s="75"/>
      <c r="D42013" s="74"/>
    </row>
    <row r="42014" spans="3:4" x14ac:dyDescent="0.25">
      <c r="C42014" s="75"/>
      <c r="D42014" s="74"/>
    </row>
    <row r="42015" spans="3:4" x14ac:dyDescent="0.25">
      <c r="C42015" s="75"/>
      <c r="D42015" s="74"/>
    </row>
    <row r="42016" spans="3:4" x14ac:dyDescent="0.25">
      <c r="C42016" s="75"/>
      <c r="D42016" s="74"/>
    </row>
    <row r="42017" spans="3:4" x14ac:dyDescent="0.25">
      <c r="C42017" s="75"/>
      <c r="D42017" s="74"/>
    </row>
    <row r="42018" spans="3:4" x14ac:dyDescent="0.25">
      <c r="C42018" s="75"/>
      <c r="D42018" s="74"/>
    </row>
    <row r="42019" spans="3:4" x14ac:dyDescent="0.25">
      <c r="C42019" s="75"/>
      <c r="D42019" s="74"/>
    </row>
    <row r="42020" spans="3:4" x14ac:dyDescent="0.25">
      <c r="C42020" s="75"/>
      <c r="D42020" s="74"/>
    </row>
    <row r="42021" spans="3:4" x14ac:dyDescent="0.25">
      <c r="C42021" s="75"/>
      <c r="D42021" s="74"/>
    </row>
    <row r="42022" spans="3:4" x14ac:dyDescent="0.25">
      <c r="C42022" s="75"/>
      <c r="D42022" s="74"/>
    </row>
    <row r="42023" spans="3:4" x14ac:dyDescent="0.25">
      <c r="C42023" s="75"/>
      <c r="D42023" s="74"/>
    </row>
    <row r="42024" spans="3:4" x14ac:dyDescent="0.25">
      <c r="C42024" s="75"/>
      <c r="D42024" s="74"/>
    </row>
    <row r="42025" spans="3:4" x14ac:dyDescent="0.25">
      <c r="C42025" s="75"/>
      <c r="D42025" s="74"/>
    </row>
    <row r="42026" spans="3:4" x14ac:dyDescent="0.25">
      <c r="C42026" s="75"/>
      <c r="D42026" s="74"/>
    </row>
    <row r="42027" spans="3:4" x14ac:dyDescent="0.25">
      <c r="C42027" s="75"/>
      <c r="D42027" s="74"/>
    </row>
    <row r="42028" spans="3:4" x14ac:dyDescent="0.25">
      <c r="C42028" s="75"/>
      <c r="D42028" s="74"/>
    </row>
    <row r="42029" spans="3:4" x14ac:dyDescent="0.25">
      <c r="C42029" s="75"/>
      <c r="D42029" s="74"/>
    </row>
    <row r="42030" spans="3:4" x14ac:dyDescent="0.25">
      <c r="C42030" s="75"/>
      <c r="D42030" s="74"/>
    </row>
    <row r="42031" spans="3:4" x14ac:dyDescent="0.25">
      <c r="C42031" s="75"/>
      <c r="D42031" s="74"/>
    </row>
    <row r="42032" spans="3:4" x14ac:dyDescent="0.25">
      <c r="C42032" s="75"/>
      <c r="D42032" s="74"/>
    </row>
    <row r="42033" spans="3:4" x14ac:dyDescent="0.25">
      <c r="C42033" s="75"/>
      <c r="D42033" s="74"/>
    </row>
    <row r="42034" spans="3:4" x14ac:dyDescent="0.25">
      <c r="C42034" s="75"/>
      <c r="D42034" s="74"/>
    </row>
    <row r="42035" spans="3:4" x14ac:dyDescent="0.25">
      <c r="C42035" s="75"/>
      <c r="D42035" s="74"/>
    </row>
    <row r="42036" spans="3:4" x14ac:dyDescent="0.25">
      <c r="C42036" s="75"/>
      <c r="D42036" s="74"/>
    </row>
    <row r="42037" spans="3:4" x14ac:dyDescent="0.25">
      <c r="C42037" s="75"/>
      <c r="D42037" s="74"/>
    </row>
    <row r="42038" spans="3:4" x14ac:dyDescent="0.25">
      <c r="C42038" s="75"/>
      <c r="D42038" s="74"/>
    </row>
    <row r="42039" spans="3:4" x14ac:dyDescent="0.25">
      <c r="C42039" s="75"/>
      <c r="D42039" s="74"/>
    </row>
    <row r="42040" spans="3:4" x14ac:dyDescent="0.25">
      <c r="C42040" s="75"/>
      <c r="D42040" s="74"/>
    </row>
    <row r="42041" spans="3:4" x14ac:dyDescent="0.25">
      <c r="C42041" s="75"/>
      <c r="D42041" s="74"/>
    </row>
    <row r="42042" spans="3:4" x14ac:dyDescent="0.25">
      <c r="C42042" s="75"/>
      <c r="D42042" s="74"/>
    </row>
    <row r="42043" spans="3:4" x14ac:dyDescent="0.25">
      <c r="C42043" s="75"/>
      <c r="D42043" s="74"/>
    </row>
    <row r="42044" spans="3:4" x14ac:dyDescent="0.25">
      <c r="C42044" s="75"/>
      <c r="D42044" s="74"/>
    </row>
    <row r="42045" spans="3:4" x14ac:dyDescent="0.25">
      <c r="C42045" s="75"/>
      <c r="D42045" s="74"/>
    </row>
    <row r="42046" spans="3:4" x14ac:dyDescent="0.25">
      <c r="C42046" s="75"/>
      <c r="D42046" s="74"/>
    </row>
    <row r="42047" spans="3:4" x14ac:dyDescent="0.25">
      <c r="C42047" s="75"/>
      <c r="D42047" s="74"/>
    </row>
    <row r="42048" spans="3:4" x14ac:dyDescent="0.25">
      <c r="C42048" s="75"/>
      <c r="D42048" s="74"/>
    </row>
    <row r="42049" spans="3:4" x14ac:dyDescent="0.25">
      <c r="C42049" s="75"/>
      <c r="D42049" s="74"/>
    </row>
    <row r="42050" spans="3:4" x14ac:dyDescent="0.25">
      <c r="C42050" s="75"/>
      <c r="D42050" s="74"/>
    </row>
    <row r="42051" spans="3:4" x14ac:dyDescent="0.25">
      <c r="C42051" s="75"/>
      <c r="D42051" s="74"/>
    </row>
    <row r="42052" spans="3:4" x14ac:dyDescent="0.25">
      <c r="C42052" s="75"/>
      <c r="D42052" s="74"/>
    </row>
    <row r="42053" spans="3:4" x14ac:dyDescent="0.25">
      <c r="C42053" s="75"/>
      <c r="D42053" s="74"/>
    </row>
    <row r="42054" spans="3:4" x14ac:dyDescent="0.25">
      <c r="C42054" s="75"/>
      <c r="D42054" s="74"/>
    </row>
    <row r="42055" spans="3:4" x14ac:dyDescent="0.25">
      <c r="C42055" s="75"/>
      <c r="D42055" s="74"/>
    </row>
    <row r="42056" spans="3:4" x14ac:dyDescent="0.25">
      <c r="C42056" s="75"/>
      <c r="D42056" s="74"/>
    </row>
    <row r="42057" spans="3:4" x14ac:dyDescent="0.25">
      <c r="C42057" s="75"/>
      <c r="D42057" s="74"/>
    </row>
    <row r="42058" spans="3:4" x14ac:dyDescent="0.25">
      <c r="C42058" s="75"/>
      <c r="D42058" s="74"/>
    </row>
    <row r="42059" spans="3:4" x14ac:dyDescent="0.25">
      <c r="C42059" s="75"/>
      <c r="D42059" s="74"/>
    </row>
    <row r="42060" spans="3:4" x14ac:dyDescent="0.25">
      <c r="C42060" s="75"/>
      <c r="D42060" s="74"/>
    </row>
    <row r="42061" spans="3:4" x14ac:dyDescent="0.25">
      <c r="C42061" s="75"/>
      <c r="D42061" s="74"/>
    </row>
    <row r="42062" spans="3:4" x14ac:dyDescent="0.25">
      <c r="C42062" s="75"/>
      <c r="D42062" s="74"/>
    </row>
    <row r="42063" spans="3:4" x14ac:dyDescent="0.25">
      <c r="C42063" s="75"/>
      <c r="D42063" s="74"/>
    </row>
    <row r="42064" spans="3:4" x14ac:dyDescent="0.25">
      <c r="C42064" s="75"/>
      <c r="D42064" s="74"/>
    </row>
    <row r="42065" spans="3:4" x14ac:dyDescent="0.25">
      <c r="C42065" s="75"/>
      <c r="D42065" s="74"/>
    </row>
    <row r="42066" spans="3:4" x14ac:dyDescent="0.25">
      <c r="C42066" s="75"/>
      <c r="D42066" s="74"/>
    </row>
    <row r="42067" spans="3:4" x14ac:dyDescent="0.25">
      <c r="C42067" s="75"/>
      <c r="D42067" s="74"/>
    </row>
    <row r="42068" spans="3:4" x14ac:dyDescent="0.25">
      <c r="C42068" s="75"/>
      <c r="D42068" s="74"/>
    </row>
    <row r="42069" spans="3:4" x14ac:dyDescent="0.25">
      <c r="C42069" s="75"/>
      <c r="D42069" s="74"/>
    </row>
    <row r="42070" spans="3:4" x14ac:dyDescent="0.25">
      <c r="C42070" s="75"/>
      <c r="D42070" s="74"/>
    </row>
    <row r="42071" spans="3:4" x14ac:dyDescent="0.25">
      <c r="C42071" s="75"/>
      <c r="D42071" s="74"/>
    </row>
    <row r="42072" spans="3:4" x14ac:dyDescent="0.25">
      <c r="C42072" s="75"/>
      <c r="D42072" s="74"/>
    </row>
    <row r="42073" spans="3:4" x14ac:dyDescent="0.25">
      <c r="C42073" s="75"/>
      <c r="D42073" s="74"/>
    </row>
    <row r="42074" spans="3:4" x14ac:dyDescent="0.25">
      <c r="C42074" s="75"/>
      <c r="D42074" s="74"/>
    </row>
    <row r="42075" spans="3:4" x14ac:dyDescent="0.25">
      <c r="C42075" s="75"/>
      <c r="D42075" s="74"/>
    </row>
    <row r="42076" spans="3:4" x14ac:dyDescent="0.25">
      <c r="C42076" s="75"/>
      <c r="D42076" s="74"/>
    </row>
    <row r="42077" spans="3:4" x14ac:dyDescent="0.25">
      <c r="C42077" s="75"/>
      <c r="D42077" s="74"/>
    </row>
    <row r="42078" spans="3:4" x14ac:dyDescent="0.25">
      <c r="C42078" s="75"/>
      <c r="D42078" s="74"/>
    </row>
    <row r="42079" spans="3:4" x14ac:dyDescent="0.25">
      <c r="C42079" s="75"/>
      <c r="D42079" s="74"/>
    </row>
    <row r="42080" spans="3:4" x14ac:dyDescent="0.25">
      <c r="C42080" s="75"/>
      <c r="D42080" s="74"/>
    </row>
    <row r="42081" spans="3:4" x14ac:dyDescent="0.25">
      <c r="C42081" s="75"/>
      <c r="D42081" s="74"/>
    </row>
    <row r="42082" spans="3:4" x14ac:dyDescent="0.25">
      <c r="C42082" s="75"/>
      <c r="D42082" s="74"/>
    </row>
    <row r="42083" spans="3:4" x14ac:dyDescent="0.25">
      <c r="C42083" s="75"/>
      <c r="D42083" s="74"/>
    </row>
    <row r="42084" spans="3:4" x14ac:dyDescent="0.25">
      <c r="C42084" s="75"/>
      <c r="D42084" s="74"/>
    </row>
    <row r="42085" spans="3:4" x14ac:dyDescent="0.25">
      <c r="C42085" s="75"/>
      <c r="D42085" s="74"/>
    </row>
    <row r="42086" spans="3:4" x14ac:dyDescent="0.25">
      <c r="C42086" s="75"/>
      <c r="D42086" s="74"/>
    </row>
    <row r="42087" spans="3:4" x14ac:dyDescent="0.25">
      <c r="C42087" s="75"/>
      <c r="D42087" s="74"/>
    </row>
    <row r="42088" spans="3:4" x14ac:dyDescent="0.25">
      <c r="C42088" s="75"/>
      <c r="D42088" s="74"/>
    </row>
    <row r="42089" spans="3:4" x14ac:dyDescent="0.25">
      <c r="C42089" s="75"/>
      <c r="D42089" s="74"/>
    </row>
    <row r="42090" spans="3:4" x14ac:dyDescent="0.25">
      <c r="C42090" s="75"/>
      <c r="D42090" s="74"/>
    </row>
    <row r="42091" spans="3:4" x14ac:dyDescent="0.25">
      <c r="C42091" s="75"/>
      <c r="D42091" s="74"/>
    </row>
    <row r="42092" spans="3:4" x14ac:dyDescent="0.25">
      <c r="C42092" s="75"/>
      <c r="D42092" s="74"/>
    </row>
    <row r="42093" spans="3:4" x14ac:dyDescent="0.25">
      <c r="C42093" s="75"/>
      <c r="D42093" s="74"/>
    </row>
    <row r="42094" spans="3:4" x14ac:dyDescent="0.25">
      <c r="C42094" s="75"/>
      <c r="D42094" s="74"/>
    </row>
    <row r="42095" spans="3:4" x14ac:dyDescent="0.25">
      <c r="C42095" s="75"/>
      <c r="D42095" s="74"/>
    </row>
    <row r="42096" spans="3:4" x14ac:dyDescent="0.25">
      <c r="C42096" s="75"/>
      <c r="D42096" s="74"/>
    </row>
    <row r="42097" spans="3:4" x14ac:dyDescent="0.25">
      <c r="C42097" s="75"/>
      <c r="D42097" s="74"/>
    </row>
    <row r="42098" spans="3:4" x14ac:dyDescent="0.25">
      <c r="C42098" s="75"/>
      <c r="D42098" s="74"/>
    </row>
    <row r="42099" spans="3:4" x14ac:dyDescent="0.25">
      <c r="C42099" s="75"/>
      <c r="D42099" s="74"/>
    </row>
    <row r="42100" spans="3:4" x14ac:dyDescent="0.25">
      <c r="C42100" s="75"/>
      <c r="D42100" s="74"/>
    </row>
    <row r="42101" spans="3:4" x14ac:dyDescent="0.25">
      <c r="C42101" s="75"/>
      <c r="D42101" s="74"/>
    </row>
    <row r="42102" spans="3:4" x14ac:dyDescent="0.25">
      <c r="C42102" s="75"/>
      <c r="D42102" s="74"/>
    </row>
    <row r="42103" spans="3:4" x14ac:dyDescent="0.25">
      <c r="C42103" s="75"/>
      <c r="D42103" s="74"/>
    </row>
    <row r="42104" spans="3:4" x14ac:dyDescent="0.25">
      <c r="C42104" s="75"/>
      <c r="D42104" s="74"/>
    </row>
    <row r="42105" spans="3:4" x14ac:dyDescent="0.25">
      <c r="C42105" s="75"/>
      <c r="D42105" s="74"/>
    </row>
    <row r="42106" spans="3:4" x14ac:dyDescent="0.25">
      <c r="C42106" s="75"/>
      <c r="D42106" s="74"/>
    </row>
    <row r="42107" spans="3:4" x14ac:dyDescent="0.25">
      <c r="C42107" s="75"/>
      <c r="D42107" s="74"/>
    </row>
    <row r="42108" spans="3:4" x14ac:dyDescent="0.25">
      <c r="C42108" s="75"/>
      <c r="D42108" s="74"/>
    </row>
    <row r="42109" spans="3:4" x14ac:dyDescent="0.25">
      <c r="C42109" s="75"/>
      <c r="D42109" s="74"/>
    </row>
    <row r="42110" spans="3:4" x14ac:dyDescent="0.25">
      <c r="C42110" s="75"/>
      <c r="D42110" s="74"/>
    </row>
    <row r="42111" spans="3:4" x14ac:dyDescent="0.25">
      <c r="C42111" s="75"/>
      <c r="D42111" s="74"/>
    </row>
    <row r="42112" spans="3:4" x14ac:dyDescent="0.25">
      <c r="C42112" s="75"/>
      <c r="D42112" s="74"/>
    </row>
    <row r="42113" spans="3:4" x14ac:dyDescent="0.25">
      <c r="C42113" s="75"/>
      <c r="D42113" s="74"/>
    </row>
    <row r="42114" spans="3:4" x14ac:dyDescent="0.25">
      <c r="C42114" s="75"/>
      <c r="D42114" s="74"/>
    </row>
    <row r="42115" spans="3:4" x14ac:dyDescent="0.25">
      <c r="C42115" s="75"/>
      <c r="D42115" s="74"/>
    </row>
    <row r="42116" spans="3:4" x14ac:dyDescent="0.25">
      <c r="C42116" s="75"/>
      <c r="D42116" s="74"/>
    </row>
    <row r="42117" spans="3:4" x14ac:dyDescent="0.25">
      <c r="C42117" s="75"/>
      <c r="D42117" s="74"/>
    </row>
    <row r="42118" spans="3:4" x14ac:dyDescent="0.25">
      <c r="C42118" s="75"/>
      <c r="D42118" s="74"/>
    </row>
    <row r="42119" spans="3:4" x14ac:dyDescent="0.25">
      <c r="C42119" s="75"/>
      <c r="D42119" s="74"/>
    </row>
    <row r="42120" spans="3:4" x14ac:dyDescent="0.25">
      <c r="C42120" s="75"/>
      <c r="D42120" s="74"/>
    </row>
    <row r="42121" spans="3:4" x14ac:dyDescent="0.25">
      <c r="C42121" s="75"/>
      <c r="D42121" s="74"/>
    </row>
    <row r="42122" spans="3:4" x14ac:dyDescent="0.25">
      <c r="C42122" s="75"/>
      <c r="D42122" s="74"/>
    </row>
    <row r="42123" spans="3:4" x14ac:dyDescent="0.25">
      <c r="C42123" s="75"/>
      <c r="D42123" s="74"/>
    </row>
    <row r="42124" spans="3:4" x14ac:dyDescent="0.25">
      <c r="C42124" s="75"/>
      <c r="D42124" s="74"/>
    </row>
    <row r="42125" spans="3:4" x14ac:dyDescent="0.25">
      <c r="C42125" s="75"/>
      <c r="D42125" s="74"/>
    </row>
    <row r="42126" spans="3:4" x14ac:dyDescent="0.25">
      <c r="C42126" s="75"/>
      <c r="D42126" s="74"/>
    </row>
    <row r="42127" spans="3:4" x14ac:dyDescent="0.25">
      <c r="C42127" s="75"/>
      <c r="D42127" s="74"/>
    </row>
    <row r="42128" spans="3:4" x14ac:dyDescent="0.25">
      <c r="C42128" s="75"/>
      <c r="D42128" s="74"/>
    </row>
    <row r="42129" spans="3:4" x14ac:dyDescent="0.25">
      <c r="C42129" s="75"/>
      <c r="D42129" s="74"/>
    </row>
    <row r="42130" spans="3:4" x14ac:dyDescent="0.25">
      <c r="C42130" s="75"/>
      <c r="D42130" s="74"/>
    </row>
    <row r="42131" spans="3:4" x14ac:dyDescent="0.25">
      <c r="C42131" s="75"/>
      <c r="D42131" s="74"/>
    </row>
    <row r="42132" spans="3:4" x14ac:dyDescent="0.25">
      <c r="C42132" s="75"/>
      <c r="D42132" s="74"/>
    </row>
    <row r="42133" spans="3:4" x14ac:dyDescent="0.25">
      <c r="C42133" s="75"/>
      <c r="D42133" s="74"/>
    </row>
    <row r="42134" spans="3:4" x14ac:dyDescent="0.25">
      <c r="C42134" s="75"/>
      <c r="D42134" s="74"/>
    </row>
    <row r="42135" spans="3:4" x14ac:dyDescent="0.25">
      <c r="C42135" s="75"/>
      <c r="D42135" s="74"/>
    </row>
    <row r="42136" spans="3:4" x14ac:dyDescent="0.25">
      <c r="C42136" s="75"/>
      <c r="D42136" s="74"/>
    </row>
    <row r="42137" spans="3:4" x14ac:dyDescent="0.25">
      <c r="C42137" s="75"/>
      <c r="D42137" s="74"/>
    </row>
    <row r="42138" spans="3:4" x14ac:dyDescent="0.25">
      <c r="C42138" s="75"/>
      <c r="D42138" s="74"/>
    </row>
    <row r="42139" spans="3:4" x14ac:dyDescent="0.25">
      <c r="C42139" s="75"/>
      <c r="D42139" s="74"/>
    </row>
    <row r="42140" spans="3:4" x14ac:dyDescent="0.25">
      <c r="C42140" s="75"/>
      <c r="D42140" s="74"/>
    </row>
    <row r="42141" spans="3:4" x14ac:dyDescent="0.25">
      <c r="C42141" s="75"/>
      <c r="D42141" s="74"/>
    </row>
    <row r="42142" spans="3:4" x14ac:dyDescent="0.25">
      <c r="C42142" s="75"/>
      <c r="D42142" s="74"/>
    </row>
    <row r="42143" spans="3:4" x14ac:dyDescent="0.25">
      <c r="C42143" s="75"/>
      <c r="D42143" s="74"/>
    </row>
    <row r="42144" spans="3:4" x14ac:dyDescent="0.25">
      <c r="C42144" s="75"/>
      <c r="D42144" s="74"/>
    </row>
    <row r="42145" spans="3:4" x14ac:dyDescent="0.25">
      <c r="C42145" s="75"/>
      <c r="D42145" s="74"/>
    </row>
    <row r="42146" spans="3:4" x14ac:dyDescent="0.25">
      <c r="C42146" s="75"/>
      <c r="D42146" s="74"/>
    </row>
    <row r="42147" spans="3:4" x14ac:dyDescent="0.25">
      <c r="C42147" s="75"/>
      <c r="D42147" s="74"/>
    </row>
    <row r="42148" spans="3:4" x14ac:dyDescent="0.25">
      <c r="C42148" s="75"/>
      <c r="D42148" s="74"/>
    </row>
    <row r="42149" spans="3:4" x14ac:dyDescent="0.25">
      <c r="C42149" s="75"/>
      <c r="D42149" s="74"/>
    </row>
    <row r="42150" spans="3:4" x14ac:dyDescent="0.25">
      <c r="C42150" s="75"/>
      <c r="D42150" s="74"/>
    </row>
    <row r="42151" spans="3:4" x14ac:dyDescent="0.25">
      <c r="C42151" s="75"/>
      <c r="D42151" s="74"/>
    </row>
    <row r="42152" spans="3:4" x14ac:dyDescent="0.25">
      <c r="C42152" s="75"/>
      <c r="D42152" s="74"/>
    </row>
    <row r="42153" spans="3:4" x14ac:dyDescent="0.25">
      <c r="C42153" s="75"/>
      <c r="D42153" s="74"/>
    </row>
    <row r="42154" spans="3:4" x14ac:dyDescent="0.25">
      <c r="C42154" s="75"/>
      <c r="D42154" s="74"/>
    </row>
    <row r="42155" spans="3:4" x14ac:dyDescent="0.25">
      <c r="C42155" s="75"/>
      <c r="D42155" s="74"/>
    </row>
    <row r="42156" spans="3:4" x14ac:dyDescent="0.25">
      <c r="C42156" s="75"/>
      <c r="D42156" s="74"/>
    </row>
    <row r="42157" spans="3:4" x14ac:dyDescent="0.25">
      <c r="C42157" s="75"/>
      <c r="D42157" s="74"/>
    </row>
    <row r="42158" spans="3:4" x14ac:dyDescent="0.25">
      <c r="C42158" s="75"/>
      <c r="D42158" s="74"/>
    </row>
    <row r="42159" spans="3:4" x14ac:dyDescent="0.25">
      <c r="C42159" s="75"/>
      <c r="D42159" s="74"/>
    </row>
    <row r="42160" spans="3:4" x14ac:dyDescent="0.25">
      <c r="C42160" s="75"/>
      <c r="D42160" s="74"/>
    </row>
    <row r="42161" spans="3:4" x14ac:dyDescent="0.25">
      <c r="C42161" s="75"/>
      <c r="D42161" s="74"/>
    </row>
    <row r="42162" spans="3:4" x14ac:dyDescent="0.25">
      <c r="C42162" s="75"/>
      <c r="D42162" s="74"/>
    </row>
    <row r="42163" spans="3:4" x14ac:dyDescent="0.25">
      <c r="C42163" s="75"/>
      <c r="D42163" s="74"/>
    </row>
    <row r="42164" spans="3:4" x14ac:dyDescent="0.25">
      <c r="C42164" s="75"/>
      <c r="D42164" s="74"/>
    </row>
    <row r="42165" spans="3:4" x14ac:dyDescent="0.25">
      <c r="C42165" s="75"/>
      <c r="D42165" s="74"/>
    </row>
    <row r="42166" spans="3:4" x14ac:dyDescent="0.25">
      <c r="C42166" s="75"/>
      <c r="D42166" s="74"/>
    </row>
    <row r="42167" spans="3:4" x14ac:dyDescent="0.25">
      <c r="C42167" s="75"/>
      <c r="D42167" s="74"/>
    </row>
    <row r="42168" spans="3:4" x14ac:dyDescent="0.25">
      <c r="C42168" s="75"/>
      <c r="D42168" s="74"/>
    </row>
    <row r="42169" spans="3:4" x14ac:dyDescent="0.25">
      <c r="C42169" s="75"/>
      <c r="D42169" s="74"/>
    </row>
    <row r="42170" spans="3:4" x14ac:dyDescent="0.25">
      <c r="C42170" s="75"/>
      <c r="D42170" s="74"/>
    </row>
    <row r="42171" spans="3:4" x14ac:dyDescent="0.25">
      <c r="C42171" s="75"/>
      <c r="D42171" s="74"/>
    </row>
    <row r="42172" spans="3:4" x14ac:dyDescent="0.25">
      <c r="C42172" s="75"/>
      <c r="D42172" s="74"/>
    </row>
    <row r="42173" spans="3:4" x14ac:dyDescent="0.25">
      <c r="C42173" s="75"/>
      <c r="D42173" s="74"/>
    </row>
    <row r="42174" spans="3:4" x14ac:dyDescent="0.25">
      <c r="C42174" s="75"/>
      <c r="D42174" s="74"/>
    </row>
    <row r="42175" spans="3:4" x14ac:dyDescent="0.25">
      <c r="C42175" s="75"/>
      <c r="D42175" s="74"/>
    </row>
    <row r="42176" spans="3:4" x14ac:dyDescent="0.25">
      <c r="C42176" s="75"/>
      <c r="D42176" s="74"/>
    </row>
    <row r="42177" spans="3:4" x14ac:dyDescent="0.25">
      <c r="C42177" s="75"/>
      <c r="D42177" s="74"/>
    </row>
    <row r="42178" spans="3:4" x14ac:dyDescent="0.25">
      <c r="C42178" s="75"/>
      <c r="D42178" s="74"/>
    </row>
    <row r="42179" spans="3:4" x14ac:dyDescent="0.25">
      <c r="C42179" s="75"/>
      <c r="D42179" s="74"/>
    </row>
    <row r="42180" spans="3:4" x14ac:dyDescent="0.25">
      <c r="C42180" s="75"/>
      <c r="D42180" s="74"/>
    </row>
    <row r="42181" spans="3:4" x14ac:dyDescent="0.25">
      <c r="C42181" s="75"/>
      <c r="D42181" s="74"/>
    </row>
    <row r="42182" spans="3:4" x14ac:dyDescent="0.25">
      <c r="C42182" s="75"/>
      <c r="D42182" s="74"/>
    </row>
    <row r="42183" spans="3:4" x14ac:dyDescent="0.25">
      <c r="C42183" s="75"/>
      <c r="D42183" s="74"/>
    </row>
    <row r="42184" spans="3:4" x14ac:dyDescent="0.25">
      <c r="C42184" s="75"/>
      <c r="D42184" s="74"/>
    </row>
    <row r="42185" spans="3:4" x14ac:dyDescent="0.25">
      <c r="C42185" s="75"/>
      <c r="D42185" s="74"/>
    </row>
    <row r="42186" spans="3:4" x14ac:dyDescent="0.25">
      <c r="C42186" s="75"/>
      <c r="D42186" s="74"/>
    </row>
    <row r="42187" spans="3:4" x14ac:dyDescent="0.25">
      <c r="C42187" s="75"/>
      <c r="D42187" s="74"/>
    </row>
    <row r="42188" spans="3:4" x14ac:dyDescent="0.25">
      <c r="C42188" s="75"/>
      <c r="D42188" s="74"/>
    </row>
    <row r="42189" spans="3:4" x14ac:dyDescent="0.25">
      <c r="C42189" s="75"/>
      <c r="D42189" s="74"/>
    </row>
    <row r="42190" spans="3:4" x14ac:dyDescent="0.25">
      <c r="C42190" s="75"/>
      <c r="D42190" s="74"/>
    </row>
    <row r="42191" spans="3:4" x14ac:dyDescent="0.25">
      <c r="C42191" s="75"/>
      <c r="D42191" s="74"/>
    </row>
    <row r="42192" spans="3:4" x14ac:dyDescent="0.25">
      <c r="C42192" s="75"/>
      <c r="D42192" s="74"/>
    </row>
    <row r="42193" spans="3:4" x14ac:dyDescent="0.25">
      <c r="C42193" s="75"/>
      <c r="D42193" s="74"/>
    </row>
    <row r="42194" spans="3:4" x14ac:dyDescent="0.25">
      <c r="C42194" s="75"/>
      <c r="D42194" s="74"/>
    </row>
    <row r="42195" spans="3:4" x14ac:dyDescent="0.25">
      <c r="C42195" s="75"/>
      <c r="D42195" s="74"/>
    </row>
    <row r="42196" spans="3:4" x14ac:dyDescent="0.25">
      <c r="C42196" s="75"/>
      <c r="D42196" s="74"/>
    </row>
    <row r="42197" spans="3:4" x14ac:dyDescent="0.25">
      <c r="C42197" s="75"/>
      <c r="D42197" s="74"/>
    </row>
    <row r="42198" spans="3:4" x14ac:dyDescent="0.25">
      <c r="C42198" s="75"/>
      <c r="D42198" s="74"/>
    </row>
    <row r="42199" spans="3:4" x14ac:dyDescent="0.25">
      <c r="C42199" s="75"/>
      <c r="D42199" s="74"/>
    </row>
    <row r="42200" spans="3:4" x14ac:dyDescent="0.25">
      <c r="C42200" s="75"/>
      <c r="D42200" s="74"/>
    </row>
    <row r="42201" spans="3:4" x14ac:dyDescent="0.25">
      <c r="C42201" s="75"/>
      <c r="D42201" s="74"/>
    </row>
    <row r="42202" spans="3:4" x14ac:dyDescent="0.25">
      <c r="C42202" s="75"/>
      <c r="D42202" s="74"/>
    </row>
    <row r="42203" spans="3:4" x14ac:dyDescent="0.25">
      <c r="C42203" s="75"/>
      <c r="D42203" s="74"/>
    </row>
    <row r="42204" spans="3:4" x14ac:dyDescent="0.25">
      <c r="C42204" s="75"/>
      <c r="D42204" s="74"/>
    </row>
    <row r="42205" spans="3:4" x14ac:dyDescent="0.25">
      <c r="C42205" s="75"/>
      <c r="D42205" s="74"/>
    </row>
    <row r="42206" spans="3:4" x14ac:dyDescent="0.25">
      <c r="C42206" s="75"/>
      <c r="D42206" s="74"/>
    </row>
    <row r="42207" spans="3:4" x14ac:dyDescent="0.25">
      <c r="C42207" s="75"/>
      <c r="D42207" s="74"/>
    </row>
    <row r="42208" spans="3:4" x14ac:dyDescent="0.25">
      <c r="C42208" s="75"/>
      <c r="D42208" s="74"/>
    </row>
    <row r="42209" spans="3:4" x14ac:dyDescent="0.25">
      <c r="C42209" s="75"/>
      <c r="D42209" s="74"/>
    </row>
    <row r="42210" spans="3:4" x14ac:dyDescent="0.25">
      <c r="C42210" s="75"/>
      <c r="D42210" s="74"/>
    </row>
    <row r="42211" spans="3:4" x14ac:dyDescent="0.25">
      <c r="C42211" s="75"/>
      <c r="D42211" s="74"/>
    </row>
    <row r="42212" spans="3:4" x14ac:dyDescent="0.25">
      <c r="C42212" s="75"/>
      <c r="D42212" s="74"/>
    </row>
    <row r="42213" spans="3:4" x14ac:dyDescent="0.25">
      <c r="C42213" s="75"/>
      <c r="D42213" s="74"/>
    </row>
    <row r="42214" spans="3:4" x14ac:dyDescent="0.25">
      <c r="C42214" s="75"/>
      <c r="D42214" s="74"/>
    </row>
    <row r="42215" spans="3:4" x14ac:dyDescent="0.25">
      <c r="C42215" s="75"/>
      <c r="D42215" s="74"/>
    </row>
    <row r="42216" spans="3:4" x14ac:dyDescent="0.25">
      <c r="C42216" s="75"/>
      <c r="D42216" s="74"/>
    </row>
    <row r="42217" spans="3:4" x14ac:dyDescent="0.25">
      <c r="C42217" s="75"/>
      <c r="D42217" s="74"/>
    </row>
    <row r="42218" spans="3:4" x14ac:dyDescent="0.25">
      <c r="C42218" s="75"/>
      <c r="D42218" s="74"/>
    </row>
    <row r="42219" spans="3:4" x14ac:dyDescent="0.25">
      <c r="C42219" s="75"/>
      <c r="D42219" s="74"/>
    </row>
    <row r="42220" spans="3:4" x14ac:dyDescent="0.25">
      <c r="C42220" s="75"/>
      <c r="D42220" s="74"/>
    </row>
    <row r="42221" spans="3:4" x14ac:dyDescent="0.25">
      <c r="C42221" s="75"/>
      <c r="D42221" s="74"/>
    </row>
    <row r="42222" spans="3:4" x14ac:dyDescent="0.25">
      <c r="C42222" s="75"/>
      <c r="D42222" s="74"/>
    </row>
    <row r="42223" spans="3:4" x14ac:dyDescent="0.25">
      <c r="C42223" s="75"/>
      <c r="D42223" s="74"/>
    </row>
    <row r="42224" spans="3:4" x14ac:dyDescent="0.25">
      <c r="C42224" s="75"/>
      <c r="D42224" s="74"/>
    </row>
    <row r="42225" spans="3:4" x14ac:dyDescent="0.25">
      <c r="C42225" s="75"/>
      <c r="D42225" s="74"/>
    </row>
    <row r="42226" spans="3:4" x14ac:dyDescent="0.25">
      <c r="C42226" s="75"/>
      <c r="D42226" s="74"/>
    </row>
    <row r="42227" spans="3:4" x14ac:dyDescent="0.25">
      <c r="C42227" s="75"/>
      <c r="D42227" s="74"/>
    </row>
    <row r="42228" spans="3:4" x14ac:dyDescent="0.25">
      <c r="C42228" s="75"/>
      <c r="D42228" s="74"/>
    </row>
    <row r="42229" spans="3:4" x14ac:dyDescent="0.25">
      <c r="C42229" s="75"/>
      <c r="D42229" s="74"/>
    </row>
    <row r="42230" spans="3:4" x14ac:dyDescent="0.25">
      <c r="C42230" s="75"/>
      <c r="D42230" s="74"/>
    </row>
    <row r="42231" spans="3:4" x14ac:dyDescent="0.25">
      <c r="C42231" s="75"/>
      <c r="D42231" s="74"/>
    </row>
    <row r="42232" spans="3:4" x14ac:dyDescent="0.25">
      <c r="C42232" s="75"/>
      <c r="D42232" s="74"/>
    </row>
    <row r="42233" spans="3:4" x14ac:dyDescent="0.25">
      <c r="C42233" s="75"/>
      <c r="D42233" s="74"/>
    </row>
    <row r="42234" spans="3:4" x14ac:dyDescent="0.25">
      <c r="C42234" s="75"/>
      <c r="D42234" s="74"/>
    </row>
    <row r="42235" spans="3:4" x14ac:dyDescent="0.25">
      <c r="C42235" s="75"/>
      <c r="D42235" s="74"/>
    </row>
    <row r="42236" spans="3:4" x14ac:dyDescent="0.25">
      <c r="C42236" s="75"/>
      <c r="D42236" s="74"/>
    </row>
    <row r="42237" spans="3:4" x14ac:dyDescent="0.25">
      <c r="C42237" s="75"/>
      <c r="D42237" s="74"/>
    </row>
    <row r="42238" spans="3:4" x14ac:dyDescent="0.25">
      <c r="C42238" s="75"/>
      <c r="D42238" s="74"/>
    </row>
    <row r="42239" spans="3:4" x14ac:dyDescent="0.25">
      <c r="C42239" s="75"/>
      <c r="D42239" s="74"/>
    </row>
    <row r="42240" spans="3:4" x14ac:dyDescent="0.25">
      <c r="C42240" s="75"/>
      <c r="D42240" s="74"/>
    </row>
    <row r="42241" spans="3:4" x14ac:dyDescent="0.25">
      <c r="C42241" s="75"/>
      <c r="D42241" s="74"/>
    </row>
    <row r="42242" spans="3:4" x14ac:dyDescent="0.25">
      <c r="C42242" s="75"/>
      <c r="D42242" s="74"/>
    </row>
    <row r="42243" spans="3:4" x14ac:dyDescent="0.25">
      <c r="C42243" s="75"/>
      <c r="D42243" s="74"/>
    </row>
    <row r="42244" spans="3:4" x14ac:dyDescent="0.25">
      <c r="C42244" s="75"/>
      <c r="D42244" s="74"/>
    </row>
    <row r="42245" spans="3:4" x14ac:dyDescent="0.25">
      <c r="C42245" s="75"/>
      <c r="D42245" s="74"/>
    </row>
    <row r="42246" spans="3:4" x14ac:dyDescent="0.25">
      <c r="C42246" s="75"/>
      <c r="D42246" s="74"/>
    </row>
    <row r="42247" spans="3:4" x14ac:dyDescent="0.25">
      <c r="C42247" s="75"/>
      <c r="D42247" s="74"/>
    </row>
    <row r="42248" spans="3:4" x14ac:dyDescent="0.25">
      <c r="C42248" s="75"/>
      <c r="D42248" s="74"/>
    </row>
    <row r="42249" spans="3:4" x14ac:dyDescent="0.25">
      <c r="C42249" s="75"/>
      <c r="D42249" s="74"/>
    </row>
    <row r="42250" spans="3:4" x14ac:dyDescent="0.25">
      <c r="C42250" s="75"/>
      <c r="D42250" s="74"/>
    </row>
    <row r="42251" spans="3:4" x14ac:dyDescent="0.25">
      <c r="C42251" s="75"/>
      <c r="D42251" s="74"/>
    </row>
    <row r="42252" spans="3:4" x14ac:dyDescent="0.25">
      <c r="C42252" s="75"/>
      <c r="D42252" s="74"/>
    </row>
    <row r="42253" spans="3:4" x14ac:dyDescent="0.25">
      <c r="C42253" s="75"/>
      <c r="D42253" s="74"/>
    </row>
    <row r="42254" spans="3:4" x14ac:dyDescent="0.25">
      <c r="C42254" s="75"/>
      <c r="D42254" s="74"/>
    </row>
    <row r="42255" spans="3:4" x14ac:dyDescent="0.25">
      <c r="C42255" s="75"/>
      <c r="D42255" s="74"/>
    </row>
    <row r="42256" spans="3:4" x14ac:dyDescent="0.25">
      <c r="C42256" s="75"/>
      <c r="D42256" s="74"/>
    </row>
    <row r="42257" spans="3:4" x14ac:dyDescent="0.25">
      <c r="C42257" s="75"/>
      <c r="D42257" s="74"/>
    </row>
    <row r="42258" spans="3:4" x14ac:dyDescent="0.25">
      <c r="C42258" s="75"/>
      <c r="D42258" s="74"/>
    </row>
    <row r="42259" spans="3:4" x14ac:dyDescent="0.25">
      <c r="C42259" s="75"/>
      <c r="D42259" s="74"/>
    </row>
    <row r="42260" spans="3:4" x14ac:dyDescent="0.25">
      <c r="C42260" s="75"/>
      <c r="D42260" s="74"/>
    </row>
    <row r="42261" spans="3:4" x14ac:dyDescent="0.25">
      <c r="C42261" s="75"/>
      <c r="D42261" s="74"/>
    </row>
    <row r="42262" spans="3:4" x14ac:dyDescent="0.25">
      <c r="C42262" s="75"/>
      <c r="D42262" s="74"/>
    </row>
    <row r="42263" spans="3:4" x14ac:dyDescent="0.25">
      <c r="C42263" s="75"/>
      <c r="D42263" s="74"/>
    </row>
    <row r="42264" spans="3:4" x14ac:dyDescent="0.25">
      <c r="C42264" s="75"/>
      <c r="D42264" s="74"/>
    </row>
    <row r="42265" spans="3:4" x14ac:dyDescent="0.25">
      <c r="C42265" s="75"/>
      <c r="D42265" s="74"/>
    </row>
    <row r="42266" spans="3:4" x14ac:dyDescent="0.25">
      <c r="C42266" s="75"/>
      <c r="D42266" s="74"/>
    </row>
    <row r="42267" spans="3:4" x14ac:dyDescent="0.25">
      <c r="C42267" s="75"/>
      <c r="D42267" s="74"/>
    </row>
    <row r="42268" spans="3:4" x14ac:dyDescent="0.25">
      <c r="C42268" s="75"/>
      <c r="D42268" s="74"/>
    </row>
    <row r="42269" spans="3:4" x14ac:dyDescent="0.25">
      <c r="C42269" s="75"/>
      <c r="D42269" s="74"/>
    </row>
    <row r="42270" spans="3:4" x14ac:dyDescent="0.25">
      <c r="C42270" s="75"/>
      <c r="D42270" s="74"/>
    </row>
    <row r="42271" spans="3:4" x14ac:dyDescent="0.25">
      <c r="C42271" s="75"/>
      <c r="D42271" s="74"/>
    </row>
    <row r="42272" spans="3:4" x14ac:dyDescent="0.25">
      <c r="C42272" s="75"/>
      <c r="D42272" s="74"/>
    </row>
    <row r="42273" spans="3:4" x14ac:dyDescent="0.25">
      <c r="C42273" s="75"/>
      <c r="D42273" s="74"/>
    </row>
    <row r="42274" spans="3:4" x14ac:dyDescent="0.25">
      <c r="C42274" s="75"/>
      <c r="D42274" s="74"/>
    </row>
    <row r="42275" spans="3:4" x14ac:dyDescent="0.25">
      <c r="C42275" s="75"/>
      <c r="D42275" s="74"/>
    </row>
    <row r="42276" spans="3:4" x14ac:dyDescent="0.25">
      <c r="C42276" s="75"/>
      <c r="D42276" s="74"/>
    </row>
    <row r="42277" spans="3:4" x14ac:dyDescent="0.25">
      <c r="C42277" s="75"/>
      <c r="D42277" s="74"/>
    </row>
    <row r="42278" spans="3:4" x14ac:dyDescent="0.25">
      <c r="C42278" s="75"/>
      <c r="D42278" s="74"/>
    </row>
    <row r="42279" spans="3:4" x14ac:dyDescent="0.25">
      <c r="C42279" s="75"/>
      <c r="D42279" s="74"/>
    </row>
    <row r="42280" spans="3:4" x14ac:dyDescent="0.25">
      <c r="C42280" s="75"/>
      <c r="D42280" s="74"/>
    </row>
    <row r="42281" spans="3:4" x14ac:dyDescent="0.25">
      <c r="C42281" s="75"/>
      <c r="D42281" s="74"/>
    </row>
    <row r="42282" spans="3:4" x14ac:dyDescent="0.25">
      <c r="C42282" s="75"/>
      <c r="D42282" s="74"/>
    </row>
    <row r="42283" spans="3:4" x14ac:dyDescent="0.25">
      <c r="C42283" s="75"/>
      <c r="D42283" s="74"/>
    </row>
    <row r="42284" spans="3:4" x14ac:dyDescent="0.25">
      <c r="C42284" s="75"/>
      <c r="D42284" s="74"/>
    </row>
    <row r="42285" spans="3:4" x14ac:dyDescent="0.25">
      <c r="C42285" s="75"/>
      <c r="D42285" s="74"/>
    </row>
    <row r="42286" spans="3:4" x14ac:dyDescent="0.25">
      <c r="C42286" s="75"/>
      <c r="D42286" s="74"/>
    </row>
    <row r="42287" spans="3:4" x14ac:dyDescent="0.25">
      <c r="C42287" s="75"/>
      <c r="D42287" s="74"/>
    </row>
    <row r="42288" spans="3:4" x14ac:dyDescent="0.25">
      <c r="C42288" s="75"/>
      <c r="D42288" s="74"/>
    </row>
    <row r="42289" spans="3:4" x14ac:dyDescent="0.25">
      <c r="C42289" s="75"/>
      <c r="D42289" s="74"/>
    </row>
    <row r="42290" spans="3:4" x14ac:dyDescent="0.25">
      <c r="C42290" s="75"/>
      <c r="D42290" s="74"/>
    </row>
    <row r="42291" spans="3:4" x14ac:dyDescent="0.25">
      <c r="C42291" s="75"/>
      <c r="D42291" s="74"/>
    </row>
    <row r="42292" spans="3:4" x14ac:dyDescent="0.25">
      <c r="C42292" s="75"/>
      <c r="D42292" s="74"/>
    </row>
    <row r="42293" spans="3:4" x14ac:dyDescent="0.25">
      <c r="C42293" s="75"/>
      <c r="D42293" s="74"/>
    </row>
    <row r="42294" spans="3:4" x14ac:dyDescent="0.25">
      <c r="C42294" s="75"/>
      <c r="D42294" s="74"/>
    </row>
    <row r="42295" spans="3:4" x14ac:dyDescent="0.25">
      <c r="C42295" s="75"/>
      <c r="D42295" s="74"/>
    </row>
    <row r="42296" spans="3:4" x14ac:dyDescent="0.25">
      <c r="C42296" s="75"/>
      <c r="D42296" s="74"/>
    </row>
    <row r="42297" spans="3:4" x14ac:dyDescent="0.25">
      <c r="C42297" s="75"/>
      <c r="D42297" s="74"/>
    </row>
    <row r="42298" spans="3:4" x14ac:dyDescent="0.25">
      <c r="C42298" s="75"/>
      <c r="D42298" s="74"/>
    </row>
    <row r="42299" spans="3:4" x14ac:dyDescent="0.25">
      <c r="C42299" s="75"/>
      <c r="D42299" s="74"/>
    </row>
    <row r="42300" spans="3:4" x14ac:dyDescent="0.25">
      <c r="C42300" s="75"/>
      <c r="D42300" s="74"/>
    </row>
    <row r="42301" spans="3:4" x14ac:dyDescent="0.25">
      <c r="C42301" s="75"/>
      <c r="D42301" s="74"/>
    </row>
    <row r="42302" spans="3:4" x14ac:dyDescent="0.25">
      <c r="C42302" s="75"/>
      <c r="D42302" s="74"/>
    </row>
    <row r="42303" spans="3:4" x14ac:dyDescent="0.25">
      <c r="C42303" s="75"/>
      <c r="D42303" s="74"/>
    </row>
    <row r="42304" spans="3:4" x14ac:dyDescent="0.25">
      <c r="C42304" s="75"/>
      <c r="D42304" s="74"/>
    </row>
    <row r="42305" spans="3:4" x14ac:dyDescent="0.25">
      <c r="C42305" s="75"/>
      <c r="D42305" s="74"/>
    </row>
    <row r="42306" spans="3:4" x14ac:dyDescent="0.25">
      <c r="C42306" s="75"/>
      <c r="D42306" s="74"/>
    </row>
    <row r="42307" spans="3:4" x14ac:dyDescent="0.25">
      <c r="C42307" s="75"/>
      <c r="D42307" s="74"/>
    </row>
    <row r="42308" spans="3:4" x14ac:dyDescent="0.25">
      <c r="C42308" s="75"/>
      <c r="D42308" s="74"/>
    </row>
    <row r="42309" spans="3:4" x14ac:dyDescent="0.25">
      <c r="C42309" s="75"/>
      <c r="D42309" s="74"/>
    </row>
    <row r="42310" spans="3:4" x14ac:dyDescent="0.25">
      <c r="C42310" s="75"/>
      <c r="D42310" s="74"/>
    </row>
    <row r="42311" spans="3:4" x14ac:dyDescent="0.25">
      <c r="C42311" s="75"/>
      <c r="D42311" s="74"/>
    </row>
    <row r="42312" spans="3:4" x14ac:dyDescent="0.25">
      <c r="C42312" s="75"/>
      <c r="D42312" s="74"/>
    </row>
    <row r="42313" spans="3:4" x14ac:dyDescent="0.25">
      <c r="C42313" s="75"/>
      <c r="D42313" s="74"/>
    </row>
    <row r="42314" spans="3:4" x14ac:dyDescent="0.25">
      <c r="C42314" s="75"/>
      <c r="D42314" s="74"/>
    </row>
    <row r="42315" spans="3:4" x14ac:dyDescent="0.25">
      <c r="C42315" s="75"/>
      <c r="D42315" s="74"/>
    </row>
    <row r="42316" spans="3:4" x14ac:dyDescent="0.25">
      <c r="C42316" s="75"/>
      <c r="D42316" s="74"/>
    </row>
    <row r="42317" spans="3:4" x14ac:dyDescent="0.25">
      <c r="C42317" s="75"/>
      <c r="D42317" s="74"/>
    </row>
    <row r="42318" spans="3:4" x14ac:dyDescent="0.25">
      <c r="C42318" s="75"/>
      <c r="D42318" s="74"/>
    </row>
    <row r="42319" spans="3:4" x14ac:dyDescent="0.25">
      <c r="C42319" s="75"/>
      <c r="D42319" s="74"/>
    </row>
    <row r="42320" spans="3:4" x14ac:dyDescent="0.25">
      <c r="C42320" s="75"/>
      <c r="D42320" s="74"/>
    </row>
    <row r="42321" spans="3:4" x14ac:dyDescent="0.25">
      <c r="C42321" s="75"/>
      <c r="D42321" s="74"/>
    </row>
    <row r="42322" spans="3:4" x14ac:dyDescent="0.25">
      <c r="C42322" s="75"/>
      <c r="D42322" s="74"/>
    </row>
    <row r="42323" spans="3:4" x14ac:dyDescent="0.25">
      <c r="C42323" s="75"/>
      <c r="D42323" s="74"/>
    </row>
    <row r="42324" spans="3:4" x14ac:dyDescent="0.25">
      <c r="C42324" s="75"/>
      <c r="D42324" s="74"/>
    </row>
    <row r="42325" spans="3:4" x14ac:dyDescent="0.25">
      <c r="C42325" s="75"/>
      <c r="D42325" s="74"/>
    </row>
    <row r="42326" spans="3:4" x14ac:dyDescent="0.25">
      <c r="C42326" s="75"/>
      <c r="D42326" s="74"/>
    </row>
    <row r="42327" spans="3:4" x14ac:dyDescent="0.25">
      <c r="C42327" s="75"/>
      <c r="D42327" s="74"/>
    </row>
    <row r="42328" spans="3:4" x14ac:dyDescent="0.25">
      <c r="C42328" s="75"/>
      <c r="D42328" s="74"/>
    </row>
    <row r="42329" spans="3:4" x14ac:dyDescent="0.25">
      <c r="C42329" s="75"/>
      <c r="D42329" s="74"/>
    </row>
    <row r="42330" spans="3:4" x14ac:dyDescent="0.25">
      <c r="C42330" s="75"/>
      <c r="D42330" s="74"/>
    </row>
    <row r="42331" spans="3:4" x14ac:dyDescent="0.25">
      <c r="C42331" s="75"/>
      <c r="D42331" s="74"/>
    </row>
    <row r="42332" spans="3:4" x14ac:dyDescent="0.25">
      <c r="C42332" s="75"/>
      <c r="D42332" s="74"/>
    </row>
    <row r="42333" spans="3:4" x14ac:dyDescent="0.25">
      <c r="C42333" s="75"/>
      <c r="D42333" s="74"/>
    </row>
    <row r="42334" spans="3:4" x14ac:dyDescent="0.25">
      <c r="C42334" s="75"/>
      <c r="D42334" s="74"/>
    </row>
    <row r="42335" spans="3:4" x14ac:dyDescent="0.25">
      <c r="C42335" s="75"/>
      <c r="D42335" s="74"/>
    </row>
    <row r="42336" spans="3:4" x14ac:dyDescent="0.25">
      <c r="C42336" s="75"/>
      <c r="D42336" s="74"/>
    </row>
    <row r="42337" spans="3:4" x14ac:dyDescent="0.25">
      <c r="C42337" s="75"/>
      <c r="D42337" s="74"/>
    </row>
    <row r="42338" spans="3:4" x14ac:dyDescent="0.25">
      <c r="C42338" s="75"/>
      <c r="D42338" s="74"/>
    </row>
    <row r="42339" spans="3:4" x14ac:dyDescent="0.25">
      <c r="C42339" s="75"/>
      <c r="D42339" s="74"/>
    </row>
    <row r="42340" spans="3:4" x14ac:dyDescent="0.25">
      <c r="C42340" s="75"/>
      <c r="D42340" s="74"/>
    </row>
    <row r="42341" spans="3:4" x14ac:dyDescent="0.25">
      <c r="C42341" s="75"/>
      <c r="D42341" s="74"/>
    </row>
    <row r="42342" spans="3:4" x14ac:dyDescent="0.25">
      <c r="C42342" s="75"/>
      <c r="D42342" s="74"/>
    </row>
    <row r="42343" spans="3:4" x14ac:dyDescent="0.25">
      <c r="C42343" s="75"/>
      <c r="D42343" s="74"/>
    </row>
    <row r="42344" spans="3:4" x14ac:dyDescent="0.25">
      <c r="C42344" s="75"/>
      <c r="D42344" s="74"/>
    </row>
    <row r="42345" spans="3:4" x14ac:dyDescent="0.25">
      <c r="C42345" s="75"/>
      <c r="D42345" s="74"/>
    </row>
    <row r="42346" spans="3:4" x14ac:dyDescent="0.25">
      <c r="C42346" s="75"/>
      <c r="D42346" s="74"/>
    </row>
    <row r="42347" spans="3:4" x14ac:dyDescent="0.25">
      <c r="C42347" s="75"/>
      <c r="D42347" s="74"/>
    </row>
    <row r="42348" spans="3:4" x14ac:dyDescent="0.25">
      <c r="C42348" s="75"/>
      <c r="D42348" s="74"/>
    </row>
    <row r="42349" spans="3:4" x14ac:dyDescent="0.25">
      <c r="C42349" s="75"/>
      <c r="D42349" s="74"/>
    </row>
    <row r="42350" spans="3:4" x14ac:dyDescent="0.25">
      <c r="C42350" s="75"/>
      <c r="D42350" s="74"/>
    </row>
    <row r="42351" spans="3:4" x14ac:dyDescent="0.25">
      <c r="C42351" s="75"/>
      <c r="D42351" s="74"/>
    </row>
    <row r="42352" spans="3:4" x14ac:dyDescent="0.25">
      <c r="C42352" s="75"/>
      <c r="D42352" s="74"/>
    </row>
    <row r="42353" spans="3:4" x14ac:dyDescent="0.25">
      <c r="C42353" s="75"/>
      <c r="D42353" s="74"/>
    </row>
    <row r="42354" spans="3:4" x14ac:dyDescent="0.25">
      <c r="C42354" s="75"/>
      <c r="D42354" s="74"/>
    </row>
    <row r="42355" spans="3:4" x14ac:dyDescent="0.25">
      <c r="C42355" s="75"/>
      <c r="D42355" s="74"/>
    </row>
    <row r="42356" spans="3:4" x14ac:dyDescent="0.25">
      <c r="C42356" s="75"/>
      <c r="D42356" s="74"/>
    </row>
    <row r="42357" spans="3:4" x14ac:dyDescent="0.25">
      <c r="C42357" s="75"/>
      <c r="D42357" s="74"/>
    </row>
    <row r="42358" spans="3:4" x14ac:dyDescent="0.25">
      <c r="C42358" s="75"/>
      <c r="D42358" s="74"/>
    </row>
    <row r="42359" spans="3:4" x14ac:dyDescent="0.25">
      <c r="C42359" s="75"/>
      <c r="D42359" s="74"/>
    </row>
    <row r="42360" spans="3:4" x14ac:dyDescent="0.25">
      <c r="C42360" s="75"/>
      <c r="D42360" s="74"/>
    </row>
    <row r="42361" spans="3:4" x14ac:dyDescent="0.25">
      <c r="C42361" s="75"/>
      <c r="D42361" s="74"/>
    </row>
    <row r="42362" spans="3:4" x14ac:dyDescent="0.25">
      <c r="C42362" s="75"/>
      <c r="D42362" s="74"/>
    </row>
    <row r="42363" spans="3:4" x14ac:dyDescent="0.25">
      <c r="C42363" s="75"/>
      <c r="D42363" s="74"/>
    </row>
    <row r="42364" spans="3:4" x14ac:dyDescent="0.25">
      <c r="C42364" s="75"/>
      <c r="D42364" s="74"/>
    </row>
    <row r="42365" spans="3:4" x14ac:dyDescent="0.25">
      <c r="C42365" s="75"/>
      <c r="D42365" s="74"/>
    </row>
    <row r="42366" spans="3:4" x14ac:dyDescent="0.25">
      <c r="C42366" s="75"/>
      <c r="D42366" s="74"/>
    </row>
    <row r="42367" spans="3:4" x14ac:dyDescent="0.25">
      <c r="C42367" s="75"/>
      <c r="D42367" s="74"/>
    </row>
    <row r="42368" spans="3:4" x14ac:dyDescent="0.25">
      <c r="C42368" s="75"/>
      <c r="D42368" s="74"/>
    </row>
    <row r="42369" spans="3:4" x14ac:dyDescent="0.25">
      <c r="C42369" s="75"/>
      <c r="D42369" s="74"/>
    </row>
    <row r="42370" spans="3:4" x14ac:dyDescent="0.25">
      <c r="C42370" s="75"/>
      <c r="D42370" s="74"/>
    </row>
    <row r="42371" spans="3:4" x14ac:dyDescent="0.25">
      <c r="C42371" s="75"/>
      <c r="D42371" s="74"/>
    </row>
    <row r="42372" spans="3:4" x14ac:dyDescent="0.25">
      <c r="C42372" s="75"/>
      <c r="D42372" s="74"/>
    </row>
    <row r="42373" spans="3:4" x14ac:dyDescent="0.25">
      <c r="C42373" s="75"/>
      <c r="D42373" s="74"/>
    </row>
    <row r="42374" spans="3:4" x14ac:dyDescent="0.25">
      <c r="C42374" s="75"/>
      <c r="D42374" s="74"/>
    </row>
    <row r="42375" spans="3:4" x14ac:dyDescent="0.25">
      <c r="C42375" s="75"/>
      <c r="D42375" s="74"/>
    </row>
    <row r="42376" spans="3:4" x14ac:dyDescent="0.25">
      <c r="C42376" s="75"/>
      <c r="D42376" s="74"/>
    </row>
    <row r="42377" spans="3:4" x14ac:dyDescent="0.25">
      <c r="C42377" s="75"/>
      <c r="D42377" s="74"/>
    </row>
    <row r="42378" spans="3:4" x14ac:dyDescent="0.25">
      <c r="C42378" s="75"/>
      <c r="D42378" s="74"/>
    </row>
    <row r="42379" spans="3:4" x14ac:dyDescent="0.25">
      <c r="C42379" s="75"/>
      <c r="D42379" s="74"/>
    </row>
    <row r="42380" spans="3:4" x14ac:dyDescent="0.25">
      <c r="C42380" s="75"/>
      <c r="D42380" s="74"/>
    </row>
    <row r="42381" spans="3:4" x14ac:dyDescent="0.25">
      <c r="C42381" s="75"/>
      <c r="D42381" s="74"/>
    </row>
    <row r="42382" spans="3:4" x14ac:dyDescent="0.25">
      <c r="C42382" s="75"/>
      <c r="D42382" s="74"/>
    </row>
    <row r="42383" spans="3:4" x14ac:dyDescent="0.25">
      <c r="C42383" s="75"/>
      <c r="D42383" s="74"/>
    </row>
    <row r="42384" spans="3:4" x14ac:dyDescent="0.25">
      <c r="C42384" s="75"/>
      <c r="D42384" s="74"/>
    </row>
    <row r="42385" spans="3:4" x14ac:dyDescent="0.25">
      <c r="C42385" s="75"/>
      <c r="D42385" s="74"/>
    </row>
    <row r="42386" spans="3:4" x14ac:dyDescent="0.25">
      <c r="C42386" s="75"/>
      <c r="D42386" s="74"/>
    </row>
    <row r="42387" spans="3:4" x14ac:dyDescent="0.25">
      <c r="C42387" s="75"/>
      <c r="D42387" s="74"/>
    </row>
    <row r="42388" spans="3:4" x14ac:dyDescent="0.25">
      <c r="C42388" s="75"/>
      <c r="D42388" s="74"/>
    </row>
    <row r="42389" spans="3:4" x14ac:dyDescent="0.25">
      <c r="C42389" s="75"/>
      <c r="D42389" s="74"/>
    </row>
    <row r="42390" spans="3:4" x14ac:dyDescent="0.25">
      <c r="C42390" s="75"/>
      <c r="D42390" s="74"/>
    </row>
    <row r="42391" spans="3:4" x14ac:dyDescent="0.25">
      <c r="C42391" s="75"/>
      <c r="D42391" s="74"/>
    </row>
    <row r="42392" spans="3:4" x14ac:dyDescent="0.25">
      <c r="C42392" s="75"/>
      <c r="D42392" s="74"/>
    </row>
    <row r="42393" spans="3:4" x14ac:dyDescent="0.25">
      <c r="C42393" s="75"/>
      <c r="D42393" s="74"/>
    </row>
    <row r="42394" spans="3:4" x14ac:dyDescent="0.25">
      <c r="C42394" s="75"/>
      <c r="D42394" s="74"/>
    </row>
    <row r="42395" spans="3:4" x14ac:dyDescent="0.25">
      <c r="C42395" s="75"/>
      <c r="D42395" s="74"/>
    </row>
    <row r="42396" spans="3:4" x14ac:dyDescent="0.25">
      <c r="C42396" s="75"/>
      <c r="D42396" s="74"/>
    </row>
    <row r="42397" spans="3:4" x14ac:dyDescent="0.25">
      <c r="C42397" s="75"/>
      <c r="D42397" s="74"/>
    </row>
    <row r="42398" spans="3:4" x14ac:dyDescent="0.25">
      <c r="C42398" s="75"/>
      <c r="D42398" s="74"/>
    </row>
    <row r="42399" spans="3:4" x14ac:dyDescent="0.25">
      <c r="C42399" s="75"/>
      <c r="D42399" s="74"/>
    </row>
    <row r="42400" spans="3:4" x14ac:dyDescent="0.25">
      <c r="C42400" s="75"/>
      <c r="D42400" s="74"/>
    </row>
    <row r="42401" spans="3:4" x14ac:dyDescent="0.25">
      <c r="C42401" s="75"/>
      <c r="D42401" s="74"/>
    </row>
    <row r="42402" spans="3:4" x14ac:dyDescent="0.25">
      <c r="C42402" s="75"/>
      <c r="D42402" s="74"/>
    </row>
    <row r="42403" spans="3:4" x14ac:dyDescent="0.25">
      <c r="C42403" s="75"/>
      <c r="D42403" s="74"/>
    </row>
    <row r="42404" spans="3:4" x14ac:dyDescent="0.25">
      <c r="C42404" s="75"/>
      <c r="D42404" s="74"/>
    </row>
    <row r="42405" spans="3:4" x14ac:dyDescent="0.25">
      <c r="C42405" s="75"/>
      <c r="D42405" s="74"/>
    </row>
    <row r="42406" spans="3:4" x14ac:dyDescent="0.25">
      <c r="C42406" s="75"/>
      <c r="D42406" s="74"/>
    </row>
    <row r="42407" spans="3:4" x14ac:dyDescent="0.25">
      <c r="C42407" s="75"/>
      <c r="D42407" s="74"/>
    </row>
    <row r="42408" spans="3:4" x14ac:dyDescent="0.25">
      <c r="C42408" s="75"/>
      <c r="D42408" s="74"/>
    </row>
    <row r="42409" spans="3:4" x14ac:dyDescent="0.25">
      <c r="C42409" s="75"/>
      <c r="D42409" s="74"/>
    </row>
    <row r="42410" spans="3:4" x14ac:dyDescent="0.25">
      <c r="C42410" s="75"/>
      <c r="D42410" s="74"/>
    </row>
    <row r="42411" spans="3:4" x14ac:dyDescent="0.25">
      <c r="C42411" s="75"/>
      <c r="D42411" s="74"/>
    </row>
    <row r="42412" spans="3:4" x14ac:dyDescent="0.25">
      <c r="C42412" s="75"/>
      <c r="D42412" s="74"/>
    </row>
    <row r="42413" spans="3:4" x14ac:dyDescent="0.25">
      <c r="C42413" s="75"/>
      <c r="D42413" s="74"/>
    </row>
    <row r="42414" spans="3:4" x14ac:dyDescent="0.25">
      <c r="C42414" s="75"/>
      <c r="D42414" s="74"/>
    </row>
    <row r="42415" spans="3:4" x14ac:dyDescent="0.25">
      <c r="C42415" s="75"/>
      <c r="D42415" s="74"/>
    </row>
    <row r="42416" spans="3:4" x14ac:dyDescent="0.25">
      <c r="C42416" s="75"/>
      <c r="D42416" s="74"/>
    </row>
    <row r="42417" spans="3:4" x14ac:dyDescent="0.25">
      <c r="C42417" s="75"/>
      <c r="D42417" s="74"/>
    </row>
    <row r="42418" spans="3:4" x14ac:dyDescent="0.25">
      <c r="C42418" s="75"/>
      <c r="D42418" s="74"/>
    </row>
    <row r="42419" spans="3:4" x14ac:dyDescent="0.25">
      <c r="C42419" s="75"/>
      <c r="D42419" s="74"/>
    </row>
    <row r="42420" spans="3:4" x14ac:dyDescent="0.25">
      <c r="C42420" s="75"/>
      <c r="D42420" s="74"/>
    </row>
    <row r="42421" spans="3:4" x14ac:dyDescent="0.25">
      <c r="C42421" s="75"/>
      <c r="D42421" s="74"/>
    </row>
    <row r="42422" spans="3:4" x14ac:dyDescent="0.25">
      <c r="C42422" s="75"/>
      <c r="D42422" s="74"/>
    </row>
    <row r="42423" spans="3:4" x14ac:dyDescent="0.25">
      <c r="C42423" s="75"/>
      <c r="D42423" s="74"/>
    </row>
    <row r="42424" spans="3:4" x14ac:dyDescent="0.25">
      <c r="C42424" s="75"/>
      <c r="D42424" s="74"/>
    </row>
    <row r="42425" spans="3:4" x14ac:dyDescent="0.25">
      <c r="C42425" s="75"/>
      <c r="D42425" s="74"/>
    </row>
    <row r="42426" spans="3:4" x14ac:dyDescent="0.25">
      <c r="C42426" s="75"/>
      <c r="D42426" s="74"/>
    </row>
    <row r="42427" spans="3:4" x14ac:dyDescent="0.25">
      <c r="C42427" s="75"/>
      <c r="D42427" s="74"/>
    </row>
    <row r="42428" spans="3:4" x14ac:dyDescent="0.25">
      <c r="C42428" s="75"/>
      <c r="D42428" s="74"/>
    </row>
    <row r="42429" spans="3:4" x14ac:dyDescent="0.25">
      <c r="C42429" s="75"/>
      <c r="D42429" s="74"/>
    </row>
    <row r="42430" spans="3:4" x14ac:dyDescent="0.25">
      <c r="C42430" s="75"/>
      <c r="D42430" s="74"/>
    </row>
    <row r="42431" spans="3:4" x14ac:dyDescent="0.25">
      <c r="C42431" s="75"/>
      <c r="D42431" s="74"/>
    </row>
    <row r="42432" spans="3:4" x14ac:dyDescent="0.25">
      <c r="C42432" s="75"/>
      <c r="D42432" s="74"/>
    </row>
    <row r="42433" spans="3:4" x14ac:dyDescent="0.25">
      <c r="C42433" s="75"/>
      <c r="D42433" s="74"/>
    </row>
    <row r="42434" spans="3:4" x14ac:dyDescent="0.25">
      <c r="C42434" s="75"/>
      <c r="D42434" s="74"/>
    </row>
    <row r="42435" spans="3:4" x14ac:dyDescent="0.25">
      <c r="C42435" s="75"/>
      <c r="D42435" s="74"/>
    </row>
    <row r="42436" spans="3:4" x14ac:dyDescent="0.25">
      <c r="C42436" s="75"/>
      <c r="D42436" s="74"/>
    </row>
    <row r="42437" spans="3:4" x14ac:dyDescent="0.25">
      <c r="C42437" s="75"/>
      <c r="D42437" s="74"/>
    </row>
    <row r="42438" spans="3:4" x14ac:dyDescent="0.25">
      <c r="C42438" s="75"/>
      <c r="D42438" s="74"/>
    </row>
    <row r="42439" spans="3:4" x14ac:dyDescent="0.25">
      <c r="C42439" s="75"/>
      <c r="D42439" s="74"/>
    </row>
    <row r="42440" spans="3:4" x14ac:dyDescent="0.25">
      <c r="C42440" s="75"/>
      <c r="D42440" s="74"/>
    </row>
    <row r="42441" spans="3:4" x14ac:dyDescent="0.25">
      <c r="C42441" s="75"/>
      <c r="D42441" s="74"/>
    </row>
    <row r="42442" spans="3:4" x14ac:dyDescent="0.25">
      <c r="C42442" s="75"/>
      <c r="D42442" s="74"/>
    </row>
    <row r="42443" spans="3:4" x14ac:dyDescent="0.25">
      <c r="C42443" s="75"/>
      <c r="D42443" s="74"/>
    </row>
    <row r="42444" spans="3:4" x14ac:dyDescent="0.25">
      <c r="C42444" s="75"/>
      <c r="D42444" s="74"/>
    </row>
    <row r="42445" spans="3:4" x14ac:dyDescent="0.25">
      <c r="C42445" s="75"/>
      <c r="D42445" s="74"/>
    </row>
    <row r="42446" spans="3:4" x14ac:dyDescent="0.25">
      <c r="C42446" s="75"/>
      <c r="D42446" s="74"/>
    </row>
    <row r="42447" spans="3:4" x14ac:dyDescent="0.25">
      <c r="C42447" s="75"/>
      <c r="D42447" s="74"/>
    </row>
    <row r="42448" spans="3:4" x14ac:dyDescent="0.25">
      <c r="C42448" s="75"/>
      <c r="D42448" s="74"/>
    </row>
    <row r="42449" spans="3:4" x14ac:dyDescent="0.25">
      <c r="C42449" s="75"/>
      <c r="D42449" s="74"/>
    </row>
    <row r="42450" spans="3:4" x14ac:dyDescent="0.25">
      <c r="C42450" s="75"/>
      <c r="D42450" s="74"/>
    </row>
    <row r="42451" spans="3:4" x14ac:dyDescent="0.25">
      <c r="C42451" s="75"/>
      <c r="D42451" s="74"/>
    </row>
    <row r="42452" spans="3:4" x14ac:dyDescent="0.25">
      <c r="C42452" s="75"/>
      <c r="D42452" s="74"/>
    </row>
    <row r="42453" spans="3:4" x14ac:dyDescent="0.25">
      <c r="C42453" s="75"/>
      <c r="D42453" s="74"/>
    </row>
    <row r="42454" spans="3:4" x14ac:dyDescent="0.25">
      <c r="C42454" s="75"/>
      <c r="D42454" s="74"/>
    </row>
    <row r="42455" spans="3:4" x14ac:dyDescent="0.25">
      <c r="C42455" s="75"/>
      <c r="D42455" s="74"/>
    </row>
    <row r="42456" spans="3:4" x14ac:dyDescent="0.25">
      <c r="C42456" s="75"/>
      <c r="D42456" s="74"/>
    </row>
    <row r="42457" spans="3:4" x14ac:dyDescent="0.25">
      <c r="C42457" s="75"/>
      <c r="D42457" s="74"/>
    </row>
    <row r="42458" spans="3:4" x14ac:dyDescent="0.25">
      <c r="C42458" s="75"/>
      <c r="D42458" s="74"/>
    </row>
    <row r="42459" spans="3:4" x14ac:dyDescent="0.25">
      <c r="C42459" s="75"/>
      <c r="D42459" s="74"/>
    </row>
    <row r="42460" spans="3:4" x14ac:dyDescent="0.25">
      <c r="C42460" s="75"/>
      <c r="D42460" s="74"/>
    </row>
    <row r="42461" spans="3:4" x14ac:dyDescent="0.25">
      <c r="C42461" s="75"/>
      <c r="D42461" s="74"/>
    </row>
    <row r="42462" spans="3:4" x14ac:dyDescent="0.25">
      <c r="C42462" s="75"/>
      <c r="D42462" s="74"/>
    </row>
    <row r="42463" spans="3:4" x14ac:dyDescent="0.25">
      <c r="C42463" s="75"/>
      <c r="D42463" s="74"/>
    </row>
    <row r="42464" spans="3:4" x14ac:dyDescent="0.25">
      <c r="C42464" s="75"/>
      <c r="D42464" s="74"/>
    </row>
    <row r="42465" spans="3:4" x14ac:dyDescent="0.25">
      <c r="C42465" s="75"/>
      <c r="D42465" s="74"/>
    </row>
    <row r="42466" spans="3:4" x14ac:dyDescent="0.25">
      <c r="C42466" s="75"/>
      <c r="D42466" s="74"/>
    </row>
    <row r="42467" spans="3:4" x14ac:dyDescent="0.25">
      <c r="C42467" s="75"/>
      <c r="D42467" s="74"/>
    </row>
    <row r="42468" spans="3:4" x14ac:dyDescent="0.25">
      <c r="C42468" s="75"/>
      <c r="D42468" s="74"/>
    </row>
    <row r="42469" spans="3:4" x14ac:dyDescent="0.25">
      <c r="C42469" s="75"/>
      <c r="D42469" s="74"/>
    </row>
    <row r="42470" spans="3:4" x14ac:dyDescent="0.25">
      <c r="C42470" s="75"/>
      <c r="D42470" s="74"/>
    </row>
    <row r="42471" spans="3:4" x14ac:dyDescent="0.25">
      <c r="C42471" s="75"/>
      <c r="D42471" s="74"/>
    </row>
    <row r="42472" spans="3:4" x14ac:dyDescent="0.25">
      <c r="C42472" s="75"/>
      <c r="D42472" s="74"/>
    </row>
    <row r="42473" spans="3:4" x14ac:dyDescent="0.25">
      <c r="C42473" s="75"/>
      <c r="D42473" s="74"/>
    </row>
    <row r="42474" spans="3:4" x14ac:dyDescent="0.25">
      <c r="C42474" s="75"/>
      <c r="D42474" s="74"/>
    </row>
    <row r="42475" spans="3:4" x14ac:dyDescent="0.25">
      <c r="C42475" s="75"/>
      <c r="D42475" s="74"/>
    </row>
    <row r="42476" spans="3:4" x14ac:dyDescent="0.25">
      <c r="C42476" s="75"/>
      <c r="D42476" s="74"/>
    </row>
    <row r="42477" spans="3:4" x14ac:dyDescent="0.25">
      <c r="C42477" s="75"/>
      <c r="D42477" s="74"/>
    </row>
    <row r="42478" spans="3:4" x14ac:dyDescent="0.25">
      <c r="C42478" s="75"/>
      <c r="D42478" s="74"/>
    </row>
    <row r="42479" spans="3:4" x14ac:dyDescent="0.25">
      <c r="C42479" s="75"/>
      <c r="D42479" s="74"/>
    </row>
    <row r="42480" spans="3:4" x14ac:dyDescent="0.25">
      <c r="C42480" s="75"/>
      <c r="D42480" s="74"/>
    </row>
    <row r="42481" spans="3:4" x14ac:dyDescent="0.25">
      <c r="C42481" s="75"/>
      <c r="D42481" s="74"/>
    </row>
    <row r="42482" spans="3:4" x14ac:dyDescent="0.25">
      <c r="C42482" s="75"/>
      <c r="D42482" s="74"/>
    </row>
    <row r="42483" spans="3:4" x14ac:dyDescent="0.25">
      <c r="C42483" s="75"/>
      <c r="D42483" s="74"/>
    </row>
    <row r="42484" spans="3:4" x14ac:dyDescent="0.25">
      <c r="C42484" s="75"/>
      <c r="D42484" s="74"/>
    </row>
    <row r="42485" spans="3:4" x14ac:dyDescent="0.25">
      <c r="C42485" s="75"/>
      <c r="D42485" s="74"/>
    </row>
    <row r="42486" spans="3:4" x14ac:dyDescent="0.25">
      <c r="C42486" s="75"/>
      <c r="D42486" s="74"/>
    </row>
    <row r="42487" spans="3:4" x14ac:dyDescent="0.25">
      <c r="C42487" s="75"/>
      <c r="D42487" s="74"/>
    </row>
    <row r="42488" spans="3:4" x14ac:dyDescent="0.25">
      <c r="C42488" s="75"/>
      <c r="D42488" s="74"/>
    </row>
    <row r="42489" spans="3:4" x14ac:dyDescent="0.25">
      <c r="C42489" s="75"/>
      <c r="D42489" s="74"/>
    </row>
    <row r="42490" spans="3:4" x14ac:dyDescent="0.25">
      <c r="C42490" s="75"/>
      <c r="D42490" s="74"/>
    </row>
    <row r="42491" spans="3:4" x14ac:dyDescent="0.25">
      <c r="C42491" s="75"/>
      <c r="D42491" s="74"/>
    </row>
    <row r="42492" spans="3:4" x14ac:dyDescent="0.25">
      <c r="C42492" s="75"/>
      <c r="D42492" s="74"/>
    </row>
    <row r="42493" spans="3:4" x14ac:dyDescent="0.25">
      <c r="C42493" s="75"/>
      <c r="D42493" s="74"/>
    </row>
    <row r="42494" spans="3:4" x14ac:dyDescent="0.25">
      <c r="C42494" s="75"/>
      <c r="D42494" s="74"/>
    </row>
    <row r="42495" spans="3:4" x14ac:dyDescent="0.25">
      <c r="C42495" s="75"/>
      <c r="D42495" s="74"/>
    </row>
    <row r="42496" spans="3:4" x14ac:dyDescent="0.25">
      <c r="C42496" s="75"/>
      <c r="D42496" s="74"/>
    </row>
    <row r="42497" spans="3:4" x14ac:dyDescent="0.25">
      <c r="C42497" s="75"/>
      <c r="D42497" s="74"/>
    </row>
    <row r="42498" spans="3:4" x14ac:dyDescent="0.25">
      <c r="C42498" s="75"/>
      <c r="D42498" s="74"/>
    </row>
    <row r="42499" spans="3:4" x14ac:dyDescent="0.25">
      <c r="C42499" s="75"/>
      <c r="D42499" s="74"/>
    </row>
    <row r="42500" spans="3:4" x14ac:dyDescent="0.25">
      <c r="C42500" s="75"/>
      <c r="D42500" s="74"/>
    </row>
    <row r="42501" spans="3:4" x14ac:dyDescent="0.25">
      <c r="C42501" s="75"/>
      <c r="D42501" s="74"/>
    </row>
    <row r="42502" spans="3:4" x14ac:dyDescent="0.25">
      <c r="C42502" s="75"/>
      <c r="D42502" s="74"/>
    </row>
    <row r="42503" spans="3:4" x14ac:dyDescent="0.25">
      <c r="C42503" s="75"/>
      <c r="D42503" s="74"/>
    </row>
    <row r="42504" spans="3:4" x14ac:dyDescent="0.25">
      <c r="C42504" s="75"/>
      <c r="D42504" s="74"/>
    </row>
    <row r="42505" spans="3:4" x14ac:dyDescent="0.25">
      <c r="C42505" s="75"/>
      <c r="D42505" s="74"/>
    </row>
    <row r="42506" spans="3:4" x14ac:dyDescent="0.25">
      <c r="C42506" s="75"/>
      <c r="D42506" s="74"/>
    </row>
    <row r="42507" spans="3:4" x14ac:dyDescent="0.25">
      <c r="C42507" s="75"/>
      <c r="D42507" s="74"/>
    </row>
    <row r="42508" spans="3:4" x14ac:dyDescent="0.25">
      <c r="C42508" s="75"/>
      <c r="D42508" s="74"/>
    </row>
    <row r="42509" spans="3:4" x14ac:dyDescent="0.25">
      <c r="C42509" s="75"/>
      <c r="D42509" s="74"/>
    </row>
    <row r="42510" spans="3:4" x14ac:dyDescent="0.25">
      <c r="C42510" s="75"/>
      <c r="D42510" s="74"/>
    </row>
    <row r="42511" spans="3:4" x14ac:dyDescent="0.25">
      <c r="C42511" s="75"/>
      <c r="D42511" s="74"/>
    </row>
    <row r="42512" spans="3:4" x14ac:dyDescent="0.25">
      <c r="C42512" s="75"/>
      <c r="D42512" s="74"/>
    </row>
    <row r="42513" spans="3:4" x14ac:dyDescent="0.25">
      <c r="C42513" s="75"/>
      <c r="D42513" s="74"/>
    </row>
    <row r="42514" spans="3:4" x14ac:dyDescent="0.25">
      <c r="C42514" s="75"/>
      <c r="D42514" s="74"/>
    </row>
    <row r="42515" spans="3:4" x14ac:dyDescent="0.25">
      <c r="C42515" s="75"/>
      <c r="D42515" s="74"/>
    </row>
    <row r="42516" spans="3:4" x14ac:dyDescent="0.25">
      <c r="C42516" s="75"/>
      <c r="D42516" s="74"/>
    </row>
    <row r="42517" spans="3:4" x14ac:dyDescent="0.25">
      <c r="C42517" s="75"/>
      <c r="D42517" s="74"/>
    </row>
    <row r="42518" spans="3:4" x14ac:dyDescent="0.25">
      <c r="C42518" s="75"/>
      <c r="D42518" s="74"/>
    </row>
    <row r="42519" spans="3:4" x14ac:dyDescent="0.25">
      <c r="C42519" s="75"/>
      <c r="D42519" s="74"/>
    </row>
    <row r="42520" spans="3:4" x14ac:dyDescent="0.25">
      <c r="C42520" s="75"/>
      <c r="D42520" s="74"/>
    </row>
    <row r="42521" spans="3:4" x14ac:dyDescent="0.25">
      <c r="C42521" s="75"/>
      <c r="D42521" s="74"/>
    </row>
    <row r="42522" spans="3:4" x14ac:dyDescent="0.25">
      <c r="C42522" s="75"/>
      <c r="D42522" s="74"/>
    </row>
    <row r="42523" spans="3:4" x14ac:dyDescent="0.25">
      <c r="C42523" s="75"/>
      <c r="D42523" s="74"/>
    </row>
    <row r="42524" spans="3:4" x14ac:dyDescent="0.25">
      <c r="C42524" s="75"/>
      <c r="D42524" s="74"/>
    </row>
    <row r="42525" spans="3:4" x14ac:dyDescent="0.25">
      <c r="C42525" s="75"/>
      <c r="D42525" s="74"/>
    </row>
    <row r="42526" spans="3:4" x14ac:dyDescent="0.25">
      <c r="C42526" s="75"/>
      <c r="D42526" s="74"/>
    </row>
    <row r="42527" spans="3:4" x14ac:dyDescent="0.25">
      <c r="C42527" s="75"/>
      <c r="D42527" s="74"/>
    </row>
    <row r="42528" spans="3:4" x14ac:dyDescent="0.25">
      <c r="C42528" s="75"/>
      <c r="D42528" s="74"/>
    </row>
    <row r="42529" spans="3:4" x14ac:dyDescent="0.25">
      <c r="C42529" s="75"/>
      <c r="D42529" s="74"/>
    </row>
    <row r="42530" spans="3:4" x14ac:dyDescent="0.25">
      <c r="C42530" s="75"/>
      <c r="D42530" s="74"/>
    </row>
    <row r="42531" spans="3:4" x14ac:dyDescent="0.25">
      <c r="C42531" s="75"/>
      <c r="D42531" s="74"/>
    </row>
    <row r="42532" spans="3:4" x14ac:dyDescent="0.25">
      <c r="C42532" s="75"/>
      <c r="D42532" s="74"/>
    </row>
    <row r="42533" spans="3:4" x14ac:dyDescent="0.25">
      <c r="C42533" s="75"/>
      <c r="D42533" s="74"/>
    </row>
    <row r="42534" spans="3:4" x14ac:dyDescent="0.25">
      <c r="C42534" s="75"/>
      <c r="D42534" s="74"/>
    </row>
    <row r="42535" spans="3:4" x14ac:dyDescent="0.25">
      <c r="C42535" s="75"/>
      <c r="D42535" s="74"/>
    </row>
    <row r="42536" spans="3:4" x14ac:dyDescent="0.25">
      <c r="C42536" s="75"/>
      <c r="D42536" s="74"/>
    </row>
    <row r="42537" spans="3:4" x14ac:dyDescent="0.25">
      <c r="C42537" s="75"/>
      <c r="D42537" s="74"/>
    </row>
    <row r="42538" spans="3:4" x14ac:dyDescent="0.25">
      <c r="C42538" s="75"/>
      <c r="D42538" s="74"/>
    </row>
    <row r="42539" spans="3:4" x14ac:dyDescent="0.25">
      <c r="C42539" s="75"/>
      <c r="D42539" s="74"/>
    </row>
    <row r="42540" spans="3:4" x14ac:dyDescent="0.25">
      <c r="C42540" s="75"/>
      <c r="D42540" s="74"/>
    </row>
    <row r="42541" spans="3:4" x14ac:dyDescent="0.25">
      <c r="C42541" s="75"/>
      <c r="D42541" s="74"/>
    </row>
    <row r="42542" spans="3:4" x14ac:dyDescent="0.25">
      <c r="C42542" s="75"/>
      <c r="D42542" s="74"/>
    </row>
    <row r="42543" spans="3:4" x14ac:dyDescent="0.25">
      <c r="C42543" s="75"/>
      <c r="D42543" s="74"/>
    </row>
    <row r="42544" spans="3:4" x14ac:dyDescent="0.25">
      <c r="C42544" s="75"/>
      <c r="D42544" s="74"/>
    </row>
    <row r="42545" spans="3:4" x14ac:dyDescent="0.25">
      <c r="C42545" s="75"/>
      <c r="D42545" s="74"/>
    </row>
    <row r="42546" spans="3:4" x14ac:dyDescent="0.25">
      <c r="C42546" s="75"/>
      <c r="D42546" s="74"/>
    </row>
    <row r="42547" spans="3:4" x14ac:dyDescent="0.25">
      <c r="C42547" s="75"/>
      <c r="D42547" s="74"/>
    </row>
    <row r="42548" spans="3:4" x14ac:dyDescent="0.25">
      <c r="C42548" s="75"/>
      <c r="D42548" s="74"/>
    </row>
    <row r="42549" spans="3:4" x14ac:dyDescent="0.25">
      <c r="C42549" s="75"/>
      <c r="D42549" s="74"/>
    </row>
    <row r="42550" spans="3:4" x14ac:dyDescent="0.25">
      <c r="C42550" s="75"/>
      <c r="D42550" s="74"/>
    </row>
    <row r="42551" spans="3:4" x14ac:dyDescent="0.25">
      <c r="C42551" s="75"/>
      <c r="D42551" s="74"/>
    </row>
    <row r="42552" spans="3:4" x14ac:dyDescent="0.25">
      <c r="C42552" s="75"/>
      <c r="D42552" s="74"/>
    </row>
    <row r="42553" spans="3:4" x14ac:dyDescent="0.25">
      <c r="C42553" s="75"/>
      <c r="D42553" s="74"/>
    </row>
    <row r="42554" spans="3:4" x14ac:dyDescent="0.25">
      <c r="C42554" s="75"/>
      <c r="D42554" s="74"/>
    </row>
    <row r="42555" spans="3:4" x14ac:dyDescent="0.25">
      <c r="C42555" s="75"/>
      <c r="D42555" s="74"/>
    </row>
    <row r="42556" spans="3:4" x14ac:dyDescent="0.25">
      <c r="C42556" s="75"/>
      <c r="D42556" s="74"/>
    </row>
    <row r="42557" spans="3:4" x14ac:dyDescent="0.25">
      <c r="C42557" s="75"/>
      <c r="D42557" s="74"/>
    </row>
    <row r="42558" spans="3:4" x14ac:dyDescent="0.25">
      <c r="C42558" s="75"/>
      <c r="D42558" s="74"/>
    </row>
    <row r="42559" spans="3:4" x14ac:dyDescent="0.25">
      <c r="C42559" s="75"/>
      <c r="D42559" s="74"/>
    </row>
    <row r="42560" spans="3:4" x14ac:dyDescent="0.25">
      <c r="C42560" s="75"/>
      <c r="D42560" s="74"/>
    </row>
    <row r="42561" spans="3:4" x14ac:dyDescent="0.25">
      <c r="C42561" s="75"/>
      <c r="D42561" s="74"/>
    </row>
    <row r="42562" spans="3:4" x14ac:dyDescent="0.25">
      <c r="C42562" s="75"/>
      <c r="D42562" s="74"/>
    </row>
    <row r="42563" spans="3:4" x14ac:dyDescent="0.25">
      <c r="C42563" s="75"/>
      <c r="D42563" s="74"/>
    </row>
    <row r="42564" spans="3:4" x14ac:dyDescent="0.25">
      <c r="C42564" s="75"/>
      <c r="D42564" s="74"/>
    </row>
    <row r="42565" spans="3:4" x14ac:dyDescent="0.25">
      <c r="C42565" s="75"/>
      <c r="D42565" s="74"/>
    </row>
    <row r="42566" spans="3:4" x14ac:dyDescent="0.25">
      <c r="C42566" s="75"/>
      <c r="D42566" s="74"/>
    </row>
    <row r="42567" spans="3:4" x14ac:dyDescent="0.25">
      <c r="C42567" s="75"/>
      <c r="D42567" s="74"/>
    </row>
    <row r="42568" spans="3:4" x14ac:dyDescent="0.25">
      <c r="C42568" s="75"/>
      <c r="D42568" s="74"/>
    </row>
    <row r="42569" spans="3:4" x14ac:dyDescent="0.25">
      <c r="C42569" s="75"/>
      <c r="D42569" s="74"/>
    </row>
    <row r="42570" spans="3:4" x14ac:dyDescent="0.25">
      <c r="C42570" s="75"/>
      <c r="D42570" s="74"/>
    </row>
    <row r="42571" spans="3:4" x14ac:dyDescent="0.25">
      <c r="C42571" s="75"/>
      <c r="D42571" s="74"/>
    </row>
    <row r="42572" spans="3:4" x14ac:dyDescent="0.25">
      <c r="C42572" s="75"/>
      <c r="D42572" s="74"/>
    </row>
    <row r="42573" spans="3:4" x14ac:dyDescent="0.25">
      <c r="C42573" s="75"/>
      <c r="D42573" s="74"/>
    </row>
    <row r="42574" spans="3:4" x14ac:dyDescent="0.25">
      <c r="C42574" s="75"/>
      <c r="D42574" s="74"/>
    </row>
    <row r="42575" spans="3:4" x14ac:dyDescent="0.25">
      <c r="C42575" s="75"/>
      <c r="D42575" s="74"/>
    </row>
    <row r="42576" spans="3:4" x14ac:dyDescent="0.25">
      <c r="C42576" s="75"/>
      <c r="D42576" s="74"/>
    </row>
    <row r="42577" spans="3:4" x14ac:dyDescent="0.25">
      <c r="C42577" s="75"/>
      <c r="D42577" s="74"/>
    </row>
    <row r="42578" spans="3:4" x14ac:dyDescent="0.25">
      <c r="C42578" s="75"/>
      <c r="D42578" s="74"/>
    </row>
    <row r="42579" spans="3:4" x14ac:dyDescent="0.25">
      <c r="C42579" s="75"/>
      <c r="D42579" s="74"/>
    </row>
    <row r="42580" spans="3:4" x14ac:dyDescent="0.25">
      <c r="C42580" s="75"/>
      <c r="D42580" s="74"/>
    </row>
    <row r="42581" spans="3:4" x14ac:dyDescent="0.25">
      <c r="C42581" s="75"/>
      <c r="D42581" s="74"/>
    </row>
    <row r="42582" spans="3:4" x14ac:dyDescent="0.25">
      <c r="C42582" s="75"/>
      <c r="D42582" s="74"/>
    </row>
    <row r="42583" spans="3:4" x14ac:dyDescent="0.25">
      <c r="C42583" s="75"/>
      <c r="D42583" s="74"/>
    </row>
    <row r="42584" spans="3:4" x14ac:dyDescent="0.25">
      <c r="C42584" s="75"/>
      <c r="D42584" s="74"/>
    </row>
    <row r="42585" spans="3:4" x14ac:dyDescent="0.25">
      <c r="C42585" s="75"/>
      <c r="D42585" s="74"/>
    </row>
    <row r="42586" spans="3:4" x14ac:dyDescent="0.25">
      <c r="C42586" s="75"/>
      <c r="D42586" s="74"/>
    </row>
    <row r="42587" spans="3:4" x14ac:dyDescent="0.25">
      <c r="C42587" s="75"/>
      <c r="D42587" s="74"/>
    </row>
    <row r="42588" spans="3:4" x14ac:dyDescent="0.25">
      <c r="C42588" s="75"/>
      <c r="D42588" s="74"/>
    </row>
    <row r="42589" spans="3:4" x14ac:dyDescent="0.25">
      <c r="C42589" s="75"/>
      <c r="D42589" s="74"/>
    </row>
    <row r="42590" spans="3:4" x14ac:dyDescent="0.25">
      <c r="C42590" s="75"/>
      <c r="D42590" s="74"/>
    </row>
    <row r="42591" spans="3:4" x14ac:dyDescent="0.25">
      <c r="C42591" s="75"/>
      <c r="D42591" s="74"/>
    </row>
    <row r="42592" spans="3:4" x14ac:dyDescent="0.25">
      <c r="C42592" s="75"/>
      <c r="D42592" s="74"/>
    </row>
    <row r="42593" spans="3:4" x14ac:dyDescent="0.25">
      <c r="C42593" s="75"/>
      <c r="D42593" s="74"/>
    </row>
    <row r="42594" spans="3:4" x14ac:dyDescent="0.25">
      <c r="C42594" s="75"/>
      <c r="D42594" s="74"/>
    </row>
    <row r="42595" spans="3:4" x14ac:dyDescent="0.25">
      <c r="C42595" s="75"/>
      <c r="D42595" s="74"/>
    </row>
    <row r="42596" spans="3:4" x14ac:dyDescent="0.25">
      <c r="C42596" s="75"/>
      <c r="D42596" s="74"/>
    </row>
    <row r="42597" spans="3:4" x14ac:dyDescent="0.25">
      <c r="C42597" s="75"/>
      <c r="D42597" s="74"/>
    </row>
    <row r="42598" spans="3:4" x14ac:dyDescent="0.25">
      <c r="C42598" s="75"/>
      <c r="D42598" s="74"/>
    </row>
    <row r="42599" spans="3:4" x14ac:dyDescent="0.25">
      <c r="C42599" s="75"/>
      <c r="D42599" s="74"/>
    </row>
    <row r="42600" spans="3:4" x14ac:dyDescent="0.25">
      <c r="C42600" s="75"/>
      <c r="D42600" s="74"/>
    </row>
    <row r="42601" spans="3:4" x14ac:dyDescent="0.25">
      <c r="C42601" s="75"/>
      <c r="D42601" s="74"/>
    </row>
    <row r="42602" spans="3:4" x14ac:dyDescent="0.25">
      <c r="C42602" s="75"/>
      <c r="D42602" s="74"/>
    </row>
    <row r="42603" spans="3:4" x14ac:dyDescent="0.25">
      <c r="C42603" s="75"/>
      <c r="D42603" s="74"/>
    </row>
    <row r="42604" spans="3:4" x14ac:dyDescent="0.25">
      <c r="C42604" s="75"/>
      <c r="D42604" s="74"/>
    </row>
    <row r="42605" spans="3:4" x14ac:dyDescent="0.25">
      <c r="C42605" s="75"/>
      <c r="D42605" s="74"/>
    </row>
    <row r="42606" spans="3:4" x14ac:dyDescent="0.25">
      <c r="C42606" s="75"/>
      <c r="D42606" s="74"/>
    </row>
    <row r="42607" spans="3:4" x14ac:dyDescent="0.25">
      <c r="C42607" s="75"/>
      <c r="D42607" s="74"/>
    </row>
    <row r="42608" spans="3:4" x14ac:dyDescent="0.25">
      <c r="C42608" s="75"/>
      <c r="D42608" s="74"/>
    </row>
    <row r="42609" spans="3:4" x14ac:dyDescent="0.25">
      <c r="C42609" s="75"/>
      <c r="D42609" s="74"/>
    </row>
    <row r="42610" spans="3:4" x14ac:dyDescent="0.25">
      <c r="C42610" s="75"/>
      <c r="D42610" s="74"/>
    </row>
    <row r="42611" spans="3:4" x14ac:dyDescent="0.25">
      <c r="C42611" s="75"/>
      <c r="D42611" s="74"/>
    </row>
    <row r="42612" spans="3:4" x14ac:dyDescent="0.25">
      <c r="C42612" s="75"/>
      <c r="D42612" s="74"/>
    </row>
    <row r="42613" spans="3:4" x14ac:dyDescent="0.25">
      <c r="C42613" s="75"/>
      <c r="D42613" s="74"/>
    </row>
    <row r="42614" spans="3:4" x14ac:dyDescent="0.25">
      <c r="C42614" s="75"/>
      <c r="D42614" s="74"/>
    </row>
    <row r="42615" spans="3:4" x14ac:dyDescent="0.25">
      <c r="C42615" s="75"/>
      <c r="D42615" s="74"/>
    </row>
    <row r="42616" spans="3:4" x14ac:dyDescent="0.25">
      <c r="C42616" s="75"/>
      <c r="D42616" s="74"/>
    </row>
    <row r="42617" spans="3:4" x14ac:dyDescent="0.25">
      <c r="C42617" s="75"/>
      <c r="D42617" s="74"/>
    </row>
    <row r="42618" spans="3:4" x14ac:dyDescent="0.25">
      <c r="C42618" s="75"/>
      <c r="D42618" s="74"/>
    </row>
    <row r="42619" spans="3:4" x14ac:dyDescent="0.25">
      <c r="C42619" s="75"/>
      <c r="D42619" s="74"/>
    </row>
    <row r="42620" spans="3:4" x14ac:dyDescent="0.25">
      <c r="C42620" s="75"/>
      <c r="D42620" s="74"/>
    </row>
    <row r="42621" spans="3:4" x14ac:dyDescent="0.25">
      <c r="C42621" s="75"/>
      <c r="D42621" s="74"/>
    </row>
    <row r="42622" spans="3:4" x14ac:dyDescent="0.25">
      <c r="C42622" s="75"/>
      <c r="D42622" s="74"/>
    </row>
    <row r="42623" spans="3:4" x14ac:dyDescent="0.25">
      <c r="C42623" s="75"/>
      <c r="D42623" s="74"/>
    </row>
    <row r="42624" spans="3:4" x14ac:dyDescent="0.25">
      <c r="C42624" s="75"/>
      <c r="D42624" s="74"/>
    </row>
    <row r="42625" spans="3:4" x14ac:dyDescent="0.25">
      <c r="C42625" s="75"/>
      <c r="D42625" s="74"/>
    </row>
    <row r="42626" spans="3:4" x14ac:dyDescent="0.25">
      <c r="C42626" s="75"/>
      <c r="D42626" s="74"/>
    </row>
    <row r="42627" spans="3:4" x14ac:dyDescent="0.25">
      <c r="C42627" s="75"/>
      <c r="D42627" s="74"/>
    </row>
    <row r="42628" spans="3:4" x14ac:dyDescent="0.25">
      <c r="C42628" s="75"/>
      <c r="D42628" s="74"/>
    </row>
    <row r="42629" spans="3:4" x14ac:dyDescent="0.25">
      <c r="C42629" s="75"/>
      <c r="D42629" s="74"/>
    </row>
    <row r="42630" spans="3:4" x14ac:dyDescent="0.25">
      <c r="C42630" s="75"/>
      <c r="D42630" s="74"/>
    </row>
    <row r="42631" spans="3:4" x14ac:dyDescent="0.25">
      <c r="C42631" s="75"/>
      <c r="D42631" s="74"/>
    </row>
    <row r="42632" spans="3:4" x14ac:dyDescent="0.25">
      <c r="C42632" s="75"/>
      <c r="D42632" s="74"/>
    </row>
    <row r="42633" spans="3:4" x14ac:dyDescent="0.25">
      <c r="C42633" s="75"/>
      <c r="D42633" s="74"/>
    </row>
    <row r="42634" spans="3:4" x14ac:dyDescent="0.25">
      <c r="C42634" s="75"/>
      <c r="D42634" s="74"/>
    </row>
    <row r="42635" spans="3:4" x14ac:dyDescent="0.25">
      <c r="C42635" s="75"/>
      <c r="D42635" s="74"/>
    </row>
    <row r="42636" spans="3:4" x14ac:dyDescent="0.25">
      <c r="C42636" s="75"/>
      <c r="D42636" s="74"/>
    </row>
    <row r="42637" spans="3:4" x14ac:dyDescent="0.25">
      <c r="C42637" s="75"/>
      <c r="D42637" s="74"/>
    </row>
    <row r="42638" spans="3:4" x14ac:dyDescent="0.25">
      <c r="C42638" s="75"/>
      <c r="D42638" s="74"/>
    </row>
    <row r="42639" spans="3:4" x14ac:dyDescent="0.25">
      <c r="C42639" s="75"/>
      <c r="D42639" s="74"/>
    </row>
    <row r="42640" spans="3:4" x14ac:dyDescent="0.25">
      <c r="C42640" s="75"/>
      <c r="D42640" s="74"/>
    </row>
    <row r="42641" spans="3:4" x14ac:dyDescent="0.25">
      <c r="C42641" s="75"/>
      <c r="D42641" s="74"/>
    </row>
    <row r="42642" spans="3:4" x14ac:dyDescent="0.25">
      <c r="C42642" s="75"/>
      <c r="D42642" s="74"/>
    </row>
    <row r="42643" spans="3:4" x14ac:dyDescent="0.25">
      <c r="C42643" s="75"/>
      <c r="D42643" s="74"/>
    </row>
    <row r="42644" spans="3:4" x14ac:dyDescent="0.25">
      <c r="C42644" s="75"/>
      <c r="D42644" s="74"/>
    </row>
    <row r="42645" spans="3:4" x14ac:dyDescent="0.25">
      <c r="C42645" s="75"/>
      <c r="D42645" s="74"/>
    </row>
    <row r="42646" spans="3:4" x14ac:dyDescent="0.25">
      <c r="C42646" s="75"/>
      <c r="D42646" s="74"/>
    </row>
    <row r="42647" spans="3:4" x14ac:dyDescent="0.25">
      <c r="C42647" s="75"/>
      <c r="D42647" s="74"/>
    </row>
    <row r="42648" spans="3:4" x14ac:dyDescent="0.25">
      <c r="C42648" s="75"/>
      <c r="D42648" s="74"/>
    </row>
    <row r="42649" spans="3:4" x14ac:dyDescent="0.25">
      <c r="C42649" s="75"/>
      <c r="D42649" s="74"/>
    </row>
    <row r="42650" spans="3:4" x14ac:dyDescent="0.25">
      <c r="C42650" s="75"/>
      <c r="D42650" s="74"/>
    </row>
    <row r="42651" spans="3:4" x14ac:dyDescent="0.25">
      <c r="C42651" s="75"/>
      <c r="D42651" s="74"/>
    </row>
    <row r="42652" spans="3:4" x14ac:dyDescent="0.25">
      <c r="C42652" s="75"/>
      <c r="D42652" s="74"/>
    </row>
    <row r="42653" spans="3:4" x14ac:dyDescent="0.25">
      <c r="C42653" s="75"/>
      <c r="D42653" s="74"/>
    </row>
    <row r="42654" spans="3:4" x14ac:dyDescent="0.25">
      <c r="C42654" s="75"/>
      <c r="D42654" s="74"/>
    </row>
    <row r="42655" spans="3:4" x14ac:dyDescent="0.25">
      <c r="C42655" s="75"/>
      <c r="D42655" s="74"/>
    </row>
    <row r="42656" spans="3:4" x14ac:dyDescent="0.25">
      <c r="C42656" s="75"/>
      <c r="D42656" s="74"/>
    </row>
    <row r="42657" spans="3:4" x14ac:dyDescent="0.25">
      <c r="C42657" s="75"/>
      <c r="D42657" s="74"/>
    </row>
    <row r="42658" spans="3:4" x14ac:dyDescent="0.25">
      <c r="C42658" s="75"/>
      <c r="D42658" s="74"/>
    </row>
    <row r="42659" spans="3:4" x14ac:dyDescent="0.25">
      <c r="C42659" s="75"/>
      <c r="D42659" s="74"/>
    </row>
    <row r="42660" spans="3:4" x14ac:dyDescent="0.25">
      <c r="C42660" s="75"/>
      <c r="D42660" s="74"/>
    </row>
    <row r="42661" spans="3:4" x14ac:dyDescent="0.25">
      <c r="C42661" s="75"/>
      <c r="D42661" s="74"/>
    </row>
    <row r="42662" spans="3:4" x14ac:dyDescent="0.25">
      <c r="C42662" s="75"/>
      <c r="D42662" s="74"/>
    </row>
    <row r="42663" spans="3:4" x14ac:dyDescent="0.25">
      <c r="C42663" s="75"/>
      <c r="D42663" s="74"/>
    </row>
    <row r="42664" spans="3:4" x14ac:dyDescent="0.25">
      <c r="C42664" s="75"/>
      <c r="D42664" s="74"/>
    </row>
    <row r="42665" spans="3:4" x14ac:dyDescent="0.25">
      <c r="C42665" s="75"/>
      <c r="D42665" s="74"/>
    </row>
    <row r="42666" spans="3:4" x14ac:dyDescent="0.25">
      <c r="C42666" s="75"/>
      <c r="D42666" s="74"/>
    </row>
    <row r="42667" spans="3:4" x14ac:dyDescent="0.25">
      <c r="C42667" s="75"/>
      <c r="D42667" s="74"/>
    </row>
    <row r="42668" spans="3:4" x14ac:dyDescent="0.25">
      <c r="C42668" s="75"/>
      <c r="D42668" s="74"/>
    </row>
    <row r="42669" spans="3:4" x14ac:dyDescent="0.25">
      <c r="C42669" s="75"/>
      <c r="D42669" s="74"/>
    </row>
    <row r="42670" spans="3:4" x14ac:dyDescent="0.25">
      <c r="C42670" s="75"/>
      <c r="D42670" s="74"/>
    </row>
    <row r="42671" spans="3:4" x14ac:dyDescent="0.25">
      <c r="C42671" s="75"/>
      <c r="D42671" s="74"/>
    </row>
    <row r="42672" spans="3:4" x14ac:dyDescent="0.25">
      <c r="C42672" s="75"/>
      <c r="D42672" s="74"/>
    </row>
    <row r="42673" spans="3:4" x14ac:dyDescent="0.25">
      <c r="C42673" s="75"/>
      <c r="D42673" s="74"/>
    </row>
    <row r="42674" spans="3:4" x14ac:dyDescent="0.25">
      <c r="C42674" s="75"/>
      <c r="D42674" s="74"/>
    </row>
    <row r="42675" spans="3:4" x14ac:dyDescent="0.25">
      <c r="C42675" s="75"/>
      <c r="D42675" s="74"/>
    </row>
    <row r="42676" spans="3:4" x14ac:dyDescent="0.25">
      <c r="C42676" s="75"/>
      <c r="D42676" s="74"/>
    </row>
    <row r="42677" spans="3:4" x14ac:dyDescent="0.25">
      <c r="C42677" s="75"/>
      <c r="D42677" s="74"/>
    </row>
    <row r="42678" spans="3:4" x14ac:dyDescent="0.25">
      <c r="C42678" s="75"/>
      <c r="D42678" s="74"/>
    </row>
    <row r="42679" spans="3:4" x14ac:dyDescent="0.25">
      <c r="C42679" s="75"/>
      <c r="D42679" s="74"/>
    </row>
    <row r="42680" spans="3:4" x14ac:dyDescent="0.25">
      <c r="C42680" s="75"/>
      <c r="D42680" s="74"/>
    </row>
    <row r="42681" spans="3:4" x14ac:dyDescent="0.25">
      <c r="C42681" s="75"/>
      <c r="D42681" s="74"/>
    </row>
    <row r="42682" spans="3:4" x14ac:dyDescent="0.25">
      <c r="C42682" s="75"/>
      <c r="D42682" s="74"/>
    </row>
    <row r="42683" spans="3:4" x14ac:dyDescent="0.25">
      <c r="C42683" s="75"/>
      <c r="D42683" s="74"/>
    </row>
    <row r="42684" spans="3:4" x14ac:dyDescent="0.25">
      <c r="C42684" s="75"/>
      <c r="D42684" s="74"/>
    </row>
    <row r="42685" spans="3:4" x14ac:dyDescent="0.25">
      <c r="C42685" s="75"/>
      <c r="D42685" s="74"/>
    </row>
    <row r="42686" spans="3:4" x14ac:dyDescent="0.25">
      <c r="C42686" s="75"/>
      <c r="D42686" s="74"/>
    </row>
    <row r="42687" spans="3:4" x14ac:dyDescent="0.25">
      <c r="C42687" s="75"/>
      <c r="D42687" s="74"/>
    </row>
    <row r="42688" spans="3:4" x14ac:dyDescent="0.25">
      <c r="C42688" s="75"/>
      <c r="D42688" s="74"/>
    </row>
    <row r="42689" spans="3:4" x14ac:dyDescent="0.25">
      <c r="C42689" s="75"/>
      <c r="D42689" s="74"/>
    </row>
    <row r="42690" spans="3:4" x14ac:dyDescent="0.25">
      <c r="C42690" s="75"/>
      <c r="D42690" s="74"/>
    </row>
    <row r="42691" spans="3:4" x14ac:dyDescent="0.25">
      <c r="C42691" s="75"/>
      <c r="D42691" s="74"/>
    </row>
    <row r="42692" spans="3:4" x14ac:dyDescent="0.25">
      <c r="C42692" s="75"/>
      <c r="D42692" s="74"/>
    </row>
    <row r="42693" spans="3:4" x14ac:dyDescent="0.25">
      <c r="C42693" s="75"/>
      <c r="D42693" s="74"/>
    </row>
    <row r="42694" spans="3:4" x14ac:dyDescent="0.25">
      <c r="C42694" s="75"/>
      <c r="D42694" s="74"/>
    </row>
    <row r="42695" spans="3:4" x14ac:dyDescent="0.25">
      <c r="C42695" s="75"/>
      <c r="D42695" s="74"/>
    </row>
    <row r="42696" spans="3:4" x14ac:dyDescent="0.25">
      <c r="C42696" s="75"/>
      <c r="D42696" s="74"/>
    </row>
    <row r="42697" spans="3:4" x14ac:dyDescent="0.25">
      <c r="C42697" s="75"/>
      <c r="D42697" s="74"/>
    </row>
    <row r="42698" spans="3:4" x14ac:dyDescent="0.25">
      <c r="C42698" s="75"/>
      <c r="D42698" s="74"/>
    </row>
    <row r="42699" spans="3:4" x14ac:dyDescent="0.25">
      <c r="C42699" s="75"/>
      <c r="D42699" s="74"/>
    </row>
    <row r="42700" spans="3:4" x14ac:dyDescent="0.25">
      <c r="C42700" s="75"/>
      <c r="D42700" s="74"/>
    </row>
    <row r="42701" spans="3:4" x14ac:dyDescent="0.25">
      <c r="C42701" s="75"/>
      <c r="D42701" s="74"/>
    </row>
    <row r="42702" spans="3:4" x14ac:dyDescent="0.25">
      <c r="C42702" s="75"/>
      <c r="D42702" s="74"/>
    </row>
    <row r="42703" spans="3:4" x14ac:dyDescent="0.25">
      <c r="C42703" s="75"/>
      <c r="D42703" s="74"/>
    </row>
    <row r="42704" spans="3:4" x14ac:dyDescent="0.25">
      <c r="C42704" s="75"/>
      <c r="D42704" s="74"/>
    </row>
    <row r="42705" spans="3:4" x14ac:dyDescent="0.25">
      <c r="C42705" s="75"/>
      <c r="D42705" s="74"/>
    </row>
    <row r="42706" spans="3:4" x14ac:dyDescent="0.25">
      <c r="C42706" s="75"/>
      <c r="D42706" s="74"/>
    </row>
    <row r="42707" spans="3:4" x14ac:dyDescent="0.25">
      <c r="C42707" s="75"/>
      <c r="D42707" s="74"/>
    </row>
    <row r="42708" spans="3:4" x14ac:dyDescent="0.25">
      <c r="C42708" s="75"/>
      <c r="D42708" s="74"/>
    </row>
    <row r="42709" spans="3:4" x14ac:dyDescent="0.25">
      <c r="C42709" s="75"/>
      <c r="D42709" s="74"/>
    </row>
    <row r="42710" spans="3:4" x14ac:dyDescent="0.25">
      <c r="C42710" s="75"/>
      <c r="D42710" s="74"/>
    </row>
    <row r="42711" spans="3:4" x14ac:dyDescent="0.25">
      <c r="C42711" s="75"/>
      <c r="D42711" s="74"/>
    </row>
    <row r="42712" spans="3:4" x14ac:dyDescent="0.25">
      <c r="C42712" s="75"/>
      <c r="D42712" s="74"/>
    </row>
    <row r="42713" spans="3:4" x14ac:dyDescent="0.25">
      <c r="C42713" s="75"/>
      <c r="D42713" s="74"/>
    </row>
    <row r="42714" spans="3:4" x14ac:dyDescent="0.25">
      <c r="C42714" s="75"/>
      <c r="D42714" s="74"/>
    </row>
    <row r="42715" spans="3:4" x14ac:dyDescent="0.25">
      <c r="C42715" s="75"/>
      <c r="D42715" s="74"/>
    </row>
    <row r="42716" spans="3:4" x14ac:dyDescent="0.25">
      <c r="C42716" s="75"/>
      <c r="D42716" s="74"/>
    </row>
    <row r="42717" spans="3:4" x14ac:dyDescent="0.25">
      <c r="C42717" s="75"/>
      <c r="D42717" s="74"/>
    </row>
    <row r="42718" spans="3:4" x14ac:dyDescent="0.25">
      <c r="C42718" s="75"/>
      <c r="D42718" s="74"/>
    </row>
    <row r="42719" spans="3:4" x14ac:dyDescent="0.25">
      <c r="C42719" s="75"/>
      <c r="D42719" s="74"/>
    </row>
    <row r="42720" spans="3:4" x14ac:dyDescent="0.25">
      <c r="C42720" s="75"/>
      <c r="D42720" s="74"/>
    </row>
    <row r="42721" spans="3:4" x14ac:dyDescent="0.25">
      <c r="C42721" s="75"/>
      <c r="D42721" s="74"/>
    </row>
    <row r="42722" spans="3:4" x14ac:dyDescent="0.25">
      <c r="C42722" s="75"/>
      <c r="D42722" s="74"/>
    </row>
    <row r="42723" spans="3:4" x14ac:dyDescent="0.25">
      <c r="C42723" s="75"/>
      <c r="D42723" s="74"/>
    </row>
    <row r="42724" spans="3:4" x14ac:dyDescent="0.25">
      <c r="C42724" s="75"/>
      <c r="D42724" s="74"/>
    </row>
    <row r="42725" spans="3:4" x14ac:dyDescent="0.25">
      <c r="C42725" s="75"/>
      <c r="D42725" s="74"/>
    </row>
    <row r="42726" spans="3:4" x14ac:dyDescent="0.25">
      <c r="C42726" s="75"/>
      <c r="D42726" s="74"/>
    </row>
    <row r="42727" spans="3:4" x14ac:dyDescent="0.25">
      <c r="C42727" s="75"/>
      <c r="D42727" s="74"/>
    </row>
    <row r="42728" spans="3:4" x14ac:dyDescent="0.25">
      <c r="C42728" s="75"/>
      <c r="D42728" s="74"/>
    </row>
    <row r="42729" spans="3:4" x14ac:dyDescent="0.25">
      <c r="C42729" s="75"/>
      <c r="D42729" s="74"/>
    </row>
    <row r="42730" spans="3:4" x14ac:dyDescent="0.25">
      <c r="C42730" s="75"/>
      <c r="D42730" s="74"/>
    </row>
    <row r="42731" spans="3:4" x14ac:dyDescent="0.25">
      <c r="C42731" s="75"/>
      <c r="D42731" s="74"/>
    </row>
    <row r="42732" spans="3:4" x14ac:dyDescent="0.25">
      <c r="C42732" s="75"/>
      <c r="D42732" s="74"/>
    </row>
    <row r="42733" spans="3:4" x14ac:dyDescent="0.25">
      <c r="C42733" s="75"/>
      <c r="D42733" s="74"/>
    </row>
    <row r="42734" spans="3:4" x14ac:dyDescent="0.25">
      <c r="C42734" s="75"/>
      <c r="D42734" s="74"/>
    </row>
    <row r="42735" spans="3:4" x14ac:dyDescent="0.25">
      <c r="C42735" s="75"/>
      <c r="D42735" s="74"/>
    </row>
    <row r="42736" spans="3:4" x14ac:dyDescent="0.25">
      <c r="C42736" s="75"/>
      <c r="D42736" s="74"/>
    </row>
    <row r="42737" spans="3:4" x14ac:dyDescent="0.25">
      <c r="C42737" s="75"/>
      <c r="D42737" s="74"/>
    </row>
    <row r="42738" spans="3:4" x14ac:dyDescent="0.25">
      <c r="C42738" s="75"/>
      <c r="D42738" s="74"/>
    </row>
    <row r="42739" spans="3:4" x14ac:dyDescent="0.25">
      <c r="C42739" s="75"/>
      <c r="D42739" s="74"/>
    </row>
    <row r="42740" spans="3:4" x14ac:dyDescent="0.25">
      <c r="C42740" s="75"/>
      <c r="D42740" s="74"/>
    </row>
    <row r="42741" spans="3:4" x14ac:dyDescent="0.25">
      <c r="C42741" s="75"/>
      <c r="D42741" s="74"/>
    </row>
    <row r="42742" spans="3:4" x14ac:dyDescent="0.25">
      <c r="C42742" s="75"/>
      <c r="D42742" s="74"/>
    </row>
    <row r="42743" spans="3:4" x14ac:dyDescent="0.25">
      <c r="C42743" s="75"/>
      <c r="D42743" s="74"/>
    </row>
    <row r="42744" spans="3:4" x14ac:dyDescent="0.25">
      <c r="C42744" s="75"/>
      <c r="D42744" s="74"/>
    </row>
    <row r="42745" spans="3:4" x14ac:dyDescent="0.25">
      <c r="C42745" s="75"/>
      <c r="D42745" s="74"/>
    </row>
    <row r="42746" spans="3:4" x14ac:dyDescent="0.25">
      <c r="C42746" s="75"/>
      <c r="D42746" s="74"/>
    </row>
    <row r="42747" spans="3:4" x14ac:dyDescent="0.25">
      <c r="C42747" s="75"/>
      <c r="D42747" s="74"/>
    </row>
    <row r="42748" spans="3:4" x14ac:dyDescent="0.25">
      <c r="C42748" s="75"/>
      <c r="D42748" s="74"/>
    </row>
    <row r="42749" spans="3:4" x14ac:dyDescent="0.25">
      <c r="C42749" s="75"/>
      <c r="D42749" s="74"/>
    </row>
    <row r="42750" spans="3:4" x14ac:dyDescent="0.25">
      <c r="C42750" s="75"/>
      <c r="D42750" s="74"/>
    </row>
    <row r="42751" spans="3:4" x14ac:dyDescent="0.25">
      <c r="C42751" s="75"/>
      <c r="D42751" s="74"/>
    </row>
    <row r="42752" spans="3:4" x14ac:dyDescent="0.25">
      <c r="C42752" s="75"/>
      <c r="D42752" s="74"/>
    </row>
    <row r="42753" spans="3:4" x14ac:dyDescent="0.25">
      <c r="C42753" s="75"/>
      <c r="D42753" s="74"/>
    </row>
    <row r="42754" spans="3:4" x14ac:dyDescent="0.25">
      <c r="C42754" s="75"/>
      <c r="D42754" s="74"/>
    </row>
    <row r="42755" spans="3:4" x14ac:dyDescent="0.25">
      <c r="C42755" s="75"/>
      <c r="D42755" s="74"/>
    </row>
    <row r="42756" spans="3:4" x14ac:dyDescent="0.25">
      <c r="C42756" s="75"/>
      <c r="D42756" s="74"/>
    </row>
    <row r="42757" spans="3:4" x14ac:dyDescent="0.25">
      <c r="C42757" s="75"/>
      <c r="D42757" s="74"/>
    </row>
    <row r="42758" spans="3:4" x14ac:dyDescent="0.25">
      <c r="C42758" s="75"/>
      <c r="D42758" s="74"/>
    </row>
    <row r="42759" spans="3:4" x14ac:dyDescent="0.25">
      <c r="C42759" s="75"/>
      <c r="D42759" s="74"/>
    </row>
    <row r="42760" spans="3:4" x14ac:dyDescent="0.25">
      <c r="C42760" s="75"/>
      <c r="D42760" s="74"/>
    </row>
    <row r="42761" spans="3:4" x14ac:dyDescent="0.25">
      <c r="C42761" s="75"/>
      <c r="D42761" s="74"/>
    </row>
    <row r="42762" spans="3:4" x14ac:dyDescent="0.25">
      <c r="C42762" s="75"/>
      <c r="D42762" s="74"/>
    </row>
    <row r="42763" spans="3:4" x14ac:dyDescent="0.25">
      <c r="C42763" s="75"/>
      <c r="D42763" s="74"/>
    </row>
    <row r="42764" spans="3:4" x14ac:dyDescent="0.25">
      <c r="C42764" s="75"/>
      <c r="D42764" s="74"/>
    </row>
    <row r="42765" spans="3:4" x14ac:dyDescent="0.25">
      <c r="C42765" s="75"/>
      <c r="D42765" s="74"/>
    </row>
    <row r="42766" spans="3:4" x14ac:dyDescent="0.25">
      <c r="C42766" s="75"/>
      <c r="D42766" s="74"/>
    </row>
    <row r="42767" spans="3:4" x14ac:dyDescent="0.25">
      <c r="C42767" s="75"/>
      <c r="D42767" s="74"/>
    </row>
    <row r="42768" spans="3:4" x14ac:dyDescent="0.25">
      <c r="C42768" s="75"/>
      <c r="D42768" s="74"/>
    </row>
    <row r="42769" spans="3:4" x14ac:dyDescent="0.25">
      <c r="C42769" s="75"/>
      <c r="D42769" s="74"/>
    </row>
    <row r="42770" spans="3:4" x14ac:dyDescent="0.25">
      <c r="C42770" s="75"/>
      <c r="D42770" s="74"/>
    </row>
    <row r="42771" spans="3:4" x14ac:dyDescent="0.25">
      <c r="C42771" s="75"/>
      <c r="D42771" s="74"/>
    </row>
    <row r="42772" spans="3:4" x14ac:dyDescent="0.25">
      <c r="C42772" s="75"/>
      <c r="D42772" s="74"/>
    </row>
    <row r="42773" spans="3:4" x14ac:dyDescent="0.25">
      <c r="C42773" s="75"/>
      <c r="D42773" s="74"/>
    </row>
    <row r="42774" spans="3:4" x14ac:dyDescent="0.25">
      <c r="C42774" s="75"/>
      <c r="D42774" s="74"/>
    </row>
    <row r="42775" spans="3:4" x14ac:dyDescent="0.25">
      <c r="C42775" s="75"/>
      <c r="D42775" s="74"/>
    </row>
    <row r="42776" spans="3:4" x14ac:dyDescent="0.25">
      <c r="C42776" s="75"/>
      <c r="D42776" s="74"/>
    </row>
    <row r="42777" spans="3:4" x14ac:dyDescent="0.25">
      <c r="C42777" s="75"/>
      <c r="D42777" s="74"/>
    </row>
    <row r="42778" spans="3:4" x14ac:dyDescent="0.25">
      <c r="C42778" s="75"/>
      <c r="D42778" s="74"/>
    </row>
    <row r="42779" spans="3:4" x14ac:dyDescent="0.25">
      <c r="C42779" s="75"/>
      <c r="D42779" s="74"/>
    </row>
    <row r="42780" spans="3:4" x14ac:dyDescent="0.25">
      <c r="C42780" s="75"/>
      <c r="D42780" s="74"/>
    </row>
    <row r="42781" spans="3:4" x14ac:dyDescent="0.25">
      <c r="C42781" s="75"/>
      <c r="D42781" s="74"/>
    </row>
    <row r="42782" spans="3:4" x14ac:dyDescent="0.25">
      <c r="C42782" s="75"/>
      <c r="D42782" s="74"/>
    </row>
    <row r="42783" spans="3:4" x14ac:dyDescent="0.25">
      <c r="C42783" s="75"/>
      <c r="D42783" s="74"/>
    </row>
    <row r="42784" spans="3:4" x14ac:dyDescent="0.25">
      <c r="C42784" s="75"/>
      <c r="D42784" s="74"/>
    </row>
    <row r="42785" spans="3:4" x14ac:dyDescent="0.25">
      <c r="C42785" s="75"/>
      <c r="D42785" s="74"/>
    </row>
    <row r="42786" spans="3:4" x14ac:dyDescent="0.25">
      <c r="C42786" s="75"/>
      <c r="D42786" s="74"/>
    </row>
    <row r="42787" spans="3:4" x14ac:dyDescent="0.25">
      <c r="C42787" s="75"/>
      <c r="D42787" s="74"/>
    </row>
    <row r="42788" spans="3:4" x14ac:dyDescent="0.25">
      <c r="C42788" s="75"/>
      <c r="D42788" s="74"/>
    </row>
    <row r="42789" spans="3:4" x14ac:dyDescent="0.25">
      <c r="C42789" s="75"/>
      <c r="D42789" s="74"/>
    </row>
    <row r="42790" spans="3:4" x14ac:dyDescent="0.25">
      <c r="C42790" s="75"/>
      <c r="D42790" s="74"/>
    </row>
    <row r="42791" spans="3:4" x14ac:dyDescent="0.25">
      <c r="C42791" s="75"/>
      <c r="D42791" s="74"/>
    </row>
    <row r="42792" spans="3:4" x14ac:dyDescent="0.25">
      <c r="C42792" s="75"/>
      <c r="D42792" s="74"/>
    </row>
    <row r="42793" spans="3:4" x14ac:dyDescent="0.25">
      <c r="C42793" s="75"/>
      <c r="D42793" s="74"/>
    </row>
    <row r="42794" spans="3:4" x14ac:dyDescent="0.25">
      <c r="C42794" s="75"/>
      <c r="D42794" s="74"/>
    </row>
    <row r="42795" spans="3:4" x14ac:dyDescent="0.25">
      <c r="C42795" s="75"/>
      <c r="D42795" s="74"/>
    </row>
    <row r="42796" spans="3:4" x14ac:dyDescent="0.25">
      <c r="C42796" s="75"/>
      <c r="D42796" s="74"/>
    </row>
    <row r="42797" spans="3:4" x14ac:dyDescent="0.25">
      <c r="C42797" s="75"/>
      <c r="D42797" s="74"/>
    </row>
    <row r="42798" spans="3:4" x14ac:dyDescent="0.25">
      <c r="C42798" s="75"/>
      <c r="D42798" s="74"/>
    </row>
    <row r="42799" spans="3:4" x14ac:dyDescent="0.25">
      <c r="C42799" s="75"/>
      <c r="D42799" s="74"/>
    </row>
    <row r="42800" spans="3:4" x14ac:dyDescent="0.25">
      <c r="C42800" s="75"/>
      <c r="D42800" s="74"/>
    </row>
    <row r="42801" spans="3:4" x14ac:dyDescent="0.25">
      <c r="C42801" s="75"/>
      <c r="D42801" s="74"/>
    </row>
    <row r="42802" spans="3:4" x14ac:dyDescent="0.25">
      <c r="C42802" s="75"/>
      <c r="D42802" s="74"/>
    </row>
    <row r="42803" spans="3:4" x14ac:dyDescent="0.25">
      <c r="C42803" s="75"/>
      <c r="D42803" s="74"/>
    </row>
    <row r="42804" spans="3:4" x14ac:dyDescent="0.25">
      <c r="C42804" s="75"/>
      <c r="D42804" s="74"/>
    </row>
    <row r="42805" spans="3:4" x14ac:dyDescent="0.25">
      <c r="C42805" s="75"/>
      <c r="D42805" s="74"/>
    </row>
    <row r="42806" spans="3:4" x14ac:dyDescent="0.25">
      <c r="C42806" s="75"/>
      <c r="D42806" s="74"/>
    </row>
    <row r="42807" spans="3:4" x14ac:dyDescent="0.25">
      <c r="C42807" s="75"/>
      <c r="D42807" s="74"/>
    </row>
    <row r="42808" spans="3:4" x14ac:dyDescent="0.25">
      <c r="C42808" s="75"/>
      <c r="D42808" s="74"/>
    </row>
    <row r="42809" spans="3:4" x14ac:dyDescent="0.25">
      <c r="C42809" s="75"/>
      <c r="D42809" s="74"/>
    </row>
    <row r="42810" spans="3:4" x14ac:dyDescent="0.25">
      <c r="C42810" s="75"/>
      <c r="D42810" s="74"/>
    </row>
    <row r="42811" spans="3:4" x14ac:dyDescent="0.25">
      <c r="C42811" s="75"/>
      <c r="D42811" s="74"/>
    </row>
    <row r="42812" spans="3:4" x14ac:dyDescent="0.25">
      <c r="C42812" s="75"/>
      <c r="D42812" s="74"/>
    </row>
    <row r="42813" spans="3:4" x14ac:dyDescent="0.25">
      <c r="C42813" s="75"/>
      <c r="D42813" s="74"/>
    </row>
    <row r="42814" spans="3:4" x14ac:dyDescent="0.25">
      <c r="C42814" s="75"/>
      <c r="D42814" s="74"/>
    </row>
    <row r="42815" spans="3:4" x14ac:dyDescent="0.25">
      <c r="C42815" s="75"/>
      <c r="D42815" s="74"/>
    </row>
    <row r="42816" spans="3:4" x14ac:dyDescent="0.25">
      <c r="C42816" s="75"/>
      <c r="D42816" s="74"/>
    </row>
    <row r="42817" spans="3:4" x14ac:dyDescent="0.25">
      <c r="C42817" s="75"/>
      <c r="D42817" s="74"/>
    </row>
    <row r="42818" spans="3:4" x14ac:dyDescent="0.25">
      <c r="C42818" s="75"/>
      <c r="D42818" s="74"/>
    </row>
    <row r="42819" spans="3:4" x14ac:dyDescent="0.25">
      <c r="C42819" s="75"/>
      <c r="D42819" s="74"/>
    </row>
    <row r="42820" spans="3:4" x14ac:dyDescent="0.25">
      <c r="C42820" s="75"/>
      <c r="D42820" s="74"/>
    </row>
    <row r="42821" spans="3:4" x14ac:dyDescent="0.25">
      <c r="C42821" s="75"/>
      <c r="D42821" s="74"/>
    </row>
    <row r="42822" spans="3:4" x14ac:dyDescent="0.25">
      <c r="C42822" s="75"/>
      <c r="D42822" s="74"/>
    </row>
    <row r="42823" spans="3:4" x14ac:dyDescent="0.25">
      <c r="C42823" s="75"/>
      <c r="D42823" s="74"/>
    </row>
    <row r="42824" spans="3:4" x14ac:dyDescent="0.25">
      <c r="C42824" s="75"/>
      <c r="D42824" s="74"/>
    </row>
    <row r="42825" spans="3:4" x14ac:dyDescent="0.25">
      <c r="C42825" s="75"/>
      <c r="D42825" s="74"/>
    </row>
    <row r="42826" spans="3:4" x14ac:dyDescent="0.25">
      <c r="C42826" s="75"/>
      <c r="D42826" s="74"/>
    </row>
    <row r="42827" spans="3:4" x14ac:dyDescent="0.25">
      <c r="C42827" s="75"/>
      <c r="D42827" s="74"/>
    </row>
    <row r="42828" spans="3:4" x14ac:dyDescent="0.25">
      <c r="C42828" s="75"/>
      <c r="D42828" s="74"/>
    </row>
    <row r="42829" spans="3:4" x14ac:dyDescent="0.25">
      <c r="C42829" s="75"/>
      <c r="D42829" s="74"/>
    </row>
    <row r="42830" spans="3:4" x14ac:dyDescent="0.25">
      <c r="C42830" s="75"/>
      <c r="D42830" s="74"/>
    </row>
    <row r="42831" spans="3:4" x14ac:dyDescent="0.25">
      <c r="C42831" s="75"/>
      <c r="D42831" s="74"/>
    </row>
    <row r="42832" spans="3:4" x14ac:dyDescent="0.25">
      <c r="C42832" s="75"/>
      <c r="D42832" s="74"/>
    </row>
    <row r="42833" spans="3:4" x14ac:dyDescent="0.25">
      <c r="C42833" s="75"/>
      <c r="D42833" s="74"/>
    </row>
    <row r="42834" spans="3:4" x14ac:dyDescent="0.25">
      <c r="C42834" s="75"/>
      <c r="D42834" s="74"/>
    </row>
    <row r="42835" spans="3:4" x14ac:dyDescent="0.25">
      <c r="C42835" s="75"/>
      <c r="D42835" s="74"/>
    </row>
    <row r="42836" spans="3:4" x14ac:dyDescent="0.25">
      <c r="C42836" s="75"/>
      <c r="D42836" s="74"/>
    </row>
    <row r="42837" spans="3:4" x14ac:dyDescent="0.25">
      <c r="C42837" s="75"/>
      <c r="D42837" s="74"/>
    </row>
    <row r="42838" spans="3:4" x14ac:dyDescent="0.25">
      <c r="C42838" s="75"/>
      <c r="D42838" s="74"/>
    </row>
    <row r="42839" spans="3:4" x14ac:dyDescent="0.25">
      <c r="C42839" s="75"/>
      <c r="D42839" s="74"/>
    </row>
    <row r="42840" spans="3:4" x14ac:dyDescent="0.25">
      <c r="C42840" s="75"/>
      <c r="D42840" s="74"/>
    </row>
    <row r="42841" spans="3:4" x14ac:dyDescent="0.25">
      <c r="C42841" s="75"/>
      <c r="D42841" s="74"/>
    </row>
    <row r="42842" spans="3:4" x14ac:dyDescent="0.25">
      <c r="C42842" s="75"/>
      <c r="D42842" s="74"/>
    </row>
    <row r="42843" spans="3:4" x14ac:dyDescent="0.25">
      <c r="C42843" s="75"/>
      <c r="D42843" s="74"/>
    </row>
    <row r="42844" spans="3:4" x14ac:dyDescent="0.25">
      <c r="C42844" s="75"/>
      <c r="D42844" s="74"/>
    </row>
    <row r="42845" spans="3:4" x14ac:dyDescent="0.25">
      <c r="C42845" s="75"/>
      <c r="D42845" s="74"/>
    </row>
    <row r="42846" spans="3:4" x14ac:dyDescent="0.25">
      <c r="C42846" s="75"/>
      <c r="D42846" s="74"/>
    </row>
    <row r="42847" spans="3:4" x14ac:dyDescent="0.25">
      <c r="C42847" s="75"/>
      <c r="D42847" s="74"/>
    </row>
    <row r="42848" spans="3:4" x14ac:dyDescent="0.25">
      <c r="C42848" s="75"/>
      <c r="D42848" s="74"/>
    </row>
    <row r="42849" spans="3:4" x14ac:dyDescent="0.25">
      <c r="C42849" s="75"/>
      <c r="D42849" s="74"/>
    </row>
    <row r="42850" spans="3:4" x14ac:dyDescent="0.25">
      <c r="C42850" s="75"/>
      <c r="D42850" s="74"/>
    </row>
    <row r="42851" spans="3:4" x14ac:dyDescent="0.25">
      <c r="C42851" s="75"/>
      <c r="D42851" s="74"/>
    </row>
    <row r="42852" spans="3:4" x14ac:dyDescent="0.25">
      <c r="C42852" s="75"/>
      <c r="D42852" s="74"/>
    </row>
    <row r="42853" spans="3:4" x14ac:dyDescent="0.25">
      <c r="C42853" s="75"/>
      <c r="D42853" s="74"/>
    </row>
    <row r="42854" spans="3:4" x14ac:dyDescent="0.25">
      <c r="C42854" s="75"/>
      <c r="D42854" s="74"/>
    </row>
    <row r="42855" spans="3:4" x14ac:dyDescent="0.25">
      <c r="C42855" s="75"/>
      <c r="D42855" s="74"/>
    </row>
    <row r="42856" spans="3:4" x14ac:dyDescent="0.25">
      <c r="C42856" s="75"/>
      <c r="D42856" s="74"/>
    </row>
    <row r="42857" spans="3:4" x14ac:dyDescent="0.25">
      <c r="C42857" s="75"/>
      <c r="D42857" s="74"/>
    </row>
    <row r="42858" spans="3:4" x14ac:dyDescent="0.25">
      <c r="C42858" s="75"/>
      <c r="D42858" s="74"/>
    </row>
    <row r="42859" spans="3:4" x14ac:dyDescent="0.25">
      <c r="C42859" s="75"/>
      <c r="D42859" s="74"/>
    </row>
    <row r="42860" spans="3:4" x14ac:dyDescent="0.25">
      <c r="C42860" s="75"/>
      <c r="D42860" s="74"/>
    </row>
    <row r="42861" spans="3:4" x14ac:dyDescent="0.25">
      <c r="C42861" s="75"/>
      <c r="D42861" s="74"/>
    </row>
    <row r="42862" spans="3:4" x14ac:dyDescent="0.25">
      <c r="C42862" s="75"/>
      <c r="D42862" s="74"/>
    </row>
    <row r="42863" spans="3:4" x14ac:dyDescent="0.25">
      <c r="C42863" s="75"/>
      <c r="D42863" s="74"/>
    </row>
    <row r="42864" spans="3:4" x14ac:dyDescent="0.25">
      <c r="C42864" s="75"/>
      <c r="D42864" s="74"/>
    </row>
    <row r="42865" spans="3:4" x14ac:dyDescent="0.25">
      <c r="C42865" s="75"/>
      <c r="D42865" s="74"/>
    </row>
    <row r="42866" spans="3:4" x14ac:dyDescent="0.25">
      <c r="C42866" s="75"/>
      <c r="D42866" s="74"/>
    </row>
    <row r="42867" spans="3:4" x14ac:dyDescent="0.25">
      <c r="C42867" s="75"/>
      <c r="D42867" s="74"/>
    </row>
    <row r="42868" spans="3:4" x14ac:dyDescent="0.25">
      <c r="C42868" s="75"/>
      <c r="D42868" s="74"/>
    </row>
    <row r="42869" spans="3:4" x14ac:dyDescent="0.25">
      <c r="C42869" s="75"/>
      <c r="D42869" s="74"/>
    </row>
    <row r="42870" spans="3:4" x14ac:dyDescent="0.25">
      <c r="C42870" s="75"/>
      <c r="D42870" s="74"/>
    </row>
    <row r="42871" spans="3:4" x14ac:dyDescent="0.25">
      <c r="C42871" s="75"/>
      <c r="D42871" s="74"/>
    </row>
    <row r="42872" spans="3:4" x14ac:dyDescent="0.25">
      <c r="C42872" s="75"/>
      <c r="D42872" s="74"/>
    </row>
    <row r="42873" spans="3:4" x14ac:dyDescent="0.25">
      <c r="C42873" s="75"/>
      <c r="D42873" s="74"/>
    </row>
    <row r="42874" spans="3:4" x14ac:dyDescent="0.25">
      <c r="C42874" s="75"/>
      <c r="D42874" s="74"/>
    </row>
    <row r="42875" spans="3:4" x14ac:dyDescent="0.25">
      <c r="C42875" s="75"/>
      <c r="D42875" s="74"/>
    </row>
    <row r="42876" spans="3:4" x14ac:dyDescent="0.25">
      <c r="C42876" s="75"/>
      <c r="D42876" s="74"/>
    </row>
    <row r="42877" spans="3:4" x14ac:dyDescent="0.25">
      <c r="C42877" s="75"/>
      <c r="D42877" s="74"/>
    </row>
    <row r="42878" spans="3:4" x14ac:dyDescent="0.25">
      <c r="C42878" s="75"/>
      <c r="D42878" s="74"/>
    </row>
    <row r="42879" spans="3:4" x14ac:dyDescent="0.25">
      <c r="C42879" s="75"/>
      <c r="D42879" s="74"/>
    </row>
    <row r="42880" spans="3:4" x14ac:dyDescent="0.25">
      <c r="C42880" s="75"/>
      <c r="D42880" s="74"/>
    </row>
    <row r="42881" spans="3:4" x14ac:dyDescent="0.25">
      <c r="C42881" s="75"/>
      <c r="D42881" s="74"/>
    </row>
    <row r="42882" spans="3:4" x14ac:dyDescent="0.25">
      <c r="C42882" s="75"/>
      <c r="D42882" s="74"/>
    </row>
    <row r="42883" spans="3:4" x14ac:dyDescent="0.25">
      <c r="C42883" s="75"/>
      <c r="D42883" s="74"/>
    </row>
    <row r="42884" spans="3:4" x14ac:dyDescent="0.25">
      <c r="C42884" s="75"/>
      <c r="D42884" s="74"/>
    </row>
    <row r="42885" spans="3:4" x14ac:dyDescent="0.25">
      <c r="C42885" s="75"/>
      <c r="D42885" s="74"/>
    </row>
    <row r="42886" spans="3:4" x14ac:dyDescent="0.25">
      <c r="C42886" s="75"/>
      <c r="D42886" s="74"/>
    </row>
    <row r="42887" spans="3:4" x14ac:dyDescent="0.25">
      <c r="C42887" s="75"/>
      <c r="D42887" s="74"/>
    </row>
    <row r="42888" spans="3:4" x14ac:dyDescent="0.25">
      <c r="C42888" s="75"/>
      <c r="D42888" s="74"/>
    </row>
    <row r="42889" spans="3:4" x14ac:dyDescent="0.25">
      <c r="C42889" s="75"/>
      <c r="D42889" s="74"/>
    </row>
    <row r="42890" spans="3:4" x14ac:dyDescent="0.25">
      <c r="C42890" s="75"/>
      <c r="D42890" s="74"/>
    </row>
    <row r="42891" spans="3:4" x14ac:dyDescent="0.25">
      <c r="C42891" s="75"/>
      <c r="D42891" s="74"/>
    </row>
    <row r="42892" spans="3:4" x14ac:dyDescent="0.25">
      <c r="C42892" s="75"/>
      <c r="D42892" s="74"/>
    </row>
    <row r="42893" spans="3:4" x14ac:dyDescent="0.25">
      <c r="C42893" s="75"/>
      <c r="D42893" s="74"/>
    </row>
    <row r="42894" spans="3:4" x14ac:dyDescent="0.25">
      <c r="C42894" s="75"/>
      <c r="D42894" s="74"/>
    </row>
    <row r="42895" spans="3:4" x14ac:dyDescent="0.25">
      <c r="C42895" s="75"/>
      <c r="D42895" s="74"/>
    </row>
    <row r="42896" spans="3:4" x14ac:dyDescent="0.25">
      <c r="C42896" s="75"/>
      <c r="D42896" s="74"/>
    </row>
    <row r="42897" spans="3:4" x14ac:dyDescent="0.25">
      <c r="C42897" s="75"/>
      <c r="D42897" s="74"/>
    </row>
    <row r="42898" spans="3:4" x14ac:dyDescent="0.25">
      <c r="C42898" s="75"/>
      <c r="D42898" s="74"/>
    </row>
    <row r="42899" spans="3:4" x14ac:dyDescent="0.25">
      <c r="C42899" s="75"/>
      <c r="D42899" s="74"/>
    </row>
    <row r="42900" spans="3:4" x14ac:dyDescent="0.25">
      <c r="C42900" s="75"/>
      <c r="D42900" s="74"/>
    </row>
    <row r="42901" spans="3:4" x14ac:dyDescent="0.25">
      <c r="C42901" s="75"/>
      <c r="D42901" s="74"/>
    </row>
    <row r="42902" spans="3:4" x14ac:dyDescent="0.25">
      <c r="C42902" s="75"/>
      <c r="D42902" s="74"/>
    </row>
    <row r="42903" spans="3:4" x14ac:dyDescent="0.25">
      <c r="C42903" s="75"/>
      <c r="D42903" s="74"/>
    </row>
    <row r="42904" spans="3:4" x14ac:dyDescent="0.25">
      <c r="C42904" s="75"/>
      <c r="D42904" s="74"/>
    </row>
    <row r="42905" spans="3:4" x14ac:dyDescent="0.25">
      <c r="C42905" s="75"/>
      <c r="D42905" s="74"/>
    </row>
    <row r="42906" spans="3:4" x14ac:dyDescent="0.25">
      <c r="C42906" s="75"/>
      <c r="D42906" s="74"/>
    </row>
    <row r="42907" spans="3:4" x14ac:dyDescent="0.25">
      <c r="C42907" s="75"/>
      <c r="D42907" s="74"/>
    </row>
    <row r="42908" spans="3:4" x14ac:dyDescent="0.25">
      <c r="C42908" s="75"/>
      <c r="D42908" s="74"/>
    </row>
    <row r="42909" spans="3:4" x14ac:dyDescent="0.25">
      <c r="C42909" s="75"/>
      <c r="D42909" s="74"/>
    </row>
    <row r="42910" spans="3:4" x14ac:dyDescent="0.25">
      <c r="C42910" s="75"/>
      <c r="D42910" s="74"/>
    </row>
    <row r="42911" spans="3:4" x14ac:dyDescent="0.25">
      <c r="C42911" s="75"/>
      <c r="D42911" s="74"/>
    </row>
    <row r="42912" spans="3:4" x14ac:dyDescent="0.25">
      <c r="C42912" s="75"/>
      <c r="D42912" s="74"/>
    </row>
    <row r="42913" spans="3:4" x14ac:dyDescent="0.25">
      <c r="C42913" s="75"/>
      <c r="D42913" s="74"/>
    </row>
    <row r="42914" spans="3:4" x14ac:dyDescent="0.25">
      <c r="C42914" s="75"/>
      <c r="D42914" s="74"/>
    </row>
    <row r="42915" spans="3:4" x14ac:dyDescent="0.25">
      <c r="C42915" s="75"/>
      <c r="D42915" s="74"/>
    </row>
    <row r="42916" spans="3:4" x14ac:dyDescent="0.25">
      <c r="C42916" s="75"/>
      <c r="D42916" s="74"/>
    </row>
    <row r="42917" spans="3:4" x14ac:dyDescent="0.25">
      <c r="C42917" s="75"/>
      <c r="D42917" s="74"/>
    </row>
    <row r="42918" spans="3:4" x14ac:dyDescent="0.25">
      <c r="C42918" s="75"/>
      <c r="D42918" s="74"/>
    </row>
    <row r="42919" spans="3:4" x14ac:dyDescent="0.25">
      <c r="C42919" s="75"/>
      <c r="D42919" s="74"/>
    </row>
    <row r="42920" spans="3:4" x14ac:dyDescent="0.25">
      <c r="C42920" s="75"/>
      <c r="D42920" s="74"/>
    </row>
    <row r="42921" spans="3:4" x14ac:dyDescent="0.25">
      <c r="C42921" s="75"/>
      <c r="D42921" s="74"/>
    </row>
    <row r="42922" spans="3:4" x14ac:dyDescent="0.25">
      <c r="C42922" s="75"/>
      <c r="D42922" s="74"/>
    </row>
    <row r="42923" spans="3:4" x14ac:dyDescent="0.25">
      <c r="C42923" s="75"/>
      <c r="D42923" s="74"/>
    </row>
    <row r="42924" spans="3:4" x14ac:dyDescent="0.25">
      <c r="C42924" s="75"/>
      <c r="D42924" s="74"/>
    </row>
    <row r="42925" spans="3:4" x14ac:dyDescent="0.25">
      <c r="C42925" s="75"/>
      <c r="D42925" s="74"/>
    </row>
    <row r="42926" spans="3:4" x14ac:dyDescent="0.25">
      <c r="C42926" s="75"/>
      <c r="D42926" s="74"/>
    </row>
    <row r="42927" spans="3:4" x14ac:dyDescent="0.25">
      <c r="C42927" s="75"/>
      <c r="D42927" s="74"/>
    </row>
    <row r="42928" spans="3:4" x14ac:dyDescent="0.25">
      <c r="C42928" s="75"/>
      <c r="D42928" s="74"/>
    </row>
    <row r="42929" spans="3:4" x14ac:dyDescent="0.25">
      <c r="C42929" s="75"/>
      <c r="D42929" s="74"/>
    </row>
    <row r="42930" spans="3:4" x14ac:dyDescent="0.25">
      <c r="C42930" s="75"/>
      <c r="D42930" s="74"/>
    </row>
    <row r="42931" spans="3:4" x14ac:dyDescent="0.25">
      <c r="C42931" s="75"/>
      <c r="D42931" s="74"/>
    </row>
    <row r="42932" spans="3:4" x14ac:dyDescent="0.25">
      <c r="C42932" s="75"/>
      <c r="D42932" s="74"/>
    </row>
    <row r="42933" spans="3:4" x14ac:dyDescent="0.25">
      <c r="C42933" s="75"/>
      <c r="D42933" s="74"/>
    </row>
    <row r="42934" spans="3:4" x14ac:dyDescent="0.25">
      <c r="C42934" s="75"/>
      <c r="D42934" s="74"/>
    </row>
    <row r="42935" spans="3:4" x14ac:dyDescent="0.25">
      <c r="C42935" s="75"/>
      <c r="D42935" s="74"/>
    </row>
    <row r="42936" spans="3:4" x14ac:dyDescent="0.25">
      <c r="C42936" s="75"/>
      <c r="D42936" s="74"/>
    </row>
    <row r="42937" spans="3:4" x14ac:dyDescent="0.25">
      <c r="C42937" s="75"/>
      <c r="D42937" s="74"/>
    </row>
    <row r="42938" spans="3:4" x14ac:dyDescent="0.25">
      <c r="C42938" s="75"/>
      <c r="D42938" s="74"/>
    </row>
    <row r="42939" spans="3:4" x14ac:dyDescent="0.25">
      <c r="C42939" s="75"/>
      <c r="D42939" s="74"/>
    </row>
    <row r="42940" spans="3:4" x14ac:dyDescent="0.25">
      <c r="C42940" s="75"/>
      <c r="D42940" s="74"/>
    </row>
    <row r="42941" spans="3:4" x14ac:dyDescent="0.25">
      <c r="C42941" s="75"/>
      <c r="D42941" s="74"/>
    </row>
    <row r="42942" spans="3:4" x14ac:dyDescent="0.25">
      <c r="C42942" s="75"/>
      <c r="D42942" s="74"/>
    </row>
    <row r="42943" spans="3:4" x14ac:dyDescent="0.25">
      <c r="C42943" s="75"/>
      <c r="D42943" s="74"/>
    </row>
    <row r="42944" spans="3:4" x14ac:dyDescent="0.25">
      <c r="C42944" s="75"/>
      <c r="D42944" s="74"/>
    </row>
    <row r="42945" spans="3:4" x14ac:dyDescent="0.25">
      <c r="C42945" s="75"/>
      <c r="D42945" s="74"/>
    </row>
    <row r="42946" spans="3:4" x14ac:dyDescent="0.25">
      <c r="C42946" s="75"/>
      <c r="D42946" s="74"/>
    </row>
    <row r="42947" spans="3:4" x14ac:dyDescent="0.25">
      <c r="C42947" s="75"/>
      <c r="D42947" s="74"/>
    </row>
    <row r="42948" spans="3:4" x14ac:dyDescent="0.25">
      <c r="C42948" s="75"/>
      <c r="D42948" s="74"/>
    </row>
    <row r="42949" spans="3:4" x14ac:dyDescent="0.25">
      <c r="C42949" s="75"/>
      <c r="D42949" s="74"/>
    </row>
    <row r="42950" spans="3:4" x14ac:dyDescent="0.25">
      <c r="C42950" s="75"/>
      <c r="D42950" s="74"/>
    </row>
    <row r="42951" spans="3:4" x14ac:dyDescent="0.25">
      <c r="C42951" s="75"/>
      <c r="D42951" s="74"/>
    </row>
    <row r="42952" spans="3:4" x14ac:dyDescent="0.25">
      <c r="C42952" s="75"/>
      <c r="D42952" s="74"/>
    </row>
    <row r="42953" spans="3:4" x14ac:dyDescent="0.25">
      <c r="C42953" s="75"/>
      <c r="D42953" s="74"/>
    </row>
    <row r="42954" spans="3:4" x14ac:dyDescent="0.25">
      <c r="C42954" s="75"/>
      <c r="D42954" s="74"/>
    </row>
    <row r="42955" spans="3:4" x14ac:dyDescent="0.25">
      <c r="C42955" s="75"/>
      <c r="D42955" s="74"/>
    </row>
    <row r="42956" spans="3:4" x14ac:dyDescent="0.25">
      <c r="C42956" s="75"/>
      <c r="D42956" s="74"/>
    </row>
    <row r="42957" spans="3:4" x14ac:dyDescent="0.25">
      <c r="C42957" s="75"/>
      <c r="D42957" s="74"/>
    </row>
    <row r="42958" spans="3:4" x14ac:dyDescent="0.25">
      <c r="C42958" s="75"/>
      <c r="D42958" s="74"/>
    </row>
    <row r="42959" spans="3:4" x14ac:dyDescent="0.25">
      <c r="C42959" s="75"/>
      <c r="D42959" s="74"/>
    </row>
    <row r="42960" spans="3:4" x14ac:dyDescent="0.25">
      <c r="C42960" s="75"/>
      <c r="D42960" s="74"/>
    </row>
    <row r="42961" spans="3:4" x14ac:dyDescent="0.25">
      <c r="C42961" s="75"/>
      <c r="D42961" s="74"/>
    </row>
    <row r="42962" spans="3:4" x14ac:dyDescent="0.25">
      <c r="C42962" s="75"/>
      <c r="D42962" s="74"/>
    </row>
    <row r="42963" spans="3:4" x14ac:dyDescent="0.25">
      <c r="C42963" s="75"/>
      <c r="D42963" s="74"/>
    </row>
    <row r="42964" spans="3:4" x14ac:dyDescent="0.25">
      <c r="C42964" s="75"/>
      <c r="D42964" s="74"/>
    </row>
    <row r="42965" spans="3:4" x14ac:dyDescent="0.25">
      <c r="C42965" s="75"/>
      <c r="D42965" s="74"/>
    </row>
    <row r="42966" spans="3:4" x14ac:dyDescent="0.25">
      <c r="C42966" s="75"/>
      <c r="D42966" s="74"/>
    </row>
    <row r="42967" spans="3:4" x14ac:dyDescent="0.25">
      <c r="C42967" s="75"/>
      <c r="D42967" s="74"/>
    </row>
    <row r="42968" spans="3:4" x14ac:dyDescent="0.25">
      <c r="C42968" s="75"/>
      <c r="D42968" s="74"/>
    </row>
    <row r="42969" spans="3:4" x14ac:dyDescent="0.25">
      <c r="C42969" s="75"/>
      <c r="D42969" s="74"/>
    </row>
    <row r="42970" spans="3:4" x14ac:dyDescent="0.25">
      <c r="C42970" s="75"/>
      <c r="D42970" s="74"/>
    </row>
    <row r="42971" spans="3:4" x14ac:dyDescent="0.25">
      <c r="C42971" s="75"/>
      <c r="D42971" s="74"/>
    </row>
    <row r="42972" spans="3:4" x14ac:dyDescent="0.25">
      <c r="C42972" s="75"/>
      <c r="D42972" s="74"/>
    </row>
    <row r="42973" spans="3:4" x14ac:dyDescent="0.25">
      <c r="C42973" s="75"/>
      <c r="D42973" s="74"/>
    </row>
    <row r="42974" spans="3:4" x14ac:dyDescent="0.25">
      <c r="C42974" s="75"/>
      <c r="D42974" s="74"/>
    </row>
    <row r="42975" spans="3:4" x14ac:dyDescent="0.25">
      <c r="C42975" s="75"/>
      <c r="D42975" s="74"/>
    </row>
    <row r="42976" spans="3:4" x14ac:dyDescent="0.25">
      <c r="C42976" s="75"/>
      <c r="D42976" s="74"/>
    </row>
    <row r="42977" spans="3:4" x14ac:dyDescent="0.25">
      <c r="C42977" s="75"/>
      <c r="D42977" s="74"/>
    </row>
    <row r="42978" spans="3:4" x14ac:dyDescent="0.25">
      <c r="C42978" s="75"/>
      <c r="D42978" s="74"/>
    </row>
    <row r="42979" spans="3:4" x14ac:dyDescent="0.25">
      <c r="C42979" s="75"/>
      <c r="D42979" s="74"/>
    </row>
    <row r="42980" spans="3:4" x14ac:dyDescent="0.25">
      <c r="C42980" s="75"/>
      <c r="D42980" s="74"/>
    </row>
    <row r="42981" spans="3:4" x14ac:dyDescent="0.25">
      <c r="C42981" s="75"/>
      <c r="D42981" s="74"/>
    </row>
    <row r="42982" spans="3:4" x14ac:dyDescent="0.25">
      <c r="C42982" s="75"/>
      <c r="D42982" s="74"/>
    </row>
    <row r="42983" spans="3:4" x14ac:dyDescent="0.25">
      <c r="C42983" s="75"/>
      <c r="D42983" s="74"/>
    </row>
    <row r="42984" spans="3:4" x14ac:dyDescent="0.25">
      <c r="C42984" s="75"/>
      <c r="D42984" s="74"/>
    </row>
    <row r="42985" spans="3:4" x14ac:dyDescent="0.25">
      <c r="C42985" s="75"/>
      <c r="D42985" s="74"/>
    </row>
    <row r="42986" spans="3:4" x14ac:dyDescent="0.25">
      <c r="C42986" s="75"/>
      <c r="D42986" s="74"/>
    </row>
    <row r="42987" spans="3:4" x14ac:dyDescent="0.25">
      <c r="C42987" s="75"/>
      <c r="D42987" s="74"/>
    </row>
    <row r="42988" spans="3:4" x14ac:dyDescent="0.25">
      <c r="C42988" s="75"/>
      <c r="D42988" s="74"/>
    </row>
    <row r="42989" spans="3:4" x14ac:dyDescent="0.25">
      <c r="C42989" s="75"/>
      <c r="D42989" s="74"/>
    </row>
    <row r="42990" spans="3:4" x14ac:dyDescent="0.25">
      <c r="C42990" s="75"/>
      <c r="D42990" s="74"/>
    </row>
    <row r="42991" spans="3:4" x14ac:dyDescent="0.25">
      <c r="C42991" s="75"/>
      <c r="D42991" s="74"/>
    </row>
    <row r="42992" spans="3:4" x14ac:dyDescent="0.25">
      <c r="C42992" s="75"/>
      <c r="D42992" s="74"/>
    </row>
    <row r="42993" spans="3:4" x14ac:dyDescent="0.25">
      <c r="C42993" s="75"/>
      <c r="D42993" s="74"/>
    </row>
    <row r="42994" spans="3:4" x14ac:dyDescent="0.25">
      <c r="C42994" s="75"/>
      <c r="D42994" s="74"/>
    </row>
    <row r="42995" spans="3:4" x14ac:dyDescent="0.25">
      <c r="C42995" s="75"/>
      <c r="D42995" s="74"/>
    </row>
    <row r="42996" spans="3:4" x14ac:dyDescent="0.25">
      <c r="C42996" s="75"/>
      <c r="D42996" s="74"/>
    </row>
    <row r="42997" spans="3:4" x14ac:dyDescent="0.25">
      <c r="C42997" s="75"/>
      <c r="D42997" s="74"/>
    </row>
    <row r="42998" spans="3:4" x14ac:dyDescent="0.25">
      <c r="C42998" s="75"/>
      <c r="D42998" s="74"/>
    </row>
    <row r="42999" spans="3:4" x14ac:dyDescent="0.25">
      <c r="C42999" s="75"/>
      <c r="D42999" s="74"/>
    </row>
    <row r="43000" spans="3:4" x14ac:dyDescent="0.25">
      <c r="C43000" s="75"/>
      <c r="D43000" s="74"/>
    </row>
    <row r="43001" spans="3:4" x14ac:dyDescent="0.25">
      <c r="C43001" s="75"/>
      <c r="D43001" s="74"/>
    </row>
    <row r="43002" spans="3:4" x14ac:dyDescent="0.25">
      <c r="C43002" s="75"/>
      <c r="D43002" s="74"/>
    </row>
    <row r="43003" spans="3:4" x14ac:dyDescent="0.25">
      <c r="C43003" s="75"/>
      <c r="D43003" s="74"/>
    </row>
    <row r="43004" spans="3:4" x14ac:dyDescent="0.25">
      <c r="C43004" s="75"/>
      <c r="D43004" s="74"/>
    </row>
    <row r="43005" spans="3:4" x14ac:dyDescent="0.25">
      <c r="C43005" s="75"/>
      <c r="D43005" s="74"/>
    </row>
    <row r="43006" spans="3:4" x14ac:dyDescent="0.25">
      <c r="C43006" s="75"/>
      <c r="D43006" s="74"/>
    </row>
    <row r="43007" spans="3:4" x14ac:dyDescent="0.25">
      <c r="C43007" s="75"/>
      <c r="D43007" s="74"/>
    </row>
    <row r="43008" spans="3:4" x14ac:dyDescent="0.25">
      <c r="C43008" s="75"/>
      <c r="D43008" s="74"/>
    </row>
    <row r="43009" spans="3:4" x14ac:dyDescent="0.25">
      <c r="C43009" s="75"/>
      <c r="D43009" s="74"/>
    </row>
    <row r="43010" spans="3:4" x14ac:dyDescent="0.25">
      <c r="C43010" s="75"/>
      <c r="D43010" s="74"/>
    </row>
    <row r="43011" spans="3:4" x14ac:dyDescent="0.25">
      <c r="C43011" s="75"/>
      <c r="D43011" s="74"/>
    </row>
    <row r="43012" spans="3:4" x14ac:dyDescent="0.25">
      <c r="C43012" s="75"/>
      <c r="D43012" s="74"/>
    </row>
    <row r="43013" spans="3:4" x14ac:dyDescent="0.25">
      <c r="C43013" s="75"/>
      <c r="D43013" s="74"/>
    </row>
    <row r="43014" spans="3:4" x14ac:dyDescent="0.25">
      <c r="C43014" s="75"/>
      <c r="D43014" s="74"/>
    </row>
    <row r="43015" spans="3:4" x14ac:dyDescent="0.25">
      <c r="C43015" s="75"/>
      <c r="D43015" s="74"/>
    </row>
    <row r="43016" spans="3:4" x14ac:dyDescent="0.25">
      <c r="C43016" s="75"/>
      <c r="D43016" s="74"/>
    </row>
    <row r="43017" spans="3:4" x14ac:dyDescent="0.25">
      <c r="C43017" s="75"/>
      <c r="D43017" s="74"/>
    </row>
    <row r="43018" spans="3:4" x14ac:dyDescent="0.25">
      <c r="C43018" s="75"/>
      <c r="D43018" s="74"/>
    </row>
    <row r="43019" spans="3:4" x14ac:dyDescent="0.25">
      <c r="C43019" s="75"/>
      <c r="D43019" s="74"/>
    </row>
    <row r="43020" spans="3:4" x14ac:dyDescent="0.25">
      <c r="C43020" s="75"/>
      <c r="D43020" s="74"/>
    </row>
    <row r="43021" spans="3:4" x14ac:dyDescent="0.25">
      <c r="C43021" s="75"/>
      <c r="D43021" s="74"/>
    </row>
    <row r="43022" spans="3:4" x14ac:dyDescent="0.25">
      <c r="C43022" s="75"/>
      <c r="D43022" s="74"/>
    </row>
    <row r="43023" spans="3:4" x14ac:dyDescent="0.25">
      <c r="C43023" s="75"/>
      <c r="D43023" s="74"/>
    </row>
    <row r="43024" spans="3:4" x14ac:dyDescent="0.25">
      <c r="C43024" s="75"/>
      <c r="D43024" s="74"/>
    </row>
    <row r="43025" spans="3:4" x14ac:dyDescent="0.25">
      <c r="C43025" s="75"/>
      <c r="D43025" s="74"/>
    </row>
    <row r="43026" spans="3:4" x14ac:dyDescent="0.25">
      <c r="C43026" s="75"/>
      <c r="D43026" s="74"/>
    </row>
    <row r="43027" spans="3:4" x14ac:dyDescent="0.25">
      <c r="C43027" s="75"/>
      <c r="D43027" s="74"/>
    </row>
    <row r="43028" spans="3:4" x14ac:dyDescent="0.25">
      <c r="C43028" s="75"/>
      <c r="D43028" s="74"/>
    </row>
    <row r="43029" spans="3:4" x14ac:dyDescent="0.25">
      <c r="C43029" s="75"/>
      <c r="D43029" s="74"/>
    </row>
    <row r="43030" spans="3:4" x14ac:dyDescent="0.25">
      <c r="C43030" s="75"/>
      <c r="D43030" s="74"/>
    </row>
    <row r="43031" spans="3:4" x14ac:dyDescent="0.25">
      <c r="C43031" s="75"/>
      <c r="D43031" s="74"/>
    </row>
    <row r="43032" spans="3:4" x14ac:dyDescent="0.25">
      <c r="C43032" s="75"/>
      <c r="D43032" s="74"/>
    </row>
    <row r="43033" spans="3:4" x14ac:dyDescent="0.25">
      <c r="C43033" s="75"/>
      <c r="D43033" s="74"/>
    </row>
    <row r="43034" spans="3:4" x14ac:dyDescent="0.25">
      <c r="C43034" s="75"/>
      <c r="D43034" s="74"/>
    </row>
    <row r="43035" spans="3:4" x14ac:dyDescent="0.25">
      <c r="C43035" s="75"/>
      <c r="D43035" s="74"/>
    </row>
    <row r="43036" spans="3:4" x14ac:dyDescent="0.25">
      <c r="C43036" s="75"/>
      <c r="D43036" s="74"/>
    </row>
    <row r="43037" spans="3:4" x14ac:dyDescent="0.25">
      <c r="C43037" s="75"/>
      <c r="D43037" s="74"/>
    </row>
    <row r="43038" spans="3:4" x14ac:dyDescent="0.25">
      <c r="C43038" s="75"/>
      <c r="D43038" s="74"/>
    </row>
    <row r="43039" spans="3:4" x14ac:dyDescent="0.25">
      <c r="C43039" s="75"/>
      <c r="D43039" s="74"/>
    </row>
    <row r="43040" spans="3:4" x14ac:dyDescent="0.25">
      <c r="C43040" s="75"/>
      <c r="D43040" s="74"/>
    </row>
    <row r="43041" spans="3:4" x14ac:dyDescent="0.25">
      <c r="C43041" s="75"/>
      <c r="D43041" s="74"/>
    </row>
    <row r="43042" spans="3:4" x14ac:dyDescent="0.25">
      <c r="C43042" s="75"/>
      <c r="D43042" s="74"/>
    </row>
    <row r="43043" spans="3:4" x14ac:dyDescent="0.25">
      <c r="C43043" s="75"/>
      <c r="D43043" s="74"/>
    </row>
    <row r="43044" spans="3:4" x14ac:dyDescent="0.25">
      <c r="C43044" s="75"/>
      <c r="D43044" s="74"/>
    </row>
    <row r="43045" spans="3:4" x14ac:dyDescent="0.25">
      <c r="C43045" s="75"/>
      <c r="D43045" s="74"/>
    </row>
    <row r="43046" spans="3:4" x14ac:dyDescent="0.25">
      <c r="C43046" s="75"/>
      <c r="D43046" s="74"/>
    </row>
    <row r="43047" spans="3:4" x14ac:dyDescent="0.25">
      <c r="C43047" s="75"/>
      <c r="D43047" s="74"/>
    </row>
    <row r="43048" spans="3:4" x14ac:dyDescent="0.25">
      <c r="C43048" s="75"/>
      <c r="D43048" s="74"/>
    </row>
    <row r="43049" spans="3:4" x14ac:dyDescent="0.25">
      <c r="C43049" s="75"/>
      <c r="D43049" s="74"/>
    </row>
    <row r="43050" spans="3:4" x14ac:dyDescent="0.25">
      <c r="C43050" s="75"/>
      <c r="D43050" s="74"/>
    </row>
    <row r="43051" spans="3:4" x14ac:dyDescent="0.25">
      <c r="C43051" s="75"/>
      <c r="D43051" s="74"/>
    </row>
    <row r="43052" spans="3:4" x14ac:dyDescent="0.25">
      <c r="C43052" s="75"/>
      <c r="D43052" s="74"/>
    </row>
    <row r="43053" spans="3:4" x14ac:dyDescent="0.25">
      <c r="C43053" s="75"/>
      <c r="D43053" s="74"/>
    </row>
    <row r="43054" spans="3:4" x14ac:dyDescent="0.25">
      <c r="C43054" s="75"/>
      <c r="D43054" s="74"/>
    </row>
    <row r="43055" spans="3:4" x14ac:dyDescent="0.25">
      <c r="C43055" s="75"/>
      <c r="D43055" s="74"/>
    </row>
    <row r="43056" spans="3:4" x14ac:dyDescent="0.25">
      <c r="C43056" s="75"/>
      <c r="D43056" s="74"/>
    </row>
    <row r="43057" spans="3:4" x14ac:dyDescent="0.25">
      <c r="C43057" s="75"/>
      <c r="D43057" s="74"/>
    </row>
    <row r="43058" spans="3:4" x14ac:dyDescent="0.25">
      <c r="C43058" s="75"/>
      <c r="D43058" s="74"/>
    </row>
    <row r="43059" spans="3:4" x14ac:dyDescent="0.25">
      <c r="C43059" s="75"/>
      <c r="D43059" s="74"/>
    </row>
    <row r="43060" spans="3:4" x14ac:dyDescent="0.25">
      <c r="C43060" s="75"/>
      <c r="D43060" s="74"/>
    </row>
    <row r="43061" spans="3:4" x14ac:dyDescent="0.25">
      <c r="C43061" s="75"/>
      <c r="D43061" s="74"/>
    </row>
    <row r="43062" spans="3:4" x14ac:dyDescent="0.25">
      <c r="C43062" s="75"/>
      <c r="D43062" s="74"/>
    </row>
    <row r="43063" spans="3:4" x14ac:dyDescent="0.25">
      <c r="C43063" s="75"/>
      <c r="D43063" s="74"/>
    </row>
    <row r="43064" spans="3:4" x14ac:dyDescent="0.25">
      <c r="C43064" s="75"/>
      <c r="D43064" s="74"/>
    </row>
    <row r="43065" spans="3:4" x14ac:dyDescent="0.25">
      <c r="C43065" s="75"/>
      <c r="D43065" s="74"/>
    </row>
    <row r="43066" spans="3:4" x14ac:dyDescent="0.25">
      <c r="C43066" s="75"/>
      <c r="D43066" s="74"/>
    </row>
    <row r="43067" spans="3:4" x14ac:dyDescent="0.25">
      <c r="C43067" s="75"/>
      <c r="D43067" s="74"/>
    </row>
    <row r="43068" spans="3:4" x14ac:dyDescent="0.25">
      <c r="C43068" s="75"/>
      <c r="D43068" s="74"/>
    </row>
    <row r="43069" spans="3:4" x14ac:dyDescent="0.25">
      <c r="C43069" s="75"/>
      <c r="D43069" s="74"/>
    </row>
    <row r="43070" spans="3:4" x14ac:dyDescent="0.25">
      <c r="C43070" s="75"/>
      <c r="D43070" s="74"/>
    </row>
    <row r="43071" spans="3:4" x14ac:dyDescent="0.25">
      <c r="C43071" s="75"/>
      <c r="D43071" s="74"/>
    </row>
    <row r="43072" spans="3:4" x14ac:dyDescent="0.25">
      <c r="C43072" s="75"/>
      <c r="D43072" s="74"/>
    </row>
    <row r="43073" spans="3:4" x14ac:dyDescent="0.25">
      <c r="C43073" s="75"/>
      <c r="D43073" s="74"/>
    </row>
    <row r="43074" spans="3:4" x14ac:dyDescent="0.25">
      <c r="C43074" s="75"/>
      <c r="D43074" s="74"/>
    </row>
    <row r="43075" spans="3:4" x14ac:dyDescent="0.25">
      <c r="C43075" s="75"/>
      <c r="D43075" s="74"/>
    </row>
    <row r="43076" spans="3:4" x14ac:dyDescent="0.25">
      <c r="C43076" s="75"/>
      <c r="D43076" s="74"/>
    </row>
    <row r="43077" spans="3:4" x14ac:dyDescent="0.25">
      <c r="C43077" s="75"/>
      <c r="D43077" s="74"/>
    </row>
    <row r="43078" spans="3:4" x14ac:dyDescent="0.25">
      <c r="C43078" s="75"/>
      <c r="D43078" s="74"/>
    </row>
    <row r="43079" spans="3:4" x14ac:dyDescent="0.25">
      <c r="C43079" s="75"/>
      <c r="D43079" s="74"/>
    </row>
    <row r="43080" spans="3:4" x14ac:dyDescent="0.25">
      <c r="C43080" s="75"/>
      <c r="D43080" s="74"/>
    </row>
    <row r="43081" spans="3:4" x14ac:dyDescent="0.25">
      <c r="C43081" s="75"/>
      <c r="D43081" s="74"/>
    </row>
    <row r="43082" spans="3:4" x14ac:dyDescent="0.25">
      <c r="C43082" s="75"/>
      <c r="D43082" s="74"/>
    </row>
    <row r="43083" spans="3:4" x14ac:dyDescent="0.25">
      <c r="C43083" s="75"/>
      <c r="D43083" s="74"/>
    </row>
    <row r="43084" spans="3:4" x14ac:dyDescent="0.25">
      <c r="C43084" s="75"/>
      <c r="D43084" s="74"/>
    </row>
    <row r="43085" spans="3:4" x14ac:dyDescent="0.25">
      <c r="C43085" s="75"/>
      <c r="D43085" s="74"/>
    </row>
    <row r="43086" spans="3:4" x14ac:dyDescent="0.25">
      <c r="C43086" s="75"/>
      <c r="D43086" s="74"/>
    </row>
    <row r="43087" spans="3:4" x14ac:dyDescent="0.25">
      <c r="C43087" s="75"/>
      <c r="D43087" s="74"/>
    </row>
    <row r="43088" spans="3:4" x14ac:dyDescent="0.25">
      <c r="C43088" s="75"/>
      <c r="D43088" s="74"/>
    </row>
    <row r="43089" spans="3:4" x14ac:dyDescent="0.25">
      <c r="C43089" s="75"/>
      <c r="D43089" s="74"/>
    </row>
    <row r="43090" spans="3:4" x14ac:dyDescent="0.25">
      <c r="C43090" s="75"/>
      <c r="D43090" s="74"/>
    </row>
    <row r="43091" spans="3:4" x14ac:dyDescent="0.25">
      <c r="C43091" s="75"/>
      <c r="D43091" s="74"/>
    </row>
    <row r="43092" spans="3:4" x14ac:dyDescent="0.25">
      <c r="C43092" s="75"/>
      <c r="D43092" s="74"/>
    </row>
    <row r="43093" spans="3:4" x14ac:dyDescent="0.25">
      <c r="C43093" s="75"/>
      <c r="D43093" s="74"/>
    </row>
    <row r="43094" spans="3:4" x14ac:dyDescent="0.25">
      <c r="C43094" s="75"/>
      <c r="D43094" s="74"/>
    </row>
    <row r="43095" spans="3:4" x14ac:dyDescent="0.25">
      <c r="C43095" s="75"/>
      <c r="D43095" s="74"/>
    </row>
    <row r="43096" spans="3:4" x14ac:dyDescent="0.25">
      <c r="C43096" s="75"/>
      <c r="D43096" s="74"/>
    </row>
    <row r="43097" spans="3:4" x14ac:dyDescent="0.25">
      <c r="C43097" s="75"/>
      <c r="D43097" s="74"/>
    </row>
    <row r="43098" spans="3:4" x14ac:dyDescent="0.25">
      <c r="C43098" s="75"/>
      <c r="D43098" s="74"/>
    </row>
    <row r="43099" spans="3:4" x14ac:dyDescent="0.25">
      <c r="C43099" s="75"/>
      <c r="D43099" s="74"/>
    </row>
    <row r="43100" spans="3:4" x14ac:dyDescent="0.25">
      <c r="C43100" s="75"/>
      <c r="D43100" s="74"/>
    </row>
    <row r="43101" spans="3:4" x14ac:dyDescent="0.25">
      <c r="C43101" s="75"/>
      <c r="D43101" s="74"/>
    </row>
    <row r="43102" spans="3:4" x14ac:dyDescent="0.25">
      <c r="C43102" s="75"/>
      <c r="D43102" s="74"/>
    </row>
    <row r="43103" spans="3:4" x14ac:dyDescent="0.25">
      <c r="C43103" s="75"/>
      <c r="D43103" s="74"/>
    </row>
    <row r="43104" spans="3:4" x14ac:dyDescent="0.25">
      <c r="C43104" s="75"/>
      <c r="D43104" s="74"/>
    </row>
    <row r="43105" spans="3:4" x14ac:dyDescent="0.25">
      <c r="C43105" s="75"/>
      <c r="D43105" s="74"/>
    </row>
    <row r="43106" spans="3:4" x14ac:dyDescent="0.25">
      <c r="C43106" s="75"/>
      <c r="D43106" s="74"/>
    </row>
    <row r="43107" spans="3:4" x14ac:dyDescent="0.25">
      <c r="C43107" s="75"/>
      <c r="D43107" s="74"/>
    </row>
    <row r="43108" spans="3:4" x14ac:dyDescent="0.25">
      <c r="C43108" s="75"/>
      <c r="D43108" s="74"/>
    </row>
    <row r="43109" spans="3:4" x14ac:dyDescent="0.25">
      <c r="C43109" s="75"/>
      <c r="D43109" s="74"/>
    </row>
    <row r="43110" spans="3:4" x14ac:dyDescent="0.25">
      <c r="C43110" s="75"/>
      <c r="D43110" s="74"/>
    </row>
    <row r="43111" spans="3:4" x14ac:dyDescent="0.25">
      <c r="C43111" s="75"/>
      <c r="D43111" s="74"/>
    </row>
    <row r="43112" spans="3:4" x14ac:dyDescent="0.25">
      <c r="C43112" s="75"/>
      <c r="D43112" s="74"/>
    </row>
    <row r="43113" spans="3:4" x14ac:dyDescent="0.25">
      <c r="C43113" s="75"/>
      <c r="D43113" s="74"/>
    </row>
    <row r="43114" spans="3:4" x14ac:dyDescent="0.25">
      <c r="C43114" s="75"/>
      <c r="D43114" s="74"/>
    </row>
    <row r="43115" spans="3:4" x14ac:dyDescent="0.25">
      <c r="C43115" s="75"/>
      <c r="D43115" s="74"/>
    </row>
    <row r="43116" spans="3:4" x14ac:dyDescent="0.25">
      <c r="C43116" s="75"/>
      <c r="D43116" s="74"/>
    </row>
    <row r="43117" spans="3:4" x14ac:dyDescent="0.25">
      <c r="C43117" s="75"/>
      <c r="D43117" s="74"/>
    </row>
    <row r="43118" spans="3:4" x14ac:dyDescent="0.25">
      <c r="C43118" s="75"/>
      <c r="D43118" s="74"/>
    </row>
    <row r="43119" spans="3:4" x14ac:dyDescent="0.25">
      <c r="C43119" s="75"/>
      <c r="D43119" s="74"/>
    </row>
    <row r="43120" spans="3:4" x14ac:dyDescent="0.25">
      <c r="C43120" s="75"/>
      <c r="D43120" s="74"/>
    </row>
    <row r="43121" spans="3:4" x14ac:dyDescent="0.25">
      <c r="C43121" s="75"/>
      <c r="D43121" s="74"/>
    </row>
    <row r="43122" spans="3:4" x14ac:dyDescent="0.25">
      <c r="C43122" s="75"/>
      <c r="D43122" s="74"/>
    </row>
    <row r="43123" spans="3:4" x14ac:dyDescent="0.25">
      <c r="C43123" s="75"/>
      <c r="D43123" s="74"/>
    </row>
    <row r="43124" spans="3:4" x14ac:dyDescent="0.25">
      <c r="C43124" s="75"/>
      <c r="D43124" s="74"/>
    </row>
    <row r="43125" spans="3:4" x14ac:dyDescent="0.25">
      <c r="C43125" s="75"/>
      <c r="D43125" s="74"/>
    </row>
    <row r="43126" spans="3:4" x14ac:dyDescent="0.25">
      <c r="C43126" s="75"/>
      <c r="D43126" s="74"/>
    </row>
    <row r="43127" spans="3:4" x14ac:dyDescent="0.25">
      <c r="C43127" s="75"/>
      <c r="D43127" s="74"/>
    </row>
    <row r="43128" spans="3:4" x14ac:dyDescent="0.25">
      <c r="C43128" s="75"/>
      <c r="D43128" s="74"/>
    </row>
    <row r="43129" spans="3:4" x14ac:dyDescent="0.25">
      <c r="C43129" s="75"/>
      <c r="D43129" s="74"/>
    </row>
    <row r="43130" spans="3:4" x14ac:dyDescent="0.25">
      <c r="C43130" s="75"/>
      <c r="D43130" s="74"/>
    </row>
    <row r="43131" spans="3:4" x14ac:dyDescent="0.25">
      <c r="C43131" s="75"/>
      <c r="D43131" s="74"/>
    </row>
    <row r="43132" spans="3:4" x14ac:dyDescent="0.25">
      <c r="C43132" s="75"/>
      <c r="D43132" s="74"/>
    </row>
    <row r="43133" spans="3:4" x14ac:dyDescent="0.25">
      <c r="C43133" s="75"/>
      <c r="D43133" s="74"/>
    </row>
    <row r="43134" spans="3:4" x14ac:dyDescent="0.25">
      <c r="C43134" s="75"/>
      <c r="D43134" s="74"/>
    </row>
    <row r="43135" spans="3:4" x14ac:dyDescent="0.25">
      <c r="C43135" s="75"/>
      <c r="D43135" s="74"/>
    </row>
    <row r="43136" spans="3:4" x14ac:dyDescent="0.25">
      <c r="C43136" s="75"/>
      <c r="D43136" s="74"/>
    </row>
    <row r="43137" spans="3:4" x14ac:dyDescent="0.25">
      <c r="C43137" s="75"/>
      <c r="D43137" s="74"/>
    </row>
    <row r="43138" spans="3:4" x14ac:dyDescent="0.25">
      <c r="C43138" s="75"/>
      <c r="D43138" s="74"/>
    </row>
    <row r="43139" spans="3:4" x14ac:dyDescent="0.25">
      <c r="C43139" s="75"/>
      <c r="D43139" s="74"/>
    </row>
    <row r="43140" spans="3:4" x14ac:dyDescent="0.25">
      <c r="C43140" s="75"/>
      <c r="D43140" s="74"/>
    </row>
    <row r="43141" spans="3:4" x14ac:dyDescent="0.25">
      <c r="C43141" s="75"/>
      <c r="D43141" s="74"/>
    </row>
    <row r="43142" spans="3:4" x14ac:dyDescent="0.25">
      <c r="C43142" s="75"/>
      <c r="D43142" s="74"/>
    </row>
    <row r="43143" spans="3:4" x14ac:dyDescent="0.25">
      <c r="C43143" s="75"/>
      <c r="D43143" s="74"/>
    </row>
    <row r="43144" spans="3:4" x14ac:dyDescent="0.25">
      <c r="C43144" s="75"/>
      <c r="D43144" s="74"/>
    </row>
    <row r="43145" spans="3:4" x14ac:dyDescent="0.25">
      <c r="C43145" s="75"/>
      <c r="D43145" s="74"/>
    </row>
    <row r="43146" spans="3:4" x14ac:dyDescent="0.25">
      <c r="C43146" s="75"/>
      <c r="D43146" s="74"/>
    </row>
    <row r="43147" spans="3:4" x14ac:dyDescent="0.25">
      <c r="C43147" s="75"/>
      <c r="D43147" s="74"/>
    </row>
    <row r="43148" spans="3:4" x14ac:dyDescent="0.25">
      <c r="C43148" s="75"/>
      <c r="D43148" s="74"/>
    </row>
    <row r="43149" spans="3:4" x14ac:dyDescent="0.25">
      <c r="C43149" s="75"/>
      <c r="D43149" s="74"/>
    </row>
    <row r="43150" spans="3:4" x14ac:dyDescent="0.25">
      <c r="C43150" s="75"/>
      <c r="D43150" s="74"/>
    </row>
    <row r="43151" spans="3:4" x14ac:dyDescent="0.25">
      <c r="C43151" s="75"/>
      <c r="D43151" s="74"/>
    </row>
    <row r="43152" spans="3:4" x14ac:dyDescent="0.25">
      <c r="C43152" s="75"/>
      <c r="D43152" s="74"/>
    </row>
    <row r="43153" spans="3:4" x14ac:dyDescent="0.25">
      <c r="C43153" s="75"/>
      <c r="D43153" s="74"/>
    </row>
    <row r="43154" spans="3:4" x14ac:dyDescent="0.25">
      <c r="C43154" s="75"/>
      <c r="D43154" s="74"/>
    </row>
    <row r="43155" spans="3:4" x14ac:dyDescent="0.25">
      <c r="C43155" s="75"/>
      <c r="D43155" s="74"/>
    </row>
    <row r="43156" spans="3:4" x14ac:dyDescent="0.25">
      <c r="C43156" s="75"/>
      <c r="D43156" s="74"/>
    </row>
    <row r="43157" spans="3:4" x14ac:dyDescent="0.25">
      <c r="C43157" s="75"/>
      <c r="D43157" s="74"/>
    </row>
    <row r="43158" spans="3:4" x14ac:dyDescent="0.25">
      <c r="C43158" s="75"/>
      <c r="D43158" s="74"/>
    </row>
    <row r="43159" spans="3:4" x14ac:dyDescent="0.25">
      <c r="C43159" s="75"/>
      <c r="D43159" s="74"/>
    </row>
    <row r="43160" spans="3:4" x14ac:dyDescent="0.25">
      <c r="C43160" s="75"/>
      <c r="D43160" s="74"/>
    </row>
    <row r="43161" spans="3:4" x14ac:dyDescent="0.25">
      <c r="C43161" s="75"/>
      <c r="D43161" s="74"/>
    </row>
    <row r="43162" spans="3:4" x14ac:dyDescent="0.25">
      <c r="C43162" s="75"/>
      <c r="D43162" s="74"/>
    </row>
    <row r="43163" spans="3:4" x14ac:dyDescent="0.25">
      <c r="C43163" s="75"/>
      <c r="D43163" s="74"/>
    </row>
    <row r="43164" spans="3:4" x14ac:dyDescent="0.25">
      <c r="C43164" s="75"/>
      <c r="D43164" s="74"/>
    </row>
    <row r="43165" spans="3:4" x14ac:dyDescent="0.25">
      <c r="C43165" s="75"/>
      <c r="D43165" s="74"/>
    </row>
    <row r="43166" spans="3:4" x14ac:dyDescent="0.25">
      <c r="C43166" s="75"/>
      <c r="D43166" s="74"/>
    </row>
    <row r="43167" spans="3:4" x14ac:dyDescent="0.25">
      <c r="C43167" s="75"/>
      <c r="D43167" s="74"/>
    </row>
    <row r="43168" spans="3:4" x14ac:dyDescent="0.25">
      <c r="C43168" s="75"/>
      <c r="D43168" s="74"/>
    </row>
    <row r="43169" spans="3:4" x14ac:dyDescent="0.25">
      <c r="C43169" s="75"/>
      <c r="D43169" s="74"/>
    </row>
    <row r="43170" spans="3:4" x14ac:dyDescent="0.25">
      <c r="C43170" s="75"/>
      <c r="D43170" s="74"/>
    </row>
    <row r="43171" spans="3:4" x14ac:dyDescent="0.25">
      <c r="C43171" s="75"/>
      <c r="D43171" s="74"/>
    </row>
    <row r="43172" spans="3:4" x14ac:dyDescent="0.25">
      <c r="C43172" s="75"/>
      <c r="D43172" s="74"/>
    </row>
    <row r="43173" spans="3:4" x14ac:dyDescent="0.25">
      <c r="C43173" s="75"/>
      <c r="D43173" s="74"/>
    </row>
    <row r="43174" spans="3:4" x14ac:dyDescent="0.25">
      <c r="C43174" s="75"/>
      <c r="D43174" s="74"/>
    </row>
    <row r="43175" spans="3:4" x14ac:dyDescent="0.25">
      <c r="C43175" s="75"/>
      <c r="D43175" s="74"/>
    </row>
    <row r="43176" spans="3:4" x14ac:dyDescent="0.25">
      <c r="C43176" s="75"/>
      <c r="D43176" s="74"/>
    </row>
    <row r="43177" spans="3:4" x14ac:dyDescent="0.25">
      <c r="C43177" s="75"/>
      <c r="D43177" s="74"/>
    </row>
    <row r="43178" spans="3:4" x14ac:dyDescent="0.25">
      <c r="C43178" s="75"/>
      <c r="D43178" s="74"/>
    </row>
    <row r="43179" spans="3:4" x14ac:dyDescent="0.25">
      <c r="C43179" s="75"/>
      <c r="D43179" s="74"/>
    </row>
    <row r="43180" spans="3:4" x14ac:dyDescent="0.25">
      <c r="C43180" s="75"/>
      <c r="D43180" s="74"/>
    </row>
    <row r="43181" spans="3:4" x14ac:dyDescent="0.25">
      <c r="C43181" s="75"/>
      <c r="D43181" s="74"/>
    </row>
    <row r="43182" spans="3:4" x14ac:dyDescent="0.25">
      <c r="C43182" s="75"/>
      <c r="D43182" s="74"/>
    </row>
    <row r="43183" spans="3:4" x14ac:dyDescent="0.25">
      <c r="C43183" s="75"/>
      <c r="D43183" s="74"/>
    </row>
    <row r="43184" spans="3:4" x14ac:dyDescent="0.25">
      <c r="C43184" s="75"/>
      <c r="D43184" s="74"/>
    </row>
    <row r="43185" spans="3:4" x14ac:dyDescent="0.25">
      <c r="C43185" s="75"/>
      <c r="D43185" s="74"/>
    </row>
    <row r="43186" spans="3:4" x14ac:dyDescent="0.25">
      <c r="C43186" s="75"/>
      <c r="D43186" s="74"/>
    </row>
    <row r="43187" spans="3:4" x14ac:dyDescent="0.25">
      <c r="C43187" s="75"/>
      <c r="D43187" s="74"/>
    </row>
    <row r="43188" spans="3:4" x14ac:dyDescent="0.25">
      <c r="C43188" s="75"/>
      <c r="D43188" s="74"/>
    </row>
    <row r="43189" spans="3:4" x14ac:dyDescent="0.25">
      <c r="C43189" s="75"/>
      <c r="D43189" s="74"/>
    </row>
    <row r="43190" spans="3:4" x14ac:dyDescent="0.25">
      <c r="C43190" s="75"/>
      <c r="D43190" s="74"/>
    </row>
    <row r="43191" spans="3:4" x14ac:dyDescent="0.25">
      <c r="C43191" s="75"/>
      <c r="D43191" s="74"/>
    </row>
    <row r="43192" spans="3:4" x14ac:dyDescent="0.25">
      <c r="C43192" s="75"/>
      <c r="D43192" s="74"/>
    </row>
    <row r="43193" spans="3:4" x14ac:dyDescent="0.25">
      <c r="C43193" s="75"/>
      <c r="D43193" s="74"/>
    </row>
    <row r="43194" spans="3:4" x14ac:dyDescent="0.25">
      <c r="C43194" s="75"/>
      <c r="D43194" s="74"/>
    </row>
    <row r="43195" spans="3:4" x14ac:dyDescent="0.25">
      <c r="C43195" s="75"/>
      <c r="D43195" s="74"/>
    </row>
    <row r="43196" spans="3:4" x14ac:dyDescent="0.25">
      <c r="C43196" s="75"/>
      <c r="D43196" s="74"/>
    </row>
    <row r="43197" spans="3:4" x14ac:dyDescent="0.25">
      <c r="C43197" s="75"/>
      <c r="D43197" s="74"/>
    </row>
    <row r="43198" spans="3:4" x14ac:dyDescent="0.25">
      <c r="C43198" s="75"/>
      <c r="D43198" s="74"/>
    </row>
    <row r="43199" spans="3:4" x14ac:dyDescent="0.25">
      <c r="C43199" s="75"/>
      <c r="D43199" s="74"/>
    </row>
    <row r="43200" spans="3:4" x14ac:dyDescent="0.25">
      <c r="C43200" s="75"/>
      <c r="D43200" s="74"/>
    </row>
    <row r="43201" spans="3:4" x14ac:dyDescent="0.25">
      <c r="C43201" s="75"/>
      <c r="D43201" s="74"/>
    </row>
    <row r="43202" spans="3:4" x14ac:dyDescent="0.25">
      <c r="C43202" s="75"/>
      <c r="D43202" s="74"/>
    </row>
    <row r="43203" spans="3:4" x14ac:dyDescent="0.25">
      <c r="C43203" s="75"/>
      <c r="D43203" s="74"/>
    </row>
    <row r="43204" spans="3:4" x14ac:dyDescent="0.25">
      <c r="C43204" s="75"/>
      <c r="D43204" s="74"/>
    </row>
    <row r="43205" spans="3:4" x14ac:dyDescent="0.25">
      <c r="C43205" s="75"/>
      <c r="D43205" s="74"/>
    </row>
    <row r="43206" spans="3:4" x14ac:dyDescent="0.25">
      <c r="C43206" s="75"/>
      <c r="D43206" s="74"/>
    </row>
    <row r="43207" spans="3:4" x14ac:dyDescent="0.25">
      <c r="C43207" s="75"/>
      <c r="D43207" s="74"/>
    </row>
    <row r="43208" spans="3:4" x14ac:dyDescent="0.25">
      <c r="C43208" s="75"/>
      <c r="D43208" s="74"/>
    </row>
    <row r="43209" spans="3:4" x14ac:dyDescent="0.25">
      <c r="C43209" s="75"/>
      <c r="D43209" s="74"/>
    </row>
    <row r="43210" spans="3:4" x14ac:dyDescent="0.25">
      <c r="C43210" s="75"/>
      <c r="D43210" s="74"/>
    </row>
    <row r="43211" spans="3:4" x14ac:dyDescent="0.25">
      <c r="C43211" s="75"/>
      <c r="D43211" s="74"/>
    </row>
    <row r="43212" spans="3:4" x14ac:dyDescent="0.25">
      <c r="C43212" s="75"/>
      <c r="D43212" s="74"/>
    </row>
    <row r="43213" spans="3:4" x14ac:dyDescent="0.25">
      <c r="C43213" s="75"/>
      <c r="D43213" s="74"/>
    </row>
    <row r="43214" spans="3:4" x14ac:dyDescent="0.25">
      <c r="C43214" s="75"/>
      <c r="D43214" s="74"/>
    </row>
    <row r="43215" spans="3:4" x14ac:dyDescent="0.25">
      <c r="C43215" s="75"/>
      <c r="D43215" s="74"/>
    </row>
    <row r="43216" spans="3:4" x14ac:dyDescent="0.25">
      <c r="C43216" s="75"/>
      <c r="D43216" s="74"/>
    </row>
    <row r="43217" spans="3:4" x14ac:dyDescent="0.25">
      <c r="C43217" s="75"/>
      <c r="D43217" s="74"/>
    </row>
    <row r="43218" spans="3:4" x14ac:dyDescent="0.25">
      <c r="C43218" s="75"/>
      <c r="D43218" s="74"/>
    </row>
    <row r="43219" spans="3:4" x14ac:dyDescent="0.25">
      <c r="C43219" s="75"/>
      <c r="D43219" s="74"/>
    </row>
    <row r="43220" spans="3:4" x14ac:dyDescent="0.25">
      <c r="C43220" s="75"/>
      <c r="D43220" s="74"/>
    </row>
    <row r="43221" spans="3:4" x14ac:dyDescent="0.25">
      <c r="C43221" s="75"/>
      <c r="D43221" s="74"/>
    </row>
    <row r="43222" spans="3:4" x14ac:dyDescent="0.25">
      <c r="C43222" s="75"/>
      <c r="D43222" s="74"/>
    </row>
    <row r="43223" spans="3:4" x14ac:dyDescent="0.25">
      <c r="C43223" s="75"/>
      <c r="D43223" s="74"/>
    </row>
    <row r="43224" spans="3:4" x14ac:dyDescent="0.25">
      <c r="C43224" s="75"/>
      <c r="D43224" s="74"/>
    </row>
    <row r="43225" spans="3:4" x14ac:dyDescent="0.25">
      <c r="C43225" s="75"/>
      <c r="D43225" s="74"/>
    </row>
    <row r="43226" spans="3:4" x14ac:dyDescent="0.25">
      <c r="C43226" s="75"/>
      <c r="D43226" s="74"/>
    </row>
    <row r="43227" spans="3:4" x14ac:dyDescent="0.25">
      <c r="C43227" s="75"/>
      <c r="D43227" s="74"/>
    </row>
    <row r="43228" spans="3:4" x14ac:dyDescent="0.25">
      <c r="C43228" s="75"/>
      <c r="D43228" s="74"/>
    </row>
    <row r="43229" spans="3:4" x14ac:dyDescent="0.25">
      <c r="C43229" s="75"/>
      <c r="D43229" s="74"/>
    </row>
    <row r="43230" spans="3:4" x14ac:dyDescent="0.25">
      <c r="C43230" s="75"/>
      <c r="D43230" s="74"/>
    </row>
    <row r="43231" spans="3:4" x14ac:dyDescent="0.25">
      <c r="C43231" s="75"/>
      <c r="D43231" s="74"/>
    </row>
    <row r="43232" spans="3:4" x14ac:dyDescent="0.25">
      <c r="C43232" s="75"/>
      <c r="D43232" s="74"/>
    </row>
    <row r="43233" spans="3:4" x14ac:dyDescent="0.25">
      <c r="C43233" s="75"/>
      <c r="D43233" s="74"/>
    </row>
    <row r="43234" spans="3:4" x14ac:dyDescent="0.25">
      <c r="C43234" s="75"/>
      <c r="D43234" s="74"/>
    </row>
    <row r="43235" spans="3:4" x14ac:dyDescent="0.25">
      <c r="C43235" s="75"/>
      <c r="D43235" s="74"/>
    </row>
    <row r="43236" spans="3:4" x14ac:dyDescent="0.25">
      <c r="C43236" s="75"/>
      <c r="D43236" s="74"/>
    </row>
    <row r="43237" spans="3:4" x14ac:dyDescent="0.25">
      <c r="C43237" s="75"/>
      <c r="D43237" s="74"/>
    </row>
    <row r="43238" spans="3:4" x14ac:dyDescent="0.25">
      <c r="C43238" s="75"/>
      <c r="D43238" s="74"/>
    </row>
    <row r="43239" spans="3:4" x14ac:dyDescent="0.25">
      <c r="C43239" s="75"/>
      <c r="D43239" s="74"/>
    </row>
    <row r="43240" spans="3:4" x14ac:dyDescent="0.25">
      <c r="C43240" s="75"/>
      <c r="D43240" s="74"/>
    </row>
    <row r="43241" spans="3:4" x14ac:dyDescent="0.25">
      <c r="C43241" s="75"/>
      <c r="D43241" s="74"/>
    </row>
    <row r="43242" spans="3:4" x14ac:dyDescent="0.25">
      <c r="C43242" s="75"/>
      <c r="D43242" s="74"/>
    </row>
    <row r="43243" spans="3:4" x14ac:dyDescent="0.25">
      <c r="C43243" s="75"/>
      <c r="D43243" s="74"/>
    </row>
    <row r="43244" spans="3:4" x14ac:dyDescent="0.25">
      <c r="C43244" s="75"/>
      <c r="D43244" s="74"/>
    </row>
    <row r="43245" spans="3:4" x14ac:dyDescent="0.25">
      <c r="C43245" s="75"/>
      <c r="D43245" s="74"/>
    </row>
    <row r="43246" spans="3:4" x14ac:dyDescent="0.25">
      <c r="C43246" s="75"/>
      <c r="D43246" s="74"/>
    </row>
    <row r="43247" spans="3:4" x14ac:dyDescent="0.25">
      <c r="C43247" s="75"/>
      <c r="D43247" s="74"/>
    </row>
    <row r="43248" spans="3:4" x14ac:dyDescent="0.25">
      <c r="C43248" s="75"/>
      <c r="D43248" s="74"/>
    </row>
    <row r="43249" spans="3:4" x14ac:dyDescent="0.25">
      <c r="C43249" s="75"/>
      <c r="D43249" s="74"/>
    </row>
    <row r="43250" spans="3:4" x14ac:dyDescent="0.25">
      <c r="C43250" s="75"/>
      <c r="D43250" s="74"/>
    </row>
    <row r="43251" spans="3:4" x14ac:dyDescent="0.25">
      <c r="C43251" s="75"/>
      <c r="D43251" s="74"/>
    </row>
    <row r="43252" spans="3:4" x14ac:dyDescent="0.25">
      <c r="C43252" s="75"/>
      <c r="D43252" s="74"/>
    </row>
    <row r="43253" spans="3:4" x14ac:dyDescent="0.25">
      <c r="C43253" s="75"/>
      <c r="D43253" s="74"/>
    </row>
    <row r="43254" spans="3:4" x14ac:dyDescent="0.25">
      <c r="C43254" s="75"/>
      <c r="D43254" s="74"/>
    </row>
    <row r="43255" spans="3:4" x14ac:dyDescent="0.25">
      <c r="C43255" s="75"/>
      <c r="D43255" s="74"/>
    </row>
    <row r="43256" spans="3:4" x14ac:dyDescent="0.25">
      <c r="C43256" s="75"/>
      <c r="D43256" s="74"/>
    </row>
    <row r="43257" spans="3:4" x14ac:dyDescent="0.25">
      <c r="C43257" s="75"/>
      <c r="D43257" s="74"/>
    </row>
    <row r="43258" spans="3:4" x14ac:dyDescent="0.25">
      <c r="C43258" s="75"/>
      <c r="D43258" s="74"/>
    </row>
    <row r="43259" spans="3:4" x14ac:dyDescent="0.25">
      <c r="C43259" s="75"/>
      <c r="D43259" s="74"/>
    </row>
    <row r="43260" spans="3:4" x14ac:dyDescent="0.25">
      <c r="C43260" s="75"/>
      <c r="D43260" s="74"/>
    </row>
    <row r="43261" spans="3:4" x14ac:dyDescent="0.25">
      <c r="C43261" s="75"/>
      <c r="D43261" s="74"/>
    </row>
    <row r="43262" spans="3:4" x14ac:dyDescent="0.25">
      <c r="C43262" s="75"/>
      <c r="D43262" s="74"/>
    </row>
    <row r="43263" spans="3:4" x14ac:dyDescent="0.25">
      <c r="C43263" s="75"/>
      <c r="D43263" s="74"/>
    </row>
    <row r="43264" spans="3:4" x14ac:dyDescent="0.25">
      <c r="C43264" s="75"/>
      <c r="D43264" s="74"/>
    </row>
    <row r="43265" spans="3:4" x14ac:dyDescent="0.25">
      <c r="C43265" s="75"/>
      <c r="D43265" s="74"/>
    </row>
    <row r="43266" spans="3:4" x14ac:dyDescent="0.25">
      <c r="C43266" s="75"/>
      <c r="D43266" s="74"/>
    </row>
    <row r="43267" spans="3:4" x14ac:dyDescent="0.25">
      <c r="C43267" s="75"/>
      <c r="D43267" s="74"/>
    </row>
    <row r="43268" spans="3:4" x14ac:dyDescent="0.25">
      <c r="C43268" s="75"/>
      <c r="D43268" s="74"/>
    </row>
    <row r="43269" spans="3:4" x14ac:dyDescent="0.25">
      <c r="C43269" s="75"/>
      <c r="D43269" s="74"/>
    </row>
    <row r="43270" spans="3:4" x14ac:dyDescent="0.25">
      <c r="C43270" s="75"/>
      <c r="D43270" s="74"/>
    </row>
    <row r="43271" spans="3:4" x14ac:dyDescent="0.25">
      <c r="C43271" s="75"/>
      <c r="D43271" s="74"/>
    </row>
    <row r="43272" spans="3:4" x14ac:dyDescent="0.25">
      <c r="C43272" s="75"/>
      <c r="D43272" s="74"/>
    </row>
    <row r="43273" spans="3:4" x14ac:dyDescent="0.25">
      <c r="C43273" s="75"/>
      <c r="D43273" s="74"/>
    </row>
    <row r="43274" spans="3:4" x14ac:dyDescent="0.25">
      <c r="C43274" s="75"/>
      <c r="D43274" s="74"/>
    </row>
    <row r="43275" spans="3:4" x14ac:dyDescent="0.25">
      <c r="C43275" s="75"/>
      <c r="D43275" s="74"/>
    </row>
    <row r="43276" spans="3:4" x14ac:dyDescent="0.25">
      <c r="C43276" s="75"/>
      <c r="D43276" s="74"/>
    </row>
    <row r="43277" spans="3:4" x14ac:dyDescent="0.25">
      <c r="C43277" s="75"/>
      <c r="D43277" s="74"/>
    </row>
    <row r="43278" spans="3:4" x14ac:dyDescent="0.25">
      <c r="C43278" s="75"/>
      <c r="D43278" s="74"/>
    </row>
    <row r="43279" spans="3:4" x14ac:dyDescent="0.25">
      <c r="C43279" s="75"/>
      <c r="D43279" s="74"/>
    </row>
    <row r="43280" spans="3:4" x14ac:dyDescent="0.25">
      <c r="C43280" s="75"/>
      <c r="D43280" s="74"/>
    </row>
    <row r="43281" spans="3:4" x14ac:dyDescent="0.25">
      <c r="C43281" s="75"/>
      <c r="D43281" s="74"/>
    </row>
    <row r="43282" spans="3:4" x14ac:dyDescent="0.25">
      <c r="C43282" s="75"/>
      <c r="D43282" s="74"/>
    </row>
    <row r="43283" spans="3:4" x14ac:dyDescent="0.25">
      <c r="C43283" s="75"/>
      <c r="D43283" s="74"/>
    </row>
    <row r="43284" spans="3:4" x14ac:dyDescent="0.25">
      <c r="C43284" s="75"/>
      <c r="D43284" s="74"/>
    </row>
    <row r="43285" spans="3:4" x14ac:dyDescent="0.25">
      <c r="C43285" s="75"/>
      <c r="D43285" s="74"/>
    </row>
    <row r="43286" spans="3:4" x14ac:dyDescent="0.25">
      <c r="C43286" s="75"/>
      <c r="D43286" s="74"/>
    </row>
    <row r="43287" spans="3:4" x14ac:dyDescent="0.25">
      <c r="C43287" s="75"/>
      <c r="D43287" s="74"/>
    </row>
    <row r="43288" spans="3:4" x14ac:dyDescent="0.25">
      <c r="C43288" s="75"/>
      <c r="D43288" s="74"/>
    </row>
    <row r="43289" spans="3:4" x14ac:dyDescent="0.25">
      <c r="C43289" s="75"/>
      <c r="D43289" s="74"/>
    </row>
    <row r="43290" spans="3:4" x14ac:dyDescent="0.25">
      <c r="C43290" s="75"/>
      <c r="D43290" s="74"/>
    </row>
    <row r="43291" spans="3:4" x14ac:dyDescent="0.25">
      <c r="C43291" s="75"/>
      <c r="D43291" s="74"/>
    </row>
    <row r="43292" spans="3:4" x14ac:dyDescent="0.25">
      <c r="C43292" s="75"/>
      <c r="D43292" s="74"/>
    </row>
    <row r="43293" spans="3:4" x14ac:dyDescent="0.25">
      <c r="C43293" s="75"/>
      <c r="D43293" s="74"/>
    </row>
    <row r="43294" spans="3:4" x14ac:dyDescent="0.25">
      <c r="C43294" s="75"/>
      <c r="D43294" s="74"/>
    </row>
    <row r="43295" spans="3:4" x14ac:dyDescent="0.25">
      <c r="C43295" s="75"/>
      <c r="D43295" s="74"/>
    </row>
    <row r="43296" spans="3:4" x14ac:dyDescent="0.25">
      <c r="C43296" s="75"/>
      <c r="D43296" s="74"/>
    </row>
    <row r="43297" spans="3:4" x14ac:dyDescent="0.25">
      <c r="C43297" s="75"/>
      <c r="D43297" s="74"/>
    </row>
    <row r="43298" spans="3:4" x14ac:dyDescent="0.25">
      <c r="C43298" s="75"/>
      <c r="D43298" s="74"/>
    </row>
    <row r="43299" spans="3:4" x14ac:dyDescent="0.25">
      <c r="C43299" s="75"/>
      <c r="D43299" s="74"/>
    </row>
    <row r="43300" spans="3:4" x14ac:dyDescent="0.25">
      <c r="C43300" s="75"/>
      <c r="D43300" s="74"/>
    </row>
    <row r="43301" spans="3:4" x14ac:dyDescent="0.25">
      <c r="C43301" s="75"/>
      <c r="D43301" s="74"/>
    </row>
    <row r="43302" spans="3:4" x14ac:dyDescent="0.25">
      <c r="C43302" s="75"/>
      <c r="D43302" s="74"/>
    </row>
    <row r="43303" spans="3:4" x14ac:dyDescent="0.25">
      <c r="C43303" s="75"/>
      <c r="D43303" s="74"/>
    </row>
    <row r="43304" spans="3:4" x14ac:dyDescent="0.25">
      <c r="C43304" s="75"/>
      <c r="D43304" s="74"/>
    </row>
    <row r="43305" spans="3:4" x14ac:dyDescent="0.25">
      <c r="C43305" s="75"/>
      <c r="D43305" s="74"/>
    </row>
    <row r="43306" spans="3:4" x14ac:dyDescent="0.25">
      <c r="C43306" s="75"/>
      <c r="D43306" s="74"/>
    </row>
    <row r="43307" spans="3:4" x14ac:dyDescent="0.25">
      <c r="C43307" s="75"/>
      <c r="D43307" s="74"/>
    </row>
    <row r="43308" spans="3:4" x14ac:dyDescent="0.25">
      <c r="C43308" s="75"/>
      <c r="D43308" s="74"/>
    </row>
    <row r="43309" spans="3:4" x14ac:dyDescent="0.25">
      <c r="C43309" s="75"/>
      <c r="D43309" s="74"/>
    </row>
    <row r="43310" spans="3:4" x14ac:dyDescent="0.25">
      <c r="C43310" s="75"/>
      <c r="D43310" s="74"/>
    </row>
    <row r="43311" spans="3:4" x14ac:dyDescent="0.25">
      <c r="C43311" s="75"/>
      <c r="D43311" s="74"/>
    </row>
    <row r="43312" spans="3:4" x14ac:dyDescent="0.25">
      <c r="C43312" s="75"/>
      <c r="D43312" s="74"/>
    </row>
    <row r="43313" spans="3:4" x14ac:dyDescent="0.25">
      <c r="C43313" s="75"/>
      <c r="D43313" s="74"/>
    </row>
    <row r="43314" spans="3:4" x14ac:dyDescent="0.25">
      <c r="C43314" s="75"/>
      <c r="D43314" s="74"/>
    </row>
    <row r="43315" spans="3:4" x14ac:dyDescent="0.25">
      <c r="C43315" s="75"/>
      <c r="D43315" s="74"/>
    </row>
    <row r="43316" spans="3:4" x14ac:dyDescent="0.25">
      <c r="C43316" s="75"/>
      <c r="D43316" s="74"/>
    </row>
    <row r="43317" spans="3:4" x14ac:dyDescent="0.25">
      <c r="C43317" s="75"/>
      <c r="D43317" s="74"/>
    </row>
    <row r="43318" spans="3:4" x14ac:dyDescent="0.25">
      <c r="C43318" s="75"/>
      <c r="D43318" s="74"/>
    </row>
    <row r="43319" spans="3:4" x14ac:dyDescent="0.25">
      <c r="C43319" s="75"/>
      <c r="D43319" s="74"/>
    </row>
    <row r="43320" spans="3:4" x14ac:dyDescent="0.25">
      <c r="C43320" s="75"/>
      <c r="D43320" s="74"/>
    </row>
    <row r="43321" spans="3:4" x14ac:dyDescent="0.25">
      <c r="C43321" s="75"/>
      <c r="D43321" s="74"/>
    </row>
    <row r="43322" spans="3:4" x14ac:dyDescent="0.25">
      <c r="C43322" s="75"/>
      <c r="D43322" s="74"/>
    </row>
    <row r="43323" spans="3:4" x14ac:dyDescent="0.25">
      <c r="C43323" s="75"/>
      <c r="D43323" s="74"/>
    </row>
    <row r="43324" spans="3:4" x14ac:dyDescent="0.25">
      <c r="C43324" s="75"/>
      <c r="D43324" s="74"/>
    </row>
    <row r="43325" spans="3:4" x14ac:dyDescent="0.25">
      <c r="C43325" s="75"/>
      <c r="D43325" s="74"/>
    </row>
    <row r="43326" spans="3:4" x14ac:dyDescent="0.25">
      <c r="C43326" s="75"/>
      <c r="D43326" s="74"/>
    </row>
    <row r="43327" spans="3:4" x14ac:dyDescent="0.25">
      <c r="C43327" s="75"/>
      <c r="D43327" s="74"/>
    </row>
    <row r="43328" spans="3:4" x14ac:dyDescent="0.25">
      <c r="C43328" s="75"/>
      <c r="D43328" s="74"/>
    </row>
    <row r="43329" spans="3:4" x14ac:dyDescent="0.25">
      <c r="C43329" s="75"/>
      <c r="D43329" s="74"/>
    </row>
    <row r="43330" spans="3:4" x14ac:dyDescent="0.25">
      <c r="C43330" s="75"/>
      <c r="D43330" s="74"/>
    </row>
    <row r="43331" spans="3:4" x14ac:dyDescent="0.25">
      <c r="C43331" s="75"/>
      <c r="D43331" s="74"/>
    </row>
    <row r="43332" spans="3:4" x14ac:dyDescent="0.25">
      <c r="C43332" s="75"/>
      <c r="D43332" s="74"/>
    </row>
    <row r="43333" spans="3:4" x14ac:dyDescent="0.25">
      <c r="C43333" s="75"/>
      <c r="D43333" s="74"/>
    </row>
    <row r="43334" spans="3:4" x14ac:dyDescent="0.25">
      <c r="C43334" s="75"/>
      <c r="D43334" s="74"/>
    </row>
    <row r="43335" spans="3:4" x14ac:dyDescent="0.25">
      <c r="C43335" s="75"/>
      <c r="D43335" s="74"/>
    </row>
    <row r="43336" spans="3:4" x14ac:dyDescent="0.25">
      <c r="C43336" s="75"/>
      <c r="D43336" s="74"/>
    </row>
    <row r="43337" spans="3:4" x14ac:dyDescent="0.25">
      <c r="C43337" s="75"/>
      <c r="D43337" s="74"/>
    </row>
    <row r="43338" spans="3:4" x14ac:dyDescent="0.25">
      <c r="C43338" s="75"/>
      <c r="D43338" s="74"/>
    </row>
    <row r="43339" spans="3:4" x14ac:dyDescent="0.25">
      <c r="C43339" s="75"/>
      <c r="D43339" s="74"/>
    </row>
    <row r="43340" spans="3:4" x14ac:dyDescent="0.25">
      <c r="C43340" s="75"/>
      <c r="D43340" s="74"/>
    </row>
    <row r="43341" spans="3:4" x14ac:dyDescent="0.25">
      <c r="C43341" s="75"/>
      <c r="D43341" s="74"/>
    </row>
    <row r="43342" spans="3:4" x14ac:dyDescent="0.25">
      <c r="C43342" s="75"/>
      <c r="D43342" s="74"/>
    </row>
    <row r="43343" spans="3:4" x14ac:dyDescent="0.25">
      <c r="C43343" s="75"/>
      <c r="D43343" s="74"/>
    </row>
    <row r="43344" spans="3:4" x14ac:dyDescent="0.25">
      <c r="C43344" s="75"/>
      <c r="D43344" s="74"/>
    </row>
    <row r="43345" spans="3:4" x14ac:dyDescent="0.25">
      <c r="C43345" s="75"/>
      <c r="D43345" s="74"/>
    </row>
    <row r="43346" spans="3:4" x14ac:dyDescent="0.25">
      <c r="C43346" s="75"/>
      <c r="D43346" s="74"/>
    </row>
    <row r="43347" spans="3:4" x14ac:dyDescent="0.25">
      <c r="C43347" s="75"/>
      <c r="D43347" s="74"/>
    </row>
    <row r="43348" spans="3:4" x14ac:dyDescent="0.25">
      <c r="C43348" s="75"/>
      <c r="D43348" s="74"/>
    </row>
    <row r="43349" spans="3:4" x14ac:dyDescent="0.25">
      <c r="C43349" s="75"/>
      <c r="D43349" s="74"/>
    </row>
    <row r="43350" spans="3:4" x14ac:dyDescent="0.25">
      <c r="C43350" s="75"/>
      <c r="D43350" s="74"/>
    </row>
    <row r="43351" spans="3:4" x14ac:dyDescent="0.25">
      <c r="C43351" s="75"/>
      <c r="D43351" s="74"/>
    </row>
    <row r="43352" spans="3:4" x14ac:dyDescent="0.25">
      <c r="C43352" s="75"/>
      <c r="D43352" s="74"/>
    </row>
    <row r="43353" spans="3:4" x14ac:dyDescent="0.25">
      <c r="C43353" s="75"/>
      <c r="D43353" s="74"/>
    </row>
    <row r="43354" spans="3:4" x14ac:dyDescent="0.25">
      <c r="C43354" s="75"/>
      <c r="D43354" s="74"/>
    </row>
    <row r="43355" spans="3:4" x14ac:dyDescent="0.25">
      <c r="C43355" s="75"/>
      <c r="D43355" s="74"/>
    </row>
    <row r="43356" spans="3:4" x14ac:dyDescent="0.25">
      <c r="C43356" s="75"/>
      <c r="D43356" s="74"/>
    </row>
    <row r="43357" spans="3:4" x14ac:dyDescent="0.25">
      <c r="C43357" s="75"/>
      <c r="D43357" s="74"/>
    </row>
    <row r="43358" spans="3:4" x14ac:dyDescent="0.25">
      <c r="C43358" s="75"/>
      <c r="D43358" s="74"/>
    </row>
    <row r="43359" spans="3:4" x14ac:dyDescent="0.25">
      <c r="C43359" s="75"/>
      <c r="D43359" s="74"/>
    </row>
    <row r="43360" spans="3:4" x14ac:dyDescent="0.25">
      <c r="C43360" s="75"/>
      <c r="D43360" s="74"/>
    </row>
    <row r="43361" spans="3:4" x14ac:dyDescent="0.25">
      <c r="C43361" s="75"/>
      <c r="D43361" s="74"/>
    </row>
    <row r="43362" spans="3:4" x14ac:dyDescent="0.25">
      <c r="C43362" s="75"/>
      <c r="D43362" s="74"/>
    </row>
    <row r="43363" spans="3:4" x14ac:dyDescent="0.25">
      <c r="C43363" s="75"/>
      <c r="D43363" s="74"/>
    </row>
    <row r="43364" spans="3:4" x14ac:dyDescent="0.25">
      <c r="C43364" s="75"/>
      <c r="D43364" s="74"/>
    </row>
    <row r="43365" spans="3:4" x14ac:dyDescent="0.25">
      <c r="C43365" s="75"/>
      <c r="D43365" s="74"/>
    </row>
    <row r="43366" spans="3:4" x14ac:dyDescent="0.25">
      <c r="C43366" s="75"/>
      <c r="D43366" s="74"/>
    </row>
    <row r="43367" spans="3:4" x14ac:dyDescent="0.25">
      <c r="C43367" s="75"/>
      <c r="D43367" s="74"/>
    </row>
    <row r="43368" spans="3:4" x14ac:dyDescent="0.25">
      <c r="C43368" s="75"/>
      <c r="D43368" s="74"/>
    </row>
    <row r="43369" spans="3:4" x14ac:dyDescent="0.25">
      <c r="C43369" s="75"/>
      <c r="D43369" s="74"/>
    </row>
    <row r="43370" spans="3:4" x14ac:dyDescent="0.25">
      <c r="C43370" s="75"/>
      <c r="D43370" s="74"/>
    </row>
    <row r="43371" spans="3:4" x14ac:dyDescent="0.25">
      <c r="C43371" s="75"/>
      <c r="D43371" s="74"/>
    </row>
    <row r="43372" spans="3:4" x14ac:dyDescent="0.25">
      <c r="C43372" s="75"/>
      <c r="D43372" s="74"/>
    </row>
    <row r="43373" spans="3:4" x14ac:dyDescent="0.25">
      <c r="C43373" s="75"/>
      <c r="D43373" s="74"/>
    </row>
    <row r="43374" spans="3:4" x14ac:dyDescent="0.25">
      <c r="C43374" s="75"/>
      <c r="D43374" s="74"/>
    </row>
    <row r="43375" spans="3:4" x14ac:dyDescent="0.25">
      <c r="C43375" s="75"/>
      <c r="D43375" s="74"/>
    </row>
    <row r="43376" spans="3:4" x14ac:dyDescent="0.25">
      <c r="C43376" s="75"/>
      <c r="D43376" s="74"/>
    </row>
    <row r="43377" spans="3:4" x14ac:dyDescent="0.25">
      <c r="C43377" s="75"/>
      <c r="D43377" s="74"/>
    </row>
    <row r="43378" spans="3:4" x14ac:dyDescent="0.25">
      <c r="C43378" s="75"/>
      <c r="D43378" s="74"/>
    </row>
    <row r="43379" spans="3:4" x14ac:dyDescent="0.25">
      <c r="C43379" s="75"/>
      <c r="D43379" s="74"/>
    </row>
    <row r="43380" spans="3:4" x14ac:dyDescent="0.25">
      <c r="C43380" s="75"/>
      <c r="D43380" s="74"/>
    </row>
    <row r="43381" spans="3:4" x14ac:dyDescent="0.25">
      <c r="C43381" s="75"/>
      <c r="D43381" s="74"/>
    </row>
    <row r="43382" spans="3:4" x14ac:dyDescent="0.25">
      <c r="C43382" s="75"/>
      <c r="D43382" s="74"/>
    </row>
    <row r="43383" spans="3:4" x14ac:dyDescent="0.25">
      <c r="C43383" s="75"/>
      <c r="D43383" s="74"/>
    </row>
    <row r="43384" spans="3:4" x14ac:dyDescent="0.25">
      <c r="C43384" s="75"/>
      <c r="D43384" s="74"/>
    </row>
    <row r="43385" spans="3:4" x14ac:dyDescent="0.25">
      <c r="C43385" s="75"/>
      <c r="D43385" s="74"/>
    </row>
    <row r="43386" spans="3:4" x14ac:dyDescent="0.25">
      <c r="C43386" s="75"/>
      <c r="D43386" s="74"/>
    </row>
    <row r="43387" spans="3:4" x14ac:dyDescent="0.25">
      <c r="C43387" s="75"/>
      <c r="D43387" s="74"/>
    </row>
    <row r="43388" spans="3:4" x14ac:dyDescent="0.25">
      <c r="C43388" s="75"/>
      <c r="D43388" s="74"/>
    </row>
    <row r="43389" spans="3:4" x14ac:dyDescent="0.25">
      <c r="C43389" s="75"/>
      <c r="D43389" s="74"/>
    </row>
    <row r="43390" spans="3:4" x14ac:dyDescent="0.25">
      <c r="C43390" s="75"/>
      <c r="D43390" s="74"/>
    </row>
    <row r="43391" spans="3:4" x14ac:dyDescent="0.25">
      <c r="C43391" s="75"/>
      <c r="D43391" s="74"/>
    </row>
    <row r="43392" spans="3:4" x14ac:dyDescent="0.25">
      <c r="C43392" s="75"/>
      <c r="D43392" s="74"/>
    </row>
    <row r="43393" spans="3:4" x14ac:dyDescent="0.25">
      <c r="C43393" s="75"/>
      <c r="D43393" s="74"/>
    </row>
    <row r="43394" spans="3:4" x14ac:dyDescent="0.25">
      <c r="C43394" s="75"/>
      <c r="D43394" s="74"/>
    </row>
    <row r="43395" spans="3:4" x14ac:dyDescent="0.25">
      <c r="C43395" s="75"/>
      <c r="D43395" s="74"/>
    </row>
    <row r="43396" spans="3:4" x14ac:dyDescent="0.25">
      <c r="C43396" s="75"/>
      <c r="D43396" s="74"/>
    </row>
    <row r="43397" spans="3:4" x14ac:dyDescent="0.25">
      <c r="C43397" s="75"/>
      <c r="D43397" s="74"/>
    </row>
    <row r="43398" spans="3:4" x14ac:dyDescent="0.25">
      <c r="C43398" s="75"/>
      <c r="D43398" s="74"/>
    </row>
    <row r="43399" spans="3:4" x14ac:dyDescent="0.25">
      <c r="C43399" s="75"/>
      <c r="D43399" s="74"/>
    </row>
    <row r="43400" spans="3:4" x14ac:dyDescent="0.25">
      <c r="C43400" s="75"/>
      <c r="D43400" s="74"/>
    </row>
    <row r="43401" spans="3:4" x14ac:dyDescent="0.25">
      <c r="C43401" s="75"/>
      <c r="D43401" s="74"/>
    </row>
    <row r="43402" spans="3:4" x14ac:dyDescent="0.25">
      <c r="C43402" s="75"/>
      <c r="D43402" s="74"/>
    </row>
    <row r="43403" spans="3:4" x14ac:dyDescent="0.25">
      <c r="C43403" s="75"/>
      <c r="D43403" s="74"/>
    </row>
    <row r="43404" spans="3:4" x14ac:dyDescent="0.25">
      <c r="C43404" s="75"/>
      <c r="D43404" s="74"/>
    </row>
    <row r="43405" spans="3:4" x14ac:dyDescent="0.25">
      <c r="C43405" s="75"/>
      <c r="D43405" s="74"/>
    </row>
    <row r="43406" spans="3:4" x14ac:dyDescent="0.25">
      <c r="C43406" s="75"/>
      <c r="D43406" s="74"/>
    </row>
    <row r="43407" spans="3:4" x14ac:dyDescent="0.25">
      <c r="C43407" s="75"/>
      <c r="D43407" s="74"/>
    </row>
    <row r="43408" spans="3:4" x14ac:dyDescent="0.25">
      <c r="C43408" s="75"/>
      <c r="D43408" s="74"/>
    </row>
    <row r="43409" spans="3:4" x14ac:dyDescent="0.25">
      <c r="C43409" s="75"/>
      <c r="D43409" s="74"/>
    </row>
    <row r="43410" spans="3:4" x14ac:dyDescent="0.25">
      <c r="C43410" s="75"/>
      <c r="D43410" s="74"/>
    </row>
    <row r="43411" spans="3:4" x14ac:dyDescent="0.25">
      <c r="C43411" s="75"/>
      <c r="D43411" s="74"/>
    </row>
    <row r="43412" spans="3:4" x14ac:dyDescent="0.25">
      <c r="C43412" s="75"/>
      <c r="D43412" s="74"/>
    </row>
    <row r="43413" spans="3:4" x14ac:dyDescent="0.25">
      <c r="C43413" s="75"/>
      <c r="D43413" s="74"/>
    </row>
    <row r="43414" spans="3:4" x14ac:dyDescent="0.25">
      <c r="C43414" s="75"/>
      <c r="D43414" s="74"/>
    </row>
    <row r="43415" spans="3:4" x14ac:dyDescent="0.25">
      <c r="C43415" s="75"/>
      <c r="D43415" s="74"/>
    </row>
    <row r="43416" spans="3:4" x14ac:dyDescent="0.25">
      <c r="C43416" s="75"/>
      <c r="D43416" s="74"/>
    </row>
    <row r="43417" spans="3:4" x14ac:dyDescent="0.25">
      <c r="C43417" s="75"/>
      <c r="D43417" s="74"/>
    </row>
    <row r="43418" spans="3:4" x14ac:dyDescent="0.25">
      <c r="C43418" s="75"/>
      <c r="D43418" s="74"/>
    </row>
    <row r="43419" spans="3:4" x14ac:dyDescent="0.25">
      <c r="C43419" s="75"/>
      <c r="D43419" s="74"/>
    </row>
    <row r="43420" spans="3:4" x14ac:dyDescent="0.25">
      <c r="C43420" s="75"/>
      <c r="D43420" s="74"/>
    </row>
    <row r="43421" spans="3:4" x14ac:dyDescent="0.25">
      <c r="C43421" s="75"/>
      <c r="D43421" s="74"/>
    </row>
    <row r="43422" spans="3:4" x14ac:dyDescent="0.25">
      <c r="C43422" s="75"/>
      <c r="D43422" s="74"/>
    </row>
    <row r="43423" spans="3:4" x14ac:dyDescent="0.25">
      <c r="C43423" s="75"/>
      <c r="D43423" s="74"/>
    </row>
    <row r="43424" spans="3:4" x14ac:dyDescent="0.25">
      <c r="C43424" s="75"/>
      <c r="D43424" s="74"/>
    </row>
    <row r="43425" spans="3:4" x14ac:dyDescent="0.25">
      <c r="C43425" s="75"/>
      <c r="D43425" s="74"/>
    </row>
    <row r="43426" spans="3:4" x14ac:dyDescent="0.25">
      <c r="C43426" s="75"/>
      <c r="D43426" s="74"/>
    </row>
    <row r="43427" spans="3:4" x14ac:dyDescent="0.25">
      <c r="C43427" s="75"/>
      <c r="D43427" s="74"/>
    </row>
    <row r="43428" spans="3:4" x14ac:dyDescent="0.25">
      <c r="C43428" s="75"/>
      <c r="D43428" s="74"/>
    </row>
    <row r="43429" spans="3:4" x14ac:dyDescent="0.25">
      <c r="C43429" s="75"/>
      <c r="D43429" s="74"/>
    </row>
    <row r="43430" spans="3:4" x14ac:dyDescent="0.25">
      <c r="C43430" s="75"/>
      <c r="D43430" s="74"/>
    </row>
    <row r="43431" spans="3:4" x14ac:dyDescent="0.25">
      <c r="C43431" s="75"/>
      <c r="D43431" s="74"/>
    </row>
    <row r="43432" spans="3:4" x14ac:dyDescent="0.25">
      <c r="C43432" s="75"/>
      <c r="D43432" s="74"/>
    </row>
    <row r="43433" spans="3:4" x14ac:dyDescent="0.25">
      <c r="C43433" s="75"/>
      <c r="D43433" s="74"/>
    </row>
    <row r="43434" spans="3:4" x14ac:dyDescent="0.25">
      <c r="C43434" s="75"/>
      <c r="D43434" s="74"/>
    </row>
    <row r="43435" spans="3:4" x14ac:dyDescent="0.25">
      <c r="C43435" s="75"/>
      <c r="D43435" s="74"/>
    </row>
    <row r="43436" spans="3:4" x14ac:dyDescent="0.25">
      <c r="C43436" s="75"/>
      <c r="D43436" s="74"/>
    </row>
    <row r="43437" spans="3:4" x14ac:dyDescent="0.25">
      <c r="C43437" s="75"/>
      <c r="D43437" s="74"/>
    </row>
    <row r="43438" spans="3:4" x14ac:dyDescent="0.25">
      <c r="C43438" s="75"/>
      <c r="D43438" s="74"/>
    </row>
    <row r="43439" spans="3:4" x14ac:dyDescent="0.25">
      <c r="C43439" s="75"/>
      <c r="D43439" s="74"/>
    </row>
    <row r="43440" spans="3:4" x14ac:dyDescent="0.25">
      <c r="C43440" s="75"/>
      <c r="D43440" s="74"/>
    </row>
    <row r="43441" spans="3:4" x14ac:dyDescent="0.25">
      <c r="C43441" s="75"/>
      <c r="D43441" s="74"/>
    </row>
    <row r="43442" spans="3:4" x14ac:dyDescent="0.25">
      <c r="C43442" s="75"/>
      <c r="D43442" s="74"/>
    </row>
    <row r="43443" spans="3:4" x14ac:dyDescent="0.25">
      <c r="C43443" s="75"/>
      <c r="D43443" s="74"/>
    </row>
    <row r="43444" spans="3:4" x14ac:dyDescent="0.25">
      <c r="C43444" s="75"/>
      <c r="D43444" s="74"/>
    </row>
    <row r="43445" spans="3:4" x14ac:dyDescent="0.25">
      <c r="C43445" s="75"/>
      <c r="D43445" s="74"/>
    </row>
    <row r="43446" spans="3:4" x14ac:dyDescent="0.25">
      <c r="C43446" s="75"/>
      <c r="D43446" s="74"/>
    </row>
    <row r="43447" spans="3:4" x14ac:dyDescent="0.25">
      <c r="C43447" s="75"/>
      <c r="D43447" s="74"/>
    </row>
    <row r="43448" spans="3:4" x14ac:dyDescent="0.25">
      <c r="C43448" s="75"/>
      <c r="D43448" s="74"/>
    </row>
    <row r="43449" spans="3:4" x14ac:dyDescent="0.25">
      <c r="C43449" s="75"/>
      <c r="D43449" s="74"/>
    </row>
    <row r="43450" spans="3:4" x14ac:dyDescent="0.25">
      <c r="C43450" s="75"/>
      <c r="D43450" s="74"/>
    </row>
    <row r="43451" spans="3:4" x14ac:dyDescent="0.25">
      <c r="C43451" s="75"/>
      <c r="D43451" s="74"/>
    </row>
    <row r="43452" spans="3:4" x14ac:dyDescent="0.25">
      <c r="C43452" s="75"/>
      <c r="D43452" s="74"/>
    </row>
    <row r="43453" spans="3:4" x14ac:dyDescent="0.25">
      <c r="C43453" s="75"/>
      <c r="D43453" s="74"/>
    </row>
    <row r="43454" spans="3:4" x14ac:dyDescent="0.25">
      <c r="C43454" s="75"/>
      <c r="D43454" s="74"/>
    </row>
    <row r="43455" spans="3:4" x14ac:dyDescent="0.25">
      <c r="C43455" s="75"/>
      <c r="D43455" s="74"/>
    </row>
    <row r="43456" spans="3:4" x14ac:dyDescent="0.25">
      <c r="C43456" s="75"/>
      <c r="D43456" s="74"/>
    </row>
    <row r="43457" spans="3:4" x14ac:dyDescent="0.25">
      <c r="C43457" s="75"/>
      <c r="D43457" s="74"/>
    </row>
    <row r="43458" spans="3:4" x14ac:dyDescent="0.25">
      <c r="C43458" s="75"/>
      <c r="D43458" s="74"/>
    </row>
    <row r="43459" spans="3:4" x14ac:dyDescent="0.25">
      <c r="C43459" s="75"/>
      <c r="D43459" s="74"/>
    </row>
    <row r="43460" spans="3:4" x14ac:dyDescent="0.25">
      <c r="C43460" s="75"/>
      <c r="D43460" s="74"/>
    </row>
    <row r="43461" spans="3:4" x14ac:dyDescent="0.25">
      <c r="C43461" s="75"/>
      <c r="D43461" s="74"/>
    </row>
    <row r="43462" spans="3:4" x14ac:dyDescent="0.25">
      <c r="C43462" s="75"/>
      <c r="D43462" s="74"/>
    </row>
    <row r="43463" spans="3:4" x14ac:dyDescent="0.25">
      <c r="C43463" s="75"/>
      <c r="D43463" s="74"/>
    </row>
    <row r="43464" spans="3:4" x14ac:dyDescent="0.25">
      <c r="C43464" s="75"/>
      <c r="D43464" s="74"/>
    </row>
    <row r="43465" spans="3:4" x14ac:dyDescent="0.25">
      <c r="C43465" s="75"/>
      <c r="D43465" s="74"/>
    </row>
    <row r="43466" spans="3:4" x14ac:dyDescent="0.25">
      <c r="C43466" s="75"/>
      <c r="D43466" s="74"/>
    </row>
    <row r="43467" spans="3:4" x14ac:dyDescent="0.25">
      <c r="C43467" s="75"/>
      <c r="D43467" s="74"/>
    </row>
    <row r="43468" spans="3:4" x14ac:dyDescent="0.25">
      <c r="C43468" s="75"/>
      <c r="D43468" s="74"/>
    </row>
    <row r="43469" spans="3:4" x14ac:dyDescent="0.25">
      <c r="C43469" s="75"/>
      <c r="D43469" s="74"/>
    </row>
    <row r="43470" spans="3:4" x14ac:dyDescent="0.25">
      <c r="C43470" s="75"/>
      <c r="D43470" s="74"/>
    </row>
    <row r="43471" spans="3:4" x14ac:dyDescent="0.25">
      <c r="C43471" s="75"/>
      <c r="D43471" s="74"/>
    </row>
    <row r="43472" spans="3:4" x14ac:dyDescent="0.25">
      <c r="C43472" s="75"/>
      <c r="D43472" s="74"/>
    </row>
    <row r="43473" spans="3:4" x14ac:dyDescent="0.25">
      <c r="C43473" s="75"/>
      <c r="D43473" s="74"/>
    </row>
    <row r="43474" spans="3:4" x14ac:dyDescent="0.25">
      <c r="C43474" s="75"/>
      <c r="D43474" s="74"/>
    </row>
    <row r="43475" spans="3:4" x14ac:dyDescent="0.25">
      <c r="C43475" s="75"/>
      <c r="D43475" s="74"/>
    </row>
    <row r="43476" spans="3:4" x14ac:dyDescent="0.25">
      <c r="C43476" s="75"/>
      <c r="D43476" s="74"/>
    </row>
    <row r="43477" spans="3:4" x14ac:dyDescent="0.25">
      <c r="C43477" s="75"/>
      <c r="D43477" s="74"/>
    </row>
    <row r="43478" spans="3:4" x14ac:dyDescent="0.25">
      <c r="C43478" s="75"/>
      <c r="D43478" s="74"/>
    </row>
    <row r="43479" spans="3:4" x14ac:dyDescent="0.25">
      <c r="C43479" s="75"/>
      <c r="D43479" s="74"/>
    </row>
    <row r="43480" spans="3:4" x14ac:dyDescent="0.25">
      <c r="C43480" s="75"/>
      <c r="D43480" s="74"/>
    </row>
    <row r="43481" spans="3:4" x14ac:dyDescent="0.25">
      <c r="C43481" s="75"/>
      <c r="D43481" s="74"/>
    </row>
    <row r="43482" spans="3:4" x14ac:dyDescent="0.25">
      <c r="C43482" s="75"/>
      <c r="D43482" s="74"/>
    </row>
    <row r="43483" spans="3:4" x14ac:dyDescent="0.25">
      <c r="C43483" s="75"/>
      <c r="D43483" s="74"/>
    </row>
    <row r="43484" spans="3:4" x14ac:dyDescent="0.25">
      <c r="C43484" s="75"/>
      <c r="D43484" s="74"/>
    </row>
    <row r="43485" spans="3:4" x14ac:dyDescent="0.25">
      <c r="C43485" s="75"/>
      <c r="D43485" s="74"/>
    </row>
    <row r="43486" spans="3:4" x14ac:dyDescent="0.25">
      <c r="C43486" s="75"/>
      <c r="D43486" s="74"/>
    </row>
    <row r="43487" spans="3:4" x14ac:dyDescent="0.25">
      <c r="C43487" s="75"/>
      <c r="D43487" s="74"/>
    </row>
    <row r="43488" spans="3:4" x14ac:dyDescent="0.25">
      <c r="C43488" s="75"/>
      <c r="D43488" s="74"/>
    </row>
    <row r="43489" spans="3:4" x14ac:dyDescent="0.25">
      <c r="C43489" s="75"/>
      <c r="D43489" s="74"/>
    </row>
    <row r="43490" spans="3:4" x14ac:dyDescent="0.25">
      <c r="C43490" s="75"/>
      <c r="D43490" s="74"/>
    </row>
    <row r="43491" spans="3:4" x14ac:dyDescent="0.25">
      <c r="C43491" s="75"/>
      <c r="D43491" s="74"/>
    </row>
    <row r="43492" spans="3:4" x14ac:dyDescent="0.25">
      <c r="C43492" s="75"/>
      <c r="D43492" s="74"/>
    </row>
    <row r="43493" spans="3:4" x14ac:dyDescent="0.25">
      <c r="C43493" s="75"/>
      <c r="D43493" s="74"/>
    </row>
    <row r="43494" spans="3:4" x14ac:dyDescent="0.25">
      <c r="C43494" s="75"/>
      <c r="D43494" s="74"/>
    </row>
    <row r="43495" spans="3:4" x14ac:dyDescent="0.25">
      <c r="C43495" s="75"/>
      <c r="D43495" s="74"/>
    </row>
    <row r="43496" spans="3:4" x14ac:dyDescent="0.25">
      <c r="C43496" s="75"/>
      <c r="D43496" s="74"/>
    </row>
    <row r="43497" spans="3:4" x14ac:dyDescent="0.25">
      <c r="C43497" s="75"/>
      <c r="D43497" s="74"/>
    </row>
    <row r="43498" spans="3:4" x14ac:dyDescent="0.25">
      <c r="C43498" s="75"/>
      <c r="D43498" s="74"/>
    </row>
    <row r="43499" spans="3:4" x14ac:dyDescent="0.25">
      <c r="C43499" s="75"/>
      <c r="D43499" s="74"/>
    </row>
    <row r="43500" spans="3:4" x14ac:dyDescent="0.25">
      <c r="C43500" s="75"/>
      <c r="D43500" s="74"/>
    </row>
    <row r="43501" spans="3:4" x14ac:dyDescent="0.25">
      <c r="C43501" s="75"/>
      <c r="D43501" s="74"/>
    </row>
    <row r="43502" spans="3:4" x14ac:dyDescent="0.25">
      <c r="C43502" s="75"/>
      <c r="D43502" s="74"/>
    </row>
    <row r="43503" spans="3:4" x14ac:dyDescent="0.25">
      <c r="C43503" s="75"/>
      <c r="D43503" s="74"/>
    </row>
    <row r="43504" spans="3:4" x14ac:dyDescent="0.25">
      <c r="C43504" s="75"/>
      <c r="D43504" s="74"/>
    </row>
    <row r="43505" spans="3:4" x14ac:dyDescent="0.25">
      <c r="C43505" s="75"/>
      <c r="D43505" s="74"/>
    </row>
    <row r="43506" spans="3:4" x14ac:dyDescent="0.25">
      <c r="C43506" s="75"/>
      <c r="D43506" s="74"/>
    </row>
    <row r="43507" spans="3:4" x14ac:dyDescent="0.25">
      <c r="C43507" s="75"/>
      <c r="D43507" s="74"/>
    </row>
    <row r="43508" spans="3:4" x14ac:dyDescent="0.25">
      <c r="C43508" s="75"/>
      <c r="D43508" s="74"/>
    </row>
    <row r="43509" spans="3:4" x14ac:dyDescent="0.25">
      <c r="C43509" s="75"/>
      <c r="D43509" s="74"/>
    </row>
    <row r="43510" spans="3:4" x14ac:dyDescent="0.25">
      <c r="C43510" s="75"/>
      <c r="D43510" s="74"/>
    </row>
    <row r="43511" spans="3:4" x14ac:dyDescent="0.25">
      <c r="C43511" s="75"/>
      <c r="D43511" s="74"/>
    </row>
    <row r="43512" spans="3:4" x14ac:dyDescent="0.25">
      <c r="C43512" s="75"/>
      <c r="D43512" s="74"/>
    </row>
    <row r="43513" spans="3:4" x14ac:dyDescent="0.25">
      <c r="C43513" s="75"/>
      <c r="D43513" s="74"/>
    </row>
    <row r="43514" spans="3:4" x14ac:dyDescent="0.25">
      <c r="C43514" s="75"/>
      <c r="D43514" s="74"/>
    </row>
    <row r="43515" spans="3:4" x14ac:dyDescent="0.25">
      <c r="C43515" s="75"/>
      <c r="D43515" s="74"/>
    </row>
    <row r="43516" spans="3:4" x14ac:dyDescent="0.25">
      <c r="C43516" s="75"/>
      <c r="D43516" s="74"/>
    </row>
    <row r="43517" spans="3:4" x14ac:dyDescent="0.25">
      <c r="C43517" s="75"/>
      <c r="D43517" s="74"/>
    </row>
    <row r="43518" spans="3:4" x14ac:dyDescent="0.25">
      <c r="C43518" s="75"/>
      <c r="D43518" s="74"/>
    </row>
    <row r="43519" spans="3:4" x14ac:dyDescent="0.25">
      <c r="C43519" s="75"/>
      <c r="D43519" s="74"/>
    </row>
    <row r="43520" spans="3:4" x14ac:dyDescent="0.25">
      <c r="C43520" s="75"/>
      <c r="D43520" s="74"/>
    </row>
    <row r="43521" spans="3:4" x14ac:dyDescent="0.25">
      <c r="C43521" s="75"/>
      <c r="D43521" s="74"/>
    </row>
    <row r="43522" spans="3:4" x14ac:dyDescent="0.25">
      <c r="C43522" s="75"/>
      <c r="D43522" s="74"/>
    </row>
    <row r="43523" spans="3:4" x14ac:dyDescent="0.25">
      <c r="C43523" s="75"/>
      <c r="D43523" s="74"/>
    </row>
    <row r="43524" spans="3:4" x14ac:dyDescent="0.25">
      <c r="C43524" s="75"/>
      <c r="D43524" s="74"/>
    </row>
    <row r="43525" spans="3:4" x14ac:dyDescent="0.25">
      <c r="C43525" s="75"/>
      <c r="D43525" s="74"/>
    </row>
    <row r="43526" spans="3:4" x14ac:dyDescent="0.25">
      <c r="C43526" s="75"/>
      <c r="D43526" s="74"/>
    </row>
    <row r="43527" spans="3:4" x14ac:dyDescent="0.25">
      <c r="C43527" s="75"/>
      <c r="D43527" s="74"/>
    </row>
    <row r="43528" spans="3:4" x14ac:dyDescent="0.25">
      <c r="C43528" s="75"/>
      <c r="D43528" s="74"/>
    </row>
    <row r="43529" spans="3:4" x14ac:dyDescent="0.25">
      <c r="C43529" s="75"/>
      <c r="D43529" s="74"/>
    </row>
    <row r="43530" spans="3:4" x14ac:dyDescent="0.25">
      <c r="C43530" s="75"/>
      <c r="D43530" s="74"/>
    </row>
    <row r="43531" spans="3:4" x14ac:dyDescent="0.25">
      <c r="C43531" s="75"/>
      <c r="D43531" s="74"/>
    </row>
    <row r="43532" spans="3:4" x14ac:dyDescent="0.25">
      <c r="C43532" s="75"/>
      <c r="D43532" s="74"/>
    </row>
    <row r="43533" spans="3:4" x14ac:dyDescent="0.25">
      <c r="C43533" s="75"/>
      <c r="D43533" s="74"/>
    </row>
    <row r="43534" spans="3:4" x14ac:dyDescent="0.25">
      <c r="C43534" s="75"/>
      <c r="D43534" s="74"/>
    </row>
    <row r="43535" spans="3:4" x14ac:dyDescent="0.25">
      <c r="C43535" s="75"/>
      <c r="D43535" s="74"/>
    </row>
    <row r="43536" spans="3:4" x14ac:dyDescent="0.25">
      <c r="C43536" s="75"/>
      <c r="D43536" s="74"/>
    </row>
    <row r="43537" spans="3:4" x14ac:dyDescent="0.25">
      <c r="C43537" s="75"/>
      <c r="D43537" s="74"/>
    </row>
    <row r="43538" spans="3:4" x14ac:dyDescent="0.25">
      <c r="C43538" s="75"/>
      <c r="D43538" s="74"/>
    </row>
    <row r="43539" spans="3:4" x14ac:dyDescent="0.25">
      <c r="C43539" s="75"/>
      <c r="D43539" s="74"/>
    </row>
    <row r="43540" spans="3:4" x14ac:dyDescent="0.25">
      <c r="C43540" s="75"/>
      <c r="D43540" s="74"/>
    </row>
    <row r="43541" spans="3:4" x14ac:dyDescent="0.25">
      <c r="C43541" s="75"/>
      <c r="D43541" s="74"/>
    </row>
    <row r="43542" spans="3:4" x14ac:dyDescent="0.25">
      <c r="C43542" s="75"/>
      <c r="D43542" s="74"/>
    </row>
    <row r="43543" spans="3:4" x14ac:dyDescent="0.25">
      <c r="C43543" s="75"/>
      <c r="D43543" s="74"/>
    </row>
    <row r="43544" spans="3:4" x14ac:dyDescent="0.25">
      <c r="C43544" s="75"/>
      <c r="D43544" s="74"/>
    </row>
    <row r="43545" spans="3:4" x14ac:dyDescent="0.25">
      <c r="C43545" s="75"/>
      <c r="D43545" s="74"/>
    </row>
    <row r="43546" spans="3:4" x14ac:dyDescent="0.25">
      <c r="C43546" s="75"/>
      <c r="D43546" s="74"/>
    </row>
    <row r="43547" spans="3:4" x14ac:dyDescent="0.25">
      <c r="C43547" s="75"/>
      <c r="D43547" s="74"/>
    </row>
    <row r="43548" spans="3:4" x14ac:dyDescent="0.25">
      <c r="C43548" s="75"/>
      <c r="D43548" s="74"/>
    </row>
    <row r="43549" spans="3:4" x14ac:dyDescent="0.25">
      <c r="C43549" s="75"/>
      <c r="D43549" s="74"/>
    </row>
    <row r="43550" spans="3:4" x14ac:dyDescent="0.25">
      <c r="C43550" s="75"/>
      <c r="D43550" s="74"/>
    </row>
    <row r="43551" spans="3:4" x14ac:dyDescent="0.25">
      <c r="C43551" s="75"/>
      <c r="D43551" s="74"/>
    </row>
    <row r="43552" spans="3:4" x14ac:dyDescent="0.25">
      <c r="C43552" s="75"/>
      <c r="D43552" s="74"/>
    </row>
    <row r="43553" spans="3:4" x14ac:dyDescent="0.25">
      <c r="C43553" s="75"/>
      <c r="D43553" s="74"/>
    </row>
    <row r="43554" spans="3:4" x14ac:dyDescent="0.25">
      <c r="C43554" s="75"/>
      <c r="D43554" s="74"/>
    </row>
    <row r="43555" spans="3:4" x14ac:dyDescent="0.25">
      <c r="C43555" s="75"/>
      <c r="D43555" s="74"/>
    </row>
    <row r="43556" spans="3:4" x14ac:dyDescent="0.25">
      <c r="C43556" s="75"/>
      <c r="D43556" s="74"/>
    </row>
    <row r="43557" spans="3:4" x14ac:dyDescent="0.25">
      <c r="C43557" s="75"/>
      <c r="D43557" s="74"/>
    </row>
    <row r="43558" spans="3:4" x14ac:dyDescent="0.25">
      <c r="C43558" s="75"/>
      <c r="D43558" s="74"/>
    </row>
    <row r="43559" spans="3:4" x14ac:dyDescent="0.25">
      <c r="C43559" s="75"/>
      <c r="D43559" s="74"/>
    </row>
    <row r="43560" spans="3:4" x14ac:dyDescent="0.25">
      <c r="C43560" s="75"/>
      <c r="D43560" s="74"/>
    </row>
    <row r="43561" spans="3:4" x14ac:dyDescent="0.25">
      <c r="C43561" s="75"/>
      <c r="D43561" s="74"/>
    </row>
    <row r="43562" spans="3:4" x14ac:dyDescent="0.25">
      <c r="C43562" s="75"/>
      <c r="D43562" s="74"/>
    </row>
    <row r="43563" spans="3:4" x14ac:dyDescent="0.25">
      <c r="C43563" s="75"/>
      <c r="D43563" s="74"/>
    </row>
    <row r="43564" spans="3:4" x14ac:dyDescent="0.25">
      <c r="C43564" s="75"/>
      <c r="D43564" s="74"/>
    </row>
    <row r="43565" spans="3:4" x14ac:dyDescent="0.25">
      <c r="C43565" s="75"/>
      <c r="D43565" s="74"/>
    </row>
    <row r="43566" spans="3:4" x14ac:dyDescent="0.25">
      <c r="C43566" s="75"/>
      <c r="D43566" s="74"/>
    </row>
    <row r="43567" spans="3:4" x14ac:dyDescent="0.25">
      <c r="C43567" s="75"/>
      <c r="D43567" s="74"/>
    </row>
    <row r="43568" spans="3:4" x14ac:dyDescent="0.25">
      <c r="C43568" s="75"/>
      <c r="D43568" s="74"/>
    </row>
    <row r="43569" spans="3:4" x14ac:dyDescent="0.25">
      <c r="C43569" s="75"/>
      <c r="D43569" s="74"/>
    </row>
    <row r="43570" spans="3:4" x14ac:dyDescent="0.25">
      <c r="C43570" s="75"/>
      <c r="D43570" s="74"/>
    </row>
    <row r="43571" spans="3:4" x14ac:dyDescent="0.25">
      <c r="C43571" s="75"/>
      <c r="D43571" s="74"/>
    </row>
    <row r="43572" spans="3:4" x14ac:dyDescent="0.25">
      <c r="C43572" s="75"/>
      <c r="D43572" s="74"/>
    </row>
    <row r="43573" spans="3:4" x14ac:dyDescent="0.25">
      <c r="C43573" s="75"/>
      <c r="D43573" s="74"/>
    </row>
    <row r="43574" spans="3:4" x14ac:dyDescent="0.25">
      <c r="C43574" s="75"/>
      <c r="D43574" s="74"/>
    </row>
    <row r="43575" spans="3:4" x14ac:dyDescent="0.25">
      <c r="C43575" s="75"/>
      <c r="D43575" s="74"/>
    </row>
    <row r="43576" spans="3:4" x14ac:dyDescent="0.25">
      <c r="C43576" s="75"/>
      <c r="D43576" s="74"/>
    </row>
    <row r="43577" spans="3:4" x14ac:dyDescent="0.25">
      <c r="C43577" s="75"/>
      <c r="D43577" s="74"/>
    </row>
    <row r="43578" spans="3:4" x14ac:dyDescent="0.25">
      <c r="C43578" s="75"/>
      <c r="D43578" s="74"/>
    </row>
    <row r="43579" spans="3:4" x14ac:dyDescent="0.25">
      <c r="C43579" s="75"/>
      <c r="D43579" s="74"/>
    </row>
    <row r="43580" spans="3:4" x14ac:dyDescent="0.25">
      <c r="C43580" s="75"/>
      <c r="D43580" s="74"/>
    </row>
    <row r="43581" spans="3:4" x14ac:dyDescent="0.25">
      <c r="C43581" s="75"/>
      <c r="D43581" s="74"/>
    </row>
    <row r="43582" spans="3:4" x14ac:dyDescent="0.25">
      <c r="C43582" s="75"/>
      <c r="D43582" s="74"/>
    </row>
    <row r="43583" spans="3:4" x14ac:dyDescent="0.25">
      <c r="C43583" s="75"/>
      <c r="D43583" s="74"/>
    </row>
    <row r="43584" spans="3:4" x14ac:dyDescent="0.25">
      <c r="C43584" s="75"/>
      <c r="D43584" s="74"/>
    </row>
    <row r="43585" spans="3:4" x14ac:dyDescent="0.25">
      <c r="C43585" s="75"/>
      <c r="D43585" s="74"/>
    </row>
    <row r="43586" spans="3:4" x14ac:dyDescent="0.25">
      <c r="C43586" s="75"/>
      <c r="D43586" s="74"/>
    </row>
    <row r="43587" spans="3:4" x14ac:dyDescent="0.25">
      <c r="C43587" s="75"/>
      <c r="D43587" s="74"/>
    </row>
    <row r="43588" spans="3:4" x14ac:dyDescent="0.25">
      <c r="C43588" s="75"/>
      <c r="D43588" s="74"/>
    </row>
    <row r="43589" spans="3:4" x14ac:dyDescent="0.25">
      <c r="C43589" s="75"/>
      <c r="D43589" s="74"/>
    </row>
    <row r="43590" spans="3:4" x14ac:dyDescent="0.25">
      <c r="C43590" s="75"/>
      <c r="D43590" s="74"/>
    </row>
    <row r="43591" spans="3:4" x14ac:dyDescent="0.25">
      <c r="C43591" s="75"/>
      <c r="D43591" s="74"/>
    </row>
    <row r="43592" spans="3:4" x14ac:dyDescent="0.25">
      <c r="C43592" s="75"/>
      <c r="D43592" s="74"/>
    </row>
    <row r="43593" spans="3:4" x14ac:dyDescent="0.25">
      <c r="C43593" s="75"/>
      <c r="D43593" s="74"/>
    </row>
    <row r="43594" spans="3:4" x14ac:dyDescent="0.25">
      <c r="C43594" s="75"/>
      <c r="D43594" s="74"/>
    </row>
    <row r="43595" spans="3:4" x14ac:dyDescent="0.25">
      <c r="C43595" s="75"/>
      <c r="D43595" s="74"/>
    </row>
    <row r="43596" spans="3:4" x14ac:dyDescent="0.25">
      <c r="C43596" s="75"/>
      <c r="D43596" s="74"/>
    </row>
    <row r="43597" spans="3:4" x14ac:dyDescent="0.25">
      <c r="C43597" s="75"/>
      <c r="D43597" s="74"/>
    </row>
    <row r="43598" spans="3:4" x14ac:dyDescent="0.25">
      <c r="C43598" s="75"/>
      <c r="D43598" s="74"/>
    </row>
    <row r="43599" spans="3:4" x14ac:dyDescent="0.25">
      <c r="C43599" s="75"/>
      <c r="D43599" s="74"/>
    </row>
    <row r="43600" spans="3:4" x14ac:dyDescent="0.25">
      <c r="C43600" s="75"/>
      <c r="D43600" s="74"/>
    </row>
    <row r="43601" spans="3:4" x14ac:dyDescent="0.25">
      <c r="C43601" s="75"/>
      <c r="D43601" s="74"/>
    </row>
    <row r="43602" spans="3:4" x14ac:dyDescent="0.25">
      <c r="C43602" s="75"/>
      <c r="D43602" s="74"/>
    </row>
    <row r="43603" spans="3:4" x14ac:dyDescent="0.25">
      <c r="C43603" s="75"/>
      <c r="D43603" s="74"/>
    </row>
    <row r="43604" spans="3:4" x14ac:dyDescent="0.25">
      <c r="C43604" s="75"/>
      <c r="D43604" s="74"/>
    </row>
    <row r="43605" spans="3:4" x14ac:dyDescent="0.25">
      <c r="C43605" s="75"/>
      <c r="D43605" s="74"/>
    </row>
    <row r="43606" spans="3:4" x14ac:dyDescent="0.25">
      <c r="C43606" s="75"/>
      <c r="D43606" s="74"/>
    </row>
    <row r="43607" spans="3:4" x14ac:dyDescent="0.25">
      <c r="C43607" s="75"/>
      <c r="D43607" s="74"/>
    </row>
    <row r="43608" spans="3:4" x14ac:dyDescent="0.25">
      <c r="C43608" s="75"/>
      <c r="D43608" s="74"/>
    </row>
    <row r="43609" spans="3:4" x14ac:dyDescent="0.25">
      <c r="C43609" s="75"/>
      <c r="D43609" s="74"/>
    </row>
    <row r="43610" spans="3:4" x14ac:dyDescent="0.25">
      <c r="C43610" s="75"/>
      <c r="D43610" s="74"/>
    </row>
    <row r="43611" spans="3:4" x14ac:dyDescent="0.25">
      <c r="C43611" s="75"/>
      <c r="D43611" s="74"/>
    </row>
    <row r="43612" spans="3:4" x14ac:dyDescent="0.25">
      <c r="C43612" s="75"/>
      <c r="D43612" s="74"/>
    </row>
    <row r="43613" spans="3:4" x14ac:dyDescent="0.25">
      <c r="C43613" s="75"/>
      <c r="D43613" s="74"/>
    </row>
    <row r="43614" spans="3:4" x14ac:dyDescent="0.25">
      <c r="C43614" s="75"/>
      <c r="D43614" s="74"/>
    </row>
    <row r="43615" spans="3:4" x14ac:dyDescent="0.25">
      <c r="C43615" s="75"/>
      <c r="D43615" s="74"/>
    </row>
    <row r="43616" spans="3:4" x14ac:dyDescent="0.25">
      <c r="C43616" s="75"/>
      <c r="D43616" s="74"/>
    </row>
    <row r="43617" spans="3:4" x14ac:dyDescent="0.25">
      <c r="C43617" s="75"/>
      <c r="D43617" s="74"/>
    </row>
    <row r="43618" spans="3:4" x14ac:dyDescent="0.25">
      <c r="C43618" s="75"/>
      <c r="D43618" s="74"/>
    </row>
    <row r="43619" spans="3:4" x14ac:dyDescent="0.25">
      <c r="C43619" s="75"/>
      <c r="D43619" s="74"/>
    </row>
    <row r="43620" spans="3:4" x14ac:dyDescent="0.25">
      <c r="C43620" s="75"/>
      <c r="D43620" s="74"/>
    </row>
    <row r="43621" spans="3:4" x14ac:dyDescent="0.25">
      <c r="C43621" s="75"/>
      <c r="D43621" s="74"/>
    </row>
    <row r="43622" spans="3:4" x14ac:dyDescent="0.25">
      <c r="C43622" s="75"/>
      <c r="D43622" s="74"/>
    </row>
    <row r="43623" spans="3:4" x14ac:dyDescent="0.25">
      <c r="C43623" s="75"/>
      <c r="D43623" s="74"/>
    </row>
    <row r="43624" spans="3:4" x14ac:dyDescent="0.25">
      <c r="C43624" s="75"/>
      <c r="D43624" s="74"/>
    </row>
    <row r="43625" spans="3:4" x14ac:dyDescent="0.25">
      <c r="C43625" s="75"/>
      <c r="D43625" s="74"/>
    </row>
    <row r="43626" spans="3:4" x14ac:dyDescent="0.25">
      <c r="C43626" s="75"/>
      <c r="D43626" s="74"/>
    </row>
    <row r="43627" spans="3:4" x14ac:dyDescent="0.25">
      <c r="C43627" s="75"/>
      <c r="D43627" s="74"/>
    </row>
    <row r="43628" spans="3:4" x14ac:dyDescent="0.25">
      <c r="C43628" s="75"/>
      <c r="D43628" s="74"/>
    </row>
    <row r="43629" spans="3:4" x14ac:dyDescent="0.25">
      <c r="C43629" s="75"/>
      <c r="D43629" s="74"/>
    </row>
    <row r="43630" spans="3:4" x14ac:dyDescent="0.25">
      <c r="C43630" s="75"/>
      <c r="D43630" s="74"/>
    </row>
    <row r="43631" spans="3:4" x14ac:dyDescent="0.25">
      <c r="C43631" s="75"/>
      <c r="D43631" s="74"/>
    </row>
    <row r="43632" spans="3:4" x14ac:dyDescent="0.25">
      <c r="C43632" s="75"/>
      <c r="D43632" s="74"/>
    </row>
    <row r="43633" spans="3:4" x14ac:dyDescent="0.25">
      <c r="C43633" s="75"/>
      <c r="D43633" s="74"/>
    </row>
    <row r="43634" spans="3:4" x14ac:dyDescent="0.25">
      <c r="C43634" s="75"/>
      <c r="D43634" s="74"/>
    </row>
    <row r="43635" spans="3:4" x14ac:dyDescent="0.25">
      <c r="C43635" s="75"/>
      <c r="D43635" s="74"/>
    </row>
    <row r="43636" spans="3:4" x14ac:dyDescent="0.25">
      <c r="C43636" s="75"/>
      <c r="D43636" s="74"/>
    </row>
    <row r="43637" spans="3:4" x14ac:dyDescent="0.25">
      <c r="C43637" s="75"/>
      <c r="D43637" s="74"/>
    </row>
    <row r="43638" spans="3:4" x14ac:dyDescent="0.25">
      <c r="C43638" s="75"/>
      <c r="D43638" s="74"/>
    </row>
    <row r="43639" spans="3:4" x14ac:dyDescent="0.25">
      <c r="C43639" s="75"/>
      <c r="D43639" s="74"/>
    </row>
    <row r="43640" spans="3:4" x14ac:dyDescent="0.25">
      <c r="C43640" s="75"/>
      <c r="D43640" s="74"/>
    </row>
    <row r="43641" spans="3:4" x14ac:dyDescent="0.25">
      <c r="C43641" s="75"/>
      <c r="D43641" s="74"/>
    </row>
    <row r="43642" spans="3:4" x14ac:dyDescent="0.25">
      <c r="C43642" s="75"/>
      <c r="D43642" s="74"/>
    </row>
    <row r="43643" spans="3:4" x14ac:dyDescent="0.25">
      <c r="C43643" s="75"/>
      <c r="D43643" s="74"/>
    </row>
    <row r="43644" spans="3:4" x14ac:dyDescent="0.25">
      <c r="C43644" s="75"/>
      <c r="D43644" s="74"/>
    </row>
    <row r="43645" spans="3:4" x14ac:dyDescent="0.25">
      <c r="C43645" s="75"/>
      <c r="D43645" s="74"/>
    </row>
    <row r="43646" spans="3:4" x14ac:dyDescent="0.25">
      <c r="C43646" s="75"/>
      <c r="D43646" s="74"/>
    </row>
    <row r="43647" spans="3:4" x14ac:dyDescent="0.25">
      <c r="C43647" s="75"/>
      <c r="D43647" s="74"/>
    </row>
    <row r="43648" spans="3:4" x14ac:dyDescent="0.25">
      <c r="C43648" s="75"/>
      <c r="D43648" s="74"/>
    </row>
    <row r="43649" spans="3:4" x14ac:dyDescent="0.25">
      <c r="C43649" s="75"/>
      <c r="D43649" s="74"/>
    </row>
    <row r="43650" spans="3:4" x14ac:dyDescent="0.25">
      <c r="C43650" s="75"/>
      <c r="D43650" s="74"/>
    </row>
    <row r="43651" spans="3:4" x14ac:dyDescent="0.25">
      <c r="C43651" s="75"/>
      <c r="D43651" s="74"/>
    </row>
    <row r="43652" spans="3:4" x14ac:dyDescent="0.25">
      <c r="C43652" s="75"/>
      <c r="D43652" s="74"/>
    </row>
    <row r="43653" spans="3:4" x14ac:dyDescent="0.25">
      <c r="C43653" s="75"/>
      <c r="D43653" s="74"/>
    </row>
    <row r="43654" spans="3:4" x14ac:dyDescent="0.25">
      <c r="C43654" s="75"/>
      <c r="D43654" s="74"/>
    </row>
    <row r="43655" spans="3:4" x14ac:dyDescent="0.25">
      <c r="C43655" s="75"/>
      <c r="D43655" s="74"/>
    </row>
    <row r="43656" spans="3:4" x14ac:dyDescent="0.25">
      <c r="C43656" s="75"/>
      <c r="D43656" s="74"/>
    </row>
    <row r="43657" spans="3:4" x14ac:dyDescent="0.25">
      <c r="C43657" s="75"/>
      <c r="D43657" s="74"/>
    </row>
    <row r="43658" spans="3:4" x14ac:dyDescent="0.25">
      <c r="C43658" s="75"/>
      <c r="D43658" s="74"/>
    </row>
    <row r="43659" spans="3:4" x14ac:dyDescent="0.25">
      <c r="C43659" s="75"/>
      <c r="D43659" s="74"/>
    </row>
    <row r="43660" spans="3:4" x14ac:dyDescent="0.25">
      <c r="C43660" s="75"/>
      <c r="D43660" s="74"/>
    </row>
    <row r="43661" spans="3:4" x14ac:dyDescent="0.25">
      <c r="C43661" s="75"/>
      <c r="D43661" s="74"/>
    </row>
    <row r="43662" spans="3:4" x14ac:dyDescent="0.25">
      <c r="C43662" s="75"/>
      <c r="D43662" s="74"/>
    </row>
    <row r="43663" spans="3:4" x14ac:dyDescent="0.25">
      <c r="C43663" s="75"/>
      <c r="D43663" s="74"/>
    </row>
    <row r="43664" spans="3:4" x14ac:dyDescent="0.25">
      <c r="C43664" s="75"/>
      <c r="D43664" s="74"/>
    </row>
    <row r="43665" spans="3:4" x14ac:dyDescent="0.25">
      <c r="C43665" s="75"/>
      <c r="D43665" s="74"/>
    </row>
    <row r="43666" spans="3:4" x14ac:dyDescent="0.25">
      <c r="C43666" s="75"/>
      <c r="D43666" s="74"/>
    </row>
    <row r="43667" spans="3:4" x14ac:dyDescent="0.25">
      <c r="C43667" s="75"/>
      <c r="D43667" s="74"/>
    </row>
    <row r="43668" spans="3:4" x14ac:dyDescent="0.25">
      <c r="C43668" s="75"/>
      <c r="D43668" s="74"/>
    </row>
    <row r="43669" spans="3:4" x14ac:dyDescent="0.25">
      <c r="C43669" s="75"/>
      <c r="D43669" s="74"/>
    </row>
    <row r="43670" spans="3:4" x14ac:dyDescent="0.25">
      <c r="C43670" s="75"/>
      <c r="D43670" s="74"/>
    </row>
    <row r="43671" spans="3:4" x14ac:dyDescent="0.25">
      <c r="C43671" s="75"/>
      <c r="D43671" s="74"/>
    </row>
    <row r="43672" spans="3:4" x14ac:dyDescent="0.25">
      <c r="C43672" s="75"/>
      <c r="D43672" s="74"/>
    </row>
    <row r="43673" spans="3:4" x14ac:dyDescent="0.25">
      <c r="C43673" s="75"/>
      <c r="D43673" s="74"/>
    </row>
    <row r="43674" spans="3:4" x14ac:dyDescent="0.25">
      <c r="C43674" s="75"/>
      <c r="D43674" s="74"/>
    </row>
    <row r="43675" spans="3:4" x14ac:dyDescent="0.25">
      <c r="C43675" s="75"/>
      <c r="D43675" s="74"/>
    </row>
    <row r="43676" spans="3:4" x14ac:dyDescent="0.25">
      <c r="C43676" s="75"/>
      <c r="D43676" s="74"/>
    </row>
    <row r="43677" spans="3:4" x14ac:dyDescent="0.25">
      <c r="C43677" s="75"/>
      <c r="D43677" s="74"/>
    </row>
    <row r="43678" spans="3:4" x14ac:dyDescent="0.25">
      <c r="C43678" s="75"/>
      <c r="D43678" s="74"/>
    </row>
    <row r="43679" spans="3:4" x14ac:dyDescent="0.25">
      <c r="C43679" s="75"/>
      <c r="D43679" s="74"/>
    </row>
    <row r="43680" spans="3:4" x14ac:dyDescent="0.25">
      <c r="C43680" s="75"/>
      <c r="D43680" s="74"/>
    </row>
    <row r="43681" spans="3:4" x14ac:dyDescent="0.25">
      <c r="C43681" s="75"/>
      <c r="D43681" s="74"/>
    </row>
    <row r="43682" spans="3:4" x14ac:dyDescent="0.25">
      <c r="C43682" s="75"/>
      <c r="D43682" s="74"/>
    </row>
    <row r="43683" spans="3:4" x14ac:dyDescent="0.25">
      <c r="C43683" s="75"/>
      <c r="D43683" s="74"/>
    </row>
    <row r="43684" spans="3:4" x14ac:dyDescent="0.25">
      <c r="C43684" s="75"/>
      <c r="D43684" s="74"/>
    </row>
    <row r="43685" spans="3:4" x14ac:dyDescent="0.25">
      <c r="C43685" s="75"/>
      <c r="D43685" s="74"/>
    </row>
    <row r="43686" spans="3:4" x14ac:dyDescent="0.25">
      <c r="C43686" s="75"/>
      <c r="D43686" s="74"/>
    </row>
    <row r="43687" spans="3:4" x14ac:dyDescent="0.25">
      <c r="C43687" s="75"/>
      <c r="D43687" s="74"/>
    </row>
    <row r="43688" spans="3:4" x14ac:dyDescent="0.25">
      <c r="C43688" s="75"/>
      <c r="D43688" s="74"/>
    </row>
    <row r="43689" spans="3:4" x14ac:dyDescent="0.25">
      <c r="C43689" s="75"/>
      <c r="D43689" s="74"/>
    </row>
    <row r="43690" spans="3:4" x14ac:dyDescent="0.25">
      <c r="C43690" s="75"/>
      <c r="D43690" s="74"/>
    </row>
    <row r="43691" spans="3:4" x14ac:dyDescent="0.25">
      <c r="C43691" s="75"/>
      <c r="D43691" s="74"/>
    </row>
    <row r="43692" spans="3:4" x14ac:dyDescent="0.25">
      <c r="C43692" s="75"/>
      <c r="D43692" s="74"/>
    </row>
    <row r="43693" spans="3:4" x14ac:dyDescent="0.25">
      <c r="C43693" s="75"/>
      <c r="D43693" s="74"/>
    </row>
    <row r="43694" spans="3:4" x14ac:dyDescent="0.25">
      <c r="C43694" s="75"/>
      <c r="D43694" s="74"/>
    </row>
    <row r="43695" spans="3:4" x14ac:dyDescent="0.25">
      <c r="C43695" s="75"/>
      <c r="D43695" s="74"/>
    </row>
    <row r="43696" spans="3:4" x14ac:dyDescent="0.25">
      <c r="C43696" s="75"/>
      <c r="D43696" s="74"/>
    </row>
    <row r="43697" spans="3:4" x14ac:dyDescent="0.25">
      <c r="C43697" s="75"/>
      <c r="D43697" s="74"/>
    </row>
    <row r="43698" spans="3:4" x14ac:dyDescent="0.25">
      <c r="C43698" s="75"/>
      <c r="D43698" s="74"/>
    </row>
    <row r="43699" spans="3:4" x14ac:dyDescent="0.25">
      <c r="C43699" s="75"/>
      <c r="D43699" s="74"/>
    </row>
    <row r="43700" spans="3:4" x14ac:dyDescent="0.25">
      <c r="C43700" s="75"/>
      <c r="D43700" s="74"/>
    </row>
    <row r="43701" spans="3:4" x14ac:dyDescent="0.25">
      <c r="C43701" s="75"/>
      <c r="D43701" s="74"/>
    </row>
    <row r="43702" spans="3:4" x14ac:dyDescent="0.25">
      <c r="C43702" s="75"/>
      <c r="D43702" s="74"/>
    </row>
    <row r="43703" spans="3:4" x14ac:dyDescent="0.25">
      <c r="C43703" s="75"/>
      <c r="D43703" s="74"/>
    </row>
    <row r="43704" spans="3:4" x14ac:dyDescent="0.25">
      <c r="C43704" s="75"/>
      <c r="D43704" s="74"/>
    </row>
    <row r="43705" spans="3:4" x14ac:dyDescent="0.25">
      <c r="C43705" s="75"/>
      <c r="D43705" s="74"/>
    </row>
    <row r="43706" spans="3:4" x14ac:dyDescent="0.25">
      <c r="C43706" s="75"/>
      <c r="D43706" s="74"/>
    </row>
    <row r="43707" spans="3:4" x14ac:dyDescent="0.25">
      <c r="C43707" s="75"/>
      <c r="D43707" s="74"/>
    </row>
    <row r="43708" spans="3:4" x14ac:dyDescent="0.25">
      <c r="C43708" s="75"/>
      <c r="D43708" s="74"/>
    </row>
    <row r="43709" spans="3:4" x14ac:dyDescent="0.25">
      <c r="C43709" s="75"/>
      <c r="D43709" s="74"/>
    </row>
    <row r="43710" spans="3:4" x14ac:dyDescent="0.25">
      <c r="C43710" s="75"/>
      <c r="D43710" s="74"/>
    </row>
    <row r="43711" spans="3:4" x14ac:dyDescent="0.25">
      <c r="C43711" s="75"/>
      <c r="D43711" s="74"/>
    </row>
    <row r="43712" spans="3:4" x14ac:dyDescent="0.25">
      <c r="C43712" s="75"/>
      <c r="D43712" s="74"/>
    </row>
    <row r="43713" spans="3:4" x14ac:dyDescent="0.25">
      <c r="C43713" s="75"/>
      <c r="D43713" s="74"/>
    </row>
    <row r="43714" spans="3:4" x14ac:dyDescent="0.25">
      <c r="C43714" s="75"/>
      <c r="D43714" s="74"/>
    </row>
    <row r="43715" spans="3:4" x14ac:dyDescent="0.25">
      <c r="C43715" s="75"/>
      <c r="D43715" s="74"/>
    </row>
    <row r="43716" spans="3:4" x14ac:dyDescent="0.25">
      <c r="C43716" s="75"/>
      <c r="D43716" s="74"/>
    </row>
    <row r="43717" spans="3:4" x14ac:dyDescent="0.25">
      <c r="C43717" s="75"/>
      <c r="D43717" s="74"/>
    </row>
    <row r="43718" spans="3:4" x14ac:dyDescent="0.25">
      <c r="C43718" s="75"/>
      <c r="D43718" s="74"/>
    </row>
    <row r="43719" spans="3:4" x14ac:dyDescent="0.25">
      <c r="C43719" s="75"/>
      <c r="D43719" s="74"/>
    </row>
    <row r="43720" spans="3:4" x14ac:dyDescent="0.25">
      <c r="C43720" s="75"/>
      <c r="D43720" s="74"/>
    </row>
    <row r="43721" spans="3:4" x14ac:dyDescent="0.25">
      <c r="C43721" s="75"/>
      <c r="D43721" s="74"/>
    </row>
    <row r="43722" spans="3:4" x14ac:dyDescent="0.25">
      <c r="C43722" s="75"/>
      <c r="D43722" s="74"/>
    </row>
    <row r="43723" spans="3:4" x14ac:dyDescent="0.25">
      <c r="C43723" s="75"/>
      <c r="D43723" s="74"/>
    </row>
    <row r="43724" spans="3:4" x14ac:dyDescent="0.25">
      <c r="C43724" s="75"/>
      <c r="D43724" s="74"/>
    </row>
    <row r="43725" spans="3:4" x14ac:dyDescent="0.25">
      <c r="C43725" s="75"/>
      <c r="D43725" s="74"/>
    </row>
    <row r="43726" spans="3:4" x14ac:dyDescent="0.25">
      <c r="C43726" s="75"/>
      <c r="D43726" s="74"/>
    </row>
    <row r="43727" spans="3:4" x14ac:dyDescent="0.25">
      <c r="C43727" s="75"/>
      <c r="D43727" s="74"/>
    </row>
    <row r="43728" spans="3:4" x14ac:dyDescent="0.25">
      <c r="C43728" s="75"/>
      <c r="D43728" s="74"/>
    </row>
    <row r="43729" spans="3:4" x14ac:dyDescent="0.25">
      <c r="C43729" s="75"/>
      <c r="D43729" s="74"/>
    </row>
    <row r="43730" spans="3:4" x14ac:dyDescent="0.25">
      <c r="C43730" s="75"/>
      <c r="D43730" s="74"/>
    </row>
    <row r="43731" spans="3:4" x14ac:dyDescent="0.25">
      <c r="C43731" s="75"/>
      <c r="D43731" s="74"/>
    </row>
    <row r="43732" spans="3:4" x14ac:dyDescent="0.25">
      <c r="C43732" s="75"/>
      <c r="D43732" s="74"/>
    </row>
    <row r="43733" spans="3:4" x14ac:dyDescent="0.25">
      <c r="C43733" s="75"/>
      <c r="D43733" s="74"/>
    </row>
    <row r="43734" spans="3:4" x14ac:dyDescent="0.25">
      <c r="C43734" s="75"/>
      <c r="D43734" s="74"/>
    </row>
    <row r="43735" spans="3:4" x14ac:dyDescent="0.25">
      <c r="C43735" s="75"/>
      <c r="D43735" s="74"/>
    </row>
    <row r="43736" spans="3:4" x14ac:dyDescent="0.25">
      <c r="C43736" s="75"/>
      <c r="D43736" s="74"/>
    </row>
    <row r="43737" spans="3:4" x14ac:dyDescent="0.25">
      <c r="C43737" s="75"/>
      <c r="D43737" s="74"/>
    </row>
    <row r="43738" spans="3:4" x14ac:dyDescent="0.25">
      <c r="C43738" s="75"/>
      <c r="D43738" s="74"/>
    </row>
    <row r="43739" spans="3:4" x14ac:dyDescent="0.25">
      <c r="C43739" s="75"/>
      <c r="D43739" s="74"/>
    </row>
    <row r="43740" spans="3:4" x14ac:dyDescent="0.25">
      <c r="C43740" s="75"/>
      <c r="D43740" s="74"/>
    </row>
    <row r="43741" spans="3:4" x14ac:dyDescent="0.25">
      <c r="C43741" s="75"/>
      <c r="D43741" s="74"/>
    </row>
    <row r="43742" spans="3:4" x14ac:dyDescent="0.25">
      <c r="C43742" s="75"/>
      <c r="D43742" s="74"/>
    </row>
    <row r="43743" spans="3:4" x14ac:dyDescent="0.25">
      <c r="C43743" s="75"/>
      <c r="D43743" s="74"/>
    </row>
    <row r="43744" spans="3:4" x14ac:dyDescent="0.25">
      <c r="C43744" s="75"/>
      <c r="D43744" s="74"/>
    </row>
    <row r="43745" spans="3:4" x14ac:dyDescent="0.25">
      <c r="C43745" s="75"/>
      <c r="D43745" s="74"/>
    </row>
    <row r="43746" spans="3:4" x14ac:dyDescent="0.25">
      <c r="C43746" s="75"/>
      <c r="D43746" s="74"/>
    </row>
    <row r="43747" spans="3:4" x14ac:dyDescent="0.25">
      <c r="C43747" s="75"/>
      <c r="D43747" s="74"/>
    </row>
    <row r="43748" spans="3:4" x14ac:dyDescent="0.25">
      <c r="C43748" s="75"/>
      <c r="D43748" s="74"/>
    </row>
    <row r="43749" spans="3:4" x14ac:dyDescent="0.25">
      <c r="C43749" s="75"/>
      <c r="D43749" s="74"/>
    </row>
    <row r="43750" spans="3:4" x14ac:dyDescent="0.25">
      <c r="C43750" s="75"/>
      <c r="D43750" s="74"/>
    </row>
    <row r="43751" spans="3:4" x14ac:dyDescent="0.25">
      <c r="C43751" s="75"/>
      <c r="D43751" s="74"/>
    </row>
    <row r="43752" spans="3:4" x14ac:dyDescent="0.25">
      <c r="C43752" s="75"/>
      <c r="D43752" s="74"/>
    </row>
    <row r="43753" spans="3:4" x14ac:dyDescent="0.25">
      <c r="C43753" s="75"/>
      <c r="D43753" s="74"/>
    </row>
    <row r="43754" spans="3:4" x14ac:dyDescent="0.25">
      <c r="C43754" s="75"/>
      <c r="D43754" s="74"/>
    </row>
    <row r="43755" spans="3:4" x14ac:dyDescent="0.25">
      <c r="C43755" s="75"/>
      <c r="D43755" s="74"/>
    </row>
    <row r="43756" spans="3:4" x14ac:dyDescent="0.25">
      <c r="C43756" s="75"/>
      <c r="D43756" s="74"/>
    </row>
    <row r="43757" spans="3:4" x14ac:dyDescent="0.25">
      <c r="C43757" s="75"/>
      <c r="D43757" s="74"/>
    </row>
    <row r="43758" spans="3:4" x14ac:dyDescent="0.25">
      <c r="C43758" s="75"/>
      <c r="D43758" s="74"/>
    </row>
    <row r="43759" spans="3:4" x14ac:dyDescent="0.25">
      <c r="C43759" s="75"/>
      <c r="D43759" s="74"/>
    </row>
    <row r="43760" spans="3:4" x14ac:dyDescent="0.25">
      <c r="C43760" s="75"/>
      <c r="D43760" s="74"/>
    </row>
    <row r="43761" spans="3:4" x14ac:dyDescent="0.25">
      <c r="C43761" s="75"/>
      <c r="D43761" s="74"/>
    </row>
    <row r="43762" spans="3:4" x14ac:dyDescent="0.25">
      <c r="C43762" s="75"/>
      <c r="D43762" s="74"/>
    </row>
    <row r="43763" spans="3:4" x14ac:dyDescent="0.25">
      <c r="C43763" s="75"/>
      <c r="D43763" s="74"/>
    </row>
    <row r="43764" spans="3:4" x14ac:dyDescent="0.25">
      <c r="C43764" s="75"/>
      <c r="D43764" s="74"/>
    </row>
    <row r="43765" spans="3:4" x14ac:dyDescent="0.25">
      <c r="C43765" s="75"/>
      <c r="D43765" s="74"/>
    </row>
    <row r="43766" spans="3:4" x14ac:dyDescent="0.25">
      <c r="C43766" s="75"/>
      <c r="D43766" s="74"/>
    </row>
    <row r="43767" spans="3:4" x14ac:dyDescent="0.25">
      <c r="C43767" s="75"/>
      <c r="D43767" s="74"/>
    </row>
    <row r="43768" spans="3:4" x14ac:dyDescent="0.25">
      <c r="C43768" s="75"/>
      <c r="D43768" s="74"/>
    </row>
    <row r="43769" spans="3:4" x14ac:dyDescent="0.25">
      <c r="C43769" s="75"/>
      <c r="D43769" s="74"/>
    </row>
    <row r="43770" spans="3:4" x14ac:dyDescent="0.25">
      <c r="C43770" s="75"/>
      <c r="D43770" s="74"/>
    </row>
    <row r="43771" spans="3:4" x14ac:dyDescent="0.25">
      <c r="C43771" s="75"/>
      <c r="D43771" s="74"/>
    </row>
    <row r="43772" spans="3:4" x14ac:dyDescent="0.25">
      <c r="C43772" s="75"/>
      <c r="D43772" s="74"/>
    </row>
    <row r="43773" spans="3:4" x14ac:dyDescent="0.25">
      <c r="C43773" s="75"/>
      <c r="D43773" s="74"/>
    </row>
    <row r="43774" spans="3:4" x14ac:dyDescent="0.25">
      <c r="C43774" s="75"/>
      <c r="D43774" s="74"/>
    </row>
    <row r="43775" spans="3:4" x14ac:dyDescent="0.25">
      <c r="C43775" s="75"/>
      <c r="D43775" s="74"/>
    </row>
    <row r="43776" spans="3:4" x14ac:dyDescent="0.25">
      <c r="C43776" s="75"/>
      <c r="D43776" s="74"/>
    </row>
    <row r="43777" spans="3:4" x14ac:dyDescent="0.25">
      <c r="C43777" s="75"/>
      <c r="D43777" s="74"/>
    </row>
    <row r="43778" spans="3:4" x14ac:dyDescent="0.25">
      <c r="C43778" s="75"/>
      <c r="D43778" s="74"/>
    </row>
    <row r="43779" spans="3:4" x14ac:dyDescent="0.25">
      <c r="C43779" s="75"/>
      <c r="D43779" s="74"/>
    </row>
    <row r="43780" spans="3:4" x14ac:dyDescent="0.25">
      <c r="C43780" s="75"/>
      <c r="D43780" s="74"/>
    </row>
    <row r="43781" spans="3:4" x14ac:dyDescent="0.25">
      <c r="C43781" s="75"/>
      <c r="D43781" s="74"/>
    </row>
    <row r="43782" spans="3:4" x14ac:dyDescent="0.25">
      <c r="C43782" s="75"/>
      <c r="D43782" s="74"/>
    </row>
    <row r="43783" spans="3:4" x14ac:dyDescent="0.25">
      <c r="C43783" s="75"/>
      <c r="D43783" s="74"/>
    </row>
    <row r="43784" spans="3:4" x14ac:dyDescent="0.25">
      <c r="C43784" s="75"/>
      <c r="D43784" s="74"/>
    </row>
    <row r="43785" spans="3:4" x14ac:dyDescent="0.25">
      <c r="C43785" s="75"/>
      <c r="D43785" s="74"/>
    </row>
    <row r="43786" spans="3:4" x14ac:dyDescent="0.25">
      <c r="C43786" s="75"/>
      <c r="D43786" s="74"/>
    </row>
    <row r="43787" spans="3:4" x14ac:dyDescent="0.25">
      <c r="C43787" s="75"/>
      <c r="D43787" s="74"/>
    </row>
    <row r="43788" spans="3:4" x14ac:dyDescent="0.25">
      <c r="C43788" s="75"/>
      <c r="D43788" s="74"/>
    </row>
    <row r="43789" spans="3:4" x14ac:dyDescent="0.25">
      <c r="C43789" s="75"/>
      <c r="D43789" s="74"/>
    </row>
    <row r="43790" spans="3:4" x14ac:dyDescent="0.25">
      <c r="C43790" s="75"/>
      <c r="D43790" s="74"/>
    </row>
    <row r="43791" spans="3:4" x14ac:dyDescent="0.25">
      <c r="C43791" s="75"/>
      <c r="D43791" s="74"/>
    </row>
    <row r="43792" spans="3:4" x14ac:dyDescent="0.25">
      <c r="C43792" s="75"/>
      <c r="D43792" s="74"/>
    </row>
    <row r="43793" spans="3:4" x14ac:dyDescent="0.25">
      <c r="C43793" s="75"/>
      <c r="D43793" s="74"/>
    </row>
    <row r="43794" spans="3:4" x14ac:dyDescent="0.25">
      <c r="C43794" s="75"/>
      <c r="D43794" s="74"/>
    </row>
    <row r="43795" spans="3:4" x14ac:dyDescent="0.25">
      <c r="C43795" s="75"/>
      <c r="D43795" s="74"/>
    </row>
    <row r="43796" spans="3:4" x14ac:dyDescent="0.25">
      <c r="C43796" s="75"/>
      <c r="D43796" s="74"/>
    </row>
    <row r="43797" spans="3:4" x14ac:dyDescent="0.25">
      <c r="C43797" s="75"/>
      <c r="D43797" s="74"/>
    </row>
    <row r="43798" spans="3:4" x14ac:dyDescent="0.25">
      <c r="C43798" s="75"/>
      <c r="D43798" s="74"/>
    </row>
    <row r="43799" spans="3:4" x14ac:dyDescent="0.25">
      <c r="C43799" s="75"/>
      <c r="D43799" s="74"/>
    </row>
    <row r="43800" spans="3:4" x14ac:dyDescent="0.25">
      <c r="C43800" s="75"/>
      <c r="D43800" s="74"/>
    </row>
    <row r="43801" spans="3:4" x14ac:dyDescent="0.25">
      <c r="C43801" s="75"/>
      <c r="D43801" s="74"/>
    </row>
    <row r="43802" spans="3:4" x14ac:dyDescent="0.25">
      <c r="C43802" s="75"/>
      <c r="D43802" s="74"/>
    </row>
    <row r="43803" spans="3:4" x14ac:dyDescent="0.25">
      <c r="C43803" s="75"/>
      <c r="D43803" s="74"/>
    </row>
    <row r="43804" spans="3:4" x14ac:dyDescent="0.25">
      <c r="C43804" s="75"/>
      <c r="D43804" s="74"/>
    </row>
    <row r="43805" spans="3:4" x14ac:dyDescent="0.25">
      <c r="C43805" s="75"/>
      <c r="D43805" s="74"/>
    </row>
    <row r="43806" spans="3:4" x14ac:dyDescent="0.25">
      <c r="C43806" s="75"/>
      <c r="D43806" s="74"/>
    </row>
    <row r="43807" spans="3:4" x14ac:dyDescent="0.25">
      <c r="C43807" s="75"/>
      <c r="D43807" s="74"/>
    </row>
    <row r="43808" spans="3:4" x14ac:dyDescent="0.25">
      <c r="C43808" s="75"/>
      <c r="D43808" s="74"/>
    </row>
    <row r="43809" spans="3:4" x14ac:dyDescent="0.25">
      <c r="C43809" s="75"/>
      <c r="D43809" s="74"/>
    </row>
    <row r="43810" spans="3:4" x14ac:dyDescent="0.25">
      <c r="C43810" s="75"/>
      <c r="D43810" s="74"/>
    </row>
    <row r="43811" spans="3:4" x14ac:dyDescent="0.25">
      <c r="C43811" s="75"/>
      <c r="D43811" s="74"/>
    </row>
    <row r="43812" spans="3:4" x14ac:dyDescent="0.25">
      <c r="C43812" s="75"/>
      <c r="D43812" s="74"/>
    </row>
    <row r="43813" spans="3:4" x14ac:dyDescent="0.25">
      <c r="C43813" s="75"/>
      <c r="D43813" s="74"/>
    </row>
    <row r="43814" spans="3:4" x14ac:dyDescent="0.25">
      <c r="C43814" s="75"/>
      <c r="D43814" s="74"/>
    </row>
    <row r="43815" spans="3:4" x14ac:dyDescent="0.25">
      <c r="C43815" s="75"/>
      <c r="D43815" s="74"/>
    </row>
    <row r="43816" spans="3:4" x14ac:dyDescent="0.25">
      <c r="C43816" s="75"/>
      <c r="D43816" s="74"/>
    </row>
    <row r="43817" spans="3:4" x14ac:dyDescent="0.25">
      <c r="C43817" s="75"/>
      <c r="D43817" s="74"/>
    </row>
    <row r="43818" spans="3:4" x14ac:dyDescent="0.25">
      <c r="C43818" s="75"/>
      <c r="D43818" s="74"/>
    </row>
    <row r="43819" spans="3:4" x14ac:dyDescent="0.25">
      <c r="C43819" s="75"/>
      <c r="D43819" s="74"/>
    </row>
    <row r="43820" spans="3:4" x14ac:dyDescent="0.25">
      <c r="C43820" s="75"/>
      <c r="D43820" s="74"/>
    </row>
    <row r="43821" spans="3:4" x14ac:dyDescent="0.25">
      <c r="C43821" s="75"/>
      <c r="D43821" s="74"/>
    </row>
    <row r="43822" spans="3:4" x14ac:dyDescent="0.25">
      <c r="C43822" s="75"/>
      <c r="D43822" s="74"/>
    </row>
    <row r="43823" spans="3:4" x14ac:dyDescent="0.25">
      <c r="C43823" s="75"/>
      <c r="D43823" s="74"/>
    </row>
    <row r="43824" spans="3:4" x14ac:dyDescent="0.25">
      <c r="C43824" s="75"/>
      <c r="D43824" s="74"/>
    </row>
    <row r="43825" spans="3:4" x14ac:dyDescent="0.25">
      <c r="C43825" s="75"/>
      <c r="D43825" s="74"/>
    </row>
    <row r="43826" spans="3:4" x14ac:dyDescent="0.25">
      <c r="C43826" s="75"/>
      <c r="D43826" s="74"/>
    </row>
    <row r="43827" spans="3:4" x14ac:dyDescent="0.25">
      <c r="C43827" s="75"/>
      <c r="D43827" s="74"/>
    </row>
    <row r="43828" spans="3:4" x14ac:dyDescent="0.25">
      <c r="C43828" s="75"/>
      <c r="D43828" s="74"/>
    </row>
    <row r="43829" spans="3:4" x14ac:dyDescent="0.25">
      <c r="C43829" s="75"/>
      <c r="D43829" s="74"/>
    </row>
    <row r="43830" spans="3:4" x14ac:dyDescent="0.25">
      <c r="C43830" s="75"/>
      <c r="D43830" s="74"/>
    </row>
    <row r="43831" spans="3:4" x14ac:dyDescent="0.25">
      <c r="C43831" s="75"/>
      <c r="D43831" s="74"/>
    </row>
    <row r="43832" spans="3:4" x14ac:dyDescent="0.25">
      <c r="C43832" s="75"/>
      <c r="D43832" s="74"/>
    </row>
    <row r="43833" spans="3:4" x14ac:dyDescent="0.25">
      <c r="C43833" s="75"/>
      <c r="D43833" s="74"/>
    </row>
    <row r="43834" spans="3:4" x14ac:dyDescent="0.25">
      <c r="C43834" s="75"/>
      <c r="D43834" s="74"/>
    </row>
    <row r="43835" spans="3:4" x14ac:dyDescent="0.25">
      <c r="C43835" s="75"/>
      <c r="D43835" s="74"/>
    </row>
    <row r="43836" spans="3:4" x14ac:dyDescent="0.25">
      <c r="C43836" s="75"/>
      <c r="D43836" s="74"/>
    </row>
    <row r="43837" spans="3:4" x14ac:dyDescent="0.25">
      <c r="C43837" s="75"/>
      <c r="D43837" s="74"/>
    </row>
    <row r="43838" spans="3:4" x14ac:dyDescent="0.25">
      <c r="C43838" s="75"/>
      <c r="D43838" s="74"/>
    </row>
    <row r="43839" spans="3:4" x14ac:dyDescent="0.25">
      <c r="C43839" s="75"/>
      <c r="D43839" s="74"/>
    </row>
    <row r="43840" spans="3:4" x14ac:dyDescent="0.25">
      <c r="C43840" s="75"/>
      <c r="D43840" s="74"/>
    </row>
    <row r="43841" spans="3:4" x14ac:dyDescent="0.25">
      <c r="C43841" s="75"/>
      <c r="D43841" s="74"/>
    </row>
    <row r="43842" spans="3:4" x14ac:dyDescent="0.25">
      <c r="C43842" s="75"/>
      <c r="D43842" s="74"/>
    </row>
    <row r="43843" spans="3:4" x14ac:dyDescent="0.25">
      <c r="C43843" s="75"/>
      <c r="D43843" s="74"/>
    </row>
    <row r="43844" spans="3:4" x14ac:dyDescent="0.25">
      <c r="C43844" s="75"/>
      <c r="D43844" s="74"/>
    </row>
    <row r="43845" spans="3:4" x14ac:dyDescent="0.25">
      <c r="C43845" s="75"/>
      <c r="D43845" s="74"/>
    </row>
    <row r="43846" spans="3:4" x14ac:dyDescent="0.25">
      <c r="C43846" s="75"/>
      <c r="D43846" s="74"/>
    </row>
    <row r="43847" spans="3:4" x14ac:dyDescent="0.25">
      <c r="C43847" s="75"/>
      <c r="D43847" s="74"/>
    </row>
    <row r="43848" spans="3:4" x14ac:dyDescent="0.25">
      <c r="C43848" s="75"/>
      <c r="D43848" s="74"/>
    </row>
    <row r="43849" spans="3:4" x14ac:dyDescent="0.25">
      <c r="C43849" s="75"/>
      <c r="D43849" s="74"/>
    </row>
    <row r="43850" spans="3:4" x14ac:dyDescent="0.25">
      <c r="C43850" s="75"/>
      <c r="D43850" s="74"/>
    </row>
    <row r="43851" spans="3:4" x14ac:dyDescent="0.25">
      <c r="C43851" s="75"/>
      <c r="D43851" s="74"/>
    </row>
    <row r="43852" spans="3:4" x14ac:dyDescent="0.25">
      <c r="C43852" s="75"/>
      <c r="D43852" s="74"/>
    </row>
    <row r="43853" spans="3:4" x14ac:dyDescent="0.25">
      <c r="C43853" s="75"/>
      <c r="D43853" s="74"/>
    </row>
    <row r="43854" spans="3:4" x14ac:dyDescent="0.25">
      <c r="C43854" s="75"/>
      <c r="D43854" s="74"/>
    </row>
    <row r="43855" spans="3:4" x14ac:dyDescent="0.25">
      <c r="C43855" s="75"/>
      <c r="D43855" s="74"/>
    </row>
    <row r="43856" spans="3:4" x14ac:dyDescent="0.25">
      <c r="C43856" s="75"/>
      <c r="D43856" s="74"/>
    </row>
    <row r="43857" spans="3:4" x14ac:dyDescent="0.25">
      <c r="C43857" s="75"/>
      <c r="D43857" s="74"/>
    </row>
    <row r="43858" spans="3:4" x14ac:dyDescent="0.25">
      <c r="C43858" s="75"/>
      <c r="D43858" s="74"/>
    </row>
    <row r="43859" spans="3:4" x14ac:dyDescent="0.25">
      <c r="C43859" s="75"/>
      <c r="D43859" s="74"/>
    </row>
    <row r="43860" spans="3:4" x14ac:dyDescent="0.25">
      <c r="C43860" s="75"/>
      <c r="D43860" s="74"/>
    </row>
    <row r="43861" spans="3:4" x14ac:dyDescent="0.25">
      <c r="C43861" s="75"/>
      <c r="D43861" s="74"/>
    </row>
    <row r="43862" spans="3:4" x14ac:dyDescent="0.25">
      <c r="C43862" s="75"/>
      <c r="D43862" s="74"/>
    </row>
    <row r="43863" spans="3:4" x14ac:dyDescent="0.25">
      <c r="C43863" s="75"/>
      <c r="D43863" s="74"/>
    </row>
    <row r="43864" spans="3:4" x14ac:dyDescent="0.25">
      <c r="C43864" s="75"/>
      <c r="D43864" s="74"/>
    </row>
    <row r="43865" spans="3:4" x14ac:dyDescent="0.25">
      <c r="C43865" s="75"/>
      <c r="D43865" s="74"/>
    </row>
    <row r="43866" spans="3:4" x14ac:dyDescent="0.25">
      <c r="C43866" s="75"/>
      <c r="D43866" s="74"/>
    </row>
    <row r="43867" spans="3:4" x14ac:dyDescent="0.25">
      <c r="C43867" s="75"/>
      <c r="D43867" s="74"/>
    </row>
    <row r="43868" spans="3:4" x14ac:dyDescent="0.25">
      <c r="C43868" s="75"/>
      <c r="D43868" s="74"/>
    </row>
    <row r="43869" spans="3:4" x14ac:dyDescent="0.25">
      <c r="C43869" s="75"/>
      <c r="D43869" s="74"/>
    </row>
    <row r="43870" spans="3:4" x14ac:dyDescent="0.25">
      <c r="C43870" s="75"/>
      <c r="D43870" s="74"/>
    </row>
    <row r="43871" spans="3:4" x14ac:dyDescent="0.25">
      <c r="C43871" s="75"/>
      <c r="D43871" s="74"/>
    </row>
    <row r="43872" spans="3:4" x14ac:dyDescent="0.25">
      <c r="C43872" s="75"/>
      <c r="D43872" s="74"/>
    </row>
    <row r="43873" spans="3:4" x14ac:dyDescent="0.25">
      <c r="C43873" s="75"/>
      <c r="D43873" s="74"/>
    </row>
    <row r="43874" spans="3:4" x14ac:dyDescent="0.25">
      <c r="C43874" s="75"/>
      <c r="D43874" s="74"/>
    </row>
    <row r="43875" spans="3:4" x14ac:dyDescent="0.25">
      <c r="C43875" s="75"/>
      <c r="D43875" s="74"/>
    </row>
    <row r="43876" spans="3:4" x14ac:dyDescent="0.25">
      <c r="C43876" s="75"/>
      <c r="D43876" s="74"/>
    </row>
    <row r="43877" spans="3:4" x14ac:dyDescent="0.25">
      <c r="C43877" s="75"/>
      <c r="D43877" s="74"/>
    </row>
    <row r="43878" spans="3:4" x14ac:dyDescent="0.25">
      <c r="C43878" s="75"/>
      <c r="D43878" s="74"/>
    </row>
    <row r="43879" spans="3:4" x14ac:dyDescent="0.25">
      <c r="C43879" s="75"/>
      <c r="D43879" s="74"/>
    </row>
    <row r="43880" spans="3:4" x14ac:dyDescent="0.25">
      <c r="C43880" s="75"/>
      <c r="D43880" s="74"/>
    </row>
    <row r="43881" spans="3:4" x14ac:dyDescent="0.25">
      <c r="C43881" s="75"/>
      <c r="D43881" s="74"/>
    </row>
    <row r="43882" spans="3:4" x14ac:dyDescent="0.25">
      <c r="C43882" s="75"/>
      <c r="D43882" s="74"/>
    </row>
    <row r="43883" spans="3:4" x14ac:dyDescent="0.25">
      <c r="C43883" s="75"/>
      <c r="D43883" s="74"/>
    </row>
    <row r="43884" spans="3:4" x14ac:dyDescent="0.25">
      <c r="C43884" s="75"/>
      <c r="D43884" s="74"/>
    </row>
    <row r="43885" spans="3:4" x14ac:dyDescent="0.25">
      <c r="C43885" s="75"/>
      <c r="D43885" s="74"/>
    </row>
    <row r="43886" spans="3:4" x14ac:dyDescent="0.25">
      <c r="C43886" s="75"/>
      <c r="D43886" s="74"/>
    </row>
    <row r="43887" spans="3:4" x14ac:dyDescent="0.25">
      <c r="C43887" s="75"/>
      <c r="D43887" s="74"/>
    </row>
    <row r="43888" spans="3:4" x14ac:dyDescent="0.25">
      <c r="C43888" s="75"/>
      <c r="D43888" s="74"/>
    </row>
    <row r="43889" spans="3:4" x14ac:dyDescent="0.25">
      <c r="C43889" s="75"/>
      <c r="D43889" s="74"/>
    </row>
    <row r="43890" spans="3:4" x14ac:dyDescent="0.25">
      <c r="C43890" s="75"/>
      <c r="D43890" s="74"/>
    </row>
    <row r="43891" spans="3:4" x14ac:dyDescent="0.25">
      <c r="C43891" s="75"/>
      <c r="D43891" s="74"/>
    </row>
    <row r="43892" spans="3:4" x14ac:dyDescent="0.25">
      <c r="C43892" s="75"/>
      <c r="D43892" s="74"/>
    </row>
    <row r="43893" spans="3:4" x14ac:dyDescent="0.25">
      <c r="C43893" s="75"/>
      <c r="D43893" s="74"/>
    </row>
    <row r="43894" spans="3:4" x14ac:dyDescent="0.25">
      <c r="C43894" s="75"/>
      <c r="D43894" s="74"/>
    </row>
    <row r="43895" spans="3:4" x14ac:dyDescent="0.25">
      <c r="C43895" s="75"/>
      <c r="D43895" s="74"/>
    </row>
    <row r="43896" spans="3:4" x14ac:dyDescent="0.25">
      <c r="C43896" s="75"/>
      <c r="D43896" s="74"/>
    </row>
    <row r="43897" spans="3:4" x14ac:dyDescent="0.25">
      <c r="C43897" s="75"/>
      <c r="D43897" s="74"/>
    </row>
    <row r="43898" spans="3:4" x14ac:dyDescent="0.25">
      <c r="C43898" s="75"/>
      <c r="D43898" s="74"/>
    </row>
    <row r="43899" spans="3:4" x14ac:dyDescent="0.25">
      <c r="C43899" s="75"/>
      <c r="D43899" s="74"/>
    </row>
    <row r="43900" spans="3:4" x14ac:dyDescent="0.25">
      <c r="C43900" s="75"/>
      <c r="D43900" s="74"/>
    </row>
    <row r="43901" spans="3:4" x14ac:dyDescent="0.25">
      <c r="C43901" s="75"/>
      <c r="D43901" s="74"/>
    </row>
    <row r="43902" spans="3:4" x14ac:dyDescent="0.25">
      <c r="C43902" s="75"/>
      <c r="D43902" s="74"/>
    </row>
    <row r="43903" spans="3:4" x14ac:dyDescent="0.25">
      <c r="C43903" s="75"/>
      <c r="D43903" s="74"/>
    </row>
    <row r="43904" spans="3:4" x14ac:dyDescent="0.25">
      <c r="C43904" s="75"/>
      <c r="D43904" s="74"/>
    </row>
    <row r="43905" spans="3:4" x14ac:dyDescent="0.25">
      <c r="C43905" s="75"/>
      <c r="D43905" s="74"/>
    </row>
    <row r="43906" spans="3:4" x14ac:dyDescent="0.25">
      <c r="C43906" s="75"/>
      <c r="D43906" s="74"/>
    </row>
    <row r="43907" spans="3:4" x14ac:dyDescent="0.25">
      <c r="C43907" s="75"/>
      <c r="D43907" s="74"/>
    </row>
    <row r="43908" spans="3:4" x14ac:dyDescent="0.25">
      <c r="C43908" s="75"/>
      <c r="D43908" s="74"/>
    </row>
    <row r="43909" spans="3:4" x14ac:dyDescent="0.25">
      <c r="C43909" s="75"/>
      <c r="D43909" s="74"/>
    </row>
    <row r="43910" spans="3:4" x14ac:dyDescent="0.25">
      <c r="C43910" s="75"/>
      <c r="D43910" s="74"/>
    </row>
    <row r="43911" spans="3:4" x14ac:dyDescent="0.25">
      <c r="C43911" s="75"/>
      <c r="D43911" s="74"/>
    </row>
    <row r="43912" spans="3:4" x14ac:dyDescent="0.25">
      <c r="C43912" s="75"/>
      <c r="D43912" s="74"/>
    </row>
    <row r="43913" spans="3:4" x14ac:dyDescent="0.25">
      <c r="C43913" s="75"/>
      <c r="D43913" s="74"/>
    </row>
    <row r="43914" spans="3:4" x14ac:dyDescent="0.25">
      <c r="C43914" s="75"/>
      <c r="D43914" s="74"/>
    </row>
    <row r="43915" spans="3:4" x14ac:dyDescent="0.25">
      <c r="C43915" s="75"/>
      <c r="D43915" s="74"/>
    </row>
    <row r="43916" spans="3:4" x14ac:dyDescent="0.25">
      <c r="C43916" s="75"/>
      <c r="D43916" s="74"/>
    </row>
    <row r="43917" spans="3:4" x14ac:dyDescent="0.25">
      <c r="C43917" s="75"/>
      <c r="D43917" s="74"/>
    </row>
    <row r="43918" spans="3:4" x14ac:dyDescent="0.25">
      <c r="C43918" s="75"/>
      <c r="D43918" s="74"/>
    </row>
    <row r="43919" spans="3:4" x14ac:dyDescent="0.25">
      <c r="C43919" s="75"/>
      <c r="D43919" s="74"/>
    </row>
    <row r="43920" spans="3:4" x14ac:dyDescent="0.25">
      <c r="C43920" s="75"/>
      <c r="D43920" s="74"/>
    </row>
    <row r="43921" spans="3:4" x14ac:dyDescent="0.25">
      <c r="C43921" s="75"/>
      <c r="D43921" s="74"/>
    </row>
    <row r="43922" spans="3:4" x14ac:dyDescent="0.25">
      <c r="C43922" s="75"/>
      <c r="D43922" s="74"/>
    </row>
    <row r="43923" spans="3:4" x14ac:dyDescent="0.25">
      <c r="C43923" s="75"/>
      <c r="D43923" s="74"/>
    </row>
    <row r="43924" spans="3:4" x14ac:dyDescent="0.25">
      <c r="C43924" s="75"/>
      <c r="D43924" s="74"/>
    </row>
    <row r="43925" spans="3:4" x14ac:dyDescent="0.25">
      <c r="C43925" s="75"/>
      <c r="D43925" s="74"/>
    </row>
    <row r="43926" spans="3:4" x14ac:dyDescent="0.25">
      <c r="C43926" s="75"/>
      <c r="D43926" s="74"/>
    </row>
    <row r="43927" spans="3:4" x14ac:dyDescent="0.25">
      <c r="C43927" s="75"/>
      <c r="D43927" s="74"/>
    </row>
    <row r="43928" spans="3:4" x14ac:dyDescent="0.25">
      <c r="C43928" s="75"/>
      <c r="D43928" s="74"/>
    </row>
    <row r="43929" spans="3:4" x14ac:dyDescent="0.25">
      <c r="C43929" s="75"/>
      <c r="D43929" s="74"/>
    </row>
    <row r="43930" spans="3:4" x14ac:dyDescent="0.25">
      <c r="C43930" s="75"/>
      <c r="D43930" s="74"/>
    </row>
    <row r="43931" spans="3:4" x14ac:dyDescent="0.25">
      <c r="C43931" s="75"/>
      <c r="D43931" s="74"/>
    </row>
    <row r="43932" spans="3:4" x14ac:dyDescent="0.25">
      <c r="C43932" s="75"/>
      <c r="D43932" s="74"/>
    </row>
    <row r="43933" spans="3:4" x14ac:dyDescent="0.25">
      <c r="C43933" s="75"/>
      <c r="D43933" s="74"/>
    </row>
    <row r="43934" spans="3:4" x14ac:dyDescent="0.25">
      <c r="C43934" s="75"/>
      <c r="D43934" s="74"/>
    </row>
    <row r="43935" spans="3:4" x14ac:dyDescent="0.25">
      <c r="C43935" s="75"/>
      <c r="D43935" s="74"/>
    </row>
    <row r="43936" spans="3:4" x14ac:dyDescent="0.25">
      <c r="C43936" s="75"/>
      <c r="D43936" s="74"/>
    </row>
    <row r="43937" spans="3:4" x14ac:dyDescent="0.25">
      <c r="C43937" s="75"/>
      <c r="D43937" s="74"/>
    </row>
    <row r="43938" spans="3:4" x14ac:dyDescent="0.25">
      <c r="C43938" s="75"/>
      <c r="D43938" s="74"/>
    </row>
    <row r="43939" spans="3:4" x14ac:dyDescent="0.25">
      <c r="C43939" s="75"/>
      <c r="D43939" s="74"/>
    </row>
    <row r="43940" spans="3:4" x14ac:dyDescent="0.25">
      <c r="C43940" s="75"/>
      <c r="D43940" s="74"/>
    </row>
    <row r="43941" spans="3:4" x14ac:dyDescent="0.25">
      <c r="C43941" s="75"/>
      <c r="D43941" s="74"/>
    </row>
    <row r="43942" spans="3:4" x14ac:dyDescent="0.25">
      <c r="C43942" s="75"/>
      <c r="D43942" s="74"/>
    </row>
    <row r="43943" spans="3:4" x14ac:dyDescent="0.25">
      <c r="C43943" s="75"/>
      <c r="D43943" s="74"/>
    </row>
    <row r="43944" spans="3:4" x14ac:dyDescent="0.25">
      <c r="C43944" s="75"/>
      <c r="D43944" s="74"/>
    </row>
    <row r="43945" spans="3:4" x14ac:dyDescent="0.25">
      <c r="C43945" s="75"/>
      <c r="D43945" s="74"/>
    </row>
    <row r="43946" spans="3:4" x14ac:dyDescent="0.25">
      <c r="C43946" s="75"/>
      <c r="D43946" s="74"/>
    </row>
    <row r="43947" spans="3:4" x14ac:dyDescent="0.25">
      <c r="C43947" s="75"/>
      <c r="D43947" s="74"/>
    </row>
    <row r="43948" spans="3:4" x14ac:dyDescent="0.25">
      <c r="C43948" s="75"/>
      <c r="D43948" s="74"/>
    </row>
    <row r="43949" spans="3:4" x14ac:dyDescent="0.25">
      <c r="C43949" s="75"/>
      <c r="D43949" s="74"/>
    </row>
    <row r="43950" spans="3:4" x14ac:dyDescent="0.25">
      <c r="C43950" s="75"/>
      <c r="D43950" s="74"/>
    </row>
    <row r="43951" spans="3:4" x14ac:dyDescent="0.25">
      <c r="C43951" s="75"/>
      <c r="D43951" s="74"/>
    </row>
    <row r="43952" spans="3:4" x14ac:dyDescent="0.25">
      <c r="C43952" s="75"/>
      <c r="D43952" s="74"/>
    </row>
    <row r="43953" spans="3:4" x14ac:dyDescent="0.25">
      <c r="C43953" s="75"/>
      <c r="D43953" s="74"/>
    </row>
    <row r="43954" spans="3:4" x14ac:dyDescent="0.25">
      <c r="C43954" s="75"/>
      <c r="D43954" s="74"/>
    </row>
    <row r="43955" spans="3:4" x14ac:dyDescent="0.25">
      <c r="C43955" s="75"/>
      <c r="D43955" s="74"/>
    </row>
    <row r="43956" spans="3:4" x14ac:dyDescent="0.25">
      <c r="C43956" s="75"/>
      <c r="D43956" s="74"/>
    </row>
    <row r="43957" spans="3:4" x14ac:dyDescent="0.25">
      <c r="C43957" s="75"/>
      <c r="D43957" s="74"/>
    </row>
    <row r="43958" spans="3:4" x14ac:dyDescent="0.25">
      <c r="C43958" s="75"/>
      <c r="D43958" s="74"/>
    </row>
    <row r="43959" spans="3:4" x14ac:dyDescent="0.25">
      <c r="C43959" s="75"/>
      <c r="D43959" s="74"/>
    </row>
    <row r="43960" spans="3:4" x14ac:dyDescent="0.25">
      <c r="C43960" s="75"/>
      <c r="D43960" s="74"/>
    </row>
    <row r="43961" spans="3:4" x14ac:dyDescent="0.25">
      <c r="C43961" s="75"/>
      <c r="D43961" s="74"/>
    </row>
    <row r="43962" spans="3:4" x14ac:dyDescent="0.25">
      <c r="C43962" s="75"/>
      <c r="D43962" s="74"/>
    </row>
    <row r="43963" spans="3:4" x14ac:dyDescent="0.25">
      <c r="C43963" s="75"/>
      <c r="D43963" s="74"/>
    </row>
    <row r="43964" spans="3:4" x14ac:dyDescent="0.25">
      <c r="C43964" s="75"/>
      <c r="D43964" s="74"/>
    </row>
    <row r="43965" spans="3:4" x14ac:dyDescent="0.25">
      <c r="C43965" s="75"/>
      <c r="D43965" s="74"/>
    </row>
    <row r="43966" spans="3:4" x14ac:dyDescent="0.25">
      <c r="C43966" s="75"/>
      <c r="D43966" s="74"/>
    </row>
    <row r="43967" spans="3:4" x14ac:dyDescent="0.25">
      <c r="C43967" s="75"/>
      <c r="D43967" s="74"/>
    </row>
    <row r="43968" spans="3:4" x14ac:dyDescent="0.25">
      <c r="C43968" s="75"/>
      <c r="D43968" s="74"/>
    </row>
    <row r="43969" spans="3:4" x14ac:dyDescent="0.25">
      <c r="C43969" s="75"/>
      <c r="D43969" s="74"/>
    </row>
    <row r="43970" spans="3:4" x14ac:dyDescent="0.25">
      <c r="C43970" s="75"/>
      <c r="D43970" s="74"/>
    </row>
    <row r="43971" spans="3:4" x14ac:dyDescent="0.25">
      <c r="C43971" s="75"/>
      <c r="D43971" s="74"/>
    </row>
    <row r="43972" spans="3:4" x14ac:dyDescent="0.25">
      <c r="C43972" s="75"/>
      <c r="D43972" s="74"/>
    </row>
    <row r="43973" spans="3:4" x14ac:dyDescent="0.25">
      <c r="C43973" s="75"/>
      <c r="D43973" s="74"/>
    </row>
    <row r="43974" spans="3:4" x14ac:dyDescent="0.25">
      <c r="C43974" s="75"/>
      <c r="D43974" s="74"/>
    </row>
    <row r="43975" spans="3:4" x14ac:dyDescent="0.25">
      <c r="C43975" s="75"/>
      <c r="D43975" s="74"/>
    </row>
    <row r="43976" spans="3:4" x14ac:dyDescent="0.25">
      <c r="C43976" s="75"/>
      <c r="D43976" s="74"/>
    </row>
    <row r="43977" spans="3:4" x14ac:dyDescent="0.25">
      <c r="C43977" s="75"/>
      <c r="D43977" s="74"/>
    </row>
    <row r="43978" spans="3:4" x14ac:dyDescent="0.25">
      <c r="C43978" s="75"/>
      <c r="D43978" s="74"/>
    </row>
    <row r="43979" spans="3:4" x14ac:dyDescent="0.25">
      <c r="C43979" s="75"/>
      <c r="D43979" s="74"/>
    </row>
    <row r="43980" spans="3:4" x14ac:dyDescent="0.25">
      <c r="C43980" s="75"/>
      <c r="D43980" s="74"/>
    </row>
    <row r="43981" spans="3:4" x14ac:dyDescent="0.25">
      <c r="C43981" s="75"/>
      <c r="D43981" s="74"/>
    </row>
    <row r="43982" spans="3:4" x14ac:dyDescent="0.25">
      <c r="C43982" s="75"/>
      <c r="D43982" s="74"/>
    </row>
    <row r="43983" spans="3:4" x14ac:dyDescent="0.25">
      <c r="C43983" s="75"/>
      <c r="D43983" s="74"/>
    </row>
    <row r="43984" spans="3:4" x14ac:dyDescent="0.25">
      <c r="C43984" s="75"/>
      <c r="D43984" s="74"/>
    </row>
    <row r="43985" spans="3:4" x14ac:dyDescent="0.25">
      <c r="C43985" s="75"/>
      <c r="D43985" s="74"/>
    </row>
    <row r="43986" spans="3:4" x14ac:dyDescent="0.25">
      <c r="C43986" s="75"/>
      <c r="D43986" s="74"/>
    </row>
    <row r="43987" spans="3:4" x14ac:dyDescent="0.25">
      <c r="C43987" s="75"/>
      <c r="D43987" s="74"/>
    </row>
    <row r="43988" spans="3:4" x14ac:dyDescent="0.25">
      <c r="C43988" s="75"/>
      <c r="D43988" s="74"/>
    </row>
    <row r="43989" spans="3:4" x14ac:dyDescent="0.25">
      <c r="C43989" s="75"/>
      <c r="D43989" s="74"/>
    </row>
    <row r="43990" spans="3:4" x14ac:dyDescent="0.25">
      <c r="C43990" s="75"/>
      <c r="D43990" s="74"/>
    </row>
    <row r="43991" spans="3:4" x14ac:dyDescent="0.25">
      <c r="C43991" s="75"/>
      <c r="D43991" s="74"/>
    </row>
    <row r="43992" spans="3:4" x14ac:dyDescent="0.25">
      <c r="C43992" s="75"/>
      <c r="D43992" s="74"/>
    </row>
    <row r="43993" spans="3:4" x14ac:dyDescent="0.25">
      <c r="C43993" s="75"/>
      <c r="D43993" s="74"/>
    </row>
    <row r="43994" spans="3:4" x14ac:dyDescent="0.25">
      <c r="C43994" s="75"/>
      <c r="D43994" s="74"/>
    </row>
    <row r="43995" spans="3:4" x14ac:dyDescent="0.25">
      <c r="C43995" s="75"/>
      <c r="D43995" s="74"/>
    </row>
    <row r="43996" spans="3:4" x14ac:dyDescent="0.25">
      <c r="C43996" s="75"/>
      <c r="D43996" s="74"/>
    </row>
    <row r="43997" spans="3:4" x14ac:dyDescent="0.25">
      <c r="C43997" s="75"/>
      <c r="D43997" s="74"/>
    </row>
    <row r="43998" spans="3:4" x14ac:dyDescent="0.25">
      <c r="C43998" s="75"/>
      <c r="D43998" s="74"/>
    </row>
    <row r="43999" spans="3:4" x14ac:dyDescent="0.25">
      <c r="C43999" s="75"/>
      <c r="D43999" s="74"/>
    </row>
    <row r="44000" spans="3:4" x14ac:dyDescent="0.25">
      <c r="C44000" s="75"/>
      <c r="D44000" s="74"/>
    </row>
    <row r="44001" spans="3:4" x14ac:dyDescent="0.25">
      <c r="C44001" s="75"/>
      <c r="D44001" s="74"/>
    </row>
    <row r="44002" spans="3:4" x14ac:dyDescent="0.25">
      <c r="C44002" s="75"/>
      <c r="D44002" s="74"/>
    </row>
    <row r="44003" spans="3:4" x14ac:dyDescent="0.25">
      <c r="C44003" s="75"/>
      <c r="D44003" s="74"/>
    </row>
    <row r="44004" spans="3:4" x14ac:dyDescent="0.25">
      <c r="C44004" s="75"/>
      <c r="D44004" s="74"/>
    </row>
    <row r="44005" spans="3:4" x14ac:dyDescent="0.25">
      <c r="C44005" s="75"/>
      <c r="D44005" s="74"/>
    </row>
    <row r="44006" spans="3:4" x14ac:dyDescent="0.25">
      <c r="C44006" s="75"/>
      <c r="D44006" s="74"/>
    </row>
    <row r="44007" spans="3:4" x14ac:dyDescent="0.25">
      <c r="C44007" s="75"/>
      <c r="D44007" s="74"/>
    </row>
    <row r="44008" spans="3:4" x14ac:dyDescent="0.25">
      <c r="C44008" s="75"/>
      <c r="D44008" s="74"/>
    </row>
    <row r="44009" spans="3:4" x14ac:dyDescent="0.25">
      <c r="C44009" s="75"/>
      <c r="D44009" s="74"/>
    </row>
    <row r="44010" spans="3:4" x14ac:dyDescent="0.25">
      <c r="C44010" s="75"/>
      <c r="D44010" s="74"/>
    </row>
    <row r="44011" spans="3:4" x14ac:dyDescent="0.25">
      <c r="C44011" s="75"/>
      <c r="D44011" s="74"/>
    </row>
    <row r="44012" spans="3:4" x14ac:dyDescent="0.25">
      <c r="C44012" s="75"/>
      <c r="D44012" s="74"/>
    </row>
    <row r="44013" spans="3:4" x14ac:dyDescent="0.25">
      <c r="C44013" s="75"/>
      <c r="D44013" s="74"/>
    </row>
    <row r="44014" spans="3:4" x14ac:dyDescent="0.25">
      <c r="C44014" s="75"/>
      <c r="D44014" s="74"/>
    </row>
    <row r="44015" spans="3:4" x14ac:dyDescent="0.25">
      <c r="C44015" s="75"/>
      <c r="D44015" s="74"/>
    </row>
    <row r="44016" spans="3:4" x14ac:dyDescent="0.25">
      <c r="C44016" s="75"/>
      <c r="D44016" s="74"/>
    </row>
    <row r="44017" spans="3:4" x14ac:dyDescent="0.25">
      <c r="C44017" s="75"/>
      <c r="D44017" s="74"/>
    </row>
    <row r="44018" spans="3:4" x14ac:dyDescent="0.25">
      <c r="C44018" s="75"/>
      <c r="D44018" s="74"/>
    </row>
    <row r="44019" spans="3:4" x14ac:dyDescent="0.25">
      <c r="C44019" s="75"/>
      <c r="D44019" s="74"/>
    </row>
    <row r="44020" spans="3:4" x14ac:dyDescent="0.25">
      <c r="C44020" s="75"/>
      <c r="D44020" s="74"/>
    </row>
    <row r="44021" spans="3:4" x14ac:dyDescent="0.25">
      <c r="C44021" s="75"/>
      <c r="D44021" s="74"/>
    </row>
    <row r="44022" spans="3:4" x14ac:dyDescent="0.25">
      <c r="C44022" s="75"/>
      <c r="D44022" s="74"/>
    </row>
    <row r="44023" spans="3:4" x14ac:dyDescent="0.25">
      <c r="C44023" s="75"/>
      <c r="D44023" s="74"/>
    </row>
    <row r="44024" spans="3:4" x14ac:dyDescent="0.25">
      <c r="C44024" s="75"/>
      <c r="D44024" s="74"/>
    </row>
    <row r="44025" spans="3:4" x14ac:dyDescent="0.25">
      <c r="C44025" s="75"/>
      <c r="D44025" s="74"/>
    </row>
    <row r="44026" spans="3:4" x14ac:dyDescent="0.25">
      <c r="C44026" s="75"/>
      <c r="D44026" s="74"/>
    </row>
    <row r="44027" spans="3:4" x14ac:dyDescent="0.25">
      <c r="C44027" s="75"/>
      <c r="D44027" s="74"/>
    </row>
    <row r="44028" spans="3:4" x14ac:dyDescent="0.25">
      <c r="C44028" s="75"/>
      <c r="D44028" s="74"/>
    </row>
    <row r="44029" spans="3:4" x14ac:dyDescent="0.25">
      <c r="C44029" s="75"/>
      <c r="D44029" s="74"/>
    </row>
    <row r="44030" spans="3:4" x14ac:dyDescent="0.25">
      <c r="C44030" s="75"/>
      <c r="D44030" s="74"/>
    </row>
    <row r="44031" spans="3:4" x14ac:dyDescent="0.25">
      <c r="C44031" s="75"/>
      <c r="D44031" s="74"/>
    </row>
    <row r="44032" spans="3:4" x14ac:dyDescent="0.25">
      <c r="C44032" s="75"/>
      <c r="D44032" s="74"/>
    </row>
    <row r="44033" spans="3:4" x14ac:dyDescent="0.25">
      <c r="C44033" s="75"/>
      <c r="D44033" s="74"/>
    </row>
    <row r="44034" spans="3:4" x14ac:dyDescent="0.25">
      <c r="C44034" s="75"/>
      <c r="D44034" s="74"/>
    </row>
    <row r="44035" spans="3:4" x14ac:dyDescent="0.25">
      <c r="C44035" s="75"/>
      <c r="D44035" s="74"/>
    </row>
    <row r="44036" spans="3:4" x14ac:dyDescent="0.25">
      <c r="C44036" s="75"/>
      <c r="D44036" s="74"/>
    </row>
    <row r="44037" spans="3:4" x14ac:dyDescent="0.25">
      <c r="C44037" s="75"/>
      <c r="D44037" s="74"/>
    </row>
    <row r="44038" spans="3:4" x14ac:dyDescent="0.25">
      <c r="C44038" s="75"/>
      <c r="D44038" s="74"/>
    </row>
    <row r="44039" spans="3:4" x14ac:dyDescent="0.25">
      <c r="C44039" s="75"/>
      <c r="D44039" s="74"/>
    </row>
    <row r="44040" spans="3:4" x14ac:dyDescent="0.25">
      <c r="C44040" s="75"/>
      <c r="D44040" s="74"/>
    </row>
    <row r="44041" spans="3:4" x14ac:dyDescent="0.25">
      <c r="C44041" s="75"/>
      <c r="D44041" s="74"/>
    </row>
    <row r="44042" spans="3:4" x14ac:dyDescent="0.25">
      <c r="C44042" s="75"/>
      <c r="D44042" s="74"/>
    </row>
    <row r="44043" spans="3:4" x14ac:dyDescent="0.25">
      <c r="C44043" s="75"/>
      <c r="D44043" s="74"/>
    </row>
    <row r="44044" spans="3:4" x14ac:dyDescent="0.25">
      <c r="C44044" s="75"/>
      <c r="D44044" s="74"/>
    </row>
    <row r="44045" spans="3:4" x14ac:dyDescent="0.25">
      <c r="C44045" s="75"/>
      <c r="D44045" s="74"/>
    </row>
    <row r="44046" spans="3:4" x14ac:dyDescent="0.25">
      <c r="C44046" s="75"/>
      <c r="D44046" s="74"/>
    </row>
    <row r="44047" spans="3:4" x14ac:dyDescent="0.25">
      <c r="C44047" s="75"/>
      <c r="D44047" s="74"/>
    </row>
    <row r="44048" spans="3:4" x14ac:dyDescent="0.25">
      <c r="C44048" s="75"/>
      <c r="D44048" s="74"/>
    </row>
    <row r="44049" spans="3:4" x14ac:dyDescent="0.25">
      <c r="C44049" s="75"/>
      <c r="D44049" s="74"/>
    </row>
    <row r="44050" spans="3:4" x14ac:dyDescent="0.25">
      <c r="C44050" s="75"/>
      <c r="D44050" s="74"/>
    </row>
    <row r="44051" spans="3:4" x14ac:dyDescent="0.25">
      <c r="C44051" s="75"/>
      <c r="D44051" s="74"/>
    </row>
    <row r="44052" spans="3:4" x14ac:dyDescent="0.25">
      <c r="C44052" s="75"/>
      <c r="D44052" s="74"/>
    </row>
    <row r="44053" spans="3:4" x14ac:dyDescent="0.25">
      <c r="C44053" s="75"/>
      <c r="D44053" s="74"/>
    </row>
    <row r="44054" spans="3:4" x14ac:dyDescent="0.25">
      <c r="C44054" s="75"/>
      <c r="D44054" s="74"/>
    </row>
    <row r="44055" spans="3:4" x14ac:dyDescent="0.25">
      <c r="C44055" s="75"/>
      <c r="D44055" s="74"/>
    </row>
    <row r="44056" spans="3:4" x14ac:dyDescent="0.25">
      <c r="C44056" s="75"/>
      <c r="D44056" s="74"/>
    </row>
    <row r="44057" spans="3:4" x14ac:dyDescent="0.25">
      <c r="C44057" s="75"/>
      <c r="D44057" s="74"/>
    </row>
    <row r="44058" spans="3:4" x14ac:dyDescent="0.25">
      <c r="C44058" s="75"/>
      <c r="D44058" s="74"/>
    </row>
    <row r="44059" spans="3:4" x14ac:dyDescent="0.25">
      <c r="C44059" s="75"/>
      <c r="D44059" s="74"/>
    </row>
    <row r="44060" spans="3:4" x14ac:dyDescent="0.25">
      <c r="C44060" s="75"/>
      <c r="D44060" s="74"/>
    </row>
    <row r="44061" spans="3:4" x14ac:dyDescent="0.25">
      <c r="C44061" s="75"/>
      <c r="D44061" s="74"/>
    </row>
    <row r="44062" spans="3:4" x14ac:dyDescent="0.25">
      <c r="C44062" s="75"/>
      <c r="D44062" s="74"/>
    </row>
    <row r="44063" spans="3:4" x14ac:dyDescent="0.25">
      <c r="C44063" s="75"/>
      <c r="D44063" s="74"/>
    </row>
    <row r="44064" spans="3:4" x14ac:dyDescent="0.25">
      <c r="C44064" s="75"/>
      <c r="D44064" s="74"/>
    </row>
    <row r="44065" spans="3:4" x14ac:dyDescent="0.25">
      <c r="C44065" s="75"/>
      <c r="D44065" s="74"/>
    </row>
    <row r="44066" spans="3:4" x14ac:dyDescent="0.25">
      <c r="C44066" s="75"/>
      <c r="D44066" s="74"/>
    </row>
    <row r="44067" spans="3:4" x14ac:dyDescent="0.25">
      <c r="C44067" s="75"/>
      <c r="D44067" s="74"/>
    </row>
    <row r="44068" spans="3:4" x14ac:dyDescent="0.25">
      <c r="C44068" s="75"/>
      <c r="D44068" s="74"/>
    </row>
    <row r="44069" spans="3:4" x14ac:dyDescent="0.25">
      <c r="C44069" s="75"/>
      <c r="D44069" s="74"/>
    </row>
    <row r="44070" spans="3:4" x14ac:dyDescent="0.25">
      <c r="C44070" s="75"/>
      <c r="D44070" s="74"/>
    </row>
    <row r="44071" spans="3:4" x14ac:dyDescent="0.25">
      <c r="C44071" s="75"/>
      <c r="D44071" s="74"/>
    </row>
    <row r="44072" spans="3:4" x14ac:dyDescent="0.25">
      <c r="C44072" s="75"/>
      <c r="D44072" s="74"/>
    </row>
    <row r="44073" spans="3:4" x14ac:dyDescent="0.25">
      <c r="C44073" s="75"/>
      <c r="D44073" s="74"/>
    </row>
    <row r="44074" spans="3:4" x14ac:dyDescent="0.25">
      <c r="C44074" s="75"/>
      <c r="D44074" s="74"/>
    </row>
    <row r="44075" spans="3:4" x14ac:dyDescent="0.25">
      <c r="C44075" s="75"/>
      <c r="D44075" s="74"/>
    </row>
    <row r="44076" spans="3:4" x14ac:dyDescent="0.25">
      <c r="C44076" s="75"/>
      <c r="D44076" s="74"/>
    </row>
    <row r="44077" spans="3:4" x14ac:dyDescent="0.25">
      <c r="C44077" s="75"/>
      <c r="D44077" s="74"/>
    </row>
    <row r="44078" spans="3:4" x14ac:dyDescent="0.25">
      <c r="C44078" s="75"/>
      <c r="D44078" s="74"/>
    </row>
    <row r="44079" spans="3:4" x14ac:dyDescent="0.25">
      <c r="C44079" s="75"/>
      <c r="D44079" s="74"/>
    </row>
    <row r="44080" spans="3:4" x14ac:dyDescent="0.25">
      <c r="C44080" s="75"/>
      <c r="D44080" s="74"/>
    </row>
    <row r="44081" spans="3:4" x14ac:dyDescent="0.25">
      <c r="C44081" s="75"/>
      <c r="D44081" s="74"/>
    </row>
    <row r="44082" spans="3:4" x14ac:dyDescent="0.25">
      <c r="C44082" s="75"/>
      <c r="D44082" s="74"/>
    </row>
    <row r="44083" spans="3:4" x14ac:dyDescent="0.25">
      <c r="C44083" s="75"/>
      <c r="D44083" s="74"/>
    </row>
    <row r="44084" spans="3:4" x14ac:dyDescent="0.25">
      <c r="C44084" s="75"/>
      <c r="D44084" s="74"/>
    </row>
    <row r="44085" spans="3:4" x14ac:dyDescent="0.25">
      <c r="C44085" s="75"/>
      <c r="D44085" s="74"/>
    </row>
    <row r="44086" spans="3:4" x14ac:dyDescent="0.25">
      <c r="C44086" s="75"/>
      <c r="D44086" s="74"/>
    </row>
    <row r="44087" spans="3:4" x14ac:dyDescent="0.25">
      <c r="C44087" s="75"/>
      <c r="D44087" s="74"/>
    </row>
    <row r="44088" spans="3:4" x14ac:dyDescent="0.25">
      <c r="C44088" s="75"/>
      <c r="D44088" s="74"/>
    </row>
    <row r="44089" spans="3:4" x14ac:dyDescent="0.25">
      <c r="C44089" s="75"/>
      <c r="D44089" s="74"/>
    </row>
    <row r="44090" spans="3:4" x14ac:dyDescent="0.25">
      <c r="C44090" s="75"/>
      <c r="D44090" s="74"/>
    </row>
    <row r="44091" spans="3:4" x14ac:dyDescent="0.25">
      <c r="C44091" s="75"/>
      <c r="D44091" s="74"/>
    </row>
    <row r="44092" spans="3:4" x14ac:dyDescent="0.25">
      <c r="C44092" s="75"/>
      <c r="D44092" s="74"/>
    </row>
    <row r="44093" spans="3:4" x14ac:dyDescent="0.25">
      <c r="C44093" s="75"/>
      <c r="D44093" s="74"/>
    </row>
    <row r="44094" spans="3:4" x14ac:dyDescent="0.25">
      <c r="C44094" s="75"/>
      <c r="D44094" s="74"/>
    </row>
    <row r="44095" spans="3:4" x14ac:dyDescent="0.25">
      <c r="C44095" s="75"/>
      <c r="D44095" s="74"/>
    </row>
    <row r="44096" spans="3:4" x14ac:dyDescent="0.25">
      <c r="C44096" s="75"/>
      <c r="D44096" s="74"/>
    </row>
    <row r="44097" spans="3:4" x14ac:dyDescent="0.25">
      <c r="C44097" s="75"/>
      <c r="D44097" s="74"/>
    </row>
    <row r="44098" spans="3:4" x14ac:dyDescent="0.25">
      <c r="C44098" s="75"/>
      <c r="D44098" s="74"/>
    </row>
    <row r="44099" spans="3:4" x14ac:dyDescent="0.25">
      <c r="C44099" s="75"/>
      <c r="D44099" s="74"/>
    </row>
    <row r="44100" spans="3:4" x14ac:dyDescent="0.25">
      <c r="C44100" s="75"/>
      <c r="D44100" s="74"/>
    </row>
    <row r="44101" spans="3:4" x14ac:dyDescent="0.25">
      <c r="C44101" s="75"/>
      <c r="D44101" s="74"/>
    </row>
    <row r="44102" spans="3:4" x14ac:dyDescent="0.25">
      <c r="C44102" s="75"/>
      <c r="D44102" s="74"/>
    </row>
    <row r="44103" spans="3:4" x14ac:dyDescent="0.25">
      <c r="C44103" s="75"/>
      <c r="D44103" s="74"/>
    </row>
    <row r="44104" spans="3:4" x14ac:dyDescent="0.25">
      <c r="C44104" s="75"/>
      <c r="D44104" s="74"/>
    </row>
    <row r="44105" spans="3:4" x14ac:dyDescent="0.25">
      <c r="C44105" s="75"/>
      <c r="D44105" s="74"/>
    </row>
    <row r="44106" spans="3:4" x14ac:dyDescent="0.25">
      <c r="C44106" s="75"/>
      <c r="D44106" s="74"/>
    </row>
    <row r="44107" spans="3:4" x14ac:dyDescent="0.25">
      <c r="C44107" s="75"/>
      <c r="D44107" s="74"/>
    </row>
    <row r="44108" spans="3:4" x14ac:dyDescent="0.25">
      <c r="C44108" s="75"/>
      <c r="D44108" s="74"/>
    </row>
    <row r="44109" spans="3:4" x14ac:dyDescent="0.25">
      <c r="C44109" s="75"/>
      <c r="D44109" s="74"/>
    </row>
    <row r="44110" spans="3:4" x14ac:dyDescent="0.25">
      <c r="C44110" s="75"/>
      <c r="D44110" s="74"/>
    </row>
    <row r="44111" spans="3:4" x14ac:dyDescent="0.25">
      <c r="C44111" s="75"/>
      <c r="D44111" s="74"/>
    </row>
    <row r="44112" spans="3:4" x14ac:dyDescent="0.25">
      <c r="C44112" s="75"/>
      <c r="D44112" s="74"/>
    </row>
    <row r="44113" spans="3:4" x14ac:dyDescent="0.25">
      <c r="C44113" s="75"/>
      <c r="D44113" s="74"/>
    </row>
    <row r="44114" spans="3:4" x14ac:dyDescent="0.25">
      <c r="C44114" s="75"/>
      <c r="D44114" s="74"/>
    </row>
    <row r="44115" spans="3:4" x14ac:dyDescent="0.25">
      <c r="C44115" s="75"/>
      <c r="D44115" s="74"/>
    </row>
    <row r="44116" spans="3:4" x14ac:dyDescent="0.25">
      <c r="C44116" s="75"/>
      <c r="D44116" s="74"/>
    </row>
    <row r="44117" spans="3:4" x14ac:dyDescent="0.25">
      <c r="C44117" s="75"/>
      <c r="D44117" s="74"/>
    </row>
    <row r="44118" spans="3:4" x14ac:dyDescent="0.25">
      <c r="C44118" s="75"/>
      <c r="D44118" s="74"/>
    </row>
    <row r="44119" spans="3:4" x14ac:dyDescent="0.25">
      <c r="C44119" s="75"/>
      <c r="D44119" s="74"/>
    </row>
    <row r="44120" spans="3:4" x14ac:dyDescent="0.25">
      <c r="C44120" s="75"/>
      <c r="D44120" s="74"/>
    </row>
    <row r="44121" spans="3:4" x14ac:dyDescent="0.25">
      <c r="C44121" s="75"/>
      <c r="D44121" s="74"/>
    </row>
    <row r="44122" spans="3:4" x14ac:dyDescent="0.25">
      <c r="C44122" s="75"/>
      <c r="D44122" s="74"/>
    </row>
    <row r="44123" spans="3:4" x14ac:dyDescent="0.25">
      <c r="C44123" s="75"/>
      <c r="D44123" s="74"/>
    </row>
    <row r="44124" spans="3:4" x14ac:dyDescent="0.25">
      <c r="C44124" s="75"/>
      <c r="D44124" s="74"/>
    </row>
    <row r="44125" spans="3:4" x14ac:dyDescent="0.25">
      <c r="C44125" s="75"/>
      <c r="D44125" s="74"/>
    </row>
    <row r="44126" spans="3:4" x14ac:dyDescent="0.25">
      <c r="C44126" s="75"/>
      <c r="D44126" s="74"/>
    </row>
    <row r="44127" spans="3:4" x14ac:dyDescent="0.25">
      <c r="C44127" s="75"/>
      <c r="D44127" s="74"/>
    </row>
    <row r="44128" spans="3:4" x14ac:dyDescent="0.25">
      <c r="C44128" s="75"/>
      <c r="D44128" s="74"/>
    </row>
    <row r="44129" spans="3:4" x14ac:dyDescent="0.25">
      <c r="C44129" s="75"/>
      <c r="D44129" s="74"/>
    </row>
    <row r="44130" spans="3:4" x14ac:dyDescent="0.25">
      <c r="C44130" s="75"/>
      <c r="D44130" s="74"/>
    </row>
    <row r="44131" spans="3:4" x14ac:dyDescent="0.25">
      <c r="C44131" s="75"/>
      <c r="D44131" s="74"/>
    </row>
    <row r="44132" spans="3:4" x14ac:dyDescent="0.25">
      <c r="C44132" s="75"/>
      <c r="D44132" s="74"/>
    </row>
    <row r="44133" spans="3:4" x14ac:dyDescent="0.25">
      <c r="C44133" s="75"/>
      <c r="D44133" s="74"/>
    </row>
    <row r="44134" spans="3:4" x14ac:dyDescent="0.25">
      <c r="C44134" s="75"/>
      <c r="D44134" s="74"/>
    </row>
    <row r="44135" spans="3:4" x14ac:dyDescent="0.25">
      <c r="C44135" s="75"/>
      <c r="D44135" s="74"/>
    </row>
    <row r="44136" spans="3:4" x14ac:dyDescent="0.25">
      <c r="C44136" s="75"/>
      <c r="D44136" s="74"/>
    </row>
    <row r="44137" spans="3:4" x14ac:dyDescent="0.25">
      <c r="C44137" s="75"/>
      <c r="D44137" s="74"/>
    </row>
    <row r="44138" spans="3:4" x14ac:dyDescent="0.25">
      <c r="C44138" s="75"/>
      <c r="D44138" s="74"/>
    </row>
    <row r="44139" spans="3:4" x14ac:dyDescent="0.25">
      <c r="C44139" s="75"/>
      <c r="D44139" s="74"/>
    </row>
    <row r="44140" spans="3:4" x14ac:dyDescent="0.25">
      <c r="C44140" s="75"/>
      <c r="D44140" s="74"/>
    </row>
    <row r="44141" spans="3:4" x14ac:dyDescent="0.25">
      <c r="C44141" s="75"/>
      <c r="D44141" s="74"/>
    </row>
    <row r="44142" spans="3:4" x14ac:dyDescent="0.25">
      <c r="C44142" s="75"/>
      <c r="D44142" s="74"/>
    </row>
    <row r="44143" spans="3:4" x14ac:dyDescent="0.25">
      <c r="C44143" s="75"/>
      <c r="D44143" s="74"/>
    </row>
    <row r="44144" spans="3:4" x14ac:dyDescent="0.25">
      <c r="C44144" s="75"/>
      <c r="D44144" s="74"/>
    </row>
    <row r="44145" spans="3:4" x14ac:dyDescent="0.25">
      <c r="C44145" s="75"/>
      <c r="D44145" s="74"/>
    </row>
    <row r="44146" spans="3:4" x14ac:dyDescent="0.25">
      <c r="C44146" s="75"/>
      <c r="D44146" s="74"/>
    </row>
    <row r="44147" spans="3:4" x14ac:dyDescent="0.25">
      <c r="C44147" s="75"/>
      <c r="D44147" s="74"/>
    </row>
    <row r="44148" spans="3:4" x14ac:dyDescent="0.25">
      <c r="C44148" s="75"/>
      <c r="D44148" s="74"/>
    </row>
    <row r="44149" spans="3:4" x14ac:dyDescent="0.25">
      <c r="C44149" s="75"/>
      <c r="D44149" s="74"/>
    </row>
    <row r="44150" spans="3:4" x14ac:dyDescent="0.25">
      <c r="C44150" s="75"/>
      <c r="D44150" s="74"/>
    </row>
    <row r="44151" spans="3:4" x14ac:dyDescent="0.25">
      <c r="C44151" s="75"/>
      <c r="D44151" s="74"/>
    </row>
    <row r="44152" spans="3:4" x14ac:dyDescent="0.25">
      <c r="C44152" s="75"/>
      <c r="D44152" s="74"/>
    </row>
    <row r="44153" spans="3:4" x14ac:dyDescent="0.25">
      <c r="C44153" s="75"/>
      <c r="D44153" s="74"/>
    </row>
    <row r="44154" spans="3:4" x14ac:dyDescent="0.25">
      <c r="C44154" s="75"/>
      <c r="D44154" s="74"/>
    </row>
    <row r="44155" spans="3:4" x14ac:dyDescent="0.25">
      <c r="C44155" s="75"/>
      <c r="D44155" s="74"/>
    </row>
    <row r="44156" spans="3:4" x14ac:dyDescent="0.25">
      <c r="C44156" s="75"/>
      <c r="D44156" s="74"/>
    </row>
    <row r="44157" spans="3:4" x14ac:dyDescent="0.25">
      <c r="C44157" s="75"/>
      <c r="D44157" s="74"/>
    </row>
    <row r="44158" spans="3:4" x14ac:dyDescent="0.25">
      <c r="C44158" s="75"/>
      <c r="D44158" s="74"/>
    </row>
    <row r="44159" spans="3:4" x14ac:dyDescent="0.25">
      <c r="C44159" s="75"/>
      <c r="D44159" s="74"/>
    </row>
    <row r="44160" spans="3:4" x14ac:dyDescent="0.25">
      <c r="C44160" s="75"/>
      <c r="D44160" s="74"/>
    </row>
    <row r="44161" spans="3:4" x14ac:dyDescent="0.25">
      <c r="C44161" s="75"/>
      <c r="D44161" s="74"/>
    </row>
    <row r="44162" spans="3:4" x14ac:dyDescent="0.25">
      <c r="C44162" s="75"/>
      <c r="D44162" s="74"/>
    </row>
    <row r="44163" spans="3:4" x14ac:dyDescent="0.25">
      <c r="C44163" s="75"/>
      <c r="D44163" s="74"/>
    </row>
    <row r="44164" spans="3:4" x14ac:dyDescent="0.25">
      <c r="C44164" s="75"/>
      <c r="D44164" s="74"/>
    </row>
    <row r="44165" spans="3:4" x14ac:dyDescent="0.25">
      <c r="C44165" s="75"/>
      <c r="D44165" s="74"/>
    </row>
    <row r="44166" spans="3:4" x14ac:dyDescent="0.25">
      <c r="C44166" s="75"/>
      <c r="D44166" s="74"/>
    </row>
    <row r="44167" spans="3:4" x14ac:dyDescent="0.25">
      <c r="C44167" s="75"/>
      <c r="D44167" s="74"/>
    </row>
    <row r="44168" spans="3:4" x14ac:dyDescent="0.25">
      <c r="C44168" s="75"/>
      <c r="D44168" s="74"/>
    </row>
    <row r="44169" spans="3:4" x14ac:dyDescent="0.25">
      <c r="C44169" s="75"/>
      <c r="D44169" s="74"/>
    </row>
    <row r="44170" spans="3:4" x14ac:dyDescent="0.25">
      <c r="C44170" s="75"/>
      <c r="D44170" s="74"/>
    </row>
    <row r="44171" spans="3:4" x14ac:dyDescent="0.25">
      <c r="C44171" s="75"/>
      <c r="D44171" s="74"/>
    </row>
    <row r="44172" spans="3:4" x14ac:dyDescent="0.25">
      <c r="C44172" s="75"/>
      <c r="D44172" s="74"/>
    </row>
    <row r="44173" spans="3:4" x14ac:dyDescent="0.25">
      <c r="C44173" s="75"/>
      <c r="D44173" s="74"/>
    </row>
    <row r="44174" spans="3:4" x14ac:dyDescent="0.25">
      <c r="C44174" s="75"/>
      <c r="D44174" s="74"/>
    </row>
    <row r="44175" spans="3:4" x14ac:dyDescent="0.25">
      <c r="C44175" s="75"/>
      <c r="D44175" s="74"/>
    </row>
    <row r="44176" spans="3:4" x14ac:dyDescent="0.25">
      <c r="C44176" s="75"/>
      <c r="D44176" s="74"/>
    </row>
    <row r="44177" spans="3:4" x14ac:dyDescent="0.25">
      <c r="C44177" s="75"/>
      <c r="D44177" s="74"/>
    </row>
    <row r="44178" spans="3:4" x14ac:dyDescent="0.25">
      <c r="C44178" s="75"/>
      <c r="D44178" s="74"/>
    </row>
    <row r="44179" spans="3:4" x14ac:dyDescent="0.25">
      <c r="C44179" s="75"/>
      <c r="D44179" s="74"/>
    </row>
    <row r="44180" spans="3:4" x14ac:dyDescent="0.25">
      <c r="C44180" s="75"/>
      <c r="D44180" s="74"/>
    </row>
    <row r="44181" spans="3:4" x14ac:dyDescent="0.25">
      <c r="C44181" s="75"/>
      <c r="D44181" s="74"/>
    </row>
    <row r="44182" spans="3:4" x14ac:dyDescent="0.25">
      <c r="C44182" s="75"/>
      <c r="D44182" s="74"/>
    </row>
    <row r="44183" spans="3:4" x14ac:dyDescent="0.25">
      <c r="C44183" s="75"/>
      <c r="D44183" s="74"/>
    </row>
    <row r="44184" spans="3:4" x14ac:dyDescent="0.25">
      <c r="C44184" s="75"/>
      <c r="D44184" s="74"/>
    </row>
    <row r="44185" spans="3:4" x14ac:dyDescent="0.25">
      <c r="C44185" s="75"/>
      <c r="D44185" s="74"/>
    </row>
    <row r="44186" spans="3:4" x14ac:dyDescent="0.25">
      <c r="C44186" s="75"/>
      <c r="D44186" s="74"/>
    </row>
    <row r="44187" spans="3:4" x14ac:dyDescent="0.25">
      <c r="C44187" s="75"/>
      <c r="D44187" s="74"/>
    </row>
    <row r="44188" spans="3:4" x14ac:dyDescent="0.25">
      <c r="C44188" s="75"/>
      <c r="D44188" s="74"/>
    </row>
    <row r="44189" spans="3:4" x14ac:dyDescent="0.25">
      <c r="C44189" s="75"/>
      <c r="D44189" s="74"/>
    </row>
    <row r="44190" spans="3:4" x14ac:dyDescent="0.25">
      <c r="C44190" s="75"/>
      <c r="D44190" s="74"/>
    </row>
    <row r="44191" spans="3:4" x14ac:dyDescent="0.25">
      <c r="C44191" s="75"/>
      <c r="D44191" s="74"/>
    </row>
    <row r="44192" spans="3:4" x14ac:dyDescent="0.25">
      <c r="C44192" s="75"/>
      <c r="D44192" s="74"/>
    </row>
    <row r="44193" spans="3:4" x14ac:dyDescent="0.25">
      <c r="C44193" s="75"/>
      <c r="D44193" s="74"/>
    </row>
    <row r="44194" spans="3:4" x14ac:dyDescent="0.25">
      <c r="C44194" s="75"/>
      <c r="D44194" s="74"/>
    </row>
    <row r="44195" spans="3:4" x14ac:dyDescent="0.25">
      <c r="C44195" s="75"/>
      <c r="D44195" s="74"/>
    </row>
    <row r="44196" spans="3:4" x14ac:dyDescent="0.25">
      <c r="C44196" s="75"/>
      <c r="D44196" s="74"/>
    </row>
    <row r="44197" spans="3:4" x14ac:dyDescent="0.25">
      <c r="C44197" s="75"/>
      <c r="D44197" s="74"/>
    </row>
    <row r="44198" spans="3:4" x14ac:dyDescent="0.25">
      <c r="C44198" s="75"/>
      <c r="D44198" s="74"/>
    </row>
    <row r="44199" spans="3:4" x14ac:dyDescent="0.25">
      <c r="C44199" s="75"/>
      <c r="D44199" s="74"/>
    </row>
    <row r="44200" spans="3:4" x14ac:dyDescent="0.25">
      <c r="C44200" s="75"/>
      <c r="D44200" s="74"/>
    </row>
    <row r="44201" spans="3:4" x14ac:dyDescent="0.25">
      <c r="C44201" s="75"/>
      <c r="D44201" s="74"/>
    </row>
    <row r="44202" spans="3:4" x14ac:dyDescent="0.25">
      <c r="C44202" s="75"/>
      <c r="D44202" s="74"/>
    </row>
    <row r="44203" spans="3:4" x14ac:dyDescent="0.25">
      <c r="C44203" s="75"/>
      <c r="D44203" s="74"/>
    </row>
    <row r="44204" spans="3:4" x14ac:dyDescent="0.25">
      <c r="C44204" s="75"/>
      <c r="D44204" s="74"/>
    </row>
    <row r="44205" spans="3:4" x14ac:dyDescent="0.25">
      <c r="C44205" s="75"/>
      <c r="D44205" s="74"/>
    </row>
    <row r="44206" spans="3:4" x14ac:dyDescent="0.25">
      <c r="C44206" s="75"/>
      <c r="D44206" s="74"/>
    </row>
    <row r="44207" spans="3:4" x14ac:dyDescent="0.25">
      <c r="C44207" s="75"/>
      <c r="D44207" s="74"/>
    </row>
    <row r="44208" spans="3:4" x14ac:dyDescent="0.25">
      <c r="C44208" s="75"/>
      <c r="D44208" s="74"/>
    </row>
    <row r="44209" spans="3:4" x14ac:dyDescent="0.25">
      <c r="C44209" s="75"/>
      <c r="D44209" s="74"/>
    </row>
    <row r="44210" spans="3:4" x14ac:dyDescent="0.25">
      <c r="C44210" s="75"/>
      <c r="D44210" s="74"/>
    </row>
    <row r="44211" spans="3:4" x14ac:dyDescent="0.25">
      <c r="C44211" s="75"/>
      <c r="D44211" s="74"/>
    </row>
    <row r="44212" spans="3:4" x14ac:dyDescent="0.25">
      <c r="C44212" s="75"/>
      <c r="D44212" s="74"/>
    </row>
    <row r="44213" spans="3:4" x14ac:dyDescent="0.25">
      <c r="C44213" s="75"/>
      <c r="D44213" s="74"/>
    </row>
    <row r="44214" spans="3:4" x14ac:dyDescent="0.25">
      <c r="C44214" s="75"/>
      <c r="D44214" s="74"/>
    </row>
    <row r="44215" spans="3:4" x14ac:dyDescent="0.25">
      <c r="C44215" s="75"/>
      <c r="D44215" s="74"/>
    </row>
    <row r="44216" spans="3:4" x14ac:dyDescent="0.25">
      <c r="C44216" s="75"/>
      <c r="D44216" s="74"/>
    </row>
    <row r="44217" spans="3:4" x14ac:dyDescent="0.25">
      <c r="C44217" s="75"/>
      <c r="D44217" s="74"/>
    </row>
    <row r="44218" spans="3:4" x14ac:dyDescent="0.25">
      <c r="C44218" s="75"/>
      <c r="D44218" s="74"/>
    </row>
    <row r="44219" spans="3:4" x14ac:dyDescent="0.25">
      <c r="C44219" s="75"/>
      <c r="D44219" s="74"/>
    </row>
    <row r="44220" spans="3:4" x14ac:dyDescent="0.25">
      <c r="C44220" s="75"/>
      <c r="D44220" s="74"/>
    </row>
    <row r="44221" spans="3:4" x14ac:dyDescent="0.25">
      <c r="C44221" s="75"/>
      <c r="D44221" s="74"/>
    </row>
    <row r="44222" spans="3:4" x14ac:dyDescent="0.25">
      <c r="C44222" s="75"/>
      <c r="D44222" s="74"/>
    </row>
    <row r="44223" spans="3:4" x14ac:dyDescent="0.25">
      <c r="C44223" s="75"/>
      <c r="D44223" s="74"/>
    </row>
    <row r="44224" spans="3:4" x14ac:dyDescent="0.25">
      <c r="C44224" s="75"/>
      <c r="D44224" s="74"/>
    </row>
    <row r="44225" spans="3:4" x14ac:dyDescent="0.25">
      <c r="C44225" s="75"/>
      <c r="D44225" s="74"/>
    </row>
    <row r="44226" spans="3:4" x14ac:dyDescent="0.25">
      <c r="C44226" s="75"/>
      <c r="D44226" s="74"/>
    </row>
    <row r="44227" spans="3:4" x14ac:dyDescent="0.25">
      <c r="C44227" s="75"/>
      <c r="D44227" s="74"/>
    </row>
    <row r="44228" spans="3:4" x14ac:dyDescent="0.25">
      <c r="C44228" s="75"/>
      <c r="D44228" s="74"/>
    </row>
    <row r="44229" spans="3:4" x14ac:dyDescent="0.25">
      <c r="C44229" s="75"/>
      <c r="D44229" s="74"/>
    </row>
    <row r="44230" spans="3:4" x14ac:dyDescent="0.25">
      <c r="C44230" s="75"/>
      <c r="D44230" s="74"/>
    </row>
    <row r="44231" spans="3:4" x14ac:dyDescent="0.25">
      <c r="C44231" s="75"/>
      <c r="D44231" s="74"/>
    </row>
    <row r="44232" spans="3:4" x14ac:dyDescent="0.25">
      <c r="C44232" s="75"/>
      <c r="D44232" s="74"/>
    </row>
    <row r="44233" spans="3:4" x14ac:dyDescent="0.25">
      <c r="C44233" s="75"/>
      <c r="D44233" s="74"/>
    </row>
    <row r="44234" spans="3:4" x14ac:dyDescent="0.25">
      <c r="C44234" s="75"/>
      <c r="D44234" s="74"/>
    </row>
    <row r="44235" spans="3:4" x14ac:dyDescent="0.25">
      <c r="C44235" s="75"/>
      <c r="D44235" s="74"/>
    </row>
    <row r="44236" spans="3:4" x14ac:dyDescent="0.25">
      <c r="C44236" s="75"/>
      <c r="D44236" s="74"/>
    </row>
    <row r="44237" spans="3:4" x14ac:dyDescent="0.25">
      <c r="C44237" s="75"/>
      <c r="D44237" s="74"/>
    </row>
    <row r="44238" spans="3:4" x14ac:dyDescent="0.25">
      <c r="C44238" s="75"/>
      <c r="D44238" s="74"/>
    </row>
    <row r="44239" spans="3:4" x14ac:dyDescent="0.25">
      <c r="C44239" s="75"/>
      <c r="D44239" s="74"/>
    </row>
    <row r="44240" spans="3:4" x14ac:dyDescent="0.25">
      <c r="C44240" s="75"/>
      <c r="D44240" s="74"/>
    </row>
    <row r="44241" spans="3:4" x14ac:dyDescent="0.25">
      <c r="C44241" s="75"/>
      <c r="D44241" s="74"/>
    </row>
    <row r="44242" spans="3:4" x14ac:dyDescent="0.25">
      <c r="C44242" s="75"/>
      <c r="D44242" s="74"/>
    </row>
    <row r="44243" spans="3:4" x14ac:dyDescent="0.25">
      <c r="C44243" s="75"/>
      <c r="D44243" s="74"/>
    </row>
    <row r="44244" spans="3:4" x14ac:dyDescent="0.25">
      <c r="C44244" s="75"/>
      <c r="D44244" s="74"/>
    </row>
    <row r="44245" spans="3:4" x14ac:dyDescent="0.25">
      <c r="C44245" s="75"/>
      <c r="D44245" s="74"/>
    </row>
    <row r="44246" spans="3:4" x14ac:dyDescent="0.25">
      <c r="C44246" s="75"/>
      <c r="D44246" s="74"/>
    </row>
    <row r="44247" spans="3:4" x14ac:dyDescent="0.25">
      <c r="C44247" s="75"/>
      <c r="D44247" s="74"/>
    </row>
    <row r="44248" spans="3:4" x14ac:dyDescent="0.25">
      <c r="C44248" s="75"/>
      <c r="D44248" s="74"/>
    </row>
    <row r="44249" spans="3:4" x14ac:dyDescent="0.25">
      <c r="C44249" s="75"/>
      <c r="D44249" s="74"/>
    </row>
    <row r="44250" spans="3:4" x14ac:dyDescent="0.25">
      <c r="C44250" s="75"/>
      <c r="D44250" s="74"/>
    </row>
    <row r="44251" spans="3:4" x14ac:dyDescent="0.25">
      <c r="C44251" s="75"/>
      <c r="D44251" s="74"/>
    </row>
    <row r="44252" spans="3:4" x14ac:dyDescent="0.25">
      <c r="C44252" s="75"/>
      <c r="D44252" s="74"/>
    </row>
    <row r="44253" spans="3:4" x14ac:dyDescent="0.25">
      <c r="C44253" s="75"/>
      <c r="D44253" s="74"/>
    </row>
    <row r="44254" spans="3:4" x14ac:dyDescent="0.25">
      <c r="C44254" s="75"/>
      <c r="D44254" s="74"/>
    </row>
    <row r="44255" spans="3:4" x14ac:dyDescent="0.25">
      <c r="C44255" s="75"/>
      <c r="D44255" s="74"/>
    </row>
    <row r="44256" spans="3:4" x14ac:dyDescent="0.25">
      <c r="C44256" s="75"/>
      <c r="D44256" s="74"/>
    </row>
    <row r="44257" spans="3:4" x14ac:dyDescent="0.25">
      <c r="C44257" s="75"/>
      <c r="D44257" s="74"/>
    </row>
    <row r="44258" spans="3:4" x14ac:dyDescent="0.25">
      <c r="C44258" s="75"/>
      <c r="D44258" s="74"/>
    </row>
    <row r="44259" spans="3:4" x14ac:dyDescent="0.25">
      <c r="C44259" s="75"/>
      <c r="D44259" s="74"/>
    </row>
    <row r="44260" spans="3:4" x14ac:dyDescent="0.25">
      <c r="C44260" s="75"/>
      <c r="D44260" s="74"/>
    </row>
    <row r="44261" spans="3:4" x14ac:dyDescent="0.25">
      <c r="C44261" s="75"/>
      <c r="D44261" s="74"/>
    </row>
    <row r="44262" spans="3:4" x14ac:dyDescent="0.25">
      <c r="C44262" s="75"/>
      <c r="D44262" s="74"/>
    </row>
    <row r="44263" spans="3:4" x14ac:dyDescent="0.25">
      <c r="C44263" s="75"/>
      <c r="D44263" s="74"/>
    </row>
    <row r="44264" spans="3:4" x14ac:dyDescent="0.25">
      <c r="C44264" s="75"/>
      <c r="D44264" s="74"/>
    </row>
    <row r="44265" spans="3:4" x14ac:dyDescent="0.25">
      <c r="C44265" s="75"/>
      <c r="D44265" s="74"/>
    </row>
    <row r="44266" spans="3:4" x14ac:dyDescent="0.25">
      <c r="C44266" s="75"/>
      <c r="D44266" s="74"/>
    </row>
    <row r="44267" spans="3:4" x14ac:dyDescent="0.25">
      <c r="C44267" s="75"/>
      <c r="D44267" s="74"/>
    </row>
    <row r="44268" spans="3:4" x14ac:dyDescent="0.25">
      <c r="C44268" s="75"/>
      <c r="D44268" s="74"/>
    </row>
    <row r="44269" spans="3:4" x14ac:dyDescent="0.25">
      <c r="C44269" s="75"/>
      <c r="D44269" s="74"/>
    </row>
    <row r="44270" spans="3:4" x14ac:dyDescent="0.25">
      <c r="C44270" s="75"/>
      <c r="D44270" s="74"/>
    </row>
    <row r="44271" spans="3:4" x14ac:dyDescent="0.25">
      <c r="C44271" s="75"/>
      <c r="D44271" s="74"/>
    </row>
    <row r="44272" spans="3:4" x14ac:dyDescent="0.25">
      <c r="C44272" s="75"/>
      <c r="D44272" s="74"/>
    </row>
    <row r="44273" spans="3:4" x14ac:dyDescent="0.25">
      <c r="C44273" s="75"/>
      <c r="D44273" s="74"/>
    </row>
    <row r="44274" spans="3:4" x14ac:dyDescent="0.25">
      <c r="C44274" s="75"/>
      <c r="D44274" s="74"/>
    </row>
    <row r="44275" spans="3:4" x14ac:dyDescent="0.25">
      <c r="C44275" s="75"/>
      <c r="D44275" s="74"/>
    </row>
    <row r="44276" spans="3:4" x14ac:dyDescent="0.25">
      <c r="C44276" s="75"/>
      <c r="D44276" s="74"/>
    </row>
    <row r="44277" spans="3:4" x14ac:dyDescent="0.25">
      <c r="C44277" s="75"/>
      <c r="D44277" s="74"/>
    </row>
    <row r="44278" spans="3:4" x14ac:dyDescent="0.25">
      <c r="C44278" s="75"/>
      <c r="D44278" s="74"/>
    </row>
    <row r="44279" spans="3:4" x14ac:dyDescent="0.25">
      <c r="C44279" s="75"/>
      <c r="D44279" s="74"/>
    </row>
    <row r="44280" spans="3:4" x14ac:dyDescent="0.25">
      <c r="C44280" s="75"/>
      <c r="D44280" s="74"/>
    </row>
    <row r="44281" spans="3:4" x14ac:dyDescent="0.25">
      <c r="C44281" s="75"/>
      <c r="D44281" s="74"/>
    </row>
    <row r="44282" spans="3:4" x14ac:dyDescent="0.25">
      <c r="C44282" s="75"/>
      <c r="D44282" s="74"/>
    </row>
    <row r="44283" spans="3:4" x14ac:dyDescent="0.25">
      <c r="C44283" s="75"/>
      <c r="D44283" s="74"/>
    </row>
    <row r="44284" spans="3:4" x14ac:dyDescent="0.25">
      <c r="C44284" s="75"/>
      <c r="D44284" s="74"/>
    </row>
    <row r="44285" spans="3:4" x14ac:dyDescent="0.25">
      <c r="C44285" s="75"/>
      <c r="D44285" s="74"/>
    </row>
    <row r="44286" spans="3:4" x14ac:dyDescent="0.25">
      <c r="C44286" s="75"/>
      <c r="D44286" s="74"/>
    </row>
    <row r="44287" spans="3:4" x14ac:dyDescent="0.25">
      <c r="C44287" s="75"/>
      <c r="D44287" s="74"/>
    </row>
    <row r="44288" spans="3:4" x14ac:dyDescent="0.25">
      <c r="C44288" s="75"/>
      <c r="D44288" s="74"/>
    </row>
    <row r="44289" spans="3:4" x14ac:dyDescent="0.25">
      <c r="C44289" s="75"/>
      <c r="D44289" s="74"/>
    </row>
    <row r="44290" spans="3:4" x14ac:dyDescent="0.25">
      <c r="C44290" s="75"/>
      <c r="D44290" s="74"/>
    </row>
    <row r="44291" spans="3:4" x14ac:dyDescent="0.25">
      <c r="C44291" s="75"/>
      <c r="D44291" s="74"/>
    </row>
    <row r="44292" spans="3:4" x14ac:dyDescent="0.25">
      <c r="C44292" s="75"/>
      <c r="D44292" s="74"/>
    </row>
    <row r="44293" spans="3:4" x14ac:dyDescent="0.25">
      <c r="C44293" s="75"/>
      <c r="D44293" s="74"/>
    </row>
    <row r="44294" spans="3:4" x14ac:dyDescent="0.25">
      <c r="C44294" s="75"/>
      <c r="D44294" s="74"/>
    </row>
    <row r="44295" spans="3:4" x14ac:dyDescent="0.25">
      <c r="C44295" s="75"/>
      <c r="D44295" s="74"/>
    </row>
    <row r="44296" spans="3:4" x14ac:dyDescent="0.25">
      <c r="C44296" s="75"/>
      <c r="D44296" s="74"/>
    </row>
    <row r="44297" spans="3:4" x14ac:dyDescent="0.25">
      <c r="C44297" s="75"/>
      <c r="D44297" s="74"/>
    </row>
    <row r="44298" spans="3:4" x14ac:dyDescent="0.25">
      <c r="C44298" s="75"/>
      <c r="D44298" s="74"/>
    </row>
    <row r="44299" spans="3:4" x14ac:dyDescent="0.25">
      <c r="C44299" s="75"/>
      <c r="D44299" s="74"/>
    </row>
    <row r="44300" spans="3:4" x14ac:dyDescent="0.25">
      <c r="C44300" s="75"/>
      <c r="D44300" s="74"/>
    </row>
    <row r="44301" spans="3:4" x14ac:dyDescent="0.25">
      <c r="C44301" s="75"/>
      <c r="D44301" s="74"/>
    </row>
    <row r="44302" spans="3:4" x14ac:dyDescent="0.25">
      <c r="C44302" s="75"/>
      <c r="D44302" s="74"/>
    </row>
    <row r="44303" spans="3:4" x14ac:dyDescent="0.25">
      <c r="C44303" s="75"/>
      <c r="D44303" s="74"/>
    </row>
    <row r="44304" spans="3:4" x14ac:dyDescent="0.25">
      <c r="C44304" s="75"/>
      <c r="D44304" s="74"/>
    </row>
    <row r="44305" spans="3:4" x14ac:dyDescent="0.25">
      <c r="C44305" s="75"/>
      <c r="D44305" s="74"/>
    </row>
    <row r="44306" spans="3:4" x14ac:dyDescent="0.25">
      <c r="C44306" s="75"/>
      <c r="D44306" s="74"/>
    </row>
    <row r="44307" spans="3:4" x14ac:dyDescent="0.25">
      <c r="C44307" s="75"/>
      <c r="D44307" s="74"/>
    </row>
    <row r="44308" spans="3:4" x14ac:dyDescent="0.25">
      <c r="C44308" s="75"/>
      <c r="D44308" s="74"/>
    </row>
    <row r="44309" spans="3:4" x14ac:dyDescent="0.25">
      <c r="C44309" s="75"/>
      <c r="D44309" s="74"/>
    </row>
    <row r="44310" spans="3:4" x14ac:dyDescent="0.25">
      <c r="C44310" s="75"/>
      <c r="D44310" s="74"/>
    </row>
    <row r="44311" spans="3:4" x14ac:dyDescent="0.25">
      <c r="C44311" s="75"/>
      <c r="D44311" s="74"/>
    </row>
    <row r="44312" spans="3:4" x14ac:dyDescent="0.25">
      <c r="C44312" s="75"/>
      <c r="D44312" s="74"/>
    </row>
    <row r="44313" spans="3:4" x14ac:dyDescent="0.25">
      <c r="C44313" s="75"/>
      <c r="D44313" s="74"/>
    </row>
    <row r="44314" spans="3:4" x14ac:dyDescent="0.25">
      <c r="C44314" s="75"/>
      <c r="D44314" s="74"/>
    </row>
    <row r="44315" spans="3:4" x14ac:dyDescent="0.25">
      <c r="C44315" s="75"/>
      <c r="D44315" s="74"/>
    </row>
    <row r="44316" spans="3:4" x14ac:dyDescent="0.25">
      <c r="C44316" s="75"/>
      <c r="D44316" s="74"/>
    </row>
    <row r="44317" spans="3:4" x14ac:dyDescent="0.25">
      <c r="C44317" s="75"/>
      <c r="D44317" s="74"/>
    </row>
    <row r="44318" spans="3:4" x14ac:dyDescent="0.25">
      <c r="C44318" s="75"/>
      <c r="D44318" s="74"/>
    </row>
    <row r="44319" spans="3:4" x14ac:dyDescent="0.25">
      <c r="C44319" s="75"/>
      <c r="D44319" s="74"/>
    </row>
    <row r="44320" spans="3:4" x14ac:dyDescent="0.25">
      <c r="C44320" s="75"/>
      <c r="D44320" s="74"/>
    </row>
    <row r="44321" spans="3:4" x14ac:dyDescent="0.25">
      <c r="C44321" s="75"/>
      <c r="D44321" s="74"/>
    </row>
    <row r="44322" spans="3:4" x14ac:dyDescent="0.25">
      <c r="C44322" s="75"/>
      <c r="D44322" s="74"/>
    </row>
    <row r="44323" spans="3:4" x14ac:dyDescent="0.25">
      <c r="C44323" s="75"/>
      <c r="D44323" s="74"/>
    </row>
    <row r="44324" spans="3:4" x14ac:dyDescent="0.25">
      <c r="C44324" s="75"/>
      <c r="D44324" s="74"/>
    </row>
    <row r="44325" spans="3:4" x14ac:dyDescent="0.25">
      <c r="C44325" s="75"/>
      <c r="D44325" s="74"/>
    </row>
    <row r="44326" spans="3:4" x14ac:dyDescent="0.25">
      <c r="C44326" s="75"/>
      <c r="D44326" s="74"/>
    </row>
    <row r="44327" spans="3:4" x14ac:dyDescent="0.25">
      <c r="C44327" s="75"/>
      <c r="D44327" s="74"/>
    </row>
    <row r="44328" spans="3:4" x14ac:dyDescent="0.25">
      <c r="C44328" s="75"/>
      <c r="D44328" s="74"/>
    </row>
    <row r="44329" spans="3:4" x14ac:dyDescent="0.25">
      <c r="C44329" s="75"/>
      <c r="D44329" s="74"/>
    </row>
    <row r="44330" spans="3:4" x14ac:dyDescent="0.25">
      <c r="C44330" s="75"/>
      <c r="D44330" s="74"/>
    </row>
    <row r="44331" spans="3:4" x14ac:dyDescent="0.25">
      <c r="C44331" s="75"/>
      <c r="D44331" s="74"/>
    </row>
    <row r="44332" spans="3:4" x14ac:dyDescent="0.25">
      <c r="C44332" s="75"/>
      <c r="D44332" s="74"/>
    </row>
    <row r="44333" spans="3:4" x14ac:dyDescent="0.25">
      <c r="C44333" s="75"/>
      <c r="D44333" s="74"/>
    </row>
    <row r="44334" spans="3:4" x14ac:dyDescent="0.25">
      <c r="C44334" s="75"/>
      <c r="D44334" s="74"/>
    </row>
    <row r="44335" spans="3:4" x14ac:dyDescent="0.25">
      <c r="C44335" s="75"/>
      <c r="D44335" s="74"/>
    </row>
    <row r="44336" spans="3:4" x14ac:dyDescent="0.25">
      <c r="C44336" s="75"/>
      <c r="D44336" s="74"/>
    </row>
    <row r="44337" spans="3:4" x14ac:dyDescent="0.25">
      <c r="C44337" s="75"/>
      <c r="D44337" s="74"/>
    </row>
    <row r="44338" spans="3:4" x14ac:dyDescent="0.25">
      <c r="C44338" s="75"/>
      <c r="D44338" s="74"/>
    </row>
    <row r="44339" spans="3:4" x14ac:dyDescent="0.25">
      <c r="C44339" s="75"/>
      <c r="D44339" s="74"/>
    </row>
    <row r="44340" spans="3:4" x14ac:dyDescent="0.25">
      <c r="C44340" s="75"/>
      <c r="D44340" s="74"/>
    </row>
    <row r="44341" spans="3:4" x14ac:dyDescent="0.25">
      <c r="C44341" s="75"/>
      <c r="D44341" s="74"/>
    </row>
    <row r="44342" spans="3:4" x14ac:dyDescent="0.25">
      <c r="C44342" s="75"/>
      <c r="D44342" s="74"/>
    </row>
    <row r="44343" spans="3:4" x14ac:dyDescent="0.25">
      <c r="C44343" s="75"/>
      <c r="D44343" s="74"/>
    </row>
    <row r="44344" spans="3:4" x14ac:dyDescent="0.25">
      <c r="C44344" s="75"/>
      <c r="D44344" s="74"/>
    </row>
    <row r="44345" spans="3:4" x14ac:dyDescent="0.25">
      <c r="C44345" s="75"/>
      <c r="D44345" s="74"/>
    </row>
    <row r="44346" spans="3:4" x14ac:dyDescent="0.25">
      <c r="C44346" s="75"/>
      <c r="D44346" s="74"/>
    </row>
    <row r="44347" spans="3:4" x14ac:dyDescent="0.25">
      <c r="C44347" s="75"/>
      <c r="D44347" s="74"/>
    </row>
    <row r="44348" spans="3:4" x14ac:dyDescent="0.25">
      <c r="C44348" s="75"/>
      <c r="D44348" s="74"/>
    </row>
    <row r="44349" spans="3:4" x14ac:dyDescent="0.25">
      <c r="C44349" s="75"/>
      <c r="D44349" s="74"/>
    </row>
    <row r="44350" spans="3:4" x14ac:dyDescent="0.25">
      <c r="C44350" s="75"/>
      <c r="D44350" s="74"/>
    </row>
    <row r="44351" spans="3:4" x14ac:dyDescent="0.25">
      <c r="C44351" s="75"/>
      <c r="D44351" s="74"/>
    </row>
    <row r="44352" spans="3:4" x14ac:dyDescent="0.25">
      <c r="C44352" s="75"/>
      <c r="D44352" s="74"/>
    </row>
    <row r="44353" spans="3:4" x14ac:dyDescent="0.25">
      <c r="C44353" s="75"/>
      <c r="D44353" s="74"/>
    </row>
    <row r="44354" spans="3:4" x14ac:dyDescent="0.25">
      <c r="C44354" s="75"/>
      <c r="D44354" s="74"/>
    </row>
    <row r="44355" spans="3:4" x14ac:dyDescent="0.25">
      <c r="C44355" s="75"/>
      <c r="D44355" s="74"/>
    </row>
    <row r="44356" spans="3:4" x14ac:dyDescent="0.25">
      <c r="C44356" s="75"/>
      <c r="D44356" s="74"/>
    </row>
    <row r="44357" spans="3:4" x14ac:dyDescent="0.25">
      <c r="C44357" s="75"/>
      <c r="D44357" s="74"/>
    </row>
    <row r="44358" spans="3:4" x14ac:dyDescent="0.25">
      <c r="C44358" s="75"/>
      <c r="D44358" s="74"/>
    </row>
    <row r="44359" spans="3:4" x14ac:dyDescent="0.25">
      <c r="C44359" s="75"/>
      <c r="D44359" s="74"/>
    </row>
    <row r="44360" spans="3:4" x14ac:dyDescent="0.25">
      <c r="C44360" s="75"/>
      <c r="D44360" s="74"/>
    </row>
    <row r="44361" spans="3:4" x14ac:dyDescent="0.25">
      <c r="C44361" s="75"/>
      <c r="D44361" s="74"/>
    </row>
    <row r="44362" spans="3:4" x14ac:dyDescent="0.25">
      <c r="C44362" s="75"/>
      <c r="D44362" s="74"/>
    </row>
    <row r="44363" spans="3:4" x14ac:dyDescent="0.25">
      <c r="C44363" s="75"/>
      <c r="D44363" s="74"/>
    </row>
    <row r="44364" spans="3:4" x14ac:dyDescent="0.25">
      <c r="C44364" s="75"/>
      <c r="D44364" s="74"/>
    </row>
    <row r="44365" spans="3:4" x14ac:dyDescent="0.25">
      <c r="C44365" s="75"/>
      <c r="D44365" s="74"/>
    </row>
    <row r="44366" spans="3:4" x14ac:dyDescent="0.25">
      <c r="C44366" s="75"/>
      <c r="D44366" s="74"/>
    </row>
    <row r="44367" spans="3:4" x14ac:dyDescent="0.25">
      <c r="C44367" s="75"/>
      <c r="D44367" s="74"/>
    </row>
    <row r="44368" spans="3:4" x14ac:dyDescent="0.25">
      <c r="C44368" s="75"/>
      <c r="D44368" s="74"/>
    </row>
    <row r="44369" spans="3:4" x14ac:dyDescent="0.25">
      <c r="C44369" s="75"/>
      <c r="D44369" s="74"/>
    </row>
    <row r="44370" spans="3:4" x14ac:dyDescent="0.25">
      <c r="C44370" s="75"/>
      <c r="D44370" s="74"/>
    </row>
    <row r="44371" spans="3:4" x14ac:dyDescent="0.25">
      <c r="C44371" s="75"/>
      <c r="D44371" s="74"/>
    </row>
    <row r="44372" spans="3:4" x14ac:dyDescent="0.25">
      <c r="C44372" s="75"/>
      <c r="D44372" s="74"/>
    </row>
    <row r="44373" spans="3:4" x14ac:dyDescent="0.25">
      <c r="C44373" s="75"/>
      <c r="D44373" s="74"/>
    </row>
    <row r="44374" spans="3:4" x14ac:dyDescent="0.25">
      <c r="C44374" s="75"/>
      <c r="D44374" s="74"/>
    </row>
    <row r="44375" spans="3:4" x14ac:dyDescent="0.25">
      <c r="C44375" s="75"/>
      <c r="D44375" s="74"/>
    </row>
    <row r="44376" spans="3:4" x14ac:dyDescent="0.25">
      <c r="C44376" s="75"/>
      <c r="D44376" s="74"/>
    </row>
    <row r="44377" spans="3:4" x14ac:dyDescent="0.25">
      <c r="C44377" s="75"/>
      <c r="D44377" s="74"/>
    </row>
    <row r="44378" spans="3:4" x14ac:dyDescent="0.25">
      <c r="C44378" s="75"/>
      <c r="D44378" s="74"/>
    </row>
    <row r="44379" spans="3:4" x14ac:dyDescent="0.25">
      <c r="C44379" s="75"/>
      <c r="D44379" s="74"/>
    </row>
    <row r="44380" spans="3:4" x14ac:dyDescent="0.25">
      <c r="C44380" s="75"/>
      <c r="D44380" s="74"/>
    </row>
    <row r="44381" spans="3:4" x14ac:dyDescent="0.25">
      <c r="C44381" s="75"/>
      <c r="D44381" s="74"/>
    </row>
    <row r="44382" spans="3:4" x14ac:dyDescent="0.25">
      <c r="C44382" s="75"/>
      <c r="D44382" s="74"/>
    </row>
    <row r="44383" spans="3:4" x14ac:dyDescent="0.25">
      <c r="C44383" s="75"/>
      <c r="D44383" s="74"/>
    </row>
    <row r="44384" spans="3:4" x14ac:dyDescent="0.25">
      <c r="C44384" s="75"/>
      <c r="D44384" s="74"/>
    </row>
    <row r="44385" spans="3:4" x14ac:dyDescent="0.25">
      <c r="C44385" s="75"/>
      <c r="D44385" s="74"/>
    </row>
    <row r="44386" spans="3:4" x14ac:dyDescent="0.25">
      <c r="C44386" s="75"/>
      <c r="D44386" s="74"/>
    </row>
    <row r="44387" spans="3:4" x14ac:dyDescent="0.25">
      <c r="C44387" s="75"/>
      <c r="D44387" s="74"/>
    </row>
    <row r="44388" spans="3:4" x14ac:dyDescent="0.25">
      <c r="C44388" s="75"/>
      <c r="D44388" s="74"/>
    </row>
    <row r="44389" spans="3:4" x14ac:dyDescent="0.25">
      <c r="C44389" s="75"/>
      <c r="D44389" s="74"/>
    </row>
    <row r="44390" spans="3:4" x14ac:dyDescent="0.25">
      <c r="C44390" s="75"/>
      <c r="D44390" s="74"/>
    </row>
    <row r="44391" spans="3:4" x14ac:dyDescent="0.25">
      <c r="C44391" s="75"/>
      <c r="D44391" s="74"/>
    </row>
    <row r="44392" spans="3:4" x14ac:dyDescent="0.25">
      <c r="C44392" s="75"/>
      <c r="D44392" s="74"/>
    </row>
    <row r="44393" spans="3:4" x14ac:dyDescent="0.25">
      <c r="C44393" s="75"/>
      <c r="D44393" s="74"/>
    </row>
    <row r="44394" spans="3:4" x14ac:dyDescent="0.25">
      <c r="C44394" s="75"/>
      <c r="D44394" s="74"/>
    </row>
    <row r="44395" spans="3:4" x14ac:dyDescent="0.25">
      <c r="C44395" s="75"/>
      <c r="D44395" s="74"/>
    </row>
    <row r="44396" spans="3:4" x14ac:dyDescent="0.25">
      <c r="C44396" s="75"/>
      <c r="D44396" s="74"/>
    </row>
    <row r="44397" spans="3:4" x14ac:dyDescent="0.25">
      <c r="C44397" s="75"/>
      <c r="D44397" s="74"/>
    </row>
    <row r="44398" spans="3:4" x14ac:dyDescent="0.25">
      <c r="C44398" s="75"/>
      <c r="D44398" s="74"/>
    </row>
    <row r="44399" spans="3:4" x14ac:dyDescent="0.25">
      <c r="C44399" s="75"/>
      <c r="D44399" s="74"/>
    </row>
    <row r="44400" spans="3:4" x14ac:dyDescent="0.25">
      <c r="C44400" s="75"/>
      <c r="D44400" s="74"/>
    </row>
    <row r="44401" spans="3:4" x14ac:dyDescent="0.25">
      <c r="C44401" s="75"/>
      <c r="D44401" s="74"/>
    </row>
    <row r="44402" spans="3:4" x14ac:dyDescent="0.25">
      <c r="C44402" s="75"/>
      <c r="D44402" s="74"/>
    </row>
    <row r="44403" spans="3:4" x14ac:dyDescent="0.25">
      <c r="C44403" s="75"/>
      <c r="D44403" s="74"/>
    </row>
    <row r="44404" spans="3:4" x14ac:dyDescent="0.25">
      <c r="C44404" s="75"/>
      <c r="D44404" s="74"/>
    </row>
    <row r="44405" spans="3:4" x14ac:dyDescent="0.25">
      <c r="C44405" s="75"/>
      <c r="D44405" s="74"/>
    </row>
    <row r="44406" spans="3:4" x14ac:dyDescent="0.25">
      <c r="C44406" s="75"/>
      <c r="D44406" s="74"/>
    </row>
    <row r="44407" spans="3:4" x14ac:dyDescent="0.25">
      <c r="C44407" s="75"/>
      <c r="D44407" s="74"/>
    </row>
    <row r="44408" spans="3:4" x14ac:dyDescent="0.25">
      <c r="C44408" s="75"/>
      <c r="D44408" s="74"/>
    </row>
    <row r="44409" spans="3:4" x14ac:dyDescent="0.25">
      <c r="C44409" s="75"/>
      <c r="D44409" s="74"/>
    </row>
    <row r="44410" spans="3:4" x14ac:dyDescent="0.25">
      <c r="C44410" s="75"/>
      <c r="D44410" s="74"/>
    </row>
    <row r="44411" spans="3:4" x14ac:dyDescent="0.25">
      <c r="C44411" s="75"/>
      <c r="D44411" s="74"/>
    </row>
    <row r="44412" spans="3:4" x14ac:dyDescent="0.25">
      <c r="C44412" s="75"/>
      <c r="D44412" s="74"/>
    </row>
    <row r="44413" spans="3:4" x14ac:dyDescent="0.25">
      <c r="C44413" s="75"/>
      <c r="D44413" s="74"/>
    </row>
    <row r="44414" spans="3:4" x14ac:dyDescent="0.25">
      <c r="C44414" s="75"/>
      <c r="D44414" s="74"/>
    </row>
    <row r="44415" spans="3:4" x14ac:dyDescent="0.25">
      <c r="C44415" s="75"/>
      <c r="D44415" s="74"/>
    </row>
    <row r="44416" spans="3:4" x14ac:dyDescent="0.25">
      <c r="C44416" s="75"/>
      <c r="D44416" s="74"/>
    </row>
    <row r="44417" spans="3:4" x14ac:dyDescent="0.25">
      <c r="C44417" s="75"/>
      <c r="D44417" s="74"/>
    </row>
    <row r="44418" spans="3:4" x14ac:dyDescent="0.25">
      <c r="C44418" s="75"/>
      <c r="D44418" s="74"/>
    </row>
    <row r="44419" spans="3:4" x14ac:dyDescent="0.25">
      <c r="C44419" s="75"/>
      <c r="D44419" s="74"/>
    </row>
    <row r="44420" spans="3:4" x14ac:dyDescent="0.25">
      <c r="C44420" s="75"/>
      <c r="D44420" s="74"/>
    </row>
    <row r="44421" spans="3:4" x14ac:dyDescent="0.25">
      <c r="C44421" s="75"/>
      <c r="D44421" s="74"/>
    </row>
    <row r="44422" spans="3:4" x14ac:dyDescent="0.25">
      <c r="C44422" s="75"/>
      <c r="D44422" s="74"/>
    </row>
    <row r="44423" spans="3:4" x14ac:dyDescent="0.25">
      <c r="C44423" s="75"/>
      <c r="D44423" s="74"/>
    </row>
    <row r="44424" spans="3:4" x14ac:dyDescent="0.25">
      <c r="C44424" s="75"/>
      <c r="D44424" s="74"/>
    </row>
    <row r="44425" spans="3:4" x14ac:dyDescent="0.25">
      <c r="C44425" s="75"/>
      <c r="D44425" s="74"/>
    </row>
    <row r="44426" spans="3:4" x14ac:dyDescent="0.25">
      <c r="C44426" s="75"/>
      <c r="D44426" s="74"/>
    </row>
    <row r="44427" spans="3:4" x14ac:dyDescent="0.25">
      <c r="C44427" s="75"/>
      <c r="D44427" s="74"/>
    </row>
    <row r="44428" spans="3:4" x14ac:dyDescent="0.25">
      <c r="C44428" s="75"/>
      <c r="D44428" s="74"/>
    </row>
    <row r="44429" spans="3:4" x14ac:dyDescent="0.25">
      <c r="C44429" s="75"/>
      <c r="D44429" s="74"/>
    </row>
    <row r="44430" spans="3:4" x14ac:dyDescent="0.25">
      <c r="C44430" s="75"/>
      <c r="D44430" s="74"/>
    </row>
    <row r="44431" spans="3:4" x14ac:dyDescent="0.25">
      <c r="C44431" s="75"/>
      <c r="D44431" s="74"/>
    </row>
    <row r="44432" spans="3:4" x14ac:dyDescent="0.25">
      <c r="C44432" s="75"/>
      <c r="D44432" s="74"/>
    </row>
    <row r="44433" spans="3:4" x14ac:dyDescent="0.25">
      <c r="C44433" s="75"/>
      <c r="D44433" s="74"/>
    </row>
    <row r="44434" spans="3:4" x14ac:dyDescent="0.25">
      <c r="C44434" s="75"/>
      <c r="D44434" s="74"/>
    </row>
    <row r="44435" spans="3:4" x14ac:dyDescent="0.25">
      <c r="C44435" s="75"/>
      <c r="D44435" s="74"/>
    </row>
    <row r="44436" spans="3:4" x14ac:dyDescent="0.25">
      <c r="C44436" s="75"/>
      <c r="D44436" s="74"/>
    </row>
    <row r="44437" spans="3:4" x14ac:dyDescent="0.25">
      <c r="C44437" s="75"/>
      <c r="D44437" s="74"/>
    </row>
    <row r="44438" spans="3:4" x14ac:dyDescent="0.25">
      <c r="C44438" s="75"/>
      <c r="D44438" s="74"/>
    </row>
    <row r="44439" spans="3:4" x14ac:dyDescent="0.25">
      <c r="C44439" s="75"/>
      <c r="D44439" s="74"/>
    </row>
    <row r="44440" spans="3:4" x14ac:dyDescent="0.25">
      <c r="C44440" s="75"/>
      <c r="D44440" s="74"/>
    </row>
    <row r="44441" spans="3:4" x14ac:dyDescent="0.25">
      <c r="C44441" s="75"/>
      <c r="D44441" s="74"/>
    </row>
    <row r="44442" spans="3:4" x14ac:dyDescent="0.25">
      <c r="C44442" s="75"/>
      <c r="D44442" s="74"/>
    </row>
    <row r="44443" spans="3:4" x14ac:dyDescent="0.25">
      <c r="C44443" s="75"/>
      <c r="D44443" s="74"/>
    </row>
    <row r="44444" spans="3:4" x14ac:dyDescent="0.25">
      <c r="C44444" s="75"/>
      <c r="D44444" s="74"/>
    </row>
    <row r="44445" spans="3:4" x14ac:dyDescent="0.25">
      <c r="C44445" s="75"/>
      <c r="D44445" s="74"/>
    </row>
    <row r="44446" spans="3:4" x14ac:dyDescent="0.25">
      <c r="C44446" s="75"/>
      <c r="D44446" s="74"/>
    </row>
    <row r="44447" spans="3:4" x14ac:dyDescent="0.25">
      <c r="C44447" s="75"/>
      <c r="D44447" s="74"/>
    </row>
    <row r="44448" spans="3:4" x14ac:dyDescent="0.25">
      <c r="C44448" s="75"/>
      <c r="D44448" s="74"/>
    </row>
    <row r="44449" spans="3:4" x14ac:dyDescent="0.25">
      <c r="C44449" s="75"/>
      <c r="D44449" s="74"/>
    </row>
    <row r="44450" spans="3:4" x14ac:dyDescent="0.25">
      <c r="C44450" s="75"/>
      <c r="D44450" s="74"/>
    </row>
    <row r="44451" spans="3:4" x14ac:dyDescent="0.25">
      <c r="C44451" s="75"/>
      <c r="D44451" s="74"/>
    </row>
    <row r="44452" spans="3:4" x14ac:dyDescent="0.25">
      <c r="C44452" s="75"/>
      <c r="D44452" s="74"/>
    </row>
    <row r="44453" spans="3:4" x14ac:dyDescent="0.25">
      <c r="C44453" s="75"/>
      <c r="D44453" s="74"/>
    </row>
    <row r="44454" spans="3:4" x14ac:dyDescent="0.25">
      <c r="C44454" s="75"/>
      <c r="D44454" s="74"/>
    </row>
    <row r="44455" spans="3:4" x14ac:dyDescent="0.25">
      <c r="C44455" s="75"/>
      <c r="D44455" s="74"/>
    </row>
    <row r="44456" spans="3:4" x14ac:dyDescent="0.25">
      <c r="C44456" s="75"/>
      <c r="D44456" s="74"/>
    </row>
    <row r="44457" spans="3:4" x14ac:dyDescent="0.25">
      <c r="C44457" s="75"/>
      <c r="D44457" s="74"/>
    </row>
    <row r="44458" spans="3:4" x14ac:dyDescent="0.25">
      <c r="C44458" s="75"/>
      <c r="D44458" s="74"/>
    </row>
    <row r="44459" spans="3:4" x14ac:dyDescent="0.25">
      <c r="C44459" s="75"/>
      <c r="D44459" s="74"/>
    </row>
    <row r="44460" spans="3:4" x14ac:dyDescent="0.25">
      <c r="C44460" s="75"/>
      <c r="D44460" s="74"/>
    </row>
    <row r="44461" spans="3:4" x14ac:dyDescent="0.25">
      <c r="C44461" s="75"/>
      <c r="D44461" s="74"/>
    </row>
    <row r="44462" spans="3:4" x14ac:dyDescent="0.25">
      <c r="C44462" s="75"/>
      <c r="D44462" s="74"/>
    </row>
    <row r="44463" spans="3:4" x14ac:dyDescent="0.25">
      <c r="C44463" s="75"/>
      <c r="D44463" s="74"/>
    </row>
    <row r="44464" spans="3:4" x14ac:dyDescent="0.25">
      <c r="C44464" s="75"/>
      <c r="D44464" s="74"/>
    </row>
    <row r="44465" spans="3:4" x14ac:dyDescent="0.25">
      <c r="C44465" s="75"/>
      <c r="D44465" s="74"/>
    </row>
    <row r="44466" spans="3:4" x14ac:dyDescent="0.25">
      <c r="C44466" s="75"/>
      <c r="D44466" s="74"/>
    </row>
    <row r="44467" spans="3:4" x14ac:dyDescent="0.25">
      <c r="C44467" s="75"/>
      <c r="D44467" s="74"/>
    </row>
    <row r="44468" spans="3:4" x14ac:dyDescent="0.25">
      <c r="C44468" s="75"/>
      <c r="D44468" s="74"/>
    </row>
    <row r="44469" spans="3:4" x14ac:dyDescent="0.25">
      <c r="C44469" s="75"/>
      <c r="D44469" s="74"/>
    </row>
    <row r="44470" spans="3:4" x14ac:dyDescent="0.25">
      <c r="C44470" s="75"/>
      <c r="D44470" s="74"/>
    </row>
    <row r="44471" spans="3:4" x14ac:dyDescent="0.25">
      <c r="C44471" s="75"/>
      <c r="D44471" s="74"/>
    </row>
    <row r="44472" spans="3:4" x14ac:dyDescent="0.25">
      <c r="C44472" s="75"/>
      <c r="D44472" s="74"/>
    </row>
    <row r="44473" spans="3:4" x14ac:dyDescent="0.25">
      <c r="C44473" s="75"/>
      <c r="D44473" s="74"/>
    </row>
    <row r="44474" spans="3:4" x14ac:dyDescent="0.25">
      <c r="C44474" s="75"/>
      <c r="D44474" s="74"/>
    </row>
    <row r="44475" spans="3:4" x14ac:dyDescent="0.25">
      <c r="C44475" s="75"/>
      <c r="D44475" s="74"/>
    </row>
    <row r="44476" spans="3:4" x14ac:dyDescent="0.25">
      <c r="C44476" s="75"/>
      <c r="D44476" s="74"/>
    </row>
    <row r="44477" spans="3:4" x14ac:dyDescent="0.25">
      <c r="C44477" s="75"/>
      <c r="D44477" s="74"/>
    </row>
    <row r="44478" spans="3:4" x14ac:dyDescent="0.25">
      <c r="C44478" s="75"/>
      <c r="D44478" s="74"/>
    </row>
    <row r="44479" spans="3:4" x14ac:dyDescent="0.25">
      <c r="C44479" s="75"/>
      <c r="D44479" s="74"/>
    </row>
    <row r="44480" spans="3:4" x14ac:dyDescent="0.25">
      <c r="C44480" s="75"/>
      <c r="D44480" s="74"/>
    </row>
    <row r="44481" spans="3:4" x14ac:dyDescent="0.25">
      <c r="C44481" s="75"/>
      <c r="D44481" s="74"/>
    </row>
    <row r="44482" spans="3:4" x14ac:dyDescent="0.25">
      <c r="C44482" s="75"/>
      <c r="D44482" s="74"/>
    </row>
    <row r="44483" spans="3:4" x14ac:dyDescent="0.25">
      <c r="C44483" s="75"/>
      <c r="D44483" s="74"/>
    </row>
    <row r="44484" spans="3:4" x14ac:dyDescent="0.25">
      <c r="C44484" s="75"/>
      <c r="D44484" s="74"/>
    </row>
    <row r="44485" spans="3:4" x14ac:dyDescent="0.25">
      <c r="C44485" s="75"/>
      <c r="D44485" s="74"/>
    </row>
    <row r="44486" spans="3:4" x14ac:dyDescent="0.25">
      <c r="C44486" s="75"/>
      <c r="D44486" s="74"/>
    </row>
    <row r="44487" spans="3:4" x14ac:dyDescent="0.25">
      <c r="C44487" s="75"/>
      <c r="D44487" s="74"/>
    </row>
    <row r="44488" spans="3:4" x14ac:dyDescent="0.25">
      <c r="C44488" s="75"/>
      <c r="D44488" s="74"/>
    </row>
    <row r="44489" spans="3:4" x14ac:dyDescent="0.25">
      <c r="C44489" s="75"/>
      <c r="D44489" s="74"/>
    </row>
    <row r="44490" spans="3:4" x14ac:dyDescent="0.25">
      <c r="C44490" s="75"/>
      <c r="D44490" s="74"/>
    </row>
    <row r="44491" spans="3:4" x14ac:dyDescent="0.25">
      <c r="C44491" s="75"/>
      <c r="D44491" s="74"/>
    </row>
    <row r="44492" spans="3:4" x14ac:dyDescent="0.25">
      <c r="C44492" s="75"/>
      <c r="D44492" s="74"/>
    </row>
    <row r="44493" spans="3:4" x14ac:dyDescent="0.25">
      <c r="C44493" s="75"/>
      <c r="D44493" s="74"/>
    </row>
    <row r="44494" spans="3:4" x14ac:dyDescent="0.25">
      <c r="C44494" s="75"/>
      <c r="D44494" s="74"/>
    </row>
    <row r="44495" spans="3:4" x14ac:dyDescent="0.25">
      <c r="C44495" s="75"/>
      <c r="D44495" s="74"/>
    </row>
    <row r="44496" spans="3:4" x14ac:dyDescent="0.25">
      <c r="C44496" s="75"/>
      <c r="D44496" s="74"/>
    </row>
    <row r="44497" spans="3:4" x14ac:dyDescent="0.25">
      <c r="C44497" s="75"/>
      <c r="D44497" s="74"/>
    </row>
    <row r="44498" spans="3:4" x14ac:dyDescent="0.25">
      <c r="C44498" s="75"/>
      <c r="D44498" s="74"/>
    </row>
    <row r="44499" spans="3:4" x14ac:dyDescent="0.25">
      <c r="C44499" s="75"/>
      <c r="D44499" s="74"/>
    </row>
    <row r="44500" spans="3:4" x14ac:dyDescent="0.25">
      <c r="C44500" s="75"/>
      <c r="D44500" s="74"/>
    </row>
    <row r="44501" spans="3:4" x14ac:dyDescent="0.25">
      <c r="C44501" s="75"/>
      <c r="D44501" s="74"/>
    </row>
    <row r="44502" spans="3:4" x14ac:dyDescent="0.25">
      <c r="C44502" s="75"/>
      <c r="D44502" s="74"/>
    </row>
    <row r="44503" spans="3:4" x14ac:dyDescent="0.25">
      <c r="C44503" s="75"/>
      <c r="D44503" s="74"/>
    </row>
    <row r="44504" spans="3:4" x14ac:dyDescent="0.25">
      <c r="C44504" s="75"/>
      <c r="D44504" s="74"/>
    </row>
    <row r="44505" spans="3:4" x14ac:dyDescent="0.25">
      <c r="C44505" s="75"/>
      <c r="D44505" s="74"/>
    </row>
    <row r="44506" spans="3:4" x14ac:dyDescent="0.25">
      <c r="C44506" s="75"/>
      <c r="D44506" s="74"/>
    </row>
    <row r="44507" spans="3:4" x14ac:dyDescent="0.25">
      <c r="C44507" s="75"/>
      <c r="D44507" s="74"/>
    </row>
    <row r="44508" spans="3:4" x14ac:dyDescent="0.25">
      <c r="C44508" s="75"/>
      <c r="D44508" s="74"/>
    </row>
    <row r="44509" spans="3:4" x14ac:dyDescent="0.25">
      <c r="C44509" s="75"/>
      <c r="D44509" s="74"/>
    </row>
    <row r="44510" spans="3:4" x14ac:dyDescent="0.25">
      <c r="C44510" s="75"/>
      <c r="D44510" s="74"/>
    </row>
    <row r="44511" spans="3:4" x14ac:dyDescent="0.25">
      <c r="C44511" s="75"/>
      <c r="D44511" s="74"/>
    </row>
    <row r="44512" spans="3:4" x14ac:dyDescent="0.25">
      <c r="C44512" s="75"/>
      <c r="D44512" s="74"/>
    </row>
    <row r="44513" spans="3:4" x14ac:dyDescent="0.25">
      <c r="C44513" s="75"/>
      <c r="D44513" s="74"/>
    </row>
    <row r="44514" spans="3:4" x14ac:dyDescent="0.25">
      <c r="C44514" s="75"/>
      <c r="D44514" s="74"/>
    </row>
    <row r="44515" spans="3:4" x14ac:dyDescent="0.25">
      <c r="C44515" s="75"/>
      <c r="D44515" s="74"/>
    </row>
    <row r="44516" spans="3:4" x14ac:dyDescent="0.25">
      <c r="C44516" s="75"/>
      <c r="D44516" s="74"/>
    </row>
    <row r="44517" spans="3:4" x14ac:dyDescent="0.25">
      <c r="C44517" s="75"/>
      <c r="D44517" s="74"/>
    </row>
    <row r="44518" spans="3:4" x14ac:dyDescent="0.25">
      <c r="C44518" s="75"/>
      <c r="D44518" s="74"/>
    </row>
    <row r="44519" spans="3:4" x14ac:dyDescent="0.25">
      <c r="C44519" s="75"/>
      <c r="D44519" s="74"/>
    </row>
    <row r="44520" spans="3:4" x14ac:dyDescent="0.25">
      <c r="C44520" s="75"/>
      <c r="D44520" s="74"/>
    </row>
    <row r="44521" spans="3:4" x14ac:dyDescent="0.25">
      <c r="C44521" s="75"/>
      <c r="D44521" s="74"/>
    </row>
    <row r="44522" spans="3:4" x14ac:dyDescent="0.25">
      <c r="C44522" s="75"/>
      <c r="D44522" s="74"/>
    </row>
    <row r="44523" spans="3:4" x14ac:dyDescent="0.25">
      <c r="C44523" s="75"/>
      <c r="D44523" s="74"/>
    </row>
    <row r="44524" spans="3:4" x14ac:dyDescent="0.25">
      <c r="C44524" s="75"/>
      <c r="D44524" s="74"/>
    </row>
    <row r="44525" spans="3:4" x14ac:dyDescent="0.25">
      <c r="C44525" s="75"/>
      <c r="D44525" s="74"/>
    </row>
    <row r="44526" spans="3:4" x14ac:dyDescent="0.25">
      <c r="C44526" s="75"/>
      <c r="D44526" s="74"/>
    </row>
    <row r="44527" spans="3:4" x14ac:dyDescent="0.25">
      <c r="C44527" s="75"/>
      <c r="D44527" s="74"/>
    </row>
    <row r="44528" spans="3:4" x14ac:dyDescent="0.25">
      <c r="C44528" s="75"/>
      <c r="D44528" s="74"/>
    </row>
    <row r="44529" spans="3:4" x14ac:dyDescent="0.25">
      <c r="C44529" s="75"/>
      <c r="D44529" s="74"/>
    </row>
    <row r="44530" spans="3:4" x14ac:dyDescent="0.25">
      <c r="C44530" s="75"/>
      <c r="D44530" s="74"/>
    </row>
    <row r="44531" spans="3:4" x14ac:dyDescent="0.25">
      <c r="C44531" s="75"/>
      <c r="D44531" s="74"/>
    </row>
    <row r="44532" spans="3:4" x14ac:dyDescent="0.25">
      <c r="C44532" s="75"/>
      <c r="D44532" s="74"/>
    </row>
    <row r="44533" spans="3:4" x14ac:dyDescent="0.25">
      <c r="C44533" s="75"/>
      <c r="D44533" s="74"/>
    </row>
    <row r="44534" spans="3:4" x14ac:dyDescent="0.25">
      <c r="C44534" s="75"/>
      <c r="D44534" s="74"/>
    </row>
    <row r="44535" spans="3:4" x14ac:dyDescent="0.25">
      <c r="C44535" s="75"/>
      <c r="D44535" s="74"/>
    </row>
    <row r="44536" spans="3:4" x14ac:dyDescent="0.25">
      <c r="C44536" s="75"/>
      <c r="D44536" s="74"/>
    </row>
    <row r="44537" spans="3:4" x14ac:dyDescent="0.25">
      <c r="C44537" s="75"/>
      <c r="D44537" s="74"/>
    </row>
    <row r="44538" spans="3:4" x14ac:dyDescent="0.25">
      <c r="C44538" s="75"/>
      <c r="D44538" s="74"/>
    </row>
    <row r="44539" spans="3:4" x14ac:dyDescent="0.25">
      <c r="C44539" s="75"/>
      <c r="D44539" s="74"/>
    </row>
    <row r="44540" spans="3:4" x14ac:dyDescent="0.25">
      <c r="C44540" s="75"/>
      <c r="D44540" s="74"/>
    </row>
    <row r="44541" spans="3:4" x14ac:dyDescent="0.25">
      <c r="C44541" s="75"/>
      <c r="D44541" s="74"/>
    </row>
    <row r="44542" spans="3:4" x14ac:dyDescent="0.25">
      <c r="C44542" s="75"/>
      <c r="D44542" s="74"/>
    </row>
    <row r="44543" spans="3:4" x14ac:dyDescent="0.25">
      <c r="C44543" s="75"/>
      <c r="D44543" s="74"/>
    </row>
    <row r="44544" spans="3:4" x14ac:dyDescent="0.25">
      <c r="C44544" s="75"/>
      <c r="D44544" s="74"/>
    </row>
    <row r="44545" spans="3:4" x14ac:dyDescent="0.25">
      <c r="C44545" s="75"/>
      <c r="D44545" s="74"/>
    </row>
    <row r="44546" spans="3:4" x14ac:dyDescent="0.25">
      <c r="C44546" s="75"/>
      <c r="D44546" s="74"/>
    </row>
    <row r="44547" spans="3:4" x14ac:dyDescent="0.25">
      <c r="C44547" s="75"/>
      <c r="D44547" s="74"/>
    </row>
    <row r="44548" spans="3:4" x14ac:dyDescent="0.25">
      <c r="C44548" s="75"/>
      <c r="D44548" s="74"/>
    </row>
    <row r="44549" spans="3:4" x14ac:dyDescent="0.25">
      <c r="C44549" s="75"/>
      <c r="D44549" s="74"/>
    </row>
    <row r="44550" spans="3:4" x14ac:dyDescent="0.25">
      <c r="C44550" s="75"/>
      <c r="D44550" s="74"/>
    </row>
    <row r="44551" spans="3:4" x14ac:dyDescent="0.25">
      <c r="C44551" s="75"/>
      <c r="D44551" s="74"/>
    </row>
    <row r="44552" spans="3:4" x14ac:dyDescent="0.25">
      <c r="C44552" s="75"/>
      <c r="D44552" s="74"/>
    </row>
    <row r="44553" spans="3:4" x14ac:dyDescent="0.25">
      <c r="C44553" s="75"/>
      <c r="D44553" s="74"/>
    </row>
    <row r="44554" spans="3:4" x14ac:dyDescent="0.25">
      <c r="C44554" s="75"/>
      <c r="D44554" s="74"/>
    </row>
    <row r="44555" spans="3:4" x14ac:dyDescent="0.25">
      <c r="C44555" s="75"/>
      <c r="D44555" s="74"/>
    </row>
    <row r="44556" spans="3:4" x14ac:dyDescent="0.25">
      <c r="C44556" s="75"/>
      <c r="D44556" s="74"/>
    </row>
    <row r="44557" spans="3:4" x14ac:dyDescent="0.25">
      <c r="C44557" s="75"/>
      <c r="D44557" s="74"/>
    </row>
    <row r="44558" spans="3:4" x14ac:dyDescent="0.25">
      <c r="C44558" s="75"/>
      <c r="D44558" s="74"/>
    </row>
    <row r="44559" spans="3:4" x14ac:dyDescent="0.25">
      <c r="C44559" s="75"/>
      <c r="D44559" s="74"/>
    </row>
    <row r="44560" spans="3:4" x14ac:dyDescent="0.25">
      <c r="C44560" s="75"/>
      <c r="D44560" s="74"/>
    </row>
    <row r="44561" spans="3:4" x14ac:dyDescent="0.25">
      <c r="C44561" s="75"/>
      <c r="D44561" s="74"/>
    </row>
    <row r="44562" spans="3:4" x14ac:dyDescent="0.25">
      <c r="C44562" s="75"/>
      <c r="D44562" s="74"/>
    </row>
    <row r="44563" spans="3:4" x14ac:dyDescent="0.25">
      <c r="C44563" s="75"/>
      <c r="D44563" s="74"/>
    </row>
    <row r="44564" spans="3:4" x14ac:dyDescent="0.25">
      <c r="C44564" s="75"/>
      <c r="D44564" s="74"/>
    </row>
    <row r="44565" spans="3:4" x14ac:dyDescent="0.25">
      <c r="C44565" s="75"/>
      <c r="D44565" s="74"/>
    </row>
    <row r="44566" spans="3:4" x14ac:dyDescent="0.25">
      <c r="C44566" s="75"/>
      <c r="D44566" s="74"/>
    </row>
    <row r="44567" spans="3:4" x14ac:dyDescent="0.25">
      <c r="C44567" s="75"/>
      <c r="D44567" s="74"/>
    </row>
    <row r="44568" spans="3:4" x14ac:dyDescent="0.25">
      <c r="C44568" s="75"/>
      <c r="D44568" s="74"/>
    </row>
    <row r="44569" spans="3:4" x14ac:dyDescent="0.25">
      <c r="C44569" s="75"/>
      <c r="D44569" s="74"/>
    </row>
    <row r="44570" spans="3:4" x14ac:dyDescent="0.25">
      <c r="C44570" s="75"/>
      <c r="D44570" s="74"/>
    </row>
    <row r="44571" spans="3:4" x14ac:dyDescent="0.25">
      <c r="C44571" s="75"/>
      <c r="D44571" s="74"/>
    </row>
    <row r="44572" spans="3:4" x14ac:dyDescent="0.25">
      <c r="C44572" s="75"/>
      <c r="D44572" s="74"/>
    </row>
    <row r="44573" spans="3:4" x14ac:dyDescent="0.25">
      <c r="C44573" s="75"/>
      <c r="D44573" s="74"/>
    </row>
    <row r="44574" spans="3:4" x14ac:dyDescent="0.25">
      <c r="C44574" s="75"/>
      <c r="D44574" s="74"/>
    </row>
    <row r="44575" spans="3:4" x14ac:dyDescent="0.25">
      <c r="C44575" s="75"/>
      <c r="D44575" s="74"/>
    </row>
    <row r="44576" spans="3:4" x14ac:dyDescent="0.25">
      <c r="C44576" s="75"/>
      <c r="D44576" s="74"/>
    </row>
    <row r="44577" spans="3:4" x14ac:dyDescent="0.25">
      <c r="C44577" s="75"/>
      <c r="D44577" s="74"/>
    </row>
    <row r="44578" spans="3:4" x14ac:dyDescent="0.25">
      <c r="C44578" s="75"/>
      <c r="D44578" s="74"/>
    </row>
    <row r="44579" spans="3:4" x14ac:dyDescent="0.25">
      <c r="C44579" s="75"/>
      <c r="D44579" s="74"/>
    </row>
    <row r="44580" spans="3:4" x14ac:dyDescent="0.25">
      <c r="C44580" s="75"/>
      <c r="D44580" s="74"/>
    </row>
    <row r="44581" spans="3:4" x14ac:dyDescent="0.25">
      <c r="C44581" s="75"/>
      <c r="D44581" s="74"/>
    </row>
    <row r="44582" spans="3:4" x14ac:dyDescent="0.25">
      <c r="C44582" s="75"/>
      <c r="D44582" s="74"/>
    </row>
    <row r="44583" spans="3:4" x14ac:dyDescent="0.25">
      <c r="C44583" s="75"/>
      <c r="D44583" s="74"/>
    </row>
    <row r="44584" spans="3:4" x14ac:dyDescent="0.25">
      <c r="C44584" s="75"/>
      <c r="D44584" s="74"/>
    </row>
    <row r="44585" spans="3:4" x14ac:dyDescent="0.25">
      <c r="C44585" s="75"/>
      <c r="D44585" s="74"/>
    </row>
    <row r="44586" spans="3:4" x14ac:dyDescent="0.25">
      <c r="C44586" s="75"/>
      <c r="D44586" s="74"/>
    </row>
    <row r="44587" spans="3:4" x14ac:dyDescent="0.25">
      <c r="C44587" s="75"/>
      <c r="D44587" s="74"/>
    </row>
    <row r="44588" spans="3:4" x14ac:dyDescent="0.25">
      <c r="C44588" s="75"/>
      <c r="D44588" s="74"/>
    </row>
    <row r="44589" spans="3:4" x14ac:dyDescent="0.25">
      <c r="C44589" s="75"/>
      <c r="D44589" s="74"/>
    </row>
    <row r="44590" spans="3:4" x14ac:dyDescent="0.25">
      <c r="C44590" s="75"/>
      <c r="D44590" s="74"/>
    </row>
    <row r="44591" spans="3:4" x14ac:dyDescent="0.25">
      <c r="C44591" s="75"/>
      <c r="D44591" s="74"/>
    </row>
    <row r="44592" spans="3:4" x14ac:dyDescent="0.25">
      <c r="C44592" s="75"/>
      <c r="D44592" s="74"/>
    </row>
    <row r="44593" spans="3:4" x14ac:dyDescent="0.25">
      <c r="C44593" s="75"/>
      <c r="D44593" s="74"/>
    </row>
    <row r="44594" spans="3:4" x14ac:dyDescent="0.25">
      <c r="C44594" s="75"/>
      <c r="D44594" s="74"/>
    </row>
    <row r="44595" spans="3:4" x14ac:dyDescent="0.25">
      <c r="C44595" s="75"/>
      <c r="D44595" s="74"/>
    </row>
    <row r="44596" spans="3:4" x14ac:dyDescent="0.25">
      <c r="C44596" s="75"/>
      <c r="D44596" s="74"/>
    </row>
    <row r="44597" spans="3:4" x14ac:dyDescent="0.25">
      <c r="C44597" s="75"/>
      <c r="D44597" s="74"/>
    </row>
    <row r="44598" spans="3:4" x14ac:dyDescent="0.25">
      <c r="C44598" s="75"/>
      <c r="D44598" s="74"/>
    </row>
    <row r="44599" spans="3:4" x14ac:dyDescent="0.25">
      <c r="C44599" s="75"/>
      <c r="D44599" s="74"/>
    </row>
    <row r="44600" spans="3:4" x14ac:dyDescent="0.25">
      <c r="C44600" s="75"/>
      <c r="D44600" s="74"/>
    </row>
    <row r="44601" spans="3:4" x14ac:dyDescent="0.25">
      <c r="C44601" s="75"/>
      <c r="D44601" s="74"/>
    </row>
    <row r="44602" spans="3:4" x14ac:dyDescent="0.25">
      <c r="C44602" s="75"/>
      <c r="D44602" s="74"/>
    </row>
    <row r="44603" spans="3:4" x14ac:dyDescent="0.25">
      <c r="C44603" s="75"/>
      <c r="D44603" s="74"/>
    </row>
    <row r="44604" spans="3:4" x14ac:dyDescent="0.25">
      <c r="C44604" s="75"/>
      <c r="D44604" s="74"/>
    </row>
    <row r="44605" spans="3:4" x14ac:dyDescent="0.25">
      <c r="C44605" s="75"/>
      <c r="D44605" s="74"/>
    </row>
    <row r="44606" spans="3:4" x14ac:dyDescent="0.25">
      <c r="C44606" s="75"/>
      <c r="D44606" s="74"/>
    </row>
    <row r="44607" spans="3:4" x14ac:dyDescent="0.25">
      <c r="C44607" s="75"/>
      <c r="D44607" s="74"/>
    </row>
    <row r="44608" spans="3:4" x14ac:dyDescent="0.25">
      <c r="C44608" s="75"/>
      <c r="D44608" s="74"/>
    </row>
    <row r="44609" spans="3:4" x14ac:dyDescent="0.25">
      <c r="C44609" s="75"/>
      <c r="D44609" s="74"/>
    </row>
    <row r="44610" spans="3:4" x14ac:dyDescent="0.25">
      <c r="C44610" s="75"/>
      <c r="D44610" s="74"/>
    </row>
    <row r="44611" spans="3:4" x14ac:dyDescent="0.25">
      <c r="C44611" s="75"/>
      <c r="D44611" s="74"/>
    </row>
    <row r="44612" spans="3:4" x14ac:dyDescent="0.25">
      <c r="C44612" s="75"/>
      <c r="D44612" s="74"/>
    </row>
    <row r="44613" spans="3:4" x14ac:dyDescent="0.25">
      <c r="C44613" s="75"/>
      <c r="D44613" s="74"/>
    </row>
    <row r="44614" spans="3:4" x14ac:dyDescent="0.25">
      <c r="C44614" s="75"/>
      <c r="D44614" s="74"/>
    </row>
    <row r="44615" spans="3:4" x14ac:dyDescent="0.25">
      <c r="C44615" s="75"/>
      <c r="D44615" s="74"/>
    </row>
    <row r="44616" spans="3:4" x14ac:dyDescent="0.25">
      <c r="C44616" s="75"/>
      <c r="D44616" s="74"/>
    </row>
    <row r="44617" spans="3:4" x14ac:dyDescent="0.25">
      <c r="C44617" s="75"/>
      <c r="D44617" s="74"/>
    </row>
    <row r="44618" spans="3:4" x14ac:dyDescent="0.25">
      <c r="C44618" s="75"/>
      <c r="D44618" s="74"/>
    </row>
    <row r="44619" spans="3:4" x14ac:dyDescent="0.25">
      <c r="C44619" s="75"/>
      <c r="D44619" s="74"/>
    </row>
    <row r="44620" spans="3:4" x14ac:dyDescent="0.25">
      <c r="C44620" s="75"/>
      <c r="D44620" s="74"/>
    </row>
    <row r="44621" spans="3:4" x14ac:dyDescent="0.25">
      <c r="C44621" s="75"/>
      <c r="D44621" s="74"/>
    </row>
    <row r="44622" spans="3:4" x14ac:dyDescent="0.25">
      <c r="C44622" s="75"/>
      <c r="D44622" s="74"/>
    </row>
    <row r="44623" spans="3:4" x14ac:dyDescent="0.25">
      <c r="C44623" s="75"/>
      <c r="D44623" s="74"/>
    </row>
    <row r="44624" spans="3:4" x14ac:dyDescent="0.25">
      <c r="C44624" s="75"/>
      <c r="D44624" s="74"/>
    </row>
    <row r="44625" spans="3:4" x14ac:dyDescent="0.25">
      <c r="C44625" s="75"/>
      <c r="D44625" s="74"/>
    </row>
    <row r="44626" spans="3:4" x14ac:dyDescent="0.25">
      <c r="C44626" s="75"/>
      <c r="D44626" s="74"/>
    </row>
    <row r="44627" spans="3:4" x14ac:dyDescent="0.25">
      <c r="C44627" s="75"/>
      <c r="D44627" s="74"/>
    </row>
    <row r="44628" spans="3:4" x14ac:dyDescent="0.25">
      <c r="C44628" s="75"/>
      <c r="D44628" s="74"/>
    </row>
    <row r="44629" spans="3:4" x14ac:dyDescent="0.25">
      <c r="C44629" s="75"/>
      <c r="D44629" s="74"/>
    </row>
    <row r="44630" spans="3:4" x14ac:dyDescent="0.25">
      <c r="C44630" s="75"/>
      <c r="D44630" s="74"/>
    </row>
    <row r="44631" spans="3:4" x14ac:dyDescent="0.25">
      <c r="C44631" s="75"/>
      <c r="D44631" s="74"/>
    </row>
    <row r="44632" spans="3:4" x14ac:dyDescent="0.25">
      <c r="C44632" s="75"/>
      <c r="D44632" s="74"/>
    </row>
    <row r="44633" spans="3:4" x14ac:dyDescent="0.25">
      <c r="C44633" s="75"/>
      <c r="D44633" s="74"/>
    </row>
    <row r="44634" spans="3:4" x14ac:dyDescent="0.25">
      <c r="C44634" s="75"/>
      <c r="D44634" s="74"/>
    </row>
    <row r="44635" spans="3:4" x14ac:dyDescent="0.25">
      <c r="C44635" s="75"/>
      <c r="D44635" s="74"/>
    </row>
    <row r="44636" spans="3:4" x14ac:dyDescent="0.25">
      <c r="C44636" s="75"/>
      <c r="D44636" s="74"/>
    </row>
    <row r="44637" spans="3:4" x14ac:dyDescent="0.25">
      <c r="C44637" s="75"/>
      <c r="D44637" s="74"/>
    </row>
    <row r="44638" spans="3:4" x14ac:dyDescent="0.25">
      <c r="C44638" s="75"/>
      <c r="D44638" s="74"/>
    </row>
    <row r="44639" spans="3:4" x14ac:dyDescent="0.25">
      <c r="C44639" s="75"/>
      <c r="D44639" s="74"/>
    </row>
    <row r="44640" spans="3:4" x14ac:dyDescent="0.25">
      <c r="C44640" s="75"/>
      <c r="D44640" s="74"/>
    </row>
    <row r="44641" spans="3:4" x14ac:dyDescent="0.25">
      <c r="C44641" s="75"/>
      <c r="D44641" s="74"/>
    </row>
    <row r="44642" spans="3:4" x14ac:dyDescent="0.25">
      <c r="C44642" s="75"/>
      <c r="D44642" s="74"/>
    </row>
    <row r="44643" spans="3:4" x14ac:dyDescent="0.25">
      <c r="C44643" s="75"/>
      <c r="D44643" s="74"/>
    </row>
    <row r="44644" spans="3:4" x14ac:dyDescent="0.25">
      <c r="C44644" s="75"/>
      <c r="D44644" s="74"/>
    </row>
    <row r="44645" spans="3:4" x14ac:dyDescent="0.25">
      <c r="C44645" s="75"/>
      <c r="D44645" s="74"/>
    </row>
    <row r="44646" spans="3:4" x14ac:dyDescent="0.25">
      <c r="C44646" s="75"/>
      <c r="D44646" s="74"/>
    </row>
    <row r="44647" spans="3:4" x14ac:dyDescent="0.25">
      <c r="C44647" s="75"/>
      <c r="D44647" s="74"/>
    </row>
    <row r="44648" spans="3:4" x14ac:dyDescent="0.25">
      <c r="C44648" s="75"/>
      <c r="D44648" s="74"/>
    </row>
    <row r="44649" spans="3:4" x14ac:dyDescent="0.25">
      <c r="C44649" s="75"/>
      <c r="D44649" s="74"/>
    </row>
    <row r="44650" spans="3:4" x14ac:dyDescent="0.25">
      <c r="C44650" s="75"/>
      <c r="D44650" s="74"/>
    </row>
    <row r="44651" spans="3:4" x14ac:dyDescent="0.25">
      <c r="C44651" s="75"/>
      <c r="D44651" s="74"/>
    </row>
    <row r="44652" spans="3:4" x14ac:dyDescent="0.25">
      <c r="C44652" s="75"/>
      <c r="D44652" s="74"/>
    </row>
    <row r="44653" spans="3:4" x14ac:dyDescent="0.25">
      <c r="C44653" s="75"/>
      <c r="D44653" s="74"/>
    </row>
    <row r="44654" spans="3:4" x14ac:dyDescent="0.25">
      <c r="C44654" s="75"/>
      <c r="D44654" s="74"/>
    </row>
    <row r="44655" spans="3:4" x14ac:dyDescent="0.25">
      <c r="C44655" s="75"/>
      <c r="D44655" s="74"/>
    </row>
    <row r="44656" spans="3:4" x14ac:dyDescent="0.25">
      <c r="C44656" s="75"/>
      <c r="D44656" s="74"/>
    </row>
    <row r="44657" spans="3:4" x14ac:dyDescent="0.25">
      <c r="C44657" s="75"/>
      <c r="D44657" s="74"/>
    </row>
    <row r="44658" spans="3:4" x14ac:dyDescent="0.25">
      <c r="C44658" s="75"/>
      <c r="D44658" s="74"/>
    </row>
    <row r="44659" spans="3:4" x14ac:dyDescent="0.25">
      <c r="C44659" s="75"/>
      <c r="D44659" s="74"/>
    </row>
    <row r="44660" spans="3:4" x14ac:dyDescent="0.25">
      <c r="C44660" s="75"/>
      <c r="D44660" s="74"/>
    </row>
    <row r="44661" spans="3:4" x14ac:dyDescent="0.25">
      <c r="C44661" s="75"/>
      <c r="D44661" s="74"/>
    </row>
    <row r="44662" spans="3:4" x14ac:dyDescent="0.25">
      <c r="C44662" s="75"/>
      <c r="D44662" s="74"/>
    </row>
    <row r="44663" spans="3:4" x14ac:dyDescent="0.25">
      <c r="C44663" s="75"/>
      <c r="D44663" s="74"/>
    </row>
    <row r="44664" spans="3:4" x14ac:dyDescent="0.25">
      <c r="C44664" s="75"/>
      <c r="D44664" s="74"/>
    </row>
    <row r="44665" spans="3:4" x14ac:dyDescent="0.25">
      <c r="C44665" s="75"/>
      <c r="D44665" s="74"/>
    </row>
    <row r="44666" spans="3:4" x14ac:dyDescent="0.25">
      <c r="C44666" s="75"/>
      <c r="D44666" s="74"/>
    </row>
    <row r="44667" spans="3:4" x14ac:dyDescent="0.25">
      <c r="C44667" s="75"/>
      <c r="D44667" s="74"/>
    </row>
    <row r="44668" spans="3:4" x14ac:dyDescent="0.25">
      <c r="C44668" s="75"/>
      <c r="D44668" s="74"/>
    </row>
    <row r="44669" spans="3:4" x14ac:dyDescent="0.25">
      <c r="C44669" s="75"/>
      <c r="D44669" s="74"/>
    </row>
    <row r="44670" spans="3:4" x14ac:dyDescent="0.25">
      <c r="C44670" s="75"/>
      <c r="D44670" s="74"/>
    </row>
    <row r="44671" spans="3:4" x14ac:dyDescent="0.25">
      <c r="C44671" s="75"/>
      <c r="D44671" s="74"/>
    </row>
    <row r="44672" spans="3:4" x14ac:dyDescent="0.25">
      <c r="C44672" s="75"/>
      <c r="D44672" s="74"/>
    </row>
    <row r="44673" spans="3:4" x14ac:dyDescent="0.25">
      <c r="C44673" s="75"/>
      <c r="D44673" s="74"/>
    </row>
    <row r="44674" spans="3:4" x14ac:dyDescent="0.25">
      <c r="C44674" s="75"/>
      <c r="D44674" s="74"/>
    </row>
    <row r="44675" spans="3:4" x14ac:dyDescent="0.25">
      <c r="C44675" s="75"/>
      <c r="D44675" s="74"/>
    </row>
    <row r="44676" spans="3:4" x14ac:dyDescent="0.25">
      <c r="C44676" s="75"/>
      <c r="D44676" s="74"/>
    </row>
    <row r="44677" spans="3:4" x14ac:dyDescent="0.25">
      <c r="C44677" s="75"/>
      <c r="D44677" s="74"/>
    </row>
    <row r="44678" spans="3:4" x14ac:dyDescent="0.25">
      <c r="C44678" s="75"/>
      <c r="D44678" s="74"/>
    </row>
    <row r="44679" spans="3:4" x14ac:dyDescent="0.25">
      <c r="C44679" s="75"/>
      <c r="D44679" s="74"/>
    </row>
    <row r="44680" spans="3:4" x14ac:dyDescent="0.25">
      <c r="C44680" s="75"/>
      <c r="D44680" s="74"/>
    </row>
    <row r="44681" spans="3:4" x14ac:dyDescent="0.25">
      <c r="C44681" s="75"/>
      <c r="D44681" s="74"/>
    </row>
    <row r="44682" spans="3:4" x14ac:dyDescent="0.25">
      <c r="C44682" s="75"/>
      <c r="D44682" s="74"/>
    </row>
    <row r="44683" spans="3:4" x14ac:dyDescent="0.25">
      <c r="C44683" s="75"/>
      <c r="D44683" s="74"/>
    </row>
    <row r="44684" spans="3:4" x14ac:dyDescent="0.25">
      <c r="C44684" s="75"/>
      <c r="D44684" s="74"/>
    </row>
    <row r="44685" spans="3:4" x14ac:dyDescent="0.25">
      <c r="C44685" s="75"/>
      <c r="D44685" s="74"/>
    </row>
    <row r="44686" spans="3:4" x14ac:dyDescent="0.25">
      <c r="C44686" s="75"/>
      <c r="D44686" s="74"/>
    </row>
    <row r="44687" spans="3:4" x14ac:dyDescent="0.25">
      <c r="C44687" s="75"/>
      <c r="D44687" s="74"/>
    </row>
    <row r="44688" spans="3:4" x14ac:dyDescent="0.25">
      <c r="C44688" s="75"/>
      <c r="D44688" s="74"/>
    </row>
    <row r="44689" spans="3:4" x14ac:dyDescent="0.25">
      <c r="C44689" s="75"/>
      <c r="D44689" s="74"/>
    </row>
    <row r="44690" spans="3:4" x14ac:dyDescent="0.25">
      <c r="C44690" s="75"/>
      <c r="D44690" s="74"/>
    </row>
    <row r="44691" spans="3:4" x14ac:dyDescent="0.25">
      <c r="C44691" s="75"/>
      <c r="D44691" s="74"/>
    </row>
    <row r="44692" spans="3:4" x14ac:dyDescent="0.25">
      <c r="C44692" s="75"/>
      <c r="D44692" s="74"/>
    </row>
    <row r="44693" spans="3:4" x14ac:dyDescent="0.25">
      <c r="C44693" s="75"/>
      <c r="D44693" s="74"/>
    </row>
    <row r="44694" spans="3:4" x14ac:dyDescent="0.25">
      <c r="C44694" s="75"/>
      <c r="D44694" s="74"/>
    </row>
    <row r="44695" spans="3:4" x14ac:dyDescent="0.25">
      <c r="C44695" s="75"/>
      <c r="D44695" s="74"/>
    </row>
    <row r="44696" spans="3:4" x14ac:dyDescent="0.25">
      <c r="C44696" s="75"/>
      <c r="D44696" s="74"/>
    </row>
    <row r="44697" spans="3:4" x14ac:dyDescent="0.25">
      <c r="C44697" s="75"/>
      <c r="D44697" s="74"/>
    </row>
    <row r="44698" spans="3:4" x14ac:dyDescent="0.25">
      <c r="C44698" s="75"/>
      <c r="D44698" s="74"/>
    </row>
    <row r="44699" spans="3:4" x14ac:dyDescent="0.25">
      <c r="C44699" s="75"/>
      <c r="D44699" s="74"/>
    </row>
    <row r="44700" spans="3:4" x14ac:dyDescent="0.25">
      <c r="C44700" s="75"/>
      <c r="D44700" s="74"/>
    </row>
    <row r="44701" spans="3:4" x14ac:dyDescent="0.25">
      <c r="C44701" s="75"/>
      <c r="D44701" s="74"/>
    </row>
    <row r="44702" spans="3:4" x14ac:dyDescent="0.25">
      <c r="C44702" s="75"/>
      <c r="D44702" s="74"/>
    </row>
    <row r="44703" spans="3:4" x14ac:dyDescent="0.25">
      <c r="C44703" s="75"/>
      <c r="D44703" s="74"/>
    </row>
    <row r="44704" spans="3:4" x14ac:dyDescent="0.25">
      <c r="C44704" s="75"/>
      <c r="D44704" s="74"/>
    </row>
    <row r="44705" spans="3:4" x14ac:dyDescent="0.25">
      <c r="C44705" s="75"/>
      <c r="D44705" s="74"/>
    </row>
    <row r="44706" spans="3:4" x14ac:dyDescent="0.25">
      <c r="C44706" s="75"/>
      <c r="D44706" s="74"/>
    </row>
    <row r="44707" spans="3:4" x14ac:dyDescent="0.25">
      <c r="C44707" s="75"/>
      <c r="D44707" s="74"/>
    </row>
    <row r="44708" spans="3:4" x14ac:dyDescent="0.25">
      <c r="C44708" s="75"/>
      <c r="D44708" s="74"/>
    </row>
    <row r="44709" spans="3:4" x14ac:dyDescent="0.25">
      <c r="C44709" s="75"/>
      <c r="D44709" s="74"/>
    </row>
    <row r="44710" spans="3:4" x14ac:dyDescent="0.25">
      <c r="C44710" s="75"/>
      <c r="D44710" s="74"/>
    </row>
    <row r="44711" spans="3:4" x14ac:dyDescent="0.25">
      <c r="C44711" s="75"/>
      <c r="D44711" s="74"/>
    </row>
    <row r="44712" spans="3:4" x14ac:dyDescent="0.25">
      <c r="C44712" s="75"/>
      <c r="D44712" s="74"/>
    </row>
    <row r="44713" spans="3:4" x14ac:dyDescent="0.25">
      <c r="C44713" s="75"/>
      <c r="D44713" s="74"/>
    </row>
    <row r="44714" spans="3:4" x14ac:dyDescent="0.25">
      <c r="C44714" s="75"/>
      <c r="D44714" s="74"/>
    </row>
    <row r="44715" spans="3:4" x14ac:dyDescent="0.25">
      <c r="C44715" s="75"/>
      <c r="D44715" s="74"/>
    </row>
    <row r="44716" spans="3:4" x14ac:dyDescent="0.25">
      <c r="C44716" s="75"/>
      <c r="D44716" s="74"/>
    </row>
    <row r="44717" spans="3:4" x14ac:dyDescent="0.25">
      <c r="C44717" s="75"/>
      <c r="D44717" s="74"/>
    </row>
    <row r="44718" spans="3:4" x14ac:dyDescent="0.25">
      <c r="C44718" s="75"/>
      <c r="D44718" s="74"/>
    </row>
    <row r="44719" spans="3:4" x14ac:dyDescent="0.25">
      <c r="C44719" s="75"/>
      <c r="D44719" s="74"/>
    </row>
    <row r="44720" spans="3:4" x14ac:dyDescent="0.25">
      <c r="C44720" s="75"/>
      <c r="D44720" s="74"/>
    </row>
    <row r="44721" spans="3:4" x14ac:dyDescent="0.25">
      <c r="C44721" s="75"/>
      <c r="D44721" s="74"/>
    </row>
    <row r="44722" spans="3:4" x14ac:dyDescent="0.25">
      <c r="C44722" s="75"/>
      <c r="D44722" s="74"/>
    </row>
    <row r="44723" spans="3:4" x14ac:dyDescent="0.25">
      <c r="C44723" s="75"/>
      <c r="D44723" s="74"/>
    </row>
    <row r="44724" spans="3:4" x14ac:dyDescent="0.25">
      <c r="C44724" s="75"/>
      <c r="D44724" s="74"/>
    </row>
    <row r="44725" spans="3:4" x14ac:dyDescent="0.25">
      <c r="C44725" s="75"/>
      <c r="D44725" s="74"/>
    </row>
    <row r="44726" spans="3:4" x14ac:dyDescent="0.25">
      <c r="C44726" s="75"/>
      <c r="D44726" s="74"/>
    </row>
    <row r="44727" spans="3:4" x14ac:dyDescent="0.25">
      <c r="C44727" s="75"/>
      <c r="D44727" s="74"/>
    </row>
    <row r="44728" spans="3:4" x14ac:dyDescent="0.25">
      <c r="C44728" s="75"/>
      <c r="D44728" s="74"/>
    </row>
    <row r="44729" spans="3:4" x14ac:dyDescent="0.25">
      <c r="C44729" s="75"/>
      <c r="D44729" s="74"/>
    </row>
    <row r="44730" spans="3:4" x14ac:dyDescent="0.25">
      <c r="C44730" s="75"/>
      <c r="D44730" s="74"/>
    </row>
    <row r="44731" spans="3:4" x14ac:dyDescent="0.25">
      <c r="C44731" s="75"/>
      <c r="D44731" s="74"/>
    </row>
    <row r="44732" spans="3:4" x14ac:dyDescent="0.25">
      <c r="C44732" s="75"/>
      <c r="D44732" s="74"/>
    </row>
    <row r="44733" spans="3:4" x14ac:dyDescent="0.25">
      <c r="C44733" s="75"/>
      <c r="D44733" s="74"/>
    </row>
    <row r="44734" spans="3:4" x14ac:dyDescent="0.25">
      <c r="C44734" s="75"/>
      <c r="D44734" s="74"/>
    </row>
    <row r="44735" spans="3:4" x14ac:dyDescent="0.25">
      <c r="C44735" s="75"/>
      <c r="D44735" s="74"/>
    </row>
    <row r="44736" spans="3:4" x14ac:dyDescent="0.25">
      <c r="C44736" s="75"/>
      <c r="D44736" s="74"/>
    </row>
    <row r="44737" spans="3:4" x14ac:dyDescent="0.25">
      <c r="C44737" s="75"/>
      <c r="D44737" s="74"/>
    </row>
    <row r="44738" spans="3:4" x14ac:dyDescent="0.25">
      <c r="C44738" s="75"/>
      <c r="D44738" s="74"/>
    </row>
    <row r="44739" spans="3:4" x14ac:dyDescent="0.25">
      <c r="C44739" s="75"/>
      <c r="D44739" s="74"/>
    </row>
    <row r="44740" spans="3:4" x14ac:dyDescent="0.25">
      <c r="C44740" s="75"/>
      <c r="D44740" s="74"/>
    </row>
    <row r="44741" spans="3:4" x14ac:dyDescent="0.25">
      <c r="C44741" s="75"/>
      <c r="D44741" s="74"/>
    </row>
    <row r="44742" spans="3:4" x14ac:dyDescent="0.25">
      <c r="C44742" s="75"/>
      <c r="D44742" s="74"/>
    </row>
    <row r="44743" spans="3:4" x14ac:dyDescent="0.25">
      <c r="C44743" s="75"/>
      <c r="D44743" s="74"/>
    </row>
    <row r="44744" spans="3:4" x14ac:dyDescent="0.25">
      <c r="C44744" s="75"/>
      <c r="D44744" s="74"/>
    </row>
    <row r="44745" spans="3:4" x14ac:dyDescent="0.25">
      <c r="C44745" s="75"/>
      <c r="D44745" s="74"/>
    </row>
    <row r="44746" spans="3:4" x14ac:dyDescent="0.25">
      <c r="C44746" s="75"/>
      <c r="D44746" s="74"/>
    </row>
    <row r="44747" spans="3:4" x14ac:dyDescent="0.25">
      <c r="C44747" s="75"/>
      <c r="D44747" s="74"/>
    </row>
    <row r="44748" spans="3:4" x14ac:dyDescent="0.25">
      <c r="C44748" s="75"/>
      <c r="D44748" s="74"/>
    </row>
    <row r="44749" spans="3:4" x14ac:dyDescent="0.25">
      <c r="C44749" s="75"/>
      <c r="D44749" s="74"/>
    </row>
    <row r="44750" spans="3:4" x14ac:dyDescent="0.25">
      <c r="C44750" s="75"/>
      <c r="D44750" s="74"/>
    </row>
    <row r="44751" spans="3:4" x14ac:dyDescent="0.25">
      <c r="C44751" s="75"/>
      <c r="D44751" s="74"/>
    </row>
    <row r="44752" spans="3:4" x14ac:dyDescent="0.25">
      <c r="C44752" s="75"/>
      <c r="D44752" s="74"/>
    </row>
    <row r="44753" spans="3:4" x14ac:dyDescent="0.25">
      <c r="C44753" s="75"/>
      <c r="D44753" s="74"/>
    </row>
    <row r="44754" spans="3:4" x14ac:dyDescent="0.25">
      <c r="C44754" s="75"/>
      <c r="D44754" s="74"/>
    </row>
    <row r="44755" spans="3:4" x14ac:dyDescent="0.25">
      <c r="C44755" s="75"/>
      <c r="D44755" s="74"/>
    </row>
    <row r="44756" spans="3:4" x14ac:dyDescent="0.25">
      <c r="C44756" s="75"/>
      <c r="D44756" s="74"/>
    </row>
    <row r="44757" spans="3:4" x14ac:dyDescent="0.25">
      <c r="C44757" s="75"/>
      <c r="D44757" s="74"/>
    </row>
    <row r="44758" spans="3:4" x14ac:dyDescent="0.25">
      <c r="C44758" s="75"/>
      <c r="D44758" s="74"/>
    </row>
    <row r="44759" spans="3:4" x14ac:dyDescent="0.25">
      <c r="C44759" s="75"/>
      <c r="D44759" s="74"/>
    </row>
    <row r="44760" spans="3:4" x14ac:dyDescent="0.25">
      <c r="C44760" s="75"/>
      <c r="D44760" s="74"/>
    </row>
    <row r="44761" spans="3:4" x14ac:dyDescent="0.25">
      <c r="C44761" s="75"/>
      <c r="D44761" s="74"/>
    </row>
    <row r="44762" spans="3:4" x14ac:dyDescent="0.25">
      <c r="C44762" s="75"/>
      <c r="D44762" s="74"/>
    </row>
    <row r="44763" spans="3:4" x14ac:dyDescent="0.25">
      <c r="C44763" s="75"/>
      <c r="D44763" s="74"/>
    </row>
    <row r="44764" spans="3:4" x14ac:dyDescent="0.25">
      <c r="C44764" s="75"/>
      <c r="D44764" s="74"/>
    </row>
    <row r="44765" spans="3:4" x14ac:dyDescent="0.25">
      <c r="C44765" s="75"/>
      <c r="D44765" s="74"/>
    </row>
    <row r="44766" spans="3:4" x14ac:dyDescent="0.25">
      <c r="C44766" s="75"/>
      <c r="D44766" s="74"/>
    </row>
    <row r="44767" spans="3:4" x14ac:dyDescent="0.25">
      <c r="C44767" s="75"/>
      <c r="D44767" s="74"/>
    </row>
    <row r="44768" spans="3:4" x14ac:dyDescent="0.25">
      <c r="C44768" s="75"/>
      <c r="D44768" s="74"/>
    </row>
    <row r="44769" spans="3:4" x14ac:dyDescent="0.25">
      <c r="C44769" s="75"/>
      <c r="D44769" s="74"/>
    </row>
    <row r="44770" spans="3:4" x14ac:dyDescent="0.25">
      <c r="C44770" s="75"/>
      <c r="D44770" s="74"/>
    </row>
    <row r="44771" spans="3:4" x14ac:dyDescent="0.25">
      <c r="C44771" s="75"/>
      <c r="D44771" s="74"/>
    </row>
    <row r="44772" spans="3:4" x14ac:dyDescent="0.25">
      <c r="C44772" s="75"/>
      <c r="D44772" s="74"/>
    </row>
    <row r="44773" spans="3:4" x14ac:dyDescent="0.25">
      <c r="C44773" s="75"/>
      <c r="D44773" s="74"/>
    </row>
    <row r="44774" spans="3:4" x14ac:dyDescent="0.25">
      <c r="C44774" s="75"/>
      <c r="D44774" s="74"/>
    </row>
    <row r="44775" spans="3:4" x14ac:dyDescent="0.25">
      <c r="C44775" s="75"/>
      <c r="D44775" s="74"/>
    </row>
    <row r="44776" spans="3:4" x14ac:dyDescent="0.25">
      <c r="C44776" s="75"/>
      <c r="D44776" s="74"/>
    </row>
    <row r="44777" spans="3:4" x14ac:dyDescent="0.25">
      <c r="C44777" s="75"/>
      <c r="D44777" s="74"/>
    </row>
    <row r="44778" spans="3:4" x14ac:dyDescent="0.25">
      <c r="C44778" s="75"/>
      <c r="D44778" s="74"/>
    </row>
    <row r="44779" spans="3:4" x14ac:dyDescent="0.25">
      <c r="C44779" s="75"/>
      <c r="D44779" s="74"/>
    </row>
    <row r="44780" spans="3:4" x14ac:dyDescent="0.25">
      <c r="C44780" s="75"/>
      <c r="D44780" s="74"/>
    </row>
    <row r="44781" spans="3:4" x14ac:dyDescent="0.25">
      <c r="C44781" s="75"/>
      <c r="D44781" s="74"/>
    </row>
    <row r="44782" spans="3:4" x14ac:dyDescent="0.25">
      <c r="C44782" s="75"/>
      <c r="D44782" s="74"/>
    </row>
    <row r="44783" spans="3:4" x14ac:dyDescent="0.25">
      <c r="C44783" s="75"/>
      <c r="D44783" s="74"/>
    </row>
    <row r="44784" spans="3:4" x14ac:dyDescent="0.25">
      <c r="C44784" s="75"/>
      <c r="D44784" s="74"/>
    </row>
    <row r="44785" spans="3:4" x14ac:dyDescent="0.25">
      <c r="C44785" s="75"/>
      <c r="D44785" s="74"/>
    </row>
    <row r="44786" spans="3:4" x14ac:dyDescent="0.25">
      <c r="C44786" s="75"/>
      <c r="D44786" s="74"/>
    </row>
    <row r="44787" spans="3:4" x14ac:dyDescent="0.25">
      <c r="C44787" s="75"/>
      <c r="D44787" s="74"/>
    </row>
    <row r="44788" spans="3:4" x14ac:dyDescent="0.25">
      <c r="C44788" s="75"/>
      <c r="D44788" s="74"/>
    </row>
    <row r="44789" spans="3:4" x14ac:dyDescent="0.25">
      <c r="C44789" s="75"/>
      <c r="D44789" s="74"/>
    </row>
    <row r="44790" spans="3:4" x14ac:dyDescent="0.25">
      <c r="C44790" s="75"/>
      <c r="D44790" s="74"/>
    </row>
    <row r="44791" spans="3:4" x14ac:dyDescent="0.25">
      <c r="C44791" s="75"/>
      <c r="D44791" s="74"/>
    </row>
    <row r="44792" spans="3:4" x14ac:dyDescent="0.25">
      <c r="C44792" s="75"/>
      <c r="D44792" s="74"/>
    </row>
    <row r="44793" spans="3:4" x14ac:dyDescent="0.25">
      <c r="C44793" s="75"/>
      <c r="D44793" s="74"/>
    </row>
    <row r="44794" spans="3:4" x14ac:dyDescent="0.25">
      <c r="C44794" s="75"/>
      <c r="D44794" s="74"/>
    </row>
    <row r="44795" spans="3:4" x14ac:dyDescent="0.25">
      <c r="C44795" s="75"/>
      <c r="D44795" s="74"/>
    </row>
    <row r="44796" spans="3:4" x14ac:dyDescent="0.25">
      <c r="C44796" s="75"/>
      <c r="D44796" s="74"/>
    </row>
    <row r="44797" spans="3:4" x14ac:dyDescent="0.25">
      <c r="C44797" s="75"/>
      <c r="D44797" s="74"/>
    </row>
    <row r="44798" spans="3:4" x14ac:dyDescent="0.25">
      <c r="C44798" s="75"/>
      <c r="D44798" s="74"/>
    </row>
    <row r="44799" spans="3:4" x14ac:dyDescent="0.25">
      <c r="C44799" s="75"/>
      <c r="D44799" s="74"/>
    </row>
    <row r="44800" spans="3:4" x14ac:dyDescent="0.25">
      <c r="C44800" s="75"/>
      <c r="D44800" s="74"/>
    </row>
    <row r="44801" spans="3:4" x14ac:dyDescent="0.25">
      <c r="C44801" s="75"/>
      <c r="D44801" s="74"/>
    </row>
    <row r="44802" spans="3:4" x14ac:dyDescent="0.25">
      <c r="C44802" s="75"/>
      <c r="D44802" s="74"/>
    </row>
    <row r="44803" spans="3:4" x14ac:dyDescent="0.25">
      <c r="C44803" s="75"/>
      <c r="D44803" s="74"/>
    </row>
    <row r="44804" spans="3:4" x14ac:dyDescent="0.25">
      <c r="C44804" s="75"/>
      <c r="D44804" s="74"/>
    </row>
    <row r="44805" spans="3:4" x14ac:dyDescent="0.25">
      <c r="C44805" s="75"/>
      <c r="D44805" s="74"/>
    </row>
    <row r="44806" spans="3:4" x14ac:dyDescent="0.25">
      <c r="C44806" s="75"/>
      <c r="D44806" s="74"/>
    </row>
    <row r="44807" spans="3:4" x14ac:dyDescent="0.25">
      <c r="C44807" s="75"/>
      <c r="D44807" s="74"/>
    </row>
    <row r="44808" spans="3:4" x14ac:dyDescent="0.25">
      <c r="C44808" s="75"/>
      <c r="D44808" s="74"/>
    </row>
    <row r="44809" spans="3:4" x14ac:dyDescent="0.25">
      <c r="C44809" s="75"/>
      <c r="D44809" s="74"/>
    </row>
    <row r="44810" spans="3:4" x14ac:dyDescent="0.25">
      <c r="C44810" s="75"/>
      <c r="D44810" s="74"/>
    </row>
    <row r="44811" spans="3:4" x14ac:dyDescent="0.25">
      <c r="C44811" s="75"/>
      <c r="D44811" s="74"/>
    </row>
    <row r="44812" spans="3:4" x14ac:dyDescent="0.25">
      <c r="C44812" s="75"/>
      <c r="D44812" s="74"/>
    </row>
    <row r="44813" spans="3:4" x14ac:dyDescent="0.25">
      <c r="C44813" s="75"/>
      <c r="D44813" s="74"/>
    </row>
    <row r="44814" spans="3:4" x14ac:dyDescent="0.25">
      <c r="C44814" s="75"/>
      <c r="D44814" s="74"/>
    </row>
    <row r="44815" spans="3:4" x14ac:dyDescent="0.25">
      <c r="C44815" s="75"/>
      <c r="D44815" s="74"/>
    </row>
    <row r="44816" spans="3:4" x14ac:dyDescent="0.25">
      <c r="C44816" s="75"/>
      <c r="D44816" s="74"/>
    </row>
    <row r="44817" spans="3:4" x14ac:dyDescent="0.25">
      <c r="C44817" s="75"/>
      <c r="D44817" s="74"/>
    </row>
    <row r="44818" spans="3:4" x14ac:dyDescent="0.25">
      <c r="C44818" s="75"/>
      <c r="D44818" s="74"/>
    </row>
    <row r="44819" spans="3:4" x14ac:dyDescent="0.25">
      <c r="C44819" s="75"/>
      <c r="D44819" s="74"/>
    </row>
    <row r="44820" spans="3:4" x14ac:dyDescent="0.25">
      <c r="C44820" s="75"/>
      <c r="D44820" s="74"/>
    </row>
    <row r="44821" spans="3:4" x14ac:dyDescent="0.25">
      <c r="C44821" s="75"/>
      <c r="D44821" s="74"/>
    </row>
    <row r="44822" spans="3:4" x14ac:dyDescent="0.25">
      <c r="C44822" s="75"/>
      <c r="D44822" s="74"/>
    </row>
    <row r="44823" spans="3:4" x14ac:dyDescent="0.25">
      <c r="C44823" s="75"/>
      <c r="D44823" s="74"/>
    </row>
    <row r="44824" spans="3:4" x14ac:dyDescent="0.25">
      <c r="C44824" s="75"/>
      <c r="D44824" s="74"/>
    </row>
    <row r="44825" spans="3:4" x14ac:dyDescent="0.25">
      <c r="C44825" s="75"/>
      <c r="D44825" s="74"/>
    </row>
    <row r="44826" spans="3:4" x14ac:dyDescent="0.25">
      <c r="C44826" s="75"/>
      <c r="D44826" s="74"/>
    </row>
    <row r="44827" spans="3:4" x14ac:dyDescent="0.25">
      <c r="C44827" s="75"/>
      <c r="D44827" s="74"/>
    </row>
    <row r="44828" spans="3:4" x14ac:dyDescent="0.25">
      <c r="C44828" s="75"/>
      <c r="D44828" s="74"/>
    </row>
    <row r="44829" spans="3:4" x14ac:dyDescent="0.25">
      <c r="C44829" s="75"/>
      <c r="D44829" s="74"/>
    </row>
    <row r="44830" spans="3:4" x14ac:dyDescent="0.25">
      <c r="C44830" s="75"/>
      <c r="D44830" s="74"/>
    </row>
    <row r="44831" spans="3:4" x14ac:dyDescent="0.25">
      <c r="C44831" s="75"/>
      <c r="D44831" s="74"/>
    </row>
    <row r="44832" spans="3:4" x14ac:dyDescent="0.25">
      <c r="C44832" s="75"/>
      <c r="D44832" s="74"/>
    </row>
    <row r="44833" spans="3:4" x14ac:dyDescent="0.25">
      <c r="C44833" s="75"/>
      <c r="D44833" s="74"/>
    </row>
    <row r="44834" spans="3:4" x14ac:dyDescent="0.25">
      <c r="C44834" s="75"/>
      <c r="D44834" s="74"/>
    </row>
    <row r="44835" spans="3:4" x14ac:dyDescent="0.25">
      <c r="C44835" s="75"/>
      <c r="D44835" s="74"/>
    </row>
    <row r="44836" spans="3:4" x14ac:dyDescent="0.25">
      <c r="C44836" s="75"/>
      <c r="D44836" s="74"/>
    </row>
    <row r="44837" spans="3:4" x14ac:dyDescent="0.25">
      <c r="C44837" s="75"/>
      <c r="D44837" s="74"/>
    </row>
    <row r="44838" spans="3:4" x14ac:dyDescent="0.25">
      <c r="C44838" s="75"/>
      <c r="D44838" s="74"/>
    </row>
    <row r="44839" spans="3:4" x14ac:dyDescent="0.25">
      <c r="C44839" s="75"/>
      <c r="D44839" s="74"/>
    </row>
    <row r="44840" spans="3:4" x14ac:dyDescent="0.25">
      <c r="C44840" s="75"/>
      <c r="D44840" s="74"/>
    </row>
    <row r="44841" spans="3:4" x14ac:dyDescent="0.25">
      <c r="C44841" s="75"/>
      <c r="D44841" s="74"/>
    </row>
    <row r="44842" spans="3:4" x14ac:dyDescent="0.25">
      <c r="C44842" s="75"/>
      <c r="D44842" s="74"/>
    </row>
    <row r="44843" spans="3:4" x14ac:dyDescent="0.25">
      <c r="C44843" s="75"/>
      <c r="D44843" s="74"/>
    </row>
    <row r="44844" spans="3:4" x14ac:dyDescent="0.25">
      <c r="C44844" s="75"/>
      <c r="D44844" s="74"/>
    </row>
    <row r="44845" spans="3:4" x14ac:dyDescent="0.25">
      <c r="C44845" s="75"/>
      <c r="D44845" s="74"/>
    </row>
    <row r="44846" spans="3:4" x14ac:dyDescent="0.25">
      <c r="C44846" s="75"/>
      <c r="D44846" s="74"/>
    </row>
    <row r="44847" spans="3:4" x14ac:dyDescent="0.25">
      <c r="C44847" s="75"/>
      <c r="D44847" s="74"/>
    </row>
    <row r="44848" spans="3:4" x14ac:dyDescent="0.25">
      <c r="C44848" s="75"/>
      <c r="D44848" s="74"/>
    </row>
    <row r="44849" spans="3:4" x14ac:dyDescent="0.25">
      <c r="C44849" s="75"/>
      <c r="D44849" s="74"/>
    </row>
    <row r="44850" spans="3:4" x14ac:dyDescent="0.25">
      <c r="C44850" s="75"/>
      <c r="D44850" s="74"/>
    </row>
    <row r="44851" spans="3:4" x14ac:dyDescent="0.25">
      <c r="C44851" s="75"/>
      <c r="D44851" s="74"/>
    </row>
    <row r="44852" spans="3:4" x14ac:dyDescent="0.25">
      <c r="C44852" s="75"/>
      <c r="D44852" s="74"/>
    </row>
    <row r="44853" spans="3:4" x14ac:dyDescent="0.25">
      <c r="C44853" s="75"/>
      <c r="D44853" s="74"/>
    </row>
    <row r="44854" spans="3:4" x14ac:dyDescent="0.25">
      <c r="C44854" s="75"/>
      <c r="D44854" s="74"/>
    </row>
    <row r="44855" spans="3:4" x14ac:dyDescent="0.25">
      <c r="C44855" s="75"/>
      <c r="D44855" s="74"/>
    </row>
    <row r="44856" spans="3:4" x14ac:dyDescent="0.25">
      <c r="C44856" s="75"/>
      <c r="D44856" s="74"/>
    </row>
    <row r="44857" spans="3:4" x14ac:dyDescent="0.25">
      <c r="C44857" s="75"/>
      <c r="D44857" s="74"/>
    </row>
    <row r="44858" spans="3:4" x14ac:dyDescent="0.25">
      <c r="C44858" s="75"/>
      <c r="D44858" s="74"/>
    </row>
    <row r="44859" spans="3:4" x14ac:dyDescent="0.25">
      <c r="C44859" s="75"/>
      <c r="D44859" s="74"/>
    </row>
    <row r="44860" spans="3:4" x14ac:dyDescent="0.25">
      <c r="C44860" s="75"/>
      <c r="D44860" s="74"/>
    </row>
    <row r="44861" spans="3:4" x14ac:dyDescent="0.25">
      <c r="C44861" s="75"/>
      <c r="D44861" s="74"/>
    </row>
    <row r="44862" spans="3:4" x14ac:dyDescent="0.25">
      <c r="C44862" s="75"/>
      <c r="D44862" s="74"/>
    </row>
    <row r="44863" spans="3:4" x14ac:dyDescent="0.25">
      <c r="C44863" s="75"/>
      <c r="D44863" s="74"/>
    </row>
    <row r="44864" spans="3:4" x14ac:dyDescent="0.25">
      <c r="C44864" s="75"/>
      <c r="D44864" s="74"/>
    </row>
    <row r="44865" spans="3:4" x14ac:dyDescent="0.25">
      <c r="C44865" s="75"/>
      <c r="D44865" s="74"/>
    </row>
    <row r="44866" spans="3:4" x14ac:dyDescent="0.25">
      <c r="C44866" s="75"/>
      <c r="D44866" s="74"/>
    </row>
    <row r="44867" spans="3:4" x14ac:dyDescent="0.25">
      <c r="C44867" s="75"/>
      <c r="D44867" s="74"/>
    </row>
    <row r="44868" spans="3:4" x14ac:dyDescent="0.25">
      <c r="C44868" s="75"/>
      <c r="D44868" s="74"/>
    </row>
    <row r="44869" spans="3:4" x14ac:dyDescent="0.25">
      <c r="C44869" s="75"/>
      <c r="D44869" s="74"/>
    </row>
    <row r="44870" spans="3:4" x14ac:dyDescent="0.25">
      <c r="C44870" s="75"/>
      <c r="D44870" s="74"/>
    </row>
    <row r="44871" spans="3:4" x14ac:dyDescent="0.25">
      <c r="C44871" s="75"/>
      <c r="D44871" s="74"/>
    </row>
    <row r="44872" spans="3:4" x14ac:dyDescent="0.25">
      <c r="C44872" s="75"/>
      <c r="D44872" s="74"/>
    </row>
    <row r="44873" spans="3:4" x14ac:dyDescent="0.25">
      <c r="C44873" s="75"/>
      <c r="D44873" s="74"/>
    </row>
    <row r="44874" spans="3:4" x14ac:dyDescent="0.25">
      <c r="C44874" s="75"/>
      <c r="D44874" s="74"/>
    </row>
    <row r="44875" spans="3:4" x14ac:dyDescent="0.25">
      <c r="C44875" s="75"/>
      <c r="D44875" s="74"/>
    </row>
    <row r="44876" spans="3:4" x14ac:dyDescent="0.25">
      <c r="C44876" s="75"/>
      <c r="D44876" s="74"/>
    </row>
    <row r="44877" spans="3:4" x14ac:dyDescent="0.25">
      <c r="C44877" s="75"/>
      <c r="D44877" s="74"/>
    </row>
    <row r="44878" spans="3:4" x14ac:dyDescent="0.25">
      <c r="C44878" s="75"/>
      <c r="D44878" s="74"/>
    </row>
    <row r="44879" spans="3:4" x14ac:dyDescent="0.25">
      <c r="C44879" s="75"/>
      <c r="D44879" s="74"/>
    </row>
    <row r="44880" spans="3:4" x14ac:dyDescent="0.25">
      <c r="C44880" s="75"/>
      <c r="D44880" s="74"/>
    </row>
    <row r="44881" spans="3:4" x14ac:dyDescent="0.25">
      <c r="C44881" s="75"/>
      <c r="D44881" s="74"/>
    </row>
    <row r="44882" spans="3:4" x14ac:dyDescent="0.25">
      <c r="C44882" s="75"/>
      <c r="D44882" s="74"/>
    </row>
    <row r="44883" spans="3:4" x14ac:dyDescent="0.25">
      <c r="C44883" s="75"/>
      <c r="D44883" s="74"/>
    </row>
    <row r="44884" spans="3:4" x14ac:dyDescent="0.25">
      <c r="C44884" s="75"/>
      <c r="D44884" s="74"/>
    </row>
    <row r="44885" spans="3:4" x14ac:dyDescent="0.25">
      <c r="C44885" s="75"/>
      <c r="D44885" s="74"/>
    </row>
    <row r="44886" spans="3:4" x14ac:dyDescent="0.25">
      <c r="C44886" s="75"/>
      <c r="D44886" s="74"/>
    </row>
    <row r="44887" spans="3:4" x14ac:dyDescent="0.25">
      <c r="C44887" s="75"/>
      <c r="D44887" s="74"/>
    </row>
    <row r="44888" spans="3:4" x14ac:dyDescent="0.25">
      <c r="C44888" s="75"/>
      <c r="D44888" s="74"/>
    </row>
    <row r="44889" spans="3:4" x14ac:dyDescent="0.25">
      <c r="C44889" s="75"/>
      <c r="D44889" s="74"/>
    </row>
    <row r="44890" spans="3:4" x14ac:dyDescent="0.25">
      <c r="C44890" s="75"/>
      <c r="D44890" s="74"/>
    </row>
    <row r="44891" spans="3:4" x14ac:dyDescent="0.25">
      <c r="C44891" s="75"/>
      <c r="D44891" s="74"/>
    </row>
    <row r="44892" spans="3:4" x14ac:dyDescent="0.25">
      <c r="C44892" s="75"/>
      <c r="D44892" s="74"/>
    </row>
    <row r="44893" spans="3:4" x14ac:dyDescent="0.25">
      <c r="C44893" s="75"/>
      <c r="D44893" s="74"/>
    </row>
    <row r="44894" spans="3:4" x14ac:dyDescent="0.25">
      <c r="C44894" s="75"/>
      <c r="D44894" s="74"/>
    </row>
    <row r="44895" spans="3:4" x14ac:dyDescent="0.25">
      <c r="C44895" s="75"/>
      <c r="D44895" s="74"/>
    </row>
    <row r="44896" spans="3:4" x14ac:dyDescent="0.25">
      <c r="C44896" s="75"/>
      <c r="D44896" s="74"/>
    </row>
    <row r="44897" spans="3:4" x14ac:dyDescent="0.25">
      <c r="C44897" s="75"/>
      <c r="D44897" s="74"/>
    </row>
    <row r="44898" spans="3:4" x14ac:dyDescent="0.25">
      <c r="C44898" s="75"/>
      <c r="D44898" s="74"/>
    </row>
    <row r="44899" spans="3:4" x14ac:dyDescent="0.25">
      <c r="C44899" s="75"/>
      <c r="D44899" s="74"/>
    </row>
    <row r="44900" spans="3:4" x14ac:dyDescent="0.25">
      <c r="C44900" s="75"/>
      <c r="D44900" s="74"/>
    </row>
    <row r="44901" spans="3:4" x14ac:dyDescent="0.25">
      <c r="C44901" s="75"/>
      <c r="D44901" s="74"/>
    </row>
    <row r="44902" spans="3:4" x14ac:dyDescent="0.25">
      <c r="C44902" s="75"/>
      <c r="D44902" s="74"/>
    </row>
    <row r="44903" spans="3:4" x14ac:dyDescent="0.25">
      <c r="C44903" s="75"/>
      <c r="D44903" s="74"/>
    </row>
    <row r="44904" spans="3:4" x14ac:dyDescent="0.25">
      <c r="C44904" s="75"/>
      <c r="D44904" s="74"/>
    </row>
    <row r="44905" spans="3:4" x14ac:dyDescent="0.25">
      <c r="C44905" s="75"/>
      <c r="D44905" s="74"/>
    </row>
    <row r="44906" spans="3:4" x14ac:dyDescent="0.25">
      <c r="C44906" s="75"/>
      <c r="D44906" s="74"/>
    </row>
    <row r="44907" spans="3:4" x14ac:dyDescent="0.25">
      <c r="C44907" s="75"/>
      <c r="D44907" s="74"/>
    </row>
    <row r="44908" spans="3:4" x14ac:dyDescent="0.25">
      <c r="C44908" s="75"/>
      <c r="D44908" s="74"/>
    </row>
    <row r="44909" spans="3:4" x14ac:dyDescent="0.25">
      <c r="C44909" s="75"/>
      <c r="D44909" s="74"/>
    </row>
    <row r="44910" spans="3:4" x14ac:dyDescent="0.25">
      <c r="C44910" s="75"/>
      <c r="D44910" s="74"/>
    </row>
    <row r="44911" spans="3:4" x14ac:dyDescent="0.25">
      <c r="C44911" s="75"/>
      <c r="D44911" s="74"/>
    </row>
    <row r="44912" spans="3:4" x14ac:dyDescent="0.25">
      <c r="C44912" s="75"/>
      <c r="D44912" s="74"/>
    </row>
    <row r="44913" spans="3:4" x14ac:dyDescent="0.25">
      <c r="C44913" s="75"/>
      <c r="D44913" s="74"/>
    </row>
    <row r="44914" spans="3:4" x14ac:dyDescent="0.25">
      <c r="C44914" s="75"/>
      <c r="D44914" s="74"/>
    </row>
    <row r="44915" spans="3:4" x14ac:dyDescent="0.25">
      <c r="C44915" s="75"/>
      <c r="D44915" s="74"/>
    </row>
    <row r="44916" spans="3:4" x14ac:dyDescent="0.25">
      <c r="C44916" s="75"/>
      <c r="D44916" s="74"/>
    </row>
    <row r="44917" spans="3:4" x14ac:dyDescent="0.25">
      <c r="C44917" s="75"/>
      <c r="D44917" s="74"/>
    </row>
    <row r="44918" spans="3:4" x14ac:dyDescent="0.25">
      <c r="C44918" s="75"/>
      <c r="D44918" s="74"/>
    </row>
    <row r="44919" spans="3:4" x14ac:dyDescent="0.25">
      <c r="C44919" s="75"/>
      <c r="D44919" s="74"/>
    </row>
    <row r="44920" spans="3:4" x14ac:dyDescent="0.25">
      <c r="C44920" s="75"/>
      <c r="D44920" s="74"/>
    </row>
    <row r="44921" spans="3:4" x14ac:dyDescent="0.25">
      <c r="C44921" s="75"/>
      <c r="D44921" s="74"/>
    </row>
    <row r="44922" spans="3:4" x14ac:dyDescent="0.25">
      <c r="C44922" s="75"/>
      <c r="D44922" s="74"/>
    </row>
    <row r="44923" spans="3:4" x14ac:dyDescent="0.25">
      <c r="C44923" s="75"/>
      <c r="D44923" s="74"/>
    </row>
    <row r="44924" spans="3:4" x14ac:dyDescent="0.25">
      <c r="C44924" s="75"/>
      <c r="D44924" s="74"/>
    </row>
    <row r="44925" spans="3:4" x14ac:dyDescent="0.25">
      <c r="C44925" s="75"/>
      <c r="D44925" s="74"/>
    </row>
    <row r="44926" spans="3:4" x14ac:dyDescent="0.25">
      <c r="C44926" s="75"/>
      <c r="D44926" s="74"/>
    </row>
    <row r="44927" spans="3:4" x14ac:dyDescent="0.25">
      <c r="C44927" s="75"/>
      <c r="D44927" s="74"/>
    </row>
    <row r="44928" spans="3:4" x14ac:dyDescent="0.25">
      <c r="C44928" s="75"/>
      <c r="D44928" s="74"/>
    </row>
    <row r="44929" spans="3:4" x14ac:dyDescent="0.25">
      <c r="C44929" s="75"/>
      <c r="D44929" s="74"/>
    </row>
    <row r="44930" spans="3:4" x14ac:dyDescent="0.25">
      <c r="C44930" s="75"/>
      <c r="D44930" s="74"/>
    </row>
    <row r="44931" spans="3:4" x14ac:dyDescent="0.25">
      <c r="C44931" s="75"/>
      <c r="D44931" s="74"/>
    </row>
    <row r="44932" spans="3:4" x14ac:dyDescent="0.25">
      <c r="C44932" s="75"/>
      <c r="D44932" s="74"/>
    </row>
    <row r="44933" spans="3:4" x14ac:dyDescent="0.25">
      <c r="C44933" s="75"/>
      <c r="D44933" s="74"/>
    </row>
    <row r="44934" spans="3:4" x14ac:dyDescent="0.25">
      <c r="C44934" s="75"/>
      <c r="D44934" s="74"/>
    </row>
    <row r="44935" spans="3:4" x14ac:dyDescent="0.25">
      <c r="C44935" s="75"/>
      <c r="D44935" s="74"/>
    </row>
    <row r="44936" spans="3:4" x14ac:dyDescent="0.25">
      <c r="C44936" s="75"/>
      <c r="D44936" s="74"/>
    </row>
    <row r="44937" spans="3:4" x14ac:dyDescent="0.25">
      <c r="C44937" s="75"/>
      <c r="D44937" s="74"/>
    </row>
    <row r="44938" spans="3:4" x14ac:dyDescent="0.25">
      <c r="C44938" s="75"/>
      <c r="D44938" s="74"/>
    </row>
    <row r="44939" spans="3:4" x14ac:dyDescent="0.25">
      <c r="C44939" s="75"/>
      <c r="D44939" s="74"/>
    </row>
    <row r="44940" spans="3:4" x14ac:dyDescent="0.25">
      <c r="C44940" s="75"/>
      <c r="D44940" s="74"/>
    </row>
    <row r="44941" spans="3:4" x14ac:dyDescent="0.25">
      <c r="C44941" s="75"/>
      <c r="D44941" s="74"/>
    </row>
    <row r="44942" spans="3:4" x14ac:dyDescent="0.25">
      <c r="C44942" s="75"/>
      <c r="D44942" s="74"/>
    </row>
    <row r="44943" spans="3:4" x14ac:dyDescent="0.25">
      <c r="C44943" s="75"/>
      <c r="D44943" s="74"/>
    </row>
    <row r="44944" spans="3:4" x14ac:dyDescent="0.25">
      <c r="C44944" s="75"/>
      <c r="D44944" s="74"/>
    </row>
    <row r="44945" spans="3:4" x14ac:dyDescent="0.25">
      <c r="C44945" s="75"/>
      <c r="D44945" s="74"/>
    </row>
    <row r="44946" spans="3:4" x14ac:dyDescent="0.25">
      <c r="C44946" s="75"/>
      <c r="D44946" s="74"/>
    </row>
    <row r="44947" spans="3:4" x14ac:dyDescent="0.25">
      <c r="C44947" s="75"/>
      <c r="D44947" s="74"/>
    </row>
    <row r="44948" spans="3:4" x14ac:dyDescent="0.25">
      <c r="C44948" s="75"/>
      <c r="D44948" s="74"/>
    </row>
    <row r="44949" spans="3:4" x14ac:dyDescent="0.25">
      <c r="C44949" s="75"/>
      <c r="D44949" s="74"/>
    </row>
    <row r="44950" spans="3:4" x14ac:dyDescent="0.25">
      <c r="C44950" s="75"/>
      <c r="D44950" s="74"/>
    </row>
    <row r="44951" spans="3:4" x14ac:dyDescent="0.25">
      <c r="C44951" s="75"/>
      <c r="D44951" s="74"/>
    </row>
    <row r="44952" spans="3:4" x14ac:dyDescent="0.25">
      <c r="C44952" s="75"/>
      <c r="D44952" s="74"/>
    </row>
    <row r="44953" spans="3:4" x14ac:dyDescent="0.25">
      <c r="C44953" s="75"/>
      <c r="D44953" s="74"/>
    </row>
    <row r="44954" spans="3:4" x14ac:dyDescent="0.25">
      <c r="C44954" s="75"/>
      <c r="D44954" s="74"/>
    </row>
    <row r="44955" spans="3:4" x14ac:dyDescent="0.25">
      <c r="C44955" s="75"/>
      <c r="D44955" s="74"/>
    </row>
    <row r="44956" spans="3:4" x14ac:dyDescent="0.25">
      <c r="C44956" s="75"/>
      <c r="D44956" s="74"/>
    </row>
    <row r="44957" spans="3:4" x14ac:dyDescent="0.25">
      <c r="C44957" s="75"/>
      <c r="D44957" s="74"/>
    </row>
    <row r="44958" spans="3:4" x14ac:dyDescent="0.25">
      <c r="C44958" s="75"/>
      <c r="D44958" s="74"/>
    </row>
    <row r="44959" spans="3:4" x14ac:dyDescent="0.25">
      <c r="C44959" s="75"/>
      <c r="D44959" s="74"/>
    </row>
    <row r="44960" spans="3:4" x14ac:dyDescent="0.25">
      <c r="C44960" s="75"/>
      <c r="D44960" s="74"/>
    </row>
    <row r="44961" spans="3:4" x14ac:dyDescent="0.25">
      <c r="C44961" s="75"/>
      <c r="D44961" s="74"/>
    </row>
    <row r="44962" spans="3:4" x14ac:dyDescent="0.25">
      <c r="C44962" s="75"/>
      <c r="D44962" s="74"/>
    </row>
    <row r="44963" spans="3:4" x14ac:dyDescent="0.25">
      <c r="C44963" s="75"/>
      <c r="D44963" s="74"/>
    </row>
    <row r="44964" spans="3:4" x14ac:dyDescent="0.25">
      <c r="C44964" s="75"/>
      <c r="D44964" s="74"/>
    </row>
    <row r="44965" spans="3:4" x14ac:dyDescent="0.25">
      <c r="C44965" s="75"/>
      <c r="D44965" s="74"/>
    </row>
    <row r="44966" spans="3:4" x14ac:dyDescent="0.25">
      <c r="C44966" s="75"/>
      <c r="D44966" s="74"/>
    </row>
    <row r="44967" spans="3:4" x14ac:dyDescent="0.25">
      <c r="C44967" s="75"/>
      <c r="D44967" s="74"/>
    </row>
    <row r="44968" spans="3:4" x14ac:dyDescent="0.25">
      <c r="C44968" s="75"/>
      <c r="D44968" s="74"/>
    </row>
    <row r="44969" spans="3:4" x14ac:dyDescent="0.25">
      <c r="C44969" s="75"/>
      <c r="D44969" s="74"/>
    </row>
    <row r="44970" spans="3:4" x14ac:dyDescent="0.25">
      <c r="C44970" s="75"/>
      <c r="D44970" s="74"/>
    </row>
    <row r="44971" spans="3:4" x14ac:dyDescent="0.25">
      <c r="C44971" s="75"/>
      <c r="D44971" s="74"/>
    </row>
    <row r="44972" spans="3:4" x14ac:dyDescent="0.25">
      <c r="C44972" s="75"/>
      <c r="D44972" s="74"/>
    </row>
    <row r="44973" spans="3:4" x14ac:dyDescent="0.25">
      <c r="C44973" s="75"/>
      <c r="D44973" s="74"/>
    </row>
    <row r="44974" spans="3:4" x14ac:dyDescent="0.25">
      <c r="C44974" s="75"/>
      <c r="D44974" s="74"/>
    </row>
    <row r="44975" spans="3:4" x14ac:dyDescent="0.25">
      <c r="C44975" s="75"/>
      <c r="D44975" s="74"/>
    </row>
    <row r="44976" spans="3:4" x14ac:dyDescent="0.25">
      <c r="C44976" s="75"/>
      <c r="D44976" s="74"/>
    </row>
    <row r="44977" spans="3:4" x14ac:dyDescent="0.25">
      <c r="C44977" s="75"/>
      <c r="D44977" s="74"/>
    </row>
    <row r="44978" spans="3:4" x14ac:dyDescent="0.25">
      <c r="C44978" s="75"/>
      <c r="D44978" s="74"/>
    </row>
    <row r="44979" spans="3:4" x14ac:dyDescent="0.25">
      <c r="C44979" s="75"/>
      <c r="D44979" s="74"/>
    </row>
    <row r="44980" spans="3:4" x14ac:dyDescent="0.25">
      <c r="C44980" s="75"/>
      <c r="D44980" s="74"/>
    </row>
    <row r="44981" spans="3:4" x14ac:dyDescent="0.25">
      <c r="C44981" s="75"/>
      <c r="D44981" s="74"/>
    </row>
    <row r="44982" spans="3:4" x14ac:dyDescent="0.25">
      <c r="C44982" s="75"/>
      <c r="D44982" s="74"/>
    </row>
    <row r="44983" spans="3:4" x14ac:dyDescent="0.25">
      <c r="C44983" s="75"/>
      <c r="D44983" s="74"/>
    </row>
    <row r="44984" spans="3:4" x14ac:dyDescent="0.25">
      <c r="C44984" s="75"/>
      <c r="D44984" s="74"/>
    </row>
    <row r="44985" spans="3:4" x14ac:dyDescent="0.25">
      <c r="C44985" s="75"/>
      <c r="D44985" s="74"/>
    </row>
    <row r="44986" spans="3:4" x14ac:dyDescent="0.25">
      <c r="C44986" s="75"/>
      <c r="D44986" s="74"/>
    </row>
    <row r="44987" spans="3:4" x14ac:dyDescent="0.25">
      <c r="C44987" s="75"/>
      <c r="D44987" s="74"/>
    </row>
    <row r="44988" spans="3:4" x14ac:dyDescent="0.25">
      <c r="C44988" s="75"/>
      <c r="D44988" s="74"/>
    </row>
    <row r="44989" spans="3:4" x14ac:dyDescent="0.25">
      <c r="C44989" s="75"/>
      <c r="D44989" s="74"/>
    </row>
    <row r="44990" spans="3:4" x14ac:dyDescent="0.25">
      <c r="C44990" s="75"/>
      <c r="D44990" s="74"/>
    </row>
    <row r="44991" spans="3:4" x14ac:dyDescent="0.25">
      <c r="C44991" s="75"/>
      <c r="D44991" s="74"/>
    </row>
    <row r="44992" spans="3:4" x14ac:dyDescent="0.25">
      <c r="C44992" s="75"/>
      <c r="D44992" s="74"/>
    </row>
    <row r="44993" spans="3:4" x14ac:dyDescent="0.25">
      <c r="C44993" s="75"/>
      <c r="D44993" s="74"/>
    </row>
    <row r="44994" spans="3:4" x14ac:dyDescent="0.25">
      <c r="C44994" s="75"/>
      <c r="D44994" s="74"/>
    </row>
    <row r="44995" spans="3:4" x14ac:dyDescent="0.25">
      <c r="C44995" s="75"/>
      <c r="D44995" s="74"/>
    </row>
    <row r="44996" spans="3:4" x14ac:dyDescent="0.25">
      <c r="C44996" s="75"/>
      <c r="D44996" s="74"/>
    </row>
    <row r="44997" spans="3:4" x14ac:dyDescent="0.25">
      <c r="C44997" s="75"/>
      <c r="D44997" s="74"/>
    </row>
    <row r="44998" spans="3:4" x14ac:dyDescent="0.25">
      <c r="C44998" s="75"/>
      <c r="D44998" s="74"/>
    </row>
    <row r="44999" spans="3:4" x14ac:dyDescent="0.25">
      <c r="C44999" s="75"/>
      <c r="D44999" s="74"/>
    </row>
    <row r="45000" spans="3:4" x14ac:dyDescent="0.25">
      <c r="C45000" s="75"/>
      <c r="D45000" s="74"/>
    </row>
    <row r="45001" spans="3:4" x14ac:dyDescent="0.25">
      <c r="C45001" s="75"/>
      <c r="D45001" s="74"/>
    </row>
    <row r="45002" spans="3:4" x14ac:dyDescent="0.25">
      <c r="C45002" s="75"/>
      <c r="D45002" s="74"/>
    </row>
    <row r="45003" spans="3:4" x14ac:dyDescent="0.25">
      <c r="C45003" s="75"/>
      <c r="D45003" s="74"/>
    </row>
    <row r="45004" spans="3:4" x14ac:dyDescent="0.25">
      <c r="C45004" s="75"/>
      <c r="D45004" s="74"/>
    </row>
    <row r="45005" spans="3:4" x14ac:dyDescent="0.25">
      <c r="C45005" s="75"/>
      <c r="D45005" s="74"/>
    </row>
    <row r="45006" spans="3:4" x14ac:dyDescent="0.25">
      <c r="C45006" s="75"/>
      <c r="D45006" s="74"/>
    </row>
    <row r="45007" spans="3:4" x14ac:dyDescent="0.25">
      <c r="C45007" s="75"/>
      <c r="D45007" s="74"/>
    </row>
    <row r="45008" spans="3:4" x14ac:dyDescent="0.25">
      <c r="C45008" s="75"/>
      <c r="D45008" s="74"/>
    </row>
    <row r="45009" spans="3:4" x14ac:dyDescent="0.25">
      <c r="C45009" s="75"/>
      <c r="D45009" s="74"/>
    </row>
    <row r="45010" spans="3:4" x14ac:dyDescent="0.25">
      <c r="C45010" s="75"/>
      <c r="D45010" s="74"/>
    </row>
    <row r="45011" spans="3:4" x14ac:dyDescent="0.25">
      <c r="C45011" s="75"/>
      <c r="D45011" s="74"/>
    </row>
    <row r="45012" spans="3:4" x14ac:dyDescent="0.25">
      <c r="C45012" s="75"/>
      <c r="D45012" s="74"/>
    </row>
    <row r="45013" spans="3:4" x14ac:dyDescent="0.25">
      <c r="C45013" s="75"/>
      <c r="D45013" s="74"/>
    </row>
    <row r="45014" spans="3:4" x14ac:dyDescent="0.25">
      <c r="C45014" s="75"/>
      <c r="D45014" s="74"/>
    </row>
    <row r="45015" spans="3:4" x14ac:dyDescent="0.25">
      <c r="C45015" s="75"/>
      <c r="D45015" s="74"/>
    </row>
    <row r="45016" spans="3:4" x14ac:dyDescent="0.25">
      <c r="C45016" s="75"/>
      <c r="D45016" s="74"/>
    </row>
    <row r="45017" spans="3:4" x14ac:dyDescent="0.25">
      <c r="C45017" s="75"/>
      <c r="D45017" s="74"/>
    </row>
    <row r="45018" spans="3:4" x14ac:dyDescent="0.25">
      <c r="C45018" s="75"/>
      <c r="D45018" s="74"/>
    </row>
    <row r="45019" spans="3:4" x14ac:dyDescent="0.25">
      <c r="C45019" s="75"/>
      <c r="D45019" s="74"/>
    </row>
    <row r="45020" spans="3:4" x14ac:dyDescent="0.25">
      <c r="C45020" s="75"/>
      <c r="D45020" s="74"/>
    </row>
    <row r="45021" spans="3:4" x14ac:dyDescent="0.25">
      <c r="C45021" s="75"/>
      <c r="D45021" s="74"/>
    </row>
    <row r="45022" spans="3:4" x14ac:dyDescent="0.25">
      <c r="C45022" s="75"/>
      <c r="D45022" s="74"/>
    </row>
    <row r="45023" spans="3:4" x14ac:dyDescent="0.25">
      <c r="C45023" s="75"/>
      <c r="D45023" s="74"/>
    </row>
    <row r="45024" spans="3:4" x14ac:dyDescent="0.25">
      <c r="C45024" s="75"/>
      <c r="D45024" s="74"/>
    </row>
    <row r="45025" spans="3:4" x14ac:dyDescent="0.25">
      <c r="C45025" s="75"/>
      <c r="D45025" s="74"/>
    </row>
    <row r="45026" spans="3:4" x14ac:dyDescent="0.25">
      <c r="C45026" s="75"/>
      <c r="D45026" s="74"/>
    </row>
    <row r="45027" spans="3:4" x14ac:dyDescent="0.25">
      <c r="C45027" s="75"/>
      <c r="D45027" s="74"/>
    </row>
    <row r="45028" spans="3:4" x14ac:dyDescent="0.25">
      <c r="C45028" s="75"/>
      <c r="D45028" s="74"/>
    </row>
    <row r="45029" spans="3:4" x14ac:dyDescent="0.25">
      <c r="C45029" s="75"/>
      <c r="D45029" s="74"/>
    </row>
    <row r="45030" spans="3:4" x14ac:dyDescent="0.25">
      <c r="C45030" s="75"/>
      <c r="D45030" s="74"/>
    </row>
    <row r="45031" spans="3:4" x14ac:dyDescent="0.25">
      <c r="C45031" s="75"/>
      <c r="D45031" s="74"/>
    </row>
    <row r="45032" spans="3:4" x14ac:dyDescent="0.25">
      <c r="C45032" s="75"/>
      <c r="D45032" s="74"/>
    </row>
    <row r="45033" spans="3:4" x14ac:dyDescent="0.25">
      <c r="C45033" s="75"/>
      <c r="D45033" s="74"/>
    </row>
    <row r="45034" spans="3:4" x14ac:dyDescent="0.25">
      <c r="C45034" s="75"/>
      <c r="D45034" s="74"/>
    </row>
    <row r="45035" spans="3:4" x14ac:dyDescent="0.25">
      <c r="C45035" s="75"/>
      <c r="D45035" s="74"/>
    </row>
    <row r="45036" spans="3:4" x14ac:dyDescent="0.25">
      <c r="C45036" s="75"/>
      <c r="D45036" s="74"/>
    </row>
    <row r="45037" spans="3:4" x14ac:dyDescent="0.25">
      <c r="C45037" s="75"/>
      <c r="D45037" s="74"/>
    </row>
    <row r="45038" spans="3:4" x14ac:dyDescent="0.25">
      <c r="C45038" s="75"/>
      <c r="D45038" s="74"/>
    </row>
    <row r="45039" spans="3:4" x14ac:dyDescent="0.25">
      <c r="C45039" s="75"/>
      <c r="D45039" s="74"/>
    </row>
    <row r="45040" spans="3:4" x14ac:dyDescent="0.25">
      <c r="C45040" s="75"/>
      <c r="D45040" s="74"/>
    </row>
    <row r="45041" spans="3:4" x14ac:dyDescent="0.25">
      <c r="C45041" s="75"/>
      <c r="D45041" s="74"/>
    </row>
    <row r="45042" spans="3:4" x14ac:dyDescent="0.25">
      <c r="C45042" s="75"/>
      <c r="D45042" s="74"/>
    </row>
    <row r="45043" spans="3:4" x14ac:dyDescent="0.25">
      <c r="C45043" s="75"/>
      <c r="D45043" s="74"/>
    </row>
    <row r="45044" spans="3:4" x14ac:dyDescent="0.25">
      <c r="C45044" s="75"/>
      <c r="D45044" s="74"/>
    </row>
    <row r="45045" spans="3:4" x14ac:dyDescent="0.25">
      <c r="C45045" s="75"/>
      <c r="D45045" s="74"/>
    </row>
    <row r="45046" spans="3:4" x14ac:dyDescent="0.25">
      <c r="C45046" s="75"/>
      <c r="D45046" s="74"/>
    </row>
    <row r="45047" spans="3:4" x14ac:dyDescent="0.25">
      <c r="C45047" s="75"/>
      <c r="D45047" s="74"/>
    </row>
    <row r="45048" spans="3:4" x14ac:dyDescent="0.25">
      <c r="C45048" s="75"/>
      <c r="D45048" s="74"/>
    </row>
    <row r="45049" spans="3:4" x14ac:dyDescent="0.25">
      <c r="C45049" s="75"/>
      <c r="D45049" s="74"/>
    </row>
    <row r="45050" spans="3:4" x14ac:dyDescent="0.25">
      <c r="C45050" s="75"/>
      <c r="D45050" s="74"/>
    </row>
    <row r="45051" spans="3:4" x14ac:dyDescent="0.25">
      <c r="C45051" s="75"/>
      <c r="D45051" s="74"/>
    </row>
    <row r="45052" spans="3:4" x14ac:dyDescent="0.25">
      <c r="C45052" s="75"/>
      <c r="D45052" s="74"/>
    </row>
    <row r="45053" spans="3:4" x14ac:dyDescent="0.25">
      <c r="C45053" s="75"/>
      <c r="D45053" s="74"/>
    </row>
    <row r="45054" spans="3:4" x14ac:dyDescent="0.25">
      <c r="C45054" s="75"/>
      <c r="D45054" s="74"/>
    </row>
    <row r="45055" spans="3:4" x14ac:dyDescent="0.25">
      <c r="C45055" s="75"/>
      <c r="D45055" s="74"/>
    </row>
    <row r="45056" spans="3:4" x14ac:dyDescent="0.25">
      <c r="C45056" s="75"/>
      <c r="D45056" s="74"/>
    </row>
    <row r="45057" spans="3:4" x14ac:dyDescent="0.25">
      <c r="C45057" s="75"/>
      <c r="D45057" s="74"/>
    </row>
    <row r="45058" spans="3:4" x14ac:dyDescent="0.25">
      <c r="C45058" s="75"/>
      <c r="D45058" s="74"/>
    </row>
    <row r="45059" spans="3:4" x14ac:dyDescent="0.25">
      <c r="C45059" s="75"/>
      <c r="D45059" s="74"/>
    </row>
    <row r="45060" spans="3:4" x14ac:dyDescent="0.25">
      <c r="C45060" s="75"/>
      <c r="D45060" s="74"/>
    </row>
    <row r="45061" spans="3:4" x14ac:dyDescent="0.25">
      <c r="C45061" s="75"/>
      <c r="D45061" s="74"/>
    </row>
    <row r="45062" spans="3:4" x14ac:dyDescent="0.25">
      <c r="C45062" s="75"/>
      <c r="D45062" s="74"/>
    </row>
    <row r="45063" spans="3:4" x14ac:dyDescent="0.25">
      <c r="C45063" s="75"/>
      <c r="D45063" s="74"/>
    </row>
    <row r="45064" spans="3:4" x14ac:dyDescent="0.25">
      <c r="C45064" s="75"/>
      <c r="D45064" s="74"/>
    </row>
    <row r="45065" spans="3:4" x14ac:dyDescent="0.25">
      <c r="C45065" s="75"/>
      <c r="D45065" s="74"/>
    </row>
    <row r="45066" spans="3:4" x14ac:dyDescent="0.25">
      <c r="C45066" s="75"/>
      <c r="D45066" s="74"/>
    </row>
    <row r="45067" spans="3:4" x14ac:dyDescent="0.25">
      <c r="C45067" s="75"/>
      <c r="D45067" s="74"/>
    </row>
    <row r="45068" spans="3:4" x14ac:dyDescent="0.25">
      <c r="C45068" s="75"/>
      <c r="D45068" s="74"/>
    </row>
    <row r="45069" spans="3:4" x14ac:dyDescent="0.25">
      <c r="C45069" s="75"/>
      <c r="D45069" s="74"/>
    </row>
    <row r="45070" spans="3:4" x14ac:dyDescent="0.25">
      <c r="C45070" s="75"/>
      <c r="D45070" s="74"/>
    </row>
    <row r="45071" spans="3:4" x14ac:dyDescent="0.25">
      <c r="C45071" s="75"/>
      <c r="D45071" s="74"/>
    </row>
    <row r="45072" spans="3:4" x14ac:dyDescent="0.25">
      <c r="C45072" s="75"/>
      <c r="D45072" s="74"/>
    </row>
    <row r="45073" spans="3:4" x14ac:dyDescent="0.25">
      <c r="C45073" s="75"/>
      <c r="D45073" s="74"/>
    </row>
    <row r="45074" spans="3:4" x14ac:dyDescent="0.25">
      <c r="C45074" s="75"/>
      <c r="D45074" s="74"/>
    </row>
    <row r="45075" spans="3:4" x14ac:dyDescent="0.25">
      <c r="C45075" s="75"/>
      <c r="D45075" s="74"/>
    </row>
    <row r="45076" spans="3:4" x14ac:dyDescent="0.25">
      <c r="C45076" s="75"/>
      <c r="D45076" s="74"/>
    </row>
    <row r="45077" spans="3:4" x14ac:dyDescent="0.25">
      <c r="C45077" s="75"/>
      <c r="D45077" s="74"/>
    </row>
    <row r="45078" spans="3:4" x14ac:dyDescent="0.25">
      <c r="C45078" s="75"/>
      <c r="D45078" s="74"/>
    </row>
    <row r="45079" spans="3:4" x14ac:dyDescent="0.25">
      <c r="C45079" s="75"/>
      <c r="D45079" s="74"/>
    </row>
    <row r="45080" spans="3:4" x14ac:dyDescent="0.25">
      <c r="C45080" s="75"/>
      <c r="D45080" s="74"/>
    </row>
    <row r="45081" spans="3:4" x14ac:dyDescent="0.25">
      <c r="C45081" s="75"/>
      <c r="D45081" s="74"/>
    </row>
    <row r="45082" spans="3:4" x14ac:dyDescent="0.25">
      <c r="C45082" s="75"/>
      <c r="D45082" s="74"/>
    </row>
    <row r="45083" spans="3:4" x14ac:dyDescent="0.25">
      <c r="C45083" s="75"/>
      <c r="D45083" s="74"/>
    </row>
    <row r="45084" spans="3:4" x14ac:dyDescent="0.25">
      <c r="C45084" s="75"/>
      <c r="D45084" s="74"/>
    </row>
    <row r="45085" spans="3:4" x14ac:dyDescent="0.25">
      <c r="C45085" s="75"/>
      <c r="D45085" s="74"/>
    </row>
    <row r="45086" spans="3:4" x14ac:dyDescent="0.25">
      <c r="C45086" s="75"/>
      <c r="D45086" s="74"/>
    </row>
    <row r="45087" spans="3:4" x14ac:dyDescent="0.25">
      <c r="C45087" s="75"/>
      <c r="D45087" s="74"/>
    </row>
    <row r="45088" spans="3:4" x14ac:dyDescent="0.25">
      <c r="C45088" s="75"/>
      <c r="D45088" s="74"/>
    </row>
    <row r="45089" spans="3:4" x14ac:dyDescent="0.25">
      <c r="C45089" s="75"/>
      <c r="D45089" s="74"/>
    </row>
    <row r="45090" spans="3:4" x14ac:dyDescent="0.25">
      <c r="C45090" s="75"/>
      <c r="D45090" s="74"/>
    </row>
    <row r="45091" spans="3:4" x14ac:dyDescent="0.25">
      <c r="C45091" s="75"/>
      <c r="D45091" s="74"/>
    </row>
    <row r="45092" spans="3:4" x14ac:dyDescent="0.25">
      <c r="C45092" s="75"/>
      <c r="D45092" s="74"/>
    </row>
    <row r="45093" spans="3:4" x14ac:dyDescent="0.25">
      <c r="C45093" s="75"/>
      <c r="D45093" s="74"/>
    </row>
    <row r="45094" spans="3:4" x14ac:dyDescent="0.25">
      <c r="C45094" s="75"/>
      <c r="D45094" s="74"/>
    </row>
    <row r="45095" spans="3:4" x14ac:dyDescent="0.25">
      <c r="C45095" s="75"/>
      <c r="D45095" s="74"/>
    </row>
    <row r="45096" spans="3:4" x14ac:dyDescent="0.25">
      <c r="C45096" s="75"/>
      <c r="D45096" s="74"/>
    </row>
    <row r="45097" spans="3:4" x14ac:dyDescent="0.25">
      <c r="C45097" s="75"/>
      <c r="D45097" s="74"/>
    </row>
    <row r="45098" spans="3:4" x14ac:dyDescent="0.25">
      <c r="C45098" s="75"/>
      <c r="D45098" s="74"/>
    </row>
    <row r="45099" spans="3:4" x14ac:dyDescent="0.25">
      <c r="C45099" s="75"/>
      <c r="D45099" s="74"/>
    </row>
    <row r="45100" spans="3:4" x14ac:dyDescent="0.25">
      <c r="C45100" s="75"/>
      <c r="D45100" s="74"/>
    </row>
    <row r="45101" spans="3:4" x14ac:dyDescent="0.25">
      <c r="C45101" s="75"/>
      <c r="D45101" s="74"/>
    </row>
    <row r="45102" spans="3:4" x14ac:dyDescent="0.25">
      <c r="C45102" s="75"/>
      <c r="D45102" s="74"/>
    </row>
    <row r="45103" spans="3:4" x14ac:dyDescent="0.25">
      <c r="C45103" s="75"/>
      <c r="D45103" s="74"/>
    </row>
    <row r="45104" spans="3:4" x14ac:dyDescent="0.25">
      <c r="C45104" s="75"/>
      <c r="D45104" s="74"/>
    </row>
    <row r="45105" spans="3:4" x14ac:dyDescent="0.25">
      <c r="C45105" s="75"/>
      <c r="D45105" s="74"/>
    </row>
    <row r="45106" spans="3:4" x14ac:dyDescent="0.25">
      <c r="C45106" s="75"/>
      <c r="D45106" s="74"/>
    </row>
    <row r="45107" spans="3:4" x14ac:dyDescent="0.25">
      <c r="C45107" s="75"/>
      <c r="D45107" s="74"/>
    </row>
    <row r="45108" spans="3:4" x14ac:dyDescent="0.25">
      <c r="C45108" s="75"/>
      <c r="D45108" s="74"/>
    </row>
    <row r="45109" spans="3:4" x14ac:dyDescent="0.25">
      <c r="C45109" s="75"/>
      <c r="D45109" s="74"/>
    </row>
    <row r="45110" spans="3:4" x14ac:dyDescent="0.25">
      <c r="C45110" s="75"/>
      <c r="D45110" s="74"/>
    </row>
    <row r="45111" spans="3:4" x14ac:dyDescent="0.25">
      <c r="C45111" s="75"/>
      <c r="D45111" s="74"/>
    </row>
    <row r="45112" spans="3:4" x14ac:dyDescent="0.25">
      <c r="C45112" s="75"/>
      <c r="D45112" s="74"/>
    </row>
    <row r="45113" spans="3:4" x14ac:dyDescent="0.25">
      <c r="C45113" s="75"/>
      <c r="D45113" s="74"/>
    </row>
    <row r="45114" spans="3:4" x14ac:dyDescent="0.25">
      <c r="C45114" s="75"/>
      <c r="D45114" s="74"/>
    </row>
    <row r="45115" spans="3:4" x14ac:dyDescent="0.25">
      <c r="C45115" s="75"/>
      <c r="D45115" s="74"/>
    </row>
    <row r="45116" spans="3:4" x14ac:dyDescent="0.25">
      <c r="C45116" s="75"/>
      <c r="D45116" s="74"/>
    </row>
    <row r="45117" spans="3:4" x14ac:dyDescent="0.25">
      <c r="C45117" s="75"/>
      <c r="D45117" s="74"/>
    </row>
    <row r="45118" spans="3:4" x14ac:dyDescent="0.25">
      <c r="C45118" s="75"/>
      <c r="D45118" s="74"/>
    </row>
    <row r="45119" spans="3:4" x14ac:dyDescent="0.25">
      <c r="C45119" s="75"/>
      <c r="D45119" s="74"/>
    </row>
    <row r="45120" spans="3:4" x14ac:dyDescent="0.25">
      <c r="C45120" s="75"/>
      <c r="D45120" s="74"/>
    </row>
    <row r="45121" spans="3:4" x14ac:dyDescent="0.25">
      <c r="C45121" s="75"/>
      <c r="D45121" s="74"/>
    </row>
    <row r="45122" spans="3:4" x14ac:dyDescent="0.25">
      <c r="C45122" s="75"/>
      <c r="D45122" s="74"/>
    </row>
    <row r="45123" spans="3:4" x14ac:dyDescent="0.25">
      <c r="C45123" s="75"/>
      <c r="D45123" s="74"/>
    </row>
    <row r="45124" spans="3:4" x14ac:dyDescent="0.25">
      <c r="C45124" s="75"/>
      <c r="D45124" s="74"/>
    </row>
    <row r="45125" spans="3:4" x14ac:dyDescent="0.25">
      <c r="C45125" s="75"/>
      <c r="D45125" s="74"/>
    </row>
    <row r="45126" spans="3:4" x14ac:dyDescent="0.25">
      <c r="C45126" s="75"/>
      <c r="D45126" s="74"/>
    </row>
    <row r="45127" spans="3:4" x14ac:dyDescent="0.25">
      <c r="C45127" s="75"/>
      <c r="D45127" s="74"/>
    </row>
    <row r="45128" spans="3:4" x14ac:dyDescent="0.25">
      <c r="C45128" s="75"/>
      <c r="D45128" s="74"/>
    </row>
    <row r="45129" spans="3:4" x14ac:dyDescent="0.25">
      <c r="C45129" s="75"/>
      <c r="D45129" s="74"/>
    </row>
    <row r="45130" spans="3:4" x14ac:dyDescent="0.25">
      <c r="C45130" s="75"/>
      <c r="D45130" s="74"/>
    </row>
    <row r="45131" spans="3:4" x14ac:dyDescent="0.25">
      <c r="C45131" s="75"/>
      <c r="D45131" s="74"/>
    </row>
    <row r="45132" spans="3:4" x14ac:dyDescent="0.25">
      <c r="C45132" s="75"/>
      <c r="D45132" s="74"/>
    </row>
    <row r="45133" spans="3:4" x14ac:dyDescent="0.25">
      <c r="C45133" s="75"/>
      <c r="D45133" s="74"/>
    </row>
    <row r="45134" spans="3:4" x14ac:dyDescent="0.25">
      <c r="C45134" s="75"/>
      <c r="D45134" s="74"/>
    </row>
    <row r="45135" spans="3:4" x14ac:dyDescent="0.25">
      <c r="C45135" s="75"/>
      <c r="D45135" s="74"/>
    </row>
    <row r="45136" spans="3:4" x14ac:dyDescent="0.25">
      <c r="C45136" s="75"/>
      <c r="D45136" s="74"/>
    </row>
    <row r="45137" spans="3:4" x14ac:dyDescent="0.25">
      <c r="C45137" s="75"/>
      <c r="D45137" s="74"/>
    </row>
    <row r="45138" spans="3:4" x14ac:dyDescent="0.25">
      <c r="C45138" s="75"/>
      <c r="D45138" s="74"/>
    </row>
    <row r="45139" spans="3:4" x14ac:dyDescent="0.25">
      <c r="C45139" s="75"/>
      <c r="D45139" s="74"/>
    </row>
    <row r="45140" spans="3:4" x14ac:dyDescent="0.25">
      <c r="C45140" s="75"/>
      <c r="D45140" s="74"/>
    </row>
    <row r="45141" spans="3:4" x14ac:dyDescent="0.25">
      <c r="C45141" s="75"/>
      <c r="D45141" s="74"/>
    </row>
    <row r="45142" spans="3:4" x14ac:dyDescent="0.25">
      <c r="C45142" s="75"/>
      <c r="D45142" s="74"/>
    </row>
    <row r="45143" spans="3:4" x14ac:dyDescent="0.25">
      <c r="C45143" s="75"/>
      <c r="D45143" s="74"/>
    </row>
    <row r="45144" spans="3:4" x14ac:dyDescent="0.25">
      <c r="C45144" s="75"/>
      <c r="D45144" s="74"/>
    </row>
    <row r="45145" spans="3:4" x14ac:dyDescent="0.25">
      <c r="C45145" s="75"/>
      <c r="D45145" s="74"/>
    </row>
    <row r="45146" spans="3:4" x14ac:dyDescent="0.25">
      <c r="C45146" s="75"/>
      <c r="D45146" s="74"/>
    </row>
    <row r="45147" spans="3:4" x14ac:dyDescent="0.25">
      <c r="C45147" s="75"/>
      <c r="D45147" s="74"/>
    </row>
    <row r="45148" spans="3:4" x14ac:dyDescent="0.25">
      <c r="C45148" s="75"/>
      <c r="D45148" s="74"/>
    </row>
    <row r="45149" spans="3:4" x14ac:dyDescent="0.25">
      <c r="C45149" s="75"/>
      <c r="D45149" s="74"/>
    </row>
    <row r="45150" spans="3:4" x14ac:dyDescent="0.25">
      <c r="C45150" s="75"/>
      <c r="D45150" s="74"/>
    </row>
    <row r="45151" spans="3:4" x14ac:dyDescent="0.25">
      <c r="C45151" s="75"/>
      <c r="D45151" s="74"/>
    </row>
    <row r="45152" spans="3:4" x14ac:dyDescent="0.25">
      <c r="C45152" s="75"/>
      <c r="D45152" s="74"/>
    </row>
    <row r="45153" spans="3:4" x14ac:dyDescent="0.25">
      <c r="C45153" s="75"/>
      <c r="D45153" s="74"/>
    </row>
    <row r="45154" spans="3:4" x14ac:dyDescent="0.25">
      <c r="C45154" s="75"/>
      <c r="D45154" s="74"/>
    </row>
    <row r="45155" spans="3:4" x14ac:dyDescent="0.25">
      <c r="C45155" s="75"/>
      <c r="D45155" s="74"/>
    </row>
    <row r="45156" spans="3:4" x14ac:dyDescent="0.25">
      <c r="C45156" s="75"/>
      <c r="D45156" s="74"/>
    </row>
    <row r="45157" spans="3:4" x14ac:dyDescent="0.25">
      <c r="C45157" s="75"/>
      <c r="D45157" s="74"/>
    </row>
    <row r="45158" spans="3:4" x14ac:dyDescent="0.25">
      <c r="C45158" s="75"/>
      <c r="D45158" s="74"/>
    </row>
    <row r="45159" spans="3:4" x14ac:dyDescent="0.25">
      <c r="C45159" s="75"/>
      <c r="D45159" s="74"/>
    </row>
    <row r="45160" spans="3:4" x14ac:dyDescent="0.25">
      <c r="C45160" s="75"/>
      <c r="D45160" s="74"/>
    </row>
    <row r="45161" spans="3:4" x14ac:dyDescent="0.25">
      <c r="C45161" s="75"/>
      <c r="D45161" s="74"/>
    </row>
    <row r="45162" spans="3:4" x14ac:dyDescent="0.25">
      <c r="C45162" s="75"/>
      <c r="D45162" s="74"/>
    </row>
    <row r="45163" spans="3:4" x14ac:dyDescent="0.25">
      <c r="C45163" s="75"/>
      <c r="D45163" s="74"/>
    </row>
    <row r="45164" spans="3:4" x14ac:dyDescent="0.25">
      <c r="C45164" s="75"/>
      <c r="D45164" s="74"/>
    </row>
    <row r="45165" spans="3:4" x14ac:dyDescent="0.25">
      <c r="C45165" s="75"/>
      <c r="D45165" s="74"/>
    </row>
    <row r="45166" spans="3:4" x14ac:dyDescent="0.25">
      <c r="C45166" s="75"/>
      <c r="D45166" s="74"/>
    </row>
    <row r="45167" spans="3:4" x14ac:dyDescent="0.25">
      <c r="C45167" s="75"/>
      <c r="D45167" s="74"/>
    </row>
    <row r="45168" spans="3:4" x14ac:dyDescent="0.25">
      <c r="C45168" s="75"/>
      <c r="D45168" s="74"/>
    </row>
    <row r="45169" spans="3:4" x14ac:dyDescent="0.25">
      <c r="C45169" s="75"/>
      <c r="D45169" s="74"/>
    </row>
    <row r="45170" spans="3:4" x14ac:dyDescent="0.25">
      <c r="C45170" s="75"/>
      <c r="D45170" s="74"/>
    </row>
    <row r="45171" spans="3:4" x14ac:dyDescent="0.25">
      <c r="C45171" s="75"/>
      <c r="D45171" s="74"/>
    </row>
    <row r="45172" spans="3:4" x14ac:dyDescent="0.25">
      <c r="C45172" s="75"/>
      <c r="D45172" s="74"/>
    </row>
    <row r="45173" spans="3:4" x14ac:dyDescent="0.25">
      <c r="C45173" s="75"/>
      <c r="D45173" s="74"/>
    </row>
    <row r="45174" spans="3:4" x14ac:dyDescent="0.25">
      <c r="C45174" s="75"/>
      <c r="D45174" s="74"/>
    </row>
    <row r="45175" spans="3:4" x14ac:dyDescent="0.25">
      <c r="C45175" s="75"/>
      <c r="D45175" s="74"/>
    </row>
    <row r="45176" spans="3:4" x14ac:dyDescent="0.25">
      <c r="C45176" s="75"/>
      <c r="D45176" s="74"/>
    </row>
    <row r="45177" spans="3:4" x14ac:dyDescent="0.25">
      <c r="C45177" s="75"/>
      <c r="D45177" s="74"/>
    </row>
    <row r="45178" spans="3:4" x14ac:dyDescent="0.25">
      <c r="C45178" s="75"/>
      <c r="D45178" s="74"/>
    </row>
    <row r="45179" spans="3:4" x14ac:dyDescent="0.25">
      <c r="C45179" s="75"/>
      <c r="D45179" s="74"/>
    </row>
    <row r="45180" spans="3:4" x14ac:dyDescent="0.25">
      <c r="C45180" s="75"/>
      <c r="D45180" s="74"/>
    </row>
    <row r="45181" spans="3:4" x14ac:dyDescent="0.25">
      <c r="C45181" s="75"/>
      <c r="D45181" s="74"/>
    </row>
    <row r="45182" spans="3:4" x14ac:dyDescent="0.25">
      <c r="C45182" s="75"/>
      <c r="D45182" s="74"/>
    </row>
    <row r="45183" spans="3:4" x14ac:dyDescent="0.25">
      <c r="C45183" s="75"/>
      <c r="D45183" s="74"/>
    </row>
    <row r="45184" spans="3:4" x14ac:dyDescent="0.25">
      <c r="C45184" s="75"/>
      <c r="D45184" s="74"/>
    </row>
    <row r="45185" spans="3:4" x14ac:dyDescent="0.25">
      <c r="C45185" s="75"/>
      <c r="D45185" s="74"/>
    </row>
    <row r="45186" spans="3:4" x14ac:dyDescent="0.25">
      <c r="C45186" s="75"/>
      <c r="D45186" s="74"/>
    </row>
    <row r="45187" spans="3:4" x14ac:dyDescent="0.25">
      <c r="C45187" s="75"/>
      <c r="D45187" s="74"/>
    </row>
    <row r="45188" spans="3:4" x14ac:dyDescent="0.25">
      <c r="C45188" s="75"/>
      <c r="D45188" s="74"/>
    </row>
    <row r="45189" spans="3:4" x14ac:dyDescent="0.25">
      <c r="C45189" s="75"/>
      <c r="D45189" s="74"/>
    </row>
    <row r="45190" spans="3:4" x14ac:dyDescent="0.25">
      <c r="C45190" s="75"/>
      <c r="D45190" s="74"/>
    </row>
    <row r="45191" spans="3:4" x14ac:dyDescent="0.25">
      <c r="C45191" s="75"/>
      <c r="D45191" s="74"/>
    </row>
    <row r="45192" spans="3:4" x14ac:dyDescent="0.25">
      <c r="C45192" s="75"/>
      <c r="D45192" s="74"/>
    </row>
    <row r="45193" spans="3:4" x14ac:dyDescent="0.25">
      <c r="C45193" s="75"/>
      <c r="D45193" s="74"/>
    </row>
    <row r="45194" spans="3:4" x14ac:dyDescent="0.25">
      <c r="C45194" s="75"/>
      <c r="D45194" s="74"/>
    </row>
    <row r="45195" spans="3:4" x14ac:dyDescent="0.25">
      <c r="C45195" s="75"/>
      <c r="D45195" s="74"/>
    </row>
    <row r="45196" spans="3:4" x14ac:dyDescent="0.25">
      <c r="C45196" s="75"/>
      <c r="D45196" s="74"/>
    </row>
    <row r="45197" spans="3:4" x14ac:dyDescent="0.25">
      <c r="C45197" s="75"/>
      <c r="D45197" s="74"/>
    </row>
    <row r="45198" spans="3:4" x14ac:dyDescent="0.25">
      <c r="C45198" s="75"/>
      <c r="D45198" s="74"/>
    </row>
    <row r="45199" spans="3:4" x14ac:dyDescent="0.25">
      <c r="C45199" s="75"/>
      <c r="D45199" s="74"/>
    </row>
    <row r="45200" spans="3:4" x14ac:dyDescent="0.25">
      <c r="C45200" s="75"/>
      <c r="D45200" s="74"/>
    </row>
    <row r="45201" spans="3:4" x14ac:dyDescent="0.25">
      <c r="C45201" s="75"/>
      <c r="D45201" s="74"/>
    </row>
    <row r="45202" spans="3:4" x14ac:dyDescent="0.25">
      <c r="C45202" s="75"/>
      <c r="D45202" s="74"/>
    </row>
    <row r="45203" spans="3:4" x14ac:dyDescent="0.25">
      <c r="C45203" s="75"/>
      <c r="D45203" s="74"/>
    </row>
    <row r="45204" spans="3:4" x14ac:dyDescent="0.25">
      <c r="C45204" s="75"/>
      <c r="D45204" s="74"/>
    </row>
    <row r="45205" spans="3:4" x14ac:dyDescent="0.25">
      <c r="C45205" s="75"/>
      <c r="D45205" s="74"/>
    </row>
    <row r="45206" spans="3:4" x14ac:dyDescent="0.25">
      <c r="C45206" s="75"/>
      <c r="D45206" s="74"/>
    </row>
    <row r="45207" spans="3:4" x14ac:dyDescent="0.25">
      <c r="C45207" s="75"/>
      <c r="D45207" s="74"/>
    </row>
    <row r="45208" spans="3:4" x14ac:dyDescent="0.25">
      <c r="C45208" s="75"/>
      <c r="D45208" s="74"/>
    </row>
    <row r="45209" spans="3:4" x14ac:dyDescent="0.25">
      <c r="C45209" s="75"/>
      <c r="D45209" s="74"/>
    </row>
    <row r="45210" spans="3:4" x14ac:dyDescent="0.25">
      <c r="C45210" s="75"/>
      <c r="D45210" s="74"/>
    </row>
    <row r="45211" spans="3:4" x14ac:dyDescent="0.25">
      <c r="C45211" s="75"/>
      <c r="D45211" s="74"/>
    </row>
    <row r="45212" spans="3:4" x14ac:dyDescent="0.25">
      <c r="C45212" s="75"/>
      <c r="D45212" s="74"/>
    </row>
    <row r="45213" spans="3:4" x14ac:dyDescent="0.25">
      <c r="C45213" s="75"/>
      <c r="D45213" s="74"/>
    </row>
    <row r="45214" spans="3:4" x14ac:dyDescent="0.25">
      <c r="C45214" s="75"/>
      <c r="D45214" s="74"/>
    </row>
    <row r="45215" spans="3:4" x14ac:dyDescent="0.25">
      <c r="C45215" s="75"/>
      <c r="D45215" s="74"/>
    </row>
    <row r="45216" spans="3:4" x14ac:dyDescent="0.25">
      <c r="C45216" s="75"/>
      <c r="D45216" s="74"/>
    </row>
    <row r="45217" spans="3:4" x14ac:dyDescent="0.25">
      <c r="C45217" s="75"/>
      <c r="D45217" s="74"/>
    </row>
    <row r="45218" spans="3:4" x14ac:dyDescent="0.25">
      <c r="C45218" s="75"/>
      <c r="D45218" s="74"/>
    </row>
    <row r="45219" spans="3:4" x14ac:dyDescent="0.25">
      <c r="C45219" s="75"/>
      <c r="D45219" s="74"/>
    </row>
    <row r="45220" spans="3:4" x14ac:dyDescent="0.25">
      <c r="C45220" s="75"/>
      <c r="D45220" s="74"/>
    </row>
    <row r="45221" spans="3:4" x14ac:dyDescent="0.25">
      <c r="C45221" s="75"/>
      <c r="D45221" s="74"/>
    </row>
    <row r="45222" spans="3:4" x14ac:dyDescent="0.25">
      <c r="C45222" s="75"/>
      <c r="D45222" s="74"/>
    </row>
    <row r="45223" spans="3:4" x14ac:dyDescent="0.25">
      <c r="C45223" s="75"/>
      <c r="D45223" s="74"/>
    </row>
    <row r="45224" spans="3:4" x14ac:dyDescent="0.25">
      <c r="C45224" s="75"/>
      <c r="D45224" s="74"/>
    </row>
    <row r="45225" spans="3:4" x14ac:dyDescent="0.25">
      <c r="C45225" s="75"/>
      <c r="D45225" s="74"/>
    </row>
    <row r="45226" spans="3:4" x14ac:dyDescent="0.25">
      <c r="C45226" s="75"/>
      <c r="D45226" s="74"/>
    </row>
    <row r="45227" spans="3:4" x14ac:dyDescent="0.25">
      <c r="C45227" s="75"/>
      <c r="D45227" s="74"/>
    </row>
    <row r="45228" spans="3:4" x14ac:dyDescent="0.25">
      <c r="C45228" s="75"/>
      <c r="D45228" s="74"/>
    </row>
    <row r="45229" spans="3:4" x14ac:dyDescent="0.25">
      <c r="C45229" s="75"/>
      <c r="D45229" s="74"/>
    </row>
    <row r="45230" spans="3:4" x14ac:dyDescent="0.25">
      <c r="C45230" s="75"/>
      <c r="D45230" s="74"/>
    </row>
    <row r="45231" spans="3:4" x14ac:dyDescent="0.25">
      <c r="C45231" s="75"/>
      <c r="D45231" s="74"/>
    </row>
    <row r="45232" spans="3:4" x14ac:dyDescent="0.25">
      <c r="C45232" s="75"/>
      <c r="D45232" s="74"/>
    </row>
    <row r="45233" spans="3:4" x14ac:dyDescent="0.25">
      <c r="C45233" s="75"/>
      <c r="D45233" s="74"/>
    </row>
    <row r="45234" spans="3:4" x14ac:dyDescent="0.25">
      <c r="C45234" s="75"/>
      <c r="D45234" s="74"/>
    </row>
    <row r="45235" spans="3:4" x14ac:dyDescent="0.25">
      <c r="C45235" s="75"/>
      <c r="D45235" s="74"/>
    </row>
    <row r="45236" spans="3:4" x14ac:dyDescent="0.25">
      <c r="C45236" s="75"/>
      <c r="D45236" s="74"/>
    </row>
    <row r="45237" spans="3:4" x14ac:dyDescent="0.25">
      <c r="C45237" s="75"/>
      <c r="D45237" s="74"/>
    </row>
    <row r="45238" spans="3:4" x14ac:dyDescent="0.25">
      <c r="C45238" s="75"/>
      <c r="D45238" s="74"/>
    </row>
    <row r="45239" spans="3:4" x14ac:dyDescent="0.25">
      <c r="C45239" s="75"/>
      <c r="D45239" s="74"/>
    </row>
    <row r="45240" spans="3:4" x14ac:dyDescent="0.25">
      <c r="C45240" s="75"/>
      <c r="D45240" s="74"/>
    </row>
    <row r="45241" spans="3:4" x14ac:dyDescent="0.25">
      <c r="C45241" s="75"/>
      <c r="D45241" s="74"/>
    </row>
    <row r="45242" spans="3:4" x14ac:dyDescent="0.25">
      <c r="C45242" s="75"/>
      <c r="D45242" s="74"/>
    </row>
    <row r="45243" spans="3:4" x14ac:dyDescent="0.25">
      <c r="C45243" s="75"/>
      <c r="D45243" s="74"/>
    </row>
    <row r="45244" spans="3:4" x14ac:dyDescent="0.25">
      <c r="C45244" s="75"/>
      <c r="D45244" s="74"/>
    </row>
    <row r="45245" spans="3:4" x14ac:dyDescent="0.25">
      <c r="C45245" s="75"/>
      <c r="D45245" s="74"/>
    </row>
    <row r="45246" spans="3:4" x14ac:dyDescent="0.25">
      <c r="C45246" s="75"/>
      <c r="D45246" s="74"/>
    </row>
    <row r="45247" spans="3:4" x14ac:dyDescent="0.25">
      <c r="C45247" s="75"/>
      <c r="D45247" s="74"/>
    </row>
    <row r="45248" spans="3:4" x14ac:dyDescent="0.25">
      <c r="C45248" s="75"/>
      <c r="D45248" s="74"/>
    </row>
    <row r="45249" spans="3:4" x14ac:dyDescent="0.25">
      <c r="C45249" s="75"/>
      <c r="D45249" s="74"/>
    </row>
    <row r="45250" spans="3:4" x14ac:dyDescent="0.25">
      <c r="C45250" s="75"/>
      <c r="D45250" s="74"/>
    </row>
    <row r="45251" spans="3:4" x14ac:dyDescent="0.25">
      <c r="C45251" s="75"/>
      <c r="D45251" s="74"/>
    </row>
    <row r="45252" spans="3:4" x14ac:dyDescent="0.25">
      <c r="C45252" s="75"/>
      <c r="D45252" s="74"/>
    </row>
    <row r="45253" spans="3:4" x14ac:dyDescent="0.25">
      <c r="C45253" s="75"/>
      <c r="D45253" s="74"/>
    </row>
    <row r="45254" spans="3:4" x14ac:dyDescent="0.25">
      <c r="C45254" s="75"/>
      <c r="D45254" s="74"/>
    </row>
    <row r="45255" spans="3:4" x14ac:dyDescent="0.25">
      <c r="C45255" s="75"/>
      <c r="D45255" s="74"/>
    </row>
    <row r="45256" spans="3:4" x14ac:dyDescent="0.25">
      <c r="C45256" s="75"/>
      <c r="D45256" s="74"/>
    </row>
    <row r="45257" spans="3:4" x14ac:dyDescent="0.25">
      <c r="C45257" s="75"/>
      <c r="D45257" s="74"/>
    </row>
    <row r="45258" spans="3:4" x14ac:dyDescent="0.25">
      <c r="C45258" s="75"/>
      <c r="D45258" s="74"/>
    </row>
    <row r="45259" spans="3:4" x14ac:dyDescent="0.25">
      <c r="C45259" s="75"/>
      <c r="D45259" s="74"/>
    </row>
    <row r="45260" spans="3:4" x14ac:dyDescent="0.25">
      <c r="C45260" s="75"/>
      <c r="D45260" s="74"/>
    </row>
    <row r="45261" spans="3:4" x14ac:dyDescent="0.25">
      <c r="C45261" s="75"/>
      <c r="D45261" s="74"/>
    </row>
    <row r="45262" spans="3:4" x14ac:dyDescent="0.25">
      <c r="C45262" s="75"/>
      <c r="D45262" s="74"/>
    </row>
    <row r="45263" spans="3:4" x14ac:dyDescent="0.25">
      <c r="C45263" s="75"/>
      <c r="D45263" s="74"/>
    </row>
    <row r="45264" spans="3:4" x14ac:dyDescent="0.25">
      <c r="C45264" s="75"/>
      <c r="D45264" s="74"/>
    </row>
    <row r="45265" spans="3:4" x14ac:dyDescent="0.25">
      <c r="C45265" s="75"/>
      <c r="D45265" s="74"/>
    </row>
    <row r="45266" spans="3:4" x14ac:dyDescent="0.25">
      <c r="C45266" s="75"/>
      <c r="D45266" s="74"/>
    </row>
    <row r="45267" spans="3:4" x14ac:dyDescent="0.25">
      <c r="C45267" s="75"/>
      <c r="D45267" s="74"/>
    </row>
    <row r="45268" spans="3:4" x14ac:dyDescent="0.25">
      <c r="C45268" s="75"/>
      <c r="D45268" s="74"/>
    </row>
    <row r="45269" spans="3:4" x14ac:dyDescent="0.25">
      <c r="C45269" s="75"/>
      <c r="D45269" s="74"/>
    </row>
    <row r="45270" spans="3:4" x14ac:dyDescent="0.25">
      <c r="C45270" s="75"/>
      <c r="D45270" s="74"/>
    </row>
    <row r="45271" spans="3:4" x14ac:dyDescent="0.25">
      <c r="C45271" s="75"/>
      <c r="D45271" s="74"/>
    </row>
    <row r="45272" spans="3:4" x14ac:dyDescent="0.25">
      <c r="C45272" s="75"/>
      <c r="D45272" s="74"/>
    </row>
    <row r="45273" spans="3:4" x14ac:dyDescent="0.25">
      <c r="C45273" s="75"/>
      <c r="D45273" s="74"/>
    </row>
    <row r="45274" spans="3:4" x14ac:dyDescent="0.25">
      <c r="C45274" s="75"/>
      <c r="D45274" s="74"/>
    </row>
    <row r="45275" spans="3:4" x14ac:dyDescent="0.25">
      <c r="C45275" s="75"/>
      <c r="D45275" s="74"/>
    </row>
    <row r="45276" spans="3:4" x14ac:dyDescent="0.25">
      <c r="C45276" s="75"/>
      <c r="D45276" s="74"/>
    </row>
    <row r="45277" spans="3:4" x14ac:dyDescent="0.25">
      <c r="C45277" s="75"/>
      <c r="D45277" s="74"/>
    </row>
    <row r="45278" spans="3:4" x14ac:dyDescent="0.25">
      <c r="C45278" s="75"/>
      <c r="D45278" s="74"/>
    </row>
    <row r="45279" spans="3:4" x14ac:dyDescent="0.25">
      <c r="C45279" s="75"/>
      <c r="D45279" s="74"/>
    </row>
    <row r="45280" spans="3:4" x14ac:dyDescent="0.25">
      <c r="C45280" s="75"/>
      <c r="D45280" s="74"/>
    </row>
    <row r="45281" spans="3:4" x14ac:dyDescent="0.25">
      <c r="C45281" s="75"/>
      <c r="D45281" s="74"/>
    </row>
    <row r="45282" spans="3:4" x14ac:dyDescent="0.25">
      <c r="C45282" s="75"/>
      <c r="D45282" s="74"/>
    </row>
    <row r="45283" spans="3:4" x14ac:dyDescent="0.25">
      <c r="C45283" s="75"/>
      <c r="D45283" s="74"/>
    </row>
    <row r="45284" spans="3:4" x14ac:dyDescent="0.25">
      <c r="C45284" s="75"/>
      <c r="D45284" s="74"/>
    </row>
    <row r="45285" spans="3:4" x14ac:dyDescent="0.25">
      <c r="C45285" s="75"/>
      <c r="D45285" s="74"/>
    </row>
    <row r="45286" spans="3:4" x14ac:dyDescent="0.25">
      <c r="C45286" s="75"/>
      <c r="D45286" s="74"/>
    </row>
    <row r="45287" spans="3:4" x14ac:dyDescent="0.25">
      <c r="C45287" s="75"/>
      <c r="D45287" s="74"/>
    </row>
    <row r="45288" spans="3:4" x14ac:dyDescent="0.25">
      <c r="C45288" s="75"/>
      <c r="D45288" s="74"/>
    </row>
    <row r="45289" spans="3:4" x14ac:dyDescent="0.25">
      <c r="C45289" s="75"/>
      <c r="D45289" s="74"/>
    </row>
    <row r="45290" spans="3:4" x14ac:dyDescent="0.25">
      <c r="C45290" s="75"/>
      <c r="D45290" s="74"/>
    </row>
    <row r="45291" spans="3:4" x14ac:dyDescent="0.25">
      <c r="C45291" s="75"/>
      <c r="D45291" s="74"/>
    </row>
    <row r="45292" spans="3:4" x14ac:dyDescent="0.25">
      <c r="C45292" s="75"/>
      <c r="D45292" s="74"/>
    </row>
    <row r="45293" spans="3:4" x14ac:dyDescent="0.25">
      <c r="C45293" s="75"/>
      <c r="D45293" s="74"/>
    </row>
    <row r="45294" spans="3:4" x14ac:dyDescent="0.25">
      <c r="C45294" s="75"/>
      <c r="D45294" s="74"/>
    </row>
    <row r="45295" spans="3:4" x14ac:dyDescent="0.25">
      <c r="C45295" s="75"/>
      <c r="D45295" s="74"/>
    </row>
    <row r="45296" spans="3:4" x14ac:dyDescent="0.25">
      <c r="C45296" s="75"/>
      <c r="D45296" s="74"/>
    </row>
    <row r="45297" spans="3:4" x14ac:dyDescent="0.25">
      <c r="C45297" s="75"/>
      <c r="D45297" s="74"/>
    </row>
    <row r="45298" spans="3:4" x14ac:dyDescent="0.25">
      <c r="C45298" s="75"/>
      <c r="D45298" s="74"/>
    </row>
    <row r="45299" spans="3:4" x14ac:dyDescent="0.25">
      <c r="C45299" s="75"/>
      <c r="D45299" s="74"/>
    </row>
    <row r="45300" spans="3:4" x14ac:dyDescent="0.25">
      <c r="C45300" s="75"/>
      <c r="D45300" s="74"/>
    </row>
    <row r="45301" spans="3:4" x14ac:dyDescent="0.25">
      <c r="C45301" s="75"/>
      <c r="D45301" s="74"/>
    </row>
    <row r="45302" spans="3:4" x14ac:dyDescent="0.25">
      <c r="C45302" s="75"/>
      <c r="D45302" s="74"/>
    </row>
    <row r="45303" spans="3:4" x14ac:dyDescent="0.25">
      <c r="C45303" s="75"/>
      <c r="D45303" s="74"/>
    </row>
    <row r="45304" spans="3:4" x14ac:dyDescent="0.25">
      <c r="C45304" s="75"/>
      <c r="D45304" s="74"/>
    </row>
    <row r="45305" spans="3:4" x14ac:dyDescent="0.25">
      <c r="C45305" s="75"/>
      <c r="D45305" s="74"/>
    </row>
    <row r="45306" spans="3:4" x14ac:dyDescent="0.25">
      <c r="C45306" s="75"/>
      <c r="D45306" s="74"/>
    </row>
    <row r="45307" spans="3:4" x14ac:dyDescent="0.25">
      <c r="C45307" s="75"/>
      <c r="D45307" s="74"/>
    </row>
    <row r="45308" spans="3:4" x14ac:dyDescent="0.25">
      <c r="C45308" s="75"/>
      <c r="D45308" s="74"/>
    </row>
    <row r="45309" spans="3:4" x14ac:dyDescent="0.25">
      <c r="C45309" s="75"/>
      <c r="D45309" s="74"/>
    </row>
    <row r="45310" spans="3:4" x14ac:dyDescent="0.25">
      <c r="C45310" s="75"/>
      <c r="D45310" s="74"/>
    </row>
    <row r="45311" spans="3:4" x14ac:dyDescent="0.25">
      <c r="C45311" s="75"/>
      <c r="D45311" s="74"/>
    </row>
    <row r="45312" spans="3:4" x14ac:dyDescent="0.25">
      <c r="C45312" s="75"/>
      <c r="D45312" s="74"/>
    </row>
    <row r="45313" spans="3:4" x14ac:dyDescent="0.25">
      <c r="C45313" s="75"/>
      <c r="D45313" s="74"/>
    </row>
    <row r="45314" spans="3:4" x14ac:dyDescent="0.25">
      <c r="C45314" s="75"/>
      <c r="D45314" s="74"/>
    </row>
    <row r="45315" spans="3:4" x14ac:dyDescent="0.25">
      <c r="C45315" s="75"/>
      <c r="D45315" s="74"/>
    </row>
    <row r="45316" spans="3:4" x14ac:dyDescent="0.25">
      <c r="C45316" s="75"/>
      <c r="D45316" s="74"/>
    </row>
    <row r="45317" spans="3:4" x14ac:dyDescent="0.25">
      <c r="C45317" s="75"/>
      <c r="D45317" s="74"/>
    </row>
    <row r="45318" spans="3:4" x14ac:dyDescent="0.25">
      <c r="C45318" s="75"/>
      <c r="D45318" s="74"/>
    </row>
    <row r="45319" spans="3:4" x14ac:dyDescent="0.25">
      <c r="C45319" s="75"/>
      <c r="D45319" s="74"/>
    </row>
    <row r="45320" spans="3:4" x14ac:dyDescent="0.25">
      <c r="C45320" s="75"/>
      <c r="D45320" s="74"/>
    </row>
    <row r="45321" spans="3:4" x14ac:dyDescent="0.25">
      <c r="C45321" s="75"/>
      <c r="D45321" s="74"/>
    </row>
    <row r="45322" spans="3:4" x14ac:dyDescent="0.25">
      <c r="C45322" s="75"/>
      <c r="D45322" s="74"/>
    </row>
    <row r="45323" spans="3:4" x14ac:dyDescent="0.25">
      <c r="C45323" s="75"/>
      <c r="D45323" s="74"/>
    </row>
    <row r="45324" spans="3:4" x14ac:dyDescent="0.25">
      <c r="C45324" s="75"/>
      <c r="D45324" s="74"/>
    </row>
    <row r="45325" spans="3:4" x14ac:dyDescent="0.25">
      <c r="C45325" s="75"/>
      <c r="D45325" s="74"/>
    </row>
    <row r="45326" spans="3:4" x14ac:dyDescent="0.25">
      <c r="C45326" s="75"/>
      <c r="D45326" s="74"/>
    </row>
    <row r="45327" spans="3:4" x14ac:dyDescent="0.25">
      <c r="C45327" s="75"/>
      <c r="D45327" s="74"/>
    </row>
    <row r="45328" spans="3:4" x14ac:dyDescent="0.25">
      <c r="C45328" s="75"/>
      <c r="D45328" s="74"/>
    </row>
    <row r="45329" spans="3:4" x14ac:dyDescent="0.25">
      <c r="C45329" s="75"/>
      <c r="D45329" s="74"/>
    </row>
    <row r="45330" spans="3:4" x14ac:dyDescent="0.25">
      <c r="C45330" s="75"/>
      <c r="D45330" s="74"/>
    </row>
    <row r="45331" spans="3:4" x14ac:dyDescent="0.25">
      <c r="C45331" s="75"/>
      <c r="D45331" s="74"/>
    </row>
    <row r="45332" spans="3:4" x14ac:dyDescent="0.25">
      <c r="C45332" s="75"/>
      <c r="D45332" s="74"/>
    </row>
    <row r="45333" spans="3:4" x14ac:dyDescent="0.25">
      <c r="C45333" s="75"/>
      <c r="D45333" s="74"/>
    </row>
    <row r="45334" spans="3:4" x14ac:dyDescent="0.25">
      <c r="C45334" s="75"/>
      <c r="D45334" s="74"/>
    </row>
    <row r="45335" spans="3:4" x14ac:dyDescent="0.25">
      <c r="C45335" s="75"/>
      <c r="D45335" s="74"/>
    </row>
    <row r="45336" spans="3:4" x14ac:dyDescent="0.25">
      <c r="C45336" s="75"/>
      <c r="D45336" s="74"/>
    </row>
    <row r="45337" spans="3:4" x14ac:dyDescent="0.25">
      <c r="C45337" s="75"/>
      <c r="D45337" s="74"/>
    </row>
    <row r="45338" spans="3:4" x14ac:dyDescent="0.25">
      <c r="C45338" s="75"/>
      <c r="D45338" s="74"/>
    </row>
    <row r="45339" spans="3:4" x14ac:dyDescent="0.25">
      <c r="C45339" s="75"/>
      <c r="D45339" s="74"/>
    </row>
    <row r="45340" spans="3:4" x14ac:dyDescent="0.25">
      <c r="C45340" s="75"/>
      <c r="D45340" s="74"/>
    </row>
    <row r="45341" spans="3:4" x14ac:dyDescent="0.25">
      <c r="C45341" s="75"/>
      <c r="D45341" s="74"/>
    </row>
    <row r="45342" spans="3:4" x14ac:dyDescent="0.25">
      <c r="C45342" s="75"/>
      <c r="D45342" s="74"/>
    </row>
    <row r="45343" spans="3:4" x14ac:dyDescent="0.25">
      <c r="C45343" s="75"/>
      <c r="D45343" s="74"/>
    </row>
    <row r="45344" spans="3:4" x14ac:dyDescent="0.25">
      <c r="C45344" s="75"/>
      <c r="D45344" s="74"/>
    </row>
    <row r="45345" spans="3:4" x14ac:dyDescent="0.25">
      <c r="C45345" s="75"/>
      <c r="D45345" s="74"/>
    </row>
    <row r="45346" spans="3:4" x14ac:dyDescent="0.25">
      <c r="C45346" s="75"/>
      <c r="D45346" s="74"/>
    </row>
    <row r="45347" spans="3:4" x14ac:dyDescent="0.25">
      <c r="C45347" s="75"/>
      <c r="D45347" s="74"/>
    </row>
    <row r="45348" spans="3:4" x14ac:dyDescent="0.25">
      <c r="C45348" s="75"/>
      <c r="D45348" s="74"/>
    </row>
    <row r="45349" spans="3:4" x14ac:dyDescent="0.25">
      <c r="C45349" s="75"/>
      <c r="D45349" s="74"/>
    </row>
    <row r="45350" spans="3:4" x14ac:dyDescent="0.25">
      <c r="C45350" s="75"/>
      <c r="D45350" s="74"/>
    </row>
    <row r="45351" spans="3:4" x14ac:dyDescent="0.25">
      <c r="C45351" s="75"/>
      <c r="D45351" s="74"/>
    </row>
    <row r="45352" spans="3:4" x14ac:dyDescent="0.25">
      <c r="C45352" s="75"/>
      <c r="D45352" s="74"/>
    </row>
    <row r="45353" spans="3:4" x14ac:dyDescent="0.25">
      <c r="C45353" s="75"/>
      <c r="D45353" s="74"/>
    </row>
    <row r="45354" spans="3:4" x14ac:dyDescent="0.25">
      <c r="C45354" s="75"/>
      <c r="D45354" s="74"/>
    </row>
    <row r="45355" spans="3:4" x14ac:dyDescent="0.25">
      <c r="C45355" s="75"/>
      <c r="D45355" s="74"/>
    </row>
    <row r="45356" spans="3:4" x14ac:dyDescent="0.25">
      <c r="C45356" s="75"/>
      <c r="D45356" s="74"/>
    </row>
    <row r="45357" spans="3:4" x14ac:dyDescent="0.25">
      <c r="C45357" s="75"/>
      <c r="D45357" s="74"/>
    </row>
    <row r="45358" spans="3:4" x14ac:dyDescent="0.25">
      <c r="C45358" s="75"/>
      <c r="D45358" s="74"/>
    </row>
    <row r="45359" spans="3:4" x14ac:dyDescent="0.25">
      <c r="C45359" s="75"/>
      <c r="D45359" s="74"/>
    </row>
    <row r="45360" spans="3:4" x14ac:dyDescent="0.25">
      <c r="C45360" s="75"/>
      <c r="D45360" s="74"/>
    </row>
    <row r="45361" spans="3:4" x14ac:dyDescent="0.25">
      <c r="C45361" s="75"/>
      <c r="D45361" s="74"/>
    </row>
    <row r="45362" spans="3:4" x14ac:dyDescent="0.25">
      <c r="C45362" s="75"/>
      <c r="D45362" s="74"/>
    </row>
    <row r="45363" spans="3:4" x14ac:dyDescent="0.25">
      <c r="C45363" s="75"/>
      <c r="D45363" s="74"/>
    </row>
    <row r="45364" spans="3:4" x14ac:dyDescent="0.25">
      <c r="C45364" s="75"/>
      <c r="D45364" s="74"/>
    </row>
    <row r="45365" spans="3:4" x14ac:dyDescent="0.25">
      <c r="C45365" s="75"/>
      <c r="D45365" s="74"/>
    </row>
    <row r="45366" spans="3:4" x14ac:dyDescent="0.25">
      <c r="C45366" s="75"/>
      <c r="D45366" s="74"/>
    </row>
    <row r="45367" spans="3:4" x14ac:dyDescent="0.25">
      <c r="C45367" s="75"/>
      <c r="D45367" s="74"/>
    </row>
    <row r="45368" spans="3:4" x14ac:dyDescent="0.25">
      <c r="C45368" s="75"/>
      <c r="D45368" s="74"/>
    </row>
    <row r="45369" spans="3:4" x14ac:dyDescent="0.25">
      <c r="C45369" s="75"/>
      <c r="D45369" s="74"/>
    </row>
    <row r="45370" spans="3:4" x14ac:dyDescent="0.25">
      <c r="C45370" s="75"/>
      <c r="D45370" s="74"/>
    </row>
    <row r="45371" spans="3:4" x14ac:dyDescent="0.25">
      <c r="C45371" s="75"/>
      <c r="D45371" s="74"/>
    </row>
    <row r="45372" spans="3:4" x14ac:dyDescent="0.25">
      <c r="C45372" s="75"/>
      <c r="D45372" s="74"/>
    </row>
    <row r="45373" spans="3:4" x14ac:dyDescent="0.25">
      <c r="C45373" s="75"/>
      <c r="D45373" s="74"/>
    </row>
    <row r="45374" spans="3:4" x14ac:dyDescent="0.25">
      <c r="C45374" s="75"/>
      <c r="D45374" s="74"/>
    </row>
    <row r="45375" spans="3:4" x14ac:dyDescent="0.25">
      <c r="C45375" s="75"/>
      <c r="D45375" s="74"/>
    </row>
    <row r="45376" spans="3:4" x14ac:dyDescent="0.25">
      <c r="C45376" s="75"/>
      <c r="D45376" s="74"/>
    </row>
    <row r="45377" spans="3:4" x14ac:dyDescent="0.25">
      <c r="C45377" s="75"/>
      <c r="D45377" s="74"/>
    </row>
    <row r="45378" spans="3:4" x14ac:dyDescent="0.25">
      <c r="C45378" s="75"/>
      <c r="D45378" s="74"/>
    </row>
    <row r="45379" spans="3:4" x14ac:dyDescent="0.25">
      <c r="C45379" s="75"/>
      <c r="D45379" s="74"/>
    </row>
    <row r="45380" spans="3:4" x14ac:dyDescent="0.25">
      <c r="C45380" s="75"/>
      <c r="D45380" s="74"/>
    </row>
    <row r="45381" spans="3:4" x14ac:dyDescent="0.25">
      <c r="C45381" s="75"/>
      <c r="D45381" s="74"/>
    </row>
    <row r="45382" spans="3:4" x14ac:dyDescent="0.25">
      <c r="C45382" s="75"/>
      <c r="D45382" s="74"/>
    </row>
    <row r="45383" spans="3:4" x14ac:dyDescent="0.25">
      <c r="C45383" s="75"/>
      <c r="D45383" s="74"/>
    </row>
    <row r="45384" spans="3:4" x14ac:dyDescent="0.25">
      <c r="C45384" s="75"/>
      <c r="D45384" s="74"/>
    </row>
    <row r="45385" spans="3:4" x14ac:dyDescent="0.25">
      <c r="C45385" s="75"/>
      <c r="D45385" s="74"/>
    </row>
    <row r="45386" spans="3:4" x14ac:dyDescent="0.25">
      <c r="C45386" s="75"/>
      <c r="D45386" s="74"/>
    </row>
    <row r="45387" spans="3:4" x14ac:dyDescent="0.25">
      <c r="C45387" s="75"/>
      <c r="D45387" s="74"/>
    </row>
    <row r="45388" spans="3:4" x14ac:dyDescent="0.25">
      <c r="C45388" s="75"/>
      <c r="D45388" s="74"/>
    </row>
    <row r="45389" spans="3:4" x14ac:dyDescent="0.25">
      <c r="C45389" s="75"/>
      <c r="D45389" s="74"/>
    </row>
    <row r="45390" spans="3:4" x14ac:dyDescent="0.25">
      <c r="C45390" s="75"/>
      <c r="D45390" s="74"/>
    </row>
    <row r="45391" spans="3:4" x14ac:dyDescent="0.25">
      <c r="C45391" s="75"/>
      <c r="D45391" s="74"/>
    </row>
    <row r="45392" spans="3:4" x14ac:dyDescent="0.25">
      <c r="C45392" s="75"/>
      <c r="D45392" s="74"/>
    </row>
    <row r="45393" spans="3:4" x14ac:dyDescent="0.25">
      <c r="C45393" s="75"/>
      <c r="D45393" s="74"/>
    </row>
    <row r="45394" spans="3:4" x14ac:dyDescent="0.25">
      <c r="C45394" s="75"/>
      <c r="D45394" s="74"/>
    </row>
    <row r="45395" spans="3:4" x14ac:dyDescent="0.25">
      <c r="C45395" s="75"/>
      <c r="D45395" s="74"/>
    </row>
    <row r="45396" spans="3:4" x14ac:dyDescent="0.25">
      <c r="C45396" s="75"/>
      <c r="D45396" s="74"/>
    </row>
    <row r="45397" spans="3:4" x14ac:dyDescent="0.25">
      <c r="C45397" s="75"/>
      <c r="D45397" s="74"/>
    </row>
    <row r="45398" spans="3:4" x14ac:dyDescent="0.25">
      <c r="C45398" s="75"/>
      <c r="D45398" s="74"/>
    </row>
    <row r="45399" spans="3:4" x14ac:dyDescent="0.25">
      <c r="C45399" s="75"/>
      <c r="D45399" s="74"/>
    </row>
    <row r="45400" spans="3:4" x14ac:dyDescent="0.25">
      <c r="C45400" s="75"/>
      <c r="D45400" s="74"/>
    </row>
    <row r="45401" spans="3:4" x14ac:dyDescent="0.25">
      <c r="C45401" s="75"/>
      <c r="D45401" s="74"/>
    </row>
    <row r="45402" spans="3:4" x14ac:dyDescent="0.25">
      <c r="C45402" s="75"/>
      <c r="D45402" s="74"/>
    </row>
    <row r="45403" spans="3:4" x14ac:dyDescent="0.25">
      <c r="C45403" s="75"/>
      <c r="D45403" s="74"/>
    </row>
    <row r="45404" spans="3:4" x14ac:dyDescent="0.25">
      <c r="C45404" s="75"/>
      <c r="D45404" s="74"/>
    </row>
    <row r="45405" spans="3:4" x14ac:dyDescent="0.25">
      <c r="C45405" s="75"/>
      <c r="D45405" s="74"/>
    </row>
    <row r="45406" spans="3:4" x14ac:dyDescent="0.25">
      <c r="C45406" s="75"/>
      <c r="D45406" s="74"/>
    </row>
    <row r="45407" spans="3:4" x14ac:dyDescent="0.25">
      <c r="C45407" s="75"/>
      <c r="D45407" s="74"/>
    </row>
    <row r="45408" spans="3:4" x14ac:dyDescent="0.25">
      <c r="C45408" s="75"/>
      <c r="D45408" s="74"/>
    </row>
    <row r="45409" spans="3:4" x14ac:dyDescent="0.25">
      <c r="C45409" s="75"/>
      <c r="D45409" s="74"/>
    </row>
    <row r="45410" spans="3:4" x14ac:dyDescent="0.25">
      <c r="C45410" s="75"/>
      <c r="D45410" s="74"/>
    </row>
    <row r="45411" spans="3:4" x14ac:dyDescent="0.25">
      <c r="C45411" s="75"/>
      <c r="D45411" s="74"/>
    </row>
    <row r="45412" spans="3:4" x14ac:dyDescent="0.25">
      <c r="C45412" s="75"/>
      <c r="D45412" s="74"/>
    </row>
    <row r="45413" spans="3:4" x14ac:dyDescent="0.25">
      <c r="C45413" s="75"/>
      <c r="D45413" s="74"/>
    </row>
    <row r="45414" spans="3:4" x14ac:dyDescent="0.25">
      <c r="C45414" s="75"/>
      <c r="D45414" s="74"/>
    </row>
    <row r="45415" spans="3:4" x14ac:dyDescent="0.25">
      <c r="C45415" s="75"/>
      <c r="D45415" s="74"/>
    </row>
    <row r="45416" spans="3:4" x14ac:dyDescent="0.25">
      <c r="C45416" s="75"/>
      <c r="D45416" s="74"/>
    </row>
    <row r="45417" spans="3:4" x14ac:dyDescent="0.25">
      <c r="C45417" s="75"/>
      <c r="D45417" s="74"/>
    </row>
    <row r="45418" spans="3:4" x14ac:dyDescent="0.25">
      <c r="C45418" s="75"/>
      <c r="D45418" s="74"/>
    </row>
    <row r="45419" spans="3:4" x14ac:dyDescent="0.25">
      <c r="C45419" s="75"/>
      <c r="D45419" s="74"/>
    </row>
    <row r="45420" spans="3:4" x14ac:dyDescent="0.25">
      <c r="C45420" s="75"/>
      <c r="D45420" s="74"/>
    </row>
    <row r="45421" spans="3:4" x14ac:dyDescent="0.25">
      <c r="C45421" s="75"/>
      <c r="D45421" s="74"/>
    </row>
    <row r="45422" spans="3:4" x14ac:dyDescent="0.25">
      <c r="C45422" s="75"/>
      <c r="D45422" s="74"/>
    </row>
    <row r="45423" spans="3:4" x14ac:dyDescent="0.25">
      <c r="C45423" s="75"/>
      <c r="D45423" s="74"/>
    </row>
    <row r="45424" spans="3:4" x14ac:dyDescent="0.25">
      <c r="C45424" s="75"/>
      <c r="D45424" s="74"/>
    </row>
    <row r="45425" spans="3:4" x14ac:dyDescent="0.25">
      <c r="C45425" s="75"/>
      <c r="D45425" s="74"/>
    </row>
    <row r="45426" spans="3:4" x14ac:dyDescent="0.25">
      <c r="C45426" s="75"/>
      <c r="D45426" s="74"/>
    </row>
    <row r="45427" spans="3:4" x14ac:dyDescent="0.25">
      <c r="C45427" s="75"/>
      <c r="D45427" s="74"/>
    </row>
    <row r="45428" spans="3:4" x14ac:dyDescent="0.25">
      <c r="C45428" s="75"/>
      <c r="D45428" s="74"/>
    </row>
    <row r="45429" spans="3:4" x14ac:dyDescent="0.25">
      <c r="C45429" s="75"/>
      <c r="D45429" s="74"/>
    </row>
    <row r="45430" spans="3:4" x14ac:dyDescent="0.25">
      <c r="C45430" s="75"/>
      <c r="D45430" s="74"/>
    </row>
    <row r="45431" spans="3:4" x14ac:dyDescent="0.25">
      <c r="C45431" s="75"/>
      <c r="D45431" s="74"/>
    </row>
    <row r="45432" spans="3:4" x14ac:dyDescent="0.25">
      <c r="C45432" s="75"/>
      <c r="D45432" s="74"/>
    </row>
    <row r="45433" spans="3:4" x14ac:dyDescent="0.25">
      <c r="C45433" s="75"/>
      <c r="D45433" s="74"/>
    </row>
    <row r="45434" spans="3:4" x14ac:dyDescent="0.25">
      <c r="C45434" s="75"/>
      <c r="D45434" s="74"/>
    </row>
    <row r="45435" spans="3:4" x14ac:dyDescent="0.25">
      <c r="C45435" s="75"/>
      <c r="D45435" s="74"/>
    </row>
    <row r="45436" spans="3:4" x14ac:dyDescent="0.25">
      <c r="C45436" s="75"/>
      <c r="D45436" s="74"/>
    </row>
    <row r="45437" spans="3:4" x14ac:dyDescent="0.25">
      <c r="C45437" s="75"/>
      <c r="D45437" s="74"/>
    </row>
    <row r="45438" spans="3:4" x14ac:dyDescent="0.25">
      <c r="C45438" s="75"/>
      <c r="D45438" s="74"/>
    </row>
    <row r="45439" spans="3:4" x14ac:dyDescent="0.25">
      <c r="C45439" s="75"/>
      <c r="D45439" s="74"/>
    </row>
    <row r="45440" spans="3:4" x14ac:dyDescent="0.25">
      <c r="C45440" s="75"/>
      <c r="D45440" s="74"/>
    </row>
    <row r="45441" spans="3:4" x14ac:dyDescent="0.25">
      <c r="C45441" s="75"/>
      <c r="D45441" s="74"/>
    </row>
    <row r="45442" spans="3:4" x14ac:dyDescent="0.25">
      <c r="C45442" s="75"/>
      <c r="D45442" s="74"/>
    </row>
    <row r="45443" spans="3:4" x14ac:dyDescent="0.25">
      <c r="C45443" s="75"/>
      <c r="D45443" s="74"/>
    </row>
    <row r="45444" spans="3:4" x14ac:dyDescent="0.25">
      <c r="C45444" s="75"/>
      <c r="D45444" s="74"/>
    </row>
    <row r="45445" spans="3:4" x14ac:dyDescent="0.25">
      <c r="C45445" s="75"/>
      <c r="D45445" s="74"/>
    </row>
    <row r="45446" spans="3:4" x14ac:dyDescent="0.25">
      <c r="C45446" s="75"/>
      <c r="D45446" s="74"/>
    </row>
    <row r="45447" spans="3:4" x14ac:dyDescent="0.25">
      <c r="C45447" s="75"/>
      <c r="D45447" s="74"/>
    </row>
    <row r="45448" spans="3:4" x14ac:dyDescent="0.25">
      <c r="C45448" s="75"/>
      <c r="D45448" s="74"/>
    </row>
    <row r="45449" spans="3:4" x14ac:dyDescent="0.25">
      <c r="C45449" s="75"/>
      <c r="D45449" s="74"/>
    </row>
    <row r="45450" spans="3:4" x14ac:dyDescent="0.25">
      <c r="C45450" s="75"/>
      <c r="D45450" s="74"/>
    </row>
    <row r="45451" spans="3:4" x14ac:dyDescent="0.25">
      <c r="C45451" s="75"/>
      <c r="D45451" s="74"/>
    </row>
    <row r="45452" spans="3:4" x14ac:dyDescent="0.25">
      <c r="C45452" s="75"/>
      <c r="D45452" s="74"/>
    </row>
    <row r="45453" spans="3:4" x14ac:dyDescent="0.25">
      <c r="C45453" s="75"/>
      <c r="D45453" s="74"/>
    </row>
    <row r="45454" spans="3:4" x14ac:dyDescent="0.25">
      <c r="C45454" s="75"/>
      <c r="D45454" s="74"/>
    </row>
    <row r="45455" spans="3:4" x14ac:dyDescent="0.25">
      <c r="C45455" s="75"/>
      <c r="D45455" s="74"/>
    </row>
    <row r="45456" spans="3:4" x14ac:dyDescent="0.25">
      <c r="C45456" s="75"/>
      <c r="D45456" s="74"/>
    </row>
    <row r="45457" spans="3:4" x14ac:dyDescent="0.25">
      <c r="C45457" s="75"/>
      <c r="D45457" s="74"/>
    </row>
    <row r="45458" spans="3:4" x14ac:dyDescent="0.25">
      <c r="C45458" s="75"/>
      <c r="D45458" s="74"/>
    </row>
    <row r="45459" spans="3:4" x14ac:dyDescent="0.25">
      <c r="C45459" s="75"/>
      <c r="D45459" s="74"/>
    </row>
    <row r="45460" spans="3:4" x14ac:dyDescent="0.25">
      <c r="C45460" s="75"/>
      <c r="D45460" s="74"/>
    </row>
    <row r="45461" spans="3:4" x14ac:dyDescent="0.25">
      <c r="C45461" s="75"/>
      <c r="D45461" s="74"/>
    </row>
    <row r="45462" spans="3:4" x14ac:dyDescent="0.25">
      <c r="C45462" s="75"/>
      <c r="D45462" s="74"/>
    </row>
    <row r="45463" spans="3:4" x14ac:dyDescent="0.25">
      <c r="C45463" s="75"/>
      <c r="D45463" s="74"/>
    </row>
    <row r="45464" spans="3:4" x14ac:dyDescent="0.25">
      <c r="C45464" s="75"/>
      <c r="D45464" s="74"/>
    </row>
    <row r="45465" spans="3:4" x14ac:dyDescent="0.25">
      <c r="C45465" s="75"/>
      <c r="D45465" s="74"/>
    </row>
    <row r="45466" spans="3:4" x14ac:dyDescent="0.25">
      <c r="C45466" s="75"/>
      <c r="D45466" s="74"/>
    </row>
    <row r="45467" spans="3:4" x14ac:dyDescent="0.25">
      <c r="C45467" s="75"/>
      <c r="D45467" s="74"/>
    </row>
    <row r="45468" spans="3:4" x14ac:dyDescent="0.25">
      <c r="C45468" s="75"/>
      <c r="D45468" s="74"/>
    </row>
    <row r="45469" spans="3:4" x14ac:dyDescent="0.25">
      <c r="C45469" s="75"/>
      <c r="D45469" s="74"/>
    </row>
    <row r="45470" spans="3:4" x14ac:dyDescent="0.25">
      <c r="C45470" s="75"/>
      <c r="D45470" s="74"/>
    </row>
    <row r="45471" spans="3:4" x14ac:dyDescent="0.25">
      <c r="C45471" s="75"/>
      <c r="D45471" s="74"/>
    </row>
    <row r="45472" spans="3:4" x14ac:dyDescent="0.25">
      <c r="C45472" s="75"/>
      <c r="D45472" s="74"/>
    </row>
    <row r="45473" spans="3:4" x14ac:dyDescent="0.25">
      <c r="C45473" s="75"/>
      <c r="D45473" s="74"/>
    </row>
    <row r="45474" spans="3:4" x14ac:dyDescent="0.25">
      <c r="C45474" s="75"/>
      <c r="D45474" s="74"/>
    </row>
    <row r="45475" spans="3:4" x14ac:dyDescent="0.25">
      <c r="C45475" s="75"/>
      <c r="D45475" s="74"/>
    </row>
    <row r="45476" spans="3:4" x14ac:dyDescent="0.25">
      <c r="C45476" s="75"/>
      <c r="D45476" s="74"/>
    </row>
    <row r="45477" spans="3:4" x14ac:dyDescent="0.25">
      <c r="C45477" s="75"/>
      <c r="D45477" s="74"/>
    </row>
    <row r="45478" spans="3:4" x14ac:dyDescent="0.25">
      <c r="C45478" s="75"/>
      <c r="D45478" s="74"/>
    </row>
    <row r="45479" spans="3:4" x14ac:dyDescent="0.25">
      <c r="C45479" s="75"/>
      <c r="D45479" s="74"/>
    </row>
    <row r="45480" spans="3:4" x14ac:dyDescent="0.25">
      <c r="C45480" s="75"/>
      <c r="D45480" s="74"/>
    </row>
    <row r="45481" spans="3:4" x14ac:dyDescent="0.25">
      <c r="C45481" s="75"/>
      <c r="D45481" s="74"/>
    </row>
    <row r="45482" spans="3:4" x14ac:dyDescent="0.25">
      <c r="C45482" s="75"/>
      <c r="D45482" s="74"/>
    </row>
    <row r="45483" spans="3:4" x14ac:dyDescent="0.25">
      <c r="C45483" s="75"/>
      <c r="D45483" s="74"/>
    </row>
    <row r="45484" spans="3:4" x14ac:dyDescent="0.25">
      <c r="C45484" s="75"/>
      <c r="D45484" s="74"/>
    </row>
    <row r="45485" spans="3:4" x14ac:dyDescent="0.25">
      <c r="C45485" s="75"/>
      <c r="D45485" s="74"/>
    </row>
    <row r="45486" spans="3:4" x14ac:dyDescent="0.25">
      <c r="C45486" s="75"/>
      <c r="D45486" s="74"/>
    </row>
    <row r="45487" spans="3:4" x14ac:dyDescent="0.25">
      <c r="C45487" s="75"/>
      <c r="D45487" s="74"/>
    </row>
    <row r="45488" spans="3:4" x14ac:dyDescent="0.25">
      <c r="C45488" s="75"/>
      <c r="D45488" s="74"/>
    </row>
    <row r="45489" spans="3:4" x14ac:dyDescent="0.25">
      <c r="C45489" s="75"/>
      <c r="D45489" s="74"/>
    </row>
    <row r="45490" spans="3:4" x14ac:dyDescent="0.25">
      <c r="C45490" s="75"/>
      <c r="D45490" s="74"/>
    </row>
    <row r="45491" spans="3:4" x14ac:dyDescent="0.25">
      <c r="C45491" s="75"/>
      <c r="D45491" s="74"/>
    </row>
    <row r="45492" spans="3:4" x14ac:dyDescent="0.25">
      <c r="C45492" s="75"/>
      <c r="D45492" s="74"/>
    </row>
    <row r="45493" spans="3:4" x14ac:dyDescent="0.25">
      <c r="C45493" s="75"/>
      <c r="D45493" s="74"/>
    </row>
    <row r="45494" spans="3:4" x14ac:dyDescent="0.25">
      <c r="C45494" s="75"/>
      <c r="D45494" s="74"/>
    </row>
    <row r="45495" spans="3:4" x14ac:dyDescent="0.25">
      <c r="C45495" s="75"/>
      <c r="D45495" s="74"/>
    </row>
    <row r="45496" spans="3:4" x14ac:dyDescent="0.25">
      <c r="C45496" s="75"/>
      <c r="D45496" s="74"/>
    </row>
    <row r="45497" spans="3:4" x14ac:dyDescent="0.25">
      <c r="C45497" s="75"/>
      <c r="D45497" s="74"/>
    </row>
    <row r="45498" spans="3:4" x14ac:dyDescent="0.25">
      <c r="C45498" s="75"/>
      <c r="D45498" s="74"/>
    </row>
    <row r="45499" spans="3:4" x14ac:dyDescent="0.25">
      <c r="C45499" s="75"/>
      <c r="D45499" s="74"/>
    </row>
    <row r="45500" spans="3:4" x14ac:dyDescent="0.25">
      <c r="C45500" s="75"/>
      <c r="D45500" s="74"/>
    </row>
    <row r="45501" spans="3:4" x14ac:dyDescent="0.25">
      <c r="C45501" s="75"/>
      <c r="D45501" s="74"/>
    </row>
    <row r="45502" spans="3:4" x14ac:dyDescent="0.25">
      <c r="C45502" s="75"/>
      <c r="D45502" s="74"/>
    </row>
    <row r="45503" spans="3:4" x14ac:dyDescent="0.25">
      <c r="C45503" s="75"/>
      <c r="D45503" s="74"/>
    </row>
    <row r="45504" spans="3:4" x14ac:dyDescent="0.25">
      <c r="C45504" s="75"/>
      <c r="D45504" s="74"/>
    </row>
    <row r="45505" spans="3:4" x14ac:dyDescent="0.25">
      <c r="C45505" s="75"/>
      <c r="D45505" s="74"/>
    </row>
    <row r="45506" spans="3:4" x14ac:dyDescent="0.25">
      <c r="C45506" s="75"/>
      <c r="D45506" s="74"/>
    </row>
    <row r="45507" spans="3:4" x14ac:dyDescent="0.25">
      <c r="C45507" s="75"/>
      <c r="D45507" s="74"/>
    </row>
    <row r="45508" spans="3:4" x14ac:dyDescent="0.25">
      <c r="C45508" s="75"/>
      <c r="D45508" s="74"/>
    </row>
    <row r="45509" spans="3:4" x14ac:dyDescent="0.25">
      <c r="C45509" s="75"/>
      <c r="D45509" s="74"/>
    </row>
    <row r="45510" spans="3:4" x14ac:dyDescent="0.25">
      <c r="C45510" s="75"/>
      <c r="D45510" s="74"/>
    </row>
    <row r="45511" spans="3:4" x14ac:dyDescent="0.25">
      <c r="C45511" s="75"/>
      <c r="D45511" s="74"/>
    </row>
    <row r="45512" spans="3:4" x14ac:dyDescent="0.25">
      <c r="C45512" s="75"/>
      <c r="D45512" s="74"/>
    </row>
    <row r="45513" spans="3:4" x14ac:dyDescent="0.25">
      <c r="C45513" s="75"/>
      <c r="D45513" s="74"/>
    </row>
    <row r="45514" spans="3:4" x14ac:dyDescent="0.25">
      <c r="C45514" s="75"/>
      <c r="D45514" s="74"/>
    </row>
    <row r="45515" spans="3:4" x14ac:dyDescent="0.25">
      <c r="C45515" s="75"/>
      <c r="D45515" s="74"/>
    </row>
    <row r="45516" spans="3:4" x14ac:dyDescent="0.25">
      <c r="C45516" s="75"/>
      <c r="D45516" s="74"/>
    </row>
    <row r="45517" spans="3:4" x14ac:dyDescent="0.25">
      <c r="C45517" s="75"/>
      <c r="D45517" s="74"/>
    </row>
    <row r="45518" spans="3:4" x14ac:dyDescent="0.25">
      <c r="C45518" s="75"/>
      <c r="D45518" s="74"/>
    </row>
    <row r="45519" spans="3:4" x14ac:dyDescent="0.25">
      <c r="C45519" s="75"/>
      <c r="D45519" s="74"/>
    </row>
    <row r="45520" spans="3:4" x14ac:dyDescent="0.25">
      <c r="C45520" s="75"/>
      <c r="D45520" s="74"/>
    </row>
    <row r="45521" spans="3:4" x14ac:dyDescent="0.25">
      <c r="C45521" s="75"/>
      <c r="D45521" s="74"/>
    </row>
    <row r="45522" spans="3:4" x14ac:dyDescent="0.25">
      <c r="C45522" s="75"/>
      <c r="D45522" s="74"/>
    </row>
    <row r="45523" spans="3:4" x14ac:dyDescent="0.25">
      <c r="C45523" s="75"/>
      <c r="D45523" s="74"/>
    </row>
    <row r="45524" spans="3:4" x14ac:dyDescent="0.25">
      <c r="C45524" s="75"/>
      <c r="D45524" s="74"/>
    </row>
    <row r="45525" spans="3:4" x14ac:dyDescent="0.25">
      <c r="C45525" s="75"/>
      <c r="D45525" s="74"/>
    </row>
    <row r="45526" spans="3:4" x14ac:dyDescent="0.25">
      <c r="C45526" s="75"/>
      <c r="D45526" s="74"/>
    </row>
    <row r="45527" spans="3:4" x14ac:dyDescent="0.25">
      <c r="C45527" s="75"/>
      <c r="D45527" s="74"/>
    </row>
    <row r="45528" spans="3:4" x14ac:dyDescent="0.25">
      <c r="C45528" s="75"/>
      <c r="D45528" s="74"/>
    </row>
    <row r="45529" spans="3:4" x14ac:dyDescent="0.25">
      <c r="C45529" s="75"/>
      <c r="D45529" s="74"/>
    </row>
    <row r="45530" spans="3:4" x14ac:dyDescent="0.25">
      <c r="C45530" s="75"/>
      <c r="D45530" s="74"/>
    </row>
    <row r="45531" spans="3:4" x14ac:dyDescent="0.25">
      <c r="C45531" s="75"/>
      <c r="D45531" s="74"/>
    </row>
    <row r="45532" spans="3:4" x14ac:dyDescent="0.25">
      <c r="C45532" s="75"/>
      <c r="D45532" s="74"/>
    </row>
    <row r="45533" spans="3:4" x14ac:dyDescent="0.25">
      <c r="C45533" s="75"/>
      <c r="D45533" s="74"/>
    </row>
    <row r="45534" spans="3:4" x14ac:dyDescent="0.25">
      <c r="C45534" s="75"/>
      <c r="D45534" s="74"/>
    </row>
    <row r="45535" spans="3:4" x14ac:dyDescent="0.25">
      <c r="C45535" s="75"/>
      <c r="D45535" s="74"/>
    </row>
    <row r="45536" spans="3:4" x14ac:dyDescent="0.25">
      <c r="C45536" s="75"/>
      <c r="D45536" s="74"/>
    </row>
    <row r="45537" spans="3:4" x14ac:dyDescent="0.25">
      <c r="C45537" s="75"/>
      <c r="D45537" s="74"/>
    </row>
    <row r="45538" spans="3:4" x14ac:dyDescent="0.25">
      <c r="C45538" s="75"/>
      <c r="D45538" s="74"/>
    </row>
    <row r="45539" spans="3:4" x14ac:dyDescent="0.25">
      <c r="C45539" s="75"/>
      <c r="D45539" s="74"/>
    </row>
    <row r="45540" spans="3:4" x14ac:dyDescent="0.25">
      <c r="C45540" s="75"/>
      <c r="D45540" s="74"/>
    </row>
    <row r="45541" spans="3:4" x14ac:dyDescent="0.25">
      <c r="C45541" s="75"/>
      <c r="D45541" s="74"/>
    </row>
    <row r="45542" spans="3:4" x14ac:dyDescent="0.25">
      <c r="C45542" s="75"/>
      <c r="D45542" s="74"/>
    </row>
    <row r="45543" spans="3:4" x14ac:dyDescent="0.25">
      <c r="C45543" s="75"/>
      <c r="D45543" s="74"/>
    </row>
    <row r="45544" spans="3:4" x14ac:dyDescent="0.25">
      <c r="C45544" s="75"/>
      <c r="D45544" s="74"/>
    </row>
    <row r="45545" spans="3:4" x14ac:dyDescent="0.25">
      <c r="C45545" s="75"/>
      <c r="D45545" s="74"/>
    </row>
    <row r="45546" spans="3:4" x14ac:dyDescent="0.25">
      <c r="C45546" s="75"/>
      <c r="D45546" s="74"/>
    </row>
    <row r="45547" spans="3:4" x14ac:dyDescent="0.25">
      <c r="C45547" s="75"/>
      <c r="D45547" s="74"/>
    </row>
    <row r="45548" spans="3:4" x14ac:dyDescent="0.25">
      <c r="C45548" s="75"/>
      <c r="D45548" s="74"/>
    </row>
    <row r="45549" spans="3:4" x14ac:dyDescent="0.25">
      <c r="C45549" s="75"/>
      <c r="D45549" s="74"/>
    </row>
    <row r="45550" spans="3:4" x14ac:dyDescent="0.25">
      <c r="C45550" s="75"/>
      <c r="D45550" s="74"/>
    </row>
    <row r="45551" spans="3:4" x14ac:dyDescent="0.25">
      <c r="C45551" s="75"/>
      <c r="D45551" s="74"/>
    </row>
    <row r="45552" spans="3:4" x14ac:dyDescent="0.25">
      <c r="C45552" s="75"/>
      <c r="D45552" s="74"/>
    </row>
    <row r="45553" spans="3:4" x14ac:dyDescent="0.25">
      <c r="C45553" s="75"/>
      <c r="D45553" s="74"/>
    </row>
    <row r="45554" spans="3:4" x14ac:dyDescent="0.25">
      <c r="C45554" s="75"/>
      <c r="D45554" s="74"/>
    </row>
    <row r="45555" spans="3:4" x14ac:dyDescent="0.25">
      <c r="C45555" s="75"/>
      <c r="D45555" s="74"/>
    </row>
    <row r="45556" spans="3:4" x14ac:dyDescent="0.25">
      <c r="C45556" s="75"/>
      <c r="D45556" s="74"/>
    </row>
    <row r="45557" spans="3:4" x14ac:dyDescent="0.25">
      <c r="C45557" s="75"/>
      <c r="D45557" s="74"/>
    </row>
    <row r="45558" spans="3:4" x14ac:dyDescent="0.25">
      <c r="C45558" s="75"/>
      <c r="D45558" s="74"/>
    </row>
    <row r="45559" spans="3:4" x14ac:dyDescent="0.25">
      <c r="C45559" s="75"/>
      <c r="D45559" s="74"/>
    </row>
    <row r="45560" spans="3:4" x14ac:dyDescent="0.25">
      <c r="C45560" s="75"/>
      <c r="D45560" s="74"/>
    </row>
    <row r="45561" spans="3:4" x14ac:dyDescent="0.25">
      <c r="C45561" s="75"/>
      <c r="D45561" s="74"/>
    </row>
    <row r="45562" spans="3:4" x14ac:dyDescent="0.25">
      <c r="C45562" s="75"/>
      <c r="D45562" s="74"/>
    </row>
    <row r="45563" spans="3:4" x14ac:dyDescent="0.25">
      <c r="C45563" s="75"/>
      <c r="D45563" s="74"/>
    </row>
    <row r="45564" spans="3:4" x14ac:dyDescent="0.25">
      <c r="C45564" s="75"/>
      <c r="D45564" s="74"/>
    </row>
    <row r="45565" spans="3:4" x14ac:dyDescent="0.25">
      <c r="C45565" s="75"/>
      <c r="D45565" s="74"/>
    </row>
    <row r="45566" spans="3:4" x14ac:dyDescent="0.25">
      <c r="C45566" s="75"/>
      <c r="D45566" s="74"/>
    </row>
    <row r="45567" spans="3:4" x14ac:dyDescent="0.25">
      <c r="C45567" s="75"/>
      <c r="D45567" s="74"/>
    </row>
    <row r="45568" spans="3:4" x14ac:dyDescent="0.25">
      <c r="C45568" s="75"/>
      <c r="D45568" s="74"/>
    </row>
    <row r="45569" spans="3:4" x14ac:dyDescent="0.25">
      <c r="C45569" s="75"/>
      <c r="D45569" s="74"/>
    </row>
    <row r="45570" spans="3:4" x14ac:dyDescent="0.25">
      <c r="C45570" s="75"/>
      <c r="D45570" s="74"/>
    </row>
    <row r="45571" spans="3:4" x14ac:dyDescent="0.25">
      <c r="C45571" s="75"/>
      <c r="D45571" s="74"/>
    </row>
    <row r="45572" spans="3:4" x14ac:dyDescent="0.25">
      <c r="C45572" s="75"/>
      <c r="D45572" s="74"/>
    </row>
    <row r="45573" spans="3:4" x14ac:dyDescent="0.25">
      <c r="C45573" s="75"/>
      <c r="D45573" s="74"/>
    </row>
    <row r="45574" spans="3:4" x14ac:dyDescent="0.25">
      <c r="C45574" s="75"/>
      <c r="D45574" s="74"/>
    </row>
    <row r="45575" spans="3:4" x14ac:dyDescent="0.25">
      <c r="C45575" s="75"/>
      <c r="D45575" s="74"/>
    </row>
    <row r="45576" spans="3:4" x14ac:dyDescent="0.25">
      <c r="C45576" s="75"/>
      <c r="D45576" s="74"/>
    </row>
    <row r="45577" spans="3:4" x14ac:dyDescent="0.25">
      <c r="C45577" s="75"/>
      <c r="D45577" s="74"/>
    </row>
    <row r="45578" spans="3:4" x14ac:dyDescent="0.25">
      <c r="C45578" s="75"/>
      <c r="D45578" s="74"/>
    </row>
    <row r="45579" spans="3:4" x14ac:dyDescent="0.25">
      <c r="C45579" s="75"/>
      <c r="D45579" s="74"/>
    </row>
    <row r="45580" spans="3:4" x14ac:dyDescent="0.25">
      <c r="C45580" s="75"/>
      <c r="D45580" s="74"/>
    </row>
    <row r="45581" spans="3:4" x14ac:dyDescent="0.25">
      <c r="C45581" s="75"/>
      <c r="D45581" s="74"/>
    </row>
    <row r="45582" spans="3:4" x14ac:dyDescent="0.25">
      <c r="C45582" s="75"/>
      <c r="D45582" s="74"/>
    </row>
    <row r="45583" spans="3:4" x14ac:dyDescent="0.25">
      <c r="C45583" s="75"/>
      <c r="D45583" s="74"/>
    </row>
    <row r="45584" spans="3:4" x14ac:dyDescent="0.25">
      <c r="C45584" s="75"/>
      <c r="D45584" s="74"/>
    </row>
    <row r="45585" spans="3:4" x14ac:dyDescent="0.25">
      <c r="C45585" s="75"/>
      <c r="D45585" s="74"/>
    </row>
    <row r="45586" spans="3:4" x14ac:dyDescent="0.25">
      <c r="C45586" s="75"/>
      <c r="D45586" s="74"/>
    </row>
    <row r="45587" spans="3:4" x14ac:dyDescent="0.25">
      <c r="C45587" s="75"/>
      <c r="D45587" s="74"/>
    </row>
    <row r="45588" spans="3:4" x14ac:dyDescent="0.25">
      <c r="C45588" s="75"/>
      <c r="D45588" s="74"/>
    </row>
    <row r="45589" spans="3:4" x14ac:dyDescent="0.25">
      <c r="C45589" s="75"/>
      <c r="D45589" s="74"/>
    </row>
    <row r="45590" spans="3:4" x14ac:dyDescent="0.25">
      <c r="C45590" s="75"/>
      <c r="D45590" s="74"/>
    </row>
    <row r="45591" spans="3:4" x14ac:dyDescent="0.25">
      <c r="C45591" s="75"/>
      <c r="D45591" s="74"/>
    </row>
    <row r="45592" spans="3:4" x14ac:dyDescent="0.25">
      <c r="C45592" s="75"/>
      <c r="D45592" s="74"/>
    </row>
    <row r="45593" spans="3:4" x14ac:dyDescent="0.25">
      <c r="C45593" s="75"/>
      <c r="D45593" s="74"/>
    </row>
    <row r="45594" spans="3:4" x14ac:dyDescent="0.25">
      <c r="C45594" s="75"/>
      <c r="D45594" s="74"/>
    </row>
    <row r="45595" spans="3:4" x14ac:dyDescent="0.25">
      <c r="C45595" s="75"/>
      <c r="D45595" s="74"/>
    </row>
    <row r="45596" spans="3:4" x14ac:dyDescent="0.25">
      <c r="C45596" s="75"/>
      <c r="D45596" s="74"/>
    </row>
    <row r="45597" spans="3:4" x14ac:dyDescent="0.25">
      <c r="C45597" s="75"/>
      <c r="D45597" s="74"/>
    </row>
    <row r="45598" spans="3:4" x14ac:dyDescent="0.25">
      <c r="C45598" s="75"/>
      <c r="D45598" s="74"/>
    </row>
    <row r="45599" spans="3:4" x14ac:dyDescent="0.25">
      <c r="C45599" s="75"/>
      <c r="D45599" s="74"/>
    </row>
    <row r="45600" spans="3:4" x14ac:dyDescent="0.25">
      <c r="C45600" s="75"/>
      <c r="D45600" s="74"/>
    </row>
    <row r="45601" spans="3:4" x14ac:dyDescent="0.25">
      <c r="C45601" s="75"/>
      <c r="D45601" s="74"/>
    </row>
    <row r="45602" spans="3:4" x14ac:dyDescent="0.25">
      <c r="C45602" s="75"/>
      <c r="D45602" s="74"/>
    </row>
    <row r="45603" spans="3:4" x14ac:dyDescent="0.25">
      <c r="C45603" s="75"/>
      <c r="D45603" s="74"/>
    </row>
    <row r="45604" spans="3:4" x14ac:dyDescent="0.25">
      <c r="C45604" s="75"/>
      <c r="D45604" s="74"/>
    </row>
    <row r="45605" spans="3:4" x14ac:dyDescent="0.25">
      <c r="C45605" s="75"/>
      <c r="D45605" s="74"/>
    </row>
    <row r="45606" spans="3:4" x14ac:dyDescent="0.25">
      <c r="C45606" s="75"/>
      <c r="D45606" s="74"/>
    </row>
    <row r="45607" spans="3:4" x14ac:dyDescent="0.25">
      <c r="C45607" s="75"/>
      <c r="D45607" s="74"/>
    </row>
    <row r="45608" spans="3:4" x14ac:dyDescent="0.25">
      <c r="C45608" s="75"/>
      <c r="D45608" s="74"/>
    </row>
    <row r="45609" spans="3:4" x14ac:dyDescent="0.25">
      <c r="C45609" s="75"/>
      <c r="D45609" s="74"/>
    </row>
    <row r="45610" spans="3:4" x14ac:dyDescent="0.25">
      <c r="C45610" s="75"/>
      <c r="D45610" s="74"/>
    </row>
    <row r="45611" spans="3:4" x14ac:dyDescent="0.25">
      <c r="C45611" s="75"/>
      <c r="D45611" s="74"/>
    </row>
    <row r="45612" spans="3:4" x14ac:dyDescent="0.25">
      <c r="C45612" s="75"/>
      <c r="D45612" s="74"/>
    </row>
    <row r="45613" spans="3:4" x14ac:dyDescent="0.25">
      <c r="C45613" s="75"/>
      <c r="D45613" s="74"/>
    </row>
    <row r="45614" spans="3:4" x14ac:dyDescent="0.25">
      <c r="C45614" s="75"/>
      <c r="D45614" s="74"/>
    </row>
    <row r="45615" spans="3:4" x14ac:dyDescent="0.25">
      <c r="C45615" s="75"/>
      <c r="D45615" s="74"/>
    </row>
    <row r="45616" spans="3:4" x14ac:dyDescent="0.25">
      <c r="C45616" s="75"/>
      <c r="D45616" s="74"/>
    </row>
    <row r="45617" spans="3:4" x14ac:dyDescent="0.25">
      <c r="C45617" s="75"/>
      <c r="D45617" s="74"/>
    </row>
    <row r="45618" spans="3:4" x14ac:dyDescent="0.25">
      <c r="C45618" s="75"/>
      <c r="D45618" s="74"/>
    </row>
    <row r="45619" spans="3:4" x14ac:dyDescent="0.25">
      <c r="C45619" s="75"/>
      <c r="D45619" s="74"/>
    </row>
    <row r="45620" spans="3:4" x14ac:dyDescent="0.25">
      <c r="C45620" s="75"/>
      <c r="D45620" s="74"/>
    </row>
    <row r="45621" spans="3:4" x14ac:dyDescent="0.25">
      <c r="C45621" s="75"/>
      <c r="D45621" s="74"/>
    </row>
    <row r="45622" spans="3:4" x14ac:dyDescent="0.25">
      <c r="C45622" s="75"/>
      <c r="D45622" s="74"/>
    </row>
    <row r="45623" spans="3:4" x14ac:dyDescent="0.25">
      <c r="C45623" s="75"/>
      <c r="D45623" s="74"/>
    </row>
    <row r="45624" spans="3:4" x14ac:dyDescent="0.25">
      <c r="C45624" s="75"/>
      <c r="D45624" s="74"/>
    </row>
    <row r="45625" spans="3:4" x14ac:dyDescent="0.25">
      <c r="C45625" s="75"/>
      <c r="D45625" s="74"/>
    </row>
    <row r="45626" spans="3:4" x14ac:dyDescent="0.25">
      <c r="C45626" s="75"/>
      <c r="D45626" s="74"/>
    </row>
    <row r="45627" spans="3:4" x14ac:dyDescent="0.25">
      <c r="C45627" s="75"/>
      <c r="D45627" s="74"/>
    </row>
    <row r="45628" spans="3:4" x14ac:dyDescent="0.25">
      <c r="C45628" s="75"/>
      <c r="D45628" s="74"/>
    </row>
    <row r="45629" spans="3:4" x14ac:dyDescent="0.25">
      <c r="C45629" s="75"/>
      <c r="D45629" s="74"/>
    </row>
    <row r="45630" spans="3:4" x14ac:dyDescent="0.25">
      <c r="C45630" s="75"/>
      <c r="D45630" s="74"/>
    </row>
    <row r="45631" spans="3:4" x14ac:dyDescent="0.25">
      <c r="C45631" s="75"/>
      <c r="D45631" s="74"/>
    </row>
    <row r="45632" spans="3:4" x14ac:dyDescent="0.25">
      <c r="C45632" s="75"/>
      <c r="D45632" s="74"/>
    </row>
    <row r="45633" spans="3:4" x14ac:dyDescent="0.25">
      <c r="C45633" s="75"/>
      <c r="D45633" s="74"/>
    </row>
    <row r="45634" spans="3:4" x14ac:dyDescent="0.25">
      <c r="C45634" s="75"/>
      <c r="D45634" s="74"/>
    </row>
    <row r="45635" spans="3:4" x14ac:dyDescent="0.25">
      <c r="C45635" s="75"/>
      <c r="D45635" s="74"/>
    </row>
    <row r="45636" spans="3:4" x14ac:dyDescent="0.25">
      <c r="C45636" s="75"/>
      <c r="D45636" s="74"/>
    </row>
    <row r="45637" spans="3:4" x14ac:dyDescent="0.25">
      <c r="C45637" s="75"/>
      <c r="D45637" s="74"/>
    </row>
    <row r="45638" spans="3:4" x14ac:dyDescent="0.25">
      <c r="C45638" s="75"/>
      <c r="D45638" s="74"/>
    </row>
    <row r="45639" spans="3:4" x14ac:dyDescent="0.25">
      <c r="C45639" s="75"/>
      <c r="D45639" s="74"/>
    </row>
    <row r="45640" spans="3:4" x14ac:dyDescent="0.25">
      <c r="C45640" s="75"/>
      <c r="D45640" s="74"/>
    </row>
    <row r="45641" spans="3:4" x14ac:dyDescent="0.25">
      <c r="C45641" s="75"/>
      <c r="D45641" s="74"/>
    </row>
    <row r="45642" spans="3:4" x14ac:dyDescent="0.25">
      <c r="C45642" s="75"/>
      <c r="D45642" s="74"/>
    </row>
    <row r="45643" spans="3:4" x14ac:dyDescent="0.25">
      <c r="C45643" s="75"/>
      <c r="D45643" s="74"/>
    </row>
    <row r="45644" spans="3:4" x14ac:dyDescent="0.25">
      <c r="C45644" s="75"/>
      <c r="D45644" s="74"/>
    </row>
    <row r="45645" spans="3:4" x14ac:dyDescent="0.25">
      <c r="C45645" s="75"/>
      <c r="D45645" s="74"/>
    </row>
    <row r="45646" spans="3:4" x14ac:dyDescent="0.25">
      <c r="C45646" s="75"/>
      <c r="D45646" s="74"/>
    </row>
    <row r="45647" spans="3:4" x14ac:dyDescent="0.25">
      <c r="C45647" s="75"/>
      <c r="D45647" s="74"/>
    </row>
    <row r="45648" spans="3:4" x14ac:dyDescent="0.25">
      <c r="C45648" s="75"/>
      <c r="D45648" s="74"/>
    </row>
    <row r="45649" spans="3:4" x14ac:dyDescent="0.25">
      <c r="C45649" s="75"/>
      <c r="D45649" s="74"/>
    </row>
    <row r="45650" spans="3:4" x14ac:dyDescent="0.25">
      <c r="C45650" s="75"/>
      <c r="D45650" s="74"/>
    </row>
    <row r="45651" spans="3:4" x14ac:dyDescent="0.25">
      <c r="C45651" s="75"/>
      <c r="D45651" s="74"/>
    </row>
    <row r="45652" spans="3:4" x14ac:dyDescent="0.25">
      <c r="C45652" s="75"/>
      <c r="D45652" s="74"/>
    </row>
    <row r="45653" spans="3:4" x14ac:dyDescent="0.25">
      <c r="C45653" s="75"/>
      <c r="D45653" s="74"/>
    </row>
    <row r="45654" spans="3:4" x14ac:dyDescent="0.25">
      <c r="C45654" s="75"/>
      <c r="D45654" s="74"/>
    </row>
    <row r="45655" spans="3:4" x14ac:dyDescent="0.25">
      <c r="C45655" s="75"/>
      <c r="D45655" s="74"/>
    </row>
    <row r="45656" spans="3:4" x14ac:dyDescent="0.25">
      <c r="C45656" s="75"/>
      <c r="D45656" s="74"/>
    </row>
    <row r="45657" spans="3:4" x14ac:dyDescent="0.25">
      <c r="C45657" s="75"/>
      <c r="D45657" s="74"/>
    </row>
    <row r="45658" spans="3:4" x14ac:dyDescent="0.25">
      <c r="C45658" s="75"/>
      <c r="D45658" s="74"/>
    </row>
    <row r="45659" spans="3:4" x14ac:dyDescent="0.25">
      <c r="C45659" s="75"/>
      <c r="D45659" s="74"/>
    </row>
    <row r="45660" spans="3:4" x14ac:dyDescent="0.25">
      <c r="C45660" s="75"/>
      <c r="D45660" s="74"/>
    </row>
    <row r="45661" spans="3:4" x14ac:dyDescent="0.25">
      <c r="C45661" s="75"/>
      <c r="D45661" s="74"/>
    </row>
    <row r="45662" spans="3:4" x14ac:dyDescent="0.25">
      <c r="C45662" s="75"/>
      <c r="D45662" s="74"/>
    </row>
    <row r="45663" spans="3:4" x14ac:dyDescent="0.25">
      <c r="C45663" s="75"/>
      <c r="D45663" s="74"/>
    </row>
    <row r="45664" spans="3:4" x14ac:dyDescent="0.25">
      <c r="C45664" s="75"/>
      <c r="D45664" s="74"/>
    </row>
    <row r="45665" spans="3:4" x14ac:dyDescent="0.25">
      <c r="C45665" s="75"/>
      <c r="D45665" s="74"/>
    </row>
    <row r="45666" spans="3:4" x14ac:dyDescent="0.25">
      <c r="C45666" s="75"/>
      <c r="D45666" s="74"/>
    </row>
    <row r="45667" spans="3:4" x14ac:dyDescent="0.25">
      <c r="C45667" s="75"/>
      <c r="D45667" s="74"/>
    </row>
    <row r="45668" spans="3:4" x14ac:dyDescent="0.25">
      <c r="C45668" s="75"/>
      <c r="D45668" s="74"/>
    </row>
    <row r="45669" spans="3:4" x14ac:dyDescent="0.25">
      <c r="C45669" s="75"/>
      <c r="D45669" s="74"/>
    </row>
    <row r="45670" spans="3:4" x14ac:dyDescent="0.25">
      <c r="C45670" s="75"/>
      <c r="D45670" s="74"/>
    </row>
    <row r="45671" spans="3:4" x14ac:dyDescent="0.25">
      <c r="C45671" s="75"/>
      <c r="D45671" s="74"/>
    </row>
    <row r="45672" spans="3:4" x14ac:dyDescent="0.25">
      <c r="C45672" s="75"/>
      <c r="D45672" s="74"/>
    </row>
    <row r="45673" spans="3:4" x14ac:dyDescent="0.25">
      <c r="C45673" s="75"/>
      <c r="D45673" s="74"/>
    </row>
    <row r="45674" spans="3:4" x14ac:dyDescent="0.25">
      <c r="C45674" s="75"/>
      <c r="D45674" s="74"/>
    </row>
    <row r="45675" spans="3:4" x14ac:dyDescent="0.25">
      <c r="C45675" s="75"/>
      <c r="D45675" s="74"/>
    </row>
    <row r="45676" spans="3:4" x14ac:dyDescent="0.25">
      <c r="C45676" s="75"/>
      <c r="D45676" s="74"/>
    </row>
    <row r="45677" spans="3:4" x14ac:dyDescent="0.25">
      <c r="C45677" s="75"/>
      <c r="D45677" s="74"/>
    </row>
    <row r="45678" spans="3:4" x14ac:dyDescent="0.25">
      <c r="C45678" s="75"/>
      <c r="D45678" s="74"/>
    </row>
    <row r="45679" spans="3:4" x14ac:dyDescent="0.25">
      <c r="C45679" s="75"/>
      <c r="D45679" s="74"/>
    </row>
    <row r="45680" spans="3:4" x14ac:dyDescent="0.25">
      <c r="C45680" s="75"/>
      <c r="D45680" s="74"/>
    </row>
    <row r="45681" spans="3:4" x14ac:dyDescent="0.25">
      <c r="C45681" s="75"/>
      <c r="D45681" s="74"/>
    </row>
    <row r="45682" spans="3:4" x14ac:dyDescent="0.25">
      <c r="C45682" s="75"/>
      <c r="D45682" s="74"/>
    </row>
    <row r="45683" spans="3:4" x14ac:dyDescent="0.25">
      <c r="C45683" s="75"/>
      <c r="D45683" s="74"/>
    </row>
    <row r="45684" spans="3:4" x14ac:dyDescent="0.25">
      <c r="C45684" s="75"/>
      <c r="D45684" s="74"/>
    </row>
    <row r="45685" spans="3:4" x14ac:dyDescent="0.25">
      <c r="C45685" s="75"/>
      <c r="D45685" s="74"/>
    </row>
    <row r="45686" spans="3:4" x14ac:dyDescent="0.25">
      <c r="C45686" s="75"/>
      <c r="D45686" s="74"/>
    </row>
    <row r="45687" spans="3:4" x14ac:dyDescent="0.25">
      <c r="C45687" s="75"/>
      <c r="D45687" s="74"/>
    </row>
    <row r="45688" spans="3:4" x14ac:dyDescent="0.25">
      <c r="C45688" s="75"/>
      <c r="D45688" s="74"/>
    </row>
    <row r="45689" spans="3:4" x14ac:dyDescent="0.25">
      <c r="C45689" s="75"/>
      <c r="D45689" s="74"/>
    </row>
    <row r="45690" spans="3:4" x14ac:dyDescent="0.25">
      <c r="C45690" s="75"/>
      <c r="D45690" s="74"/>
    </row>
    <row r="45691" spans="3:4" x14ac:dyDescent="0.25">
      <c r="C45691" s="75"/>
      <c r="D45691" s="74"/>
    </row>
    <row r="45692" spans="3:4" x14ac:dyDescent="0.25">
      <c r="C45692" s="75"/>
      <c r="D45692" s="74"/>
    </row>
    <row r="45693" spans="3:4" x14ac:dyDescent="0.25">
      <c r="C45693" s="75"/>
      <c r="D45693" s="74"/>
    </row>
    <row r="45694" spans="3:4" x14ac:dyDescent="0.25">
      <c r="C45694" s="75"/>
      <c r="D45694" s="74"/>
    </row>
    <row r="45695" spans="3:4" x14ac:dyDescent="0.25">
      <c r="C45695" s="75"/>
      <c r="D45695" s="74"/>
    </row>
    <row r="45696" spans="3:4" x14ac:dyDescent="0.25">
      <c r="C45696" s="75"/>
      <c r="D45696" s="74"/>
    </row>
    <row r="45697" spans="3:4" x14ac:dyDescent="0.25">
      <c r="C45697" s="75"/>
      <c r="D45697" s="74"/>
    </row>
    <row r="45698" spans="3:4" x14ac:dyDescent="0.25">
      <c r="C45698" s="75"/>
      <c r="D45698" s="74"/>
    </row>
    <row r="45699" spans="3:4" x14ac:dyDescent="0.25">
      <c r="C45699" s="75"/>
      <c r="D45699" s="74"/>
    </row>
    <row r="45700" spans="3:4" x14ac:dyDescent="0.25">
      <c r="C45700" s="75"/>
      <c r="D45700" s="74"/>
    </row>
    <row r="45701" spans="3:4" x14ac:dyDescent="0.25">
      <c r="C45701" s="75"/>
      <c r="D45701" s="74"/>
    </row>
    <row r="45702" spans="3:4" x14ac:dyDescent="0.25">
      <c r="C45702" s="75"/>
      <c r="D45702" s="74"/>
    </row>
    <row r="45703" spans="3:4" x14ac:dyDescent="0.25">
      <c r="C45703" s="75"/>
      <c r="D45703" s="74"/>
    </row>
    <row r="45704" spans="3:4" x14ac:dyDescent="0.25">
      <c r="C45704" s="75"/>
      <c r="D45704" s="74"/>
    </row>
    <row r="45705" spans="3:4" x14ac:dyDescent="0.25">
      <c r="C45705" s="75"/>
      <c r="D45705" s="74"/>
    </row>
    <row r="45706" spans="3:4" x14ac:dyDescent="0.25">
      <c r="C45706" s="75"/>
      <c r="D45706" s="74"/>
    </row>
    <row r="45707" spans="3:4" x14ac:dyDescent="0.25">
      <c r="C45707" s="75"/>
      <c r="D45707" s="74"/>
    </row>
    <row r="45708" spans="3:4" x14ac:dyDescent="0.25">
      <c r="C45708" s="75"/>
      <c r="D45708" s="74"/>
    </row>
    <row r="45709" spans="3:4" x14ac:dyDescent="0.25">
      <c r="C45709" s="75"/>
      <c r="D45709" s="74"/>
    </row>
    <row r="45710" spans="3:4" x14ac:dyDescent="0.25">
      <c r="C45710" s="75"/>
      <c r="D45710" s="74"/>
    </row>
    <row r="45711" spans="3:4" x14ac:dyDescent="0.25">
      <c r="C45711" s="75"/>
      <c r="D45711" s="74"/>
    </row>
    <row r="45712" spans="3:4" x14ac:dyDescent="0.25">
      <c r="C45712" s="75"/>
      <c r="D45712" s="74"/>
    </row>
    <row r="45713" spans="3:4" x14ac:dyDescent="0.25">
      <c r="C45713" s="75"/>
      <c r="D45713" s="74"/>
    </row>
    <row r="45714" spans="3:4" x14ac:dyDescent="0.25">
      <c r="C45714" s="75"/>
      <c r="D45714" s="74"/>
    </row>
    <row r="45715" spans="3:4" x14ac:dyDescent="0.25">
      <c r="C45715" s="75"/>
      <c r="D45715" s="74"/>
    </row>
    <row r="45716" spans="3:4" x14ac:dyDescent="0.25">
      <c r="C45716" s="75"/>
      <c r="D45716" s="74"/>
    </row>
    <row r="45717" spans="3:4" x14ac:dyDescent="0.25">
      <c r="C45717" s="75"/>
      <c r="D45717" s="74"/>
    </row>
    <row r="45718" spans="3:4" x14ac:dyDescent="0.25">
      <c r="C45718" s="75"/>
      <c r="D45718" s="74"/>
    </row>
    <row r="45719" spans="3:4" x14ac:dyDescent="0.25">
      <c r="C45719" s="75"/>
      <c r="D45719" s="74"/>
    </row>
    <row r="45720" spans="3:4" x14ac:dyDescent="0.25">
      <c r="C45720" s="75"/>
      <c r="D45720" s="74"/>
    </row>
    <row r="45721" spans="3:4" x14ac:dyDescent="0.25">
      <c r="C45721" s="75"/>
      <c r="D45721" s="74"/>
    </row>
    <row r="45722" spans="3:4" x14ac:dyDescent="0.25">
      <c r="C45722" s="75"/>
      <c r="D45722" s="74"/>
    </row>
    <row r="45723" spans="3:4" x14ac:dyDescent="0.25">
      <c r="C45723" s="75"/>
      <c r="D45723" s="74"/>
    </row>
    <row r="45724" spans="3:4" x14ac:dyDescent="0.25">
      <c r="C45724" s="75"/>
      <c r="D45724" s="74"/>
    </row>
    <row r="45725" spans="3:4" x14ac:dyDescent="0.25">
      <c r="C45725" s="75"/>
      <c r="D45725" s="74"/>
    </row>
    <row r="45726" spans="3:4" x14ac:dyDescent="0.25">
      <c r="C45726" s="75"/>
      <c r="D45726" s="74"/>
    </row>
    <row r="45727" spans="3:4" x14ac:dyDescent="0.25">
      <c r="C45727" s="75"/>
      <c r="D45727" s="74"/>
    </row>
    <row r="45728" spans="3:4" x14ac:dyDescent="0.25">
      <c r="C45728" s="75"/>
      <c r="D45728" s="74"/>
    </row>
    <row r="45729" spans="3:4" x14ac:dyDescent="0.25">
      <c r="C45729" s="75"/>
      <c r="D45729" s="74"/>
    </row>
    <row r="45730" spans="3:4" x14ac:dyDescent="0.25">
      <c r="C45730" s="75"/>
      <c r="D45730" s="74"/>
    </row>
    <row r="45731" spans="3:4" x14ac:dyDescent="0.25">
      <c r="C45731" s="75"/>
      <c r="D45731" s="74"/>
    </row>
    <row r="45732" spans="3:4" x14ac:dyDescent="0.25">
      <c r="C45732" s="75"/>
      <c r="D45732" s="74"/>
    </row>
    <row r="45733" spans="3:4" x14ac:dyDescent="0.25">
      <c r="C45733" s="75"/>
      <c r="D45733" s="74"/>
    </row>
    <row r="45734" spans="3:4" x14ac:dyDescent="0.25">
      <c r="C45734" s="75"/>
      <c r="D45734" s="74"/>
    </row>
    <row r="45735" spans="3:4" x14ac:dyDescent="0.25">
      <c r="C45735" s="75"/>
      <c r="D45735" s="74"/>
    </row>
    <row r="45736" spans="3:4" x14ac:dyDescent="0.25">
      <c r="C45736" s="75"/>
      <c r="D45736" s="74"/>
    </row>
    <row r="45737" spans="3:4" x14ac:dyDescent="0.25">
      <c r="C45737" s="75"/>
      <c r="D45737" s="74"/>
    </row>
    <row r="45738" spans="3:4" x14ac:dyDescent="0.25">
      <c r="C45738" s="75"/>
      <c r="D45738" s="74"/>
    </row>
    <row r="45739" spans="3:4" x14ac:dyDescent="0.25">
      <c r="C45739" s="75"/>
      <c r="D45739" s="74"/>
    </row>
    <row r="45740" spans="3:4" x14ac:dyDescent="0.25">
      <c r="C45740" s="75"/>
      <c r="D45740" s="74"/>
    </row>
    <row r="45741" spans="3:4" x14ac:dyDescent="0.25">
      <c r="C45741" s="75"/>
      <c r="D45741" s="74"/>
    </row>
    <row r="45742" spans="3:4" x14ac:dyDescent="0.25">
      <c r="C45742" s="75"/>
      <c r="D45742" s="74"/>
    </row>
    <row r="45743" spans="3:4" x14ac:dyDescent="0.25">
      <c r="C45743" s="75"/>
      <c r="D45743" s="74"/>
    </row>
    <row r="45744" spans="3:4" x14ac:dyDescent="0.25">
      <c r="C45744" s="75"/>
      <c r="D45744" s="74"/>
    </row>
    <row r="45745" spans="3:4" x14ac:dyDescent="0.25">
      <c r="C45745" s="75"/>
      <c r="D45745" s="74"/>
    </row>
    <row r="45746" spans="3:4" x14ac:dyDescent="0.25">
      <c r="C45746" s="75"/>
      <c r="D45746" s="74"/>
    </row>
    <row r="45747" spans="3:4" x14ac:dyDescent="0.25">
      <c r="C45747" s="75"/>
      <c r="D45747" s="74"/>
    </row>
    <row r="45748" spans="3:4" x14ac:dyDescent="0.25">
      <c r="C45748" s="75"/>
      <c r="D45748" s="74"/>
    </row>
    <row r="45749" spans="3:4" x14ac:dyDescent="0.25">
      <c r="C45749" s="75"/>
      <c r="D45749" s="74"/>
    </row>
    <row r="45750" spans="3:4" x14ac:dyDescent="0.25">
      <c r="C45750" s="75"/>
      <c r="D45750" s="74"/>
    </row>
    <row r="45751" spans="3:4" x14ac:dyDescent="0.25">
      <c r="C45751" s="75"/>
      <c r="D45751" s="74"/>
    </row>
    <row r="45752" spans="3:4" x14ac:dyDescent="0.25">
      <c r="C45752" s="75"/>
      <c r="D45752" s="74"/>
    </row>
    <row r="45753" spans="3:4" x14ac:dyDescent="0.25">
      <c r="C45753" s="75"/>
      <c r="D45753" s="74"/>
    </row>
    <row r="45754" spans="3:4" x14ac:dyDescent="0.25">
      <c r="C45754" s="75"/>
      <c r="D45754" s="74"/>
    </row>
    <row r="45755" spans="3:4" x14ac:dyDescent="0.25">
      <c r="C45755" s="75"/>
      <c r="D45755" s="74"/>
    </row>
    <row r="45756" spans="3:4" x14ac:dyDescent="0.25">
      <c r="C45756" s="75"/>
      <c r="D45756" s="74"/>
    </row>
    <row r="45757" spans="3:4" x14ac:dyDescent="0.25">
      <c r="C45757" s="75"/>
      <c r="D45757" s="74"/>
    </row>
    <row r="45758" spans="3:4" x14ac:dyDescent="0.25">
      <c r="C45758" s="75"/>
      <c r="D45758" s="74"/>
    </row>
    <row r="45759" spans="3:4" x14ac:dyDescent="0.25">
      <c r="C45759" s="75"/>
      <c r="D45759" s="74"/>
    </row>
    <row r="45760" spans="3:4" x14ac:dyDescent="0.25">
      <c r="C45760" s="75"/>
      <c r="D45760" s="74"/>
    </row>
    <row r="45761" spans="3:4" x14ac:dyDescent="0.25">
      <c r="C45761" s="75"/>
      <c r="D45761" s="74"/>
    </row>
    <row r="45762" spans="3:4" x14ac:dyDescent="0.25">
      <c r="C45762" s="75"/>
      <c r="D45762" s="74"/>
    </row>
    <row r="45763" spans="3:4" x14ac:dyDescent="0.25">
      <c r="C45763" s="75"/>
      <c r="D45763" s="74"/>
    </row>
    <row r="45764" spans="3:4" x14ac:dyDescent="0.25">
      <c r="C45764" s="75"/>
      <c r="D45764" s="74"/>
    </row>
    <row r="45765" spans="3:4" x14ac:dyDescent="0.25">
      <c r="C45765" s="75"/>
      <c r="D45765" s="74"/>
    </row>
    <row r="45766" spans="3:4" x14ac:dyDescent="0.25">
      <c r="C45766" s="75"/>
      <c r="D45766" s="74"/>
    </row>
    <row r="45767" spans="3:4" x14ac:dyDescent="0.25">
      <c r="C45767" s="75"/>
      <c r="D45767" s="74"/>
    </row>
    <row r="45768" spans="3:4" x14ac:dyDescent="0.25">
      <c r="C45768" s="75"/>
      <c r="D45768" s="74"/>
    </row>
    <row r="45769" spans="3:4" x14ac:dyDescent="0.25">
      <c r="C45769" s="75"/>
      <c r="D45769" s="74"/>
    </row>
    <row r="45770" spans="3:4" x14ac:dyDescent="0.25">
      <c r="C45770" s="75"/>
      <c r="D45770" s="74"/>
    </row>
    <row r="45771" spans="3:4" x14ac:dyDescent="0.25">
      <c r="C45771" s="75"/>
      <c r="D45771" s="74"/>
    </row>
    <row r="45772" spans="3:4" x14ac:dyDescent="0.25">
      <c r="C45772" s="75"/>
      <c r="D45772" s="74"/>
    </row>
    <row r="45773" spans="3:4" x14ac:dyDescent="0.25">
      <c r="C45773" s="75"/>
      <c r="D45773" s="74"/>
    </row>
    <row r="45774" spans="3:4" x14ac:dyDescent="0.25">
      <c r="C45774" s="75"/>
      <c r="D45774" s="74"/>
    </row>
    <row r="45775" spans="3:4" x14ac:dyDescent="0.25">
      <c r="C45775" s="75"/>
      <c r="D45775" s="74"/>
    </row>
    <row r="45776" spans="3:4" x14ac:dyDescent="0.25">
      <c r="C45776" s="75"/>
      <c r="D45776" s="74"/>
    </row>
    <row r="45777" spans="3:4" x14ac:dyDescent="0.25">
      <c r="C45777" s="75"/>
      <c r="D45777" s="74"/>
    </row>
    <row r="45778" spans="3:4" x14ac:dyDescent="0.25">
      <c r="C45778" s="75"/>
      <c r="D45778" s="74"/>
    </row>
    <row r="45779" spans="3:4" x14ac:dyDescent="0.25">
      <c r="C45779" s="75"/>
      <c r="D45779" s="74"/>
    </row>
    <row r="45780" spans="3:4" x14ac:dyDescent="0.25">
      <c r="C45780" s="75"/>
      <c r="D45780" s="74"/>
    </row>
    <row r="45781" spans="3:4" x14ac:dyDescent="0.25">
      <c r="C45781" s="75"/>
      <c r="D45781" s="74"/>
    </row>
    <row r="45782" spans="3:4" x14ac:dyDescent="0.25">
      <c r="C45782" s="75"/>
      <c r="D45782" s="74"/>
    </row>
    <row r="45783" spans="3:4" x14ac:dyDescent="0.25">
      <c r="C45783" s="75"/>
      <c r="D45783" s="74"/>
    </row>
    <row r="45784" spans="3:4" x14ac:dyDescent="0.25">
      <c r="C45784" s="75"/>
      <c r="D45784" s="74"/>
    </row>
    <row r="45785" spans="3:4" x14ac:dyDescent="0.25">
      <c r="C45785" s="75"/>
      <c r="D45785" s="74"/>
    </row>
    <row r="45786" spans="3:4" x14ac:dyDescent="0.25">
      <c r="C45786" s="75"/>
      <c r="D45786" s="74"/>
    </row>
    <row r="45787" spans="3:4" x14ac:dyDescent="0.25">
      <c r="C45787" s="75"/>
      <c r="D45787" s="74"/>
    </row>
    <row r="45788" spans="3:4" x14ac:dyDescent="0.25">
      <c r="C45788" s="75"/>
      <c r="D45788" s="74"/>
    </row>
    <row r="45789" spans="3:4" x14ac:dyDescent="0.25">
      <c r="C45789" s="75"/>
      <c r="D45789" s="74"/>
    </row>
    <row r="45790" spans="3:4" x14ac:dyDescent="0.25">
      <c r="C45790" s="75"/>
      <c r="D45790" s="74"/>
    </row>
    <row r="45791" spans="3:4" x14ac:dyDescent="0.25">
      <c r="C45791" s="75"/>
      <c r="D45791" s="74"/>
    </row>
    <row r="45792" spans="3:4" x14ac:dyDescent="0.25">
      <c r="C45792" s="75"/>
      <c r="D45792" s="74"/>
    </row>
    <row r="45793" spans="3:4" x14ac:dyDescent="0.25">
      <c r="C45793" s="75"/>
      <c r="D45793" s="74"/>
    </row>
    <row r="45794" spans="3:4" x14ac:dyDescent="0.25">
      <c r="C45794" s="75"/>
      <c r="D45794" s="74"/>
    </row>
    <row r="45795" spans="3:4" x14ac:dyDescent="0.25">
      <c r="C45795" s="75"/>
      <c r="D45795" s="74"/>
    </row>
    <row r="45796" spans="3:4" x14ac:dyDescent="0.25">
      <c r="C45796" s="75"/>
      <c r="D45796" s="74"/>
    </row>
    <row r="45797" spans="3:4" x14ac:dyDescent="0.25">
      <c r="C45797" s="75"/>
      <c r="D45797" s="74"/>
    </row>
    <row r="45798" spans="3:4" x14ac:dyDescent="0.25">
      <c r="C45798" s="75"/>
      <c r="D45798" s="74"/>
    </row>
    <row r="45799" spans="3:4" x14ac:dyDescent="0.25">
      <c r="C45799" s="75"/>
      <c r="D45799" s="74"/>
    </row>
    <row r="45800" spans="3:4" x14ac:dyDescent="0.25">
      <c r="C45800" s="75"/>
      <c r="D45800" s="74"/>
    </row>
    <row r="45801" spans="3:4" x14ac:dyDescent="0.25">
      <c r="C45801" s="75"/>
      <c r="D45801" s="74"/>
    </row>
    <row r="45802" spans="3:4" x14ac:dyDescent="0.25">
      <c r="C45802" s="75"/>
      <c r="D45802" s="74"/>
    </row>
    <row r="45803" spans="3:4" x14ac:dyDescent="0.25">
      <c r="C45803" s="75"/>
      <c r="D45803" s="74"/>
    </row>
    <row r="45804" spans="3:4" x14ac:dyDescent="0.25">
      <c r="C45804" s="75"/>
      <c r="D45804" s="74"/>
    </row>
    <row r="45805" spans="3:4" x14ac:dyDescent="0.25">
      <c r="C45805" s="75"/>
      <c r="D45805" s="74"/>
    </row>
    <row r="45806" spans="3:4" x14ac:dyDescent="0.25">
      <c r="C45806" s="75"/>
      <c r="D45806" s="74"/>
    </row>
    <row r="45807" spans="3:4" x14ac:dyDescent="0.25">
      <c r="C45807" s="75"/>
      <c r="D45807" s="74"/>
    </row>
    <row r="45808" spans="3:4" x14ac:dyDescent="0.25">
      <c r="C45808" s="75"/>
      <c r="D45808" s="74"/>
    </row>
    <row r="45809" spans="3:4" x14ac:dyDescent="0.25">
      <c r="C45809" s="75"/>
      <c r="D45809" s="74"/>
    </row>
    <row r="45810" spans="3:4" x14ac:dyDescent="0.25">
      <c r="C45810" s="75"/>
      <c r="D45810" s="74"/>
    </row>
    <row r="45811" spans="3:4" x14ac:dyDescent="0.25">
      <c r="C45811" s="75"/>
      <c r="D45811" s="74"/>
    </row>
    <row r="45812" spans="3:4" x14ac:dyDescent="0.25">
      <c r="C45812" s="75"/>
      <c r="D45812" s="74"/>
    </row>
    <row r="45813" spans="3:4" x14ac:dyDescent="0.25">
      <c r="C45813" s="75"/>
      <c r="D45813" s="74"/>
    </row>
    <row r="45814" spans="3:4" x14ac:dyDescent="0.25">
      <c r="C45814" s="75"/>
      <c r="D45814" s="74"/>
    </row>
    <row r="45815" spans="3:4" x14ac:dyDescent="0.25">
      <c r="C45815" s="75"/>
      <c r="D45815" s="74"/>
    </row>
    <row r="45816" spans="3:4" x14ac:dyDescent="0.25">
      <c r="C45816" s="75"/>
      <c r="D45816" s="74"/>
    </row>
    <row r="45817" spans="3:4" x14ac:dyDescent="0.25">
      <c r="C45817" s="75"/>
      <c r="D45817" s="74"/>
    </row>
    <row r="45818" spans="3:4" x14ac:dyDescent="0.25">
      <c r="C45818" s="75"/>
      <c r="D45818" s="74"/>
    </row>
    <row r="45819" spans="3:4" x14ac:dyDescent="0.25">
      <c r="C45819" s="75"/>
      <c r="D45819" s="74"/>
    </row>
    <row r="45820" spans="3:4" x14ac:dyDescent="0.25">
      <c r="C45820" s="75"/>
      <c r="D45820" s="74"/>
    </row>
    <row r="45821" spans="3:4" x14ac:dyDescent="0.25">
      <c r="C45821" s="75"/>
      <c r="D45821" s="74"/>
    </row>
    <row r="45822" spans="3:4" x14ac:dyDescent="0.25">
      <c r="C45822" s="75"/>
      <c r="D45822" s="74"/>
    </row>
    <row r="45823" spans="3:4" x14ac:dyDescent="0.25">
      <c r="C45823" s="75"/>
      <c r="D45823" s="74"/>
    </row>
    <row r="45824" spans="3:4" x14ac:dyDescent="0.25">
      <c r="C45824" s="75"/>
      <c r="D45824" s="74"/>
    </row>
    <row r="45825" spans="3:4" x14ac:dyDescent="0.25">
      <c r="C45825" s="75"/>
      <c r="D45825" s="74"/>
    </row>
    <row r="45826" spans="3:4" x14ac:dyDescent="0.25">
      <c r="C45826" s="75"/>
      <c r="D45826" s="74"/>
    </row>
    <row r="45827" spans="3:4" x14ac:dyDescent="0.25">
      <c r="C45827" s="75"/>
      <c r="D45827" s="74"/>
    </row>
    <row r="45828" spans="3:4" x14ac:dyDescent="0.25">
      <c r="C45828" s="75"/>
      <c r="D45828" s="74"/>
    </row>
    <row r="45829" spans="3:4" x14ac:dyDescent="0.25">
      <c r="C45829" s="75"/>
      <c r="D45829" s="74"/>
    </row>
    <row r="45830" spans="3:4" x14ac:dyDescent="0.25">
      <c r="C45830" s="75"/>
      <c r="D45830" s="74"/>
    </row>
    <row r="45831" spans="3:4" x14ac:dyDescent="0.25">
      <c r="C45831" s="75"/>
      <c r="D45831" s="74"/>
    </row>
    <row r="45832" spans="3:4" x14ac:dyDescent="0.25">
      <c r="C45832" s="75"/>
      <c r="D45832" s="74"/>
    </row>
    <row r="45833" spans="3:4" x14ac:dyDescent="0.25">
      <c r="C45833" s="75"/>
      <c r="D45833" s="74"/>
    </row>
    <row r="45834" spans="3:4" x14ac:dyDescent="0.25">
      <c r="C45834" s="75"/>
      <c r="D45834" s="74"/>
    </row>
    <row r="45835" spans="3:4" x14ac:dyDescent="0.25">
      <c r="C45835" s="75"/>
      <c r="D45835" s="74"/>
    </row>
    <row r="45836" spans="3:4" x14ac:dyDescent="0.25">
      <c r="C45836" s="75"/>
      <c r="D45836" s="74"/>
    </row>
    <row r="45837" spans="3:4" x14ac:dyDescent="0.25">
      <c r="C45837" s="75"/>
      <c r="D45837" s="74"/>
    </row>
    <row r="45838" spans="3:4" x14ac:dyDescent="0.25">
      <c r="C45838" s="75"/>
      <c r="D45838" s="74"/>
    </row>
    <row r="45839" spans="3:4" x14ac:dyDescent="0.25">
      <c r="C45839" s="75"/>
      <c r="D45839" s="74"/>
    </row>
    <row r="45840" spans="3:4" x14ac:dyDescent="0.25">
      <c r="C45840" s="75"/>
      <c r="D45840" s="74"/>
    </row>
    <row r="45841" spans="3:4" x14ac:dyDescent="0.25">
      <c r="C45841" s="75"/>
      <c r="D45841" s="74"/>
    </row>
    <row r="45842" spans="3:4" x14ac:dyDescent="0.25">
      <c r="C45842" s="75"/>
      <c r="D45842" s="74"/>
    </row>
    <row r="45843" spans="3:4" x14ac:dyDescent="0.25">
      <c r="C45843" s="75"/>
      <c r="D45843" s="74"/>
    </row>
    <row r="45844" spans="3:4" x14ac:dyDescent="0.25">
      <c r="C45844" s="75"/>
      <c r="D45844" s="74"/>
    </row>
    <row r="45845" spans="3:4" x14ac:dyDescent="0.25">
      <c r="C45845" s="75"/>
      <c r="D45845" s="74"/>
    </row>
    <row r="45846" spans="3:4" x14ac:dyDescent="0.25">
      <c r="C45846" s="75"/>
      <c r="D45846" s="74"/>
    </row>
    <row r="45847" spans="3:4" x14ac:dyDescent="0.25">
      <c r="C45847" s="75"/>
      <c r="D45847" s="74"/>
    </row>
    <row r="45848" spans="3:4" x14ac:dyDescent="0.25">
      <c r="C45848" s="75"/>
      <c r="D45848" s="74"/>
    </row>
    <row r="45849" spans="3:4" x14ac:dyDescent="0.25">
      <c r="C45849" s="75"/>
      <c r="D45849" s="74"/>
    </row>
    <row r="45850" spans="3:4" x14ac:dyDescent="0.25">
      <c r="C45850" s="75"/>
      <c r="D45850" s="74"/>
    </row>
    <row r="45851" spans="3:4" x14ac:dyDescent="0.25">
      <c r="C45851" s="75"/>
      <c r="D45851" s="74"/>
    </row>
    <row r="45852" spans="3:4" x14ac:dyDescent="0.25">
      <c r="C45852" s="75"/>
      <c r="D45852" s="74"/>
    </row>
    <row r="45853" spans="3:4" x14ac:dyDescent="0.25">
      <c r="C45853" s="75"/>
      <c r="D45853" s="74"/>
    </row>
    <row r="45854" spans="3:4" x14ac:dyDescent="0.25">
      <c r="C45854" s="75"/>
      <c r="D45854" s="74"/>
    </row>
    <row r="45855" spans="3:4" x14ac:dyDescent="0.25">
      <c r="C45855" s="75"/>
      <c r="D45855" s="74"/>
    </row>
    <row r="45856" spans="3:4" x14ac:dyDescent="0.25">
      <c r="C45856" s="75"/>
      <c r="D45856" s="74"/>
    </row>
    <row r="45857" spans="3:4" x14ac:dyDescent="0.25">
      <c r="C45857" s="75"/>
      <c r="D45857" s="74"/>
    </row>
    <row r="45858" spans="3:4" x14ac:dyDescent="0.25">
      <c r="C45858" s="75"/>
      <c r="D45858" s="74"/>
    </row>
    <row r="45859" spans="3:4" x14ac:dyDescent="0.25">
      <c r="C45859" s="75"/>
      <c r="D45859" s="74"/>
    </row>
    <row r="45860" spans="3:4" x14ac:dyDescent="0.25">
      <c r="C45860" s="75"/>
      <c r="D45860" s="74"/>
    </row>
    <row r="45861" spans="3:4" x14ac:dyDescent="0.25">
      <c r="C45861" s="75"/>
      <c r="D45861" s="74"/>
    </row>
    <row r="45862" spans="3:4" x14ac:dyDescent="0.25">
      <c r="C45862" s="75"/>
      <c r="D45862" s="74"/>
    </row>
    <row r="45863" spans="3:4" x14ac:dyDescent="0.25">
      <c r="C45863" s="75"/>
      <c r="D45863" s="74"/>
    </row>
    <row r="45864" spans="3:4" x14ac:dyDescent="0.25">
      <c r="C45864" s="75"/>
      <c r="D45864" s="74"/>
    </row>
    <row r="45865" spans="3:4" x14ac:dyDescent="0.25">
      <c r="C45865" s="75"/>
      <c r="D45865" s="74"/>
    </row>
    <row r="45866" spans="3:4" x14ac:dyDescent="0.25">
      <c r="C45866" s="75"/>
      <c r="D45866" s="74"/>
    </row>
    <row r="45867" spans="3:4" x14ac:dyDescent="0.25">
      <c r="C45867" s="75"/>
      <c r="D45867" s="74"/>
    </row>
    <row r="45868" spans="3:4" x14ac:dyDescent="0.25">
      <c r="C45868" s="75"/>
      <c r="D45868" s="74"/>
    </row>
    <row r="45869" spans="3:4" x14ac:dyDescent="0.25">
      <c r="C45869" s="75"/>
      <c r="D45869" s="74"/>
    </row>
    <row r="45870" spans="3:4" x14ac:dyDescent="0.25">
      <c r="C45870" s="75"/>
      <c r="D45870" s="74"/>
    </row>
    <row r="45871" spans="3:4" x14ac:dyDescent="0.25">
      <c r="C45871" s="75"/>
      <c r="D45871" s="74"/>
    </row>
    <row r="45872" spans="3:4" x14ac:dyDescent="0.25">
      <c r="C45872" s="75"/>
      <c r="D45872" s="74"/>
    </row>
    <row r="45873" spans="3:4" x14ac:dyDescent="0.25">
      <c r="C45873" s="75"/>
      <c r="D45873" s="74"/>
    </row>
    <row r="45874" spans="3:4" x14ac:dyDescent="0.25">
      <c r="C45874" s="75"/>
      <c r="D45874" s="74"/>
    </row>
    <row r="45875" spans="3:4" x14ac:dyDescent="0.25">
      <c r="C45875" s="75"/>
      <c r="D45875" s="74"/>
    </row>
    <row r="45876" spans="3:4" x14ac:dyDescent="0.25">
      <c r="C45876" s="75"/>
      <c r="D45876" s="74"/>
    </row>
    <row r="45877" spans="3:4" x14ac:dyDescent="0.25">
      <c r="C45877" s="75"/>
      <c r="D45877" s="74"/>
    </row>
    <row r="45878" spans="3:4" x14ac:dyDescent="0.25">
      <c r="C45878" s="75"/>
      <c r="D45878" s="74"/>
    </row>
    <row r="45879" spans="3:4" x14ac:dyDescent="0.25">
      <c r="C45879" s="75"/>
      <c r="D45879" s="74"/>
    </row>
    <row r="45880" spans="3:4" x14ac:dyDescent="0.25">
      <c r="C45880" s="75"/>
      <c r="D45880" s="74"/>
    </row>
    <row r="45881" spans="3:4" x14ac:dyDescent="0.25">
      <c r="C45881" s="75"/>
      <c r="D45881" s="74"/>
    </row>
    <row r="45882" spans="3:4" x14ac:dyDescent="0.25">
      <c r="C45882" s="75"/>
      <c r="D45882" s="74"/>
    </row>
    <row r="45883" spans="3:4" x14ac:dyDescent="0.25">
      <c r="C45883" s="75"/>
      <c r="D45883" s="74"/>
    </row>
    <row r="45884" spans="3:4" x14ac:dyDescent="0.25">
      <c r="C45884" s="75"/>
      <c r="D45884" s="74"/>
    </row>
    <row r="45885" spans="3:4" x14ac:dyDescent="0.25">
      <c r="C45885" s="75"/>
      <c r="D45885" s="74"/>
    </row>
    <row r="45886" spans="3:4" x14ac:dyDescent="0.25">
      <c r="C45886" s="75"/>
      <c r="D45886" s="74"/>
    </row>
    <row r="45887" spans="3:4" x14ac:dyDescent="0.25">
      <c r="C45887" s="75"/>
      <c r="D45887" s="74"/>
    </row>
    <row r="45888" spans="3:4" x14ac:dyDescent="0.25">
      <c r="C45888" s="75"/>
      <c r="D45888" s="74"/>
    </row>
    <row r="45889" spans="3:4" x14ac:dyDescent="0.25">
      <c r="C45889" s="75"/>
      <c r="D45889" s="74"/>
    </row>
    <row r="45890" spans="3:4" x14ac:dyDescent="0.25">
      <c r="C45890" s="75"/>
      <c r="D45890" s="74"/>
    </row>
    <row r="45891" spans="3:4" x14ac:dyDescent="0.25">
      <c r="C45891" s="75"/>
      <c r="D45891" s="74"/>
    </row>
    <row r="45892" spans="3:4" x14ac:dyDescent="0.25">
      <c r="C45892" s="75"/>
      <c r="D45892" s="74"/>
    </row>
    <row r="45893" spans="3:4" x14ac:dyDescent="0.25">
      <c r="C45893" s="75"/>
      <c r="D45893" s="74"/>
    </row>
    <row r="45894" spans="3:4" x14ac:dyDescent="0.25">
      <c r="C45894" s="75"/>
      <c r="D45894" s="74"/>
    </row>
    <row r="45895" spans="3:4" x14ac:dyDescent="0.25">
      <c r="C45895" s="75"/>
      <c r="D45895" s="74"/>
    </row>
    <row r="45896" spans="3:4" x14ac:dyDescent="0.25">
      <c r="C45896" s="75"/>
      <c r="D45896" s="74"/>
    </row>
    <row r="45897" spans="3:4" x14ac:dyDescent="0.25">
      <c r="C45897" s="75"/>
      <c r="D45897" s="74"/>
    </row>
    <row r="45898" spans="3:4" x14ac:dyDescent="0.25">
      <c r="C45898" s="75"/>
      <c r="D45898" s="74"/>
    </row>
    <row r="45899" spans="3:4" x14ac:dyDescent="0.25">
      <c r="C45899" s="75"/>
      <c r="D45899" s="74"/>
    </row>
    <row r="45900" spans="3:4" x14ac:dyDescent="0.25">
      <c r="C45900" s="75"/>
      <c r="D45900" s="74"/>
    </row>
    <row r="45901" spans="3:4" x14ac:dyDescent="0.25">
      <c r="C45901" s="75"/>
      <c r="D45901" s="74"/>
    </row>
    <row r="45902" spans="3:4" x14ac:dyDescent="0.25">
      <c r="C45902" s="75"/>
      <c r="D45902" s="74"/>
    </row>
    <row r="45903" spans="3:4" x14ac:dyDescent="0.25">
      <c r="C45903" s="75"/>
      <c r="D45903" s="74"/>
    </row>
    <row r="45904" spans="3:4" x14ac:dyDescent="0.25">
      <c r="C45904" s="75"/>
      <c r="D45904" s="74"/>
    </row>
    <row r="45905" spans="3:4" x14ac:dyDescent="0.25">
      <c r="C45905" s="75"/>
      <c r="D45905" s="74"/>
    </row>
    <row r="45906" spans="3:4" x14ac:dyDescent="0.25">
      <c r="C45906" s="75"/>
      <c r="D45906" s="74"/>
    </row>
    <row r="45907" spans="3:4" x14ac:dyDescent="0.25">
      <c r="C45907" s="75"/>
      <c r="D45907" s="74"/>
    </row>
    <row r="45908" spans="3:4" x14ac:dyDescent="0.25">
      <c r="C45908" s="75"/>
      <c r="D45908" s="74"/>
    </row>
    <row r="45909" spans="3:4" x14ac:dyDescent="0.25">
      <c r="C45909" s="75"/>
      <c r="D45909" s="74"/>
    </row>
    <row r="45910" spans="3:4" x14ac:dyDescent="0.25">
      <c r="C45910" s="75"/>
      <c r="D45910" s="74"/>
    </row>
    <row r="45911" spans="3:4" x14ac:dyDescent="0.25">
      <c r="C45911" s="75"/>
      <c r="D45911" s="74"/>
    </row>
    <row r="45912" spans="3:4" x14ac:dyDescent="0.25">
      <c r="C45912" s="75"/>
      <c r="D45912" s="74"/>
    </row>
    <row r="45913" spans="3:4" x14ac:dyDescent="0.25">
      <c r="C45913" s="75"/>
      <c r="D45913" s="74"/>
    </row>
    <row r="45914" spans="3:4" x14ac:dyDescent="0.25">
      <c r="C45914" s="75"/>
      <c r="D45914" s="74"/>
    </row>
    <row r="45915" spans="3:4" x14ac:dyDescent="0.25">
      <c r="C45915" s="75"/>
      <c r="D45915" s="74"/>
    </row>
    <row r="45916" spans="3:4" x14ac:dyDescent="0.25">
      <c r="C45916" s="75"/>
      <c r="D45916" s="74"/>
    </row>
    <row r="45917" spans="3:4" x14ac:dyDescent="0.25">
      <c r="C45917" s="75"/>
      <c r="D45917" s="74"/>
    </row>
    <row r="45918" spans="3:4" x14ac:dyDescent="0.25">
      <c r="C45918" s="75"/>
      <c r="D45918" s="74"/>
    </row>
    <row r="45919" spans="3:4" x14ac:dyDescent="0.25">
      <c r="C45919" s="75"/>
      <c r="D45919" s="74"/>
    </row>
    <row r="45920" spans="3:4" x14ac:dyDescent="0.25">
      <c r="C45920" s="75"/>
      <c r="D45920" s="74"/>
    </row>
    <row r="45921" spans="3:4" x14ac:dyDescent="0.25">
      <c r="C45921" s="75"/>
      <c r="D45921" s="74"/>
    </row>
    <row r="45922" spans="3:4" x14ac:dyDescent="0.25">
      <c r="C45922" s="75"/>
      <c r="D45922" s="74"/>
    </row>
    <row r="45923" spans="3:4" x14ac:dyDescent="0.25">
      <c r="C45923" s="75"/>
      <c r="D45923" s="74"/>
    </row>
    <row r="45924" spans="3:4" x14ac:dyDescent="0.25">
      <c r="C45924" s="75"/>
      <c r="D45924" s="74"/>
    </row>
    <row r="45925" spans="3:4" x14ac:dyDescent="0.25">
      <c r="C45925" s="75"/>
      <c r="D45925" s="74"/>
    </row>
    <row r="45926" spans="3:4" x14ac:dyDescent="0.25">
      <c r="C45926" s="75"/>
      <c r="D45926" s="74"/>
    </row>
    <row r="45927" spans="3:4" x14ac:dyDescent="0.25">
      <c r="C45927" s="75"/>
      <c r="D45927" s="74"/>
    </row>
    <row r="45928" spans="3:4" x14ac:dyDescent="0.25">
      <c r="C45928" s="75"/>
      <c r="D45928" s="74"/>
    </row>
    <row r="45929" spans="3:4" x14ac:dyDescent="0.25">
      <c r="C45929" s="75"/>
      <c r="D45929" s="74"/>
    </row>
    <row r="45930" spans="3:4" x14ac:dyDescent="0.25">
      <c r="C45930" s="75"/>
      <c r="D45930" s="74"/>
    </row>
    <row r="45931" spans="3:4" x14ac:dyDescent="0.25">
      <c r="C45931" s="75"/>
      <c r="D45931" s="74"/>
    </row>
    <row r="45932" spans="3:4" x14ac:dyDescent="0.25">
      <c r="C45932" s="75"/>
      <c r="D45932" s="74"/>
    </row>
    <row r="45933" spans="3:4" x14ac:dyDescent="0.25">
      <c r="C45933" s="75"/>
      <c r="D45933" s="74"/>
    </row>
    <row r="45934" spans="3:4" x14ac:dyDescent="0.25">
      <c r="C45934" s="75"/>
      <c r="D45934" s="74"/>
    </row>
    <row r="45935" spans="3:4" x14ac:dyDescent="0.25">
      <c r="C45935" s="75"/>
      <c r="D45935" s="74"/>
    </row>
    <row r="45936" spans="3:4" x14ac:dyDescent="0.25">
      <c r="C45936" s="75"/>
      <c r="D45936" s="74"/>
    </row>
    <row r="45937" spans="3:4" x14ac:dyDescent="0.25">
      <c r="C45937" s="75"/>
      <c r="D45937" s="74"/>
    </row>
    <row r="45938" spans="3:4" x14ac:dyDescent="0.25">
      <c r="C45938" s="75"/>
      <c r="D45938" s="74"/>
    </row>
    <row r="45939" spans="3:4" x14ac:dyDescent="0.25">
      <c r="C45939" s="75"/>
      <c r="D45939" s="74"/>
    </row>
    <row r="45940" spans="3:4" x14ac:dyDescent="0.25">
      <c r="C45940" s="75"/>
      <c r="D45940" s="74"/>
    </row>
    <row r="45941" spans="3:4" x14ac:dyDescent="0.25">
      <c r="C45941" s="75"/>
      <c r="D45941" s="74"/>
    </row>
    <row r="45942" spans="3:4" x14ac:dyDescent="0.25">
      <c r="C45942" s="75"/>
      <c r="D45942" s="74"/>
    </row>
    <row r="45943" spans="3:4" x14ac:dyDescent="0.25">
      <c r="C45943" s="75"/>
      <c r="D45943" s="74"/>
    </row>
    <row r="45944" spans="3:4" x14ac:dyDescent="0.25">
      <c r="C45944" s="75"/>
      <c r="D45944" s="74"/>
    </row>
    <row r="45945" spans="3:4" x14ac:dyDescent="0.25">
      <c r="C45945" s="75"/>
      <c r="D45945" s="74"/>
    </row>
    <row r="45946" spans="3:4" x14ac:dyDescent="0.25">
      <c r="C45946" s="75"/>
      <c r="D45946" s="74"/>
    </row>
    <row r="45947" spans="3:4" x14ac:dyDescent="0.25">
      <c r="C45947" s="75"/>
      <c r="D45947" s="74"/>
    </row>
    <row r="45948" spans="3:4" x14ac:dyDescent="0.25">
      <c r="C45948" s="75"/>
      <c r="D45948" s="74"/>
    </row>
    <row r="45949" spans="3:4" x14ac:dyDescent="0.25">
      <c r="C45949" s="75"/>
      <c r="D45949" s="74"/>
    </row>
    <row r="45950" spans="3:4" x14ac:dyDescent="0.25">
      <c r="C45950" s="75"/>
      <c r="D45950" s="74"/>
    </row>
    <row r="45951" spans="3:4" x14ac:dyDescent="0.25">
      <c r="C45951" s="75"/>
      <c r="D45951" s="74"/>
    </row>
    <row r="45952" spans="3:4" x14ac:dyDescent="0.25">
      <c r="C45952" s="75"/>
      <c r="D45952" s="74"/>
    </row>
    <row r="45953" spans="3:4" x14ac:dyDescent="0.25">
      <c r="C45953" s="75"/>
      <c r="D45953" s="74"/>
    </row>
    <row r="45954" spans="3:4" x14ac:dyDescent="0.25">
      <c r="C45954" s="75"/>
      <c r="D45954" s="74"/>
    </row>
    <row r="45955" spans="3:4" x14ac:dyDescent="0.25">
      <c r="C45955" s="75"/>
      <c r="D45955" s="74"/>
    </row>
    <row r="45956" spans="3:4" x14ac:dyDescent="0.25">
      <c r="C45956" s="75"/>
      <c r="D45956" s="74"/>
    </row>
    <row r="45957" spans="3:4" x14ac:dyDescent="0.25">
      <c r="C45957" s="75"/>
      <c r="D45957" s="74"/>
    </row>
    <row r="45958" spans="3:4" x14ac:dyDescent="0.25">
      <c r="C45958" s="75"/>
      <c r="D45958" s="74"/>
    </row>
    <row r="45959" spans="3:4" x14ac:dyDescent="0.25">
      <c r="C45959" s="75"/>
      <c r="D45959" s="74"/>
    </row>
    <row r="45960" spans="3:4" x14ac:dyDescent="0.25">
      <c r="C45960" s="75"/>
      <c r="D45960" s="74"/>
    </row>
    <row r="45961" spans="3:4" x14ac:dyDescent="0.25">
      <c r="C45961" s="75"/>
      <c r="D45961" s="74"/>
    </row>
    <row r="45962" spans="3:4" x14ac:dyDescent="0.25">
      <c r="C45962" s="75"/>
      <c r="D45962" s="74"/>
    </row>
    <row r="45963" spans="3:4" x14ac:dyDescent="0.25">
      <c r="C45963" s="75"/>
      <c r="D45963" s="74"/>
    </row>
    <row r="45964" spans="3:4" x14ac:dyDescent="0.25">
      <c r="C45964" s="75"/>
      <c r="D45964" s="74"/>
    </row>
    <row r="45965" spans="3:4" x14ac:dyDescent="0.25">
      <c r="C45965" s="75"/>
      <c r="D45965" s="74"/>
    </row>
    <row r="45966" spans="3:4" x14ac:dyDescent="0.25">
      <c r="C45966" s="75"/>
      <c r="D45966" s="74"/>
    </row>
    <row r="45967" spans="3:4" x14ac:dyDescent="0.25">
      <c r="C45967" s="75"/>
      <c r="D45967" s="74"/>
    </row>
    <row r="45968" spans="3:4" x14ac:dyDescent="0.25">
      <c r="C45968" s="75"/>
      <c r="D45968" s="74"/>
    </row>
    <row r="45969" spans="3:4" x14ac:dyDescent="0.25">
      <c r="C45969" s="75"/>
      <c r="D45969" s="74"/>
    </row>
    <row r="45970" spans="3:4" x14ac:dyDescent="0.25">
      <c r="C45970" s="75"/>
      <c r="D45970" s="74"/>
    </row>
    <row r="45971" spans="3:4" x14ac:dyDescent="0.25">
      <c r="C45971" s="75"/>
      <c r="D45971" s="74"/>
    </row>
    <row r="45972" spans="3:4" x14ac:dyDescent="0.25">
      <c r="C45972" s="75"/>
      <c r="D45972" s="74"/>
    </row>
    <row r="45973" spans="3:4" x14ac:dyDescent="0.25">
      <c r="C45973" s="75"/>
      <c r="D45973" s="74"/>
    </row>
    <row r="45974" spans="3:4" x14ac:dyDescent="0.25">
      <c r="C45974" s="75"/>
      <c r="D45974" s="74"/>
    </row>
    <row r="45975" spans="3:4" x14ac:dyDescent="0.25">
      <c r="C45975" s="75"/>
      <c r="D45975" s="74"/>
    </row>
    <row r="45976" spans="3:4" x14ac:dyDescent="0.25">
      <c r="C45976" s="75"/>
      <c r="D45976" s="74"/>
    </row>
    <row r="45977" spans="3:4" x14ac:dyDescent="0.25">
      <c r="C45977" s="75"/>
      <c r="D45977" s="74"/>
    </row>
    <row r="45978" spans="3:4" x14ac:dyDescent="0.25">
      <c r="C45978" s="75"/>
      <c r="D45978" s="74"/>
    </row>
    <row r="45979" spans="3:4" x14ac:dyDescent="0.25">
      <c r="C45979" s="75"/>
      <c r="D45979" s="74"/>
    </row>
    <row r="45980" spans="3:4" x14ac:dyDescent="0.25">
      <c r="C45980" s="75"/>
      <c r="D45980" s="74"/>
    </row>
    <row r="45981" spans="3:4" x14ac:dyDescent="0.25">
      <c r="C45981" s="75"/>
      <c r="D45981" s="74"/>
    </row>
    <row r="45982" spans="3:4" x14ac:dyDescent="0.25">
      <c r="C45982" s="75"/>
      <c r="D45982" s="74"/>
    </row>
    <row r="45983" spans="3:4" x14ac:dyDescent="0.25">
      <c r="C45983" s="75"/>
      <c r="D45983" s="74"/>
    </row>
    <row r="45984" spans="3:4" x14ac:dyDescent="0.25">
      <c r="C45984" s="75"/>
      <c r="D45984" s="74"/>
    </row>
    <row r="45985" spans="3:4" x14ac:dyDescent="0.25">
      <c r="C45985" s="75"/>
      <c r="D45985" s="74"/>
    </row>
    <row r="45986" spans="3:4" x14ac:dyDescent="0.25">
      <c r="C45986" s="75"/>
      <c r="D45986" s="74"/>
    </row>
    <row r="45987" spans="3:4" x14ac:dyDescent="0.25">
      <c r="C45987" s="75"/>
      <c r="D45987" s="74"/>
    </row>
    <row r="45988" spans="3:4" x14ac:dyDescent="0.25">
      <c r="C45988" s="75"/>
      <c r="D45988" s="74"/>
    </row>
    <row r="45989" spans="3:4" x14ac:dyDescent="0.25">
      <c r="C45989" s="75"/>
      <c r="D45989" s="74"/>
    </row>
    <row r="45990" spans="3:4" x14ac:dyDescent="0.25">
      <c r="C45990" s="75"/>
      <c r="D45990" s="74"/>
    </row>
    <row r="45991" spans="3:4" x14ac:dyDescent="0.25">
      <c r="C45991" s="75"/>
      <c r="D45991" s="74"/>
    </row>
    <row r="45992" spans="3:4" x14ac:dyDescent="0.25">
      <c r="C45992" s="75"/>
      <c r="D45992" s="74"/>
    </row>
    <row r="45993" spans="3:4" x14ac:dyDescent="0.25">
      <c r="C45993" s="75"/>
      <c r="D45993" s="74"/>
    </row>
    <row r="45994" spans="3:4" x14ac:dyDescent="0.25">
      <c r="C45994" s="75"/>
      <c r="D45994" s="74"/>
    </row>
    <row r="45995" spans="3:4" x14ac:dyDescent="0.25">
      <c r="C45995" s="75"/>
      <c r="D45995" s="74"/>
    </row>
    <row r="45996" spans="3:4" x14ac:dyDescent="0.25">
      <c r="C45996" s="75"/>
      <c r="D45996" s="74"/>
    </row>
    <row r="45997" spans="3:4" x14ac:dyDescent="0.25">
      <c r="C45997" s="75"/>
      <c r="D45997" s="74"/>
    </row>
    <row r="45998" spans="3:4" x14ac:dyDescent="0.25">
      <c r="C45998" s="75"/>
      <c r="D45998" s="74"/>
    </row>
    <row r="45999" spans="3:4" x14ac:dyDescent="0.25">
      <c r="C45999" s="75"/>
      <c r="D45999" s="74"/>
    </row>
    <row r="46000" spans="3:4" x14ac:dyDescent="0.25">
      <c r="C46000" s="75"/>
      <c r="D46000" s="74"/>
    </row>
    <row r="46001" spans="3:4" x14ac:dyDescent="0.25">
      <c r="C46001" s="75"/>
      <c r="D46001" s="74"/>
    </row>
    <row r="46002" spans="3:4" x14ac:dyDescent="0.25">
      <c r="C46002" s="75"/>
      <c r="D46002" s="74"/>
    </row>
    <row r="46003" spans="3:4" x14ac:dyDescent="0.25">
      <c r="C46003" s="75"/>
      <c r="D46003" s="74"/>
    </row>
    <row r="46004" spans="3:4" x14ac:dyDescent="0.25">
      <c r="C46004" s="75"/>
      <c r="D46004" s="74"/>
    </row>
    <row r="46005" spans="3:4" x14ac:dyDescent="0.25">
      <c r="C46005" s="75"/>
      <c r="D46005" s="74"/>
    </row>
    <row r="46006" spans="3:4" x14ac:dyDescent="0.25">
      <c r="C46006" s="75"/>
      <c r="D46006" s="74"/>
    </row>
    <row r="46007" spans="3:4" x14ac:dyDescent="0.25">
      <c r="C46007" s="75"/>
      <c r="D46007" s="74"/>
    </row>
    <row r="46008" spans="3:4" x14ac:dyDescent="0.25">
      <c r="C46008" s="75"/>
      <c r="D46008" s="74"/>
    </row>
    <row r="46009" spans="3:4" x14ac:dyDescent="0.25">
      <c r="C46009" s="75"/>
      <c r="D46009" s="74"/>
    </row>
    <row r="46010" spans="3:4" x14ac:dyDescent="0.25">
      <c r="C46010" s="75"/>
      <c r="D46010" s="74"/>
    </row>
    <row r="46011" spans="3:4" x14ac:dyDescent="0.25">
      <c r="C46011" s="75"/>
      <c r="D46011" s="74"/>
    </row>
    <row r="46012" spans="3:4" x14ac:dyDescent="0.25">
      <c r="C46012" s="75"/>
      <c r="D46012" s="74"/>
    </row>
    <row r="46013" spans="3:4" x14ac:dyDescent="0.25">
      <c r="C46013" s="75"/>
      <c r="D46013" s="74"/>
    </row>
    <row r="46014" spans="3:4" x14ac:dyDescent="0.25">
      <c r="C46014" s="75"/>
      <c r="D46014" s="74"/>
    </row>
    <row r="46015" spans="3:4" x14ac:dyDescent="0.25">
      <c r="C46015" s="75"/>
      <c r="D46015" s="74"/>
    </row>
    <row r="46016" spans="3:4" x14ac:dyDescent="0.25">
      <c r="C46016" s="75"/>
      <c r="D46016" s="74"/>
    </row>
    <row r="46017" spans="3:4" x14ac:dyDescent="0.25">
      <c r="C46017" s="75"/>
      <c r="D46017" s="74"/>
    </row>
    <row r="46018" spans="3:4" x14ac:dyDescent="0.25">
      <c r="C46018" s="75"/>
      <c r="D46018" s="74"/>
    </row>
    <row r="46019" spans="3:4" x14ac:dyDescent="0.25">
      <c r="C46019" s="75"/>
      <c r="D46019" s="74"/>
    </row>
    <row r="46020" spans="3:4" x14ac:dyDescent="0.25">
      <c r="C46020" s="75"/>
      <c r="D46020" s="74"/>
    </row>
    <row r="46021" spans="3:4" x14ac:dyDescent="0.25">
      <c r="C46021" s="75"/>
      <c r="D46021" s="74"/>
    </row>
    <row r="46022" spans="3:4" x14ac:dyDescent="0.25">
      <c r="C46022" s="75"/>
      <c r="D46022" s="74"/>
    </row>
    <row r="46023" spans="3:4" x14ac:dyDescent="0.25">
      <c r="C46023" s="75"/>
      <c r="D46023" s="74"/>
    </row>
    <row r="46024" spans="3:4" x14ac:dyDescent="0.25">
      <c r="C46024" s="75"/>
      <c r="D46024" s="74"/>
    </row>
    <row r="46025" spans="3:4" x14ac:dyDescent="0.25">
      <c r="C46025" s="75"/>
      <c r="D46025" s="74"/>
    </row>
    <row r="46026" spans="3:4" x14ac:dyDescent="0.25">
      <c r="C46026" s="75"/>
      <c r="D46026" s="74"/>
    </row>
    <row r="46027" spans="3:4" x14ac:dyDescent="0.25">
      <c r="C46027" s="75"/>
      <c r="D46027" s="74"/>
    </row>
    <row r="46028" spans="3:4" x14ac:dyDescent="0.25">
      <c r="C46028" s="75"/>
      <c r="D46028" s="74"/>
    </row>
    <row r="46029" spans="3:4" x14ac:dyDescent="0.25">
      <c r="C46029" s="75"/>
      <c r="D46029" s="74"/>
    </row>
    <row r="46030" spans="3:4" x14ac:dyDescent="0.25">
      <c r="C46030" s="75"/>
      <c r="D46030" s="74"/>
    </row>
    <row r="46031" spans="3:4" x14ac:dyDescent="0.25">
      <c r="C46031" s="75"/>
      <c r="D46031" s="74"/>
    </row>
    <row r="46032" spans="3:4" x14ac:dyDescent="0.25">
      <c r="C46032" s="75"/>
      <c r="D46032" s="74"/>
    </row>
    <row r="46033" spans="3:4" x14ac:dyDescent="0.25">
      <c r="C46033" s="75"/>
      <c r="D46033" s="74"/>
    </row>
    <row r="46034" spans="3:4" x14ac:dyDescent="0.25">
      <c r="C46034" s="75"/>
      <c r="D46034" s="74"/>
    </row>
    <row r="46035" spans="3:4" x14ac:dyDescent="0.25">
      <c r="C46035" s="75"/>
      <c r="D46035" s="74"/>
    </row>
    <row r="46036" spans="3:4" x14ac:dyDescent="0.25">
      <c r="C46036" s="75"/>
      <c r="D46036" s="74"/>
    </row>
    <row r="46037" spans="3:4" x14ac:dyDescent="0.25">
      <c r="C46037" s="75"/>
      <c r="D46037" s="74"/>
    </row>
    <row r="46038" spans="3:4" x14ac:dyDescent="0.25">
      <c r="C46038" s="75"/>
      <c r="D46038" s="74"/>
    </row>
    <row r="46039" spans="3:4" x14ac:dyDescent="0.25">
      <c r="C46039" s="75"/>
      <c r="D46039" s="74"/>
    </row>
    <row r="46040" spans="3:4" x14ac:dyDescent="0.25">
      <c r="C46040" s="75"/>
      <c r="D46040" s="74"/>
    </row>
    <row r="46041" spans="3:4" x14ac:dyDescent="0.25">
      <c r="C46041" s="75"/>
      <c r="D46041" s="74"/>
    </row>
    <row r="46042" spans="3:4" x14ac:dyDescent="0.25">
      <c r="C46042" s="75"/>
      <c r="D46042" s="74"/>
    </row>
    <row r="46043" spans="3:4" x14ac:dyDescent="0.25">
      <c r="C46043" s="75"/>
      <c r="D46043" s="74"/>
    </row>
    <row r="46044" spans="3:4" x14ac:dyDescent="0.25">
      <c r="C46044" s="75"/>
      <c r="D46044" s="74"/>
    </row>
    <row r="46045" spans="3:4" x14ac:dyDescent="0.25">
      <c r="C46045" s="75"/>
      <c r="D46045" s="74"/>
    </row>
    <row r="46046" spans="3:4" x14ac:dyDescent="0.25">
      <c r="C46046" s="75"/>
      <c r="D46046" s="74"/>
    </row>
    <row r="46047" spans="3:4" x14ac:dyDescent="0.25">
      <c r="C46047" s="75"/>
      <c r="D46047" s="74"/>
    </row>
    <row r="46048" spans="3:4" x14ac:dyDescent="0.25">
      <c r="C46048" s="75"/>
      <c r="D46048" s="74"/>
    </row>
    <row r="46049" spans="3:4" x14ac:dyDescent="0.25">
      <c r="C46049" s="75"/>
      <c r="D46049" s="74"/>
    </row>
    <row r="46050" spans="3:4" x14ac:dyDescent="0.25">
      <c r="C46050" s="75"/>
      <c r="D46050" s="74"/>
    </row>
    <row r="46051" spans="3:4" x14ac:dyDescent="0.25">
      <c r="C46051" s="75"/>
      <c r="D46051" s="74"/>
    </row>
    <row r="46052" spans="3:4" x14ac:dyDescent="0.25">
      <c r="C46052" s="75"/>
      <c r="D46052" s="74"/>
    </row>
    <row r="46053" spans="3:4" x14ac:dyDescent="0.25">
      <c r="C46053" s="75"/>
      <c r="D46053" s="74"/>
    </row>
    <row r="46054" spans="3:4" x14ac:dyDescent="0.25">
      <c r="C46054" s="75"/>
      <c r="D46054" s="74"/>
    </row>
    <row r="46055" spans="3:4" x14ac:dyDescent="0.25">
      <c r="C46055" s="75"/>
      <c r="D46055" s="74"/>
    </row>
    <row r="46056" spans="3:4" x14ac:dyDescent="0.25">
      <c r="C46056" s="75"/>
      <c r="D46056" s="74"/>
    </row>
    <row r="46057" spans="3:4" x14ac:dyDescent="0.25">
      <c r="C46057" s="75"/>
      <c r="D46057" s="74"/>
    </row>
    <row r="46058" spans="3:4" x14ac:dyDescent="0.25">
      <c r="C46058" s="75"/>
      <c r="D46058" s="74"/>
    </row>
    <row r="46059" spans="3:4" x14ac:dyDescent="0.25">
      <c r="C46059" s="75"/>
      <c r="D46059" s="74"/>
    </row>
    <row r="46060" spans="3:4" x14ac:dyDescent="0.25">
      <c r="C46060" s="75"/>
      <c r="D46060" s="74"/>
    </row>
    <row r="46061" spans="3:4" x14ac:dyDescent="0.25">
      <c r="C46061" s="75"/>
      <c r="D46061" s="74"/>
    </row>
    <row r="46062" spans="3:4" x14ac:dyDescent="0.25">
      <c r="C46062" s="75"/>
      <c r="D46062" s="74"/>
    </row>
    <row r="46063" spans="3:4" x14ac:dyDescent="0.25">
      <c r="C46063" s="75"/>
      <c r="D46063" s="74"/>
    </row>
    <row r="46064" spans="3:4" x14ac:dyDescent="0.25">
      <c r="C46064" s="75"/>
      <c r="D46064" s="74"/>
    </row>
    <row r="46065" spans="3:4" x14ac:dyDescent="0.25">
      <c r="C46065" s="75"/>
      <c r="D46065" s="74"/>
    </row>
    <row r="46066" spans="3:4" x14ac:dyDescent="0.25">
      <c r="C46066" s="75"/>
      <c r="D46066" s="74"/>
    </row>
    <row r="46067" spans="3:4" x14ac:dyDescent="0.25">
      <c r="C46067" s="75"/>
      <c r="D46067" s="74"/>
    </row>
    <row r="46068" spans="3:4" x14ac:dyDescent="0.25">
      <c r="C46068" s="75"/>
      <c r="D46068" s="74"/>
    </row>
    <row r="46069" spans="3:4" x14ac:dyDescent="0.25">
      <c r="C46069" s="75"/>
      <c r="D46069" s="74"/>
    </row>
    <row r="46070" spans="3:4" x14ac:dyDescent="0.25">
      <c r="C46070" s="75"/>
      <c r="D46070" s="74"/>
    </row>
    <row r="46071" spans="3:4" x14ac:dyDescent="0.25">
      <c r="C46071" s="75"/>
      <c r="D46071" s="74"/>
    </row>
    <row r="46072" spans="3:4" x14ac:dyDescent="0.25">
      <c r="C46072" s="75"/>
      <c r="D46072" s="74"/>
    </row>
    <row r="46073" spans="3:4" x14ac:dyDescent="0.25">
      <c r="C46073" s="75"/>
      <c r="D46073" s="74"/>
    </row>
    <row r="46074" spans="3:4" x14ac:dyDescent="0.25">
      <c r="C46074" s="75"/>
      <c r="D46074" s="74"/>
    </row>
    <row r="46075" spans="3:4" x14ac:dyDescent="0.25">
      <c r="C46075" s="75"/>
      <c r="D46075" s="74"/>
    </row>
    <row r="46076" spans="3:4" x14ac:dyDescent="0.25">
      <c r="C46076" s="75"/>
      <c r="D46076" s="74"/>
    </row>
    <row r="46077" spans="3:4" x14ac:dyDescent="0.25">
      <c r="C46077" s="75"/>
      <c r="D46077" s="74"/>
    </row>
    <row r="46078" spans="3:4" x14ac:dyDescent="0.25">
      <c r="C46078" s="75"/>
      <c r="D46078" s="74"/>
    </row>
    <row r="46079" spans="3:4" x14ac:dyDescent="0.25">
      <c r="C46079" s="75"/>
      <c r="D46079" s="74"/>
    </row>
    <row r="46080" spans="3:4" x14ac:dyDescent="0.25">
      <c r="C46080" s="75"/>
      <c r="D46080" s="74"/>
    </row>
    <row r="46081" spans="3:4" x14ac:dyDescent="0.25">
      <c r="C46081" s="75"/>
      <c r="D46081" s="74"/>
    </row>
    <row r="46082" spans="3:4" x14ac:dyDescent="0.25">
      <c r="C46082" s="75"/>
      <c r="D46082" s="74"/>
    </row>
    <row r="46083" spans="3:4" x14ac:dyDescent="0.25">
      <c r="C46083" s="75"/>
      <c r="D46083" s="74"/>
    </row>
    <row r="46084" spans="3:4" x14ac:dyDescent="0.25">
      <c r="C46084" s="75"/>
      <c r="D46084" s="74"/>
    </row>
    <row r="46085" spans="3:4" x14ac:dyDescent="0.25">
      <c r="C46085" s="75"/>
      <c r="D46085" s="74"/>
    </row>
    <row r="46086" spans="3:4" x14ac:dyDescent="0.25">
      <c r="C46086" s="75"/>
      <c r="D46086" s="74"/>
    </row>
    <row r="46087" spans="3:4" x14ac:dyDescent="0.25">
      <c r="C46087" s="75"/>
      <c r="D46087" s="74"/>
    </row>
    <row r="46088" spans="3:4" x14ac:dyDescent="0.25">
      <c r="C46088" s="75"/>
      <c r="D46088" s="74"/>
    </row>
    <row r="46089" spans="3:4" x14ac:dyDescent="0.25">
      <c r="C46089" s="75"/>
      <c r="D46089" s="74"/>
    </row>
    <row r="46090" spans="3:4" x14ac:dyDescent="0.25">
      <c r="C46090" s="75"/>
      <c r="D46090" s="74"/>
    </row>
    <row r="46091" spans="3:4" x14ac:dyDescent="0.25">
      <c r="C46091" s="75"/>
      <c r="D46091" s="74"/>
    </row>
    <row r="46092" spans="3:4" x14ac:dyDescent="0.25">
      <c r="C46092" s="75"/>
      <c r="D46092" s="74"/>
    </row>
    <row r="46093" spans="3:4" x14ac:dyDescent="0.25">
      <c r="C46093" s="75"/>
      <c r="D46093" s="74"/>
    </row>
    <row r="46094" spans="3:4" x14ac:dyDescent="0.25">
      <c r="C46094" s="75"/>
      <c r="D46094" s="74"/>
    </row>
    <row r="46095" spans="3:4" x14ac:dyDescent="0.25">
      <c r="C46095" s="75"/>
      <c r="D46095" s="74"/>
    </row>
    <row r="46096" spans="3:4" x14ac:dyDescent="0.25">
      <c r="C46096" s="75"/>
      <c r="D46096" s="74"/>
    </row>
    <row r="46097" spans="3:4" x14ac:dyDescent="0.25">
      <c r="C46097" s="75"/>
      <c r="D46097" s="74"/>
    </row>
    <row r="46098" spans="3:4" x14ac:dyDescent="0.25">
      <c r="C46098" s="75"/>
      <c r="D46098" s="74"/>
    </row>
    <row r="46099" spans="3:4" x14ac:dyDescent="0.25">
      <c r="C46099" s="75"/>
      <c r="D46099" s="74"/>
    </row>
    <row r="46100" spans="3:4" x14ac:dyDescent="0.25">
      <c r="C46100" s="75"/>
      <c r="D46100" s="74"/>
    </row>
    <row r="46101" spans="3:4" x14ac:dyDescent="0.25">
      <c r="C46101" s="75"/>
      <c r="D46101" s="74"/>
    </row>
    <row r="46102" spans="3:4" x14ac:dyDescent="0.25">
      <c r="C46102" s="75"/>
      <c r="D46102" s="74"/>
    </row>
    <row r="46103" spans="3:4" x14ac:dyDescent="0.25">
      <c r="C46103" s="75"/>
      <c r="D46103" s="74"/>
    </row>
    <row r="46104" spans="3:4" x14ac:dyDescent="0.25">
      <c r="C46104" s="75"/>
      <c r="D46104" s="74"/>
    </row>
    <row r="46105" spans="3:4" x14ac:dyDescent="0.25">
      <c r="C46105" s="75"/>
      <c r="D46105" s="74"/>
    </row>
    <row r="46106" spans="3:4" x14ac:dyDescent="0.25">
      <c r="C46106" s="75"/>
      <c r="D46106" s="74"/>
    </row>
    <row r="46107" spans="3:4" x14ac:dyDescent="0.25">
      <c r="C46107" s="75"/>
      <c r="D46107" s="74"/>
    </row>
    <row r="46108" spans="3:4" x14ac:dyDescent="0.25">
      <c r="C46108" s="75"/>
      <c r="D46108" s="74"/>
    </row>
    <row r="46109" spans="3:4" x14ac:dyDescent="0.25">
      <c r="C46109" s="75"/>
      <c r="D46109" s="74"/>
    </row>
    <row r="46110" spans="3:4" x14ac:dyDescent="0.25">
      <c r="C46110" s="75"/>
      <c r="D46110" s="74"/>
    </row>
    <row r="46111" spans="3:4" x14ac:dyDescent="0.25">
      <c r="C46111" s="75"/>
      <c r="D46111" s="74"/>
    </row>
    <row r="46112" spans="3:4" x14ac:dyDescent="0.25">
      <c r="C46112" s="75"/>
      <c r="D46112" s="74"/>
    </row>
    <row r="46113" spans="3:4" x14ac:dyDescent="0.25">
      <c r="C46113" s="75"/>
      <c r="D46113" s="74"/>
    </row>
    <row r="46114" spans="3:4" x14ac:dyDescent="0.25">
      <c r="C46114" s="75"/>
      <c r="D46114" s="74"/>
    </row>
    <row r="46115" spans="3:4" x14ac:dyDescent="0.25">
      <c r="C46115" s="75"/>
      <c r="D46115" s="74"/>
    </row>
    <row r="46116" spans="3:4" x14ac:dyDescent="0.25">
      <c r="C46116" s="75"/>
      <c r="D46116" s="74"/>
    </row>
    <row r="46117" spans="3:4" x14ac:dyDescent="0.25">
      <c r="C46117" s="75"/>
      <c r="D46117" s="74"/>
    </row>
    <row r="46118" spans="3:4" x14ac:dyDescent="0.25">
      <c r="C46118" s="75"/>
      <c r="D46118" s="74"/>
    </row>
    <row r="46119" spans="3:4" x14ac:dyDescent="0.25">
      <c r="C46119" s="75"/>
      <c r="D46119" s="74"/>
    </row>
    <row r="46120" spans="3:4" x14ac:dyDescent="0.25">
      <c r="C46120" s="75"/>
      <c r="D46120" s="74"/>
    </row>
    <row r="46121" spans="3:4" x14ac:dyDescent="0.25">
      <c r="C46121" s="75"/>
      <c r="D46121" s="74"/>
    </row>
    <row r="46122" spans="3:4" x14ac:dyDescent="0.25">
      <c r="C46122" s="75"/>
      <c r="D46122" s="74"/>
    </row>
    <row r="46123" spans="3:4" x14ac:dyDescent="0.25">
      <c r="C46123" s="75"/>
      <c r="D46123" s="74"/>
    </row>
    <row r="46124" spans="3:4" x14ac:dyDescent="0.25">
      <c r="C46124" s="75"/>
      <c r="D46124" s="74"/>
    </row>
    <row r="46125" spans="3:4" x14ac:dyDescent="0.25">
      <c r="C46125" s="75"/>
      <c r="D46125" s="74"/>
    </row>
    <row r="46126" spans="3:4" x14ac:dyDescent="0.25">
      <c r="C46126" s="75"/>
      <c r="D46126" s="74"/>
    </row>
    <row r="46127" spans="3:4" x14ac:dyDescent="0.25">
      <c r="C46127" s="75"/>
      <c r="D46127" s="74"/>
    </row>
    <row r="46128" spans="3:4" x14ac:dyDescent="0.25">
      <c r="C46128" s="75"/>
      <c r="D46128" s="74"/>
    </row>
    <row r="46129" spans="3:4" x14ac:dyDescent="0.25">
      <c r="C46129" s="75"/>
      <c r="D46129" s="74"/>
    </row>
    <row r="46130" spans="3:4" x14ac:dyDescent="0.25">
      <c r="C46130" s="75"/>
      <c r="D46130" s="74"/>
    </row>
    <row r="46131" spans="3:4" x14ac:dyDescent="0.25">
      <c r="C46131" s="75"/>
      <c r="D46131" s="74"/>
    </row>
    <row r="46132" spans="3:4" x14ac:dyDescent="0.25">
      <c r="C46132" s="75"/>
      <c r="D46132" s="74"/>
    </row>
    <row r="46133" spans="3:4" x14ac:dyDescent="0.25">
      <c r="C46133" s="75"/>
      <c r="D46133" s="74"/>
    </row>
    <row r="46134" spans="3:4" x14ac:dyDescent="0.25">
      <c r="C46134" s="75"/>
      <c r="D46134" s="74"/>
    </row>
    <row r="46135" spans="3:4" x14ac:dyDescent="0.25">
      <c r="C46135" s="75"/>
      <c r="D46135" s="74"/>
    </row>
    <row r="46136" spans="3:4" x14ac:dyDescent="0.25">
      <c r="C46136" s="75"/>
      <c r="D46136" s="74"/>
    </row>
    <row r="46137" spans="3:4" x14ac:dyDescent="0.25">
      <c r="C46137" s="75"/>
      <c r="D46137" s="74"/>
    </row>
    <row r="46138" spans="3:4" x14ac:dyDescent="0.25">
      <c r="C46138" s="75"/>
      <c r="D46138" s="74"/>
    </row>
    <row r="46139" spans="3:4" x14ac:dyDescent="0.25">
      <c r="C46139" s="75"/>
      <c r="D46139" s="74"/>
    </row>
    <row r="46140" spans="3:4" x14ac:dyDescent="0.25">
      <c r="C46140" s="75"/>
      <c r="D46140" s="74"/>
    </row>
    <row r="46141" spans="3:4" x14ac:dyDescent="0.25">
      <c r="C46141" s="75"/>
      <c r="D46141" s="74"/>
    </row>
    <row r="46142" spans="3:4" x14ac:dyDescent="0.25">
      <c r="C46142" s="75"/>
      <c r="D46142" s="74"/>
    </row>
    <row r="46143" spans="3:4" x14ac:dyDescent="0.25">
      <c r="C46143" s="75"/>
      <c r="D46143" s="74"/>
    </row>
    <row r="46144" spans="3:4" x14ac:dyDescent="0.25">
      <c r="C46144" s="75"/>
      <c r="D46144" s="74"/>
    </row>
    <row r="46145" spans="3:4" x14ac:dyDescent="0.25">
      <c r="C46145" s="75"/>
      <c r="D46145" s="74"/>
    </row>
    <row r="46146" spans="3:4" x14ac:dyDescent="0.25">
      <c r="C46146" s="75"/>
      <c r="D46146" s="74"/>
    </row>
    <row r="46147" spans="3:4" x14ac:dyDescent="0.25">
      <c r="C46147" s="75"/>
      <c r="D46147" s="74"/>
    </row>
    <row r="46148" spans="3:4" x14ac:dyDescent="0.25">
      <c r="C46148" s="75"/>
      <c r="D46148" s="74"/>
    </row>
    <row r="46149" spans="3:4" x14ac:dyDescent="0.25">
      <c r="C46149" s="75"/>
      <c r="D46149" s="74"/>
    </row>
    <row r="46150" spans="3:4" x14ac:dyDescent="0.25">
      <c r="C46150" s="75"/>
      <c r="D46150" s="74"/>
    </row>
    <row r="46151" spans="3:4" x14ac:dyDescent="0.25">
      <c r="C46151" s="75"/>
      <c r="D46151" s="74"/>
    </row>
    <row r="46152" spans="3:4" x14ac:dyDescent="0.25">
      <c r="C46152" s="75"/>
      <c r="D46152" s="74"/>
    </row>
    <row r="46153" spans="3:4" x14ac:dyDescent="0.25">
      <c r="C46153" s="75"/>
      <c r="D46153" s="74"/>
    </row>
    <row r="46154" spans="3:4" x14ac:dyDescent="0.25">
      <c r="C46154" s="75"/>
      <c r="D46154" s="74"/>
    </row>
    <row r="46155" spans="3:4" x14ac:dyDescent="0.25">
      <c r="C46155" s="75"/>
      <c r="D46155" s="74"/>
    </row>
    <row r="46156" spans="3:4" x14ac:dyDescent="0.25">
      <c r="C46156" s="75"/>
      <c r="D46156" s="74"/>
    </row>
    <row r="46157" spans="3:4" x14ac:dyDescent="0.25">
      <c r="C46157" s="75"/>
      <c r="D46157" s="74"/>
    </row>
    <row r="46158" spans="3:4" x14ac:dyDescent="0.25">
      <c r="C46158" s="75"/>
      <c r="D46158" s="74"/>
    </row>
    <row r="46159" spans="3:4" x14ac:dyDescent="0.25">
      <c r="C46159" s="75"/>
      <c r="D46159" s="74"/>
    </row>
    <row r="46160" spans="3:4" x14ac:dyDescent="0.25">
      <c r="C46160" s="75"/>
      <c r="D46160" s="74"/>
    </row>
    <row r="46161" spans="3:4" x14ac:dyDescent="0.25">
      <c r="C46161" s="75"/>
      <c r="D46161" s="74"/>
    </row>
    <row r="46162" spans="3:4" x14ac:dyDescent="0.25">
      <c r="C46162" s="75"/>
      <c r="D46162" s="74"/>
    </row>
    <row r="46163" spans="3:4" x14ac:dyDescent="0.25">
      <c r="C46163" s="75"/>
      <c r="D46163" s="74"/>
    </row>
    <row r="46164" spans="3:4" x14ac:dyDescent="0.25">
      <c r="C46164" s="75"/>
      <c r="D46164" s="74"/>
    </row>
    <row r="46165" spans="3:4" x14ac:dyDescent="0.25">
      <c r="C46165" s="75"/>
      <c r="D46165" s="74"/>
    </row>
    <row r="46166" spans="3:4" x14ac:dyDescent="0.25">
      <c r="C46166" s="75"/>
      <c r="D46166" s="74"/>
    </row>
    <row r="46167" spans="3:4" x14ac:dyDescent="0.25">
      <c r="C46167" s="75"/>
      <c r="D46167" s="74"/>
    </row>
    <row r="46168" spans="3:4" x14ac:dyDescent="0.25">
      <c r="C46168" s="75"/>
      <c r="D46168" s="74"/>
    </row>
    <row r="46169" spans="3:4" x14ac:dyDescent="0.25">
      <c r="C46169" s="75"/>
      <c r="D46169" s="74"/>
    </row>
    <row r="46170" spans="3:4" x14ac:dyDescent="0.25">
      <c r="C46170" s="75"/>
      <c r="D46170" s="74"/>
    </row>
    <row r="46171" spans="3:4" x14ac:dyDescent="0.25">
      <c r="C46171" s="75"/>
      <c r="D46171" s="74"/>
    </row>
    <row r="46172" spans="3:4" x14ac:dyDescent="0.25">
      <c r="C46172" s="75"/>
      <c r="D46172" s="74"/>
    </row>
    <row r="46173" spans="3:4" x14ac:dyDescent="0.25">
      <c r="C46173" s="75"/>
      <c r="D46173" s="74"/>
    </row>
    <row r="46174" spans="3:4" x14ac:dyDescent="0.25">
      <c r="C46174" s="75"/>
      <c r="D46174" s="74"/>
    </row>
    <row r="46175" spans="3:4" x14ac:dyDescent="0.25">
      <c r="C46175" s="75"/>
      <c r="D46175" s="74"/>
    </row>
    <row r="46176" spans="3:4" x14ac:dyDescent="0.25">
      <c r="C46176" s="75"/>
      <c r="D46176" s="74"/>
    </row>
    <row r="46177" spans="3:4" x14ac:dyDescent="0.25">
      <c r="C46177" s="75"/>
      <c r="D46177" s="74"/>
    </row>
    <row r="46178" spans="3:4" x14ac:dyDescent="0.25">
      <c r="C46178" s="75"/>
      <c r="D46178" s="74"/>
    </row>
    <row r="46179" spans="3:4" x14ac:dyDescent="0.25">
      <c r="C46179" s="75"/>
      <c r="D46179" s="74"/>
    </row>
    <row r="46180" spans="3:4" x14ac:dyDescent="0.25">
      <c r="C46180" s="75"/>
      <c r="D46180" s="74"/>
    </row>
    <row r="46181" spans="3:4" x14ac:dyDescent="0.25">
      <c r="C46181" s="75"/>
      <c r="D46181" s="74"/>
    </row>
    <row r="46182" spans="3:4" x14ac:dyDescent="0.25">
      <c r="C46182" s="75"/>
      <c r="D46182" s="74"/>
    </row>
    <row r="46183" spans="3:4" x14ac:dyDescent="0.25">
      <c r="C46183" s="75"/>
      <c r="D46183" s="74"/>
    </row>
    <row r="46184" spans="3:4" x14ac:dyDescent="0.25">
      <c r="C46184" s="75"/>
      <c r="D46184" s="74"/>
    </row>
    <row r="46185" spans="3:4" x14ac:dyDescent="0.25">
      <c r="C46185" s="75"/>
      <c r="D46185" s="74"/>
    </row>
    <row r="46186" spans="3:4" x14ac:dyDescent="0.25">
      <c r="C46186" s="75"/>
      <c r="D46186" s="74"/>
    </row>
    <row r="46187" spans="3:4" x14ac:dyDescent="0.25">
      <c r="C46187" s="75"/>
      <c r="D46187" s="74"/>
    </row>
    <row r="46188" spans="3:4" x14ac:dyDescent="0.25">
      <c r="C46188" s="75"/>
      <c r="D46188" s="74"/>
    </row>
    <row r="46189" spans="3:4" x14ac:dyDescent="0.25">
      <c r="C46189" s="75"/>
      <c r="D46189" s="74"/>
    </row>
    <row r="46190" spans="3:4" x14ac:dyDescent="0.25">
      <c r="C46190" s="75"/>
      <c r="D46190" s="74"/>
    </row>
    <row r="46191" spans="3:4" x14ac:dyDescent="0.25">
      <c r="C46191" s="75"/>
      <c r="D46191" s="74"/>
    </row>
    <row r="46192" spans="3:4" x14ac:dyDescent="0.25">
      <c r="C46192" s="75"/>
      <c r="D46192" s="74"/>
    </row>
    <row r="46193" spans="3:4" x14ac:dyDescent="0.25">
      <c r="C46193" s="75"/>
      <c r="D46193" s="74"/>
    </row>
    <row r="46194" spans="3:4" x14ac:dyDescent="0.25">
      <c r="C46194" s="75"/>
      <c r="D46194" s="74"/>
    </row>
    <row r="46195" spans="3:4" x14ac:dyDescent="0.25">
      <c r="C46195" s="75"/>
      <c r="D46195" s="74"/>
    </row>
    <row r="46196" spans="3:4" x14ac:dyDescent="0.25">
      <c r="C46196" s="75"/>
      <c r="D46196" s="74"/>
    </row>
    <row r="46197" spans="3:4" x14ac:dyDescent="0.25">
      <c r="C46197" s="75"/>
      <c r="D46197" s="74"/>
    </row>
    <row r="46198" spans="3:4" x14ac:dyDescent="0.25">
      <c r="C46198" s="75"/>
      <c r="D46198" s="74"/>
    </row>
    <row r="46199" spans="3:4" x14ac:dyDescent="0.25">
      <c r="C46199" s="75"/>
      <c r="D46199" s="74"/>
    </row>
    <row r="46200" spans="3:4" x14ac:dyDescent="0.25">
      <c r="C46200" s="75"/>
      <c r="D46200" s="74"/>
    </row>
    <row r="46201" spans="3:4" x14ac:dyDescent="0.25">
      <c r="C46201" s="75"/>
      <c r="D46201" s="74"/>
    </row>
    <row r="46202" spans="3:4" x14ac:dyDescent="0.25">
      <c r="C46202" s="75"/>
      <c r="D46202" s="74"/>
    </row>
    <row r="46203" spans="3:4" x14ac:dyDescent="0.25">
      <c r="C46203" s="75"/>
      <c r="D46203" s="74"/>
    </row>
    <row r="46204" spans="3:4" x14ac:dyDescent="0.25">
      <c r="C46204" s="75"/>
      <c r="D46204" s="74"/>
    </row>
    <row r="46205" spans="3:4" x14ac:dyDescent="0.25">
      <c r="C46205" s="75"/>
      <c r="D46205" s="74"/>
    </row>
    <row r="46206" spans="3:4" x14ac:dyDescent="0.25">
      <c r="C46206" s="75"/>
      <c r="D46206" s="74"/>
    </row>
    <row r="46207" spans="3:4" x14ac:dyDescent="0.25">
      <c r="C46207" s="75"/>
      <c r="D46207" s="74"/>
    </row>
    <row r="46208" spans="3:4" x14ac:dyDescent="0.25">
      <c r="C46208" s="75"/>
      <c r="D46208" s="74"/>
    </row>
    <row r="46209" spans="3:4" x14ac:dyDescent="0.25">
      <c r="C46209" s="75"/>
      <c r="D46209" s="74"/>
    </row>
    <row r="46210" spans="3:4" x14ac:dyDescent="0.25">
      <c r="C46210" s="75"/>
      <c r="D46210" s="74"/>
    </row>
    <row r="46211" spans="3:4" x14ac:dyDescent="0.25">
      <c r="C46211" s="75"/>
      <c r="D46211" s="74"/>
    </row>
    <row r="46212" spans="3:4" x14ac:dyDescent="0.25">
      <c r="C46212" s="75"/>
      <c r="D46212" s="74"/>
    </row>
    <row r="46213" spans="3:4" x14ac:dyDescent="0.25">
      <c r="C46213" s="75"/>
      <c r="D46213" s="74"/>
    </row>
    <row r="46214" spans="3:4" x14ac:dyDescent="0.25">
      <c r="C46214" s="75"/>
      <c r="D46214" s="74"/>
    </row>
    <row r="46215" spans="3:4" x14ac:dyDescent="0.25">
      <c r="C46215" s="75"/>
      <c r="D46215" s="74"/>
    </row>
    <row r="46216" spans="3:4" x14ac:dyDescent="0.25">
      <c r="C46216" s="75"/>
      <c r="D46216" s="74"/>
    </row>
    <row r="46217" spans="3:4" x14ac:dyDescent="0.25">
      <c r="C46217" s="75"/>
      <c r="D46217" s="74"/>
    </row>
    <row r="46218" spans="3:4" x14ac:dyDescent="0.25">
      <c r="C46218" s="75"/>
      <c r="D46218" s="74"/>
    </row>
    <row r="46219" spans="3:4" x14ac:dyDescent="0.25">
      <c r="C46219" s="75"/>
      <c r="D46219" s="74"/>
    </row>
    <row r="46220" spans="3:4" x14ac:dyDescent="0.25">
      <c r="C46220" s="75"/>
      <c r="D46220" s="74"/>
    </row>
    <row r="46221" spans="3:4" x14ac:dyDescent="0.25">
      <c r="C46221" s="75"/>
      <c r="D46221" s="74"/>
    </row>
    <row r="46222" spans="3:4" x14ac:dyDescent="0.25">
      <c r="C46222" s="75"/>
      <c r="D46222" s="74"/>
    </row>
    <row r="46223" spans="3:4" x14ac:dyDescent="0.25">
      <c r="C46223" s="75"/>
      <c r="D46223" s="74"/>
    </row>
    <row r="46224" spans="3:4" x14ac:dyDescent="0.25">
      <c r="C46224" s="75"/>
      <c r="D46224" s="74"/>
    </row>
    <row r="46225" spans="3:4" x14ac:dyDescent="0.25">
      <c r="C46225" s="75"/>
      <c r="D46225" s="74"/>
    </row>
    <row r="46226" spans="3:4" x14ac:dyDescent="0.25">
      <c r="C46226" s="75"/>
      <c r="D46226" s="74"/>
    </row>
    <row r="46227" spans="3:4" x14ac:dyDescent="0.25">
      <c r="C46227" s="75"/>
      <c r="D46227" s="74"/>
    </row>
    <row r="46228" spans="3:4" x14ac:dyDescent="0.25">
      <c r="C46228" s="75"/>
      <c r="D46228" s="74"/>
    </row>
    <row r="46229" spans="3:4" x14ac:dyDescent="0.25">
      <c r="C46229" s="75"/>
      <c r="D46229" s="74"/>
    </row>
    <row r="46230" spans="3:4" x14ac:dyDescent="0.25">
      <c r="C46230" s="75"/>
      <c r="D46230" s="74"/>
    </row>
    <row r="46231" spans="3:4" x14ac:dyDescent="0.25">
      <c r="C46231" s="75"/>
      <c r="D46231" s="74"/>
    </row>
    <row r="46232" spans="3:4" x14ac:dyDescent="0.25">
      <c r="C46232" s="75"/>
      <c r="D46232" s="74"/>
    </row>
    <row r="46233" spans="3:4" x14ac:dyDescent="0.25">
      <c r="C46233" s="75"/>
      <c r="D46233" s="74"/>
    </row>
    <row r="46234" spans="3:4" x14ac:dyDescent="0.25">
      <c r="C46234" s="75"/>
      <c r="D46234" s="74"/>
    </row>
    <row r="46235" spans="3:4" x14ac:dyDescent="0.25">
      <c r="C46235" s="75"/>
      <c r="D46235" s="74"/>
    </row>
    <row r="46236" spans="3:4" x14ac:dyDescent="0.25">
      <c r="C46236" s="75"/>
      <c r="D46236" s="74"/>
    </row>
    <row r="46237" spans="3:4" x14ac:dyDescent="0.25">
      <c r="C46237" s="75"/>
      <c r="D46237" s="74"/>
    </row>
    <row r="46238" spans="3:4" x14ac:dyDescent="0.25">
      <c r="C46238" s="75"/>
      <c r="D46238" s="74"/>
    </row>
    <row r="46239" spans="3:4" x14ac:dyDescent="0.25">
      <c r="C46239" s="75"/>
      <c r="D46239" s="74"/>
    </row>
    <row r="46240" spans="3:4" x14ac:dyDescent="0.25">
      <c r="C46240" s="75"/>
      <c r="D46240" s="74"/>
    </row>
    <row r="46241" spans="3:4" x14ac:dyDescent="0.25">
      <c r="C46241" s="75"/>
      <c r="D46241" s="74"/>
    </row>
    <row r="46242" spans="3:4" x14ac:dyDescent="0.25">
      <c r="C46242" s="75"/>
      <c r="D46242" s="74"/>
    </row>
    <row r="46243" spans="3:4" x14ac:dyDescent="0.25">
      <c r="C46243" s="75"/>
      <c r="D46243" s="74"/>
    </row>
    <row r="46244" spans="3:4" x14ac:dyDescent="0.25">
      <c r="C46244" s="75"/>
      <c r="D46244" s="74"/>
    </row>
    <row r="46245" spans="3:4" x14ac:dyDescent="0.25">
      <c r="C46245" s="75"/>
      <c r="D46245" s="74"/>
    </row>
    <row r="46246" spans="3:4" x14ac:dyDescent="0.25">
      <c r="C46246" s="75"/>
      <c r="D46246" s="74"/>
    </row>
    <row r="46247" spans="3:4" x14ac:dyDescent="0.25">
      <c r="C46247" s="75"/>
      <c r="D46247" s="74"/>
    </row>
    <row r="46248" spans="3:4" x14ac:dyDescent="0.25">
      <c r="C46248" s="75"/>
      <c r="D46248" s="74"/>
    </row>
    <row r="46249" spans="3:4" x14ac:dyDescent="0.25">
      <c r="C46249" s="75"/>
      <c r="D46249" s="74"/>
    </row>
    <row r="46250" spans="3:4" x14ac:dyDescent="0.25">
      <c r="C46250" s="75"/>
      <c r="D46250" s="74"/>
    </row>
    <row r="46251" spans="3:4" x14ac:dyDescent="0.25">
      <c r="C46251" s="75"/>
      <c r="D46251" s="74"/>
    </row>
    <row r="46252" spans="3:4" x14ac:dyDescent="0.25">
      <c r="C46252" s="75"/>
      <c r="D46252" s="74"/>
    </row>
    <row r="46253" spans="3:4" x14ac:dyDescent="0.25">
      <c r="C46253" s="75"/>
      <c r="D46253" s="74"/>
    </row>
    <row r="46254" spans="3:4" x14ac:dyDescent="0.25">
      <c r="C46254" s="75"/>
      <c r="D46254" s="74"/>
    </row>
    <row r="46255" spans="3:4" x14ac:dyDescent="0.25">
      <c r="C46255" s="75"/>
      <c r="D46255" s="74"/>
    </row>
    <row r="46256" spans="3:4" x14ac:dyDescent="0.25">
      <c r="C46256" s="75"/>
      <c r="D46256" s="74"/>
    </row>
    <row r="46257" spans="3:4" x14ac:dyDescent="0.25">
      <c r="C46257" s="75"/>
      <c r="D46257" s="74"/>
    </row>
    <row r="46258" spans="3:4" x14ac:dyDescent="0.25">
      <c r="C46258" s="75"/>
      <c r="D46258" s="74"/>
    </row>
    <row r="46259" spans="3:4" x14ac:dyDescent="0.25">
      <c r="C46259" s="75"/>
      <c r="D46259" s="74"/>
    </row>
    <row r="46260" spans="3:4" x14ac:dyDescent="0.25">
      <c r="C46260" s="75"/>
      <c r="D46260" s="74"/>
    </row>
    <row r="46261" spans="3:4" x14ac:dyDescent="0.25">
      <c r="C46261" s="75"/>
      <c r="D46261" s="74"/>
    </row>
    <row r="46262" spans="3:4" x14ac:dyDescent="0.25">
      <c r="C46262" s="75"/>
      <c r="D46262" s="74"/>
    </row>
    <row r="46263" spans="3:4" x14ac:dyDescent="0.25">
      <c r="C46263" s="75"/>
      <c r="D46263" s="74"/>
    </row>
    <row r="46264" spans="3:4" x14ac:dyDescent="0.25">
      <c r="C46264" s="75"/>
      <c r="D46264" s="74"/>
    </row>
    <row r="46265" spans="3:4" x14ac:dyDescent="0.25">
      <c r="C46265" s="75"/>
      <c r="D46265" s="74"/>
    </row>
    <row r="46266" spans="3:4" x14ac:dyDescent="0.25">
      <c r="C46266" s="75"/>
      <c r="D46266" s="74"/>
    </row>
    <row r="46267" spans="3:4" x14ac:dyDescent="0.25">
      <c r="C46267" s="75"/>
      <c r="D46267" s="74"/>
    </row>
    <row r="46268" spans="3:4" x14ac:dyDescent="0.25">
      <c r="C46268" s="75"/>
      <c r="D46268" s="74"/>
    </row>
    <row r="46269" spans="3:4" x14ac:dyDescent="0.25">
      <c r="C46269" s="75"/>
      <c r="D46269" s="74"/>
    </row>
    <row r="46270" spans="3:4" x14ac:dyDescent="0.25">
      <c r="C46270" s="75"/>
      <c r="D46270" s="74"/>
    </row>
    <row r="46271" spans="3:4" x14ac:dyDescent="0.25">
      <c r="C46271" s="75"/>
      <c r="D46271" s="74"/>
    </row>
    <row r="46272" spans="3:4" x14ac:dyDescent="0.25">
      <c r="C46272" s="75"/>
      <c r="D46272" s="74"/>
    </row>
    <row r="46273" spans="3:4" x14ac:dyDescent="0.25">
      <c r="C46273" s="75"/>
      <c r="D46273" s="74"/>
    </row>
    <row r="46274" spans="3:4" x14ac:dyDescent="0.25">
      <c r="C46274" s="75"/>
      <c r="D46274" s="74"/>
    </row>
    <row r="46275" spans="3:4" x14ac:dyDescent="0.25">
      <c r="C46275" s="75"/>
      <c r="D46275" s="74"/>
    </row>
    <row r="46276" spans="3:4" x14ac:dyDescent="0.25">
      <c r="C46276" s="75"/>
      <c r="D46276" s="74"/>
    </row>
    <row r="46277" spans="3:4" x14ac:dyDescent="0.25">
      <c r="C46277" s="75"/>
      <c r="D46277" s="74"/>
    </row>
    <row r="46278" spans="3:4" x14ac:dyDescent="0.25">
      <c r="C46278" s="75"/>
      <c r="D46278" s="74"/>
    </row>
    <row r="46279" spans="3:4" x14ac:dyDescent="0.25">
      <c r="C46279" s="75"/>
      <c r="D46279" s="74"/>
    </row>
    <row r="46280" spans="3:4" x14ac:dyDescent="0.25">
      <c r="C46280" s="75"/>
      <c r="D46280" s="74"/>
    </row>
    <row r="46281" spans="3:4" x14ac:dyDescent="0.25">
      <c r="C46281" s="75"/>
      <c r="D46281" s="74"/>
    </row>
    <row r="46282" spans="3:4" x14ac:dyDescent="0.25">
      <c r="C46282" s="75"/>
      <c r="D46282" s="74"/>
    </row>
    <row r="46283" spans="3:4" x14ac:dyDescent="0.25">
      <c r="C46283" s="75"/>
      <c r="D46283" s="74"/>
    </row>
    <row r="46284" spans="3:4" x14ac:dyDescent="0.25">
      <c r="C46284" s="75"/>
      <c r="D46284" s="74"/>
    </row>
    <row r="46285" spans="3:4" x14ac:dyDescent="0.25">
      <c r="C46285" s="75"/>
      <c r="D46285" s="74"/>
    </row>
    <row r="46286" spans="3:4" x14ac:dyDescent="0.25">
      <c r="C46286" s="75"/>
      <c r="D46286" s="74"/>
    </row>
    <row r="46287" spans="3:4" x14ac:dyDescent="0.25">
      <c r="C46287" s="75"/>
      <c r="D46287" s="74"/>
    </row>
    <row r="46288" spans="3:4" x14ac:dyDescent="0.25">
      <c r="C46288" s="75"/>
      <c r="D46288" s="74"/>
    </row>
    <row r="46289" spans="3:4" x14ac:dyDescent="0.25">
      <c r="C46289" s="75"/>
      <c r="D46289" s="74"/>
    </row>
    <row r="46290" spans="3:4" x14ac:dyDescent="0.25">
      <c r="C46290" s="75"/>
      <c r="D46290" s="74"/>
    </row>
    <row r="46291" spans="3:4" x14ac:dyDescent="0.25">
      <c r="C46291" s="75"/>
      <c r="D46291" s="74"/>
    </row>
    <row r="46292" spans="3:4" x14ac:dyDescent="0.25">
      <c r="C46292" s="75"/>
      <c r="D46292" s="74"/>
    </row>
    <row r="46293" spans="3:4" x14ac:dyDescent="0.25">
      <c r="C46293" s="75"/>
      <c r="D46293" s="74"/>
    </row>
    <row r="46294" spans="3:4" x14ac:dyDescent="0.25">
      <c r="C46294" s="75"/>
      <c r="D46294" s="74"/>
    </row>
    <row r="46295" spans="3:4" x14ac:dyDescent="0.25">
      <c r="C46295" s="75"/>
      <c r="D46295" s="74"/>
    </row>
    <row r="46296" spans="3:4" x14ac:dyDescent="0.25">
      <c r="C46296" s="75"/>
      <c r="D46296" s="74"/>
    </row>
    <row r="46297" spans="3:4" x14ac:dyDescent="0.25">
      <c r="C46297" s="75"/>
      <c r="D46297" s="74"/>
    </row>
    <row r="46298" spans="3:4" x14ac:dyDescent="0.25">
      <c r="C46298" s="75"/>
      <c r="D46298" s="74"/>
    </row>
    <row r="46299" spans="3:4" x14ac:dyDescent="0.25">
      <c r="C46299" s="75"/>
      <c r="D46299" s="74"/>
    </row>
    <row r="46300" spans="3:4" x14ac:dyDescent="0.25">
      <c r="C46300" s="75"/>
      <c r="D46300" s="74"/>
    </row>
    <row r="46301" spans="3:4" x14ac:dyDescent="0.25">
      <c r="C46301" s="75"/>
      <c r="D46301" s="74"/>
    </row>
    <row r="46302" spans="3:4" x14ac:dyDescent="0.25">
      <c r="C46302" s="75"/>
      <c r="D46302" s="74"/>
    </row>
    <row r="46303" spans="3:4" x14ac:dyDescent="0.25">
      <c r="C46303" s="75"/>
      <c r="D46303" s="74"/>
    </row>
    <row r="46304" spans="3:4" x14ac:dyDescent="0.25">
      <c r="C46304" s="75"/>
      <c r="D46304" s="74"/>
    </row>
    <row r="46305" spans="3:4" x14ac:dyDescent="0.25">
      <c r="C46305" s="75"/>
      <c r="D46305" s="74"/>
    </row>
    <row r="46306" spans="3:4" x14ac:dyDescent="0.25">
      <c r="C46306" s="75"/>
      <c r="D46306" s="74"/>
    </row>
    <row r="46307" spans="3:4" x14ac:dyDescent="0.25">
      <c r="C46307" s="75"/>
      <c r="D46307" s="74"/>
    </row>
    <row r="46308" spans="3:4" x14ac:dyDescent="0.25">
      <c r="C46308" s="75"/>
      <c r="D46308" s="74"/>
    </row>
    <row r="46309" spans="3:4" x14ac:dyDescent="0.25">
      <c r="C46309" s="75"/>
      <c r="D46309" s="74"/>
    </row>
    <row r="46310" spans="3:4" x14ac:dyDescent="0.25">
      <c r="C46310" s="75"/>
      <c r="D46310" s="74"/>
    </row>
    <row r="46311" spans="3:4" x14ac:dyDescent="0.25">
      <c r="C46311" s="75"/>
      <c r="D46311" s="74"/>
    </row>
    <row r="46312" spans="3:4" x14ac:dyDescent="0.25">
      <c r="C46312" s="75"/>
      <c r="D46312" s="74"/>
    </row>
    <row r="46313" spans="3:4" x14ac:dyDescent="0.25">
      <c r="C46313" s="75"/>
      <c r="D46313" s="74"/>
    </row>
    <row r="46314" spans="3:4" x14ac:dyDescent="0.25">
      <c r="C46314" s="75"/>
      <c r="D46314" s="74"/>
    </row>
    <row r="46315" spans="3:4" x14ac:dyDescent="0.25">
      <c r="C46315" s="75"/>
      <c r="D46315" s="74"/>
    </row>
    <row r="46316" spans="3:4" x14ac:dyDescent="0.25">
      <c r="C46316" s="75"/>
      <c r="D46316" s="74"/>
    </row>
    <row r="46317" spans="3:4" x14ac:dyDescent="0.25">
      <c r="C46317" s="75"/>
      <c r="D46317" s="74"/>
    </row>
    <row r="46318" spans="3:4" x14ac:dyDescent="0.25">
      <c r="C46318" s="75"/>
      <c r="D46318" s="74"/>
    </row>
    <row r="46319" spans="3:4" x14ac:dyDescent="0.25">
      <c r="C46319" s="75"/>
      <c r="D46319" s="74"/>
    </row>
    <row r="46320" spans="3:4" x14ac:dyDescent="0.25">
      <c r="C46320" s="75"/>
      <c r="D46320" s="74"/>
    </row>
    <row r="46321" spans="3:4" x14ac:dyDescent="0.25">
      <c r="C46321" s="75"/>
      <c r="D46321" s="74"/>
    </row>
    <row r="46322" spans="3:4" x14ac:dyDescent="0.25">
      <c r="C46322" s="75"/>
      <c r="D46322" s="74"/>
    </row>
    <row r="46323" spans="3:4" x14ac:dyDescent="0.25">
      <c r="C46323" s="75"/>
      <c r="D46323" s="74"/>
    </row>
    <row r="46324" spans="3:4" x14ac:dyDescent="0.25">
      <c r="C46324" s="75"/>
      <c r="D46324" s="74"/>
    </row>
    <row r="46325" spans="3:4" x14ac:dyDescent="0.25">
      <c r="C46325" s="75"/>
      <c r="D46325" s="74"/>
    </row>
    <row r="46326" spans="3:4" x14ac:dyDescent="0.25">
      <c r="C46326" s="75"/>
      <c r="D46326" s="74"/>
    </row>
    <row r="46327" spans="3:4" x14ac:dyDescent="0.25">
      <c r="C46327" s="75"/>
      <c r="D46327" s="74"/>
    </row>
    <row r="46328" spans="3:4" x14ac:dyDescent="0.25">
      <c r="C46328" s="75"/>
      <c r="D46328" s="74"/>
    </row>
    <row r="46329" spans="3:4" x14ac:dyDescent="0.25">
      <c r="C46329" s="75"/>
      <c r="D46329" s="74"/>
    </row>
    <row r="46330" spans="3:4" x14ac:dyDescent="0.25">
      <c r="C46330" s="75"/>
      <c r="D46330" s="74"/>
    </row>
    <row r="46331" spans="3:4" x14ac:dyDescent="0.25">
      <c r="C46331" s="75"/>
      <c r="D46331" s="74"/>
    </row>
    <row r="46332" spans="3:4" x14ac:dyDescent="0.25">
      <c r="C46332" s="75"/>
      <c r="D46332" s="74"/>
    </row>
    <row r="46333" spans="3:4" x14ac:dyDescent="0.25">
      <c r="C46333" s="75"/>
      <c r="D46333" s="74"/>
    </row>
    <row r="46334" spans="3:4" x14ac:dyDescent="0.25">
      <c r="C46334" s="75"/>
      <c r="D46334" s="74"/>
    </row>
    <row r="46335" spans="3:4" x14ac:dyDescent="0.25">
      <c r="C46335" s="75"/>
      <c r="D46335" s="74"/>
    </row>
    <row r="46336" spans="3:4" x14ac:dyDescent="0.25">
      <c r="C46336" s="75"/>
      <c r="D46336" s="74"/>
    </row>
    <row r="46337" spans="3:4" x14ac:dyDescent="0.25">
      <c r="C46337" s="75"/>
      <c r="D46337" s="74"/>
    </row>
    <row r="46338" spans="3:4" x14ac:dyDescent="0.25">
      <c r="C46338" s="75"/>
      <c r="D46338" s="74"/>
    </row>
    <row r="46339" spans="3:4" x14ac:dyDescent="0.25">
      <c r="C46339" s="75"/>
      <c r="D46339" s="74"/>
    </row>
    <row r="46340" spans="3:4" x14ac:dyDescent="0.25">
      <c r="C46340" s="75"/>
      <c r="D46340" s="74"/>
    </row>
    <row r="46341" spans="3:4" x14ac:dyDescent="0.25">
      <c r="C46341" s="75"/>
      <c r="D46341" s="74"/>
    </row>
    <row r="46342" spans="3:4" x14ac:dyDescent="0.25">
      <c r="C46342" s="75"/>
      <c r="D46342" s="74"/>
    </row>
    <row r="46343" spans="3:4" x14ac:dyDescent="0.25">
      <c r="C46343" s="75"/>
      <c r="D46343" s="74"/>
    </row>
    <row r="46344" spans="3:4" x14ac:dyDescent="0.25">
      <c r="C46344" s="75"/>
      <c r="D46344" s="74"/>
    </row>
    <row r="46345" spans="3:4" x14ac:dyDescent="0.25">
      <c r="C46345" s="75"/>
      <c r="D46345" s="74"/>
    </row>
    <row r="46346" spans="3:4" x14ac:dyDescent="0.25">
      <c r="C46346" s="75"/>
      <c r="D46346" s="74"/>
    </row>
    <row r="46347" spans="3:4" x14ac:dyDescent="0.25">
      <c r="C46347" s="75"/>
      <c r="D46347" s="74"/>
    </row>
    <row r="46348" spans="3:4" x14ac:dyDescent="0.25">
      <c r="C46348" s="75"/>
      <c r="D46348" s="74"/>
    </row>
    <row r="46349" spans="3:4" x14ac:dyDescent="0.25">
      <c r="C46349" s="75"/>
      <c r="D46349" s="74"/>
    </row>
    <row r="46350" spans="3:4" x14ac:dyDescent="0.25">
      <c r="C46350" s="75"/>
      <c r="D46350" s="74"/>
    </row>
    <row r="46351" spans="3:4" x14ac:dyDescent="0.25">
      <c r="C46351" s="75"/>
      <c r="D46351" s="74"/>
    </row>
    <row r="46352" spans="3:4" x14ac:dyDescent="0.25">
      <c r="C46352" s="75"/>
      <c r="D46352" s="74"/>
    </row>
    <row r="46353" spans="3:4" x14ac:dyDescent="0.25">
      <c r="C46353" s="75"/>
      <c r="D46353" s="74"/>
    </row>
    <row r="46354" spans="3:4" x14ac:dyDescent="0.25">
      <c r="C46354" s="75"/>
      <c r="D46354" s="74"/>
    </row>
    <row r="46355" spans="3:4" x14ac:dyDescent="0.25">
      <c r="C46355" s="75"/>
      <c r="D46355" s="74"/>
    </row>
    <row r="46356" spans="3:4" x14ac:dyDescent="0.25">
      <c r="C46356" s="75"/>
      <c r="D46356" s="74"/>
    </row>
    <row r="46357" spans="3:4" x14ac:dyDescent="0.25">
      <c r="C46357" s="75"/>
      <c r="D46357" s="74"/>
    </row>
    <row r="46358" spans="3:4" x14ac:dyDescent="0.25">
      <c r="C46358" s="75"/>
      <c r="D46358" s="74"/>
    </row>
    <row r="46359" spans="3:4" x14ac:dyDescent="0.25">
      <c r="C46359" s="75"/>
      <c r="D46359" s="74"/>
    </row>
    <row r="46360" spans="3:4" x14ac:dyDescent="0.25">
      <c r="C46360" s="75"/>
      <c r="D46360" s="74"/>
    </row>
    <row r="46361" spans="3:4" x14ac:dyDescent="0.25">
      <c r="C46361" s="75"/>
      <c r="D46361" s="74"/>
    </row>
    <row r="46362" spans="3:4" x14ac:dyDescent="0.25">
      <c r="C46362" s="75"/>
      <c r="D46362" s="74"/>
    </row>
    <row r="46363" spans="3:4" x14ac:dyDescent="0.25">
      <c r="C46363" s="75"/>
      <c r="D46363" s="74"/>
    </row>
    <row r="46364" spans="3:4" x14ac:dyDescent="0.25">
      <c r="C46364" s="75"/>
      <c r="D46364" s="74"/>
    </row>
    <row r="46365" spans="3:4" x14ac:dyDescent="0.25">
      <c r="C46365" s="75"/>
      <c r="D46365" s="74"/>
    </row>
    <row r="46366" spans="3:4" x14ac:dyDescent="0.25">
      <c r="C46366" s="75"/>
      <c r="D46366" s="74"/>
    </row>
    <row r="46367" spans="3:4" x14ac:dyDescent="0.25">
      <c r="C46367" s="75"/>
      <c r="D46367" s="74"/>
    </row>
    <row r="46368" spans="3:4" x14ac:dyDescent="0.25">
      <c r="C46368" s="75"/>
      <c r="D46368" s="74"/>
    </row>
    <row r="46369" spans="3:4" x14ac:dyDescent="0.25">
      <c r="C46369" s="75"/>
      <c r="D46369" s="74"/>
    </row>
    <row r="46370" spans="3:4" x14ac:dyDescent="0.25">
      <c r="C46370" s="75"/>
      <c r="D46370" s="74"/>
    </row>
    <row r="46371" spans="3:4" x14ac:dyDescent="0.25">
      <c r="C46371" s="75"/>
      <c r="D46371" s="74"/>
    </row>
    <row r="46372" spans="3:4" x14ac:dyDescent="0.25">
      <c r="C46372" s="75"/>
      <c r="D46372" s="74"/>
    </row>
    <row r="46373" spans="3:4" x14ac:dyDescent="0.25">
      <c r="C46373" s="75"/>
      <c r="D46373" s="74"/>
    </row>
    <row r="46374" spans="3:4" x14ac:dyDescent="0.25">
      <c r="C46374" s="75"/>
      <c r="D46374" s="74"/>
    </row>
    <row r="46375" spans="3:4" x14ac:dyDescent="0.25">
      <c r="C46375" s="75"/>
      <c r="D46375" s="74"/>
    </row>
    <row r="46376" spans="3:4" x14ac:dyDescent="0.25">
      <c r="C46376" s="75"/>
      <c r="D46376" s="74"/>
    </row>
    <row r="46377" spans="3:4" x14ac:dyDescent="0.25">
      <c r="C46377" s="75"/>
      <c r="D46377" s="74"/>
    </row>
    <row r="46378" spans="3:4" x14ac:dyDescent="0.25">
      <c r="C46378" s="75"/>
      <c r="D46378" s="74"/>
    </row>
    <row r="46379" spans="3:4" x14ac:dyDescent="0.25">
      <c r="C46379" s="75"/>
      <c r="D46379" s="74"/>
    </row>
    <row r="46380" spans="3:4" x14ac:dyDescent="0.25">
      <c r="C46380" s="75"/>
      <c r="D46380" s="74"/>
    </row>
    <row r="46381" spans="3:4" x14ac:dyDescent="0.25">
      <c r="C46381" s="75"/>
      <c r="D46381" s="74"/>
    </row>
    <row r="46382" spans="3:4" x14ac:dyDescent="0.25">
      <c r="C46382" s="75"/>
      <c r="D46382" s="74"/>
    </row>
    <row r="46383" spans="3:4" x14ac:dyDescent="0.25">
      <c r="C46383" s="75"/>
      <c r="D46383" s="74"/>
    </row>
    <row r="46384" spans="3:4" x14ac:dyDescent="0.25">
      <c r="C46384" s="75"/>
      <c r="D46384" s="74"/>
    </row>
    <row r="46385" spans="3:4" x14ac:dyDescent="0.25">
      <c r="C46385" s="75"/>
      <c r="D46385" s="74"/>
    </row>
    <row r="46386" spans="3:4" x14ac:dyDescent="0.25">
      <c r="C46386" s="75"/>
      <c r="D46386" s="74"/>
    </row>
    <row r="46387" spans="3:4" x14ac:dyDescent="0.25">
      <c r="C46387" s="75"/>
      <c r="D46387" s="74"/>
    </row>
    <row r="46388" spans="3:4" x14ac:dyDescent="0.25">
      <c r="C46388" s="75"/>
      <c r="D46388" s="74"/>
    </row>
    <row r="46389" spans="3:4" x14ac:dyDescent="0.25">
      <c r="C46389" s="75"/>
      <c r="D46389" s="74"/>
    </row>
    <row r="46390" spans="3:4" x14ac:dyDescent="0.25">
      <c r="C46390" s="75"/>
      <c r="D46390" s="74"/>
    </row>
    <row r="46391" spans="3:4" x14ac:dyDescent="0.25">
      <c r="C46391" s="75"/>
      <c r="D46391" s="74"/>
    </row>
    <row r="46392" spans="3:4" x14ac:dyDescent="0.25">
      <c r="C46392" s="75"/>
      <c r="D46392" s="74"/>
    </row>
    <row r="46393" spans="3:4" x14ac:dyDescent="0.25">
      <c r="C46393" s="75"/>
      <c r="D46393" s="74"/>
    </row>
    <row r="46394" spans="3:4" x14ac:dyDescent="0.25">
      <c r="C46394" s="75"/>
      <c r="D46394" s="74"/>
    </row>
    <row r="46395" spans="3:4" x14ac:dyDescent="0.25">
      <c r="C46395" s="75"/>
      <c r="D46395" s="74"/>
    </row>
    <row r="46396" spans="3:4" x14ac:dyDescent="0.25">
      <c r="C46396" s="75"/>
      <c r="D46396" s="74"/>
    </row>
    <row r="46397" spans="3:4" x14ac:dyDescent="0.25">
      <c r="C46397" s="75"/>
      <c r="D46397" s="74"/>
    </row>
    <row r="46398" spans="3:4" x14ac:dyDescent="0.25">
      <c r="C46398" s="75"/>
      <c r="D46398" s="74"/>
    </row>
    <row r="46399" spans="3:4" x14ac:dyDescent="0.25">
      <c r="C46399" s="75"/>
      <c r="D46399" s="74"/>
    </row>
    <row r="46400" spans="3:4" x14ac:dyDescent="0.25">
      <c r="C46400" s="75"/>
      <c r="D46400" s="74"/>
    </row>
    <row r="46401" spans="3:4" x14ac:dyDescent="0.25">
      <c r="C46401" s="75"/>
      <c r="D46401" s="74"/>
    </row>
    <row r="46402" spans="3:4" x14ac:dyDescent="0.25">
      <c r="C46402" s="75"/>
      <c r="D46402" s="74"/>
    </row>
    <row r="46403" spans="3:4" x14ac:dyDescent="0.25">
      <c r="C46403" s="75"/>
      <c r="D46403" s="74"/>
    </row>
    <row r="46404" spans="3:4" x14ac:dyDescent="0.25">
      <c r="C46404" s="75"/>
      <c r="D46404" s="74"/>
    </row>
    <row r="46405" spans="3:4" x14ac:dyDescent="0.25">
      <c r="C46405" s="75"/>
      <c r="D46405" s="74"/>
    </row>
    <row r="46406" spans="3:4" x14ac:dyDescent="0.25">
      <c r="C46406" s="75"/>
      <c r="D46406" s="74"/>
    </row>
    <row r="46407" spans="3:4" x14ac:dyDescent="0.25">
      <c r="C46407" s="75"/>
      <c r="D46407" s="74"/>
    </row>
    <row r="46408" spans="3:4" x14ac:dyDescent="0.25">
      <c r="C46408" s="75"/>
      <c r="D46408" s="74"/>
    </row>
    <row r="46409" spans="3:4" x14ac:dyDescent="0.25">
      <c r="C46409" s="75"/>
      <c r="D46409" s="74"/>
    </row>
    <row r="46410" spans="3:4" x14ac:dyDescent="0.25">
      <c r="C46410" s="75"/>
      <c r="D46410" s="74"/>
    </row>
    <row r="46411" spans="3:4" x14ac:dyDescent="0.25">
      <c r="C46411" s="75"/>
      <c r="D46411" s="74"/>
    </row>
    <row r="46412" spans="3:4" x14ac:dyDescent="0.25">
      <c r="C46412" s="75"/>
      <c r="D46412" s="74"/>
    </row>
    <row r="46413" spans="3:4" x14ac:dyDescent="0.25">
      <c r="C46413" s="75"/>
      <c r="D46413" s="74"/>
    </row>
    <row r="46414" spans="3:4" x14ac:dyDescent="0.25">
      <c r="C46414" s="75"/>
      <c r="D46414" s="74"/>
    </row>
    <row r="46415" spans="3:4" x14ac:dyDescent="0.25">
      <c r="C46415" s="75"/>
      <c r="D46415" s="74"/>
    </row>
    <row r="46416" spans="3:4" x14ac:dyDescent="0.25">
      <c r="C46416" s="75"/>
      <c r="D46416" s="74"/>
    </row>
    <row r="46417" spans="3:4" x14ac:dyDescent="0.25">
      <c r="C46417" s="75"/>
      <c r="D46417" s="74"/>
    </row>
    <row r="46418" spans="3:4" x14ac:dyDescent="0.25">
      <c r="C46418" s="75"/>
      <c r="D46418" s="74"/>
    </row>
    <row r="46419" spans="3:4" x14ac:dyDescent="0.25">
      <c r="C46419" s="75"/>
      <c r="D46419" s="74"/>
    </row>
    <row r="46420" spans="3:4" x14ac:dyDescent="0.25">
      <c r="C46420" s="75"/>
      <c r="D46420" s="74"/>
    </row>
    <row r="46421" spans="3:4" x14ac:dyDescent="0.25">
      <c r="C46421" s="75"/>
      <c r="D46421" s="74"/>
    </row>
    <row r="46422" spans="3:4" x14ac:dyDescent="0.25">
      <c r="C46422" s="75"/>
      <c r="D46422" s="74"/>
    </row>
    <row r="46423" spans="3:4" x14ac:dyDescent="0.25">
      <c r="C46423" s="75"/>
      <c r="D46423" s="74"/>
    </row>
    <row r="46424" spans="3:4" x14ac:dyDescent="0.25">
      <c r="C46424" s="75"/>
      <c r="D46424" s="74"/>
    </row>
    <row r="46425" spans="3:4" x14ac:dyDescent="0.25">
      <c r="C46425" s="75"/>
      <c r="D46425" s="74"/>
    </row>
    <row r="46426" spans="3:4" x14ac:dyDescent="0.25">
      <c r="C46426" s="75"/>
      <c r="D46426" s="74"/>
    </row>
    <row r="46427" spans="3:4" x14ac:dyDescent="0.25">
      <c r="C46427" s="75"/>
      <c r="D46427" s="74"/>
    </row>
    <row r="46428" spans="3:4" x14ac:dyDescent="0.25">
      <c r="C46428" s="75"/>
      <c r="D46428" s="74"/>
    </row>
    <row r="46429" spans="3:4" x14ac:dyDescent="0.25">
      <c r="C46429" s="75"/>
      <c r="D46429" s="74"/>
    </row>
    <row r="46430" spans="3:4" x14ac:dyDescent="0.25">
      <c r="C46430" s="75"/>
      <c r="D46430" s="74"/>
    </row>
    <row r="46431" spans="3:4" x14ac:dyDescent="0.25">
      <c r="C46431" s="75"/>
      <c r="D46431" s="74"/>
    </row>
    <row r="46432" spans="3:4" x14ac:dyDescent="0.25">
      <c r="C46432" s="75"/>
      <c r="D46432" s="74"/>
    </row>
    <row r="46433" spans="3:4" x14ac:dyDescent="0.25">
      <c r="C46433" s="75"/>
      <c r="D46433" s="74"/>
    </row>
    <row r="46434" spans="3:4" x14ac:dyDescent="0.25">
      <c r="C46434" s="75"/>
      <c r="D46434" s="74"/>
    </row>
    <row r="46435" spans="3:4" x14ac:dyDescent="0.25">
      <c r="C46435" s="75"/>
      <c r="D46435" s="74"/>
    </row>
    <row r="46436" spans="3:4" x14ac:dyDescent="0.25">
      <c r="C46436" s="75"/>
      <c r="D46436" s="74"/>
    </row>
    <row r="46437" spans="3:4" x14ac:dyDescent="0.25">
      <c r="C46437" s="75"/>
      <c r="D46437" s="74"/>
    </row>
    <row r="46438" spans="3:4" x14ac:dyDescent="0.25">
      <c r="C46438" s="75"/>
      <c r="D46438" s="74"/>
    </row>
    <row r="46439" spans="3:4" x14ac:dyDescent="0.25">
      <c r="C46439" s="75"/>
      <c r="D46439" s="74"/>
    </row>
    <row r="46440" spans="3:4" x14ac:dyDescent="0.25">
      <c r="C46440" s="75"/>
      <c r="D46440" s="74"/>
    </row>
    <row r="46441" spans="3:4" x14ac:dyDescent="0.25">
      <c r="C46441" s="75"/>
      <c r="D46441" s="74"/>
    </row>
    <row r="46442" spans="3:4" x14ac:dyDescent="0.25">
      <c r="C46442" s="75"/>
      <c r="D46442" s="74"/>
    </row>
    <row r="46443" spans="3:4" x14ac:dyDescent="0.25">
      <c r="C46443" s="75"/>
      <c r="D46443" s="74"/>
    </row>
    <row r="46444" spans="3:4" x14ac:dyDescent="0.25">
      <c r="C46444" s="75"/>
      <c r="D46444" s="74"/>
    </row>
    <row r="46445" spans="3:4" x14ac:dyDescent="0.25">
      <c r="C46445" s="75"/>
      <c r="D46445" s="74"/>
    </row>
    <row r="46446" spans="3:4" x14ac:dyDescent="0.25">
      <c r="C46446" s="75"/>
      <c r="D46446" s="74"/>
    </row>
    <row r="46447" spans="3:4" x14ac:dyDescent="0.25">
      <c r="C46447" s="75"/>
      <c r="D46447" s="74"/>
    </row>
    <row r="46448" spans="3:4" x14ac:dyDescent="0.25">
      <c r="C46448" s="75"/>
      <c r="D46448" s="74"/>
    </row>
    <row r="46449" spans="3:4" x14ac:dyDescent="0.25">
      <c r="C46449" s="75"/>
      <c r="D46449" s="74"/>
    </row>
    <row r="46450" spans="3:4" x14ac:dyDescent="0.25">
      <c r="C46450" s="75"/>
      <c r="D46450" s="74"/>
    </row>
    <row r="46451" spans="3:4" x14ac:dyDescent="0.25">
      <c r="C46451" s="75"/>
      <c r="D46451" s="74"/>
    </row>
    <row r="46452" spans="3:4" x14ac:dyDescent="0.25">
      <c r="C46452" s="75"/>
      <c r="D46452" s="74"/>
    </row>
    <row r="46453" spans="3:4" x14ac:dyDescent="0.25">
      <c r="C46453" s="75"/>
      <c r="D46453" s="74"/>
    </row>
    <row r="46454" spans="3:4" x14ac:dyDescent="0.25">
      <c r="C46454" s="75"/>
      <c r="D46454" s="74"/>
    </row>
    <row r="46455" spans="3:4" x14ac:dyDescent="0.25">
      <c r="C46455" s="75"/>
      <c r="D46455" s="74"/>
    </row>
    <row r="46456" spans="3:4" x14ac:dyDescent="0.25">
      <c r="C46456" s="75"/>
      <c r="D46456" s="74"/>
    </row>
    <row r="46457" spans="3:4" x14ac:dyDescent="0.25">
      <c r="C46457" s="75"/>
      <c r="D46457" s="74"/>
    </row>
    <row r="46458" spans="3:4" x14ac:dyDescent="0.25">
      <c r="C46458" s="75"/>
      <c r="D46458" s="74"/>
    </row>
    <row r="46459" spans="3:4" x14ac:dyDescent="0.25">
      <c r="C46459" s="75"/>
      <c r="D46459" s="74"/>
    </row>
    <row r="46460" spans="3:4" x14ac:dyDescent="0.25">
      <c r="C46460" s="75"/>
      <c r="D46460" s="74"/>
    </row>
    <row r="46461" spans="3:4" x14ac:dyDescent="0.25">
      <c r="C46461" s="75"/>
      <c r="D46461" s="74"/>
    </row>
    <row r="46462" spans="3:4" x14ac:dyDescent="0.25">
      <c r="C46462" s="75"/>
      <c r="D46462" s="74"/>
    </row>
    <row r="46463" spans="3:4" x14ac:dyDescent="0.25">
      <c r="C46463" s="75"/>
      <c r="D46463" s="74"/>
    </row>
    <row r="46464" spans="3:4" x14ac:dyDescent="0.25">
      <c r="C46464" s="75"/>
      <c r="D46464" s="74"/>
    </row>
    <row r="46465" spans="3:4" x14ac:dyDescent="0.25">
      <c r="C46465" s="75"/>
      <c r="D46465" s="74"/>
    </row>
    <row r="46466" spans="3:4" x14ac:dyDescent="0.25">
      <c r="C46466" s="75"/>
      <c r="D46466" s="74"/>
    </row>
    <row r="46467" spans="3:4" x14ac:dyDescent="0.25">
      <c r="C46467" s="75"/>
      <c r="D46467" s="74"/>
    </row>
    <row r="46468" spans="3:4" x14ac:dyDescent="0.25">
      <c r="C46468" s="75"/>
      <c r="D46468" s="74"/>
    </row>
    <row r="46469" spans="3:4" x14ac:dyDescent="0.25">
      <c r="C46469" s="75"/>
      <c r="D46469" s="74"/>
    </row>
    <row r="46470" spans="3:4" x14ac:dyDescent="0.25">
      <c r="C46470" s="75"/>
      <c r="D46470" s="74"/>
    </row>
    <row r="46471" spans="3:4" x14ac:dyDescent="0.25">
      <c r="C46471" s="75"/>
      <c r="D46471" s="74"/>
    </row>
    <row r="46472" spans="3:4" x14ac:dyDescent="0.25">
      <c r="C46472" s="75"/>
      <c r="D46472" s="74"/>
    </row>
    <row r="46473" spans="3:4" x14ac:dyDescent="0.25">
      <c r="C46473" s="75"/>
      <c r="D46473" s="74"/>
    </row>
    <row r="46474" spans="3:4" x14ac:dyDescent="0.25">
      <c r="C46474" s="75"/>
      <c r="D46474" s="74"/>
    </row>
    <row r="46475" spans="3:4" x14ac:dyDescent="0.25">
      <c r="C46475" s="75"/>
      <c r="D46475" s="74"/>
    </row>
    <row r="46476" spans="3:4" x14ac:dyDescent="0.25">
      <c r="C46476" s="75"/>
      <c r="D46476" s="74"/>
    </row>
    <row r="46477" spans="3:4" x14ac:dyDescent="0.25">
      <c r="C46477" s="75"/>
      <c r="D46477" s="74"/>
    </row>
    <row r="46478" spans="3:4" x14ac:dyDescent="0.25">
      <c r="C46478" s="75"/>
      <c r="D46478" s="74"/>
    </row>
    <row r="46479" spans="3:4" x14ac:dyDescent="0.25">
      <c r="C46479" s="75"/>
      <c r="D46479" s="74"/>
    </row>
    <row r="46480" spans="3:4" x14ac:dyDescent="0.25">
      <c r="C46480" s="75"/>
      <c r="D46480" s="74"/>
    </row>
    <row r="46481" spans="3:4" x14ac:dyDescent="0.25">
      <c r="C46481" s="75"/>
      <c r="D46481" s="74"/>
    </row>
    <row r="46482" spans="3:4" x14ac:dyDescent="0.25">
      <c r="C46482" s="75"/>
      <c r="D46482" s="74"/>
    </row>
    <row r="46483" spans="3:4" x14ac:dyDescent="0.25">
      <c r="C46483" s="75"/>
      <c r="D46483" s="74"/>
    </row>
    <row r="46484" spans="3:4" x14ac:dyDescent="0.25">
      <c r="C46484" s="75"/>
      <c r="D46484" s="74"/>
    </row>
    <row r="46485" spans="3:4" x14ac:dyDescent="0.25">
      <c r="C46485" s="75"/>
      <c r="D46485" s="74"/>
    </row>
    <row r="46486" spans="3:4" x14ac:dyDescent="0.25">
      <c r="C46486" s="75"/>
      <c r="D46486" s="74"/>
    </row>
    <row r="46487" spans="3:4" x14ac:dyDescent="0.25">
      <c r="C46487" s="75"/>
      <c r="D46487" s="74"/>
    </row>
    <row r="46488" spans="3:4" x14ac:dyDescent="0.25">
      <c r="C46488" s="75"/>
      <c r="D46488" s="74"/>
    </row>
    <row r="46489" spans="3:4" x14ac:dyDescent="0.25">
      <c r="C46489" s="75"/>
      <c r="D46489" s="74"/>
    </row>
    <row r="46490" spans="3:4" x14ac:dyDescent="0.25">
      <c r="C46490" s="75"/>
      <c r="D46490" s="74"/>
    </row>
    <row r="46491" spans="3:4" x14ac:dyDescent="0.25">
      <c r="C46491" s="75"/>
      <c r="D46491" s="74"/>
    </row>
    <row r="46492" spans="3:4" x14ac:dyDescent="0.25">
      <c r="C46492" s="75"/>
      <c r="D46492" s="74"/>
    </row>
    <row r="46493" spans="3:4" x14ac:dyDescent="0.25">
      <c r="C46493" s="75"/>
      <c r="D46493" s="74"/>
    </row>
    <row r="46494" spans="3:4" x14ac:dyDescent="0.25">
      <c r="C46494" s="75"/>
      <c r="D46494" s="74"/>
    </row>
    <row r="46495" spans="3:4" x14ac:dyDescent="0.25">
      <c r="C46495" s="75"/>
      <c r="D46495" s="74"/>
    </row>
    <row r="46496" spans="3:4" x14ac:dyDescent="0.25">
      <c r="C46496" s="75"/>
      <c r="D46496" s="74"/>
    </row>
    <row r="46497" spans="3:4" x14ac:dyDescent="0.25">
      <c r="C46497" s="75"/>
      <c r="D46497" s="74"/>
    </row>
    <row r="46498" spans="3:4" x14ac:dyDescent="0.25">
      <c r="C46498" s="75"/>
      <c r="D46498" s="74"/>
    </row>
    <row r="46499" spans="3:4" x14ac:dyDescent="0.25">
      <c r="C46499" s="75"/>
      <c r="D46499" s="74"/>
    </row>
    <row r="46500" spans="3:4" x14ac:dyDescent="0.25">
      <c r="C46500" s="75"/>
      <c r="D46500" s="74"/>
    </row>
    <row r="46501" spans="3:4" x14ac:dyDescent="0.25">
      <c r="C46501" s="75"/>
      <c r="D46501" s="74"/>
    </row>
    <row r="46502" spans="3:4" x14ac:dyDescent="0.25">
      <c r="C46502" s="75"/>
      <c r="D46502" s="74"/>
    </row>
    <row r="46503" spans="3:4" x14ac:dyDescent="0.25">
      <c r="C46503" s="75"/>
      <c r="D46503" s="74"/>
    </row>
    <row r="46504" spans="3:4" x14ac:dyDescent="0.25">
      <c r="C46504" s="75"/>
      <c r="D46504" s="74"/>
    </row>
    <row r="46505" spans="3:4" x14ac:dyDescent="0.25">
      <c r="C46505" s="75"/>
      <c r="D46505" s="74"/>
    </row>
    <row r="46506" spans="3:4" x14ac:dyDescent="0.25">
      <c r="C46506" s="75"/>
      <c r="D46506" s="74"/>
    </row>
    <row r="46507" spans="3:4" x14ac:dyDescent="0.25">
      <c r="C46507" s="75"/>
      <c r="D46507" s="74"/>
    </row>
    <row r="46508" spans="3:4" x14ac:dyDescent="0.25">
      <c r="C46508" s="75"/>
      <c r="D46508" s="74"/>
    </row>
    <row r="46509" spans="3:4" x14ac:dyDescent="0.25">
      <c r="C46509" s="75"/>
      <c r="D46509" s="74"/>
    </row>
    <row r="46510" spans="3:4" x14ac:dyDescent="0.25">
      <c r="C46510" s="75"/>
      <c r="D46510" s="74"/>
    </row>
    <row r="46511" spans="3:4" x14ac:dyDescent="0.25">
      <c r="C46511" s="75"/>
      <c r="D46511" s="74"/>
    </row>
    <row r="46512" spans="3:4" x14ac:dyDescent="0.25">
      <c r="C46512" s="75"/>
      <c r="D46512" s="74"/>
    </row>
    <row r="46513" spans="3:4" x14ac:dyDescent="0.25">
      <c r="C46513" s="75"/>
      <c r="D46513" s="74"/>
    </row>
    <row r="46514" spans="3:4" x14ac:dyDescent="0.25">
      <c r="C46514" s="75"/>
      <c r="D46514" s="74"/>
    </row>
    <row r="46515" spans="3:4" x14ac:dyDescent="0.25">
      <c r="C46515" s="75"/>
      <c r="D46515" s="74"/>
    </row>
    <row r="46516" spans="3:4" x14ac:dyDescent="0.25">
      <c r="C46516" s="75"/>
      <c r="D46516" s="74"/>
    </row>
    <row r="46517" spans="3:4" x14ac:dyDescent="0.25">
      <c r="C46517" s="75"/>
      <c r="D46517" s="74"/>
    </row>
    <row r="46518" spans="3:4" x14ac:dyDescent="0.25">
      <c r="C46518" s="75"/>
      <c r="D46518" s="74"/>
    </row>
    <row r="46519" spans="3:4" x14ac:dyDescent="0.25">
      <c r="C46519" s="75"/>
      <c r="D46519" s="74"/>
    </row>
    <row r="46520" spans="3:4" x14ac:dyDescent="0.25">
      <c r="C46520" s="75"/>
      <c r="D46520" s="74"/>
    </row>
    <row r="46521" spans="3:4" x14ac:dyDescent="0.25">
      <c r="C46521" s="75"/>
      <c r="D46521" s="74"/>
    </row>
    <row r="46522" spans="3:4" x14ac:dyDescent="0.25">
      <c r="C46522" s="75"/>
      <c r="D46522" s="74"/>
    </row>
    <row r="46523" spans="3:4" x14ac:dyDescent="0.25">
      <c r="C46523" s="75"/>
      <c r="D46523" s="74"/>
    </row>
    <row r="46524" spans="3:4" x14ac:dyDescent="0.25">
      <c r="C46524" s="75"/>
      <c r="D46524" s="74"/>
    </row>
    <row r="46525" spans="3:4" x14ac:dyDescent="0.25">
      <c r="C46525" s="75"/>
      <c r="D46525" s="74"/>
    </row>
    <row r="46526" spans="3:4" x14ac:dyDescent="0.25">
      <c r="C46526" s="75"/>
      <c r="D46526" s="74"/>
    </row>
    <row r="46527" spans="3:4" x14ac:dyDescent="0.25">
      <c r="C46527" s="75"/>
      <c r="D46527" s="74"/>
    </row>
    <row r="46528" spans="3:4" x14ac:dyDescent="0.25">
      <c r="C46528" s="75"/>
      <c r="D46528" s="74"/>
    </row>
    <row r="46529" spans="3:4" x14ac:dyDescent="0.25">
      <c r="C46529" s="75"/>
      <c r="D46529" s="74"/>
    </row>
    <row r="46530" spans="3:4" x14ac:dyDescent="0.25">
      <c r="C46530" s="75"/>
      <c r="D46530" s="74"/>
    </row>
    <row r="46531" spans="3:4" x14ac:dyDescent="0.25">
      <c r="C46531" s="75"/>
      <c r="D46531" s="74"/>
    </row>
    <row r="46532" spans="3:4" x14ac:dyDescent="0.25">
      <c r="C46532" s="75"/>
      <c r="D46532" s="74"/>
    </row>
    <row r="46533" spans="3:4" x14ac:dyDescent="0.25">
      <c r="C46533" s="75"/>
      <c r="D46533" s="74"/>
    </row>
    <row r="46534" spans="3:4" x14ac:dyDescent="0.25">
      <c r="C46534" s="75"/>
      <c r="D46534" s="74"/>
    </row>
    <row r="46535" spans="3:4" x14ac:dyDescent="0.25">
      <c r="C46535" s="75"/>
      <c r="D46535" s="74"/>
    </row>
    <row r="46536" spans="3:4" x14ac:dyDescent="0.25">
      <c r="C46536" s="75"/>
      <c r="D46536" s="74"/>
    </row>
    <row r="46537" spans="3:4" x14ac:dyDescent="0.25">
      <c r="C46537" s="75"/>
      <c r="D46537" s="74"/>
    </row>
    <row r="46538" spans="3:4" x14ac:dyDescent="0.25">
      <c r="C46538" s="75"/>
      <c r="D46538" s="74"/>
    </row>
    <row r="46539" spans="3:4" x14ac:dyDescent="0.25">
      <c r="C46539" s="75"/>
      <c r="D46539" s="74"/>
    </row>
    <row r="46540" spans="3:4" x14ac:dyDescent="0.25">
      <c r="C46540" s="75"/>
      <c r="D46540" s="74"/>
    </row>
    <row r="46541" spans="3:4" x14ac:dyDescent="0.25">
      <c r="C46541" s="75"/>
      <c r="D46541" s="74"/>
    </row>
    <row r="46542" spans="3:4" x14ac:dyDescent="0.25">
      <c r="C46542" s="75"/>
      <c r="D46542" s="74"/>
    </row>
    <row r="46543" spans="3:4" x14ac:dyDescent="0.25">
      <c r="C46543" s="75"/>
      <c r="D46543" s="74"/>
    </row>
    <row r="46544" spans="3:4" x14ac:dyDescent="0.25">
      <c r="C46544" s="75"/>
      <c r="D46544" s="74"/>
    </row>
    <row r="46545" spans="3:4" x14ac:dyDescent="0.25">
      <c r="C46545" s="75"/>
      <c r="D46545" s="74"/>
    </row>
    <row r="46546" spans="3:4" x14ac:dyDescent="0.25">
      <c r="C46546" s="75"/>
      <c r="D46546" s="74"/>
    </row>
    <row r="46547" spans="3:4" x14ac:dyDescent="0.25">
      <c r="C46547" s="75"/>
      <c r="D46547" s="74"/>
    </row>
    <row r="46548" spans="3:4" x14ac:dyDescent="0.25">
      <c r="C46548" s="75"/>
      <c r="D46548" s="74"/>
    </row>
    <row r="46549" spans="3:4" x14ac:dyDescent="0.25">
      <c r="C46549" s="75"/>
      <c r="D46549" s="74"/>
    </row>
    <row r="46550" spans="3:4" x14ac:dyDescent="0.25">
      <c r="C46550" s="75"/>
      <c r="D46550" s="74"/>
    </row>
    <row r="46551" spans="3:4" x14ac:dyDescent="0.25">
      <c r="C46551" s="75"/>
      <c r="D46551" s="74"/>
    </row>
    <row r="46552" spans="3:4" x14ac:dyDescent="0.25">
      <c r="C46552" s="75"/>
      <c r="D46552" s="74"/>
    </row>
    <row r="46553" spans="3:4" x14ac:dyDescent="0.25">
      <c r="C46553" s="75"/>
      <c r="D46553" s="74"/>
    </row>
    <row r="46554" spans="3:4" x14ac:dyDescent="0.25">
      <c r="C46554" s="75"/>
      <c r="D46554" s="74"/>
    </row>
    <row r="46555" spans="3:4" x14ac:dyDescent="0.25">
      <c r="C46555" s="75"/>
      <c r="D46555" s="74"/>
    </row>
    <row r="46556" spans="3:4" x14ac:dyDescent="0.25">
      <c r="C46556" s="75"/>
      <c r="D46556" s="74"/>
    </row>
    <row r="46557" spans="3:4" x14ac:dyDescent="0.25">
      <c r="C46557" s="75"/>
      <c r="D46557" s="74"/>
    </row>
    <row r="46558" spans="3:4" x14ac:dyDescent="0.25">
      <c r="C46558" s="75"/>
      <c r="D46558" s="74"/>
    </row>
    <row r="46559" spans="3:4" x14ac:dyDescent="0.25">
      <c r="C46559" s="75"/>
      <c r="D46559" s="74"/>
    </row>
    <row r="46560" spans="3:4" x14ac:dyDescent="0.25">
      <c r="C46560" s="75"/>
      <c r="D46560" s="74"/>
    </row>
    <row r="46561" spans="3:4" x14ac:dyDescent="0.25">
      <c r="C46561" s="75"/>
      <c r="D46561" s="74"/>
    </row>
    <row r="46562" spans="3:4" x14ac:dyDescent="0.25">
      <c r="C46562" s="75"/>
      <c r="D46562" s="74"/>
    </row>
    <row r="46563" spans="3:4" x14ac:dyDescent="0.25">
      <c r="C46563" s="75"/>
      <c r="D46563" s="74"/>
    </row>
    <row r="46564" spans="3:4" x14ac:dyDescent="0.25">
      <c r="C46564" s="75"/>
      <c r="D46564" s="74"/>
    </row>
    <row r="46565" spans="3:4" x14ac:dyDescent="0.25">
      <c r="C46565" s="75"/>
      <c r="D46565" s="74"/>
    </row>
    <row r="46566" spans="3:4" x14ac:dyDescent="0.25">
      <c r="C46566" s="75"/>
      <c r="D46566" s="74"/>
    </row>
    <row r="46567" spans="3:4" x14ac:dyDescent="0.25">
      <c r="C46567" s="75"/>
      <c r="D46567" s="74"/>
    </row>
    <row r="46568" spans="3:4" x14ac:dyDescent="0.25">
      <c r="C46568" s="75"/>
      <c r="D46568" s="74"/>
    </row>
    <row r="46569" spans="3:4" x14ac:dyDescent="0.25">
      <c r="C46569" s="75"/>
      <c r="D46569" s="74"/>
    </row>
    <row r="46570" spans="3:4" x14ac:dyDescent="0.25">
      <c r="C46570" s="75"/>
      <c r="D46570" s="74"/>
    </row>
    <row r="46571" spans="3:4" x14ac:dyDescent="0.25">
      <c r="C46571" s="75"/>
      <c r="D46571" s="74"/>
    </row>
    <row r="46572" spans="3:4" x14ac:dyDescent="0.25">
      <c r="C46572" s="75"/>
      <c r="D46572" s="74"/>
    </row>
    <row r="46573" spans="3:4" x14ac:dyDescent="0.25">
      <c r="C46573" s="75"/>
      <c r="D46573" s="74"/>
    </row>
    <row r="46574" spans="3:4" x14ac:dyDescent="0.25">
      <c r="C46574" s="75"/>
      <c r="D46574" s="74"/>
    </row>
    <row r="46575" spans="3:4" x14ac:dyDescent="0.25">
      <c r="C46575" s="75"/>
      <c r="D46575" s="74"/>
    </row>
    <row r="46576" spans="3:4" x14ac:dyDescent="0.25">
      <c r="C46576" s="75"/>
      <c r="D46576" s="74"/>
    </row>
    <row r="46577" spans="3:4" x14ac:dyDescent="0.25">
      <c r="C46577" s="75"/>
      <c r="D46577" s="74"/>
    </row>
    <row r="46578" spans="3:4" x14ac:dyDescent="0.25">
      <c r="C46578" s="75"/>
      <c r="D46578" s="74"/>
    </row>
    <row r="46579" spans="3:4" x14ac:dyDescent="0.25">
      <c r="C46579" s="75"/>
      <c r="D46579" s="74"/>
    </row>
    <row r="46580" spans="3:4" x14ac:dyDescent="0.25">
      <c r="C46580" s="75"/>
      <c r="D46580" s="74"/>
    </row>
    <row r="46581" spans="3:4" x14ac:dyDescent="0.25">
      <c r="C46581" s="75"/>
      <c r="D46581" s="74"/>
    </row>
    <row r="46582" spans="3:4" x14ac:dyDescent="0.25">
      <c r="C46582" s="75"/>
      <c r="D46582" s="74"/>
    </row>
    <row r="46583" spans="3:4" x14ac:dyDescent="0.25">
      <c r="C46583" s="75"/>
      <c r="D46583" s="74"/>
    </row>
    <row r="46584" spans="3:4" x14ac:dyDescent="0.25">
      <c r="C46584" s="75"/>
      <c r="D46584" s="74"/>
    </row>
    <row r="46585" spans="3:4" x14ac:dyDescent="0.25">
      <c r="C46585" s="75"/>
      <c r="D46585" s="74"/>
    </row>
    <row r="46586" spans="3:4" x14ac:dyDescent="0.25">
      <c r="C46586" s="75"/>
      <c r="D46586" s="74"/>
    </row>
    <row r="46587" spans="3:4" x14ac:dyDescent="0.25">
      <c r="C46587" s="75"/>
      <c r="D46587" s="74"/>
    </row>
    <row r="46588" spans="3:4" x14ac:dyDescent="0.25">
      <c r="C46588" s="75"/>
      <c r="D46588" s="74"/>
    </row>
    <row r="46589" spans="3:4" x14ac:dyDescent="0.25">
      <c r="C46589" s="75"/>
      <c r="D46589" s="74"/>
    </row>
    <row r="46590" spans="3:4" x14ac:dyDescent="0.25">
      <c r="C46590" s="75"/>
      <c r="D46590" s="74"/>
    </row>
    <row r="46591" spans="3:4" x14ac:dyDescent="0.25">
      <c r="C46591" s="75"/>
      <c r="D46591" s="74"/>
    </row>
    <row r="46592" spans="3:4" x14ac:dyDescent="0.25">
      <c r="C46592" s="75"/>
      <c r="D46592" s="74"/>
    </row>
    <row r="46593" spans="3:4" x14ac:dyDescent="0.25">
      <c r="C46593" s="75"/>
      <c r="D46593" s="74"/>
    </row>
    <row r="46594" spans="3:4" x14ac:dyDescent="0.25">
      <c r="C46594" s="75"/>
      <c r="D46594" s="74"/>
    </row>
    <row r="46595" spans="3:4" x14ac:dyDescent="0.25">
      <c r="C46595" s="75"/>
      <c r="D46595" s="74"/>
    </row>
    <row r="46596" spans="3:4" x14ac:dyDescent="0.25">
      <c r="C46596" s="75"/>
      <c r="D46596" s="74"/>
    </row>
    <row r="46597" spans="3:4" x14ac:dyDescent="0.25">
      <c r="C46597" s="75"/>
      <c r="D46597" s="74"/>
    </row>
    <row r="46598" spans="3:4" x14ac:dyDescent="0.25">
      <c r="C46598" s="75"/>
      <c r="D46598" s="74"/>
    </row>
    <row r="46599" spans="3:4" x14ac:dyDescent="0.25">
      <c r="C46599" s="75"/>
      <c r="D46599" s="74"/>
    </row>
    <row r="46600" spans="3:4" x14ac:dyDescent="0.25">
      <c r="C46600" s="75"/>
      <c r="D46600" s="74"/>
    </row>
    <row r="46601" spans="3:4" x14ac:dyDescent="0.25">
      <c r="C46601" s="75"/>
      <c r="D46601" s="74"/>
    </row>
    <row r="46602" spans="3:4" x14ac:dyDescent="0.25">
      <c r="C46602" s="75"/>
      <c r="D46602" s="74"/>
    </row>
    <row r="46603" spans="3:4" x14ac:dyDescent="0.25">
      <c r="C46603" s="75"/>
      <c r="D46603" s="74"/>
    </row>
    <row r="46604" spans="3:4" x14ac:dyDescent="0.25">
      <c r="C46604" s="75"/>
      <c r="D46604" s="74"/>
    </row>
    <row r="46605" spans="3:4" x14ac:dyDescent="0.25">
      <c r="C46605" s="75"/>
      <c r="D46605" s="74"/>
    </row>
    <row r="46606" spans="3:4" x14ac:dyDescent="0.25">
      <c r="C46606" s="75"/>
      <c r="D46606" s="74"/>
    </row>
    <row r="46607" spans="3:4" x14ac:dyDescent="0.25">
      <c r="C46607" s="75"/>
      <c r="D46607" s="74"/>
    </row>
    <row r="46608" spans="3:4" x14ac:dyDescent="0.25">
      <c r="C46608" s="75"/>
      <c r="D46608" s="74"/>
    </row>
    <row r="46609" spans="3:4" x14ac:dyDescent="0.25">
      <c r="C46609" s="75"/>
      <c r="D46609" s="74"/>
    </row>
    <row r="46610" spans="3:4" x14ac:dyDescent="0.25">
      <c r="C46610" s="75"/>
      <c r="D46610" s="74"/>
    </row>
    <row r="46611" spans="3:4" x14ac:dyDescent="0.25">
      <c r="C46611" s="75"/>
      <c r="D46611" s="74"/>
    </row>
    <row r="46612" spans="3:4" x14ac:dyDescent="0.25">
      <c r="C46612" s="75"/>
      <c r="D46612" s="74"/>
    </row>
    <row r="46613" spans="3:4" x14ac:dyDescent="0.25">
      <c r="C46613" s="75"/>
      <c r="D46613" s="74"/>
    </row>
    <row r="46614" spans="3:4" x14ac:dyDescent="0.25">
      <c r="C46614" s="75"/>
      <c r="D46614" s="74"/>
    </row>
    <row r="46615" spans="3:4" x14ac:dyDescent="0.25">
      <c r="C46615" s="75"/>
      <c r="D46615" s="74"/>
    </row>
    <row r="46616" spans="3:4" x14ac:dyDescent="0.25">
      <c r="C46616" s="75"/>
      <c r="D46616" s="74"/>
    </row>
    <row r="46617" spans="3:4" x14ac:dyDescent="0.25">
      <c r="C46617" s="75"/>
      <c r="D46617" s="74"/>
    </row>
    <row r="46618" spans="3:4" x14ac:dyDescent="0.25">
      <c r="C46618" s="75"/>
      <c r="D46618" s="74"/>
    </row>
    <row r="46619" spans="3:4" x14ac:dyDescent="0.25">
      <c r="C46619" s="75"/>
      <c r="D46619" s="74"/>
    </row>
    <row r="46620" spans="3:4" x14ac:dyDescent="0.25">
      <c r="C46620" s="75"/>
      <c r="D46620" s="74"/>
    </row>
    <row r="46621" spans="3:4" x14ac:dyDescent="0.25">
      <c r="C46621" s="75"/>
      <c r="D46621" s="74"/>
    </row>
    <row r="46622" spans="3:4" x14ac:dyDescent="0.25">
      <c r="C46622" s="75"/>
      <c r="D46622" s="74"/>
    </row>
    <row r="46623" spans="3:4" x14ac:dyDescent="0.25">
      <c r="C46623" s="75"/>
      <c r="D46623" s="74"/>
    </row>
    <row r="46624" spans="3:4" x14ac:dyDescent="0.25">
      <c r="C46624" s="75"/>
      <c r="D46624" s="74"/>
    </row>
    <row r="46625" spans="3:4" x14ac:dyDescent="0.25">
      <c r="C46625" s="75"/>
      <c r="D46625" s="74"/>
    </row>
    <row r="46626" spans="3:4" x14ac:dyDescent="0.25">
      <c r="C46626" s="75"/>
      <c r="D46626" s="74"/>
    </row>
    <row r="46627" spans="3:4" x14ac:dyDescent="0.25">
      <c r="C46627" s="75"/>
      <c r="D46627" s="74"/>
    </row>
    <row r="46628" spans="3:4" x14ac:dyDescent="0.25">
      <c r="C46628" s="75"/>
      <c r="D46628" s="74"/>
    </row>
    <row r="46629" spans="3:4" x14ac:dyDescent="0.25">
      <c r="C46629" s="75"/>
      <c r="D46629" s="74"/>
    </row>
    <row r="46630" spans="3:4" x14ac:dyDescent="0.25">
      <c r="C46630" s="75"/>
      <c r="D46630" s="74"/>
    </row>
    <row r="46631" spans="3:4" x14ac:dyDescent="0.25">
      <c r="C46631" s="75"/>
      <c r="D46631" s="74"/>
    </row>
    <row r="46632" spans="3:4" x14ac:dyDescent="0.25">
      <c r="C46632" s="75"/>
      <c r="D46632" s="74"/>
    </row>
    <row r="46633" spans="3:4" x14ac:dyDescent="0.25">
      <c r="C46633" s="75"/>
      <c r="D46633" s="74"/>
    </row>
    <row r="46634" spans="3:4" x14ac:dyDescent="0.25">
      <c r="C46634" s="75"/>
      <c r="D46634" s="74"/>
    </row>
    <row r="46635" spans="3:4" x14ac:dyDescent="0.25">
      <c r="C46635" s="75"/>
      <c r="D46635" s="74"/>
    </row>
    <row r="46636" spans="3:4" x14ac:dyDescent="0.25">
      <c r="C46636" s="75"/>
      <c r="D46636" s="74"/>
    </row>
    <row r="46637" spans="3:4" x14ac:dyDescent="0.25">
      <c r="C46637" s="75"/>
      <c r="D46637" s="74"/>
    </row>
    <row r="46638" spans="3:4" x14ac:dyDescent="0.25">
      <c r="C46638" s="75"/>
      <c r="D46638" s="74"/>
    </row>
    <row r="46639" spans="3:4" x14ac:dyDescent="0.25">
      <c r="C46639" s="75"/>
      <c r="D46639" s="74"/>
    </row>
    <row r="46640" spans="3:4" x14ac:dyDescent="0.25">
      <c r="C46640" s="75"/>
      <c r="D46640" s="74"/>
    </row>
    <row r="46641" spans="3:4" x14ac:dyDescent="0.25">
      <c r="C46641" s="75"/>
      <c r="D46641" s="74"/>
    </row>
    <row r="46642" spans="3:4" x14ac:dyDescent="0.25">
      <c r="C46642" s="75"/>
      <c r="D46642" s="74"/>
    </row>
    <row r="46643" spans="3:4" x14ac:dyDescent="0.25">
      <c r="C46643" s="75"/>
      <c r="D46643" s="74"/>
    </row>
    <row r="46644" spans="3:4" x14ac:dyDescent="0.25">
      <c r="C46644" s="75"/>
      <c r="D46644" s="74"/>
    </row>
    <row r="46645" spans="3:4" x14ac:dyDescent="0.25">
      <c r="C46645" s="75"/>
      <c r="D46645" s="74"/>
    </row>
    <row r="46646" spans="3:4" x14ac:dyDescent="0.25">
      <c r="C46646" s="75"/>
      <c r="D46646" s="74"/>
    </row>
    <row r="46647" spans="3:4" x14ac:dyDescent="0.25">
      <c r="C46647" s="75"/>
      <c r="D46647" s="74"/>
    </row>
    <row r="46648" spans="3:4" x14ac:dyDescent="0.25">
      <c r="C46648" s="75"/>
      <c r="D46648" s="74"/>
    </row>
    <row r="46649" spans="3:4" x14ac:dyDescent="0.25">
      <c r="C46649" s="75"/>
      <c r="D46649" s="74"/>
    </row>
    <row r="46650" spans="3:4" x14ac:dyDescent="0.25">
      <c r="C46650" s="75"/>
      <c r="D46650" s="74"/>
    </row>
    <row r="46651" spans="3:4" x14ac:dyDescent="0.25">
      <c r="C46651" s="75"/>
      <c r="D46651" s="74"/>
    </row>
    <row r="46652" spans="3:4" x14ac:dyDescent="0.25">
      <c r="C46652" s="75"/>
      <c r="D46652" s="74"/>
    </row>
    <row r="46653" spans="3:4" x14ac:dyDescent="0.25">
      <c r="C46653" s="75"/>
      <c r="D46653" s="74"/>
    </row>
    <row r="46654" spans="3:4" x14ac:dyDescent="0.25">
      <c r="C46654" s="75"/>
      <c r="D46654" s="74"/>
    </row>
    <row r="46655" spans="3:4" x14ac:dyDescent="0.25">
      <c r="C46655" s="75"/>
      <c r="D46655" s="74"/>
    </row>
    <row r="46656" spans="3:4" x14ac:dyDescent="0.25">
      <c r="C46656" s="75"/>
      <c r="D46656" s="74"/>
    </row>
    <row r="46657" spans="3:4" x14ac:dyDescent="0.25">
      <c r="C46657" s="75"/>
      <c r="D46657" s="74"/>
    </row>
    <row r="46658" spans="3:4" x14ac:dyDescent="0.25">
      <c r="C46658" s="75"/>
      <c r="D46658" s="74"/>
    </row>
    <row r="46659" spans="3:4" x14ac:dyDescent="0.25">
      <c r="C46659" s="75"/>
      <c r="D46659" s="74"/>
    </row>
    <row r="46660" spans="3:4" x14ac:dyDescent="0.25">
      <c r="C46660" s="75"/>
      <c r="D46660" s="74"/>
    </row>
    <row r="46661" spans="3:4" x14ac:dyDescent="0.25">
      <c r="C46661" s="75"/>
      <c r="D46661" s="74"/>
    </row>
    <row r="46662" spans="3:4" x14ac:dyDescent="0.25">
      <c r="C46662" s="75"/>
      <c r="D46662" s="74"/>
    </row>
    <row r="46663" spans="3:4" x14ac:dyDescent="0.25">
      <c r="C46663" s="75"/>
      <c r="D46663" s="74"/>
    </row>
    <row r="46664" spans="3:4" x14ac:dyDescent="0.25">
      <c r="C46664" s="75"/>
      <c r="D46664" s="74"/>
    </row>
    <row r="46665" spans="3:4" x14ac:dyDescent="0.25">
      <c r="C46665" s="75"/>
      <c r="D46665" s="74"/>
    </row>
    <row r="46666" spans="3:4" x14ac:dyDescent="0.25">
      <c r="C46666" s="75"/>
      <c r="D46666" s="74"/>
    </row>
    <row r="46667" spans="3:4" x14ac:dyDescent="0.25">
      <c r="C46667" s="75"/>
      <c r="D46667" s="74"/>
    </row>
    <row r="46668" spans="3:4" x14ac:dyDescent="0.25">
      <c r="C46668" s="75"/>
      <c r="D46668" s="74"/>
    </row>
    <row r="46669" spans="3:4" x14ac:dyDescent="0.25">
      <c r="C46669" s="75"/>
      <c r="D46669" s="74"/>
    </row>
    <row r="46670" spans="3:4" x14ac:dyDescent="0.25">
      <c r="C46670" s="75"/>
      <c r="D46670" s="74"/>
    </row>
    <row r="46671" spans="3:4" x14ac:dyDescent="0.25">
      <c r="C46671" s="75"/>
      <c r="D46671" s="74"/>
    </row>
    <row r="46672" spans="3:4" x14ac:dyDescent="0.25">
      <c r="C46672" s="75"/>
      <c r="D46672" s="74"/>
    </row>
    <row r="46673" spans="3:4" x14ac:dyDescent="0.25">
      <c r="C46673" s="75"/>
      <c r="D46673" s="74"/>
    </row>
    <row r="46674" spans="3:4" x14ac:dyDescent="0.25">
      <c r="C46674" s="75"/>
      <c r="D46674" s="74"/>
    </row>
    <row r="46675" spans="3:4" x14ac:dyDescent="0.25">
      <c r="C46675" s="75"/>
      <c r="D46675" s="74"/>
    </row>
    <row r="46676" spans="3:4" x14ac:dyDescent="0.25">
      <c r="C46676" s="75"/>
      <c r="D46676" s="74"/>
    </row>
    <row r="46677" spans="3:4" x14ac:dyDescent="0.25">
      <c r="C46677" s="75"/>
      <c r="D46677" s="74"/>
    </row>
    <row r="46678" spans="3:4" x14ac:dyDescent="0.25">
      <c r="C46678" s="75"/>
      <c r="D46678" s="74"/>
    </row>
    <row r="46679" spans="3:4" x14ac:dyDescent="0.25">
      <c r="C46679" s="75"/>
      <c r="D46679" s="74"/>
    </row>
    <row r="46680" spans="3:4" x14ac:dyDescent="0.25">
      <c r="C46680" s="75"/>
      <c r="D46680" s="74"/>
    </row>
    <row r="46681" spans="3:4" x14ac:dyDescent="0.25">
      <c r="C46681" s="75"/>
      <c r="D46681" s="74"/>
    </row>
    <row r="46682" spans="3:4" x14ac:dyDescent="0.25">
      <c r="C46682" s="75"/>
      <c r="D46682" s="74"/>
    </row>
    <row r="46683" spans="3:4" x14ac:dyDescent="0.25">
      <c r="C46683" s="75"/>
      <c r="D46683" s="74"/>
    </row>
    <row r="46684" spans="3:4" x14ac:dyDescent="0.25">
      <c r="C46684" s="75"/>
      <c r="D46684" s="74"/>
    </row>
    <row r="46685" spans="3:4" x14ac:dyDescent="0.25">
      <c r="C46685" s="75"/>
      <c r="D46685" s="74"/>
    </row>
    <row r="46686" spans="3:4" x14ac:dyDescent="0.25">
      <c r="C46686" s="75"/>
      <c r="D46686" s="74"/>
    </row>
    <row r="46687" spans="3:4" x14ac:dyDescent="0.25">
      <c r="C46687" s="75"/>
      <c r="D46687" s="74"/>
    </row>
    <row r="46688" spans="3:4" x14ac:dyDescent="0.25">
      <c r="C46688" s="75"/>
      <c r="D46688" s="74"/>
    </row>
    <row r="46689" spans="3:4" x14ac:dyDescent="0.25">
      <c r="C46689" s="75"/>
      <c r="D46689" s="74"/>
    </row>
    <row r="46690" spans="3:4" x14ac:dyDescent="0.25">
      <c r="C46690" s="75"/>
      <c r="D46690" s="74"/>
    </row>
    <row r="46691" spans="3:4" x14ac:dyDescent="0.25">
      <c r="C46691" s="75"/>
      <c r="D46691" s="74"/>
    </row>
    <row r="46692" spans="3:4" x14ac:dyDescent="0.25">
      <c r="C46692" s="75"/>
      <c r="D46692" s="74"/>
    </row>
    <row r="46693" spans="3:4" x14ac:dyDescent="0.25">
      <c r="C46693" s="75"/>
      <c r="D46693" s="74"/>
    </row>
    <row r="46694" spans="3:4" x14ac:dyDescent="0.25">
      <c r="C46694" s="75"/>
      <c r="D46694" s="74"/>
    </row>
    <row r="46695" spans="3:4" x14ac:dyDescent="0.25">
      <c r="C46695" s="75"/>
      <c r="D46695" s="74"/>
    </row>
    <row r="46696" spans="3:4" x14ac:dyDescent="0.25">
      <c r="C46696" s="75"/>
      <c r="D46696" s="74"/>
    </row>
    <row r="46697" spans="3:4" x14ac:dyDescent="0.25">
      <c r="C46697" s="75"/>
      <c r="D46697" s="74"/>
    </row>
    <row r="46698" spans="3:4" x14ac:dyDescent="0.25">
      <c r="C46698" s="75"/>
      <c r="D46698" s="74"/>
    </row>
    <row r="46699" spans="3:4" x14ac:dyDescent="0.25">
      <c r="C46699" s="75"/>
      <c r="D46699" s="74"/>
    </row>
    <row r="46700" spans="3:4" x14ac:dyDescent="0.25">
      <c r="C46700" s="75"/>
      <c r="D46700" s="74"/>
    </row>
    <row r="46701" spans="3:4" x14ac:dyDescent="0.25">
      <c r="C46701" s="75"/>
      <c r="D46701" s="74"/>
    </row>
    <row r="46702" spans="3:4" x14ac:dyDescent="0.25">
      <c r="C46702" s="75"/>
      <c r="D46702" s="74"/>
    </row>
    <row r="46703" spans="3:4" x14ac:dyDescent="0.25">
      <c r="C46703" s="75"/>
      <c r="D46703" s="74"/>
    </row>
    <row r="46704" spans="3:4" x14ac:dyDescent="0.25">
      <c r="C46704" s="75"/>
      <c r="D46704" s="74"/>
    </row>
    <row r="46705" spans="3:4" x14ac:dyDescent="0.25">
      <c r="C46705" s="75"/>
      <c r="D46705" s="74"/>
    </row>
    <row r="46706" spans="3:4" x14ac:dyDescent="0.25">
      <c r="C46706" s="75"/>
      <c r="D46706" s="74"/>
    </row>
    <row r="46707" spans="3:4" x14ac:dyDescent="0.25">
      <c r="C46707" s="75"/>
      <c r="D46707" s="74"/>
    </row>
    <row r="46708" spans="3:4" x14ac:dyDescent="0.25">
      <c r="C46708" s="75"/>
      <c r="D46708" s="74"/>
    </row>
    <row r="46709" spans="3:4" x14ac:dyDescent="0.25">
      <c r="C46709" s="75"/>
      <c r="D46709" s="74"/>
    </row>
    <row r="46710" spans="3:4" x14ac:dyDescent="0.25">
      <c r="C46710" s="75"/>
      <c r="D46710" s="74"/>
    </row>
    <row r="46711" spans="3:4" x14ac:dyDescent="0.25">
      <c r="C46711" s="75"/>
      <c r="D46711" s="74"/>
    </row>
    <row r="46712" spans="3:4" x14ac:dyDescent="0.25">
      <c r="C46712" s="75"/>
      <c r="D46712" s="74"/>
    </row>
    <row r="46713" spans="3:4" x14ac:dyDescent="0.25">
      <c r="C46713" s="75"/>
      <c r="D46713" s="74"/>
    </row>
    <row r="46714" spans="3:4" x14ac:dyDescent="0.25">
      <c r="C46714" s="75"/>
      <c r="D46714" s="74"/>
    </row>
    <row r="46715" spans="3:4" x14ac:dyDescent="0.25">
      <c r="C46715" s="75"/>
      <c r="D46715" s="74"/>
    </row>
    <row r="46716" spans="3:4" x14ac:dyDescent="0.25">
      <c r="C46716" s="75"/>
      <c r="D46716" s="74"/>
    </row>
    <row r="46717" spans="3:4" x14ac:dyDescent="0.25">
      <c r="C46717" s="75"/>
      <c r="D46717" s="74"/>
    </row>
    <row r="46718" spans="3:4" x14ac:dyDescent="0.25">
      <c r="C46718" s="75"/>
      <c r="D46718" s="74"/>
    </row>
    <row r="46719" spans="3:4" x14ac:dyDescent="0.25">
      <c r="C46719" s="75"/>
      <c r="D46719" s="74"/>
    </row>
    <row r="46720" spans="3:4" x14ac:dyDescent="0.25">
      <c r="C46720" s="75"/>
      <c r="D46720" s="74"/>
    </row>
    <row r="46721" spans="3:4" x14ac:dyDescent="0.25">
      <c r="C46721" s="75"/>
      <c r="D46721" s="74"/>
    </row>
    <row r="46722" spans="3:4" x14ac:dyDescent="0.25">
      <c r="C46722" s="75"/>
      <c r="D46722" s="74"/>
    </row>
    <row r="46723" spans="3:4" x14ac:dyDescent="0.25">
      <c r="C46723" s="75"/>
      <c r="D46723" s="74"/>
    </row>
    <row r="46724" spans="3:4" x14ac:dyDescent="0.25">
      <c r="C46724" s="75"/>
      <c r="D46724" s="74"/>
    </row>
    <row r="46725" spans="3:4" x14ac:dyDescent="0.25">
      <c r="C46725" s="75"/>
      <c r="D46725" s="74"/>
    </row>
    <row r="46726" spans="3:4" x14ac:dyDescent="0.25">
      <c r="C46726" s="75"/>
      <c r="D46726" s="74"/>
    </row>
    <row r="46727" spans="3:4" x14ac:dyDescent="0.25">
      <c r="C46727" s="75"/>
      <c r="D46727" s="74"/>
    </row>
    <row r="46728" spans="3:4" x14ac:dyDescent="0.25">
      <c r="C46728" s="75"/>
      <c r="D46728" s="74"/>
    </row>
    <row r="46729" spans="3:4" x14ac:dyDescent="0.25">
      <c r="C46729" s="75"/>
      <c r="D46729" s="74"/>
    </row>
    <row r="46730" spans="3:4" x14ac:dyDescent="0.25">
      <c r="C46730" s="75"/>
      <c r="D46730" s="74"/>
    </row>
    <row r="46731" spans="3:4" x14ac:dyDescent="0.25">
      <c r="C46731" s="75"/>
      <c r="D46731" s="74"/>
    </row>
    <row r="46732" spans="3:4" x14ac:dyDescent="0.25">
      <c r="C46732" s="75"/>
      <c r="D46732" s="74"/>
    </row>
    <row r="46733" spans="3:4" x14ac:dyDescent="0.25">
      <c r="C46733" s="75"/>
      <c r="D46733" s="74"/>
    </row>
    <row r="46734" spans="3:4" x14ac:dyDescent="0.25">
      <c r="C46734" s="75"/>
      <c r="D46734" s="74"/>
    </row>
    <row r="46735" spans="3:4" x14ac:dyDescent="0.25">
      <c r="C46735" s="75"/>
      <c r="D46735" s="74"/>
    </row>
    <row r="46736" spans="3:4" x14ac:dyDescent="0.25">
      <c r="C46736" s="75"/>
      <c r="D46736" s="74"/>
    </row>
    <row r="46737" spans="3:4" x14ac:dyDescent="0.25">
      <c r="C46737" s="75"/>
      <c r="D46737" s="74"/>
    </row>
    <row r="46738" spans="3:4" x14ac:dyDescent="0.25">
      <c r="C46738" s="75"/>
      <c r="D46738" s="74"/>
    </row>
    <row r="46739" spans="3:4" x14ac:dyDescent="0.25">
      <c r="C46739" s="75"/>
      <c r="D46739" s="74"/>
    </row>
    <row r="46740" spans="3:4" x14ac:dyDescent="0.25">
      <c r="C46740" s="75"/>
      <c r="D46740" s="74"/>
    </row>
    <row r="46741" spans="3:4" x14ac:dyDescent="0.25">
      <c r="C46741" s="75"/>
      <c r="D46741" s="74"/>
    </row>
    <row r="46742" spans="3:4" x14ac:dyDescent="0.25">
      <c r="C46742" s="75"/>
      <c r="D46742" s="74"/>
    </row>
    <row r="46743" spans="3:4" x14ac:dyDescent="0.25">
      <c r="C46743" s="75"/>
      <c r="D46743" s="74"/>
    </row>
    <row r="46744" spans="3:4" x14ac:dyDescent="0.25">
      <c r="C46744" s="75"/>
      <c r="D46744" s="74"/>
    </row>
    <row r="46745" spans="3:4" x14ac:dyDescent="0.25">
      <c r="C46745" s="75"/>
      <c r="D46745" s="74"/>
    </row>
    <row r="46746" spans="3:4" x14ac:dyDescent="0.25">
      <c r="C46746" s="75"/>
      <c r="D46746" s="74"/>
    </row>
    <row r="46747" spans="3:4" x14ac:dyDescent="0.25">
      <c r="C46747" s="75"/>
      <c r="D46747" s="74"/>
    </row>
    <row r="46748" spans="3:4" x14ac:dyDescent="0.25">
      <c r="C46748" s="75"/>
      <c r="D46748" s="74"/>
    </row>
    <row r="46749" spans="3:4" x14ac:dyDescent="0.25">
      <c r="C46749" s="75"/>
      <c r="D46749" s="74"/>
    </row>
    <row r="46750" spans="3:4" x14ac:dyDescent="0.25">
      <c r="C46750" s="75"/>
      <c r="D46750" s="74"/>
    </row>
    <row r="46751" spans="3:4" x14ac:dyDescent="0.25">
      <c r="C46751" s="75"/>
      <c r="D46751" s="74"/>
    </row>
    <row r="46752" spans="3:4" x14ac:dyDescent="0.25">
      <c r="C46752" s="75"/>
      <c r="D46752" s="74"/>
    </row>
    <row r="46753" spans="3:4" x14ac:dyDescent="0.25">
      <c r="C46753" s="75"/>
      <c r="D46753" s="74"/>
    </row>
    <row r="46754" spans="3:4" x14ac:dyDescent="0.25">
      <c r="C46754" s="75"/>
      <c r="D46754" s="74"/>
    </row>
    <row r="46755" spans="3:4" x14ac:dyDescent="0.25">
      <c r="C46755" s="75"/>
      <c r="D46755" s="74"/>
    </row>
    <row r="46756" spans="3:4" x14ac:dyDescent="0.25">
      <c r="C46756" s="75"/>
      <c r="D46756" s="74"/>
    </row>
    <row r="46757" spans="3:4" x14ac:dyDescent="0.25">
      <c r="C46757" s="75"/>
      <c r="D46757" s="74"/>
    </row>
    <row r="46758" spans="3:4" x14ac:dyDescent="0.25">
      <c r="C46758" s="75"/>
      <c r="D46758" s="74"/>
    </row>
    <row r="46759" spans="3:4" x14ac:dyDescent="0.25">
      <c r="C46759" s="75"/>
      <c r="D46759" s="74"/>
    </row>
    <row r="46760" spans="3:4" x14ac:dyDescent="0.25">
      <c r="C46760" s="75"/>
      <c r="D46760" s="74"/>
    </row>
    <row r="46761" spans="3:4" x14ac:dyDescent="0.25">
      <c r="C46761" s="75"/>
      <c r="D46761" s="74"/>
    </row>
    <row r="46762" spans="3:4" x14ac:dyDescent="0.25">
      <c r="C46762" s="75"/>
      <c r="D46762" s="74"/>
    </row>
    <row r="46763" spans="3:4" x14ac:dyDescent="0.25">
      <c r="C46763" s="75"/>
      <c r="D46763" s="74"/>
    </row>
    <row r="46764" spans="3:4" x14ac:dyDescent="0.25">
      <c r="C46764" s="75"/>
      <c r="D46764" s="74"/>
    </row>
    <row r="46765" spans="3:4" x14ac:dyDescent="0.25">
      <c r="C46765" s="75"/>
      <c r="D46765" s="74"/>
    </row>
    <row r="46766" spans="3:4" x14ac:dyDescent="0.25">
      <c r="C46766" s="75"/>
      <c r="D46766" s="74"/>
    </row>
    <row r="46767" spans="3:4" x14ac:dyDescent="0.25">
      <c r="C46767" s="75"/>
      <c r="D46767" s="74"/>
    </row>
    <row r="46768" spans="3:4" x14ac:dyDescent="0.25">
      <c r="C46768" s="75"/>
      <c r="D46768" s="74"/>
    </row>
    <row r="46769" spans="3:4" x14ac:dyDescent="0.25">
      <c r="C46769" s="75"/>
      <c r="D46769" s="74"/>
    </row>
    <row r="46770" spans="3:4" x14ac:dyDescent="0.25">
      <c r="C46770" s="75"/>
      <c r="D46770" s="74"/>
    </row>
    <row r="46771" spans="3:4" x14ac:dyDescent="0.25">
      <c r="C46771" s="75"/>
      <c r="D46771" s="74"/>
    </row>
    <row r="46772" spans="3:4" x14ac:dyDescent="0.25">
      <c r="C46772" s="75"/>
      <c r="D46772" s="74"/>
    </row>
    <row r="46773" spans="3:4" x14ac:dyDescent="0.25">
      <c r="C46773" s="75"/>
      <c r="D46773" s="74"/>
    </row>
    <row r="46774" spans="3:4" x14ac:dyDescent="0.25">
      <c r="C46774" s="75"/>
      <c r="D46774" s="74"/>
    </row>
    <row r="46775" spans="3:4" x14ac:dyDescent="0.25">
      <c r="C46775" s="75"/>
      <c r="D46775" s="74"/>
    </row>
    <row r="46776" spans="3:4" x14ac:dyDescent="0.25">
      <c r="C46776" s="75"/>
      <c r="D46776" s="74"/>
    </row>
    <row r="46777" spans="3:4" x14ac:dyDescent="0.25">
      <c r="C46777" s="75"/>
      <c r="D46777" s="74"/>
    </row>
    <row r="46778" spans="3:4" x14ac:dyDescent="0.25">
      <c r="C46778" s="75"/>
      <c r="D46778" s="74"/>
    </row>
    <row r="46779" spans="3:4" x14ac:dyDescent="0.25">
      <c r="C46779" s="75"/>
      <c r="D46779" s="74"/>
    </row>
    <row r="46780" spans="3:4" x14ac:dyDescent="0.25">
      <c r="C46780" s="75"/>
      <c r="D46780" s="74"/>
    </row>
    <row r="46781" spans="3:4" x14ac:dyDescent="0.25">
      <c r="C46781" s="75"/>
      <c r="D46781" s="74"/>
    </row>
    <row r="46782" spans="3:4" x14ac:dyDescent="0.25">
      <c r="C46782" s="75"/>
      <c r="D46782" s="74"/>
    </row>
    <row r="46783" spans="3:4" x14ac:dyDescent="0.25">
      <c r="C46783" s="75"/>
      <c r="D46783" s="74"/>
    </row>
    <row r="46784" spans="3:4" x14ac:dyDescent="0.25">
      <c r="C46784" s="75"/>
      <c r="D46784" s="74"/>
    </row>
    <row r="46785" spans="3:4" x14ac:dyDescent="0.25">
      <c r="C46785" s="75"/>
      <c r="D46785" s="74"/>
    </row>
    <row r="46786" spans="3:4" x14ac:dyDescent="0.25">
      <c r="C46786" s="75"/>
      <c r="D46786" s="74"/>
    </row>
    <row r="46787" spans="3:4" x14ac:dyDescent="0.25">
      <c r="C46787" s="75"/>
      <c r="D46787" s="74"/>
    </row>
    <row r="46788" spans="3:4" x14ac:dyDescent="0.25">
      <c r="C46788" s="75"/>
      <c r="D46788" s="74"/>
    </row>
    <row r="46789" spans="3:4" x14ac:dyDescent="0.25">
      <c r="C46789" s="75"/>
      <c r="D46789" s="74"/>
    </row>
    <row r="46790" spans="3:4" x14ac:dyDescent="0.25">
      <c r="C46790" s="75"/>
      <c r="D46790" s="74"/>
    </row>
    <row r="46791" spans="3:4" x14ac:dyDescent="0.25">
      <c r="C46791" s="75"/>
      <c r="D46791" s="74"/>
    </row>
    <row r="46792" spans="3:4" x14ac:dyDescent="0.25">
      <c r="C46792" s="75"/>
      <c r="D46792" s="74"/>
    </row>
    <row r="46793" spans="3:4" x14ac:dyDescent="0.25">
      <c r="C46793" s="75"/>
      <c r="D46793" s="74"/>
    </row>
    <row r="46794" spans="3:4" x14ac:dyDescent="0.25">
      <c r="C46794" s="75"/>
      <c r="D46794" s="74"/>
    </row>
    <row r="46795" spans="3:4" x14ac:dyDescent="0.25">
      <c r="C46795" s="75"/>
      <c r="D46795" s="74"/>
    </row>
    <row r="46796" spans="3:4" x14ac:dyDescent="0.25">
      <c r="C46796" s="75"/>
      <c r="D46796" s="74"/>
    </row>
    <row r="46797" spans="3:4" x14ac:dyDescent="0.25">
      <c r="C46797" s="75"/>
      <c r="D46797" s="74"/>
    </row>
    <row r="46798" spans="3:4" x14ac:dyDescent="0.25">
      <c r="C46798" s="75"/>
      <c r="D46798" s="74"/>
    </row>
    <row r="46799" spans="3:4" x14ac:dyDescent="0.25">
      <c r="C46799" s="75"/>
      <c r="D46799" s="74"/>
    </row>
    <row r="46800" spans="3:4" x14ac:dyDescent="0.25">
      <c r="C46800" s="75"/>
      <c r="D46800" s="74"/>
    </row>
    <row r="46801" spans="3:4" x14ac:dyDescent="0.25">
      <c r="C46801" s="75"/>
      <c r="D46801" s="74"/>
    </row>
    <row r="46802" spans="3:4" x14ac:dyDescent="0.25">
      <c r="C46802" s="75"/>
      <c r="D46802" s="74"/>
    </row>
    <row r="46803" spans="3:4" x14ac:dyDescent="0.25">
      <c r="C46803" s="75"/>
      <c r="D46803" s="74"/>
    </row>
    <row r="46804" spans="3:4" x14ac:dyDescent="0.25">
      <c r="C46804" s="75"/>
      <c r="D46804" s="74"/>
    </row>
    <row r="46805" spans="3:4" x14ac:dyDescent="0.25">
      <c r="C46805" s="75"/>
      <c r="D46805" s="74"/>
    </row>
    <row r="46806" spans="3:4" x14ac:dyDescent="0.25">
      <c r="C46806" s="75"/>
      <c r="D46806" s="74"/>
    </row>
    <row r="46807" spans="3:4" x14ac:dyDescent="0.25">
      <c r="C46807" s="75"/>
      <c r="D46807" s="74"/>
    </row>
    <row r="46808" spans="3:4" x14ac:dyDescent="0.25">
      <c r="C46808" s="75"/>
      <c r="D46808" s="74"/>
    </row>
    <row r="46809" spans="3:4" x14ac:dyDescent="0.25">
      <c r="C46809" s="75"/>
      <c r="D46809" s="74"/>
    </row>
    <row r="46810" spans="3:4" x14ac:dyDescent="0.25">
      <c r="C46810" s="75"/>
      <c r="D46810" s="74"/>
    </row>
    <row r="46811" spans="3:4" x14ac:dyDescent="0.25">
      <c r="C46811" s="75"/>
      <c r="D46811" s="74"/>
    </row>
    <row r="46812" spans="3:4" x14ac:dyDescent="0.25">
      <c r="C46812" s="75"/>
      <c r="D46812" s="74"/>
    </row>
    <row r="46813" spans="3:4" x14ac:dyDescent="0.25">
      <c r="C46813" s="75"/>
      <c r="D46813" s="74"/>
    </row>
    <row r="46814" spans="3:4" x14ac:dyDescent="0.25">
      <c r="C46814" s="75"/>
      <c r="D46814" s="74"/>
    </row>
    <row r="46815" spans="3:4" x14ac:dyDescent="0.25">
      <c r="C46815" s="75"/>
      <c r="D46815" s="74"/>
    </row>
    <row r="46816" spans="3:4" x14ac:dyDescent="0.25">
      <c r="C46816" s="75"/>
      <c r="D46816" s="74"/>
    </row>
    <row r="46817" spans="3:4" x14ac:dyDescent="0.25">
      <c r="C46817" s="75"/>
      <c r="D46817" s="74"/>
    </row>
    <row r="46818" spans="3:4" x14ac:dyDescent="0.25">
      <c r="C46818" s="75"/>
      <c r="D46818" s="74"/>
    </row>
    <row r="46819" spans="3:4" x14ac:dyDescent="0.25">
      <c r="C46819" s="75"/>
      <c r="D46819" s="74"/>
    </row>
    <row r="46820" spans="3:4" x14ac:dyDescent="0.25">
      <c r="C46820" s="75"/>
      <c r="D46820" s="74"/>
    </row>
    <row r="46821" spans="3:4" x14ac:dyDescent="0.25">
      <c r="C46821" s="75"/>
      <c r="D46821" s="74"/>
    </row>
    <row r="46822" spans="3:4" x14ac:dyDescent="0.25">
      <c r="C46822" s="75"/>
      <c r="D46822" s="74"/>
    </row>
    <row r="46823" spans="3:4" x14ac:dyDescent="0.25">
      <c r="C46823" s="75"/>
      <c r="D46823" s="74"/>
    </row>
    <row r="46824" spans="3:4" x14ac:dyDescent="0.25">
      <c r="C46824" s="75"/>
      <c r="D46824" s="74"/>
    </row>
    <row r="46825" spans="3:4" x14ac:dyDescent="0.25">
      <c r="C46825" s="75"/>
      <c r="D46825" s="74"/>
    </row>
    <row r="46826" spans="3:4" x14ac:dyDescent="0.25">
      <c r="C46826" s="75"/>
      <c r="D46826" s="74"/>
    </row>
    <row r="46827" spans="3:4" x14ac:dyDescent="0.25">
      <c r="C46827" s="75"/>
      <c r="D46827" s="74"/>
    </row>
    <row r="46828" spans="3:4" x14ac:dyDescent="0.25">
      <c r="C46828" s="75"/>
      <c r="D46828" s="74"/>
    </row>
    <row r="46829" spans="3:4" x14ac:dyDescent="0.25">
      <c r="C46829" s="75"/>
      <c r="D46829" s="74"/>
    </row>
    <row r="46830" spans="3:4" x14ac:dyDescent="0.25">
      <c r="C46830" s="75"/>
      <c r="D46830" s="74"/>
    </row>
    <row r="46831" spans="3:4" x14ac:dyDescent="0.25">
      <c r="C46831" s="75"/>
      <c r="D46831" s="74"/>
    </row>
    <row r="46832" spans="3:4" x14ac:dyDescent="0.25">
      <c r="C46832" s="75"/>
      <c r="D46832" s="74"/>
    </row>
    <row r="46833" spans="3:4" x14ac:dyDescent="0.25">
      <c r="C46833" s="75"/>
      <c r="D46833" s="74"/>
    </row>
    <row r="46834" spans="3:4" x14ac:dyDescent="0.25">
      <c r="C46834" s="75"/>
      <c r="D46834" s="74"/>
    </row>
    <row r="46835" spans="3:4" x14ac:dyDescent="0.25">
      <c r="C46835" s="75"/>
      <c r="D46835" s="74"/>
    </row>
    <row r="46836" spans="3:4" x14ac:dyDescent="0.25">
      <c r="C46836" s="75"/>
      <c r="D46836" s="74"/>
    </row>
    <row r="46837" spans="3:4" x14ac:dyDescent="0.25">
      <c r="C46837" s="75"/>
      <c r="D46837" s="74"/>
    </row>
    <row r="46838" spans="3:4" x14ac:dyDescent="0.25">
      <c r="C46838" s="75"/>
      <c r="D46838" s="74"/>
    </row>
    <row r="46839" spans="3:4" x14ac:dyDescent="0.25">
      <c r="C46839" s="75"/>
      <c r="D46839" s="74"/>
    </row>
    <row r="46840" spans="3:4" x14ac:dyDescent="0.25">
      <c r="C46840" s="75"/>
      <c r="D46840" s="74"/>
    </row>
    <row r="46841" spans="3:4" x14ac:dyDescent="0.25">
      <c r="C46841" s="75"/>
      <c r="D46841" s="74"/>
    </row>
    <row r="46842" spans="3:4" x14ac:dyDescent="0.25">
      <c r="C46842" s="75"/>
      <c r="D46842" s="74"/>
    </row>
    <row r="46843" spans="3:4" x14ac:dyDescent="0.25">
      <c r="C46843" s="75"/>
      <c r="D46843" s="74"/>
    </row>
    <row r="46844" spans="3:4" x14ac:dyDescent="0.25">
      <c r="C46844" s="75"/>
      <c r="D46844" s="74"/>
    </row>
    <row r="46845" spans="3:4" x14ac:dyDescent="0.25">
      <c r="C46845" s="75"/>
      <c r="D46845" s="74"/>
    </row>
    <row r="46846" spans="3:4" x14ac:dyDescent="0.25">
      <c r="C46846" s="75"/>
      <c r="D46846" s="74"/>
    </row>
    <row r="46847" spans="3:4" x14ac:dyDescent="0.25">
      <c r="C46847" s="75"/>
      <c r="D46847" s="74"/>
    </row>
    <row r="46848" spans="3:4" x14ac:dyDescent="0.25">
      <c r="C46848" s="75"/>
      <c r="D46848" s="74"/>
    </row>
    <row r="46849" spans="3:4" x14ac:dyDescent="0.25">
      <c r="C46849" s="75"/>
      <c r="D46849" s="74"/>
    </row>
    <row r="46850" spans="3:4" x14ac:dyDescent="0.25">
      <c r="C46850" s="75"/>
      <c r="D46850" s="74"/>
    </row>
    <row r="46851" spans="3:4" x14ac:dyDescent="0.25">
      <c r="C46851" s="75"/>
      <c r="D46851" s="74"/>
    </row>
    <row r="46852" spans="3:4" x14ac:dyDescent="0.25">
      <c r="C46852" s="75"/>
      <c r="D46852" s="74"/>
    </row>
    <row r="46853" spans="3:4" x14ac:dyDescent="0.25">
      <c r="C46853" s="75"/>
      <c r="D46853" s="74"/>
    </row>
    <row r="46854" spans="3:4" x14ac:dyDescent="0.25">
      <c r="C46854" s="75"/>
      <c r="D46854" s="74"/>
    </row>
    <row r="46855" spans="3:4" x14ac:dyDescent="0.25">
      <c r="C46855" s="75"/>
      <c r="D46855" s="74"/>
    </row>
    <row r="46856" spans="3:4" x14ac:dyDescent="0.25">
      <c r="C46856" s="75"/>
      <c r="D46856" s="74"/>
    </row>
    <row r="46857" spans="3:4" x14ac:dyDescent="0.25">
      <c r="C46857" s="75"/>
      <c r="D46857" s="74"/>
    </row>
    <row r="46858" spans="3:4" x14ac:dyDescent="0.25">
      <c r="C46858" s="75"/>
      <c r="D46858" s="74"/>
    </row>
    <row r="46859" spans="3:4" x14ac:dyDescent="0.25">
      <c r="C46859" s="75"/>
      <c r="D46859" s="74"/>
    </row>
    <row r="46860" spans="3:4" x14ac:dyDescent="0.25">
      <c r="C46860" s="75"/>
      <c r="D46860" s="74"/>
    </row>
    <row r="46861" spans="3:4" x14ac:dyDescent="0.25">
      <c r="C46861" s="75"/>
      <c r="D46861" s="74"/>
    </row>
    <row r="46862" spans="3:4" x14ac:dyDescent="0.25">
      <c r="C46862" s="75"/>
      <c r="D46862" s="74"/>
    </row>
    <row r="46863" spans="3:4" x14ac:dyDescent="0.25">
      <c r="C46863" s="75"/>
      <c r="D46863" s="74"/>
    </row>
    <row r="46864" spans="3:4" x14ac:dyDescent="0.25">
      <c r="C46864" s="75"/>
      <c r="D46864" s="74"/>
    </row>
    <row r="46865" spans="3:4" x14ac:dyDescent="0.25">
      <c r="C46865" s="75"/>
      <c r="D46865" s="74"/>
    </row>
    <row r="46866" spans="3:4" x14ac:dyDescent="0.25">
      <c r="C46866" s="75"/>
      <c r="D46866" s="74"/>
    </row>
    <row r="46867" spans="3:4" x14ac:dyDescent="0.25">
      <c r="C46867" s="75"/>
      <c r="D46867" s="74"/>
    </row>
    <row r="46868" spans="3:4" x14ac:dyDescent="0.25">
      <c r="C46868" s="75"/>
      <c r="D46868" s="74"/>
    </row>
    <row r="46869" spans="3:4" x14ac:dyDescent="0.25">
      <c r="C46869" s="75"/>
      <c r="D46869" s="74"/>
    </row>
    <row r="46870" spans="3:4" x14ac:dyDescent="0.25">
      <c r="C46870" s="75"/>
      <c r="D46870" s="74"/>
    </row>
    <row r="46871" spans="3:4" x14ac:dyDescent="0.25">
      <c r="C46871" s="75"/>
      <c r="D46871" s="74"/>
    </row>
    <row r="46872" spans="3:4" x14ac:dyDescent="0.25">
      <c r="C46872" s="75"/>
      <c r="D46872" s="74"/>
    </row>
    <row r="46873" spans="3:4" x14ac:dyDescent="0.25">
      <c r="C46873" s="75"/>
      <c r="D46873" s="74"/>
    </row>
    <row r="46874" spans="3:4" x14ac:dyDescent="0.25">
      <c r="C46874" s="75"/>
      <c r="D46874" s="74"/>
    </row>
    <row r="46875" spans="3:4" x14ac:dyDescent="0.25">
      <c r="C46875" s="75"/>
      <c r="D46875" s="74"/>
    </row>
    <row r="46876" spans="3:4" x14ac:dyDescent="0.25">
      <c r="C46876" s="75"/>
      <c r="D46876" s="74"/>
    </row>
    <row r="46877" spans="3:4" x14ac:dyDescent="0.25">
      <c r="C46877" s="75"/>
      <c r="D46877" s="74"/>
    </row>
    <row r="46878" spans="3:4" x14ac:dyDescent="0.25">
      <c r="C46878" s="75"/>
      <c r="D46878" s="74"/>
    </row>
    <row r="46879" spans="3:4" x14ac:dyDescent="0.25">
      <c r="C46879" s="75"/>
      <c r="D46879" s="74"/>
    </row>
    <row r="46880" spans="3:4" x14ac:dyDescent="0.25">
      <c r="C46880" s="75"/>
      <c r="D46880" s="74"/>
    </row>
    <row r="46881" spans="3:4" x14ac:dyDescent="0.25">
      <c r="C46881" s="75"/>
      <c r="D46881" s="74"/>
    </row>
    <row r="46882" spans="3:4" x14ac:dyDescent="0.25">
      <c r="C46882" s="75"/>
      <c r="D46882" s="74"/>
    </row>
    <row r="46883" spans="3:4" x14ac:dyDescent="0.25">
      <c r="C46883" s="75"/>
      <c r="D46883" s="74"/>
    </row>
    <row r="46884" spans="3:4" x14ac:dyDescent="0.25">
      <c r="C46884" s="75"/>
      <c r="D46884" s="74"/>
    </row>
    <row r="46885" spans="3:4" x14ac:dyDescent="0.25">
      <c r="C46885" s="75"/>
      <c r="D46885" s="74"/>
    </row>
    <row r="46886" spans="3:4" x14ac:dyDescent="0.25">
      <c r="C46886" s="75"/>
      <c r="D46886" s="74"/>
    </row>
    <row r="46887" spans="3:4" x14ac:dyDescent="0.25">
      <c r="C46887" s="75"/>
      <c r="D46887" s="74"/>
    </row>
    <row r="46888" spans="3:4" x14ac:dyDescent="0.25">
      <c r="C46888" s="75"/>
      <c r="D46888" s="74"/>
    </row>
    <row r="46889" spans="3:4" x14ac:dyDescent="0.25">
      <c r="C46889" s="75"/>
      <c r="D46889" s="74"/>
    </row>
    <row r="46890" spans="3:4" x14ac:dyDescent="0.25">
      <c r="C46890" s="75"/>
      <c r="D46890" s="74"/>
    </row>
    <row r="46891" spans="3:4" x14ac:dyDescent="0.25">
      <c r="C46891" s="75"/>
      <c r="D46891" s="74"/>
    </row>
    <row r="46892" spans="3:4" x14ac:dyDescent="0.25">
      <c r="C46892" s="75"/>
      <c r="D46892" s="74"/>
    </row>
    <row r="46893" spans="3:4" x14ac:dyDescent="0.25">
      <c r="C46893" s="75"/>
      <c r="D46893" s="74"/>
    </row>
    <row r="46894" spans="3:4" x14ac:dyDescent="0.25">
      <c r="C46894" s="75"/>
      <c r="D46894" s="74"/>
    </row>
    <row r="46895" spans="3:4" x14ac:dyDescent="0.25">
      <c r="C46895" s="75"/>
      <c r="D46895" s="74"/>
    </row>
    <row r="46896" spans="3:4" x14ac:dyDescent="0.25">
      <c r="C46896" s="75"/>
      <c r="D46896" s="74"/>
    </row>
    <row r="46897" spans="3:4" x14ac:dyDescent="0.25">
      <c r="C46897" s="75"/>
      <c r="D46897" s="74"/>
    </row>
    <row r="46898" spans="3:4" x14ac:dyDescent="0.25">
      <c r="C46898" s="75"/>
      <c r="D46898" s="74"/>
    </row>
    <row r="46899" spans="3:4" x14ac:dyDescent="0.25">
      <c r="C46899" s="75"/>
      <c r="D46899" s="74"/>
    </row>
    <row r="46900" spans="3:4" x14ac:dyDescent="0.25">
      <c r="C46900" s="75"/>
      <c r="D46900" s="74"/>
    </row>
    <row r="46901" spans="3:4" x14ac:dyDescent="0.25">
      <c r="C46901" s="75"/>
      <c r="D46901" s="74"/>
    </row>
    <row r="46902" spans="3:4" x14ac:dyDescent="0.25">
      <c r="C46902" s="75"/>
      <c r="D46902" s="74"/>
    </row>
    <row r="46903" spans="3:4" x14ac:dyDescent="0.25">
      <c r="C46903" s="75"/>
      <c r="D46903" s="74"/>
    </row>
    <row r="46904" spans="3:4" x14ac:dyDescent="0.25">
      <c r="C46904" s="75"/>
      <c r="D46904" s="74"/>
    </row>
    <row r="46905" spans="3:4" x14ac:dyDescent="0.25">
      <c r="C46905" s="75"/>
      <c r="D46905" s="74"/>
    </row>
    <row r="46906" spans="3:4" x14ac:dyDescent="0.25">
      <c r="C46906" s="75"/>
      <c r="D46906" s="74"/>
    </row>
    <row r="46907" spans="3:4" x14ac:dyDescent="0.25">
      <c r="C46907" s="75"/>
      <c r="D46907" s="74"/>
    </row>
    <row r="46908" spans="3:4" x14ac:dyDescent="0.25">
      <c r="C46908" s="75"/>
      <c r="D46908" s="74"/>
    </row>
    <row r="46909" spans="3:4" x14ac:dyDescent="0.25">
      <c r="C46909" s="75"/>
      <c r="D46909" s="74"/>
    </row>
    <row r="46910" spans="3:4" x14ac:dyDescent="0.25">
      <c r="C46910" s="75"/>
      <c r="D46910" s="74"/>
    </row>
    <row r="46911" spans="3:4" x14ac:dyDescent="0.25">
      <c r="C46911" s="75"/>
      <c r="D46911" s="74"/>
    </row>
    <row r="46912" spans="3:4" x14ac:dyDescent="0.25">
      <c r="C46912" s="75"/>
      <c r="D46912" s="74"/>
    </row>
    <row r="46913" spans="3:4" x14ac:dyDescent="0.25">
      <c r="C46913" s="75"/>
      <c r="D46913" s="74"/>
    </row>
    <row r="46914" spans="3:4" x14ac:dyDescent="0.25">
      <c r="C46914" s="75"/>
      <c r="D46914" s="74"/>
    </row>
    <row r="46915" spans="3:4" x14ac:dyDescent="0.25">
      <c r="C46915" s="75"/>
      <c r="D46915" s="74"/>
    </row>
    <row r="46916" spans="3:4" x14ac:dyDescent="0.25">
      <c r="C46916" s="75"/>
      <c r="D46916" s="74"/>
    </row>
    <row r="46917" spans="3:4" x14ac:dyDescent="0.25">
      <c r="C46917" s="75"/>
      <c r="D46917" s="74"/>
    </row>
    <row r="46918" spans="3:4" x14ac:dyDescent="0.25">
      <c r="C46918" s="75"/>
      <c r="D46918" s="74"/>
    </row>
    <row r="46919" spans="3:4" x14ac:dyDescent="0.25">
      <c r="C46919" s="75"/>
      <c r="D46919" s="74"/>
    </row>
    <row r="46920" spans="3:4" x14ac:dyDescent="0.25">
      <c r="C46920" s="75"/>
      <c r="D46920" s="74"/>
    </row>
    <row r="46921" spans="3:4" x14ac:dyDescent="0.25">
      <c r="C46921" s="75"/>
      <c r="D46921" s="74"/>
    </row>
    <row r="46922" spans="3:4" x14ac:dyDescent="0.25">
      <c r="C46922" s="75"/>
      <c r="D46922" s="74"/>
    </row>
    <row r="46923" spans="3:4" x14ac:dyDescent="0.25">
      <c r="C46923" s="75"/>
      <c r="D46923" s="74"/>
    </row>
    <row r="46924" spans="3:4" x14ac:dyDescent="0.25">
      <c r="C46924" s="75"/>
      <c r="D46924" s="74"/>
    </row>
    <row r="46925" spans="3:4" x14ac:dyDescent="0.25">
      <c r="C46925" s="75"/>
      <c r="D46925" s="74"/>
    </row>
    <row r="46926" spans="3:4" x14ac:dyDescent="0.25">
      <c r="C46926" s="75"/>
      <c r="D46926" s="74"/>
    </row>
    <row r="46927" spans="3:4" x14ac:dyDescent="0.25">
      <c r="C46927" s="75"/>
      <c r="D46927" s="74"/>
    </row>
    <row r="46928" spans="3:4" x14ac:dyDescent="0.25">
      <c r="C46928" s="75"/>
      <c r="D46928" s="74"/>
    </row>
    <row r="46929" spans="3:4" x14ac:dyDescent="0.25">
      <c r="C46929" s="75"/>
      <c r="D46929" s="74"/>
    </row>
    <row r="46930" spans="3:4" x14ac:dyDescent="0.25">
      <c r="C46930" s="75"/>
      <c r="D46930" s="74"/>
    </row>
    <row r="46931" spans="3:4" x14ac:dyDescent="0.25">
      <c r="C46931" s="75"/>
      <c r="D46931" s="74"/>
    </row>
    <row r="46932" spans="3:4" x14ac:dyDescent="0.25">
      <c r="C46932" s="75"/>
      <c r="D46932" s="74"/>
    </row>
    <row r="46933" spans="3:4" x14ac:dyDescent="0.25">
      <c r="C46933" s="75"/>
      <c r="D46933" s="74"/>
    </row>
    <row r="46934" spans="3:4" x14ac:dyDescent="0.25">
      <c r="C46934" s="75"/>
      <c r="D46934" s="74"/>
    </row>
    <row r="46935" spans="3:4" x14ac:dyDescent="0.25">
      <c r="C46935" s="75"/>
      <c r="D46935" s="74"/>
    </row>
    <row r="46936" spans="3:4" x14ac:dyDescent="0.25">
      <c r="C46936" s="75"/>
      <c r="D46936" s="74"/>
    </row>
    <row r="46937" spans="3:4" x14ac:dyDescent="0.25">
      <c r="C46937" s="75"/>
      <c r="D46937" s="74"/>
    </row>
    <row r="46938" spans="3:4" x14ac:dyDescent="0.25">
      <c r="C46938" s="75"/>
      <c r="D46938" s="74"/>
    </row>
    <row r="46939" spans="3:4" x14ac:dyDescent="0.25">
      <c r="C46939" s="75"/>
      <c r="D46939" s="74"/>
    </row>
    <row r="46940" spans="3:4" x14ac:dyDescent="0.25">
      <c r="C46940" s="75"/>
      <c r="D46940" s="74"/>
    </row>
    <row r="46941" spans="3:4" x14ac:dyDescent="0.25">
      <c r="C46941" s="75"/>
      <c r="D46941" s="74"/>
    </row>
    <row r="46942" spans="3:4" x14ac:dyDescent="0.25">
      <c r="C46942" s="75"/>
      <c r="D46942" s="74"/>
    </row>
    <row r="46943" spans="3:4" x14ac:dyDescent="0.25">
      <c r="C46943" s="75"/>
      <c r="D46943" s="74"/>
    </row>
    <row r="46944" spans="3:4" x14ac:dyDescent="0.25">
      <c r="C46944" s="75"/>
      <c r="D46944" s="74"/>
    </row>
    <row r="46945" spans="3:4" x14ac:dyDescent="0.25">
      <c r="C46945" s="75"/>
      <c r="D46945" s="74"/>
    </row>
    <row r="46946" spans="3:4" x14ac:dyDescent="0.25">
      <c r="C46946" s="75"/>
      <c r="D46946" s="74"/>
    </row>
    <row r="46947" spans="3:4" x14ac:dyDescent="0.25">
      <c r="C46947" s="75"/>
      <c r="D46947" s="74"/>
    </row>
    <row r="46948" spans="3:4" x14ac:dyDescent="0.25">
      <c r="C46948" s="75"/>
      <c r="D46948" s="74"/>
    </row>
    <row r="46949" spans="3:4" x14ac:dyDescent="0.25">
      <c r="C46949" s="75"/>
      <c r="D46949" s="74"/>
    </row>
    <row r="46950" spans="3:4" x14ac:dyDescent="0.25">
      <c r="C46950" s="75"/>
      <c r="D46950" s="74"/>
    </row>
    <row r="46951" spans="3:4" x14ac:dyDescent="0.25">
      <c r="C46951" s="75"/>
      <c r="D46951" s="74"/>
    </row>
    <row r="46952" spans="3:4" x14ac:dyDescent="0.25">
      <c r="C46952" s="75"/>
      <c r="D46952" s="74"/>
    </row>
    <row r="46953" spans="3:4" x14ac:dyDescent="0.25">
      <c r="C46953" s="75"/>
      <c r="D46953" s="74"/>
    </row>
    <row r="46954" spans="3:4" x14ac:dyDescent="0.25">
      <c r="C46954" s="75"/>
      <c r="D46954" s="74"/>
    </row>
    <row r="46955" spans="3:4" x14ac:dyDescent="0.25">
      <c r="C46955" s="75"/>
      <c r="D46955" s="74"/>
    </row>
    <row r="46956" spans="3:4" x14ac:dyDescent="0.25">
      <c r="C46956" s="75"/>
      <c r="D46956" s="74"/>
    </row>
    <row r="46957" spans="3:4" x14ac:dyDescent="0.25">
      <c r="C46957" s="75"/>
      <c r="D46957" s="74"/>
    </row>
    <row r="46958" spans="3:4" x14ac:dyDescent="0.25">
      <c r="C46958" s="75"/>
      <c r="D46958" s="74"/>
    </row>
    <row r="46959" spans="3:4" x14ac:dyDescent="0.25">
      <c r="C46959" s="75"/>
      <c r="D46959" s="74"/>
    </row>
    <row r="46960" spans="3:4" x14ac:dyDescent="0.25">
      <c r="C46960" s="75"/>
      <c r="D46960" s="74"/>
    </row>
    <row r="46961" spans="3:4" x14ac:dyDescent="0.25">
      <c r="C46961" s="75"/>
      <c r="D46961" s="74"/>
    </row>
    <row r="46962" spans="3:4" x14ac:dyDescent="0.25">
      <c r="C46962" s="75"/>
      <c r="D46962" s="74"/>
    </row>
    <row r="46963" spans="3:4" x14ac:dyDescent="0.25">
      <c r="C46963" s="75"/>
      <c r="D46963" s="74"/>
    </row>
    <row r="46964" spans="3:4" x14ac:dyDescent="0.25">
      <c r="C46964" s="75"/>
      <c r="D46964" s="74"/>
    </row>
    <row r="46965" spans="3:4" x14ac:dyDescent="0.25">
      <c r="C46965" s="75"/>
      <c r="D46965" s="74"/>
    </row>
    <row r="46966" spans="3:4" x14ac:dyDescent="0.25">
      <c r="C46966" s="75"/>
      <c r="D46966" s="74"/>
    </row>
    <row r="46967" spans="3:4" x14ac:dyDescent="0.25">
      <c r="C46967" s="75"/>
      <c r="D46967" s="74"/>
    </row>
    <row r="46968" spans="3:4" x14ac:dyDescent="0.25">
      <c r="C46968" s="75"/>
      <c r="D46968" s="74"/>
    </row>
    <row r="46969" spans="3:4" x14ac:dyDescent="0.25">
      <c r="C46969" s="75"/>
      <c r="D46969" s="74"/>
    </row>
    <row r="46970" spans="3:4" x14ac:dyDescent="0.25">
      <c r="C46970" s="75"/>
      <c r="D46970" s="74"/>
    </row>
    <row r="46971" spans="3:4" x14ac:dyDescent="0.25">
      <c r="C46971" s="75"/>
      <c r="D46971" s="74"/>
    </row>
    <row r="46972" spans="3:4" x14ac:dyDescent="0.25">
      <c r="C46972" s="75"/>
      <c r="D46972" s="74"/>
    </row>
    <row r="46973" spans="3:4" x14ac:dyDescent="0.25">
      <c r="C46973" s="75"/>
      <c r="D46973" s="74"/>
    </row>
    <row r="46974" spans="3:4" x14ac:dyDescent="0.25">
      <c r="C46974" s="75"/>
      <c r="D46974" s="74"/>
    </row>
    <row r="46975" spans="3:4" x14ac:dyDescent="0.25">
      <c r="C46975" s="75"/>
      <c r="D46975" s="74"/>
    </row>
    <row r="46976" spans="3:4" x14ac:dyDescent="0.25">
      <c r="C46976" s="75"/>
      <c r="D46976" s="74"/>
    </row>
    <row r="46977" spans="3:4" x14ac:dyDescent="0.25">
      <c r="C46977" s="75"/>
      <c r="D46977" s="74"/>
    </row>
    <row r="46978" spans="3:4" x14ac:dyDescent="0.25">
      <c r="C46978" s="75"/>
      <c r="D46978" s="74"/>
    </row>
    <row r="46979" spans="3:4" x14ac:dyDescent="0.25">
      <c r="C46979" s="75"/>
      <c r="D46979" s="74"/>
    </row>
    <row r="46980" spans="3:4" x14ac:dyDescent="0.25">
      <c r="C46980" s="75"/>
      <c r="D46980" s="74"/>
    </row>
    <row r="46981" spans="3:4" x14ac:dyDescent="0.25">
      <c r="C46981" s="75"/>
      <c r="D46981" s="74"/>
    </row>
    <row r="46982" spans="3:4" x14ac:dyDescent="0.25">
      <c r="C46982" s="75"/>
      <c r="D46982" s="74"/>
    </row>
    <row r="46983" spans="3:4" x14ac:dyDescent="0.25">
      <c r="C46983" s="75"/>
      <c r="D46983" s="74"/>
    </row>
    <row r="46984" spans="3:4" x14ac:dyDescent="0.25">
      <c r="C46984" s="75"/>
      <c r="D46984" s="74"/>
    </row>
    <row r="46985" spans="3:4" x14ac:dyDescent="0.25">
      <c r="C46985" s="75"/>
      <c r="D46985" s="74"/>
    </row>
    <row r="46986" spans="3:4" x14ac:dyDescent="0.25">
      <c r="C46986" s="75"/>
      <c r="D46986" s="74"/>
    </row>
    <row r="46987" spans="3:4" x14ac:dyDescent="0.25">
      <c r="C46987" s="75"/>
      <c r="D46987" s="74"/>
    </row>
    <row r="46988" spans="3:4" x14ac:dyDescent="0.25">
      <c r="C46988" s="75"/>
      <c r="D46988" s="74"/>
    </row>
    <row r="46989" spans="3:4" x14ac:dyDescent="0.25">
      <c r="C46989" s="75"/>
      <c r="D46989" s="74"/>
    </row>
    <row r="46990" spans="3:4" x14ac:dyDescent="0.25">
      <c r="C46990" s="75"/>
      <c r="D46990" s="74"/>
    </row>
    <row r="46991" spans="3:4" x14ac:dyDescent="0.25">
      <c r="C46991" s="75"/>
      <c r="D46991" s="74"/>
    </row>
    <row r="46992" spans="3:4" x14ac:dyDescent="0.25">
      <c r="C46992" s="75"/>
      <c r="D46992" s="74"/>
    </row>
    <row r="46993" spans="3:4" x14ac:dyDescent="0.25">
      <c r="C46993" s="75"/>
      <c r="D46993" s="74"/>
    </row>
    <row r="46994" spans="3:4" x14ac:dyDescent="0.25">
      <c r="C46994" s="75"/>
      <c r="D46994" s="74"/>
    </row>
    <row r="46995" spans="3:4" x14ac:dyDescent="0.25">
      <c r="C46995" s="75"/>
      <c r="D46995" s="74"/>
    </row>
    <row r="46996" spans="3:4" x14ac:dyDescent="0.25">
      <c r="C46996" s="75"/>
      <c r="D46996" s="74"/>
    </row>
    <row r="46997" spans="3:4" x14ac:dyDescent="0.25">
      <c r="C46997" s="75"/>
      <c r="D46997" s="74"/>
    </row>
    <row r="46998" spans="3:4" x14ac:dyDescent="0.25">
      <c r="C46998" s="75"/>
      <c r="D46998" s="74"/>
    </row>
    <row r="46999" spans="3:4" x14ac:dyDescent="0.25">
      <c r="C46999" s="75"/>
      <c r="D46999" s="74"/>
    </row>
    <row r="47000" spans="3:4" x14ac:dyDescent="0.25">
      <c r="C47000" s="75"/>
      <c r="D47000" s="74"/>
    </row>
    <row r="47001" spans="3:4" x14ac:dyDescent="0.25">
      <c r="C47001" s="75"/>
      <c r="D47001" s="74"/>
    </row>
    <row r="47002" spans="3:4" x14ac:dyDescent="0.25">
      <c r="C47002" s="75"/>
      <c r="D47002" s="74"/>
    </row>
    <row r="47003" spans="3:4" x14ac:dyDescent="0.25">
      <c r="C47003" s="75"/>
      <c r="D47003" s="74"/>
    </row>
    <row r="47004" spans="3:4" x14ac:dyDescent="0.25">
      <c r="C47004" s="75"/>
      <c r="D47004" s="74"/>
    </row>
    <row r="47005" spans="3:4" x14ac:dyDescent="0.25">
      <c r="C47005" s="75"/>
      <c r="D47005" s="74"/>
    </row>
    <row r="47006" spans="3:4" x14ac:dyDescent="0.25">
      <c r="C47006" s="75"/>
      <c r="D47006" s="74"/>
    </row>
    <row r="47007" spans="3:4" x14ac:dyDescent="0.25">
      <c r="C47007" s="75"/>
      <c r="D47007" s="74"/>
    </row>
    <row r="47008" spans="3:4" x14ac:dyDescent="0.25">
      <c r="C47008" s="75"/>
      <c r="D47008" s="74"/>
    </row>
    <row r="47009" spans="3:4" x14ac:dyDescent="0.25">
      <c r="C47009" s="75"/>
      <c r="D47009" s="74"/>
    </row>
    <row r="47010" spans="3:4" x14ac:dyDescent="0.25">
      <c r="C47010" s="75"/>
      <c r="D47010" s="74"/>
    </row>
    <row r="47011" spans="3:4" x14ac:dyDescent="0.25">
      <c r="C47011" s="75"/>
      <c r="D47011" s="74"/>
    </row>
    <row r="47012" spans="3:4" x14ac:dyDescent="0.25">
      <c r="C47012" s="75"/>
      <c r="D47012" s="74"/>
    </row>
    <row r="47013" spans="3:4" x14ac:dyDescent="0.25">
      <c r="C47013" s="75"/>
      <c r="D47013" s="74"/>
    </row>
    <row r="47014" spans="3:4" x14ac:dyDescent="0.25">
      <c r="C47014" s="75"/>
      <c r="D47014" s="74"/>
    </row>
    <row r="47015" spans="3:4" x14ac:dyDescent="0.25">
      <c r="C47015" s="75"/>
      <c r="D47015" s="74"/>
    </row>
    <row r="47016" spans="3:4" x14ac:dyDescent="0.25">
      <c r="C47016" s="75"/>
      <c r="D47016" s="74"/>
    </row>
    <row r="47017" spans="3:4" x14ac:dyDescent="0.25">
      <c r="C47017" s="75"/>
      <c r="D47017" s="74"/>
    </row>
    <row r="47018" spans="3:4" x14ac:dyDescent="0.25">
      <c r="C47018" s="75"/>
      <c r="D47018" s="74"/>
    </row>
    <row r="47019" spans="3:4" x14ac:dyDescent="0.25">
      <c r="C47019" s="75"/>
      <c r="D47019" s="74"/>
    </row>
    <row r="47020" spans="3:4" x14ac:dyDescent="0.25">
      <c r="C47020" s="75"/>
      <c r="D47020" s="74"/>
    </row>
    <row r="47021" spans="3:4" x14ac:dyDescent="0.25">
      <c r="C47021" s="75"/>
      <c r="D47021" s="74"/>
    </row>
    <row r="47022" spans="3:4" x14ac:dyDescent="0.25">
      <c r="C47022" s="75"/>
      <c r="D47022" s="74"/>
    </row>
    <row r="47023" spans="3:4" x14ac:dyDescent="0.25">
      <c r="C47023" s="75"/>
      <c r="D47023" s="74"/>
    </row>
    <row r="47024" spans="3:4" x14ac:dyDescent="0.25">
      <c r="C47024" s="75"/>
      <c r="D47024" s="74"/>
    </row>
    <row r="47025" spans="3:4" x14ac:dyDescent="0.25">
      <c r="C47025" s="75"/>
      <c r="D47025" s="74"/>
    </row>
    <row r="47026" spans="3:4" x14ac:dyDescent="0.25">
      <c r="C47026" s="75"/>
      <c r="D47026" s="74"/>
    </row>
    <row r="47027" spans="3:4" x14ac:dyDescent="0.25">
      <c r="C47027" s="75"/>
      <c r="D47027" s="74"/>
    </row>
    <row r="47028" spans="3:4" x14ac:dyDescent="0.25">
      <c r="C47028" s="75"/>
      <c r="D47028" s="74"/>
    </row>
    <row r="47029" spans="3:4" x14ac:dyDescent="0.25">
      <c r="C47029" s="75"/>
      <c r="D47029" s="74"/>
    </row>
    <row r="47030" spans="3:4" x14ac:dyDescent="0.25">
      <c r="C47030" s="75"/>
      <c r="D47030" s="74"/>
    </row>
    <row r="47031" spans="3:4" x14ac:dyDescent="0.25">
      <c r="C47031" s="75"/>
      <c r="D47031" s="74"/>
    </row>
    <row r="47032" spans="3:4" x14ac:dyDescent="0.25">
      <c r="C47032" s="75"/>
      <c r="D47032" s="74"/>
    </row>
    <row r="47033" spans="3:4" x14ac:dyDescent="0.25">
      <c r="C47033" s="75"/>
      <c r="D47033" s="74"/>
    </row>
    <row r="47034" spans="3:4" x14ac:dyDescent="0.25">
      <c r="C47034" s="75"/>
      <c r="D47034" s="74"/>
    </row>
    <row r="47035" spans="3:4" x14ac:dyDescent="0.25">
      <c r="C47035" s="75"/>
      <c r="D47035" s="74"/>
    </row>
    <row r="47036" spans="3:4" x14ac:dyDescent="0.25">
      <c r="C47036" s="75"/>
      <c r="D47036" s="74"/>
    </row>
    <row r="47037" spans="3:4" x14ac:dyDescent="0.25">
      <c r="C47037" s="75"/>
      <c r="D47037" s="74"/>
    </row>
    <row r="47038" spans="3:4" x14ac:dyDescent="0.25">
      <c r="C47038" s="75"/>
      <c r="D47038" s="74"/>
    </row>
    <row r="47039" spans="3:4" x14ac:dyDescent="0.25">
      <c r="C47039" s="75"/>
      <c r="D47039" s="74"/>
    </row>
    <row r="47040" spans="3:4" x14ac:dyDescent="0.25">
      <c r="C47040" s="75"/>
      <c r="D47040" s="74"/>
    </row>
    <row r="47041" spans="3:4" x14ac:dyDescent="0.25">
      <c r="C47041" s="75"/>
      <c r="D47041" s="74"/>
    </row>
    <row r="47042" spans="3:4" x14ac:dyDescent="0.25">
      <c r="C47042" s="75"/>
      <c r="D47042" s="74"/>
    </row>
    <row r="47043" spans="3:4" x14ac:dyDescent="0.25">
      <c r="C47043" s="75"/>
      <c r="D47043" s="74"/>
    </row>
    <row r="47044" spans="3:4" x14ac:dyDescent="0.25">
      <c r="C47044" s="75"/>
      <c r="D47044" s="74"/>
    </row>
    <row r="47045" spans="3:4" x14ac:dyDescent="0.25">
      <c r="C47045" s="75"/>
      <c r="D47045" s="74"/>
    </row>
    <row r="47046" spans="3:4" x14ac:dyDescent="0.25">
      <c r="C47046" s="75"/>
      <c r="D47046" s="74"/>
    </row>
    <row r="47047" spans="3:4" x14ac:dyDescent="0.25">
      <c r="C47047" s="75"/>
      <c r="D47047" s="74"/>
    </row>
    <row r="47048" spans="3:4" x14ac:dyDescent="0.25">
      <c r="C47048" s="75"/>
      <c r="D47048" s="74"/>
    </row>
    <row r="47049" spans="3:4" x14ac:dyDescent="0.25">
      <c r="C47049" s="75"/>
      <c r="D47049" s="74"/>
    </row>
    <row r="47050" spans="3:4" x14ac:dyDescent="0.25">
      <c r="C47050" s="75"/>
      <c r="D47050" s="74"/>
    </row>
    <row r="47051" spans="3:4" x14ac:dyDescent="0.25">
      <c r="C47051" s="75"/>
      <c r="D47051" s="74"/>
    </row>
    <row r="47052" spans="3:4" x14ac:dyDescent="0.25">
      <c r="C47052" s="75"/>
      <c r="D47052" s="74"/>
    </row>
    <row r="47053" spans="3:4" x14ac:dyDescent="0.25">
      <c r="C47053" s="75"/>
      <c r="D47053" s="74"/>
    </row>
    <row r="47054" spans="3:4" x14ac:dyDescent="0.25">
      <c r="C47054" s="75"/>
      <c r="D47054" s="74"/>
    </row>
    <row r="47055" spans="3:4" x14ac:dyDescent="0.25">
      <c r="C47055" s="75"/>
      <c r="D47055" s="74"/>
    </row>
    <row r="47056" spans="3:4" x14ac:dyDescent="0.25">
      <c r="C47056" s="75"/>
      <c r="D47056" s="74"/>
    </row>
    <row r="47057" spans="3:4" x14ac:dyDescent="0.25">
      <c r="C47057" s="75"/>
      <c r="D47057" s="74"/>
    </row>
    <row r="47058" spans="3:4" x14ac:dyDescent="0.25">
      <c r="C47058" s="75"/>
      <c r="D47058" s="74"/>
    </row>
    <row r="47059" spans="3:4" x14ac:dyDescent="0.25">
      <c r="C47059" s="75"/>
      <c r="D47059" s="74"/>
    </row>
    <row r="47060" spans="3:4" x14ac:dyDescent="0.25">
      <c r="C47060" s="75"/>
      <c r="D47060" s="74"/>
    </row>
    <row r="47061" spans="3:4" x14ac:dyDescent="0.25">
      <c r="C47061" s="75"/>
      <c r="D47061" s="74"/>
    </row>
    <row r="47062" spans="3:4" x14ac:dyDescent="0.25">
      <c r="C47062" s="75"/>
      <c r="D47062" s="74"/>
    </row>
    <row r="47063" spans="3:4" x14ac:dyDescent="0.25">
      <c r="C47063" s="75"/>
      <c r="D47063" s="74"/>
    </row>
    <row r="47064" spans="3:4" x14ac:dyDescent="0.25">
      <c r="C47064" s="75"/>
      <c r="D47064" s="74"/>
    </row>
    <row r="47065" spans="3:4" x14ac:dyDescent="0.25">
      <c r="C47065" s="75"/>
      <c r="D47065" s="74"/>
    </row>
    <row r="47066" spans="3:4" x14ac:dyDescent="0.25">
      <c r="C47066" s="75"/>
      <c r="D47066" s="74"/>
    </row>
    <row r="47067" spans="3:4" x14ac:dyDescent="0.25">
      <c r="C47067" s="75"/>
      <c r="D47067" s="74"/>
    </row>
    <row r="47068" spans="3:4" x14ac:dyDescent="0.25">
      <c r="C47068" s="75"/>
      <c r="D47068" s="74"/>
    </row>
    <row r="47069" spans="3:4" x14ac:dyDescent="0.25">
      <c r="C47069" s="75"/>
      <c r="D47069" s="74"/>
    </row>
    <row r="47070" spans="3:4" x14ac:dyDescent="0.25">
      <c r="C47070" s="75"/>
      <c r="D47070" s="74"/>
    </row>
    <row r="47071" spans="3:4" x14ac:dyDescent="0.25">
      <c r="C47071" s="75"/>
      <c r="D47071" s="74"/>
    </row>
    <row r="47072" spans="3:4" x14ac:dyDescent="0.25">
      <c r="C47072" s="75"/>
      <c r="D47072" s="74"/>
    </row>
    <row r="47073" spans="3:4" x14ac:dyDescent="0.25">
      <c r="C47073" s="75"/>
      <c r="D47073" s="74"/>
    </row>
    <row r="47074" spans="3:4" x14ac:dyDescent="0.25">
      <c r="C47074" s="75"/>
      <c r="D47074" s="74"/>
    </row>
    <row r="47075" spans="3:4" x14ac:dyDescent="0.25">
      <c r="C47075" s="75"/>
      <c r="D47075" s="74"/>
    </row>
    <row r="47076" spans="3:4" x14ac:dyDescent="0.25">
      <c r="C47076" s="75"/>
      <c r="D47076" s="74"/>
    </row>
    <row r="47077" spans="3:4" x14ac:dyDescent="0.25">
      <c r="C47077" s="75"/>
      <c r="D47077" s="74"/>
    </row>
    <row r="47078" spans="3:4" x14ac:dyDescent="0.25">
      <c r="C47078" s="75"/>
      <c r="D47078" s="74"/>
    </row>
    <row r="47079" spans="3:4" x14ac:dyDescent="0.25">
      <c r="C47079" s="75"/>
      <c r="D47079" s="74"/>
    </row>
    <row r="47080" spans="3:4" x14ac:dyDescent="0.25">
      <c r="C47080" s="75"/>
      <c r="D47080" s="74"/>
    </row>
    <row r="47081" spans="3:4" x14ac:dyDescent="0.25">
      <c r="C47081" s="75"/>
      <c r="D47081" s="74"/>
    </row>
    <row r="47082" spans="3:4" x14ac:dyDescent="0.25">
      <c r="C47082" s="75"/>
      <c r="D47082" s="74"/>
    </row>
    <row r="47083" spans="3:4" x14ac:dyDescent="0.25">
      <c r="C47083" s="75"/>
      <c r="D47083" s="74"/>
    </row>
    <row r="47084" spans="3:4" x14ac:dyDescent="0.25">
      <c r="C47084" s="75"/>
      <c r="D47084" s="74"/>
    </row>
    <row r="47085" spans="3:4" x14ac:dyDescent="0.25">
      <c r="C47085" s="75"/>
      <c r="D47085" s="74"/>
    </row>
    <row r="47086" spans="3:4" x14ac:dyDescent="0.25">
      <c r="C47086" s="75"/>
      <c r="D47086" s="74"/>
    </row>
    <row r="47087" spans="3:4" x14ac:dyDescent="0.25">
      <c r="C47087" s="75"/>
      <c r="D47087" s="74"/>
    </row>
    <row r="47088" spans="3:4" x14ac:dyDescent="0.25">
      <c r="C47088" s="75"/>
      <c r="D47088" s="74"/>
    </row>
    <row r="47089" spans="3:4" x14ac:dyDescent="0.25">
      <c r="C47089" s="75"/>
      <c r="D47089" s="74"/>
    </row>
    <row r="47090" spans="3:4" x14ac:dyDescent="0.25">
      <c r="C47090" s="75"/>
      <c r="D47090" s="74"/>
    </row>
    <row r="47091" spans="3:4" x14ac:dyDescent="0.25">
      <c r="C47091" s="75"/>
      <c r="D47091" s="74"/>
    </row>
    <row r="47092" spans="3:4" x14ac:dyDescent="0.25">
      <c r="C47092" s="75"/>
      <c r="D47092" s="74"/>
    </row>
    <row r="47093" spans="3:4" x14ac:dyDescent="0.25">
      <c r="C47093" s="75"/>
      <c r="D47093" s="74"/>
    </row>
    <row r="47094" spans="3:4" x14ac:dyDescent="0.25">
      <c r="C47094" s="75"/>
      <c r="D47094" s="74"/>
    </row>
    <row r="47095" spans="3:4" x14ac:dyDescent="0.25">
      <c r="C47095" s="75"/>
      <c r="D47095" s="74"/>
    </row>
    <row r="47096" spans="3:4" x14ac:dyDescent="0.25">
      <c r="C47096" s="75"/>
      <c r="D47096" s="74"/>
    </row>
    <row r="47097" spans="3:4" x14ac:dyDescent="0.25">
      <c r="C47097" s="75"/>
      <c r="D47097" s="74"/>
    </row>
    <row r="47098" spans="3:4" x14ac:dyDescent="0.25">
      <c r="C47098" s="75"/>
      <c r="D47098" s="74"/>
    </row>
    <row r="47099" spans="3:4" x14ac:dyDescent="0.25">
      <c r="C47099" s="75"/>
      <c r="D47099" s="74"/>
    </row>
    <row r="47100" spans="3:4" x14ac:dyDescent="0.25">
      <c r="C47100" s="75"/>
      <c r="D47100" s="74"/>
    </row>
    <row r="47101" spans="3:4" x14ac:dyDescent="0.25">
      <c r="C47101" s="75"/>
      <c r="D47101" s="74"/>
    </row>
    <row r="47102" spans="3:4" x14ac:dyDescent="0.25">
      <c r="C47102" s="75"/>
      <c r="D47102" s="74"/>
    </row>
    <row r="47103" spans="3:4" x14ac:dyDescent="0.25">
      <c r="C47103" s="75"/>
      <c r="D47103" s="74"/>
    </row>
    <row r="47104" spans="3:4" x14ac:dyDescent="0.25">
      <c r="C47104" s="75"/>
      <c r="D47104" s="74"/>
    </row>
    <row r="47105" spans="3:4" x14ac:dyDescent="0.25">
      <c r="C47105" s="75"/>
      <c r="D47105" s="74"/>
    </row>
    <row r="47106" spans="3:4" x14ac:dyDescent="0.25">
      <c r="C47106" s="75"/>
      <c r="D47106" s="74"/>
    </row>
    <row r="47107" spans="3:4" x14ac:dyDescent="0.25">
      <c r="C47107" s="75"/>
      <c r="D47107" s="74"/>
    </row>
    <row r="47108" spans="3:4" x14ac:dyDescent="0.25">
      <c r="C47108" s="75"/>
      <c r="D47108" s="74"/>
    </row>
    <row r="47109" spans="3:4" x14ac:dyDescent="0.25">
      <c r="C47109" s="75"/>
      <c r="D47109" s="74"/>
    </row>
    <row r="47110" spans="3:4" x14ac:dyDescent="0.25">
      <c r="C47110" s="75"/>
      <c r="D47110" s="74"/>
    </row>
    <row r="47111" spans="3:4" x14ac:dyDescent="0.25">
      <c r="C47111" s="75"/>
      <c r="D47111" s="74"/>
    </row>
    <row r="47112" spans="3:4" x14ac:dyDescent="0.25">
      <c r="C47112" s="75"/>
      <c r="D47112" s="74"/>
    </row>
    <row r="47113" spans="3:4" x14ac:dyDescent="0.25">
      <c r="C47113" s="75"/>
      <c r="D47113" s="74"/>
    </row>
    <row r="47114" spans="3:4" x14ac:dyDescent="0.25">
      <c r="C47114" s="75"/>
      <c r="D47114" s="74"/>
    </row>
    <row r="47115" spans="3:4" x14ac:dyDescent="0.25">
      <c r="C47115" s="75"/>
      <c r="D47115" s="74"/>
    </row>
    <row r="47116" spans="3:4" x14ac:dyDescent="0.25">
      <c r="C47116" s="75"/>
      <c r="D47116" s="74"/>
    </row>
    <row r="47117" spans="3:4" x14ac:dyDescent="0.25">
      <c r="C47117" s="75"/>
      <c r="D47117" s="74"/>
    </row>
    <row r="47118" spans="3:4" x14ac:dyDescent="0.25">
      <c r="C47118" s="75"/>
      <c r="D47118" s="74"/>
    </row>
    <row r="47119" spans="3:4" x14ac:dyDescent="0.25">
      <c r="C47119" s="75"/>
      <c r="D47119" s="74"/>
    </row>
    <row r="47120" spans="3:4" x14ac:dyDescent="0.25">
      <c r="C47120" s="75"/>
      <c r="D47120" s="74"/>
    </row>
    <row r="47121" spans="3:4" x14ac:dyDescent="0.25">
      <c r="C47121" s="75"/>
      <c r="D47121" s="74"/>
    </row>
    <row r="47122" spans="3:4" x14ac:dyDescent="0.25">
      <c r="C47122" s="75"/>
      <c r="D47122" s="74"/>
    </row>
    <row r="47123" spans="3:4" x14ac:dyDescent="0.25">
      <c r="C47123" s="75"/>
      <c r="D47123" s="74"/>
    </row>
    <row r="47124" spans="3:4" x14ac:dyDescent="0.25">
      <c r="C47124" s="75"/>
      <c r="D47124" s="74"/>
    </row>
    <row r="47125" spans="3:4" x14ac:dyDescent="0.25">
      <c r="C47125" s="75"/>
      <c r="D47125" s="74"/>
    </row>
    <row r="47126" spans="3:4" x14ac:dyDescent="0.25">
      <c r="C47126" s="75"/>
      <c r="D47126" s="74"/>
    </row>
    <row r="47127" spans="3:4" x14ac:dyDescent="0.25">
      <c r="C47127" s="75"/>
      <c r="D47127" s="74"/>
    </row>
    <row r="47128" spans="3:4" x14ac:dyDescent="0.25">
      <c r="C47128" s="75"/>
      <c r="D47128" s="74"/>
    </row>
    <row r="47129" spans="3:4" x14ac:dyDescent="0.25">
      <c r="C47129" s="75"/>
      <c r="D47129" s="74"/>
    </row>
    <row r="47130" spans="3:4" x14ac:dyDescent="0.25">
      <c r="C47130" s="75"/>
      <c r="D47130" s="74"/>
    </row>
    <row r="47131" spans="3:4" x14ac:dyDescent="0.25">
      <c r="C47131" s="75"/>
      <c r="D47131" s="74"/>
    </row>
    <row r="47132" spans="3:4" x14ac:dyDescent="0.25">
      <c r="C47132" s="75"/>
      <c r="D47132" s="74"/>
    </row>
    <row r="47133" spans="3:4" x14ac:dyDescent="0.25">
      <c r="C47133" s="75"/>
      <c r="D47133" s="74"/>
    </row>
    <row r="47134" spans="3:4" x14ac:dyDescent="0.25">
      <c r="C47134" s="75"/>
      <c r="D47134" s="74"/>
    </row>
    <row r="47135" spans="3:4" x14ac:dyDescent="0.25">
      <c r="C47135" s="75"/>
      <c r="D47135" s="74"/>
    </row>
    <row r="47136" spans="3:4" x14ac:dyDescent="0.25">
      <c r="C47136" s="75"/>
      <c r="D47136" s="74"/>
    </row>
    <row r="47137" spans="3:4" x14ac:dyDescent="0.25">
      <c r="C47137" s="75"/>
      <c r="D47137" s="74"/>
    </row>
    <row r="47138" spans="3:4" x14ac:dyDescent="0.25">
      <c r="C47138" s="75"/>
      <c r="D47138" s="74"/>
    </row>
    <row r="47139" spans="3:4" x14ac:dyDescent="0.25">
      <c r="C47139" s="75"/>
      <c r="D47139" s="74"/>
    </row>
    <row r="47140" spans="3:4" x14ac:dyDescent="0.25">
      <c r="C47140" s="75"/>
      <c r="D47140" s="74"/>
    </row>
    <row r="47141" spans="3:4" x14ac:dyDescent="0.25">
      <c r="C47141" s="75"/>
      <c r="D47141" s="74"/>
    </row>
    <row r="47142" spans="3:4" x14ac:dyDescent="0.25">
      <c r="C47142" s="75"/>
      <c r="D47142" s="74"/>
    </row>
    <row r="47143" spans="3:4" x14ac:dyDescent="0.25">
      <c r="C47143" s="75"/>
      <c r="D47143" s="74"/>
    </row>
    <row r="47144" spans="3:4" x14ac:dyDescent="0.25">
      <c r="C47144" s="75"/>
      <c r="D47144" s="74"/>
    </row>
    <row r="47145" spans="3:4" x14ac:dyDescent="0.25">
      <c r="C47145" s="75"/>
      <c r="D47145" s="74"/>
    </row>
    <row r="47146" spans="3:4" x14ac:dyDescent="0.25">
      <c r="C47146" s="75"/>
      <c r="D47146" s="74"/>
    </row>
    <row r="47147" spans="3:4" x14ac:dyDescent="0.25">
      <c r="C47147" s="75"/>
      <c r="D47147" s="74"/>
    </row>
    <row r="47148" spans="3:4" x14ac:dyDescent="0.25">
      <c r="C47148" s="75"/>
      <c r="D47148" s="74"/>
    </row>
    <row r="47149" spans="3:4" x14ac:dyDescent="0.25">
      <c r="C47149" s="75"/>
      <c r="D47149" s="74"/>
    </row>
    <row r="47150" spans="3:4" x14ac:dyDescent="0.25">
      <c r="C47150" s="75"/>
      <c r="D47150" s="74"/>
    </row>
    <row r="47151" spans="3:4" x14ac:dyDescent="0.25">
      <c r="C47151" s="75"/>
      <c r="D47151" s="74"/>
    </row>
    <row r="47152" spans="3:4" x14ac:dyDescent="0.25">
      <c r="C47152" s="75"/>
      <c r="D47152" s="74"/>
    </row>
    <row r="47153" spans="3:4" x14ac:dyDescent="0.25">
      <c r="C47153" s="75"/>
      <c r="D47153" s="74"/>
    </row>
    <row r="47154" spans="3:4" x14ac:dyDescent="0.25">
      <c r="C47154" s="75"/>
      <c r="D47154" s="74"/>
    </row>
    <row r="47155" spans="3:4" x14ac:dyDescent="0.25">
      <c r="C47155" s="75"/>
      <c r="D47155" s="74"/>
    </row>
    <row r="47156" spans="3:4" x14ac:dyDescent="0.25">
      <c r="C47156" s="75"/>
      <c r="D47156" s="74"/>
    </row>
    <row r="47157" spans="3:4" x14ac:dyDescent="0.25">
      <c r="C47157" s="75"/>
      <c r="D47157" s="74"/>
    </row>
    <row r="47158" spans="3:4" x14ac:dyDescent="0.25">
      <c r="C47158" s="75"/>
      <c r="D47158" s="74"/>
    </row>
    <row r="47159" spans="3:4" x14ac:dyDescent="0.25">
      <c r="C47159" s="75"/>
      <c r="D47159" s="74"/>
    </row>
    <row r="47160" spans="3:4" x14ac:dyDescent="0.25">
      <c r="C47160" s="75"/>
      <c r="D47160" s="74"/>
    </row>
    <row r="47161" spans="3:4" x14ac:dyDescent="0.25">
      <c r="C47161" s="75"/>
      <c r="D47161" s="74"/>
    </row>
    <row r="47162" spans="3:4" x14ac:dyDescent="0.25">
      <c r="C47162" s="75"/>
      <c r="D47162" s="74"/>
    </row>
    <row r="47163" spans="3:4" x14ac:dyDescent="0.25">
      <c r="C47163" s="75"/>
      <c r="D47163" s="74"/>
    </row>
    <row r="47164" spans="3:4" x14ac:dyDescent="0.25">
      <c r="C47164" s="75"/>
      <c r="D47164" s="74"/>
    </row>
    <row r="47165" spans="3:4" x14ac:dyDescent="0.25">
      <c r="C47165" s="75"/>
      <c r="D47165" s="74"/>
    </row>
    <row r="47166" spans="3:4" x14ac:dyDescent="0.25">
      <c r="C47166" s="75"/>
      <c r="D47166" s="74"/>
    </row>
    <row r="47167" spans="3:4" x14ac:dyDescent="0.25">
      <c r="C47167" s="75"/>
      <c r="D47167" s="74"/>
    </row>
    <row r="47168" spans="3:4" x14ac:dyDescent="0.25">
      <c r="C47168" s="75"/>
      <c r="D47168" s="74"/>
    </row>
    <row r="47169" spans="3:4" x14ac:dyDescent="0.25">
      <c r="C47169" s="75"/>
      <c r="D47169" s="74"/>
    </row>
    <row r="47170" spans="3:4" x14ac:dyDescent="0.25">
      <c r="C47170" s="75"/>
      <c r="D47170" s="74"/>
    </row>
    <row r="47171" spans="3:4" x14ac:dyDescent="0.25">
      <c r="C47171" s="75"/>
      <c r="D47171" s="74"/>
    </row>
    <row r="47172" spans="3:4" x14ac:dyDescent="0.25">
      <c r="C47172" s="75"/>
      <c r="D47172" s="74"/>
    </row>
    <row r="47173" spans="3:4" x14ac:dyDescent="0.25">
      <c r="C47173" s="75"/>
      <c r="D47173" s="74"/>
    </row>
    <row r="47174" spans="3:4" x14ac:dyDescent="0.25">
      <c r="C47174" s="75"/>
      <c r="D47174" s="74"/>
    </row>
    <row r="47175" spans="3:4" x14ac:dyDescent="0.25">
      <c r="C47175" s="75"/>
      <c r="D47175" s="74"/>
    </row>
    <row r="47176" spans="3:4" x14ac:dyDescent="0.25">
      <c r="C47176" s="75"/>
      <c r="D47176" s="74"/>
    </row>
    <row r="47177" spans="3:4" x14ac:dyDescent="0.25">
      <c r="C47177" s="75"/>
      <c r="D47177" s="74"/>
    </row>
    <row r="47178" spans="3:4" x14ac:dyDescent="0.25">
      <c r="C47178" s="75"/>
      <c r="D47178" s="74"/>
    </row>
    <row r="47179" spans="3:4" x14ac:dyDescent="0.25">
      <c r="C47179" s="75"/>
      <c r="D47179" s="74"/>
    </row>
    <row r="47180" spans="3:4" x14ac:dyDescent="0.25">
      <c r="C47180" s="75"/>
      <c r="D47180" s="74"/>
    </row>
    <row r="47181" spans="3:4" x14ac:dyDescent="0.25">
      <c r="C47181" s="75"/>
      <c r="D47181" s="74"/>
    </row>
    <row r="47182" spans="3:4" x14ac:dyDescent="0.25">
      <c r="C47182" s="75"/>
      <c r="D47182" s="74"/>
    </row>
    <row r="47183" spans="3:4" x14ac:dyDescent="0.25">
      <c r="C47183" s="75"/>
      <c r="D47183" s="74"/>
    </row>
    <row r="47184" spans="3:4" x14ac:dyDescent="0.25">
      <c r="C47184" s="75"/>
      <c r="D47184" s="74"/>
    </row>
    <row r="47185" spans="3:4" x14ac:dyDescent="0.25">
      <c r="C47185" s="75"/>
      <c r="D47185" s="74"/>
    </row>
    <row r="47186" spans="3:4" x14ac:dyDescent="0.25">
      <c r="C47186" s="75"/>
      <c r="D47186" s="74"/>
    </row>
    <row r="47187" spans="3:4" x14ac:dyDescent="0.25">
      <c r="C47187" s="75"/>
      <c r="D47187" s="74"/>
    </row>
    <row r="47188" spans="3:4" x14ac:dyDescent="0.25">
      <c r="C47188" s="75"/>
      <c r="D47188" s="74"/>
    </row>
    <row r="47189" spans="3:4" x14ac:dyDescent="0.25">
      <c r="C47189" s="75"/>
      <c r="D47189" s="74"/>
    </row>
    <row r="47190" spans="3:4" x14ac:dyDescent="0.25">
      <c r="C47190" s="75"/>
      <c r="D47190" s="74"/>
    </row>
    <row r="47191" spans="3:4" x14ac:dyDescent="0.25">
      <c r="C47191" s="75"/>
      <c r="D47191" s="74"/>
    </row>
    <row r="47192" spans="3:4" x14ac:dyDescent="0.25">
      <c r="C47192" s="75"/>
      <c r="D47192" s="74"/>
    </row>
    <row r="47193" spans="3:4" x14ac:dyDescent="0.25">
      <c r="C47193" s="75"/>
      <c r="D47193" s="74"/>
    </row>
    <row r="47194" spans="3:4" x14ac:dyDescent="0.25">
      <c r="C47194" s="75"/>
      <c r="D47194" s="74"/>
    </row>
    <row r="47195" spans="3:4" x14ac:dyDescent="0.25">
      <c r="C47195" s="75"/>
      <c r="D47195" s="74"/>
    </row>
    <row r="47196" spans="3:4" x14ac:dyDescent="0.25">
      <c r="C47196" s="75"/>
      <c r="D47196" s="74"/>
    </row>
    <row r="47197" spans="3:4" x14ac:dyDescent="0.25">
      <c r="C47197" s="75"/>
      <c r="D47197" s="74"/>
    </row>
    <row r="47198" spans="3:4" x14ac:dyDescent="0.25">
      <c r="C47198" s="75"/>
      <c r="D47198" s="74"/>
    </row>
    <row r="47199" spans="3:4" x14ac:dyDescent="0.25">
      <c r="C47199" s="75"/>
      <c r="D47199" s="74"/>
    </row>
    <row r="47200" spans="3:4" x14ac:dyDescent="0.25">
      <c r="C47200" s="75"/>
      <c r="D47200" s="74"/>
    </row>
    <row r="47201" spans="3:4" x14ac:dyDescent="0.25">
      <c r="C47201" s="75"/>
      <c r="D47201" s="74"/>
    </row>
    <row r="47202" spans="3:4" x14ac:dyDescent="0.25">
      <c r="C47202" s="75"/>
      <c r="D47202" s="74"/>
    </row>
    <row r="47203" spans="3:4" x14ac:dyDescent="0.25">
      <c r="C47203" s="75"/>
      <c r="D47203" s="74"/>
    </row>
    <row r="47204" spans="3:4" x14ac:dyDescent="0.25">
      <c r="C47204" s="75"/>
      <c r="D47204" s="74"/>
    </row>
    <row r="47205" spans="3:4" x14ac:dyDescent="0.25">
      <c r="C47205" s="75"/>
      <c r="D47205" s="74"/>
    </row>
    <row r="47206" spans="3:4" x14ac:dyDescent="0.25">
      <c r="C47206" s="75"/>
      <c r="D47206" s="74"/>
    </row>
    <row r="47207" spans="3:4" x14ac:dyDescent="0.25">
      <c r="C47207" s="75"/>
      <c r="D47207" s="74"/>
    </row>
    <row r="47208" spans="3:4" x14ac:dyDescent="0.25">
      <c r="C47208" s="75"/>
      <c r="D47208" s="74"/>
    </row>
    <row r="47209" spans="3:4" x14ac:dyDescent="0.25">
      <c r="C47209" s="75"/>
      <c r="D47209" s="74"/>
    </row>
    <row r="47210" spans="3:4" x14ac:dyDescent="0.25">
      <c r="C47210" s="75"/>
      <c r="D47210" s="74"/>
    </row>
    <row r="47211" spans="3:4" x14ac:dyDescent="0.25">
      <c r="C47211" s="75"/>
      <c r="D47211" s="74"/>
    </row>
    <row r="47212" spans="3:4" x14ac:dyDescent="0.25">
      <c r="C47212" s="75"/>
      <c r="D47212" s="74"/>
    </row>
    <row r="47213" spans="3:4" x14ac:dyDescent="0.25">
      <c r="C47213" s="75"/>
      <c r="D47213" s="74"/>
    </row>
    <row r="47214" spans="3:4" x14ac:dyDescent="0.25">
      <c r="C47214" s="75"/>
      <c r="D47214" s="74"/>
    </row>
    <row r="47215" spans="3:4" x14ac:dyDescent="0.25">
      <c r="C47215" s="75"/>
      <c r="D47215" s="74"/>
    </row>
    <row r="47216" spans="3:4" x14ac:dyDescent="0.25">
      <c r="C47216" s="75"/>
      <c r="D47216" s="74"/>
    </row>
    <row r="47217" spans="3:4" x14ac:dyDescent="0.25">
      <c r="C47217" s="75"/>
      <c r="D47217" s="74"/>
    </row>
    <row r="47218" spans="3:4" x14ac:dyDescent="0.25">
      <c r="C47218" s="75"/>
      <c r="D47218" s="74"/>
    </row>
    <row r="47219" spans="3:4" x14ac:dyDescent="0.25">
      <c r="C47219" s="75"/>
      <c r="D47219" s="74"/>
    </row>
    <row r="47220" spans="3:4" x14ac:dyDescent="0.25">
      <c r="C47220" s="75"/>
      <c r="D47220" s="74"/>
    </row>
    <row r="47221" spans="3:4" x14ac:dyDescent="0.25">
      <c r="C47221" s="75"/>
      <c r="D47221" s="74"/>
    </row>
    <row r="47222" spans="3:4" x14ac:dyDescent="0.25">
      <c r="C47222" s="75"/>
      <c r="D47222" s="74"/>
    </row>
    <row r="47223" spans="3:4" x14ac:dyDescent="0.25">
      <c r="C47223" s="75"/>
      <c r="D47223" s="74"/>
    </row>
    <row r="47224" spans="3:4" x14ac:dyDescent="0.25">
      <c r="C47224" s="75"/>
      <c r="D47224" s="74"/>
    </row>
    <row r="47225" spans="3:4" x14ac:dyDescent="0.25">
      <c r="C47225" s="75"/>
      <c r="D47225" s="74"/>
    </row>
    <row r="47226" spans="3:4" x14ac:dyDescent="0.25">
      <c r="C47226" s="75"/>
      <c r="D47226" s="74"/>
    </row>
    <row r="47227" spans="3:4" x14ac:dyDescent="0.25">
      <c r="C47227" s="75"/>
      <c r="D47227" s="74"/>
    </row>
    <row r="47228" spans="3:4" x14ac:dyDescent="0.25">
      <c r="C47228" s="75"/>
      <c r="D47228" s="74"/>
    </row>
    <row r="47229" spans="3:4" x14ac:dyDescent="0.25">
      <c r="C47229" s="75"/>
      <c r="D47229" s="74"/>
    </row>
    <row r="47230" spans="3:4" x14ac:dyDescent="0.25">
      <c r="C47230" s="75"/>
      <c r="D47230" s="74"/>
    </row>
    <row r="47231" spans="3:4" x14ac:dyDescent="0.25">
      <c r="C47231" s="75"/>
      <c r="D47231" s="74"/>
    </row>
    <row r="47232" spans="3:4" x14ac:dyDescent="0.25">
      <c r="C47232" s="75"/>
      <c r="D47232" s="74"/>
    </row>
    <row r="47233" spans="3:4" x14ac:dyDescent="0.25">
      <c r="C47233" s="75"/>
      <c r="D47233" s="74"/>
    </row>
    <row r="47234" spans="3:4" x14ac:dyDescent="0.25">
      <c r="C47234" s="75"/>
      <c r="D47234" s="74"/>
    </row>
    <row r="47235" spans="3:4" x14ac:dyDescent="0.25">
      <c r="C47235" s="75"/>
      <c r="D47235" s="74"/>
    </row>
    <row r="47236" spans="3:4" x14ac:dyDescent="0.25">
      <c r="C47236" s="75"/>
      <c r="D47236" s="74"/>
    </row>
    <row r="47237" spans="3:4" x14ac:dyDescent="0.25">
      <c r="C47237" s="75"/>
      <c r="D47237" s="74"/>
    </row>
    <row r="47238" spans="3:4" x14ac:dyDescent="0.25">
      <c r="C47238" s="75"/>
      <c r="D47238" s="74"/>
    </row>
    <row r="47239" spans="3:4" x14ac:dyDescent="0.25">
      <c r="C47239" s="75"/>
      <c r="D47239" s="74"/>
    </row>
    <row r="47240" spans="3:4" x14ac:dyDescent="0.25">
      <c r="C47240" s="75"/>
      <c r="D47240" s="74"/>
    </row>
    <row r="47241" spans="3:4" x14ac:dyDescent="0.25">
      <c r="C47241" s="75"/>
      <c r="D47241" s="74"/>
    </row>
    <row r="47242" spans="3:4" x14ac:dyDescent="0.25">
      <c r="C47242" s="75"/>
      <c r="D47242" s="74"/>
    </row>
    <row r="47243" spans="3:4" x14ac:dyDescent="0.25">
      <c r="C47243" s="75"/>
      <c r="D47243" s="74"/>
    </row>
    <row r="47244" spans="3:4" x14ac:dyDescent="0.25">
      <c r="C47244" s="75"/>
      <c r="D47244" s="74"/>
    </row>
    <row r="47245" spans="3:4" x14ac:dyDescent="0.25">
      <c r="C47245" s="75"/>
      <c r="D47245" s="74"/>
    </row>
    <row r="47246" spans="3:4" x14ac:dyDescent="0.25">
      <c r="C47246" s="75"/>
      <c r="D47246" s="74"/>
    </row>
    <row r="47247" spans="3:4" x14ac:dyDescent="0.25">
      <c r="C47247" s="75"/>
      <c r="D47247" s="74"/>
    </row>
    <row r="47248" spans="3:4" x14ac:dyDescent="0.25">
      <c r="C47248" s="75"/>
      <c r="D47248" s="74"/>
    </row>
    <row r="47249" spans="3:4" x14ac:dyDescent="0.25">
      <c r="C47249" s="75"/>
      <c r="D47249" s="74"/>
    </row>
    <row r="47250" spans="3:4" x14ac:dyDescent="0.25">
      <c r="C47250" s="75"/>
      <c r="D47250" s="74"/>
    </row>
    <row r="47251" spans="3:4" x14ac:dyDescent="0.25">
      <c r="C47251" s="75"/>
      <c r="D47251" s="74"/>
    </row>
    <row r="47252" spans="3:4" x14ac:dyDescent="0.25">
      <c r="C47252" s="75"/>
      <c r="D47252" s="74"/>
    </row>
    <row r="47253" spans="3:4" x14ac:dyDescent="0.25">
      <c r="C47253" s="75"/>
      <c r="D47253" s="74"/>
    </row>
    <row r="47254" spans="3:4" x14ac:dyDescent="0.25">
      <c r="C47254" s="75"/>
      <c r="D47254" s="74"/>
    </row>
    <row r="47255" spans="3:4" x14ac:dyDescent="0.25">
      <c r="C47255" s="75"/>
      <c r="D47255" s="74"/>
    </row>
    <row r="47256" spans="3:4" x14ac:dyDescent="0.25">
      <c r="C47256" s="75"/>
      <c r="D47256" s="74"/>
    </row>
    <row r="47257" spans="3:4" x14ac:dyDescent="0.25">
      <c r="C47257" s="75"/>
      <c r="D47257" s="74"/>
    </row>
    <row r="47258" spans="3:4" x14ac:dyDescent="0.25">
      <c r="C47258" s="75"/>
      <c r="D47258" s="74"/>
    </row>
    <row r="47259" spans="3:4" x14ac:dyDescent="0.25">
      <c r="C47259" s="75"/>
      <c r="D47259" s="74"/>
    </row>
    <row r="47260" spans="3:4" x14ac:dyDescent="0.25">
      <c r="C47260" s="75"/>
      <c r="D47260" s="74"/>
    </row>
    <row r="47261" spans="3:4" x14ac:dyDescent="0.25">
      <c r="C47261" s="75"/>
      <c r="D47261" s="74"/>
    </row>
    <row r="47262" spans="3:4" x14ac:dyDescent="0.25">
      <c r="C47262" s="75"/>
      <c r="D47262" s="74"/>
    </row>
    <row r="47263" spans="3:4" x14ac:dyDescent="0.25">
      <c r="C47263" s="75"/>
      <c r="D47263" s="74"/>
    </row>
    <row r="47264" spans="3:4" x14ac:dyDescent="0.25">
      <c r="C47264" s="75"/>
      <c r="D47264" s="74"/>
    </row>
    <row r="47265" spans="3:4" x14ac:dyDescent="0.25">
      <c r="C47265" s="75"/>
      <c r="D47265" s="74"/>
    </row>
    <row r="47266" spans="3:4" x14ac:dyDescent="0.25">
      <c r="C47266" s="75"/>
      <c r="D47266" s="74"/>
    </row>
    <row r="47267" spans="3:4" x14ac:dyDescent="0.25">
      <c r="C47267" s="75"/>
      <c r="D47267" s="74"/>
    </row>
    <row r="47268" spans="3:4" x14ac:dyDescent="0.25">
      <c r="C47268" s="75"/>
      <c r="D47268" s="74"/>
    </row>
    <row r="47269" spans="3:4" x14ac:dyDescent="0.25">
      <c r="C47269" s="75"/>
      <c r="D47269" s="74"/>
    </row>
    <row r="47270" spans="3:4" x14ac:dyDescent="0.25">
      <c r="C47270" s="75"/>
      <c r="D47270" s="74"/>
    </row>
    <row r="47271" spans="3:4" x14ac:dyDescent="0.25">
      <c r="C47271" s="75"/>
      <c r="D47271" s="74"/>
    </row>
    <row r="47272" spans="3:4" x14ac:dyDescent="0.25">
      <c r="C47272" s="75"/>
      <c r="D47272" s="74"/>
    </row>
    <row r="47273" spans="3:4" x14ac:dyDescent="0.25">
      <c r="C47273" s="75"/>
      <c r="D47273" s="74"/>
    </row>
    <row r="47274" spans="3:4" x14ac:dyDescent="0.25">
      <c r="C47274" s="75"/>
      <c r="D47274" s="74"/>
    </row>
    <row r="47275" spans="3:4" x14ac:dyDescent="0.25">
      <c r="C47275" s="75"/>
      <c r="D47275" s="74"/>
    </row>
    <row r="47276" spans="3:4" x14ac:dyDescent="0.25">
      <c r="C47276" s="75"/>
      <c r="D47276" s="74"/>
    </row>
    <row r="47277" spans="3:4" x14ac:dyDescent="0.25">
      <c r="C47277" s="75"/>
      <c r="D47277" s="74"/>
    </row>
    <row r="47278" spans="3:4" x14ac:dyDescent="0.25">
      <c r="C47278" s="75"/>
      <c r="D47278" s="74"/>
    </row>
    <row r="47279" spans="3:4" x14ac:dyDescent="0.25">
      <c r="C47279" s="75"/>
      <c r="D47279" s="74"/>
    </row>
    <row r="47280" spans="3:4" x14ac:dyDescent="0.25">
      <c r="C47280" s="75"/>
      <c r="D47280" s="74"/>
    </row>
    <row r="47281" spans="3:4" x14ac:dyDescent="0.25">
      <c r="C47281" s="75"/>
      <c r="D47281" s="74"/>
    </row>
    <row r="47282" spans="3:4" x14ac:dyDescent="0.25">
      <c r="C47282" s="75"/>
      <c r="D47282" s="74"/>
    </row>
    <row r="47283" spans="3:4" x14ac:dyDescent="0.25">
      <c r="C47283" s="75"/>
      <c r="D47283" s="74"/>
    </row>
    <row r="47284" spans="3:4" x14ac:dyDescent="0.25">
      <c r="C47284" s="75"/>
      <c r="D47284" s="74"/>
    </row>
    <row r="47285" spans="3:4" x14ac:dyDescent="0.25">
      <c r="C47285" s="75"/>
      <c r="D47285" s="74"/>
    </row>
    <row r="47286" spans="3:4" x14ac:dyDescent="0.25">
      <c r="C47286" s="75"/>
      <c r="D47286" s="74"/>
    </row>
    <row r="47287" spans="3:4" x14ac:dyDescent="0.25">
      <c r="C47287" s="75"/>
      <c r="D47287" s="74"/>
    </row>
    <row r="47288" spans="3:4" x14ac:dyDescent="0.25">
      <c r="C47288" s="75"/>
      <c r="D47288" s="74"/>
    </row>
    <row r="47289" spans="3:4" x14ac:dyDescent="0.25">
      <c r="C47289" s="75"/>
      <c r="D47289" s="74"/>
    </row>
    <row r="47290" spans="3:4" x14ac:dyDescent="0.25">
      <c r="C47290" s="75"/>
      <c r="D47290" s="74"/>
    </row>
    <row r="47291" spans="3:4" x14ac:dyDescent="0.25">
      <c r="C47291" s="75"/>
      <c r="D47291" s="74"/>
    </row>
    <row r="47292" spans="3:4" x14ac:dyDescent="0.25">
      <c r="C47292" s="75"/>
      <c r="D47292" s="74"/>
    </row>
    <row r="47293" spans="3:4" x14ac:dyDescent="0.25">
      <c r="C47293" s="75"/>
      <c r="D47293" s="74"/>
    </row>
    <row r="47294" spans="3:4" x14ac:dyDescent="0.25">
      <c r="C47294" s="75"/>
      <c r="D47294" s="74"/>
    </row>
    <row r="47295" spans="3:4" x14ac:dyDescent="0.25">
      <c r="C47295" s="75"/>
      <c r="D47295" s="74"/>
    </row>
    <row r="47296" spans="3:4" x14ac:dyDescent="0.25">
      <c r="C47296" s="75"/>
      <c r="D47296" s="74"/>
    </row>
    <row r="47297" spans="3:4" x14ac:dyDescent="0.25">
      <c r="C47297" s="75"/>
      <c r="D47297" s="74"/>
    </row>
    <row r="47298" spans="3:4" x14ac:dyDescent="0.25">
      <c r="C47298" s="75"/>
      <c r="D47298" s="74"/>
    </row>
    <row r="47299" spans="3:4" x14ac:dyDescent="0.25">
      <c r="C47299" s="75"/>
      <c r="D47299" s="74"/>
    </row>
    <row r="47300" spans="3:4" x14ac:dyDescent="0.25">
      <c r="C47300" s="75"/>
      <c r="D47300" s="74"/>
    </row>
    <row r="47301" spans="3:4" x14ac:dyDescent="0.25">
      <c r="C47301" s="75"/>
      <c r="D47301" s="74"/>
    </row>
    <row r="47302" spans="3:4" x14ac:dyDescent="0.25">
      <c r="C47302" s="75"/>
      <c r="D47302" s="74"/>
    </row>
    <row r="47303" spans="3:4" x14ac:dyDescent="0.25">
      <c r="C47303" s="75"/>
      <c r="D47303" s="74"/>
    </row>
    <row r="47304" spans="3:4" x14ac:dyDescent="0.25">
      <c r="C47304" s="75"/>
      <c r="D47304" s="74"/>
    </row>
    <row r="47305" spans="3:4" x14ac:dyDescent="0.25">
      <c r="C47305" s="75"/>
      <c r="D47305" s="74"/>
    </row>
    <row r="47306" spans="3:4" x14ac:dyDescent="0.25">
      <c r="C47306" s="75"/>
      <c r="D47306" s="74"/>
    </row>
    <row r="47307" spans="3:4" x14ac:dyDescent="0.25">
      <c r="C47307" s="75"/>
      <c r="D47307" s="74"/>
    </row>
    <row r="47308" spans="3:4" x14ac:dyDescent="0.25">
      <c r="C47308" s="75"/>
      <c r="D47308" s="74"/>
    </row>
    <row r="47309" spans="3:4" x14ac:dyDescent="0.25">
      <c r="C47309" s="75"/>
      <c r="D47309" s="74"/>
    </row>
    <row r="47310" spans="3:4" x14ac:dyDescent="0.25">
      <c r="C47310" s="75"/>
      <c r="D47310" s="74"/>
    </row>
    <row r="47311" spans="3:4" x14ac:dyDescent="0.25">
      <c r="C47311" s="75"/>
      <c r="D47311" s="74"/>
    </row>
    <row r="47312" spans="3:4" x14ac:dyDescent="0.25">
      <c r="C47312" s="75"/>
      <c r="D47312" s="74"/>
    </row>
    <row r="47313" spans="3:4" x14ac:dyDescent="0.25">
      <c r="C47313" s="75"/>
      <c r="D47313" s="74"/>
    </row>
    <row r="47314" spans="3:4" x14ac:dyDescent="0.25">
      <c r="C47314" s="75"/>
      <c r="D47314" s="74"/>
    </row>
    <row r="47315" spans="3:4" x14ac:dyDescent="0.25">
      <c r="C47315" s="75"/>
      <c r="D47315" s="74"/>
    </row>
    <row r="47316" spans="3:4" x14ac:dyDescent="0.25">
      <c r="C47316" s="75"/>
      <c r="D47316" s="74"/>
    </row>
    <row r="47317" spans="3:4" x14ac:dyDescent="0.25">
      <c r="C47317" s="75"/>
      <c r="D47317" s="74"/>
    </row>
    <row r="47318" spans="3:4" x14ac:dyDescent="0.25">
      <c r="C47318" s="75"/>
      <c r="D47318" s="74"/>
    </row>
    <row r="47319" spans="3:4" x14ac:dyDescent="0.25">
      <c r="C47319" s="75"/>
      <c r="D47319" s="74"/>
    </row>
    <row r="47320" spans="3:4" x14ac:dyDescent="0.25">
      <c r="C47320" s="75"/>
      <c r="D47320" s="74"/>
    </row>
    <row r="47321" spans="3:4" x14ac:dyDescent="0.25">
      <c r="C47321" s="75"/>
      <c r="D47321" s="74"/>
    </row>
    <row r="47322" spans="3:4" x14ac:dyDescent="0.25">
      <c r="C47322" s="75"/>
      <c r="D47322" s="74"/>
    </row>
    <row r="47323" spans="3:4" x14ac:dyDescent="0.25">
      <c r="C47323" s="75"/>
      <c r="D47323" s="74"/>
    </row>
    <row r="47324" spans="3:4" x14ac:dyDescent="0.25">
      <c r="C47324" s="75"/>
      <c r="D47324" s="74"/>
    </row>
    <row r="47325" spans="3:4" x14ac:dyDescent="0.25">
      <c r="C47325" s="75"/>
      <c r="D47325" s="74"/>
    </row>
    <row r="47326" spans="3:4" x14ac:dyDescent="0.25">
      <c r="C47326" s="75"/>
      <c r="D47326" s="74"/>
    </row>
    <row r="47327" spans="3:4" x14ac:dyDescent="0.25">
      <c r="C47327" s="75"/>
      <c r="D47327" s="74"/>
    </row>
    <row r="47328" spans="3:4" x14ac:dyDescent="0.25">
      <c r="C47328" s="75"/>
      <c r="D47328" s="74"/>
    </row>
    <row r="47329" spans="3:4" x14ac:dyDescent="0.25">
      <c r="C47329" s="75"/>
      <c r="D47329" s="74"/>
    </row>
    <row r="47330" spans="3:4" x14ac:dyDescent="0.25">
      <c r="C47330" s="75"/>
      <c r="D47330" s="74"/>
    </row>
    <row r="47331" spans="3:4" x14ac:dyDescent="0.25">
      <c r="C47331" s="75"/>
      <c r="D47331" s="74"/>
    </row>
    <row r="47332" spans="3:4" x14ac:dyDescent="0.25">
      <c r="C47332" s="75"/>
      <c r="D47332" s="74"/>
    </row>
    <row r="47333" spans="3:4" x14ac:dyDescent="0.25">
      <c r="C47333" s="75"/>
      <c r="D47333" s="74"/>
    </row>
    <row r="47334" spans="3:4" x14ac:dyDescent="0.25">
      <c r="C47334" s="75"/>
      <c r="D47334" s="74"/>
    </row>
    <row r="47335" spans="3:4" x14ac:dyDescent="0.25">
      <c r="C47335" s="75"/>
      <c r="D47335" s="74"/>
    </row>
    <row r="47336" spans="3:4" x14ac:dyDescent="0.25">
      <c r="C47336" s="75"/>
      <c r="D47336" s="74"/>
    </row>
    <row r="47337" spans="3:4" x14ac:dyDescent="0.25">
      <c r="C47337" s="75"/>
      <c r="D47337" s="74"/>
    </row>
    <row r="47338" spans="3:4" x14ac:dyDescent="0.25">
      <c r="C47338" s="75"/>
      <c r="D47338" s="74"/>
    </row>
    <row r="47339" spans="3:4" x14ac:dyDescent="0.25">
      <c r="C47339" s="75"/>
      <c r="D47339" s="74"/>
    </row>
    <row r="47340" spans="3:4" x14ac:dyDescent="0.25">
      <c r="C47340" s="75"/>
      <c r="D47340" s="74"/>
    </row>
    <row r="47341" spans="3:4" x14ac:dyDescent="0.25">
      <c r="C47341" s="75"/>
      <c r="D47341" s="74"/>
    </row>
    <row r="47342" spans="3:4" x14ac:dyDescent="0.25">
      <c r="C47342" s="75"/>
      <c r="D47342" s="74"/>
    </row>
    <row r="47343" spans="3:4" x14ac:dyDescent="0.25">
      <c r="C47343" s="75"/>
      <c r="D47343" s="74"/>
    </row>
    <row r="47344" spans="3:4" x14ac:dyDescent="0.25">
      <c r="C47344" s="75"/>
      <c r="D47344" s="74"/>
    </row>
    <row r="47345" spans="3:4" x14ac:dyDescent="0.25">
      <c r="C47345" s="75"/>
      <c r="D47345" s="74"/>
    </row>
    <row r="47346" spans="3:4" x14ac:dyDescent="0.25">
      <c r="C47346" s="75"/>
      <c r="D47346" s="74"/>
    </row>
    <row r="47347" spans="3:4" x14ac:dyDescent="0.25">
      <c r="C47347" s="75"/>
      <c r="D47347" s="74"/>
    </row>
    <row r="47348" spans="3:4" x14ac:dyDescent="0.25">
      <c r="C47348" s="75"/>
      <c r="D47348" s="74"/>
    </row>
    <row r="47349" spans="3:4" x14ac:dyDescent="0.25">
      <c r="C47349" s="75"/>
      <c r="D47349" s="74"/>
    </row>
    <row r="47350" spans="3:4" x14ac:dyDescent="0.25">
      <c r="C47350" s="75"/>
      <c r="D47350" s="74"/>
    </row>
    <row r="47351" spans="3:4" x14ac:dyDescent="0.25">
      <c r="C47351" s="75"/>
      <c r="D47351" s="74"/>
    </row>
    <row r="47352" spans="3:4" x14ac:dyDescent="0.25">
      <c r="C47352" s="75"/>
      <c r="D47352" s="74"/>
    </row>
    <row r="47353" spans="3:4" x14ac:dyDescent="0.25">
      <c r="C47353" s="75"/>
      <c r="D47353" s="74"/>
    </row>
    <row r="47354" spans="3:4" x14ac:dyDescent="0.25">
      <c r="C47354" s="75"/>
      <c r="D47354" s="74"/>
    </row>
    <row r="47355" spans="3:4" x14ac:dyDescent="0.25">
      <c r="C47355" s="75"/>
      <c r="D47355" s="74"/>
    </row>
    <row r="47356" spans="3:4" x14ac:dyDescent="0.25">
      <c r="C47356" s="75"/>
      <c r="D47356" s="74"/>
    </row>
    <row r="47357" spans="3:4" x14ac:dyDescent="0.25">
      <c r="C47357" s="75"/>
      <c r="D47357" s="74"/>
    </row>
    <row r="47358" spans="3:4" x14ac:dyDescent="0.25">
      <c r="C47358" s="75"/>
      <c r="D47358" s="74"/>
    </row>
    <row r="47359" spans="3:4" x14ac:dyDescent="0.25">
      <c r="C47359" s="75"/>
      <c r="D47359" s="74"/>
    </row>
    <row r="47360" spans="3:4" x14ac:dyDescent="0.25">
      <c r="C47360" s="75"/>
      <c r="D47360" s="74"/>
    </row>
    <row r="47361" spans="3:4" x14ac:dyDescent="0.25">
      <c r="C47361" s="75"/>
      <c r="D47361" s="74"/>
    </row>
    <row r="47362" spans="3:4" x14ac:dyDescent="0.25">
      <c r="C47362" s="75"/>
      <c r="D47362" s="74"/>
    </row>
    <row r="47363" spans="3:4" x14ac:dyDescent="0.25">
      <c r="C47363" s="75"/>
      <c r="D47363" s="74"/>
    </row>
    <row r="47364" spans="3:4" x14ac:dyDescent="0.25">
      <c r="C47364" s="75"/>
      <c r="D47364" s="74"/>
    </row>
    <row r="47365" spans="3:4" x14ac:dyDescent="0.25">
      <c r="C47365" s="75"/>
      <c r="D47365" s="74"/>
    </row>
    <row r="47366" spans="3:4" x14ac:dyDescent="0.25">
      <c r="C47366" s="75"/>
      <c r="D47366" s="74"/>
    </row>
    <row r="47367" spans="3:4" x14ac:dyDescent="0.25">
      <c r="C47367" s="75"/>
      <c r="D47367" s="74"/>
    </row>
    <row r="47368" spans="3:4" x14ac:dyDescent="0.25">
      <c r="C47368" s="75"/>
      <c r="D47368" s="74"/>
    </row>
    <row r="47369" spans="3:4" x14ac:dyDescent="0.25">
      <c r="C47369" s="75"/>
      <c r="D47369" s="74"/>
    </row>
    <row r="47370" spans="3:4" x14ac:dyDescent="0.25">
      <c r="C47370" s="75"/>
      <c r="D47370" s="74"/>
    </row>
    <row r="47371" spans="3:4" x14ac:dyDescent="0.25">
      <c r="C47371" s="75"/>
      <c r="D47371" s="74"/>
    </row>
    <row r="47372" spans="3:4" x14ac:dyDescent="0.25">
      <c r="C47372" s="75"/>
      <c r="D47372" s="74"/>
    </row>
    <row r="47373" spans="3:4" x14ac:dyDescent="0.25">
      <c r="C47373" s="75"/>
      <c r="D47373" s="74"/>
    </row>
    <row r="47374" spans="3:4" x14ac:dyDescent="0.25">
      <c r="C47374" s="75"/>
      <c r="D47374" s="74"/>
    </row>
    <row r="47375" spans="3:4" x14ac:dyDescent="0.25">
      <c r="C47375" s="75"/>
      <c r="D47375" s="74"/>
    </row>
    <row r="47376" spans="3:4" x14ac:dyDescent="0.25">
      <c r="C47376" s="75"/>
      <c r="D47376" s="74"/>
    </row>
    <row r="47377" spans="3:4" x14ac:dyDescent="0.25">
      <c r="C47377" s="75"/>
      <c r="D47377" s="74"/>
    </row>
    <row r="47378" spans="3:4" x14ac:dyDescent="0.25">
      <c r="C47378" s="75"/>
      <c r="D47378" s="74"/>
    </row>
    <row r="47379" spans="3:4" x14ac:dyDescent="0.25">
      <c r="C47379" s="75"/>
      <c r="D47379" s="74"/>
    </row>
    <row r="47380" spans="3:4" x14ac:dyDescent="0.25">
      <c r="C47380" s="75"/>
      <c r="D47380" s="74"/>
    </row>
    <row r="47381" spans="3:4" x14ac:dyDescent="0.25">
      <c r="C47381" s="75"/>
      <c r="D47381" s="74"/>
    </row>
    <row r="47382" spans="3:4" x14ac:dyDescent="0.25">
      <c r="C47382" s="75"/>
      <c r="D47382" s="74"/>
    </row>
    <row r="47383" spans="3:4" x14ac:dyDescent="0.25">
      <c r="C47383" s="75"/>
      <c r="D47383" s="74"/>
    </row>
    <row r="47384" spans="3:4" x14ac:dyDescent="0.25">
      <c r="C47384" s="75"/>
      <c r="D47384" s="74"/>
    </row>
    <row r="47385" spans="3:4" x14ac:dyDescent="0.25">
      <c r="C47385" s="75"/>
      <c r="D47385" s="74"/>
    </row>
    <row r="47386" spans="3:4" x14ac:dyDescent="0.25">
      <c r="C47386" s="75"/>
      <c r="D47386" s="74"/>
    </row>
    <row r="47387" spans="3:4" x14ac:dyDescent="0.25">
      <c r="C47387" s="75"/>
      <c r="D47387" s="74"/>
    </row>
    <row r="47388" spans="3:4" x14ac:dyDescent="0.25">
      <c r="C47388" s="75"/>
      <c r="D47388" s="74"/>
    </row>
    <row r="47389" spans="3:4" x14ac:dyDescent="0.25">
      <c r="C47389" s="75"/>
      <c r="D47389" s="74"/>
    </row>
    <row r="47390" spans="3:4" x14ac:dyDescent="0.25">
      <c r="C47390" s="75"/>
      <c r="D47390" s="74"/>
    </row>
    <row r="47391" spans="3:4" x14ac:dyDescent="0.25">
      <c r="C47391" s="75"/>
      <c r="D47391" s="74"/>
    </row>
    <row r="47392" spans="3:4" x14ac:dyDescent="0.25">
      <c r="C47392" s="75"/>
      <c r="D47392" s="74"/>
    </row>
    <row r="47393" spans="3:4" x14ac:dyDescent="0.25">
      <c r="C47393" s="75"/>
      <c r="D47393" s="74"/>
    </row>
    <row r="47394" spans="3:4" x14ac:dyDescent="0.25">
      <c r="C47394" s="75"/>
      <c r="D47394" s="74"/>
    </row>
    <row r="47395" spans="3:4" x14ac:dyDescent="0.25">
      <c r="C47395" s="75"/>
      <c r="D47395" s="74"/>
    </row>
    <row r="47396" spans="3:4" x14ac:dyDescent="0.25">
      <c r="C47396" s="75"/>
      <c r="D47396" s="74"/>
    </row>
    <row r="47397" spans="3:4" x14ac:dyDescent="0.25">
      <c r="C47397" s="75"/>
      <c r="D47397" s="74"/>
    </row>
    <row r="47398" spans="3:4" x14ac:dyDescent="0.25">
      <c r="C47398" s="75"/>
      <c r="D47398" s="74"/>
    </row>
    <row r="47399" spans="3:4" x14ac:dyDescent="0.25">
      <c r="C47399" s="75"/>
      <c r="D47399" s="74"/>
    </row>
    <row r="47400" spans="3:4" x14ac:dyDescent="0.25">
      <c r="C47400" s="75"/>
      <c r="D47400" s="74"/>
    </row>
    <row r="47401" spans="3:4" x14ac:dyDescent="0.25">
      <c r="C47401" s="75"/>
      <c r="D47401" s="74"/>
    </row>
    <row r="47402" spans="3:4" x14ac:dyDescent="0.25">
      <c r="C47402" s="75"/>
      <c r="D47402" s="74"/>
    </row>
    <row r="47403" spans="3:4" x14ac:dyDescent="0.25">
      <c r="C47403" s="75"/>
      <c r="D47403" s="74"/>
    </row>
    <row r="47404" spans="3:4" x14ac:dyDescent="0.25">
      <c r="C47404" s="75"/>
      <c r="D47404" s="74"/>
    </row>
    <row r="47405" spans="3:4" x14ac:dyDescent="0.25">
      <c r="C47405" s="75"/>
      <c r="D47405" s="74"/>
    </row>
    <row r="47406" spans="3:4" x14ac:dyDescent="0.25">
      <c r="C47406" s="75"/>
      <c r="D47406" s="74"/>
    </row>
    <row r="47407" spans="3:4" x14ac:dyDescent="0.25">
      <c r="C47407" s="75"/>
      <c r="D47407" s="74"/>
    </row>
    <row r="47408" spans="3:4" x14ac:dyDescent="0.25">
      <c r="C47408" s="75"/>
      <c r="D47408" s="74"/>
    </row>
    <row r="47409" spans="3:4" x14ac:dyDescent="0.25">
      <c r="C47409" s="75"/>
      <c r="D47409" s="74"/>
    </row>
    <row r="47410" spans="3:4" x14ac:dyDescent="0.25">
      <c r="C47410" s="75"/>
      <c r="D47410" s="74"/>
    </row>
    <row r="47411" spans="3:4" x14ac:dyDescent="0.25">
      <c r="C47411" s="75"/>
      <c r="D47411" s="74"/>
    </row>
    <row r="47412" spans="3:4" x14ac:dyDescent="0.25">
      <c r="C47412" s="75"/>
      <c r="D47412" s="74"/>
    </row>
    <row r="47413" spans="3:4" x14ac:dyDescent="0.25">
      <c r="C47413" s="75"/>
      <c r="D47413" s="74"/>
    </row>
    <row r="47414" spans="3:4" x14ac:dyDescent="0.25">
      <c r="C47414" s="75"/>
      <c r="D47414" s="74"/>
    </row>
    <row r="47415" spans="3:4" x14ac:dyDescent="0.25">
      <c r="C47415" s="75"/>
      <c r="D47415" s="74"/>
    </row>
    <row r="47416" spans="3:4" x14ac:dyDescent="0.25">
      <c r="C47416" s="75"/>
      <c r="D47416" s="74"/>
    </row>
    <row r="47417" spans="3:4" x14ac:dyDescent="0.25">
      <c r="C47417" s="75"/>
      <c r="D47417" s="74"/>
    </row>
    <row r="47418" spans="3:4" x14ac:dyDescent="0.25">
      <c r="C47418" s="75"/>
      <c r="D47418" s="74"/>
    </row>
    <row r="47419" spans="3:4" x14ac:dyDescent="0.25">
      <c r="C47419" s="75"/>
      <c r="D47419" s="74"/>
    </row>
    <row r="47420" spans="3:4" x14ac:dyDescent="0.25">
      <c r="C47420" s="75"/>
      <c r="D47420" s="74"/>
    </row>
    <row r="47421" spans="3:4" x14ac:dyDescent="0.25">
      <c r="C47421" s="75"/>
      <c r="D47421" s="74"/>
    </row>
    <row r="47422" spans="3:4" x14ac:dyDescent="0.25">
      <c r="C47422" s="75"/>
      <c r="D47422" s="74"/>
    </row>
    <row r="47423" spans="3:4" x14ac:dyDescent="0.25">
      <c r="C47423" s="75"/>
      <c r="D47423" s="74"/>
    </row>
    <row r="47424" spans="3:4" x14ac:dyDescent="0.25">
      <c r="C47424" s="75"/>
      <c r="D47424" s="74"/>
    </row>
    <row r="47425" spans="3:4" x14ac:dyDescent="0.25">
      <c r="C47425" s="75"/>
      <c r="D47425" s="74"/>
    </row>
    <row r="47426" spans="3:4" x14ac:dyDescent="0.25">
      <c r="C47426" s="75"/>
      <c r="D47426" s="74"/>
    </row>
    <row r="47427" spans="3:4" x14ac:dyDescent="0.25">
      <c r="C47427" s="75"/>
      <c r="D47427" s="74"/>
    </row>
    <row r="47428" spans="3:4" x14ac:dyDescent="0.25">
      <c r="C47428" s="75"/>
      <c r="D47428" s="74"/>
    </row>
    <row r="47429" spans="3:4" x14ac:dyDescent="0.25">
      <c r="C47429" s="75"/>
      <c r="D47429" s="74"/>
    </row>
    <row r="47430" spans="3:4" x14ac:dyDescent="0.25">
      <c r="C47430" s="75"/>
      <c r="D47430" s="74"/>
    </row>
    <row r="47431" spans="3:4" x14ac:dyDescent="0.25">
      <c r="C47431" s="75"/>
      <c r="D47431" s="74"/>
    </row>
    <row r="47432" spans="3:4" x14ac:dyDescent="0.25">
      <c r="C47432" s="75"/>
      <c r="D47432" s="74"/>
    </row>
    <row r="47433" spans="3:4" x14ac:dyDescent="0.25">
      <c r="C47433" s="75"/>
      <c r="D47433" s="74"/>
    </row>
    <row r="47434" spans="3:4" x14ac:dyDescent="0.25">
      <c r="C47434" s="75"/>
      <c r="D47434" s="74"/>
    </row>
    <row r="47435" spans="3:4" x14ac:dyDescent="0.25">
      <c r="C47435" s="75"/>
      <c r="D47435" s="74"/>
    </row>
    <row r="47436" spans="3:4" x14ac:dyDescent="0.25">
      <c r="C47436" s="75"/>
      <c r="D47436" s="74"/>
    </row>
    <row r="47437" spans="3:4" x14ac:dyDescent="0.25">
      <c r="C47437" s="75"/>
      <c r="D47437" s="74"/>
    </row>
    <row r="47438" spans="3:4" x14ac:dyDescent="0.25">
      <c r="C47438" s="75"/>
      <c r="D47438" s="74"/>
    </row>
    <row r="47439" spans="3:4" x14ac:dyDescent="0.25">
      <c r="C47439" s="75"/>
      <c r="D47439" s="74"/>
    </row>
    <row r="47440" spans="3:4" x14ac:dyDescent="0.25">
      <c r="C47440" s="75"/>
      <c r="D47440" s="74"/>
    </row>
    <row r="47441" spans="3:4" x14ac:dyDescent="0.25">
      <c r="C47441" s="75"/>
      <c r="D47441" s="74"/>
    </row>
    <row r="47442" spans="3:4" x14ac:dyDescent="0.25">
      <c r="C47442" s="75"/>
      <c r="D47442" s="74"/>
    </row>
    <row r="47443" spans="3:4" x14ac:dyDescent="0.25">
      <c r="C47443" s="75"/>
      <c r="D47443" s="74"/>
    </row>
    <row r="47444" spans="3:4" x14ac:dyDescent="0.25">
      <c r="C47444" s="75"/>
      <c r="D47444" s="74"/>
    </row>
    <row r="47445" spans="3:4" x14ac:dyDescent="0.25">
      <c r="C47445" s="75"/>
      <c r="D47445" s="74"/>
    </row>
    <row r="47446" spans="3:4" x14ac:dyDescent="0.25">
      <c r="C47446" s="75"/>
      <c r="D47446" s="74"/>
    </row>
    <row r="47447" spans="3:4" x14ac:dyDescent="0.25">
      <c r="C47447" s="75"/>
      <c r="D47447" s="74"/>
    </row>
    <row r="47448" spans="3:4" x14ac:dyDescent="0.25">
      <c r="C47448" s="75"/>
      <c r="D47448" s="74"/>
    </row>
    <row r="47449" spans="3:4" x14ac:dyDescent="0.25">
      <c r="C47449" s="75"/>
      <c r="D47449" s="74"/>
    </row>
    <row r="47450" spans="3:4" x14ac:dyDescent="0.25">
      <c r="C47450" s="75"/>
      <c r="D47450" s="74"/>
    </row>
    <row r="47451" spans="3:4" x14ac:dyDescent="0.25">
      <c r="C47451" s="75"/>
      <c r="D47451" s="74"/>
    </row>
    <row r="47452" spans="3:4" x14ac:dyDescent="0.25">
      <c r="C47452" s="75"/>
      <c r="D47452" s="74"/>
    </row>
    <row r="47453" spans="3:4" x14ac:dyDescent="0.25">
      <c r="C47453" s="75"/>
      <c r="D47453" s="74"/>
    </row>
    <row r="47454" spans="3:4" x14ac:dyDescent="0.25">
      <c r="C47454" s="75"/>
      <c r="D47454" s="74"/>
    </row>
    <row r="47455" spans="3:4" x14ac:dyDescent="0.25">
      <c r="C47455" s="75"/>
      <c r="D47455" s="74"/>
    </row>
    <row r="47456" spans="3:4" x14ac:dyDescent="0.25">
      <c r="C47456" s="75"/>
      <c r="D47456" s="74"/>
    </row>
    <row r="47457" spans="3:4" x14ac:dyDescent="0.25">
      <c r="C47457" s="75"/>
      <c r="D47457" s="74"/>
    </row>
    <row r="47458" spans="3:4" x14ac:dyDescent="0.25">
      <c r="C47458" s="75"/>
      <c r="D47458" s="74"/>
    </row>
    <row r="47459" spans="3:4" x14ac:dyDescent="0.25">
      <c r="C47459" s="75"/>
      <c r="D47459" s="74"/>
    </row>
    <row r="47460" spans="3:4" x14ac:dyDescent="0.25">
      <c r="C47460" s="75"/>
      <c r="D47460" s="74"/>
    </row>
    <row r="47461" spans="3:4" x14ac:dyDescent="0.25">
      <c r="C47461" s="75"/>
      <c r="D47461" s="74"/>
    </row>
    <row r="47462" spans="3:4" x14ac:dyDescent="0.25">
      <c r="C47462" s="75"/>
      <c r="D47462" s="74"/>
    </row>
    <row r="47463" spans="3:4" x14ac:dyDescent="0.25">
      <c r="C47463" s="75"/>
      <c r="D47463" s="74"/>
    </row>
    <row r="47464" spans="3:4" x14ac:dyDescent="0.25">
      <c r="C47464" s="75"/>
      <c r="D47464" s="74"/>
    </row>
    <row r="47465" spans="3:4" x14ac:dyDescent="0.25">
      <c r="C47465" s="75"/>
      <c r="D47465" s="74"/>
    </row>
    <row r="47466" spans="3:4" x14ac:dyDescent="0.25">
      <c r="C47466" s="75"/>
      <c r="D47466" s="74"/>
    </row>
    <row r="47467" spans="3:4" x14ac:dyDescent="0.25">
      <c r="C47467" s="75"/>
      <c r="D47467" s="74"/>
    </row>
    <row r="47468" spans="3:4" x14ac:dyDescent="0.25">
      <c r="C47468" s="75"/>
      <c r="D47468" s="74"/>
    </row>
    <row r="47469" spans="3:4" x14ac:dyDescent="0.25">
      <c r="C47469" s="75"/>
      <c r="D47469" s="74"/>
    </row>
    <row r="47470" spans="3:4" x14ac:dyDescent="0.25">
      <c r="C47470" s="75"/>
      <c r="D47470" s="74"/>
    </row>
    <row r="47471" spans="3:4" x14ac:dyDescent="0.25">
      <c r="C47471" s="75"/>
      <c r="D47471" s="74"/>
    </row>
    <row r="47472" spans="3:4" x14ac:dyDescent="0.25">
      <c r="C47472" s="75"/>
      <c r="D47472" s="74"/>
    </row>
    <row r="47473" spans="3:4" x14ac:dyDescent="0.25">
      <c r="C47473" s="75"/>
      <c r="D47473" s="74"/>
    </row>
    <row r="47474" spans="3:4" x14ac:dyDescent="0.25">
      <c r="C47474" s="75"/>
      <c r="D47474" s="74"/>
    </row>
    <row r="47475" spans="3:4" x14ac:dyDescent="0.25">
      <c r="C47475" s="75"/>
      <c r="D47475" s="74"/>
    </row>
    <row r="47476" spans="3:4" x14ac:dyDescent="0.25">
      <c r="C47476" s="75"/>
      <c r="D47476" s="74"/>
    </row>
    <row r="47477" spans="3:4" x14ac:dyDescent="0.25">
      <c r="C47477" s="75"/>
      <c r="D47477" s="74"/>
    </row>
    <row r="47478" spans="3:4" x14ac:dyDescent="0.25">
      <c r="C47478" s="75"/>
      <c r="D47478" s="74"/>
    </row>
    <row r="47479" spans="3:4" x14ac:dyDescent="0.25">
      <c r="C47479" s="75"/>
      <c r="D47479" s="74"/>
    </row>
    <row r="47480" spans="3:4" x14ac:dyDescent="0.25">
      <c r="C47480" s="75"/>
      <c r="D47480" s="74"/>
    </row>
    <row r="47481" spans="3:4" x14ac:dyDescent="0.25">
      <c r="C47481" s="75"/>
      <c r="D47481" s="74"/>
    </row>
    <row r="47482" spans="3:4" x14ac:dyDescent="0.25">
      <c r="C47482" s="75"/>
      <c r="D47482" s="74"/>
    </row>
    <row r="47483" spans="3:4" x14ac:dyDescent="0.25">
      <c r="C47483" s="75"/>
      <c r="D47483" s="74"/>
    </row>
    <row r="47484" spans="3:4" x14ac:dyDescent="0.25">
      <c r="C47484" s="75"/>
      <c r="D47484" s="74"/>
    </row>
    <row r="47485" spans="3:4" x14ac:dyDescent="0.25">
      <c r="C47485" s="75"/>
      <c r="D47485" s="74"/>
    </row>
    <row r="47486" spans="3:4" x14ac:dyDescent="0.25">
      <c r="C47486" s="75"/>
      <c r="D47486" s="74"/>
    </row>
    <row r="47487" spans="3:4" x14ac:dyDescent="0.25">
      <c r="C47487" s="75"/>
      <c r="D47487" s="74"/>
    </row>
    <row r="47488" spans="3:4" x14ac:dyDescent="0.25">
      <c r="C47488" s="75"/>
      <c r="D47488" s="74"/>
    </row>
    <row r="47489" spans="3:4" x14ac:dyDescent="0.25">
      <c r="C47489" s="75"/>
      <c r="D47489" s="74"/>
    </row>
    <row r="47490" spans="3:4" x14ac:dyDescent="0.25">
      <c r="C47490" s="75"/>
      <c r="D47490" s="74"/>
    </row>
    <row r="47491" spans="3:4" x14ac:dyDescent="0.25">
      <c r="C47491" s="75"/>
      <c r="D47491" s="74"/>
    </row>
    <row r="47492" spans="3:4" x14ac:dyDescent="0.25">
      <c r="C47492" s="75"/>
      <c r="D47492" s="74"/>
    </row>
    <row r="47493" spans="3:4" x14ac:dyDescent="0.25">
      <c r="C47493" s="75"/>
      <c r="D47493" s="74"/>
    </row>
    <row r="47494" spans="3:4" x14ac:dyDescent="0.25">
      <c r="C47494" s="75"/>
      <c r="D47494" s="74"/>
    </row>
    <row r="47495" spans="3:4" x14ac:dyDescent="0.25">
      <c r="C47495" s="75"/>
      <c r="D47495" s="74"/>
    </row>
    <row r="47496" spans="3:4" x14ac:dyDescent="0.25">
      <c r="C47496" s="75"/>
      <c r="D47496" s="74"/>
    </row>
    <row r="47497" spans="3:4" x14ac:dyDescent="0.25">
      <c r="C47497" s="75"/>
      <c r="D47497" s="74"/>
    </row>
    <row r="47498" spans="3:4" x14ac:dyDescent="0.25">
      <c r="C47498" s="75"/>
      <c r="D47498" s="74"/>
    </row>
    <row r="47499" spans="3:4" x14ac:dyDescent="0.25">
      <c r="C47499" s="75"/>
      <c r="D47499" s="74"/>
    </row>
    <row r="47500" spans="3:4" x14ac:dyDescent="0.25">
      <c r="C47500" s="75"/>
      <c r="D47500" s="74"/>
    </row>
    <row r="47501" spans="3:4" x14ac:dyDescent="0.25">
      <c r="C47501" s="75"/>
      <c r="D47501" s="74"/>
    </row>
    <row r="47502" spans="3:4" x14ac:dyDescent="0.25">
      <c r="C47502" s="75"/>
      <c r="D47502" s="74"/>
    </row>
    <row r="47503" spans="3:4" x14ac:dyDescent="0.25">
      <c r="C47503" s="75"/>
      <c r="D47503" s="74"/>
    </row>
    <row r="47504" spans="3:4" x14ac:dyDescent="0.25">
      <c r="C47504" s="75"/>
      <c r="D47504" s="74"/>
    </row>
    <row r="47505" spans="3:4" x14ac:dyDescent="0.25">
      <c r="C47505" s="75"/>
      <c r="D47505" s="74"/>
    </row>
    <row r="47506" spans="3:4" x14ac:dyDescent="0.25">
      <c r="C47506" s="75"/>
      <c r="D47506" s="74"/>
    </row>
    <row r="47507" spans="3:4" x14ac:dyDescent="0.25">
      <c r="C47507" s="75"/>
      <c r="D47507" s="74"/>
    </row>
    <row r="47508" spans="3:4" x14ac:dyDescent="0.25">
      <c r="C47508" s="75"/>
      <c r="D47508" s="74"/>
    </row>
    <row r="47509" spans="3:4" x14ac:dyDescent="0.25">
      <c r="C47509" s="75"/>
      <c r="D47509" s="74"/>
    </row>
    <row r="47510" spans="3:4" x14ac:dyDescent="0.25">
      <c r="C47510" s="75"/>
      <c r="D47510" s="74"/>
    </row>
    <row r="47511" spans="3:4" x14ac:dyDescent="0.25">
      <c r="C47511" s="75"/>
      <c r="D47511" s="74"/>
    </row>
    <row r="47512" spans="3:4" x14ac:dyDescent="0.25">
      <c r="C47512" s="75"/>
      <c r="D47512" s="74"/>
    </row>
    <row r="47513" spans="3:4" x14ac:dyDescent="0.25">
      <c r="C47513" s="75"/>
      <c r="D47513" s="74"/>
    </row>
    <row r="47514" spans="3:4" x14ac:dyDescent="0.25">
      <c r="C47514" s="75"/>
      <c r="D47514" s="74"/>
    </row>
    <row r="47515" spans="3:4" x14ac:dyDescent="0.25">
      <c r="C47515" s="75"/>
      <c r="D47515" s="74"/>
    </row>
    <row r="47516" spans="3:4" x14ac:dyDescent="0.25">
      <c r="C47516" s="75"/>
      <c r="D47516" s="74"/>
    </row>
    <row r="47517" spans="3:4" x14ac:dyDescent="0.25">
      <c r="C47517" s="75"/>
      <c r="D47517" s="74"/>
    </row>
    <row r="47518" spans="3:4" x14ac:dyDescent="0.25">
      <c r="C47518" s="75"/>
      <c r="D47518" s="74"/>
    </row>
    <row r="47519" spans="3:4" x14ac:dyDescent="0.25">
      <c r="C47519" s="75"/>
      <c r="D47519" s="74"/>
    </row>
    <row r="47520" spans="3:4" x14ac:dyDescent="0.25">
      <c r="C47520" s="75"/>
      <c r="D47520" s="74"/>
    </row>
    <row r="47521" spans="3:4" x14ac:dyDescent="0.25">
      <c r="C47521" s="75"/>
      <c r="D47521" s="74"/>
    </row>
    <row r="47522" spans="3:4" x14ac:dyDescent="0.25">
      <c r="C47522" s="75"/>
      <c r="D47522" s="74"/>
    </row>
    <row r="47523" spans="3:4" x14ac:dyDescent="0.25">
      <c r="C47523" s="75"/>
      <c r="D47523" s="74"/>
    </row>
    <row r="47524" spans="3:4" x14ac:dyDescent="0.25">
      <c r="C47524" s="75"/>
      <c r="D47524" s="74"/>
    </row>
    <row r="47525" spans="3:4" x14ac:dyDescent="0.25">
      <c r="C47525" s="75"/>
      <c r="D47525" s="74"/>
    </row>
    <row r="47526" spans="3:4" x14ac:dyDescent="0.25">
      <c r="C47526" s="75"/>
      <c r="D47526" s="74"/>
    </row>
    <row r="47527" spans="3:4" x14ac:dyDescent="0.25">
      <c r="C47527" s="75"/>
      <c r="D47527" s="74"/>
    </row>
    <row r="47528" spans="3:4" x14ac:dyDescent="0.25">
      <c r="C47528" s="75"/>
      <c r="D47528" s="74"/>
    </row>
    <row r="47529" spans="3:4" x14ac:dyDescent="0.25">
      <c r="C47529" s="75"/>
      <c r="D47529" s="74"/>
    </row>
    <row r="47530" spans="3:4" x14ac:dyDescent="0.25">
      <c r="C47530" s="75"/>
      <c r="D47530" s="74"/>
    </row>
    <row r="47531" spans="3:4" x14ac:dyDescent="0.25">
      <c r="C47531" s="75"/>
      <c r="D47531" s="74"/>
    </row>
    <row r="47532" spans="3:4" x14ac:dyDescent="0.25">
      <c r="C47532" s="75"/>
      <c r="D47532" s="74"/>
    </row>
    <row r="47533" spans="3:4" x14ac:dyDescent="0.25">
      <c r="C47533" s="75"/>
      <c r="D47533" s="74"/>
    </row>
    <row r="47534" spans="3:4" x14ac:dyDescent="0.25">
      <c r="C47534" s="75"/>
      <c r="D47534" s="74"/>
    </row>
    <row r="47535" spans="3:4" x14ac:dyDescent="0.25">
      <c r="C47535" s="75"/>
      <c r="D47535" s="74"/>
    </row>
    <row r="47536" spans="3:4" x14ac:dyDescent="0.25">
      <c r="C47536" s="75"/>
      <c r="D47536" s="74"/>
    </row>
    <row r="47537" spans="3:4" x14ac:dyDescent="0.25">
      <c r="C47537" s="75"/>
      <c r="D47537" s="74"/>
    </row>
    <row r="47538" spans="3:4" x14ac:dyDescent="0.25">
      <c r="C47538" s="75"/>
      <c r="D47538" s="74"/>
    </row>
    <row r="47539" spans="3:4" x14ac:dyDescent="0.25">
      <c r="C47539" s="75"/>
      <c r="D47539" s="74"/>
    </row>
    <row r="47540" spans="3:4" x14ac:dyDescent="0.25">
      <c r="C47540" s="75"/>
      <c r="D47540" s="74"/>
    </row>
    <row r="47541" spans="3:4" x14ac:dyDescent="0.25">
      <c r="C47541" s="75"/>
      <c r="D47541" s="74"/>
    </row>
    <row r="47542" spans="3:4" x14ac:dyDescent="0.25">
      <c r="C47542" s="75"/>
      <c r="D47542" s="74"/>
    </row>
    <row r="47543" spans="3:4" x14ac:dyDescent="0.25">
      <c r="C47543" s="75"/>
      <c r="D47543" s="74"/>
    </row>
    <row r="47544" spans="3:4" x14ac:dyDescent="0.25">
      <c r="C47544" s="75"/>
      <c r="D47544" s="74"/>
    </row>
    <row r="47545" spans="3:4" x14ac:dyDescent="0.25">
      <c r="C47545" s="75"/>
      <c r="D47545" s="74"/>
    </row>
    <row r="47546" spans="3:4" x14ac:dyDescent="0.25">
      <c r="C47546" s="75"/>
      <c r="D47546" s="74"/>
    </row>
    <row r="47547" spans="3:4" x14ac:dyDescent="0.25">
      <c r="C47547" s="75"/>
      <c r="D47547" s="74"/>
    </row>
    <row r="47548" spans="3:4" x14ac:dyDescent="0.25">
      <c r="C47548" s="75"/>
      <c r="D47548" s="74"/>
    </row>
    <row r="47549" spans="3:4" x14ac:dyDescent="0.25">
      <c r="C47549" s="75"/>
      <c r="D47549" s="74"/>
    </row>
    <row r="47550" spans="3:4" x14ac:dyDescent="0.25">
      <c r="C47550" s="75"/>
      <c r="D47550" s="74"/>
    </row>
    <row r="47551" spans="3:4" x14ac:dyDescent="0.25">
      <c r="C47551" s="75"/>
      <c r="D47551" s="74"/>
    </row>
    <row r="47552" spans="3:4" x14ac:dyDescent="0.25">
      <c r="C47552" s="75"/>
      <c r="D47552" s="74"/>
    </row>
    <row r="47553" spans="3:4" x14ac:dyDescent="0.25">
      <c r="C47553" s="75"/>
      <c r="D47553" s="74"/>
    </row>
    <row r="47554" spans="3:4" x14ac:dyDescent="0.25">
      <c r="C47554" s="75"/>
      <c r="D47554" s="74"/>
    </row>
    <row r="47555" spans="3:4" x14ac:dyDescent="0.25">
      <c r="C47555" s="75"/>
      <c r="D47555" s="74"/>
    </row>
    <row r="47556" spans="3:4" x14ac:dyDescent="0.25">
      <c r="C47556" s="75"/>
      <c r="D47556" s="74"/>
    </row>
    <row r="47557" spans="3:4" x14ac:dyDescent="0.25">
      <c r="C47557" s="75"/>
      <c r="D47557" s="74"/>
    </row>
    <row r="47558" spans="3:4" x14ac:dyDescent="0.25">
      <c r="C47558" s="75"/>
      <c r="D47558" s="74"/>
    </row>
    <row r="47559" spans="3:4" x14ac:dyDescent="0.25">
      <c r="C47559" s="75"/>
      <c r="D47559" s="74"/>
    </row>
    <row r="47560" spans="3:4" x14ac:dyDescent="0.25">
      <c r="C47560" s="75"/>
      <c r="D47560" s="74"/>
    </row>
    <row r="47561" spans="3:4" x14ac:dyDescent="0.25">
      <c r="C47561" s="75"/>
      <c r="D47561" s="74"/>
    </row>
    <row r="47562" spans="3:4" x14ac:dyDescent="0.25">
      <c r="C47562" s="75"/>
      <c r="D47562" s="74"/>
    </row>
    <row r="47563" spans="3:4" x14ac:dyDescent="0.25">
      <c r="C47563" s="75"/>
      <c r="D47563" s="74"/>
    </row>
    <row r="47564" spans="3:4" x14ac:dyDescent="0.25">
      <c r="C47564" s="75"/>
      <c r="D47564" s="74"/>
    </row>
    <row r="47565" spans="3:4" x14ac:dyDescent="0.25">
      <c r="C47565" s="75"/>
      <c r="D47565" s="74"/>
    </row>
    <row r="47566" spans="3:4" x14ac:dyDescent="0.25">
      <c r="C47566" s="75"/>
      <c r="D47566" s="74"/>
    </row>
    <row r="47567" spans="3:4" x14ac:dyDescent="0.25">
      <c r="C47567" s="75"/>
      <c r="D47567" s="74"/>
    </row>
    <row r="47568" spans="3:4" x14ac:dyDescent="0.25">
      <c r="C47568" s="75"/>
      <c r="D47568" s="74"/>
    </row>
    <row r="47569" spans="3:4" x14ac:dyDescent="0.25">
      <c r="C47569" s="75"/>
      <c r="D47569" s="74"/>
    </row>
    <row r="47570" spans="3:4" x14ac:dyDescent="0.25">
      <c r="C47570" s="75"/>
      <c r="D47570" s="74"/>
    </row>
    <row r="47571" spans="3:4" x14ac:dyDescent="0.25">
      <c r="C47571" s="75"/>
      <c r="D47571" s="74"/>
    </row>
    <row r="47572" spans="3:4" x14ac:dyDescent="0.25">
      <c r="C47572" s="75"/>
      <c r="D47572" s="74"/>
    </row>
    <row r="47573" spans="3:4" x14ac:dyDescent="0.25">
      <c r="C47573" s="75"/>
      <c r="D47573" s="74"/>
    </row>
    <row r="47574" spans="3:4" x14ac:dyDescent="0.25">
      <c r="C47574" s="75"/>
      <c r="D47574" s="74"/>
    </row>
    <row r="47575" spans="3:4" x14ac:dyDescent="0.25">
      <c r="C47575" s="75"/>
      <c r="D47575" s="74"/>
    </row>
    <row r="47576" spans="3:4" x14ac:dyDescent="0.25">
      <c r="C47576" s="75"/>
      <c r="D47576" s="74"/>
    </row>
    <row r="47577" spans="3:4" x14ac:dyDescent="0.25">
      <c r="C47577" s="75"/>
      <c r="D47577" s="74"/>
    </row>
    <row r="47578" spans="3:4" x14ac:dyDescent="0.25">
      <c r="C47578" s="75"/>
      <c r="D47578" s="74"/>
    </row>
    <row r="47579" spans="3:4" x14ac:dyDescent="0.25">
      <c r="C47579" s="75"/>
      <c r="D47579" s="74"/>
    </row>
    <row r="47580" spans="3:4" x14ac:dyDescent="0.25">
      <c r="C47580" s="75"/>
      <c r="D47580" s="74"/>
    </row>
    <row r="47581" spans="3:4" x14ac:dyDescent="0.25">
      <c r="C47581" s="75"/>
      <c r="D47581" s="74"/>
    </row>
    <row r="47582" spans="3:4" x14ac:dyDescent="0.25">
      <c r="C47582" s="75"/>
      <c r="D47582" s="74"/>
    </row>
    <row r="47583" spans="3:4" x14ac:dyDescent="0.25">
      <c r="C47583" s="75"/>
      <c r="D47583" s="74"/>
    </row>
    <row r="47584" spans="3:4" x14ac:dyDescent="0.25">
      <c r="C47584" s="75"/>
      <c r="D47584" s="74"/>
    </row>
    <row r="47585" spans="3:4" x14ac:dyDescent="0.25">
      <c r="C47585" s="75"/>
      <c r="D47585" s="74"/>
    </row>
    <row r="47586" spans="3:4" x14ac:dyDescent="0.25">
      <c r="C47586" s="75"/>
      <c r="D47586" s="74"/>
    </row>
    <row r="47587" spans="3:4" x14ac:dyDescent="0.25">
      <c r="C47587" s="75"/>
      <c r="D47587" s="74"/>
    </row>
    <row r="47588" spans="3:4" x14ac:dyDescent="0.25">
      <c r="C47588" s="75"/>
      <c r="D47588" s="74"/>
    </row>
    <row r="47589" spans="3:4" x14ac:dyDescent="0.25">
      <c r="C47589" s="75"/>
      <c r="D47589" s="74"/>
    </row>
    <row r="47590" spans="3:4" x14ac:dyDescent="0.25">
      <c r="C47590" s="75"/>
      <c r="D47590" s="74"/>
    </row>
    <row r="47591" spans="3:4" x14ac:dyDescent="0.25">
      <c r="C47591" s="75"/>
      <c r="D47591" s="74"/>
    </row>
    <row r="47592" spans="3:4" x14ac:dyDescent="0.25">
      <c r="C47592" s="75"/>
      <c r="D47592" s="74"/>
    </row>
    <row r="47593" spans="3:4" x14ac:dyDescent="0.25">
      <c r="C47593" s="75"/>
      <c r="D47593" s="74"/>
    </row>
    <row r="47594" spans="3:4" x14ac:dyDescent="0.25">
      <c r="C47594" s="75"/>
      <c r="D47594" s="74"/>
    </row>
    <row r="47595" spans="3:4" x14ac:dyDescent="0.25">
      <c r="C47595" s="75"/>
      <c r="D47595" s="74"/>
    </row>
    <row r="47596" spans="3:4" x14ac:dyDescent="0.25">
      <c r="C47596" s="75"/>
      <c r="D47596" s="74"/>
    </row>
    <row r="47597" spans="3:4" x14ac:dyDescent="0.25">
      <c r="C47597" s="75"/>
      <c r="D47597" s="74"/>
    </row>
    <row r="47598" spans="3:4" x14ac:dyDescent="0.25">
      <c r="C47598" s="75"/>
      <c r="D47598" s="74"/>
    </row>
    <row r="47599" spans="3:4" x14ac:dyDescent="0.25">
      <c r="C47599" s="75"/>
      <c r="D47599" s="74"/>
    </row>
    <row r="47600" spans="3:4" x14ac:dyDescent="0.25">
      <c r="C47600" s="75"/>
      <c r="D47600" s="74"/>
    </row>
    <row r="47601" spans="3:4" x14ac:dyDescent="0.25">
      <c r="C47601" s="75"/>
      <c r="D47601" s="74"/>
    </row>
    <row r="47602" spans="3:4" x14ac:dyDescent="0.25">
      <c r="C47602" s="75"/>
      <c r="D47602" s="74"/>
    </row>
    <row r="47603" spans="3:4" x14ac:dyDescent="0.25">
      <c r="C47603" s="75"/>
      <c r="D47603" s="74"/>
    </row>
    <row r="47604" spans="3:4" x14ac:dyDescent="0.25">
      <c r="C47604" s="75"/>
      <c r="D47604" s="74"/>
    </row>
    <row r="47605" spans="3:4" x14ac:dyDescent="0.25">
      <c r="C47605" s="75"/>
      <c r="D47605" s="74"/>
    </row>
    <row r="47606" spans="3:4" x14ac:dyDescent="0.25">
      <c r="C47606" s="75"/>
      <c r="D47606" s="74"/>
    </row>
    <row r="47607" spans="3:4" x14ac:dyDescent="0.25">
      <c r="C47607" s="75"/>
      <c r="D47607" s="74"/>
    </row>
    <row r="47608" spans="3:4" x14ac:dyDescent="0.25">
      <c r="C47608" s="75"/>
      <c r="D47608" s="74"/>
    </row>
    <row r="47609" spans="3:4" x14ac:dyDescent="0.25">
      <c r="C47609" s="75"/>
      <c r="D47609" s="74"/>
    </row>
    <row r="47610" spans="3:4" x14ac:dyDescent="0.25">
      <c r="C47610" s="75"/>
      <c r="D47610" s="74"/>
    </row>
    <row r="47611" spans="3:4" x14ac:dyDescent="0.25">
      <c r="C47611" s="75"/>
      <c r="D47611" s="74"/>
    </row>
    <row r="47612" spans="3:4" x14ac:dyDescent="0.25">
      <c r="C47612" s="75"/>
      <c r="D47612" s="74"/>
    </row>
    <row r="47613" spans="3:4" x14ac:dyDescent="0.25">
      <c r="C47613" s="75"/>
      <c r="D47613" s="74"/>
    </row>
    <row r="47614" spans="3:4" x14ac:dyDescent="0.25">
      <c r="C47614" s="75"/>
      <c r="D47614" s="74"/>
    </row>
    <row r="47615" spans="3:4" x14ac:dyDescent="0.25">
      <c r="C47615" s="75"/>
      <c r="D47615" s="74"/>
    </row>
    <row r="47616" spans="3:4" x14ac:dyDescent="0.25">
      <c r="C47616" s="75"/>
      <c r="D47616" s="74"/>
    </row>
    <row r="47617" spans="3:4" x14ac:dyDescent="0.25">
      <c r="C47617" s="75"/>
      <c r="D47617" s="74"/>
    </row>
    <row r="47618" spans="3:4" x14ac:dyDescent="0.25">
      <c r="C47618" s="75"/>
      <c r="D47618" s="74"/>
    </row>
    <row r="47619" spans="3:4" x14ac:dyDescent="0.25">
      <c r="C47619" s="75"/>
      <c r="D47619" s="74"/>
    </row>
    <row r="47620" spans="3:4" x14ac:dyDescent="0.25">
      <c r="C47620" s="75"/>
      <c r="D47620" s="74"/>
    </row>
    <row r="47621" spans="3:4" x14ac:dyDescent="0.25">
      <c r="C47621" s="75"/>
      <c r="D47621" s="74"/>
    </row>
    <row r="47622" spans="3:4" x14ac:dyDescent="0.25">
      <c r="C47622" s="75"/>
      <c r="D47622" s="74"/>
    </row>
    <row r="47623" spans="3:4" x14ac:dyDescent="0.25">
      <c r="C47623" s="75"/>
      <c r="D47623" s="74"/>
    </row>
    <row r="47624" spans="3:4" x14ac:dyDescent="0.25">
      <c r="C47624" s="75"/>
      <c r="D47624" s="74"/>
    </row>
    <row r="47625" spans="3:4" x14ac:dyDescent="0.25">
      <c r="C47625" s="75"/>
      <c r="D47625" s="74"/>
    </row>
    <row r="47626" spans="3:4" x14ac:dyDescent="0.25">
      <c r="C47626" s="75"/>
      <c r="D47626" s="74"/>
    </row>
    <row r="47627" spans="3:4" x14ac:dyDescent="0.25">
      <c r="C47627" s="75"/>
      <c r="D47627" s="74"/>
    </row>
    <row r="47628" spans="3:4" x14ac:dyDescent="0.25">
      <c r="C47628" s="75"/>
      <c r="D47628" s="74"/>
    </row>
    <row r="47629" spans="3:4" x14ac:dyDescent="0.25">
      <c r="C47629" s="75"/>
      <c r="D47629" s="74"/>
    </row>
    <row r="47630" spans="3:4" x14ac:dyDescent="0.25">
      <c r="C47630" s="75"/>
      <c r="D47630" s="74"/>
    </row>
    <row r="47631" spans="3:4" x14ac:dyDescent="0.25">
      <c r="C47631" s="75"/>
      <c r="D47631" s="74"/>
    </row>
    <row r="47632" spans="3:4" x14ac:dyDescent="0.25">
      <c r="C47632" s="75"/>
      <c r="D47632" s="74"/>
    </row>
    <row r="47633" spans="3:4" x14ac:dyDescent="0.25">
      <c r="C47633" s="75"/>
      <c r="D47633" s="74"/>
    </row>
    <row r="47634" spans="3:4" x14ac:dyDescent="0.25">
      <c r="C47634" s="75"/>
      <c r="D47634" s="74"/>
    </row>
    <row r="47635" spans="3:4" x14ac:dyDescent="0.25">
      <c r="C47635" s="75"/>
      <c r="D47635" s="74"/>
    </row>
    <row r="47636" spans="3:4" x14ac:dyDescent="0.25">
      <c r="C47636" s="75"/>
      <c r="D47636" s="74"/>
    </row>
    <row r="47637" spans="3:4" x14ac:dyDescent="0.25">
      <c r="C47637" s="75"/>
      <c r="D47637" s="74"/>
    </row>
    <row r="47638" spans="3:4" x14ac:dyDescent="0.25">
      <c r="C47638" s="75"/>
      <c r="D47638" s="74"/>
    </row>
    <row r="47639" spans="3:4" x14ac:dyDescent="0.25">
      <c r="C47639" s="75"/>
      <c r="D47639" s="74"/>
    </row>
    <row r="47640" spans="3:4" x14ac:dyDescent="0.25">
      <c r="C47640" s="75"/>
      <c r="D47640" s="74"/>
    </row>
    <row r="47641" spans="3:4" x14ac:dyDescent="0.25">
      <c r="C47641" s="75"/>
      <c r="D47641" s="74"/>
    </row>
    <row r="47642" spans="3:4" x14ac:dyDescent="0.25">
      <c r="C47642" s="75"/>
      <c r="D47642" s="74"/>
    </row>
    <row r="47643" spans="3:4" x14ac:dyDescent="0.25">
      <c r="C47643" s="75"/>
      <c r="D47643" s="74"/>
    </row>
    <row r="47644" spans="3:4" x14ac:dyDescent="0.25">
      <c r="C47644" s="75"/>
      <c r="D47644" s="74"/>
    </row>
    <row r="47645" spans="3:4" x14ac:dyDescent="0.25">
      <c r="C47645" s="75"/>
      <c r="D47645" s="74"/>
    </row>
    <row r="47646" spans="3:4" x14ac:dyDescent="0.25">
      <c r="C47646" s="75"/>
      <c r="D47646" s="74"/>
    </row>
    <row r="47647" spans="3:4" x14ac:dyDescent="0.25">
      <c r="C47647" s="75"/>
      <c r="D47647" s="74"/>
    </row>
    <row r="47648" spans="3:4" x14ac:dyDescent="0.25">
      <c r="C47648" s="75"/>
      <c r="D47648" s="74"/>
    </row>
    <row r="47649" spans="3:4" x14ac:dyDescent="0.25">
      <c r="C47649" s="75"/>
      <c r="D47649" s="74"/>
    </row>
    <row r="47650" spans="3:4" x14ac:dyDescent="0.25">
      <c r="C47650" s="75"/>
      <c r="D47650" s="74"/>
    </row>
    <row r="47651" spans="3:4" x14ac:dyDescent="0.25">
      <c r="C47651" s="75"/>
      <c r="D47651" s="74"/>
    </row>
    <row r="47652" spans="3:4" x14ac:dyDescent="0.25">
      <c r="C47652" s="75"/>
      <c r="D47652" s="74"/>
    </row>
    <row r="47653" spans="3:4" x14ac:dyDescent="0.25">
      <c r="C47653" s="75"/>
      <c r="D47653" s="74"/>
    </row>
    <row r="47654" spans="3:4" x14ac:dyDescent="0.25">
      <c r="C47654" s="75"/>
      <c r="D47654" s="74"/>
    </row>
    <row r="47655" spans="3:4" x14ac:dyDescent="0.25">
      <c r="C47655" s="75"/>
      <c r="D47655" s="74"/>
    </row>
    <row r="47656" spans="3:4" x14ac:dyDescent="0.25">
      <c r="C47656" s="75"/>
      <c r="D47656" s="74"/>
    </row>
    <row r="47657" spans="3:4" x14ac:dyDescent="0.25">
      <c r="C47657" s="75"/>
      <c r="D47657" s="74"/>
    </row>
    <row r="47658" spans="3:4" x14ac:dyDescent="0.25">
      <c r="C47658" s="75"/>
      <c r="D47658" s="74"/>
    </row>
    <row r="47659" spans="3:4" x14ac:dyDescent="0.25">
      <c r="C47659" s="75"/>
      <c r="D47659" s="74"/>
    </row>
    <row r="47660" spans="3:4" x14ac:dyDescent="0.25">
      <c r="C47660" s="75"/>
      <c r="D47660" s="74"/>
    </row>
    <row r="47661" spans="3:4" x14ac:dyDescent="0.25">
      <c r="C47661" s="75"/>
      <c r="D47661" s="74"/>
    </row>
    <row r="47662" spans="3:4" x14ac:dyDescent="0.25">
      <c r="C47662" s="75"/>
      <c r="D47662" s="74"/>
    </row>
    <row r="47663" spans="3:4" x14ac:dyDescent="0.25">
      <c r="C47663" s="75"/>
      <c r="D47663" s="74"/>
    </row>
    <row r="47664" spans="3:4" x14ac:dyDescent="0.25">
      <c r="C47664" s="75"/>
      <c r="D47664" s="74"/>
    </row>
    <row r="47665" spans="3:4" x14ac:dyDescent="0.25">
      <c r="C47665" s="75"/>
      <c r="D47665" s="74"/>
    </row>
    <row r="47666" spans="3:4" x14ac:dyDescent="0.25">
      <c r="C47666" s="75"/>
      <c r="D47666" s="74"/>
    </row>
    <row r="47667" spans="3:4" x14ac:dyDescent="0.25">
      <c r="C47667" s="75"/>
      <c r="D47667" s="74"/>
    </row>
    <row r="47668" spans="3:4" x14ac:dyDescent="0.25">
      <c r="C47668" s="75"/>
      <c r="D47668" s="74"/>
    </row>
    <row r="47669" spans="3:4" x14ac:dyDescent="0.25">
      <c r="C47669" s="75"/>
      <c r="D47669" s="74"/>
    </row>
    <row r="47670" spans="3:4" x14ac:dyDescent="0.25">
      <c r="C47670" s="75"/>
      <c r="D47670" s="74"/>
    </row>
    <row r="47671" spans="3:4" x14ac:dyDescent="0.25">
      <c r="C47671" s="75"/>
      <c r="D47671" s="74"/>
    </row>
    <row r="47672" spans="3:4" x14ac:dyDescent="0.25">
      <c r="C47672" s="75"/>
      <c r="D47672" s="74"/>
    </row>
    <row r="47673" spans="3:4" x14ac:dyDescent="0.25">
      <c r="C47673" s="75"/>
      <c r="D47673" s="74"/>
    </row>
    <row r="47674" spans="3:4" x14ac:dyDescent="0.25">
      <c r="C47674" s="75"/>
      <c r="D47674" s="74"/>
    </row>
    <row r="47675" spans="3:4" x14ac:dyDescent="0.25">
      <c r="C47675" s="75"/>
      <c r="D47675" s="74"/>
    </row>
    <row r="47676" spans="3:4" x14ac:dyDescent="0.25">
      <c r="C47676" s="75"/>
      <c r="D47676" s="74"/>
    </row>
    <row r="47677" spans="3:4" x14ac:dyDescent="0.25">
      <c r="C47677" s="75"/>
      <c r="D47677" s="74"/>
    </row>
    <row r="47678" spans="3:4" x14ac:dyDescent="0.25">
      <c r="C47678" s="75"/>
      <c r="D47678" s="74"/>
    </row>
    <row r="47679" spans="3:4" x14ac:dyDescent="0.25">
      <c r="C47679" s="75"/>
      <c r="D47679" s="74"/>
    </row>
    <row r="47680" spans="3:4" x14ac:dyDescent="0.25">
      <c r="C47680" s="75"/>
      <c r="D47680" s="74"/>
    </row>
    <row r="47681" spans="3:4" x14ac:dyDescent="0.25">
      <c r="C47681" s="75"/>
      <c r="D47681" s="74"/>
    </row>
    <row r="47682" spans="3:4" x14ac:dyDescent="0.25">
      <c r="C47682" s="75"/>
      <c r="D47682" s="74"/>
    </row>
    <row r="47683" spans="3:4" x14ac:dyDescent="0.25">
      <c r="C47683" s="75"/>
      <c r="D47683" s="74"/>
    </row>
    <row r="47684" spans="3:4" x14ac:dyDescent="0.25">
      <c r="C47684" s="75"/>
      <c r="D47684" s="74"/>
    </row>
    <row r="47685" spans="3:4" x14ac:dyDescent="0.25">
      <c r="C47685" s="75"/>
      <c r="D47685" s="74"/>
    </row>
    <row r="47686" spans="3:4" x14ac:dyDescent="0.25">
      <c r="C47686" s="75"/>
      <c r="D47686" s="74"/>
    </row>
    <row r="47687" spans="3:4" x14ac:dyDescent="0.25">
      <c r="C47687" s="75"/>
      <c r="D47687" s="74"/>
    </row>
    <row r="47688" spans="3:4" x14ac:dyDescent="0.25">
      <c r="C47688" s="75"/>
      <c r="D47688" s="74"/>
    </row>
    <row r="47689" spans="3:4" x14ac:dyDescent="0.25">
      <c r="C47689" s="75"/>
      <c r="D47689" s="74"/>
    </row>
    <row r="47690" spans="3:4" x14ac:dyDescent="0.25">
      <c r="C47690" s="75"/>
      <c r="D47690" s="74"/>
    </row>
    <row r="47691" spans="3:4" x14ac:dyDescent="0.25">
      <c r="C47691" s="75"/>
      <c r="D47691" s="74"/>
    </row>
    <row r="47692" spans="3:4" x14ac:dyDescent="0.25">
      <c r="C47692" s="75"/>
      <c r="D47692" s="74"/>
    </row>
    <row r="47693" spans="3:4" x14ac:dyDescent="0.25">
      <c r="C47693" s="75"/>
      <c r="D47693" s="74"/>
    </row>
    <row r="47694" spans="3:4" x14ac:dyDescent="0.25">
      <c r="C47694" s="75"/>
      <c r="D47694" s="74"/>
    </row>
    <row r="47695" spans="3:4" x14ac:dyDescent="0.25">
      <c r="C47695" s="75"/>
      <c r="D47695" s="74"/>
    </row>
    <row r="47696" spans="3:4" x14ac:dyDescent="0.25">
      <c r="C47696" s="75"/>
      <c r="D47696" s="74"/>
    </row>
    <row r="47697" spans="3:4" x14ac:dyDescent="0.25">
      <c r="C47697" s="75"/>
      <c r="D47697" s="74"/>
    </row>
    <row r="47698" spans="3:4" x14ac:dyDescent="0.25">
      <c r="C47698" s="75"/>
      <c r="D47698" s="74"/>
    </row>
    <row r="47699" spans="3:4" x14ac:dyDescent="0.25">
      <c r="C47699" s="75"/>
      <c r="D47699" s="74"/>
    </row>
    <row r="47700" spans="3:4" x14ac:dyDescent="0.25">
      <c r="C47700" s="75"/>
      <c r="D47700" s="74"/>
    </row>
    <row r="47701" spans="3:4" x14ac:dyDescent="0.25">
      <c r="C47701" s="75"/>
      <c r="D47701" s="74"/>
    </row>
    <row r="47702" spans="3:4" x14ac:dyDescent="0.25">
      <c r="C47702" s="75"/>
      <c r="D47702" s="74"/>
    </row>
    <row r="47703" spans="3:4" x14ac:dyDescent="0.25">
      <c r="C47703" s="75"/>
      <c r="D47703" s="74"/>
    </row>
    <row r="47704" spans="3:4" x14ac:dyDescent="0.25">
      <c r="C47704" s="75"/>
      <c r="D47704" s="74"/>
    </row>
    <row r="47705" spans="3:4" x14ac:dyDescent="0.25">
      <c r="C47705" s="75"/>
      <c r="D47705" s="74"/>
    </row>
    <row r="47706" spans="3:4" x14ac:dyDescent="0.25">
      <c r="C47706" s="75"/>
      <c r="D47706" s="74"/>
    </row>
    <row r="47707" spans="3:4" x14ac:dyDescent="0.25">
      <c r="C47707" s="75"/>
      <c r="D47707" s="74"/>
    </row>
    <row r="47708" spans="3:4" x14ac:dyDescent="0.25">
      <c r="C47708" s="75"/>
      <c r="D47708" s="74"/>
    </row>
    <row r="47709" spans="3:4" x14ac:dyDescent="0.25">
      <c r="C47709" s="75"/>
      <c r="D47709" s="74"/>
    </row>
    <row r="47710" spans="3:4" x14ac:dyDescent="0.25">
      <c r="C47710" s="75"/>
      <c r="D47710" s="74"/>
    </row>
    <row r="47711" spans="3:4" x14ac:dyDescent="0.25">
      <c r="C47711" s="75"/>
      <c r="D47711" s="74"/>
    </row>
    <row r="47712" spans="3:4" x14ac:dyDescent="0.25">
      <c r="C47712" s="75"/>
      <c r="D47712" s="74"/>
    </row>
    <row r="47713" spans="3:4" x14ac:dyDescent="0.25">
      <c r="C47713" s="75"/>
      <c r="D47713" s="74"/>
    </row>
    <row r="47714" spans="3:4" x14ac:dyDescent="0.25">
      <c r="C47714" s="75"/>
      <c r="D47714" s="74"/>
    </row>
    <row r="47715" spans="3:4" x14ac:dyDescent="0.25">
      <c r="C47715" s="75"/>
      <c r="D47715" s="74"/>
    </row>
    <row r="47716" spans="3:4" x14ac:dyDescent="0.25">
      <c r="C47716" s="75"/>
      <c r="D47716" s="74"/>
    </row>
    <row r="47717" spans="3:4" x14ac:dyDescent="0.25">
      <c r="C47717" s="75"/>
      <c r="D47717" s="74"/>
    </row>
    <row r="47718" spans="3:4" x14ac:dyDescent="0.25">
      <c r="C47718" s="75"/>
      <c r="D47718" s="74"/>
    </row>
    <row r="47719" spans="3:4" x14ac:dyDescent="0.25">
      <c r="C47719" s="75"/>
      <c r="D47719" s="74"/>
    </row>
    <row r="47720" spans="3:4" x14ac:dyDescent="0.25">
      <c r="C47720" s="75"/>
      <c r="D47720" s="74"/>
    </row>
    <row r="47721" spans="3:4" x14ac:dyDescent="0.25">
      <c r="C47721" s="75"/>
      <c r="D47721" s="74"/>
    </row>
    <row r="47722" spans="3:4" x14ac:dyDescent="0.25">
      <c r="C47722" s="75"/>
      <c r="D47722" s="74"/>
    </row>
    <row r="47723" spans="3:4" x14ac:dyDescent="0.25">
      <c r="C47723" s="75"/>
      <c r="D47723" s="74"/>
    </row>
    <row r="47724" spans="3:4" x14ac:dyDescent="0.25">
      <c r="C47724" s="75"/>
      <c r="D47724" s="74"/>
    </row>
    <row r="47725" spans="3:4" x14ac:dyDescent="0.25">
      <c r="C47725" s="75"/>
      <c r="D47725" s="74"/>
    </row>
    <row r="47726" spans="3:4" x14ac:dyDescent="0.25">
      <c r="C47726" s="75"/>
      <c r="D47726" s="74"/>
    </row>
    <row r="47727" spans="3:4" x14ac:dyDescent="0.25">
      <c r="C47727" s="75"/>
      <c r="D47727" s="74"/>
    </row>
    <row r="47728" spans="3:4" x14ac:dyDescent="0.25">
      <c r="C47728" s="75"/>
      <c r="D47728" s="74"/>
    </row>
    <row r="47729" spans="3:4" x14ac:dyDescent="0.25">
      <c r="C47729" s="75"/>
      <c r="D47729" s="74"/>
    </row>
    <row r="47730" spans="3:4" x14ac:dyDescent="0.25">
      <c r="C47730" s="75"/>
      <c r="D47730" s="74"/>
    </row>
    <row r="47731" spans="3:4" x14ac:dyDescent="0.25">
      <c r="C47731" s="75"/>
      <c r="D47731" s="74"/>
    </row>
    <row r="47732" spans="3:4" x14ac:dyDescent="0.25">
      <c r="C47732" s="75"/>
      <c r="D47732" s="74"/>
    </row>
    <row r="47733" spans="3:4" x14ac:dyDescent="0.25">
      <c r="C47733" s="75"/>
      <c r="D47733" s="74"/>
    </row>
    <row r="47734" spans="3:4" x14ac:dyDescent="0.25">
      <c r="C47734" s="75"/>
      <c r="D47734" s="74"/>
    </row>
    <row r="47735" spans="3:4" x14ac:dyDescent="0.25">
      <c r="C47735" s="75"/>
      <c r="D47735" s="74"/>
    </row>
    <row r="47736" spans="3:4" x14ac:dyDescent="0.25">
      <c r="C47736" s="75"/>
      <c r="D47736" s="74"/>
    </row>
    <row r="47737" spans="3:4" x14ac:dyDescent="0.25">
      <c r="C47737" s="75"/>
      <c r="D47737" s="74"/>
    </row>
    <row r="47738" spans="3:4" x14ac:dyDescent="0.25">
      <c r="C47738" s="75"/>
      <c r="D47738" s="74"/>
    </row>
    <row r="47739" spans="3:4" x14ac:dyDescent="0.25">
      <c r="C47739" s="75"/>
      <c r="D47739" s="74"/>
    </row>
    <row r="47740" spans="3:4" x14ac:dyDescent="0.25">
      <c r="C47740" s="75"/>
      <c r="D47740" s="74"/>
    </row>
    <row r="47741" spans="3:4" x14ac:dyDescent="0.25">
      <c r="C47741" s="75"/>
      <c r="D47741" s="74"/>
    </row>
    <row r="47742" spans="3:4" x14ac:dyDescent="0.25">
      <c r="C47742" s="75"/>
      <c r="D47742" s="74"/>
    </row>
    <row r="47743" spans="3:4" x14ac:dyDescent="0.25">
      <c r="C47743" s="75"/>
      <c r="D47743" s="74"/>
    </row>
    <row r="47744" spans="3:4" x14ac:dyDescent="0.25">
      <c r="C47744" s="75"/>
      <c r="D47744" s="74"/>
    </row>
    <row r="47745" spans="3:4" x14ac:dyDescent="0.25">
      <c r="C47745" s="75"/>
      <c r="D47745" s="74"/>
    </row>
    <row r="47746" spans="3:4" x14ac:dyDescent="0.25">
      <c r="C47746" s="75"/>
      <c r="D47746" s="74"/>
    </row>
    <row r="47747" spans="3:4" x14ac:dyDescent="0.25">
      <c r="C47747" s="75"/>
      <c r="D47747" s="74"/>
    </row>
    <row r="47748" spans="3:4" x14ac:dyDescent="0.25">
      <c r="C47748" s="75"/>
      <c r="D47748" s="74"/>
    </row>
    <row r="47749" spans="3:4" x14ac:dyDescent="0.25">
      <c r="C47749" s="75"/>
      <c r="D47749" s="74"/>
    </row>
    <row r="47750" spans="3:4" x14ac:dyDescent="0.25">
      <c r="C47750" s="75"/>
      <c r="D47750" s="74"/>
    </row>
    <row r="47751" spans="3:4" x14ac:dyDescent="0.25">
      <c r="C47751" s="75"/>
      <c r="D47751" s="74"/>
    </row>
    <row r="47752" spans="3:4" x14ac:dyDescent="0.25">
      <c r="C47752" s="75"/>
      <c r="D47752" s="74"/>
    </row>
    <row r="47753" spans="3:4" x14ac:dyDescent="0.25">
      <c r="C47753" s="75"/>
      <c r="D47753" s="74"/>
    </row>
    <row r="47754" spans="3:4" x14ac:dyDescent="0.25">
      <c r="C47754" s="75"/>
      <c r="D47754" s="74"/>
    </row>
    <row r="47755" spans="3:4" x14ac:dyDescent="0.25">
      <c r="C47755" s="75"/>
      <c r="D47755" s="74"/>
    </row>
    <row r="47756" spans="3:4" x14ac:dyDescent="0.25">
      <c r="C47756" s="75"/>
      <c r="D47756" s="74"/>
    </row>
    <row r="47757" spans="3:4" x14ac:dyDescent="0.25">
      <c r="C47757" s="75"/>
      <c r="D47757" s="74"/>
    </row>
    <row r="47758" spans="3:4" x14ac:dyDescent="0.25">
      <c r="C47758" s="75"/>
      <c r="D47758" s="74"/>
    </row>
    <row r="47759" spans="3:4" x14ac:dyDescent="0.25">
      <c r="C47759" s="75"/>
      <c r="D47759" s="74"/>
    </row>
    <row r="47760" spans="3:4" x14ac:dyDescent="0.25">
      <c r="C47760" s="75"/>
      <c r="D47760" s="74"/>
    </row>
    <row r="47761" spans="3:4" x14ac:dyDescent="0.25">
      <c r="C47761" s="75"/>
      <c r="D47761" s="74"/>
    </row>
    <row r="47762" spans="3:4" x14ac:dyDescent="0.25">
      <c r="C47762" s="75"/>
      <c r="D47762" s="74"/>
    </row>
    <row r="47763" spans="3:4" x14ac:dyDescent="0.25">
      <c r="C47763" s="75"/>
      <c r="D47763" s="74"/>
    </row>
    <row r="47764" spans="3:4" x14ac:dyDescent="0.25">
      <c r="C47764" s="75"/>
      <c r="D47764" s="74"/>
    </row>
    <row r="47765" spans="3:4" x14ac:dyDescent="0.25">
      <c r="C47765" s="75"/>
      <c r="D47765" s="74"/>
    </row>
    <row r="47766" spans="3:4" x14ac:dyDescent="0.25">
      <c r="C47766" s="75"/>
      <c r="D47766" s="74"/>
    </row>
    <row r="47767" spans="3:4" x14ac:dyDescent="0.25">
      <c r="C47767" s="75"/>
      <c r="D47767" s="74"/>
    </row>
    <row r="47768" spans="3:4" x14ac:dyDescent="0.25">
      <c r="C47768" s="75"/>
      <c r="D47768" s="74"/>
    </row>
    <row r="47769" spans="3:4" x14ac:dyDescent="0.25">
      <c r="C47769" s="75"/>
      <c r="D47769" s="74"/>
    </row>
    <row r="47770" spans="3:4" x14ac:dyDescent="0.25">
      <c r="C47770" s="75"/>
      <c r="D47770" s="74"/>
    </row>
    <row r="47771" spans="3:4" x14ac:dyDescent="0.25">
      <c r="C47771" s="75"/>
      <c r="D47771" s="74"/>
    </row>
    <row r="47772" spans="3:4" x14ac:dyDescent="0.25">
      <c r="C47772" s="75"/>
      <c r="D47772" s="74"/>
    </row>
    <row r="47773" spans="3:4" x14ac:dyDescent="0.25">
      <c r="C47773" s="75"/>
      <c r="D47773" s="74"/>
    </row>
    <row r="47774" spans="3:4" x14ac:dyDescent="0.25">
      <c r="C47774" s="75"/>
      <c r="D47774" s="74"/>
    </row>
    <row r="47775" spans="3:4" x14ac:dyDescent="0.25">
      <c r="C47775" s="75"/>
      <c r="D47775" s="74"/>
    </row>
    <row r="47776" spans="3:4" x14ac:dyDescent="0.25">
      <c r="C47776" s="75"/>
      <c r="D47776" s="74"/>
    </row>
    <row r="47777" spans="3:4" x14ac:dyDescent="0.25">
      <c r="C47777" s="75"/>
      <c r="D47777" s="74"/>
    </row>
    <row r="47778" spans="3:4" x14ac:dyDescent="0.25">
      <c r="C47778" s="75"/>
      <c r="D47778" s="74"/>
    </row>
    <row r="47779" spans="3:4" x14ac:dyDescent="0.25">
      <c r="C47779" s="75"/>
      <c r="D47779" s="74"/>
    </row>
    <row r="47780" spans="3:4" x14ac:dyDescent="0.25">
      <c r="C47780" s="75"/>
      <c r="D47780" s="74"/>
    </row>
    <row r="47781" spans="3:4" x14ac:dyDescent="0.25">
      <c r="C47781" s="75"/>
      <c r="D47781" s="74"/>
    </row>
    <row r="47782" spans="3:4" x14ac:dyDescent="0.25">
      <c r="C47782" s="75"/>
      <c r="D47782" s="74"/>
    </row>
    <row r="47783" spans="3:4" x14ac:dyDescent="0.25">
      <c r="C47783" s="75"/>
      <c r="D47783" s="74"/>
    </row>
    <row r="47784" spans="3:4" x14ac:dyDescent="0.25">
      <c r="C47784" s="75"/>
      <c r="D47784" s="74"/>
    </row>
    <row r="47785" spans="3:4" x14ac:dyDescent="0.25">
      <c r="C47785" s="75"/>
      <c r="D47785" s="74"/>
    </row>
    <row r="47786" spans="3:4" x14ac:dyDescent="0.25">
      <c r="C47786" s="75"/>
      <c r="D47786" s="74"/>
    </row>
    <row r="47787" spans="3:4" x14ac:dyDescent="0.25">
      <c r="C47787" s="75"/>
      <c r="D47787" s="74"/>
    </row>
    <row r="47788" spans="3:4" x14ac:dyDescent="0.25">
      <c r="C47788" s="75"/>
      <c r="D47788" s="74"/>
    </row>
    <row r="47789" spans="3:4" x14ac:dyDescent="0.25">
      <c r="C47789" s="75"/>
      <c r="D47789" s="74"/>
    </row>
    <row r="47790" spans="3:4" x14ac:dyDescent="0.25">
      <c r="C47790" s="75"/>
      <c r="D47790" s="74"/>
    </row>
    <row r="47791" spans="3:4" x14ac:dyDescent="0.25">
      <c r="C47791" s="75"/>
      <c r="D47791" s="74"/>
    </row>
    <row r="47792" spans="3:4" x14ac:dyDescent="0.25">
      <c r="C47792" s="75"/>
      <c r="D47792" s="74"/>
    </row>
    <row r="47793" spans="3:4" x14ac:dyDescent="0.25">
      <c r="C47793" s="75"/>
      <c r="D47793" s="74"/>
    </row>
    <row r="47794" spans="3:4" x14ac:dyDescent="0.25">
      <c r="C47794" s="75"/>
      <c r="D47794" s="74"/>
    </row>
    <row r="47795" spans="3:4" x14ac:dyDescent="0.25">
      <c r="C47795" s="75"/>
      <c r="D47795" s="74"/>
    </row>
    <row r="47796" spans="3:4" x14ac:dyDescent="0.25">
      <c r="C47796" s="75"/>
      <c r="D47796" s="74"/>
    </row>
    <row r="47797" spans="3:4" x14ac:dyDescent="0.25">
      <c r="C47797" s="75"/>
      <c r="D47797" s="74"/>
    </row>
    <row r="47798" spans="3:4" x14ac:dyDescent="0.25">
      <c r="C47798" s="75"/>
      <c r="D47798" s="74"/>
    </row>
    <row r="47799" spans="3:4" x14ac:dyDescent="0.25">
      <c r="C47799" s="75"/>
      <c r="D47799" s="74"/>
    </row>
    <row r="47800" spans="3:4" x14ac:dyDescent="0.25">
      <c r="C47800" s="75"/>
      <c r="D47800" s="74"/>
    </row>
    <row r="47801" spans="3:4" x14ac:dyDescent="0.25">
      <c r="C47801" s="75"/>
      <c r="D47801" s="74"/>
    </row>
    <row r="47802" spans="3:4" x14ac:dyDescent="0.25">
      <c r="C47802" s="75"/>
      <c r="D47802" s="74"/>
    </row>
    <row r="47803" spans="3:4" x14ac:dyDescent="0.25">
      <c r="C47803" s="75"/>
      <c r="D47803" s="74"/>
    </row>
    <row r="47804" spans="3:4" x14ac:dyDescent="0.25">
      <c r="C47804" s="75"/>
      <c r="D47804" s="74"/>
    </row>
    <row r="47805" spans="3:4" x14ac:dyDescent="0.25">
      <c r="C47805" s="75"/>
      <c r="D47805" s="74"/>
    </row>
    <row r="47806" spans="3:4" x14ac:dyDescent="0.25">
      <c r="C47806" s="75"/>
      <c r="D47806" s="74"/>
    </row>
    <row r="47807" spans="3:4" x14ac:dyDescent="0.25">
      <c r="C47807" s="75"/>
      <c r="D47807" s="74"/>
    </row>
    <row r="47808" spans="3:4" x14ac:dyDescent="0.25">
      <c r="C47808" s="75"/>
      <c r="D47808" s="74"/>
    </row>
    <row r="47809" spans="3:4" x14ac:dyDescent="0.25">
      <c r="C47809" s="75"/>
      <c r="D47809" s="74"/>
    </row>
    <row r="47810" spans="3:4" x14ac:dyDescent="0.25">
      <c r="C47810" s="75"/>
      <c r="D47810" s="74"/>
    </row>
    <row r="47811" spans="3:4" x14ac:dyDescent="0.25">
      <c r="C47811" s="75"/>
      <c r="D47811" s="74"/>
    </row>
    <row r="47812" spans="3:4" x14ac:dyDescent="0.25">
      <c r="C47812" s="75"/>
      <c r="D47812" s="74"/>
    </row>
    <row r="47813" spans="3:4" x14ac:dyDescent="0.25">
      <c r="C47813" s="75"/>
      <c r="D47813" s="74"/>
    </row>
    <row r="47814" spans="3:4" x14ac:dyDescent="0.25">
      <c r="C47814" s="75"/>
      <c r="D47814" s="74"/>
    </row>
    <row r="47815" spans="3:4" x14ac:dyDescent="0.25">
      <c r="C47815" s="75"/>
      <c r="D47815" s="74"/>
    </row>
    <row r="47816" spans="3:4" x14ac:dyDescent="0.25">
      <c r="C47816" s="75"/>
      <c r="D47816" s="74"/>
    </row>
    <row r="47817" spans="3:4" x14ac:dyDescent="0.25">
      <c r="C47817" s="75"/>
      <c r="D47817" s="74"/>
    </row>
    <row r="47818" spans="3:4" x14ac:dyDescent="0.25">
      <c r="C47818" s="75"/>
      <c r="D47818" s="74"/>
    </row>
    <row r="47819" spans="3:4" x14ac:dyDescent="0.25">
      <c r="C47819" s="75"/>
      <c r="D47819" s="74"/>
    </row>
    <row r="47820" spans="3:4" x14ac:dyDescent="0.25">
      <c r="C47820" s="75"/>
      <c r="D47820" s="74"/>
    </row>
    <row r="47821" spans="3:4" x14ac:dyDescent="0.25">
      <c r="C47821" s="75"/>
      <c r="D47821" s="74"/>
    </row>
    <row r="47822" spans="3:4" x14ac:dyDescent="0.25">
      <c r="C47822" s="75"/>
      <c r="D47822" s="74"/>
    </row>
    <row r="47823" spans="3:4" x14ac:dyDescent="0.25">
      <c r="C47823" s="75"/>
      <c r="D47823" s="74"/>
    </row>
    <row r="47824" spans="3:4" x14ac:dyDescent="0.25">
      <c r="C47824" s="75"/>
      <c r="D47824" s="74"/>
    </row>
    <row r="47825" spans="3:4" x14ac:dyDescent="0.25">
      <c r="C47825" s="75"/>
      <c r="D47825" s="74"/>
    </row>
    <row r="47826" spans="3:4" x14ac:dyDescent="0.25">
      <c r="C47826" s="75"/>
      <c r="D47826" s="74"/>
    </row>
    <row r="47827" spans="3:4" x14ac:dyDescent="0.25">
      <c r="C47827" s="75"/>
      <c r="D47827" s="74"/>
    </row>
    <row r="47828" spans="3:4" x14ac:dyDescent="0.25">
      <c r="C47828" s="75"/>
      <c r="D47828" s="74"/>
    </row>
    <row r="47829" spans="3:4" x14ac:dyDescent="0.25">
      <c r="C47829" s="75"/>
      <c r="D47829" s="74"/>
    </row>
    <row r="47830" spans="3:4" x14ac:dyDescent="0.25">
      <c r="C47830" s="75"/>
      <c r="D47830" s="74"/>
    </row>
    <row r="47831" spans="3:4" x14ac:dyDescent="0.25">
      <c r="C47831" s="75"/>
      <c r="D47831" s="74"/>
    </row>
    <row r="47832" spans="3:4" x14ac:dyDescent="0.25">
      <c r="C47832" s="75"/>
      <c r="D47832" s="74"/>
    </row>
    <row r="47833" spans="3:4" x14ac:dyDescent="0.25">
      <c r="C47833" s="75"/>
      <c r="D47833" s="74"/>
    </row>
    <row r="47834" spans="3:4" x14ac:dyDescent="0.25">
      <c r="C47834" s="75"/>
      <c r="D47834" s="74"/>
    </row>
    <row r="47835" spans="3:4" x14ac:dyDescent="0.25">
      <c r="C47835" s="75"/>
      <c r="D47835" s="74"/>
    </row>
    <row r="47836" spans="3:4" x14ac:dyDescent="0.25">
      <c r="C47836" s="75"/>
      <c r="D47836" s="74"/>
    </row>
    <row r="47837" spans="3:4" x14ac:dyDescent="0.25">
      <c r="C47837" s="75"/>
      <c r="D47837" s="74"/>
    </row>
    <row r="47838" spans="3:4" x14ac:dyDescent="0.25">
      <c r="C47838" s="75"/>
      <c r="D47838" s="74"/>
    </row>
    <row r="47839" spans="3:4" x14ac:dyDescent="0.25">
      <c r="C47839" s="75"/>
      <c r="D47839" s="74"/>
    </row>
    <row r="47840" spans="3:4" x14ac:dyDescent="0.25">
      <c r="C47840" s="75"/>
      <c r="D47840" s="74"/>
    </row>
    <row r="47841" spans="3:4" x14ac:dyDescent="0.25">
      <c r="C47841" s="75"/>
      <c r="D47841" s="74"/>
    </row>
    <row r="47842" spans="3:4" x14ac:dyDescent="0.25">
      <c r="C47842" s="75"/>
      <c r="D47842" s="74"/>
    </row>
    <row r="47843" spans="3:4" x14ac:dyDescent="0.25">
      <c r="C47843" s="75"/>
      <c r="D47843" s="74"/>
    </row>
    <row r="47844" spans="3:4" x14ac:dyDescent="0.25">
      <c r="C47844" s="75"/>
      <c r="D47844" s="74"/>
    </row>
    <row r="47845" spans="3:4" x14ac:dyDescent="0.25">
      <c r="C47845" s="75"/>
      <c r="D47845" s="74"/>
    </row>
    <row r="47846" spans="3:4" x14ac:dyDescent="0.25">
      <c r="C47846" s="75"/>
      <c r="D47846" s="74"/>
    </row>
    <row r="47847" spans="3:4" x14ac:dyDescent="0.25">
      <c r="C47847" s="75"/>
      <c r="D47847" s="74"/>
    </row>
    <row r="47848" spans="3:4" x14ac:dyDescent="0.25">
      <c r="C47848" s="75"/>
      <c r="D47848" s="74"/>
    </row>
    <row r="47849" spans="3:4" x14ac:dyDescent="0.25">
      <c r="C47849" s="75"/>
      <c r="D47849" s="74"/>
    </row>
    <row r="47850" spans="3:4" x14ac:dyDescent="0.25">
      <c r="C47850" s="75"/>
      <c r="D47850" s="74"/>
    </row>
    <row r="47851" spans="3:4" x14ac:dyDescent="0.25">
      <c r="C47851" s="75"/>
      <c r="D47851" s="74"/>
    </row>
    <row r="47852" spans="3:4" x14ac:dyDescent="0.25">
      <c r="C47852" s="75"/>
      <c r="D47852" s="74"/>
    </row>
    <row r="47853" spans="3:4" x14ac:dyDescent="0.25">
      <c r="C47853" s="75"/>
      <c r="D47853" s="74"/>
    </row>
    <row r="47854" spans="3:4" x14ac:dyDescent="0.25">
      <c r="C47854" s="75"/>
      <c r="D47854" s="74"/>
    </row>
    <row r="47855" spans="3:4" x14ac:dyDescent="0.25">
      <c r="C47855" s="75"/>
      <c r="D47855" s="74"/>
    </row>
    <row r="47856" spans="3:4" x14ac:dyDescent="0.25">
      <c r="C47856" s="75"/>
      <c r="D47856" s="74"/>
    </row>
    <row r="47857" spans="3:4" x14ac:dyDescent="0.25">
      <c r="C47857" s="75"/>
      <c r="D47857" s="74"/>
    </row>
    <row r="47858" spans="3:4" x14ac:dyDescent="0.25">
      <c r="C47858" s="75"/>
      <c r="D47858" s="74"/>
    </row>
    <row r="47859" spans="3:4" x14ac:dyDescent="0.25">
      <c r="C47859" s="75"/>
      <c r="D47859" s="74"/>
    </row>
    <row r="47860" spans="3:4" x14ac:dyDescent="0.25">
      <c r="C47860" s="75"/>
      <c r="D47860" s="74"/>
    </row>
    <row r="47861" spans="3:4" x14ac:dyDescent="0.25">
      <c r="C47861" s="75"/>
      <c r="D47861" s="74"/>
    </row>
    <row r="47862" spans="3:4" x14ac:dyDescent="0.25">
      <c r="C47862" s="75"/>
      <c r="D47862" s="74"/>
    </row>
    <row r="47863" spans="3:4" x14ac:dyDescent="0.25">
      <c r="C47863" s="75"/>
      <c r="D47863" s="74"/>
    </row>
    <row r="47864" spans="3:4" x14ac:dyDescent="0.25">
      <c r="C47864" s="75"/>
      <c r="D47864" s="74"/>
    </row>
    <row r="47865" spans="3:4" x14ac:dyDescent="0.25">
      <c r="C47865" s="75"/>
      <c r="D47865" s="74"/>
    </row>
    <row r="47866" spans="3:4" x14ac:dyDescent="0.25">
      <c r="C47866" s="75"/>
      <c r="D47866" s="74"/>
    </row>
    <row r="47867" spans="3:4" x14ac:dyDescent="0.25">
      <c r="C47867" s="75"/>
      <c r="D47867" s="74"/>
    </row>
    <row r="47868" spans="3:4" x14ac:dyDescent="0.25">
      <c r="C47868" s="75"/>
      <c r="D47868" s="74"/>
    </row>
    <row r="47869" spans="3:4" x14ac:dyDescent="0.25">
      <c r="C47869" s="75"/>
      <c r="D47869" s="74"/>
    </row>
    <row r="47870" spans="3:4" x14ac:dyDescent="0.25">
      <c r="C47870" s="75"/>
      <c r="D47870" s="74"/>
    </row>
    <row r="47871" spans="3:4" x14ac:dyDescent="0.25">
      <c r="C47871" s="75"/>
      <c r="D47871" s="74"/>
    </row>
    <row r="47872" spans="3:4" x14ac:dyDescent="0.25">
      <c r="C47872" s="75"/>
      <c r="D47872" s="74"/>
    </row>
    <row r="47873" spans="3:4" x14ac:dyDescent="0.25">
      <c r="C47873" s="75"/>
      <c r="D47873" s="74"/>
    </row>
    <row r="47874" spans="3:4" x14ac:dyDescent="0.25">
      <c r="C47874" s="75"/>
      <c r="D47874" s="74"/>
    </row>
    <row r="47875" spans="3:4" x14ac:dyDescent="0.25">
      <c r="C47875" s="75"/>
      <c r="D47875" s="74"/>
    </row>
    <row r="47876" spans="3:4" x14ac:dyDescent="0.25">
      <c r="C47876" s="75"/>
      <c r="D47876" s="74"/>
    </row>
    <row r="47877" spans="3:4" x14ac:dyDescent="0.25">
      <c r="C47877" s="75"/>
      <c r="D47877" s="74"/>
    </row>
    <row r="47878" spans="3:4" x14ac:dyDescent="0.25">
      <c r="C47878" s="75"/>
      <c r="D47878" s="74"/>
    </row>
    <row r="47879" spans="3:4" x14ac:dyDescent="0.25">
      <c r="C47879" s="75"/>
      <c r="D47879" s="74"/>
    </row>
    <row r="47880" spans="3:4" x14ac:dyDescent="0.25">
      <c r="C47880" s="75"/>
      <c r="D47880" s="74"/>
    </row>
    <row r="47881" spans="3:4" x14ac:dyDescent="0.25">
      <c r="C47881" s="75"/>
      <c r="D47881" s="74"/>
    </row>
    <row r="47882" spans="3:4" x14ac:dyDescent="0.25">
      <c r="C47882" s="75"/>
      <c r="D47882" s="74"/>
    </row>
    <row r="47883" spans="3:4" x14ac:dyDescent="0.25">
      <c r="C47883" s="75"/>
      <c r="D47883" s="74"/>
    </row>
    <row r="47884" spans="3:4" x14ac:dyDescent="0.25">
      <c r="C47884" s="75"/>
      <c r="D47884" s="74"/>
    </row>
    <row r="47885" spans="3:4" x14ac:dyDescent="0.25">
      <c r="C47885" s="75"/>
      <c r="D47885" s="74"/>
    </row>
    <row r="47886" spans="3:4" x14ac:dyDescent="0.25">
      <c r="C47886" s="75"/>
      <c r="D47886" s="74"/>
    </row>
    <row r="47887" spans="3:4" x14ac:dyDescent="0.25">
      <c r="C47887" s="75"/>
      <c r="D47887" s="74"/>
    </row>
    <row r="47888" spans="3:4" x14ac:dyDescent="0.25">
      <c r="C47888" s="75"/>
      <c r="D47888" s="74"/>
    </row>
    <row r="47889" spans="3:4" x14ac:dyDescent="0.25">
      <c r="C47889" s="75"/>
      <c r="D47889" s="74"/>
    </row>
    <row r="47890" spans="3:4" x14ac:dyDescent="0.25">
      <c r="C47890" s="75"/>
      <c r="D47890" s="74"/>
    </row>
    <row r="47891" spans="3:4" x14ac:dyDescent="0.25">
      <c r="C47891" s="75"/>
      <c r="D47891" s="74"/>
    </row>
    <row r="47892" spans="3:4" x14ac:dyDescent="0.25">
      <c r="C47892" s="75"/>
      <c r="D47892" s="74"/>
    </row>
    <row r="47893" spans="3:4" x14ac:dyDescent="0.25">
      <c r="C47893" s="75"/>
      <c r="D47893" s="74"/>
    </row>
    <row r="47894" spans="3:4" x14ac:dyDescent="0.25">
      <c r="C47894" s="75"/>
      <c r="D47894" s="74"/>
    </row>
    <row r="47895" spans="3:4" x14ac:dyDescent="0.25">
      <c r="C47895" s="75"/>
      <c r="D47895" s="74"/>
    </row>
    <row r="47896" spans="3:4" x14ac:dyDescent="0.25">
      <c r="C47896" s="75"/>
      <c r="D47896" s="74"/>
    </row>
    <row r="47897" spans="3:4" x14ac:dyDescent="0.25">
      <c r="C47897" s="75"/>
      <c r="D47897" s="74"/>
    </row>
    <row r="47898" spans="3:4" x14ac:dyDescent="0.25">
      <c r="C47898" s="75"/>
      <c r="D47898" s="74"/>
    </row>
    <row r="47899" spans="3:4" x14ac:dyDescent="0.25">
      <c r="C47899" s="75"/>
      <c r="D47899" s="74"/>
    </row>
    <row r="47900" spans="3:4" x14ac:dyDescent="0.25">
      <c r="C47900" s="75"/>
      <c r="D47900" s="74"/>
    </row>
    <row r="47901" spans="3:4" x14ac:dyDescent="0.25">
      <c r="C47901" s="75"/>
      <c r="D47901" s="74"/>
    </row>
    <row r="47902" spans="3:4" x14ac:dyDescent="0.25">
      <c r="C47902" s="75"/>
      <c r="D47902" s="74"/>
    </row>
    <row r="47903" spans="3:4" x14ac:dyDescent="0.25">
      <c r="C47903" s="75"/>
      <c r="D47903" s="74"/>
    </row>
    <row r="47904" spans="3:4" x14ac:dyDescent="0.25">
      <c r="C47904" s="75"/>
      <c r="D47904" s="74"/>
    </row>
    <row r="47905" spans="3:4" x14ac:dyDescent="0.25">
      <c r="C47905" s="75"/>
      <c r="D47905" s="74"/>
    </row>
    <row r="47906" spans="3:4" x14ac:dyDescent="0.25">
      <c r="C47906" s="75"/>
      <c r="D47906" s="74"/>
    </row>
    <row r="47907" spans="3:4" x14ac:dyDescent="0.25">
      <c r="C47907" s="75"/>
      <c r="D47907" s="74"/>
    </row>
    <row r="47908" spans="3:4" x14ac:dyDescent="0.25">
      <c r="C47908" s="75"/>
      <c r="D47908" s="74"/>
    </row>
    <row r="47909" spans="3:4" x14ac:dyDescent="0.25">
      <c r="C47909" s="75"/>
      <c r="D47909" s="74"/>
    </row>
    <row r="47910" spans="3:4" x14ac:dyDescent="0.25">
      <c r="C47910" s="75"/>
      <c r="D47910" s="74"/>
    </row>
    <row r="47911" spans="3:4" x14ac:dyDescent="0.25">
      <c r="C47911" s="75"/>
      <c r="D47911" s="74"/>
    </row>
    <row r="47912" spans="3:4" x14ac:dyDescent="0.25">
      <c r="C47912" s="75"/>
      <c r="D47912" s="74"/>
    </row>
    <row r="47913" spans="3:4" x14ac:dyDescent="0.25">
      <c r="C47913" s="75"/>
      <c r="D47913" s="74"/>
    </row>
    <row r="47914" spans="3:4" x14ac:dyDescent="0.25">
      <c r="C47914" s="75"/>
      <c r="D47914" s="74"/>
    </row>
    <row r="47915" spans="3:4" x14ac:dyDescent="0.25">
      <c r="C47915" s="75"/>
      <c r="D47915" s="74"/>
    </row>
    <row r="47916" spans="3:4" x14ac:dyDescent="0.25">
      <c r="C47916" s="75"/>
      <c r="D47916" s="74"/>
    </row>
    <row r="47917" spans="3:4" x14ac:dyDescent="0.25">
      <c r="C47917" s="75"/>
      <c r="D47917" s="74"/>
    </row>
    <row r="47918" spans="3:4" x14ac:dyDescent="0.25">
      <c r="C47918" s="75"/>
      <c r="D47918" s="74"/>
    </row>
    <row r="47919" spans="3:4" x14ac:dyDescent="0.25">
      <c r="C47919" s="75"/>
      <c r="D47919" s="74"/>
    </row>
    <row r="47920" spans="3:4" x14ac:dyDescent="0.25">
      <c r="C47920" s="75"/>
      <c r="D47920" s="74"/>
    </row>
    <row r="47921" spans="3:4" x14ac:dyDescent="0.25">
      <c r="C47921" s="75"/>
      <c r="D47921" s="74"/>
    </row>
    <row r="47922" spans="3:4" x14ac:dyDescent="0.25">
      <c r="C47922" s="75"/>
      <c r="D47922" s="74"/>
    </row>
    <row r="47923" spans="3:4" x14ac:dyDescent="0.25">
      <c r="C47923" s="75"/>
      <c r="D47923" s="74"/>
    </row>
    <row r="47924" spans="3:4" x14ac:dyDescent="0.25">
      <c r="C47924" s="75"/>
      <c r="D47924" s="74"/>
    </row>
    <row r="47925" spans="3:4" x14ac:dyDescent="0.25">
      <c r="C47925" s="75"/>
      <c r="D47925" s="74"/>
    </row>
    <row r="47926" spans="3:4" x14ac:dyDescent="0.25">
      <c r="C47926" s="75"/>
      <c r="D47926" s="74"/>
    </row>
    <row r="47927" spans="3:4" x14ac:dyDescent="0.25">
      <c r="C47927" s="75"/>
      <c r="D47927" s="74"/>
    </row>
    <row r="47928" spans="3:4" x14ac:dyDescent="0.25">
      <c r="C47928" s="75"/>
      <c r="D47928" s="74"/>
    </row>
    <row r="47929" spans="3:4" x14ac:dyDescent="0.25">
      <c r="C47929" s="75"/>
      <c r="D47929" s="74"/>
    </row>
    <row r="47930" spans="3:4" x14ac:dyDescent="0.25">
      <c r="C47930" s="75"/>
      <c r="D47930" s="74"/>
    </row>
    <row r="47931" spans="3:4" x14ac:dyDescent="0.25">
      <c r="C47931" s="75"/>
      <c r="D47931" s="74"/>
    </row>
    <row r="47932" spans="3:4" x14ac:dyDescent="0.25">
      <c r="C47932" s="75"/>
      <c r="D47932" s="74"/>
    </row>
    <row r="47933" spans="3:4" x14ac:dyDescent="0.25">
      <c r="C47933" s="75"/>
      <c r="D47933" s="74"/>
    </row>
    <row r="47934" spans="3:4" x14ac:dyDescent="0.25">
      <c r="C47934" s="75"/>
      <c r="D47934" s="74"/>
    </row>
    <row r="47935" spans="3:4" x14ac:dyDescent="0.25">
      <c r="C47935" s="75"/>
      <c r="D47935" s="74"/>
    </row>
    <row r="47936" spans="3:4" x14ac:dyDescent="0.25">
      <c r="C47936" s="75"/>
      <c r="D47936" s="74"/>
    </row>
    <row r="47937" spans="3:4" x14ac:dyDescent="0.25">
      <c r="C47937" s="75"/>
      <c r="D47937" s="74"/>
    </row>
    <row r="47938" spans="3:4" x14ac:dyDescent="0.25">
      <c r="C47938" s="75"/>
      <c r="D47938" s="74"/>
    </row>
    <row r="47939" spans="3:4" x14ac:dyDescent="0.25">
      <c r="C47939" s="75"/>
      <c r="D47939" s="74"/>
    </row>
    <row r="47940" spans="3:4" x14ac:dyDescent="0.25">
      <c r="C47940" s="75"/>
      <c r="D47940" s="74"/>
    </row>
    <row r="47941" spans="3:4" x14ac:dyDescent="0.25">
      <c r="C47941" s="75"/>
      <c r="D47941" s="74"/>
    </row>
    <row r="47942" spans="3:4" x14ac:dyDescent="0.25">
      <c r="C47942" s="75"/>
      <c r="D47942" s="74"/>
    </row>
    <row r="47943" spans="3:4" x14ac:dyDescent="0.25">
      <c r="C47943" s="75"/>
      <c r="D47943" s="74"/>
    </row>
    <row r="47944" spans="3:4" x14ac:dyDescent="0.25">
      <c r="C47944" s="75"/>
      <c r="D47944" s="74"/>
    </row>
    <row r="47945" spans="3:4" x14ac:dyDescent="0.25">
      <c r="C47945" s="75"/>
      <c r="D47945" s="74"/>
    </row>
    <row r="47946" spans="3:4" x14ac:dyDescent="0.25">
      <c r="C47946" s="75"/>
      <c r="D47946" s="74"/>
    </row>
    <row r="47947" spans="3:4" x14ac:dyDescent="0.25">
      <c r="C47947" s="75"/>
      <c r="D47947" s="74"/>
    </row>
    <row r="47948" spans="3:4" x14ac:dyDescent="0.25">
      <c r="C47948" s="75"/>
      <c r="D47948" s="74"/>
    </row>
    <row r="47949" spans="3:4" x14ac:dyDescent="0.25">
      <c r="C47949" s="75"/>
      <c r="D47949" s="74"/>
    </row>
    <row r="47950" spans="3:4" x14ac:dyDescent="0.25">
      <c r="C47950" s="75"/>
      <c r="D47950" s="74"/>
    </row>
    <row r="47951" spans="3:4" x14ac:dyDescent="0.25">
      <c r="C47951" s="75"/>
      <c r="D47951" s="74"/>
    </row>
    <row r="47952" spans="3:4" x14ac:dyDescent="0.25">
      <c r="C47952" s="75"/>
      <c r="D47952" s="74"/>
    </row>
    <row r="47953" spans="3:4" x14ac:dyDescent="0.25">
      <c r="C47953" s="75"/>
      <c r="D47953" s="74"/>
    </row>
    <row r="47954" spans="3:4" x14ac:dyDescent="0.25">
      <c r="C47954" s="75"/>
      <c r="D47954" s="74"/>
    </row>
    <row r="47955" spans="3:4" x14ac:dyDescent="0.25">
      <c r="C47955" s="75"/>
      <c r="D47955" s="74"/>
    </row>
    <row r="47956" spans="3:4" x14ac:dyDescent="0.25">
      <c r="C47956" s="75"/>
      <c r="D47956" s="74"/>
    </row>
    <row r="47957" spans="3:4" x14ac:dyDescent="0.25">
      <c r="C47957" s="75"/>
      <c r="D47957" s="74"/>
    </row>
    <row r="47958" spans="3:4" x14ac:dyDescent="0.25">
      <c r="C47958" s="75"/>
      <c r="D47958" s="74"/>
    </row>
    <row r="47959" spans="3:4" x14ac:dyDescent="0.25">
      <c r="C47959" s="75"/>
      <c r="D47959" s="74"/>
    </row>
    <row r="47960" spans="3:4" x14ac:dyDescent="0.25">
      <c r="C47960" s="75"/>
      <c r="D47960" s="74"/>
    </row>
    <row r="47961" spans="3:4" x14ac:dyDescent="0.25">
      <c r="C47961" s="75"/>
      <c r="D47961" s="74"/>
    </row>
    <row r="47962" spans="3:4" x14ac:dyDescent="0.25">
      <c r="C47962" s="75"/>
      <c r="D47962" s="74"/>
    </row>
    <row r="47963" spans="3:4" x14ac:dyDescent="0.25">
      <c r="C47963" s="75"/>
      <c r="D47963" s="74"/>
    </row>
    <row r="47964" spans="3:4" x14ac:dyDescent="0.25">
      <c r="C47964" s="75"/>
      <c r="D47964" s="74"/>
    </row>
    <row r="47965" spans="3:4" x14ac:dyDescent="0.25">
      <c r="C47965" s="75"/>
      <c r="D47965" s="74"/>
    </row>
    <row r="47966" spans="3:4" x14ac:dyDescent="0.25">
      <c r="C47966" s="75"/>
      <c r="D47966" s="74"/>
    </row>
    <row r="47967" spans="3:4" x14ac:dyDescent="0.25">
      <c r="C47967" s="75"/>
      <c r="D47967" s="74"/>
    </row>
    <row r="47968" spans="3:4" x14ac:dyDescent="0.25">
      <c r="C47968" s="75"/>
      <c r="D47968" s="74"/>
    </row>
    <row r="47969" spans="3:4" x14ac:dyDescent="0.25">
      <c r="C47969" s="75"/>
      <c r="D47969" s="74"/>
    </row>
    <row r="47970" spans="3:4" x14ac:dyDescent="0.25">
      <c r="C47970" s="75"/>
      <c r="D47970" s="74"/>
    </row>
    <row r="47971" spans="3:4" x14ac:dyDescent="0.25">
      <c r="C47971" s="75"/>
      <c r="D47971" s="74"/>
    </row>
    <row r="47972" spans="3:4" x14ac:dyDescent="0.25">
      <c r="C47972" s="75"/>
      <c r="D47972" s="74"/>
    </row>
    <row r="47973" spans="3:4" x14ac:dyDescent="0.25">
      <c r="C47973" s="75"/>
      <c r="D47973" s="74"/>
    </row>
    <row r="47974" spans="3:4" x14ac:dyDescent="0.25">
      <c r="C47974" s="75"/>
      <c r="D47974" s="74"/>
    </row>
    <row r="47975" spans="3:4" x14ac:dyDescent="0.25">
      <c r="C47975" s="75"/>
      <c r="D47975" s="74"/>
    </row>
    <row r="47976" spans="3:4" x14ac:dyDescent="0.25">
      <c r="C47976" s="75"/>
      <c r="D47976" s="74"/>
    </row>
    <row r="47977" spans="3:4" x14ac:dyDescent="0.25">
      <c r="C47977" s="75"/>
      <c r="D47977" s="74"/>
    </row>
    <row r="47978" spans="3:4" x14ac:dyDescent="0.25">
      <c r="C47978" s="75"/>
      <c r="D47978" s="74"/>
    </row>
    <row r="47979" spans="3:4" x14ac:dyDescent="0.25">
      <c r="C47979" s="75"/>
      <c r="D47979" s="74"/>
    </row>
    <row r="47980" spans="3:4" x14ac:dyDescent="0.25">
      <c r="C47980" s="75"/>
      <c r="D47980" s="74"/>
    </row>
    <row r="47981" spans="3:4" x14ac:dyDescent="0.25">
      <c r="C47981" s="75"/>
      <c r="D47981" s="74"/>
    </row>
    <row r="47982" spans="3:4" x14ac:dyDescent="0.25">
      <c r="C47982" s="75"/>
      <c r="D47982" s="74"/>
    </row>
    <row r="47983" spans="3:4" x14ac:dyDescent="0.25">
      <c r="C47983" s="75"/>
      <c r="D47983" s="74"/>
    </row>
    <row r="47984" spans="3:4" x14ac:dyDescent="0.25">
      <c r="C47984" s="75"/>
      <c r="D47984" s="74"/>
    </row>
    <row r="47985" spans="3:4" x14ac:dyDescent="0.25">
      <c r="C47985" s="75"/>
      <c r="D47985" s="74"/>
    </row>
    <row r="47986" spans="3:4" x14ac:dyDescent="0.25">
      <c r="C47986" s="75"/>
      <c r="D47986" s="74"/>
    </row>
    <row r="47987" spans="3:4" x14ac:dyDescent="0.25">
      <c r="C47987" s="75"/>
      <c r="D47987" s="74"/>
    </row>
    <row r="47988" spans="3:4" x14ac:dyDescent="0.25">
      <c r="C47988" s="75"/>
      <c r="D47988" s="74"/>
    </row>
    <row r="47989" spans="3:4" x14ac:dyDescent="0.25">
      <c r="C47989" s="75"/>
      <c r="D47989" s="74"/>
    </row>
    <row r="47990" spans="3:4" x14ac:dyDescent="0.25">
      <c r="C47990" s="75"/>
      <c r="D47990" s="74"/>
    </row>
    <row r="47991" spans="3:4" x14ac:dyDescent="0.25">
      <c r="C47991" s="75"/>
      <c r="D47991" s="74"/>
    </row>
    <row r="47992" spans="3:4" x14ac:dyDescent="0.25">
      <c r="C47992" s="75"/>
      <c r="D47992" s="74"/>
    </row>
    <row r="47993" spans="3:4" x14ac:dyDescent="0.25">
      <c r="C47993" s="75"/>
      <c r="D47993" s="74"/>
    </row>
    <row r="47994" spans="3:4" x14ac:dyDescent="0.25">
      <c r="C47994" s="75"/>
      <c r="D47994" s="74"/>
    </row>
    <row r="47995" spans="3:4" x14ac:dyDescent="0.25">
      <c r="C47995" s="75"/>
      <c r="D47995" s="74"/>
    </row>
    <row r="47996" spans="3:4" x14ac:dyDescent="0.25">
      <c r="C47996" s="75"/>
      <c r="D47996" s="74"/>
    </row>
    <row r="47997" spans="3:4" x14ac:dyDescent="0.25">
      <c r="C47997" s="75"/>
      <c r="D47997" s="74"/>
    </row>
    <row r="47998" spans="3:4" x14ac:dyDescent="0.25">
      <c r="C47998" s="75"/>
      <c r="D47998" s="74"/>
    </row>
    <row r="47999" spans="3:4" x14ac:dyDescent="0.25">
      <c r="C47999" s="75"/>
      <c r="D47999" s="74"/>
    </row>
    <row r="48000" spans="3:4" x14ac:dyDescent="0.25">
      <c r="C48000" s="75"/>
      <c r="D48000" s="74"/>
    </row>
    <row r="48001" spans="3:4" x14ac:dyDescent="0.25">
      <c r="C48001" s="75"/>
      <c r="D48001" s="74"/>
    </row>
    <row r="48002" spans="3:4" x14ac:dyDescent="0.25">
      <c r="C48002" s="75"/>
      <c r="D48002" s="74"/>
    </row>
    <row r="48003" spans="3:4" x14ac:dyDescent="0.25">
      <c r="C48003" s="75"/>
      <c r="D48003" s="74"/>
    </row>
    <row r="48004" spans="3:4" x14ac:dyDescent="0.25">
      <c r="C48004" s="75"/>
      <c r="D48004" s="74"/>
    </row>
    <row r="48005" spans="3:4" x14ac:dyDescent="0.25">
      <c r="C48005" s="75"/>
      <c r="D48005" s="74"/>
    </row>
    <row r="48006" spans="3:4" x14ac:dyDescent="0.25">
      <c r="C48006" s="75"/>
      <c r="D48006" s="74"/>
    </row>
    <row r="48007" spans="3:4" x14ac:dyDescent="0.25">
      <c r="C48007" s="75"/>
      <c r="D48007" s="74"/>
    </row>
    <row r="48008" spans="3:4" x14ac:dyDescent="0.25">
      <c r="C48008" s="75"/>
      <c r="D48008" s="74"/>
    </row>
    <row r="48009" spans="3:4" x14ac:dyDescent="0.25">
      <c r="C48009" s="75"/>
      <c r="D48009" s="74"/>
    </row>
    <row r="48010" spans="3:4" x14ac:dyDescent="0.25">
      <c r="C48010" s="75"/>
      <c r="D48010" s="74"/>
    </row>
    <row r="48011" spans="3:4" x14ac:dyDescent="0.25">
      <c r="C48011" s="75"/>
      <c r="D48011" s="74"/>
    </row>
    <row r="48012" spans="3:4" x14ac:dyDescent="0.25">
      <c r="C48012" s="75"/>
      <c r="D48012" s="74"/>
    </row>
    <row r="48013" spans="3:4" x14ac:dyDescent="0.25">
      <c r="C48013" s="75"/>
      <c r="D48013" s="74"/>
    </row>
    <row r="48014" spans="3:4" x14ac:dyDescent="0.25">
      <c r="C48014" s="75"/>
      <c r="D48014" s="74"/>
    </row>
    <row r="48015" spans="3:4" x14ac:dyDescent="0.25">
      <c r="C48015" s="75"/>
      <c r="D48015" s="74"/>
    </row>
    <row r="48016" spans="3:4" x14ac:dyDescent="0.25">
      <c r="C48016" s="75"/>
      <c r="D48016" s="74"/>
    </row>
    <row r="48017" spans="3:4" x14ac:dyDescent="0.25">
      <c r="C48017" s="75"/>
      <c r="D48017" s="74"/>
    </row>
    <row r="48018" spans="3:4" x14ac:dyDescent="0.25">
      <c r="C48018" s="75"/>
      <c r="D48018" s="74"/>
    </row>
    <row r="48019" spans="3:4" x14ac:dyDescent="0.25">
      <c r="C48019" s="75"/>
      <c r="D48019" s="74"/>
    </row>
    <row r="48020" spans="3:4" x14ac:dyDescent="0.25">
      <c r="C48020" s="75"/>
      <c r="D48020" s="74"/>
    </row>
    <row r="48021" spans="3:4" x14ac:dyDescent="0.25">
      <c r="C48021" s="75"/>
      <c r="D48021" s="74"/>
    </row>
    <row r="48022" spans="3:4" x14ac:dyDescent="0.25">
      <c r="C48022" s="75"/>
      <c r="D48022" s="74"/>
    </row>
    <row r="48023" spans="3:4" x14ac:dyDescent="0.25">
      <c r="C48023" s="75"/>
      <c r="D48023" s="74"/>
    </row>
    <row r="48024" spans="3:4" x14ac:dyDescent="0.25">
      <c r="C48024" s="75"/>
      <c r="D48024" s="74"/>
    </row>
    <row r="48025" spans="3:4" x14ac:dyDescent="0.25">
      <c r="C48025" s="75"/>
      <c r="D48025" s="74"/>
    </row>
    <row r="48026" spans="3:4" x14ac:dyDescent="0.25">
      <c r="C48026" s="75"/>
      <c r="D48026" s="74"/>
    </row>
    <row r="48027" spans="3:4" x14ac:dyDescent="0.25">
      <c r="C48027" s="75"/>
      <c r="D48027" s="74"/>
    </row>
    <row r="48028" spans="3:4" x14ac:dyDescent="0.25">
      <c r="C48028" s="75"/>
      <c r="D48028" s="74"/>
    </row>
    <row r="48029" spans="3:4" x14ac:dyDescent="0.25">
      <c r="C48029" s="75"/>
      <c r="D48029" s="74"/>
    </row>
    <row r="48030" spans="3:4" x14ac:dyDescent="0.25">
      <c r="C48030" s="75"/>
      <c r="D48030" s="74"/>
    </row>
    <row r="48031" spans="3:4" x14ac:dyDescent="0.25">
      <c r="C48031" s="75"/>
      <c r="D48031" s="74"/>
    </row>
    <row r="48032" spans="3:4" x14ac:dyDescent="0.25">
      <c r="C48032" s="75"/>
      <c r="D48032" s="74"/>
    </row>
    <row r="48033" spans="3:4" x14ac:dyDescent="0.25">
      <c r="C48033" s="75"/>
      <c r="D48033" s="74"/>
    </row>
    <row r="48034" spans="3:4" x14ac:dyDescent="0.25">
      <c r="C48034" s="75"/>
      <c r="D48034" s="74"/>
    </row>
    <row r="48035" spans="3:4" x14ac:dyDescent="0.25">
      <c r="C48035" s="75"/>
      <c r="D48035" s="74"/>
    </row>
    <row r="48036" spans="3:4" x14ac:dyDescent="0.25">
      <c r="C48036" s="75"/>
      <c r="D48036" s="74"/>
    </row>
    <row r="48037" spans="3:4" x14ac:dyDescent="0.25">
      <c r="C48037" s="75"/>
      <c r="D48037" s="74"/>
    </row>
    <row r="48038" spans="3:4" x14ac:dyDescent="0.25">
      <c r="C48038" s="75"/>
      <c r="D48038" s="74"/>
    </row>
    <row r="48039" spans="3:4" x14ac:dyDescent="0.25">
      <c r="C48039" s="75"/>
      <c r="D48039" s="74"/>
    </row>
    <row r="48040" spans="3:4" x14ac:dyDescent="0.25">
      <c r="C48040" s="75"/>
      <c r="D48040" s="74"/>
    </row>
    <row r="48041" spans="3:4" x14ac:dyDescent="0.25">
      <c r="C48041" s="75"/>
      <c r="D48041" s="74"/>
    </row>
    <row r="48042" spans="3:4" x14ac:dyDescent="0.25">
      <c r="C48042" s="75"/>
      <c r="D48042" s="74"/>
    </row>
    <row r="48043" spans="3:4" x14ac:dyDescent="0.25">
      <c r="C48043" s="75"/>
      <c r="D48043" s="74"/>
    </row>
    <row r="48044" spans="3:4" x14ac:dyDescent="0.25">
      <c r="C48044" s="75"/>
      <c r="D48044" s="74"/>
    </row>
    <row r="48045" spans="3:4" x14ac:dyDescent="0.25">
      <c r="C48045" s="75"/>
      <c r="D48045" s="74"/>
    </row>
    <row r="48046" spans="3:4" x14ac:dyDescent="0.25">
      <c r="C48046" s="75"/>
      <c r="D48046" s="74"/>
    </row>
    <row r="48047" spans="3:4" x14ac:dyDescent="0.25">
      <c r="C48047" s="75"/>
      <c r="D48047" s="74"/>
    </row>
    <row r="48048" spans="3:4" x14ac:dyDescent="0.25">
      <c r="C48048" s="75"/>
      <c r="D48048" s="74"/>
    </row>
    <row r="48049" spans="3:4" x14ac:dyDescent="0.25">
      <c r="C48049" s="75"/>
      <c r="D48049" s="74"/>
    </row>
    <row r="48050" spans="3:4" x14ac:dyDescent="0.25">
      <c r="C48050" s="75"/>
      <c r="D48050" s="74"/>
    </row>
    <row r="48051" spans="3:4" x14ac:dyDescent="0.25">
      <c r="C48051" s="75"/>
      <c r="D48051" s="74"/>
    </row>
    <row r="48052" spans="3:4" x14ac:dyDescent="0.25">
      <c r="C48052" s="75"/>
      <c r="D48052" s="74"/>
    </row>
    <row r="48053" spans="3:4" x14ac:dyDescent="0.25">
      <c r="C48053" s="75"/>
      <c r="D48053" s="74"/>
    </row>
    <row r="48054" spans="3:4" x14ac:dyDescent="0.25">
      <c r="C48054" s="75"/>
      <c r="D48054" s="74"/>
    </row>
    <row r="48055" spans="3:4" x14ac:dyDescent="0.25">
      <c r="C48055" s="75"/>
      <c r="D48055" s="74"/>
    </row>
    <row r="48056" spans="3:4" x14ac:dyDescent="0.25">
      <c r="C48056" s="75"/>
      <c r="D48056" s="74"/>
    </row>
    <row r="48057" spans="3:4" x14ac:dyDescent="0.25">
      <c r="C48057" s="75"/>
      <c r="D48057" s="74"/>
    </row>
    <row r="48058" spans="3:4" x14ac:dyDescent="0.25">
      <c r="C48058" s="75"/>
      <c r="D48058" s="74"/>
    </row>
    <row r="48059" spans="3:4" x14ac:dyDescent="0.25">
      <c r="C48059" s="75"/>
      <c r="D48059" s="74"/>
    </row>
    <row r="48060" spans="3:4" x14ac:dyDescent="0.25">
      <c r="C48060" s="75"/>
      <c r="D48060" s="74"/>
    </row>
    <row r="48061" spans="3:4" x14ac:dyDescent="0.25">
      <c r="C48061" s="75"/>
      <c r="D48061" s="74"/>
    </row>
    <row r="48062" spans="3:4" x14ac:dyDescent="0.25">
      <c r="C48062" s="75"/>
      <c r="D48062" s="74"/>
    </row>
    <row r="48063" spans="3:4" x14ac:dyDescent="0.25">
      <c r="C48063" s="75"/>
      <c r="D48063" s="74"/>
    </row>
    <row r="48064" spans="3:4" x14ac:dyDescent="0.25">
      <c r="C48064" s="75"/>
      <c r="D48064" s="74"/>
    </row>
    <row r="48065" spans="3:4" x14ac:dyDescent="0.25">
      <c r="C48065" s="75"/>
      <c r="D48065" s="74"/>
    </row>
    <row r="48066" spans="3:4" x14ac:dyDescent="0.25">
      <c r="C48066" s="75"/>
      <c r="D48066" s="74"/>
    </row>
    <row r="48067" spans="3:4" x14ac:dyDescent="0.25">
      <c r="C48067" s="75"/>
      <c r="D48067" s="74"/>
    </row>
    <row r="48068" spans="3:4" x14ac:dyDescent="0.25">
      <c r="C48068" s="75"/>
      <c r="D48068" s="74"/>
    </row>
    <row r="48069" spans="3:4" x14ac:dyDescent="0.25">
      <c r="C48069" s="75"/>
      <c r="D48069" s="74"/>
    </row>
    <row r="48070" spans="3:4" x14ac:dyDescent="0.25">
      <c r="C48070" s="75"/>
      <c r="D48070" s="74"/>
    </row>
    <row r="48071" spans="3:4" x14ac:dyDescent="0.25">
      <c r="C48071" s="75"/>
      <c r="D48071" s="74"/>
    </row>
    <row r="48072" spans="3:4" x14ac:dyDescent="0.25">
      <c r="C48072" s="75"/>
      <c r="D48072" s="74"/>
    </row>
    <row r="48073" spans="3:4" x14ac:dyDescent="0.25">
      <c r="C48073" s="75"/>
      <c r="D48073" s="74"/>
    </row>
    <row r="48074" spans="3:4" x14ac:dyDescent="0.25">
      <c r="C48074" s="75"/>
      <c r="D48074" s="74"/>
    </row>
    <row r="48075" spans="3:4" x14ac:dyDescent="0.25">
      <c r="C48075" s="75"/>
      <c r="D48075" s="74"/>
    </row>
    <row r="48076" spans="3:4" x14ac:dyDescent="0.25">
      <c r="C48076" s="75"/>
      <c r="D48076" s="74"/>
    </row>
    <row r="48077" spans="3:4" x14ac:dyDescent="0.25">
      <c r="C48077" s="75"/>
      <c r="D48077" s="74"/>
    </row>
    <row r="48078" spans="3:4" x14ac:dyDescent="0.25">
      <c r="C48078" s="75"/>
      <c r="D48078" s="74"/>
    </row>
    <row r="48079" spans="3:4" x14ac:dyDescent="0.25">
      <c r="C48079" s="75"/>
      <c r="D48079" s="74"/>
    </row>
    <row r="48080" spans="3:4" x14ac:dyDescent="0.25">
      <c r="C48080" s="75"/>
      <c r="D48080" s="74"/>
    </row>
    <row r="48081" spans="3:4" x14ac:dyDescent="0.25">
      <c r="C48081" s="75"/>
      <c r="D48081" s="74"/>
    </row>
    <row r="48082" spans="3:4" x14ac:dyDescent="0.25">
      <c r="C48082" s="75"/>
      <c r="D48082" s="74"/>
    </row>
    <row r="48083" spans="3:4" x14ac:dyDescent="0.25">
      <c r="C48083" s="75"/>
      <c r="D48083" s="74"/>
    </row>
    <row r="48084" spans="3:4" x14ac:dyDescent="0.25">
      <c r="C48084" s="75"/>
      <c r="D48084" s="74"/>
    </row>
    <row r="48085" spans="3:4" x14ac:dyDescent="0.25">
      <c r="C48085" s="75"/>
      <c r="D48085" s="74"/>
    </row>
    <row r="48086" spans="3:4" x14ac:dyDescent="0.25">
      <c r="C48086" s="75"/>
      <c r="D48086" s="74"/>
    </row>
    <row r="48087" spans="3:4" x14ac:dyDescent="0.25">
      <c r="C48087" s="75"/>
      <c r="D48087" s="74"/>
    </row>
    <row r="48088" spans="3:4" x14ac:dyDescent="0.25">
      <c r="C48088" s="75"/>
      <c r="D48088" s="74"/>
    </row>
    <row r="48089" spans="3:4" x14ac:dyDescent="0.25">
      <c r="C48089" s="75"/>
      <c r="D48089" s="74"/>
    </row>
    <row r="48090" spans="3:4" x14ac:dyDescent="0.25">
      <c r="C48090" s="75"/>
      <c r="D48090" s="74"/>
    </row>
    <row r="48091" spans="3:4" x14ac:dyDescent="0.25">
      <c r="C48091" s="75"/>
      <c r="D48091" s="74"/>
    </row>
    <row r="48092" spans="3:4" x14ac:dyDescent="0.25">
      <c r="C48092" s="75"/>
      <c r="D48092" s="74"/>
    </row>
    <row r="48093" spans="3:4" x14ac:dyDescent="0.25">
      <c r="C48093" s="75"/>
      <c r="D48093" s="74"/>
    </row>
    <row r="48094" spans="3:4" x14ac:dyDescent="0.25">
      <c r="C48094" s="75"/>
      <c r="D48094" s="74"/>
    </row>
    <row r="48095" spans="3:4" x14ac:dyDescent="0.25">
      <c r="C48095" s="75"/>
      <c r="D48095" s="74"/>
    </row>
    <row r="48096" spans="3:4" x14ac:dyDescent="0.25">
      <c r="C48096" s="75"/>
      <c r="D48096" s="74"/>
    </row>
    <row r="48097" spans="3:4" x14ac:dyDescent="0.25">
      <c r="C48097" s="75"/>
      <c r="D48097" s="74"/>
    </row>
    <row r="48098" spans="3:4" x14ac:dyDescent="0.25">
      <c r="C48098" s="75"/>
      <c r="D48098" s="74"/>
    </row>
    <row r="48099" spans="3:4" x14ac:dyDescent="0.25">
      <c r="C48099" s="75"/>
      <c r="D48099" s="74"/>
    </row>
    <row r="48100" spans="3:4" x14ac:dyDescent="0.25">
      <c r="C48100" s="75"/>
      <c r="D48100" s="74"/>
    </row>
    <row r="48101" spans="3:4" x14ac:dyDescent="0.25">
      <c r="C48101" s="75"/>
      <c r="D48101" s="74"/>
    </row>
    <row r="48102" spans="3:4" x14ac:dyDescent="0.25">
      <c r="C48102" s="75"/>
      <c r="D48102" s="74"/>
    </row>
    <row r="48103" spans="3:4" x14ac:dyDescent="0.25">
      <c r="C48103" s="75"/>
      <c r="D48103" s="74"/>
    </row>
    <row r="48104" spans="3:4" x14ac:dyDescent="0.25">
      <c r="C48104" s="75"/>
      <c r="D48104" s="74"/>
    </row>
    <row r="48105" spans="3:4" x14ac:dyDescent="0.25">
      <c r="C48105" s="75"/>
      <c r="D48105" s="74"/>
    </row>
    <row r="48106" spans="3:4" x14ac:dyDescent="0.25">
      <c r="C48106" s="75"/>
      <c r="D48106" s="74"/>
    </row>
    <row r="48107" spans="3:4" x14ac:dyDescent="0.25">
      <c r="C48107" s="75"/>
      <c r="D48107" s="74"/>
    </row>
    <row r="48108" spans="3:4" x14ac:dyDescent="0.25">
      <c r="C48108" s="75"/>
      <c r="D48108" s="74"/>
    </row>
    <row r="48109" spans="3:4" x14ac:dyDescent="0.25">
      <c r="C48109" s="75"/>
      <c r="D48109" s="74"/>
    </row>
    <row r="48110" spans="3:4" x14ac:dyDescent="0.25">
      <c r="C48110" s="75"/>
      <c r="D48110" s="74"/>
    </row>
    <row r="48111" spans="3:4" x14ac:dyDescent="0.25">
      <c r="C48111" s="75"/>
      <c r="D48111" s="74"/>
    </row>
    <row r="48112" spans="3:4" x14ac:dyDescent="0.25">
      <c r="C48112" s="75"/>
      <c r="D48112" s="74"/>
    </row>
    <row r="48113" spans="3:4" x14ac:dyDescent="0.25">
      <c r="C48113" s="75"/>
      <c r="D48113" s="74"/>
    </row>
    <row r="48114" spans="3:4" x14ac:dyDescent="0.25">
      <c r="C48114" s="75"/>
      <c r="D48114" s="74"/>
    </row>
    <row r="48115" spans="3:4" x14ac:dyDescent="0.25">
      <c r="C48115" s="75"/>
      <c r="D48115" s="74"/>
    </row>
    <row r="48116" spans="3:4" x14ac:dyDescent="0.25">
      <c r="C48116" s="75"/>
      <c r="D48116" s="74"/>
    </row>
    <row r="48117" spans="3:4" x14ac:dyDescent="0.25">
      <c r="C48117" s="75"/>
      <c r="D48117" s="74"/>
    </row>
    <row r="48118" spans="3:4" x14ac:dyDescent="0.25">
      <c r="C48118" s="75"/>
      <c r="D48118" s="74"/>
    </row>
    <row r="48119" spans="3:4" x14ac:dyDescent="0.25">
      <c r="C48119" s="75"/>
      <c r="D48119" s="74"/>
    </row>
    <row r="48120" spans="3:4" x14ac:dyDescent="0.25">
      <c r="C48120" s="75"/>
      <c r="D48120" s="74"/>
    </row>
    <row r="48121" spans="3:4" x14ac:dyDescent="0.25">
      <c r="C48121" s="75"/>
      <c r="D48121" s="74"/>
    </row>
    <row r="48122" spans="3:4" x14ac:dyDescent="0.25">
      <c r="C48122" s="75"/>
      <c r="D48122" s="74"/>
    </row>
    <row r="48123" spans="3:4" x14ac:dyDescent="0.25">
      <c r="C48123" s="75"/>
      <c r="D48123" s="74"/>
    </row>
    <row r="48124" spans="3:4" x14ac:dyDescent="0.25">
      <c r="C48124" s="75"/>
      <c r="D48124" s="74"/>
    </row>
    <row r="48125" spans="3:4" x14ac:dyDescent="0.25">
      <c r="C48125" s="75"/>
      <c r="D48125" s="74"/>
    </row>
    <row r="48126" spans="3:4" x14ac:dyDescent="0.25">
      <c r="C48126" s="75"/>
      <c r="D48126" s="74"/>
    </row>
    <row r="48127" spans="3:4" x14ac:dyDescent="0.25">
      <c r="C48127" s="75"/>
      <c r="D48127" s="74"/>
    </row>
    <row r="48128" spans="3:4" x14ac:dyDescent="0.25">
      <c r="C48128" s="75"/>
      <c r="D48128" s="74"/>
    </row>
    <row r="48129" spans="3:4" x14ac:dyDescent="0.25">
      <c r="C48129" s="75"/>
      <c r="D48129" s="74"/>
    </row>
    <row r="48130" spans="3:4" x14ac:dyDescent="0.25">
      <c r="C48130" s="75"/>
      <c r="D48130" s="74"/>
    </row>
    <row r="48131" spans="3:4" x14ac:dyDescent="0.25">
      <c r="C48131" s="75"/>
      <c r="D48131" s="74"/>
    </row>
    <row r="48132" spans="3:4" x14ac:dyDescent="0.25">
      <c r="C48132" s="75"/>
      <c r="D48132" s="74"/>
    </row>
    <row r="48133" spans="3:4" x14ac:dyDescent="0.25">
      <c r="C48133" s="75"/>
      <c r="D48133" s="74"/>
    </row>
    <row r="48134" spans="3:4" x14ac:dyDescent="0.25">
      <c r="C48134" s="75"/>
      <c r="D48134" s="74"/>
    </row>
    <row r="48135" spans="3:4" x14ac:dyDescent="0.25">
      <c r="C48135" s="75"/>
      <c r="D48135" s="74"/>
    </row>
    <row r="48136" spans="3:4" x14ac:dyDescent="0.25">
      <c r="C48136" s="75"/>
      <c r="D48136" s="74"/>
    </row>
    <row r="48137" spans="3:4" x14ac:dyDescent="0.25">
      <c r="C48137" s="75"/>
      <c r="D48137" s="74"/>
    </row>
    <row r="48138" spans="3:4" x14ac:dyDescent="0.25">
      <c r="C48138" s="75"/>
      <c r="D48138" s="74"/>
    </row>
    <row r="48139" spans="3:4" x14ac:dyDescent="0.25">
      <c r="C48139" s="75"/>
      <c r="D48139" s="74"/>
    </row>
    <row r="48140" spans="3:4" x14ac:dyDescent="0.25">
      <c r="C48140" s="75"/>
      <c r="D48140" s="74"/>
    </row>
    <row r="48141" spans="3:4" x14ac:dyDescent="0.25">
      <c r="C48141" s="75"/>
      <c r="D48141" s="74"/>
    </row>
    <row r="48142" spans="3:4" x14ac:dyDescent="0.25">
      <c r="C48142" s="75"/>
      <c r="D48142" s="74"/>
    </row>
    <row r="48143" spans="3:4" x14ac:dyDescent="0.25">
      <c r="C48143" s="75"/>
      <c r="D48143" s="74"/>
    </row>
    <row r="48144" spans="3:4" x14ac:dyDescent="0.25">
      <c r="C48144" s="75"/>
      <c r="D48144" s="74"/>
    </row>
    <row r="48145" spans="3:4" x14ac:dyDescent="0.25">
      <c r="C48145" s="75"/>
      <c r="D48145" s="74"/>
    </row>
    <row r="48146" spans="3:4" x14ac:dyDescent="0.25">
      <c r="C48146" s="75"/>
      <c r="D48146" s="74"/>
    </row>
    <row r="48147" spans="3:4" x14ac:dyDescent="0.25">
      <c r="C48147" s="75"/>
      <c r="D48147" s="74"/>
    </row>
    <row r="48148" spans="3:4" x14ac:dyDescent="0.25">
      <c r="C48148" s="75"/>
      <c r="D48148" s="74"/>
    </row>
    <row r="48149" spans="3:4" x14ac:dyDescent="0.25">
      <c r="C48149" s="75"/>
      <c r="D48149" s="74"/>
    </row>
    <row r="48150" spans="3:4" x14ac:dyDescent="0.25">
      <c r="C48150" s="75"/>
      <c r="D48150" s="74"/>
    </row>
    <row r="48151" spans="3:4" x14ac:dyDescent="0.25">
      <c r="C48151" s="75"/>
      <c r="D48151" s="74"/>
    </row>
    <row r="48152" spans="3:4" x14ac:dyDescent="0.25">
      <c r="C48152" s="75"/>
      <c r="D48152" s="74"/>
    </row>
    <row r="48153" spans="3:4" x14ac:dyDescent="0.25">
      <c r="C48153" s="75"/>
      <c r="D48153" s="74"/>
    </row>
    <row r="48154" spans="3:4" x14ac:dyDescent="0.25">
      <c r="C48154" s="75"/>
      <c r="D48154" s="74"/>
    </row>
    <row r="48155" spans="3:4" x14ac:dyDescent="0.25">
      <c r="C48155" s="75"/>
      <c r="D48155" s="74"/>
    </row>
    <row r="48156" spans="3:4" x14ac:dyDescent="0.25">
      <c r="C48156" s="75"/>
      <c r="D48156" s="74"/>
    </row>
    <row r="48157" spans="3:4" x14ac:dyDescent="0.25">
      <c r="C48157" s="75"/>
      <c r="D48157" s="74"/>
    </row>
    <row r="48158" spans="3:4" x14ac:dyDescent="0.25">
      <c r="C48158" s="75"/>
      <c r="D48158" s="74"/>
    </row>
    <row r="48159" spans="3:4" x14ac:dyDescent="0.25">
      <c r="C48159" s="75"/>
      <c r="D48159" s="74"/>
    </row>
    <row r="48160" spans="3:4" x14ac:dyDescent="0.25">
      <c r="C48160" s="75"/>
      <c r="D48160" s="74"/>
    </row>
    <row r="48161" spans="3:4" x14ac:dyDescent="0.25">
      <c r="C48161" s="75"/>
      <c r="D48161" s="74"/>
    </row>
    <row r="48162" spans="3:4" x14ac:dyDescent="0.25">
      <c r="C48162" s="75"/>
      <c r="D48162" s="74"/>
    </row>
    <row r="48163" spans="3:4" x14ac:dyDescent="0.25">
      <c r="C48163" s="75"/>
      <c r="D48163" s="74"/>
    </row>
    <row r="48164" spans="3:4" x14ac:dyDescent="0.25">
      <c r="C48164" s="75"/>
      <c r="D48164" s="74"/>
    </row>
    <row r="48165" spans="3:4" x14ac:dyDescent="0.25">
      <c r="C48165" s="75"/>
      <c r="D48165" s="74"/>
    </row>
    <row r="48166" spans="3:4" x14ac:dyDescent="0.25">
      <c r="C48166" s="75"/>
      <c r="D48166" s="74"/>
    </row>
    <row r="48167" spans="3:4" x14ac:dyDescent="0.25">
      <c r="C48167" s="75"/>
      <c r="D48167" s="74"/>
    </row>
    <row r="48168" spans="3:4" x14ac:dyDescent="0.25">
      <c r="C48168" s="75"/>
      <c r="D48168" s="74"/>
    </row>
    <row r="48169" spans="3:4" x14ac:dyDescent="0.25">
      <c r="C48169" s="75"/>
      <c r="D48169" s="74"/>
    </row>
    <row r="48170" spans="3:4" x14ac:dyDescent="0.25">
      <c r="C48170" s="75"/>
      <c r="D48170" s="74"/>
    </row>
    <row r="48171" spans="3:4" x14ac:dyDescent="0.25">
      <c r="C48171" s="75"/>
      <c r="D48171" s="74"/>
    </row>
    <row r="48172" spans="3:4" x14ac:dyDescent="0.25">
      <c r="C48172" s="75"/>
      <c r="D48172" s="74"/>
    </row>
    <row r="48173" spans="3:4" x14ac:dyDescent="0.25">
      <c r="C48173" s="75"/>
      <c r="D48173" s="74"/>
    </row>
    <row r="48174" spans="3:4" x14ac:dyDescent="0.25">
      <c r="C48174" s="75"/>
      <c r="D48174" s="74"/>
    </row>
    <row r="48175" spans="3:4" x14ac:dyDescent="0.25">
      <c r="C48175" s="75"/>
      <c r="D48175" s="74"/>
    </row>
    <row r="48176" spans="3:4" x14ac:dyDescent="0.25">
      <c r="C48176" s="75"/>
      <c r="D48176" s="74"/>
    </row>
    <row r="48177" spans="3:4" x14ac:dyDescent="0.25">
      <c r="C48177" s="75"/>
      <c r="D48177" s="74"/>
    </row>
    <row r="48178" spans="3:4" x14ac:dyDescent="0.25">
      <c r="C48178" s="75"/>
      <c r="D48178" s="74"/>
    </row>
    <row r="48179" spans="3:4" x14ac:dyDescent="0.25">
      <c r="C48179" s="75"/>
      <c r="D48179" s="74"/>
    </row>
    <row r="48180" spans="3:4" x14ac:dyDescent="0.25">
      <c r="C48180" s="75"/>
      <c r="D48180" s="74"/>
    </row>
    <row r="48181" spans="3:4" x14ac:dyDescent="0.25">
      <c r="C48181" s="75"/>
      <c r="D48181" s="74"/>
    </row>
    <row r="48182" spans="3:4" x14ac:dyDescent="0.25">
      <c r="C48182" s="75"/>
      <c r="D48182" s="74"/>
    </row>
    <row r="48183" spans="3:4" x14ac:dyDescent="0.25">
      <c r="C48183" s="75"/>
      <c r="D48183" s="74"/>
    </row>
    <row r="48184" spans="3:4" x14ac:dyDescent="0.25">
      <c r="C48184" s="75"/>
      <c r="D48184" s="74"/>
    </row>
    <row r="48185" spans="3:4" x14ac:dyDescent="0.25">
      <c r="C48185" s="75"/>
      <c r="D48185" s="74"/>
    </row>
    <row r="48186" spans="3:4" x14ac:dyDescent="0.25">
      <c r="C48186" s="75"/>
      <c r="D48186" s="74"/>
    </row>
    <row r="48187" spans="3:4" x14ac:dyDescent="0.25">
      <c r="C48187" s="75"/>
      <c r="D48187" s="74"/>
    </row>
    <row r="48188" spans="3:4" x14ac:dyDescent="0.25">
      <c r="C48188" s="75"/>
      <c r="D48188" s="74"/>
    </row>
    <row r="48189" spans="3:4" x14ac:dyDescent="0.25">
      <c r="C48189" s="75"/>
      <c r="D48189" s="74"/>
    </row>
    <row r="48190" spans="3:4" x14ac:dyDescent="0.25">
      <c r="C48190" s="75"/>
      <c r="D48190" s="74"/>
    </row>
    <row r="48191" spans="3:4" x14ac:dyDescent="0.25">
      <c r="C48191" s="75"/>
      <c r="D48191" s="74"/>
    </row>
    <row r="48192" spans="3:4" x14ac:dyDescent="0.25">
      <c r="C48192" s="75"/>
      <c r="D48192" s="74"/>
    </row>
    <row r="48193" spans="3:4" x14ac:dyDescent="0.25">
      <c r="C48193" s="75"/>
      <c r="D48193" s="74"/>
    </row>
    <row r="48194" spans="3:4" x14ac:dyDescent="0.25">
      <c r="C48194" s="75"/>
      <c r="D48194" s="74"/>
    </row>
    <row r="48195" spans="3:4" x14ac:dyDescent="0.25">
      <c r="C48195" s="75"/>
      <c r="D48195" s="74"/>
    </row>
    <row r="48196" spans="3:4" x14ac:dyDescent="0.25">
      <c r="C48196" s="75"/>
      <c r="D48196" s="74"/>
    </row>
    <row r="48197" spans="3:4" x14ac:dyDescent="0.25">
      <c r="C48197" s="75"/>
      <c r="D48197" s="74"/>
    </row>
    <row r="48198" spans="3:4" x14ac:dyDescent="0.25">
      <c r="C48198" s="75"/>
      <c r="D48198" s="74"/>
    </row>
    <row r="48199" spans="3:4" x14ac:dyDescent="0.25">
      <c r="C48199" s="75"/>
      <c r="D48199" s="74"/>
    </row>
    <row r="48200" spans="3:4" x14ac:dyDescent="0.25">
      <c r="C48200" s="75"/>
      <c r="D48200" s="74"/>
    </row>
    <row r="48201" spans="3:4" x14ac:dyDescent="0.25">
      <c r="C48201" s="75"/>
      <c r="D48201" s="74"/>
    </row>
    <row r="48202" spans="3:4" x14ac:dyDescent="0.25">
      <c r="C48202" s="75"/>
      <c r="D48202" s="74"/>
    </row>
    <row r="48203" spans="3:4" x14ac:dyDescent="0.25">
      <c r="C48203" s="75"/>
      <c r="D48203" s="74"/>
    </row>
    <row r="48204" spans="3:4" x14ac:dyDescent="0.25">
      <c r="C48204" s="75"/>
      <c r="D48204" s="74"/>
    </row>
    <row r="48205" spans="3:4" x14ac:dyDescent="0.25">
      <c r="C48205" s="75"/>
      <c r="D48205" s="74"/>
    </row>
    <row r="48206" spans="3:4" x14ac:dyDescent="0.25">
      <c r="C48206" s="75"/>
      <c r="D48206" s="74"/>
    </row>
    <row r="48207" spans="3:4" x14ac:dyDescent="0.25">
      <c r="C48207" s="75"/>
      <c r="D48207" s="74"/>
    </row>
    <row r="48208" spans="3:4" x14ac:dyDescent="0.25">
      <c r="C48208" s="75"/>
      <c r="D48208" s="74"/>
    </row>
    <row r="48209" spans="3:4" x14ac:dyDescent="0.25">
      <c r="C48209" s="75"/>
      <c r="D48209" s="74"/>
    </row>
    <row r="48210" spans="3:4" x14ac:dyDescent="0.25">
      <c r="C48210" s="75"/>
      <c r="D48210" s="74"/>
    </row>
    <row r="48211" spans="3:4" x14ac:dyDescent="0.25">
      <c r="C48211" s="75"/>
      <c r="D48211" s="74"/>
    </row>
    <row r="48212" spans="3:4" x14ac:dyDescent="0.25">
      <c r="C48212" s="75"/>
      <c r="D48212" s="74"/>
    </row>
    <row r="48213" spans="3:4" x14ac:dyDescent="0.25">
      <c r="C48213" s="75"/>
      <c r="D48213" s="74"/>
    </row>
    <row r="48214" spans="3:4" x14ac:dyDescent="0.25">
      <c r="C48214" s="75"/>
      <c r="D48214" s="74"/>
    </row>
    <row r="48215" spans="3:4" x14ac:dyDescent="0.25">
      <c r="C48215" s="75"/>
      <c r="D48215" s="74"/>
    </row>
    <row r="48216" spans="3:4" x14ac:dyDescent="0.25">
      <c r="C48216" s="75"/>
      <c r="D48216" s="74"/>
    </row>
    <row r="48217" spans="3:4" x14ac:dyDescent="0.25">
      <c r="C48217" s="75"/>
      <c r="D48217" s="74"/>
    </row>
    <row r="48218" spans="3:4" x14ac:dyDescent="0.25">
      <c r="C48218" s="75"/>
      <c r="D48218" s="74"/>
    </row>
    <row r="48219" spans="3:4" x14ac:dyDescent="0.25">
      <c r="C48219" s="75"/>
      <c r="D48219" s="74"/>
    </row>
    <row r="48220" spans="3:4" x14ac:dyDescent="0.25">
      <c r="C48220" s="75"/>
      <c r="D48220" s="74"/>
    </row>
    <row r="48221" spans="3:4" x14ac:dyDescent="0.25">
      <c r="C48221" s="75"/>
      <c r="D48221" s="74"/>
    </row>
    <row r="48222" spans="3:4" x14ac:dyDescent="0.25">
      <c r="C48222" s="75"/>
      <c r="D48222" s="74"/>
    </row>
    <row r="48223" spans="3:4" x14ac:dyDescent="0.25">
      <c r="C48223" s="75"/>
      <c r="D48223" s="74"/>
    </row>
    <row r="48224" spans="3:4" x14ac:dyDescent="0.25">
      <c r="C48224" s="75"/>
      <c r="D48224" s="74"/>
    </row>
    <row r="48225" spans="3:4" x14ac:dyDescent="0.25">
      <c r="C48225" s="75"/>
      <c r="D48225" s="74"/>
    </row>
    <row r="48226" spans="3:4" x14ac:dyDescent="0.25">
      <c r="C48226" s="75"/>
      <c r="D48226" s="74"/>
    </row>
    <row r="48227" spans="3:4" x14ac:dyDescent="0.25">
      <c r="C48227" s="75"/>
      <c r="D48227" s="74"/>
    </row>
    <row r="48228" spans="3:4" x14ac:dyDescent="0.25">
      <c r="C48228" s="75"/>
      <c r="D48228" s="74"/>
    </row>
    <row r="48229" spans="3:4" x14ac:dyDescent="0.25">
      <c r="C48229" s="75"/>
      <c r="D48229" s="74"/>
    </row>
    <row r="48230" spans="3:4" x14ac:dyDescent="0.25">
      <c r="C48230" s="75"/>
      <c r="D48230" s="74"/>
    </row>
    <row r="48231" spans="3:4" x14ac:dyDescent="0.25">
      <c r="C48231" s="75"/>
      <c r="D48231" s="74"/>
    </row>
    <row r="48232" spans="3:4" x14ac:dyDescent="0.25">
      <c r="C48232" s="75"/>
      <c r="D48232" s="74"/>
    </row>
    <row r="48233" spans="3:4" x14ac:dyDescent="0.25">
      <c r="C48233" s="75"/>
      <c r="D48233" s="74"/>
    </row>
    <row r="48234" spans="3:4" x14ac:dyDescent="0.25">
      <c r="C48234" s="75"/>
      <c r="D48234" s="74"/>
    </row>
    <row r="48235" spans="3:4" x14ac:dyDescent="0.25">
      <c r="C48235" s="75"/>
      <c r="D48235" s="74"/>
    </row>
    <row r="48236" spans="3:4" x14ac:dyDescent="0.25">
      <c r="C48236" s="75"/>
      <c r="D48236" s="74"/>
    </row>
    <row r="48237" spans="3:4" x14ac:dyDescent="0.25">
      <c r="C48237" s="75"/>
      <c r="D48237" s="74"/>
    </row>
    <row r="48238" spans="3:4" x14ac:dyDescent="0.25">
      <c r="C48238" s="75"/>
      <c r="D48238" s="74"/>
    </row>
    <row r="48239" spans="3:4" x14ac:dyDescent="0.25">
      <c r="C48239" s="75"/>
      <c r="D48239" s="74"/>
    </row>
    <row r="48240" spans="3:4" x14ac:dyDescent="0.25">
      <c r="C48240" s="75"/>
      <c r="D48240" s="74"/>
    </row>
    <row r="48241" spans="3:4" x14ac:dyDescent="0.25">
      <c r="C48241" s="75"/>
      <c r="D48241" s="74"/>
    </row>
    <row r="48242" spans="3:4" x14ac:dyDescent="0.25">
      <c r="C48242" s="75"/>
      <c r="D48242" s="74"/>
    </row>
    <row r="48243" spans="3:4" x14ac:dyDescent="0.25">
      <c r="C48243" s="75"/>
      <c r="D48243" s="74"/>
    </row>
    <row r="48244" spans="3:4" x14ac:dyDescent="0.25">
      <c r="C48244" s="75"/>
      <c r="D48244" s="74"/>
    </row>
    <row r="48245" spans="3:4" x14ac:dyDescent="0.25">
      <c r="C48245" s="75"/>
      <c r="D48245" s="74"/>
    </row>
    <row r="48246" spans="3:4" x14ac:dyDescent="0.25">
      <c r="C48246" s="75"/>
      <c r="D48246" s="74"/>
    </row>
    <row r="48247" spans="3:4" x14ac:dyDescent="0.25">
      <c r="C48247" s="75"/>
      <c r="D48247" s="74"/>
    </row>
    <row r="48248" spans="3:4" x14ac:dyDescent="0.25">
      <c r="C48248" s="75"/>
      <c r="D48248" s="74"/>
    </row>
    <row r="48249" spans="3:4" x14ac:dyDescent="0.25">
      <c r="C48249" s="75"/>
      <c r="D48249" s="74"/>
    </row>
    <row r="48250" spans="3:4" x14ac:dyDescent="0.25">
      <c r="C48250" s="75"/>
      <c r="D48250" s="74"/>
    </row>
    <row r="48251" spans="3:4" x14ac:dyDescent="0.25">
      <c r="C48251" s="75"/>
      <c r="D48251" s="74"/>
    </row>
    <row r="48252" spans="3:4" x14ac:dyDescent="0.25">
      <c r="C48252" s="75"/>
      <c r="D48252" s="74"/>
    </row>
    <row r="48253" spans="3:4" x14ac:dyDescent="0.25">
      <c r="C48253" s="75"/>
      <c r="D48253" s="74"/>
    </row>
    <row r="48254" spans="3:4" x14ac:dyDescent="0.25">
      <c r="C48254" s="75"/>
      <c r="D48254" s="74"/>
    </row>
    <row r="48255" spans="3:4" x14ac:dyDescent="0.25">
      <c r="C48255" s="75"/>
      <c r="D48255" s="74"/>
    </row>
    <row r="48256" spans="3:4" x14ac:dyDescent="0.25">
      <c r="C48256" s="75"/>
      <c r="D48256" s="74"/>
    </row>
    <row r="48257" spans="3:4" x14ac:dyDescent="0.25">
      <c r="C48257" s="75"/>
      <c r="D48257" s="74"/>
    </row>
    <row r="48258" spans="3:4" x14ac:dyDescent="0.25">
      <c r="C48258" s="75"/>
      <c r="D48258" s="74"/>
    </row>
    <row r="48259" spans="3:4" x14ac:dyDescent="0.25">
      <c r="C48259" s="75"/>
      <c r="D48259" s="74"/>
    </row>
    <row r="48260" spans="3:4" x14ac:dyDescent="0.25">
      <c r="C48260" s="75"/>
      <c r="D48260" s="74"/>
    </row>
    <row r="48261" spans="3:4" x14ac:dyDescent="0.25">
      <c r="C48261" s="75"/>
      <c r="D48261" s="74"/>
    </row>
    <row r="48262" spans="3:4" x14ac:dyDescent="0.25">
      <c r="C48262" s="75"/>
      <c r="D48262" s="74"/>
    </row>
    <row r="48263" spans="3:4" x14ac:dyDescent="0.25">
      <c r="C48263" s="75"/>
      <c r="D48263" s="74"/>
    </row>
    <row r="48264" spans="3:4" x14ac:dyDescent="0.25">
      <c r="C48264" s="75"/>
      <c r="D48264" s="74"/>
    </row>
    <row r="48265" spans="3:4" x14ac:dyDescent="0.25">
      <c r="C48265" s="75"/>
      <c r="D48265" s="74"/>
    </row>
    <row r="48266" spans="3:4" x14ac:dyDescent="0.25">
      <c r="C48266" s="75"/>
      <c r="D48266" s="74"/>
    </row>
    <row r="48267" spans="3:4" x14ac:dyDescent="0.25">
      <c r="C48267" s="75"/>
      <c r="D48267" s="74"/>
    </row>
    <row r="48268" spans="3:4" x14ac:dyDescent="0.25">
      <c r="C48268" s="75"/>
      <c r="D48268" s="74"/>
    </row>
    <row r="48269" spans="3:4" x14ac:dyDescent="0.25">
      <c r="C48269" s="75"/>
      <c r="D48269" s="74"/>
    </row>
    <row r="48270" spans="3:4" x14ac:dyDescent="0.25">
      <c r="C48270" s="75"/>
      <c r="D48270" s="74"/>
    </row>
    <row r="48271" spans="3:4" x14ac:dyDescent="0.25">
      <c r="C48271" s="75"/>
      <c r="D48271" s="74"/>
    </row>
    <row r="48272" spans="3:4" x14ac:dyDescent="0.25">
      <c r="C48272" s="75"/>
      <c r="D48272" s="74"/>
    </row>
    <row r="48273" spans="3:4" x14ac:dyDescent="0.25">
      <c r="C48273" s="75"/>
      <c r="D48273" s="74"/>
    </row>
    <row r="48274" spans="3:4" x14ac:dyDescent="0.25">
      <c r="C48274" s="75"/>
      <c r="D48274" s="74"/>
    </row>
    <row r="48275" spans="3:4" x14ac:dyDescent="0.25">
      <c r="C48275" s="75"/>
      <c r="D48275" s="74"/>
    </row>
    <row r="48276" spans="3:4" x14ac:dyDescent="0.25">
      <c r="C48276" s="75"/>
      <c r="D48276" s="74"/>
    </row>
    <row r="48277" spans="3:4" x14ac:dyDescent="0.25">
      <c r="C48277" s="75"/>
      <c r="D48277" s="74"/>
    </row>
    <row r="48278" spans="3:4" x14ac:dyDescent="0.25">
      <c r="C48278" s="75"/>
      <c r="D48278" s="74"/>
    </row>
    <row r="48279" spans="3:4" x14ac:dyDescent="0.25">
      <c r="C48279" s="75"/>
      <c r="D48279" s="74"/>
    </row>
    <row r="48280" spans="3:4" x14ac:dyDescent="0.25">
      <c r="C48280" s="75"/>
      <c r="D48280" s="74"/>
    </row>
    <row r="48281" spans="3:4" x14ac:dyDescent="0.25">
      <c r="C48281" s="75"/>
      <c r="D48281" s="74"/>
    </row>
    <row r="48282" spans="3:4" x14ac:dyDescent="0.25">
      <c r="C48282" s="75"/>
      <c r="D48282" s="74"/>
    </row>
    <row r="48283" spans="3:4" x14ac:dyDescent="0.25">
      <c r="C48283" s="75"/>
      <c r="D48283" s="74"/>
    </row>
    <row r="48284" spans="3:4" x14ac:dyDescent="0.25">
      <c r="C48284" s="75"/>
      <c r="D48284" s="74"/>
    </row>
    <row r="48285" spans="3:4" x14ac:dyDescent="0.25">
      <c r="C48285" s="75"/>
      <c r="D48285" s="74"/>
    </row>
    <row r="48286" spans="3:4" x14ac:dyDescent="0.25">
      <c r="C48286" s="75"/>
      <c r="D48286" s="74"/>
    </row>
    <row r="48287" spans="3:4" x14ac:dyDescent="0.25">
      <c r="C48287" s="75"/>
      <c r="D48287" s="74"/>
    </row>
    <row r="48288" spans="3:4" x14ac:dyDescent="0.25">
      <c r="C48288" s="75"/>
      <c r="D48288" s="74"/>
    </row>
    <row r="48289" spans="3:4" x14ac:dyDescent="0.25">
      <c r="C48289" s="75"/>
      <c r="D48289" s="74"/>
    </row>
    <row r="48290" spans="3:4" x14ac:dyDescent="0.25">
      <c r="C48290" s="75"/>
      <c r="D48290" s="74"/>
    </row>
    <row r="48291" spans="3:4" x14ac:dyDescent="0.25">
      <c r="C48291" s="75"/>
      <c r="D48291" s="74"/>
    </row>
    <row r="48292" spans="3:4" x14ac:dyDescent="0.25">
      <c r="C48292" s="75"/>
      <c r="D48292" s="74"/>
    </row>
    <row r="48293" spans="3:4" x14ac:dyDescent="0.25">
      <c r="C48293" s="75"/>
      <c r="D48293" s="74"/>
    </row>
    <row r="48294" spans="3:4" x14ac:dyDescent="0.25">
      <c r="C48294" s="75"/>
      <c r="D48294" s="74"/>
    </row>
    <row r="48295" spans="3:4" x14ac:dyDescent="0.25">
      <c r="C48295" s="75"/>
      <c r="D48295" s="74"/>
    </row>
    <row r="48296" spans="3:4" x14ac:dyDescent="0.25">
      <c r="C48296" s="75"/>
      <c r="D48296" s="74"/>
    </row>
    <row r="48297" spans="3:4" x14ac:dyDescent="0.25">
      <c r="C48297" s="75"/>
      <c r="D48297" s="74"/>
    </row>
    <row r="48298" spans="3:4" x14ac:dyDescent="0.25">
      <c r="C48298" s="75"/>
      <c r="D48298" s="74"/>
    </row>
    <row r="48299" spans="3:4" x14ac:dyDescent="0.25">
      <c r="C48299" s="75"/>
      <c r="D48299" s="74"/>
    </row>
    <row r="48300" spans="3:4" x14ac:dyDescent="0.25">
      <c r="C48300" s="75"/>
      <c r="D48300" s="74"/>
    </row>
    <row r="48301" spans="3:4" x14ac:dyDescent="0.25">
      <c r="C48301" s="75"/>
      <c r="D48301" s="74"/>
    </row>
    <row r="48302" spans="3:4" x14ac:dyDescent="0.25">
      <c r="C48302" s="75"/>
      <c r="D48302" s="74"/>
    </row>
    <row r="48303" spans="3:4" x14ac:dyDescent="0.25">
      <c r="C48303" s="75"/>
      <c r="D48303" s="74"/>
    </row>
    <row r="48304" spans="3:4" x14ac:dyDescent="0.25">
      <c r="C48304" s="75"/>
      <c r="D48304" s="74"/>
    </row>
    <row r="48305" spans="3:4" x14ac:dyDescent="0.25">
      <c r="C48305" s="75"/>
      <c r="D48305" s="74"/>
    </row>
    <row r="48306" spans="3:4" x14ac:dyDescent="0.25">
      <c r="C48306" s="75"/>
      <c r="D48306" s="74"/>
    </row>
    <row r="48307" spans="3:4" x14ac:dyDescent="0.25">
      <c r="C48307" s="75"/>
      <c r="D48307" s="74"/>
    </row>
    <row r="48308" spans="3:4" x14ac:dyDescent="0.25">
      <c r="C48308" s="75"/>
      <c r="D48308" s="74"/>
    </row>
    <row r="48309" spans="3:4" x14ac:dyDescent="0.25">
      <c r="C48309" s="75"/>
      <c r="D48309" s="74"/>
    </row>
    <row r="48310" spans="3:4" x14ac:dyDescent="0.25">
      <c r="C48310" s="75"/>
      <c r="D48310" s="74"/>
    </row>
    <row r="48311" spans="3:4" x14ac:dyDescent="0.25">
      <c r="C48311" s="75"/>
      <c r="D48311" s="74"/>
    </row>
    <row r="48312" spans="3:4" x14ac:dyDescent="0.25">
      <c r="C48312" s="75"/>
      <c r="D48312" s="74"/>
    </row>
    <row r="48313" spans="3:4" x14ac:dyDescent="0.25">
      <c r="C48313" s="75"/>
      <c r="D48313" s="74"/>
    </row>
    <row r="48314" spans="3:4" x14ac:dyDescent="0.25">
      <c r="C48314" s="75"/>
      <c r="D48314" s="74"/>
    </row>
    <row r="48315" spans="3:4" x14ac:dyDescent="0.25">
      <c r="C48315" s="75"/>
      <c r="D48315" s="74"/>
    </row>
    <row r="48316" spans="3:4" x14ac:dyDescent="0.25">
      <c r="C48316" s="75"/>
      <c r="D48316" s="74"/>
    </row>
    <row r="48317" spans="3:4" x14ac:dyDescent="0.25">
      <c r="C48317" s="75"/>
      <c r="D48317" s="74"/>
    </row>
    <row r="48318" spans="3:4" x14ac:dyDescent="0.25">
      <c r="C48318" s="75"/>
      <c r="D48318" s="74"/>
    </row>
    <row r="48319" spans="3:4" x14ac:dyDescent="0.25">
      <c r="C48319" s="75"/>
      <c r="D48319" s="74"/>
    </row>
    <row r="48320" spans="3:4" x14ac:dyDescent="0.25">
      <c r="C48320" s="75"/>
      <c r="D48320" s="74"/>
    </row>
    <row r="48321" spans="3:4" x14ac:dyDescent="0.25">
      <c r="C48321" s="75"/>
      <c r="D48321" s="74"/>
    </row>
    <row r="48322" spans="3:4" x14ac:dyDescent="0.25">
      <c r="C48322" s="75"/>
      <c r="D48322" s="74"/>
    </row>
    <row r="48323" spans="3:4" x14ac:dyDescent="0.25">
      <c r="C48323" s="75"/>
      <c r="D48323" s="74"/>
    </row>
    <row r="48324" spans="3:4" x14ac:dyDescent="0.25">
      <c r="C48324" s="75"/>
      <c r="D48324" s="74"/>
    </row>
    <row r="48325" spans="3:4" x14ac:dyDescent="0.25">
      <c r="C48325" s="75"/>
      <c r="D48325" s="74"/>
    </row>
    <row r="48326" spans="3:4" x14ac:dyDescent="0.25">
      <c r="C48326" s="75"/>
      <c r="D48326" s="74"/>
    </row>
    <row r="48327" spans="3:4" x14ac:dyDescent="0.25">
      <c r="C48327" s="75"/>
      <c r="D48327" s="74"/>
    </row>
    <row r="48328" spans="3:4" x14ac:dyDescent="0.25">
      <c r="C48328" s="75"/>
      <c r="D48328" s="74"/>
    </row>
    <row r="48329" spans="3:4" x14ac:dyDescent="0.25">
      <c r="C48329" s="75"/>
      <c r="D48329" s="74"/>
    </row>
    <row r="48330" spans="3:4" x14ac:dyDescent="0.25">
      <c r="C48330" s="75"/>
      <c r="D48330" s="74"/>
    </row>
    <row r="48331" spans="3:4" x14ac:dyDescent="0.25">
      <c r="C48331" s="75"/>
      <c r="D48331" s="74"/>
    </row>
    <row r="48332" spans="3:4" x14ac:dyDescent="0.25">
      <c r="C48332" s="75"/>
      <c r="D48332" s="74"/>
    </row>
    <row r="48333" spans="3:4" x14ac:dyDescent="0.25">
      <c r="C48333" s="75"/>
      <c r="D48333" s="74"/>
    </row>
    <row r="48334" spans="3:4" x14ac:dyDescent="0.25">
      <c r="C48334" s="75"/>
      <c r="D48334" s="74"/>
    </row>
    <row r="48335" spans="3:4" x14ac:dyDescent="0.25">
      <c r="C48335" s="75"/>
      <c r="D48335" s="74"/>
    </row>
    <row r="48336" spans="3:4" x14ac:dyDescent="0.25">
      <c r="C48336" s="75"/>
      <c r="D48336" s="74"/>
    </row>
    <row r="48337" spans="3:4" x14ac:dyDescent="0.25">
      <c r="C48337" s="75"/>
      <c r="D48337" s="74"/>
    </row>
    <row r="48338" spans="3:4" x14ac:dyDescent="0.25">
      <c r="C48338" s="75"/>
      <c r="D48338" s="74"/>
    </row>
    <row r="48339" spans="3:4" x14ac:dyDescent="0.25">
      <c r="C48339" s="75"/>
      <c r="D48339" s="74"/>
    </row>
    <row r="48340" spans="3:4" x14ac:dyDescent="0.25">
      <c r="C48340" s="75"/>
      <c r="D48340" s="74"/>
    </row>
    <row r="48341" spans="3:4" x14ac:dyDescent="0.25">
      <c r="C48341" s="75"/>
      <c r="D48341" s="74"/>
    </row>
    <row r="48342" spans="3:4" x14ac:dyDescent="0.25">
      <c r="C48342" s="75"/>
      <c r="D48342" s="74"/>
    </row>
    <row r="48343" spans="3:4" x14ac:dyDescent="0.25">
      <c r="C48343" s="75"/>
      <c r="D48343" s="74"/>
    </row>
    <row r="48344" spans="3:4" x14ac:dyDescent="0.25">
      <c r="C48344" s="75"/>
      <c r="D48344" s="74"/>
    </row>
    <row r="48345" spans="3:4" x14ac:dyDescent="0.25">
      <c r="C48345" s="75"/>
      <c r="D48345" s="74"/>
    </row>
    <row r="48346" spans="3:4" x14ac:dyDescent="0.25">
      <c r="C48346" s="75"/>
      <c r="D48346" s="74"/>
    </row>
    <row r="48347" spans="3:4" x14ac:dyDescent="0.25">
      <c r="C48347" s="75"/>
      <c r="D48347" s="74"/>
    </row>
    <row r="48348" spans="3:4" x14ac:dyDescent="0.25">
      <c r="C48348" s="75"/>
      <c r="D48348" s="74"/>
    </row>
    <row r="48349" spans="3:4" x14ac:dyDescent="0.25">
      <c r="C48349" s="75"/>
      <c r="D48349" s="74"/>
    </row>
    <row r="48350" spans="3:4" x14ac:dyDescent="0.25">
      <c r="C48350" s="75"/>
      <c r="D48350" s="74"/>
    </row>
    <row r="48351" spans="3:4" x14ac:dyDescent="0.25">
      <c r="C48351" s="75"/>
      <c r="D48351" s="74"/>
    </row>
    <row r="48352" spans="3:4" x14ac:dyDescent="0.25">
      <c r="C48352" s="75"/>
      <c r="D48352" s="74"/>
    </row>
    <row r="48353" spans="3:4" x14ac:dyDescent="0.25">
      <c r="C48353" s="75"/>
      <c r="D48353" s="74"/>
    </row>
    <row r="48354" spans="3:4" x14ac:dyDescent="0.25">
      <c r="C48354" s="75"/>
      <c r="D48354" s="74"/>
    </row>
    <row r="48355" spans="3:4" x14ac:dyDescent="0.25">
      <c r="C48355" s="75"/>
      <c r="D48355" s="74"/>
    </row>
    <row r="48356" spans="3:4" x14ac:dyDescent="0.25">
      <c r="C48356" s="75"/>
      <c r="D48356" s="74"/>
    </row>
    <row r="48357" spans="3:4" x14ac:dyDescent="0.25">
      <c r="C48357" s="75"/>
      <c r="D48357" s="74"/>
    </row>
    <row r="48358" spans="3:4" x14ac:dyDescent="0.25">
      <c r="C48358" s="75"/>
      <c r="D48358" s="74"/>
    </row>
    <row r="48359" spans="3:4" x14ac:dyDescent="0.25">
      <c r="C48359" s="75"/>
      <c r="D48359" s="74"/>
    </row>
    <row r="48360" spans="3:4" x14ac:dyDescent="0.25">
      <c r="C48360" s="75"/>
      <c r="D48360" s="74"/>
    </row>
    <row r="48361" spans="3:4" x14ac:dyDescent="0.25">
      <c r="C48361" s="75"/>
      <c r="D48361" s="74"/>
    </row>
    <row r="48362" spans="3:4" x14ac:dyDescent="0.25">
      <c r="C48362" s="75"/>
      <c r="D48362" s="74"/>
    </row>
    <row r="48363" spans="3:4" x14ac:dyDescent="0.25">
      <c r="C48363" s="75"/>
      <c r="D48363" s="74"/>
    </row>
    <row r="48364" spans="3:4" x14ac:dyDescent="0.25">
      <c r="C48364" s="75"/>
      <c r="D48364" s="74"/>
    </row>
    <row r="48365" spans="3:4" x14ac:dyDescent="0.25">
      <c r="C48365" s="75"/>
      <c r="D48365" s="74"/>
    </row>
    <row r="48366" spans="3:4" x14ac:dyDescent="0.25">
      <c r="C48366" s="75"/>
      <c r="D48366" s="74"/>
    </row>
    <row r="48367" spans="3:4" x14ac:dyDescent="0.25">
      <c r="C48367" s="75"/>
      <c r="D48367" s="74"/>
    </row>
    <row r="48368" spans="3:4" x14ac:dyDescent="0.25">
      <c r="C48368" s="75"/>
      <c r="D48368" s="74"/>
    </row>
    <row r="48369" spans="3:4" x14ac:dyDescent="0.25">
      <c r="C48369" s="75"/>
      <c r="D48369" s="74"/>
    </row>
    <row r="48370" spans="3:4" x14ac:dyDescent="0.25">
      <c r="C48370" s="75"/>
      <c r="D48370" s="74"/>
    </row>
    <row r="48371" spans="3:4" x14ac:dyDescent="0.25">
      <c r="C48371" s="75"/>
      <c r="D48371" s="74"/>
    </row>
    <row r="48372" spans="3:4" x14ac:dyDescent="0.25">
      <c r="C48372" s="75"/>
      <c r="D48372" s="74"/>
    </row>
    <row r="48373" spans="3:4" x14ac:dyDescent="0.25">
      <c r="C48373" s="75"/>
      <c r="D48373" s="74"/>
    </row>
    <row r="48374" spans="3:4" x14ac:dyDescent="0.25">
      <c r="C48374" s="75"/>
      <c r="D48374" s="74"/>
    </row>
    <row r="48375" spans="3:4" x14ac:dyDescent="0.25">
      <c r="C48375" s="75"/>
      <c r="D48375" s="74"/>
    </row>
    <row r="48376" spans="3:4" x14ac:dyDescent="0.25">
      <c r="C48376" s="75"/>
      <c r="D48376" s="74"/>
    </row>
    <row r="48377" spans="3:4" x14ac:dyDescent="0.25">
      <c r="C48377" s="75"/>
      <c r="D48377" s="74"/>
    </row>
    <row r="48378" spans="3:4" x14ac:dyDescent="0.25">
      <c r="C48378" s="75"/>
      <c r="D48378" s="74"/>
    </row>
    <row r="48379" spans="3:4" x14ac:dyDescent="0.25">
      <c r="C48379" s="75"/>
      <c r="D48379" s="74"/>
    </row>
    <row r="48380" spans="3:4" x14ac:dyDescent="0.25">
      <c r="C48380" s="75"/>
      <c r="D48380" s="74"/>
    </row>
    <row r="48381" spans="3:4" x14ac:dyDescent="0.25">
      <c r="C48381" s="75"/>
      <c r="D48381" s="74"/>
    </row>
    <row r="48382" spans="3:4" x14ac:dyDescent="0.25">
      <c r="C48382" s="75"/>
      <c r="D48382" s="74"/>
    </row>
    <row r="48383" spans="3:4" x14ac:dyDescent="0.25">
      <c r="C48383" s="75"/>
      <c r="D48383" s="74"/>
    </row>
    <row r="48384" spans="3:4" x14ac:dyDescent="0.25">
      <c r="C48384" s="75"/>
      <c r="D48384" s="74"/>
    </row>
    <row r="48385" spans="3:4" x14ac:dyDescent="0.25">
      <c r="C48385" s="75"/>
      <c r="D48385" s="74"/>
    </row>
    <row r="48386" spans="3:4" x14ac:dyDescent="0.25">
      <c r="C48386" s="75"/>
      <c r="D48386" s="74"/>
    </row>
    <row r="48387" spans="3:4" x14ac:dyDescent="0.25">
      <c r="C48387" s="75"/>
      <c r="D48387" s="74"/>
    </row>
    <row r="48388" spans="3:4" x14ac:dyDescent="0.25">
      <c r="C48388" s="75"/>
      <c r="D48388" s="74"/>
    </row>
    <row r="48389" spans="3:4" x14ac:dyDescent="0.25">
      <c r="C48389" s="75"/>
      <c r="D48389" s="74"/>
    </row>
    <row r="48390" spans="3:4" x14ac:dyDescent="0.25">
      <c r="C48390" s="75"/>
      <c r="D48390" s="74"/>
    </row>
    <row r="48391" spans="3:4" x14ac:dyDescent="0.25">
      <c r="C48391" s="75"/>
      <c r="D48391" s="74"/>
    </row>
    <row r="48392" spans="3:4" x14ac:dyDescent="0.25">
      <c r="C48392" s="75"/>
      <c r="D48392" s="74"/>
    </row>
    <row r="48393" spans="3:4" x14ac:dyDescent="0.25">
      <c r="C48393" s="75"/>
      <c r="D48393" s="74"/>
    </row>
    <row r="48394" spans="3:4" x14ac:dyDescent="0.25">
      <c r="C48394" s="75"/>
      <c r="D48394" s="74"/>
    </row>
    <row r="48395" spans="3:4" x14ac:dyDescent="0.25">
      <c r="C48395" s="75"/>
      <c r="D48395" s="74"/>
    </row>
    <row r="48396" spans="3:4" x14ac:dyDescent="0.25">
      <c r="C48396" s="75"/>
      <c r="D48396" s="74"/>
    </row>
    <row r="48397" spans="3:4" x14ac:dyDescent="0.25">
      <c r="C48397" s="75"/>
      <c r="D48397" s="74"/>
    </row>
    <row r="48398" spans="3:4" x14ac:dyDescent="0.25">
      <c r="C48398" s="75"/>
      <c r="D48398" s="74"/>
    </row>
    <row r="48399" spans="3:4" x14ac:dyDescent="0.25">
      <c r="C48399" s="75"/>
      <c r="D48399" s="74"/>
    </row>
    <row r="48400" spans="3:4" x14ac:dyDescent="0.25">
      <c r="C48400" s="75"/>
      <c r="D48400" s="74"/>
    </row>
    <row r="48401" spans="3:4" x14ac:dyDescent="0.25">
      <c r="C48401" s="75"/>
      <c r="D48401" s="74"/>
    </row>
    <row r="48402" spans="3:4" x14ac:dyDescent="0.25">
      <c r="C48402" s="75"/>
      <c r="D48402" s="74"/>
    </row>
    <row r="48403" spans="3:4" x14ac:dyDescent="0.25">
      <c r="C48403" s="75"/>
      <c r="D48403" s="74"/>
    </row>
    <row r="48404" spans="3:4" x14ac:dyDescent="0.25">
      <c r="C48404" s="75"/>
      <c r="D48404" s="74"/>
    </row>
    <row r="48405" spans="3:4" x14ac:dyDescent="0.25">
      <c r="C48405" s="75"/>
      <c r="D48405" s="74"/>
    </row>
    <row r="48406" spans="3:4" x14ac:dyDescent="0.25">
      <c r="C48406" s="75"/>
      <c r="D48406" s="74"/>
    </row>
    <row r="48407" spans="3:4" x14ac:dyDescent="0.25">
      <c r="C48407" s="75"/>
      <c r="D48407" s="74"/>
    </row>
    <row r="48408" spans="3:4" x14ac:dyDescent="0.25">
      <c r="C48408" s="75"/>
      <c r="D48408" s="74"/>
    </row>
    <row r="48409" spans="3:4" x14ac:dyDescent="0.25">
      <c r="C48409" s="75"/>
      <c r="D48409" s="74"/>
    </row>
    <row r="48410" spans="3:4" x14ac:dyDescent="0.25">
      <c r="C48410" s="75"/>
      <c r="D48410" s="74"/>
    </row>
    <row r="48411" spans="3:4" x14ac:dyDescent="0.25">
      <c r="C48411" s="75"/>
      <c r="D48411" s="74"/>
    </row>
    <row r="48412" spans="3:4" x14ac:dyDescent="0.25">
      <c r="C48412" s="75"/>
      <c r="D48412" s="74"/>
    </row>
    <row r="48413" spans="3:4" x14ac:dyDescent="0.25">
      <c r="C48413" s="75"/>
      <c r="D48413" s="74"/>
    </row>
    <row r="48414" spans="3:4" x14ac:dyDescent="0.25">
      <c r="C48414" s="75"/>
      <c r="D48414" s="74"/>
    </row>
    <row r="48415" spans="3:4" x14ac:dyDescent="0.25">
      <c r="C48415" s="75"/>
      <c r="D48415" s="74"/>
    </row>
    <row r="48416" spans="3:4" x14ac:dyDescent="0.25">
      <c r="C48416" s="75"/>
      <c r="D48416" s="74"/>
    </row>
    <row r="48417" spans="3:4" x14ac:dyDescent="0.25">
      <c r="C48417" s="75"/>
      <c r="D48417" s="74"/>
    </row>
    <row r="48418" spans="3:4" x14ac:dyDescent="0.25">
      <c r="C48418" s="75"/>
      <c r="D48418" s="74"/>
    </row>
    <row r="48419" spans="3:4" x14ac:dyDescent="0.25">
      <c r="C48419" s="75"/>
      <c r="D48419" s="74"/>
    </row>
    <row r="48420" spans="3:4" x14ac:dyDescent="0.25">
      <c r="C48420" s="75"/>
      <c r="D48420" s="74"/>
    </row>
    <row r="48421" spans="3:4" x14ac:dyDescent="0.25">
      <c r="C48421" s="75"/>
      <c r="D48421" s="74"/>
    </row>
    <row r="48422" spans="3:4" x14ac:dyDescent="0.25">
      <c r="C48422" s="75"/>
      <c r="D48422" s="74"/>
    </row>
    <row r="48423" spans="3:4" x14ac:dyDescent="0.25">
      <c r="C48423" s="75"/>
      <c r="D48423" s="74"/>
    </row>
    <row r="48424" spans="3:4" x14ac:dyDescent="0.25">
      <c r="C48424" s="75"/>
      <c r="D48424" s="74"/>
    </row>
    <row r="48425" spans="3:4" x14ac:dyDescent="0.25">
      <c r="C48425" s="75"/>
      <c r="D48425" s="74"/>
    </row>
    <row r="48426" spans="3:4" x14ac:dyDescent="0.25">
      <c r="C48426" s="75"/>
      <c r="D48426" s="74"/>
    </row>
    <row r="48427" spans="3:4" x14ac:dyDescent="0.25">
      <c r="C48427" s="75"/>
      <c r="D48427" s="74"/>
    </row>
    <row r="48428" spans="3:4" x14ac:dyDescent="0.25">
      <c r="C48428" s="75"/>
      <c r="D48428" s="74"/>
    </row>
    <row r="48429" spans="3:4" x14ac:dyDescent="0.25">
      <c r="C48429" s="75"/>
      <c r="D48429" s="74"/>
    </row>
    <row r="48430" spans="3:4" x14ac:dyDescent="0.25">
      <c r="C48430" s="75"/>
      <c r="D48430" s="74"/>
    </row>
    <row r="48431" spans="3:4" x14ac:dyDescent="0.25">
      <c r="C48431" s="75"/>
      <c r="D48431" s="74"/>
    </row>
    <row r="48432" spans="3:4" x14ac:dyDescent="0.25">
      <c r="C48432" s="75"/>
      <c r="D48432" s="74"/>
    </row>
    <row r="48433" spans="3:4" x14ac:dyDescent="0.25">
      <c r="C48433" s="75"/>
      <c r="D48433" s="74"/>
    </row>
    <row r="48434" spans="3:4" x14ac:dyDescent="0.25">
      <c r="C48434" s="75"/>
      <c r="D48434" s="74"/>
    </row>
    <row r="48435" spans="3:4" x14ac:dyDescent="0.25">
      <c r="C48435" s="75"/>
      <c r="D48435" s="74"/>
    </row>
    <row r="48436" spans="3:4" x14ac:dyDescent="0.25">
      <c r="C48436" s="75"/>
      <c r="D48436" s="74"/>
    </row>
    <row r="48437" spans="3:4" x14ac:dyDescent="0.25">
      <c r="C48437" s="75"/>
      <c r="D48437" s="74"/>
    </row>
    <row r="48438" spans="3:4" x14ac:dyDescent="0.25">
      <c r="C48438" s="75"/>
      <c r="D48438" s="74"/>
    </row>
    <row r="48439" spans="3:4" x14ac:dyDescent="0.25">
      <c r="C48439" s="75"/>
      <c r="D48439" s="74"/>
    </row>
    <row r="48440" spans="3:4" x14ac:dyDescent="0.25">
      <c r="C48440" s="75"/>
      <c r="D48440" s="74"/>
    </row>
    <row r="48441" spans="3:4" x14ac:dyDescent="0.25">
      <c r="C48441" s="75"/>
      <c r="D48441" s="74"/>
    </row>
    <row r="48442" spans="3:4" x14ac:dyDescent="0.25">
      <c r="C48442" s="75"/>
      <c r="D48442" s="74"/>
    </row>
    <row r="48443" spans="3:4" x14ac:dyDescent="0.25">
      <c r="C48443" s="75"/>
      <c r="D48443" s="74"/>
    </row>
    <row r="48444" spans="3:4" x14ac:dyDescent="0.25">
      <c r="C48444" s="75"/>
      <c r="D48444" s="74"/>
    </row>
    <row r="48445" spans="3:4" x14ac:dyDescent="0.25">
      <c r="C48445" s="75"/>
      <c r="D48445" s="74"/>
    </row>
    <row r="48446" spans="3:4" x14ac:dyDescent="0.25">
      <c r="C48446" s="75"/>
      <c r="D48446" s="74"/>
    </row>
    <row r="48447" spans="3:4" x14ac:dyDescent="0.25">
      <c r="C48447" s="75"/>
      <c r="D48447" s="74"/>
    </row>
    <row r="48448" spans="3:4" x14ac:dyDescent="0.25">
      <c r="C48448" s="75"/>
      <c r="D48448" s="74"/>
    </row>
    <row r="48449" spans="3:4" x14ac:dyDescent="0.25">
      <c r="C48449" s="75"/>
      <c r="D48449" s="74"/>
    </row>
    <row r="48450" spans="3:4" x14ac:dyDescent="0.25">
      <c r="C48450" s="75"/>
      <c r="D48450" s="74"/>
    </row>
    <row r="48451" spans="3:4" x14ac:dyDescent="0.25">
      <c r="C48451" s="75"/>
      <c r="D48451" s="74"/>
    </row>
    <row r="48452" spans="3:4" x14ac:dyDescent="0.25">
      <c r="C48452" s="75"/>
      <c r="D48452" s="74"/>
    </row>
    <row r="48453" spans="3:4" x14ac:dyDescent="0.25">
      <c r="C48453" s="75"/>
      <c r="D48453" s="74"/>
    </row>
    <row r="48454" spans="3:4" x14ac:dyDescent="0.25">
      <c r="C48454" s="75"/>
      <c r="D48454" s="74"/>
    </row>
    <row r="48455" spans="3:4" x14ac:dyDescent="0.25">
      <c r="C48455" s="75"/>
      <c r="D48455" s="74"/>
    </row>
    <row r="48456" spans="3:4" x14ac:dyDescent="0.25">
      <c r="C48456" s="75"/>
      <c r="D48456" s="74"/>
    </row>
    <row r="48457" spans="3:4" x14ac:dyDescent="0.25">
      <c r="C48457" s="75"/>
      <c r="D48457" s="74"/>
    </row>
    <row r="48458" spans="3:4" x14ac:dyDescent="0.25">
      <c r="C48458" s="75"/>
      <c r="D48458" s="74"/>
    </row>
    <row r="48459" spans="3:4" x14ac:dyDescent="0.25">
      <c r="C48459" s="75"/>
      <c r="D48459" s="74"/>
    </row>
    <row r="48460" spans="3:4" x14ac:dyDescent="0.25">
      <c r="C48460" s="75"/>
      <c r="D48460" s="74"/>
    </row>
    <row r="48461" spans="3:4" x14ac:dyDescent="0.25">
      <c r="C48461" s="75"/>
      <c r="D48461" s="74"/>
    </row>
    <row r="48462" spans="3:4" x14ac:dyDescent="0.25">
      <c r="C48462" s="75"/>
      <c r="D48462" s="74"/>
    </row>
    <row r="48463" spans="3:4" x14ac:dyDescent="0.25">
      <c r="C48463" s="75"/>
      <c r="D48463" s="74"/>
    </row>
    <row r="48464" spans="3:4" x14ac:dyDescent="0.25">
      <c r="C48464" s="75"/>
      <c r="D48464" s="74"/>
    </row>
    <row r="48465" spans="3:4" x14ac:dyDescent="0.25">
      <c r="C48465" s="75"/>
      <c r="D48465" s="74"/>
    </row>
    <row r="48466" spans="3:4" x14ac:dyDescent="0.25">
      <c r="C48466" s="75"/>
      <c r="D48466" s="74"/>
    </row>
    <row r="48467" spans="3:4" x14ac:dyDescent="0.25">
      <c r="C48467" s="75"/>
      <c r="D48467" s="74"/>
    </row>
    <row r="48468" spans="3:4" x14ac:dyDescent="0.25">
      <c r="C48468" s="75"/>
      <c r="D48468" s="74"/>
    </row>
    <row r="48469" spans="3:4" x14ac:dyDescent="0.25">
      <c r="C48469" s="75"/>
      <c r="D48469" s="74"/>
    </row>
    <row r="48470" spans="3:4" x14ac:dyDescent="0.25">
      <c r="C48470" s="75"/>
      <c r="D48470" s="74"/>
    </row>
    <row r="48471" spans="3:4" x14ac:dyDescent="0.25">
      <c r="C48471" s="75"/>
      <c r="D48471" s="74"/>
    </row>
    <row r="48472" spans="3:4" x14ac:dyDescent="0.25">
      <c r="C48472" s="75"/>
      <c r="D48472" s="74"/>
    </row>
    <row r="48473" spans="3:4" x14ac:dyDescent="0.25">
      <c r="C48473" s="75"/>
      <c r="D48473" s="74"/>
    </row>
    <row r="48474" spans="3:4" x14ac:dyDescent="0.25">
      <c r="C48474" s="75"/>
      <c r="D48474" s="74"/>
    </row>
    <row r="48475" spans="3:4" x14ac:dyDescent="0.25">
      <c r="C48475" s="75"/>
      <c r="D48475" s="74"/>
    </row>
    <row r="48476" spans="3:4" x14ac:dyDescent="0.25">
      <c r="C48476" s="75"/>
      <c r="D48476" s="74"/>
    </row>
    <row r="48477" spans="3:4" x14ac:dyDescent="0.25">
      <c r="C48477" s="75"/>
      <c r="D48477" s="74"/>
    </row>
    <row r="48478" spans="3:4" x14ac:dyDescent="0.25">
      <c r="C48478" s="75"/>
      <c r="D48478" s="74"/>
    </row>
    <row r="48479" spans="3:4" x14ac:dyDescent="0.25">
      <c r="C48479" s="75"/>
      <c r="D48479" s="74"/>
    </row>
    <row r="48480" spans="3:4" x14ac:dyDescent="0.25">
      <c r="C48480" s="75"/>
      <c r="D48480" s="74"/>
    </row>
    <row r="48481" spans="3:4" x14ac:dyDescent="0.25">
      <c r="C48481" s="75"/>
      <c r="D48481" s="74"/>
    </row>
    <row r="48482" spans="3:4" x14ac:dyDescent="0.25">
      <c r="C48482" s="75"/>
      <c r="D48482" s="74"/>
    </row>
    <row r="48483" spans="3:4" x14ac:dyDescent="0.25">
      <c r="C48483" s="75"/>
      <c r="D48483" s="74"/>
    </row>
    <row r="48484" spans="3:4" x14ac:dyDescent="0.25">
      <c r="C48484" s="75"/>
      <c r="D48484" s="74"/>
    </row>
    <row r="48485" spans="3:4" x14ac:dyDescent="0.25">
      <c r="C48485" s="75"/>
      <c r="D48485" s="74"/>
    </row>
    <row r="48486" spans="3:4" x14ac:dyDescent="0.25">
      <c r="C48486" s="75"/>
      <c r="D48486" s="74"/>
    </row>
    <row r="48487" spans="3:4" x14ac:dyDescent="0.25">
      <c r="C48487" s="75"/>
      <c r="D48487" s="74"/>
    </row>
    <row r="48488" spans="3:4" x14ac:dyDescent="0.25">
      <c r="C48488" s="75"/>
      <c r="D48488" s="74"/>
    </row>
    <row r="48489" spans="3:4" x14ac:dyDescent="0.25">
      <c r="C48489" s="75"/>
      <c r="D48489" s="74"/>
    </row>
    <row r="48490" spans="3:4" x14ac:dyDescent="0.25">
      <c r="C48490" s="75"/>
      <c r="D48490" s="74"/>
    </row>
    <row r="48491" spans="3:4" x14ac:dyDescent="0.25">
      <c r="C48491" s="75"/>
      <c r="D48491" s="74"/>
    </row>
    <row r="48492" spans="3:4" x14ac:dyDescent="0.25">
      <c r="C48492" s="75"/>
      <c r="D48492" s="74"/>
    </row>
    <row r="48493" spans="3:4" x14ac:dyDescent="0.25">
      <c r="C48493" s="75"/>
      <c r="D48493" s="74"/>
    </row>
    <row r="48494" spans="3:4" x14ac:dyDescent="0.25">
      <c r="C48494" s="75"/>
      <c r="D48494" s="74"/>
    </row>
    <row r="48495" spans="3:4" x14ac:dyDescent="0.25">
      <c r="C48495" s="75"/>
      <c r="D48495" s="74"/>
    </row>
    <row r="48496" spans="3:4" x14ac:dyDescent="0.25">
      <c r="C48496" s="75"/>
      <c r="D48496" s="74"/>
    </row>
    <row r="48497" spans="3:4" x14ac:dyDescent="0.25">
      <c r="C48497" s="75"/>
      <c r="D48497" s="74"/>
    </row>
    <row r="48498" spans="3:4" x14ac:dyDescent="0.25">
      <c r="C48498" s="75"/>
      <c r="D48498" s="74"/>
    </row>
    <row r="48499" spans="3:4" x14ac:dyDescent="0.25">
      <c r="C48499" s="75"/>
      <c r="D48499" s="74"/>
    </row>
    <row r="48500" spans="3:4" x14ac:dyDescent="0.25">
      <c r="C48500" s="75"/>
      <c r="D48500" s="74"/>
    </row>
    <row r="48501" spans="3:4" x14ac:dyDescent="0.25">
      <c r="C48501" s="75"/>
      <c r="D48501" s="74"/>
    </row>
    <row r="48502" spans="3:4" x14ac:dyDescent="0.25">
      <c r="C48502" s="75"/>
      <c r="D48502" s="74"/>
    </row>
    <row r="48503" spans="3:4" x14ac:dyDescent="0.25">
      <c r="C48503" s="75"/>
      <c r="D48503" s="74"/>
    </row>
    <row r="48504" spans="3:4" x14ac:dyDescent="0.25">
      <c r="C48504" s="75"/>
      <c r="D48504" s="74"/>
    </row>
    <row r="48505" spans="3:4" x14ac:dyDescent="0.25">
      <c r="C48505" s="75"/>
      <c r="D48505" s="74"/>
    </row>
    <row r="48506" spans="3:4" x14ac:dyDescent="0.25">
      <c r="C48506" s="75"/>
      <c r="D48506" s="74"/>
    </row>
    <row r="48507" spans="3:4" x14ac:dyDescent="0.25">
      <c r="C48507" s="75"/>
      <c r="D48507" s="74"/>
    </row>
    <row r="48508" spans="3:4" x14ac:dyDescent="0.25">
      <c r="C48508" s="75"/>
      <c r="D48508" s="74"/>
    </row>
    <row r="48509" spans="3:4" x14ac:dyDescent="0.25">
      <c r="C48509" s="75"/>
      <c r="D48509" s="74"/>
    </row>
    <row r="48510" spans="3:4" x14ac:dyDescent="0.25">
      <c r="C48510" s="75"/>
      <c r="D48510" s="74"/>
    </row>
    <row r="48511" spans="3:4" x14ac:dyDescent="0.25">
      <c r="C48511" s="75"/>
      <c r="D48511" s="74"/>
    </row>
    <row r="48512" spans="3:4" x14ac:dyDescent="0.25">
      <c r="C48512" s="75"/>
      <c r="D48512" s="74"/>
    </row>
    <row r="48513" spans="3:4" x14ac:dyDescent="0.25">
      <c r="C48513" s="75"/>
      <c r="D48513" s="74"/>
    </row>
    <row r="48514" spans="3:4" x14ac:dyDescent="0.25">
      <c r="C48514" s="75"/>
      <c r="D48514" s="74"/>
    </row>
    <row r="48515" spans="3:4" x14ac:dyDescent="0.25">
      <c r="C48515" s="75"/>
      <c r="D48515" s="74"/>
    </row>
    <row r="48516" spans="3:4" x14ac:dyDescent="0.25">
      <c r="C48516" s="75"/>
      <c r="D48516" s="74"/>
    </row>
    <row r="48517" spans="3:4" x14ac:dyDescent="0.25">
      <c r="C48517" s="75"/>
      <c r="D48517" s="74"/>
    </row>
    <row r="48518" spans="3:4" x14ac:dyDescent="0.25">
      <c r="C48518" s="75"/>
      <c r="D48518" s="74"/>
    </row>
    <row r="48519" spans="3:4" x14ac:dyDescent="0.25">
      <c r="C48519" s="75"/>
      <c r="D48519" s="74"/>
    </row>
    <row r="48520" spans="3:4" x14ac:dyDescent="0.25">
      <c r="C48520" s="75"/>
      <c r="D48520" s="74"/>
    </row>
    <row r="48521" spans="3:4" x14ac:dyDescent="0.25">
      <c r="C48521" s="75"/>
      <c r="D48521" s="74"/>
    </row>
    <row r="48522" spans="3:4" x14ac:dyDescent="0.25">
      <c r="C48522" s="75"/>
      <c r="D48522" s="74"/>
    </row>
    <row r="48523" spans="3:4" x14ac:dyDescent="0.25">
      <c r="C48523" s="75"/>
      <c r="D48523" s="74"/>
    </row>
    <row r="48524" spans="3:4" x14ac:dyDescent="0.25">
      <c r="C48524" s="75"/>
      <c r="D48524" s="74"/>
    </row>
    <row r="48525" spans="3:4" x14ac:dyDescent="0.25">
      <c r="C48525" s="75"/>
      <c r="D48525" s="74"/>
    </row>
    <row r="48526" spans="3:4" x14ac:dyDescent="0.25">
      <c r="C48526" s="75"/>
      <c r="D48526" s="74"/>
    </row>
    <row r="48527" spans="3:4" x14ac:dyDescent="0.25">
      <c r="C48527" s="75"/>
      <c r="D48527" s="74"/>
    </row>
    <row r="48528" spans="3:4" x14ac:dyDescent="0.25">
      <c r="C48528" s="75"/>
      <c r="D48528" s="74"/>
    </row>
    <row r="48529" spans="3:4" x14ac:dyDescent="0.25">
      <c r="C48529" s="75"/>
      <c r="D48529" s="74"/>
    </row>
    <row r="48530" spans="3:4" x14ac:dyDescent="0.25">
      <c r="C48530" s="75"/>
      <c r="D48530" s="74"/>
    </row>
    <row r="48531" spans="3:4" x14ac:dyDescent="0.25">
      <c r="C48531" s="75"/>
      <c r="D48531" s="74"/>
    </row>
    <row r="48532" spans="3:4" x14ac:dyDescent="0.25">
      <c r="C48532" s="75"/>
      <c r="D48532" s="74"/>
    </row>
    <row r="48533" spans="3:4" x14ac:dyDescent="0.25">
      <c r="C48533" s="75"/>
      <c r="D48533" s="74"/>
    </row>
    <row r="48534" spans="3:4" x14ac:dyDescent="0.25">
      <c r="C48534" s="75"/>
      <c r="D48534" s="74"/>
    </row>
    <row r="48535" spans="3:4" x14ac:dyDescent="0.25">
      <c r="C48535" s="75"/>
      <c r="D48535" s="74"/>
    </row>
    <row r="48536" spans="3:4" x14ac:dyDescent="0.25">
      <c r="C48536" s="75"/>
      <c r="D48536" s="74"/>
    </row>
    <row r="48537" spans="3:4" x14ac:dyDescent="0.25">
      <c r="C48537" s="75"/>
      <c r="D48537" s="74"/>
    </row>
    <row r="48538" spans="3:4" x14ac:dyDescent="0.25">
      <c r="C48538" s="75"/>
      <c r="D48538" s="74"/>
    </row>
    <row r="48539" spans="3:4" x14ac:dyDescent="0.25">
      <c r="C48539" s="75"/>
      <c r="D48539" s="74"/>
    </row>
    <row r="48540" spans="3:4" x14ac:dyDescent="0.25">
      <c r="C48540" s="75"/>
      <c r="D48540" s="74"/>
    </row>
    <row r="48541" spans="3:4" x14ac:dyDescent="0.25">
      <c r="C48541" s="75"/>
      <c r="D48541" s="74"/>
    </row>
    <row r="48542" spans="3:4" x14ac:dyDescent="0.25">
      <c r="C48542" s="75"/>
      <c r="D48542" s="74"/>
    </row>
    <row r="48543" spans="3:4" x14ac:dyDescent="0.25">
      <c r="C48543" s="75"/>
      <c r="D48543" s="74"/>
    </row>
    <row r="48544" spans="3:4" x14ac:dyDescent="0.25">
      <c r="C48544" s="75"/>
      <c r="D48544" s="74"/>
    </row>
    <row r="48545" spans="3:4" x14ac:dyDescent="0.25">
      <c r="C48545" s="75"/>
      <c r="D48545" s="74"/>
    </row>
    <row r="48546" spans="3:4" x14ac:dyDescent="0.25">
      <c r="C48546" s="75"/>
      <c r="D48546" s="74"/>
    </row>
    <row r="48547" spans="3:4" x14ac:dyDescent="0.25">
      <c r="C48547" s="75"/>
      <c r="D48547" s="74"/>
    </row>
    <row r="48548" spans="3:4" x14ac:dyDescent="0.25">
      <c r="C48548" s="75"/>
      <c r="D48548" s="74"/>
    </row>
    <row r="48549" spans="3:4" x14ac:dyDescent="0.25">
      <c r="C48549" s="75"/>
      <c r="D48549" s="74"/>
    </row>
    <row r="48550" spans="3:4" x14ac:dyDescent="0.25">
      <c r="C48550" s="75"/>
      <c r="D48550" s="74"/>
    </row>
    <row r="48551" spans="3:4" x14ac:dyDescent="0.25">
      <c r="C48551" s="75"/>
      <c r="D48551" s="74"/>
    </row>
    <row r="48552" spans="3:4" x14ac:dyDescent="0.25">
      <c r="C48552" s="75"/>
      <c r="D48552" s="74"/>
    </row>
    <row r="48553" spans="3:4" x14ac:dyDescent="0.25">
      <c r="C48553" s="75"/>
      <c r="D48553" s="74"/>
    </row>
    <row r="48554" spans="3:4" x14ac:dyDescent="0.25">
      <c r="C48554" s="75"/>
      <c r="D48554" s="74"/>
    </row>
    <row r="48555" spans="3:4" x14ac:dyDescent="0.25">
      <c r="C48555" s="75"/>
      <c r="D48555" s="74"/>
    </row>
    <row r="48556" spans="3:4" x14ac:dyDescent="0.25">
      <c r="C48556" s="75"/>
      <c r="D48556" s="74"/>
    </row>
    <row r="48557" spans="3:4" x14ac:dyDescent="0.25">
      <c r="C48557" s="75"/>
      <c r="D48557" s="74"/>
    </row>
    <row r="48558" spans="3:4" x14ac:dyDescent="0.25">
      <c r="C48558" s="75"/>
      <c r="D48558" s="74"/>
    </row>
    <row r="48559" spans="3:4" x14ac:dyDescent="0.25">
      <c r="C48559" s="75"/>
      <c r="D48559" s="74"/>
    </row>
    <row r="48560" spans="3:4" x14ac:dyDescent="0.25">
      <c r="C48560" s="75"/>
      <c r="D48560" s="74"/>
    </row>
    <row r="48561" spans="3:4" x14ac:dyDescent="0.25">
      <c r="C48561" s="75"/>
      <c r="D48561" s="74"/>
    </row>
    <row r="48562" spans="3:4" x14ac:dyDescent="0.25">
      <c r="C48562" s="75"/>
      <c r="D48562" s="74"/>
    </row>
    <row r="48563" spans="3:4" x14ac:dyDescent="0.25">
      <c r="C48563" s="75"/>
      <c r="D48563" s="74"/>
    </row>
    <row r="48564" spans="3:4" x14ac:dyDescent="0.25">
      <c r="C48564" s="75"/>
      <c r="D48564" s="74"/>
    </row>
    <row r="48565" spans="3:4" x14ac:dyDescent="0.25">
      <c r="C48565" s="75"/>
      <c r="D48565" s="74"/>
    </row>
    <row r="48566" spans="3:4" x14ac:dyDescent="0.25">
      <c r="C48566" s="75"/>
      <c r="D48566" s="74"/>
    </row>
    <row r="48567" spans="3:4" x14ac:dyDescent="0.25">
      <c r="C48567" s="75"/>
      <c r="D48567" s="74"/>
    </row>
    <row r="48568" spans="3:4" x14ac:dyDescent="0.25">
      <c r="C48568" s="75"/>
      <c r="D48568" s="74"/>
    </row>
    <row r="48569" spans="3:4" x14ac:dyDescent="0.25">
      <c r="C48569" s="75"/>
      <c r="D48569" s="74"/>
    </row>
    <row r="48570" spans="3:4" x14ac:dyDescent="0.25">
      <c r="C48570" s="75"/>
      <c r="D48570" s="74"/>
    </row>
    <row r="48571" spans="3:4" x14ac:dyDescent="0.25">
      <c r="C48571" s="75"/>
      <c r="D48571" s="74"/>
    </row>
    <row r="48572" spans="3:4" x14ac:dyDescent="0.25">
      <c r="C48572" s="75"/>
      <c r="D48572" s="74"/>
    </row>
    <row r="48573" spans="3:4" x14ac:dyDescent="0.25">
      <c r="C48573" s="75"/>
      <c r="D48573" s="74"/>
    </row>
    <row r="48574" spans="3:4" x14ac:dyDescent="0.25">
      <c r="C48574" s="75"/>
      <c r="D48574" s="74"/>
    </row>
    <row r="48575" spans="3:4" x14ac:dyDescent="0.25">
      <c r="C48575" s="75"/>
      <c r="D48575" s="74"/>
    </row>
    <row r="48576" spans="3:4" x14ac:dyDescent="0.25">
      <c r="C48576" s="75"/>
      <c r="D48576" s="74"/>
    </row>
    <row r="48577" spans="3:4" x14ac:dyDescent="0.25">
      <c r="C48577" s="75"/>
      <c r="D48577" s="74"/>
    </row>
    <row r="48578" spans="3:4" x14ac:dyDescent="0.25">
      <c r="C48578" s="75"/>
      <c r="D48578" s="74"/>
    </row>
    <row r="48579" spans="3:4" x14ac:dyDescent="0.25">
      <c r="C48579" s="75"/>
      <c r="D48579" s="74"/>
    </row>
    <row r="48580" spans="3:4" x14ac:dyDescent="0.25">
      <c r="C48580" s="75"/>
      <c r="D48580" s="74"/>
    </row>
    <row r="48581" spans="3:4" x14ac:dyDescent="0.25">
      <c r="C48581" s="75"/>
      <c r="D48581" s="74"/>
    </row>
    <row r="48582" spans="3:4" x14ac:dyDescent="0.25">
      <c r="C48582" s="75"/>
      <c r="D48582" s="74"/>
    </row>
    <row r="48583" spans="3:4" x14ac:dyDescent="0.25">
      <c r="C48583" s="75"/>
      <c r="D48583" s="74"/>
    </row>
    <row r="48584" spans="3:4" x14ac:dyDescent="0.25">
      <c r="C48584" s="75"/>
      <c r="D48584" s="74"/>
    </row>
    <row r="48585" spans="3:4" x14ac:dyDescent="0.25">
      <c r="C48585" s="75"/>
      <c r="D48585" s="74"/>
    </row>
    <row r="48586" spans="3:4" x14ac:dyDescent="0.25">
      <c r="C48586" s="75"/>
      <c r="D48586" s="74"/>
    </row>
    <row r="48587" spans="3:4" x14ac:dyDescent="0.25">
      <c r="C48587" s="75"/>
      <c r="D48587" s="74"/>
    </row>
    <row r="48588" spans="3:4" x14ac:dyDescent="0.25">
      <c r="C48588" s="75"/>
      <c r="D48588" s="74"/>
    </row>
    <row r="48589" spans="3:4" x14ac:dyDescent="0.25">
      <c r="C48589" s="75"/>
      <c r="D48589" s="74"/>
    </row>
    <row r="48590" spans="3:4" x14ac:dyDescent="0.25">
      <c r="C48590" s="75"/>
      <c r="D48590" s="74"/>
    </row>
    <row r="48591" spans="3:4" x14ac:dyDescent="0.25">
      <c r="C48591" s="75"/>
      <c r="D48591" s="74"/>
    </row>
    <row r="48592" spans="3:4" x14ac:dyDescent="0.25">
      <c r="C48592" s="75"/>
      <c r="D48592" s="74"/>
    </row>
    <row r="48593" spans="3:4" x14ac:dyDescent="0.25">
      <c r="C48593" s="75"/>
      <c r="D48593" s="74"/>
    </row>
    <row r="48594" spans="3:4" x14ac:dyDescent="0.25">
      <c r="C48594" s="75"/>
      <c r="D48594" s="74"/>
    </row>
    <row r="48595" spans="3:4" x14ac:dyDescent="0.25">
      <c r="C48595" s="75"/>
      <c r="D48595" s="74"/>
    </row>
    <row r="48596" spans="3:4" x14ac:dyDescent="0.25">
      <c r="C48596" s="75"/>
      <c r="D48596" s="74"/>
    </row>
    <row r="48597" spans="3:4" x14ac:dyDescent="0.25">
      <c r="C48597" s="75"/>
      <c r="D48597" s="74"/>
    </row>
    <row r="48598" spans="3:4" x14ac:dyDescent="0.25">
      <c r="C48598" s="75"/>
      <c r="D48598" s="74"/>
    </row>
    <row r="48599" spans="3:4" x14ac:dyDescent="0.25">
      <c r="C48599" s="75"/>
      <c r="D48599" s="74"/>
    </row>
    <row r="48600" spans="3:4" x14ac:dyDescent="0.25">
      <c r="C48600" s="75"/>
      <c r="D48600" s="74"/>
    </row>
    <row r="48601" spans="3:4" x14ac:dyDescent="0.25">
      <c r="C48601" s="75"/>
      <c r="D48601" s="74"/>
    </row>
    <row r="48602" spans="3:4" x14ac:dyDescent="0.25">
      <c r="C48602" s="75"/>
      <c r="D48602" s="74"/>
    </row>
    <row r="48603" spans="3:4" x14ac:dyDescent="0.25">
      <c r="C48603" s="75"/>
      <c r="D48603" s="74"/>
    </row>
    <row r="48604" spans="3:4" x14ac:dyDescent="0.25">
      <c r="C48604" s="75"/>
      <c r="D48604" s="74"/>
    </row>
    <row r="48605" spans="3:4" x14ac:dyDescent="0.25">
      <c r="C48605" s="75"/>
      <c r="D48605" s="74"/>
    </row>
    <row r="48606" spans="3:4" x14ac:dyDescent="0.25">
      <c r="C48606" s="75"/>
      <c r="D48606" s="74"/>
    </row>
    <row r="48607" spans="3:4" x14ac:dyDescent="0.25">
      <c r="C48607" s="75"/>
      <c r="D48607" s="74"/>
    </row>
    <row r="48608" spans="3:4" x14ac:dyDescent="0.25">
      <c r="C48608" s="75"/>
      <c r="D48608" s="74"/>
    </row>
    <row r="48609" spans="3:4" x14ac:dyDescent="0.25">
      <c r="C48609" s="75"/>
      <c r="D48609" s="74"/>
    </row>
    <row r="48610" spans="3:4" x14ac:dyDescent="0.25">
      <c r="C48610" s="75"/>
      <c r="D48610" s="74"/>
    </row>
    <row r="48611" spans="3:4" x14ac:dyDescent="0.25">
      <c r="C48611" s="75"/>
      <c r="D48611" s="74"/>
    </row>
    <row r="48612" spans="3:4" x14ac:dyDescent="0.25">
      <c r="C48612" s="75"/>
      <c r="D48612" s="74"/>
    </row>
    <row r="48613" spans="3:4" x14ac:dyDescent="0.25">
      <c r="C48613" s="75"/>
      <c r="D48613" s="74"/>
    </row>
    <row r="48614" spans="3:4" x14ac:dyDescent="0.25">
      <c r="C48614" s="75"/>
      <c r="D48614" s="74"/>
    </row>
    <row r="48615" spans="3:4" x14ac:dyDescent="0.25">
      <c r="C48615" s="75"/>
      <c r="D48615" s="74"/>
    </row>
    <row r="48616" spans="3:4" x14ac:dyDescent="0.25">
      <c r="C48616" s="75"/>
      <c r="D48616" s="74"/>
    </row>
    <row r="48617" spans="3:4" x14ac:dyDescent="0.25">
      <c r="C48617" s="75"/>
      <c r="D48617" s="74"/>
    </row>
    <row r="48618" spans="3:4" x14ac:dyDescent="0.25">
      <c r="C48618" s="75"/>
      <c r="D48618" s="74"/>
    </row>
    <row r="48619" spans="3:4" x14ac:dyDescent="0.25">
      <c r="C48619" s="75"/>
      <c r="D48619" s="74"/>
    </row>
    <row r="48620" spans="3:4" x14ac:dyDescent="0.25">
      <c r="C48620" s="75"/>
      <c r="D48620" s="74"/>
    </row>
    <row r="48621" spans="3:4" x14ac:dyDescent="0.25">
      <c r="C48621" s="75"/>
      <c r="D48621" s="74"/>
    </row>
    <row r="48622" spans="3:4" x14ac:dyDescent="0.25">
      <c r="C48622" s="75"/>
      <c r="D48622" s="74"/>
    </row>
    <row r="48623" spans="3:4" x14ac:dyDescent="0.25">
      <c r="C48623" s="75"/>
      <c r="D48623" s="74"/>
    </row>
    <row r="48624" spans="3:4" x14ac:dyDescent="0.25">
      <c r="C48624" s="75"/>
      <c r="D48624" s="74"/>
    </row>
    <row r="48625" spans="3:4" x14ac:dyDescent="0.25">
      <c r="C48625" s="75"/>
      <c r="D48625" s="74"/>
    </row>
    <row r="48626" spans="3:4" x14ac:dyDescent="0.25">
      <c r="C48626" s="75"/>
      <c r="D48626" s="74"/>
    </row>
    <row r="48627" spans="3:4" x14ac:dyDescent="0.25">
      <c r="C48627" s="75"/>
      <c r="D48627" s="74"/>
    </row>
    <row r="48628" spans="3:4" x14ac:dyDescent="0.25">
      <c r="C48628" s="75"/>
      <c r="D48628" s="74"/>
    </row>
    <row r="48629" spans="3:4" x14ac:dyDescent="0.25">
      <c r="C48629" s="75"/>
      <c r="D48629" s="74"/>
    </row>
    <row r="48630" spans="3:4" x14ac:dyDescent="0.25">
      <c r="C48630" s="75"/>
      <c r="D48630" s="74"/>
    </row>
    <row r="48631" spans="3:4" x14ac:dyDescent="0.25">
      <c r="C48631" s="75"/>
      <c r="D48631" s="74"/>
    </row>
    <row r="48632" spans="3:4" x14ac:dyDescent="0.25">
      <c r="C48632" s="75"/>
      <c r="D48632" s="74"/>
    </row>
    <row r="48633" spans="3:4" x14ac:dyDescent="0.25">
      <c r="C48633" s="75"/>
      <c r="D48633" s="74"/>
    </row>
    <row r="48634" spans="3:4" x14ac:dyDescent="0.25">
      <c r="C48634" s="75"/>
      <c r="D48634" s="74"/>
    </row>
    <row r="48635" spans="3:4" x14ac:dyDescent="0.25">
      <c r="C48635" s="75"/>
      <c r="D48635" s="74"/>
    </row>
    <row r="48636" spans="3:4" x14ac:dyDescent="0.25">
      <c r="C48636" s="75"/>
      <c r="D48636" s="74"/>
    </row>
    <row r="48637" spans="3:4" x14ac:dyDescent="0.25">
      <c r="C48637" s="75"/>
      <c r="D48637" s="74"/>
    </row>
    <row r="48638" spans="3:4" x14ac:dyDescent="0.25">
      <c r="C48638" s="75"/>
      <c r="D48638" s="74"/>
    </row>
    <row r="48639" spans="3:4" x14ac:dyDescent="0.25">
      <c r="C48639" s="75"/>
      <c r="D48639" s="74"/>
    </row>
    <row r="48640" spans="3:4" x14ac:dyDescent="0.25">
      <c r="C48640" s="75"/>
      <c r="D48640" s="74"/>
    </row>
    <row r="48641" spans="3:4" x14ac:dyDescent="0.25">
      <c r="C48641" s="75"/>
      <c r="D48641" s="74"/>
    </row>
    <row r="48642" spans="3:4" x14ac:dyDescent="0.25">
      <c r="C48642" s="75"/>
      <c r="D48642" s="74"/>
    </row>
    <row r="48643" spans="3:4" x14ac:dyDescent="0.25">
      <c r="C48643" s="75"/>
      <c r="D48643" s="74"/>
    </row>
    <row r="48644" spans="3:4" x14ac:dyDescent="0.25">
      <c r="C48644" s="75"/>
      <c r="D48644" s="74"/>
    </row>
    <row r="48645" spans="3:4" x14ac:dyDescent="0.25">
      <c r="C48645" s="75"/>
      <c r="D48645" s="74"/>
    </row>
    <row r="48646" spans="3:4" x14ac:dyDescent="0.25">
      <c r="C48646" s="75"/>
      <c r="D48646" s="74"/>
    </row>
    <row r="48647" spans="3:4" x14ac:dyDescent="0.25">
      <c r="C48647" s="75"/>
      <c r="D48647" s="74"/>
    </row>
    <row r="48648" spans="3:4" x14ac:dyDescent="0.25">
      <c r="C48648" s="75"/>
      <c r="D48648" s="74"/>
    </row>
    <row r="48649" spans="3:4" x14ac:dyDescent="0.25">
      <c r="C48649" s="75"/>
      <c r="D48649" s="74"/>
    </row>
    <row r="48650" spans="3:4" x14ac:dyDescent="0.25">
      <c r="C48650" s="75"/>
      <c r="D48650" s="74"/>
    </row>
    <row r="48651" spans="3:4" x14ac:dyDescent="0.25">
      <c r="C48651" s="75"/>
      <c r="D48651" s="74"/>
    </row>
    <row r="48652" spans="3:4" x14ac:dyDescent="0.25">
      <c r="C48652" s="75"/>
      <c r="D48652" s="74"/>
    </row>
    <row r="48653" spans="3:4" x14ac:dyDescent="0.25">
      <c r="C48653" s="75"/>
      <c r="D48653" s="74"/>
    </row>
    <row r="48654" spans="3:4" x14ac:dyDescent="0.25">
      <c r="C48654" s="75"/>
      <c r="D48654" s="74"/>
    </row>
    <row r="48655" spans="3:4" x14ac:dyDescent="0.25">
      <c r="C48655" s="75"/>
      <c r="D48655" s="74"/>
    </row>
    <row r="48656" spans="3:4" x14ac:dyDescent="0.25">
      <c r="C48656" s="75"/>
      <c r="D48656" s="74"/>
    </row>
    <row r="48657" spans="3:4" x14ac:dyDescent="0.25">
      <c r="C48657" s="75"/>
      <c r="D48657" s="74"/>
    </row>
    <row r="48658" spans="3:4" x14ac:dyDescent="0.25">
      <c r="C48658" s="75"/>
      <c r="D48658" s="74"/>
    </row>
    <row r="48659" spans="3:4" x14ac:dyDescent="0.25">
      <c r="C48659" s="75"/>
      <c r="D48659" s="74"/>
    </row>
    <row r="48660" spans="3:4" x14ac:dyDescent="0.25">
      <c r="C48660" s="75"/>
      <c r="D48660" s="74"/>
    </row>
    <row r="48661" spans="3:4" x14ac:dyDescent="0.25">
      <c r="C48661" s="75"/>
      <c r="D48661" s="74"/>
    </row>
    <row r="48662" spans="3:4" x14ac:dyDescent="0.25">
      <c r="C48662" s="75"/>
      <c r="D48662" s="74"/>
    </row>
    <row r="48663" spans="3:4" x14ac:dyDescent="0.25">
      <c r="C48663" s="75"/>
      <c r="D48663" s="74"/>
    </row>
    <row r="48664" spans="3:4" x14ac:dyDescent="0.25">
      <c r="C48664" s="75"/>
      <c r="D48664" s="74"/>
    </row>
    <row r="48665" spans="3:4" x14ac:dyDescent="0.25">
      <c r="C48665" s="75"/>
      <c r="D48665" s="74"/>
    </row>
    <row r="48666" spans="3:4" x14ac:dyDescent="0.25">
      <c r="C48666" s="75"/>
      <c r="D48666" s="74"/>
    </row>
    <row r="48667" spans="3:4" x14ac:dyDescent="0.25">
      <c r="C48667" s="75"/>
      <c r="D48667" s="74"/>
    </row>
    <row r="48668" spans="3:4" x14ac:dyDescent="0.25">
      <c r="C48668" s="75"/>
      <c r="D48668" s="74"/>
    </row>
    <row r="48669" spans="3:4" x14ac:dyDescent="0.25">
      <c r="C48669" s="75"/>
      <c r="D48669" s="74"/>
    </row>
    <row r="48670" spans="3:4" x14ac:dyDescent="0.25">
      <c r="C48670" s="75"/>
      <c r="D48670" s="74"/>
    </row>
    <row r="48671" spans="3:4" x14ac:dyDescent="0.25">
      <c r="C48671" s="75"/>
      <c r="D48671" s="74"/>
    </row>
    <row r="48672" spans="3:4" x14ac:dyDescent="0.25">
      <c r="C48672" s="75"/>
      <c r="D48672" s="74"/>
    </row>
    <row r="48673" spans="3:4" x14ac:dyDescent="0.25">
      <c r="C48673" s="75"/>
      <c r="D48673" s="74"/>
    </row>
    <row r="48674" spans="3:4" x14ac:dyDescent="0.25">
      <c r="C48674" s="75"/>
      <c r="D48674" s="74"/>
    </row>
    <row r="48675" spans="3:4" x14ac:dyDescent="0.25">
      <c r="C48675" s="75"/>
      <c r="D48675" s="74"/>
    </row>
    <row r="48676" spans="3:4" x14ac:dyDescent="0.25">
      <c r="C48676" s="75"/>
      <c r="D48676" s="74"/>
    </row>
    <row r="48677" spans="3:4" x14ac:dyDescent="0.25">
      <c r="C48677" s="75"/>
      <c r="D48677" s="74"/>
    </row>
    <row r="48678" spans="3:4" x14ac:dyDescent="0.25">
      <c r="C48678" s="75"/>
      <c r="D48678" s="74"/>
    </row>
    <row r="48679" spans="3:4" x14ac:dyDescent="0.25">
      <c r="C48679" s="75"/>
      <c r="D48679" s="74"/>
    </row>
    <row r="48680" spans="3:4" x14ac:dyDescent="0.25">
      <c r="C48680" s="75"/>
      <c r="D48680" s="74"/>
    </row>
    <row r="48681" spans="3:4" x14ac:dyDescent="0.25">
      <c r="C48681" s="75"/>
      <c r="D48681" s="74"/>
    </row>
    <row r="48682" spans="3:4" x14ac:dyDescent="0.25">
      <c r="C48682" s="75"/>
      <c r="D48682" s="74"/>
    </row>
    <row r="48683" spans="3:4" x14ac:dyDescent="0.25">
      <c r="C48683" s="75"/>
      <c r="D48683" s="74"/>
    </row>
    <row r="48684" spans="3:4" x14ac:dyDescent="0.25">
      <c r="C48684" s="75"/>
      <c r="D48684" s="74"/>
    </row>
    <row r="48685" spans="3:4" x14ac:dyDescent="0.25">
      <c r="C48685" s="75"/>
      <c r="D48685" s="74"/>
    </row>
    <row r="48686" spans="3:4" x14ac:dyDescent="0.25">
      <c r="C48686" s="75"/>
      <c r="D48686" s="74"/>
    </row>
    <row r="48687" spans="3:4" x14ac:dyDescent="0.25">
      <c r="C48687" s="75"/>
      <c r="D48687" s="74"/>
    </row>
    <row r="48688" spans="3:4" x14ac:dyDescent="0.25">
      <c r="C48688" s="75"/>
      <c r="D48688" s="74"/>
    </row>
    <row r="48689" spans="3:4" x14ac:dyDescent="0.25">
      <c r="C48689" s="75"/>
      <c r="D48689" s="74"/>
    </row>
    <row r="48690" spans="3:4" x14ac:dyDescent="0.25">
      <c r="C48690" s="75"/>
      <c r="D48690" s="74"/>
    </row>
    <row r="48691" spans="3:4" x14ac:dyDescent="0.25">
      <c r="C48691" s="75"/>
      <c r="D48691" s="74"/>
    </row>
    <row r="48692" spans="3:4" x14ac:dyDescent="0.25">
      <c r="C48692" s="75"/>
      <c r="D48692" s="74"/>
    </row>
    <row r="48693" spans="3:4" x14ac:dyDescent="0.25">
      <c r="C48693" s="75"/>
      <c r="D48693" s="74"/>
    </row>
    <row r="48694" spans="3:4" x14ac:dyDescent="0.25">
      <c r="C48694" s="75"/>
      <c r="D48694" s="74"/>
    </row>
    <row r="48695" spans="3:4" x14ac:dyDescent="0.25">
      <c r="C48695" s="75"/>
      <c r="D48695" s="74"/>
    </row>
    <row r="48696" spans="3:4" x14ac:dyDescent="0.25">
      <c r="C48696" s="75"/>
      <c r="D48696" s="74"/>
    </row>
    <row r="48697" spans="3:4" x14ac:dyDescent="0.25">
      <c r="C48697" s="75"/>
      <c r="D48697" s="74"/>
    </row>
    <row r="48698" spans="3:4" x14ac:dyDescent="0.25">
      <c r="C48698" s="75"/>
      <c r="D48698" s="74"/>
    </row>
    <row r="48699" spans="3:4" x14ac:dyDescent="0.25">
      <c r="C48699" s="75"/>
      <c r="D48699" s="74"/>
    </row>
    <row r="48700" spans="3:4" x14ac:dyDescent="0.25">
      <c r="C48700" s="75"/>
      <c r="D48700" s="74"/>
    </row>
    <row r="48701" spans="3:4" x14ac:dyDescent="0.25">
      <c r="C48701" s="75"/>
      <c r="D48701" s="74"/>
    </row>
    <row r="48702" spans="3:4" x14ac:dyDescent="0.25">
      <c r="C48702" s="75"/>
      <c r="D48702" s="74"/>
    </row>
    <row r="48703" spans="3:4" x14ac:dyDescent="0.25">
      <c r="C48703" s="75"/>
      <c r="D48703" s="74"/>
    </row>
    <row r="48704" spans="3:4" x14ac:dyDescent="0.25">
      <c r="C48704" s="75"/>
      <c r="D48704" s="74"/>
    </row>
    <row r="48705" spans="3:4" x14ac:dyDescent="0.25">
      <c r="C48705" s="75"/>
      <c r="D48705" s="74"/>
    </row>
    <row r="48706" spans="3:4" x14ac:dyDescent="0.25">
      <c r="C48706" s="75"/>
      <c r="D48706" s="74"/>
    </row>
    <row r="48707" spans="3:4" x14ac:dyDescent="0.25">
      <c r="C48707" s="75"/>
      <c r="D48707" s="74"/>
    </row>
    <row r="48708" spans="3:4" x14ac:dyDescent="0.25">
      <c r="C48708" s="75"/>
      <c r="D48708" s="74"/>
    </row>
    <row r="48709" spans="3:4" x14ac:dyDescent="0.25">
      <c r="C48709" s="75"/>
      <c r="D48709" s="74"/>
    </row>
    <row r="48710" spans="3:4" x14ac:dyDescent="0.25">
      <c r="C48710" s="75"/>
      <c r="D48710" s="74"/>
    </row>
    <row r="48711" spans="3:4" x14ac:dyDescent="0.25">
      <c r="C48711" s="75"/>
      <c r="D48711" s="74"/>
    </row>
    <row r="48712" spans="3:4" x14ac:dyDescent="0.25">
      <c r="C48712" s="75"/>
      <c r="D48712" s="74"/>
    </row>
    <row r="48713" spans="3:4" x14ac:dyDescent="0.25">
      <c r="C48713" s="75"/>
      <c r="D48713" s="74"/>
    </row>
    <row r="48714" spans="3:4" x14ac:dyDescent="0.25">
      <c r="C48714" s="75"/>
      <c r="D48714" s="74"/>
    </row>
    <row r="48715" spans="3:4" x14ac:dyDescent="0.25">
      <c r="C48715" s="75"/>
      <c r="D48715" s="74"/>
    </row>
    <row r="48716" spans="3:4" x14ac:dyDescent="0.25">
      <c r="C48716" s="75"/>
      <c r="D48716" s="74"/>
    </row>
    <row r="48717" spans="3:4" x14ac:dyDescent="0.25">
      <c r="C48717" s="75"/>
      <c r="D48717" s="74"/>
    </row>
    <row r="48718" spans="3:4" x14ac:dyDescent="0.25">
      <c r="C48718" s="75"/>
      <c r="D48718" s="74"/>
    </row>
    <row r="48719" spans="3:4" x14ac:dyDescent="0.25">
      <c r="C48719" s="75"/>
      <c r="D48719" s="74"/>
    </row>
    <row r="48720" spans="3:4" x14ac:dyDescent="0.25">
      <c r="C48720" s="75"/>
      <c r="D48720" s="74"/>
    </row>
    <row r="48721" spans="3:4" x14ac:dyDescent="0.25">
      <c r="C48721" s="75"/>
      <c r="D48721" s="74"/>
    </row>
    <row r="48722" spans="3:4" x14ac:dyDescent="0.25">
      <c r="C48722" s="75"/>
      <c r="D48722" s="74"/>
    </row>
    <row r="48723" spans="3:4" x14ac:dyDescent="0.25">
      <c r="C48723" s="75"/>
      <c r="D48723" s="74"/>
    </row>
    <row r="48724" spans="3:4" x14ac:dyDescent="0.25">
      <c r="C48724" s="75"/>
      <c r="D48724" s="74"/>
    </row>
    <row r="48725" spans="3:4" x14ac:dyDescent="0.25">
      <c r="C48725" s="75"/>
      <c r="D48725" s="74"/>
    </row>
    <row r="48726" spans="3:4" x14ac:dyDescent="0.25">
      <c r="C48726" s="75"/>
      <c r="D48726" s="74"/>
    </row>
    <row r="48727" spans="3:4" x14ac:dyDescent="0.25">
      <c r="C48727" s="75"/>
      <c r="D48727" s="74"/>
    </row>
    <row r="48728" spans="3:4" x14ac:dyDescent="0.25">
      <c r="C48728" s="75"/>
      <c r="D48728" s="74"/>
    </row>
    <row r="48729" spans="3:4" x14ac:dyDescent="0.25">
      <c r="C48729" s="75"/>
      <c r="D48729" s="74"/>
    </row>
    <row r="48730" spans="3:4" x14ac:dyDescent="0.25">
      <c r="C48730" s="75"/>
      <c r="D48730" s="74"/>
    </row>
    <row r="48731" spans="3:4" x14ac:dyDescent="0.25">
      <c r="C48731" s="75"/>
      <c r="D48731" s="74"/>
    </row>
    <row r="48732" spans="3:4" x14ac:dyDescent="0.25">
      <c r="C48732" s="75"/>
      <c r="D48732" s="74"/>
    </row>
    <row r="48733" spans="3:4" x14ac:dyDescent="0.25">
      <c r="C48733" s="75"/>
      <c r="D48733" s="74"/>
    </row>
    <row r="48734" spans="3:4" x14ac:dyDescent="0.25">
      <c r="C48734" s="75"/>
      <c r="D48734" s="74"/>
    </row>
    <row r="48735" spans="3:4" x14ac:dyDescent="0.25">
      <c r="C48735" s="75"/>
      <c r="D48735" s="74"/>
    </row>
    <row r="48736" spans="3:4" x14ac:dyDescent="0.25">
      <c r="C48736" s="75"/>
      <c r="D48736" s="74"/>
    </row>
    <row r="48737" spans="3:4" x14ac:dyDescent="0.25">
      <c r="C48737" s="75"/>
      <c r="D48737" s="74"/>
    </row>
    <row r="48738" spans="3:4" x14ac:dyDescent="0.25">
      <c r="C48738" s="75"/>
      <c r="D48738" s="74"/>
    </row>
    <row r="48739" spans="3:4" x14ac:dyDescent="0.25">
      <c r="C48739" s="75"/>
      <c r="D48739" s="74"/>
    </row>
    <row r="48740" spans="3:4" x14ac:dyDescent="0.25">
      <c r="C48740" s="75"/>
      <c r="D48740" s="74"/>
    </row>
    <row r="48741" spans="3:4" x14ac:dyDescent="0.25">
      <c r="C48741" s="75"/>
      <c r="D48741" s="74"/>
    </row>
    <row r="48742" spans="3:4" x14ac:dyDescent="0.25">
      <c r="C48742" s="75"/>
      <c r="D48742" s="74"/>
    </row>
    <row r="48743" spans="3:4" x14ac:dyDescent="0.25">
      <c r="C48743" s="75"/>
      <c r="D48743" s="74"/>
    </row>
    <row r="48744" spans="3:4" x14ac:dyDescent="0.25">
      <c r="C48744" s="75"/>
      <c r="D48744" s="74"/>
    </row>
    <row r="48745" spans="3:4" x14ac:dyDescent="0.25">
      <c r="C48745" s="75"/>
      <c r="D48745" s="74"/>
    </row>
    <row r="48746" spans="3:4" x14ac:dyDescent="0.25">
      <c r="C48746" s="75"/>
      <c r="D48746" s="74"/>
    </row>
    <row r="48747" spans="3:4" x14ac:dyDescent="0.25">
      <c r="C48747" s="75"/>
      <c r="D48747" s="74"/>
    </row>
    <row r="48748" spans="3:4" x14ac:dyDescent="0.25">
      <c r="C48748" s="75"/>
      <c r="D48748" s="74"/>
    </row>
    <row r="48749" spans="3:4" x14ac:dyDescent="0.25">
      <c r="C48749" s="75"/>
      <c r="D48749" s="74"/>
    </row>
    <row r="48750" spans="3:4" x14ac:dyDescent="0.25">
      <c r="C48750" s="75"/>
      <c r="D48750" s="74"/>
    </row>
    <row r="48751" spans="3:4" x14ac:dyDescent="0.25">
      <c r="C48751" s="75"/>
      <c r="D48751" s="74"/>
    </row>
    <row r="48752" spans="3:4" x14ac:dyDescent="0.25">
      <c r="C48752" s="75"/>
      <c r="D48752" s="74"/>
    </row>
    <row r="48753" spans="3:4" x14ac:dyDescent="0.25">
      <c r="C48753" s="75"/>
      <c r="D48753" s="74"/>
    </row>
    <row r="48754" spans="3:4" x14ac:dyDescent="0.25">
      <c r="C48754" s="75"/>
      <c r="D48754" s="74"/>
    </row>
    <row r="48755" spans="3:4" x14ac:dyDescent="0.25">
      <c r="C48755" s="75"/>
      <c r="D48755" s="74"/>
    </row>
    <row r="48756" spans="3:4" x14ac:dyDescent="0.25">
      <c r="C48756" s="75"/>
      <c r="D48756" s="74"/>
    </row>
    <row r="48757" spans="3:4" x14ac:dyDescent="0.25">
      <c r="C48757" s="75"/>
      <c r="D48757" s="74"/>
    </row>
    <row r="48758" spans="3:4" x14ac:dyDescent="0.25">
      <c r="C48758" s="75"/>
      <c r="D48758" s="74"/>
    </row>
    <row r="48759" spans="3:4" x14ac:dyDescent="0.25">
      <c r="C48759" s="75"/>
      <c r="D48759" s="74"/>
    </row>
    <row r="48760" spans="3:4" x14ac:dyDescent="0.25">
      <c r="C48760" s="75"/>
      <c r="D48760" s="74"/>
    </row>
    <row r="48761" spans="3:4" x14ac:dyDescent="0.25">
      <c r="C48761" s="75"/>
      <c r="D48761" s="74"/>
    </row>
    <row r="48762" spans="3:4" x14ac:dyDescent="0.25">
      <c r="C48762" s="75"/>
      <c r="D48762" s="74"/>
    </row>
    <row r="48763" spans="3:4" x14ac:dyDescent="0.25">
      <c r="C48763" s="75"/>
      <c r="D48763" s="74"/>
    </row>
    <row r="48764" spans="3:4" x14ac:dyDescent="0.25">
      <c r="C48764" s="75"/>
      <c r="D48764" s="74"/>
    </row>
    <row r="48765" spans="3:4" x14ac:dyDescent="0.25">
      <c r="C48765" s="75"/>
      <c r="D48765" s="74"/>
    </row>
    <row r="48766" spans="3:4" x14ac:dyDescent="0.25">
      <c r="C48766" s="75"/>
      <c r="D48766" s="74"/>
    </row>
    <row r="48767" spans="3:4" x14ac:dyDescent="0.25">
      <c r="C48767" s="75"/>
      <c r="D48767" s="74"/>
    </row>
    <row r="48768" spans="3:4" x14ac:dyDescent="0.25">
      <c r="C48768" s="75"/>
      <c r="D48768" s="74"/>
    </row>
    <row r="48769" spans="3:4" x14ac:dyDescent="0.25">
      <c r="C48769" s="75"/>
      <c r="D48769" s="74"/>
    </row>
    <row r="48770" spans="3:4" x14ac:dyDescent="0.25">
      <c r="C48770" s="75"/>
      <c r="D48770" s="74"/>
    </row>
    <row r="48771" spans="3:4" x14ac:dyDescent="0.25">
      <c r="C48771" s="75"/>
      <c r="D48771" s="74"/>
    </row>
    <row r="48772" spans="3:4" x14ac:dyDescent="0.25">
      <c r="C48772" s="75"/>
      <c r="D48772" s="74"/>
    </row>
    <row r="48773" spans="3:4" x14ac:dyDescent="0.25">
      <c r="C48773" s="75"/>
      <c r="D48773" s="74"/>
    </row>
    <row r="48774" spans="3:4" x14ac:dyDescent="0.25">
      <c r="C48774" s="75"/>
      <c r="D48774" s="74"/>
    </row>
    <row r="48775" spans="3:4" x14ac:dyDescent="0.25">
      <c r="C48775" s="75"/>
      <c r="D48775" s="74"/>
    </row>
    <row r="48776" spans="3:4" x14ac:dyDescent="0.25">
      <c r="C48776" s="75"/>
      <c r="D48776" s="74"/>
    </row>
    <row r="48777" spans="3:4" x14ac:dyDescent="0.25">
      <c r="C48777" s="75"/>
      <c r="D48777" s="74"/>
    </row>
    <row r="48778" spans="3:4" x14ac:dyDescent="0.25">
      <c r="C48778" s="75"/>
      <c r="D48778" s="74"/>
    </row>
    <row r="48779" spans="3:4" x14ac:dyDescent="0.25">
      <c r="C48779" s="75"/>
      <c r="D48779" s="74"/>
    </row>
    <row r="48780" spans="3:4" x14ac:dyDescent="0.25">
      <c r="C48780" s="75"/>
      <c r="D48780" s="74"/>
    </row>
    <row r="48781" spans="3:4" x14ac:dyDescent="0.25">
      <c r="C48781" s="75"/>
      <c r="D48781" s="74"/>
    </row>
    <row r="48782" spans="3:4" x14ac:dyDescent="0.25">
      <c r="C48782" s="75"/>
      <c r="D48782" s="74"/>
    </row>
    <row r="48783" spans="3:4" x14ac:dyDescent="0.25">
      <c r="C48783" s="75"/>
      <c r="D48783" s="74"/>
    </row>
    <row r="48784" spans="3:4" x14ac:dyDescent="0.25">
      <c r="C48784" s="75"/>
      <c r="D48784" s="74"/>
    </row>
    <row r="48785" spans="3:4" x14ac:dyDescent="0.25">
      <c r="C48785" s="75"/>
      <c r="D48785" s="74"/>
    </row>
    <row r="48786" spans="3:4" x14ac:dyDescent="0.25">
      <c r="C48786" s="75"/>
      <c r="D48786" s="74"/>
    </row>
    <row r="48787" spans="3:4" x14ac:dyDescent="0.25">
      <c r="C48787" s="75"/>
      <c r="D48787" s="74"/>
    </row>
    <row r="48788" spans="3:4" x14ac:dyDescent="0.25">
      <c r="C48788" s="75"/>
      <c r="D48788" s="74"/>
    </row>
    <row r="48789" spans="3:4" x14ac:dyDescent="0.25">
      <c r="C48789" s="75"/>
      <c r="D48789" s="74"/>
    </row>
    <row r="48790" spans="3:4" x14ac:dyDescent="0.25">
      <c r="C48790" s="75"/>
      <c r="D48790" s="74"/>
    </row>
    <row r="48791" spans="3:4" x14ac:dyDescent="0.25">
      <c r="C48791" s="75"/>
      <c r="D48791" s="74"/>
    </row>
    <row r="48792" spans="3:4" x14ac:dyDescent="0.25">
      <c r="C48792" s="75"/>
      <c r="D48792" s="74"/>
    </row>
    <row r="48793" spans="3:4" x14ac:dyDescent="0.25">
      <c r="C48793" s="75"/>
      <c r="D48793" s="74"/>
    </row>
    <row r="48794" spans="3:4" x14ac:dyDescent="0.25">
      <c r="C48794" s="75"/>
      <c r="D48794" s="74"/>
    </row>
    <row r="48795" spans="3:4" x14ac:dyDescent="0.25">
      <c r="C48795" s="75"/>
      <c r="D48795" s="74"/>
    </row>
    <row r="48796" spans="3:4" x14ac:dyDescent="0.25">
      <c r="C48796" s="75"/>
      <c r="D48796" s="74"/>
    </row>
    <row r="48797" spans="3:4" x14ac:dyDescent="0.25">
      <c r="C48797" s="75"/>
      <c r="D48797" s="74"/>
    </row>
    <row r="48798" spans="3:4" x14ac:dyDescent="0.25">
      <c r="C48798" s="75"/>
      <c r="D48798" s="74"/>
    </row>
    <row r="48799" spans="3:4" x14ac:dyDescent="0.25">
      <c r="C48799" s="75"/>
      <c r="D48799" s="74"/>
    </row>
    <row r="48800" spans="3:4" x14ac:dyDescent="0.25">
      <c r="C48800" s="75"/>
      <c r="D48800" s="74"/>
    </row>
    <row r="48801" spans="3:4" x14ac:dyDescent="0.25">
      <c r="C48801" s="75"/>
      <c r="D48801" s="74"/>
    </row>
    <row r="48802" spans="3:4" x14ac:dyDescent="0.25">
      <c r="C48802" s="75"/>
      <c r="D48802" s="74"/>
    </row>
    <row r="48803" spans="3:4" x14ac:dyDescent="0.25">
      <c r="C48803" s="75"/>
      <c r="D48803" s="74"/>
    </row>
    <row r="48804" spans="3:4" x14ac:dyDescent="0.25">
      <c r="C48804" s="75"/>
      <c r="D48804" s="74"/>
    </row>
    <row r="48805" spans="3:4" x14ac:dyDescent="0.25">
      <c r="C48805" s="75"/>
      <c r="D48805" s="74"/>
    </row>
    <row r="48806" spans="3:4" x14ac:dyDescent="0.25">
      <c r="C48806" s="75"/>
      <c r="D48806" s="74"/>
    </row>
    <row r="48807" spans="3:4" x14ac:dyDescent="0.25">
      <c r="C48807" s="75"/>
      <c r="D48807" s="74"/>
    </row>
    <row r="48808" spans="3:4" x14ac:dyDescent="0.25">
      <c r="C48808" s="75"/>
      <c r="D48808" s="74"/>
    </row>
    <row r="48809" spans="3:4" x14ac:dyDescent="0.25">
      <c r="C48809" s="75"/>
      <c r="D48809" s="74"/>
    </row>
    <row r="48810" spans="3:4" x14ac:dyDescent="0.25">
      <c r="C48810" s="75"/>
      <c r="D48810" s="74"/>
    </row>
    <row r="48811" spans="3:4" x14ac:dyDescent="0.25">
      <c r="C48811" s="75"/>
      <c r="D48811" s="74"/>
    </row>
    <row r="48812" spans="3:4" x14ac:dyDescent="0.25">
      <c r="C48812" s="75"/>
      <c r="D48812" s="74"/>
    </row>
    <row r="48813" spans="3:4" x14ac:dyDescent="0.25">
      <c r="C48813" s="75"/>
      <c r="D48813" s="74"/>
    </row>
    <row r="48814" spans="3:4" x14ac:dyDescent="0.25">
      <c r="C48814" s="75"/>
      <c r="D48814" s="74"/>
    </row>
    <row r="48815" spans="3:4" x14ac:dyDescent="0.25">
      <c r="C48815" s="75"/>
      <c r="D48815" s="74"/>
    </row>
    <row r="48816" spans="3:4" x14ac:dyDescent="0.25">
      <c r="C48816" s="75"/>
      <c r="D48816" s="74"/>
    </row>
    <row r="48817" spans="3:4" x14ac:dyDescent="0.25">
      <c r="C48817" s="75"/>
      <c r="D48817" s="74"/>
    </row>
    <row r="48818" spans="3:4" x14ac:dyDescent="0.25">
      <c r="C48818" s="75"/>
      <c r="D48818" s="74"/>
    </row>
    <row r="48819" spans="3:4" x14ac:dyDescent="0.25">
      <c r="C48819" s="75"/>
      <c r="D48819" s="74"/>
    </row>
    <row r="48820" spans="3:4" x14ac:dyDescent="0.25">
      <c r="C48820" s="75"/>
      <c r="D48820" s="74"/>
    </row>
    <row r="48821" spans="3:4" x14ac:dyDescent="0.25">
      <c r="C48821" s="75"/>
      <c r="D48821" s="74"/>
    </row>
    <row r="48822" spans="3:4" x14ac:dyDescent="0.25">
      <c r="C48822" s="75"/>
      <c r="D48822" s="74"/>
    </row>
    <row r="48823" spans="3:4" x14ac:dyDescent="0.25">
      <c r="C48823" s="75"/>
      <c r="D48823" s="74"/>
    </row>
    <row r="48824" spans="3:4" x14ac:dyDescent="0.25">
      <c r="C48824" s="75"/>
      <c r="D48824" s="74"/>
    </row>
    <row r="48825" spans="3:4" x14ac:dyDescent="0.25">
      <c r="C48825" s="75"/>
      <c r="D48825" s="74"/>
    </row>
    <row r="48826" spans="3:4" x14ac:dyDescent="0.25">
      <c r="C48826" s="75"/>
      <c r="D48826" s="74"/>
    </row>
    <row r="48827" spans="3:4" x14ac:dyDescent="0.25">
      <c r="C48827" s="75"/>
      <c r="D48827" s="74"/>
    </row>
    <row r="48828" spans="3:4" x14ac:dyDescent="0.25">
      <c r="C48828" s="75"/>
      <c r="D48828" s="74"/>
    </row>
    <row r="48829" spans="3:4" x14ac:dyDescent="0.25">
      <c r="C48829" s="75"/>
      <c r="D48829" s="74"/>
    </row>
    <row r="48830" spans="3:4" x14ac:dyDescent="0.25">
      <c r="C48830" s="75"/>
      <c r="D48830" s="74"/>
    </row>
    <row r="48831" spans="3:4" x14ac:dyDescent="0.25">
      <c r="C48831" s="75"/>
      <c r="D48831" s="74"/>
    </row>
    <row r="48832" spans="3:4" x14ac:dyDescent="0.25">
      <c r="C48832" s="75"/>
      <c r="D48832" s="74"/>
    </row>
    <row r="48833" spans="3:4" x14ac:dyDescent="0.25">
      <c r="C48833" s="75"/>
      <c r="D48833" s="74"/>
    </row>
    <row r="48834" spans="3:4" x14ac:dyDescent="0.25">
      <c r="C48834" s="75"/>
      <c r="D48834" s="74"/>
    </row>
    <row r="48835" spans="3:4" x14ac:dyDescent="0.25">
      <c r="C48835" s="75"/>
      <c r="D48835" s="74"/>
    </row>
    <row r="48836" spans="3:4" x14ac:dyDescent="0.25">
      <c r="C48836" s="75"/>
      <c r="D48836" s="74"/>
    </row>
    <row r="48837" spans="3:4" x14ac:dyDescent="0.25">
      <c r="C48837" s="75"/>
      <c r="D48837" s="74"/>
    </row>
    <row r="48838" spans="3:4" x14ac:dyDescent="0.25">
      <c r="C48838" s="75"/>
      <c r="D48838" s="74"/>
    </row>
    <row r="48839" spans="3:4" x14ac:dyDescent="0.25">
      <c r="C48839" s="75"/>
      <c r="D48839" s="74"/>
    </row>
    <row r="48840" spans="3:4" x14ac:dyDescent="0.25">
      <c r="C48840" s="75"/>
      <c r="D48840" s="74"/>
    </row>
    <row r="48841" spans="3:4" x14ac:dyDescent="0.25">
      <c r="C48841" s="75"/>
      <c r="D48841" s="74"/>
    </row>
    <row r="48842" spans="3:4" x14ac:dyDescent="0.25">
      <c r="C48842" s="75"/>
      <c r="D48842" s="74"/>
    </row>
    <row r="48843" spans="3:4" x14ac:dyDescent="0.25">
      <c r="C48843" s="75"/>
      <c r="D48843" s="74"/>
    </row>
    <row r="48844" spans="3:4" x14ac:dyDescent="0.25">
      <c r="C48844" s="75"/>
      <c r="D48844" s="74"/>
    </row>
    <row r="48845" spans="3:4" x14ac:dyDescent="0.25">
      <c r="C48845" s="75"/>
      <c r="D48845" s="74"/>
    </row>
    <row r="48846" spans="3:4" x14ac:dyDescent="0.25">
      <c r="C48846" s="75"/>
      <c r="D48846" s="74"/>
    </row>
    <row r="48847" spans="3:4" x14ac:dyDescent="0.25">
      <c r="C48847" s="75"/>
      <c r="D48847" s="74"/>
    </row>
    <row r="48848" spans="3:4" x14ac:dyDescent="0.25">
      <c r="C48848" s="75"/>
      <c r="D48848" s="74"/>
    </row>
    <row r="48849" spans="3:4" x14ac:dyDescent="0.25">
      <c r="C48849" s="75"/>
      <c r="D48849" s="74"/>
    </row>
    <row r="48850" spans="3:4" x14ac:dyDescent="0.25">
      <c r="C48850" s="75"/>
      <c r="D48850" s="74"/>
    </row>
    <row r="48851" spans="3:4" x14ac:dyDescent="0.25">
      <c r="C48851" s="75"/>
      <c r="D48851" s="74"/>
    </row>
    <row r="48852" spans="3:4" x14ac:dyDescent="0.25">
      <c r="C48852" s="75"/>
      <c r="D48852" s="74"/>
    </row>
    <row r="48853" spans="3:4" x14ac:dyDescent="0.25">
      <c r="C48853" s="75"/>
      <c r="D48853" s="74"/>
    </row>
    <row r="48854" spans="3:4" x14ac:dyDescent="0.25">
      <c r="C48854" s="75"/>
      <c r="D48854" s="74"/>
    </row>
    <row r="48855" spans="3:4" x14ac:dyDescent="0.25">
      <c r="C48855" s="75"/>
      <c r="D48855" s="74"/>
    </row>
    <row r="48856" spans="3:4" x14ac:dyDescent="0.25">
      <c r="C48856" s="75"/>
      <c r="D48856" s="74"/>
    </row>
    <row r="48857" spans="3:4" x14ac:dyDescent="0.25">
      <c r="C48857" s="75"/>
      <c r="D48857" s="74"/>
    </row>
    <row r="48858" spans="3:4" x14ac:dyDescent="0.25">
      <c r="C48858" s="75"/>
      <c r="D48858" s="74"/>
    </row>
    <row r="48859" spans="3:4" x14ac:dyDescent="0.25">
      <c r="C48859" s="75"/>
      <c r="D48859" s="74"/>
    </row>
    <row r="48860" spans="3:4" x14ac:dyDescent="0.25">
      <c r="C48860" s="75"/>
      <c r="D48860" s="74"/>
    </row>
    <row r="48861" spans="3:4" x14ac:dyDescent="0.25">
      <c r="C48861" s="75"/>
      <c r="D48861" s="74"/>
    </row>
    <row r="48862" spans="3:4" x14ac:dyDescent="0.25">
      <c r="C48862" s="75"/>
      <c r="D48862" s="74"/>
    </row>
    <row r="48863" spans="3:4" x14ac:dyDescent="0.25">
      <c r="C48863" s="75"/>
      <c r="D48863" s="74"/>
    </row>
    <row r="48864" spans="3:4" x14ac:dyDescent="0.25">
      <c r="C48864" s="75"/>
      <c r="D48864" s="74"/>
    </row>
    <row r="48865" spans="3:4" x14ac:dyDescent="0.25">
      <c r="C48865" s="75"/>
      <c r="D48865" s="74"/>
    </row>
    <row r="48866" spans="3:4" x14ac:dyDescent="0.25">
      <c r="C48866" s="75"/>
      <c r="D48866" s="74"/>
    </row>
    <row r="48867" spans="3:4" x14ac:dyDescent="0.25">
      <c r="C48867" s="75"/>
      <c r="D48867" s="74"/>
    </row>
    <row r="48868" spans="3:4" x14ac:dyDescent="0.25">
      <c r="C48868" s="75"/>
      <c r="D48868" s="74"/>
    </row>
    <row r="48869" spans="3:4" x14ac:dyDescent="0.25">
      <c r="C48869" s="75"/>
      <c r="D48869" s="74"/>
    </row>
    <row r="48870" spans="3:4" x14ac:dyDescent="0.25">
      <c r="C48870" s="75"/>
      <c r="D48870" s="74"/>
    </row>
    <row r="48871" spans="3:4" x14ac:dyDescent="0.25">
      <c r="C48871" s="75"/>
      <c r="D48871" s="74"/>
    </row>
    <row r="48872" spans="3:4" x14ac:dyDescent="0.25">
      <c r="C48872" s="75"/>
      <c r="D48872" s="74"/>
    </row>
    <row r="48873" spans="3:4" x14ac:dyDescent="0.25">
      <c r="C48873" s="75"/>
      <c r="D48873" s="74"/>
    </row>
    <row r="48874" spans="3:4" x14ac:dyDescent="0.25">
      <c r="C48874" s="75"/>
      <c r="D48874" s="74"/>
    </row>
    <row r="48875" spans="3:4" x14ac:dyDescent="0.25">
      <c r="C48875" s="75"/>
      <c r="D48875" s="74"/>
    </row>
    <row r="48876" spans="3:4" x14ac:dyDescent="0.25">
      <c r="C48876" s="75"/>
      <c r="D48876" s="74"/>
    </row>
    <row r="48877" spans="3:4" x14ac:dyDescent="0.25">
      <c r="C48877" s="75"/>
      <c r="D48877" s="74"/>
    </row>
    <row r="48878" spans="3:4" x14ac:dyDescent="0.25">
      <c r="C48878" s="75"/>
      <c r="D48878" s="74"/>
    </row>
    <row r="48879" spans="3:4" x14ac:dyDescent="0.25">
      <c r="C48879" s="75"/>
      <c r="D48879" s="74"/>
    </row>
    <row r="48880" spans="3:4" x14ac:dyDescent="0.25">
      <c r="C48880" s="75"/>
      <c r="D48880" s="74"/>
    </row>
    <row r="48881" spans="3:4" x14ac:dyDescent="0.25">
      <c r="C48881" s="75"/>
      <c r="D48881" s="74"/>
    </row>
    <row r="48882" spans="3:4" x14ac:dyDescent="0.25">
      <c r="C48882" s="75"/>
      <c r="D48882" s="74"/>
    </row>
    <row r="48883" spans="3:4" x14ac:dyDescent="0.25">
      <c r="C48883" s="75"/>
      <c r="D48883" s="74"/>
    </row>
    <row r="48884" spans="3:4" x14ac:dyDescent="0.25">
      <c r="C48884" s="75"/>
      <c r="D48884" s="74"/>
    </row>
    <row r="48885" spans="3:4" x14ac:dyDescent="0.25">
      <c r="C48885" s="75"/>
      <c r="D48885" s="74"/>
    </row>
    <row r="48886" spans="3:4" x14ac:dyDescent="0.25">
      <c r="C48886" s="75"/>
      <c r="D48886" s="74"/>
    </row>
    <row r="48887" spans="3:4" x14ac:dyDescent="0.25">
      <c r="C48887" s="75"/>
      <c r="D48887" s="74"/>
    </row>
    <row r="48888" spans="3:4" x14ac:dyDescent="0.25">
      <c r="C48888" s="75"/>
      <c r="D48888" s="74"/>
    </row>
    <row r="48889" spans="3:4" x14ac:dyDescent="0.25">
      <c r="C48889" s="75"/>
      <c r="D48889" s="74"/>
    </row>
    <row r="48890" spans="3:4" x14ac:dyDescent="0.25">
      <c r="C48890" s="75"/>
      <c r="D48890" s="74"/>
    </row>
    <row r="48891" spans="3:4" x14ac:dyDescent="0.25">
      <c r="C48891" s="75"/>
      <c r="D48891" s="74"/>
    </row>
    <row r="48892" spans="3:4" x14ac:dyDescent="0.25">
      <c r="C48892" s="75"/>
      <c r="D48892" s="74"/>
    </row>
    <row r="48893" spans="3:4" x14ac:dyDescent="0.25">
      <c r="C48893" s="75"/>
      <c r="D48893" s="74"/>
    </row>
    <row r="48894" spans="3:4" x14ac:dyDescent="0.25">
      <c r="C48894" s="75"/>
      <c r="D48894" s="74"/>
    </row>
    <row r="48895" spans="3:4" x14ac:dyDescent="0.25">
      <c r="C48895" s="75"/>
      <c r="D48895" s="74"/>
    </row>
    <row r="48896" spans="3:4" x14ac:dyDescent="0.25">
      <c r="C48896" s="75"/>
      <c r="D48896" s="74"/>
    </row>
    <row r="48897" spans="3:4" x14ac:dyDescent="0.25">
      <c r="C48897" s="75"/>
      <c r="D48897" s="74"/>
    </row>
    <row r="48898" spans="3:4" x14ac:dyDescent="0.25">
      <c r="C48898" s="75"/>
      <c r="D48898" s="74"/>
    </row>
    <row r="48899" spans="3:4" x14ac:dyDescent="0.25">
      <c r="C48899" s="75"/>
      <c r="D48899" s="74"/>
    </row>
    <row r="48900" spans="3:4" x14ac:dyDescent="0.25">
      <c r="C48900" s="75"/>
      <c r="D48900" s="74"/>
    </row>
    <row r="48901" spans="3:4" x14ac:dyDescent="0.25">
      <c r="C48901" s="75"/>
      <c r="D48901" s="74"/>
    </row>
    <row r="48902" spans="3:4" x14ac:dyDescent="0.25">
      <c r="C48902" s="75"/>
      <c r="D48902" s="74"/>
    </row>
    <row r="48903" spans="3:4" x14ac:dyDescent="0.25">
      <c r="C48903" s="75"/>
      <c r="D48903" s="74"/>
    </row>
    <row r="48904" spans="3:4" x14ac:dyDescent="0.25">
      <c r="C48904" s="75"/>
      <c r="D48904" s="74"/>
    </row>
    <row r="48905" spans="3:4" x14ac:dyDescent="0.25">
      <c r="C48905" s="75"/>
      <c r="D48905" s="74"/>
    </row>
    <row r="48906" spans="3:4" x14ac:dyDescent="0.25">
      <c r="C48906" s="75"/>
      <c r="D48906" s="74"/>
    </row>
    <row r="48907" spans="3:4" x14ac:dyDescent="0.25">
      <c r="C48907" s="75"/>
      <c r="D48907" s="74"/>
    </row>
    <row r="48908" spans="3:4" x14ac:dyDescent="0.25">
      <c r="C48908" s="75"/>
      <c r="D48908" s="74"/>
    </row>
    <row r="48909" spans="3:4" x14ac:dyDescent="0.25">
      <c r="C48909" s="75"/>
      <c r="D48909" s="74"/>
    </row>
    <row r="48910" spans="3:4" x14ac:dyDescent="0.25">
      <c r="C48910" s="75"/>
      <c r="D48910" s="74"/>
    </row>
    <row r="48911" spans="3:4" x14ac:dyDescent="0.25">
      <c r="C48911" s="75"/>
      <c r="D48911" s="74"/>
    </row>
    <row r="48912" spans="3:4" x14ac:dyDescent="0.25">
      <c r="C48912" s="75"/>
      <c r="D48912" s="74"/>
    </row>
    <row r="48913" spans="3:4" x14ac:dyDescent="0.25">
      <c r="C48913" s="75"/>
      <c r="D48913" s="74"/>
    </row>
    <row r="48914" spans="3:4" x14ac:dyDescent="0.25">
      <c r="C48914" s="75"/>
      <c r="D48914" s="74"/>
    </row>
    <row r="48915" spans="3:4" x14ac:dyDescent="0.25">
      <c r="C48915" s="75"/>
      <c r="D48915" s="74"/>
    </row>
    <row r="48916" spans="3:4" x14ac:dyDescent="0.25">
      <c r="C48916" s="75"/>
      <c r="D48916" s="74"/>
    </row>
    <row r="48917" spans="3:4" x14ac:dyDescent="0.25">
      <c r="C48917" s="75"/>
      <c r="D48917" s="74"/>
    </row>
    <row r="48918" spans="3:4" x14ac:dyDescent="0.25">
      <c r="C48918" s="75"/>
      <c r="D48918" s="74"/>
    </row>
    <row r="48919" spans="3:4" x14ac:dyDescent="0.25">
      <c r="C48919" s="75"/>
      <c r="D48919" s="74"/>
    </row>
    <row r="48920" spans="3:4" x14ac:dyDescent="0.25">
      <c r="C48920" s="75"/>
      <c r="D48920" s="74"/>
    </row>
    <row r="48921" spans="3:4" x14ac:dyDescent="0.25">
      <c r="C48921" s="75"/>
      <c r="D48921" s="74"/>
    </row>
    <row r="48922" spans="3:4" x14ac:dyDescent="0.25">
      <c r="C48922" s="75"/>
      <c r="D48922" s="74"/>
    </row>
    <row r="48923" spans="3:4" x14ac:dyDescent="0.25">
      <c r="C48923" s="75"/>
      <c r="D48923" s="74"/>
    </row>
    <row r="48924" spans="3:4" x14ac:dyDescent="0.25">
      <c r="C48924" s="75"/>
      <c r="D48924" s="74"/>
    </row>
    <row r="48925" spans="3:4" x14ac:dyDescent="0.25">
      <c r="C48925" s="75"/>
      <c r="D48925" s="74"/>
    </row>
    <row r="48926" spans="3:4" x14ac:dyDescent="0.25">
      <c r="C48926" s="75"/>
      <c r="D48926" s="74"/>
    </row>
    <row r="48927" spans="3:4" x14ac:dyDescent="0.25">
      <c r="C48927" s="75"/>
      <c r="D48927" s="74"/>
    </row>
    <row r="48928" spans="3:4" x14ac:dyDescent="0.25">
      <c r="C48928" s="75"/>
      <c r="D48928" s="74"/>
    </row>
    <row r="48929" spans="3:4" x14ac:dyDescent="0.25">
      <c r="C48929" s="75"/>
      <c r="D48929" s="74"/>
    </row>
    <row r="48930" spans="3:4" x14ac:dyDescent="0.25">
      <c r="C48930" s="75"/>
      <c r="D48930" s="74"/>
    </row>
    <row r="48931" spans="3:4" x14ac:dyDescent="0.25">
      <c r="C48931" s="75"/>
      <c r="D48931" s="74"/>
    </row>
    <row r="48932" spans="3:4" x14ac:dyDescent="0.25">
      <c r="C48932" s="75"/>
      <c r="D48932" s="74"/>
    </row>
    <row r="48933" spans="3:4" x14ac:dyDescent="0.25">
      <c r="C48933" s="75"/>
      <c r="D48933" s="74"/>
    </row>
    <row r="48934" spans="3:4" x14ac:dyDescent="0.25">
      <c r="C48934" s="75"/>
      <c r="D48934" s="74"/>
    </row>
    <row r="48935" spans="3:4" x14ac:dyDescent="0.25">
      <c r="C48935" s="75"/>
      <c r="D48935" s="74"/>
    </row>
    <row r="48936" spans="3:4" x14ac:dyDescent="0.25">
      <c r="C48936" s="75"/>
      <c r="D48936" s="74"/>
    </row>
    <row r="48937" spans="3:4" x14ac:dyDescent="0.25">
      <c r="C48937" s="75"/>
      <c r="D48937" s="74"/>
    </row>
    <row r="48938" spans="3:4" x14ac:dyDescent="0.25">
      <c r="C48938" s="75"/>
      <c r="D48938" s="74"/>
    </row>
    <row r="48939" spans="3:4" x14ac:dyDescent="0.25">
      <c r="C48939" s="75"/>
      <c r="D48939" s="74"/>
    </row>
    <row r="48940" spans="3:4" x14ac:dyDescent="0.25">
      <c r="C48940" s="75"/>
      <c r="D48940" s="74"/>
    </row>
    <row r="48941" spans="3:4" x14ac:dyDescent="0.25">
      <c r="C48941" s="75"/>
      <c r="D48941" s="74"/>
    </row>
    <row r="48942" spans="3:4" x14ac:dyDescent="0.25">
      <c r="C48942" s="75"/>
      <c r="D48942" s="74"/>
    </row>
    <row r="48943" spans="3:4" x14ac:dyDescent="0.25">
      <c r="C48943" s="75"/>
      <c r="D48943" s="74"/>
    </row>
    <row r="48944" spans="3:4" x14ac:dyDescent="0.25">
      <c r="C48944" s="75"/>
      <c r="D48944" s="74"/>
    </row>
    <row r="48945" spans="3:4" x14ac:dyDescent="0.25">
      <c r="C48945" s="75"/>
      <c r="D48945" s="74"/>
    </row>
    <row r="48946" spans="3:4" x14ac:dyDescent="0.25">
      <c r="C48946" s="75"/>
      <c r="D48946" s="74"/>
    </row>
    <row r="48947" spans="3:4" x14ac:dyDescent="0.25">
      <c r="C48947" s="75"/>
      <c r="D48947" s="74"/>
    </row>
    <row r="48948" spans="3:4" x14ac:dyDescent="0.25">
      <c r="C48948" s="75"/>
      <c r="D48948" s="74"/>
    </row>
    <row r="48949" spans="3:4" x14ac:dyDescent="0.25">
      <c r="C48949" s="75"/>
      <c r="D48949" s="74"/>
    </row>
    <row r="48950" spans="3:4" x14ac:dyDescent="0.25">
      <c r="C48950" s="75"/>
      <c r="D48950" s="74"/>
    </row>
    <row r="48951" spans="3:4" x14ac:dyDescent="0.25">
      <c r="C48951" s="75"/>
      <c r="D48951" s="74"/>
    </row>
    <row r="48952" spans="3:4" x14ac:dyDescent="0.25">
      <c r="C48952" s="75"/>
      <c r="D48952" s="74"/>
    </row>
    <row r="48953" spans="3:4" x14ac:dyDescent="0.25">
      <c r="C48953" s="75"/>
      <c r="D48953" s="74"/>
    </row>
    <row r="48954" spans="3:4" x14ac:dyDescent="0.25">
      <c r="C48954" s="75"/>
      <c r="D48954" s="74"/>
    </row>
    <row r="48955" spans="3:4" x14ac:dyDescent="0.25">
      <c r="C48955" s="75"/>
      <c r="D48955" s="74"/>
    </row>
    <row r="48956" spans="3:4" x14ac:dyDescent="0.25">
      <c r="C48956" s="75"/>
      <c r="D48956" s="74"/>
    </row>
    <row r="48957" spans="3:4" x14ac:dyDescent="0.25">
      <c r="C48957" s="75"/>
      <c r="D48957" s="74"/>
    </row>
    <row r="48958" spans="3:4" x14ac:dyDescent="0.25">
      <c r="C48958" s="75"/>
      <c r="D48958" s="74"/>
    </row>
    <row r="48959" spans="3:4" x14ac:dyDescent="0.25">
      <c r="C48959" s="75"/>
      <c r="D48959" s="74"/>
    </row>
    <row r="48960" spans="3:4" x14ac:dyDescent="0.25">
      <c r="C48960" s="75"/>
      <c r="D48960" s="74"/>
    </row>
    <row r="48961" spans="3:4" x14ac:dyDescent="0.25">
      <c r="C48961" s="75"/>
      <c r="D48961" s="74"/>
    </row>
    <row r="48962" spans="3:4" x14ac:dyDescent="0.25">
      <c r="C48962" s="75"/>
      <c r="D48962" s="74"/>
    </row>
    <row r="48963" spans="3:4" x14ac:dyDescent="0.25">
      <c r="C48963" s="75"/>
      <c r="D48963" s="74"/>
    </row>
    <row r="48964" spans="3:4" x14ac:dyDescent="0.25">
      <c r="C48964" s="75"/>
      <c r="D48964" s="74"/>
    </row>
    <row r="48965" spans="3:4" x14ac:dyDescent="0.25">
      <c r="C48965" s="75"/>
      <c r="D48965" s="74"/>
    </row>
    <row r="48966" spans="3:4" x14ac:dyDescent="0.25">
      <c r="C48966" s="75"/>
      <c r="D48966" s="74"/>
    </row>
    <row r="48967" spans="3:4" x14ac:dyDescent="0.25">
      <c r="C48967" s="75"/>
      <c r="D48967" s="74"/>
    </row>
    <row r="48968" spans="3:4" x14ac:dyDescent="0.25">
      <c r="C48968" s="75"/>
      <c r="D48968" s="74"/>
    </row>
    <row r="48969" spans="3:4" x14ac:dyDescent="0.25">
      <c r="C48969" s="75"/>
      <c r="D48969" s="74"/>
    </row>
    <row r="48970" spans="3:4" x14ac:dyDescent="0.25">
      <c r="C48970" s="75"/>
      <c r="D48970" s="74"/>
    </row>
    <row r="48971" spans="3:4" x14ac:dyDescent="0.25">
      <c r="C48971" s="75"/>
      <c r="D48971" s="74"/>
    </row>
    <row r="48972" spans="3:4" x14ac:dyDescent="0.25">
      <c r="C48972" s="75"/>
      <c r="D48972" s="74"/>
    </row>
    <row r="48973" spans="3:4" x14ac:dyDescent="0.25">
      <c r="C48973" s="75"/>
      <c r="D48973" s="74"/>
    </row>
    <row r="48974" spans="3:4" x14ac:dyDescent="0.25">
      <c r="C48974" s="75"/>
      <c r="D48974" s="74"/>
    </row>
    <row r="48975" spans="3:4" x14ac:dyDescent="0.25">
      <c r="C48975" s="75"/>
      <c r="D48975" s="74"/>
    </row>
    <row r="48976" spans="3:4" x14ac:dyDescent="0.25">
      <c r="C48976" s="75"/>
      <c r="D48976" s="74"/>
    </row>
    <row r="48977" spans="3:4" x14ac:dyDescent="0.25">
      <c r="C48977" s="75"/>
      <c r="D48977" s="74"/>
    </row>
    <row r="48978" spans="3:4" x14ac:dyDescent="0.25">
      <c r="C48978" s="75"/>
      <c r="D48978" s="74"/>
    </row>
    <row r="48979" spans="3:4" x14ac:dyDescent="0.25">
      <c r="C48979" s="75"/>
      <c r="D48979" s="74"/>
    </row>
    <row r="48980" spans="3:4" x14ac:dyDescent="0.25">
      <c r="C48980" s="75"/>
      <c r="D48980" s="74"/>
    </row>
    <row r="48981" spans="3:4" x14ac:dyDescent="0.25">
      <c r="C48981" s="75"/>
      <c r="D48981" s="74"/>
    </row>
    <row r="48982" spans="3:4" x14ac:dyDescent="0.25">
      <c r="C48982" s="75"/>
      <c r="D48982" s="74"/>
    </row>
    <row r="48983" spans="3:4" x14ac:dyDescent="0.25">
      <c r="C48983" s="75"/>
      <c r="D48983" s="74"/>
    </row>
    <row r="48984" spans="3:4" x14ac:dyDescent="0.25">
      <c r="C48984" s="75"/>
      <c r="D48984" s="74"/>
    </row>
    <row r="48985" spans="3:4" x14ac:dyDescent="0.25">
      <c r="C48985" s="75"/>
      <c r="D48985" s="74"/>
    </row>
    <row r="48986" spans="3:4" x14ac:dyDescent="0.25">
      <c r="C48986" s="75"/>
      <c r="D48986" s="74"/>
    </row>
    <row r="48987" spans="3:4" x14ac:dyDescent="0.25">
      <c r="C48987" s="75"/>
      <c r="D48987" s="74"/>
    </row>
    <row r="48988" spans="3:4" x14ac:dyDescent="0.25">
      <c r="C48988" s="75"/>
      <c r="D48988" s="74"/>
    </row>
    <row r="48989" spans="3:4" x14ac:dyDescent="0.25">
      <c r="C48989" s="75"/>
      <c r="D48989" s="74"/>
    </row>
    <row r="48990" spans="3:4" x14ac:dyDescent="0.25">
      <c r="C48990" s="75"/>
      <c r="D48990" s="74"/>
    </row>
    <row r="48991" spans="3:4" x14ac:dyDescent="0.25">
      <c r="C48991" s="75"/>
      <c r="D48991" s="74"/>
    </row>
    <row r="48992" spans="3:4" x14ac:dyDescent="0.25">
      <c r="C48992" s="75"/>
      <c r="D48992" s="74"/>
    </row>
    <row r="48993" spans="3:4" x14ac:dyDescent="0.25">
      <c r="C48993" s="75"/>
      <c r="D48993" s="74"/>
    </row>
    <row r="48994" spans="3:4" x14ac:dyDescent="0.25">
      <c r="C48994" s="75"/>
      <c r="D48994" s="74"/>
    </row>
    <row r="48995" spans="3:4" x14ac:dyDescent="0.25">
      <c r="C48995" s="75"/>
      <c r="D48995" s="74"/>
    </row>
    <row r="48996" spans="3:4" x14ac:dyDescent="0.25">
      <c r="C48996" s="75"/>
      <c r="D48996" s="74"/>
    </row>
    <row r="48997" spans="3:4" x14ac:dyDescent="0.25">
      <c r="C48997" s="75"/>
      <c r="D48997" s="74"/>
    </row>
    <row r="48998" spans="3:4" x14ac:dyDescent="0.25">
      <c r="C48998" s="75"/>
      <c r="D48998" s="74"/>
    </row>
    <row r="48999" spans="3:4" x14ac:dyDescent="0.25">
      <c r="C48999" s="75"/>
      <c r="D48999" s="74"/>
    </row>
    <row r="49000" spans="3:4" x14ac:dyDescent="0.25">
      <c r="C49000" s="75"/>
      <c r="D49000" s="74"/>
    </row>
    <row r="49001" spans="3:4" x14ac:dyDescent="0.25">
      <c r="C49001" s="75"/>
      <c r="D49001" s="74"/>
    </row>
    <row r="49002" spans="3:4" x14ac:dyDescent="0.25">
      <c r="C49002" s="75"/>
      <c r="D49002" s="74"/>
    </row>
    <row r="49003" spans="3:4" x14ac:dyDescent="0.25">
      <c r="C49003" s="75"/>
      <c r="D49003" s="74"/>
    </row>
    <row r="49004" spans="3:4" x14ac:dyDescent="0.25">
      <c r="C49004" s="75"/>
      <c r="D49004" s="74"/>
    </row>
    <row r="49005" spans="3:4" x14ac:dyDescent="0.25">
      <c r="C49005" s="75"/>
      <c r="D49005" s="74"/>
    </row>
    <row r="49006" spans="3:4" x14ac:dyDescent="0.25">
      <c r="C49006" s="75"/>
      <c r="D49006" s="74"/>
    </row>
    <row r="49007" spans="3:4" x14ac:dyDescent="0.25">
      <c r="C49007" s="75"/>
      <c r="D49007" s="74"/>
    </row>
    <row r="49008" spans="3:4" x14ac:dyDescent="0.25">
      <c r="C49008" s="75"/>
      <c r="D49008" s="74"/>
    </row>
    <row r="49009" spans="3:4" x14ac:dyDescent="0.25">
      <c r="C49009" s="75"/>
      <c r="D49009" s="74"/>
    </row>
    <row r="49010" spans="3:4" x14ac:dyDescent="0.25">
      <c r="C49010" s="75"/>
      <c r="D49010" s="74"/>
    </row>
    <row r="49011" spans="3:4" x14ac:dyDescent="0.25">
      <c r="C49011" s="75"/>
      <c r="D49011" s="74"/>
    </row>
    <row r="49012" spans="3:4" x14ac:dyDescent="0.25">
      <c r="C49012" s="75"/>
      <c r="D49012" s="74"/>
    </row>
    <row r="49013" spans="3:4" x14ac:dyDescent="0.25">
      <c r="C49013" s="75"/>
      <c r="D49013" s="74"/>
    </row>
    <row r="49014" spans="3:4" x14ac:dyDescent="0.25">
      <c r="C49014" s="75"/>
      <c r="D49014" s="74"/>
    </row>
    <row r="49015" spans="3:4" x14ac:dyDescent="0.25">
      <c r="C49015" s="75"/>
      <c r="D49015" s="74"/>
    </row>
    <row r="49016" spans="3:4" x14ac:dyDescent="0.25">
      <c r="C49016" s="75"/>
      <c r="D49016" s="74"/>
    </row>
    <row r="49017" spans="3:4" x14ac:dyDescent="0.25">
      <c r="C49017" s="75"/>
      <c r="D49017" s="74"/>
    </row>
    <row r="49018" spans="3:4" x14ac:dyDescent="0.25">
      <c r="C49018" s="75"/>
      <c r="D49018" s="74"/>
    </row>
    <row r="49019" spans="3:4" x14ac:dyDescent="0.25">
      <c r="C49019" s="75"/>
      <c r="D49019" s="74"/>
    </row>
    <row r="49020" spans="3:4" x14ac:dyDescent="0.25">
      <c r="C49020" s="75"/>
      <c r="D49020" s="74"/>
    </row>
    <row r="49021" spans="3:4" x14ac:dyDescent="0.25">
      <c r="C49021" s="75"/>
      <c r="D49021" s="74"/>
    </row>
    <row r="49022" spans="3:4" x14ac:dyDescent="0.25">
      <c r="C49022" s="75"/>
      <c r="D49022" s="74"/>
    </row>
    <row r="49023" spans="3:4" x14ac:dyDescent="0.25">
      <c r="C49023" s="75"/>
      <c r="D49023" s="74"/>
    </row>
    <row r="49024" spans="3:4" x14ac:dyDescent="0.25">
      <c r="C49024" s="75"/>
      <c r="D49024" s="74"/>
    </row>
    <row r="49025" spans="3:4" x14ac:dyDescent="0.25">
      <c r="C49025" s="75"/>
      <c r="D49025" s="74"/>
    </row>
    <row r="49026" spans="3:4" x14ac:dyDescent="0.25">
      <c r="C49026" s="75"/>
      <c r="D49026" s="74"/>
    </row>
    <row r="49027" spans="3:4" x14ac:dyDescent="0.25">
      <c r="C49027" s="75"/>
      <c r="D49027" s="74"/>
    </row>
    <row r="49028" spans="3:4" x14ac:dyDescent="0.25">
      <c r="C49028" s="75"/>
      <c r="D49028" s="74"/>
    </row>
    <row r="49029" spans="3:4" x14ac:dyDescent="0.25">
      <c r="C49029" s="75"/>
      <c r="D49029" s="74"/>
    </row>
    <row r="49030" spans="3:4" x14ac:dyDescent="0.25">
      <c r="C49030" s="75"/>
      <c r="D49030" s="74"/>
    </row>
    <row r="49031" spans="3:4" x14ac:dyDescent="0.25">
      <c r="C49031" s="75"/>
      <c r="D49031" s="74"/>
    </row>
    <row r="49032" spans="3:4" x14ac:dyDescent="0.25">
      <c r="C49032" s="75"/>
      <c r="D49032" s="74"/>
    </row>
    <row r="49033" spans="3:4" x14ac:dyDescent="0.25">
      <c r="C49033" s="75"/>
      <c r="D49033" s="74"/>
    </row>
    <row r="49034" spans="3:4" x14ac:dyDescent="0.25">
      <c r="C49034" s="75"/>
      <c r="D49034" s="74"/>
    </row>
    <row r="49035" spans="3:4" x14ac:dyDescent="0.25">
      <c r="C49035" s="75"/>
      <c r="D49035" s="74"/>
    </row>
    <row r="49036" spans="3:4" x14ac:dyDescent="0.25">
      <c r="C49036" s="75"/>
      <c r="D49036" s="74"/>
    </row>
    <row r="49037" spans="3:4" x14ac:dyDescent="0.25">
      <c r="C49037" s="75"/>
      <c r="D49037" s="74"/>
    </row>
    <row r="49038" spans="3:4" x14ac:dyDescent="0.25">
      <c r="C49038" s="75"/>
      <c r="D49038" s="74"/>
    </row>
    <row r="49039" spans="3:4" x14ac:dyDescent="0.25">
      <c r="C49039" s="75"/>
      <c r="D49039" s="74"/>
    </row>
    <row r="49040" spans="3:4" x14ac:dyDescent="0.25">
      <c r="C49040" s="75"/>
      <c r="D49040" s="74"/>
    </row>
    <row r="49041" spans="3:4" x14ac:dyDescent="0.25">
      <c r="C49041" s="75"/>
      <c r="D49041" s="74"/>
    </row>
    <row r="49042" spans="3:4" x14ac:dyDescent="0.25">
      <c r="C49042" s="75"/>
      <c r="D49042" s="74"/>
    </row>
    <row r="49043" spans="3:4" x14ac:dyDescent="0.25">
      <c r="C49043" s="75"/>
      <c r="D49043" s="74"/>
    </row>
    <row r="49044" spans="3:4" x14ac:dyDescent="0.25">
      <c r="C49044" s="75"/>
      <c r="D49044" s="74"/>
    </row>
    <row r="49045" spans="3:4" x14ac:dyDescent="0.25">
      <c r="C49045" s="75"/>
      <c r="D49045" s="74"/>
    </row>
    <row r="49046" spans="3:4" x14ac:dyDescent="0.25">
      <c r="C49046" s="75"/>
      <c r="D49046" s="74"/>
    </row>
    <row r="49047" spans="3:4" x14ac:dyDescent="0.25">
      <c r="C49047" s="75"/>
      <c r="D49047" s="74"/>
    </row>
    <row r="49048" spans="3:4" x14ac:dyDescent="0.25">
      <c r="C49048" s="75"/>
      <c r="D49048" s="74"/>
    </row>
    <row r="49049" spans="3:4" x14ac:dyDescent="0.25">
      <c r="C49049" s="75"/>
      <c r="D49049" s="74"/>
    </row>
    <row r="49050" spans="3:4" x14ac:dyDescent="0.25">
      <c r="C49050" s="75"/>
      <c r="D49050" s="74"/>
    </row>
    <row r="49051" spans="3:4" x14ac:dyDescent="0.25">
      <c r="C49051" s="75"/>
      <c r="D49051" s="74"/>
    </row>
    <row r="49052" spans="3:4" x14ac:dyDescent="0.25">
      <c r="C49052" s="75"/>
      <c r="D49052" s="74"/>
    </row>
    <row r="49053" spans="3:4" x14ac:dyDescent="0.25">
      <c r="C49053" s="75"/>
      <c r="D49053" s="74"/>
    </row>
    <row r="49054" spans="3:4" x14ac:dyDescent="0.25">
      <c r="C49054" s="75"/>
      <c r="D49054" s="74"/>
    </row>
    <row r="49055" spans="3:4" x14ac:dyDescent="0.25">
      <c r="C49055" s="75"/>
      <c r="D49055" s="74"/>
    </row>
    <row r="49056" spans="3:4" x14ac:dyDescent="0.25">
      <c r="C49056" s="75"/>
      <c r="D49056" s="74"/>
    </row>
    <row r="49057" spans="3:4" x14ac:dyDescent="0.25">
      <c r="C49057" s="75"/>
      <c r="D49057" s="74"/>
    </row>
    <row r="49058" spans="3:4" x14ac:dyDescent="0.25">
      <c r="C49058" s="75"/>
      <c r="D49058" s="74"/>
    </row>
    <row r="49059" spans="3:4" x14ac:dyDescent="0.25">
      <c r="C49059" s="75"/>
      <c r="D49059" s="74"/>
    </row>
    <row r="49060" spans="3:4" x14ac:dyDescent="0.25">
      <c r="C49060" s="75"/>
      <c r="D49060" s="74"/>
    </row>
    <row r="49061" spans="3:4" x14ac:dyDescent="0.25">
      <c r="C49061" s="75"/>
      <c r="D49061" s="74"/>
    </row>
    <row r="49062" spans="3:4" x14ac:dyDescent="0.25">
      <c r="C49062" s="75"/>
      <c r="D49062" s="74"/>
    </row>
    <row r="49063" spans="3:4" x14ac:dyDescent="0.25">
      <c r="C49063" s="75"/>
      <c r="D49063" s="74"/>
    </row>
    <row r="49064" spans="3:4" x14ac:dyDescent="0.25">
      <c r="C49064" s="75"/>
      <c r="D49064" s="74"/>
    </row>
    <row r="49065" spans="3:4" x14ac:dyDescent="0.25">
      <c r="C49065" s="75"/>
      <c r="D49065" s="74"/>
    </row>
    <row r="49066" spans="3:4" x14ac:dyDescent="0.25">
      <c r="C49066" s="75"/>
      <c r="D49066" s="74"/>
    </row>
    <row r="49067" spans="3:4" x14ac:dyDescent="0.25">
      <c r="C49067" s="75"/>
      <c r="D49067" s="74"/>
    </row>
    <row r="49068" spans="3:4" x14ac:dyDescent="0.25">
      <c r="C49068" s="75"/>
      <c r="D49068" s="74"/>
    </row>
    <row r="49069" spans="3:4" x14ac:dyDescent="0.25">
      <c r="C49069" s="75"/>
      <c r="D49069" s="74"/>
    </row>
    <row r="49070" spans="3:4" x14ac:dyDescent="0.25">
      <c r="C49070" s="75"/>
      <c r="D49070" s="74"/>
    </row>
    <row r="49071" spans="3:4" x14ac:dyDescent="0.25">
      <c r="C49071" s="75"/>
      <c r="D49071" s="74"/>
    </row>
    <row r="49072" spans="3:4" x14ac:dyDescent="0.25">
      <c r="C49072" s="75"/>
      <c r="D49072" s="74"/>
    </row>
    <row r="49073" spans="3:4" x14ac:dyDescent="0.25">
      <c r="C49073" s="75"/>
      <c r="D49073" s="74"/>
    </row>
    <row r="49074" spans="3:4" x14ac:dyDescent="0.25">
      <c r="C49074" s="75"/>
      <c r="D49074" s="74"/>
    </row>
    <row r="49075" spans="3:4" x14ac:dyDescent="0.25">
      <c r="C49075" s="75"/>
      <c r="D49075" s="74"/>
    </row>
    <row r="49076" spans="3:4" x14ac:dyDescent="0.25">
      <c r="C49076" s="75"/>
      <c r="D49076" s="74"/>
    </row>
    <row r="49077" spans="3:4" x14ac:dyDescent="0.25">
      <c r="C49077" s="75"/>
      <c r="D49077" s="74"/>
    </row>
    <row r="49078" spans="3:4" x14ac:dyDescent="0.25">
      <c r="C49078" s="75"/>
      <c r="D49078" s="74"/>
    </row>
    <row r="49079" spans="3:4" x14ac:dyDescent="0.25">
      <c r="C49079" s="75"/>
      <c r="D49079" s="74"/>
    </row>
    <row r="49080" spans="3:4" x14ac:dyDescent="0.25">
      <c r="C49080" s="75"/>
      <c r="D49080" s="74"/>
    </row>
    <row r="49081" spans="3:4" x14ac:dyDescent="0.25">
      <c r="C49081" s="75"/>
      <c r="D49081" s="74"/>
    </row>
    <row r="49082" spans="3:4" x14ac:dyDescent="0.25">
      <c r="C49082" s="75"/>
      <c r="D49082" s="74"/>
    </row>
    <row r="49083" spans="3:4" x14ac:dyDescent="0.25">
      <c r="C49083" s="75"/>
      <c r="D49083" s="74"/>
    </row>
    <row r="49084" spans="3:4" x14ac:dyDescent="0.25">
      <c r="C49084" s="75"/>
      <c r="D49084" s="74"/>
    </row>
    <row r="49085" spans="3:4" x14ac:dyDescent="0.25">
      <c r="C49085" s="75"/>
      <c r="D49085" s="74"/>
    </row>
    <row r="49086" spans="3:4" x14ac:dyDescent="0.25">
      <c r="C49086" s="75"/>
      <c r="D49086" s="74"/>
    </row>
    <row r="49087" spans="3:4" x14ac:dyDescent="0.25">
      <c r="C49087" s="75"/>
      <c r="D49087" s="74"/>
    </row>
    <row r="49088" spans="3:4" x14ac:dyDescent="0.25">
      <c r="C49088" s="75"/>
      <c r="D49088" s="74"/>
    </row>
    <row r="49089" spans="3:4" x14ac:dyDescent="0.25">
      <c r="C49089" s="75"/>
      <c r="D49089" s="74"/>
    </row>
    <row r="49090" spans="3:4" x14ac:dyDescent="0.25">
      <c r="C49090" s="75"/>
      <c r="D49090" s="74"/>
    </row>
    <row r="49091" spans="3:4" x14ac:dyDescent="0.25">
      <c r="C49091" s="75"/>
      <c r="D49091" s="74"/>
    </row>
    <row r="49092" spans="3:4" x14ac:dyDescent="0.25">
      <c r="C49092" s="75"/>
      <c r="D49092" s="74"/>
    </row>
    <row r="49093" spans="3:4" x14ac:dyDescent="0.25">
      <c r="C49093" s="75"/>
      <c r="D49093" s="74"/>
    </row>
    <row r="49094" spans="3:4" x14ac:dyDescent="0.25">
      <c r="C49094" s="75"/>
      <c r="D49094" s="74"/>
    </row>
    <row r="49095" spans="3:4" x14ac:dyDescent="0.25">
      <c r="C49095" s="75"/>
      <c r="D49095" s="74"/>
    </row>
    <row r="49096" spans="3:4" x14ac:dyDescent="0.25">
      <c r="C49096" s="75"/>
      <c r="D49096" s="74"/>
    </row>
    <row r="49097" spans="3:4" x14ac:dyDescent="0.25">
      <c r="C49097" s="75"/>
      <c r="D49097" s="74"/>
    </row>
    <row r="49098" spans="3:4" x14ac:dyDescent="0.25">
      <c r="C49098" s="75"/>
      <c r="D49098" s="74"/>
    </row>
    <row r="49099" spans="3:4" x14ac:dyDescent="0.25">
      <c r="C49099" s="75"/>
      <c r="D49099" s="74"/>
    </row>
    <row r="49100" spans="3:4" x14ac:dyDescent="0.25">
      <c r="C49100" s="75"/>
      <c r="D49100" s="74"/>
    </row>
    <row r="49101" spans="3:4" x14ac:dyDescent="0.25">
      <c r="C49101" s="75"/>
      <c r="D49101" s="74"/>
    </row>
    <row r="49102" spans="3:4" x14ac:dyDescent="0.25">
      <c r="C49102" s="75"/>
      <c r="D49102" s="74"/>
    </row>
    <row r="49103" spans="3:4" x14ac:dyDescent="0.25">
      <c r="C49103" s="75"/>
      <c r="D49103" s="74"/>
    </row>
    <row r="49104" spans="3:4" x14ac:dyDescent="0.25">
      <c r="C49104" s="75"/>
      <c r="D49104" s="74"/>
    </row>
    <row r="49105" spans="3:4" x14ac:dyDescent="0.25">
      <c r="C49105" s="75"/>
      <c r="D49105" s="74"/>
    </row>
    <row r="49106" spans="3:4" x14ac:dyDescent="0.25">
      <c r="C49106" s="75"/>
      <c r="D49106" s="74"/>
    </row>
    <row r="49107" spans="3:4" x14ac:dyDescent="0.25">
      <c r="C49107" s="75"/>
      <c r="D49107" s="74"/>
    </row>
    <row r="49108" spans="3:4" x14ac:dyDescent="0.25">
      <c r="C49108" s="75"/>
      <c r="D49108" s="74"/>
    </row>
    <row r="49109" spans="3:4" x14ac:dyDescent="0.25">
      <c r="C49109" s="75"/>
      <c r="D49109" s="74"/>
    </row>
    <row r="49110" spans="3:4" x14ac:dyDescent="0.25">
      <c r="C49110" s="75"/>
      <c r="D49110" s="74"/>
    </row>
    <row r="49111" spans="3:4" x14ac:dyDescent="0.25">
      <c r="C49111" s="75"/>
      <c r="D49111" s="74"/>
    </row>
    <row r="49112" spans="3:4" x14ac:dyDescent="0.25">
      <c r="C49112" s="75"/>
      <c r="D49112" s="74"/>
    </row>
    <row r="49113" spans="3:4" x14ac:dyDescent="0.25">
      <c r="C49113" s="75"/>
      <c r="D49113" s="74"/>
    </row>
    <row r="49114" spans="3:4" x14ac:dyDescent="0.25">
      <c r="C49114" s="75"/>
      <c r="D49114" s="74"/>
    </row>
    <row r="49115" spans="3:4" x14ac:dyDescent="0.25">
      <c r="C49115" s="75"/>
      <c r="D49115" s="74"/>
    </row>
    <row r="49116" spans="3:4" x14ac:dyDescent="0.25">
      <c r="C49116" s="75"/>
      <c r="D49116" s="74"/>
    </row>
    <row r="49117" spans="3:4" x14ac:dyDescent="0.25">
      <c r="C49117" s="75"/>
      <c r="D49117" s="74"/>
    </row>
    <row r="49118" spans="3:4" x14ac:dyDescent="0.25">
      <c r="C49118" s="75"/>
      <c r="D49118" s="74"/>
    </row>
    <row r="49119" spans="3:4" x14ac:dyDescent="0.25">
      <c r="C49119" s="75"/>
      <c r="D49119" s="74"/>
    </row>
    <row r="49120" spans="3:4" x14ac:dyDescent="0.25">
      <c r="C49120" s="75"/>
      <c r="D49120" s="74"/>
    </row>
    <row r="49121" spans="3:4" x14ac:dyDescent="0.25">
      <c r="C49121" s="75"/>
      <c r="D49121" s="74"/>
    </row>
    <row r="49122" spans="3:4" x14ac:dyDescent="0.25">
      <c r="C49122" s="75"/>
      <c r="D49122" s="74"/>
    </row>
    <row r="49123" spans="3:4" x14ac:dyDescent="0.25">
      <c r="C49123" s="75"/>
      <c r="D49123" s="74"/>
    </row>
    <row r="49124" spans="3:4" x14ac:dyDescent="0.25">
      <c r="C49124" s="75"/>
      <c r="D49124" s="74"/>
    </row>
    <row r="49125" spans="3:4" x14ac:dyDescent="0.25">
      <c r="C49125" s="75"/>
      <c r="D49125" s="74"/>
    </row>
    <row r="49126" spans="3:4" x14ac:dyDescent="0.25">
      <c r="C49126" s="75"/>
      <c r="D49126" s="74"/>
    </row>
    <row r="49127" spans="3:4" x14ac:dyDescent="0.25">
      <c r="C49127" s="75"/>
      <c r="D49127" s="74"/>
    </row>
    <row r="49128" spans="3:4" x14ac:dyDescent="0.25">
      <c r="C49128" s="75"/>
      <c r="D49128" s="74"/>
    </row>
    <row r="49129" spans="3:4" x14ac:dyDescent="0.25">
      <c r="C49129" s="75"/>
      <c r="D49129" s="74"/>
    </row>
    <row r="49130" spans="3:4" x14ac:dyDescent="0.25">
      <c r="C49130" s="75"/>
      <c r="D49130" s="74"/>
    </row>
    <row r="49131" spans="3:4" x14ac:dyDescent="0.25">
      <c r="C49131" s="75"/>
      <c r="D49131" s="74"/>
    </row>
    <row r="49132" spans="3:4" x14ac:dyDescent="0.25">
      <c r="C49132" s="75"/>
      <c r="D49132" s="74"/>
    </row>
    <row r="49133" spans="3:4" x14ac:dyDescent="0.25">
      <c r="C49133" s="75"/>
      <c r="D49133" s="74"/>
    </row>
    <row r="49134" spans="3:4" x14ac:dyDescent="0.25">
      <c r="C49134" s="75"/>
      <c r="D49134" s="74"/>
    </row>
    <row r="49135" spans="3:4" x14ac:dyDescent="0.25">
      <c r="C49135" s="75"/>
      <c r="D49135" s="74"/>
    </row>
    <row r="49136" spans="3:4" x14ac:dyDescent="0.25">
      <c r="C49136" s="75"/>
      <c r="D49136" s="74"/>
    </row>
    <row r="49137" spans="3:4" x14ac:dyDescent="0.25">
      <c r="C49137" s="75"/>
      <c r="D49137" s="74"/>
    </row>
    <row r="49138" spans="3:4" x14ac:dyDescent="0.25">
      <c r="C49138" s="75"/>
      <c r="D49138" s="74"/>
    </row>
    <row r="49139" spans="3:4" x14ac:dyDescent="0.25">
      <c r="C49139" s="75"/>
      <c r="D49139" s="74"/>
    </row>
    <row r="49140" spans="3:4" x14ac:dyDescent="0.25">
      <c r="C49140" s="75"/>
      <c r="D49140" s="74"/>
    </row>
    <row r="49141" spans="3:4" x14ac:dyDescent="0.25">
      <c r="C49141" s="75"/>
      <c r="D49141" s="74"/>
    </row>
    <row r="49142" spans="3:4" x14ac:dyDescent="0.25">
      <c r="C49142" s="75"/>
      <c r="D49142" s="74"/>
    </row>
    <row r="49143" spans="3:4" x14ac:dyDescent="0.25">
      <c r="C49143" s="75"/>
      <c r="D49143" s="74"/>
    </row>
    <row r="49144" spans="3:4" x14ac:dyDescent="0.25">
      <c r="C49144" s="75"/>
      <c r="D49144" s="74"/>
    </row>
    <row r="49145" spans="3:4" x14ac:dyDescent="0.25">
      <c r="C49145" s="75"/>
      <c r="D49145" s="74"/>
    </row>
    <row r="49146" spans="3:4" x14ac:dyDescent="0.25">
      <c r="C49146" s="75"/>
      <c r="D49146" s="74"/>
    </row>
    <row r="49147" spans="3:4" x14ac:dyDescent="0.25">
      <c r="C49147" s="75"/>
      <c r="D49147" s="74"/>
    </row>
    <row r="49148" spans="3:4" x14ac:dyDescent="0.25">
      <c r="C49148" s="75"/>
      <c r="D49148" s="74"/>
    </row>
    <row r="49149" spans="3:4" x14ac:dyDescent="0.25">
      <c r="C49149" s="75"/>
      <c r="D49149" s="74"/>
    </row>
    <row r="49150" spans="3:4" x14ac:dyDescent="0.25">
      <c r="C49150" s="75"/>
      <c r="D49150" s="74"/>
    </row>
    <row r="49151" spans="3:4" x14ac:dyDescent="0.25">
      <c r="C49151" s="75"/>
      <c r="D49151" s="74"/>
    </row>
    <row r="49152" spans="3:4" x14ac:dyDescent="0.25">
      <c r="C49152" s="75"/>
      <c r="D49152" s="74"/>
    </row>
    <row r="49153" spans="3:4" x14ac:dyDescent="0.25">
      <c r="C49153" s="75"/>
      <c r="D49153" s="74"/>
    </row>
    <row r="49154" spans="3:4" x14ac:dyDescent="0.25">
      <c r="C49154" s="75"/>
      <c r="D49154" s="74"/>
    </row>
    <row r="49155" spans="3:4" x14ac:dyDescent="0.25">
      <c r="C49155" s="75"/>
      <c r="D49155" s="74"/>
    </row>
    <row r="49156" spans="3:4" x14ac:dyDescent="0.25">
      <c r="C49156" s="75"/>
      <c r="D49156" s="74"/>
    </row>
    <row r="49157" spans="3:4" x14ac:dyDescent="0.25">
      <c r="C49157" s="75"/>
      <c r="D49157" s="74"/>
    </row>
    <row r="49158" spans="3:4" x14ac:dyDescent="0.25">
      <c r="C49158" s="75"/>
      <c r="D49158" s="74"/>
    </row>
    <row r="49159" spans="3:4" x14ac:dyDescent="0.25">
      <c r="C49159" s="75"/>
      <c r="D49159" s="74"/>
    </row>
    <row r="49160" spans="3:4" x14ac:dyDescent="0.25">
      <c r="C49160" s="75"/>
      <c r="D49160" s="74"/>
    </row>
    <row r="49161" spans="3:4" x14ac:dyDescent="0.25">
      <c r="C49161" s="75"/>
      <c r="D49161" s="74"/>
    </row>
    <row r="49162" spans="3:4" x14ac:dyDescent="0.25">
      <c r="C49162" s="75"/>
      <c r="D49162" s="74"/>
    </row>
    <row r="49163" spans="3:4" x14ac:dyDescent="0.25">
      <c r="C49163" s="75"/>
      <c r="D49163" s="74"/>
    </row>
    <row r="49164" spans="3:4" x14ac:dyDescent="0.25">
      <c r="C49164" s="75"/>
      <c r="D49164" s="74"/>
    </row>
    <row r="49165" spans="3:4" x14ac:dyDescent="0.25">
      <c r="C49165" s="75"/>
      <c r="D49165" s="74"/>
    </row>
    <row r="49166" spans="3:4" x14ac:dyDescent="0.25">
      <c r="C49166" s="75"/>
      <c r="D49166" s="74"/>
    </row>
    <row r="49167" spans="3:4" x14ac:dyDescent="0.25">
      <c r="C49167" s="75"/>
      <c r="D49167" s="74"/>
    </row>
    <row r="49168" spans="3:4" x14ac:dyDescent="0.25">
      <c r="C49168" s="75"/>
      <c r="D49168" s="74"/>
    </row>
    <row r="49169" spans="3:4" x14ac:dyDescent="0.25">
      <c r="C49169" s="75"/>
      <c r="D49169" s="74"/>
    </row>
    <row r="49170" spans="3:4" x14ac:dyDescent="0.25">
      <c r="C49170" s="75"/>
      <c r="D49170" s="74"/>
    </row>
    <row r="49171" spans="3:4" x14ac:dyDescent="0.25">
      <c r="C49171" s="75"/>
      <c r="D49171" s="74"/>
    </row>
    <row r="49172" spans="3:4" x14ac:dyDescent="0.25">
      <c r="C49172" s="75"/>
      <c r="D49172" s="74"/>
    </row>
    <row r="49173" spans="3:4" x14ac:dyDescent="0.25">
      <c r="C49173" s="75"/>
      <c r="D49173" s="74"/>
    </row>
    <row r="49174" spans="3:4" x14ac:dyDescent="0.25">
      <c r="C49174" s="75"/>
      <c r="D49174" s="74"/>
    </row>
    <row r="49175" spans="3:4" x14ac:dyDescent="0.25">
      <c r="C49175" s="75"/>
      <c r="D49175" s="74"/>
    </row>
    <row r="49176" spans="3:4" x14ac:dyDescent="0.25">
      <c r="C49176" s="75"/>
      <c r="D49176" s="74"/>
    </row>
    <row r="49177" spans="3:4" x14ac:dyDescent="0.25">
      <c r="C49177" s="75"/>
      <c r="D49177" s="74"/>
    </row>
    <row r="49178" spans="3:4" x14ac:dyDescent="0.25">
      <c r="C49178" s="75"/>
      <c r="D49178" s="74"/>
    </row>
    <row r="49179" spans="3:4" x14ac:dyDescent="0.25">
      <c r="C49179" s="75"/>
      <c r="D49179" s="74"/>
    </row>
    <row r="49180" spans="3:4" x14ac:dyDescent="0.25">
      <c r="C49180" s="75"/>
      <c r="D49180" s="74"/>
    </row>
    <row r="49181" spans="3:4" x14ac:dyDescent="0.25">
      <c r="C49181" s="75"/>
      <c r="D49181" s="74"/>
    </row>
    <row r="49182" spans="3:4" x14ac:dyDescent="0.25">
      <c r="C49182" s="75"/>
      <c r="D49182" s="74"/>
    </row>
    <row r="49183" spans="3:4" x14ac:dyDescent="0.25">
      <c r="C49183" s="75"/>
      <c r="D49183" s="74"/>
    </row>
    <row r="49184" spans="3:4" x14ac:dyDescent="0.25">
      <c r="C49184" s="75"/>
      <c r="D49184" s="74"/>
    </row>
    <row r="49185" spans="3:4" x14ac:dyDescent="0.25">
      <c r="C49185" s="75"/>
      <c r="D49185" s="74"/>
    </row>
    <row r="49186" spans="3:4" x14ac:dyDescent="0.25">
      <c r="C49186" s="75"/>
      <c r="D49186" s="74"/>
    </row>
    <row r="49187" spans="3:4" x14ac:dyDescent="0.25">
      <c r="C49187" s="75"/>
      <c r="D49187" s="74"/>
    </row>
    <row r="49188" spans="3:4" x14ac:dyDescent="0.25">
      <c r="C49188" s="75"/>
      <c r="D49188" s="74"/>
    </row>
    <row r="49189" spans="3:4" x14ac:dyDescent="0.25">
      <c r="C49189" s="75"/>
      <c r="D49189" s="74"/>
    </row>
    <row r="49190" spans="3:4" x14ac:dyDescent="0.25">
      <c r="C49190" s="75"/>
      <c r="D49190" s="74"/>
    </row>
    <row r="49191" spans="3:4" x14ac:dyDescent="0.25">
      <c r="C49191" s="75"/>
      <c r="D49191" s="74"/>
    </row>
    <row r="49192" spans="3:4" x14ac:dyDescent="0.25">
      <c r="C49192" s="75"/>
      <c r="D49192" s="74"/>
    </row>
    <row r="49193" spans="3:4" x14ac:dyDescent="0.25">
      <c r="C49193" s="75"/>
      <c r="D49193" s="74"/>
    </row>
    <row r="49194" spans="3:4" x14ac:dyDescent="0.25">
      <c r="C49194" s="75"/>
      <c r="D49194" s="74"/>
    </row>
    <row r="49195" spans="3:4" x14ac:dyDescent="0.25">
      <c r="C49195" s="75"/>
      <c r="D49195" s="74"/>
    </row>
    <row r="49196" spans="3:4" x14ac:dyDescent="0.25">
      <c r="C49196" s="75"/>
      <c r="D49196" s="74"/>
    </row>
    <row r="49197" spans="3:4" x14ac:dyDescent="0.25">
      <c r="C49197" s="75"/>
      <c r="D49197" s="74"/>
    </row>
    <row r="49198" spans="3:4" x14ac:dyDescent="0.25">
      <c r="C49198" s="75"/>
      <c r="D49198" s="74"/>
    </row>
    <row r="49199" spans="3:4" x14ac:dyDescent="0.25">
      <c r="C49199" s="75"/>
      <c r="D49199" s="74"/>
    </row>
    <row r="49200" spans="3:4" x14ac:dyDescent="0.25">
      <c r="C49200" s="75"/>
      <c r="D49200" s="74"/>
    </row>
    <row r="49201" spans="3:4" x14ac:dyDescent="0.25">
      <c r="C49201" s="75"/>
      <c r="D49201" s="74"/>
    </row>
    <row r="49202" spans="3:4" x14ac:dyDescent="0.25">
      <c r="C49202" s="75"/>
      <c r="D49202" s="74"/>
    </row>
    <row r="49203" spans="3:4" x14ac:dyDescent="0.25">
      <c r="C49203" s="75"/>
      <c r="D49203" s="74"/>
    </row>
    <row r="49204" spans="3:4" x14ac:dyDescent="0.25">
      <c r="C49204" s="75"/>
      <c r="D49204" s="74"/>
    </row>
    <row r="49205" spans="3:4" x14ac:dyDescent="0.25">
      <c r="C49205" s="75"/>
      <c r="D49205" s="74"/>
    </row>
    <row r="49206" spans="3:4" x14ac:dyDescent="0.25">
      <c r="C49206" s="75"/>
      <c r="D49206" s="74"/>
    </row>
    <row r="49207" spans="3:4" x14ac:dyDescent="0.25">
      <c r="C49207" s="75"/>
      <c r="D49207" s="74"/>
    </row>
    <row r="49208" spans="3:4" x14ac:dyDescent="0.25">
      <c r="C49208" s="75"/>
      <c r="D49208" s="74"/>
    </row>
    <row r="49209" spans="3:4" x14ac:dyDescent="0.25">
      <c r="C49209" s="75"/>
      <c r="D49209" s="74"/>
    </row>
    <row r="49210" spans="3:4" x14ac:dyDescent="0.25">
      <c r="C49210" s="75"/>
      <c r="D49210" s="74"/>
    </row>
    <row r="49211" spans="3:4" x14ac:dyDescent="0.25">
      <c r="C49211" s="75"/>
      <c r="D49211" s="74"/>
    </row>
    <row r="49212" spans="3:4" x14ac:dyDescent="0.25">
      <c r="C49212" s="75"/>
      <c r="D49212" s="74"/>
    </row>
    <row r="49213" spans="3:4" x14ac:dyDescent="0.25">
      <c r="C49213" s="75"/>
      <c r="D49213" s="74"/>
    </row>
    <row r="49214" spans="3:4" x14ac:dyDescent="0.25">
      <c r="C49214" s="75"/>
      <c r="D49214" s="74"/>
    </row>
    <row r="49215" spans="3:4" x14ac:dyDescent="0.25">
      <c r="C49215" s="75"/>
      <c r="D49215" s="74"/>
    </row>
    <row r="49216" spans="3:4" x14ac:dyDescent="0.25">
      <c r="C49216" s="75"/>
      <c r="D49216" s="74"/>
    </row>
    <row r="49217" spans="3:4" x14ac:dyDescent="0.25">
      <c r="C49217" s="75"/>
      <c r="D49217" s="74"/>
    </row>
    <row r="49218" spans="3:4" x14ac:dyDescent="0.25">
      <c r="C49218" s="75"/>
      <c r="D49218" s="74"/>
    </row>
    <row r="49219" spans="3:4" x14ac:dyDescent="0.25">
      <c r="C49219" s="75"/>
      <c r="D49219" s="74"/>
    </row>
    <row r="49220" spans="3:4" x14ac:dyDescent="0.25">
      <c r="C49220" s="75"/>
      <c r="D49220" s="74"/>
    </row>
    <row r="49221" spans="3:4" x14ac:dyDescent="0.25">
      <c r="C49221" s="75"/>
      <c r="D49221" s="74"/>
    </row>
    <row r="49222" spans="3:4" x14ac:dyDescent="0.25">
      <c r="C49222" s="75"/>
      <c r="D49222" s="74"/>
    </row>
    <row r="49223" spans="3:4" x14ac:dyDescent="0.25">
      <c r="C49223" s="75"/>
      <c r="D49223" s="74"/>
    </row>
    <row r="49224" spans="3:4" x14ac:dyDescent="0.25">
      <c r="C49224" s="75"/>
      <c r="D49224" s="74"/>
    </row>
    <row r="49225" spans="3:4" x14ac:dyDescent="0.25">
      <c r="C49225" s="75"/>
      <c r="D49225" s="74"/>
    </row>
    <row r="49226" spans="3:4" x14ac:dyDescent="0.25">
      <c r="C49226" s="75"/>
      <c r="D49226" s="74"/>
    </row>
    <row r="49227" spans="3:4" x14ac:dyDescent="0.25">
      <c r="C49227" s="75"/>
      <c r="D49227" s="74"/>
    </row>
    <row r="49228" spans="3:4" x14ac:dyDescent="0.25">
      <c r="C49228" s="75"/>
      <c r="D49228" s="74"/>
    </row>
    <row r="49229" spans="3:4" x14ac:dyDescent="0.25">
      <c r="C49229" s="75"/>
      <c r="D49229" s="74"/>
    </row>
    <row r="49230" spans="3:4" x14ac:dyDescent="0.25">
      <c r="C49230" s="75"/>
      <c r="D49230" s="74"/>
    </row>
    <row r="49231" spans="3:4" x14ac:dyDescent="0.25">
      <c r="C49231" s="75"/>
      <c r="D49231" s="74"/>
    </row>
    <row r="49232" spans="3:4" x14ac:dyDescent="0.25">
      <c r="C49232" s="75"/>
      <c r="D49232" s="74"/>
    </row>
    <row r="49233" spans="3:4" x14ac:dyDescent="0.25">
      <c r="C49233" s="75"/>
      <c r="D49233" s="74"/>
    </row>
    <row r="49234" spans="3:4" x14ac:dyDescent="0.25">
      <c r="C49234" s="75"/>
      <c r="D49234" s="74"/>
    </row>
    <row r="49235" spans="3:4" x14ac:dyDescent="0.25">
      <c r="C49235" s="75"/>
      <c r="D49235" s="74"/>
    </row>
    <row r="49236" spans="3:4" x14ac:dyDescent="0.25">
      <c r="C49236" s="75"/>
      <c r="D49236" s="74"/>
    </row>
    <row r="49237" spans="3:4" x14ac:dyDescent="0.25">
      <c r="C49237" s="75"/>
      <c r="D49237" s="74"/>
    </row>
    <row r="49238" spans="3:4" x14ac:dyDescent="0.25">
      <c r="C49238" s="75"/>
      <c r="D49238" s="74"/>
    </row>
    <row r="49239" spans="3:4" x14ac:dyDescent="0.25">
      <c r="C49239" s="75"/>
      <c r="D49239" s="74"/>
    </row>
    <row r="49240" spans="3:4" x14ac:dyDescent="0.25">
      <c r="C49240" s="75"/>
      <c r="D49240" s="74"/>
    </row>
    <row r="49241" spans="3:4" x14ac:dyDescent="0.25">
      <c r="C49241" s="75"/>
      <c r="D49241" s="74"/>
    </row>
    <row r="49242" spans="3:4" x14ac:dyDescent="0.25">
      <c r="C49242" s="75"/>
      <c r="D49242" s="74"/>
    </row>
    <row r="49243" spans="3:4" x14ac:dyDescent="0.25">
      <c r="C49243" s="75"/>
      <c r="D49243" s="74"/>
    </row>
    <row r="49244" spans="3:4" x14ac:dyDescent="0.25">
      <c r="C49244" s="75"/>
      <c r="D49244" s="74"/>
    </row>
    <row r="49245" spans="3:4" x14ac:dyDescent="0.25">
      <c r="C49245" s="75"/>
      <c r="D49245" s="74"/>
    </row>
    <row r="49246" spans="3:4" x14ac:dyDescent="0.25">
      <c r="C49246" s="75"/>
      <c r="D49246" s="74"/>
    </row>
    <row r="49247" spans="3:4" x14ac:dyDescent="0.25">
      <c r="C49247" s="75"/>
      <c r="D49247" s="74"/>
    </row>
    <row r="49248" spans="3:4" x14ac:dyDescent="0.25">
      <c r="C49248" s="75"/>
      <c r="D49248" s="74"/>
    </row>
    <row r="49249" spans="3:4" x14ac:dyDescent="0.25">
      <c r="C49249" s="75"/>
      <c r="D49249" s="74"/>
    </row>
    <row r="49250" spans="3:4" x14ac:dyDescent="0.25">
      <c r="C49250" s="75"/>
      <c r="D49250" s="74"/>
    </row>
    <row r="49251" spans="3:4" x14ac:dyDescent="0.25">
      <c r="C49251" s="75"/>
      <c r="D49251" s="74"/>
    </row>
    <row r="49252" spans="3:4" x14ac:dyDescent="0.25">
      <c r="C49252" s="75"/>
      <c r="D49252" s="74"/>
    </row>
    <row r="49253" spans="3:4" x14ac:dyDescent="0.25">
      <c r="C49253" s="75"/>
      <c r="D49253" s="74"/>
    </row>
    <row r="49254" spans="3:4" x14ac:dyDescent="0.25">
      <c r="C49254" s="75"/>
      <c r="D49254" s="74"/>
    </row>
    <row r="49255" spans="3:4" x14ac:dyDescent="0.25">
      <c r="C49255" s="75"/>
      <c r="D49255" s="74"/>
    </row>
    <row r="49256" spans="3:4" x14ac:dyDescent="0.25">
      <c r="C49256" s="75"/>
      <c r="D49256" s="74"/>
    </row>
    <row r="49257" spans="3:4" x14ac:dyDescent="0.25">
      <c r="C49257" s="75"/>
      <c r="D49257" s="74"/>
    </row>
    <row r="49258" spans="3:4" x14ac:dyDescent="0.25">
      <c r="C49258" s="75"/>
      <c r="D49258" s="74"/>
    </row>
    <row r="49259" spans="3:4" x14ac:dyDescent="0.25">
      <c r="C49259" s="75"/>
      <c r="D49259" s="74"/>
    </row>
    <row r="49260" spans="3:4" x14ac:dyDescent="0.25">
      <c r="C49260" s="75"/>
      <c r="D49260" s="74"/>
    </row>
    <row r="49261" spans="3:4" x14ac:dyDescent="0.25">
      <c r="C49261" s="75"/>
      <c r="D49261" s="74"/>
    </row>
    <row r="49262" spans="3:4" x14ac:dyDescent="0.25">
      <c r="C49262" s="75"/>
      <c r="D49262" s="74"/>
    </row>
    <row r="49263" spans="3:4" x14ac:dyDescent="0.25">
      <c r="C49263" s="75"/>
      <c r="D49263" s="74"/>
    </row>
    <row r="49264" spans="3:4" x14ac:dyDescent="0.25">
      <c r="C49264" s="75"/>
      <c r="D49264" s="74"/>
    </row>
    <row r="49265" spans="3:4" x14ac:dyDescent="0.25">
      <c r="C49265" s="75"/>
      <c r="D49265" s="74"/>
    </row>
    <row r="49266" spans="3:4" x14ac:dyDescent="0.25">
      <c r="C49266" s="75"/>
      <c r="D49266" s="74"/>
    </row>
    <row r="49267" spans="3:4" x14ac:dyDescent="0.25">
      <c r="C49267" s="75"/>
      <c r="D49267" s="74"/>
    </row>
    <row r="49268" spans="3:4" x14ac:dyDescent="0.25">
      <c r="C49268" s="75"/>
      <c r="D49268" s="74"/>
    </row>
    <row r="49269" spans="3:4" x14ac:dyDescent="0.25">
      <c r="C49269" s="75"/>
      <c r="D49269" s="74"/>
    </row>
    <row r="49270" spans="3:4" x14ac:dyDescent="0.25">
      <c r="C49270" s="75"/>
      <c r="D49270" s="74"/>
    </row>
    <row r="49271" spans="3:4" x14ac:dyDescent="0.25">
      <c r="C49271" s="75"/>
      <c r="D49271" s="74"/>
    </row>
    <row r="49272" spans="3:4" x14ac:dyDescent="0.25">
      <c r="C49272" s="75"/>
      <c r="D49272" s="74"/>
    </row>
    <row r="49273" spans="3:4" x14ac:dyDescent="0.25">
      <c r="C49273" s="75"/>
      <c r="D49273" s="74"/>
    </row>
    <row r="49274" spans="3:4" x14ac:dyDescent="0.25">
      <c r="C49274" s="75"/>
      <c r="D49274" s="74"/>
    </row>
    <row r="49275" spans="3:4" x14ac:dyDescent="0.25">
      <c r="C49275" s="75"/>
      <c r="D49275" s="74"/>
    </row>
    <row r="49276" spans="3:4" x14ac:dyDescent="0.25">
      <c r="C49276" s="75"/>
      <c r="D49276" s="74"/>
    </row>
    <row r="49277" spans="3:4" x14ac:dyDescent="0.25">
      <c r="C49277" s="75"/>
      <c r="D49277" s="74"/>
    </row>
    <row r="49278" spans="3:4" x14ac:dyDescent="0.25">
      <c r="C49278" s="75"/>
      <c r="D49278" s="74"/>
    </row>
    <row r="49279" spans="3:4" x14ac:dyDescent="0.25">
      <c r="C49279" s="75"/>
      <c r="D49279" s="74"/>
    </row>
    <row r="49280" spans="3:4" x14ac:dyDescent="0.25">
      <c r="C49280" s="75"/>
      <c r="D49280" s="74"/>
    </row>
    <row r="49281" spans="3:4" x14ac:dyDescent="0.25">
      <c r="C49281" s="75"/>
      <c r="D49281" s="74"/>
    </row>
    <row r="49282" spans="3:4" x14ac:dyDescent="0.25">
      <c r="C49282" s="75"/>
      <c r="D49282" s="74"/>
    </row>
    <row r="49283" spans="3:4" x14ac:dyDescent="0.25">
      <c r="C49283" s="75"/>
      <c r="D49283" s="74"/>
    </row>
    <row r="49284" spans="3:4" x14ac:dyDescent="0.25">
      <c r="C49284" s="75"/>
      <c r="D49284" s="74"/>
    </row>
    <row r="49285" spans="3:4" x14ac:dyDescent="0.25">
      <c r="C49285" s="75"/>
      <c r="D49285" s="74"/>
    </row>
    <row r="49286" spans="3:4" x14ac:dyDescent="0.25">
      <c r="C49286" s="75"/>
      <c r="D49286" s="74"/>
    </row>
    <row r="49287" spans="3:4" x14ac:dyDescent="0.25">
      <c r="C49287" s="75"/>
      <c r="D49287" s="74"/>
    </row>
    <row r="49288" spans="3:4" x14ac:dyDescent="0.25">
      <c r="C49288" s="75"/>
      <c r="D49288" s="74"/>
    </row>
    <row r="49289" spans="3:4" x14ac:dyDescent="0.25">
      <c r="C49289" s="75"/>
      <c r="D49289" s="74"/>
    </row>
    <row r="49290" spans="3:4" x14ac:dyDescent="0.25">
      <c r="C49290" s="75"/>
      <c r="D49290" s="74"/>
    </row>
    <row r="49291" spans="3:4" x14ac:dyDescent="0.25">
      <c r="C49291" s="75"/>
      <c r="D49291" s="74"/>
    </row>
    <row r="49292" spans="3:4" x14ac:dyDescent="0.25">
      <c r="C49292" s="75"/>
      <c r="D49292" s="74"/>
    </row>
    <row r="49293" spans="3:4" x14ac:dyDescent="0.25">
      <c r="C49293" s="75"/>
      <c r="D49293" s="74"/>
    </row>
    <row r="49294" spans="3:4" x14ac:dyDescent="0.25">
      <c r="C49294" s="75"/>
      <c r="D49294" s="74"/>
    </row>
    <row r="49295" spans="3:4" x14ac:dyDescent="0.25">
      <c r="C49295" s="75"/>
      <c r="D49295" s="74"/>
    </row>
    <row r="49296" spans="3:4" x14ac:dyDescent="0.25">
      <c r="C49296" s="75"/>
      <c r="D49296" s="74"/>
    </row>
    <row r="49297" spans="3:4" x14ac:dyDescent="0.25">
      <c r="C49297" s="75"/>
      <c r="D49297" s="74"/>
    </row>
    <row r="49298" spans="3:4" x14ac:dyDescent="0.25">
      <c r="C49298" s="75"/>
      <c r="D49298" s="74"/>
    </row>
    <row r="49299" spans="3:4" x14ac:dyDescent="0.25">
      <c r="C49299" s="75"/>
      <c r="D49299" s="74"/>
    </row>
    <row r="49300" spans="3:4" x14ac:dyDescent="0.25">
      <c r="C49300" s="75"/>
      <c r="D49300" s="74"/>
    </row>
    <row r="49301" spans="3:4" x14ac:dyDescent="0.25">
      <c r="C49301" s="75"/>
      <c r="D49301" s="74"/>
    </row>
    <row r="49302" spans="3:4" x14ac:dyDescent="0.25">
      <c r="C49302" s="75"/>
      <c r="D49302" s="74"/>
    </row>
    <row r="49303" spans="3:4" x14ac:dyDescent="0.25">
      <c r="C49303" s="75"/>
      <c r="D49303" s="74"/>
    </row>
    <row r="49304" spans="3:4" x14ac:dyDescent="0.25">
      <c r="C49304" s="75"/>
      <c r="D49304" s="74"/>
    </row>
    <row r="49305" spans="3:4" x14ac:dyDescent="0.25">
      <c r="C49305" s="75"/>
      <c r="D49305" s="74"/>
    </row>
    <row r="49306" spans="3:4" x14ac:dyDescent="0.25">
      <c r="C49306" s="75"/>
      <c r="D49306" s="74"/>
    </row>
    <row r="49307" spans="3:4" x14ac:dyDescent="0.25">
      <c r="C49307" s="75"/>
      <c r="D49307" s="74"/>
    </row>
    <row r="49308" spans="3:4" x14ac:dyDescent="0.25">
      <c r="C49308" s="75"/>
      <c r="D49308" s="74"/>
    </row>
    <row r="49309" spans="3:4" x14ac:dyDescent="0.25">
      <c r="C49309" s="75"/>
      <c r="D49309" s="74"/>
    </row>
    <row r="49310" spans="3:4" x14ac:dyDescent="0.25">
      <c r="C49310" s="75"/>
      <c r="D49310" s="74"/>
    </row>
    <row r="49311" spans="3:4" x14ac:dyDescent="0.25">
      <c r="C49311" s="75"/>
      <c r="D49311" s="74"/>
    </row>
    <row r="49312" spans="3:4" x14ac:dyDescent="0.25">
      <c r="C49312" s="75"/>
      <c r="D49312" s="74"/>
    </row>
    <row r="49313" spans="3:4" x14ac:dyDescent="0.25">
      <c r="C49313" s="75"/>
      <c r="D49313" s="74"/>
    </row>
    <row r="49314" spans="3:4" x14ac:dyDescent="0.25">
      <c r="C49314" s="75"/>
      <c r="D49314" s="74"/>
    </row>
    <row r="49315" spans="3:4" x14ac:dyDescent="0.25">
      <c r="C49315" s="75"/>
      <c r="D49315" s="74"/>
    </row>
    <row r="49316" spans="3:4" x14ac:dyDescent="0.25">
      <c r="C49316" s="75"/>
      <c r="D49316" s="74"/>
    </row>
    <row r="49317" spans="3:4" x14ac:dyDescent="0.25">
      <c r="C49317" s="75"/>
      <c r="D49317" s="74"/>
    </row>
    <row r="49318" spans="3:4" x14ac:dyDescent="0.25">
      <c r="C49318" s="75"/>
      <c r="D49318" s="74"/>
    </row>
    <row r="49319" spans="3:4" x14ac:dyDescent="0.25">
      <c r="C49319" s="75"/>
      <c r="D49319" s="74"/>
    </row>
    <row r="49320" spans="3:4" x14ac:dyDescent="0.25">
      <c r="C49320" s="75"/>
      <c r="D49320" s="74"/>
    </row>
    <row r="49321" spans="3:4" x14ac:dyDescent="0.25">
      <c r="C49321" s="75"/>
      <c r="D49321" s="74"/>
    </row>
    <row r="49322" spans="3:4" x14ac:dyDescent="0.25">
      <c r="C49322" s="75"/>
      <c r="D49322" s="74"/>
    </row>
    <row r="49323" spans="3:4" x14ac:dyDescent="0.25">
      <c r="C49323" s="75"/>
      <c r="D49323" s="74"/>
    </row>
    <row r="49324" spans="3:4" x14ac:dyDescent="0.25">
      <c r="C49324" s="75"/>
      <c r="D49324" s="74"/>
    </row>
    <row r="49325" spans="3:4" x14ac:dyDescent="0.25">
      <c r="C49325" s="75"/>
      <c r="D49325" s="74"/>
    </row>
    <row r="49326" spans="3:4" x14ac:dyDescent="0.25">
      <c r="C49326" s="75"/>
      <c r="D49326" s="74"/>
    </row>
    <row r="49327" spans="3:4" x14ac:dyDescent="0.25">
      <c r="C49327" s="75"/>
      <c r="D49327" s="74"/>
    </row>
    <row r="49328" spans="3:4" x14ac:dyDescent="0.25">
      <c r="C49328" s="75"/>
      <c r="D49328" s="74"/>
    </row>
    <row r="49329" spans="3:4" x14ac:dyDescent="0.25">
      <c r="C49329" s="75"/>
      <c r="D49329" s="74"/>
    </row>
    <row r="49330" spans="3:4" x14ac:dyDescent="0.25">
      <c r="C49330" s="75"/>
      <c r="D49330" s="74"/>
    </row>
    <row r="49331" spans="3:4" x14ac:dyDescent="0.25">
      <c r="C49331" s="75"/>
      <c r="D49331" s="74"/>
    </row>
    <row r="49332" spans="3:4" x14ac:dyDescent="0.25">
      <c r="C49332" s="75"/>
      <c r="D49332" s="74"/>
    </row>
    <row r="49333" spans="3:4" x14ac:dyDescent="0.25">
      <c r="C49333" s="75"/>
      <c r="D49333" s="74"/>
    </row>
    <row r="49334" spans="3:4" x14ac:dyDescent="0.25">
      <c r="C49334" s="75"/>
      <c r="D49334" s="74"/>
    </row>
    <row r="49335" spans="3:4" x14ac:dyDescent="0.25">
      <c r="C49335" s="75"/>
      <c r="D49335" s="74"/>
    </row>
    <row r="49336" spans="3:4" x14ac:dyDescent="0.25">
      <c r="C49336" s="75"/>
      <c r="D49336" s="74"/>
    </row>
    <row r="49337" spans="3:4" x14ac:dyDescent="0.25">
      <c r="C49337" s="75"/>
      <c r="D49337" s="74"/>
    </row>
    <row r="49338" spans="3:4" x14ac:dyDescent="0.25">
      <c r="C49338" s="75"/>
      <c r="D49338" s="74"/>
    </row>
    <row r="49339" spans="3:4" x14ac:dyDescent="0.25">
      <c r="C49339" s="75"/>
      <c r="D49339" s="74"/>
    </row>
    <row r="49340" spans="3:4" x14ac:dyDescent="0.25">
      <c r="C49340" s="75"/>
      <c r="D49340" s="74"/>
    </row>
    <row r="49341" spans="3:4" x14ac:dyDescent="0.25">
      <c r="C49341" s="75"/>
      <c r="D49341" s="74"/>
    </row>
    <row r="49342" spans="3:4" x14ac:dyDescent="0.25">
      <c r="C49342" s="75"/>
      <c r="D49342" s="74"/>
    </row>
    <row r="49343" spans="3:4" x14ac:dyDescent="0.25">
      <c r="C49343" s="75"/>
      <c r="D49343" s="74"/>
    </row>
    <row r="49344" spans="3:4" x14ac:dyDescent="0.25">
      <c r="C49344" s="75"/>
      <c r="D49344" s="74"/>
    </row>
    <row r="49345" spans="3:4" x14ac:dyDescent="0.25">
      <c r="C49345" s="75"/>
      <c r="D49345" s="74"/>
    </row>
    <row r="49346" spans="3:4" x14ac:dyDescent="0.25">
      <c r="C49346" s="75"/>
      <c r="D49346" s="74"/>
    </row>
    <row r="49347" spans="3:4" x14ac:dyDescent="0.25">
      <c r="C49347" s="75"/>
      <c r="D49347" s="74"/>
    </row>
    <row r="49348" spans="3:4" x14ac:dyDescent="0.25">
      <c r="C49348" s="75"/>
      <c r="D49348" s="74"/>
    </row>
    <row r="49349" spans="3:4" x14ac:dyDescent="0.25">
      <c r="C49349" s="75"/>
      <c r="D49349" s="74"/>
    </row>
    <row r="49350" spans="3:4" x14ac:dyDescent="0.25">
      <c r="C49350" s="75"/>
      <c r="D49350" s="74"/>
    </row>
    <row r="49351" spans="3:4" x14ac:dyDescent="0.25">
      <c r="C49351" s="75"/>
      <c r="D49351" s="74"/>
    </row>
    <row r="49352" spans="3:4" x14ac:dyDescent="0.25">
      <c r="C49352" s="75"/>
      <c r="D49352" s="74"/>
    </row>
    <row r="49353" spans="3:4" x14ac:dyDescent="0.25">
      <c r="C49353" s="75"/>
      <c r="D49353" s="74"/>
    </row>
    <row r="49354" spans="3:4" x14ac:dyDescent="0.25">
      <c r="C49354" s="75"/>
      <c r="D49354" s="74"/>
    </row>
    <row r="49355" spans="3:4" x14ac:dyDescent="0.25">
      <c r="C49355" s="75"/>
      <c r="D49355" s="74"/>
    </row>
    <row r="49356" spans="3:4" x14ac:dyDescent="0.25">
      <c r="C49356" s="75"/>
      <c r="D49356" s="74"/>
    </row>
    <row r="49357" spans="3:4" x14ac:dyDescent="0.25">
      <c r="C49357" s="75"/>
      <c r="D49357" s="74"/>
    </row>
    <row r="49358" spans="3:4" x14ac:dyDescent="0.25">
      <c r="C49358" s="75"/>
      <c r="D49358" s="74"/>
    </row>
    <row r="49359" spans="3:4" x14ac:dyDescent="0.25">
      <c r="C49359" s="75"/>
      <c r="D49359" s="74"/>
    </row>
    <row r="49360" spans="3:4" x14ac:dyDescent="0.25">
      <c r="C49360" s="75"/>
      <c r="D49360" s="74"/>
    </row>
    <row r="49361" spans="3:4" x14ac:dyDescent="0.25">
      <c r="C49361" s="75"/>
      <c r="D49361" s="74"/>
    </row>
    <row r="49362" spans="3:4" x14ac:dyDescent="0.25">
      <c r="C49362" s="75"/>
      <c r="D49362" s="74"/>
    </row>
    <row r="49363" spans="3:4" x14ac:dyDescent="0.25">
      <c r="C49363" s="75"/>
      <c r="D49363" s="74"/>
    </row>
    <row r="49364" spans="3:4" x14ac:dyDescent="0.25">
      <c r="C49364" s="75"/>
      <c r="D49364" s="74"/>
    </row>
    <row r="49365" spans="3:4" x14ac:dyDescent="0.25">
      <c r="C49365" s="75"/>
      <c r="D49365" s="74"/>
    </row>
    <row r="49366" spans="3:4" x14ac:dyDescent="0.25">
      <c r="C49366" s="75"/>
      <c r="D49366" s="74"/>
    </row>
    <row r="49367" spans="3:4" x14ac:dyDescent="0.25">
      <c r="C49367" s="75"/>
      <c r="D49367" s="74"/>
    </row>
    <row r="49368" spans="3:4" x14ac:dyDescent="0.25">
      <c r="C49368" s="75"/>
      <c r="D49368" s="74"/>
    </row>
    <row r="49369" spans="3:4" x14ac:dyDescent="0.25">
      <c r="C49369" s="75"/>
      <c r="D49369" s="74"/>
    </row>
    <row r="49370" spans="3:4" x14ac:dyDescent="0.25">
      <c r="C49370" s="75"/>
      <c r="D49370" s="74"/>
    </row>
    <row r="49371" spans="3:4" x14ac:dyDescent="0.25">
      <c r="C49371" s="75"/>
      <c r="D49371" s="74"/>
    </row>
    <row r="49372" spans="3:4" x14ac:dyDescent="0.25">
      <c r="C49372" s="75"/>
      <c r="D49372" s="74"/>
    </row>
    <row r="49373" spans="3:4" x14ac:dyDescent="0.25">
      <c r="C49373" s="75"/>
      <c r="D49373" s="74"/>
    </row>
    <row r="49374" spans="3:4" x14ac:dyDescent="0.25">
      <c r="C49374" s="75"/>
      <c r="D49374" s="74"/>
    </row>
    <row r="49375" spans="3:4" x14ac:dyDescent="0.25">
      <c r="C49375" s="75"/>
      <c r="D49375" s="74"/>
    </row>
    <row r="49376" spans="3:4" x14ac:dyDescent="0.25">
      <c r="C49376" s="75"/>
      <c r="D49376" s="74"/>
    </row>
    <row r="49377" spans="3:4" x14ac:dyDescent="0.25">
      <c r="C49377" s="75"/>
      <c r="D49377" s="74"/>
    </row>
    <row r="49378" spans="3:4" x14ac:dyDescent="0.25">
      <c r="C49378" s="75"/>
      <c r="D49378" s="74"/>
    </row>
    <row r="49379" spans="3:4" x14ac:dyDescent="0.25">
      <c r="C49379" s="75"/>
      <c r="D49379" s="74"/>
    </row>
    <row r="49380" spans="3:4" x14ac:dyDescent="0.25">
      <c r="C49380" s="75"/>
      <c r="D49380" s="74"/>
    </row>
    <row r="49381" spans="3:4" x14ac:dyDescent="0.25">
      <c r="C49381" s="75"/>
      <c r="D49381" s="74"/>
    </row>
    <row r="49382" spans="3:4" x14ac:dyDescent="0.25">
      <c r="C49382" s="75"/>
      <c r="D49382" s="74"/>
    </row>
    <row r="49383" spans="3:4" x14ac:dyDescent="0.25">
      <c r="C49383" s="75"/>
      <c r="D49383" s="74"/>
    </row>
    <row r="49384" spans="3:4" x14ac:dyDescent="0.25">
      <c r="C49384" s="75"/>
      <c r="D49384" s="74"/>
    </row>
    <row r="49385" spans="3:4" x14ac:dyDescent="0.25">
      <c r="C49385" s="75"/>
      <c r="D49385" s="74"/>
    </row>
    <row r="49386" spans="3:4" x14ac:dyDescent="0.25">
      <c r="C49386" s="75"/>
      <c r="D49386" s="74"/>
    </row>
    <row r="49387" spans="3:4" x14ac:dyDescent="0.25">
      <c r="C49387" s="75"/>
      <c r="D49387" s="74"/>
    </row>
    <row r="49388" spans="3:4" x14ac:dyDescent="0.25">
      <c r="C49388" s="75"/>
      <c r="D49388" s="74"/>
    </row>
    <row r="49389" spans="3:4" x14ac:dyDescent="0.25">
      <c r="C49389" s="75"/>
      <c r="D49389" s="74"/>
    </row>
    <row r="49390" spans="3:4" x14ac:dyDescent="0.25">
      <c r="C49390" s="75"/>
      <c r="D49390" s="74"/>
    </row>
    <row r="49391" spans="3:4" x14ac:dyDescent="0.25">
      <c r="C49391" s="75"/>
      <c r="D49391" s="74"/>
    </row>
    <row r="49392" spans="3:4" x14ac:dyDescent="0.25">
      <c r="C49392" s="75"/>
      <c r="D49392" s="74"/>
    </row>
    <row r="49393" spans="3:4" x14ac:dyDescent="0.25">
      <c r="C49393" s="75"/>
      <c r="D49393" s="74"/>
    </row>
    <row r="49394" spans="3:4" x14ac:dyDescent="0.25">
      <c r="C49394" s="75"/>
      <c r="D49394" s="74"/>
    </row>
    <row r="49395" spans="3:4" x14ac:dyDescent="0.25">
      <c r="C49395" s="75"/>
      <c r="D49395" s="74"/>
    </row>
    <row r="49396" spans="3:4" x14ac:dyDescent="0.25">
      <c r="C49396" s="75"/>
      <c r="D49396" s="74"/>
    </row>
    <row r="49397" spans="3:4" x14ac:dyDescent="0.25">
      <c r="C49397" s="75"/>
      <c r="D49397" s="74"/>
    </row>
    <row r="49398" spans="3:4" x14ac:dyDescent="0.25">
      <c r="C49398" s="75"/>
      <c r="D49398" s="74"/>
    </row>
    <row r="49399" spans="3:4" x14ac:dyDescent="0.25">
      <c r="C49399" s="75"/>
      <c r="D49399" s="74"/>
    </row>
    <row r="49400" spans="3:4" x14ac:dyDescent="0.25">
      <c r="C49400" s="75"/>
      <c r="D49400" s="74"/>
    </row>
    <row r="49401" spans="3:4" x14ac:dyDescent="0.25">
      <c r="C49401" s="75"/>
      <c r="D49401" s="74"/>
    </row>
    <row r="49402" spans="3:4" x14ac:dyDescent="0.25">
      <c r="C49402" s="75"/>
      <c r="D49402" s="74"/>
    </row>
    <row r="49403" spans="3:4" x14ac:dyDescent="0.25">
      <c r="C49403" s="75"/>
      <c r="D49403" s="74"/>
    </row>
    <row r="49404" spans="3:4" x14ac:dyDescent="0.25">
      <c r="C49404" s="75"/>
      <c r="D49404" s="74"/>
    </row>
    <row r="49405" spans="3:4" x14ac:dyDescent="0.25">
      <c r="C49405" s="75"/>
      <c r="D49405" s="74"/>
    </row>
    <row r="49406" spans="3:4" x14ac:dyDescent="0.25">
      <c r="C49406" s="75"/>
      <c r="D49406" s="74"/>
    </row>
    <row r="49407" spans="3:4" x14ac:dyDescent="0.25">
      <c r="C49407" s="75"/>
      <c r="D49407" s="74"/>
    </row>
    <row r="49408" spans="3:4" x14ac:dyDescent="0.25">
      <c r="C49408" s="75"/>
      <c r="D49408" s="74"/>
    </row>
    <row r="49409" spans="3:4" x14ac:dyDescent="0.25">
      <c r="C49409" s="75"/>
      <c r="D49409" s="74"/>
    </row>
    <row r="49410" spans="3:4" x14ac:dyDescent="0.25">
      <c r="C49410" s="75"/>
      <c r="D49410" s="74"/>
    </row>
    <row r="49411" spans="3:4" x14ac:dyDescent="0.25">
      <c r="C49411" s="75"/>
      <c r="D49411" s="74"/>
    </row>
    <row r="49412" spans="3:4" x14ac:dyDescent="0.25">
      <c r="C49412" s="75"/>
      <c r="D49412" s="74"/>
    </row>
    <row r="49413" spans="3:4" x14ac:dyDescent="0.25">
      <c r="C49413" s="75"/>
      <c r="D49413" s="74"/>
    </row>
    <row r="49414" spans="3:4" x14ac:dyDescent="0.25">
      <c r="C49414" s="75"/>
      <c r="D49414" s="74"/>
    </row>
    <row r="49415" spans="3:4" x14ac:dyDescent="0.25">
      <c r="C49415" s="75"/>
      <c r="D49415" s="74"/>
    </row>
    <row r="49416" spans="3:4" x14ac:dyDescent="0.25">
      <c r="C49416" s="75"/>
      <c r="D49416" s="74"/>
    </row>
    <row r="49417" spans="3:4" x14ac:dyDescent="0.25">
      <c r="C49417" s="75"/>
      <c r="D49417" s="74"/>
    </row>
    <row r="49418" spans="3:4" x14ac:dyDescent="0.25">
      <c r="C49418" s="75"/>
      <c r="D49418" s="74"/>
    </row>
    <row r="49419" spans="3:4" x14ac:dyDescent="0.25">
      <c r="C49419" s="75"/>
      <c r="D49419" s="74"/>
    </row>
    <row r="49420" spans="3:4" x14ac:dyDescent="0.25">
      <c r="C49420" s="75"/>
      <c r="D49420" s="74"/>
    </row>
    <row r="49421" spans="3:4" x14ac:dyDescent="0.25">
      <c r="C49421" s="75"/>
      <c r="D49421" s="74"/>
    </row>
    <row r="49422" spans="3:4" x14ac:dyDescent="0.25">
      <c r="C49422" s="75"/>
      <c r="D49422" s="74"/>
    </row>
    <row r="49423" spans="3:4" x14ac:dyDescent="0.25">
      <c r="C49423" s="75"/>
      <c r="D49423" s="74"/>
    </row>
    <row r="49424" spans="3:4" x14ac:dyDescent="0.25">
      <c r="C49424" s="75"/>
      <c r="D49424" s="74"/>
    </row>
    <row r="49425" spans="3:4" x14ac:dyDescent="0.25">
      <c r="C49425" s="75"/>
      <c r="D49425" s="74"/>
    </row>
    <row r="49426" spans="3:4" x14ac:dyDescent="0.25">
      <c r="C49426" s="75"/>
      <c r="D49426" s="74"/>
    </row>
    <row r="49427" spans="3:4" x14ac:dyDescent="0.25">
      <c r="C49427" s="75"/>
      <c r="D49427" s="74"/>
    </row>
    <row r="49428" spans="3:4" x14ac:dyDescent="0.25">
      <c r="C49428" s="75"/>
      <c r="D49428" s="74"/>
    </row>
    <row r="49429" spans="3:4" x14ac:dyDescent="0.25">
      <c r="C49429" s="75"/>
      <c r="D49429" s="74"/>
    </row>
    <row r="49430" spans="3:4" x14ac:dyDescent="0.25">
      <c r="C49430" s="75"/>
      <c r="D49430" s="74"/>
    </row>
    <row r="49431" spans="3:4" x14ac:dyDescent="0.25">
      <c r="C49431" s="75"/>
      <c r="D49431" s="74"/>
    </row>
    <row r="49432" spans="3:4" x14ac:dyDescent="0.25">
      <c r="C49432" s="75"/>
      <c r="D49432" s="74"/>
    </row>
    <row r="49433" spans="3:4" x14ac:dyDescent="0.25">
      <c r="C49433" s="75"/>
      <c r="D49433" s="74"/>
    </row>
    <row r="49434" spans="3:4" x14ac:dyDescent="0.25">
      <c r="C49434" s="75"/>
      <c r="D49434" s="74"/>
    </row>
    <row r="49435" spans="3:4" x14ac:dyDescent="0.25">
      <c r="C49435" s="75"/>
      <c r="D49435" s="74"/>
    </row>
    <row r="49436" spans="3:4" x14ac:dyDescent="0.25">
      <c r="C49436" s="75"/>
      <c r="D49436" s="74"/>
    </row>
    <row r="49437" spans="3:4" x14ac:dyDescent="0.25">
      <c r="C49437" s="75"/>
      <c r="D49437" s="74"/>
    </row>
    <row r="49438" spans="3:4" x14ac:dyDescent="0.25">
      <c r="C49438" s="75"/>
      <c r="D49438" s="74"/>
    </row>
    <row r="49439" spans="3:4" x14ac:dyDescent="0.25">
      <c r="C49439" s="75"/>
      <c r="D49439" s="74"/>
    </row>
    <row r="49440" spans="3:4" x14ac:dyDescent="0.25">
      <c r="C49440" s="75"/>
      <c r="D49440" s="74"/>
    </row>
    <row r="49441" spans="3:4" x14ac:dyDescent="0.25">
      <c r="C49441" s="75"/>
      <c r="D49441" s="74"/>
    </row>
    <row r="49442" spans="3:4" x14ac:dyDescent="0.25">
      <c r="C49442" s="75"/>
      <c r="D49442" s="74"/>
    </row>
    <row r="49443" spans="3:4" x14ac:dyDescent="0.25">
      <c r="C49443" s="75"/>
      <c r="D49443" s="74"/>
    </row>
    <row r="49444" spans="3:4" x14ac:dyDescent="0.25">
      <c r="C49444" s="75"/>
      <c r="D49444" s="74"/>
    </row>
    <row r="49445" spans="3:4" x14ac:dyDescent="0.25">
      <c r="C49445" s="75"/>
      <c r="D49445" s="74"/>
    </row>
    <row r="49446" spans="3:4" x14ac:dyDescent="0.25">
      <c r="C49446" s="75"/>
      <c r="D49446" s="74"/>
    </row>
    <row r="49447" spans="3:4" x14ac:dyDescent="0.25">
      <c r="C49447" s="75"/>
      <c r="D49447" s="74"/>
    </row>
    <row r="49448" spans="3:4" x14ac:dyDescent="0.25">
      <c r="C49448" s="75"/>
      <c r="D49448" s="74"/>
    </row>
    <row r="49449" spans="3:4" x14ac:dyDescent="0.25">
      <c r="C49449" s="75"/>
      <c r="D49449" s="74"/>
    </row>
    <row r="49450" spans="3:4" x14ac:dyDescent="0.25">
      <c r="C49450" s="75"/>
      <c r="D49450" s="74"/>
    </row>
    <row r="49451" spans="3:4" x14ac:dyDescent="0.25">
      <c r="C49451" s="75"/>
      <c r="D49451" s="74"/>
    </row>
    <row r="49452" spans="3:4" x14ac:dyDescent="0.25">
      <c r="C49452" s="75"/>
      <c r="D49452" s="74"/>
    </row>
    <row r="49453" spans="3:4" x14ac:dyDescent="0.25">
      <c r="C49453" s="75"/>
      <c r="D49453" s="74"/>
    </row>
    <row r="49454" spans="3:4" x14ac:dyDescent="0.25">
      <c r="C49454" s="75"/>
      <c r="D49454" s="74"/>
    </row>
    <row r="49455" spans="3:4" x14ac:dyDescent="0.25">
      <c r="C49455" s="75"/>
      <c r="D49455" s="74"/>
    </row>
    <row r="49456" spans="3:4" x14ac:dyDescent="0.25">
      <c r="C49456" s="75"/>
      <c r="D49456" s="74"/>
    </row>
    <row r="49457" spans="3:4" x14ac:dyDescent="0.25">
      <c r="C49457" s="75"/>
      <c r="D49457" s="74"/>
    </row>
    <row r="49458" spans="3:4" x14ac:dyDescent="0.25">
      <c r="C49458" s="75"/>
      <c r="D49458" s="74"/>
    </row>
    <row r="49459" spans="3:4" x14ac:dyDescent="0.25">
      <c r="C49459" s="75"/>
      <c r="D49459" s="74"/>
    </row>
    <row r="49460" spans="3:4" x14ac:dyDescent="0.25">
      <c r="C49460" s="75"/>
      <c r="D49460" s="74"/>
    </row>
    <row r="49461" spans="3:4" x14ac:dyDescent="0.25">
      <c r="C49461" s="75"/>
      <c r="D49461" s="74"/>
    </row>
    <row r="49462" spans="3:4" x14ac:dyDescent="0.25">
      <c r="C49462" s="75"/>
      <c r="D49462" s="74"/>
    </row>
    <row r="49463" spans="3:4" x14ac:dyDescent="0.25">
      <c r="C49463" s="75"/>
      <c r="D49463" s="74"/>
    </row>
    <row r="49464" spans="3:4" x14ac:dyDescent="0.25">
      <c r="C49464" s="75"/>
      <c r="D49464" s="74"/>
    </row>
    <row r="49465" spans="3:4" x14ac:dyDescent="0.25">
      <c r="C49465" s="75"/>
      <c r="D49465" s="74"/>
    </row>
    <row r="49466" spans="3:4" x14ac:dyDescent="0.25">
      <c r="C49466" s="75"/>
      <c r="D49466" s="74"/>
    </row>
    <row r="49467" spans="3:4" x14ac:dyDescent="0.25">
      <c r="C49467" s="75"/>
      <c r="D49467" s="74"/>
    </row>
    <row r="49468" spans="3:4" x14ac:dyDescent="0.25">
      <c r="C49468" s="75"/>
      <c r="D49468" s="74"/>
    </row>
    <row r="49469" spans="3:4" x14ac:dyDescent="0.25">
      <c r="C49469" s="75"/>
      <c r="D49469" s="74"/>
    </row>
    <row r="49470" spans="3:4" x14ac:dyDescent="0.25">
      <c r="C49470" s="75"/>
      <c r="D49470" s="74"/>
    </row>
    <row r="49471" spans="3:4" x14ac:dyDescent="0.25">
      <c r="C49471" s="75"/>
      <c r="D49471" s="74"/>
    </row>
    <row r="49472" spans="3:4" x14ac:dyDescent="0.25">
      <c r="C49472" s="75"/>
      <c r="D49472" s="74"/>
    </row>
    <row r="49473" spans="3:4" x14ac:dyDescent="0.25">
      <c r="C49473" s="75"/>
      <c r="D49473" s="74"/>
    </row>
    <row r="49474" spans="3:4" x14ac:dyDescent="0.25">
      <c r="C49474" s="75"/>
      <c r="D49474" s="74"/>
    </row>
    <row r="49475" spans="3:4" x14ac:dyDescent="0.25">
      <c r="C49475" s="75"/>
      <c r="D49475" s="74"/>
    </row>
    <row r="49476" spans="3:4" x14ac:dyDescent="0.25">
      <c r="C49476" s="75"/>
      <c r="D49476" s="74"/>
    </row>
    <row r="49477" spans="3:4" x14ac:dyDescent="0.25">
      <c r="C49477" s="75"/>
      <c r="D49477" s="74"/>
    </row>
    <row r="49478" spans="3:4" x14ac:dyDescent="0.25">
      <c r="C49478" s="75"/>
      <c r="D49478" s="74"/>
    </row>
    <row r="49479" spans="3:4" x14ac:dyDescent="0.25">
      <c r="C49479" s="75"/>
      <c r="D49479" s="74"/>
    </row>
    <row r="49480" spans="3:4" x14ac:dyDescent="0.25">
      <c r="C49480" s="75"/>
      <c r="D49480" s="74"/>
    </row>
    <row r="49481" spans="3:4" x14ac:dyDescent="0.25">
      <c r="C49481" s="75"/>
      <c r="D49481" s="74"/>
    </row>
    <row r="49482" spans="3:4" x14ac:dyDescent="0.25">
      <c r="C49482" s="75"/>
      <c r="D49482" s="74"/>
    </row>
    <row r="49483" spans="3:4" x14ac:dyDescent="0.25">
      <c r="C49483" s="75"/>
      <c r="D49483" s="74"/>
    </row>
    <row r="49484" spans="3:4" x14ac:dyDescent="0.25">
      <c r="C49484" s="75"/>
      <c r="D49484" s="74"/>
    </row>
    <row r="49485" spans="3:4" x14ac:dyDescent="0.25">
      <c r="C49485" s="75"/>
      <c r="D49485" s="74"/>
    </row>
    <row r="49486" spans="3:4" x14ac:dyDescent="0.25">
      <c r="C49486" s="75"/>
      <c r="D49486" s="74"/>
    </row>
    <row r="49487" spans="3:4" x14ac:dyDescent="0.25">
      <c r="C49487" s="75"/>
      <c r="D49487" s="74"/>
    </row>
    <row r="49488" spans="3:4" x14ac:dyDescent="0.25">
      <c r="C49488" s="75"/>
      <c r="D49488" s="74"/>
    </row>
    <row r="49489" spans="3:4" x14ac:dyDescent="0.25">
      <c r="C49489" s="75"/>
      <c r="D49489" s="74"/>
    </row>
    <row r="49490" spans="3:4" x14ac:dyDescent="0.25">
      <c r="C49490" s="75"/>
      <c r="D49490" s="74"/>
    </row>
    <row r="49491" spans="3:4" x14ac:dyDescent="0.25">
      <c r="C49491" s="75"/>
      <c r="D49491" s="74"/>
    </row>
    <row r="49492" spans="3:4" x14ac:dyDescent="0.25">
      <c r="C49492" s="75"/>
      <c r="D49492" s="74"/>
    </row>
    <row r="49493" spans="3:4" x14ac:dyDescent="0.25">
      <c r="C49493" s="75"/>
      <c r="D49493" s="74"/>
    </row>
    <row r="49494" spans="3:4" x14ac:dyDescent="0.25">
      <c r="C49494" s="75"/>
      <c r="D49494" s="74"/>
    </row>
    <row r="49495" spans="3:4" x14ac:dyDescent="0.25">
      <c r="C49495" s="75"/>
      <c r="D49495" s="74"/>
    </row>
    <row r="49496" spans="3:4" x14ac:dyDescent="0.25">
      <c r="C49496" s="75"/>
      <c r="D49496" s="74"/>
    </row>
    <row r="49497" spans="3:4" x14ac:dyDescent="0.25">
      <c r="C49497" s="75"/>
      <c r="D49497" s="74"/>
    </row>
    <row r="49498" spans="3:4" x14ac:dyDescent="0.25">
      <c r="C49498" s="75"/>
      <c r="D49498" s="74"/>
    </row>
    <row r="49499" spans="3:4" x14ac:dyDescent="0.25">
      <c r="C49499" s="75"/>
      <c r="D49499" s="74"/>
    </row>
    <row r="49500" spans="3:4" x14ac:dyDescent="0.25">
      <c r="C49500" s="75"/>
      <c r="D49500" s="74"/>
    </row>
    <row r="49501" spans="3:4" x14ac:dyDescent="0.25">
      <c r="C49501" s="75"/>
      <c r="D49501" s="74"/>
    </row>
    <row r="49502" spans="3:4" x14ac:dyDescent="0.25">
      <c r="C49502" s="75"/>
      <c r="D49502" s="74"/>
    </row>
    <row r="49503" spans="3:4" x14ac:dyDescent="0.25">
      <c r="C49503" s="75"/>
      <c r="D49503" s="74"/>
    </row>
    <row r="49504" spans="3:4" x14ac:dyDescent="0.25">
      <c r="C49504" s="75"/>
      <c r="D49504" s="74"/>
    </row>
    <row r="49505" spans="3:4" x14ac:dyDescent="0.25">
      <c r="C49505" s="75"/>
      <c r="D49505" s="74"/>
    </row>
    <row r="49506" spans="3:4" x14ac:dyDescent="0.25">
      <c r="C49506" s="75"/>
      <c r="D49506" s="74"/>
    </row>
    <row r="49507" spans="3:4" x14ac:dyDescent="0.25">
      <c r="C49507" s="75"/>
      <c r="D49507" s="74"/>
    </row>
    <row r="49508" spans="3:4" x14ac:dyDescent="0.25">
      <c r="C49508" s="75"/>
      <c r="D49508" s="74"/>
    </row>
    <row r="49509" spans="3:4" x14ac:dyDescent="0.25">
      <c r="C49509" s="75"/>
      <c r="D49509" s="74"/>
    </row>
    <row r="49510" spans="3:4" x14ac:dyDescent="0.25">
      <c r="C49510" s="75"/>
      <c r="D49510" s="74"/>
    </row>
    <row r="49511" spans="3:4" x14ac:dyDescent="0.25">
      <c r="C49511" s="75"/>
      <c r="D49511" s="74"/>
    </row>
    <row r="49512" spans="3:4" x14ac:dyDescent="0.25">
      <c r="C49512" s="75"/>
      <c r="D49512" s="74"/>
    </row>
    <row r="49513" spans="3:4" x14ac:dyDescent="0.25">
      <c r="C49513" s="75"/>
      <c r="D49513" s="74"/>
    </row>
    <row r="49514" spans="3:4" x14ac:dyDescent="0.25">
      <c r="C49514" s="75"/>
      <c r="D49514" s="74"/>
    </row>
    <row r="49515" spans="3:4" x14ac:dyDescent="0.25">
      <c r="C49515" s="75"/>
      <c r="D49515" s="74"/>
    </row>
    <row r="49516" spans="3:4" x14ac:dyDescent="0.25">
      <c r="C49516" s="75"/>
      <c r="D49516" s="74"/>
    </row>
    <row r="49517" spans="3:4" x14ac:dyDescent="0.25">
      <c r="C49517" s="75"/>
      <c r="D49517" s="74"/>
    </row>
    <row r="49518" spans="3:4" x14ac:dyDescent="0.25">
      <c r="C49518" s="75"/>
      <c r="D49518" s="74"/>
    </row>
    <row r="49519" spans="3:4" x14ac:dyDescent="0.25">
      <c r="C49519" s="75"/>
      <c r="D49519" s="74"/>
    </row>
    <row r="49520" spans="3:4" x14ac:dyDescent="0.25">
      <c r="C49520" s="75"/>
      <c r="D49520" s="74"/>
    </row>
    <row r="49521" spans="3:4" x14ac:dyDescent="0.25">
      <c r="C49521" s="75"/>
      <c r="D49521" s="74"/>
    </row>
    <row r="49522" spans="3:4" x14ac:dyDescent="0.25">
      <c r="C49522" s="75"/>
      <c r="D49522" s="74"/>
    </row>
    <row r="49523" spans="3:4" x14ac:dyDescent="0.25">
      <c r="C49523" s="75"/>
      <c r="D49523" s="74"/>
    </row>
    <row r="49524" spans="3:4" x14ac:dyDescent="0.25">
      <c r="C49524" s="75"/>
      <c r="D49524" s="74"/>
    </row>
    <row r="49525" spans="3:4" x14ac:dyDescent="0.25">
      <c r="C49525" s="75"/>
      <c r="D49525" s="74"/>
    </row>
    <row r="49526" spans="3:4" x14ac:dyDescent="0.25">
      <c r="C49526" s="75"/>
      <c r="D49526" s="74"/>
    </row>
    <row r="49527" spans="3:4" x14ac:dyDescent="0.25">
      <c r="C49527" s="75"/>
      <c r="D49527" s="74"/>
    </row>
    <row r="49528" spans="3:4" x14ac:dyDescent="0.25">
      <c r="C49528" s="75"/>
      <c r="D49528" s="74"/>
    </row>
    <row r="49529" spans="3:4" x14ac:dyDescent="0.25">
      <c r="C49529" s="75"/>
      <c r="D49529" s="74"/>
    </row>
    <row r="49530" spans="3:4" x14ac:dyDescent="0.25">
      <c r="C49530" s="75"/>
      <c r="D49530" s="74"/>
    </row>
    <row r="49531" spans="3:4" x14ac:dyDescent="0.25">
      <c r="C49531" s="75"/>
      <c r="D49531" s="74"/>
    </row>
    <row r="49532" spans="3:4" x14ac:dyDescent="0.25">
      <c r="C49532" s="75"/>
      <c r="D49532" s="74"/>
    </row>
    <row r="49533" spans="3:4" x14ac:dyDescent="0.25">
      <c r="C49533" s="75"/>
      <c r="D49533" s="74"/>
    </row>
    <row r="49534" spans="3:4" x14ac:dyDescent="0.25">
      <c r="C49534" s="75"/>
      <c r="D49534" s="74"/>
    </row>
    <row r="49535" spans="3:4" x14ac:dyDescent="0.25">
      <c r="C49535" s="75"/>
      <c r="D49535" s="74"/>
    </row>
    <row r="49536" spans="3:4" x14ac:dyDescent="0.25">
      <c r="C49536" s="75"/>
      <c r="D49536" s="74"/>
    </row>
    <row r="49537" spans="3:4" x14ac:dyDescent="0.25">
      <c r="C49537" s="75"/>
      <c r="D49537" s="74"/>
    </row>
    <row r="49538" spans="3:4" x14ac:dyDescent="0.25">
      <c r="C49538" s="75"/>
      <c r="D49538" s="74"/>
    </row>
    <row r="49539" spans="3:4" x14ac:dyDescent="0.25">
      <c r="C49539" s="75"/>
      <c r="D49539" s="74"/>
    </row>
    <row r="49540" spans="3:4" x14ac:dyDescent="0.25">
      <c r="C49540" s="75"/>
      <c r="D49540" s="74"/>
    </row>
    <row r="49541" spans="3:4" x14ac:dyDescent="0.25">
      <c r="C49541" s="75"/>
      <c r="D49541" s="74"/>
    </row>
    <row r="49542" spans="3:4" x14ac:dyDescent="0.25">
      <c r="C49542" s="75"/>
      <c r="D49542" s="74"/>
    </row>
    <row r="49543" spans="3:4" x14ac:dyDescent="0.25">
      <c r="C49543" s="75"/>
      <c r="D49543" s="74"/>
    </row>
    <row r="49544" spans="3:4" x14ac:dyDescent="0.25">
      <c r="C49544" s="75"/>
      <c r="D49544" s="74"/>
    </row>
    <row r="49545" spans="3:4" x14ac:dyDescent="0.25">
      <c r="C49545" s="75"/>
      <c r="D49545" s="74"/>
    </row>
    <row r="49546" spans="3:4" x14ac:dyDescent="0.25">
      <c r="C49546" s="75"/>
      <c r="D49546" s="74"/>
    </row>
    <row r="49547" spans="3:4" x14ac:dyDescent="0.25">
      <c r="C49547" s="75"/>
      <c r="D49547" s="74"/>
    </row>
    <row r="49548" spans="3:4" x14ac:dyDescent="0.25">
      <c r="C49548" s="75"/>
      <c r="D49548" s="74"/>
    </row>
    <row r="49549" spans="3:4" x14ac:dyDescent="0.25">
      <c r="C49549" s="75"/>
      <c r="D49549" s="74"/>
    </row>
    <row r="49550" spans="3:4" x14ac:dyDescent="0.25">
      <c r="C49550" s="75"/>
      <c r="D49550" s="74"/>
    </row>
    <row r="49551" spans="3:4" x14ac:dyDescent="0.25">
      <c r="C49551" s="75"/>
      <c r="D49551" s="74"/>
    </row>
    <row r="49552" spans="3:4" x14ac:dyDescent="0.25">
      <c r="C49552" s="75"/>
      <c r="D49552" s="74"/>
    </row>
    <row r="49553" spans="3:4" x14ac:dyDescent="0.25">
      <c r="C49553" s="75"/>
      <c r="D49553" s="74"/>
    </row>
    <row r="49554" spans="3:4" x14ac:dyDescent="0.25">
      <c r="C49554" s="75"/>
      <c r="D49554" s="74"/>
    </row>
    <row r="49555" spans="3:4" x14ac:dyDescent="0.25">
      <c r="C49555" s="75"/>
      <c r="D49555" s="74"/>
    </row>
    <row r="49556" spans="3:4" x14ac:dyDescent="0.25">
      <c r="C49556" s="75"/>
      <c r="D49556" s="74"/>
    </row>
    <row r="49557" spans="3:4" x14ac:dyDescent="0.25">
      <c r="C49557" s="75"/>
      <c r="D49557" s="74"/>
    </row>
    <row r="49558" spans="3:4" x14ac:dyDescent="0.25">
      <c r="C49558" s="75"/>
      <c r="D49558" s="74"/>
    </row>
    <row r="49559" spans="3:4" x14ac:dyDescent="0.25">
      <c r="C49559" s="75"/>
      <c r="D49559" s="74"/>
    </row>
    <row r="49560" spans="3:4" x14ac:dyDescent="0.25">
      <c r="C49560" s="75"/>
      <c r="D49560" s="74"/>
    </row>
    <row r="49561" spans="3:4" x14ac:dyDescent="0.25">
      <c r="C49561" s="75"/>
      <c r="D49561" s="74"/>
    </row>
    <row r="49562" spans="3:4" x14ac:dyDescent="0.25">
      <c r="C49562" s="75"/>
      <c r="D49562" s="74"/>
    </row>
    <row r="49563" spans="3:4" x14ac:dyDescent="0.25">
      <c r="C49563" s="75"/>
      <c r="D49563" s="74"/>
    </row>
    <row r="49564" spans="3:4" x14ac:dyDescent="0.25">
      <c r="C49564" s="75"/>
      <c r="D49564" s="74"/>
    </row>
    <row r="49565" spans="3:4" x14ac:dyDescent="0.25">
      <c r="C49565" s="75"/>
      <c r="D49565" s="74"/>
    </row>
    <row r="49566" spans="3:4" x14ac:dyDescent="0.25">
      <c r="C49566" s="75"/>
      <c r="D49566" s="74"/>
    </row>
    <row r="49567" spans="3:4" x14ac:dyDescent="0.25">
      <c r="C49567" s="75"/>
      <c r="D49567" s="74"/>
    </row>
    <row r="49568" spans="3:4" x14ac:dyDescent="0.25">
      <c r="C49568" s="75"/>
      <c r="D49568" s="74"/>
    </row>
    <row r="49569" spans="3:4" x14ac:dyDescent="0.25">
      <c r="C49569" s="75"/>
      <c r="D49569" s="74"/>
    </row>
    <row r="49570" spans="3:4" x14ac:dyDescent="0.25">
      <c r="C49570" s="75"/>
      <c r="D49570" s="74"/>
    </row>
    <row r="49571" spans="3:4" x14ac:dyDescent="0.25">
      <c r="C49571" s="75"/>
      <c r="D49571" s="74"/>
    </row>
    <row r="49572" spans="3:4" x14ac:dyDescent="0.25">
      <c r="C49572" s="75"/>
      <c r="D49572" s="74"/>
    </row>
    <row r="49573" spans="3:4" x14ac:dyDescent="0.25">
      <c r="C49573" s="75"/>
      <c r="D49573" s="74"/>
    </row>
    <row r="49574" spans="3:4" x14ac:dyDescent="0.25">
      <c r="C49574" s="75"/>
      <c r="D49574" s="74"/>
    </row>
    <row r="49575" spans="3:4" x14ac:dyDescent="0.25">
      <c r="C49575" s="75"/>
      <c r="D49575" s="74"/>
    </row>
    <row r="49576" spans="3:4" x14ac:dyDescent="0.25">
      <c r="C49576" s="75"/>
      <c r="D49576" s="74"/>
    </row>
    <row r="49577" spans="3:4" x14ac:dyDescent="0.25">
      <c r="C49577" s="75"/>
      <c r="D49577" s="74"/>
    </row>
    <row r="49578" spans="3:4" x14ac:dyDescent="0.25">
      <c r="C49578" s="75"/>
      <c r="D49578" s="74"/>
    </row>
    <row r="49579" spans="3:4" x14ac:dyDescent="0.25">
      <c r="C49579" s="75"/>
      <c r="D49579" s="74"/>
    </row>
    <row r="49580" spans="3:4" x14ac:dyDescent="0.25">
      <c r="C49580" s="75"/>
      <c r="D49580" s="74"/>
    </row>
    <row r="49581" spans="3:4" x14ac:dyDescent="0.25">
      <c r="C49581" s="75"/>
      <c r="D49581" s="74"/>
    </row>
    <row r="49582" spans="3:4" x14ac:dyDescent="0.25">
      <c r="C49582" s="75"/>
      <c r="D49582" s="74"/>
    </row>
    <row r="49583" spans="3:4" x14ac:dyDescent="0.25">
      <c r="C49583" s="75"/>
      <c r="D49583" s="74"/>
    </row>
    <row r="49584" spans="3:4" x14ac:dyDescent="0.25">
      <c r="C49584" s="75"/>
      <c r="D49584" s="74"/>
    </row>
    <row r="49585" spans="3:4" x14ac:dyDescent="0.25">
      <c r="C49585" s="75"/>
      <c r="D49585" s="74"/>
    </row>
    <row r="49586" spans="3:4" x14ac:dyDescent="0.25">
      <c r="C49586" s="75"/>
      <c r="D49586" s="74"/>
    </row>
    <row r="49587" spans="3:4" x14ac:dyDescent="0.25">
      <c r="C49587" s="75"/>
      <c r="D49587" s="74"/>
    </row>
    <row r="49588" spans="3:4" x14ac:dyDescent="0.25">
      <c r="C49588" s="75"/>
      <c r="D49588" s="74"/>
    </row>
    <row r="49589" spans="3:4" x14ac:dyDescent="0.25">
      <c r="C49589" s="75"/>
      <c r="D49589" s="74"/>
    </row>
    <row r="49590" spans="3:4" x14ac:dyDescent="0.25">
      <c r="C49590" s="75"/>
      <c r="D49590" s="74"/>
    </row>
    <row r="49591" spans="3:4" x14ac:dyDescent="0.25">
      <c r="C49591" s="75"/>
      <c r="D49591" s="74"/>
    </row>
    <row r="49592" spans="3:4" x14ac:dyDescent="0.25">
      <c r="C49592" s="75"/>
      <c r="D49592" s="74"/>
    </row>
    <row r="49593" spans="3:4" x14ac:dyDescent="0.25">
      <c r="C49593" s="75"/>
      <c r="D49593" s="74"/>
    </row>
    <row r="49594" spans="3:4" x14ac:dyDescent="0.25">
      <c r="C49594" s="75"/>
      <c r="D49594" s="74"/>
    </row>
    <row r="49595" spans="3:4" x14ac:dyDescent="0.25">
      <c r="C49595" s="75"/>
      <c r="D49595" s="74"/>
    </row>
    <row r="49596" spans="3:4" x14ac:dyDescent="0.25">
      <c r="C49596" s="75"/>
      <c r="D49596" s="74"/>
    </row>
    <row r="49597" spans="3:4" x14ac:dyDescent="0.25">
      <c r="C49597" s="75"/>
      <c r="D49597" s="74"/>
    </row>
    <row r="49598" spans="3:4" x14ac:dyDescent="0.25">
      <c r="C49598" s="75"/>
      <c r="D49598" s="74"/>
    </row>
    <row r="49599" spans="3:4" x14ac:dyDescent="0.25">
      <c r="C49599" s="75"/>
      <c r="D49599" s="74"/>
    </row>
    <row r="49600" spans="3:4" x14ac:dyDescent="0.25">
      <c r="C49600" s="75"/>
      <c r="D49600" s="74"/>
    </row>
    <row r="49601" spans="3:4" x14ac:dyDescent="0.25">
      <c r="C49601" s="75"/>
      <c r="D49601" s="74"/>
    </row>
    <row r="49602" spans="3:4" x14ac:dyDescent="0.25">
      <c r="C49602" s="75"/>
      <c r="D49602" s="74"/>
    </row>
    <row r="49603" spans="3:4" x14ac:dyDescent="0.25">
      <c r="C49603" s="75"/>
      <c r="D49603" s="74"/>
    </row>
    <row r="49604" spans="3:4" x14ac:dyDescent="0.25">
      <c r="C49604" s="75"/>
      <c r="D49604" s="74"/>
    </row>
    <row r="49605" spans="3:4" x14ac:dyDescent="0.25">
      <c r="C49605" s="75"/>
      <c r="D49605" s="74"/>
    </row>
    <row r="49606" spans="3:4" x14ac:dyDescent="0.25">
      <c r="C49606" s="75"/>
      <c r="D49606" s="74"/>
    </row>
    <row r="49607" spans="3:4" x14ac:dyDescent="0.25">
      <c r="C49607" s="75"/>
      <c r="D49607" s="74"/>
    </row>
    <row r="49608" spans="3:4" x14ac:dyDescent="0.25">
      <c r="C49608" s="75"/>
      <c r="D49608" s="74"/>
    </row>
    <row r="49609" spans="3:4" x14ac:dyDescent="0.25">
      <c r="C49609" s="75"/>
      <c r="D49609" s="74"/>
    </row>
    <row r="49610" spans="3:4" x14ac:dyDescent="0.25">
      <c r="C49610" s="75"/>
      <c r="D49610" s="74"/>
    </row>
    <row r="49611" spans="3:4" x14ac:dyDescent="0.25">
      <c r="C49611" s="75"/>
      <c r="D49611" s="74"/>
    </row>
    <row r="49612" spans="3:4" x14ac:dyDescent="0.25">
      <c r="C49612" s="75"/>
      <c r="D49612" s="74"/>
    </row>
    <row r="49613" spans="3:4" x14ac:dyDescent="0.25">
      <c r="C49613" s="75"/>
      <c r="D49613" s="74"/>
    </row>
    <row r="49614" spans="3:4" x14ac:dyDescent="0.25">
      <c r="C49614" s="75"/>
      <c r="D49614" s="74"/>
    </row>
    <row r="49615" spans="3:4" x14ac:dyDescent="0.25">
      <c r="C49615" s="75"/>
      <c r="D49615" s="74"/>
    </row>
    <row r="49616" spans="3:4" x14ac:dyDescent="0.25">
      <c r="C49616" s="75"/>
      <c r="D49616" s="74"/>
    </row>
    <row r="49617" spans="3:4" x14ac:dyDescent="0.25">
      <c r="C49617" s="75"/>
      <c r="D49617" s="74"/>
    </row>
    <row r="49618" spans="3:4" x14ac:dyDescent="0.25">
      <c r="C49618" s="75"/>
      <c r="D49618" s="74"/>
    </row>
    <row r="49619" spans="3:4" x14ac:dyDescent="0.25">
      <c r="C49619" s="75"/>
      <c r="D49619" s="74"/>
    </row>
    <row r="49620" spans="3:4" x14ac:dyDescent="0.25">
      <c r="C49620" s="75"/>
      <c r="D49620" s="74"/>
    </row>
    <row r="49621" spans="3:4" x14ac:dyDescent="0.25">
      <c r="C49621" s="75"/>
      <c r="D49621" s="74"/>
    </row>
    <row r="49622" spans="3:4" x14ac:dyDescent="0.25">
      <c r="C49622" s="75"/>
      <c r="D49622" s="74"/>
    </row>
    <row r="49623" spans="3:4" x14ac:dyDescent="0.25">
      <c r="C49623" s="75"/>
      <c r="D49623" s="74"/>
    </row>
    <row r="49624" spans="3:4" x14ac:dyDescent="0.25">
      <c r="C49624" s="75"/>
      <c r="D49624" s="74"/>
    </row>
    <row r="49625" spans="3:4" x14ac:dyDescent="0.25">
      <c r="C49625" s="75"/>
      <c r="D49625" s="74"/>
    </row>
    <row r="49626" spans="3:4" x14ac:dyDescent="0.25">
      <c r="C49626" s="75"/>
      <c r="D49626" s="74"/>
    </row>
    <row r="49627" spans="3:4" x14ac:dyDescent="0.25">
      <c r="C49627" s="75"/>
      <c r="D49627" s="74"/>
    </row>
    <row r="49628" spans="3:4" x14ac:dyDescent="0.25">
      <c r="C49628" s="75"/>
      <c r="D49628" s="74"/>
    </row>
    <row r="49629" spans="3:4" x14ac:dyDescent="0.25">
      <c r="C49629" s="75"/>
      <c r="D49629" s="74"/>
    </row>
    <row r="49630" spans="3:4" x14ac:dyDescent="0.25">
      <c r="C49630" s="75"/>
      <c r="D49630" s="74"/>
    </row>
    <row r="49631" spans="3:4" x14ac:dyDescent="0.25">
      <c r="C49631" s="75"/>
      <c r="D49631" s="74"/>
    </row>
    <row r="49632" spans="3:4" x14ac:dyDescent="0.25">
      <c r="C49632" s="75"/>
      <c r="D49632" s="74"/>
    </row>
    <row r="49633" spans="3:4" x14ac:dyDescent="0.25">
      <c r="C49633" s="75"/>
      <c r="D49633" s="74"/>
    </row>
    <row r="49634" spans="3:4" x14ac:dyDescent="0.25">
      <c r="C49634" s="75"/>
      <c r="D49634" s="74"/>
    </row>
    <row r="49635" spans="3:4" x14ac:dyDescent="0.25">
      <c r="C49635" s="75"/>
      <c r="D49635" s="74"/>
    </row>
    <row r="49636" spans="3:4" x14ac:dyDescent="0.25">
      <c r="C49636" s="75"/>
      <c r="D49636" s="74"/>
    </row>
    <row r="49637" spans="3:4" x14ac:dyDescent="0.25">
      <c r="C49637" s="75"/>
      <c r="D49637" s="74"/>
    </row>
    <row r="49638" spans="3:4" x14ac:dyDescent="0.25">
      <c r="C49638" s="75"/>
      <c r="D49638" s="74"/>
    </row>
    <row r="49639" spans="3:4" x14ac:dyDescent="0.25">
      <c r="C49639" s="75"/>
      <c r="D49639" s="74"/>
    </row>
    <row r="49640" spans="3:4" x14ac:dyDescent="0.25">
      <c r="C49640" s="75"/>
      <c r="D49640" s="74"/>
    </row>
    <row r="49641" spans="3:4" x14ac:dyDescent="0.25">
      <c r="C49641" s="75"/>
      <c r="D49641" s="74"/>
    </row>
    <row r="49642" spans="3:4" x14ac:dyDescent="0.25">
      <c r="C49642" s="75"/>
      <c r="D49642" s="74"/>
    </row>
    <row r="49643" spans="3:4" x14ac:dyDescent="0.25">
      <c r="C49643" s="75"/>
      <c r="D49643" s="74"/>
    </row>
    <row r="49644" spans="3:4" x14ac:dyDescent="0.25">
      <c r="C49644" s="75"/>
      <c r="D49644" s="74"/>
    </row>
    <row r="49645" spans="3:4" x14ac:dyDescent="0.25">
      <c r="C49645" s="75"/>
      <c r="D49645" s="74"/>
    </row>
    <row r="49646" spans="3:4" x14ac:dyDescent="0.25">
      <c r="C49646" s="75"/>
      <c r="D49646" s="74"/>
    </row>
    <row r="49647" spans="3:4" x14ac:dyDescent="0.25">
      <c r="C49647" s="75"/>
      <c r="D49647" s="74"/>
    </row>
    <row r="49648" spans="3:4" x14ac:dyDescent="0.25">
      <c r="C49648" s="75"/>
      <c r="D49648" s="74"/>
    </row>
    <row r="49649" spans="3:4" x14ac:dyDescent="0.25">
      <c r="C49649" s="75"/>
      <c r="D49649" s="74"/>
    </row>
    <row r="49650" spans="3:4" x14ac:dyDescent="0.25">
      <c r="C49650" s="75"/>
      <c r="D49650" s="74"/>
    </row>
    <row r="49651" spans="3:4" x14ac:dyDescent="0.25">
      <c r="C49651" s="75"/>
      <c r="D49651" s="74"/>
    </row>
    <row r="49652" spans="3:4" x14ac:dyDescent="0.25">
      <c r="C49652" s="75"/>
      <c r="D49652" s="74"/>
    </row>
    <row r="49653" spans="3:4" x14ac:dyDescent="0.25">
      <c r="C49653" s="75"/>
      <c r="D49653" s="74"/>
    </row>
    <row r="49654" spans="3:4" x14ac:dyDescent="0.25">
      <c r="C49654" s="75"/>
      <c r="D49654" s="74"/>
    </row>
    <row r="49655" spans="3:4" x14ac:dyDescent="0.25">
      <c r="C49655" s="75"/>
      <c r="D49655" s="74"/>
    </row>
    <row r="49656" spans="3:4" x14ac:dyDescent="0.25">
      <c r="C49656" s="75"/>
      <c r="D49656" s="74"/>
    </row>
    <row r="49657" spans="3:4" x14ac:dyDescent="0.25">
      <c r="C49657" s="75"/>
      <c r="D49657" s="74"/>
    </row>
    <row r="49658" spans="3:4" x14ac:dyDescent="0.25">
      <c r="C49658" s="75"/>
      <c r="D49658" s="74"/>
    </row>
    <row r="49659" spans="3:4" x14ac:dyDescent="0.25">
      <c r="C49659" s="75"/>
      <c r="D49659" s="74"/>
    </row>
    <row r="49660" spans="3:4" x14ac:dyDescent="0.25">
      <c r="C49660" s="75"/>
      <c r="D49660" s="74"/>
    </row>
    <row r="49661" spans="3:4" x14ac:dyDescent="0.25">
      <c r="C49661" s="75"/>
      <c r="D49661" s="74"/>
    </row>
    <row r="49662" spans="3:4" x14ac:dyDescent="0.25">
      <c r="C49662" s="75"/>
      <c r="D49662" s="74"/>
    </row>
    <row r="49663" spans="3:4" x14ac:dyDescent="0.25">
      <c r="C49663" s="75"/>
      <c r="D49663" s="74"/>
    </row>
    <row r="49664" spans="3:4" x14ac:dyDescent="0.25">
      <c r="C49664" s="75"/>
      <c r="D49664" s="74"/>
    </row>
    <row r="49665" spans="3:4" x14ac:dyDescent="0.25">
      <c r="C49665" s="75"/>
      <c r="D49665" s="74"/>
    </row>
    <row r="49666" spans="3:4" x14ac:dyDescent="0.25">
      <c r="C49666" s="75"/>
      <c r="D49666" s="74"/>
    </row>
    <row r="49667" spans="3:4" x14ac:dyDescent="0.25">
      <c r="C49667" s="75"/>
      <c r="D49667" s="74"/>
    </row>
    <row r="49668" spans="3:4" x14ac:dyDescent="0.25">
      <c r="C49668" s="75"/>
      <c r="D49668" s="74"/>
    </row>
    <row r="49669" spans="3:4" x14ac:dyDescent="0.25">
      <c r="C49669" s="75"/>
      <c r="D49669" s="74"/>
    </row>
    <row r="49670" spans="3:4" x14ac:dyDescent="0.25">
      <c r="C49670" s="75"/>
      <c r="D49670" s="74"/>
    </row>
    <row r="49671" spans="3:4" x14ac:dyDescent="0.25">
      <c r="C49671" s="75"/>
      <c r="D49671" s="74"/>
    </row>
    <row r="49672" spans="3:4" x14ac:dyDescent="0.25">
      <c r="C49672" s="75"/>
      <c r="D49672" s="74"/>
    </row>
    <row r="49673" spans="3:4" x14ac:dyDescent="0.25">
      <c r="C49673" s="75"/>
      <c r="D49673" s="74"/>
    </row>
    <row r="49674" spans="3:4" x14ac:dyDescent="0.25">
      <c r="C49674" s="75"/>
      <c r="D49674" s="74"/>
    </row>
    <row r="49675" spans="3:4" x14ac:dyDescent="0.25">
      <c r="C49675" s="75"/>
      <c r="D49675" s="74"/>
    </row>
    <row r="49676" spans="3:4" x14ac:dyDescent="0.25">
      <c r="C49676" s="75"/>
      <c r="D49676" s="74"/>
    </row>
    <row r="49677" spans="3:4" x14ac:dyDescent="0.25">
      <c r="C49677" s="75"/>
      <c r="D49677" s="74"/>
    </row>
    <row r="49678" spans="3:4" x14ac:dyDescent="0.25">
      <c r="C49678" s="75"/>
      <c r="D49678" s="74"/>
    </row>
    <row r="49679" spans="3:4" x14ac:dyDescent="0.25">
      <c r="C49679" s="75"/>
      <c r="D49679" s="74"/>
    </row>
    <row r="49680" spans="3:4" x14ac:dyDescent="0.25">
      <c r="C49680" s="75"/>
      <c r="D49680" s="74"/>
    </row>
    <row r="49681" spans="3:4" x14ac:dyDescent="0.25">
      <c r="C49681" s="75"/>
      <c r="D49681" s="74"/>
    </row>
    <row r="49682" spans="3:4" x14ac:dyDescent="0.25">
      <c r="C49682" s="75"/>
      <c r="D49682" s="74"/>
    </row>
    <row r="49683" spans="3:4" x14ac:dyDescent="0.25">
      <c r="C49683" s="75"/>
      <c r="D49683" s="74"/>
    </row>
    <row r="49684" spans="3:4" x14ac:dyDescent="0.25">
      <c r="C49684" s="75"/>
      <c r="D49684" s="74"/>
    </row>
    <row r="49685" spans="3:4" x14ac:dyDescent="0.25">
      <c r="C49685" s="75"/>
      <c r="D49685" s="74"/>
    </row>
    <row r="49686" spans="3:4" x14ac:dyDescent="0.25">
      <c r="C49686" s="75"/>
      <c r="D49686" s="74"/>
    </row>
    <row r="49687" spans="3:4" x14ac:dyDescent="0.25">
      <c r="C49687" s="75"/>
      <c r="D49687" s="74"/>
    </row>
    <row r="49688" spans="3:4" x14ac:dyDescent="0.25">
      <c r="C49688" s="75"/>
      <c r="D49688" s="74"/>
    </row>
    <row r="49689" spans="3:4" x14ac:dyDescent="0.25">
      <c r="C49689" s="75"/>
      <c r="D49689" s="74"/>
    </row>
    <row r="49690" spans="3:4" x14ac:dyDescent="0.25">
      <c r="C49690" s="75"/>
      <c r="D49690" s="74"/>
    </row>
    <row r="49691" spans="3:4" x14ac:dyDescent="0.25">
      <c r="C49691" s="75"/>
      <c r="D49691" s="74"/>
    </row>
    <row r="49692" spans="3:4" x14ac:dyDescent="0.25">
      <c r="C49692" s="75"/>
      <c r="D49692" s="74"/>
    </row>
    <row r="49693" spans="3:4" x14ac:dyDescent="0.25">
      <c r="C49693" s="75"/>
      <c r="D49693" s="74"/>
    </row>
    <row r="49694" spans="3:4" x14ac:dyDescent="0.25">
      <c r="C49694" s="75"/>
      <c r="D49694" s="74"/>
    </row>
    <row r="49695" spans="3:4" x14ac:dyDescent="0.25">
      <c r="C49695" s="75"/>
      <c r="D49695" s="74"/>
    </row>
    <row r="49696" spans="3:4" x14ac:dyDescent="0.25">
      <c r="C49696" s="75"/>
      <c r="D49696" s="74"/>
    </row>
    <row r="49697" spans="3:4" x14ac:dyDescent="0.25">
      <c r="C49697" s="75"/>
      <c r="D49697" s="74"/>
    </row>
    <row r="49698" spans="3:4" x14ac:dyDescent="0.25">
      <c r="C49698" s="75"/>
      <c r="D49698" s="74"/>
    </row>
    <row r="49699" spans="3:4" x14ac:dyDescent="0.25">
      <c r="C49699" s="75"/>
      <c r="D49699" s="74"/>
    </row>
    <row r="49700" spans="3:4" x14ac:dyDescent="0.25">
      <c r="C49700" s="75"/>
      <c r="D49700" s="74"/>
    </row>
    <row r="49701" spans="3:4" x14ac:dyDescent="0.25">
      <c r="C49701" s="75"/>
      <c r="D49701" s="74"/>
    </row>
    <row r="49702" spans="3:4" x14ac:dyDescent="0.25">
      <c r="C49702" s="75"/>
      <c r="D49702" s="74"/>
    </row>
    <row r="49703" spans="3:4" x14ac:dyDescent="0.25">
      <c r="C49703" s="75"/>
      <c r="D49703" s="74"/>
    </row>
    <row r="49704" spans="3:4" x14ac:dyDescent="0.25">
      <c r="C49704" s="75"/>
      <c r="D49704" s="74"/>
    </row>
    <row r="49705" spans="3:4" x14ac:dyDescent="0.25">
      <c r="C49705" s="75"/>
      <c r="D49705" s="74"/>
    </row>
    <row r="49706" spans="3:4" x14ac:dyDescent="0.25">
      <c r="C49706" s="75"/>
      <c r="D49706" s="74"/>
    </row>
    <row r="49707" spans="3:4" x14ac:dyDescent="0.25">
      <c r="C49707" s="75"/>
      <c r="D49707" s="74"/>
    </row>
    <row r="49708" spans="3:4" x14ac:dyDescent="0.25">
      <c r="C49708" s="75"/>
      <c r="D49708" s="74"/>
    </row>
    <row r="49709" spans="3:4" x14ac:dyDescent="0.25">
      <c r="C49709" s="75"/>
      <c r="D49709" s="74"/>
    </row>
    <row r="49710" spans="3:4" x14ac:dyDescent="0.25">
      <c r="C49710" s="75"/>
      <c r="D49710" s="74"/>
    </row>
    <row r="49711" spans="3:4" x14ac:dyDescent="0.25">
      <c r="C49711" s="75"/>
      <c r="D49711" s="74"/>
    </row>
    <row r="49712" spans="3:4" x14ac:dyDescent="0.25">
      <c r="C49712" s="75"/>
      <c r="D49712" s="74"/>
    </row>
    <row r="49713" spans="3:4" x14ac:dyDescent="0.25">
      <c r="C49713" s="75"/>
      <c r="D49713" s="74"/>
    </row>
    <row r="49714" spans="3:4" x14ac:dyDescent="0.25">
      <c r="C49714" s="75"/>
      <c r="D49714" s="74"/>
    </row>
    <row r="49715" spans="3:4" x14ac:dyDescent="0.25">
      <c r="C49715" s="75"/>
      <c r="D49715" s="74"/>
    </row>
    <row r="49716" spans="3:4" x14ac:dyDescent="0.25">
      <c r="C49716" s="75"/>
      <c r="D49716" s="74"/>
    </row>
    <row r="49717" spans="3:4" x14ac:dyDescent="0.25">
      <c r="C49717" s="75"/>
      <c r="D49717" s="74"/>
    </row>
    <row r="49718" spans="3:4" x14ac:dyDescent="0.25">
      <c r="C49718" s="75"/>
      <c r="D49718" s="74"/>
    </row>
    <row r="49719" spans="3:4" x14ac:dyDescent="0.25">
      <c r="C49719" s="75"/>
      <c r="D49719" s="74"/>
    </row>
    <row r="49720" spans="3:4" x14ac:dyDescent="0.25">
      <c r="C49720" s="75"/>
      <c r="D49720" s="74"/>
    </row>
    <row r="49721" spans="3:4" x14ac:dyDescent="0.25">
      <c r="C49721" s="75"/>
      <c r="D49721" s="74"/>
    </row>
    <row r="49722" spans="3:4" x14ac:dyDescent="0.25">
      <c r="C49722" s="75"/>
      <c r="D49722" s="74"/>
    </row>
    <row r="49723" spans="3:4" x14ac:dyDescent="0.25">
      <c r="C49723" s="75"/>
      <c r="D49723" s="74"/>
    </row>
    <row r="49724" spans="3:4" x14ac:dyDescent="0.25">
      <c r="C49724" s="75"/>
      <c r="D49724" s="74"/>
    </row>
    <row r="49725" spans="3:4" x14ac:dyDescent="0.25">
      <c r="C49725" s="75"/>
      <c r="D49725" s="74"/>
    </row>
    <row r="49726" spans="3:4" x14ac:dyDescent="0.25">
      <c r="C49726" s="75"/>
      <c r="D49726" s="74"/>
    </row>
    <row r="49727" spans="3:4" x14ac:dyDescent="0.25">
      <c r="C49727" s="75"/>
      <c r="D49727" s="74"/>
    </row>
    <row r="49728" spans="3:4" x14ac:dyDescent="0.25">
      <c r="C49728" s="75"/>
      <c r="D49728" s="74"/>
    </row>
    <row r="49729" spans="3:4" x14ac:dyDescent="0.25">
      <c r="C49729" s="75"/>
      <c r="D49729" s="74"/>
    </row>
    <row r="49730" spans="3:4" x14ac:dyDescent="0.25">
      <c r="C49730" s="75"/>
      <c r="D49730" s="74"/>
    </row>
    <row r="49731" spans="3:4" x14ac:dyDescent="0.25">
      <c r="C49731" s="75"/>
      <c r="D49731" s="74"/>
    </row>
    <row r="49732" spans="3:4" x14ac:dyDescent="0.25">
      <c r="C49732" s="75"/>
      <c r="D49732" s="74"/>
    </row>
    <row r="49733" spans="3:4" x14ac:dyDescent="0.25">
      <c r="C49733" s="75"/>
      <c r="D49733" s="74"/>
    </row>
    <row r="49734" spans="3:4" x14ac:dyDescent="0.25">
      <c r="C49734" s="75"/>
      <c r="D49734" s="74"/>
    </row>
    <row r="49735" spans="3:4" x14ac:dyDescent="0.25">
      <c r="C49735" s="75"/>
      <c r="D49735" s="74"/>
    </row>
    <row r="49736" spans="3:4" x14ac:dyDescent="0.25">
      <c r="C49736" s="75"/>
      <c r="D49736" s="74"/>
    </row>
    <row r="49737" spans="3:4" x14ac:dyDescent="0.25">
      <c r="C49737" s="75"/>
      <c r="D49737" s="74"/>
    </row>
    <row r="49738" spans="3:4" x14ac:dyDescent="0.25">
      <c r="C49738" s="75"/>
      <c r="D49738" s="74"/>
    </row>
    <row r="49739" spans="3:4" x14ac:dyDescent="0.25">
      <c r="C49739" s="75"/>
      <c r="D49739" s="74"/>
    </row>
    <row r="49740" spans="3:4" x14ac:dyDescent="0.25">
      <c r="C49740" s="75"/>
      <c r="D49740" s="74"/>
    </row>
    <row r="49741" spans="3:4" x14ac:dyDescent="0.25">
      <c r="C49741" s="75"/>
      <c r="D49741" s="74"/>
    </row>
    <row r="49742" spans="3:4" x14ac:dyDescent="0.25">
      <c r="C49742" s="75"/>
      <c r="D49742" s="74"/>
    </row>
    <row r="49743" spans="3:4" x14ac:dyDescent="0.25">
      <c r="C49743" s="75"/>
      <c r="D49743" s="74"/>
    </row>
    <row r="49744" spans="3:4" x14ac:dyDescent="0.25">
      <c r="C49744" s="75"/>
      <c r="D49744" s="74"/>
    </row>
    <row r="49745" spans="3:4" x14ac:dyDescent="0.25">
      <c r="C49745" s="75"/>
      <c r="D49745" s="74"/>
    </row>
    <row r="49746" spans="3:4" x14ac:dyDescent="0.25">
      <c r="C49746" s="75"/>
      <c r="D49746" s="74"/>
    </row>
    <row r="49747" spans="3:4" x14ac:dyDescent="0.25">
      <c r="C49747" s="75"/>
      <c r="D49747" s="74"/>
    </row>
    <row r="49748" spans="3:4" x14ac:dyDescent="0.25">
      <c r="C49748" s="75"/>
      <c r="D49748" s="74"/>
    </row>
    <row r="49749" spans="3:4" x14ac:dyDescent="0.25">
      <c r="C49749" s="75"/>
      <c r="D49749" s="74"/>
    </row>
    <row r="49750" spans="3:4" x14ac:dyDescent="0.25">
      <c r="C49750" s="75"/>
      <c r="D49750" s="74"/>
    </row>
    <row r="49751" spans="3:4" x14ac:dyDescent="0.25">
      <c r="C49751" s="75"/>
      <c r="D49751" s="74"/>
    </row>
    <row r="49752" spans="3:4" x14ac:dyDescent="0.25">
      <c r="C49752" s="75"/>
      <c r="D49752" s="74"/>
    </row>
    <row r="49753" spans="3:4" x14ac:dyDescent="0.25">
      <c r="C49753" s="75"/>
      <c r="D49753" s="74"/>
    </row>
    <row r="49754" spans="3:4" x14ac:dyDescent="0.25">
      <c r="C49754" s="75"/>
      <c r="D49754" s="74"/>
    </row>
    <row r="49755" spans="3:4" x14ac:dyDescent="0.25">
      <c r="C49755" s="75"/>
      <c r="D49755" s="74"/>
    </row>
    <row r="49756" spans="3:4" x14ac:dyDescent="0.25">
      <c r="C49756" s="75"/>
      <c r="D49756" s="74"/>
    </row>
    <row r="49757" spans="3:4" x14ac:dyDescent="0.25">
      <c r="C49757" s="75"/>
      <c r="D49757" s="74"/>
    </row>
    <row r="49758" spans="3:4" x14ac:dyDescent="0.25">
      <c r="C49758" s="75"/>
      <c r="D49758" s="74"/>
    </row>
    <row r="49759" spans="3:4" x14ac:dyDescent="0.25">
      <c r="C49759" s="75"/>
      <c r="D49759" s="74"/>
    </row>
    <row r="49760" spans="3:4" x14ac:dyDescent="0.25">
      <c r="C49760" s="75"/>
      <c r="D49760" s="74"/>
    </row>
    <row r="49761" spans="3:4" x14ac:dyDescent="0.25">
      <c r="C49761" s="75"/>
      <c r="D49761" s="74"/>
    </row>
    <row r="49762" spans="3:4" x14ac:dyDescent="0.25">
      <c r="C49762" s="75"/>
      <c r="D49762" s="74"/>
    </row>
    <row r="49763" spans="3:4" x14ac:dyDescent="0.25">
      <c r="C49763" s="75"/>
      <c r="D49763" s="74"/>
    </row>
    <row r="49764" spans="3:4" x14ac:dyDescent="0.25">
      <c r="C49764" s="75"/>
      <c r="D49764" s="74"/>
    </row>
    <row r="49765" spans="3:4" x14ac:dyDescent="0.25">
      <c r="C49765" s="75"/>
      <c r="D49765" s="74"/>
    </row>
    <row r="49766" spans="3:4" x14ac:dyDescent="0.25">
      <c r="C49766" s="75"/>
      <c r="D49766" s="74"/>
    </row>
    <row r="49767" spans="3:4" x14ac:dyDescent="0.25">
      <c r="C49767" s="75"/>
      <c r="D49767" s="74"/>
    </row>
    <row r="49768" spans="3:4" x14ac:dyDescent="0.25">
      <c r="C49768" s="75"/>
      <c r="D49768" s="74"/>
    </row>
    <row r="49769" spans="3:4" x14ac:dyDescent="0.25">
      <c r="C49769" s="75"/>
      <c r="D49769" s="74"/>
    </row>
    <row r="49770" spans="3:4" x14ac:dyDescent="0.25">
      <c r="C49770" s="75"/>
      <c r="D49770" s="74"/>
    </row>
    <row r="49771" spans="3:4" x14ac:dyDescent="0.25">
      <c r="C49771" s="75"/>
      <c r="D49771" s="74"/>
    </row>
    <row r="49772" spans="3:4" x14ac:dyDescent="0.25">
      <c r="C49772" s="75"/>
      <c r="D49772" s="74"/>
    </row>
    <row r="49773" spans="3:4" x14ac:dyDescent="0.25">
      <c r="C49773" s="75"/>
      <c r="D49773" s="74"/>
    </row>
    <row r="49774" spans="3:4" x14ac:dyDescent="0.25">
      <c r="C49774" s="75"/>
      <c r="D49774" s="74"/>
    </row>
    <row r="49775" spans="3:4" x14ac:dyDescent="0.25">
      <c r="C49775" s="75"/>
      <c r="D49775" s="74"/>
    </row>
    <row r="49776" spans="3:4" x14ac:dyDescent="0.25">
      <c r="C49776" s="75"/>
      <c r="D49776" s="74"/>
    </row>
    <row r="49777" spans="3:4" x14ac:dyDescent="0.25">
      <c r="C49777" s="75"/>
      <c r="D49777" s="74"/>
    </row>
    <row r="49778" spans="3:4" x14ac:dyDescent="0.25">
      <c r="C49778" s="75"/>
      <c r="D49778" s="74"/>
    </row>
    <row r="49779" spans="3:4" x14ac:dyDescent="0.25">
      <c r="C49779" s="75"/>
      <c r="D49779" s="74"/>
    </row>
    <row r="49780" spans="3:4" x14ac:dyDescent="0.25">
      <c r="C49780" s="75"/>
      <c r="D49780" s="74"/>
    </row>
    <row r="49781" spans="3:4" x14ac:dyDescent="0.25">
      <c r="C49781" s="75"/>
      <c r="D49781" s="74"/>
    </row>
    <row r="49782" spans="3:4" x14ac:dyDescent="0.25">
      <c r="C49782" s="75"/>
      <c r="D49782" s="74"/>
    </row>
    <row r="49783" spans="3:4" x14ac:dyDescent="0.25">
      <c r="C49783" s="75"/>
      <c r="D49783" s="74"/>
    </row>
    <row r="49784" spans="3:4" x14ac:dyDescent="0.25">
      <c r="C49784" s="75"/>
      <c r="D49784" s="74"/>
    </row>
    <row r="49785" spans="3:4" x14ac:dyDescent="0.25">
      <c r="C49785" s="75"/>
      <c r="D49785" s="74"/>
    </row>
    <row r="49786" spans="3:4" x14ac:dyDescent="0.25">
      <c r="C49786" s="75"/>
      <c r="D49786" s="74"/>
    </row>
    <row r="49787" spans="3:4" x14ac:dyDescent="0.25">
      <c r="C49787" s="75"/>
      <c r="D49787" s="74"/>
    </row>
    <row r="49788" spans="3:4" x14ac:dyDescent="0.25">
      <c r="C49788" s="75"/>
      <c r="D49788" s="74"/>
    </row>
    <row r="49789" spans="3:4" x14ac:dyDescent="0.25">
      <c r="C49789" s="75"/>
      <c r="D49789" s="74"/>
    </row>
    <row r="49790" spans="3:4" x14ac:dyDescent="0.25">
      <c r="C49790" s="75"/>
      <c r="D49790" s="74"/>
    </row>
    <row r="49791" spans="3:4" x14ac:dyDescent="0.25">
      <c r="C49791" s="75"/>
      <c r="D49791" s="74"/>
    </row>
    <row r="49792" spans="3:4" x14ac:dyDescent="0.25">
      <c r="C49792" s="75"/>
      <c r="D49792" s="74"/>
    </row>
    <row r="49793" spans="3:4" x14ac:dyDescent="0.25">
      <c r="C49793" s="75"/>
      <c r="D49793" s="74"/>
    </row>
    <row r="49794" spans="3:4" x14ac:dyDescent="0.25">
      <c r="C49794" s="75"/>
      <c r="D49794" s="74"/>
    </row>
    <row r="49795" spans="3:4" x14ac:dyDescent="0.25">
      <c r="C49795" s="75"/>
      <c r="D49795" s="74"/>
    </row>
    <row r="49796" spans="3:4" x14ac:dyDescent="0.25">
      <c r="C49796" s="75"/>
      <c r="D49796" s="74"/>
    </row>
    <row r="49797" spans="3:4" x14ac:dyDescent="0.25">
      <c r="C49797" s="75"/>
      <c r="D49797" s="74"/>
    </row>
    <row r="49798" spans="3:4" x14ac:dyDescent="0.25">
      <c r="C49798" s="75"/>
      <c r="D49798" s="74"/>
    </row>
    <row r="49799" spans="3:4" x14ac:dyDescent="0.25">
      <c r="C49799" s="75"/>
      <c r="D49799" s="74"/>
    </row>
    <row r="49800" spans="3:4" x14ac:dyDescent="0.25">
      <c r="C49800" s="75"/>
      <c r="D49800" s="74"/>
    </row>
    <row r="49801" spans="3:4" x14ac:dyDescent="0.25">
      <c r="C49801" s="75"/>
      <c r="D49801" s="74"/>
    </row>
    <row r="49802" spans="3:4" x14ac:dyDescent="0.25">
      <c r="C49802" s="75"/>
      <c r="D49802" s="74"/>
    </row>
    <row r="49803" spans="3:4" x14ac:dyDescent="0.25">
      <c r="C49803" s="75"/>
      <c r="D49803" s="74"/>
    </row>
    <row r="49804" spans="3:4" x14ac:dyDescent="0.25">
      <c r="C49804" s="75"/>
      <c r="D49804" s="74"/>
    </row>
    <row r="49805" spans="3:4" x14ac:dyDescent="0.25">
      <c r="C49805" s="75"/>
      <c r="D49805" s="74"/>
    </row>
    <row r="49806" spans="3:4" x14ac:dyDescent="0.25">
      <c r="C49806" s="75"/>
      <c r="D49806" s="74"/>
    </row>
    <row r="49807" spans="3:4" x14ac:dyDescent="0.25">
      <c r="C49807" s="75"/>
      <c r="D49807" s="74"/>
    </row>
    <row r="49808" spans="3:4" x14ac:dyDescent="0.25">
      <c r="C49808" s="75"/>
      <c r="D49808" s="74"/>
    </row>
    <row r="49809" spans="3:4" x14ac:dyDescent="0.25">
      <c r="C49809" s="75"/>
      <c r="D49809" s="74"/>
    </row>
    <row r="49810" spans="3:4" x14ac:dyDescent="0.25">
      <c r="C49810" s="75"/>
      <c r="D49810" s="74"/>
    </row>
    <row r="49811" spans="3:4" x14ac:dyDescent="0.25">
      <c r="C49811" s="75"/>
      <c r="D49811" s="74"/>
    </row>
    <row r="49812" spans="3:4" x14ac:dyDescent="0.25">
      <c r="C49812" s="75"/>
      <c r="D49812" s="74"/>
    </row>
    <row r="49813" spans="3:4" x14ac:dyDescent="0.25">
      <c r="C49813" s="75"/>
      <c r="D49813" s="74"/>
    </row>
    <row r="49814" spans="3:4" x14ac:dyDescent="0.25">
      <c r="C49814" s="75"/>
      <c r="D49814" s="74"/>
    </row>
    <row r="49815" spans="3:4" x14ac:dyDescent="0.25">
      <c r="C49815" s="75"/>
      <c r="D49815" s="74"/>
    </row>
    <row r="49816" spans="3:4" x14ac:dyDescent="0.25">
      <c r="C49816" s="75"/>
      <c r="D49816" s="74"/>
    </row>
    <row r="49817" spans="3:4" x14ac:dyDescent="0.25">
      <c r="C49817" s="75"/>
      <c r="D49817" s="74"/>
    </row>
    <row r="49818" spans="3:4" x14ac:dyDescent="0.25">
      <c r="C49818" s="75"/>
      <c r="D49818" s="74"/>
    </row>
    <row r="49819" spans="3:4" x14ac:dyDescent="0.25">
      <c r="C49819" s="75"/>
      <c r="D49819" s="74"/>
    </row>
    <row r="49820" spans="3:4" x14ac:dyDescent="0.25">
      <c r="C49820" s="75"/>
      <c r="D49820" s="74"/>
    </row>
    <row r="49821" spans="3:4" x14ac:dyDescent="0.25">
      <c r="C49821" s="75"/>
      <c r="D49821" s="74"/>
    </row>
    <row r="49822" spans="3:4" x14ac:dyDescent="0.25">
      <c r="C49822" s="75"/>
      <c r="D49822" s="74"/>
    </row>
    <row r="49823" spans="3:4" x14ac:dyDescent="0.25">
      <c r="C49823" s="75"/>
      <c r="D49823" s="74"/>
    </row>
    <row r="49824" spans="3:4" x14ac:dyDescent="0.25">
      <c r="C49824" s="75"/>
      <c r="D49824" s="74"/>
    </row>
    <row r="49825" spans="3:4" x14ac:dyDescent="0.25">
      <c r="C49825" s="75"/>
      <c r="D49825" s="74"/>
    </row>
    <row r="49826" spans="3:4" x14ac:dyDescent="0.25">
      <c r="C49826" s="75"/>
      <c r="D49826" s="74"/>
    </row>
    <row r="49827" spans="3:4" x14ac:dyDescent="0.25">
      <c r="C49827" s="75"/>
      <c r="D49827" s="74"/>
    </row>
    <row r="49828" spans="3:4" x14ac:dyDescent="0.25">
      <c r="C49828" s="75"/>
      <c r="D49828" s="74"/>
    </row>
    <row r="49829" spans="3:4" x14ac:dyDescent="0.25">
      <c r="C49829" s="75"/>
      <c r="D49829" s="74"/>
    </row>
    <row r="49830" spans="3:4" x14ac:dyDescent="0.25">
      <c r="C49830" s="75"/>
      <c r="D49830" s="74"/>
    </row>
    <row r="49831" spans="3:4" x14ac:dyDescent="0.25">
      <c r="C49831" s="75"/>
      <c r="D49831" s="74"/>
    </row>
    <row r="49832" spans="3:4" x14ac:dyDescent="0.25">
      <c r="C49832" s="75"/>
      <c r="D49832" s="74"/>
    </row>
    <row r="49833" spans="3:4" x14ac:dyDescent="0.25">
      <c r="C49833" s="75"/>
      <c r="D49833" s="74"/>
    </row>
    <row r="49834" spans="3:4" x14ac:dyDescent="0.25">
      <c r="C49834" s="75"/>
      <c r="D49834" s="74"/>
    </row>
    <row r="49835" spans="3:4" x14ac:dyDescent="0.25">
      <c r="C49835" s="75"/>
      <c r="D49835" s="74"/>
    </row>
    <row r="49836" spans="3:4" x14ac:dyDescent="0.25">
      <c r="C49836" s="75"/>
      <c r="D49836" s="74"/>
    </row>
    <row r="49837" spans="3:4" x14ac:dyDescent="0.25">
      <c r="C49837" s="75"/>
      <c r="D49837" s="74"/>
    </row>
    <row r="49838" spans="3:4" x14ac:dyDescent="0.25">
      <c r="C49838" s="75"/>
      <c r="D49838" s="74"/>
    </row>
    <row r="49839" spans="3:4" x14ac:dyDescent="0.25">
      <c r="C49839" s="75"/>
      <c r="D49839" s="74"/>
    </row>
    <row r="49840" spans="3:4" x14ac:dyDescent="0.25">
      <c r="C49840" s="75"/>
      <c r="D49840" s="74"/>
    </row>
    <row r="49841" spans="3:4" x14ac:dyDescent="0.25">
      <c r="C49841" s="75"/>
      <c r="D49841" s="74"/>
    </row>
    <row r="49842" spans="3:4" x14ac:dyDescent="0.25">
      <c r="C49842" s="75"/>
      <c r="D49842" s="74"/>
    </row>
    <row r="49843" spans="3:4" x14ac:dyDescent="0.25">
      <c r="C49843" s="75"/>
      <c r="D49843" s="74"/>
    </row>
    <row r="49844" spans="3:4" x14ac:dyDescent="0.25">
      <c r="C49844" s="75"/>
      <c r="D49844" s="74"/>
    </row>
    <row r="49845" spans="3:4" x14ac:dyDescent="0.25">
      <c r="C49845" s="75"/>
      <c r="D49845" s="74"/>
    </row>
    <row r="49846" spans="3:4" x14ac:dyDescent="0.25">
      <c r="C49846" s="75"/>
      <c r="D49846" s="74"/>
    </row>
    <row r="49847" spans="3:4" x14ac:dyDescent="0.25">
      <c r="C49847" s="75"/>
      <c r="D49847" s="74"/>
    </row>
    <row r="49848" spans="3:4" x14ac:dyDescent="0.25">
      <c r="C49848" s="75"/>
      <c r="D49848" s="74"/>
    </row>
    <row r="49849" spans="3:4" x14ac:dyDescent="0.25">
      <c r="C49849" s="75"/>
      <c r="D49849" s="74"/>
    </row>
    <row r="49850" spans="3:4" x14ac:dyDescent="0.25">
      <c r="C49850" s="75"/>
      <c r="D49850" s="74"/>
    </row>
    <row r="49851" spans="3:4" x14ac:dyDescent="0.25">
      <c r="C49851" s="75"/>
      <c r="D49851" s="74"/>
    </row>
    <row r="49852" spans="3:4" x14ac:dyDescent="0.25">
      <c r="C49852" s="75"/>
      <c r="D49852" s="74"/>
    </row>
    <row r="49853" spans="3:4" x14ac:dyDescent="0.25">
      <c r="C49853" s="75"/>
      <c r="D49853" s="74"/>
    </row>
    <row r="49854" spans="3:4" x14ac:dyDescent="0.25">
      <c r="C49854" s="75"/>
      <c r="D49854" s="74"/>
    </row>
    <row r="49855" spans="3:4" x14ac:dyDescent="0.25">
      <c r="C49855" s="75"/>
      <c r="D49855" s="74"/>
    </row>
    <row r="49856" spans="3:4" x14ac:dyDescent="0.25">
      <c r="C49856" s="75"/>
      <c r="D49856" s="74"/>
    </row>
    <row r="49857" spans="3:4" x14ac:dyDescent="0.25">
      <c r="C49857" s="75"/>
      <c r="D49857" s="74"/>
    </row>
    <row r="49858" spans="3:4" x14ac:dyDescent="0.25">
      <c r="C49858" s="75"/>
      <c r="D49858" s="74"/>
    </row>
    <row r="49859" spans="3:4" x14ac:dyDescent="0.25">
      <c r="C49859" s="75"/>
      <c r="D49859" s="74"/>
    </row>
    <row r="49860" spans="3:4" x14ac:dyDescent="0.25">
      <c r="C49860" s="75"/>
      <c r="D49860" s="74"/>
    </row>
    <row r="49861" spans="3:4" x14ac:dyDescent="0.25">
      <c r="C49861" s="75"/>
      <c r="D49861" s="74"/>
    </row>
    <row r="49862" spans="3:4" x14ac:dyDescent="0.25">
      <c r="C49862" s="75"/>
      <c r="D49862" s="74"/>
    </row>
    <row r="49863" spans="3:4" x14ac:dyDescent="0.25">
      <c r="C49863" s="75"/>
      <c r="D49863" s="74"/>
    </row>
    <row r="49864" spans="3:4" x14ac:dyDescent="0.25">
      <c r="C49864" s="75"/>
      <c r="D49864" s="74"/>
    </row>
    <row r="49865" spans="3:4" x14ac:dyDescent="0.25">
      <c r="C49865" s="75"/>
      <c r="D49865" s="74"/>
    </row>
    <row r="49866" spans="3:4" x14ac:dyDescent="0.25">
      <c r="C49866" s="75"/>
      <c r="D49866" s="74"/>
    </row>
    <row r="49867" spans="3:4" x14ac:dyDescent="0.25">
      <c r="C49867" s="75"/>
      <c r="D49867" s="74"/>
    </row>
    <row r="49868" spans="3:4" x14ac:dyDescent="0.25">
      <c r="C49868" s="75"/>
      <c r="D49868" s="74"/>
    </row>
    <row r="49869" spans="3:4" x14ac:dyDescent="0.25">
      <c r="C49869" s="75"/>
      <c r="D49869" s="74"/>
    </row>
    <row r="49870" spans="3:4" x14ac:dyDescent="0.25">
      <c r="C49870" s="75"/>
      <c r="D49870" s="74"/>
    </row>
    <row r="49871" spans="3:4" x14ac:dyDescent="0.25">
      <c r="C49871" s="75"/>
      <c r="D49871" s="74"/>
    </row>
    <row r="49872" spans="3:4" x14ac:dyDescent="0.25">
      <c r="C49872" s="75"/>
      <c r="D49872" s="74"/>
    </row>
    <row r="49873" spans="3:4" x14ac:dyDescent="0.25">
      <c r="C49873" s="75"/>
      <c r="D49873" s="74"/>
    </row>
    <row r="49874" spans="3:4" x14ac:dyDescent="0.25">
      <c r="C49874" s="75"/>
      <c r="D49874" s="74"/>
    </row>
    <row r="49875" spans="3:4" x14ac:dyDescent="0.25">
      <c r="C49875" s="75"/>
      <c r="D49875" s="74"/>
    </row>
    <row r="49876" spans="3:4" x14ac:dyDescent="0.25">
      <c r="C49876" s="75"/>
      <c r="D49876" s="74"/>
    </row>
    <row r="49877" spans="3:4" x14ac:dyDescent="0.25">
      <c r="C49877" s="75"/>
      <c r="D49877" s="74"/>
    </row>
    <row r="49878" spans="3:4" x14ac:dyDescent="0.25">
      <c r="C49878" s="75"/>
      <c r="D49878" s="74"/>
    </row>
    <row r="49879" spans="3:4" x14ac:dyDescent="0.25">
      <c r="C49879" s="75"/>
      <c r="D49879" s="74"/>
    </row>
    <row r="49880" spans="3:4" x14ac:dyDescent="0.25">
      <c r="C49880" s="75"/>
      <c r="D49880" s="74"/>
    </row>
    <row r="49881" spans="3:4" x14ac:dyDescent="0.25">
      <c r="C49881" s="75"/>
      <c r="D49881" s="74"/>
    </row>
    <row r="49882" spans="3:4" x14ac:dyDescent="0.25">
      <c r="C49882" s="75"/>
      <c r="D49882" s="74"/>
    </row>
    <row r="49883" spans="3:4" x14ac:dyDescent="0.25">
      <c r="C49883" s="75"/>
      <c r="D49883" s="74"/>
    </row>
    <row r="49884" spans="3:4" x14ac:dyDescent="0.25">
      <c r="C49884" s="75"/>
      <c r="D49884" s="74"/>
    </row>
    <row r="49885" spans="3:4" x14ac:dyDescent="0.25">
      <c r="C49885" s="75"/>
      <c r="D49885" s="74"/>
    </row>
    <row r="49886" spans="3:4" x14ac:dyDescent="0.25">
      <c r="C49886" s="75"/>
      <c r="D49886" s="74"/>
    </row>
    <row r="49887" spans="3:4" x14ac:dyDescent="0.25">
      <c r="C49887" s="75"/>
      <c r="D49887" s="74"/>
    </row>
    <row r="49888" spans="3:4" x14ac:dyDescent="0.25">
      <c r="C49888" s="75"/>
      <c r="D49888" s="74"/>
    </row>
    <row r="49889" spans="3:4" x14ac:dyDescent="0.25">
      <c r="C49889" s="75"/>
      <c r="D49889" s="74"/>
    </row>
    <row r="49890" spans="3:4" x14ac:dyDescent="0.25">
      <c r="C49890" s="75"/>
      <c r="D49890" s="74"/>
    </row>
    <row r="49891" spans="3:4" x14ac:dyDescent="0.25">
      <c r="C49891" s="75"/>
      <c r="D49891" s="74"/>
    </row>
    <row r="49892" spans="3:4" x14ac:dyDescent="0.25">
      <c r="C49892" s="75"/>
      <c r="D49892" s="74"/>
    </row>
    <row r="49893" spans="3:4" x14ac:dyDescent="0.25">
      <c r="C49893" s="75"/>
      <c r="D49893" s="74"/>
    </row>
    <row r="49894" spans="3:4" x14ac:dyDescent="0.25">
      <c r="C49894" s="75"/>
      <c r="D49894" s="74"/>
    </row>
    <row r="49895" spans="3:4" x14ac:dyDescent="0.25">
      <c r="C49895" s="75"/>
      <c r="D49895" s="74"/>
    </row>
    <row r="49896" spans="3:4" x14ac:dyDescent="0.25">
      <c r="C49896" s="75"/>
      <c r="D49896" s="74"/>
    </row>
    <row r="49897" spans="3:4" x14ac:dyDescent="0.25">
      <c r="C49897" s="75"/>
      <c r="D49897" s="74"/>
    </row>
    <row r="49898" spans="3:4" x14ac:dyDescent="0.25">
      <c r="C49898" s="75"/>
      <c r="D49898" s="74"/>
    </row>
    <row r="49899" spans="3:4" x14ac:dyDescent="0.25">
      <c r="C49899" s="75"/>
      <c r="D49899" s="74"/>
    </row>
    <row r="49900" spans="3:4" x14ac:dyDescent="0.25">
      <c r="C49900" s="75"/>
      <c r="D49900" s="74"/>
    </row>
    <row r="49901" spans="3:4" x14ac:dyDescent="0.25">
      <c r="C49901" s="75"/>
      <c r="D49901" s="74"/>
    </row>
    <row r="49902" spans="3:4" x14ac:dyDescent="0.25">
      <c r="C49902" s="75"/>
      <c r="D49902" s="74"/>
    </row>
    <row r="49903" spans="3:4" x14ac:dyDescent="0.25">
      <c r="C49903" s="75"/>
      <c r="D49903" s="74"/>
    </row>
    <row r="49904" spans="3:4" x14ac:dyDescent="0.25">
      <c r="C49904" s="75"/>
      <c r="D49904" s="74"/>
    </row>
    <row r="49905" spans="3:4" x14ac:dyDescent="0.25">
      <c r="C49905" s="75"/>
      <c r="D49905" s="74"/>
    </row>
    <row r="49906" spans="3:4" x14ac:dyDescent="0.25">
      <c r="C49906" s="75"/>
      <c r="D49906" s="74"/>
    </row>
    <row r="49907" spans="3:4" x14ac:dyDescent="0.25">
      <c r="C49907" s="75"/>
      <c r="D49907" s="74"/>
    </row>
    <row r="49908" spans="3:4" x14ac:dyDescent="0.25">
      <c r="C49908" s="75"/>
      <c r="D49908" s="74"/>
    </row>
    <row r="49909" spans="3:4" x14ac:dyDescent="0.25">
      <c r="C49909" s="75"/>
      <c r="D49909" s="74"/>
    </row>
    <row r="49910" spans="3:4" x14ac:dyDescent="0.25">
      <c r="C49910" s="75"/>
      <c r="D49910" s="74"/>
    </row>
    <row r="49911" spans="3:4" x14ac:dyDescent="0.25">
      <c r="C49911" s="75"/>
      <c r="D49911" s="74"/>
    </row>
    <row r="49912" spans="3:4" x14ac:dyDescent="0.25">
      <c r="C49912" s="75"/>
      <c r="D49912" s="74"/>
    </row>
    <row r="49913" spans="3:4" x14ac:dyDescent="0.25">
      <c r="C49913" s="75"/>
      <c r="D49913" s="74"/>
    </row>
    <row r="49914" spans="3:4" x14ac:dyDescent="0.25">
      <c r="C49914" s="75"/>
      <c r="D49914" s="74"/>
    </row>
    <row r="49915" spans="3:4" x14ac:dyDescent="0.25">
      <c r="C49915" s="75"/>
      <c r="D49915" s="74"/>
    </row>
    <row r="49916" spans="3:4" x14ac:dyDescent="0.25">
      <c r="C49916" s="75"/>
      <c r="D49916" s="74"/>
    </row>
    <row r="49917" spans="3:4" x14ac:dyDescent="0.25">
      <c r="C49917" s="75"/>
      <c r="D49917" s="74"/>
    </row>
    <row r="49918" spans="3:4" x14ac:dyDescent="0.25">
      <c r="C49918" s="75"/>
      <c r="D49918" s="74"/>
    </row>
    <row r="49919" spans="3:4" x14ac:dyDescent="0.25">
      <c r="C49919" s="75"/>
      <c r="D49919" s="74"/>
    </row>
    <row r="49920" spans="3:4" x14ac:dyDescent="0.25">
      <c r="C49920" s="75"/>
      <c r="D49920" s="74"/>
    </row>
    <row r="49921" spans="3:4" x14ac:dyDescent="0.25">
      <c r="C49921" s="75"/>
      <c r="D49921" s="74"/>
    </row>
    <row r="49922" spans="3:4" x14ac:dyDescent="0.25">
      <c r="C49922" s="75"/>
      <c r="D49922" s="74"/>
    </row>
    <row r="49923" spans="3:4" x14ac:dyDescent="0.25">
      <c r="C49923" s="75"/>
      <c r="D49923" s="74"/>
    </row>
    <row r="49924" spans="3:4" x14ac:dyDescent="0.25">
      <c r="C49924" s="75"/>
      <c r="D49924" s="74"/>
    </row>
    <row r="49925" spans="3:4" x14ac:dyDescent="0.25">
      <c r="C49925" s="75"/>
      <c r="D49925" s="74"/>
    </row>
    <row r="49926" spans="3:4" x14ac:dyDescent="0.25">
      <c r="C49926" s="75"/>
      <c r="D49926" s="74"/>
    </row>
    <row r="49927" spans="3:4" x14ac:dyDescent="0.25">
      <c r="C49927" s="75"/>
      <c r="D49927" s="74"/>
    </row>
    <row r="49928" spans="3:4" x14ac:dyDescent="0.25">
      <c r="C49928" s="75"/>
      <c r="D49928" s="74"/>
    </row>
    <row r="49929" spans="3:4" x14ac:dyDescent="0.25">
      <c r="C49929" s="75"/>
      <c r="D49929" s="74"/>
    </row>
    <row r="49930" spans="3:4" x14ac:dyDescent="0.25">
      <c r="C49930" s="75"/>
      <c r="D49930" s="74"/>
    </row>
    <row r="49931" spans="3:4" x14ac:dyDescent="0.25">
      <c r="C49931" s="75"/>
      <c r="D49931" s="74"/>
    </row>
    <row r="49932" spans="3:4" x14ac:dyDescent="0.25">
      <c r="C49932" s="75"/>
      <c r="D49932" s="74"/>
    </row>
    <row r="49933" spans="3:4" x14ac:dyDescent="0.25">
      <c r="C49933" s="75"/>
      <c r="D49933" s="74"/>
    </row>
    <row r="49934" spans="3:4" x14ac:dyDescent="0.25">
      <c r="C49934" s="75"/>
      <c r="D49934" s="74"/>
    </row>
    <row r="49935" spans="3:4" x14ac:dyDescent="0.25">
      <c r="C49935" s="75"/>
      <c r="D49935" s="74"/>
    </row>
    <row r="49936" spans="3:4" x14ac:dyDescent="0.25">
      <c r="C49936" s="75"/>
      <c r="D49936" s="74"/>
    </row>
    <row r="49937" spans="3:4" x14ac:dyDescent="0.25">
      <c r="C49937" s="75"/>
      <c r="D49937" s="74"/>
    </row>
    <row r="49938" spans="3:4" x14ac:dyDescent="0.25">
      <c r="C49938" s="75"/>
      <c r="D49938" s="74"/>
    </row>
    <row r="49939" spans="3:4" x14ac:dyDescent="0.25">
      <c r="C49939" s="75"/>
      <c r="D49939" s="74"/>
    </row>
    <row r="49940" spans="3:4" x14ac:dyDescent="0.25">
      <c r="C49940" s="75"/>
      <c r="D49940" s="74"/>
    </row>
    <row r="49941" spans="3:4" x14ac:dyDescent="0.25">
      <c r="C49941" s="75"/>
      <c r="D49941" s="74"/>
    </row>
    <row r="49942" spans="3:4" x14ac:dyDescent="0.25">
      <c r="C49942" s="75"/>
      <c r="D49942" s="74"/>
    </row>
    <row r="49943" spans="3:4" x14ac:dyDescent="0.25">
      <c r="C49943" s="75"/>
      <c r="D49943" s="74"/>
    </row>
    <row r="49944" spans="3:4" x14ac:dyDescent="0.25">
      <c r="C49944" s="75"/>
      <c r="D49944" s="74"/>
    </row>
    <row r="49945" spans="3:4" x14ac:dyDescent="0.25">
      <c r="C49945" s="75"/>
      <c r="D49945" s="74"/>
    </row>
    <row r="49946" spans="3:4" x14ac:dyDescent="0.25">
      <c r="C49946" s="75"/>
      <c r="D49946" s="74"/>
    </row>
    <row r="49947" spans="3:4" x14ac:dyDescent="0.25">
      <c r="C49947" s="75"/>
      <c r="D49947" s="74"/>
    </row>
    <row r="49948" spans="3:4" x14ac:dyDescent="0.25">
      <c r="C49948" s="75"/>
      <c r="D49948" s="74"/>
    </row>
    <row r="49949" spans="3:4" x14ac:dyDescent="0.25">
      <c r="C49949" s="75"/>
      <c r="D49949" s="74"/>
    </row>
    <row r="49950" spans="3:4" x14ac:dyDescent="0.25">
      <c r="C49950" s="75"/>
      <c r="D49950" s="74"/>
    </row>
    <row r="49951" spans="3:4" x14ac:dyDescent="0.25">
      <c r="C49951" s="75"/>
      <c r="D49951" s="74"/>
    </row>
    <row r="49952" spans="3:4" x14ac:dyDescent="0.25">
      <c r="C49952" s="75"/>
      <c r="D49952" s="74"/>
    </row>
    <row r="49953" spans="3:4" x14ac:dyDescent="0.25">
      <c r="C49953" s="75"/>
      <c r="D49953" s="74"/>
    </row>
    <row r="49954" spans="3:4" x14ac:dyDescent="0.25">
      <c r="C49954" s="75"/>
      <c r="D49954" s="74"/>
    </row>
    <row r="49955" spans="3:4" x14ac:dyDescent="0.25">
      <c r="C49955" s="75"/>
      <c r="D49955" s="74"/>
    </row>
    <row r="49956" spans="3:4" x14ac:dyDescent="0.25">
      <c r="C49956" s="75"/>
      <c r="D49956" s="74"/>
    </row>
    <row r="49957" spans="3:4" x14ac:dyDescent="0.25">
      <c r="C49957" s="75"/>
      <c r="D49957" s="74"/>
    </row>
    <row r="49958" spans="3:4" x14ac:dyDescent="0.25">
      <c r="C49958" s="75"/>
      <c r="D49958" s="74"/>
    </row>
    <row r="49959" spans="3:4" x14ac:dyDescent="0.25">
      <c r="C49959" s="75"/>
      <c r="D49959" s="74"/>
    </row>
    <row r="49960" spans="3:4" x14ac:dyDescent="0.25">
      <c r="C49960" s="75"/>
      <c r="D49960" s="74"/>
    </row>
    <row r="49961" spans="3:4" x14ac:dyDescent="0.25">
      <c r="C49961" s="75"/>
      <c r="D49961" s="74"/>
    </row>
    <row r="49962" spans="3:4" x14ac:dyDescent="0.25">
      <c r="C49962" s="75"/>
      <c r="D49962" s="74"/>
    </row>
    <row r="49963" spans="3:4" x14ac:dyDescent="0.25">
      <c r="C49963" s="75"/>
      <c r="D49963" s="74"/>
    </row>
    <row r="49964" spans="3:4" x14ac:dyDescent="0.25">
      <c r="C49964" s="75"/>
      <c r="D49964" s="74"/>
    </row>
    <row r="49965" spans="3:4" x14ac:dyDescent="0.25">
      <c r="C49965" s="75"/>
      <c r="D49965" s="74"/>
    </row>
    <row r="49966" spans="3:4" x14ac:dyDescent="0.25">
      <c r="C49966" s="75"/>
      <c r="D49966" s="74"/>
    </row>
    <row r="49967" spans="3:4" x14ac:dyDescent="0.25">
      <c r="C49967" s="75"/>
      <c r="D49967" s="74"/>
    </row>
    <row r="49968" spans="3:4" x14ac:dyDescent="0.25">
      <c r="C49968" s="75"/>
      <c r="D49968" s="74"/>
    </row>
    <row r="49969" spans="3:4" x14ac:dyDescent="0.25">
      <c r="C49969" s="75"/>
      <c r="D49969" s="74"/>
    </row>
    <row r="49970" spans="3:4" x14ac:dyDescent="0.25">
      <c r="C49970" s="75"/>
      <c r="D49970" s="74"/>
    </row>
    <row r="49971" spans="3:4" x14ac:dyDescent="0.25">
      <c r="C49971" s="75"/>
      <c r="D49971" s="74"/>
    </row>
    <row r="49972" spans="3:4" x14ac:dyDescent="0.25">
      <c r="C49972" s="75"/>
      <c r="D49972" s="74"/>
    </row>
    <row r="49973" spans="3:4" x14ac:dyDescent="0.25">
      <c r="C49973" s="75"/>
      <c r="D49973" s="74"/>
    </row>
    <row r="49974" spans="3:4" x14ac:dyDescent="0.25">
      <c r="C49974" s="75"/>
      <c r="D49974" s="74"/>
    </row>
    <row r="49975" spans="3:4" x14ac:dyDescent="0.25">
      <c r="C49975" s="75"/>
      <c r="D49975" s="74"/>
    </row>
    <row r="49976" spans="3:4" x14ac:dyDescent="0.25">
      <c r="C49976" s="75"/>
      <c r="D49976" s="74"/>
    </row>
    <row r="49977" spans="3:4" x14ac:dyDescent="0.25">
      <c r="C49977" s="75"/>
      <c r="D49977" s="74"/>
    </row>
    <row r="49978" spans="3:4" x14ac:dyDescent="0.25">
      <c r="C49978" s="75"/>
      <c r="D49978" s="74"/>
    </row>
    <row r="49979" spans="3:4" x14ac:dyDescent="0.25">
      <c r="C49979" s="75"/>
      <c r="D49979" s="74"/>
    </row>
    <row r="49980" spans="3:4" x14ac:dyDescent="0.25">
      <c r="C49980" s="75"/>
      <c r="D49980" s="74"/>
    </row>
    <row r="49981" spans="3:4" x14ac:dyDescent="0.25">
      <c r="C49981" s="75"/>
      <c r="D49981" s="74"/>
    </row>
    <row r="49982" spans="3:4" x14ac:dyDescent="0.25">
      <c r="C49982" s="75"/>
      <c r="D49982" s="74"/>
    </row>
    <row r="49983" spans="3:4" x14ac:dyDescent="0.25">
      <c r="C49983" s="75"/>
      <c r="D49983" s="74"/>
    </row>
    <row r="49984" spans="3:4" x14ac:dyDescent="0.25">
      <c r="C49984" s="75"/>
      <c r="D49984" s="74"/>
    </row>
    <row r="49985" spans="3:4" x14ac:dyDescent="0.25">
      <c r="C49985" s="75"/>
      <c r="D49985" s="74"/>
    </row>
    <row r="49986" spans="3:4" x14ac:dyDescent="0.25">
      <c r="C49986" s="75"/>
      <c r="D49986" s="74"/>
    </row>
    <row r="49987" spans="3:4" x14ac:dyDescent="0.25">
      <c r="C49987" s="75"/>
      <c r="D49987" s="74"/>
    </row>
    <row r="49988" spans="3:4" x14ac:dyDescent="0.25">
      <c r="C49988" s="75"/>
      <c r="D49988" s="74"/>
    </row>
    <row r="49989" spans="3:4" x14ac:dyDescent="0.25">
      <c r="C49989" s="75"/>
      <c r="D49989" s="74"/>
    </row>
    <row r="49990" spans="3:4" x14ac:dyDescent="0.25">
      <c r="C49990" s="75"/>
      <c r="D49990" s="74"/>
    </row>
    <row r="49991" spans="3:4" x14ac:dyDescent="0.25">
      <c r="C49991" s="75"/>
      <c r="D49991" s="74"/>
    </row>
    <row r="49992" spans="3:4" x14ac:dyDescent="0.25">
      <c r="C49992" s="75"/>
      <c r="D49992" s="74"/>
    </row>
    <row r="49993" spans="3:4" x14ac:dyDescent="0.25">
      <c r="C49993" s="75"/>
      <c r="D49993" s="74"/>
    </row>
    <row r="49994" spans="3:4" x14ac:dyDescent="0.25">
      <c r="C49994" s="75"/>
      <c r="D49994" s="74"/>
    </row>
    <row r="49995" spans="3:4" x14ac:dyDescent="0.25">
      <c r="C49995" s="75"/>
      <c r="D49995" s="74"/>
    </row>
    <row r="49996" spans="3:4" x14ac:dyDescent="0.25">
      <c r="C49996" s="75"/>
      <c r="D49996" s="74"/>
    </row>
    <row r="49997" spans="3:4" x14ac:dyDescent="0.25">
      <c r="C49997" s="75"/>
      <c r="D49997" s="74"/>
    </row>
    <row r="49998" spans="3:4" x14ac:dyDescent="0.25">
      <c r="C49998" s="75"/>
      <c r="D49998" s="74"/>
    </row>
    <row r="49999" spans="3:4" x14ac:dyDescent="0.25">
      <c r="C49999" s="75"/>
      <c r="D49999" s="74"/>
    </row>
    <row r="50000" spans="3:4" x14ac:dyDescent="0.25">
      <c r="C50000" s="75"/>
      <c r="D50000" s="74"/>
    </row>
    <row r="50001" spans="3:4" x14ac:dyDescent="0.25">
      <c r="C50001" s="75"/>
      <c r="D50001" s="74"/>
    </row>
    <row r="50002" spans="3:4" x14ac:dyDescent="0.25">
      <c r="C50002" s="75"/>
      <c r="D50002" s="74"/>
    </row>
    <row r="50003" spans="3:4" x14ac:dyDescent="0.25">
      <c r="C50003" s="75"/>
      <c r="D50003" s="74"/>
    </row>
    <row r="50004" spans="3:4" x14ac:dyDescent="0.25">
      <c r="C50004" s="75"/>
      <c r="D50004" s="74"/>
    </row>
    <row r="50005" spans="3:4" x14ac:dyDescent="0.25">
      <c r="C50005" s="75"/>
      <c r="D50005" s="74"/>
    </row>
    <row r="50006" spans="3:4" x14ac:dyDescent="0.25">
      <c r="C50006" s="75"/>
      <c r="D50006" s="74"/>
    </row>
    <row r="50007" spans="3:4" x14ac:dyDescent="0.25">
      <c r="C50007" s="75"/>
      <c r="D50007" s="74"/>
    </row>
    <row r="50008" spans="3:4" x14ac:dyDescent="0.25">
      <c r="C50008" s="75"/>
      <c r="D50008" s="74"/>
    </row>
    <row r="50009" spans="3:4" x14ac:dyDescent="0.25">
      <c r="C50009" s="75"/>
      <c r="D50009" s="74"/>
    </row>
    <row r="50010" spans="3:4" x14ac:dyDescent="0.25">
      <c r="C50010" s="75"/>
      <c r="D50010" s="74"/>
    </row>
    <row r="50011" spans="3:4" x14ac:dyDescent="0.25">
      <c r="C50011" s="75"/>
      <c r="D50011" s="74"/>
    </row>
    <row r="50012" spans="3:4" x14ac:dyDescent="0.25">
      <c r="C50012" s="75"/>
      <c r="D50012" s="74"/>
    </row>
    <row r="50013" spans="3:4" x14ac:dyDescent="0.25">
      <c r="C50013" s="75"/>
      <c r="D50013" s="74"/>
    </row>
    <row r="50014" spans="3:4" x14ac:dyDescent="0.25">
      <c r="C50014" s="75"/>
      <c r="D50014" s="74"/>
    </row>
    <row r="50015" spans="3:4" x14ac:dyDescent="0.25">
      <c r="C50015" s="75"/>
      <c r="D50015" s="74"/>
    </row>
    <row r="50016" spans="3:4" x14ac:dyDescent="0.25">
      <c r="C50016" s="75"/>
      <c r="D50016" s="74"/>
    </row>
    <row r="50017" spans="3:4" x14ac:dyDescent="0.25">
      <c r="C50017" s="75"/>
      <c r="D50017" s="74"/>
    </row>
    <row r="50018" spans="3:4" x14ac:dyDescent="0.25">
      <c r="C50018" s="75"/>
      <c r="D50018" s="74"/>
    </row>
    <row r="50019" spans="3:4" x14ac:dyDescent="0.25">
      <c r="C50019" s="75"/>
      <c r="D50019" s="74"/>
    </row>
    <row r="50020" spans="3:4" x14ac:dyDescent="0.25">
      <c r="C50020" s="75"/>
      <c r="D50020" s="74"/>
    </row>
    <row r="50021" spans="3:4" x14ac:dyDescent="0.25">
      <c r="C50021" s="75"/>
      <c r="D50021" s="74"/>
    </row>
    <row r="50022" spans="3:4" x14ac:dyDescent="0.25">
      <c r="C50022" s="75"/>
      <c r="D50022" s="74"/>
    </row>
    <row r="50023" spans="3:4" x14ac:dyDescent="0.25">
      <c r="C50023" s="75"/>
      <c r="D50023" s="74"/>
    </row>
    <row r="50024" spans="3:4" x14ac:dyDescent="0.25">
      <c r="C50024" s="75"/>
      <c r="D50024" s="74"/>
    </row>
    <row r="50025" spans="3:4" x14ac:dyDescent="0.25">
      <c r="C50025" s="75"/>
      <c r="D50025" s="74"/>
    </row>
    <row r="50026" spans="3:4" x14ac:dyDescent="0.25">
      <c r="C50026" s="75"/>
      <c r="D50026" s="74"/>
    </row>
    <row r="50027" spans="3:4" x14ac:dyDescent="0.25">
      <c r="C50027" s="75"/>
      <c r="D50027" s="74"/>
    </row>
    <row r="50028" spans="3:4" x14ac:dyDescent="0.25">
      <c r="C50028" s="75"/>
      <c r="D50028" s="74"/>
    </row>
    <row r="50029" spans="3:4" x14ac:dyDescent="0.25">
      <c r="C50029" s="75"/>
      <c r="D50029" s="74"/>
    </row>
    <row r="50030" spans="3:4" x14ac:dyDescent="0.25">
      <c r="C50030" s="75"/>
      <c r="D50030" s="74"/>
    </row>
    <row r="50031" spans="3:4" x14ac:dyDescent="0.25">
      <c r="C50031" s="75"/>
      <c r="D50031" s="74"/>
    </row>
    <row r="50032" spans="3:4" x14ac:dyDescent="0.25">
      <c r="C50032" s="75"/>
      <c r="D50032" s="74"/>
    </row>
    <row r="50033" spans="3:4" x14ac:dyDescent="0.25">
      <c r="C50033" s="75"/>
      <c r="D50033" s="74"/>
    </row>
    <row r="50034" spans="3:4" x14ac:dyDescent="0.25">
      <c r="C50034" s="75"/>
      <c r="D50034" s="74"/>
    </row>
    <row r="50035" spans="3:4" x14ac:dyDescent="0.25">
      <c r="C50035" s="75"/>
      <c r="D50035" s="74"/>
    </row>
    <row r="50036" spans="3:4" x14ac:dyDescent="0.25">
      <c r="C50036" s="75"/>
      <c r="D50036" s="74"/>
    </row>
    <row r="50037" spans="3:4" x14ac:dyDescent="0.25">
      <c r="C50037" s="75"/>
      <c r="D50037" s="74"/>
    </row>
    <row r="50038" spans="3:4" x14ac:dyDescent="0.25">
      <c r="C50038" s="75"/>
      <c r="D50038" s="74"/>
    </row>
    <row r="50039" spans="3:4" x14ac:dyDescent="0.25">
      <c r="C50039" s="75"/>
      <c r="D50039" s="74"/>
    </row>
    <row r="50040" spans="3:4" x14ac:dyDescent="0.25">
      <c r="C50040" s="75"/>
      <c r="D50040" s="74"/>
    </row>
    <row r="50041" spans="3:4" x14ac:dyDescent="0.25">
      <c r="C50041" s="75"/>
      <c r="D50041" s="74"/>
    </row>
    <row r="50042" spans="3:4" x14ac:dyDescent="0.25">
      <c r="C50042" s="75"/>
      <c r="D50042" s="74"/>
    </row>
    <row r="50043" spans="3:4" x14ac:dyDescent="0.25">
      <c r="C50043" s="75"/>
      <c r="D50043" s="74"/>
    </row>
    <row r="50044" spans="3:4" x14ac:dyDescent="0.25">
      <c r="C50044" s="75"/>
      <c r="D50044" s="74"/>
    </row>
    <row r="50045" spans="3:4" x14ac:dyDescent="0.25">
      <c r="C50045" s="75"/>
      <c r="D50045" s="74"/>
    </row>
    <row r="50046" spans="3:4" x14ac:dyDescent="0.25">
      <c r="C50046" s="75"/>
      <c r="D50046" s="74"/>
    </row>
    <row r="50047" spans="3:4" x14ac:dyDescent="0.25">
      <c r="C50047" s="75"/>
      <c r="D50047" s="74"/>
    </row>
    <row r="50048" spans="3:4" x14ac:dyDescent="0.25">
      <c r="C50048" s="75"/>
      <c r="D50048" s="74"/>
    </row>
    <row r="50049" spans="3:4" x14ac:dyDescent="0.25">
      <c r="C50049" s="75"/>
      <c r="D50049" s="74"/>
    </row>
    <row r="50050" spans="3:4" x14ac:dyDescent="0.25">
      <c r="C50050" s="75"/>
      <c r="D50050" s="74"/>
    </row>
    <row r="50051" spans="3:4" x14ac:dyDescent="0.25">
      <c r="C50051" s="75"/>
      <c r="D50051" s="74"/>
    </row>
    <row r="50052" spans="3:4" x14ac:dyDescent="0.25">
      <c r="C50052" s="75"/>
      <c r="D50052" s="74"/>
    </row>
    <row r="50053" spans="3:4" x14ac:dyDescent="0.25">
      <c r="C50053" s="75"/>
      <c r="D50053" s="74"/>
    </row>
    <row r="50054" spans="3:4" x14ac:dyDescent="0.25">
      <c r="C50054" s="75"/>
      <c r="D50054" s="74"/>
    </row>
    <row r="50055" spans="3:4" x14ac:dyDescent="0.25">
      <c r="C50055" s="75"/>
      <c r="D50055" s="74"/>
    </row>
    <row r="50056" spans="3:4" x14ac:dyDescent="0.25">
      <c r="C50056" s="75"/>
      <c r="D50056" s="74"/>
    </row>
    <row r="50057" spans="3:4" x14ac:dyDescent="0.25">
      <c r="C50057" s="75"/>
      <c r="D50057" s="74"/>
    </row>
    <row r="50058" spans="3:4" x14ac:dyDescent="0.25">
      <c r="C50058" s="75"/>
      <c r="D50058" s="74"/>
    </row>
    <row r="50059" spans="3:4" x14ac:dyDescent="0.25">
      <c r="C50059" s="75"/>
      <c r="D50059" s="74"/>
    </row>
    <row r="50060" spans="3:4" x14ac:dyDescent="0.25">
      <c r="C50060" s="75"/>
      <c r="D50060" s="74"/>
    </row>
    <row r="50061" spans="3:4" x14ac:dyDescent="0.25">
      <c r="C50061" s="75"/>
      <c r="D50061" s="74"/>
    </row>
    <row r="50062" spans="3:4" x14ac:dyDescent="0.25">
      <c r="C50062" s="75"/>
      <c r="D50062" s="74"/>
    </row>
    <row r="50063" spans="3:4" x14ac:dyDescent="0.25">
      <c r="C50063" s="75"/>
      <c r="D50063" s="74"/>
    </row>
    <row r="50064" spans="3:4" x14ac:dyDescent="0.25">
      <c r="C50064" s="75"/>
      <c r="D50064" s="74"/>
    </row>
    <row r="50065" spans="3:4" x14ac:dyDescent="0.25">
      <c r="C50065" s="75"/>
      <c r="D50065" s="74"/>
    </row>
    <row r="50066" spans="3:4" x14ac:dyDescent="0.25">
      <c r="C50066" s="75"/>
      <c r="D50066" s="74"/>
    </row>
    <row r="50067" spans="3:4" x14ac:dyDescent="0.25">
      <c r="C50067" s="75"/>
      <c r="D50067" s="74"/>
    </row>
    <row r="50068" spans="3:4" x14ac:dyDescent="0.25">
      <c r="C50068" s="75"/>
      <c r="D50068" s="74"/>
    </row>
    <row r="50069" spans="3:4" x14ac:dyDescent="0.25">
      <c r="C50069" s="75"/>
      <c r="D50069" s="74"/>
    </row>
    <row r="50070" spans="3:4" x14ac:dyDescent="0.25">
      <c r="C50070" s="75"/>
      <c r="D50070" s="74"/>
    </row>
    <row r="50071" spans="3:4" x14ac:dyDescent="0.25">
      <c r="C50071" s="75"/>
      <c r="D50071" s="74"/>
    </row>
    <row r="50072" spans="3:4" x14ac:dyDescent="0.25">
      <c r="C50072" s="75"/>
      <c r="D50072" s="74"/>
    </row>
    <row r="50073" spans="3:4" x14ac:dyDescent="0.25">
      <c r="C50073" s="75"/>
      <c r="D50073" s="74"/>
    </row>
    <row r="50074" spans="3:4" x14ac:dyDescent="0.25">
      <c r="C50074" s="75"/>
      <c r="D50074" s="74"/>
    </row>
    <row r="50075" spans="3:4" x14ac:dyDescent="0.25">
      <c r="C50075" s="75"/>
      <c r="D50075" s="74"/>
    </row>
    <row r="50076" spans="3:4" x14ac:dyDescent="0.25">
      <c r="C50076" s="75"/>
      <c r="D50076" s="74"/>
    </row>
    <row r="50077" spans="3:4" x14ac:dyDescent="0.25">
      <c r="C50077" s="75"/>
      <c r="D50077" s="74"/>
    </row>
    <row r="50078" spans="3:4" x14ac:dyDescent="0.25">
      <c r="C50078" s="75"/>
      <c r="D50078" s="74"/>
    </row>
    <row r="50079" spans="3:4" x14ac:dyDescent="0.25">
      <c r="C50079" s="75"/>
      <c r="D50079" s="74"/>
    </row>
    <row r="50080" spans="3:4" x14ac:dyDescent="0.25">
      <c r="C50080" s="75"/>
      <c r="D50080" s="74"/>
    </row>
    <row r="50081" spans="3:4" x14ac:dyDescent="0.25">
      <c r="C50081" s="75"/>
      <c r="D50081" s="74"/>
    </row>
    <row r="50082" spans="3:4" x14ac:dyDescent="0.25">
      <c r="C50082" s="75"/>
      <c r="D50082" s="74"/>
    </row>
    <row r="50083" spans="3:4" x14ac:dyDescent="0.25">
      <c r="C50083" s="75"/>
      <c r="D50083" s="74"/>
    </row>
    <row r="50084" spans="3:4" x14ac:dyDescent="0.25">
      <c r="C50084" s="75"/>
      <c r="D50084" s="74"/>
    </row>
    <row r="50085" spans="3:4" x14ac:dyDescent="0.25">
      <c r="C50085" s="75"/>
      <c r="D50085" s="74"/>
    </row>
    <row r="50086" spans="3:4" x14ac:dyDescent="0.25">
      <c r="C50086" s="75"/>
      <c r="D50086" s="74"/>
    </row>
    <row r="50087" spans="3:4" x14ac:dyDescent="0.25">
      <c r="C50087" s="75"/>
      <c r="D50087" s="74"/>
    </row>
    <row r="50088" spans="3:4" x14ac:dyDescent="0.25">
      <c r="C50088" s="75"/>
      <c r="D50088" s="74"/>
    </row>
    <row r="50089" spans="3:4" x14ac:dyDescent="0.25">
      <c r="C50089" s="75"/>
      <c r="D50089" s="74"/>
    </row>
    <row r="50090" spans="3:4" x14ac:dyDescent="0.25">
      <c r="C50090" s="75"/>
      <c r="D50090" s="74"/>
    </row>
    <row r="50091" spans="3:4" x14ac:dyDescent="0.25">
      <c r="C50091" s="75"/>
      <c r="D50091" s="74"/>
    </row>
    <row r="50092" spans="3:4" x14ac:dyDescent="0.25">
      <c r="C50092" s="75"/>
      <c r="D50092" s="74"/>
    </row>
    <row r="50093" spans="3:4" x14ac:dyDescent="0.25">
      <c r="C50093" s="75"/>
      <c r="D50093" s="74"/>
    </row>
    <row r="50094" spans="3:4" x14ac:dyDescent="0.25">
      <c r="C50094" s="75"/>
      <c r="D50094" s="74"/>
    </row>
    <row r="50095" spans="3:4" x14ac:dyDescent="0.25">
      <c r="C50095" s="75"/>
      <c r="D50095" s="74"/>
    </row>
    <row r="50096" spans="3:4" x14ac:dyDescent="0.25">
      <c r="C50096" s="75"/>
      <c r="D50096" s="74"/>
    </row>
    <row r="50097" spans="3:4" x14ac:dyDescent="0.25">
      <c r="C50097" s="75"/>
      <c r="D50097" s="74"/>
    </row>
    <row r="50098" spans="3:4" x14ac:dyDescent="0.25">
      <c r="C50098" s="75"/>
      <c r="D50098" s="74"/>
    </row>
    <row r="50099" spans="3:4" x14ac:dyDescent="0.25">
      <c r="C50099" s="75"/>
      <c r="D50099" s="74"/>
    </row>
    <row r="50100" spans="3:4" x14ac:dyDescent="0.25">
      <c r="C50100" s="75"/>
      <c r="D50100" s="74"/>
    </row>
    <row r="50101" spans="3:4" x14ac:dyDescent="0.25">
      <c r="C50101" s="75"/>
      <c r="D50101" s="74"/>
    </row>
    <row r="50102" spans="3:4" x14ac:dyDescent="0.25">
      <c r="C50102" s="75"/>
      <c r="D50102" s="74"/>
    </row>
    <row r="50103" spans="3:4" x14ac:dyDescent="0.25">
      <c r="C50103" s="75"/>
      <c r="D50103" s="74"/>
    </row>
    <row r="50104" spans="3:4" x14ac:dyDescent="0.25">
      <c r="C50104" s="75"/>
      <c r="D50104" s="74"/>
    </row>
    <row r="50105" spans="3:4" x14ac:dyDescent="0.25">
      <c r="C50105" s="75"/>
      <c r="D50105" s="74"/>
    </row>
    <row r="50106" spans="3:4" x14ac:dyDescent="0.25">
      <c r="C50106" s="75"/>
      <c r="D50106" s="74"/>
    </row>
    <row r="50107" spans="3:4" x14ac:dyDescent="0.25">
      <c r="C50107" s="75"/>
      <c r="D50107" s="74"/>
    </row>
    <row r="50108" spans="3:4" x14ac:dyDescent="0.25">
      <c r="C50108" s="75"/>
      <c r="D50108" s="74"/>
    </row>
    <row r="50109" spans="3:4" x14ac:dyDescent="0.25">
      <c r="C50109" s="75"/>
      <c r="D50109" s="74"/>
    </row>
    <row r="50110" spans="3:4" x14ac:dyDescent="0.25">
      <c r="C50110" s="75"/>
      <c r="D50110" s="74"/>
    </row>
    <row r="50111" spans="3:4" x14ac:dyDescent="0.25">
      <c r="C50111" s="75"/>
      <c r="D50111" s="74"/>
    </row>
    <row r="50112" spans="3:4" x14ac:dyDescent="0.25">
      <c r="C50112" s="75"/>
      <c r="D50112" s="74"/>
    </row>
    <row r="50113" spans="3:4" x14ac:dyDescent="0.25">
      <c r="C50113" s="75"/>
      <c r="D50113" s="74"/>
    </row>
    <row r="50114" spans="3:4" x14ac:dyDescent="0.25">
      <c r="C50114" s="75"/>
      <c r="D50114" s="74"/>
    </row>
    <row r="50115" spans="3:4" x14ac:dyDescent="0.25">
      <c r="C50115" s="75"/>
      <c r="D50115" s="74"/>
    </row>
    <row r="50116" spans="3:4" x14ac:dyDescent="0.25">
      <c r="C50116" s="75"/>
      <c r="D50116" s="74"/>
    </row>
    <row r="50117" spans="3:4" x14ac:dyDescent="0.25">
      <c r="C50117" s="75"/>
      <c r="D50117" s="74"/>
    </row>
    <row r="50118" spans="3:4" x14ac:dyDescent="0.25">
      <c r="C50118" s="75"/>
      <c r="D50118" s="74"/>
    </row>
    <row r="50119" spans="3:4" x14ac:dyDescent="0.25">
      <c r="C50119" s="75"/>
      <c r="D50119" s="74"/>
    </row>
    <row r="50120" spans="3:4" x14ac:dyDescent="0.25">
      <c r="C50120" s="75"/>
      <c r="D50120" s="74"/>
    </row>
    <row r="50121" spans="3:4" x14ac:dyDescent="0.25">
      <c r="C50121" s="75"/>
      <c r="D50121" s="74"/>
    </row>
    <row r="50122" spans="3:4" x14ac:dyDescent="0.25">
      <c r="C50122" s="75"/>
      <c r="D50122" s="74"/>
    </row>
    <row r="50123" spans="3:4" x14ac:dyDescent="0.25">
      <c r="C50123" s="75"/>
      <c r="D50123" s="74"/>
    </row>
    <row r="50124" spans="3:4" x14ac:dyDescent="0.25">
      <c r="C50124" s="75"/>
      <c r="D50124" s="74"/>
    </row>
    <row r="50125" spans="3:4" x14ac:dyDescent="0.25">
      <c r="C50125" s="75"/>
      <c r="D50125" s="74"/>
    </row>
    <row r="50126" spans="3:4" x14ac:dyDescent="0.25">
      <c r="C50126" s="75"/>
      <c r="D50126" s="74"/>
    </row>
    <row r="50127" spans="3:4" x14ac:dyDescent="0.25">
      <c r="C50127" s="75"/>
      <c r="D50127" s="74"/>
    </row>
    <row r="50128" spans="3:4" x14ac:dyDescent="0.25">
      <c r="C50128" s="75"/>
      <c r="D50128" s="74"/>
    </row>
    <row r="50129" spans="3:4" x14ac:dyDescent="0.25">
      <c r="C50129" s="75"/>
      <c r="D50129" s="74"/>
    </row>
    <row r="50130" spans="3:4" x14ac:dyDescent="0.25">
      <c r="C50130" s="75"/>
      <c r="D50130" s="74"/>
    </row>
    <row r="50131" spans="3:4" x14ac:dyDescent="0.25">
      <c r="C50131" s="75"/>
      <c r="D50131" s="74"/>
    </row>
    <row r="50132" spans="3:4" x14ac:dyDescent="0.25">
      <c r="C50132" s="75"/>
      <c r="D50132" s="74"/>
    </row>
    <row r="50133" spans="3:4" x14ac:dyDescent="0.25">
      <c r="C50133" s="75"/>
      <c r="D50133" s="74"/>
    </row>
    <row r="50134" spans="3:4" x14ac:dyDescent="0.25">
      <c r="C50134" s="75"/>
      <c r="D50134" s="74"/>
    </row>
    <row r="50135" spans="3:4" x14ac:dyDescent="0.25">
      <c r="C50135" s="75"/>
      <c r="D50135" s="74"/>
    </row>
    <row r="50136" spans="3:4" x14ac:dyDescent="0.25">
      <c r="C50136" s="75"/>
      <c r="D50136" s="74"/>
    </row>
    <row r="50137" spans="3:4" x14ac:dyDescent="0.25">
      <c r="C50137" s="75"/>
      <c r="D50137" s="74"/>
    </row>
    <row r="50138" spans="3:4" x14ac:dyDescent="0.25">
      <c r="C50138" s="75"/>
      <c r="D50138" s="74"/>
    </row>
    <row r="50139" spans="3:4" x14ac:dyDescent="0.25">
      <c r="C50139" s="75"/>
      <c r="D50139" s="74"/>
    </row>
    <row r="50140" spans="3:4" x14ac:dyDescent="0.25">
      <c r="C50140" s="75"/>
      <c r="D50140" s="74"/>
    </row>
    <row r="50141" spans="3:4" x14ac:dyDescent="0.25">
      <c r="C50141" s="75"/>
      <c r="D50141" s="74"/>
    </row>
    <row r="50142" spans="3:4" x14ac:dyDescent="0.25">
      <c r="C50142" s="75"/>
      <c r="D50142" s="74"/>
    </row>
    <row r="50143" spans="3:4" x14ac:dyDescent="0.25">
      <c r="C50143" s="75"/>
      <c r="D50143" s="74"/>
    </row>
    <row r="50144" spans="3:4" x14ac:dyDescent="0.25">
      <c r="C50144" s="75"/>
      <c r="D50144" s="74"/>
    </row>
    <row r="50145" spans="3:4" x14ac:dyDescent="0.25">
      <c r="C50145" s="75"/>
      <c r="D50145" s="74"/>
    </row>
    <row r="50146" spans="3:4" x14ac:dyDescent="0.25">
      <c r="C50146" s="75"/>
      <c r="D50146" s="74"/>
    </row>
    <row r="50147" spans="3:4" x14ac:dyDescent="0.25">
      <c r="C50147" s="75"/>
      <c r="D50147" s="74"/>
    </row>
    <row r="50148" spans="3:4" x14ac:dyDescent="0.25">
      <c r="C50148" s="75"/>
      <c r="D50148" s="74"/>
    </row>
    <row r="50149" spans="3:4" x14ac:dyDescent="0.25">
      <c r="C50149" s="75"/>
      <c r="D50149" s="74"/>
    </row>
    <row r="50150" spans="3:4" x14ac:dyDescent="0.25">
      <c r="C50150" s="75"/>
      <c r="D50150" s="74"/>
    </row>
    <row r="50151" spans="3:4" x14ac:dyDescent="0.25">
      <c r="C50151" s="75"/>
      <c r="D50151" s="74"/>
    </row>
    <row r="50152" spans="3:4" x14ac:dyDescent="0.25">
      <c r="C50152" s="75"/>
      <c r="D50152" s="74"/>
    </row>
    <row r="50153" spans="3:4" x14ac:dyDescent="0.25">
      <c r="C50153" s="75"/>
      <c r="D50153" s="74"/>
    </row>
    <row r="50154" spans="3:4" x14ac:dyDescent="0.25">
      <c r="C50154" s="75"/>
      <c r="D50154" s="74"/>
    </row>
    <row r="50155" spans="3:4" x14ac:dyDescent="0.25">
      <c r="C50155" s="75"/>
      <c r="D50155" s="74"/>
    </row>
    <row r="50156" spans="3:4" x14ac:dyDescent="0.25">
      <c r="C50156" s="75"/>
      <c r="D50156" s="74"/>
    </row>
    <row r="50157" spans="3:4" x14ac:dyDescent="0.25">
      <c r="C50157" s="75"/>
      <c r="D50157" s="74"/>
    </row>
    <row r="50158" spans="3:4" x14ac:dyDescent="0.25">
      <c r="C50158" s="75"/>
      <c r="D50158" s="74"/>
    </row>
    <row r="50159" spans="3:4" x14ac:dyDescent="0.25">
      <c r="C50159" s="75"/>
      <c r="D50159" s="74"/>
    </row>
    <row r="50160" spans="3:4" x14ac:dyDescent="0.25">
      <c r="C50160" s="75"/>
      <c r="D50160" s="74"/>
    </row>
    <row r="50161" spans="3:4" x14ac:dyDescent="0.25">
      <c r="C50161" s="75"/>
      <c r="D50161" s="74"/>
    </row>
    <row r="50162" spans="3:4" x14ac:dyDescent="0.25">
      <c r="C50162" s="75"/>
      <c r="D50162" s="74"/>
    </row>
    <row r="50163" spans="3:4" x14ac:dyDescent="0.25">
      <c r="C50163" s="75"/>
      <c r="D50163" s="74"/>
    </row>
    <row r="50164" spans="3:4" x14ac:dyDescent="0.25">
      <c r="C50164" s="75"/>
      <c r="D50164" s="74"/>
    </row>
    <row r="50165" spans="3:4" x14ac:dyDescent="0.25">
      <c r="C50165" s="75"/>
      <c r="D50165" s="74"/>
    </row>
    <row r="50166" spans="3:4" x14ac:dyDescent="0.25">
      <c r="C50166" s="75"/>
      <c r="D50166" s="74"/>
    </row>
    <row r="50167" spans="3:4" x14ac:dyDescent="0.25">
      <c r="C50167" s="75"/>
      <c r="D50167" s="74"/>
    </row>
    <row r="50168" spans="3:4" x14ac:dyDescent="0.25">
      <c r="C50168" s="75"/>
      <c r="D50168" s="74"/>
    </row>
    <row r="50169" spans="3:4" x14ac:dyDescent="0.25">
      <c r="C50169" s="75"/>
      <c r="D50169" s="74"/>
    </row>
    <row r="50170" spans="3:4" x14ac:dyDescent="0.25">
      <c r="C50170" s="75"/>
      <c r="D50170" s="74"/>
    </row>
    <row r="50171" spans="3:4" x14ac:dyDescent="0.25">
      <c r="C50171" s="75"/>
      <c r="D50171" s="74"/>
    </row>
    <row r="50172" spans="3:4" x14ac:dyDescent="0.25">
      <c r="C50172" s="75"/>
      <c r="D50172" s="74"/>
    </row>
    <row r="50173" spans="3:4" x14ac:dyDescent="0.25">
      <c r="C50173" s="75"/>
      <c r="D50173" s="74"/>
    </row>
    <row r="50174" spans="3:4" x14ac:dyDescent="0.25">
      <c r="C50174" s="75"/>
      <c r="D50174" s="74"/>
    </row>
    <row r="50175" spans="3:4" x14ac:dyDescent="0.25">
      <c r="C50175" s="75"/>
      <c r="D50175" s="74"/>
    </row>
    <row r="50176" spans="3:4" x14ac:dyDescent="0.25">
      <c r="C50176" s="75"/>
      <c r="D50176" s="74"/>
    </row>
    <row r="50177" spans="3:4" x14ac:dyDescent="0.25">
      <c r="C50177" s="75"/>
      <c r="D50177" s="74"/>
    </row>
    <row r="50178" spans="3:4" x14ac:dyDescent="0.25">
      <c r="C50178" s="75"/>
      <c r="D50178" s="74"/>
    </row>
    <row r="50179" spans="3:4" x14ac:dyDescent="0.25">
      <c r="C50179" s="75"/>
      <c r="D50179" s="74"/>
    </row>
    <row r="50180" spans="3:4" x14ac:dyDescent="0.25">
      <c r="C50180" s="75"/>
      <c r="D50180" s="74"/>
    </row>
    <row r="50181" spans="3:4" x14ac:dyDescent="0.25">
      <c r="C50181" s="75"/>
      <c r="D50181" s="74"/>
    </row>
    <row r="50182" spans="3:4" x14ac:dyDescent="0.25">
      <c r="C50182" s="75"/>
      <c r="D50182" s="74"/>
    </row>
    <row r="50183" spans="3:4" x14ac:dyDescent="0.25">
      <c r="C50183" s="75"/>
      <c r="D50183" s="74"/>
    </row>
    <row r="50184" spans="3:4" x14ac:dyDescent="0.25">
      <c r="C50184" s="75"/>
      <c r="D50184" s="74"/>
    </row>
    <row r="50185" spans="3:4" x14ac:dyDescent="0.25">
      <c r="C50185" s="75"/>
      <c r="D50185" s="74"/>
    </row>
    <row r="50186" spans="3:4" x14ac:dyDescent="0.25">
      <c r="C50186" s="75"/>
      <c r="D50186" s="74"/>
    </row>
    <row r="50187" spans="3:4" x14ac:dyDescent="0.25">
      <c r="C50187" s="75"/>
      <c r="D50187" s="74"/>
    </row>
    <row r="50188" spans="3:4" x14ac:dyDescent="0.25">
      <c r="C50188" s="75"/>
      <c r="D50188" s="74"/>
    </row>
    <row r="50189" spans="3:4" x14ac:dyDescent="0.25">
      <c r="C50189" s="75"/>
      <c r="D50189" s="74"/>
    </row>
    <row r="50190" spans="3:4" x14ac:dyDescent="0.25">
      <c r="C50190" s="75"/>
      <c r="D50190" s="74"/>
    </row>
    <row r="50191" spans="3:4" x14ac:dyDescent="0.25">
      <c r="C50191" s="75"/>
      <c r="D50191" s="74"/>
    </row>
    <row r="50192" spans="3:4" x14ac:dyDescent="0.25">
      <c r="C50192" s="75"/>
      <c r="D50192" s="74"/>
    </row>
    <row r="50193" spans="3:4" x14ac:dyDescent="0.25">
      <c r="C50193" s="75"/>
      <c r="D50193" s="74"/>
    </row>
    <row r="50194" spans="3:4" x14ac:dyDescent="0.25">
      <c r="C50194" s="75"/>
      <c r="D50194" s="74"/>
    </row>
    <row r="50195" spans="3:4" x14ac:dyDescent="0.25">
      <c r="C50195" s="75"/>
      <c r="D50195" s="74"/>
    </row>
    <row r="50196" spans="3:4" x14ac:dyDescent="0.25">
      <c r="C50196" s="75"/>
      <c r="D50196" s="74"/>
    </row>
    <row r="50197" spans="3:4" x14ac:dyDescent="0.25">
      <c r="C50197" s="75"/>
      <c r="D50197" s="74"/>
    </row>
    <row r="50198" spans="3:4" x14ac:dyDescent="0.25">
      <c r="C50198" s="75"/>
      <c r="D50198" s="74"/>
    </row>
    <row r="50199" spans="3:4" x14ac:dyDescent="0.25">
      <c r="C50199" s="75"/>
      <c r="D50199" s="74"/>
    </row>
    <row r="50200" spans="3:4" x14ac:dyDescent="0.25">
      <c r="C50200" s="75"/>
      <c r="D50200" s="74"/>
    </row>
    <row r="50201" spans="3:4" x14ac:dyDescent="0.25">
      <c r="C50201" s="75"/>
      <c r="D50201" s="74"/>
    </row>
    <row r="50202" spans="3:4" x14ac:dyDescent="0.25">
      <c r="C50202" s="75"/>
      <c r="D50202" s="74"/>
    </row>
    <row r="50203" spans="3:4" x14ac:dyDescent="0.25">
      <c r="C50203" s="75"/>
      <c r="D50203" s="74"/>
    </row>
    <row r="50204" spans="3:4" x14ac:dyDescent="0.25">
      <c r="C50204" s="75"/>
      <c r="D50204" s="74"/>
    </row>
    <row r="50205" spans="3:4" x14ac:dyDescent="0.25">
      <c r="C50205" s="75"/>
      <c r="D50205" s="74"/>
    </row>
    <row r="50206" spans="3:4" x14ac:dyDescent="0.25">
      <c r="C50206" s="75"/>
      <c r="D50206" s="74"/>
    </row>
    <row r="50207" spans="3:4" x14ac:dyDescent="0.25">
      <c r="C50207" s="75"/>
      <c r="D50207" s="74"/>
    </row>
    <row r="50208" spans="3:4" x14ac:dyDescent="0.25">
      <c r="C50208" s="75"/>
      <c r="D50208" s="74"/>
    </row>
    <row r="50209" spans="3:4" x14ac:dyDescent="0.25">
      <c r="C50209" s="75"/>
      <c r="D50209" s="74"/>
    </row>
    <row r="50210" spans="3:4" x14ac:dyDescent="0.25">
      <c r="C50210" s="75"/>
      <c r="D50210" s="74"/>
    </row>
    <row r="50211" spans="3:4" x14ac:dyDescent="0.25">
      <c r="C50211" s="75"/>
      <c r="D50211" s="74"/>
    </row>
    <row r="50212" spans="3:4" x14ac:dyDescent="0.25">
      <c r="C50212" s="75"/>
      <c r="D50212" s="74"/>
    </row>
    <row r="50213" spans="3:4" x14ac:dyDescent="0.25">
      <c r="C50213" s="75"/>
      <c r="D50213" s="74"/>
    </row>
    <row r="50214" spans="3:4" x14ac:dyDescent="0.25">
      <c r="C50214" s="75"/>
      <c r="D50214" s="74"/>
    </row>
    <row r="50215" spans="3:4" x14ac:dyDescent="0.25">
      <c r="C50215" s="75"/>
      <c r="D50215" s="74"/>
    </row>
    <row r="50216" spans="3:4" x14ac:dyDescent="0.25">
      <c r="C50216" s="75"/>
      <c r="D50216" s="74"/>
    </row>
    <row r="50217" spans="3:4" x14ac:dyDescent="0.25">
      <c r="C50217" s="75"/>
      <c r="D50217" s="74"/>
    </row>
    <row r="50218" spans="3:4" x14ac:dyDescent="0.25">
      <c r="C50218" s="75"/>
      <c r="D50218" s="74"/>
    </row>
    <row r="50219" spans="3:4" x14ac:dyDescent="0.25">
      <c r="C50219" s="75"/>
      <c r="D50219" s="74"/>
    </row>
    <row r="50220" spans="3:4" x14ac:dyDescent="0.25">
      <c r="C50220" s="75"/>
      <c r="D50220" s="74"/>
    </row>
    <row r="50221" spans="3:4" x14ac:dyDescent="0.25">
      <c r="C50221" s="75"/>
      <c r="D50221" s="74"/>
    </row>
    <row r="50222" spans="3:4" x14ac:dyDescent="0.25">
      <c r="C50222" s="75"/>
      <c r="D50222" s="74"/>
    </row>
    <row r="50223" spans="3:4" x14ac:dyDescent="0.25">
      <c r="C50223" s="75"/>
      <c r="D50223" s="74"/>
    </row>
    <row r="50224" spans="3:4" x14ac:dyDescent="0.25">
      <c r="C50224" s="75"/>
      <c r="D50224" s="74"/>
    </row>
    <row r="50225" spans="3:4" x14ac:dyDescent="0.25">
      <c r="C50225" s="75"/>
      <c r="D50225" s="74"/>
    </row>
    <row r="50226" spans="3:4" x14ac:dyDescent="0.25">
      <c r="C50226" s="75"/>
      <c r="D50226" s="74"/>
    </row>
    <row r="50227" spans="3:4" x14ac:dyDescent="0.25">
      <c r="C50227" s="75"/>
      <c r="D50227" s="74"/>
    </row>
    <row r="50228" spans="3:4" x14ac:dyDescent="0.25">
      <c r="C50228" s="75"/>
      <c r="D50228" s="74"/>
    </row>
    <row r="50229" spans="3:4" x14ac:dyDescent="0.25">
      <c r="C50229" s="75"/>
      <c r="D50229" s="74"/>
    </row>
    <row r="50230" spans="3:4" x14ac:dyDescent="0.25">
      <c r="C50230" s="75"/>
      <c r="D50230" s="74"/>
    </row>
    <row r="50231" spans="3:4" x14ac:dyDescent="0.25">
      <c r="C50231" s="75"/>
      <c r="D50231" s="74"/>
    </row>
    <row r="50232" spans="3:4" x14ac:dyDescent="0.25">
      <c r="C50232" s="75"/>
      <c r="D50232" s="74"/>
    </row>
    <row r="50233" spans="3:4" x14ac:dyDescent="0.25">
      <c r="C50233" s="75"/>
      <c r="D50233" s="74"/>
    </row>
    <row r="50234" spans="3:4" x14ac:dyDescent="0.25">
      <c r="C50234" s="75"/>
      <c r="D50234" s="74"/>
    </row>
    <row r="50235" spans="3:4" x14ac:dyDescent="0.25">
      <c r="C50235" s="75"/>
      <c r="D50235" s="74"/>
    </row>
    <row r="50236" spans="3:4" x14ac:dyDescent="0.25">
      <c r="C50236" s="75"/>
      <c r="D50236" s="74"/>
    </row>
    <row r="50237" spans="3:4" x14ac:dyDescent="0.25">
      <c r="C50237" s="75"/>
      <c r="D50237" s="74"/>
    </row>
    <row r="50238" spans="3:4" x14ac:dyDescent="0.25">
      <c r="C50238" s="75"/>
      <c r="D50238" s="74"/>
    </row>
    <row r="50239" spans="3:4" x14ac:dyDescent="0.25">
      <c r="C50239" s="75"/>
      <c r="D50239" s="74"/>
    </row>
    <row r="50240" spans="3:4" x14ac:dyDescent="0.25">
      <c r="C50240" s="75"/>
      <c r="D50240" s="74"/>
    </row>
    <row r="50241" spans="3:4" x14ac:dyDescent="0.25">
      <c r="C50241" s="75"/>
      <c r="D50241" s="74"/>
    </row>
    <row r="50242" spans="3:4" x14ac:dyDescent="0.25">
      <c r="C50242" s="75"/>
      <c r="D50242" s="74"/>
    </row>
    <row r="50243" spans="3:4" x14ac:dyDescent="0.25">
      <c r="C50243" s="75"/>
      <c r="D50243" s="74"/>
    </row>
    <row r="50244" spans="3:4" x14ac:dyDescent="0.25">
      <c r="C50244" s="75"/>
      <c r="D50244" s="74"/>
    </row>
    <row r="50245" spans="3:4" x14ac:dyDescent="0.25">
      <c r="C50245" s="75"/>
      <c r="D50245" s="74"/>
    </row>
    <row r="50246" spans="3:4" x14ac:dyDescent="0.25">
      <c r="C50246" s="75"/>
      <c r="D50246" s="74"/>
    </row>
    <row r="50247" spans="3:4" x14ac:dyDescent="0.25">
      <c r="C50247" s="75"/>
      <c r="D50247" s="74"/>
    </row>
    <row r="50248" spans="3:4" x14ac:dyDescent="0.25">
      <c r="C50248" s="75"/>
      <c r="D50248" s="74"/>
    </row>
    <row r="50249" spans="3:4" x14ac:dyDescent="0.25">
      <c r="C50249" s="75"/>
      <c r="D50249" s="74"/>
    </row>
    <row r="50250" spans="3:4" x14ac:dyDescent="0.25">
      <c r="C50250" s="75"/>
      <c r="D50250" s="74"/>
    </row>
    <row r="50251" spans="3:4" x14ac:dyDescent="0.25">
      <c r="C50251" s="75"/>
      <c r="D50251" s="74"/>
    </row>
    <row r="50252" spans="3:4" x14ac:dyDescent="0.25">
      <c r="C50252" s="75"/>
      <c r="D50252" s="74"/>
    </row>
    <row r="50253" spans="3:4" x14ac:dyDescent="0.25">
      <c r="C50253" s="75"/>
      <c r="D50253" s="74"/>
    </row>
    <row r="50254" spans="3:4" x14ac:dyDescent="0.25">
      <c r="C50254" s="75"/>
      <c r="D50254" s="74"/>
    </row>
    <row r="50255" spans="3:4" x14ac:dyDescent="0.25">
      <c r="C50255" s="75"/>
      <c r="D50255" s="74"/>
    </row>
    <row r="50256" spans="3:4" x14ac:dyDescent="0.25">
      <c r="C50256" s="75"/>
      <c r="D50256" s="74"/>
    </row>
    <row r="50257" spans="3:4" x14ac:dyDescent="0.25">
      <c r="C50257" s="75"/>
      <c r="D50257" s="74"/>
    </row>
    <row r="50258" spans="3:4" x14ac:dyDescent="0.25">
      <c r="C50258" s="75"/>
      <c r="D50258" s="74"/>
    </row>
    <row r="50259" spans="3:4" x14ac:dyDescent="0.25">
      <c r="C50259" s="75"/>
      <c r="D50259" s="74"/>
    </row>
    <row r="50260" spans="3:4" x14ac:dyDescent="0.25">
      <c r="C50260" s="75"/>
      <c r="D50260" s="74"/>
    </row>
    <row r="50261" spans="3:4" x14ac:dyDescent="0.25">
      <c r="C50261" s="75"/>
      <c r="D50261" s="74"/>
    </row>
    <row r="50262" spans="3:4" x14ac:dyDescent="0.25">
      <c r="C50262" s="75"/>
      <c r="D50262" s="74"/>
    </row>
    <row r="50263" spans="3:4" x14ac:dyDescent="0.25">
      <c r="C50263" s="75"/>
      <c r="D50263" s="74"/>
    </row>
    <row r="50264" spans="3:4" x14ac:dyDescent="0.25">
      <c r="C50264" s="75"/>
      <c r="D50264" s="74"/>
    </row>
    <row r="50265" spans="3:4" x14ac:dyDescent="0.25">
      <c r="C50265" s="75"/>
      <c r="D50265" s="74"/>
    </row>
    <row r="50266" spans="3:4" x14ac:dyDescent="0.25">
      <c r="C50266" s="75"/>
      <c r="D50266" s="74"/>
    </row>
    <row r="50267" spans="3:4" x14ac:dyDescent="0.25">
      <c r="C50267" s="75"/>
      <c r="D50267" s="74"/>
    </row>
    <row r="50268" spans="3:4" x14ac:dyDescent="0.25">
      <c r="C50268" s="75"/>
      <c r="D50268" s="74"/>
    </row>
    <row r="50269" spans="3:4" x14ac:dyDescent="0.25">
      <c r="C50269" s="75"/>
      <c r="D50269" s="74"/>
    </row>
    <row r="50270" spans="3:4" x14ac:dyDescent="0.25">
      <c r="C50270" s="75"/>
      <c r="D50270" s="74"/>
    </row>
    <row r="50271" spans="3:4" x14ac:dyDescent="0.25">
      <c r="C50271" s="75"/>
      <c r="D50271" s="74"/>
    </row>
    <row r="50272" spans="3:4" x14ac:dyDescent="0.25">
      <c r="C50272" s="75"/>
      <c r="D50272" s="74"/>
    </row>
    <row r="50273" spans="3:4" x14ac:dyDescent="0.25">
      <c r="C50273" s="75"/>
      <c r="D50273" s="74"/>
    </row>
    <row r="50274" spans="3:4" x14ac:dyDescent="0.25">
      <c r="C50274" s="75"/>
      <c r="D50274" s="74"/>
    </row>
    <row r="50275" spans="3:4" x14ac:dyDescent="0.25">
      <c r="C50275" s="75"/>
      <c r="D50275" s="74"/>
    </row>
    <row r="50276" spans="3:4" x14ac:dyDescent="0.25">
      <c r="C50276" s="75"/>
      <c r="D50276" s="74"/>
    </row>
    <row r="50277" spans="3:4" x14ac:dyDescent="0.25">
      <c r="C50277" s="75"/>
      <c r="D50277" s="74"/>
    </row>
    <row r="50278" spans="3:4" x14ac:dyDescent="0.25">
      <c r="C50278" s="75"/>
      <c r="D50278" s="74"/>
    </row>
    <row r="50279" spans="3:4" x14ac:dyDescent="0.25">
      <c r="C50279" s="75"/>
      <c r="D50279" s="74"/>
    </row>
    <row r="50280" spans="3:4" x14ac:dyDescent="0.25">
      <c r="C50280" s="75"/>
      <c r="D50280" s="74"/>
    </row>
    <row r="50281" spans="3:4" x14ac:dyDescent="0.25">
      <c r="C50281" s="75"/>
      <c r="D50281" s="74"/>
    </row>
    <row r="50282" spans="3:4" x14ac:dyDescent="0.25">
      <c r="C50282" s="75"/>
      <c r="D50282" s="74"/>
    </row>
    <row r="50283" spans="3:4" x14ac:dyDescent="0.25">
      <c r="C50283" s="75"/>
      <c r="D50283" s="74"/>
    </row>
    <row r="50284" spans="3:4" x14ac:dyDescent="0.25">
      <c r="C50284" s="75"/>
      <c r="D50284" s="74"/>
    </row>
    <row r="50285" spans="3:4" x14ac:dyDescent="0.25">
      <c r="C50285" s="75"/>
      <c r="D50285" s="74"/>
    </row>
    <row r="50286" spans="3:4" x14ac:dyDescent="0.25">
      <c r="C50286" s="75"/>
      <c r="D50286" s="74"/>
    </row>
    <row r="50287" spans="3:4" x14ac:dyDescent="0.25">
      <c r="C50287" s="75"/>
      <c r="D50287" s="74"/>
    </row>
    <row r="50288" spans="3:4" x14ac:dyDescent="0.25">
      <c r="C50288" s="75"/>
      <c r="D50288" s="74"/>
    </row>
    <row r="50289" spans="3:4" x14ac:dyDescent="0.25">
      <c r="C50289" s="75"/>
      <c r="D50289" s="74"/>
    </row>
    <row r="50290" spans="3:4" x14ac:dyDescent="0.25">
      <c r="C50290" s="75"/>
      <c r="D50290" s="74"/>
    </row>
    <row r="50291" spans="3:4" x14ac:dyDescent="0.25">
      <c r="C50291" s="75"/>
      <c r="D50291" s="74"/>
    </row>
    <row r="50292" spans="3:4" x14ac:dyDescent="0.25">
      <c r="C50292" s="75"/>
      <c r="D50292" s="74"/>
    </row>
    <row r="50293" spans="3:4" x14ac:dyDescent="0.25">
      <c r="C50293" s="75"/>
      <c r="D50293" s="74"/>
    </row>
    <row r="50294" spans="3:4" x14ac:dyDescent="0.25">
      <c r="C50294" s="75"/>
      <c r="D50294" s="74"/>
    </row>
    <row r="50295" spans="3:4" x14ac:dyDescent="0.25">
      <c r="C50295" s="75"/>
      <c r="D50295" s="74"/>
    </row>
    <row r="50296" spans="3:4" x14ac:dyDescent="0.25">
      <c r="C50296" s="75"/>
      <c r="D50296" s="74"/>
    </row>
    <row r="50297" spans="3:4" x14ac:dyDescent="0.25">
      <c r="C50297" s="75"/>
      <c r="D50297" s="74"/>
    </row>
    <row r="50298" spans="3:4" x14ac:dyDescent="0.25">
      <c r="C50298" s="75"/>
      <c r="D50298" s="74"/>
    </row>
    <row r="50299" spans="3:4" x14ac:dyDescent="0.25">
      <c r="C50299" s="75"/>
      <c r="D50299" s="74"/>
    </row>
    <row r="50300" spans="3:4" x14ac:dyDescent="0.25">
      <c r="C50300" s="75"/>
      <c r="D50300" s="74"/>
    </row>
    <row r="50301" spans="3:4" x14ac:dyDescent="0.25">
      <c r="C50301" s="75"/>
      <c r="D50301" s="74"/>
    </row>
    <row r="50302" spans="3:4" x14ac:dyDescent="0.25">
      <c r="C50302" s="75"/>
      <c r="D50302" s="74"/>
    </row>
    <row r="50303" spans="3:4" x14ac:dyDescent="0.25">
      <c r="C50303" s="75"/>
      <c r="D50303" s="74"/>
    </row>
    <row r="50304" spans="3:4" x14ac:dyDescent="0.25">
      <c r="C50304" s="75"/>
      <c r="D50304" s="74"/>
    </row>
    <row r="50305" spans="3:4" x14ac:dyDescent="0.25">
      <c r="C50305" s="75"/>
      <c r="D50305" s="74"/>
    </row>
    <row r="50306" spans="3:4" x14ac:dyDescent="0.25">
      <c r="C50306" s="75"/>
      <c r="D50306" s="74"/>
    </row>
    <row r="50307" spans="3:4" x14ac:dyDescent="0.25">
      <c r="C50307" s="75"/>
      <c r="D50307" s="74"/>
    </row>
    <row r="50308" spans="3:4" x14ac:dyDescent="0.25">
      <c r="C50308" s="75"/>
      <c r="D50308" s="74"/>
    </row>
    <row r="50309" spans="3:4" x14ac:dyDescent="0.25">
      <c r="C50309" s="75"/>
      <c r="D50309" s="74"/>
    </row>
    <row r="50310" spans="3:4" x14ac:dyDescent="0.25">
      <c r="C50310" s="75"/>
      <c r="D50310" s="74"/>
    </row>
    <row r="50311" spans="3:4" x14ac:dyDescent="0.25">
      <c r="C50311" s="75"/>
      <c r="D50311" s="74"/>
    </row>
    <row r="50312" spans="3:4" x14ac:dyDescent="0.25">
      <c r="C50312" s="75"/>
      <c r="D50312" s="74"/>
    </row>
    <row r="50313" spans="3:4" x14ac:dyDescent="0.25">
      <c r="C50313" s="75"/>
      <c r="D50313" s="74"/>
    </row>
    <row r="50314" spans="3:4" x14ac:dyDescent="0.25">
      <c r="C50314" s="75"/>
      <c r="D50314" s="74"/>
    </row>
    <row r="50315" spans="3:4" x14ac:dyDescent="0.25">
      <c r="C50315" s="75"/>
      <c r="D50315" s="74"/>
    </row>
    <row r="50316" spans="3:4" x14ac:dyDescent="0.25">
      <c r="C50316" s="75"/>
      <c r="D50316" s="74"/>
    </row>
    <row r="50317" spans="3:4" x14ac:dyDescent="0.25">
      <c r="C50317" s="75"/>
      <c r="D50317" s="74"/>
    </row>
    <row r="50318" spans="3:4" x14ac:dyDescent="0.25">
      <c r="C50318" s="75"/>
      <c r="D50318" s="74"/>
    </row>
    <row r="50319" spans="3:4" x14ac:dyDescent="0.25">
      <c r="C50319" s="75"/>
      <c r="D50319" s="74"/>
    </row>
    <row r="50320" spans="3:4" x14ac:dyDescent="0.25">
      <c r="C50320" s="75"/>
      <c r="D50320" s="74"/>
    </row>
    <row r="50321" spans="3:4" x14ac:dyDescent="0.25">
      <c r="C50321" s="75"/>
      <c r="D50321" s="74"/>
    </row>
    <row r="50322" spans="3:4" x14ac:dyDescent="0.25">
      <c r="C50322" s="75"/>
      <c r="D50322" s="74"/>
    </row>
    <row r="50323" spans="3:4" x14ac:dyDescent="0.25">
      <c r="C50323" s="75"/>
      <c r="D50323" s="74"/>
    </row>
    <row r="50324" spans="3:4" x14ac:dyDescent="0.25">
      <c r="C50324" s="75"/>
      <c r="D50324" s="74"/>
    </row>
    <row r="50325" spans="3:4" x14ac:dyDescent="0.25">
      <c r="C50325" s="75"/>
      <c r="D50325" s="74"/>
    </row>
    <row r="50326" spans="3:4" x14ac:dyDescent="0.25">
      <c r="C50326" s="75"/>
      <c r="D50326" s="74"/>
    </row>
    <row r="50327" spans="3:4" x14ac:dyDescent="0.25">
      <c r="C50327" s="75"/>
      <c r="D50327" s="74"/>
    </row>
    <row r="50328" spans="3:4" x14ac:dyDescent="0.25">
      <c r="C50328" s="75"/>
      <c r="D50328" s="74"/>
    </row>
    <row r="50329" spans="3:4" x14ac:dyDescent="0.25">
      <c r="C50329" s="75"/>
      <c r="D50329" s="74"/>
    </row>
    <row r="50330" spans="3:4" x14ac:dyDescent="0.25">
      <c r="C50330" s="75"/>
      <c r="D50330" s="74"/>
    </row>
    <row r="50331" spans="3:4" x14ac:dyDescent="0.25">
      <c r="C50331" s="75"/>
      <c r="D50331" s="74"/>
    </row>
    <row r="50332" spans="3:4" x14ac:dyDescent="0.25">
      <c r="C50332" s="75"/>
      <c r="D50332" s="74"/>
    </row>
    <row r="50333" spans="3:4" x14ac:dyDescent="0.25">
      <c r="C50333" s="75"/>
      <c r="D50333" s="74"/>
    </row>
    <row r="50334" spans="3:4" x14ac:dyDescent="0.25">
      <c r="C50334" s="75"/>
      <c r="D50334" s="74"/>
    </row>
    <row r="50335" spans="3:4" x14ac:dyDescent="0.25">
      <c r="C50335" s="75"/>
      <c r="D50335" s="74"/>
    </row>
    <row r="50336" spans="3:4" x14ac:dyDescent="0.25">
      <c r="C50336" s="75"/>
      <c r="D50336" s="74"/>
    </row>
    <row r="50337" spans="3:4" x14ac:dyDescent="0.25">
      <c r="C50337" s="75"/>
      <c r="D50337" s="74"/>
    </row>
    <row r="50338" spans="3:4" x14ac:dyDescent="0.25">
      <c r="C50338" s="75"/>
      <c r="D50338" s="74"/>
    </row>
    <row r="50339" spans="3:4" x14ac:dyDescent="0.25">
      <c r="C50339" s="75"/>
      <c r="D50339" s="74"/>
    </row>
    <row r="50340" spans="3:4" x14ac:dyDescent="0.25">
      <c r="C50340" s="75"/>
      <c r="D50340" s="74"/>
    </row>
    <row r="50341" spans="3:4" x14ac:dyDescent="0.25">
      <c r="C50341" s="75"/>
      <c r="D50341" s="74"/>
    </row>
    <row r="50342" spans="3:4" x14ac:dyDescent="0.25">
      <c r="C50342" s="75"/>
      <c r="D50342" s="74"/>
    </row>
    <row r="50343" spans="3:4" x14ac:dyDescent="0.25">
      <c r="C50343" s="75"/>
      <c r="D50343" s="74"/>
    </row>
    <row r="50344" spans="3:4" x14ac:dyDescent="0.25">
      <c r="C50344" s="75"/>
      <c r="D50344" s="74"/>
    </row>
    <row r="50345" spans="3:4" x14ac:dyDescent="0.25">
      <c r="C50345" s="75"/>
      <c r="D50345" s="74"/>
    </row>
    <row r="50346" spans="3:4" x14ac:dyDescent="0.25">
      <c r="C50346" s="75"/>
      <c r="D50346" s="74"/>
    </row>
    <row r="50347" spans="3:4" x14ac:dyDescent="0.25">
      <c r="C50347" s="75"/>
      <c r="D50347" s="74"/>
    </row>
    <row r="50348" spans="3:4" x14ac:dyDescent="0.25">
      <c r="C50348" s="75"/>
      <c r="D50348" s="74"/>
    </row>
    <row r="50349" spans="3:4" x14ac:dyDescent="0.25">
      <c r="C50349" s="75"/>
      <c r="D50349" s="74"/>
    </row>
    <row r="50350" spans="3:4" x14ac:dyDescent="0.25">
      <c r="C50350" s="75"/>
      <c r="D50350" s="74"/>
    </row>
    <row r="50351" spans="3:4" x14ac:dyDescent="0.25">
      <c r="C50351" s="75"/>
      <c r="D50351" s="74"/>
    </row>
    <row r="50352" spans="3:4" x14ac:dyDescent="0.25">
      <c r="C50352" s="75"/>
      <c r="D50352" s="74"/>
    </row>
    <row r="50353" spans="3:4" x14ac:dyDescent="0.25">
      <c r="C50353" s="75"/>
      <c r="D50353" s="74"/>
    </row>
    <row r="50354" spans="3:4" x14ac:dyDescent="0.25">
      <c r="C50354" s="75"/>
      <c r="D50354" s="74"/>
    </row>
    <row r="50355" spans="3:4" x14ac:dyDescent="0.25">
      <c r="C50355" s="75"/>
      <c r="D50355" s="74"/>
    </row>
    <row r="50356" spans="3:4" x14ac:dyDescent="0.25">
      <c r="C50356" s="75"/>
      <c r="D50356" s="74"/>
    </row>
    <row r="50357" spans="3:4" x14ac:dyDescent="0.25">
      <c r="C50357" s="75"/>
      <c r="D50357" s="74"/>
    </row>
    <row r="50358" spans="3:4" x14ac:dyDescent="0.25">
      <c r="C50358" s="75"/>
      <c r="D50358" s="74"/>
    </row>
    <row r="50359" spans="3:4" x14ac:dyDescent="0.25">
      <c r="C50359" s="75"/>
      <c r="D50359" s="74"/>
    </row>
    <row r="50360" spans="3:4" x14ac:dyDescent="0.25">
      <c r="C50360" s="75"/>
      <c r="D50360" s="74"/>
    </row>
    <row r="50361" spans="3:4" x14ac:dyDescent="0.25">
      <c r="C50361" s="75"/>
      <c r="D50361" s="74"/>
    </row>
    <row r="50362" spans="3:4" x14ac:dyDescent="0.25">
      <c r="C50362" s="75"/>
      <c r="D50362" s="74"/>
    </row>
    <row r="50363" spans="3:4" x14ac:dyDescent="0.25">
      <c r="C50363" s="75"/>
      <c r="D50363" s="74"/>
    </row>
    <row r="50364" spans="3:4" x14ac:dyDescent="0.25">
      <c r="C50364" s="75"/>
      <c r="D50364" s="74"/>
    </row>
    <row r="50365" spans="3:4" x14ac:dyDescent="0.25">
      <c r="C50365" s="75"/>
      <c r="D50365" s="74"/>
    </row>
    <row r="50366" spans="3:4" x14ac:dyDescent="0.25">
      <c r="C50366" s="75"/>
      <c r="D50366" s="74"/>
    </row>
    <row r="50367" spans="3:4" x14ac:dyDescent="0.25">
      <c r="C50367" s="75"/>
      <c r="D50367" s="74"/>
    </row>
    <row r="50368" spans="3:4" x14ac:dyDescent="0.25">
      <c r="C50368" s="75"/>
      <c r="D50368" s="74"/>
    </row>
    <row r="50369" spans="3:4" x14ac:dyDescent="0.25">
      <c r="C50369" s="75"/>
      <c r="D50369" s="74"/>
    </row>
    <row r="50370" spans="3:4" x14ac:dyDescent="0.25">
      <c r="C50370" s="75"/>
      <c r="D50370" s="74"/>
    </row>
    <row r="50371" spans="3:4" x14ac:dyDescent="0.25">
      <c r="C50371" s="75"/>
      <c r="D50371" s="74"/>
    </row>
    <row r="50372" spans="3:4" x14ac:dyDescent="0.25">
      <c r="C50372" s="75"/>
      <c r="D50372" s="74"/>
    </row>
    <row r="50373" spans="3:4" x14ac:dyDescent="0.25">
      <c r="C50373" s="75"/>
      <c r="D50373" s="74"/>
    </row>
    <row r="50374" spans="3:4" x14ac:dyDescent="0.25">
      <c r="C50374" s="75"/>
      <c r="D50374" s="74"/>
    </row>
    <row r="50375" spans="3:4" x14ac:dyDescent="0.25">
      <c r="C50375" s="75"/>
      <c r="D50375" s="74"/>
    </row>
    <row r="50376" spans="3:4" x14ac:dyDescent="0.25">
      <c r="C50376" s="75"/>
      <c r="D50376" s="74"/>
    </row>
    <row r="50377" spans="3:4" x14ac:dyDescent="0.25">
      <c r="C50377" s="75"/>
      <c r="D50377" s="74"/>
    </row>
    <row r="50378" spans="3:4" x14ac:dyDescent="0.25">
      <c r="C50378" s="75"/>
      <c r="D50378" s="74"/>
    </row>
    <row r="50379" spans="3:4" x14ac:dyDescent="0.25">
      <c r="C50379" s="75"/>
      <c r="D50379" s="74"/>
    </row>
    <row r="50380" spans="3:4" x14ac:dyDescent="0.25">
      <c r="C50380" s="75"/>
      <c r="D50380" s="74"/>
    </row>
    <row r="50381" spans="3:4" x14ac:dyDescent="0.25">
      <c r="C50381" s="75"/>
      <c r="D50381" s="74"/>
    </row>
    <row r="50382" spans="3:4" x14ac:dyDescent="0.25">
      <c r="C50382" s="75"/>
      <c r="D50382" s="74"/>
    </row>
    <row r="50383" spans="3:4" x14ac:dyDescent="0.25">
      <c r="C50383" s="75"/>
      <c r="D50383" s="74"/>
    </row>
    <row r="50384" spans="3:4" x14ac:dyDescent="0.25">
      <c r="C50384" s="75"/>
      <c r="D50384" s="74"/>
    </row>
    <row r="50385" spans="3:4" x14ac:dyDescent="0.25">
      <c r="C50385" s="75"/>
      <c r="D50385" s="74"/>
    </row>
    <row r="50386" spans="3:4" x14ac:dyDescent="0.25">
      <c r="C50386" s="75"/>
      <c r="D50386" s="74"/>
    </row>
    <row r="50387" spans="3:4" x14ac:dyDescent="0.25">
      <c r="C50387" s="75"/>
      <c r="D50387" s="74"/>
    </row>
    <row r="50388" spans="3:4" x14ac:dyDescent="0.25">
      <c r="C50388" s="75"/>
      <c r="D50388" s="74"/>
    </row>
    <row r="50389" spans="3:4" x14ac:dyDescent="0.25">
      <c r="C50389" s="75"/>
      <c r="D50389" s="74"/>
    </row>
    <row r="50390" spans="3:4" x14ac:dyDescent="0.25">
      <c r="C50390" s="75"/>
      <c r="D50390" s="74"/>
    </row>
    <row r="50391" spans="3:4" x14ac:dyDescent="0.25">
      <c r="C50391" s="75"/>
      <c r="D50391" s="74"/>
    </row>
    <row r="50392" spans="3:4" x14ac:dyDescent="0.25">
      <c r="C50392" s="75"/>
      <c r="D50392" s="74"/>
    </row>
    <row r="50393" spans="3:4" x14ac:dyDescent="0.25">
      <c r="C50393" s="75"/>
      <c r="D50393" s="74"/>
    </row>
    <row r="50394" spans="3:4" x14ac:dyDescent="0.25">
      <c r="C50394" s="75"/>
      <c r="D50394" s="74"/>
    </row>
    <row r="50395" spans="3:4" x14ac:dyDescent="0.25">
      <c r="C50395" s="75"/>
      <c r="D50395" s="74"/>
    </row>
    <row r="50396" spans="3:4" x14ac:dyDescent="0.25">
      <c r="C50396" s="75"/>
      <c r="D50396" s="74"/>
    </row>
    <row r="50397" spans="3:4" x14ac:dyDescent="0.25">
      <c r="C50397" s="75"/>
      <c r="D50397" s="74"/>
    </row>
    <row r="50398" spans="3:4" x14ac:dyDescent="0.25">
      <c r="C50398" s="75"/>
      <c r="D50398" s="74"/>
    </row>
    <row r="50399" spans="3:4" x14ac:dyDescent="0.25">
      <c r="C50399" s="75"/>
      <c r="D50399" s="74"/>
    </row>
    <row r="50400" spans="3:4" x14ac:dyDescent="0.25">
      <c r="C50400" s="75"/>
      <c r="D50400" s="74"/>
    </row>
    <row r="50401" spans="3:4" x14ac:dyDescent="0.25">
      <c r="C50401" s="75"/>
      <c r="D50401" s="74"/>
    </row>
    <row r="50402" spans="3:4" x14ac:dyDescent="0.25">
      <c r="C50402" s="75"/>
      <c r="D50402" s="74"/>
    </row>
    <row r="50403" spans="3:4" x14ac:dyDescent="0.25">
      <c r="C50403" s="75"/>
      <c r="D50403" s="74"/>
    </row>
    <row r="50404" spans="3:4" x14ac:dyDescent="0.25">
      <c r="C50404" s="75"/>
      <c r="D50404" s="74"/>
    </row>
    <row r="50405" spans="3:4" x14ac:dyDescent="0.25">
      <c r="C50405" s="75"/>
      <c r="D50405" s="74"/>
    </row>
    <row r="50406" spans="3:4" x14ac:dyDescent="0.25">
      <c r="C50406" s="75"/>
      <c r="D50406" s="74"/>
    </row>
    <row r="50407" spans="3:4" x14ac:dyDescent="0.25">
      <c r="C50407" s="75"/>
      <c r="D50407" s="74"/>
    </row>
    <row r="50408" spans="3:4" x14ac:dyDescent="0.25">
      <c r="C50408" s="75"/>
      <c r="D50408" s="74"/>
    </row>
    <row r="50409" spans="3:4" x14ac:dyDescent="0.25">
      <c r="C50409" s="75"/>
      <c r="D50409" s="74"/>
    </row>
    <row r="50410" spans="3:4" x14ac:dyDescent="0.25">
      <c r="C50410" s="75"/>
      <c r="D50410" s="74"/>
    </row>
    <row r="50411" spans="3:4" x14ac:dyDescent="0.25">
      <c r="C50411" s="75"/>
      <c r="D50411" s="74"/>
    </row>
    <row r="50412" spans="3:4" x14ac:dyDescent="0.25">
      <c r="C50412" s="75"/>
      <c r="D50412" s="74"/>
    </row>
    <row r="50413" spans="3:4" x14ac:dyDescent="0.25">
      <c r="C50413" s="75"/>
      <c r="D50413" s="74"/>
    </row>
    <row r="50414" spans="3:4" x14ac:dyDescent="0.25">
      <c r="C50414" s="75"/>
      <c r="D50414" s="74"/>
    </row>
    <row r="50415" spans="3:4" x14ac:dyDescent="0.25">
      <c r="C50415" s="75"/>
      <c r="D50415" s="74"/>
    </row>
    <row r="50416" spans="3:4" x14ac:dyDescent="0.25">
      <c r="C50416" s="75"/>
      <c r="D50416" s="74"/>
    </row>
    <row r="50417" spans="3:4" x14ac:dyDescent="0.25">
      <c r="C50417" s="75"/>
      <c r="D50417" s="74"/>
    </row>
    <row r="50418" spans="3:4" x14ac:dyDescent="0.25">
      <c r="C50418" s="75"/>
      <c r="D50418" s="74"/>
    </row>
    <row r="50419" spans="3:4" x14ac:dyDescent="0.25">
      <c r="C50419" s="75"/>
      <c r="D50419" s="74"/>
    </row>
    <row r="50420" spans="3:4" x14ac:dyDescent="0.25">
      <c r="C50420" s="75"/>
      <c r="D50420" s="74"/>
    </row>
    <row r="50421" spans="3:4" x14ac:dyDescent="0.25">
      <c r="C50421" s="75"/>
      <c r="D50421" s="74"/>
    </row>
    <row r="50422" spans="3:4" x14ac:dyDescent="0.25">
      <c r="C50422" s="75"/>
      <c r="D50422" s="74"/>
    </row>
    <row r="50423" spans="3:4" x14ac:dyDescent="0.25">
      <c r="C50423" s="75"/>
      <c r="D50423" s="74"/>
    </row>
    <row r="50424" spans="3:4" x14ac:dyDescent="0.25">
      <c r="C50424" s="75"/>
      <c r="D50424" s="74"/>
    </row>
    <row r="50425" spans="3:4" x14ac:dyDescent="0.25">
      <c r="C50425" s="75"/>
      <c r="D50425" s="74"/>
    </row>
    <row r="50426" spans="3:4" x14ac:dyDescent="0.25">
      <c r="C50426" s="75"/>
      <c r="D50426" s="74"/>
    </row>
    <row r="50427" spans="3:4" x14ac:dyDescent="0.25">
      <c r="C50427" s="75"/>
      <c r="D50427" s="74"/>
    </row>
    <row r="50428" spans="3:4" x14ac:dyDescent="0.25">
      <c r="C50428" s="75"/>
      <c r="D50428" s="74"/>
    </row>
    <row r="50429" spans="3:4" x14ac:dyDescent="0.25">
      <c r="C50429" s="75"/>
      <c r="D50429" s="74"/>
    </row>
    <row r="50430" spans="3:4" x14ac:dyDescent="0.25">
      <c r="C50430" s="75"/>
      <c r="D50430" s="74"/>
    </row>
    <row r="50431" spans="3:4" x14ac:dyDescent="0.25">
      <c r="C50431" s="75"/>
      <c r="D50431" s="74"/>
    </row>
    <row r="50432" spans="3:4" x14ac:dyDescent="0.25">
      <c r="C50432" s="75"/>
      <c r="D50432" s="74"/>
    </row>
    <row r="50433" spans="3:4" x14ac:dyDescent="0.25">
      <c r="C50433" s="75"/>
      <c r="D50433" s="74"/>
    </row>
    <row r="50434" spans="3:4" x14ac:dyDescent="0.25">
      <c r="C50434" s="75"/>
      <c r="D50434" s="74"/>
    </row>
    <row r="50435" spans="3:4" x14ac:dyDescent="0.25">
      <c r="C50435" s="75"/>
      <c r="D50435" s="74"/>
    </row>
    <row r="50436" spans="3:4" x14ac:dyDescent="0.25">
      <c r="C50436" s="75"/>
      <c r="D50436" s="74"/>
    </row>
    <row r="50437" spans="3:4" x14ac:dyDescent="0.25">
      <c r="C50437" s="75"/>
      <c r="D50437" s="74"/>
    </row>
    <row r="50438" spans="3:4" x14ac:dyDescent="0.25">
      <c r="C50438" s="75"/>
      <c r="D50438" s="74"/>
    </row>
    <row r="50439" spans="3:4" x14ac:dyDescent="0.25">
      <c r="C50439" s="75"/>
      <c r="D50439" s="74"/>
    </row>
    <row r="50440" spans="3:4" x14ac:dyDescent="0.25">
      <c r="C50440" s="75"/>
      <c r="D50440" s="74"/>
    </row>
    <row r="50441" spans="3:4" x14ac:dyDescent="0.25">
      <c r="C50441" s="75"/>
      <c r="D50441" s="74"/>
    </row>
    <row r="50442" spans="3:4" x14ac:dyDescent="0.25">
      <c r="C50442" s="75"/>
      <c r="D50442" s="74"/>
    </row>
    <row r="50443" spans="3:4" x14ac:dyDescent="0.25">
      <c r="C50443" s="75"/>
      <c r="D50443" s="74"/>
    </row>
    <row r="50444" spans="3:4" x14ac:dyDescent="0.25">
      <c r="C50444" s="75"/>
      <c r="D50444" s="74"/>
    </row>
    <row r="50445" spans="3:4" x14ac:dyDescent="0.25">
      <c r="C50445" s="75"/>
      <c r="D50445" s="74"/>
    </row>
    <row r="50446" spans="3:4" x14ac:dyDescent="0.25">
      <c r="C50446" s="75"/>
      <c r="D50446" s="74"/>
    </row>
    <row r="50447" spans="3:4" x14ac:dyDescent="0.25">
      <c r="C50447" s="75"/>
      <c r="D50447" s="74"/>
    </row>
    <row r="50448" spans="3:4" x14ac:dyDescent="0.25">
      <c r="C50448" s="75"/>
      <c r="D50448" s="74"/>
    </row>
    <row r="50449" spans="3:4" x14ac:dyDescent="0.25">
      <c r="C50449" s="75"/>
      <c r="D50449" s="74"/>
    </row>
    <row r="50450" spans="3:4" x14ac:dyDescent="0.25">
      <c r="C50450" s="75"/>
      <c r="D50450" s="74"/>
    </row>
    <row r="50451" spans="3:4" x14ac:dyDescent="0.25">
      <c r="C50451" s="75"/>
      <c r="D50451" s="74"/>
    </row>
    <row r="50452" spans="3:4" x14ac:dyDescent="0.25">
      <c r="C50452" s="75"/>
      <c r="D50452" s="74"/>
    </row>
    <row r="50453" spans="3:4" x14ac:dyDescent="0.25">
      <c r="C50453" s="75"/>
      <c r="D50453" s="74"/>
    </row>
    <row r="50454" spans="3:4" x14ac:dyDescent="0.25">
      <c r="C50454" s="75"/>
      <c r="D50454" s="74"/>
    </row>
    <row r="50455" spans="3:4" x14ac:dyDescent="0.25">
      <c r="C50455" s="75"/>
      <c r="D50455" s="74"/>
    </row>
    <row r="50456" spans="3:4" x14ac:dyDescent="0.25">
      <c r="C50456" s="75"/>
      <c r="D50456" s="74"/>
    </row>
    <row r="50457" spans="3:4" x14ac:dyDescent="0.25">
      <c r="C50457" s="75"/>
      <c r="D50457" s="74"/>
    </row>
    <row r="50458" spans="3:4" x14ac:dyDescent="0.25">
      <c r="C50458" s="75"/>
      <c r="D50458" s="74"/>
    </row>
    <row r="50459" spans="3:4" x14ac:dyDescent="0.25">
      <c r="C50459" s="75"/>
      <c r="D50459" s="74"/>
    </row>
    <row r="50460" spans="3:4" x14ac:dyDescent="0.25">
      <c r="C50460" s="75"/>
      <c r="D50460" s="74"/>
    </row>
    <row r="50461" spans="3:4" x14ac:dyDescent="0.25">
      <c r="C50461" s="75"/>
      <c r="D50461" s="74"/>
    </row>
    <row r="50462" spans="3:4" x14ac:dyDescent="0.25">
      <c r="C50462" s="75"/>
      <c r="D50462" s="74"/>
    </row>
    <row r="50463" spans="3:4" x14ac:dyDescent="0.25">
      <c r="C50463" s="75"/>
      <c r="D50463" s="74"/>
    </row>
    <row r="50464" spans="3:4" x14ac:dyDescent="0.25">
      <c r="C50464" s="75"/>
      <c r="D50464" s="74"/>
    </row>
    <row r="50465" spans="3:4" x14ac:dyDescent="0.25">
      <c r="C50465" s="75"/>
      <c r="D50465" s="74"/>
    </row>
    <row r="50466" spans="3:4" x14ac:dyDescent="0.25">
      <c r="C50466" s="75"/>
      <c r="D50466" s="74"/>
    </row>
    <row r="50467" spans="3:4" x14ac:dyDescent="0.25">
      <c r="C50467" s="75"/>
      <c r="D50467" s="74"/>
    </row>
    <row r="50468" spans="3:4" x14ac:dyDescent="0.25">
      <c r="C50468" s="75"/>
      <c r="D50468" s="74"/>
    </row>
    <row r="50469" spans="3:4" x14ac:dyDescent="0.25">
      <c r="C50469" s="75"/>
      <c r="D50469" s="74"/>
    </row>
    <row r="50470" spans="3:4" x14ac:dyDescent="0.25">
      <c r="C50470" s="75"/>
      <c r="D50470" s="74"/>
    </row>
    <row r="50471" spans="3:4" x14ac:dyDescent="0.25">
      <c r="C50471" s="75"/>
      <c r="D50471" s="74"/>
    </row>
    <row r="50472" spans="3:4" x14ac:dyDescent="0.25">
      <c r="C50472" s="75"/>
      <c r="D50472" s="74"/>
    </row>
    <row r="50473" spans="3:4" x14ac:dyDescent="0.25">
      <c r="C50473" s="75"/>
      <c r="D50473" s="74"/>
    </row>
    <row r="50474" spans="3:4" x14ac:dyDescent="0.25">
      <c r="C50474" s="75"/>
      <c r="D50474" s="74"/>
    </row>
    <row r="50475" spans="3:4" x14ac:dyDescent="0.25">
      <c r="C50475" s="75"/>
      <c r="D50475" s="74"/>
    </row>
    <row r="50476" spans="3:4" x14ac:dyDescent="0.25">
      <c r="C50476" s="75"/>
      <c r="D50476" s="74"/>
    </row>
    <row r="50477" spans="3:4" x14ac:dyDescent="0.25">
      <c r="C50477" s="75"/>
      <c r="D50477" s="74"/>
    </row>
    <row r="50478" spans="3:4" x14ac:dyDescent="0.25">
      <c r="C50478" s="75"/>
      <c r="D50478" s="74"/>
    </row>
    <row r="50479" spans="3:4" x14ac:dyDescent="0.25">
      <c r="C50479" s="75"/>
      <c r="D50479" s="74"/>
    </row>
    <row r="50480" spans="3:4" x14ac:dyDescent="0.25">
      <c r="C50480" s="75"/>
      <c r="D50480" s="74"/>
    </row>
    <row r="50481" spans="3:4" x14ac:dyDescent="0.25">
      <c r="C50481" s="75"/>
      <c r="D50481" s="74"/>
    </row>
    <row r="50482" spans="3:4" x14ac:dyDescent="0.25">
      <c r="C50482" s="75"/>
      <c r="D50482" s="74"/>
    </row>
    <row r="50483" spans="3:4" x14ac:dyDescent="0.25">
      <c r="C50483" s="75"/>
      <c r="D50483" s="74"/>
    </row>
    <row r="50484" spans="3:4" x14ac:dyDescent="0.25">
      <c r="C50484" s="75"/>
      <c r="D50484" s="74"/>
    </row>
    <row r="50485" spans="3:4" x14ac:dyDescent="0.25">
      <c r="C50485" s="75"/>
      <c r="D50485" s="74"/>
    </row>
    <row r="50486" spans="3:4" x14ac:dyDescent="0.25">
      <c r="C50486" s="75"/>
      <c r="D50486" s="74"/>
    </row>
    <row r="50487" spans="3:4" x14ac:dyDescent="0.25">
      <c r="C50487" s="75"/>
      <c r="D50487" s="74"/>
    </row>
    <row r="50488" spans="3:4" x14ac:dyDescent="0.25">
      <c r="C50488" s="75"/>
      <c r="D50488" s="74"/>
    </row>
    <row r="50489" spans="3:4" x14ac:dyDescent="0.25">
      <c r="C50489" s="75"/>
      <c r="D50489" s="74"/>
    </row>
    <row r="50490" spans="3:4" x14ac:dyDescent="0.25">
      <c r="C50490" s="75"/>
      <c r="D50490" s="74"/>
    </row>
    <row r="50491" spans="3:4" x14ac:dyDescent="0.25">
      <c r="C50491" s="75"/>
      <c r="D50491" s="74"/>
    </row>
    <row r="50492" spans="3:4" x14ac:dyDescent="0.25">
      <c r="C50492" s="75"/>
      <c r="D50492" s="74"/>
    </row>
    <row r="50493" spans="3:4" x14ac:dyDescent="0.25">
      <c r="C50493" s="75"/>
      <c r="D50493" s="74"/>
    </row>
    <row r="50494" spans="3:4" x14ac:dyDescent="0.25">
      <c r="C50494" s="75"/>
      <c r="D50494" s="74"/>
    </row>
    <row r="50495" spans="3:4" x14ac:dyDescent="0.25">
      <c r="C50495" s="75"/>
      <c r="D50495" s="74"/>
    </row>
    <row r="50496" spans="3:4" x14ac:dyDescent="0.25">
      <c r="C50496" s="75"/>
      <c r="D50496" s="74"/>
    </row>
    <row r="50497" spans="3:4" x14ac:dyDescent="0.25">
      <c r="C50497" s="75"/>
      <c r="D50497" s="74"/>
    </row>
    <row r="50498" spans="3:4" x14ac:dyDescent="0.25">
      <c r="C50498" s="75"/>
      <c r="D50498" s="74"/>
    </row>
    <row r="50499" spans="3:4" x14ac:dyDescent="0.25">
      <c r="C50499" s="75"/>
      <c r="D50499" s="74"/>
    </row>
    <row r="50500" spans="3:4" x14ac:dyDescent="0.25">
      <c r="C50500" s="75"/>
      <c r="D50500" s="74"/>
    </row>
    <row r="50501" spans="3:4" x14ac:dyDescent="0.25">
      <c r="C50501" s="75"/>
      <c r="D50501" s="74"/>
    </row>
    <row r="50502" spans="3:4" x14ac:dyDescent="0.25">
      <c r="C50502" s="75"/>
      <c r="D50502" s="74"/>
    </row>
    <row r="50503" spans="3:4" x14ac:dyDescent="0.25">
      <c r="C50503" s="75"/>
      <c r="D50503" s="74"/>
    </row>
    <row r="50504" spans="3:4" x14ac:dyDescent="0.25">
      <c r="C50504" s="75"/>
      <c r="D50504" s="74"/>
    </row>
    <row r="50505" spans="3:4" x14ac:dyDescent="0.25">
      <c r="C50505" s="75"/>
      <c r="D50505" s="74"/>
    </row>
    <row r="50506" spans="3:4" x14ac:dyDescent="0.25">
      <c r="C50506" s="75"/>
      <c r="D50506" s="74"/>
    </row>
    <row r="50507" spans="3:4" x14ac:dyDescent="0.25">
      <c r="C50507" s="75"/>
      <c r="D50507" s="74"/>
    </row>
    <row r="50508" spans="3:4" x14ac:dyDescent="0.25">
      <c r="C50508" s="75"/>
      <c r="D50508" s="74"/>
    </row>
    <row r="50509" spans="3:4" x14ac:dyDescent="0.25">
      <c r="C50509" s="75"/>
      <c r="D50509" s="74"/>
    </row>
    <row r="50510" spans="3:4" x14ac:dyDescent="0.25">
      <c r="C50510" s="75"/>
      <c r="D50510" s="74"/>
    </row>
    <row r="50511" spans="3:4" x14ac:dyDescent="0.25">
      <c r="C50511" s="75"/>
      <c r="D50511" s="74"/>
    </row>
    <row r="50512" spans="3:4" x14ac:dyDescent="0.25">
      <c r="C50512" s="75"/>
      <c r="D50512" s="74"/>
    </row>
    <row r="50513" spans="3:4" x14ac:dyDescent="0.25">
      <c r="C50513" s="75"/>
      <c r="D50513" s="74"/>
    </row>
    <row r="50514" spans="3:4" x14ac:dyDescent="0.25">
      <c r="C50514" s="75"/>
      <c r="D50514" s="74"/>
    </row>
    <row r="50515" spans="3:4" x14ac:dyDescent="0.25">
      <c r="C50515" s="75"/>
      <c r="D50515" s="74"/>
    </row>
    <row r="50516" spans="3:4" x14ac:dyDescent="0.25">
      <c r="C50516" s="75"/>
      <c r="D50516" s="74"/>
    </row>
    <row r="50517" spans="3:4" x14ac:dyDescent="0.25">
      <c r="C50517" s="75"/>
      <c r="D50517" s="74"/>
    </row>
    <row r="50518" spans="3:4" x14ac:dyDescent="0.25">
      <c r="C50518" s="75"/>
      <c r="D50518" s="74"/>
    </row>
    <row r="50519" spans="3:4" x14ac:dyDescent="0.25">
      <c r="C50519" s="75"/>
      <c r="D50519" s="74"/>
    </row>
    <row r="50520" spans="3:4" x14ac:dyDescent="0.25">
      <c r="C50520" s="75"/>
      <c r="D50520" s="74"/>
    </row>
    <row r="50521" spans="3:4" x14ac:dyDescent="0.25">
      <c r="C50521" s="75"/>
      <c r="D50521" s="74"/>
    </row>
    <row r="50522" spans="3:4" x14ac:dyDescent="0.25">
      <c r="C50522" s="75"/>
      <c r="D50522" s="74"/>
    </row>
    <row r="50523" spans="3:4" x14ac:dyDescent="0.25">
      <c r="C50523" s="75"/>
      <c r="D50523" s="74"/>
    </row>
    <row r="50524" spans="3:4" x14ac:dyDescent="0.25">
      <c r="C50524" s="75"/>
      <c r="D50524" s="74"/>
    </row>
    <row r="50525" spans="3:4" x14ac:dyDescent="0.25">
      <c r="C50525" s="75"/>
      <c r="D50525" s="74"/>
    </row>
    <row r="50526" spans="3:4" x14ac:dyDescent="0.25">
      <c r="C50526" s="75"/>
      <c r="D50526" s="74"/>
    </row>
    <row r="50527" spans="3:4" x14ac:dyDescent="0.25">
      <c r="C50527" s="75"/>
      <c r="D50527" s="74"/>
    </row>
    <row r="50528" spans="3:4" x14ac:dyDescent="0.25">
      <c r="C50528" s="75"/>
      <c r="D50528" s="74"/>
    </row>
    <row r="50529" spans="3:4" x14ac:dyDescent="0.25">
      <c r="C50529" s="75"/>
      <c r="D50529" s="74"/>
    </row>
    <row r="50530" spans="3:4" x14ac:dyDescent="0.25">
      <c r="C50530" s="75"/>
      <c r="D50530" s="74"/>
    </row>
    <row r="50531" spans="3:4" x14ac:dyDescent="0.25">
      <c r="C50531" s="75"/>
      <c r="D50531" s="74"/>
    </row>
    <row r="50532" spans="3:4" x14ac:dyDescent="0.25">
      <c r="C50532" s="75"/>
      <c r="D50532" s="74"/>
    </row>
    <row r="50533" spans="3:4" x14ac:dyDescent="0.25">
      <c r="C50533" s="75"/>
      <c r="D50533" s="74"/>
    </row>
    <row r="50534" spans="3:4" x14ac:dyDescent="0.25">
      <c r="C50534" s="75"/>
      <c r="D50534" s="74"/>
    </row>
    <row r="50535" spans="3:4" x14ac:dyDescent="0.25">
      <c r="C50535" s="75"/>
      <c r="D50535" s="74"/>
    </row>
    <row r="50536" spans="3:4" x14ac:dyDescent="0.25">
      <c r="C50536" s="75"/>
      <c r="D50536" s="74"/>
    </row>
    <row r="50537" spans="3:4" x14ac:dyDescent="0.25">
      <c r="C50537" s="75"/>
      <c r="D50537" s="74"/>
    </row>
    <row r="50538" spans="3:4" x14ac:dyDescent="0.25">
      <c r="C50538" s="75"/>
      <c r="D50538" s="74"/>
    </row>
    <row r="50539" spans="3:4" x14ac:dyDescent="0.25">
      <c r="C50539" s="75"/>
      <c r="D50539" s="74"/>
    </row>
    <row r="50540" spans="3:4" x14ac:dyDescent="0.25">
      <c r="C50540" s="75"/>
      <c r="D50540" s="74"/>
    </row>
    <row r="50541" spans="3:4" x14ac:dyDescent="0.25">
      <c r="C50541" s="75"/>
      <c r="D50541" s="74"/>
    </row>
    <row r="50542" spans="3:4" x14ac:dyDescent="0.25">
      <c r="C50542" s="75"/>
      <c r="D50542" s="74"/>
    </row>
    <row r="50543" spans="3:4" x14ac:dyDescent="0.25">
      <c r="C50543" s="75"/>
      <c r="D50543" s="74"/>
    </row>
    <row r="50544" spans="3:4" x14ac:dyDescent="0.25">
      <c r="C50544" s="75"/>
      <c r="D50544" s="74"/>
    </row>
    <row r="50545" spans="3:4" x14ac:dyDescent="0.25">
      <c r="C50545" s="75"/>
      <c r="D50545" s="74"/>
    </row>
    <row r="50546" spans="3:4" x14ac:dyDescent="0.25">
      <c r="C50546" s="75"/>
      <c r="D50546" s="74"/>
    </row>
    <row r="50547" spans="3:4" x14ac:dyDescent="0.25">
      <c r="C50547" s="75"/>
      <c r="D50547" s="74"/>
    </row>
    <row r="50548" spans="3:4" x14ac:dyDescent="0.25">
      <c r="C50548" s="75"/>
      <c r="D50548" s="74"/>
    </row>
    <row r="50549" spans="3:4" x14ac:dyDescent="0.25">
      <c r="C50549" s="75"/>
      <c r="D50549" s="74"/>
    </row>
    <row r="50550" spans="3:4" x14ac:dyDescent="0.25">
      <c r="C50550" s="75"/>
      <c r="D50550" s="74"/>
    </row>
    <row r="50551" spans="3:4" x14ac:dyDescent="0.25">
      <c r="C50551" s="75"/>
      <c r="D50551" s="74"/>
    </row>
    <row r="50552" spans="3:4" x14ac:dyDescent="0.25">
      <c r="C50552" s="75"/>
      <c r="D50552" s="74"/>
    </row>
    <row r="50553" spans="3:4" x14ac:dyDescent="0.25">
      <c r="C50553" s="75"/>
      <c r="D50553" s="74"/>
    </row>
    <row r="50554" spans="3:4" x14ac:dyDescent="0.25">
      <c r="C50554" s="75"/>
      <c r="D50554" s="74"/>
    </row>
    <row r="50555" spans="3:4" x14ac:dyDescent="0.25">
      <c r="C50555" s="75"/>
      <c r="D50555" s="74"/>
    </row>
    <row r="50556" spans="3:4" x14ac:dyDescent="0.25">
      <c r="C50556" s="75"/>
      <c r="D50556" s="74"/>
    </row>
    <row r="50557" spans="3:4" x14ac:dyDescent="0.25">
      <c r="C50557" s="75"/>
      <c r="D50557" s="74"/>
    </row>
    <row r="50558" spans="3:4" x14ac:dyDescent="0.25">
      <c r="C50558" s="75"/>
      <c r="D50558" s="74"/>
    </row>
    <row r="50559" spans="3:4" x14ac:dyDescent="0.25">
      <c r="C50559" s="75"/>
      <c r="D50559" s="74"/>
    </row>
    <row r="50560" spans="3:4" x14ac:dyDescent="0.25">
      <c r="C50560" s="75"/>
      <c r="D50560" s="74"/>
    </row>
    <row r="50561" spans="3:4" x14ac:dyDescent="0.25">
      <c r="C50561" s="75"/>
      <c r="D50561" s="74"/>
    </row>
    <row r="50562" spans="3:4" x14ac:dyDescent="0.25">
      <c r="C50562" s="75"/>
      <c r="D50562" s="74"/>
    </row>
    <row r="50563" spans="3:4" x14ac:dyDescent="0.25">
      <c r="C50563" s="75"/>
      <c r="D50563" s="74"/>
    </row>
    <row r="50564" spans="3:4" x14ac:dyDescent="0.25">
      <c r="C50564" s="75"/>
      <c r="D50564" s="74"/>
    </row>
    <row r="50565" spans="3:4" x14ac:dyDescent="0.25">
      <c r="C50565" s="75"/>
      <c r="D50565" s="74"/>
    </row>
    <row r="50566" spans="3:4" x14ac:dyDescent="0.25">
      <c r="C50566" s="75"/>
      <c r="D50566" s="74"/>
    </row>
    <row r="50567" spans="3:4" x14ac:dyDescent="0.25">
      <c r="C50567" s="75"/>
      <c r="D50567" s="74"/>
    </row>
    <row r="50568" spans="3:4" x14ac:dyDescent="0.25">
      <c r="C50568" s="75"/>
      <c r="D50568" s="74"/>
    </row>
    <row r="50569" spans="3:4" x14ac:dyDescent="0.25">
      <c r="C50569" s="75"/>
      <c r="D50569" s="74"/>
    </row>
    <row r="50570" spans="3:4" x14ac:dyDescent="0.25">
      <c r="C50570" s="75"/>
      <c r="D50570" s="74"/>
    </row>
    <row r="50571" spans="3:4" x14ac:dyDescent="0.25">
      <c r="C50571" s="75"/>
      <c r="D50571" s="74"/>
    </row>
    <row r="50572" spans="3:4" x14ac:dyDescent="0.25">
      <c r="C50572" s="75"/>
      <c r="D50572" s="74"/>
    </row>
    <row r="50573" spans="3:4" x14ac:dyDescent="0.25">
      <c r="C50573" s="75"/>
      <c r="D50573" s="74"/>
    </row>
    <row r="50574" spans="3:4" x14ac:dyDescent="0.25">
      <c r="C50574" s="75"/>
      <c r="D50574" s="74"/>
    </row>
    <row r="50575" spans="3:4" x14ac:dyDescent="0.25">
      <c r="C50575" s="75"/>
      <c r="D50575" s="74"/>
    </row>
    <row r="50576" spans="3:4" x14ac:dyDescent="0.25">
      <c r="C50576" s="75"/>
      <c r="D50576" s="74"/>
    </row>
    <row r="50577" spans="3:4" x14ac:dyDescent="0.25">
      <c r="C50577" s="75"/>
      <c r="D50577" s="74"/>
    </row>
    <row r="50578" spans="3:4" x14ac:dyDescent="0.25">
      <c r="C50578" s="75"/>
      <c r="D50578" s="74"/>
    </row>
    <row r="50579" spans="3:4" x14ac:dyDescent="0.25">
      <c r="C50579" s="75"/>
      <c r="D50579" s="74"/>
    </row>
    <row r="50580" spans="3:4" x14ac:dyDescent="0.25">
      <c r="C50580" s="75"/>
      <c r="D50580" s="74"/>
    </row>
    <row r="50581" spans="3:4" x14ac:dyDescent="0.25">
      <c r="C50581" s="75"/>
      <c r="D50581" s="74"/>
    </row>
    <row r="50582" spans="3:4" x14ac:dyDescent="0.25">
      <c r="C50582" s="75"/>
      <c r="D50582" s="74"/>
    </row>
    <row r="50583" spans="3:4" x14ac:dyDescent="0.25">
      <c r="C50583" s="75"/>
      <c r="D50583" s="74"/>
    </row>
    <row r="50584" spans="3:4" x14ac:dyDescent="0.25">
      <c r="C50584" s="75"/>
      <c r="D50584" s="74"/>
    </row>
    <row r="50585" spans="3:4" x14ac:dyDescent="0.25">
      <c r="C50585" s="75"/>
      <c r="D50585" s="74"/>
    </row>
    <row r="50586" spans="3:4" x14ac:dyDescent="0.25">
      <c r="C50586" s="75"/>
      <c r="D50586" s="74"/>
    </row>
    <row r="50587" spans="3:4" x14ac:dyDescent="0.25">
      <c r="C50587" s="75"/>
      <c r="D50587" s="74"/>
    </row>
    <row r="50588" spans="3:4" x14ac:dyDescent="0.25">
      <c r="C50588" s="75"/>
      <c r="D50588" s="74"/>
    </row>
    <row r="50589" spans="3:4" x14ac:dyDescent="0.25">
      <c r="C50589" s="75"/>
      <c r="D50589" s="74"/>
    </row>
    <row r="50590" spans="3:4" x14ac:dyDescent="0.25">
      <c r="C50590" s="75"/>
      <c r="D50590" s="74"/>
    </row>
    <row r="50591" spans="3:4" x14ac:dyDescent="0.25">
      <c r="C50591" s="75"/>
      <c r="D50591" s="74"/>
    </row>
    <row r="50592" spans="3:4" x14ac:dyDescent="0.25">
      <c r="C50592" s="75"/>
      <c r="D50592" s="74"/>
    </row>
    <row r="50593" spans="3:4" x14ac:dyDescent="0.25">
      <c r="C50593" s="75"/>
      <c r="D50593" s="74"/>
    </row>
    <row r="50594" spans="3:4" x14ac:dyDescent="0.25">
      <c r="C50594" s="75"/>
      <c r="D50594" s="74"/>
    </row>
    <row r="50595" spans="3:4" x14ac:dyDescent="0.25">
      <c r="C50595" s="75"/>
      <c r="D50595" s="74"/>
    </row>
    <row r="50596" spans="3:4" x14ac:dyDescent="0.25">
      <c r="C50596" s="75"/>
      <c r="D50596" s="74"/>
    </row>
    <row r="50597" spans="3:4" x14ac:dyDescent="0.25">
      <c r="C50597" s="75"/>
      <c r="D50597" s="74"/>
    </row>
    <row r="50598" spans="3:4" x14ac:dyDescent="0.25">
      <c r="C50598" s="75"/>
      <c r="D50598" s="74"/>
    </row>
    <row r="50599" spans="3:4" x14ac:dyDescent="0.25">
      <c r="C50599" s="75"/>
      <c r="D50599" s="74"/>
    </row>
    <row r="50600" spans="3:4" x14ac:dyDescent="0.25">
      <c r="C50600" s="75"/>
      <c r="D50600" s="74"/>
    </row>
    <row r="50601" spans="3:4" x14ac:dyDescent="0.25">
      <c r="C50601" s="75"/>
      <c r="D50601" s="74"/>
    </row>
    <row r="50602" spans="3:4" x14ac:dyDescent="0.25">
      <c r="C50602" s="75"/>
      <c r="D50602" s="74"/>
    </row>
    <row r="50603" spans="3:4" x14ac:dyDescent="0.25">
      <c r="C50603" s="75"/>
      <c r="D50603" s="74"/>
    </row>
    <row r="50604" spans="3:4" x14ac:dyDescent="0.25">
      <c r="C50604" s="75"/>
      <c r="D50604" s="74"/>
    </row>
    <row r="50605" spans="3:4" x14ac:dyDescent="0.25">
      <c r="C50605" s="75"/>
      <c r="D50605" s="74"/>
    </row>
    <row r="50606" spans="3:4" x14ac:dyDescent="0.25">
      <c r="C50606" s="75"/>
      <c r="D50606" s="74"/>
    </row>
    <row r="50607" spans="3:4" x14ac:dyDescent="0.25">
      <c r="C50607" s="75"/>
      <c r="D50607" s="74"/>
    </row>
    <row r="50608" spans="3:4" x14ac:dyDescent="0.25">
      <c r="C50608" s="75"/>
      <c r="D50608" s="74"/>
    </row>
    <row r="50609" spans="3:4" x14ac:dyDescent="0.25">
      <c r="C50609" s="75"/>
      <c r="D50609" s="74"/>
    </row>
    <row r="50610" spans="3:4" x14ac:dyDescent="0.25">
      <c r="C50610" s="75"/>
      <c r="D50610" s="74"/>
    </row>
    <row r="50611" spans="3:4" x14ac:dyDescent="0.25">
      <c r="C50611" s="75"/>
      <c r="D50611" s="74"/>
    </row>
    <row r="50612" spans="3:4" x14ac:dyDescent="0.25">
      <c r="C50612" s="75"/>
      <c r="D50612" s="74"/>
    </row>
    <row r="50613" spans="3:4" x14ac:dyDescent="0.25">
      <c r="C50613" s="75"/>
      <c r="D50613" s="74"/>
    </row>
    <row r="50614" spans="3:4" x14ac:dyDescent="0.25">
      <c r="C50614" s="75"/>
      <c r="D50614" s="74"/>
    </row>
    <row r="50615" spans="3:4" x14ac:dyDescent="0.25">
      <c r="C50615" s="75"/>
      <c r="D50615" s="74"/>
    </row>
    <row r="50616" spans="3:4" x14ac:dyDescent="0.25">
      <c r="C50616" s="75"/>
      <c r="D50616" s="74"/>
    </row>
    <row r="50617" spans="3:4" x14ac:dyDescent="0.25">
      <c r="C50617" s="75"/>
      <c r="D50617" s="74"/>
    </row>
    <row r="50618" spans="3:4" x14ac:dyDescent="0.25">
      <c r="C50618" s="75"/>
      <c r="D50618" s="74"/>
    </row>
    <row r="50619" spans="3:4" x14ac:dyDescent="0.25">
      <c r="C50619" s="75"/>
      <c r="D50619" s="74"/>
    </row>
    <row r="50620" spans="3:4" x14ac:dyDescent="0.25">
      <c r="C50620" s="75"/>
      <c r="D50620" s="74"/>
    </row>
    <row r="50621" spans="3:4" x14ac:dyDescent="0.25">
      <c r="C50621" s="75"/>
      <c r="D50621" s="74"/>
    </row>
    <row r="50622" spans="3:4" x14ac:dyDescent="0.25">
      <c r="C50622" s="75"/>
      <c r="D50622" s="74"/>
    </row>
    <row r="50623" spans="3:4" x14ac:dyDescent="0.25">
      <c r="C50623" s="75"/>
      <c r="D50623" s="74"/>
    </row>
    <row r="50624" spans="3:4" x14ac:dyDescent="0.25">
      <c r="C50624" s="75"/>
      <c r="D50624" s="74"/>
    </row>
    <row r="50625" spans="3:4" x14ac:dyDescent="0.25">
      <c r="C50625" s="75"/>
      <c r="D50625" s="74"/>
    </row>
    <row r="50626" spans="3:4" x14ac:dyDescent="0.25">
      <c r="C50626" s="75"/>
      <c r="D50626" s="74"/>
    </row>
    <row r="50627" spans="3:4" x14ac:dyDescent="0.25">
      <c r="C50627" s="75"/>
      <c r="D50627" s="74"/>
    </row>
    <row r="50628" spans="3:4" x14ac:dyDescent="0.25">
      <c r="C50628" s="75"/>
      <c r="D50628" s="74"/>
    </row>
    <row r="50629" spans="3:4" x14ac:dyDescent="0.25">
      <c r="C50629" s="75"/>
      <c r="D50629" s="74"/>
    </row>
    <row r="50630" spans="3:4" x14ac:dyDescent="0.25">
      <c r="C50630" s="75"/>
      <c r="D50630" s="74"/>
    </row>
    <row r="50631" spans="3:4" x14ac:dyDescent="0.25">
      <c r="C50631" s="75"/>
      <c r="D50631" s="74"/>
    </row>
    <row r="50632" spans="3:4" x14ac:dyDescent="0.25">
      <c r="C50632" s="75"/>
      <c r="D50632" s="74"/>
    </row>
    <row r="50633" spans="3:4" x14ac:dyDescent="0.25">
      <c r="C50633" s="75"/>
      <c r="D50633" s="74"/>
    </row>
    <row r="50634" spans="3:4" x14ac:dyDescent="0.25">
      <c r="C50634" s="75"/>
      <c r="D50634" s="74"/>
    </row>
    <row r="50635" spans="3:4" x14ac:dyDescent="0.25">
      <c r="C50635" s="75"/>
      <c r="D50635" s="74"/>
    </row>
    <row r="50636" spans="3:4" x14ac:dyDescent="0.25">
      <c r="C50636" s="75"/>
      <c r="D50636" s="74"/>
    </row>
    <row r="50637" spans="3:4" x14ac:dyDescent="0.25">
      <c r="C50637" s="75"/>
      <c r="D50637" s="74"/>
    </row>
    <row r="50638" spans="3:4" x14ac:dyDescent="0.25">
      <c r="C50638" s="75"/>
      <c r="D50638" s="74"/>
    </row>
    <row r="50639" spans="3:4" x14ac:dyDescent="0.25">
      <c r="C50639" s="75"/>
      <c r="D50639" s="74"/>
    </row>
    <row r="50640" spans="3:4" x14ac:dyDescent="0.25">
      <c r="C50640" s="75"/>
      <c r="D50640" s="74"/>
    </row>
    <row r="50641" spans="3:4" x14ac:dyDescent="0.25">
      <c r="C50641" s="75"/>
      <c r="D50641" s="74"/>
    </row>
    <row r="50642" spans="3:4" x14ac:dyDescent="0.25">
      <c r="C50642" s="75"/>
      <c r="D50642" s="74"/>
    </row>
    <row r="50643" spans="3:4" x14ac:dyDescent="0.25">
      <c r="C50643" s="75"/>
      <c r="D50643" s="74"/>
    </row>
    <row r="50644" spans="3:4" x14ac:dyDescent="0.25">
      <c r="C50644" s="75"/>
      <c r="D50644" s="74"/>
    </row>
    <row r="50645" spans="3:4" x14ac:dyDescent="0.25">
      <c r="C50645" s="75"/>
      <c r="D50645" s="74"/>
    </row>
    <row r="50646" spans="3:4" x14ac:dyDescent="0.25">
      <c r="C50646" s="75"/>
      <c r="D50646" s="74"/>
    </row>
    <row r="50647" spans="3:4" x14ac:dyDescent="0.25">
      <c r="C50647" s="75"/>
      <c r="D50647" s="74"/>
    </row>
    <row r="50648" spans="3:4" x14ac:dyDescent="0.25">
      <c r="C50648" s="75"/>
      <c r="D50648" s="74"/>
    </row>
    <row r="50649" spans="3:4" x14ac:dyDescent="0.25">
      <c r="C50649" s="75"/>
      <c r="D50649" s="74"/>
    </row>
    <row r="50650" spans="3:4" x14ac:dyDescent="0.25">
      <c r="C50650" s="75"/>
      <c r="D50650" s="74"/>
    </row>
    <row r="50651" spans="3:4" x14ac:dyDescent="0.25">
      <c r="C50651" s="75"/>
      <c r="D50651" s="74"/>
    </row>
    <row r="50652" spans="3:4" x14ac:dyDescent="0.25">
      <c r="C50652" s="75"/>
      <c r="D50652" s="74"/>
    </row>
    <row r="50653" spans="3:4" x14ac:dyDescent="0.25">
      <c r="C50653" s="75"/>
      <c r="D50653" s="74"/>
    </row>
    <row r="50654" spans="3:4" x14ac:dyDescent="0.25">
      <c r="C50654" s="75"/>
      <c r="D50654" s="74"/>
    </row>
    <row r="50655" spans="3:4" x14ac:dyDescent="0.25">
      <c r="C50655" s="75"/>
      <c r="D50655" s="74"/>
    </row>
    <row r="50656" spans="3:4" x14ac:dyDescent="0.25">
      <c r="C50656" s="75"/>
      <c r="D50656" s="74"/>
    </row>
    <row r="50657" spans="3:4" x14ac:dyDescent="0.25">
      <c r="C50657" s="75"/>
      <c r="D50657" s="74"/>
    </row>
    <row r="50658" spans="3:4" x14ac:dyDescent="0.25">
      <c r="C50658" s="75"/>
      <c r="D50658" s="74"/>
    </row>
    <row r="50659" spans="3:4" x14ac:dyDescent="0.25">
      <c r="C50659" s="75"/>
      <c r="D50659" s="74"/>
    </row>
    <row r="50660" spans="3:4" x14ac:dyDescent="0.25">
      <c r="C50660" s="75"/>
      <c r="D50660" s="74"/>
    </row>
    <row r="50661" spans="3:4" x14ac:dyDescent="0.25">
      <c r="C50661" s="75"/>
      <c r="D50661" s="74"/>
    </row>
    <row r="50662" spans="3:4" x14ac:dyDescent="0.25">
      <c r="C50662" s="75"/>
      <c r="D50662" s="74"/>
    </row>
    <row r="50663" spans="3:4" x14ac:dyDescent="0.25">
      <c r="C50663" s="75"/>
      <c r="D50663" s="74"/>
    </row>
    <row r="50664" spans="3:4" x14ac:dyDescent="0.25">
      <c r="C50664" s="75"/>
      <c r="D50664" s="74"/>
    </row>
    <row r="50665" spans="3:4" x14ac:dyDescent="0.25">
      <c r="C50665" s="75"/>
      <c r="D50665" s="74"/>
    </row>
    <row r="50666" spans="3:4" x14ac:dyDescent="0.25">
      <c r="C50666" s="75"/>
      <c r="D50666" s="74"/>
    </row>
    <row r="50667" spans="3:4" x14ac:dyDescent="0.25">
      <c r="C50667" s="75"/>
      <c r="D50667" s="74"/>
    </row>
    <row r="50668" spans="3:4" x14ac:dyDescent="0.25">
      <c r="C50668" s="75"/>
      <c r="D50668" s="74"/>
    </row>
    <row r="50669" spans="3:4" x14ac:dyDescent="0.25">
      <c r="C50669" s="75"/>
      <c r="D50669" s="74"/>
    </row>
    <row r="50670" spans="3:4" x14ac:dyDescent="0.25">
      <c r="C50670" s="75"/>
      <c r="D50670" s="74"/>
    </row>
    <row r="50671" spans="3:4" x14ac:dyDescent="0.25">
      <c r="C50671" s="75"/>
      <c r="D50671" s="74"/>
    </row>
    <row r="50672" spans="3:4" x14ac:dyDescent="0.25">
      <c r="C50672" s="75"/>
      <c r="D50672" s="74"/>
    </row>
    <row r="50673" spans="3:4" x14ac:dyDescent="0.25">
      <c r="C50673" s="75"/>
      <c r="D50673" s="74"/>
    </row>
    <row r="50674" spans="3:4" x14ac:dyDescent="0.25">
      <c r="C50674" s="75"/>
      <c r="D50674" s="74"/>
    </row>
    <row r="50675" spans="3:4" x14ac:dyDescent="0.25">
      <c r="C50675" s="75"/>
      <c r="D50675" s="74"/>
    </row>
    <row r="50676" spans="3:4" x14ac:dyDescent="0.25">
      <c r="C50676" s="75"/>
      <c r="D50676" s="74"/>
    </row>
    <row r="50677" spans="3:4" x14ac:dyDescent="0.25">
      <c r="C50677" s="75"/>
      <c r="D50677" s="74"/>
    </row>
    <row r="50678" spans="3:4" x14ac:dyDescent="0.25">
      <c r="C50678" s="75"/>
      <c r="D50678" s="74"/>
    </row>
    <row r="50679" spans="3:4" x14ac:dyDescent="0.25">
      <c r="C50679" s="75"/>
      <c r="D50679" s="74"/>
    </row>
    <row r="50680" spans="3:4" x14ac:dyDescent="0.25">
      <c r="C50680" s="75"/>
      <c r="D50680" s="74"/>
    </row>
    <row r="50681" spans="3:4" x14ac:dyDescent="0.25">
      <c r="C50681" s="75"/>
      <c r="D50681" s="74"/>
    </row>
    <row r="50682" spans="3:4" x14ac:dyDescent="0.25">
      <c r="C50682" s="75"/>
      <c r="D50682" s="74"/>
    </row>
    <row r="50683" spans="3:4" x14ac:dyDescent="0.25">
      <c r="C50683" s="75"/>
      <c r="D50683" s="74"/>
    </row>
    <row r="50684" spans="3:4" x14ac:dyDescent="0.25">
      <c r="C50684" s="75"/>
      <c r="D50684" s="74"/>
    </row>
    <row r="50685" spans="3:4" x14ac:dyDescent="0.25">
      <c r="C50685" s="75"/>
      <c r="D50685" s="74"/>
    </row>
    <row r="50686" spans="3:4" x14ac:dyDescent="0.25">
      <c r="C50686" s="75"/>
      <c r="D50686" s="74"/>
    </row>
    <row r="50687" spans="3:4" x14ac:dyDescent="0.25">
      <c r="C50687" s="75"/>
      <c r="D50687" s="74"/>
    </row>
    <row r="50688" spans="3:4" x14ac:dyDescent="0.25">
      <c r="C50688" s="75"/>
      <c r="D50688" s="74"/>
    </row>
    <row r="50689" spans="3:4" x14ac:dyDescent="0.25">
      <c r="C50689" s="75"/>
      <c r="D50689" s="74"/>
    </row>
    <row r="50690" spans="3:4" x14ac:dyDescent="0.25">
      <c r="C50690" s="75"/>
      <c r="D50690" s="74"/>
    </row>
    <row r="50691" spans="3:4" x14ac:dyDescent="0.25">
      <c r="C50691" s="75"/>
      <c r="D50691" s="74"/>
    </row>
    <row r="50692" spans="3:4" x14ac:dyDescent="0.25">
      <c r="C50692" s="75"/>
      <c r="D50692" s="74"/>
    </row>
    <row r="50693" spans="3:4" x14ac:dyDescent="0.25">
      <c r="C50693" s="75"/>
      <c r="D50693" s="74"/>
    </row>
    <row r="50694" spans="3:4" x14ac:dyDescent="0.25">
      <c r="C50694" s="75"/>
      <c r="D50694" s="74"/>
    </row>
    <row r="50695" spans="3:4" x14ac:dyDescent="0.25">
      <c r="C50695" s="75"/>
      <c r="D50695" s="74"/>
    </row>
    <row r="50696" spans="3:4" x14ac:dyDescent="0.25">
      <c r="C50696" s="75"/>
      <c r="D50696" s="74"/>
    </row>
    <row r="50697" spans="3:4" x14ac:dyDescent="0.25">
      <c r="C50697" s="75"/>
      <c r="D50697" s="74"/>
    </row>
    <row r="50698" spans="3:4" x14ac:dyDescent="0.25">
      <c r="C50698" s="75"/>
      <c r="D50698" s="74"/>
    </row>
    <row r="50699" spans="3:4" x14ac:dyDescent="0.25">
      <c r="C50699" s="75"/>
      <c r="D50699" s="74"/>
    </row>
    <row r="50700" spans="3:4" x14ac:dyDescent="0.25">
      <c r="C50700" s="75"/>
      <c r="D50700" s="74"/>
    </row>
    <row r="50701" spans="3:4" x14ac:dyDescent="0.25">
      <c r="C50701" s="75"/>
      <c r="D50701" s="74"/>
    </row>
    <row r="50702" spans="3:4" x14ac:dyDescent="0.25">
      <c r="C50702" s="75"/>
      <c r="D50702" s="74"/>
    </row>
    <row r="50703" spans="3:4" x14ac:dyDescent="0.25">
      <c r="C50703" s="75"/>
      <c r="D50703" s="74"/>
    </row>
    <row r="50704" spans="3:4" x14ac:dyDescent="0.25">
      <c r="C50704" s="75"/>
      <c r="D50704" s="74"/>
    </row>
    <row r="50705" spans="3:4" x14ac:dyDescent="0.25">
      <c r="C50705" s="75"/>
      <c r="D50705" s="74"/>
    </row>
    <row r="50706" spans="3:4" x14ac:dyDescent="0.25">
      <c r="C50706" s="75"/>
      <c r="D50706" s="74"/>
    </row>
    <row r="50707" spans="3:4" x14ac:dyDescent="0.25">
      <c r="C50707" s="75"/>
      <c r="D50707" s="74"/>
    </row>
    <row r="50708" spans="3:4" x14ac:dyDescent="0.25">
      <c r="C50708" s="75"/>
      <c r="D50708" s="74"/>
    </row>
    <row r="50709" spans="3:4" x14ac:dyDescent="0.25">
      <c r="C50709" s="75"/>
      <c r="D50709" s="74"/>
    </row>
    <row r="50710" spans="3:4" x14ac:dyDescent="0.25">
      <c r="C50710" s="75"/>
      <c r="D50710" s="74"/>
    </row>
    <row r="50711" spans="3:4" x14ac:dyDescent="0.25">
      <c r="C50711" s="75"/>
      <c r="D50711" s="74"/>
    </row>
    <row r="50712" spans="3:4" x14ac:dyDescent="0.25">
      <c r="C50712" s="75"/>
      <c r="D50712" s="74"/>
    </row>
    <row r="50713" spans="3:4" x14ac:dyDescent="0.25">
      <c r="C50713" s="75"/>
      <c r="D50713" s="74"/>
    </row>
    <row r="50714" spans="3:4" x14ac:dyDescent="0.25">
      <c r="C50714" s="75"/>
      <c r="D50714" s="74"/>
    </row>
    <row r="50715" spans="3:4" x14ac:dyDescent="0.25">
      <c r="C50715" s="75"/>
      <c r="D50715" s="74"/>
    </row>
    <row r="50716" spans="3:4" x14ac:dyDescent="0.25">
      <c r="C50716" s="75"/>
      <c r="D50716" s="74"/>
    </row>
    <row r="50717" spans="3:4" x14ac:dyDescent="0.25">
      <c r="C50717" s="75"/>
      <c r="D50717" s="74"/>
    </row>
    <row r="50718" spans="3:4" x14ac:dyDescent="0.25">
      <c r="C50718" s="75"/>
      <c r="D50718" s="74"/>
    </row>
    <row r="50719" spans="3:4" x14ac:dyDescent="0.25">
      <c r="C50719" s="75"/>
      <c r="D50719" s="74"/>
    </row>
    <row r="50720" spans="3:4" x14ac:dyDescent="0.25">
      <c r="C50720" s="75"/>
      <c r="D50720" s="74"/>
    </row>
    <row r="50721" spans="3:4" x14ac:dyDescent="0.25">
      <c r="C50721" s="75"/>
      <c r="D50721" s="74"/>
    </row>
    <row r="50722" spans="3:4" x14ac:dyDescent="0.25">
      <c r="C50722" s="75"/>
      <c r="D50722" s="74"/>
    </row>
    <row r="50723" spans="3:4" x14ac:dyDescent="0.25">
      <c r="C50723" s="75"/>
      <c r="D50723" s="74"/>
    </row>
    <row r="50724" spans="3:4" x14ac:dyDescent="0.25">
      <c r="C50724" s="75"/>
      <c r="D50724" s="74"/>
    </row>
    <row r="50725" spans="3:4" x14ac:dyDescent="0.25">
      <c r="C50725" s="75"/>
      <c r="D50725" s="74"/>
    </row>
    <row r="50726" spans="3:4" x14ac:dyDescent="0.25">
      <c r="C50726" s="75"/>
      <c r="D50726" s="74"/>
    </row>
    <row r="50727" spans="3:4" x14ac:dyDescent="0.25">
      <c r="C50727" s="75"/>
      <c r="D50727" s="74"/>
    </row>
    <row r="50728" spans="3:4" x14ac:dyDescent="0.25">
      <c r="C50728" s="75"/>
      <c r="D50728" s="74"/>
    </row>
    <row r="50729" spans="3:4" x14ac:dyDescent="0.25">
      <c r="C50729" s="75"/>
      <c r="D50729" s="74"/>
    </row>
    <row r="50730" spans="3:4" x14ac:dyDescent="0.25">
      <c r="C50730" s="75"/>
      <c r="D50730" s="74"/>
    </row>
    <row r="50731" spans="3:4" x14ac:dyDescent="0.25">
      <c r="C50731" s="75"/>
      <c r="D50731" s="74"/>
    </row>
    <row r="50732" spans="3:4" x14ac:dyDescent="0.25">
      <c r="C50732" s="75"/>
      <c r="D50732" s="74"/>
    </row>
    <row r="50733" spans="3:4" x14ac:dyDescent="0.25">
      <c r="C50733" s="75"/>
      <c r="D50733" s="74"/>
    </row>
    <row r="50734" spans="3:4" x14ac:dyDescent="0.25">
      <c r="C50734" s="75"/>
      <c r="D50734" s="74"/>
    </row>
    <row r="50735" spans="3:4" x14ac:dyDescent="0.25">
      <c r="C50735" s="75"/>
      <c r="D50735" s="74"/>
    </row>
    <row r="50736" spans="3:4" x14ac:dyDescent="0.25">
      <c r="C50736" s="75"/>
      <c r="D50736" s="74"/>
    </row>
    <row r="50737" spans="3:4" x14ac:dyDescent="0.25">
      <c r="C50737" s="75"/>
      <c r="D50737" s="74"/>
    </row>
    <row r="50738" spans="3:4" x14ac:dyDescent="0.25">
      <c r="C50738" s="75"/>
      <c r="D50738" s="74"/>
    </row>
    <row r="50739" spans="3:4" x14ac:dyDescent="0.25">
      <c r="C50739" s="75"/>
      <c r="D50739" s="74"/>
    </row>
    <row r="50740" spans="3:4" x14ac:dyDescent="0.25">
      <c r="C50740" s="75"/>
      <c r="D50740" s="74"/>
    </row>
    <row r="50741" spans="3:4" x14ac:dyDescent="0.25">
      <c r="C50741" s="75"/>
      <c r="D50741" s="74"/>
    </row>
    <row r="50742" spans="3:4" x14ac:dyDescent="0.25">
      <c r="C50742" s="75"/>
      <c r="D50742" s="74"/>
    </row>
    <row r="50743" spans="3:4" x14ac:dyDescent="0.25">
      <c r="C50743" s="75"/>
      <c r="D50743" s="74"/>
    </row>
    <row r="50744" spans="3:4" x14ac:dyDescent="0.25">
      <c r="C50744" s="75"/>
      <c r="D50744" s="74"/>
    </row>
    <row r="50745" spans="3:4" x14ac:dyDescent="0.25">
      <c r="C50745" s="75"/>
      <c r="D50745" s="74"/>
    </row>
    <row r="50746" spans="3:4" x14ac:dyDescent="0.25">
      <c r="C50746" s="75"/>
      <c r="D50746" s="74"/>
    </row>
    <row r="50747" spans="3:4" x14ac:dyDescent="0.25">
      <c r="C50747" s="75"/>
      <c r="D50747" s="74"/>
    </row>
    <row r="50748" spans="3:4" x14ac:dyDescent="0.25">
      <c r="C50748" s="75"/>
      <c r="D50748" s="74"/>
    </row>
    <row r="50749" spans="3:4" x14ac:dyDescent="0.25">
      <c r="C50749" s="75"/>
      <c r="D50749" s="74"/>
    </row>
    <row r="50750" spans="3:4" x14ac:dyDescent="0.25">
      <c r="C50750" s="75"/>
      <c r="D50750" s="74"/>
    </row>
    <row r="50751" spans="3:4" x14ac:dyDescent="0.25">
      <c r="C50751" s="75"/>
      <c r="D50751" s="74"/>
    </row>
    <row r="50752" spans="3:4" x14ac:dyDescent="0.25">
      <c r="C50752" s="75"/>
      <c r="D50752" s="74"/>
    </row>
    <row r="50753" spans="3:4" x14ac:dyDescent="0.25">
      <c r="C50753" s="75"/>
      <c r="D50753" s="74"/>
    </row>
    <row r="50754" spans="3:4" x14ac:dyDescent="0.25">
      <c r="C50754" s="75"/>
      <c r="D50754" s="74"/>
    </row>
    <row r="50755" spans="3:4" x14ac:dyDescent="0.25">
      <c r="C50755" s="75"/>
      <c r="D50755" s="74"/>
    </row>
    <row r="50756" spans="3:4" x14ac:dyDescent="0.25">
      <c r="C50756" s="75"/>
      <c r="D50756" s="74"/>
    </row>
    <row r="50757" spans="3:4" x14ac:dyDescent="0.25">
      <c r="C50757" s="75"/>
      <c r="D50757" s="74"/>
    </row>
    <row r="50758" spans="3:4" x14ac:dyDescent="0.25">
      <c r="C50758" s="75"/>
      <c r="D50758" s="74"/>
    </row>
    <row r="50759" spans="3:4" x14ac:dyDescent="0.25">
      <c r="C50759" s="75"/>
      <c r="D50759" s="74"/>
    </row>
    <row r="50760" spans="3:4" x14ac:dyDescent="0.25">
      <c r="C50760" s="75"/>
      <c r="D50760" s="74"/>
    </row>
    <row r="50761" spans="3:4" x14ac:dyDescent="0.25">
      <c r="C50761" s="75"/>
      <c r="D50761" s="74"/>
    </row>
    <row r="50762" spans="3:4" x14ac:dyDescent="0.25">
      <c r="C50762" s="75"/>
      <c r="D50762" s="74"/>
    </row>
    <row r="50763" spans="3:4" x14ac:dyDescent="0.25">
      <c r="C50763" s="75"/>
      <c r="D50763" s="74"/>
    </row>
    <row r="50764" spans="3:4" x14ac:dyDescent="0.25">
      <c r="C50764" s="75"/>
      <c r="D50764" s="74"/>
    </row>
    <row r="50765" spans="3:4" x14ac:dyDescent="0.25">
      <c r="C50765" s="75"/>
      <c r="D50765" s="74"/>
    </row>
    <row r="50766" spans="3:4" x14ac:dyDescent="0.25">
      <c r="C50766" s="75"/>
      <c r="D50766" s="74"/>
    </row>
    <row r="50767" spans="3:4" x14ac:dyDescent="0.25">
      <c r="C50767" s="75"/>
      <c r="D50767" s="74"/>
    </row>
    <row r="50768" spans="3:4" x14ac:dyDescent="0.25">
      <c r="C50768" s="75"/>
      <c r="D50768" s="74"/>
    </row>
    <row r="50769" spans="3:4" x14ac:dyDescent="0.25">
      <c r="C50769" s="75"/>
      <c r="D50769" s="74"/>
    </row>
    <row r="50770" spans="3:4" x14ac:dyDescent="0.25">
      <c r="C50770" s="75"/>
      <c r="D50770" s="74"/>
    </row>
    <row r="50771" spans="3:4" x14ac:dyDescent="0.25">
      <c r="C50771" s="75"/>
      <c r="D50771" s="74"/>
    </row>
    <row r="50772" spans="3:4" x14ac:dyDescent="0.25">
      <c r="C50772" s="75"/>
      <c r="D50772" s="74"/>
    </row>
    <row r="50773" spans="3:4" x14ac:dyDescent="0.25">
      <c r="C50773" s="75"/>
      <c r="D50773" s="74"/>
    </row>
    <row r="50774" spans="3:4" x14ac:dyDescent="0.25">
      <c r="C50774" s="75"/>
      <c r="D50774" s="74"/>
    </row>
    <row r="50775" spans="3:4" x14ac:dyDescent="0.25">
      <c r="C50775" s="75"/>
      <c r="D50775" s="74"/>
    </row>
    <row r="50776" spans="3:4" x14ac:dyDescent="0.25">
      <c r="C50776" s="75"/>
      <c r="D50776" s="74"/>
    </row>
    <row r="50777" spans="3:4" x14ac:dyDescent="0.25">
      <c r="C50777" s="75"/>
      <c r="D50777" s="74"/>
    </row>
    <row r="50778" spans="3:4" x14ac:dyDescent="0.25">
      <c r="C50778" s="75"/>
      <c r="D50778" s="74"/>
    </row>
    <row r="50779" spans="3:4" x14ac:dyDescent="0.25">
      <c r="C50779" s="75"/>
      <c r="D50779" s="74"/>
    </row>
    <row r="50780" spans="3:4" x14ac:dyDescent="0.25">
      <c r="C50780" s="75"/>
      <c r="D50780" s="74"/>
    </row>
    <row r="50781" spans="3:4" x14ac:dyDescent="0.25">
      <c r="C50781" s="75"/>
      <c r="D50781" s="74"/>
    </row>
    <row r="50782" spans="3:4" x14ac:dyDescent="0.25">
      <c r="C50782" s="75"/>
      <c r="D50782" s="74"/>
    </row>
    <row r="50783" spans="3:4" x14ac:dyDescent="0.25">
      <c r="C50783" s="75"/>
      <c r="D50783" s="74"/>
    </row>
    <row r="50784" spans="3:4" x14ac:dyDescent="0.25">
      <c r="C50784" s="75"/>
      <c r="D50784" s="74"/>
    </row>
    <row r="50785" spans="3:4" x14ac:dyDescent="0.25">
      <c r="C50785" s="75"/>
      <c r="D50785" s="74"/>
    </row>
    <row r="50786" spans="3:4" x14ac:dyDescent="0.25">
      <c r="C50786" s="75"/>
      <c r="D50786" s="74"/>
    </row>
    <row r="50787" spans="3:4" x14ac:dyDescent="0.25">
      <c r="C50787" s="75"/>
      <c r="D50787" s="74"/>
    </row>
    <row r="50788" spans="3:4" x14ac:dyDescent="0.25">
      <c r="C50788" s="75"/>
      <c r="D50788" s="74"/>
    </row>
    <row r="50789" spans="3:4" x14ac:dyDescent="0.25">
      <c r="C50789" s="75"/>
      <c r="D50789" s="74"/>
    </row>
    <row r="50790" spans="3:4" x14ac:dyDescent="0.25">
      <c r="C50790" s="75"/>
      <c r="D50790" s="74"/>
    </row>
    <row r="50791" spans="3:4" x14ac:dyDescent="0.25">
      <c r="C50791" s="75"/>
      <c r="D50791" s="74"/>
    </row>
    <row r="50792" spans="3:4" x14ac:dyDescent="0.25">
      <c r="C50792" s="75"/>
      <c r="D50792" s="74"/>
    </row>
    <row r="50793" spans="3:4" x14ac:dyDescent="0.25">
      <c r="C50793" s="75"/>
      <c r="D50793" s="74"/>
    </row>
    <row r="50794" spans="3:4" x14ac:dyDescent="0.25">
      <c r="C50794" s="75"/>
      <c r="D50794" s="74"/>
    </row>
    <row r="50795" spans="3:4" x14ac:dyDescent="0.25">
      <c r="C50795" s="75"/>
      <c r="D50795" s="74"/>
    </row>
    <row r="50796" spans="3:4" x14ac:dyDescent="0.25">
      <c r="C50796" s="75"/>
      <c r="D50796" s="74"/>
    </row>
    <row r="50797" spans="3:4" x14ac:dyDescent="0.25">
      <c r="C50797" s="75"/>
      <c r="D50797" s="74"/>
    </row>
    <row r="50798" spans="3:4" x14ac:dyDescent="0.25">
      <c r="C50798" s="75"/>
      <c r="D50798" s="74"/>
    </row>
    <row r="50799" spans="3:4" x14ac:dyDescent="0.25">
      <c r="C50799" s="75"/>
      <c r="D50799" s="74"/>
    </row>
    <row r="50800" spans="3:4" x14ac:dyDescent="0.25">
      <c r="C50800" s="75"/>
      <c r="D50800" s="74"/>
    </row>
    <row r="50801" spans="3:4" x14ac:dyDescent="0.25">
      <c r="C50801" s="75"/>
      <c r="D50801" s="74"/>
    </row>
    <row r="50802" spans="3:4" x14ac:dyDescent="0.25">
      <c r="C50802" s="75"/>
      <c r="D50802" s="74"/>
    </row>
    <row r="50803" spans="3:4" x14ac:dyDescent="0.25">
      <c r="C50803" s="75"/>
      <c r="D50803" s="74"/>
    </row>
    <row r="50804" spans="3:4" x14ac:dyDescent="0.25">
      <c r="C50804" s="75"/>
      <c r="D50804" s="74"/>
    </row>
    <row r="50805" spans="3:4" x14ac:dyDescent="0.25">
      <c r="C50805" s="75"/>
      <c r="D50805" s="74"/>
    </row>
    <row r="50806" spans="3:4" x14ac:dyDescent="0.25">
      <c r="C50806" s="75"/>
      <c r="D50806" s="74"/>
    </row>
    <row r="50807" spans="3:4" x14ac:dyDescent="0.25">
      <c r="C50807" s="75"/>
      <c r="D50807" s="74"/>
    </row>
    <row r="50808" spans="3:4" x14ac:dyDescent="0.25">
      <c r="C50808" s="75"/>
      <c r="D50808" s="74"/>
    </row>
    <row r="50809" spans="3:4" x14ac:dyDescent="0.25">
      <c r="C50809" s="75"/>
      <c r="D50809" s="74"/>
    </row>
    <row r="50810" spans="3:4" x14ac:dyDescent="0.25">
      <c r="C50810" s="75"/>
      <c r="D50810" s="74"/>
    </row>
    <row r="50811" spans="3:4" x14ac:dyDescent="0.25">
      <c r="C50811" s="75"/>
      <c r="D50811" s="74"/>
    </row>
    <row r="50812" spans="3:4" x14ac:dyDescent="0.25">
      <c r="C50812" s="75"/>
      <c r="D50812" s="74"/>
    </row>
    <row r="50813" spans="3:4" x14ac:dyDescent="0.25">
      <c r="C50813" s="75"/>
      <c r="D50813" s="74"/>
    </row>
    <row r="50814" spans="3:4" x14ac:dyDescent="0.25">
      <c r="C50814" s="75"/>
      <c r="D50814" s="74"/>
    </row>
    <row r="50815" spans="3:4" x14ac:dyDescent="0.25">
      <c r="C50815" s="75"/>
      <c r="D50815" s="74"/>
    </row>
    <row r="50816" spans="3:4" x14ac:dyDescent="0.25">
      <c r="C50816" s="75"/>
      <c r="D50816" s="74"/>
    </row>
    <row r="50817" spans="3:4" x14ac:dyDescent="0.25">
      <c r="C50817" s="75"/>
      <c r="D50817" s="74"/>
    </row>
    <row r="50818" spans="3:4" x14ac:dyDescent="0.25">
      <c r="C50818" s="75"/>
      <c r="D50818" s="74"/>
    </row>
    <row r="50819" spans="3:4" x14ac:dyDescent="0.25">
      <c r="C50819" s="75"/>
      <c r="D50819" s="74"/>
    </row>
    <row r="50820" spans="3:4" x14ac:dyDescent="0.25">
      <c r="C50820" s="75"/>
      <c r="D50820" s="74"/>
    </row>
    <row r="50821" spans="3:4" x14ac:dyDescent="0.25">
      <c r="C50821" s="75"/>
      <c r="D50821" s="74"/>
    </row>
    <row r="50822" spans="3:4" x14ac:dyDescent="0.25">
      <c r="C50822" s="75"/>
      <c r="D50822" s="74"/>
    </row>
    <row r="50823" spans="3:4" x14ac:dyDescent="0.25">
      <c r="C50823" s="75"/>
      <c r="D50823" s="74"/>
    </row>
    <row r="50824" spans="3:4" x14ac:dyDescent="0.25">
      <c r="C50824" s="75"/>
      <c r="D50824" s="74"/>
    </row>
    <row r="50825" spans="3:4" x14ac:dyDescent="0.25">
      <c r="C50825" s="75"/>
      <c r="D50825" s="74"/>
    </row>
    <row r="50826" spans="3:4" x14ac:dyDescent="0.25">
      <c r="C50826" s="75"/>
      <c r="D50826" s="74"/>
    </row>
    <row r="50827" spans="3:4" x14ac:dyDescent="0.25">
      <c r="C50827" s="75"/>
      <c r="D50827" s="74"/>
    </row>
    <row r="50828" spans="3:4" x14ac:dyDescent="0.25">
      <c r="C50828" s="75"/>
      <c r="D50828" s="74"/>
    </row>
    <row r="50829" spans="3:4" x14ac:dyDescent="0.25">
      <c r="C50829" s="75"/>
      <c r="D50829" s="74"/>
    </row>
    <row r="50830" spans="3:4" x14ac:dyDescent="0.25">
      <c r="C50830" s="75"/>
      <c r="D50830" s="74"/>
    </row>
    <row r="50831" spans="3:4" x14ac:dyDescent="0.25">
      <c r="C50831" s="75"/>
      <c r="D50831" s="74"/>
    </row>
    <row r="50832" spans="3:4" x14ac:dyDescent="0.25">
      <c r="C50832" s="75"/>
      <c r="D50832" s="74"/>
    </row>
    <row r="50833" spans="3:4" x14ac:dyDescent="0.25">
      <c r="C50833" s="75"/>
      <c r="D50833" s="74"/>
    </row>
    <row r="50834" spans="3:4" x14ac:dyDescent="0.25">
      <c r="C50834" s="75"/>
      <c r="D50834" s="74"/>
    </row>
    <row r="50835" spans="3:4" x14ac:dyDescent="0.25">
      <c r="C50835" s="75"/>
      <c r="D50835" s="74"/>
    </row>
    <row r="50836" spans="3:4" x14ac:dyDescent="0.25">
      <c r="C50836" s="75"/>
      <c r="D50836" s="74"/>
    </row>
    <row r="50837" spans="3:4" x14ac:dyDescent="0.25">
      <c r="C50837" s="75"/>
      <c r="D50837" s="74"/>
    </row>
    <row r="50838" spans="3:4" x14ac:dyDescent="0.25">
      <c r="C50838" s="75"/>
      <c r="D50838" s="74"/>
    </row>
    <row r="50839" spans="3:4" x14ac:dyDescent="0.25">
      <c r="C50839" s="75"/>
      <c r="D50839" s="74"/>
    </row>
    <row r="50840" spans="3:4" x14ac:dyDescent="0.25">
      <c r="C50840" s="75"/>
      <c r="D50840" s="74"/>
    </row>
    <row r="50841" spans="3:4" x14ac:dyDescent="0.25">
      <c r="C50841" s="75"/>
      <c r="D50841" s="74"/>
    </row>
    <row r="50842" spans="3:4" x14ac:dyDescent="0.25">
      <c r="C50842" s="75"/>
      <c r="D50842" s="74"/>
    </row>
    <row r="50843" spans="3:4" x14ac:dyDescent="0.25">
      <c r="C50843" s="75"/>
      <c r="D50843" s="74"/>
    </row>
    <row r="50844" spans="3:4" x14ac:dyDescent="0.25">
      <c r="C50844" s="75"/>
      <c r="D50844" s="74"/>
    </row>
    <row r="50845" spans="3:4" x14ac:dyDescent="0.25">
      <c r="C50845" s="75"/>
      <c r="D50845" s="74"/>
    </row>
    <row r="50846" spans="3:4" x14ac:dyDescent="0.25">
      <c r="C50846" s="75"/>
      <c r="D50846" s="74"/>
    </row>
    <row r="50847" spans="3:4" x14ac:dyDescent="0.25">
      <c r="C50847" s="75"/>
      <c r="D50847" s="74"/>
    </row>
    <row r="50848" spans="3:4" x14ac:dyDescent="0.25">
      <c r="C50848" s="75"/>
      <c r="D50848" s="74"/>
    </row>
    <row r="50849" spans="3:4" x14ac:dyDescent="0.25">
      <c r="C50849" s="75"/>
      <c r="D50849" s="74"/>
    </row>
    <row r="50850" spans="3:4" x14ac:dyDescent="0.25">
      <c r="C50850" s="75"/>
      <c r="D50850" s="74"/>
    </row>
    <row r="50851" spans="3:4" x14ac:dyDescent="0.25">
      <c r="C50851" s="75"/>
      <c r="D50851" s="74"/>
    </row>
    <row r="50852" spans="3:4" x14ac:dyDescent="0.25">
      <c r="C50852" s="75"/>
      <c r="D50852" s="74"/>
    </row>
    <row r="50853" spans="3:4" x14ac:dyDescent="0.25">
      <c r="C50853" s="75"/>
      <c r="D50853" s="74"/>
    </row>
    <row r="50854" spans="3:4" x14ac:dyDescent="0.25">
      <c r="C50854" s="75"/>
      <c r="D50854" s="74"/>
    </row>
    <row r="50855" spans="3:4" x14ac:dyDescent="0.25">
      <c r="C50855" s="75"/>
      <c r="D50855" s="74"/>
    </row>
    <row r="50856" spans="3:4" x14ac:dyDescent="0.25">
      <c r="C50856" s="75"/>
      <c r="D50856" s="74"/>
    </row>
    <row r="50857" spans="3:4" x14ac:dyDescent="0.25">
      <c r="C50857" s="75"/>
      <c r="D50857" s="74"/>
    </row>
    <row r="50858" spans="3:4" x14ac:dyDescent="0.25">
      <c r="C50858" s="75"/>
      <c r="D50858" s="74"/>
    </row>
    <row r="50859" spans="3:4" x14ac:dyDescent="0.25">
      <c r="C50859" s="75"/>
      <c r="D50859" s="74"/>
    </row>
    <row r="50860" spans="3:4" x14ac:dyDescent="0.25">
      <c r="C50860" s="75"/>
      <c r="D50860" s="74"/>
    </row>
    <row r="50861" spans="3:4" x14ac:dyDescent="0.25">
      <c r="C50861" s="75"/>
      <c r="D50861" s="74"/>
    </row>
    <row r="50862" spans="3:4" x14ac:dyDescent="0.25">
      <c r="C50862" s="75"/>
      <c r="D50862" s="74"/>
    </row>
    <row r="50863" spans="3:4" x14ac:dyDescent="0.25">
      <c r="C50863" s="75"/>
      <c r="D50863" s="74"/>
    </row>
    <row r="50864" spans="3:4" x14ac:dyDescent="0.25">
      <c r="C50864" s="75"/>
      <c r="D50864" s="74"/>
    </row>
    <row r="50865" spans="3:4" x14ac:dyDescent="0.25">
      <c r="C50865" s="75"/>
      <c r="D50865" s="74"/>
    </row>
    <row r="50866" spans="3:4" x14ac:dyDescent="0.25">
      <c r="C50866" s="75"/>
      <c r="D50866" s="74"/>
    </row>
    <row r="50867" spans="3:4" x14ac:dyDescent="0.25">
      <c r="C50867" s="75"/>
      <c r="D50867" s="74"/>
    </row>
    <row r="50868" spans="3:4" x14ac:dyDescent="0.25">
      <c r="C50868" s="75"/>
      <c r="D50868" s="74"/>
    </row>
    <row r="50869" spans="3:4" x14ac:dyDescent="0.25">
      <c r="C50869" s="75"/>
      <c r="D50869" s="74"/>
    </row>
    <row r="50870" spans="3:4" x14ac:dyDescent="0.25">
      <c r="C50870" s="75"/>
      <c r="D50870" s="74"/>
    </row>
    <row r="50871" spans="3:4" x14ac:dyDescent="0.25">
      <c r="C50871" s="75"/>
      <c r="D50871" s="74"/>
    </row>
    <row r="50872" spans="3:4" x14ac:dyDescent="0.25">
      <c r="C50872" s="75"/>
      <c r="D50872" s="74"/>
    </row>
    <row r="50873" spans="3:4" x14ac:dyDescent="0.25">
      <c r="C50873" s="75"/>
      <c r="D50873" s="74"/>
    </row>
    <row r="50874" spans="3:4" x14ac:dyDescent="0.25">
      <c r="C50874" s="75"/>
      <c r="D50874" s="74"/>
    </row>
    <row r="50875" spans="3:4" x14ac:dyDescent="0.25">
      <c r="C50875" s="75"/>
      <c r="D50875" s="74"/>
    </row>
    <row r="50876" spans="3:4" x14ac:dyDescent="0.25">
      <c r="C50876" s="75"/>
      <c r="D50876" s="74"/>
    </row>
    <row r="50877" spans="3:4" x14ac:dyDescent="0.25">
      <c r="C50877" s="75"/>
      <c r="D50877" s="74"/>
    </row>
    <row r="50878" spans="3:4" x14ac:dyDescent="0.25">
      <c r="C50878" s="75"/>
      <c r="D50878" s="74"/>
    </row>
    <row r="50879" spans="3:4" x14ac:dyDescent="0.25">
      <c r="C50879" s="75"/>
      <c r="D50879" s="74"/>
    </row>
    <row r="50880" spans="3:4" x14ac:dyDescent="0.25">
      <c r="C50880" s="75"/>
      <c r="D50880" s="74"/>
    </row>
    <row r="50881" spans="3:4" x14ac:dyDescent="0.25">
      <c r="C50881" s="75"/>
      <c r="D50881" s="74"/>
    </row>
    <row r="50882" spans="3:4" x14ac:dyDescent="0.25">
      <c r="C50882" s="75"/>
      <c r="D50882" s="74"/>
    </row>
    <row r="50883" spans="3:4" x14ac:dyDescent="0.25">
      <c r="C50883" s="75"/>
      <c r="D50883" s="74"/>
    </row>
    <row r="50884" spans="3:4" x14ac:dyDescent="0.25">
      <c r="C50884" s="75"/>
      <c r="D50884" s="74"/>
    </row>
    <row r="50885" spans="3:4" x14ac:dyDescent="0.25">
      <c r="C50885" s="75"/>
      <c r="D50885" s="74"/>
    </row>
    <row r="50886" spans="3:4" x14ac:dyDescent="0.25">
      <c r="C50886" s="75"/>
      <c r="D50886" s="74"/>
    </row>
    <row r="50887" spans="3:4" x14ac:dyDescent="0.25">
      <c r="C50887" s="75"/>
      <c r="D50887" s="74"/>
    </row>
    <row r="50888" spans="3:4" x14ac:dyDescent="0.25">
      <c r="C50888" s="75"/>
      <c r="D50888" s="74"/>
    </row>
    <row r="50889" spans="3:4" x14ac:dyDescent="0.25">
      <c r="C50889" s="75"/>
      <c r="D50889" s="74"/>
    </row>
    <row r="50890" spans="3:4" x14ac:dyDescent="0.25">
      <c r="C50890" s="75"/>
      <c r="D50890" s="74"/>
    </row>
    <row r="50891" spans="3:4" x14ac:dyDescent="0.25">
      <c r="C50891" s="75"/>
      <c r="D50891" s="74"/>
    </row>
    <row r="50892" spans="3:4" x14ac:dyDescent="0.25">
      <c r="C50892" s="75"/>
      <c r="D50892" s="74"/>
    </row>
    <row r="50893" spans="3:4" x14ac:dyDescent="0.25">
      <c r="C50893" s="75"/>
      <c r="D50893" s="74"/>
    </row>
    <row r="50894" spans="3:4" x14ac:dyDescent="0.25">
      <c r="C50894" s="75"/>
      <c r="D50894" s="74"/>
    </row>
    <row r="50895" spans="3:4" x14ac:dyDescent="0.25">
      <c r="C50895" s="75"/>
      <c r="D50895" s="74"/>
    </row>
    <row r="50896" spans="3:4" x14ac:dyDescent="0.25">
      <c r="C50896" s="75"/>
      <c r="D50896" s="74"/>
    </row>
    <row r="50897" spans="3:4" x14ac:dyDescent="0.25">
      <c r="C50897" s="75"/>
      <c r="D50897" s="74"/>
    </row>
    <row r="50898" spans="3:4" x14ac:dyDescent="0.25">
      <c r="C50898" s="75"/>
      <c r="D50898" s="74"/>
    </row>
    <row r="50899" spans="3:4" x14ac:dyDescent="0.25">
      <c r="C50899" s="75"/>
      <c r="D50899" s="74"/>
    </row>
    <row r="50900" spans="3:4" x14ac:dyDescent="0.25">
      <c r="C50900" s="75"/>
      <c r="D50900" s="74"/>
    </row>
    <row r="50901" spans="3:4" x14ac:dyDescent="0.25">
      <c r="C50901" s="75"/>
      <c r="D50901" s="74"/>
    </row>
    <row r="50902" spans="3:4" x14ac:dyDescent="0.25">
      <c r="C50902" s="75"/>
      <c r="D50902" s="74"/>
    </row>
    <row r="50903" spans="3:4" x14ac:dyDescent="0.25">
      <c r="C50903" s="75"/>
      <c r="D50903" s="74"/>
    </row>
    <row r="50904" spans="3:4" x14ac:dyDescent="0.25">
      <c r="C50904" s="75"/>
      <c r="D50904" s="74"/>
    </row>
    <row r="50905" spans="3:4" x14ac:dyDescent="0.25">
      <c r="C50905" s="75"/>
      <c r="D50905" s="74"/>
    </row>
    <row r="50906" spans="3:4" x14ac:dyDescent="0.25">
      <c r="C50906" s="75"/>
      <c r="D50906" s="74"/>
    </row>
    <row r="50907" spans="3:4" x14ac:dyDescent="0.25">
      <c r="C50907" s="75"/>
      <c r="D50907" s="74"/>
    </row>
    <row r="50908" spans="3:4" x14ac:dyDescent="0.25">
      <c r="C50908" s="75"/>
      <c r="D50908" s="74"/>
    </row>
    <row r="50909" spans="3:4" x14ac:dyDescent="0.25">
      <c r="C50909" s="75"/>
      <c r="D50909" s="74"/>
    </row>
    <row r="50910" spans="3:4" x14ac:dyDescent="0.25">
      <c r="C50910" s="75"/>
      <c r="D50910" s="74"/>
    </row>
    <row r="50911" spans="3:4" x14ac:dyDescent="0.25">
      <c r="C50911" s="75"/>
      <c r="D50911" s="74"/>
    </row>
    <row r="50912" spans="3:4" x14ac:dyDescent="0.25">
      <c r="C50912" s="75"/>
      <c r="D50912" s="74"/>
    </row>
    <row r="50913" spans="3:4" x14ac:dyDescent="0.25">
      <c r="C50913" s="75"/>
      <c r="D50913" s="74"/>
    </row>
    <row r="50914" spans="3:4" x14ac:dyDescent="0.25">
      <c r="C50914" s="75"/>
      <c r="D50914" s="74"/>
    </row>
    <row r="50915" spans="3:4" x14ac:dyDescent="0.25">
      <c r="C50915" s="75"/>
      <c r="D50915" s="74"/>
    </row>
    <row r="50916" spans="3:4" x14ac:dyDescent="0.25">
      <c r="C50916" s="75"/>
      <c r="D50916" s="74"/>
    </row>
    <row r="50917" spans="3:4" x14ac:dyDescent="0.25">
      <c r="C50917" s="75"/>
      <c r="D50917" s="74"/>
    </row>
    <row r="50918" spans="3:4" x14ac:dyDescent="0.25">
      <c r="C50918" s="75"/>
      <c r="D50918" s="74"/>
    </row>
    <row r="50919" spans="3:4" x14ac:dyDescent="0.25">
      <c r="C50919" s="75"/>
      <c r="D50919" s="74"/>
    </row>
    <row r="50920" spans="3:4" x14ac:dyDescent="0.25">
      <c r="C50920" s="75"/>
      <c r="D50920" s="74"/>
    </row>
    <row r="50921" spans="3:4" x14ac:dyDescent="0.25">
      <c r="C50921" s="75"/>
      <c r="D50921" s="74"/>
    </row>
    <row r="50922" spans="3:4" x14ac:dyDescent="0.25">
      <c r="C50922" s="75"/>
      <c r="D50922" s="74"/>
    </row>
    <row r="50923" spans="3:4" x14ac:dyDescent="0.25">
      <c r="C50923" s="75"/>
      <c r="D50923" s="74"/>
    </row>
    <row r="50924" spans="3:4" x14ac:dyDescent="0.25">
      <c r="C50924" s="75"/>
      <c r="D50924" s="74"/>
    </row>
    <row r="50925" spans="3:4" x14ac:dyDescent="0.25">
      <c r="C50925" s="75"/>
      <c r="D50925" s="74"/>
    </row>
    <row r="50926" spans="3:4" x14ac:dyDescent="0.25">
      <c r="C50926" s="75"/>
      <c r="D50926" s="74"/>
    </row>
    <row r="50927" spans="3:4" x14ac:dyDescent="0.25">
      <c r="C50927" s="75"/>
      <c r="D50927" s="74"/>
    </row>
    <row r="50928" spans="3:4" x14ac:dyDescent="0.25">
      <c r="C50928" s="75"/>
      <c r="D50928" s="74"/>
    </row>
    <row r="50929" spans="3:4" x14ac:dyDescent="0.25">
      <c r="C50929" s="75"/>
      <c r="D50929" s="74"/>
    </row>
    <row r="50930" spans="3:4" x14ac:dyDescent="0.25">
      <c r="C50930" s="75"/>
      <c r="D50930" s="74"/>
    </row>
    <row r="50931" spans="3:4" x14ac:dyDescent="0.25">
      <c r="C50931" s="75"/>
      <c r="D50931" s="74"/>
    </row>
    <row r="50932" spans="3:4" x14ac:dyDescent="0.25">
      <c r="C50932" s="75"/>
      <c r="D50932" s="74"/>
    </row>
    <row r="50933" spans="3:4" x14ac:dyDescent="0.25">
      <c r="C50933" s="75"/>
      <c r="D50933" s="74"/>
    </row>
    <row r="50934" spans="3:4" x14ac:dyDescent="0.25">
      <c r="C50934" s="75"/>
      <c r="D50934" s="74"/>
    </row>
    <row r="50935" spans="3:4" x14ac:dyDescent="0.25">
      <c r="C50935" s="75"/>
      <c r="D50935" s="74"/>
    </row>
    <row r="50936" spans="3:4" x14ac:dyDescent="0.25">
      <c r="C50936" s="75"/>
      <c r="D50936" s="74"/>
    </row>
    <row r="50937" spans="3:4" x14ac:dyDescent="0.25">
      <c r="C50937" s="75"/>
      <c r="D50937" s="74"/>
    </row>
    <row r="50938" spans="3:4" x14ac:dyDescent="0.25">
      <c r="C50938" s="75"/>
      <c r="D50938" s="74"/>
    </row>
    <row r="50939" spans="3:4" x14ac:dyDescent="0.25">
      <c r="C50939" s="75"/>
      <c r="D50939" s="74"/>
    </row>
    <row r="50940" spans="3:4" x14ac:dyDescent="0.25">
      <c r="C50940" s="75"/>
      <c r="D50940" s="74"/>
    </row>
    <row r="50941" spans="3:4" x14ac:dyDescent="0.25">
      <c r="C50941" s="75"/>
      <c r="D50941" s="74"/>
    </row>
    <row r="50942" spans="3:4" x14ac:dyDescent="0.25">
      <c r="C50942" s="75"/>
      <c r="D50942" s="74"/>
    </row>
    <row r="50943" spans="3:4" x14ac:dyDescent="0.25">
      <c r="C50943" s="75"/>
      <c r="D50943" s="74"/>
    </row>
    <row r="50944" spans="3:4" x14ac:dyDescent="0.25">
      <c r="C50944" s="75"/>
      <c r="D50944" s="74"/>
    </row>
    <row r="50945" spans="3:4" x14ac:dyDescent="0.25">
      <c r="C50945" s="75"/>
      <c r="D50945" s="74"/>
    </row>
    <row r="50946" spans="3:4" x14ac:dyDescent="0.25">
      <c r="C50946" s="75"/>
      <c r="D50946" s="74"/>
    </row>
    <row r="50947" spans="3:4" x14ac:dyDescent="0.25">
      <c r="C50947" s="75"/>
      <c r="D50947" s="74"/>
    </row>
    <row r="50948" spans="3:4" x14ac:dyDescent="0.25">
      <c r="C50948" s="75"/>
      <c r="D50948" s="74"/>
    </row>
    <row r="50949" spans="3:4" x14ac:dyDescent="0.25">
      <c r="C50949" s="75"/>
      <c r="D50949" s="74"/>
    </row>
    <row r="50950" spans="3:4" x14ac:dyDescent="0.25">
      <c r="C50950" s="75"/>
      <c r="D50950" s="74"/>
    </row>
    <row r="50951" spans="3:4" x14ac:dyDescent="0.25">
      <c r="C50951" s="75"/>
      <c r="D50951" s="74"/>
    </row>
    <row r="50952" spans="3:4" x14ac:dyDescent="0.25">
      <c r="C50952" s="75"/>
      <c r="D50952" s="74"/>
    </row>
    <row r="50953" spans="3:4" x14ac:dyDescent="0.25">
      <c r="C50953" s="75"/>
      <c r="D50953" s="74"/>
    </row>
    <row r="50954" spans="3:4" x14ac:dyDescent="0.25">
      <c r="C50954" s="75"/>
      <c r="D50954" s="74"/>
    </row>
    <row r="50955" spans="3:4" x14ac:dyDescent="0.25">
      <c r="C50955" s="75"/>
      <c r="D50955" s="74"/>
    </row>
    <row r="50956" spans="3:4" x14ac:dyDescent="0.25">
      <c r="C50956" s="75"/>
      <c r="D50956" s="74"/>
    </row>
    <row r="50957" spans="3:4" x14ac:dyDescent="0.25">
      <c r="C50957" s="75"/>
      <c r="D50957" s="74"/>
    </row>
    <row r="50958" spans="3:4" x14ac:dyDescent="0.25">
      <c r="C50958" s="75"/>
      <c r="D50958" s="74"/>
    </row>
    <row r="50959" spans="3:4" x14ac:dyDescent="0.25">
      <c r="C50959" s="75"/>
      <c r="D50959" s="74"/>
    </row>
    <row r="50960" spans="3:4" x14ac:dyDescent="0.25">
      <c r="C50960" s="75"/>
      <c r="D50960" s="74"/>
    </row>
    <row r="50961" spans="3:4" x14ac:dyDescent="0.25">
      <c r="C50961" s="75"/>
      <c r="D50961" s="74"/>
    </row>
    <row r="50962" spans="3:4" x14ac:dyDescent="0.25">
      <c r="C50962" s="75"/>
      <c r="D50962" s="74"/>
    </row>
    <row r="50963" spans="3:4" x14ac:dyDescent="0.25">
      <c r="C50963" s="75"/>
      <c r="D50963" s="74"/>
    </row>
    <row r="50964" spans="3:4" x14ac:dyDescent="0.25">
      <c r="C50964" s="75"/>
      <c r="D50964" s="74"/>
    </row>
    <row r="50965" spans="3:4" x14ac:dyDescent="0.25">
      <c r="C50965" s="75"/>
      <c r="D50965" s="74"/>
    </row>
    <row r="50966" spans="3:4" x14ac:dyDescent="0.25">
      <c r="C50966" s="75"/>
      <c r="D50966" s="74"/>
    </row>
    <row r="50967" spans="3:4" x14ac:dyDescent="0.25">
      <c r="C50967" s="75"/>
      <c r="D50967" s="74"/>
    </row>
    <row r="50968" spans="3:4" x14ac:dyDescent="0.25">
      <c r="C50968" s="75"/>
      <c r="D50968" s="74"/>
    </row>
    <row r="50969" spans="3:4" x14ac:dyDescent="0.25">
      <c r="C50969" s="75"/>
      <c r="D50969" s="74"/>
    </row>
    <row r="50970" spans="3:4" x14ac:dyDescent="0.25">
      <c r="C50970" s="75"/>
      <c r="D50970" s="74"/>
    </row>
    <row r="50971" spans="3:4" x14ac:dyDescent="0.25">
      <c r="C50971" s="75"/>
      <c r="D50971" s="74"/>
    </row>
    <row r="50972" spans="3:4" x14ac:dyDescent="0.25">
      <c r="C50972" s="75"/>
      <c r="D50972" s="74"/>
    </row>
    <row r="50973" spans="3:4" x14ac:dyDescent="0.25">
      <c r="C50973" s="75"/>
      <c r="D50973" s="74"/>
    </row>
    <row r="50974" spans="3:4" x14ac:dyDescent="0.25">
      <c r="C50974" s="75"/>
      <c r="D50974" s="74"/>
    </row>
    <row r="50975" spans="3:4" x14ac:dyDescent="0.25">
      <c r="C50975" s="75"/>
      <c r="D50975" s="74"/>
    </row>
    <row r="50976" spans="3:4" x14ac:dyDescent="0.25">
      <c r="C50976" s="75"/>
      <c r="D50976" s="74"/>
    </row>
    <row r="50977" spans="3:4" x14ac:dyDescent="0.25">
      <c r="C50977" s="75"/>
      <c r="D50977" s="74"/>
    </row>
    <row r="50978" spans="3:4" x14ac:dyDescent="0.25">
      <c r="C50978" s="75"/>
      <c r="D50978" s="74"/>
    </row>
    <row r="50979" spans="3:4" x14ac:dyDescent="0.25">
      <c r="C50979" s="75"/>
      <c r="D50979" s="74"/>
    </row>
    <row r="50980" spans="3:4" x14ac:dyDescent="0.25">
      <c r="C50980" s="75"/>
      <c r="D50980" s="74"/>
    </row>
    <row r="50981" spans="3:4" x14ac:dyDescent="0.25">
      <c r="C50981" s="75"/>
      <c r="D50981" s="74"/>
    </row>
    <row r="50982" spans="3:4" x14ac:dyDescent="0.25">
      <c r="C50982" s="75"/>
      <c r="D50982" s="74"/>
    </row>
    <row r="50983" spans="3:4" x14ac:dyDescent="0.25">
      <c r="C50983" s="75"/>
      <c r="D50983" s="74"/>
    </row>
    <row r="50984" spans="3:4" x14ac:dyDescent="0.25">
      <c r="C50984" s="75"/>
      <c r="D50984" s="74"/>
    </row>
    <row r="50985" spans="3:4" x14ac:dyDescent="0.25">
      <c r="C50985" s="75"/>
      <c r="D50985" s="74"/>
    </row>
    <row r="50986" spans="3:4" x14ac:dyDescent="0.25">
      <c r="C50986" s="75"/>
      <c r="D50986" s="74"/>
    </row>
    <row r="50987" spans="3:4" x14ac:dyDescent="0.25">
      <c r="C50987" s="75"/>
      <c r="D50987" s="74"/>
    </row>
    <row r="50988" spans="3:4" x14ac:dyDescent="0.25">
      <c r="C50988" s="75"/>
      <c r="D50988" s="74"/>
    </row>
    <row r="50989" spans="3:4" x14ac:dyDescent="0.25">
      <c r="C50989" s="75"/>
      <c r="D50989" s="74"/>
    </row>
    <row r="50990" spans="3:4" x14ac:dyDescent="0.25">
      <c r="C50990" s="75"/>
      <c r="D50990" s="74"/>
    </row>
    <row r="50991" spans="3:4" x14ac:dyDescent="0.25">
      <c r="C50991" s="75"/>
      <c r="D50991" s="74"/>
    </row>
    <row r="50992" spans="3:4" x14ac:dyDescent="0.25">
      <c r="C50992" s="75"/>
      <c r="D50992" s="74"/>
    </row>
    <row r="50993" spans="3:4" x14ac:dyDescent="0.25">
      <c r="C50993" s="75"/>
      <c r="D50993" s="74"/>
    </row>
    <row r="50994" spans="3:4" x14ac:dyDescent="0.25">
      <c r="C50994" s="75"/>
      <c r="D50994" s="74"/>
    </row>
    <row r="50995" spans="3:4" x14ac:dyDescent="0.25">
      <c r="C50995" s="75"/>
      <c r="D50995" s="74"/>
    </row>
    <row r="50996" spans="3:4" x14ac:dyDescent="0.25">
      <c r="C50996" s="75"/>
      <c r="D50996" s="74"/>
    </row>
    <row r="50997" spans="3:4" x14ac:dyDescent="0.25">
      <c r="C50997" s="75"/>
      <c r="D50997" s="74"/>
    </row>
    <row r="50998" spans="3:4" x14ac:dyDescent="0.25">
      <c r="C50998" s="75"/>
      <c r="D50998" s="74"/>
    </row>
    <row r="50999" spans="3:4" x14ac:dyDescent="0.25">
      <c r="C50999" s="75"/>
      <c r="D50999" s="74"/>
    </row>
    <row r="51000" spans="3:4" x14ac:dyDescent="0.25">
      <c r="C51000" s="75"/>
      <c r="D51000" s="74"/>
    </row>
    <row r="51001" spans="3:4" x14ac:dyDescent="0.25">
      <c r="C51001" s="75"/>
      <c r="D51001" s="74"/>
    </row>
    <row r="51002" spans="3:4" x14ac:dyDescent="0.25">
      <c r="C51002" s="75"/>
      <c r="D51002" s="74"/>
    </row>
    <row r="51003" spans="3:4" x14ac:dyDescent="0.25">
      <c r="C51003" s="75"/>
      <c r="D51003" s="74"/>
    </row>
    <row r="51004" spans="3:4" x14ac:dyDescent="0.25">
      <c r="C51004" s="75"/>
      <c r="D51004" s="74"/>
    </row>
    <row r="51005" spans="3:4" x14ac:dyDescent="0.25">
      <c r="C51005" s="75"/>
      <c r="D51005" s="74"/>
    </row>
    <row r="51006" spans="3:4" x14ac:dyDescent="0.25">
      <c r="C51006" s="75"/>
      <c r="D51006" s="74"/>
    </row>
    <row r="51007" spans="3:4" x14ac:dyDescent="0.25">
      <c r="C51007" s="75"/>
      <c r="D51007" s="74"/>
    </row>
    <row r="51008" spans="3:4" x14ac:dyDescent="0.25">
      <c r="C51008" s="75"/>
      <c r="D51008" s="74"/>
    </row>
    <row r="51009" spans="3:4" x14ac:dyDescent="0.25">
      <c r="C51009" s="75"/>
      <c r="D51009" s="74"/>
    </row>
    <row r="51010" spans="3:4" x14ac:dyDescent="0.25">
      <c r="C51010" s="75"/>
      <c r="D51010" s="74"/>
    </row>
    <row r="51011" spans="3:4" x14ac:dyDescent="0.25">
      <c r="C51011" s="75"/>
      <c r="D51011" s="74"/>
    </row>
    <row r="51012" spans="3:4" x14ac:dyDescent="0.25">
      <c r="C51012" s="75"/>
      <c r="D51012" s="74"/>
    </row>
    <row r="51013" spans="3:4" x14ac:dyDescent="0.25">
      <c r="C51013" s="75"/>
      <c r="D51013" s="74"/>
    </row>
    <row r="51014" spans="3:4" x14ac:dyDescent="0.25">
      <c r="C51014" s="75"/>
      <c r="D51014" s="74"/>
    </row>
    <row r="51015" spans="3:4" x14ac:dyDescent="0.25">
      <c r="C51015" s="75"/>
      <c r="D51015" s="74"/>
    </row>
    <row r="51016" spans="3:4" x14ac:dyDescent="0.25">
      <c r="C51016" s="75"/>
      <c r="D51016" s="74"/>
    </row>
    <row r="51017" spans="3:4" x14ac:dyDescent="0.25">
      <c r="C51017" s="75"/>
      <c r="D51017" s="74"/>
    </row>
    <row r="51018" spans="3:4" x14ac:dyDescent="0.25">
      <c r="C51018" s="75"/>
      <c r="D51018" s="74"/>
    </row>
    <row r="51019" spans="3:4" x14ac:dyDescent="0.25">
      <c r="C51019" s="75"/>
      <c r="D51019" s="74"/>
    </row>
    <row r="51020" spans="3:4" x14ac:dyDescent="0.25">
      <c r="C51020" s="75"/>
      <c r="D51020" s="74"/>
    </row>
    <row r="51021" spans="3:4" x14ac:dyDescent="0.25">
      <c r="C51021" s="75"/>
      <c r="D51021" s="74"/>
    </row>
    <row r="51022" spans="3:4" x14ac:dyDescent="0.25">
      <c r="C51022" s="75"/>
      <c r="D51022" s="74"/>
    </row>
    <row r="51023" spans="3:4" x14ac:dyDescent="0.25">
      <c r="C51023" s="75"/>
      <c r="D51023" s="74"/>
    </row>
    <row r="51024" spans="3:4" x14ac:dyDescent="0.25">
      <c r="C51024" s="75"/>
      <c r="D51024" s="74"/>
    </row>
    <row r="51025" spans="3:4" x14ac:dyDescent="0.25">
      <c r="C51025" s="75"/>
      <c r="D51025" s="74"/>
    </row>
    <row r="51026" spans="3:4" x14ac:dyDescent="0.25">
      <c r="C51026" s="75"/>
      <c r="D51026" s="74"/>
    </row>
    <row r="51027" spans="3:4" x14ac:dyDescent="0.25">
      <c r="C51027" s="75"/>
      <c r="D51027" s="74"/>
    </row>
    <row r="51028" spans="3:4" x14ac:dyDescent="0.25">
      <c r="C51028" s="75"/>
      <c r="D51028" s="74"/>
    </row>
    <row r="51029" spans="3:4" x14ac:dyDescent="0.25">
      <c r="C51029" s="75"/>
      <c r="D51029" s="74"/>
    </row>
    <row r="51030" spans="3:4" x14ac:dyDescent="0.25">
      <c r="C51030" s="75"/>
      <c r="D51030" s="74"/>
    </row>
    <row r="51031" spans="3:4" x14ac:dyDescent="0.25">
      <c r="C51031" s="75"/>
      <c r="D51031" s="74"/>
    </row>
    <row r="51032" spans="3:4" x14ac:dyDescent="0.25">
      <c r="C51032" s="75"/>
      <c r="D51032" s="74"/>
    </row>
    <row r="51033" spans="3:4" x14ac:dyDescent="0.25">
      <c r="C51033" s="75"/>
      <c r="D51033" s="74"/>
    </row>
    <row r="51034" spans="3:4" x14ac:dyDescent="0.25">
      <c r="C51034" s="75"/>
      <c r="D51034" s="74"/>
    </row>
    <row r="51035" spans="3:4" x14ac:dyDescent="0.25">
      <c r="C51035" s="75"/>
      <c r="D51035" s="74"/>
    </row>
    <row r="51036" spans="3:4" x14ac:dyDescent="0.25">
      <c r="C51036" s="75"/>
      <c r="D51036" s="74"/>
    </row>
    <row r="51037" spans="3:4" x14ac:dyDescent="0.25">
      <c r="C51037" s="75"/>
      <c r="D51037" s="74"/>
    </row>
    <row r="51038" spans="3:4" x14ac:dyDescent="0.25">
      <c r="C51038" s="75"/>
      <c r="D51038" s="74"/>
    </row>
    <row r="51039" spans="3:4" x14ac:dyDescent="0.25">
      <c r="C51039" s="75"/>
      <c r="D51039" s="74"/>
    </row>
    <row r="51040" spans="3:4" x14ac:dyDescent="0.25">
      <c r="C51040" s="75"/>
      <c r="D51040" s="74"/>
    </row>
    <row r="51041" spans="3:4" x14ac:dyDescent="0.25">
      <c r="C51041" s="75"/>
      <c r="D51041" s="74"/>
    </row>
    <row r="51042" spans="3:4" x14ac:dyDescent="0.25">
      <c r="C51042" s="75"/>
      <c r="D51042" s="74"/>
    </row>
    <row r="51043" spans="3:4" x14ac:dyDescent="0.25">
      <c r="C51043" s="75"/>
      <c r="D51043" s="74"/>
    </row>
    <row r="51044" spans="3:4" x14ac:dyDescent="0.25">
      <c r="C51044" s="75"/>
      <c r="D51044" s="74"/>
    </row>
    <row r="51045" spans="3:4" x14ac:dyDescent="0.25">
      <c r="C51045" s="75"/>
      <c r="D51045" s="74"/>
    </row>
    <row r="51046" spans="3:4" x14ac:dyDescent="0.25">
      <c r="C51046" s="75"/>
      <c r="D51046" s="74"/>
    </row>
    <row r="51047" spans="3:4" x14ac:dyDescent="0.25">
      <c r="C51047" s="75"/>
      <c r="D51047" s="74"/>
    </row>
    <row r="51048" spans="3:4" x14ac:dyDescent="0.25">
      <c r="C51048" s="75"/>
      <c r="D51048" s="74"/>
    </row>
    <row r="51049" spans="3:4" x14ac:dyDescent="0.25">
      <c r="C51049" s="75"/>
      <c r="D51049" s="74"/>
    </row>
    <row r="51050" spans="3:4" x14ac:dyDescent="0.25">
      <c r="C51050" s="75"/>
      <c r="D51050" s="74"/>
    </row>
    <row r="51051" spans="3:4" x14ac:dyDescent="0.25">
      <c r="C51051" s="75"/>
      <c r="D51051" s="74"/>
    </row>
    <row r="51052" spans="3:4" x14ac:dyDescent="0.25">
      <c r="C51052" s="75"/>
      <c r="D51052" s="74"/>
    </row>
    <row r="51053" spans="3:4" x14ac:dyDescent="0.25">
      <c r="C51053" s="75"/>
      <c r="D51053" s="74"/>
    </row>
    <row r="51054" spans="3:4" x14ac:dyDescent="0.25">
      <c r="C51054" s="75"/>
      <c r="D51054" s="74"/>
    </row>
    <row r="51055" spans="3:4" x14ac:dyDescent="0.25">
      <c r="C51055" s="75"/>
      <c r="D51055" s="74"/>
    </row>
    <row r="51056" spans="3:4" x14ac:dyDescent="0.25">
      <c r="C51056" s="75"/>
      <c r="D51056" s="74"/>
    </row>
    <row r="51057" spans="3:4" x14ac:dyDescent="0.25">
      <c r="C51057" s="75"/>
      <c r="D51057" s="74"/>
    </row>
    <row r="51058" spans="3:4" x14ac:dyDescent="0.25">
      <c r="C51058" s="75"/>
      <c r="D51058" s="74"/>
    </row>
    <row r="51059" spans="3:4" x14ac:dyDescent="0.25">
      <c r="C51059" s="75"/>
      <c r="D51059" s="74"/>
    </row>
    <row r="51060" spans="3:4" x14ac:dyDescent="0.25">
      <c r="C51060" s="75"/>
      <c r="D51060" s="74"/>
    </row>
    <row r="51061" spans="3:4" x14ac:dyDescent="0.25">
      <c r="C51061" s="75"/>
      <c r="D51061" s="74"/>
    </row>
    <row r="51062" spans="3:4" x14ac:dyDescent="0.25">
      <c r="C51062" s="75"/>
      <c r="D51062" s="74"/>
    </row>
    <row r="51063" spans="3:4" x14ac:dyDescent="0.25">
      <c r="C51063" s="75"/>
      <c r="D51063" s="74"/>
    </row>
    <row r="51064" spans="3:4" x14ac:dyDescent="0.25">
      <c r="C51064" s="75"/>
      <c r="D51064" s="74"/>
    </row>
    <row r="51065" spans="3:4" x14ac:dyDescent="0.25">
      <c r="C51065" s="75"/>
      <c r="D51065" s="74"/>
    </row>
    <row r="51066" spans="3:4" x14ac:dyDescent="0.25">
      <c r="C51066" s="75"/>
      <c r="D51066" s="74"/>
    </row>
    <row r="51067" spans="3:4" x14ac:dyDescent="0.25">
      <c r="C51067" s="75"/>
      <c r="D51067" s="74"/>
    </row>
    <row r="51068" spans="3:4" x14ac:dyDescent="0.25">
      <c r="C51068" s="75"/>
      <c r="D51068" s="74"/>
    </row>
    <row r="51069" spans="3:4" x14ac:dyDescent="0.25">
      <c r="C51069" s="75"/>
      <c r="D51069" s="74"/>
    </row>
    <row r="51070" spans="3:4" x14ac:dyDescent="0.25">
      <c r="C51070" s="75"/>
      <c r="D51070" s="74"/>
    </row>
    <row r="51071" spans="3:4" x14ac:dyDescent="0.25">
      <c r="C51071" s="75"/>
      <c r="D51071" s="74"/>
    </row>
    <row r="51072" spans="3:4" x14ac:dyDescent="0.25">
      <c r="C51072" s="75"/>
      <c r="D51072" s="74"/>
    </row>
    <row r="51073" spans="3:4" x14ac:dyDescent="0.25">
      <c r="C51073" s="75"/>
      <c r="D51073" s="74"/>
    </row>
    <row r="51074" spans="3:4" x14ac:dyDescent="0.25">
      <c r="C51074" s="75"/>
      <c r="D51074" s="74"/>
    </row>
    <row r="51075" spans="3:4" x14ac:dyDescent="0.25">
      <c r="C51075" s="75"/>
      <c r="D51075" s="74"/>
    </row>
    <row r="51076" spans="3:4" x14ac:dyDescent="0.25">
      <c r="C51076" s="75"/>
      <c r="D51076" s="74"/>
    </row>
    <row r="51077" spans="3:4" x14ac:dyDescent="0.25">
      <c r="C51077" s="75"/>
      <c r="D51077" s="74"/>
    </row>
    <row r="51078" spans="3:4" x14ac:dyDescent="0.25">
      <c r="C51078" s="75"/>
      <c r="D51078" s="74"/>
    </row>
    <row r="51079" spans="3:4" x14ac:dyDescent="0.25">
      <c r="C51079" s="75"/>
      <c r="D51079" s="74"/>
    </row>
    <row r="51080" spans="3:4" x14ac:dyDescent="0.25">
      <c r="C51080" s="75"/>
      <c r="D51080" s="74"/>
    </row>
    <row r="51081" spans="3:4" x14ac:dyDescent="0.25">
      <c r="C51081" s="75"/>
      <c r="D51081" s="74"/>
    </row>
    <row r="51082" spans="3:4" x14ac:dyDescent="0.25">
      <c r="C51082" s="75"/>
      <c r="D51082" s="74"/>
    </row>
    <row r="51083" spans="3:4" x14ac:dyDescent="0.25">
      <c r="C51083" s="75"/>
      <c r="D51083" s="74"/>
    </row>
    <row r="51084" spans="3:4" x14ac:dyDescent="0.25">
      <c r="C51084" s="75"/>
      <c r="D51084" s="74"/>
    </row>
    <row r="51085" spans="3:4" x14ac:dyDescent="0.25">
      <c r="C51085" s="75"/>
      <c r="D51085" s="74"/>
    </row>
    <row r="51086" spans="3:4" x14ac:dyDescent="0.25">
      <c r="C51086" s="75"/>
      <c r="D51086" s="74"/>
    </row>
    <row r="51087" spans="3:4" x14ac:dyDescent="0.25">
      <c r="C51087" s="75"/>
      <c r="D51087" s="74"/>
    </row>
    <row r="51088" spans="3:4" x14ac:dyDescent="0.25">
      <c r="C51088" s="75"/>
      <c r="D51088" s="74"/>
    </row>
    <row r="51089" spans="3:4" x14ac:dyDescent="0.25">
      <c r="C51089" s="75"/>
      <c r="D51089" s="74"/>
    </row>
    <row r="51090" spans="3:4" x14ac:dyDescent="0.25">
      <c r="C51090" s="75"/>
      <c r="D51090" s="74"/>
    </row>
    <row r="51091" spans="3:4" x14ac:dyDescent="0.25">
      <c r="C51091" s="75"/>
      <c r="D51091" s="74"/>
    </row>
    <row r="51092" spans="3:4" x14ac:dyDescent="0.25">
      <c r="C51092" s="75"/>
      <c r="D51092" s="74"/>
    </row>
    <row r="51093" spans="3:4" x14ac:dyDescent="0.25">
      <c r="C51093" s="75"/>
      <c r="D51093" s="74"/>
    </row>
    <row r="51094" spans="3:4" x14ac:dyDescent="0.25">
      <c r="C51094" s="75"/>
      <c r="D51094" s="74"/>
    </row>
    <row r="51095" spans="3:4" x14ac:dyDescent="0.25">
      <c r="C51095" s="75"/>
      <c r="D51095" s="74"/>
    </row>
    <row r="51096" spans="3:4" x14ac:dyDescent="0.25">
      <c r="C51096" s="75"/>
      <c r="D51096" s="74"/>
    </row>
    <row r="51097" spans="3:4" x14ac:dyDescent="0.25">
      <c r="C51097" s="75"/>
      <c r="D51097" s="74"/>
    </row>
    <row r="51098" spans="3:4" x14ac:dyDescent="0.25">
      <c r="C51098" s="75"/>
      <c r="D51098" s="74"/>
    </row>
    <row r="51099" spans="3:4" x14ac:dyDescent="0.25">
      <c r="C51099" s="75"/>
      <c r="D51099" s="74"/>
    </row>
    <row r="51100" spans="3:4" x14ac:dyDescent="0.25">
      <c r="C51100" s="75"/>
      <c r="D51100" s="74"/>
    </row>
    <row r="51101" spans="3:4" x14ac:dyDescent="0.25">
      <c r="C51101" s="75"/>
      <c r="D51101" s="74"/>
    </row>
    <row r="51102" spans="3:4" x14ac:dyDescent="0.25">
      <c r="C51102" s="75"/>
      <c r="D51102" s="74"/>
    </row>
    <row r="51103" spans="3:4" x14ac:dyDescent="0.25">
      <c r="C51103" s="75"/>
      <c r="D51103" s="74"/>
    </row>
    <row r="51104" spans="3:4" x14ac:dyDescent="0.25">
      <c r="C51104" s="75"/>
      <c r="D51104" s="74"/>
    </row>
    <row r="51105" spans="3:4" x14ac:dyDescent="0.25">
      <c r="C51105" s="75"/>
      <c r="D51105" s="74"/>
    </row>
    <row r="51106" spans="3:4" x14ac:dyDescent="0.25">
      <c r="C51106" s="75"/>
      <c r="D51106" s="74"/>
    </row>
    <row r="51107" spans="3:4" x14ac:dyDescent="0.25">
      <c r="C51107" s="75"/>
      <c r="D51107" s="74"/>
    </row>
    <row r="51108" spans="3:4" x14ac:dyDescent="0.25">
      <c r="C51108" s="75"/>
      <c r="D51108" s="74"/>
    </row>
    <row r="51109" spans="3:4" x14ac:dyDescent="0.25">
      <c r="C51109" s="75"/>
      <c r="D51109" s="74"/>
    </row>
    <row r="51110" spans="3:4" x14ac:dyDescent="0.25">
      <c r="C51110" s="75"/>
      <c r="D51110" s="74"/>
    </row>
    <row r="51111" spans="3:4" x14ac:dyDescent="0.25">
      <c r="C51111" s="75"/>
      <c r="D51111" s="74"/>
    </row>
    <row r="51112" spans="3:4" x14ac:dyDescent="0.25">
      <c r="C51112" s="75"/>
      <c r="D51112" s="74"/>
    </row>
    <row r="51113" spans="3:4" x14ac:dyDescent="0.25">
      <c r="C51113" s="75"/>
      <c r="D51113" s="74"/>
    </row>
    <row r="51114" spans="3:4" x14ac:dyDescent="0.25">
      <c r="C51114" s="75"/>
      <c r="D51114" s="74"/>
    </row>
    <row r="51115" spans="3:4" x14ac:dyDescent="0.25">
      <c r="C51115" s="75"/>
      <c r="D51115" s="74"/>
    </row>
    <row r="51116" spans="3:4" x14ac:dyDescent="0.25">
      <c r="C51116" s="75"/>
      <c r="D51116" s="74"/>
    </row>
    <row r="51117" spans="3:4" x14ac:dyDescent="0.25">
      <c r="C51117" s="75"/>
      <c r="D51117" s="74"/>
    </row>
    <row r="51118" spans="3:4" x14ac:dyDescent="0.25">
      <c r="C51118" s="75"/>
      <c r="D51118" s="74"/>
    </row>
    <row r="51119" spans="3:4" x14ac:dyDescent="0.25">
      <c r="C51119" s="75"/>
      <c r="D51119" s="74"/>
    </row>
    <row r="51120" spans="3:4" x14ac:dyDescent="0.25">
      <c r="C51120" s="75"/>
      <c r="D51120" s="74"/>
    </row>
    <row r="51121" spans="3:4" x14ac:dyDescent="0.25">
      <c r="C51121" s="75"/>
      <c r="D51121" s="74"/>
    </row>
    <row r="51122" spans="3:4" x14ac:dyDescent="0.25">
      <c r="C51122" s="75"/>
      <c r="D51122" s="74"/>
    </row>
    <row r="51123" spans="3:4" x14ac:dyDescent="0.25">
      <c r="C51123" s="75"/>
      <c r="D51123" s="74"/>
    </row>
    <row r="51124" spans="3:4" x14ac:dyDescent="0.25">
      <c r="C51124" s="75"/>
      <c r="D51124" s="74"/>
    </row>
    <row r="51125" spans="3:4" x14ac:dyDescent="0.25">
      <c r="C51125" s="75"/>
      <c r="D51125" s="74"/>
    </row>
    <row r="51126" spans="3:4" x14ac:dyDescent="0.25">
      <c r="C51126" s="75"/>
      <c r="D51126" s="74"/>
    </row>
    <row r="51127" spans="3:4" x14ac:dyDescent="0.25">
      <c r="C51127" s="75"/>
      <c r="D51127" s="74"/>
    </row>
    <row r="51128" spans="3:4" x14ac:dyDescent="0.25">
      <c r="C51128" s="75"/>
      <c r="D51128" s="74"/>
    </row>
    <row r="51129" spans="3:4" x14ac:dyDescent="0.25">
      <c r="C51129" s="75"/>
      <c r="D51129" s="74"/>
    </row>
    <row r="51130" spans="3:4" x14ac:dyDescent="0.25">
      <c r="C51130" s="75"/>
      <c r="D51130" s="74"/>
    </row>
    <row r="51131" spans="3:4" x14ac:dyDescent="0.25">
      <c r="C51131" s="75"/>
      <c r="D51131" s="74"/>
    </row>
    <row r="51132" spans="3:4" x14ac:dyDescent="0.25">
      <c r="C51132" s="75"/>
      <c r="D51132" s="74"/>
    </row>
    <row r="51133" spans="3:4" x14ac:dyDescent="0.25">
      <c r="C51133" s="75"/>
      <c r="D51133" s="74"/>
    </row>
    <row r="51134" spans="3:4" x14ac:dyDescent="0.25">
      <c r="C51134" s="75"/>
      <c r="D51134" s="74"/>
    </row>
    <row r="51135" spans="3:4" x14ac:dyDescent="0.25">
      <c r="C51135" s="75"/>
      <c r="D51135" s="74"/>
    </row>
    <row r="51136" spans="3:4" x14ac:dyDescent="0.25">
      <c r="C51136" s="75"/>
      <c r="D51136" s="74"/>
    </row>
    <row r="51137" spans="3:4" x14ac:dyDescent="0.25">
      <c r="C51137" s="75"/>
      <c r="D51137" s="74"/>
    </row>
    <row r="51138" spans="3:4" x14ac:dyDescent="0.25">
      <c r="C51138" s="75"/>
      <c r="D51138" s="74"/>
    </row>
    <row r="51139" spans="3:4" x14ac:dyDescent="0.25">
      <c r="C51139" s="75"/>
      <c r="D51139" s="74"/>
    </row>
    <row r="51140" spans="3:4" x14ac:dyDescent="0.25">
      <c r="C51140" s="75"/>
      <c r="D51140" s="74"/>
    </row>
    <row r="51141" spans="3:4" x14ac:dyDescent="0.25">
      <c r="C51141" s="75"/>
      <c r="D51141" s="74"/>
    </row>
    <row r="51142" spans="3:4" x14ac:dyDescent="0.25">
      <c r="C51142" s="75"/>
      <c r="D51142" s="74"/>
    </row>
    <row r="51143" spans="3:4" x14ac:dyDescent="0.25">
      <c r="C51143" s="75"/>
      <c r="D51143" s="74"/>
    </row>
    <row r="51144" spans="3:4" x14ac:dyDescent="0.25">
      <c r="C51144" s="75"/>
      <c r="D51144" s="74"/>
    </row>
    <row r="51145" spans="3:4" x14ac:dyDescent="0.25">
      <c r="C51145" s="75"/>
      <c r="D51145" s="74"/>
    </row>
    <row r="51146" spans="3:4" x14ac:dyDescent="0.25">
      <c r="C51146" s="75"/>
      <c r="D51146" s="74"/>
    </row>
    <row r="51147" spans="3:4" x14ac:dyDescent="0.25">
      <c r="C51147" s="75"/>
      <c r="D51147" s="74"/>
    </row>
    <row r="51148" spans="3:4" x14ac:dyDescent="0.25">
      <c r="C51148" s="75"/>
      <c r="D51148" s="74"/>
    </row>
    <row r="51149" spans="3:4" x14ac:dyDescent="0.25">
      <c r="C51149" s="75"/>
      <c r="D51149" s="74"/>
    </row>
    <row r="51150" spans="3:4" x14ac:dyDescent="0.25">
      <c r="C51150" s="75"/>
      <c r="D51150" s="74"/>
    </row>
    <row r="51151" spans="3:4" x14ac:dyDescent="0.25">
      <c r="C51151" s="75"/>
      <c r="D51151" s="74"/>
    </row>
    <row r="51152" spans="3:4" x14ac:dyDescent="0.25">
      <c r="C51152" s="75"/>
      <c r="D51152" s="74"/>
    </row>
    <row r="51153" spans="3:4" x14ac:dyDescent="0.25">
      <c r="C51153" s="75"/>
      <c r="D51153" s="74"/>
    </row>
    <row r="51154" spans="3:4" x14ac:dyDescent="0.25">
      <c r="C51154" s="75"/>
      <c r="D51154" s="74"/>
    </row>
    <row r="51155" spans="3:4" x14ac:dyDescent="0.25">
      <c r="C51155" s="75"/>
      <c r="D51155" s="74"/>
    </row>
    <row r="51156" spans="3:4" x14ac:dyDescent="0.25">
      <c r="C51156" s="75"/>
      <c r="D51156" s="74"/>
    </row>
    <row r="51157" spans="3:4" x14ac:dyDescent="0.25">
      <c r="C51157" s="75"/>
      <c r="D51157" s="74"/>
    </row>
    <row r="51158" spans="3:4" x14ac:dyDescent="0.25">
      <c r="C51158" s="75"/>
      <c r="D51158" s="74"/>
    </row>
    <row r="51159" spans="3:4" x14ac:dyDescent="0.25">
      <c r="C51159" s="75"/>
      <c r="D51159" s="74"/>
    </row>
    <row r="51160" spans="3:4" x14ac:dyDescent="0.25">
      <c r="C51160" s="75"/>
      <c r="D51160" s="74"/>
    </row>
    <row r="51161" spans="3:4" x14ac:dyDescent="0.25">
      <c r="C51161" s="75"/>
      <c r="D51161" s="74"/>
    </row>
    <row r="51162" spans="3:4" x14ac:dyDescent="0.25">
      <c r="C51162" s="75"/>
      <c r="D51162" s="74"/>
    </row>
    <row r="51163" spans="3:4" x14ac:dyDescent="0.25">
      <c r="C51163" s="75"/>
      <c r="D51163" s="74"/>
    </row>
    <row r="51164" spans="3:4" x14ac:dyDescent="0.25">
      <c r="C51164" s="75"/>
      <c r="D51164" s="74"/>
    </row>
    <row r="51165" spans="3:4" x14ac:dyDescent="0.25">
      <c r="C51165" s="75"/>
      <c r="D51165" s="74"/>
    </row>
    <row r="51166" spans="3:4" x14ac:dyDescent="0.25">
      <c r="C51166" s="75"/>
      <c r="D51166" s="74"/>
    </row>
    <row r="51167" spans="3:4" x14ac:dyDescent="0.25">
      <c r="C51167" s="75"/>
      <c r="D51167" s="74"/>
    </row>
    <row r="51168" spans="3:4" x14ac:dyDescent="0.25">
      <c r="C51168" s="75"/>
      <c r="D51168" s="74"/>
    </row>
    <row r="51169" spans="3:4" x14ac:dyDescent="0.25">
      <c r="C51169" s="75"/>
      <c r="D51169" s="74"/>
    </row>
    <row r="51170" spans="3:4" x14ac:dyDescent="0.25">
      <c r="C51170" s="75"/>
      <c r="D51170" s="74"/>
    </row>
    <row r="51171" spans="3:4" x14ac:dyDescent="0.25">
      <c r="C51171" s="75"/>
      <c r="D51171" s="74"/>
    </row>
    <row r="51172" spans="3:4" x14ac:dyDescent="0.25">
      <c r="C51172" s="75"/>
      <c r="D51172" s="74"/>
    </row>
    <row r="51173" spans="3:4" x14ac:dyDescent="0.25">
      <c r="C51173" s="75"/>
      <c r="D51173" s="74"/>
    </row>
    <row r="51174" spans="3:4" x14ac:dyDescent="0.25">
      <c r="C51174" s="75"/>
      <c r="D51174" s="74"/>
    </row>
    <row r="51175" spans="3:4" x14ac:dyDescent="0.25">
      <c r="C51175" s="75"/>
      <c r="D51175" s="74"/>
    </row>
    <row r="51176" spans="3:4" x14ac:dyDescent="0.25">
      <c r="C51176" s="75"/>
      <c r="D51176" s="74"/>
    </row>
    <row r="51177" spans="3:4" x14ac:dyDescent="0.25">
      <c r="C51177" s="75"/>
      <c r="D51177" s="74"/>
    </row>
    <row r="51178" spans="3:4" x14ac:dyDescent="0.25">
      <c r="C51178" s="75"/>
      <c r="D51178" s="74"/>
    </row>
    <row r="51179" spans="3:4" x14ac:dyDescent="0.25">
      <c r="C51179" s="75"/>
      <c r="D51179" s="74"/>
    </row>
    <row r="51180" spans="3:4" x14ac:dyDescent="0.25">
      <c r="C51180" s="75"/>
      <c r="D51180" s="74"/>
    </row>
    <row r="51181" spans="3:4" x14ac:dyDescent="0.25">
      <c r="C51181" s="75"/>
      <c r="D51181" s="74"/>
    </row>
    <row r="51182" spans="3:4" x14ac:dyDescent="0.25">
      <c r="C51182" s="75"/>
      <c r="D51182" s="74"/>
    </row>
    <row r="51183" spans="3:4" x14ac:dyDescent="0.25">
      <c r="C51183" s="75"/>
      <c r="D51183" s="74"/>
    </row>
    <row r="51184" spans="3:4" x14ac:dyDescent="0.25">
      <c r="C51184" s="75"/>
      <c r="D51184" s="74"/>
    </row>
    <row r="51185" spans="3:4" x14ac:dyDescent="0.25">
      <c r="C51185" s="75"/>
      <c r="D51185" s="74"/>
    </row>
    <row r="51186" spans="3:4" x14ac:dyDescent="0.25">
      <c r="C51186" s="75"/>
      <c r="D51186" s="74"/>
    </row>
    <row r="51187" spans="3:4" x14ac:dyDescent="0.25">
      <c r="C51187" s="75"/>
      <c r="D51187" s="74"/>
    </row>
    <row r="51188" spans="3:4" x14ac:dyDescent="0.25">
      <c r="C51188" s="75"/>
      <c r="D51188" s="74"/>
    </row>
    <row r="51189" spans="3:4" x14ac:dyDescent="0.25">
      <c r="C51189" s="75"/>
      <c r="D51189" s="74"/>
    </row>
    <row r="51190" spans="3:4" x14ac:dyDescent="0.25">
      <c r="C51190" s="75"/>
      <c r="D51190" s="74"/>
    </row>
    <row r="51191" spans="3:4" x14ac:dyDescent="0.25">
      <c r="C51191" s="75"/>
      <c r="D51191" s="74"/>
    </row>
    <row r="51192" spans="3:4" x14ac:dyDescent="0.25">
      <c r="C51192" s="75"/>
      <c r="D51192" s="74"/>
    </row>
    <row r="51193" spans="3:4" x14ac:dyDescent="0.25">
      <c r="C51193" s="75"/>
      <c r="D51193" s="74"/>
    </row>
    <row r="51194" spans="3:4" x14ac:dyDescent="0.25">
      <c r="C51194" s="75"/>
      <c r="D51194" s="74"/>
    </row>
    <row r="51195" spans="3:4" x14ac:dyDescent="0.25">
      <c r="C51195" s="75"/>
      <c r="D51195" s="74"/>
    </row>
    <row r="51196" spans="3:4" x14ac:dyDescent="0.25">
      <c r="C51196" s="75"/>
      <c r="D51196" s="74"/>
    </row>
    <row r="51197" spans="3:4" x14ac:dyDescent="0.25">
      <c r="C51197" s="75"/>
      <c r="D51197" s="74"/>
    </row>
    <row r="51198" spans="3:4" x14ac:dyDescent="0.25">
      <c r="C51198" s="75"/>
      <c r="D51198" s="74"/>
    </row>
    <row r="51199" spans="3:4" x14ac:dyDescent="0.25">
      <c r="C51199" s="75"/>
      <c r="D51199" s="74"/>
    </row>
    <row r="51200" spans="3:4" x14ac:dyDescent="0.25">
      <c r="C51200" s="75"/>
      <c r="D51200" s="74"/>
    </row>
    <row r="51201" spans="3:4" x14ac:dyDescent="0.25">
      <c r="C51201" s="75"/>
      <c r="D51201" s="74"/>
    </row>
    <row r="51202" spans="3:4" x14ac:dyDescent="0.25">
      <c r="C51202" s="75"/>
      <c r="D51202" s="74"/>
    </row>
    <row r="51203" spans="3:4" x14ac:dyDescent="0.25">
      <c r="C51203" s="75"/>
      <c r="D51203" s="74"/>
    </row>
    <row r="51204" spans="3:4" x14ac:dyDescent="0.25">
      <c r="C51204" s="75"/>
      <c r="D51204" s="74"/>
    </row>
    <row r="51205" spans="3:4" x14ac:dyDescent="0.25">
      <c r="C51205" s="75"/>
      <c r="D51205" s="74"/>
    </row>
    <row r="51206" spans="3:4" x14ac:dyDescent="0.25">
      <c r="C51206" s="75"/>
      <c r="D51206" s="74"/>
    </row>
    <row r="51207" spans="3:4" x14ac:dyDescent="0.25">
      <c r="C51207" s="75"/>
      <c r="D51207" s="74"/>
    </row>
    <row r="51208" spans="3:4" x14ac:dyDescent="0.25">
      <c r="C51208" s="75"/>
      <c r="D51208" s="74"/>
    </row>
    <row r="51209" spans="3:4" x14ac:dyDescent="0.25">
      <c r="C51209" s="75"/>
      <c r="D51209" s="74"/>
    </row>
    <row r="51210" spans="3:4" x14ac:dyDescent="0.25">
      <c r="C51210" s="75"/>
      <c r="D51210" s="74"/>
    </row>
    <row r="51211" spans="3:4" x14ac:dyDescent="0.25">
      <c r="C51211" s="75"/>
      <c r="D51211" s="74"/>
    </row>
    <row r="51212" spans="3:4" x14ac:dyDescent="0.25">
      <c r="C51212" s="75"/>
      <c r="D51212" s="74"/>
    </row>
    <row r="51213" spans="3:4" x14ac:dyDescent="0.25">
      <c r="C51213" s="75"/>
      <c r="D51213" s="74"/>
    </row>
    <row r="51214" spans="3:4" x14ac:dyDescent="0.25">
      <c r="C51214" s="75"/>
      <c r="D51214" s="74"/>
    </row>
    <row r="51215" spans="3:4" x14ac:dyDescent="0.25">
      <c r="C51215" s="75"/>
      <c r="D51215" s="74"/>
    </row>
    <row r="51216" spans="3:4" x14ac:dyDescent="0.25">
      <c r="C51216" s="75"/>
      <c r="D51216" s="74"/>
    </row>
    <row r="51217" spans="3:4" x14ac:dyDescent="0.25">
      <c r="C51217" s="75"/>
      <c r="D51217" s="74"/>
    </row>
    <row r="51218" spans="3:4" x14ac:dyDescent="0.25">
      <c r="C51218" s="75"/>
      <c r="D51218" s="74"/>
    </row>
    <row r="51219" spans="3:4" x14ac:dyDescent="0.25">
      <c r="C51219" s="75"/>
      <c r="D51219" s="74"/>
    </row>
    <row r="51220" spans="3:4" x14ac:dyDescent="0.25">
      <c r="C51220" s="75"/>
      <c r="D51220" s="74"/>
    </row>
    <row r="51221" spans="3:4" x14ac:dyDescent="0.25">
      <c r="C51221" s="75"/>
      <c r="D51221" s="74"/>
    </row>
    <row r="51222" spans="3:4" x14ac:dyDescent="0.25">
      <c r="C51222" s="75"/>
      <c r="D51222" s="74"/>
    </row>
    <row r="51223" spans="3:4" x14ac:dyDescent="0.25">
      <c r="C51223" s="75"/>
      <c r="D51223" s="74"/>
    </row>
    <row r="51224" spans="3:4" x14ac:dyDescent="0.25">
      <c r="C51224" s="75"/>
      <c r="D51224" s="74"/>
    </row>
    <row r="51225" spans="3:4" x14ac:dyDescent="0.25">
      <c r="C51225" s="75"/>
      <c r="D51225" s="74"/>
    </row>
    <row r="51226" spans="3:4" x14ac:dyDescent="0.25">
      <c r="C51226" s="75"/>
      <c r="D51226" s="74"/>
    </row>
    <row r="51227" spans="3:4" x14ac:dyDescent="0.25">
      <c r="C51227" s="75"/>
      <c r="D51227" s="74"/>
    </row>
    <row r="51228" spans="3:4" x14ac:dyDescent="0.25">
      <c r="C51228" s="75"/>
      <c r="D51228" s="74"/>
    </row>
    <row r="51229" spans="3:4" x14ac:dyDescent="0.25">
      <c r="C51229" s="75"/>
      <c r="D51229" s="74"/>
    </row>
    <row r="51230" spans="3:4" x14ac:dyDescent="0.25">
      <c r="C51230" s="75"/>
      <c r="D51230" s="74"/>
    </row>
    <row r="51231" spans="3:4" x14ac:dyDescent="0.25">
      <c r="C51231" s="75"/>
      <c r="D51231" s="74"/>
    </row>
    <row r="51232" spans="3:4" x14ac:dyDescent="0.25">
      <c r="C51232" s="75"/>
      <c r="D51232" s="74"/>
    </row>
    <row r="51233" spans="3:4" x14ac:dyDescent="0.25">
      <c r="C51233" s="75"/>
      <c r="D51233" s="74"/>
    </row>
    <row r="51234" spans="3:4" x14ac:dyDescent="0.25">
      <c r="C51234" s="75"/>
      <c r="D51234" s="74"/>
    </row>
    <row r="51235" spans="3:4" x14ac:dyDescent="0.25">
      <c r="C51235" s="75"/>
      <c r="D51235" s="74"/>
    </row>
    <row r="51236" spans="3:4" x14ac:dyDescent="0.25">
      <c r="C51236" s="75"/>
      <c r="D51236" s="74"/>
    </row>
    <row r="51237" spans="3:4" x14ac:dyDescent="0.25">
      <c r="C51237" s="75"/>
      <c r="D51237" s="74"/>
    </row>
    <row r="51238" spans="3:4" x14ac:dyDescent="0.25">
      <c r="C51238" s="75"/>
      <c r="D51238" s="74"/>
    </row>
    <row r="51239" spans="3:4" x14ac:dyDescent="0.25">
      <c r="C51239" s="75"/>
      <c r="D51239" s="74"/>
    </row>
    <row r="51240" spans="3:4" x14ac:dyDescent="0.25">
      <c r="C51240" s="75"/>
      <c r="D51240" s="74"/>
    </row>
    <row r="51241" spans="3:4" x14ac:dyDescent="0.25">
      <c r="C51241" s="75"/>
      <c r="D51241" s="74"/>
    </row>
    <row r="51242" spans="3:4" x14ac:dyDescent="0.25">
      <c r="C51242" s="75"/>
      <c r="D51242" s="74"/>
    </row>
    <row r="51243" spans="3:4" x14ac:dyDescent="0.25">
      <c r="C51243" s="75"/>
      <c r="D51243" s="74"/>
    </row>
    <row r="51244" spans="3:4" x14ac:dyDescent="0.25">
      <c r="C51244" s="75"/>
      <c r="D51244" s="74"/>
    </row>
    <row r="51245" spans="3:4" x14ac:dyDescent="0.25">
      <c r="C51245" s="75"/>
      <c r="D51245" s="74"/>
    </row>
    <row r="51246" spans="3:4" x14ac:dyDescent="0.25">
      <c r="C51246" s="75"/>
      <c r="D51246" s="74"/>
    </row>
    <row r="51247" spans="3:4" x14ac:dyDescent="0.25">
      <c r="C51247" s="75"/>
      <c r="D51247" s="74"/>
    </row>
    <row r="51248" spans="3:4" x14ac:dyDescent="0.25">
      <c r="C51248" s="75"/>
      <c r="D51248" s="74"/>
    </row>
    <row r="51249" spans="3:4" x14ac:dyDescent="0.25">
      <c r="C51249" s="75"/>
      <c r="D51249" s="74"/>
    </row>
    <row r="51250" spans="3:4" x14ac:dyDescent="0.25">
      <c r="C51250" s="75"/>
      <c r="D51250" s="74"/>
    </row>
    <row r="51251" spans="3:4" x14ac:dyDescent="0.25">
      <c r="C51251" s="75"/>
      <c r="D51251" s="74"/>
    </row>
    <row r="51252" spans="3:4" x14ac:dyDescent="0.25">
      <c r="C51252" s="75"/>
      <c r="D51252" s="74"/>
    </row>
    <row r="51253" spans="3:4" x14ac:dyDescent="0.25">
      <c r="C51253" s="75"/>
      <c r="D51253" s="74"/>
    </row>
    <row r="51254" spans="3:4" x14ac:dyDescent="0.25">
      <c r="C51254" s="75"/>
      <c r="D51254" s="74"/>
    </row>
    <row r="51255" spans="3:4" x14ac:dyDescent="0.25">
      <c r="C51255" s="75"/>
      <c r="D51255" s="74"/>
    </row>
    <row r="51256" spans="3:4" x14ac:dyDescent="0.25">
      <c r="C51256" s="75"/>
      <c r="D51256" s="74"/>
    </row>
    <row r="51257" spans="3:4" x14ac:dyDescent="0.25">
      <c r="C51257" s="75"/>
      <c r="D51257" s="74"/>
    </row>
    <row r="51258" spans="3:4" x14ac:dyDescent="0.25">
      <c r="C51258" s="75"/>
      <c r="D51258" s="74"/>
    </row>
    <row r="51259" spans="3:4" x14ac:dyDescent="0.25">
      <c r="C51259" s="75"/>
      <c r="D51259" s="74"/>
    </row>
    <row r="51260" spans="3:4" x14ac:dyDescent="0.25">
      <c r="C51260" s="75"/>
      <c r="D51260" s="74"/>
    </row>
    <row r="51261" spans="3:4" x14ac:dyDescent="0.25">
      <c r="C51261" s="75"/>
      <c r="D51261" s="74"/>
    </row>
    <row r="51262" spans="3:4" x14ac:dyDescent="0.25">
      <c r="C51262" s="75"/>
      <c r="D51262" s="74"/>
    </row>
    <row r="51263" spans="3:4" x14ac:dyDescent="0.25">
      <c r="C51263" s="75"/>
      <c r="D51263" s="74"/>
    </row>
    <row r="51264" spans="3:4" x14ac:dyDescent="0.25">
      <c r="C51264" s="75"/>
      <c r="D51264" s="74"/>
    </row>
    <row r="51265" spans="3:4" x14ac:dyDescent="0.25">
      <c r="C51265" s="75"/>
      <c r="D51265" s="74"/>
    </row>
    <row r="51266" spans="3:4" x14ac:dyDescent="0.25">
      <c r="C51266" s="75"/>
      <c r="D51266" s="74"/>
    </row>
    <row r="51267" spans="3:4" x14ac:dyDescent="0.25">
      <c r="C51267" s="75"/>
      <c r="D51267" s="74"/>
    </row>
    <row r="51268" spans="3:4" x14ac:dyDescent="0.25">
      <c r="C51268" s="75"/>
      <c r="D51268" s="74"/>
    </row>
    <row r="51269" spans="3:4" x14ac:dyDescent="0.25">
      <c r="C51269" s="75"/>
      <c r="D51269" s="74"/>
    </row>
    <row r="51270" spans="3:4" x14ac:dyDescent="0.25">
      <c r="C51270" s="75"/>
      <c r="D51270" s="74"/>
    </row>
    <row r="51271" spans="3:4" x14ac:dyDescent="0.25">
      <c r="C51271" s="75"/>
      <c r="D51271" s="74"/>
    </row>
    <row r="51272" spans="3:4" x14ac:dyDescent="0.25">
      <c r="C51272" s="75"/>
      <c r="D51272" s="74"/>
    </row>
    <row r="51273" spans="3:4" x14ac:dyDescent="0.25">
      <c r="C51273" s="75"/>
      <c r="D51273" s="74"/>
    </row>
    <row r="51274" spans="3:4" x14ac:dyDescent="0.25">
      <c r="C51274" s="75"/>
      <c r="D51274" s="74"/>
    </row>
    <row r="51275" spans="3:4" x14ac:dyDescent="0.25">
      <c r="C51275" s="75"/>
      <c r="D51275" s="74"/>
    </row>
    <row r="51276" spans="3:4" x14ac:dyDescent="0.25">
      <c r="C51276" s="75"/>
      <c r="D51276" s="74"/>
    </row>
    <row r="51277" spans="3:4" x14ac:dyDescent="0.25">
      <c r="C51277" s="75"/>
      <c r="D51277" s="74"/>
    </row>
    <row r="51278" spans="3:4" x14ac:dyDescent="0.25">
      <c r="C51278" s="75"/>
      <c r="D51278" s="74"/>
    </row>
    <row r="51279" spans="3:4" x14ac:dyDescent="0.25">
      <c r="C51279" s="75"/>
      <c r="D51279" s="74"/>
    </row>
    <row r="51280" spans="3:4" x14ac:dyDescent="0.25">
      <c r="C51280" s="75"/>
      <c r="D51280" s="74"/>
    </row>
    <row r="51281" spans="3:4" x14ac:dyDescent="0.25">
      <c r="C51281" s="75"/>
      <c r="D51281" s="74"/>
    </row>
    <row r="51282" spans="3:4" x14ac:dyDescent="0.25">
      <c r="C51282" s="75"/>
      <c r="D51282" s="74"/>
    </row>
    <row r="51283" spans="3:4" x14ac:dyDescent="0.25">
      <c r="C51283" s="75"/>
      <c r="D51283" s="74"/>
    </row>
    <row r="51284" spans="3:4" x14ac:dyDescent="0.25">
      <c r="C51284" s="75"/>
      <c r="D51284" s="74"/>
    </row>
    <row r="51285" spans="3:4" x14ac:dyDescent="0.25">
      <c r="C51285" s="75"/>
      <c r="D51285" s="74"/>
    </row>
    <row r="51286" spans="3:4" x14ac:dyDescent="0.25">
      <c r="C51286" s="75"/>
      <c r="D51286" s="74"/>
    </row>
    <row r="51287" spans="3:4" x14ac:dyDescent="0.25">
      <c r="C51287" s="75"/>
      <c r="D51287" s="74"/>
    </row>
    <row r="51288" spans="3:4" x14ac:dyDescent="0.25">
      <c r="C51288" s="75"/>
      <c r="D51288" s="74"/>
    </row>
    <row r="51289" spans="3:4" x14ac:dyDescent="0.25">
      <c r="C51289" s="75"/>
      <c r="D51289" s="74"/>
    </row>
    <row r="51290" spans="3:4" x14ac:dyDescent="0.25">
      <c r="C51290" s="75"/>
      <c r="D51290" s="74"/>
    </row>
    <row r="51291" spans="3:4" x14ac:dyDescent="0.25">
      <c r="C51291" s="75"/>
      <c r="D51291" s="74"/>
    </row>
    <row r="51292" spans="3:4" x14ac:dyDescent="0.25">
      <c r="C51292" s="75"/>
      <c r="D51292" s="74"/>
    </row>
    <row r="51293" spans="3:4" x14ac:dyDescent="0.25">
      <c r="C51293" s="75"/>
      <c r="D51293" s="74"/>
    </row>
    <row r="51294" spans="3:4" x14ac:dyDescent="0.25">
      <c r="C51294" s="75"/>
      <c r="D51294" s="74"/>
    </row>
    <row r="51295" spans="3:4" x14ac:dyDescent="0.25">
      <c r="C51295" s="75"/>
      <c r="D51295" s="74"/>
    </row>
    <row r="51296" spans="3:4" x14ac:dyDescent="0.25">
      <c r="C51296" s="75"/>
      <c r="D51296" s="74"/>
    </row>
    <row r="51297" spans="3:4" x14ac:dyDescent="0.25">
      <c r="C51297" s="75"/>
      <c r="D51297" s="74"/>
    </row>
    <row r="51298" spans="3:4" x14ac:dyDescent="0.25">
      <c r="C51298" s="75"/>
      <c r="D51298" s="74"/>
    </row>
    <row r="51299" spans="3:4" x14ac:dyDescent="0.25">
      <c r="C51299" s="75"/>
      <c r="D51299" s="74"/>
    </row>
    <row r="51300" spans="3:4" x14ac:dyDescent="0.25">
      <c r="C51300" s="75"/>
      <c r="D51300" s="74"/>
    </row>
    <row r="51301" spans="3:4" x14ac:dyDescent="0.25">
      <c r="C51301" s="75"/>
      <c r="D51301" s="74"/>
    </row>
    <row r="51302" spans="3:4" x14ac:dyDescent="0.25">
      <c r="C51302" s="75"/>
      <c r="D51302" s="74"/>
    </row>
    <row r="51303" spans="3:4" x14ac:dyDescent="0.25">
      <c r="C51303" s="75"/>
      <c r="D51303" s="74"/>
    </row>
    <row r="51304" spans="3:4" x14ac:dyDescent="0.25">
      <c r="C51304" s="75"/>
      <c r="D51304" s="74"/>
    </row>
    <row r="51305" spans="3:4" x14ac:dyDescent="0.25">
      <c r="C51305" s="75"/>
      <c r="D51305" s="74"/>
    </row>
    <row r="51306" spans="3:4" x14ac:dyDescent="0.25">
      <c r="C51306" s="75"/>
      <c r="D51306" s="74"/>
    </row>
    <row r="51307" spans="3:4" x14ac:dyDescent="0.25">
      <c r="C51307" s="75"/>
      <c r="D51307" s="74"/>
    </row>
    <row r="51308" spans="3:4" x14ac:dyDescent="0.25">
      <c r="C51308" s="75"/>
      <c r="D51308" s="74"/>
    </row>
    <row r="51309" spans="3:4" x14ac:dyDescent="0.25">
      <c r="C51309" s="75"/>
      <c r="D51309" s="74"/>
    </row>
    <row r="51310" spans="3:4" x14ac:dyDescent="0.25">
      <c r="C51310" s="75"/>
      <c r="D51310" s="74"/>
    </row>
    <row r="51311" spans="3:4" x14ac:dyDescent="0.25">
      <c r="C51311" s="75"/>
      <c r="D51311" s="74"/>
    </row>
    <row r="51312" spans="3:4" x14ac:dyDescent="0.25">
      <c r="C51312" s="75"/>
      <c r="D51312" s="74"/>
    </row>
    <row r="51313" spans="3:4" x14ac:dyDescent="0.25">
      <c r="C51313" s="75"/>
      <c r="D51313" s="74"/>
    </row>
    <row r="51314" spans="3:4" x14ac:dyDescent="0.25">
      <c r="C51314" s="75"/>
      <c r="D51314" s="74"/>
    </row>
    <row r="51315" spans="3:4" x14ac:dyDescent="0.25">
      <c r="C51315" s="75"/>
      <c r="D51315" s="74"/>
    </row>
    <row r="51316" spans="3:4" x14ac:dyDescent="0.25">
      <c r="C51316" s="75"/>
      <c r="D51316" s="74"/>
    </row>
    <row r="51317" spans="3:4" x14ac:dyDescent="0.25">
      <c r="C51317" s="75"/>
      <c r="D51317" s="74"/>
    </row>
    <row r="51318" spans="3:4" x14ac:dyDescent="0.25">
      <c r="C51318" s="75"/>
      <c r="D51318" s="74"/>
    </row>
    <row r="51319" spans="3:4" x14ac:dyDescent="0.25">
      <c r="C51319" s="75"/>
      <c r="D51319" s="74"/>
    </row>
    <row r="51320" spans="3:4" x14ac:dyDescent="0.25">
      <c r="C51320" s="75"/>
      <c r="D51320" s="74"/>
    </row>
    <row r="51321" spans="3:4" x14ac:dyDescent="0.25">
      <c r="C51321" s="75"/>
      <c r="D51321" s="74"/>
    </row>
    <row r="51322" spans="3:4" x14ac:dyDescent="0.25">
      <c r="C51322" s="75"/>
      <c r="D51322" s="74"/>
    </row>
    <row r="51323" spans="3:4" x14ac:dyDescent="0.25">
      <c r="C51323" s="75"/>
      <c r="D51323" s="74"/>
    </row>
    <row r="51324" spans="3:4" x14ac:dyDescent="0.25">
      <c r="C51324" s="75"/>
      <c r="D51324" s="74"/>
    </row>
    <row r="51325" spans="3:4" x14ac:dyDescent="0.25">
      <c r="C51325" s="75"/>
      <c r="D51325" s="74"/>
    </row>
    <row r="51326" spans="3:4" x14ac:dyDescent="0.25">
      <c r="C51326" s="75"/>
      <c r="D51326" s="74"/>
    </row>
    <row r="51327" spans="3:4" x14ac:dyDescent="0.25">
      <c r="C51327" s="75"/>
      <c r="D51327" s="74"/>
    </row>
    <row r="51328" spans="3:4" x14ac:dyDescent="0.25">
      <c r="C51328" s="75"/>
      <c r="D51328" s="74"/>
    </row>
    <row r="51329" spans="3:4" x14ac:dyDescent="0.25">
      <c r="C51329" s="75"/>
      <c r="D51329" s="74"/>
    </row>
    <row r="51330" spans="3:4" x14ac:dyDescent="0.25">
      <c r="C51330" s="75"/>
      <c r="D51330" s="74"/>
    </row>
    <row r="51331" spans="3:4" x14ac:dyDescent="0.25">
      <c r="C51331" s="75"/>
      <c r="D51331" s="74"/>
    </row>
    <row r="51332" spans="3:4" x14ac:dyDescent="0.25">
      <c r="C51332" s="75"/>
      <c r="D51332" s="74"/>
    </row>
    <row r="51333" spans="3:4" x14ac:dyDescent="0.25">
      <c r="C51333" s="75"/>
      <c r="D51333" s="74"/>
    </row>
    <row r="51334" spans="3:4" x14ac:dyDescent="0.25">
      <c r="C51334" s="75"/>
      <c r="D51334" s="74"/>
    </row>
    <row r="51335" spans="3:4" x14ac:dyDescent="0.25">
      <c r="C51335" s="75"/>
      <c r="D51335" s="74"/>
    </row>
    <row r="51336" spans="3:4" x14ac:dyDescent="0.25">
      <c r="C51336" s="75"/>
      <c r="D51336" s="74"/>
    </row>
    <row r="51337" spans="3:4" x14ac:dyDescent="0.25">
      <c r="C51337" s="75"/>
      <c r="D51337" s="74"/>
    </row>
    <row r="51338" spans="3:4" x14ac:dyDescent="0.25">
      <c r="C51338" s="75"/>
      <c r="D51338" s="74"/>
    </row>
    <row r="51339" spans="3:4" x14ac:dyDescent="0.25">
      <c r="C51339" s="75"/>
      <c r="D51339" s="74"/>
    </row>
    <row r="51340" spans="3:4" x14ac:dyDescent="0.25">
      <c r="C51340" s="75"/>
      <c r="D51340" s="74"/>
    </row>
    <row r="51341" spans="3:4" x14ac:dyDescent="0.25">
      <c r="C51341" s="75"/>
      <c r="D51341" s="74"/>
    </row>
    <row r="51342" spans="3:4" x14ac:dyDescent="0.25">
      <c r="C51342" s="75"/>
      <c r="D51342" s="74"/>
    </row>
    <row r="51343" spans="3:4" x14ac:dyDescent="0.25">
      <c r="C51343" s="75"/>
      <c r="D51343" s="74"/>
    </row>
    <row r="51344" spans="3:4" x14ac:dyDescent="0.25">
      <c r="C51344" s="75"/>
      <c r="D51344" s="74"/>
    </row>
    <row r="51345" spans="3:4" x14ac:dyDescent="0.25">
      <c r="C51345" s="75"/>
      <c r="D51345" s="74"/>
    </row>
    <row r="51346" spans="3:4" x14ac:dyDescent="0.25">
      <c r="C51346" s="75"/>
      <c r="D51346" s="74"/>
    </row>
    <row r="51347" spans="3:4" x14ac:dyDescent="0.25">
      <c r="C51347" s="75"/>
      <c r="D51347" s="74"/>
    </row>
    <row r="51348" spans="3:4" x14ac:dyDescent="0.25">
      <c r="C51348" s="75"/>
      <c r="D51348" s="74"/>
    </row>
    <row r="51349" spans="3:4" x14ac:dyDescent="0.25">
      <c r="C51349" s="75"/>
      <c r="D51349" s="74"/>
    </row>
    <row r="51350" spans="3:4" x14ac:dyDescent="0.25">
      <c r="C51350" s="75"/>
      <c r="D51350" s="74"/>
    </row>
    <row r="51351" spans="3:4" x14ac:dyDescent="0.25">
      <c r="C51351" s="75"/>
      <c r="D51351" s="74"/>
    </row>
    <row r="51352" spans="3:4" x14ac:dyDescent="0.25">
      <c r="C51352" s="75"/>
      <c r="D51352" s="74"/>
    </row>
    <row r="51353" spans="3:4" x14ac:dyDescent="0.25">
      <c r="C51353" s="75"/>
      <c r="D51353" s="74"/>
    </row>
    <row r="51354" spans="3:4" x14ac:dyDescent="0.25">
      <c r="C51354" s="75"/>
      <c r="D51354" s="74"/>
    </row>
    <row r="51355" spans="3:4" x14ac:dyDescent="0.25">
      <c r="C51355" s="75"/>
      <c r="D51355" s="74"/>
    </row>
    <row r="51356" spans="3:4" x14ac:dyDescent="0.25">
      <c r="C51356" s="75"/>
      <c r="D51356" s="74"/>
    </row>
    <row r="51357" spans="3:4" x14ac:dyDescent="0.25">
      <c r="C51357" s="75"/>
      <c r="D51357" s="74"/>
    </row>
    <row r="51358" spans="3:4" x14ac:dyDescent="0.25">
      <c r="C51358" s="75"/>
      <c r="D51358" s="74"/>
    </row>
    <row r="51359" spans="3:4" x14ac:dyDescent="0.25">
      <c r="C51359" s="75"/>
      <c r="D51359" s="74"/>
    </row>
    <row r="51360" spans="3:4" x14ac:dyDescent="0.25">
      <c r="C51360" s="75"/>
      <c r="D51360" s="74"/>
    </row>
    <row r="51361" spans="3:4" x14ac:dyDescent="0.25">
      <c r="C51361" s="75"/>
      <c r="D51361" s="74"/>
    </row>
    <row r="51362" spans="3:4" x14ac:dyDescent="0.25">
      <c r="C51362" s="75"/>
      <c r="D51362" s="74"/>
    </row>
    <row r="51363" spans="3:4" x14ac:dyDescent="0.25">
      <c r="C51363" s="75"/>
      <c r="D51363" s="74"/>
    </row>
    <row r="51364" spans="3:4" x14ac:dyDescent="0.25">
      <c r="C51364" s="75"/>
      <c r="D51364" s="74"/>
    </row>
    <row r="51365" spans="3:4" x14ac:dyDescent="0.25">
      <c r="C51365" s="75"/>
      <c r="D51365" s="74"/>
    </row>
    <row r="51366" spans="3:4" x14ac:dyDescent="0.25">
      <c r="C51366" s="75"/>
      <c r="D51366" s="74"/>
    </row>
    <row r="51367" spans="3:4" x14ac:dyDescent="0.25">
      <c r="C51367" s="75"/>
      <c r="D51367" s="74"/>
    </row>
    <row r="51368" spans="3:4" x14ac:dyDescent="0.25">
      <c r="C51368" s="75"/>
      <c r="D51368" s="74"/>
    </row>
    <row r="51369" spans="3:4" x14ac:dyDescent="0.25">
      <c r="C51369" s="75"/>
      <c r="D51369" s="74"/>
    </row>
    <row r="51370" spans="3:4" x14ac:dyDescent="0.25">
      <c r="C51370" s="75"/>
      <c r="D51370" s="74"/>
    </row>
    <row r="51371" spans="3:4" x14ac:dyDescent="0.25">
      <c r="C51371" s="75"/>
      <c r="D51371" s="74"/>
    </row>
    <row r="51372" spans="3:4" x14ac:dyDescent="0.25">
      <c r="C51372" s="75"/>
      <c r="D51372" s="74"/>
    </row>
    <row r="51373" spans="3:4" x14ac:dyDescent="0.25">
      <c r="C51373" s="75"/>
      <c r="D51373" s="74"/>
    </row>
    <row r="51374" spans="3:4" x14ac:dyDescent="0.25">
      <c r="C51374" s="75"/>
      <c r="D51374" s="74"/>
    </row>
    <row r="51375" spans="3:4" x14ac:dyDescent="0.25">
      <c r="C51375" s="75"/>
      <c r="D51375" s="74"/>
    </row>
    <row r="51376" spans="3:4" x14ac:dyDescent="0.25">
      <c r="C51376" s="75"/>
      <c r="D51376" s="74"/>
    </row>
    <row r="51377" spans="3:4" x14ac:dyDescent="0.25">
      <c r="C51377" s="75"/>
      <c r="D51377" s="74"/>
    </row>
    <row r="51378" spans="3:4" x14ac:dyDescent="0.25">
      <c r="C51378" s="75"/>
      <c r="D51378" s="74"/>
    </row>
    <row r="51379" spans="3:4" x14ac:dyDescent="0.25">
      <c r="C51379" s="75"/>
      <c r="D51379" s="74"/>
    </row>
    <row r="51380" spans="3:4" x14ac:dyDescent="0.25">
      <c r="C51380" s="75"/>
      <c r="D51380" s="74"/>
    </row>
    <row r="51381" spans="3:4" x14ac:dyDescent="0.25">
      <c r="C51381" s="75"/>
      <c r="D51381" s="74"/>
    </row>
    <row r="51382" spans="3:4" x14ac:dyDescent="0.25">
      <c r="C51382" s="75"/>
      <c r="D51382" s="74"/>
    </row>
    <row r="51383" spans="3:4" x14ac:dyDescent="0.25">
      <c r="C51383" s="75"/>
      <c r="D51383" s="74"/>
    </row>
    <row r="51384" spans="3:4" x14ac:dyDescent="0.25">
      <c r="C51384" s="75"/>
      <c r="D51384" s="74"/>
    </row>
    <row r="51385" spans="3:4" x14ac:dyDescent="0.25">
      <c r="C51385" s="75"/>
      <c r="D51385" s="74"/>
    </row>
    <row r="51386" spans="3:4" x14ac:dyDescent="0.25">
      <c r="C51386" s="75"/>
      <c r="D51386" s="74"/>
    </row>
    <row r="51387" spans="3:4" x14ac:dyDescent="0.25">
      <c r="C51387" s="75"/>
      <c r="D51387" s="74"/>
    </row>
    <row r="51388" spans="3:4" x14ac:dyDescent="0.25">
      <c r="C51388" s="75"/>
      <c r="D51388" s="74"/>
    </row>
    <row r="51389" spans="3:4" x14ac:dyDescent="0.25">
      <c r="C51389" s="75"/>
      <c r="D51389" s="74"/>
    </row>
    <row r="51390" spans="3:4" x14ac:dyDescent="0.25">
      <c r="C51390" s="75"/>
      <c r="D51390" s="74"/>
    </row>
    <row r="51391" spans="3:4" x14ac:dyDescent="0.25">
      <c r="C51391" s="75"/>
      <c r="D51391" s="74"/>
    </row>
    <row r="51392" spans="3:4" x14ac:dyDescent="0.25">
      <c r="C51392" s="75"/>
      <c r="D51392" s="74"/>
    </row>
    <row r="51393" spans="3:4" x14ac:dyDescent="0.25">
      <c r="C51393" s="75"/>
      <c r="D51393" s="74"/>
    </row>
    <row r="51394" spans="3:4" x14ac:dyDescent="0.25">
      <c r="C51394" s="75"/>
      <c r="D51394" s="74"/>
    </row>
    <row r="51395" spans="3:4" x14ac:dyDescent="0.25">
      <c r="C51395" s="75"/>
      <c r="D51395" s="74"/>
    </row>
    <row r="51396" spans="3:4" x14ac:dyDescent="0.25">
      <c r="C51396" s="75"/>
      <c r="D51396" s="74"/>
    </row>
    <row r="51397" spans="3:4" x14ac:dyDescent="0.25">
      <c r="C51397" s="75"/>
      <c r="D51397" s="74"/>
    </row>
    <row r="51398" spans="3:4" x14ac:dyDescent="0.25">
      <c r="C51398" s="75"/>
      <c r="D51398" s="74"/>
    </row>
    <row r="51399" spans="3:4" x14ac:dyDescent="0.25">
      <c r="C51399" s="75"/>
      <c r="D51399" s="74"/>
    </row>
    <row r="51400" spans="3:4" x14ac:dyDescent="0.25">
      <c r="C51400" s="75"/>
      <c r="D51400" s="74"/>
    </row>
    <row r="51401" spans="3:4" x14ac:dyDescent="0.25">
      <c r="C51401" s="75"/>
      <c r="D51401" s="74"/>
    </row>
    <row r="51402" spans="3:4" x14ac:dyDescent="0.25">
      <c r="C51402" s="75"/>
      <c r="D51402" s="74"/>
    </row>
    <row r="51403" spans="3:4" x14ac:dyDescent="0.25">
      <c r="C51403" s="75"/>
      <c r="D51403" s="74"/>
    </row>
    <row r="51404" spans="3:4" x14ac:dyDescent="0.25">
      <c r="C51404" s="75"/>
      <c r="D51404" s="74"/>
    </row>
    <row r="51405" spans="3:4" x14ac:dyDescent="0.25">
      <c r="C51405" s="75"/>
      <c r="D51405" s="74"/>
    </row>
    <row r="51406" spans="3:4" x14ac:dyDescent="0.25">
      <c r="C51406" s="75"/>
      <c r="D51406" s="74"/>
    </row>
    <row r="51407" spans="3:4" x14ac:dyDescent="0.25">
      <c r="C51407" s="75"/>
      <c r="D51407" s="74"/>
    </row>
    <row r="51408" spans="3:4" x14ac:dyDescent="0.25">
      <c r="C51408" s="75"/>
      <c r="D51408" s="74"/>
    </row>
    <row r="51409" spans="3:4" x14ac:dyDescent="0.25">
      <c r="C51409" s="75"/>
      <c r="D51409" s="74"/>
    </row>
    <row r="51410" spans="3:4" x14ac:dyDescent="0.25">
      <c r="C51410" s="75"/>
      <c r="D51410" s="74"/>
    </row>
    <row r="51411" spans="3:4" x14ac:dyDescent="0.25">
      <c r="C51411" s="75"/>
      <c r="D51411" s="74"/>
    </row>
    <row r="51412" spans="3:4" x14ac:dyDescent="0.25">
      <c r="C51412" s="75"/>
      <c r="D51412" s="74"/>
    </row>
    <row r="51413" spans="3:4" x14ac:dyDescent="0.25">
      <c r="C51413" s="75"/>
      <c r="D51413" s="74"/>
    </row>
    <row r="51414" spans="3:4" x14ac:dyDescent="0.25">
      <c r="C51414" s="75"/>
      <c r="D51414" s="74"/>
    </row>
    <row r="51415" spans="3:4" x14ac:dyDescent="0.25">
      <c r="C51415" s="75"/>
      <c r="D51415" s="74"/>
    </row>
    <row r="51416" spans="3:4" x14ac:dyDescent="0.25">
      <c r="C51416" s="75"/>
      <c r="D51416" s="74"/>
    </row>
    <row r="51417" spans="3:4" x14ac:dyDescent="0.25">
      <c r="C51417" s="75"/>
      <c r="D51417" s="74"/>
    </row>
    <row r="51418" spans="3:4" x14ac:dyDescent="0.25">
      <c r="C51418" s="75"/>
      <c r="D51418" s="74"/>
    </row>
    <row r="51419" spans="3:4" x14ac:dyDescent="0.25">
      <c r="C51419" s="75"/>
      <c r="D51419" s="74"/>
    </row>
    <row r="51420" spans="3:4" x14ac:dyDescent="0.25">
      <c r="C51420" s="75"/>
      <c r="D51420" s="74"/>
    </row>
    <row r="51421" spans="3:4" x14ac:dyDescent="0.25">
      <c r="C51421" s="75"/>
      <c r="D51421" s="74"/>
    </row>
    <row r="51422" spans="3:4" x14ac:dyDescent="0.25">
      <c r="C51422" s="75"/>
      <c r="D51422" s="74"/>
    </row>
    <row r="51423" spans="3:4" x14ac:dyDescent="0.25">
      <c r="C51423" s="75"/>
      <c r="D51423" s="74"/>
    </row>
    <row r="51424" spans="3:4" x14ac:dyDescent="0.25">
      <c r="C51424" s="75"/>
      <c r="D51424" s="74"/>
    </row>
    <row r="51425" spans="3:4" x14ac:dyDescent="0.25">
      <c r="C51425" s="75"/>
      <c r="D51425" s="74"/>
    </row>
    <row r="51426" spans="3:4" x14ac:dyDescent="0.25">
      <c r="C51426" s="75"/>
      <c r="D51426" s="74"/>
    </row>
    <row r="51427" spans="3:4" x14ac:dyDescent="0.25">
      <c r="C51427" s="75"/>
      <c r="D51427" s="74"/>
    </row>
    <row r="51428" spans="3:4" x14ac:dyDescent="0.25">
      <c r="C51428" s="75"/>
      <c r="D51428" s="74"/>
    </row>
    <row r="51429" spans="3:4" x14ac:dyDescent="0.25">
      <c r="C51429" s="75"/>
      <c r="D51429" s="74"/>
    </row>
    <row r="51430" spans="3:4" x14ac:dyDescent="0.25">
      <c r="C51430" s="75"/>
      <c r="D51430" s="74"/>
    </row>
    <row r="51431" spans="3:4" x14ac:dyDescent="0.25">
      <c r="C51431" s="75"/>
      <c r="D51431" s="74"/>
    </row>
    <row r="51432" spans="3:4" x14ac:dyDescent="0.25">
      <c r="C51432" s="75"/>
      <c r="D51432" s="74"/>
    </row>
    <row r="51433" spans="3:4" x14ac:dyDescent="0.25">
      <c r="C51433" s="75"/>
      <c r="D51433" s="74"/>
    </row>
    <row r="51434" spans="3:4" x14ac:dyDescent="0.25">
      <c r="C51434" s="75"/>
      <c r="D51434" s="74"/>
    </row>
    <row r="51435" spans="3:4" x14ac:dyDescent="0.25">
      <c r="C51435" s="75"/>
      <c r="D51435" s="74"/>
    </row>
    <row r="51436" spans="3:4" x14ac:dyDescent="0.25">
      <c r="C51436" s="75"/>
      <c r="D51436" s="74"/>
    </row>
    <row r="51437" spans="3:4" x14ac:dyDescent="0.25">
      <c r="C51437" s="75"/>
      <c r="D51437" s="74"/>
    </row>
    <row r="51438" spans="3:4" x14ac:dyDescent="0.25">
      <c r="C51438" s="75"/>
      <c r="D51438" s="74"/>
    </row>
    <row r="51439" spans="3:4" x14ac:dyDescent="0.25">
      <c r="C51439" s="75"/>
      <c r="D51439" s="74"/>
    </row>
    <row r="51440" spans="3:4" x14ac:dyDescent="0.25">
      <c r="C51440" s="75"/>
      <c r="D51440" s="74"/>
    </row>
    <row r="51441" spans="3:4" x14ac:dyDescent="0.25">
      <c r="C51441" s="75"/>
      <c r="D51441" s="74"/>
    </row>
    <row r="51442" spans="3:4" x14ac:dyDescent="0.25">
      <c r="C51442" s="75"/>
      <c r="D51442" s="74"/>
    </row>
    <row r="51443" spans="3:4" x14ac:dyDescent="0.25">
      <c r="C51443" s="75"/>
      <c r="D51443" s="74"/>
    </row>
    <row r="51444" spans="3:4" x14ac:dyDescent="0.25">
      <c r="C51444" s="75"/>
      <c r="D51444" s="74"/>
    </row>
    <row r="51445" spans="3:4" x14ac:dyDescent="0.25">
      <c r="C51445" s="75"/>
      <c r="D51445" s="74"/>
    </row>
    <row r="51446" spans="3:4" x14ac:dyDescent="0.25">
      <c r="C51446" s="75"/>
      <c r="D51446" s="74"/>
    </row>
    <row r="51447" spans="3:4" x14ac:dyDescent="0.25">
      <c r="C51447" s="75"/>
      <c r="D51447" s="74"/>
    </row>
    <row r="51448" spans="3:4" x14ac:dyDescent="0.25">
      <c r="C51448" s="75"/>
      <c r="D51448" s="74"/>
    </row>
    <row r="51449" spans="3:4" x14ac:dyDescent="0.25">
      <c r="C51449" s="75"/>
      <c r="D51449" s="74"/>
    </row>
    <row r="51450" spans="3:4" x14ac:dyDescent="0.25">
      <c r="C51450" s="75"/>
      <c r="D51450" s="74"/>
    </row>
    <row r="51451" spans="3:4" x14ac:dyDescent="0.25">
      <c r="C51451" s="75"/>
      <c r="D51451" s="74"/>
    </row>
    <row r="51452" spans="3:4" x14ac:dyDescent="0.25">
      <c r="C51452" s="75"/>
      <c r="D51452" s="74"/>
    </row>
    <row r="51453" spans="3:4" x14ac:dyDescent="0.25">
      <c r="C51453" s="75"/>
      <c r="D51453" s="74"/>
    </row>
    <row r="51454" spans="3:4" x14ac:dyDescent="0.25">
      <c r="C51454" s="75"/>
      <c r="D51454" s="74"/>
    </row>
    <row r="51455" spans="3:4" x14ac:dyDescent="0.25">
      <c r="C51455" s="75"/>
      <c r="D51455" s="74"/>
    </row>
    <row r="51456" spans="3:4" x14ac:dyDescent="0.25">
      <c r="C51456" s="75"/>
      <c r="D51456" s="74"/>
    </row>
    <row r="51457" spans="3:4" x14ac:dyDescent="0.25">
      <c r="C51457" s="75"/>
      <c r="D51457" s="74"/>
    </row>
    <row r="51458" spans="3:4" x14ac:dyDescent="0.25">
      <c r="C51458" s="75"/>
      <c r="D51458" s="74"/>
    </row>
    <row r="51459" spans="3:4" x14ac:dyDescent="0.25">
      <c r="C51459" s="75"/>
      <c r="D51459" s="74"/>
    </row>
    <row r="51460" spans="3:4" x14ac:dyDescent="0.25">
      <c r="C51460" s="75"/>
      <c r="D51460" s="74"/>
    </row>
    <row r="51461" spans="3:4" x14ac:dyDescent="0.25">
      <c r="C51461" s="75"/>
      <c r="D51461" s="74"/>
    </row>
    <row r="51462" spans="3:4" x14ac:dyDescent="0.25">
      <c r="C51462" s="75"/>
      <c r="D51462" s="74"/>
    </row>
    <row r="51463" spans="3:4" x14ac:dyDescent="0.25">
      <c r="C51463" s="75"/>
      <c r="D51463" s="74"/>
    </row>
    <row r="51464" spans="3:4" x14ac:dyDescent="0.25">
      <c r="C51464" s="75"/>
      <c r="D51464" s="74"/>
    </row>
    <row r="51465" spans="3:4" x14ac:dyDescent="0.25">
      <c r="C51465" s="75"/>
      <c r="D51465" s="74"/>
    </row>
    <row r="51466" spans="3:4" x14ac:dyDescent="0.25">
      <c r="C51466" s="75"/>
      <c r="D51466" s="74"/>
    </row>
    <row r="51467" spans="3:4" x14ac:dyDescent="0.25">
      <c r="C51467" s="75"/>
      <c r="D51467" s="74"/>
    </row>
    <row r="51468" spans="3:4" x14ac:dyDescent="0.25">
      <c r="C51468" s="75"/>
      <c r="D51468" s="74"/>
    </row>
    <row r="51469" spans="3:4" x14ac:dyDescent="0.25">
      <c r="C51469" s="75"/>
      <c r="D51469" s="74"/>
    </row>
    <row r="51470" spans="3:4" x14ac:dyDescent="0.25">
      <c r="C51470" s="75"/>
      <c r="D51470" s="74"/>
    </row>
    <row r="51471" spans="3:4" x14ac:dyDescent="0.25">
      <c r="C51471" s="75"/>
      <c r="D51471" s="74"/>
    </row>
    <row r="51472" spans="3:4" x14ac:dyDescent="0.25">
      <c r="C51472" s="75"/>
      <c r="D51472" s="74"/>
    </row>
    <row r="51473" spans="3:4" x14ac:dyDescent="0.25">
      <c r="C51473" s="75"/>
      <c r="D51473" s="74"/>
    </row>
    <row r="51474" spans="3:4" x14ac:dyDescent="0.25">
      <c r="C51474" s="75"/>
      <c r="D51474" s="74"/>
    </row>
    <row r="51475" spans="3:4" x14ac:dyDescent="0.25">
      <c r="C51475" s="75"/>
      <c r="D51475" s="74"/>
    </row>
    <row r="51476" spans="3:4" x14ac:dyDescent="0.25">
      <c r="C51476" s="75"/>
      <c r="D51476" s="74"/>
    </row>
    <row r="51477" spans="3:4" x14ac:dyDescent="0.25">
      <c r="C51477" s="75"/>
      <c r="D51477" s="74"/>
    </row>
    <row r="51478" spans="3:4" x14ac:dyDescent="0.25">
      <c r="C51478" s="75"/>
      <c r="D51478" s="74"/>
    </row>
    <row r="51479" spans="3:4" x14ac:dyDescent="0.25">
      <c r="C51479" s="75"/>
      <c r="D51479" s="74"/>
    </row>
    <row r="51480" spans="3:4" x14ac:dyDescent="0.25">
      <c r="C51480" s="75"/>
      <c r="D51480" s="74"/>
    </row>
    <row r="51481" spans="3:4" x14ac:dyDescent="0.25">
      <c r="C51481" s="75"/>
      <c r="D51481" s="74"/>
    </row>
    <row r="51482" spans="3:4" x14ac:dyDescent="0.25">
      <c r="C51482" s="75"/>
      <c r="D51482" s="74"/>
    </row>
    <row r="51483" spans="3:4" x14ac:dyDescent="0.25">
      <c r="C51483" s="75"/>
      <c r="D51483" s="74"/>
    </row>
    <row r="51484" spans="3:4" x14ac:dyDescent="0.25">
      <c r="C51484" s="75"/>
      <c r="D51484" s="74"/>
    </row>
    <row r="51485" spans="3:4" x14ac:dyDescent="0.25">
      <c r="C51485" s="75"/>
      <c r="D51485" s="74"/>
    </row>
    <row r="51486" spans="3:4" x14ac:dyDescent="0.25">
      <c r="C51486" s="75"/>
      <c r="D51486" s="74"/>
    </row>
    <row r="51487" spans="3:4" x14ac:dyDescent="0.25">
      <c r="C51487" s="75"/>
      <c r="D51487" s="74"/>
    </row>
    <row r="51488" spans="3:4" x14ac:dyDescent="0.25">
      <c r="C51488" s="75"/>
      <c r="D51488" s="74"/>
    </row>
    <row r="51489" spans="3:4" x14ac:dyDescent="0.25">
      <c r="C51489" s="75"/>
      <c r="D51489" s="74"/>
    </row>
    <row r="51490" spans="3:4" x14ac:dyDescent="0.25">
      <c r="C51490" s="75"/>
      <c r="D51490" s="74"/>
    </row>
    <row r="51491" spans="3:4" x14ac:dyDescent="0.25">
      <c r="C51491" s="75"/>
      <c r="D51491" s="74"/>
    </row>
    <row r="51492" spans="3:4" x14ac:dyDescent="0.25">
      <c r="C51492" s="75"/>
      <c r="D51492" s="74"/>
    </row>
    <row r="51493" spans="3:4" x14ac:dyDescent="0.25">
      <c r="C51493" s="75"/>
      <c r="D51493" s="74"/>
    </row>
    <row r="51494" spans="3:4" x14ac:dyDescent="0.25">
      <c r="C51494" s="75"/>
      <c r="D51494" s="74"/>
    </row>
    <row r="51495" spans="3:4" x14ac:dyDescent="0.25">
      <c r="C51495" s="75"/>
      <c r="D51495" s="74"/>
    </row>
    <row r="51496" spans="3:4" x14ac:dyDescent="0.25">
      <c r="C51496" s="75"/>
      <c r="D51496" s="74"/>
    </row>
    <row r="51497" spans="3:4" x14ac:dyDescent="0.25">
      <c r="C51497" s="75"/>
      <c r="D51497" s="74"/>
    </row>
    <row r="51498" spans="3:4" x14ac:dyDescent="0.25">
      <c r="C51498" s="75"/>
      <c r="D51498" s="74"/>
    </row>
    <row r="51499" spans="3:4" x14ac:dyDescent="0.25">
      <c r="C51499" s="75"/>
      <c r="D51499" s="74"/>
    </row>
    <row r="51500" spans="3:4" x14ac:dyDescent="0.25">
      <c r="C51500" s="75"/>
      <c r="D51500" s="74"/>
    </row>
    <row r="51501" spans="3:4" x14ac:dyDescent="0.25">
      <c r="C51501" s="75"/>
      <c r="D51501" s="74"/>
    </row>
    <row r="51502" spans="3:4" x14ac:dyDescent="0.25">
      <c r="C51502" s="75"/>
      <c r="D51502" s="74"/>
    </row>
    <row r="51503" spans="3:4" x14ac:dyDescent="0.25">
      <c r="C51503" s="75"/>
      <c r="D51503" s="74"/>
    </row>
    <row r="51504" spans="3:4" x14ac:dyDescent="0.25">
      <c r="C51504" s="75"/>
      <c r="D51504" s="74"/>
    </row>
    <row r="51505" spans="3:4" x14ac:dyDescent="0.25">
      <c r="C51505" s="75"/>
      <c r="D51505" s="74"/>
    </row>
    <row r="51506" spans="3:4" x14ac:dyDescent="0.25">
      <c r="C51506" s="75"/>
      <c r="D51506" s="74"/>
    </row>
    <row r="51507" spans="3:4" x14ac:dyDescent="0.25">
      <c r="C51507" s="75"/>
      <c r="D51507" s="74"/>
    </row>
    <row r="51508" spans="3:4" x14ac:dyDescent="0.25">
      <c r="C51508" s="75"/>
      <c r="D51508" s="74"/>
    </row>
    <row r="51509" spans="3:4" x14ac:dyDescent="0.25">
      <c r="C51509" s="75"/>
      <c r="D51509" s="74"/>
    </row>
    <row r="51510" spans="3:4" x14ac:dyDescent="0.25">
      <c r="C51510" s="75"/>
      <c r="D51510" s="74"/>
    </row>
    <row r="51511" spans="3:4" x14ac:dyDescent="0.25">
      <c r="C51511" s="75"/>
      <c r="D51511" s="74"/>
    </row>
    <row r="51512" spans="3:4" x14ac:dyDescent="0.25">
      <c r="C51512" s="75"/>
      <c r="D51512" s="74"/>
    </row>
    <row r="51513" spans="3:4" x14ac:dyDescent="0.25">
      <c r="C51513" s="75"/>
      <c r="D51513" s="74"/>
    </row>
    <row r="51514" spans="3:4" x14ac:dyDescent="0.25">
      <c r="C51514" s="75"/>
      <c r="D51514" s="74"/>
    </row>
    <row r="51515" spans="3:4" x14ac:dyDescent="0.25">
      <c r="C51515" s="75"/>
      <c r="D51515" s="74"/>
    </row>
    <row r="51516" spans="3:4" x14ac:dyDescent="0.25">
      <c r="C51516" s="75"/>
      <c r="D51516" s="74"/>
    </row>
    <row r="51517" spans="3:4" x14ac:dyDescent="0.25">
      <c r="C51517" s="75"/>
      <c r="D51517" s="74"/>
    </row>
    <row r="51518" spans="3:4" x14ac:dyDescent="0.25">
      <c r="C51518" s="75"/>
      <c r="D51518" s="74"/>
    </row>
    <row r="51519" spans="3:4" x14ac:dyDescent="0.25">
      <c r="C51519" s="75"/>
      <c r="D51519" s="74"/>
    </row>
    <row r="51520" spans="3:4" x14ac:dyDescent="0.25">
      <c r="C51520" s="75"/>
      <c r="D51520" s="74"/>
    </row>
    <row r="51521" spans="3:4" x14ac:dyDescent="0.25">
      <c r="C51521" s="75"/>
      <c r="D51521" s="74"/>
    </row>
    <row r="51522" spans="3:4" x14ac:dyDescent="0.25">
      <c r="C51522" s="75"/>
      <c r="D51522" s="74"/>
    </row>
    <row r="51523" spans="3:4" x14ac:dyDescent="0.25">
      <c r="C51523" s="75"/>
      <c r="D51523" s="74"/>
    </row>
    <row r="51524" spans="3:4" x14ac:dyDescent="0.25">
      <c r="C51524" s="75"/>
      <c r="D51524" s="74"/>
    </row>
    <row r="51525" spans="3:4" x14ac:dyDescent="0.25">
      <c r="C51525" s="75"/>
      <c r="D51525" s="74"/>
    </row>
    <row r="51526" spans="3:4" x14ac:dyDescent="0.25">
      <c r="C51526" s="75"/>
      <c r="D51526" s="74"/>
    </row>
    <row r="51527" spans="3:4" x14ac:dyDescent="0.25">
      <c r="C51527" s="75"/>
      <c r="D51527" s="74"/>
    </row>
    <row r="51528" spans="3:4" x14ac:dyDescent="0.25">
      <c r="C51528" s="75"/>
      <c r="D51528" s="74"/>
    </row>
    <row r="51529" spans="3:4" x14ac:dyDescent="0.25">
      <c r="C51529" s="75"/>
      <c r="D51529" s="74"/>
    </row>
    <row r="51530" spans="3:4" x14ac:dyDescent="0.25">
      <c r="C51530" s="75"/>
      <c r="D51530" s="74"/>
    </row>
    <row r="51531" spans="3:4" x14ac:dyDescent="0.25">
      <c r="C51531" s="75"/>
      <c r="D51531" s="74"/>
    </row>
    <row r="51532" spans="3:4" x14ac:dyDescent="0.25">
      <c r="C51532" s="75"/>
      <c r="D51532" s="74"/>
    </row>
    <row r="51533" spans="3:4" x14ac:dyDescent="0.25">
      <c r="C51533" s="75"/>
      <c r="D51533" s="74"/>
    </row>
    <row r="51534" spans="3:4" x14ac:dyDescent="0.25">
      <c r="C51534" s="75"/>
      <c r="D51534" s="74"/>
    </row>
    <row r="51535" spans="3:4" x14ac:dyDescent="0.25">
      <c r="C51535" s="75"/>
      <c r="D51535" s="74"/>
    </row>
    <row r="51536" spans="3:4" x14ac:dyDescent="0.25">
      <c r="C51536" s="75"/>
      <c r="D51536" s="74"/>
    </row>
    <row r="51537" spans="3:4" x14ac:dyDescent="0.25">
      <c r="C51537" s="75"/>
      <c r="D51537" s="74"/>
    </row>
    <row r="51538" spans="3:4" x14ac:dyDescent="0.25">
      <c r="C51538" s="75"/>
      <c r="D51538" s="74"/>
    </row>
    <row r="51539" spans="3:4" x14ac:dyDescent="0.25">
      <c r="C51539" s="75"/>
      <c r="D51539" s="74"/>
    </row>
    <row r="51540" spans="3:4" x14ac:dyDescent="0.25">
      <c r="C51540" s="75"/>
      <c r="D51540" s="74"/>
    </row>
    <row r="51541" spans="3:4" x14ac:dyDescent="0.25">
      <c r="C51541" s="75"/>
      <c r="D51541" s="74"/>
    </row>
    <row r="51542" spans="3:4" x14ac:dyDescent="0.25">
      <c r="C51542" s="75"/>
      <c r="D51542" s="74"/>
    </row>
    <row r="51543" spans="3:4" x14ac:dyDescent="0.25">
      <c r="C51543" s="75"/>
      <c r="D51543" s="74"/>
    </row>
    <row r="51544" spans="3:4" x14ac:dyDescent="0.25">
      <c r="C51544" s="75"/>
      <c r="D51544" s="74"/>
    </row>
    <row r="51545" spans="3:4" x14ac:dyDescent="0.25">
      <c r="C51545" s="75"/>
      <c r="D51545" s="74"/>
    </row>
    <row r="51546" spans="3:4" x14ac:dyDescent="0.25">
      <c r="C51546" s="75"/>
      <c r="D51546" s="74"/>
    </row>
    <row r="51547" spans="3:4" x14ac:dyDescent="0.25">
      <c r="C51547" s="75"/>
      <c r="D51547" s="74"/>
    </row>
    <row r="51548" spans="3:4" x14ac:dyDescent="0.25">
      <c r="C51548" s="75"/>
      <c r="D51548" s="74"/>
    </row>
    <row r="51549" spans="3:4" x14ac:dyDescent="0.25">
      <c r="C51549" s="75"/>
      <c r="D51549" s="74"/>
    </row>
    <row r="51550" spans="3:4" x14ac:dyDescent="0.25">
      <c r="C51550" s="75"/>
      <c r="D51550" s="74"/>
    </row>
    <row r="51551" spans="3:4" x14ac:dyDescent="0.25">
      <c r="C51551" s="75"/>
      <c r="D51551" s="74"/>
    </row>
    <row r="51552" spans="3:4" x14ac:dyDescent="0.25">
      <c r="C51552" s="75"/>
      <c r="D51552" s="74"/>
    </row>
    <row r="51553" spans="3:4" x14ac:dyDescent="0.25">
      <c r="C51553" s="75"/>
      <c r="D51553" s="74"/>
    </row>
    <row r="51554" spans="3:4" x14ac:dyDescent="0.25">
      <c r="C51554" s="75"/>
      <c r="D51554" s="74"/>
    </row>
    <row r="51555" spans="3:4" x14ac:dyDescent="0.25">
      <c r="C51555" s="75"/>
      <c r="D51555" s="74"/>
    </row>
    <row r="51556" spans="3:4" x14ac:dyDescent="0.25">
      <c r="C51556" s="75"/>
      <c r="D51556" s="74"/>
    </row>
    <row r="51557" spans="3:4" x14ac:dyDescent="0.25">
      <c r="C51557" s="75"/>
      <c r="D51557" s="74"/>
    </row>
    <row r="51558" spans="3:4" x14ac:dyDescent="0.25">
      <c r="C51558" s="75"/>
      <c r="D51558" s="74"/>
    </row>
    <row r="51559" spans="3:4" x14ac:dyDescent="0.25">
      <c r="C51559" s="75"/>
      <c r="D51559" s="74"/>
    </row>
    <row r="51560" spans="3:4" x14ac:dyDescent="0.25">
      <c r="C51560" s="75"/>
      <c r="D51560" s="74"/>
    </row>
    <row r="51561" spans="3:4" x14ac:dyDescent="0.25">
      <c r="C51561" s="75"/>
      <c r="D51561" s="74"/>
    </row>
    <row r="51562" spans="3:4" x14ac:dyDescent="0.25">
      <c r="C51562" s="75"/>
      <c r="D51562" s="74"/>
    </row>
    <row r="51563" spans="3:4" x14ac:dyDescent="0.25">
      <c r="C51563" s="75"/>
      <c r="D51563" s="74"/>
    </row>
    <row r="51564" spans="3:4" x14ac:dyDescent="0.25">
      <c r="C51564" s="75"/>
      <c r="D51564" s="74"/>
    </row>
    <row r="51565" spans="3:4" x14ac:dyDescent="0.25">
      <c r="C51565" s="75"/>
      <c r="D51565" s="74"/>
    </row>
    <row r="51566" spans="3:4" x14ac:dyDescent="0.25">
      <c r="C51566" s="75"/>
      <c r="D51566" s="74"/>
    </row>
    <row r="51567" spans="3:4" x14ac:dyDescent="0.25">
      <c r="C51567" s="75"/>
      <c r="D51567" s="74"/>
    </row>
    <row r="51568" spans="3:4" x14ac:dyDescent="0.25">
      <c r="C51568" s="75"/>
      <c r="D51568" s="74"/>
    </row>
    <row r="51569" spans="3:4" x14ac:dyDescent="0.25">
      <c r="C51569" s="75"/>
      <c r="D51569" s="74"/>
    </row>
    <row r="51570" spans="3:4" x14ac:dyDescent="0.25">
      <c r="C51570" s="75"/>
      <c r="D51570" s="74"/>
    </row>
    <row r="51571" spans="3:4" x14ac:dyDescent="0.25">
      <c r="C51571" s="75"/>
      <c r="D51571" s="74"/>
    </row>
    <row r="51572" spans="3:4" x14ac:dyDescent="0.25">
      <c r="C51572" s="75"/>
      <c r="D51572" s="74"/>
    </row>
    <row r="51573" spans="3:4" x14ac:dyDescent="0.25">
      <c r="C51573" s="75"/>
      <c r="D51573" s="74"/>
    </row>
    <row r="51574" spans="3:4" x14ac:dyDescent="0.25">
      <c r="C51574" s="75"/>
      <c r="D51574" s="74"/>
    </row>
    <row r="51575" spans="3:4" x14ac:dyDescent="0.25">
      <c r="C51575" s="75"/>
      <c r="D51575" s="74"/>
    </row>
    <row r="51576" spans="3:4" x14ac:dyDescent="0.25">
      <c r="C51576" s="75"/>
      <c r="D51576" s="74"/>
    </row>
    <row r="51577" spans="3:4" x14ac:dyDescent="0.25">
      <c r="C51577" s="75"/>
      <c r="D51577" s="74"/>
    </row>
    <row r="51578" spans="3:4" x14ac:dyDescent="0.25">
      <c r="C51578" s="75"/>
      <c r="D51578" s="74"/>
    </row>
    <row r="51579" spans="3:4" x14ac:dyDescent="0.25">
      <c r="C51579" s="75"/>
      <c r="D51579" s="74"/>
    </row>
    <row r="51580" spans="3:4" x14ac:dyDescent="0.25">
      <c r="C51580" s="75"/>
      <c r="D51580" s="74"/>
    </row>
    <row r="51581" spans="3:4" x14ac:dyDescent="0.25">
      <c r="C51581" s="75"/>
      <c r="D51581" s="74"/>
    </row>
    <row r="51582" spans="3:4" x14ac:dyDescent="0.25">
      <c r="C51582" s="75"/>
      <c r="D51582" s="74"/>
    </row>
    <row r="51583" spans="3:4" x14ac:dyDescent="0.25">
      <c r="C51583" s="75"/>
      <c r="D51583" s="74"/>
    </row>
    <row r="51584" spans="3:4" x14ac:dyDescent="0.25">
      <c r="C51584" s="75"/>
      <c r="D51584" s="74"/>
    </row>
    <row r="51585" spans="3:4" x14ac:dyDescent="0.25">
      <c r="C51585" s="75"/>
      <c r="D51585" s="74"/>
    </row>
    <row r="51586" spans="3:4" x14ac:dyDescent="0.25">
      <c r="C51586" s="75"/>
      <c r="D51586" s="74"/>
    </row>
    <row r="51587" spans="3:4" x14ac:dyDescent="0.25">
      <c r="C51587" s="75"/>
      <c r="D51587" s="74"/>
    </row>
    <row r="51588" spans="3:4" x14ac:dyDescent="0.25">
      <c r="C51588" s="75"/>
      <c r="D51588" s="74"/>
    </row>
    <row r="51589" spans="3:4" x14ac:dyDescent="0.25">
      <c r="C51589" s="75"/>
      <c r="D51589" s="74"/>
    </row>
    <row r="51590" spans="3:4" x14ac:dyDescent="0.25">
      <c r="C51590" s="75"/>
      <c r="D51590" s="74"/>
    </row>
    <row r="51591" spans="3:4" x14ac:dyDescent="0.25">
      <c r="C51591" s="75"/>
      <c r="D51591" s="74"/>
    </row>
    <row r="51592" spans="3:4" x14ac:dyDescent="0.25">
      <c r="C51592" s="75"/>
      <c r="D51592" s="74"/>
    </row>
    <row r="51593" spans="3:4" x14ac:dyDescent="0.25">
      <c r="C51593" s="75"/>
      <c r="D51593" s="74"/>
    </row>
    <row r="51594" spans="3:4" x14ac:dyDescent="0.25">
      <c r="C51594" s="75"/>
      <c r="D51594" s="74"/>
    </row>
    <row r="51595" spans="3:4" x14ac:dyDescent="0.25">
      <c r="C51595" s="75"/>
      <c r="D51595" s="74"/>
    </row>
    <row r="51596" spans="3:4" x14ac:dyDescent="0.25">
      <c r="C51596" s="75"/>
      <c r="D51596" s="74"/>
    </row>
    <row r="51597" spans="3:4" x14ac:dyDescent="0.25">
      <c r="C51597" s="75"/>
      <c r="D51597" s="74"/>
    </row>
    <row r="51598" spans="3:4" x14ac:dyDescent="0.25">
      <c r="C51598" s="75"/>
      <c r="D51598" s="74"/>
    </row>
    <row r="51599" spans="3:4" x14ac:dyDescent="0.25">
      <c r="C51599" s="75"/>
      <c r="D51599" s="74"/>
    </row>
    <row r="51600" spans="3:4" x14ac:dyDescent="0.25">
      <c r="C51600" s="75"/>
      <c r="D51600" s="74"/>
    </row>
    <row r="51601" spans="3:4" x14ac:dyDescent="0.25">
      <c r="C51601" s="75"/>
      <c r="D51601" s="74"/>
    </row>
    <row r="51602" spans="3:4" x14ac:dyDescent="0.25">
      <c r="C51602" s="75"/>
      <c r="D51602" s="74"/>
    </row>
    <row r="51603" spans="3:4" x14ac:dyDescent="0.25">
      <c r="C51603" s="75"/>
      <c r="D51603" s="74"/>
    </row>
    <row r="51604" spans="3:4" x14ac:dyDescent="0.25">
      <c r="C51604" s="75"/>
      <c r="D51604" s="74"/>
    </row>
    <row r="51605" spans="3:4" x14ac:dyDescent="0.25">
      <c r="C51605" s="75"/>
      <c r="D51605" s="74"/>
    </row>
    <row r="51606" spans="3:4" x14ac:dyDescent="0.25">
      <c r="C51606" s="75"/>
      <c r="D51606" s="74"/>
    </row>
    <row r="51607" spans="3:4" x14ac:dyDescent="0.25">
      <c r="C51607" s="75"/>
      <c r="D51607" s="74"/>
    </row>
    <row r="51608" spans="3:4" x14ac:dyDescent="0.25">
      <c r="C51608" s="75"/>
      <c r="D51608" s="74"/>
    </row>
    <row r="51609" spans="3:4" x14ac:dyDescent="0.25">
      <c r="C51609" s="75"/>
      <c r="D51609" s="74"/>
    </row>
    <row r="51610" spans="3:4" x14ac:dyDescent="0.25">
      <c r="C51610" s="75"/>
      <c r="D51610" s="74"/>
    </row>
    <row r="51611" spans="3:4" x14ac:dyDescent="0.25">
      <c r="C51611" s="75"/>
      <c r="D51611" s="74"/>
    </row>
    <row r="51612" spans="3:4" x14ac:dyDescent="0.25">
      <c r="C51612" s="75"/>
      <c r="D51612" s="74"/>
    </row>
    <row r="51613" spans="3:4" x14ac:dyDescent="0.25">
      <c r="C51613" s="75"/>
      <c r="D51613" s="74"/>
    </row>
    <row r="51614" spans="3:4" x14ac:dyDescent="0.25">
      <c r="C51614" s="75"/>
      <c r="D51614" s="74"/>
    </row>
    <row r="51615" spans="3:4" x14ac:dyDescent="0.25">
      <c r="C51615" s="75"/>
      <c r="D51615" s="74"/>
    </row>
    <row r="51616" spans="3:4" x14ac:dyDescent="0.25">
      <c r="C51616" s="75"/>
      <c r="D51616" s="74"/>
    </row>
    <row r="51617" spans="3:4" x14ac:dyDescent="0.25">
      <c r="C51617" s="75"/>
      <c r="D51617" s="74"/>
    </row>
    <row r="51618" spans="3:4" x14ac:dyDescent="0.25">
      <c r="C51618" s="75"/>
      <c r="D51618" s="74"/>
    </row>
    <row r="51619" spans="3:4" x14ac:dyDescent="0.25">
      <c r="C51619" s="75"/>
      <c r="D51619" s="74"/>
    </row>
    <row r="51620" spans="3:4" x14ac:dyDescent="0.25">
      <c r="C51620" s="75"/>
      <c r="D51620" s="74"/>
    </row>
    <row r="51621" spans="3:4" x14ac:dyDescent="0.25">
      <c r="C51621" s="75"/>
      <c r="D51621" s="74"/>
    </row>
    <row r="51622" spans="3:4" x14ac:dyDescent="0.25">
      <c r="C51622" s="75"/>
      <c r="D51622" s="74"/>
    </row>
    <row r="51623" spans="3:4" x14ac:dyDescent="0.25">
      <c r="C51623" s="75"/>
      <c r="D51623" s="74"/>
    </row>
    <row r="51624" spans="3:4" x14ac:dyDescent="0.25">
      <c r="C51624" s="75"/>
      <c r="D51624" s="74"/>
    </row>
    <row r="51625" spans="3:4" x14ac:dyDescent="0.25">
      <c r="C51625" s="75"/>
      <c r="D51625" s="74"/>
    </row>
    <row r="51626" spans="3:4" x14ac:dyDescent="0.25">
      <c r="C51626" s="75"/>
      <c r="D51626" s="74"/>
    </row>
    <row r="51627" spans="3:4" x14ac:dyDescent="0.25">
      <c r="C51627" s="75"/>
      <c r="D51627" s="74"/>
    </row>
    <row r="51628" spans="3:4" x14ac:dyDescent="0.25">
      <c r="C51628" s="75"/>
      <c r="D51628" s="74"/>
    </row>
    <row r="51629" spans="3:4" x14ac:dyDescent="0.25">
      <c r="C51629" s="75"/>
      <c r="D51629" s="74"/>
    </row>
    <row r="51630" spans="3:4" x14ac:dyDescent="0.25">
      <c r="C51630" s="75"/>
      <c r="D51630" s="74"/>
    </row>
    <row r="51631" spans="3:4" x14ac:dyDescent="0.25">
      <c r="C51631" s="75"/>
      <c r="D51631" s="74"/>
    </row>
    <row r="51632" spans="3:4" x14ac:dyDescent="0.25">
      <c r="C51632" s="75"/>
      <c r="D51632" s="74"/>
    </row>
    <row r="51633" spans="3:4" x14ac:dyDescent="0.25">
      <c r="C51633" s="75"/>
      <c r="D51633" s="74"/>
    </row>
    <row r="51634" spans="3:4" x14ac:dyDescent="0.25">
      <c r="C51634" s="75"/>
      <c r="D51634" s="74"/>
    </row>
    <row r="51635" spans="3:4" x14ac:dyDescent="0.25">
      <c r="C51635" s="75"/>
      <c r="D51635" s="74"/>
    </row>
    <row r="51636" spans="3:4" x14ac:dyDescent="0.25">
      <c r="C51636" s="75"/>
      <c r="D51636" s="74"/>
    </row>
    <row r="51637" spans="3:4" x14ac:dyDescent="0.25">
      <c r="C51637" s="75"/>
      <c r="D51637" s="74"/>
    </row>
    <row r="51638" spans="3:4" x14ac:dyDescent="0.25">
      <c r="C51638" s="75"/>
      <c r="D51638" s="74"/>
    </row>
    <row r="51639" spans="3:4" x14ac:dyDescent="0.25">
      <c r="C51639" s="75"/>
      <c r="D51639" s="74"/>
    </row>
    <row r="51640" spans="3:4" x14ac:dyDescent="0.25">
      <c r="C51640" s="75"/>
      <c r="D51640" s="74"/>
    </row>
    <row r="51641" spans="3:4" x14ac:dyDescent="0.25">
      <c r="C51641" s="75"/>
      <c r="D51641" s="74"/>
    </row>
    <row r="51642" spans="3:4" x14ac:dyDescent="0.25">
      <c r="C51642" s="75"/>
      <c r="D51642" s="74"/>
    </row>
    <row r="51643" spans="3:4" x14ac:dyDescent="0.25">
      <c r="C51643" s="75"/>
      <c r="D51643" s="74"/>
    </row>
    <row r="51644" spans="3:4" x14ac:dyDescent="0.25">
      <c r="C51644" s="75"/>
      <c r="D51644" s="74"/>
    </row>
    <row r="51645" spans="3:4" x14ac:dyDescent="0.25">
      <c r="C51645" s="75"/>
      <c r="D51645" s="74"/>
    </row>
    <row r="51646" spans="3:4" x14ac:dyDescent="0.25">
      <c r="C51646" s="75"/>
      <c r="D51646" s="74"/>
    </row>
    <row r="51647" spans="3:4" x14ac:dyDescent="0.25">
      <c r="C51647" s="75"/>
      <c r="D51647" s="74"/>
    </row>
    <row r="51648" spans="3:4" x14ac:dyDescent="0.25">
      <c r="C51648" s="75"/>
      <c r="D51648" s="74"/>
    </row>
    <row r="51649" spans="3:4" x14ac:dyDescent="0.25">
      <c r="C51649" s="75"/>
      <c r="D51649" s="74"/>
    </row>
    <row r="51650" spans="3:4" x14ac:dyDescent="0.25">
      <c r="C51650" s="75"/>
      <c r="D51650" s="74"/>
    </row>
    <row r="51651" spans="3:4" x14ac:dyDescent="0.25">
      <c r="C51651" s="75"/>
      <c r="D51651" s="74"/>
    </row>
    <row r="51652" spans="3:4" x14ac:dyDescent="0.25">
      <c r="C51652" s="75"/>
      <c r="D51652" s="74"/>
    </row>
    <row r="51653" spans="3:4" x14ac:dyDescent="0.25">
      <c r="C51653" s="75"/>
      <c r="D51653" s="74"/>
    </row>
    <row r="51654" spans="3:4" x14ac:dyDescent="0.25">
      <c r="C51654" s="75"/>
      <c r="D51654" s="74"/>
    </row>
    <row r="51655" spans="3:4" x14ac:dyDescent="0.25">
      <c r="C51655" s="75"/>
      <c r="D51655" s="74"/>
    </row>
    <row r="51656" spans="3:4" x14ac:dyDescent="0.25">
      <c r="C51656" s="75"/>
      <c r="D51656" s="74"/>
    </row>
    <row r="51657" spans="3:4" x14ac:dyDescent="0.25">
      <c r="C51657" s="75"/>
      <c r="D51657" s="74"/>
    </row>
    <row r="51658" spans="3:4" x14ac:dyDescent="0.25">
      <c r="C51658" s="75"/>
      <c r="D51658" s="74"/>
    </row>
    <row r="51659" spans="3:4" x14ac:dyDescent="0.25">
      <c r="C51659" s="75"/>
      <c r="D51659" s="74"/>
    </row>
    <row r="51660" spans="3:4" x14ac:dyDescent="0.25">
      <c r="C51660" s="75"/>
      <c r="D51660" s="74"/>
    </row>
    <row r="51661" spans="3:4" x14ac:dyDescent="0.25">
      <c r="C51661" s="75"/>
      <c r="D51661" s="74"/>
    </row>
    <row r="51662" spans="3:4" x14ac:dyDescent="0.25">
      <c r="C51662" s="75"/>
      <c r="D51662" s="74"/>
    </row>
    <row r="51663" spans="3:4" x14ac:dyDescent="0.25">
      <c r="C51663" s="75"/>
      <c r="D51663" s="74"/>
    </row>
    <row r="51664" spans="3:4" x14ac:dyDescent="0.25">
      <c r="C51664" s="75"/>
      <c r="D51664" s="74"/>
    </row>
    <row r="51665" spans="3:4" x14ac:dyDescent="0.25">
      <c r="C51665" s="75"/>
      <c r="D51665" s="74"/>
    </row>
    <row r="51666" spans="3:4" x14ac:dyDescent="0.25">
      <c r="C51666" s="75"/>
      <c r="D51666" s="74"/>
    </row>
    <row r="51667" spans="3:4" x14ac:dyDescent="0.25">
      <c r="C51667" s="75"/>
      <c r="D51667" s="74"/>
    </row>
    <row r="51668" spans="3:4" x14ac:dyDescent="0.25">
      <c r="C51668" s="75"/>
      <c r="D51668" s="74"/>
    </row>
    <row r="51669" spans="3:4" x14ac:dyDescent="0.25">
      <c r="C51669" s="75"/>
      <c r="D51669" s="74"/>
    </row>
    <row r="51670" spans="3:4" x14ac:dyDescent="0.25">
      <c r="C51670" s="75"/>
      <c r="D51670" s="74"/>
    </row>
    <row r="51671" spans="3:4" x14ac:dyDescent="0.25">
      <c r="C51671" s="75"/>
      <c r="D51671" s="74"/>
    </row>
    <row r="51672" spans="3:4" x14ac:dyDescent="0.25">
      <c r="C51672" s="75"/>
      <c r="D51672" s="74"/>
    </row>
    <row r="51673" spans="3:4" x14ac:dyDescent="0.25">
      <c r="C51673" s="75"/>
      <c r="D51673" s="74"/>
    </row>
    <row r="51674" spans="3:4" x14ac:dyDescent="0.25">
      <c r="C51674" s="75"/>
      <c r="D51674" s="74"/>
    </row>
    <row r="51675" spans="3:4" x14ac:dyDescent="0.25">
      <c r="C51675" s="75"/>
      <c r="D51675" s="74"/>
    </row>
    <row r="51676" spans="3:4" x14ac:dyDescent="0.25">
      <c r="C51676" s="75"/>
      <c r="D51676" s="74"/>
    </row>
    <row r="51677" spans="3:4" x14ac:dyDescent="0.25">
      <c r="C51677" s="75"/>
      <c r="D51677" s="74"/>
    </row>
    <row r="51678" spans="3:4" x14ac:dyDescent="0.25">
      <c r="C51678" s="75"/>
      <c r="D51678" s="74"/>
    </row>
    <row r="51679" spans="3:4" x14ac:dyDescent="0.25">
      <c r="C51679" s="75"/>
      <c r="D51679" s="74"/>
    </row>
    <row r="51680" spans="3:4" x14ac:dyDescent="0.25">
      <c r="C51680" s="75"/>
      <c r="D51680" s="74"/>
    </row>
    <row r="51681" spans="3:4" x14ac:dyDescent="0.25">
      <c r="C51681" s="75"/>
      <c r="D51681" s="74"/>
    </row>
    <row r="51682" spans="3:4" x14ac:dyDescent="0.25">
      <c r="C51682" s="75"/>
      <c r="D51682" s="74"/>
    </row>
    <row r="51683" spans="3:4" x14ac:dyDescent="0.25">
      <c r="C51683" s="75"/>
      <c r="D51683" s="74"/>
    </row>
    <row r="51684" spans="3:4" x14ac:dyDescent="0.25">
      <c r="C51684" s="75"/>
      <c r="D51684" s="74"/>
    </row>
    <row r="51685" spans="3:4" x14ac:dyDescent="0.25">
      <c r="C51685" s="75"/>
      <c r="D51685" s="74"/>
    </row>
    <row r="51686" spans="3:4" x14ac:dyDescent="0.25">
      <c r="C51686" s="75"/>
      <c r="D51686" s="74"/>
    </row>
    <row r="51687" spans="3:4" x14ac:dyDescent="0.25">
      <c r="C51687" s="75"/>
      <c r="D51687" s="74"/>
    </row>
    <row r="51688" spans="3:4" x14ac:dyDescent="0.25">
      <c r="C51688" s="75"/>
      <c r="D51688" s="74"/>
    </row>
    <row r="51689" spans="3:4" x14ac:dyDescent="0.25">
      <c r="C51689" s="75"/>
      <c r="D51689" s="74"/>
    </row>
    <row r="51690" spans="3:4" x14ac:dyDescent="0.25">
      <c r="C51690" s="75"/>
      <c r="D51690" s="74"/>
    </row>
    <row r="51691" spans="3:4" x14ac:dyDescent="0.25">
      <c r="C51691" s="75"/>
      <c r="D51691" s="74"/>
    </row>
    <row r="51692" spans="3:4" x14ac:dyDescent="0.25">
      <c r="C51692" s="75"/>
      <c r="D51692" s="74"/>
    </row>
    <row r="51693" spans="3:4" x14ac:dyDescent="0.25">
      <c r="C51693" s="75"/>
      <c r="D51693" s="74"/>
    </row>
    <row r="51694" spans="3:4" x14ac:dyDescent="0.25">
      <c r="C51694" s="75"/>
      <c r="D51694" s="74"/>
    </row>
    <row r="51695" spans="3:4" x14ac:dyDescent="0.25">
      <c r="C51695" s="75"/>
      <c r="D51695" s="74"/>
    </row>
    <row r="51696" spans="3:4" x14ac:dyDescent="0.25">
      <c r="C51696" s="75"/>
      <c r="D51696" s="74"/>
    </row>
    <row r="51697" spans="3:4" x14ac:dyDescent="0.25">
      <c r="C51697" s="75"/>
      <c r="D51697" s="74"/>
    </row>
    <row r="51698" spans="3:4" x14ac:dyDescent="0.25">
      <c r="C51698" s="75"/>
      <c r="D51698" s="74"/>
    </row>
    <row r="51699" spans="3:4" x14ac:dyDescent="0.25">
      <c r="C51699" s="75"/>
      <c r="D51699" s="74"/>
    </row>
    <row r="51700" spans="3:4" x14ac:dyDescent="0.25">
      <c r="C51700" s="75"/>
      <c r="D51700" s="74"/>
    </row>
    <row r="51701" spans="3:4" x14ac:dyDescent="0.25">
      <c r="C51701" s="75"/>
      <c r="D51701" s="74"/>
    </row>
    <row r="51702" spans="3:4" x14ac:dyDescent="0.25">
      <c r="C51702" s="75"/>
      <c r="D51702" s="74"/>
    </row>
    <row r="51703" spans="3:4" x14ac:dyDescent="0.25">
      <c r="C51703" s="75"/>
      <c r="D51703" s="74"/>
    </row>
    <row r="51704" spans="3:4" x14ac:dyDescent="0.25">
      <c r="C51704" s="75"/>
      <c r="D51704" s="74"/>
    </row>
    <row r="51705" spans="3:4" x14ac:dyDescent="0.25">
      <c r="C51705" s="75"/>
      <c r="D51705" s="74"/>
    </row>
    <row r="51706" spans="3:4" x14ac:dyDescent="0.25">
      <c r="C51706" s="75"/>
      <c r="D51706" s="74"/>
    </row>
    <row r="51707" spans="3:4" x14ac:dyDescent="0.25">
      <c r="C51707" s="75"/>
      <c r="D51707" s="74"/>
    </row>
    <row r="51708" spans="3:4" x14ac:dyDescent="0.25">
      <c r="C51708" s="75"/>
      <c r="D51708" s="74"/>
    </row>
    <row r="51709" spans="3:4" x14ac:dyDescent="0.25">
      <c r="C51709" s="75"/>
      <c r="D51709" s="74"/>
    </row>
    <row r="51710" spans="3:4" x14ac:dyDescent="0.25">
      <c r="C51710" s="75"/>
      <c r="D51710" s="74"/>
    </row>
    <row r="51711" spans="3:4" x14ac:dyDescent="0.25">
      <c r="C51711" s="75"/>
      <c r="D51711" s="74"/>
    </row>
    <row r="51712" spans="3:4" x14ac:dyDescent="0.25">
      <c r="C51712" s="75"/>
      <c r="D51712" s="74"/>
    </row>
    <row r="51713" spans="3:4" x14ac:dyDescent="0.25">
      <c r="C51713" s="75"/>
      <c r="D51713" s="74"/>
    </row>
    <row r="51714" spans="3:4" x14ac:dyDescent="0.25">
      <c r="C51714" s="75"/>
      <c r="D51714" s="74"/>
    </row>
    <row r="51715" spans="3:4" x14ac:dyDescent="0.25">
      <c r="C51715" s="75"/>
      <c r="D51715" s="74"/>
    </row>
    <row r="51716" spans="3:4" x14ac:dyDescent="0.25">
      <c r="C51716" s="75"/>
      <c r="D51716" s="74"/>
    </row>
    <row r="51717" spans="3:4" x14ac:dyDescent="0.25">
      <c r="C51717" s="75"/>
      <c r="D51717" s="74"/>
    </row>
    <row r="51718" spans="3:4" x14ac:dyDescent="0.25">
      <c r="C51718" s="75"/>
      <c r="D51718" s="74"/>
    </row>
    <row r="51719" spans="3:4" x14ac:dyDescent="0.25">
      <c r="C51719" s="75"/>
      <c r="D51719" s="74"/>
    </row>
    <row r="51720" spans="3:4" x14ac:dyDescent="0.25">
      <c r="C51720" s="75"/>
      <c r="D51720" s="74"/>
    </row>
    <row r="51721" spans="3:4" x14ac:dyDescent="0.25">
      <c r="C51721" s="75"/>
      <c r="D51721" s="74"/>
    </row>
    <row r="51722" spans="3:4" x14ac:dyDescent="0.25">
      <c r="C51722" s="75"/>
      <c r="D51722" s="74"/>
    </row>
    <row r="51723" spans="3:4" x14ac:dyDescent="0.25">
      <c r="C51723" s="75"/>
      <c r="D51723" s="74"/>
    </row>
    <row r="51724" spans="3:4" x14ac:dyDescent="0.25">
      <c r="C51724" s="75"/>
      <c r="D51724" s="74"/>
    </row>
    <row r="51725" spans="3:4" x14ac:dyDescent="0.25">
      <c r="C51725" s="75"/>
      <c r="D51725" s="74"/>
    </row>
    <row r="51726" spans="3:4" x14ac:dyDescent="0.25">
      <c r="C51726" s="75"/>
      <c r="D51726" s="74"/>
    </row>
    <row r="51727" spans="3:4" x14ac:dyDescent="0.25">
      <c r="C51727" s="75"/>
      <c r="D51727" s="74"/>
    </row>
    <row r="51728" spans="3:4" x14ac:dyDescent="0.25">
      <c r="C51728" s="75"/>
      <c r="D51728" s="74"/>
    </row>
    <row r="51729" spans="3:4" x14ac:dyDescent="0.25">
      <c r="C51729" s="75"/>
      <c r="D51729" s="74"/>
    </row>
    <row r="51730" spans="3:4" x14ac:dyDescent="0.25">
      <c r="C51730" s="75"/>
      <c r="D51730" s="74"/>
    </row>
    <row r="51731" spans="3:4" x14ac:dyDescent="0.25">
      <c r="C51731" s="75"/>
      <c r="D51731" s="74"/>
    </row>
    <row r="51732" spans="3:4" x14ac:dyDescent="0.25">
      <c r="C51732" s="75"/>
      <c r="D51732" s="74"/>
    </row>
    <row r="51733" spans="3:4" x14ac:dyDescent="0.25">
      <c r="C51733" s="75"/>
      <c r="D51733" s="74"/>
    </row>
    <row r="51734" spans="3:4" x14ac:dyDescent="0.25">
      <c r="C51734" s="75"/>
      <c r="D51734" s="74"/>
    </row>
    <row r="51735" spans="3:4" x14ac:dyDescent="0.25">
      <c r="C51735" s="75"/>
      <c r="D51735" s="74"/>
    </row>
    <row r="51736" spans="3:4" x14ac:dyDescent="0.25">
      <c r="C51736" s="75"/>
      <c r="D51736" s="74"/>
    </row>
    <row r="51737" spans="3:4" x14ac:dyDescent="0.25">
      <c r="C51737" s="75"/>
      <c r="D51737" s="74"/>
    </row>
    <row r="51738" spans="3:4" x14ac:dyDescent="0.25">
      <c r="C51738" s="75"/>
      <c r="D51738" s="74"/>
    </row>
    <row r="51739" spans="3:4" x14ac:dyDescent="0.25">
      <c r="C51739" s="75"/>
      <c r="D51739" s="74"/>
    </row>
    <row r="51740" spans="3:4" x14ac:dyDescent="0.25">
      <c r="C51740" s="75"/>
      <c r="D51740" s="74"/>
    </row>
    <row r="51741" spans="3:4" x14ac:dyDescent="0.25">
      <c r="C51741" s="75"/>
      <c r="D51741" s="74"/>
    </row>
    <row r="51742" spans="3:4" x14ac:dyDescent="0.25">
      <c r="C51742" s="75"/>
      <c r="D51742" s="74"/>
    </row>
    <row r="51743" spans="3:4" x14ac:dyDescent="0.25">
      <c r="C51743" s="75"/>
      <c r="D51743" s="74"/>
    </row>
    <row r="51744" spans="3:4" x14ac:dyDescent="0.25">
      <c r="C51744" s="75"/>
      <c r="D51744" s="74"/>
    </row>
    <row r="51745" spans="3:4" x14ac:dyDescent="0.25">
      <c r="C51745" s="75"/>
      <c r="D51745" s="74"/>
    </row>
    <row r="51746" spans="3:4" x14ac:dyDescent="0.25">
      <c r="C51746" s="75"/>
      <c r="D51746" s="74"/>
    </row>
    <row r="51747" spans="3:4" x14ac:dyDescent="0.25">
      <c r="C51747" s="75"/>
      <c r="D51747" s="74"/>
    </row>
    <row r="51748" spans="3:4" x14ac:dyDescent="0.25">
      <c r="C51748" s="75"/>
      <c r="D51748" s="74"/>
    </row>
    <row r="51749" spans="3:4" x14ac:dyDescent="0.25">
      <c r="C51749" s="75"/>
      <c r="D51749" s="74"/>
    </row>
    <row r="51750" spans="3:4" x14ac:dyDescent="0.25">
      <c r="C51750" s="75"/>
      <c r="D51750" s="74"/>
    </row>
    <row r="51751" spans="3:4" x14ac:dyDescent="0.25">
      <c r="C51751" s="75"/>
      <c r="D51751" s="74"/>
    </row>
    <row r="51752" spans="3:4" x14ac:dyDescent="0.25">
      <c r="C51752" s="75"/>
      <c r="D51752" s="74"/>
    </row>
    <row r="51753" spans="3:4" x14ac:dyDescent="0.25">
      <c r="C51753" s="75"/>
      <c r="D51753" s="74"/>
    </row>
    <row r="51754" spans="3:4" x14ac:dyDescent="0.25">
      <c r="C51754" s="75"/>
      <c r="D51754" s="74"/>
    </row>
    <row r="51755" spans="3:4" x14ac:dyDescent="0.25">
      <c r="C51755" s="75"/>
      <c r="D51755" s="74"/>
    </row>
    <row r="51756" spans="3:4" x14ac:dyDescent="0.25">
      <c r="C51756" s="75"/>
      <c r="D51756" s="74"/>
    </row>
    <row r="51757" spans="3:4" x14ac:dyDescent="0.25">
      <c r="C51757" s="75"/>
      <c r="D51757" s="74"/>
    </row>
    <row r="51758" spans="3:4" x14ac:dyDescent="0.25">
      <c r="C51758" s="75"/>
      <c r="D51758" s="74"/>
    </row>
    <row r="51759" spans="3:4" x14ac:dyDescent="0.25">
      <c r="C51759" s="75"/>
      <c r="D51759" s="74"/>
    </row>
    <row r="51760" spans="3:4" x14ac:dyDescent="0.25">
      <c r="C51760" s="75"/>
      <c r="D51760" s="74"/>
    </row>
    <row r="51761" spans="3:4" x14ac:dyDescent="0.25">
      <c r="C51761" s="75"/>
      <c r="D51761" s="74"/>
    </row>
    <row r="51762" spans="3:4" x14ac:dyDescent="0.25">
      <c r="C51762" s="75"/>
      <c r="D51762" s="74"/>
    </row>
    <row r="51763" spans="3:4" x14ac:dyDescent="0.25">
      <c r="C51763" s="75"/>
      <c r="D51763" s="74"/>
    </row>
    <row r="51764" spans="3:4" x14ac:dyDescent="0.25">
      <c r="C51764" s="75"/>
      <c r="D51764" s="74"/>
    </row>
    <row r="51765" spans="3:4" x14ac:dyDescent="0.25">
      <c r="C51765" s="75"/>
      <c r="D51765" s="74"/>
    </row>
    <row r="51766" spans="3:4" x14ac:dyDescent="0.25">
      <c r="C51766" s="75"/>
      <c r="D51766" s="74"/>
    </row>
    <row r="51767" spans="3:4" x14ac:dyDescent="0.25">
      <c r="C51767" s="75"/>
      <c r="D51767" s="74"/>
    </row>
    <row r="51768" spans="3:4" x14ac:dyDescent="0.25">
      <c r="C51768" s="75"/>
      <c r="D51768" s="74"/>
    </row>
    <row r="51769" spans="3:4" x14ac:dyDescent="0.25">
      <c r="C51769" s="75"/>
      <c r="D51769" s="74"/>
    </row>
    <row r="51770" spans="3:4" x14ac:dyDescent="0.25">
      <c r="C51770" s="75"/>
      <c r="D51770" s="74"/>
    </row>
    <row r="51771" spans="3:4" x14ac:dyDescent="0.25">
      <c r="C51771" s="75"/>
      <c r="D51771" s="74"/>
    </row>
    <row r="51772" spans="3:4" x14ac:dyDescent="0.25">
      <c r="C51772" s="75"/>
      <c r="D51772" s="74"/>
    </row>
    <row r="51773" spans="3:4" x14ac:dyDescent="0.25">
      <c r="C51773" s="75"/>
      <c r="D51773" s="74"/>
    </row>
    <row r="51774" spans="3:4" x14ac:dyDescent="0.25">
      <c r="C51774" s="75"/>
      <c r="D51774" s="74"/>
    </row>
    <row r="51775" spans="3:4" x14ac:dyDescent="0.25">
      <c r="C51775" s="75"/>
      <c r="D51775" s="74"/>
    </row>
    <row r="51776" spans="3:4" x14ac:dyDescent="0.25">
      <c r="C51776" s="75"/>
      <c r="D51776" s="74"/>
    </row>
    <row r="51777" spans="3:4" x14ac:dyDescent="0.25">
      <c r="C51777" s="75"/>
      <c r="D51777" s="74"/>
    </row>
    <row r="51778" spans="3:4" x14ac:dyDescent="0.25">
      <c r="C51778" s="75"/>
      <c r="D51778" s="74"/>
    </row>
    <row r="51779" spans="3:4" x14ac:dyDescent="0.25">
      <c r="C51779" s="75"/>
      <c r="D51779" s="74"/>
    </row>
    <row r="51780" spans="3:4" x14ac:dyDescent="0.25">
      <c r="C51780" s="75"/>
      <c r="D51780" s="74"/>
    </row>
    <row r="51781" spans="3:4" x14ac:dyDescent="0.25">
      <c r="C51781" s="75"/>
      <c r="D51781" s="74"/>
    </row>
    <row r="51782" spans="3:4" x14ac:dyDescent="0.25">
      <c r="C51782" s="75"/>
      <c r="D51782" s="74"/>
    </row>
    <row r="51783" spans="3:4" x14ac:dyDescent="0.25">
      <c r="C51783" s="75"/>
      <c r="D51783" s="74"/>
    </row>
    <row r="51784" spans="3:4" x14ac:dyDescent="0.25">
      <c r="C51784" s="75"/>
      <c r="D51784" s="74"/>
    </row>
    <row r="51785" spans="3:4" x14ac:dyDescent="0.25">
      <c r="C51785" s="75"/>
      <c r="D51785" s="74"/>
    </row>
    <row r="51786" spans="3:4" x14ac:dyDescent="0.25">
      <c r="C51786" s="75"/>
      <c r="D51786" s="74"/>
    </row>
    <row r="51787" spans="3:4" x14ac:dyDescent="0.25">
      <c r="C51787" s="75"/>
      <c r="D51787" s="74"/>
    </row>
    <row r="51788" spans="3:4" x14ac:dyDescent="0.25">
      <c r="C51788" s="75"/>
      <c r="D51788" s="74"/>
    </row>
    <row r="51789" spans="3:4" x14ac:dyDescent="0.25">
      <c r="C51789" s="75"/>
      <c r="D51789" s="74"/>
    </row>
    <row r="51790" spans="3:4" x14ac:dyDescent="0.25">
      <c r="C51790" s="75"/>
      <c r="D51790" s="74"/>
    </row>
    <row r="51791" spans="3:4" x14ac:dyDescent="0.25">
      <c r="C51791" s="75"/>
      <c r="D51791" s="74"/>
    </row>
    <row r="51792" spans="3:4" x14ac:dyDescent="0.25">
      <c r="C51792" s="75"/>
      <c r="D51792" s="74"/>
    </row>
    <row r="51793" spans="3:4" x14ac:dyDescent="0.25">
      <c r="C51793" s="75"/>
      <c r="D51793" s="74"/>
    </row>
    <row r="51794" spans="3:4" x14ac:dyDescent="0.25">
      <c r="C51794" s="75"/>
      <c r="D51794" s="74"/>
    </row>
    <row r="51795" spans="3:4" x14ac:dyDescent="0.25">
      <c r="C51795" s="75"/>
      <c r="D51795" s="74"/>
    </row>
    <row r="51796" spans="3:4" x14ac:dyDescent="0.25">
      <c r="C51796" s="75"/>
      <c r="D51796" s="74"/>
    </row>
    <row r="51797" spans="3:4" x14ac:dyDescent="0.25">
      <c r="C51797" s="75"/>
      <c r="D51797" s="74"/>
    </row>
    <row r="51798" spans="3:4" x14ac:dyDescent="0.25">
      <c r="C51798" s="75"/>
      <c r="D51798" s="74"/>
    </row>
    <row r="51799" spans="3:4" x14ac:dyDescent="0.25">
      <c r="C51799" s="75"/>
      <c r="D51799" s="74"/>
    </row>
    <row r="51800" spans="3:4" x14ac:dyDescent="0.25">
      <c r="C51800" s="75"/>
      <c r="D51800" s="74"/>
    </row>
    <row r="51801" spans="3:4" x14ac:dyDescent="0.25">
      <c r="C51801" s="75"/>
      <c r="D51801" s="74"/>
    </row>
    <row r="51802" spans="3:4" x14ac:dyDescent="0.25">
      <c r="C51802" s="75"/>
      <c r="D51802" s="74"/>
    </row>
    <row r="51803" spans="3:4" x14ac:dyDescent="0.25">
      <c r="C51803" s="75"/>
      <c r="D51803" s="74"/>
    </row>
    <row r="51804" spans="3:4" x14ac:dyDescent="0.25">
      <c r="C51804" s="75"/>
      <c r="D51804" s="74"/>
    </row>
    <row r="51805" spans="3:4" x14ac:dyDescent="0.25">
      <c r="C51805" s="75"/>
      <c r="D51805" s="74"/>
    </row>
    <row r="51806" spans="3:4" x14ac:dyDescent="0.25">
      <c r="C51806" s="75"/>
      <c r="D51806" s="74"/>
    </row>
    <row r="51807" spans="3:4" x14ac:dyDescent="0.25">
      <c r="C51807" s="75"/>
      <c r="D51807" s="74"/>
    </row>
    <row r="51808" spans="3:4" x14ac:dyDescent="0.25">
      <c r="C51808" s="75"/>
      <c r="D51808" s="74"/>
    </row>
    <row r="51809" spans="3:4" x14ac:dyDescent="0.25">
      <c r="C51809" s="75"/>
      <c r="D51809" s="74"/>
    </row>
    <row r="51810" spans="3:4" x14ac:dyDescent="0.25">
      <c r="C51810" s="75"/>
      <c r="D51810" s="74"/>
    </row>
    <row r="51811" spans="3:4" x14ac:dyDescent="0.25">
      <c r="C51811" s="75"/>
      <c r="D51811" s="74"/>
    </row>
    <row r="51812" spans="3:4" x14ac:dyDescent="0.25">
      <c r="C51812" s="75"/>
      <c r="D51812" s="74"/>
    </row>
    <row r="51813" spans="3:4" x14ac:dyDescent="0.25">
      <c r="C51813" s="75"/>
      <c r="D51813" s="74"/>
    </row>
    <row r="51814" spans="3:4" x14ac:dyDescent="0.25">
      <c r="C51814" s="75"/>
      <c r="D51814" s="74"/>
    </row>
    <row r="51815" spans="3:4" x14ac:dyDescent="0.25">
      <c r="C51815" s="75"/>
      <c r="D51815" s="74"/>
    </row>
    <row r="51816" spans="3:4" x14ac:dyDescent="0.25">
      <c r="C51816" s="75"/>
      <c r="D51816" s="74"/>
    </row>
    <row r="51817" spans="3:4" x14ac:dyDescent="0.25">
      <c r="C51817" s="75"/>
      <c r="D51817" s="74"/>
    </row>
    <row r="51818" spans="3:4" x14ac:dyDescent="0.25">
      <c r="C51818" s="75"/>
      <c r="D51818" s="74"/>
    </row>
    <row r="51819" spans="3:4" x14ac:dyDescent="0.25">
      <c r="C51819" s="75"/>
      <c r="D51819" s="74"/>
    </row>
    <row r="51820" spans="3:4" x14ac:dyDescent="0.25">
      <c r="C51820" s="75"/>
      <c r="D51820" s="74"/>
    </row>
    <row r="51821" spans="3:4" x14ac:dyDescent="0.25">
      <c r="C51821" s="75"/>
      <c r="D51821" s="74"/>
    </row>
    <row r="51822" spans="3:4" x14ac:dyDescent="0.25">
      <c r="C51822" s="75"/>
      <c r="D51822" s="74"/>
    </row>
    <row r="51823" spans="3:4" x14ac:dyDescent="0.25">
      <c r="C51823" s="75"/>
      <c r="D51823" s="74"/>
    </row>
    <row r="51824" spans="3:4" x14ac:dyDescent="0.25">
      <c r="C51824" s="75"/>
      <c r="D51824" s="74"/>
    </row>
    <row r="51825" spans="3:4" x14ac:dyDescent="0.25">
      <c r="C51825" s="75"/>
      <c r="D51825" s="74"/>
    </row>
    <row r="51826" spans="3:4" x14ac:dyDescent="0.25">
      <c r="C51826" s="75"/>
      <c r="D51826" s="74"/>
    </row>
    <row r="51827" spans="3:4" x14ac:dyDescent="0.25">
      <c r="C51827" s="75"/>
      <c r="D51827" s="74"/>
    </row>
    <row r="51828" spans="3:4" x14ac:dyDescent="0.25">
      <c r="C51828" s="75"/>
      <c r="D51828" s="74"/>
    </row>
    <row r="51829" spans="3:4" x14ac:dyDescent="0.25">
      <c r="C51829" s="75"/>
      <c r="D51829" s="74"/>
    </row>
    <row r="51830" spans="3:4" x14ac:dyDescent="0.25">
      <c r="C51830" s="75"/>
      <c r="D51830" s="74"/>
    </row>
    <row r="51831" spans="3:4" x14ac:dyDescent="0.25">
      <c r="C51831" s="75"/>
      <c r="D51831" s="74"/>
    </row>
    <row r="51832" spans="3:4" x14ac:dyDescent="0.25">
      <c r="C51832" s="75"/>
      <c r="D51832" s="74"/>
    </row>
    <row r="51833" spans="3:4" x14ac:dyDescent="0.25">
      <c r="C51833" s="75"/>
      <c r="D51833" s="74"/>
    </row>
    <row r="51834" spans="3:4" x14ac:dyDescent="0.25">
      <c r="C51834" s="75"/>
      <c r="D51834" s="74"/>
    </row>
    <row r="51835" spans="3:4" x14ac:dyDescent="0.25">
      <c r="C51835" s="75"/>
      <c r="D51835" s="74"/>
    </row>
    <row r="51836" spans="3:4" x14ac:dyDescent="0.25">
      <c r="C51836" s="75"/>
      <c r="D51836" s="74"/>
    </row>
    <row r="51837" spans="3:4" x14ac:dyDescent="0.25">
      <c r="C51837" s="75"/>
      <c r="D51837" s="74"/>
    </row>
    <row r="51838" spans="3:4" x14ac:dyDescent="0.25">
      <c r="C51838" s="75"/>
      <c r="D51838" s="74"/>
    </row>
    <row r="51839" spans="3:4" x14ac:dyDescent="0.25">
      <c r="C51839" s="75"/>
      <c r="D51839" s="74"/>
    </row>
    <row r="51840" spans="3:4" x14ac:dyDescent="0.25">
      <c r="C51840" s="75"/>
      <c r="D51840" s="74"/>
    </row>
    <row r="51841" spans="3:4" x14ac:dyDescent="0.25">
      <c r="C51841" s="75"/>
      <c r="D51841" s="74"/>
    </row>
    <row r="51842" spans="3:4" x14ac:dyDescent="0.25">
      <c r="C51842" s="75"/>
      <c r="D51842" s="74"/>
    </row>
    <row r="51843" spans="3:4" x14ac:dyDescent="0.25">
      <c r="C51843" s="75"/>
      <c r="D51843" s="74"/>
    </row>
    <row r="51844" spans="3:4" x14ac:dyDescent="0.25">
      <c r="C51844" s="75"/>
      <c r="D51844" s="74"/>
    </row>
    <row r="51845" spans="3:4" x14ac:dyDescent="0.25">
      <c r="C51845" s="75"/>
      <c r="D51845" s="74"/>
    </row>
    <row r="51846" spans="3:4" x14ac:dyDescent="0.25">
      <c r="C51846" s="75"/>
      <c r="D51846" s="74"/>
    </row>
    <row r="51847" spans="3:4" x14ac:dyDescent="0.25">
      <c r="C51847" s="75"/>
      <c r="D51847" s="74"/>
    </row>
    <row r="51848" spans="3:4" x14ac:dyDescent="0.25">
      <c r="C51848" s="75"/>
      <c r="D51848" s="74"/>
    </row>
    <row r="51849" spans="3:4" x14ac:dyDescent="0.25">
      <c r="C51849" s="75"/>
      <c r="D51849" s="74"/>
    </row>
    <row r="51850" spans="3:4" x14ac:dyDescent="0.25">
      <c r="C51850" s="75"/>
      <c r="D51850" s="74"/>
    </row>
    <row r="51851" spans="3:4" x14ac:dyDescent="0.25">
      <c r="C51851" s="75"/>
      <c r="D51851" s="74"/>
    </row>
    <row r="51852" spans="3:4" x14ac:dyDescent="0.25">
      <c r="C51852" s="75"/>
      <c r="D51852" s="74"/>
    </row>
    <row r="51853" spans="3:4" x14ac:dyDescent="0.25">
      <c r="C51853" s="75"/>
      <c r="D51853" s="74"/>
    </row>
    <row r="51854" spans="3:4" x14ac:dyDescent="0.25">
      <c r="C51854" s="75"/>
      <c r="D51854" s="74"/>
    </row>
    <row r="51855" spans="3:4" x14ac:dyDescent="0.25">
      <c r="C51855" s="75"/>
      <c r="D51855" s="74"/>
    </row>
    <row r="51856" spans="3:4" x14ac:dyDescent="0.25">
      <c r="C51856" s="75"/>
      <c r="D51856" s="74"/>
    </row>
    <row r="51857" spans="3:4" x14ac:dyDescent="0.25">
      <c r="C51857" s="75"/>
      <c r="D51857" s="74"/>
    </row>
    <row r="51858" spans="3:4" x14ac:dyDescent="0.25">
      <c r="C51858" s="75"/>
      <c r="D51858" s="74"/>
    </row>
    <row r="51859" spans="3:4" x14ac:dyDescent="0.25">
      <c r="C51859" s="75"/>
      <c r="D51859" s="74"/>
    </row>
    <row r="51860" spans="3:4" x14ac:dyDescent="0.25">
      <c r="C51860" s="75"/>
      <c r="D51860" s="74"/>
    </row>
    <row r="51861" spans="3:4" x14ac:dyDescent="0.25">
      <c r="C51861" s="75"/>
      <c r="D51861" s="74"/>
    </row>
    <row r="51862" spans="3:4" x14ac:dyDescent="0.25">
      <c r="C51862" s="75"/>
      <c r="D51862" s="74"/>
    </row>
    <row r="51863" spans="3:4" x14ac:dyDescent="0.25">
      <c r="C51863" s="75"/>
      <c r="D51863" s="74"/>
    </row>
    <row r="51864" spans="3:4" x14ac:dyDescent="0.25">
      <c r="C51864" s="75"/>
      <c r="D51864" s="74"/>
    </row>
    <row r="51865" spans="3:4" x14ac:dyDescent="0.25">
      <c r="C51865" s="75"/>
      <c r="D51865" s="74"/>
    </row>
    <row r="51866" spans="3:4" x14ac:dyDescent="0.25">
      <c r="C51866" s="75"/>
      <c r="D51866" s="74"/>
    </row>
    <row r="51867" spans="3:4" x14ac:dyDescent="0.25">
      <c r="C51867" s="75"/>
      <c r="D51867" s="74"/>
    </row>
    <row r="51868" spans="3:4" x14ac:dyDescent="0.25">
      <c r="C51868" s="75"/>
      <c r="D51868" s="74"/>
    </row>
    <row r="51869" spans="3:4" x14ac:dyDescent="0.25">
      <c r="C51869" s="75"/>
      <c r="D51869" s="74"/>
    </row>
    <row r="51870" spans="3:4" x14ac:dyDescent="0.25">
      <c r="C51870" s="75"/>
      <c r="D51870" s="74"/>
    </row>
    <row r="51871" spans="3:4" x14ac:dyDescent="0.25">
      <c r="C51871" s="75"/>
      <c r="D51871" s="74"/>
    </row>
    <row r="51872" spans="3:4" x14ac:dyDescent="0.25">
      <c r="C51872" s="75"/>
      <c r="D51872" s="74"/>
    </row>
    <row r="51873" spans="3:4" x14ac:dyDescent="0.25">
      <c r="C51873" s="75"/>
      <c r="D51873" s="74"/>
    </row>
    <row r="51874" spans="3:4" x14ac:dyDescent="0.25">
      <c r="C51874" s="75"/>
      <c r="D51874" s="74"/>
    </row>
    <row r="51875" spans="3:4" x14ac:dyDescent="0.25">
      <c r="C51875" s="75"/>
      <c r="D51875" s="74"/>
    </row>
    <row r="51876" spans="3:4" x14ac:dyDescent="0.25">
      <c r="C51876" s="75"/>
      <c r="D51876" s="74"/>
    </row>
    <row r="51877" spans="3:4" x14ac:dyDescent="0.25">
      <c r="C51877" s="75"/>
      <c r="D51877" s="74"/>
    </row>
    <row r="51878" spans="3:4" x14ac:dyDescent="0.25">
      <c r="C51878" s="75"/>
      <c r="D51878" s="74"/>
    </row>
    <row r="51879" spans="3:4" x14ac:dyDescent="0.25">
      <c r="C51879" s="75"/>
      <c r="D51879" s="74"/>
    </row>
    <row r="51880" spans="3:4" x14ac:dyDescent="0.25">
      <c r="C51880" s="75"/>
      <c r="D51880" s="74"/>
    </row>
    <row r="51881" spans="3:4" x14ac:dyDescent="0.25">
      <c r="C51881" s="75"/>
      <c r="D51881" s="74"/>
    </row>
    <row r="51882" spans="3:4" x14ac:dyDescent="0.25">
      <c r="C51882" s="75"/>
      <c r="D51882" s="74"/>
    </row>
    <row r="51883" spans="3:4" x14ac:dyDescent="0.25">
      <c r="C51883" s="75"/>
      <c r="D51883" s="74"/>
    </row>
    <row r="51884" spans="3:4" x14ac:dyDescent="0.25">
      <c r="C51884" s="75"/>
      <c r="D51884" s="74"/>
    </row>
    <row r="51885" spans="3:4" x14ac:dyDescent="0.25">
      <c r="C51885" s="75"/>
      <c r="D51885" s="74"/>
    </row>
    <row r="51886" spans="3:4" x14ac:dyDescent="0.25">
      <c r="C51886" s="75"/>
      <c r="D51886" s="74"/>
    </row>
    <row r="51887" spans="3:4" x14ac:dyDescent="0.25">
      <c r="C51887" s="75"/>
      <c r="D51887" s="74"/>
    </row>
    <row r="51888" spans="3:4" x14ac:dyDescent="0.25">
      <c r="C51888" s="75"/>
      <c r="D51888" s="74"/>
    </row>
    <row r="51889" spans="3:4" x14ac:dyDescent="0.25">
      <c r="C51889" s="75"/>
      <c r="D51889" s="74"/>
    </row>
    <row r="51890" spans="3:4" x14ac:dyDescent="0.25">
      <c r="C51890" s="75"/>
      <c r="D51890" s="74"/>
    </row>
    <row r="51891" spans="3:4" x14ac:dyDescent="0.25">
      <c r="C51891" s="75"/>
      <c r="D51891" s="74"/>
    </row>
    <row r="51892" spans="3:4" x14ac:dyDescent="0.25">
      <c r="C51892" s="75"/>
      <c r="D51892" s="74"/>
    </row>
    <row r="51893" spans="3:4" x14ac:dyDescent="0.25">
      <c r="C51893" s="75"/>
      <c r="D51893" s="74"/>
    </row>
    <row r="51894" spans="3:4" x14ac:dyDescent="0.25">
      <c r="C51894" s="75"/>
      <c r="D51894" s="74"/>
    </row>
    <row r="51895" spans="3:4" x14ac:dyDescent="0.25">
      <c r="C51895" s="75"/>
      <c r="D51895" s="74"/>
    </row>
    <row r="51896" spans="3:4" x14ac:dyDescent="0.25">
      <c r="C51896" s="75"/>
      <c r="D51896" s="74"/>
    </row>
    <row r="51897" spans="3:4" x14ac:dyDescent="0.25">
      <c r="C51897" s="75"/>
      <c r="D51897" s="74"/>
    </row>
    <row r="51898" spans="3:4" x14ac:dyDescent="0.25">
      <c r="C51898" s="75"/>
      <c r="D51898" s="74"/>
    </row>
    <row r="51899" spans="3:4" x14ac:dyDescent="0.25">
      <c r="C51899" s="75"/>
      <c r="D51899" s="74"/>
    </row>
    <row r="51900" spans="3:4" x14ac:dyDescent="0.25">
      <c r="C51900" s="75"/>
      <c r="D51900" s="74"/>
    </row>
    <row r="51901" spans="3:4" x14ac:dyDescent="0.25">
      <c r="C51901" s="75"/>
      <c r="D51901" s="74"/>
    </row>
    <row r="51902" spans="3:4" x14ac:dyDescent="0.25">
      <c r="C51902" s="75"/>
      <c r="D51902" s="74"/>
    </row>
    <row r="51903" spans="3:4" x14ac:dyDescent="0.25">
      <c r="C51903" s="75"/>
      <c r="D51903" s="74"/>
    </row>
    <row r="51904" spans="3:4" x14ac:dyDescent="0.25">
      <c r="C51904" s="75"/>
      <c r="D51904" s="74"/>
    </row>
    <row r="51905" spans="3:4" x14ac:dyDescent="0.25">
      <c r="C51905" s="75"/>
      <c r="D51905" s="74"/>
    </row>
    <row r="51906" spans="3:4" x14ac:dyDescent="0.25">
      <c r="C51906" s="75"/>
      <c r="D51906" s="74"/>
    </row>
    <row r="51907" spans="3:4" x14ac:dyDescent="0.25">
      <c r="C51907" s="75"/>
      <c r="D51907" s="74"/>
    </row>
    <row r="51908" spans="3:4" x14ac:dyDescent="0.25">
      <c r="C51908" s="75"/>
      <c r="D51908" s="74"/>
    </row>
    <row r="51909" spans="3:4" x14ac:dyDescent="0.25">
      <c r="C51909" s="75"/>
      <c r="D51909" s="74"/>
    </row>
    <row r="51910" spans="3:4" x14ac:dyDescent="0.25">
      <c r="C51910" s="75"/>
      <c r="D51910" s="74"/>
    </row>
    <row r="51911" spans="3:4" x14ac:dyDescent="0.25">
      <c r="C51911" s="75"/>
      <c r="D51911" s="74"/>
    </row>
    <row r="51912" spans="3:4" x14ac:dyDescent="0.25">
      <c r="C51912" s="75"/>
      <c r="D51912" s="74"/>
    </row>
    <row r="51913" spans="3:4" x14ac:dyDescent="0.25">
      <c r="C51913" s="75"/>
      <c r="D51913" s="74"/>
    </row>
    <row r="51914" spans="3:4" x14ac:dyDescent="0.25">
      <c r="C51914" s="75"/>
      <c r="D51914" s="74"/>
    </row>
    <row r="51915" spans="3:4" x14ac:dyDescent="0.25">
      <c r="C51915" s="75"/>
      <c r="D51915" s="74"/>
    </row>
    <row r="51916" spans="3:4" x14ac:dyDescent="0.25">
      <c r="C51916" s="75"/>
      <c r="D51916" s="74"/>
    </row>
    <row r="51917" spans="3:4" x14ac:dyDescent="0.25">
      <c r="C51917" s="75"/>
      <c r="D51917" s="74"/>
    </row>
    <row r="51918" spans="3:4" x14ac:dyDescent="0.25">
      <c r="C51918" s="75"/>
      <c r="D51918" s="74"/>
    </row>
    <row r="51919" spans="3:4" x14ac:dyDescent="0.25">
      <c r="C51919" s="75"/>
      <c r="D51919" s="74"/>
    </row>
    <row r="51920" spans="3:4" x14ac:dyDescent="0.25">
      <c r="C51920" s="75"/>
      <c r="D51920" s="74"/>
    </row>
    <row r="51921" spans="3:4" x14ac:dyDescent="0.25">
      <c r="C51921" s="75"/>
      <c r="D51921" s="74"/>
    </row>
    <row r="51922" spans="3:4" x14ac:dyDescent="0.25">
      <c r="C51922" s="75"/>
      <c r="D51922" s="74"/>
    </row>
    <row r="51923" spans="3:4" x14ac:dyDescent="0.25">
      <c r="C51923" s="75"/>
      <c r="D51923" s="74"/>
    </row>
    <row r="51924" spans="3:4" x14ac:dyDescent="0.25">
      <c r="C51924" s="75"/>
      <c r="D51924" s="74"/>
    </row>
    <row r="51925" spans="3:4" x14ac:dyDescent="0.25">
      <c r="C51925" s="75"/>
      <c r="D51925" s="74"/>
    </row>
    <row r="51926" spans="3:4" x14ac:dyDescent="0.25">
      <c r="C51926" s="75"/>
      <c r="D51926" s="74"/>
    </row>
    <row r="51927" spans="3:4" x14ac:dyDescent="0.25">
      <c r="C51927" s="75"/>
      <c r="D51927" s="74"/>
    </row>
    <row r="51928" spans="3:4" x14ac:dyDescent="0.25">
      <c r="C51928" s="75"/>
      <c r="D51928" s="74"/>
    </row>
    <row r="51929" spans="3:4" x14ac:dyDescent="0.25">
      <c r="C51929" s="75"/>
      <c r="D51929" s="74"/>
    </row>
    <row r="51930" spans="3:4" x14ac:dyDescent="0.25">
      <c r="C51930" s="75"/>
      <c r="D51930" s="74"/>
    </row>
    <row r="51931" spans="3:4" x14ac:dyDescent="0.25">
      <c r="C51931" s="75"/>
      <c r="D51931" s="74"/>
    </row>
    <row r="51932" spans="3:4" x14ac:dyDescent="0.25">
      <c r="C51932" s="75"/>
      <c r="D51932" s="74"/>
    </row>
    <row r="51933" spans="3:4" x14ac:dyDescent="0.25">
      <c r="C51933" s="75"/>
      <c r="D51933" s="74"/>
    </row>
    <row r="51934" spans="3:4" x14ac:dyDescent="0.25">
      <c r="C51934" s="75"/>
      <c r="D51934" s="74"/>
    </row>
    <row r="51935" spans="3:4" x14ac:dyDescent="0.25">
      <c r="C51935" s="75"/>
      <c r="D51935" s="74"/>
    </row>
    <row r="51936" spans="3:4" x14ac:dyDescent="0.25">
      <c r="C51936" s="75"/>
      <c r="D51936" s="74"/>
    </row>
    <row r="51937" spans="3:4" x14ac:dyDescent="0.25">
      <c r="C51937" s="75"/>
      <c r="D51937" s="74"/>
    </row>
    <row r="51938" spans="3:4" x14ac:dyDescent="0.25">
      <c r="C51938" s="75"/>
      <c r="D51938" s="74"/>
    </row>
    <row r="51939" spans="3:4" x14ac:dyDescent="0.25">
      <c r="C51939" s="75"/>
      <c r="D51939" s="74"/>
    </row>
    <row r="51940" spans="3:4" x14ac:dyDescent="0.25">
      <c r="C51940" s="75"/>
      <c r="D51940" s="74"/>
    </row>
    <row r="51941" spans="3:4" x14ac:dyDescent="0.25">
      <c r="C51941" s="75"/>
      <c r="D51941" s="74"/>
    </row>
    <row r="51942" spans="3:4" x14ac:dyDescent="0.25">
      <c r="C51942" s="75"/>
      <c r="D51942" s="74"/>
    </row>
    <row r="51943" spans="3:4" x14ac:dyDescent="0.25">
      <c r="C51943" s="75"/>
      <c r="D51943" s="74"/>
    </row>
    <row r="51944" spans="3:4" x14ac:dyDescent="0.25">
      <c r="C51944" s="75"/>
      <c r="D51944" s="74"/>
    </row>
    <row r="51945" spans="3:4" x14ac:dyDescent="0.25">
      <c r="C51945" s="75"/>
      <c r="D51945" s="74"/>
    </row>
    <row r="51946" spans="3:4" x14ac:dyDescent="0.25">
      <c r="C51946" s="75"/>
      <c r="D51946" s="74"/>
    </row>
    <row r="51947" spans="3:4" x14ac:dyDescent="0.25">
      <c r="C51947" s="75"/>
      <c r="D51947" s="74"/>
    </row>
    <row r="51948" spans="3:4" x14ac:dyDescent="0.25">
      <c r="C51948" s="75"/>
      <c r="D51948" s="74"/>
    </row>
    <row r="51949" spans="3:4" x14ac:dyDescent="0.25">
      <c r="C51949" s="75"/>
      <c r="D51949" s="74"/>
    </row>
    <row r="51950" spans="3:4" x14ac:dyDescent="0.25">
      <c r="C51950" s="75"/>
      <c r="D51950" s="74"/>
    </row>
    <row r="51951" spans="3:4" x14ac:dyDescent="0.25">
      <c r="C51951" s="75"/>
      <c r="D51951" s="74"/>
    </row>
    <row r="51952" spans="3:4" x14ac:dyDescent="0.25">
      <c r="C51952" s="75"/>
      <c r="D51952" s="74"/>
    </row>
    <row r="51953" spans="3:4" x14ac:dyDescent="0.25">
      <c r="C51953" s="75"/>
      <c r="D51953" s="74"/>
    </row>
    <row r="51954" spans="3:4" x14ac:dyDescent="0.25">
      <c r="C51954" s="75"/>
      <c r="D51954" s="74"/>
    </row>
    <row r="51955" spans="3:4" x14ac:dyDescent="0.25">
      <c r="C51955" s="75"/>
      <c r="D51955" s="74"/>
    </row>
    <row r="51956" spans="3:4" x14ac:dyDescent="0.25">
      <c r="C51956" s="75"/>
      <c r="D51956" s="74"/>
    </row>
    <row r="51957" spans="3:4" x14ac:dyDescent="0.25">
      <c r="C51957" s="75"/>
      <c r="D51957" s="74"/>
    </row>
    <row r="51958" spans="3:4" x14ac:dyDescent="0.25">
      <c r="C51958" s="75"/>
      <c r="D51958" s="74"/>
    </row>
    <row r="51959" spans="3:4" x14ac:dyDescent="0.25">
      <c r="C51959" s="75"/>
      <c r="D51959" s="74"/>
    </row>
    <row r="51960" spans="3:4" x14ac:dyDescent="0.25">
      <c r="C51960" s="75"/>
      <c r="D51960" s="74"/>
    </row>
    <row r="51961" spans="3:4" x14ac:dyDescent="0.25">
      <c r="C51961" s="75"/>
      <c r="D51961" s="74"/>
    </row>
    <row r="51962" spans="3:4" x14ac:dyDescent="0.25">
      <c r="C51962" s="75"/>
      <c r="D51962" s="74"/>
    </row>
    <row r="51963" spans="3:4" x14ac:dyDescent="0.25">
      <c r="C51963" s="75"/>
      <c r="D51963" s="74"/>
    </row>
    <row r="51964" spans="3:4" x14ac:dyDescent="0.25">
      <c r="C51964" s="75"/>
      <c r="D51964" s="74"/>
    </row>
    <row r="51965" spans="3:4" x14ac:dyDescent="0.25">
      <c r="C51965" s="75"/>
      <c r="D51965" s="74"/>
    </row>
    <row r="51966" spans="3:4" x14ac:dyDescent="0.25">
      <c r="C51966" s="75"/>
      <c r="D51966" s="74"/>
    </row>
    <row r="51967" spans="3:4" x14ac:dyDescent="0.25">
      <c r="C51967" s="75"/>
      <c r="D51967" s="74"/>
    </row>
    <row r="51968" spans="3:4" x14ac:dyDescent="0.25">
      <c r="C51968" s="75"/>
      <c r="D51968" s="74"/>
    </row>
    <row r="51969" spans="3:4" x14ac:dyDescent="0.25">
      <c r="C51969" s="75"/>
      <c r="D51969" s="74"/>
    </row>
    <row r="51970" spans="3:4" x14ac:dyDescent="0.25">
      <c r="C51970" s="75"/>
      <c r="D51970" s="74"/>
    </row>
    <row r="51971" spans="3:4" x14ac:dyDescent="0.25">
      <c r="C51971" s="75"/>
      <c r="D51971" s="74"/>
    </row>
    <row r="51972" spans="3:4" x14ac:dyDescent="0.25">
      <c r="C51972" s="75"/>
      <c r="D51972" s="74"/>
    </row>
    <row r="51973" spans="3:4" x14ac:dyDescent="0.25">
      <c r="C51973" s="75"/>
      <c r="D51973" s="74"/>
    </row>
    <row r="51974" spans="3:4" x14ac:dyDescent="0.25">
      <c r="C51974" s="75"/>
      <c r="D51974" s="74"/>
    </row>
    <row r="51975" spans="3:4" x14ac:dyDescent="0.25">
      <c r="C51975" s="75"/>
      <c r="D51975" s="74"/>
    </row>
    <row r="51976" spans="3:4" x14ac:dyDescent="0.25">
      <c r="C51976" s="75"/>
      <c r="D51976" s="74"/>
    </row>
    <row r="51977" spans="3:4" x14ac:dyDescent="0.25">
      <c r="C51977" s="75"/>
      <c r="D51977" s="74"/>
    </row>
    <row r="51978" spans="3:4" x14ac:dyDescent="0.25">
      <c r="C51978" s="75"/>
      <c r="D51978" s="74"/>
    </row>
    <row r="51979" spans="3:4" x14ac:dyDescent="0.25">
      <c r="C51979" s="75"/>
      <c r="D51979" s="74"/>
    </row>
    <row r="51980" spans="3:4" x14ac:dyDescent="0.25">
      <c r="C51980" s="75"/>
      <c r="D51980" s="74"/>
    </row>
    <row r="51981" spans="3:4" x14ac:dyDescent="0.25">
      <c r="C51981" s="75"/>
      <c r="D51981" s="74"/>
    </row>
    <row r="51982" spans="3:4" x14ac:dyDescent="0.25">
      <c r="C51982" s="75"/>
      <c r="D51982" s="74"/>
    </row>
    <row r="51983" spans="3:4" x14ac:dyDescent="0.25">
      <c r="C51983" s="75"/>
      <c r="D51983" s="74"/>
    </row>
    <row r="51984" spans="3:4" x14ac:dyDescent="0.25">
      <c r="C51984" s="75"/>
      <c r="D51984" s="74"/>
    </row>
    <row r="51985" spans="3:4" x14ac:dyDescent="0.25">
      <c r="C51985" s="75"/>
      <c r="D51985" s="74"/>
    </row>
    <row r="51986" spans="3:4" x14ac:dyDescent="0.25">
      <c r="C51986" s="75"/>
      <c r="D51986" s="74"/>
    </row>
    <row r="51987" spans="3:4" x14ac:dyDescent="0.25">
      <c r="C51987" s="75"/>
      <c r="D51987" s="74"/>
    </row>
    <row r="51988" spans="3:4" x14ac:dyDescent="0.25">
      <c r="C51988" s="75"/>
      <c r="D51988" s="74"/>
    </row>
    <row r="51989" spans="3:4" x14ac:dyDescent="0.25">
      <c r="C51989" s="75"/>
      <c r="D51989" s="74"/>
    </row>
    <row r="51990" spans="3:4" x14ac:dyDescent="0.25">
      <c r="C51990" s="75"/>
      <c r="D51990" s="74"/>
    </row>
    <row r="51991" spans="3:4" x14ac:dyDescent="0.25">
      <c r="C51991" s="75"/>
      <c r="D51991" s="74"/>
    </row>
    <row r="51992" spans="3:4" x14ac:dyDescent="0.25">
      <c r="C51992" s="75"/>
      <c r="D51992" s="74"/>
    </row>
    <row r="51993" spans="3:4" x14ac:dyDescent="0.25">
      <c r="C51993" s="75"/>
      <c r="D51993" s="74"/>
    </row>
    <row r="51994" spans="3:4" x14ac:dyDescent="0.25">
      <c r="C51994" s="75"/>
      <c r="D51994" s="74"/>
    </row>
    <row r="51995" spans="3:4" x14ac:dyDescent="0.25">
      <c r="C51995" s="75"/>
      <c r="D51995" s="74"/>
    </row>
    <row r="51996" spans="3:4" x14ac:dyDescent="0.25">
      <c r="C51996" s="75"/>
      <c r="D51996" s="74"/>
    </row>
    <row r="51997" spans="3:4" x14ac:dyDescent="0.25">
      <c r="C51997" s="75"/>
      <c r="D51997" s="74"/>
    </row>
    <row r="51998" spans="3:4" x14ac:dyDescent="0.25">
      <c r="C51998" s="75"/>
      <c r="D51998" s="74"/>
    </row>
    <row r="51999" spans="3:4" x14ac:dyDescent="0.25">
      <c r="C51999" s="75"/>
      <c r="D51999" s="74"/>
    </row>
    <row r="52000" spans="3:4" x14ac:dyDescent="0.25">
      <c r="C52000" s="75"/>
      <c r="D52000" s="74"/>
    </row>
    <row r="52001" spans="3:4" x14ac:dyDescent="0.25">
      <c r="C52001" s="75"/>
      <c r="D52001" s="74"/>
    </row>
    <row r="52002" spans="3:4" x14ac:dyDescent="0.25">
      <c r="C52002" s="75"/>
      <c r="D52002" s="74"/>
    </row>
    <row r="52003" spans="3:4" x14ac:dyDescent="0.25">
      <c r="C52003" s="75"/>
      <c r="D52003" s="74"/>
    </row>
    <row r="52004" spans="3:4" x14ac:dyDescent="0.25">
      <c r="C52004" s="75"/>
      <c r="D52004" s="74"/>
    </row>
    <row r="52005" spans="3:4" x14ac:dyDescent="0.25">
      <c r="C52005" s="75"/>
      <c r="D52005" s="74"/>
    </row>
    <row r="52006" spans="3:4" x14ac:dyDescent="0.25">
      <c r="C52006" s="75"/>
      <c r="D52006" s="74"/>
    </row>
    <row r="52007" spans="3:4" x14ac:dyDescent="0.25">
      <c r="C52007" s="75"/>
      <c r="D52007" s="74"/>
    </row>
    <row r="52008" spans="3:4" x14ac:dyDescent="0.25">
      <c r="C52008" s="75"/>
      <c r="D52008" s="74"/>
    </row>
    <row r="52009" spans="3:4" x14ac:dyDescent="0.25">
      <c r="C52009" s="75"/>
      <c r="D52009" s="74"/>
    </row>
    <row r="52010" spans="3:4" x14ac:dyDescent="0.25">
      <c r="C52010" s="75"/>
      <c r="D52010" s="74"/>
    </row>
    <row r="52011" spans="3:4" x14ac:dyDescent="0.25">
      <c r="C52011" s="75"/>
      <c r="D52011" s="74"/>
    </row>
    <row r="52012" spans="3:4" x14ac:dyDescent="0.25">
      <c r="C52012" s="75"/>
      <c r="D52012" s="74"/>
    </row>
    <row r="52013" spans="3:4" x14ac:dyDescent="0.25">
      <c r="C52013" s="75"/>
      <c r="D52013" s="74"/>
    </row>
    <row r="52014" spans="3:4" x14ac:dyDescent="0.25">
      <c r="C52014" s="75"/>
      <c r="D52014" s="74"/>
    </row>
    <row r="52015" spans="3:4" x14ac:dyDescent="0.25">
      <c r="C52015" s="75"/>
      <c r="D52015" s="74"/>
    </row>
    <row r="52016" spans="3:4" x14ac:dyDescent="0.25">
      <c r="C52016" s="75"/>
      <c r="D52016" s="74"/>
    </row>
    <row r="52017" spans="3:4" x14ac:dyDescent="0.25">
      <c r="C52017" s="75"/>
      <c r="D52017" s="74"/>
    </row>
    <row r="52018" spans="3:4" x14ac:dyDescent="0.25">
      <c r="C52018" s="75"/>
      <c r="D52018" s="74"/>
    </row>
    <row r="52019" spans="3:4" x14ac:dyDescent="0.25">
      <c r="C52019" s="75"/>
      <c r="D52019" s="74"/>
    </row>
    <row r="52020" spans="3:4" x14ac:dyDescent="0.25">
      <c r="C52020" s="75"/>
      <c r="D52020" s="74"/>
    </row>
    <row r="52021" spans="3:4" x14ac:dyDescent="0.25">
      <c r="C52021" s="75"/>
      <c r="D52021" s="74"/>
    </row>
    <row r="52022" spans="3:4" x14ac:dyDescent="0.25">
      <c r="C52022" s="75"/>
      <c r="D52022" s="74"/>
    </row>
    <row r="52023" spans="3:4" x14ac:dyDescent="0.25">
      <c r="C52023" s="75"/>
      <c r="D52023" s="74"/>
    </row>
    <row r="52024" spans="3:4" x14ac:dyDescent="0.25">
      <c r="C52024" s="75"/>
      <c r="D52024" s="74"/>
    </row>
    <row r="52025" spans="3:4" x14ac:dyDescent="0.25">
      <c r="C52025" s="75"/>
      <c r="D52025" s="74"/>
    </row>
    <row r="52026" spans="3:4" x14ac:dyDescent="0.25">
      <c r="C52026" s="75"/>
      <c r="D52026" s="74"/>
    </row>
    <row r="52027" spans="3:4" x14ac:dyDescent="0.25">
      <c r="C52027" s="75"/>
      <c r="D52027" s="74"/>
    </row>
    <row r="52028" spans="3:4" x14ac:dyDescent="0.25">
      <c r="C52028" s="75"/>
      <c r="D52028" s="74"/>
    </row>
    <row r="52029" spans="3:4" x14ac:dyDescent="0.25">
      <c r="C52029" s="75"/>
      <c r="D52029" s="74"/>
    </row>
    <row r="52030" spans="3:4" x14ac:dyDescent="0.25">
      <c r="C52030" s="75"/>
      <c r="D52030" s="74"/>
    </row>
    <row r="52031" spans="3:4" x14ac:dyDescent="0.25">
      <c r="C52031" s="75"/>
      <c r="D52031" s="74"/>
    </row>
    <row r="52032" spans="3:4" x14ac:dyDescent="0.25">
      <c r="C52032" s="75"/>
      <c r="D52032" s="74"/>
    </row>
    <row r="52033" spans="3:4" x14ac:dyDescent="0.25">
      <c r="C52033" s="75"/>
      <c r="D52033" s="74"/>
    </row>
    <row r="52034" spans="3:4" x14ac:dyDescent="0.25">
      <c r="C52034" s="75"/>
      <c r="D52034" s="74"/>
    </row>
    <row r="52035" spans="3:4" x14ac:dyDescent="0.25">
      <c r="C52035" s="75"/>
      <c r="D52035" s="74"/>
    </row>
    <row r="52036" spans="3:4" x14ac:dyDescent="0.25">
      <c r="C52036" s="75"/>
      <c r="D52036" s="74"/>
    </row>
    <row r="52037" spans="3:4" x14ac:dyDescent="0.25">
      <c r="C52037" s="75"/>
      <c r="D52037" s="74"/>
    </row>
    <row r="52038" spans="3:4" x14ac:dyDescent="0.25">
      <c r="C52038" s="75"/>
      <c r="D52038" s="74"/>
    </row>
    <row r="52039" spans="3:4" x14ac:dyDescent="0.25">
      <c r="C52039" s="75"/>
      <c r="D52039" s="74"/>
    </row>
    <row r="52040" spans="3:4" x14ac:dyDescent="0.25">
      <c r="C52040" s="75"/>
      <c r="D52040" s="74"/>
    </row>
    <row r="52041" spans="3:4" x14ac:dyDescent="0.25">
      <c r="C52041" s="75"/>
      <c r="D52041" s="74"/>
    </row>
    <row r="52042" spans="3:4" x14ac:dyDescent="0.25">
      <c r="C52042" s="75"/>
      <c r="D52042" s="74"/>
    </row>
    <row r="52043" spans="3:4" x14ac:dyDescent="0.25">
      <c r="C52043" s="75"/>
      <c r="D52043" s="74"/>
    </row>
    <row r="52044" spans="3:4" x14ac:dyDescent="0.25">
      <c r="C52044" s="75"/>
      <c r="D52044" s="74"/>
    </row>
    <row r="52045" spans="3:4" x14ac:dyDescent="0.25">
      <c r="C52045" s="75"/>
      <c r="D52045" s="74"/>
    </row>
    <row r="52046" spans="3:4" x14ac:dyDescent="0.25">
      <c r="C52046" s="75"/>
      <c r="D52046" s="74"/>
    </row>
    <row r="52047" spans="3:4" x14ac:dyDescent="0.25">
      <c r="C52047" s="75"/>
      <c r="D52047" s="74"/>
    </row>
    <row r="52048" spans="3:4" x14ac:dyDescent="0.25">
      <c r="C52048" s="75"/>
      <c r="D52048" s="74"/>
    </row>
    <row r="52049" spans="3:4" x14ac:dyDescent="0.25">
      <c r="C52049" s="75"/>
      <c r="D52049" s="74"/>
    </row>
    <row r="52050" spans="3:4" x14ac:dyDescent="0.25">
      <c r="C52050" s="75"/>
      <c r="D52050" s="74"/>
    </row>
    <row r="52051" spans="3:4" x14ac:dyDescent="0.25">
      <c r="C52051" s="75"/>
      <c r="D52051" s="74"/>
    </row>
    <row r="52052" spans="3:4" x14ac:dyDescent="0.25">
      <c r="C52052" s="75"/>
      <c r="D52052" s="74"/>
    </row>
    <row r="52053" spans="3:4" x14ac:dyDescent="0.25">
      <c r="C52053" s="75"/>
      <c r="D52053" s="74"/>
    </row>
    <row r="52054" spans="3:4" x14ac:dyDescent="0.25">
      <c r="C52054" s="75"/>
      <c r="D52054" s="74"/>
    </row>
    <row r="52055" spans="3:4" x14ac:dyDescent="0.25">
      <c r="C52055" s="75"/>
      <c r="D52055" s="74"/>
    </row>
    <row r="52056" spans="3:4" x14ac:dyDescent="0.25">
      <c r="C52056" s="75"/>
      <c r="D52056" s="74"/>
    </row>
    <row r="52057" spans="3:4" x14ac:dyDescent="0.25">
      <c r="C52057" s="75"/>
      <c r="D52057" s="74"/>
    </row>
    <row r="52058" spans="3:4" x14ac:dyDescent="0.25">
      <c r="C52058" s="75"/>
      <c r="D52058" s="74"/>
    </row>
    <row r="52059" spans="3:4" x14ac:dyDescent="0.25">
      <c r="C52059" s="75"/>
      <c r="D52059" s="74"/>
    </row>
    <row r="52060" spans="3:4" x14ac:dyDescent="0.25">
      <c r="C52060" s="75"/>
      <c r="D52060" s="74"/>
    </row>
    <row r="52061" spans="3:4" x14ac:dyDescent="0.25">
      <c r="C52061" s="75"/>
      <c r="D52061" s="74"/>
    </row>
    <row r="52062" spans="3:4" x14ac:dyDescent="0.25">
      <c r="C52062" s="75"/>
      <c r="D52062" s="74"/>
    </row>
    <row r="52063" spans="3:4" x14ac:dyDescent="0.25">
      <c r="C52063" s="75"/>
      <c r="D52063" s="74"/>
    </row>
    <row r="52064" spans="3:4" x14ac:dyDescent="0.25">
      <c r="C52064" s="75"/>
      <c r="D52064" s="74"/>
    </row>
    <row r="52065" spans="3:4" x14ac:dyDescent="0.25">
      <c r="C52065" s="75"/>
      <c r="D52065" s="74"/>
    </row>
    <row r="52066" spans="3:4" x14ac:dyDescent="0.25">
      <c r="C52066" s="75"/>
      <c r="D52066" s="74"/>
    </row>
    <row r="52067" spans="3:4" x14ac:dyDescent="0.25">
      <c r="C52067" s="75"/>
      <c r="D52067" s="74"/>
    </row>
    <row r="52068" spans="3:4" x14ac:dyDescent="0.25">
      <c r="C52068" s="75"/>
      <c r="D52068" s="74"/>
    </row>
    <row r="52069" spans="3:4" x14ac:dyDescent="0.25">
      <c r="C52069" s="75"/>
      <c r="D52069" s="74"/>
    </row>
    <row r="52070" spans="3:4" x14ac:dyDescent="0.25">
      <c r="C52070" s="75"/>
      <c r="D52070" s="74"/>
    </row>
    <row r="52071" spans="3:4" x14ac:dyDescent="0.25">
      <c r="C52071" s="75"/>
      <c r="D52071" s="74"/>
    </row>
    <row r="52072" spans="3:4" x14ac:dyDescent="0.25">
      <c r="C52072" s="75"/>
      <c r="D52072" s="74"/>
    </row>
    <row r="52073" spans="3:4" x14ac:dyDescent="0.25">
      <c r="C52073" s="75"/>
      <c r="D52073" s="74"/>
    </row>
    <row r="52074" spans="3:4" x14ac:dyDescent="0.25">
      <c r="C52074" s="75"/>
      <c r="D52074" s="74"/>
    </row>
    <row r="52075" spans="3:4" x14ac:dyDescent="0.25">
      <c r="C52075" s="75"/>
      <c r="D52075" s="74"/>
    </row>
    <row r="52076" spans="3:4" x14ac:dyDescent="0.25">
      <c r="C52076" s="75"/>
      <c r="D52076" s="74"/>
    </row>
    <row r="52077" spans="3:4" x14ac:dyDescent="0.25">
      <c r="C52077" s="75"/>
      <c r="D52077" s="74"/>
    </row>
    <row r="52078" spans="3:4" x14ac:dyDescent="0.25">
      <c r="C52078" s="75"/>
      <c r="D52078" s="74"/>
    </row>
    <row r="52079" spans="3:4" x14ac:dyDescent="0.25">
      <c r="C52079" s="75"/>
      <c r="D52079" s="74"/>
    </row>
    <row r="52080" spans="3:4" x14ac:dyDescent="0.25">
      <c r="C52080" s="75"/>
      <c r="D52080" s="74"/>
    </row>
    <row r="52081" spans="3:4" x14ac:dyDescent="0.25">
      <c r="C52081" s="75"/>
      <c r="D52081" s="74"/>
    </row>
    <row r="52082" spans="3:4" x14ac:dyDescent="0.25">
      <c r="C52082" s="75"/>
      <c r="D52082" s="74"/>
    </row>
    <row r="52083" spans="3:4" x14ac:dyDescent="0.25">
      <c r="C52083" s="75"/>
      <c r="D52083" s="74"/>
    </row>
    <row r="52084" spans="3:4" x14ac:dyDescent="0.25">
      <c r="C52084" s="75"/>
      <c r="D52084" s="74"/>
    </row>
    <row r="52085" spans="3:4" x14ac:dyDescent="0.25">
      <c r="C52085" s="75"/>
      <c r="D52085" s="74"/>
    </row>
    <row r="52086" spans="3:4" x14ac:dyDescent="0.25">
      <c r="C52086" s="75"/>
      <c r="D52086" s="74"/>
    </row>
    <row r="52087" spans="3:4" x14ac:dyDescent="0.25">
      <c r="C52087" s="75"/>
      <c r="D52087" s="74"/>
    </row>
    <row r="52088" spans="3:4" x14ac:dyDescent="0.25">
      <c r="C52088" s="75"/>
      <c r="D52088" s="74"/>
    </row>
    <row r="52089" spans="3:4" x14ac:dyDescent="0.25">
      <c r="C52089" s="75"/>
      <c r="D52089" s="74"/>
    </row>
    <row r="52090" spans="3:4" x14ac:dyDescent="0.25">
      <c r="C52090" s="75"/>
      <c r="D52090" s="74"/>
    </row>
    <row r="52091" spans="3:4" x14ac:dyDescent="0.25">
      <c r="C52091" s="75"/>
      <c r="D52091" s="74"/>
    </row>
    <row r="52092" spans="3:4" x14ac:dyDescent="0.25">
      <c r="C52092" s="75"/>
      <c r="D52092" s="74"/>
    </row>
    <row r="52093" spans="3:4" x14ac:dyDescent="0.25">
      <c r="C52093" s="75"/>
      <c r="D52093" s="74"/>
    </row>
    <row r="52094" spans="3:4" x14ac:dyDescent="0.25">
      <c r="C52094" s="75"/>
      <c r="D52094" s="74"/>
    </row>
    <row r="52095" spans="3:4" x14ac:dyDescent="0.25">
      <c r="C52095" s="75"/>
      <c r="D52095" s="74"/>
    </row>
    <row r="52096" spans="3:4" x14ac:dyDescent="0.25">
      <c r="C52096" s="75"/>
      <c r="D52096" s="74"/>
    </row>
    <row r="52097" spans="3:4" x14ac:dyDescent="0.25">
      <c r="C52097" s="75"/>
      <c r="D52097" s="74"/>
    </row>
    <row r="52098" spans="3:4" x14ac:dyDescent="0.25">
      <c r="C52098" s="75"/>
      <c r="D52098" s="74"/>
    </row>
    <row r="52099" spans="3:4" x14ac:dyDescent="0.25">
      <c r="C52099" s="75"/>
      <c r="D52099" s="74"/>
    </row>
    <row r="52100" spans="3:4" x14ac:dyDescent="0.25">
      <c r="C52100" s="75"/>
      <c r="D52100" s="74"/>
    </row>
    <row r="52101" spans="3:4" x14ac:dyDescent="0.25">
      <c r="C52101" s="75"/>
      <c r="D52101" s="74"/>
    </row>
    <row r="52102" spans="3:4" x14ac:dyDescent="0.25">
      <c r="C52102" s="75"/>
      <c r="D52102" s="74"/>
    </row>
    <row r="52103" spans="3:4" x14ac:dyDescent="0.25">
      <c r="C52103" s="75"/>
      <c r="D52103" s="74"/>
    </row>
    <row r="52104" spans="3:4" x14ac:dyDescent="0.25">
      <c r="C52104" s="75"/>
      <c r="D52104" s="74"/>
    </row>
    <row r="52105" spans="3:4" x14ac:dyDescent="0.25">
      <c r="C52105" s="75"/>
      <c r="D52105" s="74"/>
    </row>
    <row r="52106" spans="3:4" x14ac:dyDescent="0.25">
      <c r="C52106" s="75"/>
      <c r="D52106" s="74"/>
    </row>
    <row r="52107" spans="3:4" x14ac:dyDescent="0.25">
      <c r="C52107" s="75"/>
      <c r="D52107" s="74"/>
    </row>
    <row r="52108" spans="3:4" x14ac:dyDescent="0.25">
      <c r="C52108" s="75"/>
      <c r="D52108" s="74"/>
    </row>
    <row r="52109" spans="3:4" x14ac:dyDescent="0.25">
      <c r="C52109" s="75"/>
      <c r="D52109" s="74"/>
    </row>
    <row r="52110" spans="3:4" x14ac:dyDescent="0.25">
      <c r="C52110" s="75"/>
      <c r="D52110" s="74"/>
    </row>
    <row r="52111" spans="3:4" x14ac:dyDescent="0.25">
      <c r="C52111" s="75"/>
      <c r="D52111" s="74"/>
    </row>
    <row r="52112" spans="3:4" x14ac:dyDescent="0.25">
      <c r="C52112" s="75"/>
      <c r="D52112" s="74"/>
    </row>
    <row r="52113" spans="3:4" x14ac:dyDescent="0.25">
      <c r="C52113" s="75"/>
      <c r="D52113" s="74"/>
    </row>
    <row r="52114" spans="3:4" x14ac:dyDescent="0.25">
      <c r="C52114" s="75"/>
      <c r="D52114" s="74"/>
    </row>
    <row r="52115" spans="3:4" x14ac:dyDescent="0.25">
      <c r="C52115" s="75"/>
      <c r="D52115" s="74"/>
    </row>
    <row r="52116" spans="3:4" x14ac:dyDescent="0.25">
      <c r="C52116" s="75"/>
      <c r="D52116" s="74"/>
    </row>
    <row r="52117" spans="3:4" x14ac:dyDescent="0.25">
      <c r="C52117" s="75"/>
      <c r="D52117" s="74"/>
    </row>
    <row r="52118" spans="3:4" x14ac:dyDescent="0.25">
      <c r="C52118" s="75"/>
      <c r="D52118" s="74"/>
    </row>
    <row r="52119" spans="3:4" x14ac:dyDescent="0.25">
      <c r="C52119" s="75"/>
      <c r="D52119" s="74"/>
    </row>
    <row r="52120" spans="3:4" x14ac:dyDescent="0.25">
      <c r="C52120" s="75"/>
      <c r="D52120" s="74"/>
    </row>
    <row r="52121" spans="3:4" x14ac:dyDescent="0.25">
      <c r="C52121" s="75"/>
      <c r="D52121" s="74"/>
    </row>
    <row r="52122" spans="3:4" x14ac:dyDescent="0.25">
      <c r="C52122" s="75"/>
      <c r="D52122" s="74"/>
    </row>
    <row r="52123" spans="3:4" x14ac:dyDescent="0.25">
      <c r="C52123" s="75"/>
      <c r="D52123" s="74"/>
    </row>
    <row r="52124" spans="3:4" x14ac:dyDescent="0.25">
      <c r="C52124" s="75"/>
      <c r="D52124" s="74"/>
    </row>
    <row r="52125" spans="3:4" x14ac:dyDescent="0.25">
      <c r="C52125" s="75"/>
      <c r="D52125" s="74"/>
    </row>
    <row r="52126" spans="3:4" x14ac:dyDescent="0.25">
      <c r="C52126" s="75"/>
      <c r="D52126" s="74"/>
    </row>
    <row r="52127" spans="3:4" x14ac:dyDescent="0.25">
      <c r="C52127" s="75"/>
      <c r="D52127" s="74"/>
    </row>
    <row r="52128" spans="3:4" x14ac:dyDescent="0.25">
      <c r="C52128" s="75"/>
      <c r="D52128" s="74"/>
    </row>
    <row r="52129" spans="3:4" x14ac:dyDescent="0.25">
      <c r="C52129" s="75"/>
      <c r="D52129" s="74"/>
    </row>
    <row r="52130" spans="3:4" x14ac:dyDescent="0.25">
      <c r="C52130" s="75"/>
      <c r="D52130" s="74"/>
    </row>
    <row r="52131" spans="3:4" x14ac:dyDescent="0.25">
      <c r="C52131" s="75"/>
      <c r="D52131" s="74"/>
    </row>
    <row r="52132" spans="3:4" x14ac:dyDescent="0.25">
      <c r="C52132" s="75"/>
      <c r="D52132" s="74"/>
    </row>
    <row r="52133" spans="3:4" x14ac:dyDescent="0.25">
      <c r="C52133" s="75"/>
      <c r="D52133" s="74"/>
    </row>
    <row r="52134" spans="3:4" x14ac:dyDescent="0.25">
      <c r="C52134" s="75"/>
      <c r="D52134" s="74"/>
    </row>
    <row r="52135" spans="3:4" x14ac:dyDescent="0.25">
      <c r="C52135" s="75"/>
      <c r="D52135" s="74"/>
    </row>
    <row r="52136" spans="3:4" x14ac:dyDescent="0.25">
      <c r="C52136" s="75"/>
      <c r="D52136" s="74"/>
    </row>
    <row r="52137" spans="3:4" x14ac:dyDescent="0.25">
      <c r="C52137" s="75"/>
      <c r="D52137" s="74"/>
    </row>
    <row r="52138" spans="3:4" x14ac:dyDescent="0.25">
      <c r="C52138" s="75"/>
      <c r="D52138" s="74"/>
    </row>
    <row r="52139" spans="3:4" x14ac:dyDescent="0.25">
      <c r="C52139" s="75"/>
      <c r="D52139" s="74"/>
    </row>
    <row r="52140" spans="3:4" x14ac:dyDescent="0.25">
      <c r="C52140" s="75"/>
      <c r="D52140" s="74"/>
    </row>
    <row r="52141" spans="3:4" x14ac:dyDescent="0.25">
      <c r="C52141" s="75"/>
      <c r="D52141" s="74"/>
    </row>
    <row r="52142" spans="3:4" x14ac:dyDescent="0.25">
      <c r="C52142" s="75"/>
      <c r="D52142" s="74"/>
    </row>
    <row r="52143" spans="3:4" x14ac:dyDescent="0.25">
      <c r="C52143" s="75"/>
      <c r="D52143" s="74"/>
    </row>
    <row r="52144" spans="3:4" x14ac:dyDescent="0.25">
      <c r="C52144" s="75"/>
      <c r="D52144" s="74"/>
    </row>
    <row r="52145" spans="3:4" x14ac:dyDescent="0.25">
      <c r="C52145" s="75"/>
      <c r="D52145" s="74"/>
    </row>
    <row r="52146" spans="3:4" x14ac:dyDescent="0.25">
      <c r="C52146" s="75"/>
      <c r="D52146" s="74"/>
    </row>
    <row r="52147" spans="3:4" x14ac:dyDescent="0.25">
      <c r="C52147" s="75"/>
      <c r="D52147" s="74"/>
    </row>
    <row r="52148" spans="3:4" x14ac:dyDescent="0.25">
      <c r="C52148" s="75"/>
      <c r="D52148" s="74"/>
    </row>
    <row r="52149" spans="3:4" x14ac:dyDescent="0.25">
      <c r="C52149" s="75"/>
      <c r="D52149" s="74"/>
    </row>
    <row r="52150" spans="3:4" x14ac:dyDescent="0.25">
      <c r="C52150" s="75"/>
      <c r="D52150" s="74"/>
    </row>
    <row r="52151" spans="3:4" x14ac:dyDescent="0.25">
      <c r="C52151" s="75"/>
      <c r="D52151" s="74"/>
    </row>
    <row r="52152" spans="3:4" x14ac:dyDescent="0.25">
      <c r="C52152" s="75"/>
      <c r="D52152" s="74"/>
    </row>
    <row r="52153" spans="3:4" x14ac:dyDescent="0.25">
      <c r="C52153" s="75"/>
      <c r="D52153" s="74"/>
    </row>
    <row r="52154" spans="3:4" x14ac:dyDescent="0.25">
      <c r="C52154" s="75"/>
      <c r="D52154" s="74"/>
    </row>
    <row r="52155" spans="3:4" x14ac:dyDescent="0.25">
      <c r="C52155" s="75"/>
      <c r="D52155" s="74"/>
    </row>
    <row r="52156" spans="3:4" x14ac:dyDescent="0.25">
      <c r="C52156" s="75"/>
      <c r="D52156" s="74"/>
    </row>
    <row r="52157" spans="3:4" x14ac:dyDescent="0.25">
      <c r="C52157" s="75"/>
      <c r="D52157" s="74"/>
    </row>
    <row r="52158" spans="3:4" x14ac:dyDescent="0.25">
      <c r="C52158" s="75"/>
      <c r="D52158" s="74"/>
    </row>
    <row r="52159" spans="3:4" x14ac:dyDescent="0.25">
      <c r="C52159" s="75"/>
      <c r="D52159" s="74"/>
    </row>
    <row r="52160" spans="3:4" x14ac:dyDescent="0.25">
      <c r="C52160" s="75"/>
      <c r="D52160" s="74"/>
    </row>
    <row r="52161" spans="3:4" x14ac:dyDescent="0.25">
      <c r="C52161" s="75"/>
      <c r="D52161" s="74"/>
    </row>
    <row r="52162" spans="3:4" x14ac:dyDescent="0.25">
      <c r="C52162" s="75"/>
      <c r="D52162" s="74"/>
    </row>
    <row r="52163" spans="3:4" x14ac:dyDescent="0.25">
      <c r="C52163" s="75"/>
      <c r="D52163" s="74"/>
    </row>
    <row r="52164" spans="3:4" x14ac:dyDescent="0.25">
      <c r="C52164" s="75"/>
      <c r="D52164" s="74"/>
    </row>
    <row r="52165" spans="3:4" x14ac:dyDescent="0.25">
      <c r="C52165" s="75"/>
      <c r="D52165" s="74"/>
    </row>
    <row r="52166" spans="3:4" x14ac:dyDescent="0.25">
      <c r="C52166" s="75"/>
      <c r="D52166" s="74"/>
    </row>
    <row r="52167" spans="3:4" x14ac:dyDescent="0.25">
      <c r="C52167" s="75"/>
      <c r="D52167" s="74"/>
    </row>
    <row r="52168" spans="3:4" x14ac:dyDescent="0.25">
      <c r="C52168" s="75"/>
      <c r="D52168" s="74"/>
    </row>
    <row r="52169" spans="3:4" x14ac:dyDescent="0.25">
      <c r="C52169" s="75"/>
      <c r="D52169" s="74"/>
    </row>
    <row r="52170" spans="3:4" x14ac:dyDescent="0.25">
      <c r="C52170" s="75"/>
      <c r="D52170" s="74"/>
    </row>
    <row r="52171" spans="3:4" x14ac:dyDescent="0.25">
      <c r="C52171" s="75"/>
      <c r="D52171" s="74"/>
    </row>
    <row r="52172" spans="3:4" x14ac:dyDescent="0.25">
      <c r="C52172" s="75"/>
      <c r="D52172" s="74"/>
    </row>
    <row r="52173" spans="3:4" x14ac:dyDescent="0.25">
      <c r="C52173" s="75"/>
      <c r="D52173" s="74"/>
    </row>
    <row r="52174" spans="3:4" x14ac:dyDescent="0.25">
      <c r="C52174" s="75"/>
      <c r="D52174" s="74"/>
    </row>
    <row r="52175" spans="3:4" x14ac:dyDescent="0.25">
      <c r="C52175" s="75"/>
      <c r="D52175" s="74"/>
    </row>
    <row r="52176" spans="3:4" x14ac:dyDescent="0.25">
      <c r="C52176" s="75"/>
      <c r="D52176" s="74"/>
    </row>
    <row r="52177" spans="3:4" x14ac:dyDescent="0.25">
      <c r="C52177" s="75"/>
      <c r="D52177" s="74"/>
    </row>
    <row r="52178" spans="3:4" x14ac:dyDescent="0.25">
      <c r="C52178" s="75"/>
      <c r="D52178" s="74"/>
    </row>
    <row r="52179" spans="3:4" x14ac:dyDescent="0.25">
      <c r="C52179" s="75"/>
      <c r="D52179" s="74"/>
    </row>
    <row r="52180" spans="3:4" x14ac:dyDescent="0.25">
      <c r="C52180" s="75"/>
      <c r="D52180" s="74"/>
    </row>
    <row r="52181" spans="3:4" x14ac:dyDescent="0.25">
      <c r="C52181" s="75"/>
      <c r="D52181" s="74"/>
    </row>
    <row r="52182" spans="3:4" x14ac:dyDescent="0.25">
      <c r="C52182" s="75"/>
      <c r="D52182" s="74"/>
    </row>
    <row r="52183" spans="3:4" x14ac:dyDescent="0.25">
      <c r="C52183" s="75"/>
      <c r="D52183" s="74"/>
    </row>
    <row r="52184" spans="3:4" x14ac:dyDescent="0.25">
      <c r="C52184" s="75"/>
      <c r="D52184" s="74"/>
    </row>
    <row r="52185" spans="3:4" x14ac:dyDescent="0.25">
      <c r="C52185" s="75"/>
      <c r="D52185" s="74"/>
    </row>
    <row r="52186" spans="3:4" x14ac:dyDescent="0.25">
      <c r="C52186" s="75"/>
      <c r="D52186" s="74"/>
    </row>
    <row r="52187" spans="3:4" x14ac:dyDescent="0.25">
      <c r="C52187" s="75"/>
      <c r="D52187" s="74"/>
    </row>
    <row r="52188" spans="3:4" x14ac:dyDescent="0.25">
      <c r="C52188" s="75"/>
      <c r="D52188" s="74"/>
    </row>
    <row r="52189" spans="3:4" x14ac:dyDescent="0.25">
      <c r="C52189" s="75"/>
      <c r="D52189" s="74"/>
    </row>
    <row r="52190" spans="3:4" x14ac:dyDescent="0.25">
      <c r="C52190" s="75"/>
      <c r="D52190" s="74"/>
    </row>
    <row r="52191" spans="3:4" x14ac:dyDescent="0.25">
      <c r="C52191" s="75"/>
      <c r="D52191" s="74"/>
    </row>
    <row r="52192" spans="3:4" x14ac:dyDescent="0.25">
      <c r="C52192" s="75"/>
      <c r="D52192" s="74"/>
    </row>
    <row r="52193" spans="3:4" x14ac:dyDescent="0.25">
      <c r="C52193" s="75"/>
      <c r="D52193" s="74"/>
    </row>
    <row r="52194" spans="3:4" x14ac:dyDescent="0.25">
      <c r="C52194" s="75"/>
      <c r="D52194" s="74"/>
    </row>
    <row r="52195" spans="3:4" x14ac:dyDescent="0.25">
      <c r="C52195" s="75"/>
      <c r="D52195" s="74"/>
    </row>
    <row r="52196" spans="3:4" x14ac:dyDescent="0.25">
      <c r="C52196" s="75"/>
      <c r="D52196" s="74"/>
    </row>
    <row r="52197" spans="3:4" x14ac:dyDescent="0.25">
      <c r="C52197" s="75"/>
      <c r="D52197" s="74"/>
    </row>
    <row r="52198" spans="3:4" x14ac:dyDescent="0.25">
      <c r="C52198" s="75"/>
      <c r="D52198" s="74"/>
    </row>
    <row r="52199" spans="3:4" x14ac:dyDescent="0.25">
      <c r="C52199" s="75"/>
      <c r="D52199" s="74"/>
    </row>
    <row r="52200" spans="3:4" x14ac:dyDescent="0.25">
      <c r="C52200" s="75"/>
      <c r="D52200" s="74"/>
    </row>
    <row r="52201" spans="3:4" x14ac:dyDescent="0.25">
      <c r="C52201" s="75"/>
      <c r="D52201" s="74"/>
    </row>
    <row r="52202" spans="3:4" x14ac:dyDescent="0.25">
      <c r="C52202" s="75"/>
      <c r="D52202" s="74"/>
    </row>
    <row r="52203" spans="3:4" x14ac:dyDescent="0.25">
      <c r="C52203" s="75"/>
      <c r="D52203" s="74"/>
    </row>
    <row r="52204" spans="3:4" x14ac:dyDescent="0.25">
      <c r="C52204" s="75"/>
      <c r="D52204" s="74"/>
    </row>
    <row r="52205" spans="3:4" x14ac:dyDescent="0.25">
      <c r="C52205" s="75"/>
      <c r="D52205" s="74"/>
    </row>
    <row r="52206" spans="3:4" x14ac:dyDescent="0.25">
      <c r="C52206" s="75"/>
      <c r="D52206" s="74"/>
    </row>
    <row r="52207" spans="3:4" x14ac:dyDescent="0.25">
      <c r="C52207" s="75"/>
      <c r="D52207" s="74"/>
    </row>
    <row r="52208" spans="3:4" x14ac:dyDescent="0.25">
      <c r="C52208" s="75"/>
      <c r="D52208" s="74"/>
    </row>
    <row r="52209" spans="3:4" x14ac:dyDescent="0.25">
      <c r="C52209" s="75"/>
      <c r="D52209" s="74"/>
    </row>
    <row r="52210" spans="3:4" x14ac:dyDescent="0.25">
      <c r="C52210" s="75"/>
      <c r="D52210" s="74"/>
    </row>
    <row r="52211" spans="3:4" x14ac:dyDescent="0.25">
      <c r="C52211" s="75"/>
      <c r="D52211" s="74"/>
    </row>
    <row r="52212" spans="3:4" x14ac:dyDescent="0.25">
      <c r="C52212" s="75"/>
      <c r="D52212" s="74"/>
    </row>
    <row r="52213" spans="3:4" x14ac:dyDescent="0.25">
      <c r="C52213" s="75"/>
      <c r="D52213" s="74"/>
    </row>
    <row r="52214" spans="3:4" x14ac:dyDescent="0.25">
      <c r="C52214" s="75"/>
      <c r="D52214" s="74"/>
    </row>
    <row r="52215" spans="3:4" x14ac:dyDescent="0.25">
      <c r="C52215" s="75"/>
      <c r="D52215" s="74"/>
    </row>
    <row r="52216" spans="3:4" x14ac:dyDescent="0.25">
      <c r="C52216" s="75"/>
      <c r="D52216" s="74"/>
    </row>
    <row r="52217" spans="3:4" x14ac:dyDescent="0.25">
      <c r="C52217" s="75"/>
      <c r="D52217" s="74"/>
    </row>
    <row r="52218" spans="3:4" x14ac:dyDescent="0.25">
      <c r="C52218" s="75"/>
      <c r="D52218" s="74"/>
    </row>
    <row r="52219" spans="3:4" x14ac:dyDescent="0.25">
      <c r="C52219" s="75"/>
      <c r="D52219" s="74"/>
    </row>
    <row r="52220" spans="3:4" x14ac:dyDescent="0.25">
      <c r="C52220" s="75"/>
      <c r="D52220" s="74"/>
    </row>
    <row r="52221" spans="3:4" x14ac:dyDescent="0.25">
      <c r="C52221" s="75"/>
      <c r="D52221" s="74"/>
    </row>
    <row r="52222" spans="3:4" x14ac:dyDescent="0.25">
      <c r="C52222" s="75"/>
      <c r="D52222" s="74"/>
    </row>
    <row r="52223" spans="3:4" x14ac:dyDescent="0.25">
      <c r="C52223" s="75"/>
      <c r="D52223" s="74"/>
    </row>
    <row r="52224" spans="3:4" x14ac:dyDescent="0.25">
      <c r="C52224" s="75"/>
      <c r="D52224" s="74"/>
    </row>
    <row r="52225" spans="3:4" x14ac:dyDescent="0.25">
      <c r="C52225" s="75"/>
      <c r="D52225" s="74"/>
    </row>
    <row r="52226" spans="3:4" x14ac:dyDescent="0.25">
      <c r="C52226" s="75"/>
      <c r="D52226" s="74"/>
    </row>
    <row r="52227" spans="3:4" x14ac:dyDescent="0.25">
      <c r="C52227" s="75"/>
      <c r="D52227" s="74"/>
    </row>
    <row r="52228" spans="3:4" x14ac:dyDescent="0.25">
      <c r="C52228" s="75"/>
      <c r="D52228" s="74"/>
    </row>
    <row r="52229" spans="3:4" x14ac:dyDescent="0.25">
      <c r="C52229" s="75"/>
      <c r="D52229" s="74"/>
    </row>
    <row r="52230" spans="3:4" x14ac:dyDescent="0.25">
      <c r="C52230" s="75"/>
      <c r="D52230" s="74"/>
    </row>
    <row r="52231" spans="3:4" x14ac:dyDescent="0.25">
      <c r="C52231" s="75"/>
      <c r="D52231" s="74"/>
    </row>
    <row r="52232" spans="3:4" x14ac:dyDescent="0.25">
      <c r="C52232" s="75"/>
      <c r="D52232" s="74"/>
    </row>
    <row r="52233" spans="3:4" x14ac:dyDescent="0.25">
      <c r="C52233" s="75"/>
      <c r="D52233" s="74"/>
    </row>
    <row r="52234" spans="3:4" x14ac:dyDescent="0.25">
      <c r="C52234" s="75"/>
      <c r="D52234" s="74"/>
    </row>
    <row r="52235" spans="3:4" x14ac:dyDescent="0.25">
      <c r="C52235" s="75"/>
      <c r="D52235" s="74"/>
    </row>
    <row r="52236" spans="3:4" x14ac:dyDescent="0.25">
      <c r="C52236" s="75"/>
      <c r="D52236" s="74"/>
    </row>
    <row r="52237" spans="3:4" x14ac:dyDescent="0.25">
      <c r="C52237" s="75"/>
      <c r="D52237" s="74"/>
    </row>
    <row r="52238" spans="3:4" x14ac:dyDescent="0.25">
      <c r="C52238" s="75"/>
      <c r="D52238" s="74"/>
    </row>
    <row r="52239" spans="3:4" x14ac:dyDescent="0.25">
      <c r="C52239" s="75"/>
      <c r="D52239" s="74"/>
    </row>
    <row r="52240" spans="3:4" x14ac:dyDescent="0.25">
      <c r="C52240" s="75"/>
      <c r="D52240" s="74"/>
    </row>
    <row r="52241" spans="3:4" x14ac:dyDescent="0.25">
      <c r="C52241" s="75"/>
      <c r="D52241" s="74"/>
    </row>
    <row r="52242" spans="3:4" x14ac:dyDescent="0.25">
      <c r="C52242" s="75"/>
      <c r="D52242" s="74"/>
    </row>
    <row r="52243" spans="3:4" x14ac:dyDescent="0.25">
      <c r="C52243" s="75"/>
      <c r="D52243" s="74"/>
    </row>
    <row r="52244" spans="3:4" x14ac:dyDescent="0.25">
      <c r="C52244" s="75"/>
      <c r="D52244" s="74"/>
    </row>
    <row r="52245" spans="3:4" x14ac:dyDescent="0.25">
      <c r="C52245" s="75"/>
      <c r="D52245" s="74"/>
    </row>
    <row r="52246" spans="3:4" x14ac:dyDescent="0.25">
      <c r="C52246" s="75"/>
      <c r="D52246" s="74"/>
    </row>
    <row r="52247" spans="3:4" x14ac:dyDescent="0.25">
      <c r="C52247" s="75"/>
      <c r="D52247" s="74"/>
    </row>
    <row r="52248" spans="3:4" x14ac:dyDescent="0.25">
      <c r="C52248" s="75"/>
      <c r="D52248" s="74"/>
    </row>
    <row r="52249" spans="3:4" x14ac:dyDescent="0.25">
      <c r="C52249" s="75"/>
      <c r="D52249" s="74"/>
    </row>
    <row r="52250" spans="3:4" x14ac:dyDescent="0.25">
      <c r="C52250" s="75"/>
      <c r="D52250" s="74"/>
    </row>
    <row r="52251" spans="3:4" x14ac:dyDescent="0.25">
      <c r="C52251" s="75"/>
      <c r="D52251" s="74"/>
    </row>
    <row r="52252" spans="3:4" x14ac:dyDescent="0.25">
      <c r="C52252" s="75"/>
      <c r="D52252" s="74"/>
    </row>
    <row r="52253" spans="3:4" x14ac:dyDescent="0.25">
      <c r="C52253" s="75"/>
      <c r="D52253" s="74"/>
    </row>
    <row r="52254" spans="3:4" x14ac:dyDescent="0.25">
      <c r="C52254" s="75"/>
      <c r="D52254" s="74"/>
    </row>
    <row r="52255" spans="3:4" x14ac:dyDescent="0.25">
      <c r="C52255" s="75"/>
      <c r="D52255" s="74"/>
    </row>
    <row r="52256" spans="3:4" x14ac:dyDescent="0.25">
      <c r="C52256" s="75"/>
      <c r="D52256" s="74"/>
    </row>
    <row r="52257" spans="3:4" x14ac:dyDescent="0.25">
      <c r="C52257" s="75"/>
      <c r="D52257" s="74"/>
    </row>
    <row r="52258" spans="3:4" x14ac:dyDescent="0.25">
      <c r="C52258" s="75"/>
      <c r="D52258" s="74"/>
    </row>
    <row r="52259" spans="3:4" x14ac:dyDescent="0.25">
      <c r="C52259" s="75"/>
      <c r="D52259" s="74"/>
    </row>
    <row r="52260" spans="3:4" x14ac:dyDescent="0.25">
      <c r="C52260" s="75"/>
      <c r="D52260" s="74"/>
    </row>
    <row r="52261" spans="3:4" x14ac:dyDescent="0.25">
      <c r="C52261" s="75"/>
      <c r="D52261" s="74"/>
    </row>
    <row r="52262" spans="3:4" x14ac:dyDescent="0.25">
      <c r="C52262" s="75"/>
      <c r="D52262" s="74"/>
    </row>
    <row r="52263" spans="3:4" x14ac:dyDescent="0.25">
      <c r="C52263" s="75"/>
      <c r="D52263" s="74"/>
    </row>
    <row r="52264" spans="3:4" x14ac:dyDescent="0.25">
      <c r="C52264" s="75"/>
      <c r="D52264" s="74"/>
    </row>
    <row r="52265" spans="3:4" x14ac:dyDescent="0.25">
      <c r="C52265" s="75"/>
      <c r="D52265" s="74"/>
    </row>
    <row r="52266" spans="3:4" x14ac:dyDescent="0.25">
      <c r="C52266" s="75"/>
      <c r="D52266" s="74"/>
    </row>
    <row r="52267" spans="3:4" x14ac:dyDescent="0.25">
      <c r="C52267" s="75"/>
      <c r="D52267" s="74"/>
    </row>
    <row r="52268" spans="3:4" x14ac:dyDescent="0.25">
      <c r="C52268" s="75"/>
      <c r="D52268" s="74"/>
    </row>
    <row r="52269" spans="3:4" x14ac:dyDescent="0.25">
      <c r="C52269" s="75"/>
      <c r="D52269" s="74"/>
    </row>
    <row r="52270" spans="3:4" x14ac:dyDescent="0.25">
      <c r="C52270" s="75"/>
      <c r="D52270" s="74"/>
    </row>
    <row r="52271" spans="3:4" x14ac:dyDescent="0.25">
      <c r="C52271" s="75"/>
      <c r="D52271" s="74"/>
    </row>
    <row r="52272" spans="3:4" x14ac:dyDescent="0.25">
      <c r="C52272" s="75"/>
      <c r="D52272" s="74"/>
    </row>
    <row r="52273" spans="3:4" x14ac:dyDescent="0.25">
      <c r="C52273" s="75"/>
      <c r="D52273" s="74"/>
    </row>
    <row r="52274" spans="3:4" x14ac:dyDescent="0.25">
      <c r="C52274" s="75"/>
      <c r="D52274" s="74"/>
    </row>
    <row r="52275" spans="3:4" x14ac:dyDescent="0.25">
      <c r="C52275" s="75"/>
      <c r="D52275" s="74"/>
    </row>
    <row r="52276" spans="3:4" x14ac:dyDescent="0.25">
      <c r="C52276" s="75"/>
      <c r="D52276" s="74"/>
    </row>
    <row r="52277" spans="3:4" x14ac:dyDescent="0.25">
      <c r="C52277" s="75"/>
      <c r="D52277" s="74"/>
    </row>
    <row r="52278" spans="3:4" x14ac:dyDescent="0.25">
      <c r="C52278" s="75"/>
      <c r="D52278" s="74"/>
    </row>
    <row r="52279" spans="3:4" x14ac:dyDescent="0.25">
      <c r="C52279" s="75"/>
      <c r="D52279" s="74"/>
    </row>
    <row r="52280" spans="3:4" x14ac:dyDescent="0.25">
      <c r="C52280" s="75"/>
      <c r="D52280" s="74"/>
    </row>
    <row r="52281" spans="3:4" x14ac:dyDescent="0.25">
      <c r="C52281" s="75"/>
      <c r="D52281" s="74"/>
    </row>
    <row r="52282" spans="3:4" x14ac:dyDescent="0.25">
      <c r="C52282" s="75"/>
      <c r="D52282" s="74"/>
    </row>
    <row r="52283" spans="3:4" x14ac:dyDescent="0.25">
      <c r="C52283" s="75"/>
      <c r="D52283" s="74"/>
    </row>
    <row r="52284" spans="3:4" x14ac:dyDescent="0.25">
      <c r="C52284" s="75"/>
      <c r="D52284" s="74"/>
    </row>
    <row r="52285" spans="3:4" x14ac:dyDescent="0.25">
      <c r="C52285" s="75"/>
      <c r="D52285" s="74"/>
    </row>
    <row r="52286" spans="3:4" x14ac:dyDescent="0.25">
      <c r="C52286" s="75"/>
      <c r="D52286" s="74"/>
    </row>
    <row r="52287" spans="3:4" x14ac:dyDescent="0.25">
      <c r="C52287" s="75"/>
      <c r="D52287" s="74"/>
    </row>
    <row r="52288" spans="3:4" x14ac:dyDescent="0.25">
      <c r="C52288" s="75"/>
      <c r="D52288" s="74"/>
    </row>
    <row r="52289" spans="3:4" x14ac:dyDescent="0.25">
      <c r="C52289" s="75"/>
      <c r="D52289" s="74"/>
    </row>
    <row r="52290" spans="3:4" x14ac:dyDescent="0.25">
      <c r="C52290" s="75"/>
      <c r="D52290" s="74"/>
    </row>
    <row r="52291" spans="3:4" x14ac:dyDescent="0.25">
      <c r="C52291" s="75"/>
      <c r="D52291" s="74"/>
    </row>
    <row r="52292" spans="3:4" x14ac:dyDescent="0.25">
      <c r="C52292" s="75"/>
      <c r="D52292" s="74"/>
    </row>
    <row r="52293" spans="3:4" x14ac:dyDescent="0.25">
      <c r="C52293" s="75"/>
      <c r="D52293" s="74"/>
    </row>
    <row r="52294" spans="3:4" x14ac:dyDescent="0.25">
      <c r="C52294" s="75"/>
      <c r="D52294" s="74"/>
    </row>
    <row r="52295" spans="3:4" x14ac:dyDescent="0.25">
      <c r="C52295" s="75"/>
      <c r="D52295" s="74"/>
    </row>
    <row r="52296" spans="3:4" x14ac:dyDescent="0.25">
      <c r="C52296" s="75"/>
      <c r="D52296" s="74"/>
    </row>
    <row r="52297" spans="3:4" x14ac:dyDescent="0.25">
      <c r="C52297" s="75"/>
      <c r="D52297" s="74"/>
    </row>
    <row r="52298" spans="3:4" x14ac:dyDescent="0.25">
      <c r="C52298" s="75"/>
      <c r="D52298" s="74"/>
    </row>
    <row r="52299" spans="3:4" x14ac:dyDescent="0.25">
      <c r="C52299" s="75"/>
      <c r="D52299" s="74"/>
    </row>
    <row r="52300" spans="3:4" x14ac:dyDescent="0.25">
      <c r="C52300" s="75"/>
      <c r="D52300" s="74"/>
    </row>
    <row r="52301" spans="3:4" x14ac:dyDescent="0.25">
      <c r="C52301" s="75"/>
      <c r="D52301" s="74"/>
    </row>
    <row r="52302" spans="3:4" x14ac:dyDescent="0.25">
      <c r="C52302" s="75"/>
      <c r="D52302" s="74"/>
    </row>
    <row r="52303" spans="3:4" x14ac:dyDescent="0.25">
      <c r="C52303" s="75"/>
      <c r="D52303" s="74"/>
    </row>
    <row r="52304" spans="3:4" x14ac:dyDescent="0.25">
      <c r="C52304" s="75"/>
      <c r="D52304" s="74"/>
    </row>
    <row r="52305" spans="3:4" x14ac:dyDescent="0.25">
      <c r="C52305" s="75"/>
      <c r="D52305" s="74"/>
    </row>
    <row r="52306" spans="3:4" x14ac:dyDescent="0.25">
      <c r="C52306" s="75"/>
      <c r="D52306" s="74"/>
    </row>
    <row r="52307" spans="3:4" x14ac:dyDescent="0.25">
      <c r="C52307" s="75"/>
      <c r="D52307" s="74"/>
    </row>
    <row r="52308" spans="3:4" x14ac:dyDescent="0.25">
      <c r="C52308" s="75"/>
      <c r="D52308" s="74"/>
    </row>
    <row r="52309" spans="3:4" x14ac:dyDescent="0.25">
      <c r="C52309" s="75"/>
      <c r="D52309" s="74"/>
    </row>
    <row r="52310" spans="3:4" x14ac:dyDescent="0.25">
      <c r="C52310" s="75"/>
      <c r="D52310" s="74"/>
    </row>
    <row r="52311" spans="3:4" x14ac:dyDescent="0.25">
      <c r="C52311" s="75"/>
      <c r="D52311" s="74"/>
    </row>
    <row r="52312" spans="3:4" x14ac:dyDescent="0.25">
      <c r="C52312" s="75"/>
      <c r="D52312" s="74"/>
    </row>
    <row r="52313" spans="3:4" x14ac:dyDescent="0.25">
      <c r="C52313" s="75"/>
      <c r="D52313" s="74"/>
    </row>
    <row r="52314" spans="3:4" x14ac:dyDescent="0.25">
      <c r="C52314" s="75"/>
      <c r="D52314" s="74"/>
    </row>
    <row r="52315" spans="3:4" x14ac:dyDescent="0.25">
      <c r="C52315" s="75"/>
      <c r="D52315" s="74"/>
    </row>
    <row r="52316" spans="3:4" x14ac:dyDescent="0.25">
      <c r="C52316" s="75"/>
      <c r="D52316" s="74"/>
    </row>
    <row r="52317" spans="3:4" x14ac:dyDescent="0.25">
      <c r="C52317" s="75"/>
      <c r="D52317" s="74"/>
    </row>
    <row r="52318" spans="3:4" x14ac:dyDescent="0.25">
      <c r="C52318" s="75"/>
      <c r="D52318" s="74"/>
    </row>
    <row r="52319" spans="3:4" x14ac:dyDescent="0.25">
      <c r="C52319" s="75"/>
      <c r="D52319" s="74"/>
    </row>
    <row r="52320" spans="3:4" x14ac:dyDescent="0.25">
      <c r="C52320" s="75"/>
      <c r="D52320" s="74"/>
    </row>
    <row r="52321" spans="3:4" x14ac:dyDescent="0.25">
      <c r="C52321" s="75"/>
      <c r="D52321" s="74"/>
    </row>
    <row r="52322" spans="3:4" x14ac:dyDescent="0.25">
      <c r="C52322" s="75"/>
      <c r="D52322" s="74"/>
    </row>
    <row r="52323" spans="3:4" x14ac:dyDescent="0.25">
      <c r="C52323" s="75"/>
      <c r="D52323" s="74"/>
    </row>
    <row r="52324" spans="3:4" x14ac:dyDescent="0.25">
      <c r="C52324" s="75"/>
      <c r="D52324" s="74"/>
    </row>
    <row r="52325" spans="3:4" x14ac:dyDescent="0.25">
      <c r="C52325" s="75"/>
      <c r="D52325" s="74"/>
    </row>
    <row r="52326" spans="3:4" x14ac:dyDescent="0.25">
      <c r="C52326" s="75"/>
      <c r="D52326" s="74"/>
    </row>
    <row r="52327" spans="3:4" x14ac:dyDescent="0.25">
      <c r="C52327" s="75"/>
      <c r="D52327" s="74"/>
    </row>
    <row r="52328" spans="3:4" x14ac:dyDescent="0.25">
      <c r="C52328" s="75"/>
      <c r="D52328" s="74"/>
    </row>
    <row r="52329" spans="3:4" x14ac:dyDescent="0.25">
      <c r="C52329" s="75"/>
      <c r="D52329" s="74"/>
    </row>
    <row r="52330" spans="3:4" x14ac:dyDescent="0.25">
      <c r="C52330" s="75"/>
      <c r="D52330" s="74"/>
    </row>
    <row r="52331" spans="3:4" x14ac:dyDescent="0.25">
      <c r="C52331" s="75"/>
      <c r="D52331" s="74"/>
    </row>
    <row r="52332" spans="3:4" x14ac:dyDescent="0.25">
      <c r="C52332" s="75"/>
      <c r="D52332" s="74"/>
    </row>
    <row r="52333" spans="3:4" x14ac:dyDescent="0.25">
      <c r="C52333" s="75"/>
      <c r="D52333" s="74"/>
    </row>
    <row r="52334" spans="3:4" x14ac:dyDescent="0.25">
      <c r="C52334" s="75"/>
      <c r="D52334" s="74"/>
    </row>
    <row r="52335" spans="3:4" x14ac:dyDescent="0.25">
      <c r="C52335" s="75"/>
      <c r="D52335" s="74"/>
    </row>
    <row r="52336" spans="3:4" x14ac:dyDescent="0.25">
      <c r="C52336" s="75"/>
      <c r="D52336" s="74"/>
    </row>
    <row r="52337" spans="3:4" x14ac:dyDescent="0.25">
      <c r="C52337" s="75"/>
      <c r="D52337" s="74"/>
    </row>
    <row r="52338" spans="3:4" x14ac:dyDescent="0.25">
      <c r="C52338" s="75"/>
      <c r="D52338" s="74"/>
    </row>
    <row r="52339" spans="3:4" x14ac:dyDescent="0.25">
      <c r="C52339" s="75"/>
      <c r="D52339" s="74"/>
    </row>
    <row r="52340" spans="3:4" x14ac:dyDescent="0.25">
      <c r="C52340" s="75"/>
      <c r="D52340" s="74"/>
    </row>
    <row r="52341" spans="3:4" x14ac:dyDescent="0.25">
      <c r="C52341" s="75"/>
      <c r="D52341" s="74"/>
    </row>
    <row r="52342" spans="3:4" x14ac:dyDescent="0.25">
      <c r="C52342" s="75"/>
      <c r="D52342" s="74"/>
    </row>
    <row r="52343" spans="3:4" x14ac:dyDescent="0.25">
      <c r="C52343" s="75"/>
      <c r="D52343" s="74"/>
    </row>
    <row r="52344" spans="3:4" x14ac:dyDescent="0.25">
      <c r="C52344" s="75"/>
      <c r="D52344" s="74"/>
    </row>
    <row r="52345" spans="3:4" x14ac:dyDescent="0.25">
      <c r="C52345" s="75"/>
      <c r="D52345" s="74"/>
    </row>
    <row r="52346" spans="3:4" x14ac:dyDescent="0.25">
      <c r="C52346" s="75"/>
      <c r="D52346" s="74"/>
    </row>
    <row r="52347" spans="3:4" x14ac:dyDescent="0.25">
      <c r="C52347" s="75"/>
      <c r="D52347" s="74"/>
    </row>
    <row r="52348" spans="3:4" x14ac:dyDescent="0.25">
      <c r="C52348" s="75"/>
      <c r="D52348" s="74"/>
    </row>
    <row r="52349" spans="3:4" x14ac:dyDescent="0.25">
      <c r="C52349" s="75"/>
      <c r="D52349" s="74"/>
    </row>
    <row r="52350" spans="3:4" x14ac:dyDescent="0.25">
      <c r="C52350" s="75"/>
      <c r="D52350" s="74"/>
    </row>
    <row r="52351" spans="3:4" x14ac:dyDescent="0.25">
      <c r="C52351" s="75"/>
      <c r="D52351" s="74"/>
    </row>
    <row r="52352" spans="3:4" x14ac:dyDescent="0.25">
      <c r="C52352" s="75"/>
      <c r="D52352" s="74"/>
    </row>
    <row r="52353" spans="3:4" x14ac:dyDescent="0.25">
      <c r="C52353" s="75"/>
      <c r="D52353" s="74"/>
    </row>
    <row r="52354" spans="3:4" x14ac:dyDescent="0.25">
      <c r="C52354" s="75"/>
      <c r="D52354" s="74"/>
    </row>
    <row r="52355" spans="3:4" x14ac:dyDescent="0.25">
      <c r="C52355" s="75"/>
      <c r="D52355" s="74"/>
    </row>
    <row r="52356" spans="3:4" x14ac:dyDescent="0.25">
      <c r="C52356" s="75"/>
      <c r="D52356" s="74"/>
    </row>
    <row r="52357" spans="3:4" x14ac:dyDescent="0.25">
      <c r="C52357" s="75"/>
      <c r="D52357" s="74"/>
    </row>
    <row r="52358" spans="3:4" x14ac:dyDescent="0.25">
      <c r="C52358" s="75"/>
      <c r="D52358" s="74"/>
    </row>
    <row r="52359" spans="3:4" x14ac:dyDescent="0.25">
      <c r="C52359" s="75"/>
      <c r="D52359" s="74"/>
    </row>
    <row r="52360" spans="3:4" x14ac:dyDescent="0.25">
      <c r="C52360" s="75"/>
      <c r="D52360" s="74"/>
    </row>
    <row r="52361" spans="3:4" x14ac:dyDescent="0.25">
      <c r="C52361" s="75"/>
      <c r="D52361" s="74"/>
    </row>
    <row r="52362" spans="3:4" x14ac:dyDescent="0.25">
      <c r="C52362" s="75"/>
      <c r="D52362" s="74"/>
    </row>
    <row r="52363" spans="3:4" x14ac:dyDescent="0.25">
      <c r="C52363" s="75"/>
      <c r="D52363" s="74"/>
    </row>
    <row r="52364" spans="3:4" x14ac:dyDescent="0.25">
      <c r="C52364" s="75"/>
      <c r="D52364" s="74"/>
    </row>
    <row r="52365" spans="3:4" x14ac:dyDescent="0.25">
      <c r="C52365" s="75"/>
      <c r="D52365" s="74"/>
    </row>
    <row r="52366" spans="3:4" x14ac:dyDescent="0.25">
      <c r="C52366" s="75"/>
      <c r="D52366" s="74"/>
    </row>
    <row r="52367" spans="3:4" x14ac:dyDescent="0.25">
      <c r="C52367" s="75"/>
      <c r="D52367" s="74"/>
    </row>
    <row r="52368" spans="3:4" x14ac:dyDescent="0.25">
      <c r="C52368" s="75"/>
      <c r="D52368" s="74"/>
    </row>
    <row r="52369" spans="3:4" x14ac:dyDescent="0.25">
      <c r="C52369" s="75"/>
      <c r="D52369" s="74"/>
    </row>
    <row r="52370" spans="3:4" x14ac:dyDescent="0.25">
      <c r="C52370" s="75"/>
      <c r="D52370" s="74"/>
    </row>
    <row r="52371" spans="3:4" x14ac:dyDescent="0.25">
      <c r="C52371" s="75"/>
      <c r="D52371" s="74"/>
    </row>
    <row r="52372" spans="3:4" x14ac:dyDescent="0.25">
      <c r="C52372" s="75"/>
      <c r="D52372" s="74"/>
    </row>
    <row r="52373" spans="3:4" x14ac:dyDescent="0.25">
      <c r="C52373" s="75"/>
      <c r="D52373" s="74"/>
    </row>
    <row r="52374" spans="3:4" x14ac:dyDescent="0.25">
      <c r="C52374" s="75"/>
      <c r="D52374" s="74"/>
    </row>
    <row r="52375" spans="3:4" x14ac:dyDescent="0.25">
      <c r="C52375" s="75"/>
      <c r="D52375" s="74"/>
    </row>
    <row r="52376" spans="3:4" x14ac:dyDescent="0.25">
      <c r="C52376" s="75"/>
      <c r="D52376" s="74"/>
    </row>
    <row r="52377" spans="3:4" x14ac:dyDescent="0.25">
      <c r="C52377" s="75"/>
      <c r="D52377" s="74"/>
    </row>
    <row r="52378" spans="3:4" x14ac:dyDescent="0.25">
      <c r="C52378" s="75"/>
      <c r="D52378" s="74"/>
    </row>
    <row r="52379" spans="3:4" x14ac:dyDescent="0.25">
      <c r="C52379" s="75"/>
      <c r="D52379" s="74"/>
    </row>
    <row r="52380" spans="3:4" x14ac:dyDescent="0.25">
      <c r="C52380" s="75"/>
      <c r="D52380" s="74"/>
    </row>
    <row r="52381" spans="3:4" x14ac:dyDescent="0.25">
      <c r="C52381" s="75"/>
      <c r="D52381" s="74"/>
    </row>
    <row r="52382" spans="3:4" x14ac:dyDescent="0.25">
      <c r="C52382" s="75"/>
      <c r="D52382" s="74"/>
    </row>
    <row r="52383" spans="3:4" x14ac:dyDescent="0.25">
      <c r="C52383" s="75"/>
      <c r="D52383" s="74"/>
    </row>
    <row r="52384" spans="3:4" x14ac:dyDescent="0.25">
      <c r="C52384" s="75"/>
      <c r="D52384" s="74"/>
    </row>
    <row r="52385" spans="3:4" x14ac:dyDescent="0.25">
      <c r="C52385" s="75"/>
      <c r="D52385" s="74"/>
    </row>
    <row r="52386" spans="3:4" x14ac:dyDescent="0.25">
      <c r="C52386" s="75"/>
      <c r="D52386" s="74"/>
    </row>
    <row r="52387" spans="3:4" x14ac:dyDescent="0.25">
      <c r="C52387" s="75"/>
      <c r="D52387" s="74"/>
    </row>
    <row r="52388" spans="3:4" x14ac:dyDescent="0.25">
      <c r="C52388" s="75"/>
      <c r="D52388" s="74"/>
    </row>
    <row r="52389" spans="3:4" x14ac:dyDescent="0.25">
      <c r="C52389" s="75"/>
      <c r="D52389" s="74"/>
    </row>
    <row r="52390" spans="3:4" x14ac:dyDescent="0.25">
      <c r="C52390" s="75"/>
      <c r="D52390" s="74"/>
    </row>
    <row r="52391" spans="3:4" x14ac:dyDescent="0.25">
      <c r="C52391" s="75"/>
      <c r="D52391" s="74"/>
    </row>
    <row r="52392" spans="3:4" x14ac:dyDescent="0.25">
      <c r="C52392" s="75"/>
      <c r="D52392" s="74"/>
    </row>
    <row r="52393" spans="3:4" x14ac:dyDescent="0.25">
      <c r="C52393" s="75"/>
      <c r="D52393" s="74"/>
    </row>
    <row r="52394" spans="3:4" x14ac:dyDescent="0.25">
      <c r="C52394" s="75"/>
      <c r="D52394" s="74"/>
    </row>
    <row r="52395" spans="3:4" x14ac:dyDescent="0.25">
      <c r="C52395" s="75"/>
      <c r="D52395" s="74"/>
    </row>
    <row r="52396" spans="3:4" x14ac:dyDescent="0.25">
      <c r="C52396" s="75"/>
      <c r="D52396" s="74"/>
    </row>
    <row r="52397" spans="3:4" x14ac:dyDescent="0.25">
      <c r="C52397" s="75"/>
      <c r="D52397" s="74"/>
    </row>
    <row r="52398" spans="3:4" x14ac:dyDescent="0.25">
      <c r="C52398" s="75"/>
      <c r="D52398" s="74"/>
    </row>
    <row r="52399" spans="3:4" x14ac:dyDescent="0.25">
      <c r="C52399" s="75"/>
      <c r="D52399" s="74"/>
    </row>
    <row r="52400" spans="3:4" x14ac:dyDescent="0.25">
      <c r="C52400" s="75"/>
      <c r="D52400" s="74"/>
    </row>
    <row r="52401" spans="3:4" x14ac:dyDescent="0.25">
      <c r="C52401" s="75"/>
      <c r="D52401" s="74"/>
    </row>
    <row r="52402" spans="3:4" x14ac:dyDescent="0.25">
      <c r="C52402" s="75"/>
      <c r="D52402" s="74"/>
    </row>
    <row r="52403" spans="3:4" x14ac:dyDescent="0.25">
      <c r="C52403" s="75"/>
      <c r="D52403" s="74"/>
    </row>
    <row r="52404" spans="3:4" x14ac:dyDescent="0.25">
      <c r="C52404" s="75"/>
      <c r="D52404" s="74"/>
    </row>
    <row r="52405" spans="3:4" x14ac:dyDescent="0.25">
      <c r="C52405" s="75"/>
      <c r="D52405" s="74"/>
    </row>
    <row r="52406" spans="3:4" x14ac:dyDescent="0.25">
      <c r="C52406" s="75"/>
      <c r="D52406" s="74"/>
    </row>
    <row r="52407" spans="3:4" x14ac:dyDescent="0.25">
      <c r="C52407" s="75"/>
      <c r="D52407" s="74"/>
    </row>
    <row r="52408" spans="3:4" x14ac:dyDescent="0.25">
      <c r="C52408" s="75"/>
      <c r="D52408" s="74"/>
    </row>
    <row r="52409" spans="3:4" x14ac:dyDescent="0.25">
      <c r="C52409" s="75"/>
      <c r="D52409" s="74"/>
    </row>
    <row r="52410" spans="3:4" x14ac:dyDescent="0.25">
      <c r="C52410" s="75"/>
      <c r="D52410" s="74"/>
    </row>
    <row r="52411" spans="3:4" x14ac:dyDescent="0.25">
      <c r="C52411" s="75"/>
      <c r="D52411" s="74"/>
    </row>
    <row r="52412" spans="3:4" x14ac:dyDescent="0.25">
      <c r="C52412" s="75"/>
      <c r="D52412" s="74"/>
    </row>
    <row r="52413" spans="3:4" x14ac:dyDescent="0.25">
      <c r="C52413" s="75"/>
      <c r="D52413" s="74"/>
    </row>
    <row r="52414" spans="3:4" x14ac:dyDescent="0.25">
      <c r="C52414" s="75"/>
      <c r="D52414" s="74"/>
    </row>
    <row r="52415" spans="3:4" x14ac:dyDescent="0.25">
      <c r="C52415" s="75"/>
      <c r="D52415" s="74"/>
    </row>
    <row r="52416" spans="3:4" x14ac:dyDescent="0.25">
      <c r="C52416" s="75"/>
      <c r="D52416" s="74"/>
    </row>
    <row r="52417" spans="3:4" x14ac:dyDescent="0.25">
      <c r="C52417" s="75"/>
      <c r="D52417" s="74"/>
    </row>
    <row r="52418" spans="3:4" x14ac:dyDescent="0.25">
      <c r="C52418" s="75"/>
      <c r="D52418" s="74"/>
    </row>
    <row r="52419" spans="3:4" x14ac:dyDescent="0.25">
      <c r="C52419" s="75"/>
      <c r="D52419" s="74"/>
    </row>
    <row r="52420" spans="3:4" x14ac:dyDescent="0.25">
      <c r="C52420" s="75"/>
      <c r="D52420" s="74"/>
    </row>
    <row r="52421" spans="3:4" x14ac:dyDescent="0.25">
      <c r="C52421" s="75"/>
      <c r="D52421" s="74"/>
    </row>
    <row r="52422" spans="3:4" x14ac:dyDescent="0.25">
      <c r="C52422" s="75"/>
      <c r="D52422" s="74"/>
    </row>
    <row r="52423" spans="3:4" x14ac:dyDescent="0.25">
      <c r="C52423" s="75"/>
      <c r="D52423" s="74"/>
    </row>
    <row r="52424" spans="3:4" x14ac:dyDescent="0.25">
      <c r="C52424" s="75"/>
      <c r="D52424" s="74"/>
    </row>
    <row r="52425" spans="3:4" x14ac:dyDescent="0.25">
      <c r="C52425" s="75"/>
      <c r="D52425" s="74"/>
    </row>
    <row r="52426" spans="3:4" x14ac:dyDescent="0.25">
      <c r="C52426" s="75"/>
      <c r="D52426" s="74"/>
    </row>
    <row r="52427" spans="3:4" x14ac:dyDescent="0.25">
      <c r="C52427" s="75"/>
      <c r="D52427" s="74"/>
    </row>
    <row r="52428" spans="3:4" x14ac:dyDescent="0.25">
      <c r="C52428" s="75"/>
      <c r="D52428" s="74"/>
    </row>
    <row r="52429" spans="3:4" x14ac:dyDescent="0.25">
      <c r="C52429" s="75"/>
      <c r="D52429" s="74"/>
    </row>
    <row r="52430" spans="3:4" x14ac:dyDescent="0.25">
      <c r="C52430" s="75"/>
      <c r="D52430" s="74"/>
    </row>
    <row r="52431" spans="3:4" x14ac:dyDescent="0.25">
      <c r="C52431" s="75"/>
      <c r="D52431" s="74"/>
    </row>
    <row r="52432" spans="3:4" x14ac:dyDescent="0.25">
      <c r="C52432" s="75"/>
      <c r="D52432" s="74"/>
    </row>
    <row r="52433" spans="3:4" x14ac:dyDescent="0.25">
      <c r="C52433" s="75"/>
      <c r="D52433" s="74"/>
    </row>
    <row r="52434" spans="3:4" x14ac:dyDescent="0.25">
      <c r="C52434" s="75"/>
      <c r="D52434" s="74"/>
    </row>
    <row r="52435" spans="3:4" x14ac:dyDescent="0.25">
      <c r="C52435" s="75"/>
      <c r="D52435" s="74"/>
    </row>
    <row r="52436" spans="3:4" x14ac:dyDescent="0.25">
      <c r="C52436" s="75"/>
      <c r="D52436" s="74"/>
    </row>
    <row r="52437" spans="3:4" x14ac:dyDescent="0.25">
      <c r="C52437" s="75"/>
      <c r="D52437" s="74"/>
    </row>
    <row r="52438" spans="3:4" x14ac:dyDescent="0.25">
      <c r="C52438" s="75"/>
      <c r="D52438" s="74"/>
    </row>
    <row r="52439" spans="3:4" x14ac:dyDescent="0.25">
      <c r="C52439" s="75"/>
      <c r="D52439" s="74"/>
    </row>
    <row r="52440" spans="3:4" x14ac:dyDescent="0.25">
      <c r="C52440" s="75"/>
      <c r="D52440" s="74"/>
    </row>
    <row r="52441" spans="3:4" x14ac:dyDescent="0.25">
      <c r="C52441" s="75"/>
      <c r="D52441" s="74"/>
    </row>
    <row r="52442" spans="3:4" x14ac:dyDescent="0.25">
      <c r="C52442" s="75"/>
      <c r="D52442" s="74"/>
    </row>
    <row r="52443" spans="3:4" x14ac:dyDescent="0.25">
      <c r="C52443" s="75"/>
      <c r="D52443" s="74"/>
    </row>
    <row r="52444" spans="3:4" x14ac:dyDescent="0.25">
      <c r="C52444" s="75"/>
      <c r="D52444" s="74"/>
    </row>
    <row r="52445" spans="3:4" x14ac:dyDescent="0.25">
      <c r="C52445" s="75"/>
      <c r="D52445" s="74"/>
    </row>
    <row r="52446" spans="3:4" x14ac:dyDescent="0.25">
      <c r="C52446" s="75"/>
      <c r="D52446" s="74"/>
    </row>
    <row r="52447" spans="3:4" x14ac:dyDescent="0.25">
      <c r="C52447" s="75"/>
      <c r="D52447" s="74"/>
    </row>
    <row r="52448" spans="3:4" x14ac:dyDescent="0.25">
      <c r="C52448" s="75"/>
      <c r="D52448" s="74"/>
    </row>
    <row r="52449" spans="3:4" x14ac:dyDescent="0.25">
      <c r="C52449" s="75"/>
      <c r="D52449" s="74"/>
    </row>
    <row r="52450" spans="3:4" x14ac:dyDescent="0.25">
      <c r="C52450" s="75"/>
      <c r="D52450" s="74"/>
    </row>
    <row r="52451" spans="3:4" x14ac:dyDescent="0.25">
      <c r="C52451" s="75"/>
      <c r="D52451" s="74"/>
    </row>
    <row r="52452" spans="3:4" x14ac:dyDescent="0.25">
      <c r="C52452" s="75"/>
      <c r="D52452" s="74"/>
    </row>
    <row r="52453" spans="3:4" x14ac:dyDescent="0.25">
      <c r="C52453" s="75"/>
      <c r="D52453" s="74"/>
    </row>
    <row r="52454" spans="3:4" x14ac:dyDescent="0.25">
      <c r="C52454" s="75"/>
      <c r="D52454" s="74"/>
    </row>
    <row r="52455" spans="3:4" x14ac:dyDescent="0.25">
      <c r="C52455" s="75"/>
      <c r="D52455" s="74"/>
    </row>
    <row r="52456" spans="3:4" x14ac:dyDescent="0.25">
      <c r="C52456" s="75"/>
      <c r="D52456" s="74"/>
    </row>
    <row r="52457" spans="3:4" x14ac:dyDescent="0.25">
      <c r="C52457" s="75"/>
      <c r="D52457" s="74"/>
    </row>
    <row r="52458" spans="3:4" x14ac:dyDescent="0.25">
      <c r="C52458" s="75"/>
      <c r="D52458" s="74"/>
    </row>
    <row r="52459" spans="3:4" x14ac:dyDescent="0.25">
      <c r="C52459" s="75"/>
      <c r="D52459" s="74"/>
    </row>
    <row r="52460" spans="3:4" x14ac:dyDescent="0.25">
      <c r="C52460" s="75"/>
      <c r="D52460" s="74"/>
    </row>
    <row r="52461" spans="3:4" x14ac:dyDescent="0.25">
      <c r="C52461" s="75"/>
      <c r="D52461" s="74"/>
    </row>
    <row r="52462" spans="3:4" x14ac:dyDescent="0.25">
      <c r="C52462" s="75"/>
      <c r="D52462" s="74"/>
    </row>
    <row r="52463" spans="3:4" x14ac:dyDescent="0.25">
      <c r="C52463" s="75"/>
      <c r="D52463" s="74"/>
    </row>
    <row r="52464" spans="3:4" x14ac:dyDescent="0.25">
      <c r="C52464" s="75"/>
      <c r="D52464" s="74"/>
    </row>
    <row r="52465" spans="3:4" x14ac:dyDescent="0.25">
      <c r="C52465" s="75"/>
      <c r="D52465" s="74"/>
    </row>
    <row r="52466" spans="3:4" x14ac:dyDescent="0.25">
      <c r="C52466" s="75"/>
      <c r="D52466" s="74"/>
    </row>
    <row r="52467" spans="3:4" x14ac:dyDescent="0.25">
      <c r="C52467" s="75"/>
      <c r="D52467" s="74"/>
    </row>
    <row r="52468" spans="3:4" x14ac:dyDescent="0.25">
      <c r="C52468" s="75"/>
      <c r="D52468" s="74"/>
    </row>
    <row r="52469" spans="3:4" x14ac:dyDescent="0.25">
      <c r="C52469" s="75"/>
      <c r="D52469" s="74"/>
    </row>
    <row r="52470" spans="3:4" x14ac:dyDescent="0.25">
      <c r="C52470" s="75"/>
      <c r="D52470" s="74"/>
    </row>
    <row r="52471" spans="3:4" x14ac:dyDescent="0.25">
      <c r="C52471" s="75"/>
      <c r="D52471" s="74"/>
    </row>
    <row r="52472" spans="3:4" x14ac:dyDescent="0.25">
      <c r="C52472" s="75"/>
      <c r="D52472" s="74"/>
    </row>
    <row r="52473" spans="3:4" x14ac:dyDescent="0.25">
      <c r="C52473" s="75"/>
      <c r="D52473" s="74"/>
    </row>
    <row r="52474" spans="3:4" x14ac:dyDescent="0.25">
      <c r="C52474" s="75"/>
      <c r="D52474" s="74"/>
    </row>
    <row r="52475" spans="3:4" x14ac:dyDescent="0.25">
      <c r="C52475" s="75"/>
      <c r="D52475" s="74"/>
    </row>
    <row r="52476" spans="3:4" x14ac:dyDescent="0.25">
      <c r="C52476" s="75"/>
      <c r="D52476" s="74"/>
    </row>
    <row r="52477" spans="3:4" x14ac:dyDescent="0.25">
      <c r="C52477" s="75"/>
      <c r="D52477" s="74"/>
    </row>
    <row r="52478" spans="3:4" x14ac:dyDescent="0.25">
      <c r="C52478" s="75"/>
      <c r="D52478" s="74"/>
    </row>
    <row r="52479" spans="3:4" x14ac:dyDescent="0.25">
      <c r="C52479" s="75"/>
      <c r="D52479" s="74"/>
    </row>
    <row r="52480" spans="3:4" x14ac:dyDescent="0.25">
      <c r="C52480" s="75"/>
      <c r="D52480" s="74"/>
    </row>
    <row r="52481" spans="3:4" x14ac:dyDescent="0.25">
      <c r="C52481" s="75"/>
      <c r="D52481" s="74"/>
    </row>
    <row r="52482" spans="3:4" x14ac:dyDescent="0.25">
      <c r="C52482" s="75"/>
      <c r="D52482" s="74"/>
    </row>
    <row r="52483" spans="3:4" x14ac:dyDescent="0.25">
      <c r="C52483" s="75"/>
      <c r="D52483" s="74"/>
    </row>
    <row r="52484" spans="3:4" x14ac:dyDescent="0.25">
      <c r="C52484" s="75"/>
      <c r="D52484" s="74"/>
    </row>
    <row r="52485" spans="3:4" x14ac:dyDescent="0.25">
      <c r="C52485" s="75"/>
      <c r="D52485" s="74"/>
    </row>
    <row r="52486" spans="3:4" x14ac:dyDescent="0.25">
      <c r="C52486" s="75"/>
      <c r="D52486" s="74"/>
    </row>
    <row r="52487" spans="3:4" x14ac:dyDescent="0.25">
      <c r="C52487" s="75"/>
      <c r="D52487" s="74"/>
    </row>
    <row r="52488" spans="3:4" x14ac:dyDescent="0.25">
      <c r="C52488" s="75"/>
      <c r="D52488" s="74"/>
    </row>
    <row r="52489" spans="3:4" x14ac:dyDescent="0.25">
      <c r="C52489" s="75"/>
      <c r="D52489" s="74"/>
    </row>
    <row r="52490" spans="3:4" x14ac:dyDescent="0.25">
      <c r="C52490" s="75"/>
      <c r="D52490" s="74"/>
    </row>
    <row r="52491" spans="3:4" x14ac:dyDescent="0.25">
      <c r="C52491" s="75"/>
      <c r="D52491" s="74"/>
    </row>
    <row r="52492" spans="3:4" x14ac:dyDescent="0.25">
      <c r="C52492" s="75"/>
      <c r="D52492" s="74"/>
    </row>
    <row r="52493" spans="3:4" x14ac:dyDescent="0.25">
      <c r="C52493" s="75"/>
      <c r="D52493" s="74"/>
    </row>
    <row r="52494" spans="3:4" x14ac:dyDescent="0.25">
      <c r="C52494" s="75"/>
      <c r="D52494" s="74"/>
    </row>
    <row r="52495" spans="3:4" x14ac:dyDescent="0.25">
      <c r="C52495" s="75"/>
      <c r="D52495" s="74"/>
    </row>
    <row r="52496" spans="3:4" x14ac:dyDescent="0.25">
      <c r="C52496" s="75"/>
      <c r="D52496" s="74"/>
    </row>
    <row r="52497" spans="3:4" x14ac:dyDescent="0.25">
      <c r="C52497" s="75"/>
      <c r="D52497" s="74"/>
    </row>
    <row r="52498" spans="3:4" x14ac:dyDescent="0.25">
      <c r="C52498" s="75"/>
      <c r="D52498" s="74"/>
    </row>
    <row r="52499" spans="3:4" x14ac:dyDescent="0.25">
      <c r="C52499" s="75"/>
      <c r="D52499" s="74"/>
    </row>
    <row r="52500" spans="3:4" x14ac:dyDescent="0.25">
      <c r="C52500" s="75"/>
      <c r="D52500" s="74"/>
    </row>
    <row r="52501" spans="3:4" x14ac:dyDescent="0.25">
      <c r="C52501" s="75"/>
      <c r="D52501" s="74"/>
    </row>
    <row r="52502" spans="3:4" x14ac:dyDescent="0.25">
      <c r="C52502" s="75"/>
      <c r="D52502" s="74"/>
    </row>
    <row r="52503" spans="3:4" x14ac:dyDescent="0.25">
      <c r="C52503" s="75"/>
      <c r="D52503" s="74"/>
    </row>
    <row r="52504" spans="3:4" x14ac:dyDescent="0.25">
      <c r="C52504" s="75"/>
      <c r="D52504" s="74"/>
    </row>
    <row r="52505" spans="3:4" x14ac:dyDescent="0.25">
      <c r="C52505" s="75"/>
      <c r="D52505" s="74"/>
    </row>
    <row r="52506" spans="3:4" x14ac:dyDescent="0.25">
      <c r="C52506" s="75"/>
      <c r="D52506" s="74"/>
    </row>
    <row r="52507" spans="3:4" x14ac:dyDescent="0.25">
      <c r="C52507" s="75"/>
      <c r="D52507" s="74"/>
    </row>
    <row r="52508" spans="3:4" x14ac:dyDescent="0.25">
      <c r="C52508" s="75"/>
      <c r="D52508" s="74"/>
    </row>
    <row r="52509" spans="3:4" x14ac:dyDescent="0.25">
      <c r="C52509" s="75"/>
      <c r="D52509" s="74"/>
    </row>
    <row r="52510" spans="3:4" x14ac:dyDescent="0.25">
      <c r="C52510" s="75"/>
      <c r="D52510" s="74"/>
    </row>
    <row r="52511" spans="3:4" x14ac:dyDescent="0.25">
      <c r="C52511" s="75"/>
      <c r="D52511" s="74"/>
    </row>
    <row r="52512" spans="3:4" x14ac:dyDescent="0.25">
      <c r="C52512" s="75"/>
      <c r="D52512" s="74"/>
    </row>
    <row r="52513" spans="3:4" x14ac:dyDescent="0.25">
      <c r="C52513" s="75"/>
      <c r="D52513" s="74"/>
    </row>
    <row r="52514" spans="3:4" x14ac:dyDescent="0.25">
      <c r="C52514" s="75"/>
      <c r="D52514" s="74"/>
    </row>
    <row r="52515" spans="3:4" x14ac:dyDescent="0.25">
      <c r="C52515" s="75"/>
      <c r="D52515" s="74"/>
    </row>
    <row r="52516" spans="3:4" x14ac:dyDescent="0.25">
      <c r="C52516" s="75"/>
      <c r="D52516" s="74"/>
    </row>
    <row r="52517" spans="3:4" x14ac:dyDescent="0.25">
      <c r="C52517" s="75"/>
      <c r="D52517" s="74"/>
    </row>
    <row r="52518" spans="3:4" x14ac:dyDescent="0.25">
      <c r="C52518" s="75"/>
      <c r="D52518" s="74"/>
    </row>
    <row r="52519" spans="3:4" x14ac:dyDescent="0.25">
      <c r="C52519" s="75"/>
      <c r="D52519" s="74"/>
    </row>
    <row r="52520" spans="3:4" x14ac:dyDescent="0.25">
      <c r="C52520" s="75"/>
      <c r="D52520" s="74"/>
    </row>
    <row r="52521" spans="3:4" x14ac:dyDescent="0.25">
      <c r="C52521" s="75"/>
      <c r="D52521" s="74"/>
    </row>
    <row r="52522" spans="3:4" x14ac:dyDescent="0.25">
      <c r="C52522" s="75"/>
      <c r="D52522" s="74"/>
    </row>
    <row r="52523" spans="3:4" x14ac:dyDescent="0.25">
      <c r="C52523" s="75"/>
      <c r="D52523" s="74"/>
    </row>
    <row r="52524" spans="3:4" x14ac:dyDescent="0.25">
      <c r="C52524" s="75"/>
      <c r="D52524" s="74"/>
    </row>
    <row r="52525" spans="3:4" x14ac:dyDescent="0.25">
      <c r="C52525" s="75"/>
      <c r="D52525" s="74"/>
    </row>
    <row r="52526" spans="3:4" x14ac:dyDescent="0.25">
      <c r="C52526" s="75"/>
      <c r="D52526" s="74"/>
    </row>
    <row r="52527" spans="3:4" x14ac:dyDescent="0.25">
      <c r="C52527" s="75"/>
      <c r="D52527" s="74"/>
    </row>
    <row r="52528" spans="3:4" x14ac:dyDescent="0.25">
      <c r="C52528" s="75"/>
      <c r="D52528" s="74"/>
    </row>
    <row r="52529" spans="3:4" x14ac:dyDescent="0.25">
      <c r="C52529" s="75"/>
      <c r="D52529" s="74"/>
    </row>
    <row r="52530" spans="3:4" x14ac:dyDescent="0.25">
      <c r="C52530" s="75"/>
      <c r="D52530" s="74"/>
    </row>
    <row r="52531" spans="3:4" x14ac:dyDescent="0.25">
      <c r="C52531" s="75"/>
      <c r="D52531" s="74"/>
    </row>
    <row r="52532" spans="3:4" x14ac:dyDescent="0.25">
      <c r="C52532" s="75"/>
      <c r="D52532" s="74"/>
    </row>
    <row r="52533" spans="3:4" x14ac:dyDescent="0.25">
      <c r="C52533" s="75"/>
      <c r="D52533" s="74"/>
    </row>
    <row r="52534" spans="3:4" x14ac:dyDescent="0.25">
      <c r="C52534" s="75"/>
      <c r="D52534" s="74"/>
    </row>
    <row r="52535" spans="3:4" x14ac:dyDescent="0.25">
      <c r="C52535" s="75"/>
      <c r="D52535" s="74"/>
    </row>
    <row r="52536" spans="3:4" x14ac:dyDescent="0.25">
      <c r="C52536" s="75"/>
      <c r="D52536" s="74"/>
    </row>
    <row r="52537" spans="3:4" x14ac:dyDescent="0.25">
      <c r="C52537" s="75"/>
      <c r="D52537" s="74"/>
    </row>
    <row r="52538" spans="3:4" x14ac:dyDescent="0.25">
      <c r="C52538" s="75"/>
      <c r="D52538" s="74"/>
    </row>
    <row r="52539" spans="3:4" x14ac:dyDescent="0.25">
      <c r="C52539" s="75"/>
      <c r="D52539" s="74"/>
    </row>
    <row r="52540" spans="3:4" x14ac:dyDescent="0.25">
      <c r="C52540" s="75"/>
      <c r="D52540" s="74"/>
    </row>
    <row r="52541" spans="3:4" x14ac:dyDescent="0.25">
      <c r="C52541" s="75"/>
      <c r="D52541" s="74"/>
    </row>
    <row r="52542" spans="3:4" x14ac:dyDescent="0.25">
      <c r="C52542" s="75"/>
      <c r="D52542" s="74"/>
    </row>
    <row r="52543" spans="3:4" x14ac:dyDescent="0.25">
      <c r="C52543" s="75"/>
      <c r="D52543" s="74"/>
    </row>
    <row r="52544" spans="3:4" x14ac:dyDescent="0.25">
      <c r="C52544" s="75"/>
      <c r="D52544" s="74"/>
    </row>
    <row r="52545" spans="3:4" x14ac:dyDescent="0.25">
      <c r="C52545" s="75"/>
      <c r="D52545" s="74"/>
    </row>
    <row r="52546" spans="3:4" x14ac:dyDescent="0.25">
      <c r="C52546" s="75"/>
      <c r="D52546" s="74"/>
    </row>
    <row r="52547" spans="3:4" x14ac:dyDescent="0.25">
      <c r="C52547" s="75"/>
      <c r="D52547" s="74"/>
    </row>
    <row r="52548" spans="3:4" x14ac:dyDescent="0.25">
      <c r="C52548" s="75"/>
      <c r="D52548" s="74"/>
    </row>
    <row r="52549" spans="3:4" x14ac:dyDescent="0.25">
      <c r="C52549" s="75"/>
      <c r="D52549" s="74"/>
    </row>
    <row r="52550" spans="3:4" x14ac:dyDescent="0.25">
      <c r="C52550" s="75"/>
      <c r="D52550" s="74"/>
    </row>
    <row r="52551" spans="3:4" x14ac:dyDescent="0.25">
      <c r="C52551" s="75"/>
      <c r="D52551" s="74"/>
    </row>
    <row r="52552" spans="3:4" x14ac:dyDescent="0.25">
      <c r="C52552" s="75"/>
      <c r="D52552" s="74"/>
    </row>
    <row r="52553" spans="3:4" x14ac:dyDescent="0.25">
      <c r="C52553" s="75"/>
      <c r="D52553" s="74"/>
    </row>
    <row r="52554" spans="3:4" x14ac:dyDescent="0.25">
      <c r="C52554" s="75"/>
      <c r="D52554" s="74"/>
    </row>
    <row r="52555" spans="3:4" x14ac:dyDescent="0.25">
      <c r="C52555" s="75"/>
      <c r="D52555" s="74"/>
    </row>
    <row r="52556" spans="3:4" x14ac:dyDescent="0.25">
      <c r="C52556" s="75"/>
      <c r="D52556" s="74"/>
    </row>
    <row r="52557" spans="3:4" x14ac:dyDescent="0.25">
      <c r="C52557" s="75"/>
      <c r="D52557" s="74"/>
    </row>
    <row r="52558" spans="3:4" x14ac:dyDescent="0.25">
      <c r="C52558" s="75"/>
      <c r="D52558" s="74"/>
    </row>
    <row r="52559" spans="3:4" x14ac:dyDescent="0.25">
      <c r="C52559" s="75"/>
      <c r="D52559" s="74"/>
    </row>
    <row r="52560" spans="3:4" x14ac:dyDescent="0.25">
      <c r="C52560" s="75"/>
      <c r="D52560" s="74"/>
    </row>
    <row r="52561" spans="3:4" x14ac:dyDescent="0.25">
      <c r="C52561" s="75"/>
      <c r="D52561" s="74"/>
    </row>
    <row r="52562" spans="3:4" x14ac:dyDescent="0.25">
      <c r="C52562" s="75"/>
      <c r="D52562" s="74"/>
    </row>
    <row r="52563" spans="3:4" x14ac:dyDescent="0.25">
      <c r="C52563" s="75"/>
      <c r="D52563" s="74"/>
    </row>
    <row r="52564" spans="3:4" x14ac:dyDescent="0.25">
      <c r="C52564" s="75"/>
      <c r="D52564" s="74"/>
    </row>
    <row r="52565" spans="3:4" x14ac:dyDescent="0.25">
      <c r="C52565" s="75"/>
      <c r="D52565" s="74"/>
    </row>
    <row r="52566" spans="3:4" x14ac:dyDescent="0.25">
      <c r="C52566" s="75"/>
      <c r="D52566" s="74"/>
    </row>
    <row r="52567" spans="3:4" x14ac:dyDescent="0.25">
      <c r="C52567" s="75"/>
      <c r="D52567" s="74"/>
    </row>
    <row r="52568" spans="3:4" x14ac:dyDescent="0.25">
      <c r="C52568" s="75"/>
      <c r="D52568" s="74"/>
    </row>
    <row r="52569" spans="3:4" x14ac:dyDescent="0.25">
      <c r="C52569" s="75"/>
      <c r="D52569" s="74"/>
    </row>
    <row r="52570" spans="3:4" x14ac:dyDescent="0.25">
      <c r="C52570" s="75"/>
      <c r="D52570" s="74"/>
    </row>
    <row r="52571" spans="3:4" x14ac:dyDescent="0.25">
      <c r="C52571" s="75"/>
      <c r="D52571" s="74"/>
    </row>
    <row r="52572" spans="3:4" x14ac:dyDescent="0.25">
      <c r="C52572" s="75"/>
      <c r="D52572" s="74"/>
    </row>
    <row r="52573" spans="3:4" x14ac:dyDescent="0.25">
      <c r="C52573" s="75"/>
      <c r="D52573" s="74"/>
    </row>
    <row r="52574" spans="3:4" x14ac:dyDescent="0.25">
      <c r="C52574" s="75"/>
      <c r="D52574" s="74"/>
    </row>
    <row r="52575" spans="3:4" x14ac:dyDescent="0.25">
      <c r="C52575" s="75"/>
      <c r="D52575" s="74"/>
    </row>
    <row r="52576" spans="3:4" x14ac:dyDescent="0.25">
      <c r="C52576" s="75"/>
      <c r="D52576" s="74"/>
    </row>
    <row r="52577" spans="3:4" x14ac:dyDescent="0.25">
      <c r="C52577" s="75"/>
      <c r="D52577" s="74"/>
    </row>
    <row r="52578" spans="3:4" x14ac:dyDescent="0.25">
      <c r="C52578" s="75"/>
      <c r="D52578" s="74"/>
    </row>
    <row r="52579" spans="3:4" x14ac:dyDescent="0.25">
      <c r="C52579" s="75"/>
      <c r="D52579" s="74"/>
    </row>
    <row r="52580" spans="3:4" x14ac:dyDescent="0.25">
      <c r="C52580" s="75"/>
      <c r="D52580" s="74"/>
    </row>
    <row r="52581" spans="3:4" x14ac:dyDescent="0.25">
      <c r="C52581" s="75"/>
      <c r="D52581" s="74"/>
    </row>
    <row r="52582" spans="3:4" x14ac:dyDescent="0.25">
      <c r="C52582" s="75"/>
      <c r="D52582" s="74"/>
    </row>
    <row r="52583" spans="3:4" x14ac:dyDescent="0.25">
      <c r="C52583" s="75"/>
      <c r="D52583" s="74"/>
    </row>
    <row r="52584" spans="3:4" x14ac:dyDescent="0.25">
      <c r="C52584" s="75"/>
      <c r="D52584" s="74"/>
    </row>
    <row r="52585" spans="3:4" x14ac:dyDescent="0.25">
      <c r="C52585" s="75"/>
      <c r="D52585" s="74"/>
    </row>
    <row r="52586" spans="3:4" x14ac:dyDescent="0.25">
      <c r="C52586" s="75"/>
      <c r="D52586" s="74"/>
    </row>
    <row r="52587" spans="3:4" x14ac:dyDescent="0.25">
      <c r="C52587" s="75"/>
      <c r="D52587" s="74"/>
    </row>
    <row r="52588" spans="3:4" x14ac:dyDescent="0.25">
      <c r="C52588" s="75"/>
      <c r="D52588" s="74"/>
    </row>
    <row r="52589" spans="3:4" x14ac:dyDescent="0.25">
      <c r="C52589" s="75"/>
      <c r="D52589" s="74"/>
    </row>
    <row r="52590" spans="3:4" x14ac:dyDescent="0.25">
      <c r="C52590" s="75"/>
      <c r="D52590" s="74"/>
    </row>
    <row r="52591" spans="3:4" x14ac:dyDescent="0.25">
      <c r="C52591" s="75"/>
      <c r="D52591" s="74"/>
    </row>
    <row r="52592" spans="3:4" x14ac:dyDescent="0.25">
      <c r="C52592" s="75"/>
      <c r="D52592" s="74"/>
    </row>
    <row r="52593" spans="3:4" x14ac:dyDescent="0.25">
      <c r="C52593" s="75"/>
      <c r="D52593" s="74"/>
    </row>
    <row r="52594" spans="3:4" x14ac:dyDescent="0.25">
      <c r="C52594" s="75"/>
      <c r="D52594" s="74"/>
    </row>
    <row r="52595" spans="3:4" x14ac:dyDescent="0.25">
      <c r="C52595" s="75"/>
      <c r="D52595" s="74"/>
    </row>
    <row r="52596" spans="3:4" x14ac:dyDescent="0.25">
      <c r="C52596" s="75"/>
      <c r="D52596" s="74"/>
    </row>
    <row r="52597" spans="3:4" x14ac:dyDescent="0.25">
      <c r="C52597" s="75"/>
      <c r="D52597" s="74"/>
    </row>
    <row r="52598" spans="3:4" x14ac:dyDescent="0.25">
      <c r="C52598" s="75"/>
      <c r="D52598" s="74"/>
    </row>
    <row r="52599" spans="3:4" x14ac:dyDescent="0.25">
      <c r="C52599" s="75"/>
      <c r="D52599" s="74"/>
    </row>
    <row r="52600" spans="3:4" x14ac:dyDescent="0.25">
      <c r="C52600" s="75"/>
      <c r="D52600" s="74"/>
    </row>
    <row r="52601" spans="3:4" x14ac:dyDescent="0.25">
      <c r="C52601" s="75"/>
      <c r="D52601" s="74"/>
    </row>
    <row r="52602" spans="3:4" x14ac:dyDescent="0.25">
      <c r="C52602" s="75"/>
      <c r="D52602" s="74"/>
    </row>
    <row r="52603" spans="3:4" x14ac:dyDescent="0.25">
      <c r="C52603" s="75"/>
      <c r="D52603" s="74"/>
    </row>
    <row r="52604" spans="3:4" x14ac:dyDescent="0.25">
      <c r="C52604" s="75"/>
      <c r="D52604" s="74"/>
    </row>
    <row r="52605" spans="3:4" x14ac:dyDescent="0.25">
      <c r="C52605" s="75"/>
      <c r="D52605" s="74"/>
    </row>
    <row r="52606" spans="3:4" x14ac:dyDescent="0.25">
      <c r="C52606" s="75"/>
      <c r="D52606" s="74"/>
    </row>
    <row r="52607" spans="3:4" x14ac:dyDescent="0.25">
      <c r="C52607" s="75"/>
      <c r="D52607" s="74"/>
    </row>
    <row r="52608" spans="3:4" x14ac:dyDescent="0.25">
      <c r="C52608" s="75"/>
      <c r="D52608" s="74"/>
    </row>
    <row r="52609" spans="3:4" x14ac:dyDescent="0.25">
      <c r="C52609" s="75"/>
      <c r="D52609" s="74"/>
    </row>
    <row r="52610" spans="3:4" x14ac:dyDescent="0.25">
      <c r="C52610" s="75"/>
      <c r="D52610" s="74"/>
    </row>
    <row r="52611" spans="3:4" x14ac:dyDescent="0.25">
      <c r="C52611" s="75"/>
      <c r="D52611" s="74"/>
    </row>
    <row r="52612" spans="3:4" x14ac:dyDescent="0.25">
      <c r="C52612" s="75"/>
      <c r="D52612" s="74"/>
    </row>
    <row r="52613" spans="3:4" x14ac:dyDescent="0.25">
      <c r="C52613" s="75"/>
      <c r="D52613" s="74"/>
    </row>
    <row r="52614" spans="3:4" x14ac:dyDescent="0.25">
      <c r="C52614" s="75"/>
      <c r="D52614" s="74"/>
    </row>
    <row r="52615" spans="3:4" x14ac:dyDescent="0.25">
      <c r="C52615" s="75"/>
      <c r="D52615" s="74"/>
    </row>
    <row r="52616" spans="3:4" x14ac:dyDescent="0.25">
      <c r="C52616" s="75"/>
      <c r="D52616" s="74"/>
    </row>
    <row r="52617" spans="3:4" x14ac:dyDescent="0.25">
      <c r="C52617" s="75"/>
      <c r="D52617" s="74"/>
    </row>
    <row r="52618" spans="3:4" x14ac:dyDescent="0.25">
      <c r="C52618" s="75"/>
      <c r="D52618" s="74"/>
    </row>
    <row r="52619" spans="3:4" x14ac:dyDescent="0.25">
      <c r="C52619" s="75"/>
      <c r="D52619" s="74"/>
    </row>
    <row r="52620" spans="3:4" x14ac:dyDescent="0.25">
      <c r="C52620" s="75"/>
      <c r="D52620" s="74"/>
    </row>
    <row r="52621" spans="3:4" x14ac:dyDescent="0.25">
      <c r="C52621" s="75"/>
      <c r="D52621" s="74"/>
    </row>
    <row r="52622" spans="3:4" x14ac:dyDescent="0.25">
      <c r="C52622" s="75"/>
      <c r="D52622" s="74"/>
    </row>
    <row r="52623" spans="3:4" x14ac:dyDescent="0.25">
      <c r="C52623" s="75"/>
      <c r="D52623" s="74"/>
    </row>
    <row r="52624" spans="3:4" x14ac:dyDescent="0.25">
      <c r="C52624" s="75"/>
      <c r="D52624" s="74"/>
    </row>
    <row r="52625" spans="3:4" x14ac:dyDescent="0.25">
      <c r="C52625" s="75"/>
      <c r="D52625" s="74"/>
    </row>
    <row r="52626" spans="3:4" x14ac:dyDescent="0.25">
      <c r="C52626" s="75"/>
      <c r="D52626" s="74"/>
    </row>
    <row r="52627" spans="3:4" x14ac:dyDescent="0.25">
      <c r="C52627" s="75"/>
      <c r="D52627" s="74"/>
    </row>
    <row r="52628" spans="3:4" x14ac:dyDescent="0.25">
      <c r="C52628" s="75"/>
      <c r="D52628" s="74"/>
    </row>
    <row r="52629" spans="3:4" x14ac:dyDescent="0.25">
      <c r="C52629" s="75"/>
      <c r="D52629" s="74"/>
    </row>
    <row r="52630" spans="3:4" x14ac:dyDescent="0.25">
      <c r="C52630" s="75"/>
      <c r="D52630" s="74"/>
    </row>
    <row r="52631" spans="3:4" x14ac:dyDescent="0.25">
      <c r="C52631" s="75"/>
      <c r="D52631" s="74"/>
    </row>
    <row r="52632" spans="3:4" x14ac:dyDescent="0.25">
      <c r="C52632" s="75"/>
      <c r="D52632" s="74"/>
    </row>
    <row r="52633" spans="3:4" x14ac:dyDescent="0.25">
      <c r="C52633" s="75"/>
      <c r="D52633" s="74"/>
    </row>
    <row r="52634" spans="3:4" x14ac:dyDescent="0.25">
      <c r="C52634" s="75"/>
      <c r="D52634" s="74"/>
    </row>
    <row r="52635" spans="3:4" x14ac:dyDescent="0.25">
      <c r="C52635" s="75"/>
      <c r="D52635" s="74"/>
    </row>
    <row r="52636" spans="3:4" x14ac:dyDescent="0.25">
      <c r="C52636" s="75"/>
      <c r="D52636" s="74"/>
    </row>
    <row r="52637" spans="3:4" x14ac:dyDescent="0.25">
      <c r="C52637" s="75"/>
      <c r="D52637" s="74"/>
    </row>
    <row r="52638" spans="3:4" x14ac:dyDescent="0.25">
      <c r="C52638" s="75"/>
      <c r="D52638" s="74"/>
    </row>
    <row r="52639" spans="3:4" x14ac:dyDescent="0.25">
      <c r="C52639" s="75"/>
      <c r="D52639" s="74"/>
    </row>
    <row r="52640" spans="3:4" x14ac:dyDescent="0.25">
      <c r="C52640" s="75"/>
      <c r="D52640" s="74"/>
    </row>
    <row r="52641" spans="3:4" x14ac:dyDescent="0.25">
      <c r="C52641" s="75"/>
      <c r="D52641" s="74"/>
    </row>
    <row r="52642" spans="3:4" x14ac:dyDescent="0.25">
      <c r="C52642" s="75"/>
      <c r="D52642" s="74"/>
    </row>
    <row r="52643" spans="3:4" x14ac:dyDescent="0.25">
      <c r="C52643" s="75"/>
      <c r="D52643" s="74"/>
    </row>
    <row r="52644" spans="3:4" x14ac:dyDescent="0.25">
      <c r="C52644" s="75"/>
      <c r="D52644" s="74"/>
    </row>
    <row r="52645" spans="3:4" x14ac:dyDescent="0.25">
      <c r="C52645" s="75"/>
      <c r="D52645" s="74"/>
    </row>
    <row r="52646" spans="3:4" x14ac:dyDescent="0.25">
      <c r="C52646" s="75"/>
      <c r="D52646" s="74"/>
    </row>
    <row r="52647" spans="3:4" x14ac:dyDescent="0.25">
      <c r="C52647" s="75"/>
      <c r="D52647" s="74"/>
    </row>
    <row r="52648" spans="3:4" x14ac:dyDescent="0.25">
      <c r="C52648" s="75"/>
      <c r="D52648" s="74"/>
    </row>
    <row r="52649" spans="3:4" x14ac:dyDescent="0.25">
      <c r="C52649" s="75"/>
      <c r="D52649" s="74"/>
    </row>
    <row r="52650" spans="3:4" x14ac:dyDescent="0.25">
      <c r="C52650" s="75"/>
      <c r="D52650" s="74"/>
    </row>
    <row r="52651" spans="3:4" x14ac:dyDescent="0.25">
      <c r="C52651" s="75"/>
      <c r="D52651" s="74"/>
    </row>
    <row r="52652" spans="3:4" x14ac:dyDescent="0.25">
      <c r="C52652" s="75"/>
      <c r="D52652" s="74"/>
    </row>
    <row r="52653" spans="3:4" x14ac:dyDescent="0.25">
      <c r="C52653" s="75"/>
      <c r="D52653" s="74"/>
    </row>
    <row r="52654" spans="3:4" x14ac:dyDescent="0.25">
      <c r="C52654" s="75"/>
      <c r="D52654" s="74"/>
    </row>
    <row r="52655" spans="3:4" x14ac:dyDescent="0.25">
      <c r="C52655" s="75"/>
      <c r="D52655" s="74"/>
    </row>
    <row r="52656" spans="3:4" x14ac:dyDescent="0.25">
      <c r="C52656" s="75"/>
      <c r="D52656" s="74"/>
    </row>
    <row r="52657" spans="3:4" x14ac:dyDescent="0.25">
      <c r="C52657" s="75"/>
      <c r="D52657" s="74"/>
    </row>
    <row r="52658" spans="3:4" x14ac:dyDescent="0.25">
      <c r="C52658" s="75"/>
      <c r="D52658" s="74"/>
    </row>
    <row r="52659" spans="3:4" x14ac:dyDescent="0.25">
      <c r="C52659" s="75"/>
      <c r="D52659" s="74"/>
    </row>
    <row r="52660" spans="3:4" x14ac:dyDescent="0.25">
      <c r="C52660" s="75"/>
      <c r="D52660" s="74"/>
    </row>
    <row r="52661" spans="3:4" x14ac:dyDescent="0.25">
      <c r="C52661" s="75"/>
      <c r="D52661" s="74"/>
    </row>
    <row r="52662" spans="3:4" x14ac:dyDescent="0.25">
      <c r="C52662" s="75"/>
      <c r="D52662" s="74"/>
    </row>
    <row r="52663" spans="3:4" x14ac:dyDescent="0.25">
      <c r="C52663" s="75"/>
      <c r="D52663" s="74"/>
    </row>
    <row r="52664" spans="3:4" x14ac:dyDescent="0.25">
      <c r="C52664" s="75"/>
      <c r="D52664" s="74"/>
    </row>
    <row r="52665" spans="3:4" x14ac:dyDescent="0.25">
      <c r="C52665" s="75"/>
      <c r="D52665" s="74"/>
    </row>
    <row r="52666" spans="3:4" x14ac:dyDescent="0.25">
      <c r="C52666" s="75"/>
      <c r="D52666" s="74"/>
    </row>
    <row r="52667" spans="3:4" x14ac:dyDescent="0.25">
      <c r="C52667" s="75"/>
      <c r="D52667" s="74"/>
    </row>
    <row r="52668" spans="3:4" x14ac:dyDescent="0.25">
      <c r="C52668" s="75"/>
      <c r="D52668" s="74"/>
    </row>
    <row r="52669" spans="3:4" x14ac:dyDescent="0.25">
      <c r="C52669" s="75"/>
      <c r="D52669" s="74"/>
    </row>
    <row r="52670" spans="3:4" x14ac:dyDescent="0.25">
      <c r="C52670" s="75"/>
      <c r="D52670" s="74"/>
    </row>
    <row r="52671" spans="3:4" x14ac:dyDescent="0.25">
      <c r="C52671" s="75"/>
      <c r="D52671" s="74"/>
    </row>
    <row r="52672" spans="3:4" x14ac:dyDescent="0.25">
      <c r="C52672" s="75"/>
      <c r="D52672" s="74"/>
    </row>
    <row r="52673" spans="3:4" x14ac:dyDescent="0.25">
      <c r="C52673" s="75"/>
      <c r="D52673" s="74"/>
    </row>
    <row r="52674" spans="3:4" x14ac:dyDescent="0.25">
      <c r="C52674" s="75"/>
      <c r="D52674" s="74"/>
    </row>
    <row r="52675" spans="3:4" x14ac:dyDescent="0.25">
      <c r="C52675" s="75"/>
      <c r="D52675" s="74"/>
    </row>
    <row r="52676" spans="3:4" x14ac:dyDescent="0.25">
      <c r="C52676" s="75"/>
      <c r="D52676" s="74"/>
    </row>
    <row r="52677" spans="3:4" x14ac:dyDescent="0.25">
      <c r="C52677" s="75"/>
      <c r="D52677" s="74"/>
    </row>
    <row r="52678" spans="3:4" x14ac:dyDescent="0.25">
      <c r="C52678" s="75"/>
      <c r="D52678" s="74"/>
    </row>
    <row r="52679" spans="3:4" x14ac:dyDescent="0.25">
      <c r="C52679" s="75"/>
      <c r="D52679" s="74"/>
    </row>
    <row r="52680" spans="3:4" x14ac:dyDescent="0.25">
      <c r="C52680" s="75"/>
      <c r="D52680" s="74"/>
    </row>
    <row r="52681" spans="3:4" x14ac:dyDescent="0.25">
      <c r="C52681" s="75"/>
      <c r="D52681" s="74"/>
    </row>
    <row r="52682" spans="3:4" x14ac:dyDescent="0.25">
      <c r="C52682" s="75"/>
      <c r="D52682" s="74"/>
    </row>
    <row r="52683" spans="3:4" x14ac:dyDescent="0.25">
      <c r="C52683" s="75"/>
      <c r="D52683" s="74"/>
    </row>
    <row r="52684" spans="3:4" x14ac:dyDescent="0.25">
      <c r="C52684" s="75"/>
      <c r="D52684" s="74"/>
    </row>
    <row r="52685" spans="3:4" x14ac:dyDescent="0.25">
      <c r="C52685" s="75"/>
      <c r="D52685" s="74"/>
    </row>
    <row r="52686" spans="3:4" x14ac:dyDescent="0.25">
      <c r="C52686" s="75"/>
      <c r="D52686" s="74"/>
    </row>
    <row r="52687" spans="3:4" x14ac:dyDescent="0.25">
      <c r="C52687" s="75"/>
      <c r="D52687" s="74"/>
    </row>
    <row r="52688" spans="3:4" x14ac:dyDescent="0.25">
      <c r="C52688" s="75"/>
      <c r="D52688" s="74"/>
    </row>
    <row r="52689" spans="3:4" x14ac:dyDescent="0.25">
      <c r="C52689" s="75"/>
      <c r="D52689" s="74"/>
    </row>
    <row r="52690" spans="3:4" x14ac:dyDescent="0.25">
      <c r="C52690" s="75"/>
      <c r="D52690" s="74"/>
    </row>
    <row r="52691" spans="3:4" x14ac:dyDescent="0.25">
      <c r="C52691" s="75"/>
      <c r="D52691" s="74"/>
    </row>
    <row r="52692" spans="3:4" x14ac:dyDescent="0.25">
      <c r="C52692" s="75"/>
      <c r="D52692" s="74"/>
    </row>
    <row r="52693" spans="3:4" x14ac:dyDescent="0.25">
      <c r="C52693" s="75"/>
      <c r="D52693" s="74"/>
    </row>
    <row r="52694" spans="3:4" x14ac:dyDescent="0.25">
      <c r="C52694" s="75"/>
      <c r="D52694" s="74"/>
    </row>
    <row r="52695" spans="3:4" x14ac:dyDescent="0.25">
      <c r="C52695" s="75"/>
      <c r="D52695" s="74"/>
    </row>
    <row r="52696" spans="3:4" x14ac:dyDescent="0.25">
      <c r="C52696" s="75"/>
      <c r="D52696" s="74"/>
    </row>
    <row r="52697" spans="3:4" x14ac:dyDescent="0.25">
      <c r="C52697" s="75"/>
      <c r="D52697" s="74"/>
    </row>
    <row r="52698" spans="3:4" x14ac:dyDescent="0.25">
      <c r="C52698" s="75"/>
      <c r="D52698" s="74"/>
    </row>
    <row r="52699" spans="3:4" x14ac:dyDescent="0.25">
      <c r="C52699" s="75"/>
      <c r="D52699" s="74"/>
    </row>
    <row r="52700" spans="3:4" x14ac:dyDescent="0.25">
      <c r="C52700" s="75"/>
      <c r="D52700" s="74"/>
    </row>
    <row r="52701" spans="3:4" x14ac:dyDescent="0.25">
      <c r="C52701" s="75"/>
      <c r="D52701" s="74"/>
    </row>
    <row r="52702" spans="3:4" x14ac:dyDescent="0.25">
      <c r="C52702" s="75"/>
      <c r="D52702" s="74"/>
    </row>
    <row r="52703" spans="3:4" x14ac:dyDescent="0.25">
      <c r="C52703" s="75"/>
      <c r="D52703" s="74"/>
    </row>
    <row r="52704" spans="3:4" x14ac:dyDescent="0.25">
      <c r="C52704" s="75"/>
      <c r="D52704" s="74"/>
    </row>
    <row r="52705" spans="3:4" x14ac:dyDescent="0.25">
      <c r="C52705" s="75"/>
      <c r="D52705" s="74"/>
    </row>
    <row r="52706" spans="3:4" x14ac:dyDescent="0.25">
      <c r="C52706" s="75"/>
      <c r="D52706" s="74"/>
    </row>
    <row r="52707" spans="3:4" x14ac:dyDescent="0.25">
      <c r="C52707" s="75"/>
      <c r="D52707" s="74"/>
    </row>
    <row r="52708" spans="3:4" x14ac:dyDescent="0.25">
      <c r="C52708" s="75"/>
      <c r="D52708" s="74"/>
    </row>
    <row r="52709" spans="3:4" x14ac:dyDescent="0.25">
      <c r="C52709" s="75"/>
      <c r="D52709" s="74"/>
    </row>
    <row r="52710" spans="3:4" x14ac:dyDescent="0.25">
      <c r="C52710" s="75"/>
      <c r="D52710" s="74"/>
    </row>
    <row r="52711" spans="3:4" x14ac:dyDescent="0.25">
      <c r="C52711" s="75"/>
      <c r="D52711" s="74"/>
    </row>
    <row r="52712" spans="3:4" x14ac:dyDescent="0.25">
      <c r="C52712" s="75"/>
      <c r="D52712" s="74"/>
    </row>
    <row r="52713" spans="3:4" x14ac:dyDescent="0.25">
      <c r="C52713" s="75"/>
      <c r="D52713" s="74"/>
    </row>
    <row r="52714" spans="3:4" x14ac:dyDescent="0.25">
      <c r="C52714" s="75"/>
      <c r="D52714" s="74"/>
    </row>
    <row r="52715" spans="3:4" x14ac:dyDescent="0.25">
      <c r="C52715" s="75"/>
      <c r="D52715" s="74"/>
    </row>
    <row r="52716" spans="3:4" x14ac:dyDescent="0.25">
      <c r="C52716" s="75"/>
      <c r="D52716" s="74"/>
    </row>
    <row r="52717" spans="3:4" x14ac:dyDescent="0.25">
      <c r="C52717" s="75"/>
      <c r="D52717" s="74"/>
    </row>
    <row r="52718" spans="3:4" x14ac:dyDescent="0.25">
      <c r="C52718" s="75"/>
      <c r="D52718" s="74"/>
    </row>
    <row r="52719" spans="3:4" x14ac:dyDescent="0.25">
      <c r="C52719" s="75"/>
      <c r="D52719" s="74"/>
    </row>
    <row r="52720" spans="3:4" x14ac:dyDescent="0.25">
      <c r="C52720" s="75"/>
      <c r="D52720" s="74"/>
    </row>
    <row r="52721" spans="3:4" x14ac:dyDescent="0.25">
      <c r="C52721" s="75"/>
      <c r="D52721" s="74"/>
    </row>
    <row r="52722" spans="3:4" x14ac:dyDescent="0.25">
      <c r="C52722" s="75"/>
      <c r="D52722" s="74"/>
    </row>
    <row r="52723" spans="3:4" x14ac:dyDescent="0.25">
      <c r="C52723" s="75"/>
      <c r="D52723" s="74"/>
    </row>
    <row r="52724" spans="3:4" x14ac:dyDescent="0.25">
      <c r="C52724" s="75"/>
      <c r="D52724" s="74"/>
    </row>
    <row r="52725" spans="3:4" x14ac:dyDescent="0.25">
      <c r="C52725" s="75"/>
      <c r="D52725" s="74"/>
    </row>
    <row r="52726" spans="3:4" x14ac:dyDescent="0.25">
      <c r="C52726" s="75"/>
      <c r="D52726" s="74"/>
    </row>
    <row r="52727" spans="3:4" x14ac:dyDescent="0.25">
      <c r="C52727" s="75"/>
      <c r="D52727" s="74"/>
    </row>
    <row r="52728" spans="3:4" x14ac:dyDescent="0.25">
      <c r="C52728" s="75"/>
      <c r="D52728" s="74"/>
    </row>
    <row r="52729" spans="3:4" x14ac:dyDescent="0.25">
      <c r="C52729" s="75"/>
      <c r="D52729" s="74"/>
    </row>
    <row r="52730" spans="3:4" x14ac:dyDescent="0.25">
      <c r="C52730" s="75"/>
      <c r="D52730" s="74"/>
    </row>
    <row r="52731" spans="3:4" x14ac:dyDescent="0.25">
      <c r="C52731" s="75"/>
      <c r="D52731" s="74"/>
    </row>
    <row r="52732" spans="3:4" x14ac:dyDescent="0.25">
      <c r="C52732" s="75"/>
      <c r="D52732" s="74"/>
    </row>
    <row r="52733" spans="3:4" x14ac:dyDescent="0.25">
      <c r="C52733" s="75"/>
      <c r="D52733" s="74"/>
    </row>
    <row r="52734" spans="3:4" x14ac:dyDescent="0.25">
      <c r="C52734" s="75"/>
      <c r="D52734" s="74"/>
    </row>
    <row r="52735" spans="3:4" x14ac:dyDescent="0.25">
      <c r="C52735" s="75"/>
      <c r="D52735" s="74"/>
    </row>
    <row r="52736" spans="3:4" x14ac:dyDescent="0.25">
      <c r="C52736" s="75"/>
      <c r="D52736" s="74"/>
    </row>
    <row r="52737" spans="3:4" x14ac:dyDescent="0.25">
      <c r="C52737" s="75"/>
      <c r="D52737" s="74"/>
    </row>
    <row r="52738" spans="3:4" x14ac:dyDescent="0.25">
      <c r="C52738" s="75"/>
      <c r="D52738" s="74"/>
    </row>
    <row r="52739" spans="3:4" x14ac:dyDescent="0.25">
      <c r="C52739" s="75"/>
      <c r="D52739" s="74"/>
    </row>
    <row r="52740" spans="3:4" x14ac:dyDescent="0.25">
      <c r="C52740" s="75"/>
      <c r="D52740" s="74"/>
    </row>
    <row r="52741" spans="3:4" x14ac:dyDescent="0.25">
      <c r="C52741" s="75"/>
      <c r="D52741" s="74"/>
    </row>
    <row r="52742" spans="3:4" x14ac:dyDescent="0.25">
      <c r="C52742" s="75"/>
      <c r="D52742" s="74"/>
    </row>
    <row r="52743" spans="3:4" x14ac:dyDescent="0.25">
      <c r="C52743" s="75"/>
      <c r="D52743" s="74"/>
    </row>
    <row r="52744" spans="3:4" x14ac:dyDescent="0.25">
      <c r="C52744" s="75"/>
      <c r="D52744" s="74"/>
    </row>
    <row r="52745" spans="3:4" x14ac:dyDescent="0.25">
      <c r="C52745" s="75"/>
      <c r="D52745" s="74"/>
    </row>
    <row r="52746" spans="3:4" x14ac:dyDescent="0.25">
      <c r="C52746" s="75"/>
      <c r="D52746" s="74"/>
    </row>
    <row r="52747" spans="3:4" x14ac:dyDescent="0.25">
      <c r="C52747" s="75"/>
      <c r="D52747" s="74"/>
    </row>
    <row r="52748" spans="3:4" x14ac:dyDescent="0.25">
      <c r="C52748" s="75"/>
      <c r="D52748" s="74"/>
    </row>
    <row r="52749" spans="3:4" x14ac:dyDescent="0.25">
      <c r="C52749" s="75"/>
      <c r="D52749" s="74"/>
    </row>
    <row r="52750" spans="3:4" x14ac:dyDescent="0.25">
      <c r="C52750" s="75"/>
      <c r="D52750" s="74"/>
    </row>
    <row r="52751" spans="3:4" x14ac:dyDescent="0.25">
      <c r="C52751" s="75"/>
      <c r="D52751" s="74"/>
    </row>
    <row r="52752" spans="3:4" x14ac:dyDescent="0.25">
      <c r="C52752" s="75"/>
      <c r="D52752" s="74"/>
    </row>
    <row r="52753" spans="3:4" x14ac:dyDescent="0.25">
      <c r="C52753" s="75"/>
      <c r="D52753" s="74"/>
    </row>
    <row r="52754" spans="3:4" x14ac:dyDescent="0.25">
      <c r="C52754" s="75"/>
      <c r="D52754" s="74"/>
    </row>
    <row r="52755" spans="3:4" x14ac:dyDescent="0.25">
      <c r="C52755" s="75"/>
      <c r="D52755" s="74"/>
    </row>
    <row r="52756" spans="3:4" x14ac:dyDescent="0.25">
      <c r="C52756" s="75"/>
      <c r="D52756" s="74"/>
    </row>
    <row r="52757" spans="3:4" x14ac:dyDescent="0.25">
      <c r="C52757" s="75"/>
      <c r="D52757" s="74"/>
    </row>
    <row r="52758" spans="3:4" x14ac:dyDescent="0.25">
      <c r="C52758" s="75"/>
      <c r="D52758" s="74"/>
    </row>
    <row r="52759" spans="3:4" x14ac:dyDescent="0.25">
      <c r="C52759" s="75"/>
      <c r="D52759" s="74"/>
    </row>
    <row r="52760" spans="3:4" x14ac:dyDescent="0.25">
      <c r="C52760" s="75"/>
      <c r="D52760" s="74"/>
    </row>
    <row r="52761" spans="3:4" x14ac:dyDescent="0.25">
      <c r="C52761" s="75"/>
      <c r="D52761" s="74"/>
    </row>
    <row r="52762" spans="3:4" x14ac:dyDescent="0.25">
      <c r="C52762" s="75"/>
      <c r="D52762" s="74"/>
    </row>
    <row r="52763" spans="3:4" x14ac:dyDescent="0.25">
      <c r="C52763" s="75"/>
      <c r="D52763" s="74"/>
    </row>
    <row r="52764" spans="3:4" x14ac:dyDescent="0.25">
      <c r="C52764" s="75"/>
      <c r="D52764" s="74"/>
    </row>
    <row r="52765" spans="3:4" x14ac:dyDescent="0.25">
      <c r="C52765" s="75"/>
      <c r="D52765" s="74"/>
    </row>
    <row r="52766" spans="3:4" x14ac:dyDescent="0.25">
      <c r="C52766" s="75"/>
      <c r="D52766" s="74"/>
    </row>
    <row r="52767" spans="3:4" x14ac:dyDescent="0.25">
      <c r="C52767" s="75"/>
      <c r="D52767" s="74"/>
    </row>
    <row r="52768" spans="3:4" x14ac:dyDescent="0.25">
      <c r="C52768" s="75"/>
      <c r="D52768" s="74"/>
    </row>
    <row r="52769" spans="3:4" x14ac:dyDescent="0.25">
      <c r="C52769" s="75"/>
      <c r="D52769" s="74"/>
    </row>
    <row r="52770" spans="3:4" x14ac:dyDescent="0.25">
      <c r="C52770" s="75"/>
      <c r="D52770" s="74"/>
    </row>
    <row r="52771" spans="3:4" x14ac:dyDescent="0.25">
      <c r="C52771" s="75"/>
      <c r="D52771" s="74"/>
    </row>
    <row r="52772" spans="3:4" x14ac:dyDescent="0.25">
      <c r="C52772" s="75"/>
      <c r="D52772" s="74"/>
    </row>
    <row r="52773" spans="3:4" x14ac:dyDescent="0.25">
      <c r="C52773" s="75"/>
      <c r="D52773" s="74"/>
    </row>
    <row r="52774" spans="3:4" x14ac:dyDescent="0.25">
      <c r="C52774" s="75"/>
      <c r="D52774" s="74"/>
    </row>
    <row r="52775" spans="3:4" x14ac:dyDescent="0.25">
      <c r="C52775" s="75"/>
      <c r="D52775" s="74"/>
    </row>
    <row r="52776" spans="3:4" x14ac:dyDescent="0.25">
      <c r="C52776" s="75"/>
      <c r="D52776" s="74"/>
    </row>
    <row r="52777" spans="3:4" x14ac:dyDescent="0.25">
      <c r="C52777" s="75"/>
      <c r="D52777" s="74"/>
    </row>
    <row r="52778" spans="3:4" x14ac:dyDescent="0.25">
      <c r="C52778" s="75"/>
      <c r="D52778" s="74"/>
    </row>
    <row r="52779" spans="3:4" x14ac:dyDescent="0.25">
      <c r="C52779" s="75"/>
      <c r="D52779" s="74"/>
    </row>
    <row r="52780" spans="3:4" x14ac:dyDescent="0.25">
      <c r="C52780" s="75"/>
      <c r="D52780" s="74"/>
    </row>
    <row r="52781" spans="3:4" x14ac:dyDescent="0.25">
      <c r="C52781" s="75"/>
      <c r="D52781" s="74"/>
    </row>
    <row r="52782" spans="3:4" x14ac:dyDescent="0.25">
      <c r="C52782" s="75"/>
      <c r="D52782" s="74"/>
    </row>
    <row r="52783" spans="3:4" x14ac:dyDescent="0.25">
      <c r="C52783" s="75"/>
      <c r="D52783" s="74"/>
    </row>
    <row r="52784" spans="3:4" x14ac:dyDescent="0.25">
      <c r="C52784" s="75"/>
      <c r="D52784" s="74"/>
    </row>
    <row r="52785" spans="3:4" x14ac:dyDescent="0.25">
      <c r="C52785" s="75"/>
      <c r="D52785" s="74"/>
    </row>
    <row r="52786" spans="3:4" x14ac:dyDescent="0.25">
      <c r="C52786" s="75"/>
      <c r="D52786" s="74"/>
    </row>
    <row r="52787" spans="3:4" x14ac:dyDescent="0.25">
      <c r="C52787" s="75"/>
      <c r="D52787" s="74"/>
    </row>
    <row r="52788" spans="3:4" x14ac:dyDescent="0.25">
      <c r="C52788" s="75"/>
      <c r="D52788" s="74"/>
    </row>
    <row r="52789" spans="3:4" x14ac:dyDescent="0.25">
      <c r="C52789" s="75"/>
      <c r="D52789" s="74"/>
    </row>
    <row r="52790" spans="3:4" x14ac:dyDescent="0.25">
      <c r="C52790" s="75"/>
      <c r="D52790" s="74"/>
    </row>
    <row r="52791" spans="3:4" x14ac:dyDescent="0.25">
      <c r="C52791" s="75"/>
      <c r="D52791" s="74"/>
    </row>
    <row r="52792" spans="3:4" x14ac:dyDescent="0.25">
      <c r="C52792" s="75"/>
      <c r="D52792" s="74"/>
    </row>
    <row r="52793" spans="3:4" x14ac:dyDescent="0.25">
      <c r="C52793" s="75"/>
      <c r="D52793" s="74"/>
    </row>
    <row r="52794" spans="3:4" x14ac:dyDescent="0.25">
      <c r="C52794" s="75"/>
      <c r="D52794" s="74"/>
    </row>
    <row r="52795" spans="3:4" x14ac:dyDescent="0.25">
      <c r="C52795" s="75"/>
      <c r="D52795" s="74"/>
    </row>
    <row r="52796" spans="3:4" x14ac:dyDescent="0.25">
      <c r="C52796" s="75"/>
      <c r="D52796" s="74"/>
    </row>
    <row r="52797" spans="3:4" x14ac:dyDescent="0.25">
      <c r="C52797" s="75"/>
      <c r="D52797" s="74"/>
    </row>
    <row r="52798" spans="3:4" x14ac:dyDescent="0.25">
      <c r="C52798" s="75"/>
      <c r="D52798" s="74"/>
    </row>
    <row r="52799" spans="3:4" x14ac:dyDescent="0.25">
      <c r="C52799" s="75"/>
      <c r="D52799" s="74"/>
    </row>
    <row r="52800" spans="3:4" x14ac:dyDescent="0.25">
      <c r="C52800" s="75"/>
      <c r="D52800" s="74"/>
    </row>
    <row r="52801" spans="3:4" x14ac:dyDescent="0.25">
      <c r="C52801" s="75"/>
      <c r="D52801" s="74"/>
    </row>
    <row r="52802" spans="3:4" x14ac:dyDescent="0.25">
      <c r="C52802" s="75"/>
      <c r="D52802" s="74"/>
    </row>
    <row r="52803" spans="3:4" x14ac:dyDescent="0.25">
      <c r="C52803" s="75"/>
      <c r="D52803" s="74"/>
    </row>
    <row r="52804" spans="3:4" x14ac:dyDescent="0.25">
      <c r="C52804" s="75"/>
      <c r="D52804" s="74"/>
    </row>
    <row r="52805" spans="3:4" x14ac:dyDescent="0.25">
      <c r="C52805" s="75"/>
      <c r="D52805" s="74"/>
    </row>
    <row r="52806" spans="3:4" x14ac:dyDescent="0.25">
      <c r="C52806" s="75"/>
      <c r="D52806" s="74"/>
    </row>
    <row r="52807" spans="3:4" x14ac:dyDescent="0.25">
      <c r="C52807" s="75"/>
      <c r="D52807" s="74"/>
    </row>
    <row r="52808" spans="3:4" x14ac:dyDescent="0.25">
      <c r="C52808" s="75"/>
      <c r="D52808" s="74"/>
    </row>
    <row r="52809" spans="3:4" x14ac:dyDescent="0.25">
      <c r="C52809" s="75"/>
      <c r="D52809" s="74"/>
    </row>
    <row r="52810" spans="3:4" x14ac:dyDescent="0.25">
      <c r="C52810" s="75"/>
      <c r="D52810" s="74"/>
    </row>
    <row r="52811" spans="3:4" x14ac:dyDescent="0.25">
      <c r="C52811" s="75"/>
      <c r="D52811" s="74"/>
    </row>
    <row r="52812" spans="3:4" x14ac:dyDescent="0.25">
      <c r="C52812" s="75"/>
      <c r="D52812" s="74"/>
    </row>
    <row r="52813" spans="3:4" x14ac:dyDescent="0.25">
      <c r="C52813" s="75"/>
      <c r="D52813" s="74"/>
    </row>
    <row r="52814" spans="3:4" x14ac:dyDescent="0.25">
      <c r="C52814" s="75"/>
      <c r="D52814" s="74"/>
    </row>
    <row r="52815" spans="3:4" x14ac:dyDescent="0.25">
      <c r="C52815" s="75"/>
      <c r="D52815" s="74"/>
    </row>
    <row r="52816" spans="3:4" x14ac:dyDescent="0.25">
      <c r="C52816" s="75"/>
      <c r="D52816" s="74"/>
    </row>
    <row r="52817" spans="3:4" x14ac:dyDescent="0.25">
      <c r="C52817" s="75"/>
      <c r="D52817" s="74"/>
    </row>
    <row r="52818" spans="3:4" x14ac:dyDescent="0.25">
      <c r="C52818" s="75"/>
      <c r="D52818" s="74"/>
    </row>
    <row r="52819" spans="3:4" x14ac:dyDescent="0.25">
      <c r="C52819" s="75"/>
      <c r="D52819" s="74"/>
    </row>
    <row r="52820" spans="3:4" x14ac:dyDescent="0.25">
      <c r="C52820" s="75"/>
      <c r="D52820" s="74"/>
    </row>
    <row r="52821" spans="3:4" x14ac:dyDescent="0.25">
      <c r="C52821" s="75"/>
      <c r="D52821" s="74"/>
    </row>
    <row r="52822" spans="3:4" x14ac:dyDescent="0.25">
      <c r="C52822" s="75"/>
      <c r="D52822" s="74"/>
    </row>
    <row r="52823" spans="3:4" x14ac:dyDescent="0.25">
      <c r="C52823" s="75"/>
      <c r="D52823" s="74"/>
    </row>
    <row r="52824" spans="3:4" x14ac:dyDescent="0.25">
      <c r="C52824" s="75"/>
      <c r="D52824" s="74"/>
    </row>
    <row r="52825" spans="3:4" x14ac:dyDescent="0.25">
      <c r="C52825" s="75"/>
      <c r="D52825" s="74"/>
    </row>
    <row r="52826" spans="3:4" x14ac:dyDescent="0.25">
      <c r="C52826" s="75"/>
      <c r="D52826" s="74"/>
    </row>
    <row r="52827" spans="3:4" x14ac:dyDescent="0.25">
      <c r="C52827" s="75"/>
      <c r="D52827" s="74"/>
    </row>
    <row r="52828" spans="3:4" x14ac:dyDescent="0.25">
      <c r="C52828" s="75"/>
      <c r="D52828" s="74"/>
    </row>
    <row r="52829" spans="3:4" x14ac:dyDescent="0.25">
      <c r="C52829" s="75"/>
      <c r="D52829" s="74"/>
    </row>
    <row r="52830" spans="3:4" x14ac:dyDescent="0.25">
      <c r="C52830" s="75"/>
      <c r="D52830" s="74"/>
    </row>
    <row r="52831" spans="3:4" x14ac:dyDescent="0.25">
      <c r="C52831" s="75"/>
      <c r="D52831" s="74"/>
    </row>
    <row r="52832" spans="3:4" x14ac:dyDescent="0.25">
      <c r="C52832" s="75"/>
      <c r="D52832" s="74"/>
    </row>
    <row r="52833" spans="3:4" x14ac:dyDescent="0.25">
      <c r="C52833" s="75"/>
      <c r="D52833" s="74"/>
    </row>
    <row r="52834" spans="3:4" x14ac:dyDescent="0.25">
      <c r="C52834" s="75"/>
      <c r="D52834" s="74"/>
    </row>
    <row r="52835" spans="3:4" x14ac:dyDescent="0.25">
      <c r="C52835" s="75"/>
      <c r="D52835" s="74"/>
    </row>
    <row r="52836" spans="3:4" x14ac:dyDescent="0.25">
      <c r="C52836" s="75"/>
      <c r="D52836" s="74"/>
    </row>
    <row r="52837" spans="3:4" x14ac:dyDescent="0.25">
      <c r="C52837" s="75"/>
      <c r="D52837" s="74"/>
    </row>
    <row r="52838" spans="3:4" x14ac:dyDescent="0.25">
      <c r="C52838" s="75"/>
      <c r="D52838" s="74"/>
    </row>
    <row r="52839" spans="3:4" x14ac:dyDescent="0.25">
      <c r="C52839" s="75"/>
      <c r="D52839" s="74"/>
    </row>
    <row r="52840" spans="3:4" x14ac:dyDescent="0.25">
      <c r="C52840" s="75"/>
      <c r="D52840" s="74"/>
    </row>
    <row r="52841" spans="3:4" x14ac:dyDescent="0.25">
      <c r="C52841" s="75"/>
      <c r="D52841" s="74"/>
    </row>
    <row r="52842" spans="3:4" x14ac:dyDescent="0.25">
      <c r="C52842" s="75"/>
      <c r="D52842" s="74"/>
    </row>
    <row r="52843" spans="3:4" x14ac:dyDescent="0.25">
      <c r="C52843" s="75"/>
      <c r="D52843" s="74"/>
    </row>
    <row r="52844" spans="3:4" x14ac:dyDescent="0.25">
      <c r="C52844" s="75"/>
      <c r="D52844" s="74"/>
    </row>
    <row r="52845" spans="3:4" x14ac:dyDescent="0.25">
      <c r="C52845" s="75"/>
      <c r="D52845" s="74"/>
    </row>
    <row r="52846" spans="3:4" x14ac:dyDescent="0.25">
      <c r="C52846" s="75"/>
      <c r="D52846" s="74"/>
    </row>
    <row r="52847" spans="3:4" x14ac:dyDescent="0.25">
      <c r="C52847" s="75"/>
      <c r="D52847" s="74"/>
    </row>
    <row r="52848" spans="3:4" x14ac:dyDescent="0.25">
      <c r="C52848" s="75"/>
      <c r="D52848" s="74"/>
    </row>
    <row r="52849" spans="3:4" x14ac:dyDescent="0.25">
      <c r="C52849" s="75"/>
      <c r="D52849" s="74"/>
    </row>
    <row r="52850" spans="3:4" x14ac:dyDescent="0.25">
      <c r="C52850" s="75"/>
      <c r="D52850" s="74"/>
    </row>
    <row r="52851" spans="3:4" x14ac:dyDescent="0.25">
      <c r="C52851" s="75"/>
      <c r="D52851" s="74"/>
    </row>
    <row r="52852" spans="3:4" x14ac:dyDescent="0.25">
      <c r="C52852" s="75"/>
      <c r="D52852" s="74"/>
    </row>
    <row r="52853" spans="3:4" x14ac:dyDescent="0.25">
      <c r="C52853" s="75"/>
      <c r="D52853" s="74"/>
    </row>
    <row r="52854" spans="3:4" x14ac:dyDescent="0.25">
      <c r="C52854" s="75"/>
      <c r="D52854" s="74"/>
    </row>
    <row r="52855" spans="3:4" x14ac:dyDescent="0.25">
      <c r="C52855" s="75"/>
      <c r="D52855" s="74"/>
    </row>
    <row r="52856" spans="3:4" x14ac:dyDescent="0.25">
      <c r="C52856" s="75"/>
      <c r="D52856" s="74"/>
    </row>
    <row r="52857" spans="3:4" x14ac:dyDescent="0.25">
      <c r="C52857" s="75"/>
      <c r="D52857" s="74"/>
    </row>
    <row r="52858" spans="3:4" x14ac:dyDescent="0.25">
      <c r="C52858" s="75"/>
      <c r="D52858" s="74"/>
    </row>
    <row r="52859" spans="3:4" x14ac:dyDescent="0.25">
      <c r="C52859" s="75"/>
      <c r="D52859" s="74"/>
    </row>
    <row r="52860" spans="3:4" x14ac:dyDescent="0.25">
      <c r="C52860" s="75"/>
      <c r="D52860" s="74"/>
    </row>
    <row r="52861" spans="3:4" x14ac:dyDescent="0.25">
      <c r="C52861" s="75"/>
      <c r="D52861" s="74"/>
    </row>
    <row r="52862" spans="3:4" x14ac:dyDescent="0.25">
      <c r="C52862" s="75"/>
      <c r="D52862" s="74"/>
    </row>
    <row r="52863" spans="3:4" x14ac:dyDescent="0.25">
      <c r="C52863" s="75"/>
      <c r="D52863" s="74"/>
    </row>
    <row r="52864" spans="3:4" x14ac:dyDescent="0.25">
      <c r="C52864" s="75"/>
      <c r="D52864" s="74"/>
    </row>
    <row r="52865" spans="3:4" x14ac:dyDescent="0.25">
      <c r="C52865" s="75"/>
      <c r="D52865" s="74"/>
    </row>
    <row r="52866" spans="3:4" x14ac:dyDescent="0.25">
      <c r="C52866" s="75"/>
      <c r="D52866" s="74"/>
    </row>
    <row r="52867" spans="3:4" x14ac:dyDescent="0.25">
      <c r="C52867" s="75"/>
      <c r="D52867" s="74"/>
    </row>
    <row r="52868" spans="3:4" x14ac:dyDescent="0.25">
      <c r="C52868" s="75"/>
      <c r="D52868" s="74"/>
    </row>
    <row r="52869" spans="3:4" x14ac:dyDescent="0.25">
      <c r="C52869" s="75"/>
      <c r="D52869" s="74"/>
    </row>
    <row r="52870" spans="3:4" x14ac:dyDescent="0.25">
      <c r="C52870" s="75"/>
      <c r="D52870" s="74"/>
    </row>
    <row r="52871" spans="3:4" x14ac:dyDescent="0.25">
      <c r="C52871" s="75"/>
      <c r="D52871" s="74"/>
    </row>
    <row r="52872" spans="3:4" x14ac:dyDescent="0.25">
      <c r="C52872" s="75"/>
      <c r="D52872" s="74"/>
    </row>
    <row r="52873" spans="3:4" x14ac:dyDescent="0.25">
      <c r="C52873" s="75"/>
      <c r="D52873" s="74"/>
    </row>
    <row r="52874" spans="3:4" x14ac:dyDescent="0.25">
      <c r="C52874" s="75"/>
      <c r="D52874" s="74"/>
    </row>
    <row r="52875" spans="3:4" x14ac:dyDescent="0.25">
      <c r="C52875" s="75"/>
      <c r="D52875" s="74"/>
    </row>
    <row r="52876" spans="3:4" x14ac:dyDescent="0.25">
      <c r="C52876" s="75"/>
      <c r="D52876" s="74"/>
    </row>
    <row r="52877" spans="3:4" x14ac:dyDescent="0.25">
      <c r="C52877" s="75"/>
      <c r="D52877" s="74"/>
    </row>
    <row r="52878" spans="3:4" x14ac:dyDescent="0.25">
      <c r="C52878" s="75"/>
      <c r="D52878" s="74"/>
    </row>
    <row r="52879" spans="3:4" x14ac:dyDescent="0.25">
      <c r="C52879" s="75"/>
      <c r="D52879" s="74"/>
    </row>
    <row r="52880" spans="3:4" x14ac:dyDescent="0.25">
      <c r="C52880" s="75"/>
      <c r="D52880" s="74"/>
    </row>
    <row r="52881" spans="3:4" x14ac:dyDescent="0.25">
      <c r="C52881" s="75"/>
      <c r="D52881" s="74"/>
    </row>
    <row r="52882" spans="3:4" x14ac:dyDescent="0.25">
      <c r="C52882" s="75"/>
      <c r="D52882" s="74"/>
    </row>
    <row r="52883" spans="3:4" x14ac:dyDescent="0.25">
      <c r="C52883" s="75"/>
      <c r="D52883" s="74"/>
    </row>
    <row r="52884" spans="3:4" x14ac:dyDescent="0.25">
      <c r="C52884" s="75"/>
      <c r="D52884" s="74"/>
    </row>
    <row r="52885" spans="3:4" x14ac:dyDescent="0.25">
      <c r="C52885" s="75"/>
      <c r="D52885" s="74"/>
    </row>
    <row r="52886" spans="3:4" x14ac:dyDescent="0.25">
      <c r="C52886" s="75"/>
      <c r="D52886" s="74"/>
    </row>
    <row r="52887" spans="3:4" x14ac:dyDescent="0.25">
      <c r="C52887" s="75"/>
      <c r="D52887" s="74"/>
    </row>
    <row r="52888" spans="3:4" x14ac:dyDescent="0.25">
      <c r="C52888" s="75"/>
      <c r="D52888" s="74"/>
    </row>
    <row r="52889" spans="3:4" x14ac:dyDescent="0.25">
      <c r="C52889" s="75"/>
      <c r="D52889" s="74"/>
    </row>
    <row r="52890" spans="3:4" x14ac:dyDescent="0.25">
      <c r="C52890" s="75"/>
      <c r="D52890" s="74"/>
    </row>
    <row r="52891" spans="3:4" x14ac:dyDescent="0.25">
      <c r="C52891" s="75"/>
      <c r="D52891" s="74"/>
    </row>
    <row r="52892" spans="3:4" x14ac:dyDescent="0.25">
      <c r="C52892" s="75"/>
      <c r="D52892" s="74"/>
    </row>
    <row r="52893" spans="3:4" x14ac:dyDescent="0.25">
      <c r="C52893" s="75"/>
      <c r="D52893" s="74"/>
    </row>
    <row r="52894" spans="3:4" x14ac:dyDescent="0.25">
      <c r="C52894" s="75"/>
      <c r="D52894" s="74"/>
    </row>
    <row r="52895" spans="3:4" x14ac:dyDescent="0.25">
      <c r="C52895" s="75"/>
      <c r="D52895" s="74"/>
    </row>
    <row r="52896" spans="3:4" x14ac:dyDescent="0.25">
      <c r="C52896" s="75"/>
      <c r="D52896" s="74"/>
    </row>
    <row r="52897" spans="3:4" x14ac:dyDescent="0.25">
      <c r="C52897" s="75"/>
      <c r="D52897" s="74"/>
    </row>
    <row r="52898" spans="3:4" x14ac:dyDescent="0.25">
      <c r="C52898" s="75"/>
      <c r="D52898" s="74"/>
    </row>
    <row r="52899" spans="3:4" x14ac:dyDescent="0.25">
      <c r="C52899" s="75"/>
      <c r="D52899" s="74"/>
    </row>
    <row r="52900" spans="3:4" x14ac:dyDescent="0.25">
      <c r="C52900" s="75"/>
      <c r="D52900" s="74"/>
    </row>
    <row r="52901" spans="3:4" x14ac:dyDescent="0.25">
      <c r="C52901" s="75"/>
      <c r="D52901" s="74"/>
    </row>
    <row r="52902" spans="3:4" x14ac:dyDescent="0.25">
      <c r="C52902" s="75"/>
      <c r="D52902" s="74"/>
    </row>
    <row r="52903" spans="3:4" x14ac:dyDescent="0.25">
      <c r="C52903" s="75"/>
      <c r="D52903" s="74"/>
    </row>
    <row r="52904" spans="3:4" x14ac:dyDescent="0.25">
      <c r="C52904" s="75"/>
      <c r="D52904" s="74"/>
    </row>
    <row r="52905" spans="3:4" x14ac:dyDescent="0.25">
      <c r="C52905" s="75"/>
      <c r="D52905" s="74"/>
    </row>
    <row r="52906" spans="3:4" x14ac:dyDescent="0.25">
      <c r="C52906" s="75"/>
      <c r="D52906" s="74"/>
    </row>
    <row r="52907" spans="3:4" x14ac:dyDescent="0.25">
      <c r="C52907" s="75"/>
      <c r="D52907" s="74"/>
    </row>
    <row r="52908" spans="3:4" x14ac:dyDescent="0.25">
      <c r="C52908" s="75"/>
      <c r="D52908" s="74"/>
    </row>
    <row r="52909" spans="3:4" x14ac:dyDescent="0.25">
      <c r="C52909" s="75"/>
      <c r="D52909" s="74"/>
    </row>
    <row r="52910" spans="3:4" x14ac:dyDescent="0.25">
      <c r="C52910" s="75"/>
      <c r="D52910" s="74"/>
    </row>
    <row r="52911" spans="3:4" x14ac:dyDescent="0.25">
      <c r="C52911" s="75"/>
      <c r="D52911" s="74"/>
    </row>
    <row r="52912" spans="3:4" x14ac:dyDescent="0.25">
      <c r="C52912" s="75"/>
      <c r="D52912" s="74"/>
    </row>
    <row r="52913" spans="3:4" x14ac:dyDescent="0.25">
      <c r="C52913" s="75"/>
      <c r="D52913" s="74"/>
    </row>
    <row r="52914" spans="3:4" x14ac:dyDescent="0.25">
      <c r="C52914" s="75"/>
      <c r="D52914" s="74"/>
    </row>
    <row r="52915" spans="3:4" x14ac:dyDescent="0.25">
      <c r="C52915" s="75"/>
      <c r="D52915" s="74"/>
    </row>
    <row r="52916" spans="3:4" x14ac:dyDescent="0.25">
      <c r="C52916" s="75"/>
      <c r="D52916" s="74"/>
    </row>
    <row r="52917" spans="3:4" x14ac:dyDescent="0.25">
      <c r="C52917" s="75"/>
      <c r="D52917" s="74"/>
    </row>
    <row r="52918" spans="3:4" x14ac:dyDescent="0.25">
      <c r="C52918" s="75"/>
      <c r="D52918" s="74"/>
    </row>
    <row r="52919" spans="3:4" x14ac:dyDescent="0.25">
      <c r="C52919" s="75"/>
      <c r="D52919" s="74"/>
    </row>
    <row r="52920" spans="3:4" x14ac:dyDescent="0.25">
      <c r="C52920" s="75"/>
      <c r="D52920" s="74"/>
    </row>
    <row r="52921" spans="3:4" x14ac:dyDescent="0.25">
      <c r="C52921" s="75"/>
      <c r="D52921" s="74"/>
    </row>
    <row r="52922" spans="3:4" x14ac:dyDescent="0.25">
      <c r="C52922" s="75"/>
      <c r="D52922" s="74"/>
    </row>
    <row r="52923" spans="3:4" x14ac:dyDescent="0.25">
      <c r="C52923" s="75"/>
      <c r="D52923" s="74"/>
    </row>
    <row r="52924" spans="3:4" x14ac:dyDescent="0.25">
      <c r="C52924" s="75"/>
      <c r="D52924" s="74"/>
    </row>
    <row r="52925" spans="3:4" x14ac:dyDescent="0.25">
      <c r="C52925" s="75"/>
      <c r="D52925" s="74"/>
    </row>
    <row r="52926" spans="3:4" x14ac:dyDescent="0.25">
      <c r="C52926" s="75"/>
      <c r="D52926" s="74"/>
    </row>
    <row r="52927" spans="3:4" x14ac:dyDescent="0.25">
      <c r="C52927" s="75"/>
      <c r="D52927" s="74"/>
    </row>
    <row r="52928" spans="3:4" x14ac:dyDescent="0.25">
      <c r="C52928" s="75"/>
      <c r="D52928" s="74"/>
    </row>
    <row r="52929" spans="3:4" x14ac:dyDescent="0.25">
      <c r="C52929" s="75"/>
      <c r="D52929" s="74"/>
    </row>
    <row r="52930" spans="3:4" x14ac:dyDescent="0.25">
      <c r="C52930" s="75"/>
      <c r="D52930" s="74"/>
    </row>
    <row r="52931" spans="3:4" x14ac:dyDescent="0.25">
      <c r="C52931" s="75"/>
      <c r="D52931" s="74"/>
    </row>
    <row r="52932" spans="3:4" x14ac:dyDescent="0.25">
      <c r="C52932" s="75"/>
      <c r="D52932" s="74"/>
    </row>
    <row r="52933" spans="3:4" x14ac:dyDescent="0.25">
      <c r="C52933" s="75"/>
      <c r="D52933" s="74"/>
    </row>
    <row r="52934" spans="3:4" x14ac:dyDescent="0.25">
      <c r="C52934" s="75"/>
      <c r="D52934" s="74"/>
    </row>
    <row r="52935" spans="3:4" x14ac:dyDescent="0.25">
      <c r="C52935" s="75"/>
      <c r="D52935" s="74"/>
    </row>
    <row r="52936" spans="3:4" x14ac:dyDescent="0.25">
      <c r="C52936" s="75"/>
      <c r="D52936" s="74"/>
    </row>
    <row r="52937" spans="3:4" x14ac:dyDescent="0.25">
      <c r="C52937" s="75"/>
      <c r="D52937" s="74"/>
    </row>
    <row r="52938" spans="3:4" x14ac:dyDescent="0.25">
      <c r="C52938" s="75"/>
      <c r="D52938" s="74"/>
    </row>
    <row r="52939" spans="3:4" x14ac:dyDescent="0.25">
      <c r="C52939" s="75"/>
      <c r="D52939" s="74"/>
    </row>
    <row r="52940" spans="3:4" x14ac:dyDescent="0.25">
      <c r="C52940" s="75"/>
      <c r="D52940" s="74"/>
    </row>
    <row r="52941" spans="3:4" x14ac:dyDescent="0.25">
      <c r="C52941" s="75"/>
      <c r="D52941" s="74"/>
    </row>
    <row r="52942" spans="3:4" x14ac:dyDescent="0.25">
      <c r="C52942" s="75"/>
      <c r="D52942" s="74"/>
    </row>
    <row r="52943" spans="3:4" x14ac:dyDescent="0.25">
      <c r="C52943" s="75"/>
      <c r="D52943" s="74"/>
    </row>
    <row r="52944" spans="3:4" x14ac:dyDescent="0.25">
      <c r="C52944" s="75"/>
      <c r="D52944" s="74"/>
    </row>
    <row r="52945" spans="3:4" x14ac:dyDescent="0.25">
      <c r="C52945" s="75"/>
      <c r="D52945" s="74"/>
    </row>
    <row r="52946" spans="3:4" x14ac:dyDescent="0.25">
      <c r="C52946" s="75"/>
      <c r="D52946" s="74"/>
    </row>
    <row r="52947" spans="3:4" x14ac:dyDescent="0.25">
      <c r="C52947" s="75"/>
      <c r="D52947" s="74"/>
    </row>
    <row r="52948" spans="3:4" x14ac:dyDescent="0.25">
      <c r="C52948" s="75"/>
      <c r="D52948" s="74"/>
    </row>
    <row r="52949" spans="3:4" x14ac:dyDescent="0.25">
      <c r="C52949" s="75"/>
      <c r="D52949" s="74"/>
    </row>
    <row r="52950" spans="3:4" x14ac:dyDescent="0.25">
      <c r="C52950" s="75"/>
      <c r="D52950" s="74"/>
    </row>
    <row r="52951" spans="3:4" x14ac:dyDescent="0.25">
      <c r="C52951" s="75"/>
      <c r="D52951" s="74"/>
    </row>
    <row r="52952" spans="3:4" x14ac:dyDescent="0.25">
      <c r="C52952" s="75"/>
      <c r="D52952" s="74"/>
    </row>
    <row r="52953" spans="3:4" x14ac:dyDescent="0.25">
      <c r="C52953" s="75"/>
      <c r="D52953" s="74"/>
    </row>
    <row r="52954" spans="3:4" x14ac:dyDescent="0.25">
      <c r="C52954" s="75"/>
      <c r="D52954" s="74"/>
    </row>
    <row r="52955" spans="3:4" x14ac:dyDescent="0.25">
      <c r="C52955" s="75"/>
      <c r="D52955" s="74"/>
    </row>
    <row r="52956" spans="3:4" x14ac:dyDescent="0.25">
      <c r="C52956" s="75"/>
      <c r="D52956" s="74"/>
    </row>
    <row r="52957" spans="3:4" x14ac:dyDescent="0.25">
      <c r="C52957" s="75"/>
      <c r="D52957" s="74"/>
    </row>
    <row r="52958" spans="3:4" x14ac:dyDescent="0.25">
      <c r="C52958" s="75"/>
      <c r="D52958" s="74"/>
    </row>
    <row r="52959" spans="3:4" x14ac:dyDescent="0.25">
      <c r="C52959" s="75"/>
      <c r="D52959" s="74"/>
    </row>
    <row r="52960" spans="3:4" x14ac:dyDescent="0.25">
      <c r="C52960" s="75"/>
      <c r="D52960" s="74"/>
    </row>
    <row r="52961" spans="3:4" x14ac:dyDescent="0.25">
      <c r="C52961" s="75"/>
      <c r="D52961" s="74"/>
    </row>
    <row r="52962" spans="3:4" x14ac:dyDescent="0.25">
      <c r="C52962" s="75"/>
      <c r="D52962" s="74"/>
    </row>
    <row r="52963" spans="3:4" x14ac:dyDescent="0.25">
      <c r="C52963" s="75"/>
      <c r="D52963" s="74"/>
    </row>
    <row r="52964" spans="3:4" x14ac:dyDescent="0.25">
      <c r="C52964" s="75"/>
      <c r="D52964" s="74"/>
    </row>
    <row r="52965" spans="3:4" x14ac:dyDescent="0.25">
      <c r="C52965" s="75"/>
      <c r="D52965" s="74"/>
    </row>
    <row r="52966" spans="3:4" x14ac:dyDescent="0.25">
      <c r="C52966" s="75"/>
      <c r="D52966" s="74"/>
    </row>
    <row r="52967" spans="3:4" x14ac:dyDescent="0.25">
      <c r="C52967" s="75"/>
      <c r="D52967" s="74"/>
    </row>
    <row r="52968" spans="3:4" x14ac:dyDescent="0.25">
      <c r="C52968" s="75"/>
      <c r="D52968" s="74"/>
    </row>
    <row r="52969" spans="3:4" x14ac:dyDescent="0.25">
      <c r="C52969" s="75"/>
      <c r="D52969" s="74"/>
    </row>
    <row r="52970" spans="3:4" x14ac:dyDescent="0.25">
      <c r="C52970" s="75"/>
      <c r="D52970" s="74"/>
    </row>
    <row r="52971" spans="3:4" x14ac:dyDescent="0.25">
      <c r="C52971" s="75"/>
      <c r="D52971" s="74"/>
    </row>
    <row r="52972" spans="3:4" x14ac:dyDescent="0.25">
      <c r="C52972" s="75"/>
      <c r="D52972" s="74"/>
    </row>
    <row r="52973" spans="3:4" x14ac:dyDescent="0.25">
      <c r="C52973" s="75"/>
      <c r="D52973" s="74"/>
    </row>
    <row r="52974" spans="3:4" x14ac:dyDescent="0.25">
      <c r="C52974" s="75"/>
      <c r="D52974" s="74"/>
    </row>
    <row r="52975" spans="3:4" x14ac:dyDescent="0.25">
      <c r="C52975" s="75"/>
      <c r="D52975" s="74"/>
    </row>
    <row r="52976" spans="3:4" x14ac:dyDescent="0.25">
      <c r="C52976" s="75"/>
      <c r="D52976" s="74"/>
    </row>
    <row r="52977" spans="3:4" x14ac:dyDescent="0.25">
      <c r="C52977" s="75"/>
      <c r="D52977" s="74"/>
    </row>
    <row r="52978" spans="3:4" x14ac:dyDescent="0.25">
      <c r="C52978" s="75"/>
      <c r="D52978" s="74"/>
    </row>
    <row r="52979" spans="3:4" x14ac:dyDescent="0.25">
      <c r="C52979" s="75"/>
      <c r="D52979" s="74"/>
    </row>
    <row r="52980" spans="3:4" x14ac:dyDescent="0.25">
      <c r="C52980" s="75"/>
      <c r="D52980" s="74"/>
    </row>
    <row r="52981" spans="3:4" x14ac:dyDescent="0.25">
      <c r="C52981" s="75"/>
      <c r="D52981" s="74"/>
    </row>
    <row r="52982" spans="3:4" x14ac:dyDescent="0.25">
      <c r="C52982" s="75"/>
      <c r="D52982" s="74"/>
    </row>
    <row r="52983" spans="3:4" x14ac:dyDescent="0.25">
      <c r="C52983" s="75"/>
      <c r="D52983" s="74"/>
    </row>
    <row r="52984" spans="3:4" x14ac:dyDescent="0.25">
      <c r="C52984" s="75"/>
      <c r="D52984" s="74"/>
    </row>
    <row r="52985" spans="3:4" x14ac:dyDescent="0.25">
      <c r="C52985" s="75"/>
      <c r="D52985" s="74"/>
    </row>
    <row r="52986" spans="3:4" x14ac:dyDescent="0.25">
      <c r="C52986" s="75"/>
      <c r="D52986" s="74"/>
    </row>
    <row r="52987" spans="3:4" x14ac:dyDescent="0.25">
      <c r="C52987" s="75"/>
      <c r="D52987" s="74"/>
    </row>
    <row r="52988" spans="3:4" x14ac:dyDescent="0.25">
      <c r="C52988" s="75"/>
      <c r="D52988" s="74"/>
    </row>
    <row r="52989" spans="3:4" x14ac:dyDescent="0.25">
      <c r="C52989" s="75"/>
      <c r="D52989" s="74"/>
    </row>
    <row r="52990" spans="3:4" x14ac:dyDescent="0.25">
      <c r="C52990" s="75"/>
      <c r="D52990" s="74"/>
    </row>
    <row r="52991" spans="3:4" x14ac:dyDescent="0.25">
      <c r="C52991" s="75"/>
      <c r="D52991" s="74"/>
    </row>
    <row r="52992" spans="3:4" x14ac:dyDescent="0.25">
      <c r="C52992" s="75"/>
      <c r="D52992" s="74"/>
    </row>
    <row r="52993" spans="3:4" x14ac:dyDescent="0.25">
      <c r="C52993" s="75"/>
      <c r="D52993" s="74"/>
    </row>
    <row r="52994" spans="3:4" x14ac:dyDescent="0.25">
      <c r="C52994" s="75"/>
      <c r="D52994" s="74"/>
    </row>
    <row r="52995" spans="3:4" x14ac:dyDescent="0.25">
      <c r="C52995" s="75"/>
      <c r="D52995" s="74"/>
    </row>
    <row r="52996" spans="3:4" x14ac:dyDescent="0.25">
      <c r="C52996" s="75"/>
      <c r="D52996" s="74"/>
    </row>
    <row r="52997" spans="3:4" x14ac:dyDescent="0.25">
      <c r="C52997" s="75"/>
      <c r="D52997" s="74"/>
    </row>
    <row r="52998" spans="3:4" x14ac:dyDescent="0.25">
      <c r="C52998" s="75"/>
      <c r="D52998" s="74"/>
    </row>
    <row r="52999" spans="3:4" x14ac:dyDescent="0.25">
      <c r="C52999" s="75"/>
      <c r="D52999" s="74"/>
    </row>
    <row r="53000" spans="3:4" x14ac:dyDescent="0.25">
      <c r="C53000" s="75"/>
      <c r="D53000" s="74"/>
    </row>
    <row r="53001" spans="3:4" x14ac:dyDescent="0.25">
      <c r="C53001" s="75"/>
      <c r="D53001" s="74"/>
    </row>
    <row r="53002" spans="3:4" x14ac:dyDescent="0.25">
      <c r="C53002" s="75"/>
      <c r="D53002" s="74"/>
    </row>
    <row r="53003" spans="3:4" x14ac:dyDescent="0.25">
      <c r="C53003" s="75"/>
      <c r="D53003" s="74"/>
    </row>
    <row r="53004" spans="3:4" x14ac:dyDescent="0.25">
      <c r="C53004" s="75"/>
      <c r="D53004" s="74"/>
    </row>
    <row r="53005" spans="3:4" x14ac:dyDescent="0.25">
      <c r="C53005" s="75"/>
      <c r="D53005" s="74"/>
    </row>
    <row r="53006" spans="3:4" x14ac:dyDescent="0.25">
      <c r="C53006" s="75"/>
      <c r="D53006" s="74"/>
    </row>
    <row r="53007" spans="3:4" x14ac:dyDescent="0.25">
      <c r="C53007" s="75"/>
      <c r="D53007" s="74"/>
    </row>
    <row r="53008" spans="3:4" x14ac:dyDescent="0.25">
      <c r="C53008" s="75"/>
      <c r="D53008" s="74"/>
    </row>
    <row r="53009" spans="3:4" x14ac:dyDescent="0.25">
      <c r="C53009" s="75"/>
      <c r="D53009" s="74"/>
    </row>
    <row r="53010" spans="3:4" x14ac:dyDescent="0.25">
      <c r="C53010" s="75"/>
      <c r="D53010" s="74"/>
    </row>
    <row r="53011" spans="3:4" x14ac:dyDescent="0.25">
      <c r="C53011" s="75"/>
      <c r="D53011" s="74"/>
    </row>
    <row r="53012" spans="3:4" x14ac:dyDescent="0.25">
      <c r="C53012" s="75"/>
      <c r="D53012" s="74"/>
    </row>
    <row r="53013" spans="3:4" x14ac:dyDescent="0.25">
      <c r="C53013" s="75"/>
      <c r="D53013" s="74"/>
    </row>
    <row r="53014" spans="3:4" x14ac:dyDescent="0.25">
      <c r="C53014" s="75"/>
      <c r="D53014" s="74"/>
    </row>
    <row r="53015" spans="3:4" x14ac:dyDescent="0.25">
      <c r="C53015" s="75"/>
      <c r="D53015" s="74"/>
    </row>
    <row r="53016" spans="3:4" x14ac:dyDescent="0.25">
      <c r="C53016" s="75"/>
      <c r="D53016" s="74"/>
    </row>
    <row r="53017" spans="3:4" x14ac:dyDescent="0.25">
      <c r="C53017" s="75"/>
      <c r="D53017" s="74"/>
    </row>
    <row r="53018" spans="3:4" x14ac:dyDescent="0.25">
      <c r="C53018" s="75"/>
      <c r="D53018" s="74"/>
    </row>
    <row r="53019" spans="3:4" x14ac:dyDescent="0.25">
      <c r="C53019" s="75"/>
      <c r="D53019" s="74"/>
    </row>
    <row r="53020" spans="3:4" x14ac:dyDescent="0.25">
      <c r="C53020" s="75"/>
      <c r="D53020" s="74"/>
    </row>
    <row r="53021" spans="3:4" x14ac:dyDescent="0.25">
      <c r="C53021" s="75"/>
      <c r="D53021" s="74"/>
    </row>
    <row r="53022" spans="3:4" x14ac:dyDescent="0.25">
      <c r="C53022" s="75"/>
      <c r="D53022" s="74"/>
    </row>
    <row r="53023" spans="3:4" x14ac:dyDescent="0.25">
      <c r="C53023" s="75"/>
      <c r="D53023" s="74"/>
    </row>
    <row r="53024" spans="3:4" x14ac:dyDescent="0.25">
      <c r="C53024" s="75"/>
      <c r="D53024" s="74"/>
    </row>
    <row r="53025" spans="3:4" x14ac:dyDescent="0.25">
      <c r="C53025" s="75"/>
      <c r="D53025" s="74"/>
    </row>
    <row r="53026" spans="3:4" x14ac:dyDescent="0.25">
      <c r="C53026" s="75"/>
      <c r="D53026" s="74"/>
    </row>
    <row r="53027" spans="3:4" x14ac:dyDescent="0.25">
      <c r="C53027" s="75"/>
      <c r="D53027" s="74"/>
    </row>
    <row r="53028" spans="3:4" x14ac:dyDescent="0.25">
      <c r="C53028" s="75"/>
      <c r="D53028" s="74"/>
    </row>
    <row r="53029" spans="3:4" x14ac:dyDescent="0.25">
      <c r="C53029" s="75"/>
      <c r="D53029" s="74"/>
    </row>
    <row r="53030" spans="3:4" x14ac:dyDescent="0.25">
      <c r="C53030" s="75"/>
      <c r="D53030" s="74"/>
    </row>
    <row r="53031" spans="3:4" x14ac:dyDescent="0.25">
      <c r="C53031" s="75"/>
      <c r="D53031" s="74"/>
    </row>
    <row r="53032" spans="3:4" x14ac:dyDescent="0.25">
      <c r="C53032" s="75"/>
      <c r="D53032" s="74"/>
    </row>
    <row r="53033" spans="3:4" x14ac:dyDescent="0.25">
      <c r="C53033" s="75"/>
      <c r="D53033" s="74"/>
    </row>
    <row r="53034" spans="3:4" x14ac:dyDescent="0.25">
      <c r="C53034" s="75"/>
      <c r="D53034" s="74"/>
    </row>
    <row r="53035" spans="3:4" x14ac:dyDescent="0.25">
      <c r="C53035" s="75"/>
      <c r="D53035" s="74"/>
    </row>
    <row r="53036" spans="3:4" x14ac:dyDescent="0.25">
      <c r="C53036" s="75"/>
      <c r="D53036" s="74"/>
    </row>
    <row r="53037" spans="3:4" x14ac:dyDescent="0.25">
      <c r="C53037" s="75"/>
      <c r="D53037" s="74"/>
    </row>
    <row r="53038" spans="3:4" x14ac:dyDescent="0.25">
      <c r="C53038" s="75"/>
      <c r="D53038" s="74"/>
    </row>
    <row r="53039" spans="3:4" x14ac:dyDescent="0.25">
      <c r="C53039" s="75"/>
      <c r="D53039" s="74"/>
    </row>
    <row r="53040" spans="3:4" x14ac:dyDescent="0.25">
      <c r="C53040" s="75"/>
      <c r="D53040" s="74"/>
    </row>
    <row r="53041" spans="3:4" x14ac:dyDescent="0.25">
      <c r="C53041" s="75"/>
      <c r="D53041" s="74"/>
    </row>
    <row r="53042" spans="3:4" x14ac:dyDescent="0.25">
      <c r="C53042" s="75"/>
      <c r="D53042" s="74"/>
    </row>
    <row r="53043" spans="3:4" x14ac:dyDescent="0.25">
      <c r="C53043" s="75"/>
      <c r="D53043" s="74"/>
    </row>
    <row r="53044" spans="3:4" x14ac:dyDescent="0.25">
      <c r="C53044" s="75"/>
      <c r="D53044" s="74"/>
    </row>
    <row r="53045" spans="3:4" x14ac:dyDescent="0.25">
      <c r="C53045" s="75"/>
      <c r="D53045" s="74"/>
    </row>
    <row r="53046" spans="3:4" x14ac:dyDescent="0.25">
      <c r="C53046" s="75"/>
      <c r="D53046" s="74"/>
    </row>
    <row r="53047" spans="3:4" x14ac:dyDescent="0.25">
      <c r="C53047" s="75"/>
      <c r="D53047" s="74"/>
    </row>
    <row r="53048" spans="3:4" x14ac:dyDescent="0.25">
      <c r="C53048" s="75"/>
      <c r="D53048" s="74"/>
    </row>
    <row r="53049" spans="3:4" x14ac:dyDescent="0.25">
      <c r="C53049" s="75"/>
      <c r="D53049" s="74"/>
    </row>
    <row r="53050" spans="3:4" x14ac:dyDescent="0.25">
      <c r="C53050" s="75"/>
      <c r="D53050" s="74"/>
    </row>
    <row r="53051" spans="3:4" x14ac:dyDescent="0.25">
      <c r="C53051" s="75"/>
      <c r="D53051" s="74"/>
    </row>
    <row r="53052" spans="3:4" x14ac:dyDescent="0.25">
      <c r="C53052" s="75"/>
      <c r="D53052" s="74"/>
    </row>
    <row r="53053" spans="3:4" x14ac:dyDescent="0.25">
      <c r="C53053" s="75"/>
      <c r="D53053" s="74"/>
    </row>
    <row r="53054" spans="3:4" x14ac:dyDescent="0.25">
      <c r="C53054" s="75"/>
      <c r="D53054" s="74"/>
    </row>
    <row r="53055" spans="3:4" x14ac:dyDescent="0.25">
      <c r="C53055" s="75"/>
      <c r="D53055" s="74"/>
    </row>
    <row r="53056" spans="3:4" x14ac:dyDescent="0.25">
      <c r="C53056" s="75"/>
      <c r="D53056" s="74"/>
    </row>
    <row r="53057" spans="3:4" x14ac:dyDescent="0.25">
      <c r="C53057" s="75"/>
      <c r="D53057" s="74"/>
    </row>
    <row r="53058" spans="3:4" x14ac:dyDescent="0.25">
      <c r="C53058" s="75"/>
      <c r="D53058" s="74"/>
    </row>
    <row r="53059" spans="3:4" x14ac:dyDescent="0.25">
      <c r="C53059" s="75"/>
      <c r="D53059" s="74"/>
    </row>
    <row r="53060" spans="3:4" x14ac:dyDescent="0.25">
      <c r="C53060" s="75"/>
      <c r="D53060" s="74"/>
    </row>
    <row r="53061" spans="3:4" x14ac:dyDescent="0.25">
      <c r="C53061" s="75"/>
      <c r="D53061" s="74"/>
    </row>
    <row r="53062" spans="3:4" x14ac:dyDescent="0.25">
      <c r="C53062" s="75"/>
      <c r="D53062" s="74"/>
    </row>
    <row r="53063" spans="3:4" x14ac:dyDescent="0.25">
      <c r="C53063" s="75"/>
      <c r="D53063" s="74"/>
    </row>
    <row r="53064" spans="3:4" x14ac:dyDescent="0.25">
      <c r="C53064" s="75"/>
      <c r="D53064" s="74"/>
    </row>
    <row r="53065" spans="3:4" x14ac:dyDescent="0.25">
      <c r="C53065" s="75"/>
      <c r="D53065" s="74"/>
    </row>
    <row r="53066" spans="3:4" x14ac:dyDescent="0.25">
      <c r="C53066" s="75"/>
      <c r="D53066" s="74"/>
    </row>
    <row r="53067" spans="3:4" x14ac:dyDescent="0.25">
      <c r="C53067" s="75"/>
      <c r="D53067" s="74"/>
    </row>
    <row r="53068" spans="3:4" x14ac:dyDescent="0.25">
      <c r="C53068" s="75"/>
      <c r="D53068" s="74"/>
    </row>
    <row r="53069" spans="3:4" x14ac:dyDescent="0.25">
      <c r="C53069" s="75"/>
      <c r="D53069" s="74"/>
    </row>
    <row r="53070" spans="3:4" x14ac:dyDescent="0.25">
      <c r="C53070" s="75"/>
      <c r="D53070" s="74"/>
    </row>
    <row r="53071" spans="3:4" x14ac:dyDescent="0.25">
      <c r="C53071" s="75"/>
      <c r="D53071" s="74"/>
    </row>
    <row r="53072" spans="3:4" x14ac:dyDescent="0.25">
      <c r="C53072" s="75"/>
      <c r="D53072" s="74"/>
    </row>
    <row r="53073" spans="3:4" x14ac:dyDescent="0.25">
      <c r="C53073" s="75"/>
      <c r="D53073" s="74"/>
    </row>
    <row r="53074" spans="3:4" x14ac:dyDescent="0.25">
      <c r="C53074" s="75"/>
      <c r="D53074" s="74"/>
    </row>
    <row r="53075" spans="3:4" x14ac:dyDescent="0.25">
      <c r="C53075" s="75"/>
      <c r="D53075" s="74"/>
    </row>
    <row r="53076" spans="3:4" x14ac:dyDescent="0.25">
      <c r="C53076" s="75"/>
      <c r="D53076" s="74"/>
    </row>
    <row r="53077" spans="3:4" x14ac:dyDescent="0.25">
      <c r="C53077" s="75"/>
      <c r="D53077" s="74"/>
    </row>
    <row r="53078" spans="3:4" x14ac:dyDescent="0.25">
      <c r="C53078" s="75"/>
      <c r="D53078" s="74"/>
    </row>
    <row r="53079" spans="3:4" x14ac:dyDescent="0.25">
      <c r="C53079" s="75"/>
      <c r="D53079" s="74"/>
    </row>
    <row r="53080" spans="3:4" x14ac:dyDescent="0.25">
      <c r="C53080" s="75"/>
      <c r="D53080" s="74"/>
    </row>
    <row r="53081" spans="3:4" x14ac:dyDescent="0.25">
      <c r="C53081" s="75"/>
      <c r="D53081" s="74"/>
    </row>
    <row r="53082" spans="3:4" x14ac:dyDescent="0.25">
      <c r="C53082" s="75"/>
      <c r="D53082" s="74"/>
    </row>
    <row r="53083" spans="3:4" x14ac:dyDescent="0.25">
      <c r="C53083" s="75"/>
      <c r="D53083" s="74"/>
    </row>
    <row r="53084" spans="3:4" x14ac:dyDescent="0.25">
      <c r="C53084" s="75"/>
      <c r="D53084" s="74"/>
    </row>
    <row r="53085" spans="3:4" x14ac:dyDescent="0.25">
      <c r="C53085" s="75"/>
      <c r="D53085" s="74"/>
    </row>
    <row r="53086" spans="3:4" x14ac:dyDescent="0.25">
      <c r="C53086" s="75"/>
      <c r="D53086" s="74"/>
    </row>
    <row r="53087" spans="3:4" x14ac:dyDescent="0.25">
      <c r="C53087" s="75"/>
      <c r="D53087" s="74"/>
    </row>
    <row r="53088" spans="3:4" x14ac:dyDescent="0.25">
      <c r="C53088" s="75"/>
      <c r="D53088" s="74"/>
    </row>
    <row r="53089" spans="3:4" x14ac:dyDescent="0.25">
      <c r="C53089" s="75"/>
      <c r="D53089" s="74"/>
    </row>
    <row r="53090" spans="3:4" x14ac:dyDescent="0.25">
      <c r="C53090" s="75"/>
      <c r="D53090" s="74"/>
    </row>
    <row r="53091" spans="3:4" x14ac:dyDescent="0.25">
      <c r="C53091" s="75"/>
      <c r="D53091" s="74"/>
    </row>
    <row r="53092" spans="3:4" x14ac:dyDescent="0.25">
      <c r="C53092" s="75"/>
      <c r="D53092" s="74"/>
    </row>
    <row r="53093" spans="3:4" x14ac:dyDescent="0.25">
      <c r="C53093" s="75"/>
      <c r="D53093" s="74"/>
    </row>
    <row r="53094" spans="3:4" x14ac:dyDescent="0.25">
      <c r="C53094" s="75"/>
      <c r="D53094" s="74"/>
    </row>
    <row r="53095" spans="3:4" x14ac:dyDescent="0.25">
      <c r="C53095" s="75"/>
      <c r="D53095" s="74"/>
    </row>
    <row r="53096" spans="3:4" x14ac:dyDescent="0.25">
      <c r="C53096" s="75"/>
      <c r="D53096" s="74"/>
    </row>
    <row r="53097" spans="3:4" x14ac:dyDescent="0.25">
      <c r="C53097" s="75"/>
      <c r="D53097" s="74"/>
    </row>
    <row r="53098" spans="3:4" x14ac:dyDescent="0.25">
      <c r="C53098" s="75"/>
      <c r="D53098" s="74"/>
    </row>
    <row r="53099" spans="3:4" x14ac:dyDescent="0.25">
      <c r="C53099" s="75"/>
      <c r="D53099" s="74"/>
    </row>
    <row r="53100" spans="3:4" x14ac:dyDescent="0.25">
      <c r="C53100" s="75"/>
      <c r="D53100" s="74"/>
    </row>
    <row r="53101" spans="3:4" x14ac:dyDescent="0.25">
      <c r="C53101" s="75"/>
      <c r="D53101" s="74"/>
    </row>
    <row r="53102" spans="3:4" x14ac:dyDescent="0.25">
      <c r="C53102" s="75"/>
      <c r="D53102" s="74"/>
    </row>
    <row r="53103" spans="3:4" x14ac:dyDescent="0.25">
      <c r="C53103" s="75"/>
      <c r="D53103" s="74"/>
    </row>
    <row r="53104" spans="3:4" x14ac:dyDescent="0.25">
      <c r="C53104" s="75"/>
      <c r="D53104" s="74"/>
    </row>
    <row r="53105" spans="3:4" x14ac:dyDescent="0.25">
      <c r="C53105" s="75"/>
      <c r="D53105" s="74"/>
    </row>
    <row r="53106" spans="3:4" x14ac:dyDescent="0.25">
      <c r="C53106" s="75"/>
      <c r="D53106" s="74"/>
    </row>
    <row r="53107" spans="3:4" x14ac:dyDescent="0.25">
      <c r="C53107" s="75"/>
      <c r="D53107" s="74"/>
    </row>
    <row r="53108" spans="3:4" x14ac:dyDescent="0.25">
      <c r="C53108" s="75"/>
      <c r="D53108" s="74"/>
    </row>
    <row r="53109" spans="3:4" x14ac:dyDescent="0.25">
      <c r="C53109" s="75"/>
      <c r="D53109" s="74"/>
    </row>
    <row r="53110" spans="3:4" x14ac:dyDescent="0.25">
      <c r="C53110" s="75"/>
      <c r="D53110" s="74"/>
    </row>
    <row r="53111" spans="3:4" x14ac:dyDescent="0.25">
      <c r="C53111" s="75"/>
      <c r="D53111" s="74"/>
    </row>
    <row r="53112" spans="3:4" x14ac:dyDescent="0.25">
      <c r="C53112" s="75"/>
      <c r="D53112" s="74"/>
    </row>
    <row r="53113" spans="3:4" x14ac:dyDescent="0.25">
      <c r="C53113" s="75"/>
      <c r="D53113" s="74"/>
    </row>
    <row r="53114" spans="3:4" x14ac:dyDescent="0.25">
      <c r="C53114" s="75"/>
      <c r="D53114" s="74"/>
    </row>
    <row r="53115" spans="3:4" x14ac:dyDescent="0.25">
      <c r="C53115" s="75"/>
      <c r="D53115" s="74"/>
    </row>
    <row r="53116" spans="3:4" x14ac:dyDescent="0.25">
      <c r="C53116" s="75"/>
      <c r="D53116" s="74"/>
    </row>
    <row r="53117" spans="3:4" x14ac:dyDescent="0.25">
      <c r="C53117" s="75"/>
      <c r="D53117" s="74"/>
    </row>
    <row r="53118" spans="3:4" x14ac:dyDescent="0.25">
      <c r="C53118" s="75"/>
      <c r="D53118" s="74"/>
    </row>
    <row r="53119" spans="3:4" x14ac:dyDescent="0.25">
      <c r="C53119" s="75"/>
      <c r="D53119" s="74"/>
    </row>
    <row r="53120" spans="3:4" x14ac:dyDescent="0.25">
      <c r="C53120" s="75"/>
      <c r="D53120" s="74"/>
    </row>
    <row r="53121" spans="3:4" x14ac:dyDescent="0.25">
      <c r="C53121" s="75"/>
      <c r="D53121" s="74"/>
    </row>
    <row r="53122" spans="3:4" x14ac:dyDescent="0.25">
      <c r="C53122" s="75"/>
      <c r="D53122" s="74"/>
    </row>
    <row r="53123" spans="3:4" x14ac:dyDescent="0.25">
      <c r="C53123" s="75"/>
      <c r="D53123" s="74"/>
    </row>
    <row r="53124" spans="3:4" x14ac:dyDescent="0.25">
      <c r="C53124" s="75"/>
      <c r="D53124" s="74"/>
    </row>
    <row r="53125" spans="3:4" x14ac:dyDescent="0.25">
      <c r="C53125" s="75"/>
      <c r="D53125" s="74"/>
    </row>
    <row r="53126" spans="3:4" x14ac:dyDescent="0.25">
      <c r="C53126" s="75"/>
      <c r="D53126" s="74"/>
    </row>
    <row r="53127" spans="3:4" x14ac:dyDescent="0.25">
      <c r="C53127" s="75"/>
      <c r="D53127" s="74"/>
    </row>
    <row r="53128" spans="3:4" x14ac:dyDescent="0.25">
      <c r="C53128" s="75"/>
      <c r="D53128" s="74"/>
    </row>
    <row r="53129" spans="3:4" x14ac:dyDescent="0.25">
      <c r="C53129" s="75"/>
      <c r="D53129" s="74"/>
    </row>
    <row r="53130" spans="3:4" x14ac:dyDescent="0.25">
      <c r="C53130" s="75"/>
      <c r="D53130" s="74"/>
    </row>
    <row r="53131" spans="3:4" x14ac:dyDescent="0.25">
      <c r="C53131" s="75"/>
      <c r="D53131" s="74"/>
    </row>
    <row r="53132" spans="3:4" x14ac:dyDescent="0.25">
      <c r="C53132" s="75"/>
      <c r="D53132" s="74"/>
    </row>
    <row r="53133" spans="3:4" x14ac:dyDescent="0.25">
      <c r="C53133" s="75"/>
      <c r="D53133" s="74"/>
    </row>
    <row r="53134" spans="3:4" x14ac:dyDescent="0.25">
      <c r="C53134" s="75"/>
      <c r="D53134" s="74"/>
    </row>
    <row r="53135" spans="3:4" x14ac:dyDescent="0.25">
      <c r="C53135" s="75"/>
      <c r="D53135" s="74"/>
    </row>
    <row r="53136" spans="3:4" x14ac:dyDescent="0.25">
      <c r="C53136" s="75"/>
      <c r="D53136" s="74"/>
    </row>
    <row r="53137" spans="3:4" x14ac:dyDescent="0.25">
      <c r="C53137" s="75"/>
      <c r="D53137" s="74"/>
    </row>
    <row r="53138" spans="3:4" x14ac:dyDescent="0.25">
      <c r="C53138" s="75"/>
      <c r="D53138" s="74"/>
    </row>
    <row r="53139" spans="3:4" x14ac:dyDescent="0.25">
      <c r="C53139" s="75"/>
      <c r="D53139" s="74"/>
    </row>
    <row r="53140" spans="3:4" x14ac:dyDescent="0.25">
      <c r="C53140" s="75"/>
      <c r="D53140" s="74"/>
    </row>
    <row r="53141" spans="3:4" x14ac:dyDescent="0.25">
      <c r="C53141" s="75"/>
      <c r="D53141" s="74"/>
    </row>
    <row r="53142" spans="3:4" x14ac:dyDescent="0.25">
      <c r="C53142" s="75"/>
      <c r="D53142" s="74"/>
    </row>
    <row r="53143" spans="3:4" x14ac:dyDescent="0.25">
      <c r="C53143" s="75"/>
      <c r="D53143" s="74"/>
    </row>
    <row r="53144" spans="3:4" x14ac:dyDescent="0.25">
      <c r="C53144" s="75"/>
      <c r="D53144" s="74"/>
    </row>
    <row r="53145" spans="3:4" x14ac:dyDescent="0.25">
      <c r="C53145" s="75"/>
      <c r="D53145" s="74"/>
    </row>
    <row r="53146" spans="3:4" x14ac:dyDescent="0.25">
      <c r="C53146" s="75"/>
      <c r="D53146" s="74"/>
    </row>
    <row r="53147" spans="3:4" x14ac:dyDescent="0.25">
      <c r="C53147" s="75"/>
      <c r="D53147" s="74"/>
    </row>
    <row r="53148" spans="3:4" x14ac:dyDescent="0.25">
      <c r="C53148" s="75"/>
      <c r="D53148" s="74"/>
    </row>
    <row r="53149" spans="3:4" x14ac:dyDescent="0.25">
      <c r="C53149" s="75"/>
      <c r="D53149" s="74"/>
    </row>
    <row r="53150" spans="3:4" x14ac:dyDescent="0.25">
      <c r="C53150" s="75"/>
      <c r="D53150" s="74"/>
    </row>
    <row r="53151" spans="3:4" x14ac:dyDescent="0.25">
      <c r="C53151" s="75"/>
      <c r="D53151" s="74"/>
    </row>
    <row r="53152" spans="3:4" x14ac:dyDescent="0.25">
      <c r="C53152" s="75"/>
      <c r="D53152" s="74"/>
    </row>
    <row r="53153" spans="3:4" x14ac:dyDescent="0.25">
      <c r="C53153" s="75"/>
      <c r="D53153" s="74"/>
    </row>
    <row r="53154" spans="3:4" x14ac:dyDescent="0.25">
      <c r="C53154" s="75"/>
      <c r="D53154" s="74"/>
    </row>
    <row r="53155" spans="3:4" x14ac:dyDescent="0.25">
      <c r="C53155" s="75"/>
      <c r="D53155" s="74"/>
    </row>
    <row r="53156" spans="3:4" x14ac:dyDescent="0.25">
      <c r="C53156" s="75"/>
      <c r="D53156" s="74"/>
    </row>
    <row r="53157" spans="3:4" x14ac:dyDescent="0.25">
      <c r="C53157" s="75"/>
      <c r="D53157" s="74"/>
    </row>
    <row r="53158" spans="3:4" x14ac:dyDescent="0.25">
      <c r="C53158" s="75"/>
      <c r="D53158" s="74"/>
    </row>
    <row r="53159" spans="3:4" x14ac:dyDescent="0.25">
      <c r="C53159" s="75"/>
      <c r="D53159" s="74"/>
    </row>
    <row r="53160" spans="3:4" x14ac:dyDescent="0.25">
      <c r="C53160" s="75"/>
      <c r="D53160" s="74"/>
    </row>
    <row r="53161" spans="3:4" x14ac:dyDescent="0.25">
      <c r="C53161" s="75"/>
      <c r="D53161" s="74"/>
    </row>
    <row r="53162" spans="3:4" x14ac:dyDescent="0.25">
      <c r="C53162" s="75"/>
      <c r="D53162" s="74"/>
    </row>
    <row r="53163" spans="3:4" x14ac:dyDescent="0.25">
      <c r="C53163" s="75"/>
      <c r="D53163" s="74"/>
    </row>
    <row r="53164" spans="3:4" x14ac:dyDescent="0.25">
      <c r="C53164" s="75"/>
      <c r="D53164" s="74"/>
    </row>
    <row r="53165" spans="3:4" x14ac:dyDescent="0.25">
      <c r="C53165" s="75"/>
      <c r="D53165" s="74"/>
    </row>
    <row r="53166" spans="3:4" x14ac:dyDescent="0.25">
      <c r="C53166" s="75"/>
      <c r="D53166" s="74"/>
    </row>
    <row r="53167" spans="3:4" x14ac:dyDescent="0.25">
      <c r="C53167" s="75"/>
      <c r="D53167" s="74"/>
    </row>
    <row r="53168" spans="3:4" x14ac:dyDescent="0.25">
      <c r="C53168" s="75"/>
      <c r="D53168" s="74"/>
    </row>
    <row r="53169" spans="3:4" x14ac:dyDescent="0.25">
      <c r="C53169" s="75"/>
      <c r="D53169" s="74"/>
    </row>
    <row r="53170" spans="3:4" x14ac:dyDescent="0.25">
      <c r="C53170" s="75"/>
      <c r="D53170" s="74"/>
    </row>
    <row r="53171" spans="3:4" x14ac:dyDescent="0.25">
      <c r="C53171" s="75"/>
      <c r="D53171" s="74"/>
    </row>
    <row r="53172" spans="3:4" x14ac:dyDescent="0.25">
      <c r="C53172" s="75"/>
      <c r="D53172" s="74"/>
    </row>
    <row r="53173" spans="3:4" x14ac:dyDescent="0.25">
      <c r="C53173" s="75"/>
      <c r="D53173" s="74"/>
    </row>
    <row r="53174" spans="3:4" x14ac:dyDescent="0.25">
      <c r="C53174" s="75"/>
      <c r="D53174" s="74"/>
    </row>
    <row r="53175" spans="3:4" x14ac:dyDescent="0.25">
      <c r="C53175" s="75"/>
      <c r="D53175" s="74"/>
    </row>
    <row r="53176" spans="3:4" x14ac:dyDescent="0.25">
      <c r="C53176" s="75"/>
      <c r="D53176" s="74"/>
    </row>
    <row r="53177" spans="3:4" x14ac:dyDescent="0.25">
      <c r="C53177" s="75"/>
      <c r="D53177" s="74"/>
    </row>
    <row r="53178" spans="3:4" x14ac:dyDescent="0.25">
      <c r="C53178" s="75"/>
      <c r="D53178" s="74"/>
    </row>
    <row r="53179" spans="3:4" x14ac:dyDescent="0.25">
      <c r="C53179" s="75"/>
      <c r="D53179" s="74"/>
    </row>
    <row r="53180" spans="3:4" x14ac:dyDescent="0.25">
      <c r="C53180" s="75"/>
      <c r="D53180" s="74"/>
    </row>
    <row r="53181" spans="3:4" x14ac:dyDescent="0.25">
      <c r="C53181" s="75"/>
      <c r="D53181" s="74"/>
    </row>
    <row r="53182" spans="3:4" x14ac:dyDescent="0.25">
      <c r="C53182" s="75"/>
      <c r="D53182" s="74"/>
    </row>
    <row r="53183" spans="3:4" x14ac:dyDescent="0.25">
      <c r="C53183" s="75"/>
      <c r="D53183" s="74"/>
    </row>
    <row r="53184" spans="3:4" x14ac:dyDescent="0.25">
      <c r="C53184" s="75"/>
      <c r="D53184" s="74"/>
    </row>
    <row r="53185" spans="3:4" x14ac:dyDescent="0.25">
      <c r="C53185" s="75"/>
      <c r="D53185" s="74"/>
    </row>
    <row r="53186" spans="3:4" x14ac:dyDescent="0.25">
      <c r="C53186" s="75"/>
      <c r="D53186" s="74"/>
    </row>
    <row r="53187" spans="3:4" x14ac:dyDescent="0.25">
      <c r="C53187" s="75"/>
      <c r="D53187" s="74"/>
    </row>
    <row r="53188" spans="3:4" x14ac:dyDescent="0.25">
      <c r="C53188" s="75"/>
      <c r="D53188" s="74"/>
    </row>
    <row r="53189" spans="3:4" x14ac:dyDescent="0.25">
      <c r="C53189" s="75"/>
      <c r="D53189" s="74"/>
    </row>
    <row r="53190" spans="3:4" x14ac:dyDescent="0.25">
      <c r="C53190" s="75"/>
      <c r="D53190" s="74"/>
    </row>
    <row r="53191" spans="3:4" x14ac:dyDescent="0.25">
      <c r="C53191" s="75"/>
      <c r="D53191" s="74"/>
    </row>
    <row r="53192" spans="3:4" x14ac:dyDescent="0.25">
      <c r="C53192" s="75"/>
      <c r="D53192" s="74"/>
    </row>
    <row r="53193" spans="3:4" x14ac:dyDescent="0.25">
      <c r="C53193" s="75"/>
      <c r="D53193" s="74"/>
    </row>
    <row r="53194" spans="3:4" x14ac:dyDescent="0.25">
      <c r="C53194" s="75"/>
      <c r="D53194" s="74"/>
    </row>
    <row r="53195" spans="3:4" x14ac:dyDescent="0.25">
      <c r="C53195" s="75"/>
      <c r="D53195" s="74"/>
    </row>
    <row r="53196" spans="3:4" x14ac:dyDescent="0.25">
      <c r="C53196" s="75"/>
      <c r="D53196" s="74"/>
    </row>
    <row r="53197" spans="3:4" x14ac:dyDescent="0.25">
      <c r="C53197" s="75"/>
      <c r="D53197" s="74"/>
    </row>
    <row r="53198" spans="3:4" x14ac:dyDescent="0.25">
      <c r="C53198" s="75"/>
      <c r="D53198" s="74"/>
    </row>
    <row r="53199" spans="3:4" x14ac:dyDescent="0.25">
      <c r="C53199" s="75"/>
      <c r="D53199" s="74"/>
    </row>
    <row r="53200" spans="3:4" x14ac:dyDescent="0.25">
      <c r="C53200" s="75"/>
      <c r="D53200" s="74"/>
    </row>
    <row r="53201" spans="3:4" x14ac:dyDescent="0.25">
      <c r="C53201" s="75"/>
      <c r="D53201" s="74"/>
    </row>
    <row r="53202" spans="3:4" x14ac:dyDescent="0.25">
      <c r="C53202" s="75"/>
      <c r="D53202" s="74"/>
    </row>
    <row r="53203" spans="3:4" x14ac:dyDescent="0.25">
      <c r="C53203" s="75"/>
      <c r="D53203" s="74"/>
    </row>
    <row r="53204" spans="3:4" x14ac:dyDescent="0.25">
      <c r="C53204" s="75"/>
      <c r="D53204" s="74"/>
    </row>
    <row r="53205" spans="3:4" x14ac:dyDescent="0.25">
      <c r="C53205" s="75"/>
      <c r="D53205" s="74"/>
    </row>
    <row r="53206" spans="3:4" x14ac:dyDescent="0.25">
      <c r="C53206" s="75"/>
      <c r="D53206" s="74"/>
    </row>
    <row r="53207" spans="3:4" x14ac:dyDescent="0.25">
      <c r="C53207" s="75"/>
      <c r="D53207" s="74"/>
    </row>
    <row r="53208" spans="3:4" x14ac:dyDescent="0.25">
      <c r="C53208" s="75"/>
      <c r="D53208" s="74"/>
    </row>
    <row r="53209" spans="3:4" x14ac:dyDescent="0.25">
      <c r="C53209" s="75"/>
      <c r="D53209" s="74"/>
    </row>
    <row r="53210" spans="3:4" x14ac:dyDescent="0.25">
      <c r="C53210" s="75"/>
      <c r="D53210" s="74"/>
    </row>
    <row r="53211" spans="3:4" x14ac:dyDescent="0.25">
      <c r="C53211" s="75"/>
      <c r="D53211" s="74"/>
    </row>
    <row r="53212" spans="3:4" x14ac:dyDescent="0.25">
      <c r="C53212" s="75"/>
      <c r="D53212" s="74"/>
    </row>
    <row r="53213" spans="3:4" x14ac:dyDescent="0.25">
      <c r="C53213" s="75"/>
      <c r="D53213" s="74"/>
    </row>
    <row r="53214" spans="3:4" x14ac:dyDescent="0.25">
      <c r="C53214" s="75"/>
      <c r="D53214" s="74"/>
    </row>
    <row r="53215" spans="3:4" x14ac:dyDescent="0.25">
      <c r="C53215" s="75"/>
      <c r="D53215" s="74"/>
    </row>
    <row r="53216" spans="3:4" x14ac:dyDescent="0.25">
      <c r="C53216" s="75"/>
      <c r="D53216" s="74"/>
    </row>
    <row r="53217" spans="3:4" x14ac:dyDescent="0.25">
      <c r="C53217" s="75"/>
      <c r="D53217" s="74"/>
    </row>
    <row r="53218" spans="3:4" x14ac:dyDescent="0.25">
      <c r="C53218" s="75"/>
      <c r="D53218" s="74"/>
    </row>
    <row r="53219" spans="3:4" x14ac:dyDescent="0.25">
      <c r="C53219" s="75"/>
      <c r="D53219" s="74"/>
    </row>
    <row r="53220" spans="3:4" x14ac:dyDescent="0.25">
      <c r="C53220" s="75"/>
      <c r="D53220" s="74"/>
    </row>
    <row r="53221" spans="3:4" x14ac:dyDescent="0.25">
      <c r="C53221" s="75"/>
      <c r="D53221" s="74"/>
    </row>
    <row r="53222" spans="3:4" x14ac:dyDescent="0.25">
      <c r="C53222" s="75"/>
      <c r="D53222" s="74"/>
    </row>
    <row r="53223" spans="3:4" x14ac:dyDescent="0.25">
      <c r="C53223" s="75"/>
      <c r="D53223" s="74"/>
    </row>
    <row r="53224" spans="3:4" x14ac:dyDescent="0.25">
      <c r="C53224" s="75"/>
      <c r="D53224" s="74"/>
    </row>
    <row r="53225" spans="3:4" x14ac:dyDescent="0.25">
      <c r="C53225" s="75"/>
      <c r="D53225" s="74"/>
    </row>
    <row r="53226" spans="3:4" x14ac:dyDescent="0.25">
      <c r="C53226" s="75"/>
      <c r="D53226" s="74"/>
    </row>
    <row r="53227" spans="3:4" x14ac:dyDescent="0.25">
      <c r="C53227" s="75"/>
      <c r="D53227" s="74"/>
    </row>
    <row r="53228" spans="3:4" x14ac:dyDescent="0.25">
      <c r="C53228" s="75"/>
      <c r="D53228" s="74"/>
    </row>
    <row r="53229" spans="3:4" x14ac:dyDescent="0.25">
      <c r="C53229" s="75"/>
      <c r="D53229" s="74"/>
    </row>
    <row r="53230" spans="3:4" x14ac:dyDescent="0.25">
      <c r="C53230" s="75"/>
      <c r="D53230" s="74"/>
    </row>
    <row r="53231" spans="3:4" x14ac:dyDescent="0.25">
      <c r="C53231" s="75"/>
      <c r="D53231" s="74"/>
    </row>
    <row r="53232" spans="3:4" x14ac:dyDescent="0.25">
      <c r="C53232" s="75"/>
      <c r="D53232" s="74"/>
    </row>
    <row r="53233" spans="3:4" x14ac:dyDescent="0.25">
      <c r="C53233" s="75"/>
      <c r="D53233" s="74"/>
    </row>
    <row r="53234" spans="3:4" x14ac:dyDescent="0.25">
      <c r="C53234" s="75"/>
      <c r="D53234" s="74"/>
    </row>
    <row r="53235" spans="3:4" x14ac:dyDescent="0.25">
      <c r="C53235" s="75"/>
      <c r="D53235" s="74"/>
    </row>
    <row r="53236" spans="3:4" x14ac:dyDescent="0.25">
      <c r="C53236" s="75"/>
      <c r="D53236" s="74"/>
    </row>
    <row r="53237" spans="3:4" x14ac:dyDescent="0.25">
      <c r="C53237" s="75"/>
      <c r="D53237" s="74"/>
    </row>
    <row r="53238" spans="3:4" x14ac:dyDescent="0.25">
      <c r="C53238" s="75"/>
      <c r="D53238" s="74"/>
    </row>
    <row r="53239" spans="3:4" x14ac:dyDescent="0.25">
      <c r="C53239" s="75"/>
      <c r="D53239" s="74"/>
    </row>
    <row r="53240" spans="3:4" x14ac:dyDescent="0.25">
      <c r="C53240" s="75"/>
      <c r="D53240" s="74"/>
    </row>
    <row r="53241" spans="3:4" x14ac:dyDescent="0.25">
      <c r="C53241" s="75"/>
      <c r="D53241" s="74"/>
    </row>
    <row r="53242" spans="3:4" x14ac:dyDescent="0.25">
      <c r="C53242" s="75"/>
      <c r="D53242" s="74"/>
    </row>
    <row r="53243" spans="3:4" x14ac:dyDescent="0.25">
      <c r="C53243" s="75"/>
      <c r="D53243" s="74"/>
    </row>
    <row r="53244" spans="3:4" x14ac:dyDescent="0.25">
      <c r="C53244" s="75"/>
      <c r="D53244" s="74"/>
    </row>
    <row r="53245" spans="3:4" x14ac:dyDescent="0.25">
      <c r="C53245" s="75"/>
      <c r="D53245" s="74"/>
    </row>
    <row r="53246" spans="3:4" x14ac:dyDescent="0.25">
      <c r="C53246" s="75"/>
      <c r="D53246" s="74"/>
    </row>
    <row r="53247" spans="3:4" x14ac:dyDescent="0.25">
      <c r="C53247" s="75"/>
      <c r="D53247" s="74"/>
    </row>
    <row r="53248" spans="3:4" x14ac:dyDescent="0.25">
      <c r="C53248" s="75"/>
      <c r="D53248" s="74"/>
    </row>
    <row r="53249" spans="3:4" x14ac:dyDescent="0.25">
      <c r="C53249" s="75"/>
      <c r="D53249" s="74"/>
    </row>
    <row r="53250" spans="3:4" x14ac:dyDescent="0.25">
      <c r="C53250" s="75"/>
      <c r="D53250" s="74"/>
    </row>
    <row r="53251" spans="3:4" x14ac:dyDescent="0.25">
      <c r="C53251" s="75"/>
      <c r="D53251" s="74"/>
    </row>
    <row r="53252" spans="3:4" x14ac:dyDescent="0.25">
      <c r="C53252" s="75"/>
      <c r="D53252" s="74"/>
    </row>
    <row r="53253" spans="3:4" x14ac:dyDescent="0.25">
      <c r="C53253" s="75"/>
      <c r="D53253" s="74"/>
    </row>
    <row r="53254" spans="3:4" x14ac:dyDescent="0.25">
      <c r="C53254" s="75"/>
      <c r="D53254" s="74"/>
    </row>
    <row r="53255" spans="3:4" x14ac:dyDescent="0.25">
      <c r="C53255" s="75"/>
      <c r="D53255" s="74"/>
    </row>
    <row r="53256" spans="3:4" x14ac:dyDescent="0.25">
      <c r="C53256" s="75"/>
      <c r="D53256" s="74"/>
    </row>
    <row r="53257" spans="3:4" x14ac:dyDescent="0.25">
      <c r="C53257" s="75"/>
      <c r="D53257" s="74"/>
    </row>
    <row r="53258" spans="3:4" x14ac:dyDescent="0.25">
      <c r="C53258" s="75"/>
      <c r="D53258" s="74"/>
    </row>
    <row r="53259" spans="3:4" x14ac:dyDescent="0.25">
      <c r="C53259" s="75"/>
      <c r="D53259" s="74"/>
    </row>
    <row r="53260" spans="3:4" x14ac:dyDescent="0.25">
      <c r="C53260" s="75"/>
      <c r="D53260" s="74"/>
    </row>
    <row r="53261" spans="3:4" x14ac:dyDescent="0.25">
      <c r="C53261" s="75"/>
      <c r="D53261" s="74"/>
    </row>
    <row r="53262" spans="3:4" x14ac:dyDescent="0.25">
      <c r="C53262" s="75"/>
      <c r="D53262" s="74"/>
    </row>
    <row r="53263" spans="3:4" x14ac:dyDescent="0.25">
      <c r="C53263" s="75"/>
      <c r="D53263" s="74"/>
    </row>
    <row r="53264" spans="3:4" x14ac:dyDescent="0.25">
      <c r="C53264" s="75"/>
      <c r="D53264" s="74"/>
    </row>
    <row r="53265" spans="3:4" x14ac:dyDescent="0.25">
      <c r="C53265" s="75"/>
      <c r="D53265" s="74"/>
    </row>
    <row r="53266" spans="3:4" x14ac:dyDescent="0.25">
      <c r="C53266" s="75"/>
      <c r="D53266" s="74"/>
    </row>
    <row r="53267" spans="3:4" x14ac:dyDescent="0.25">
      <c r="C53267" s="75"/>
      <c r="D53267" s="74"/>
    </row>
    <row r="53268" spans="3:4" x14ac:dyDescent="0.25">
      <c r="C53268" s="75"/>
      <c r="D53268" s="74"/>
    </row>
    <row r="53269" spans="3:4" x14ac:dyDescent="0.25">
      <c r="C53269" s="75"/>
      <c r="D53269" s="74"/>
    </row>
    <row r="53270" spans="3:4" x14ac:dyDescent="0.25">
      <c r="C53270" s="75"/>
      <c r="D53270" s="74"/>
    </row>
    <row r="53271" spans="3:4" x14ac:dyDescent="0.25">
      <c r="C53271" s="75"/>
      <c r="D53271" s="74"/>
    </row>
    <row r="53272" spans="3:4" x14ac:dyDescent="0.25">
      <c r="C53272" s="75"/>
      <c r="D53272" s="74"/>
    </row>
    <row r="53273" spans="3:4" x14ac:dyDescent="0.25">
      <c r="C53273" s="75"/>
      <c r="D53273" s="74"/>
    </row>
    <row r="53274" spans="3:4" x14ac:dyDescent="0.25">
      <c r="C53274" s="75"/>
      <c r="D53274" s="74"/>
    </row>
    <row r="53275" spans="3:4" x14ac:dyDescent="0.25">
      <c r="C53275" s="75"/>
      <c r="D53275" s="74"/>
    </row>
    <row r="53276" spans="3:4" x14ac:dyDescent="0.25">
      <c r="C53276" s="75"/>
      <c r="D53276" s="74"/>
    </row>
    <row r="53277" spans="3:4" x14ac:dyDescent="0.25">
      <c r="C53277" s="75"/>
      <c r="D53277" s="74"/>
    </row>
    <row r="53278" spans="3:4" x14ac:dyDescent="0.25">
      <c r="C53278" s="75"/>
      <c r="D53278" s="74"/>
    </row>
    <row r="53279" spans="3:4" x14ac:dyDescent="0.25">
      <c r="C53279" s="75"/>
      <c r="D53279" s="74"/>
    </row>
    <row r="53280" spans="3:4" x14ac:dyDescent="0.25">
      <c r="C53280" s="75"/>
      <c r="D53280" s="74"/>
    </row>
    <row r="53281" spans="3:4" x14ac:dyDescent="0.25">
      <c r="C53281" s="75"/>
      <c r="D53281" s="74"/>
    </row>
    <row r="53282" spans="3:4" x14ac:dyDescent="0.25">
      <c r="C53282" s="75"/>
      <c r="D53282" s="74"/>
    </row>
    <row r="53283" spans="3:4" x14ac:dyDescent="0.25">
      <c r="C53283" s="75"/>
      <c r="D53283" s="74"/>
    </row>
    <row r="53284" spans="3:4" x14ac:dyDescent="0.25">
      <c r="C53284" s="75"/>
      <c r="D53284" s="74"/>
    </row>
    <row r="53285" spans="3:4" x14ac:dyDescent="0.25">
      <c r="C53285" s="75"/>
      <c r="D53285" s="74"/>
    </row>
    <row r="53286" spans="3:4" x14ac:dyDescent="0.25">
      <c r="C53286" s="75"/>
      <c r="D53286" s="74"/>
    </row>
    <row r="53287" spans="3:4" x14ac:dyDescent="0.25">
      <c r="C53287" s="75"/>
      <c r="D53287" s="74"/>
    </row>
    <row r="53288" spans="3:4" x14ac:dyDescent="0.25">
      <c r="C53288" s="75"/>
      <c r="D53288" s="74"/>
    </row>
    <row r="53289" spans="3:4" x14ac:dyDescent="0.25">
      <c r="C53289" s="75"/>
      <c r="D53289" s="74"/>
    </row>
    <row r="53290" spans="3:4" x14ac:dyDescent="0.25">
      <c r="C53290" s="75"/>
      <c r="D53290" s="74"/>
    </row>
    <row r="53291" spans="3:4" x14ac:dyDescent="0.25">
      <c r="C53291" s="75"/>
      <c r="D53291" s="74"/>
    </row>
    <row r="53292" spans="3:4" x14ac:dyDescent="0.25">
      <c r="C53292" s="75"/>
      <c r="D53292" s="74"/>
    </row>
    <row r="53293" spans="3:4" x14ac:dyDescent="0.25">
      <c r="C53293" s="75"/>
      <c r="D53293" s="74"/>
    </row>
    <row r="53294" spans="3:4" x14ac:dyDescent="0.25">
      <c r="C53294" s="75"/>
      <c r="D53294" s="74"/>
    </row>
    <row r="53295" spans="3:4" x14ac:dyDescent="0.25">
      <c r="C53295" s="75"/>
      <c r="D53295" s="74"/>
    </row>
    <row r="53296" spans="3:4" x14ac:dyDescent="0.25">
      <c r="C53296" s="75"/>
      <c r="D53296" s="74"/>
    </row>
    <row r="53297" spans="3:4" x14ac:dyDescent="0.25">
      <c r="C53297" s="75"/>
      <c r="D53297" s="74"/>
    </row>
    <row r="53298" spans="3:4" x14ac:dyDescent="0.25">
      <c r="C53298" s="75"/>
      <c r="D53298" s="74"/>
    </row>
    <row r="53299" spans="3:4" x14ac:dyDescent="0.25">
      <c r="C53299" s="75"/>
      <c r="D53299" s="74"/>
    </row>
    <row r="53300" spans="3:4" x14ac:dyDescent="0.25">
      <c r="C53300" s="75"/>
      <c r="D53300" s="74"/>
    </row>
    <row r="53301" spans="3:4" x14ac:dyDescent="0.25">
      <c r="C53301" s="75"/>
      <c r="D53301" s="74"/>
    </row>
    <row r="53302" spans="3:4" x14ac:dyDescent="0.25">
      <c r="C53302" s="75"/>
      <c r="D53302" s="74"/>
    </row>
    <row r="53303" spans="3:4" x14ac:dyDescent="0.25">
      <c r="C53303" s="75"/>
      <c r="D53303" s="74"/>
    </row>
    <row r="53304" spans="3:4" x14ac:dyDescent="0.25">
      <c r="C53304" s="75"/>
      <c r="D53304" s="74"/>
    </row>
    <row r="53305" spans="3:4" x14ac:dyDescent="0.25">
      <c r="C53305" s="75"/>
      <c r="D53305" s="74"/>
    </row>
    <row r="53306" spans="3:4" x14ac:dyDescent="0.25">
      <c r="C53306" s="75"/>
      <c r="D53306" s="74"/>
    </row>
    <row r="53307" spans="3:4" x14ac:dyDescent="0.25">
      <c r="C53307" s="75"/>
      <c r="D53307" s="74"/>
    </row>
    <row r="53308" spans="3:4" x14ac:dyDescent="0.25">
      <c r="C53308" s="75"/>
      <c r="D53308" s="74"/>
    </row>
    <row r="53309" spans="3:4" x14ac:dyDescent="0.25">
      <c r="C53309" s="75"/>
      <c r="D53309" s="74"/>
    </row>
    <row r="53310" spans="3:4" x14ac:dyDescent="0.25">
      <c r="C53310" s="75"/>
      <c r="D53310" s="74"/>
    </row>
    <row r="53311" spans="3:4" x14ac:dyDescent="0.25">
      <c r="C53311" s="75"/>
      <c r="D53311" s="74"/>
    </row>
    <row r="53312" spans="3:4" x14ac:dyDescent="0.25">
      <c r="C53312" s="75"/>
      <c r="D53312" s="74"/>
    </row>
    <row r="53313" spans="3:4" x14ac:dyDescent="0.25">
      <c r="C53313" s="75"/>
      <c r="D53313" s="74"/>
    </row>
    <row r="53314" spans="3:4" x14ac:dyDescent="0.25">
      <c r="C53314" s="75"/>
      <c r="D53314" s="74"/>
    </row>
    <row r="53315" spans="3:4" x14ac:dyDescent="0.25">
      <c r="C53315" s="75"/>
      <c r="D53315" s="74"/>
    </row>
    <row r="53316" spans="3:4" x14ac:dyDescent="0.25">
      <c r="C53316" s="75"/>
      <c r="D53316" s="74"/>
    </row>
    <row r="53317" spans="3:4" x14ac:dyDescent="0.25">
      <c r="C53317" s="75"/>
      <c r="D53317" s="74"/>
    </row>
    <row r="53318" spans="3:4" x14ac:dyDescent="0.25">
      <c r="C53318" s="75"/>
      <c r="D53318" s="74"/>
    </row>
    <row r="53319" spans="3:4" x14ac:dyDescent="0.25">
      <c r="C53319" s="75"/>
      <c r="D53319" s="74"/>
    </row>
    <row r="53320" spans="3:4" x14ac:dyDescent="0.25">
      <c r="C53320" s="75"/>
      <c r="D53320" s="74"/>
    </row>
    <row r="53321" spans="3:4" x14ac:dyDescent="0.25">
      <c r="C53321" s="75"/>
      <c r="D53321" s="74"/>
    </row>
    <row r="53322" spans="3:4" x14ac:dyDescent="0.25">
      <c r="C53322" s="75"/>
      <c r="D53322" s="74"/>
    </row>
    <row r="53323" spans="3:4" x14ac:dyDescent="0.25">
      <c r="C53323" s="75"/>
      <c r="D53323" s="74"/>
    </row>
    <row r="53324" spans="3:4" x14ac:dyDescent="0.25">
      <c r="C53324" s="75"/>
      <c r="D53324" s="74"/>
    </row>
    <row r="53325" spans="3:4" x14ac:dyDescent="0.25">
      <c r="C53325" s="75"/>
      <c r="D53325" s="74"/>
    </row>
    <row r="53326" spans="3:4" x14ac:dyDescent="0.25">
      <c r="C53326" s="75"/>
      <c r="D53326" s="74"/>
    </row>
    <row r="53327" spans="3:4" x14ac:dyDescent="0.25">
      <c r="C53327" s="75"/>
      <c r="D53327" s="74"/>
    </row>
    <row r="53328" spans="3:4" x14ac:dyDescent="0.25">
      <c r="C53328" s="75"/>
      <c r="D53328" s="74"/>
    </row>
    <row r="53329" spans="3:4" x14ac:dyDescent="0.25">
      <c r="C53329" s="75"/>
      <c r="D53329" s="74"/>
    </row>
    <row r="53330" spans="3:4" x14ac:dyDescent="0.25">
      <c r="C53330" s="75"/>
      <c r="D53330" s="74"/>
    </row>
    <row r="53331" spans="3:4" x14ac:dyDescent="0.25">
      <c r="C53331" s="75"/>
      <c r="D53331" s="74"/>
    </row>
    <row r="53332" spans="3:4" x14ac:dyDescent="0.25">
      <c r="C53332" s="75"/>
      <c r="D53332" s="74"/>
    </row>
    <row r="53333" spans="3:4" x14ac:dyDescent="0.25">
      <c r="C53333" s="75"/>
      <c r="D53333" s="74"/>
    </row>
    <row r="53334" spans="3:4" x14ac:dyDescent="0.25">
      <c r="C53334" s="75"/>
      <c r="D53334" s="74"/>
    </row>
    <row r="53335" spans="3:4" x14ac:dyDescent="0.25">
      <c r="C53335" s="75"/>
      <c r="D53335" s="74"/>
    </row>
    <row r="53336" spans="3:4" x14ac:dyDescent="0.25">
      <c r="C53336" s="75"/>
      <c r="D53336" s="74"/>
    </row>
    <row r="53337" spans="3:4" x14ac:dyDescent="0.25">
      <c r="C53337" s="75"/>
      <c r="D53337" s="74"/>
    </row>
    <row r="53338" spans="3:4" x14ac:dyDescent="0.25">
      <c r="C53338" s="75"/>
      <c r="D53338" s="74"/>
    </row>
    <row r="53339" spans="3:4" x14ac:dyDescent="0.25">
      <c r="C53339" s="75"/>
      <c r="D53339" s="74"/>
    </row>
    <row r="53340" spans="3:4" x14ac:dyDescent="0.25">
      <c r="C53340" s="75"/>
      <c r="D53340" s="74"/>
    </row>
    <row r="53341" spans="3:4" x14ac:dyDescent="0.25">
      <c r="C53341" s="75"/>
      <c r="D53341" s="74"/>
    </row>
    <row r="53342" spans="3:4" x14ac:dyDescent="0.25">
      <c r="C53342" s="75"/>
      <c r="D53342" s="74"/>
    </row>
    <row r="53343" spans="3:4" x14ac:dyDescent="0.25">
      <c r="C53343" s="75"/>
      <c r="D53343" s="74"/>
    </row>
    <row r="53344" spans="3:4" x14ac:dyDescent="0.25">
      <c r="C53344" s="75"/>
      <c r="D53344" s="74"/>
    </row>
    <row r="53345" spans="3:4" x14ac:dyDescent="0.25">
      <c r="C53345" s="75"/>
      <c r="D53345" s="74"/>
    </row>
    <row r="53346" spans="3:4" x14ac:dyDescent="0.25">
      <c r="C53346" s="75"/>
      <c r="D53346" s="74"/>
    </row>
    <row r="53347" spans="3:4" x14ac:dyDescent="0.25">
      <c r="C53347" s="75"/>
      <c r="D53347" s="74"/>
    </row>
    <row r="53348" spans="3:4" x14ac:dyDescent="0.25">
      <c r="C53348" s="75"/>
      <c r="D53348" s="74"/>
    </row>
    <row r="53349" spans="3:4" x14ac:dyDescent="0.25">
      <c r="C53349" s="75"/>
      <c r="D53349" s="74"/>
    </row>
    <row r="53350" spans="3:4" x14ac:dyDescent="0.25">
      <c r="C53350" s="75"/>
      <c r="D53350" s="74"/>
    </row>
    <row r="53351" spans="3:4" x14ac:dyDescent="0.25">
      <c r="C53351" s="75"/>
      <c r="D53351" s="74"/>
    </row>
    <row r="53352" spans="3:4" x14ac:dyDescent="0.25">
      <c r="C53352" s="75"/>
      <c r="D53352" s="74"/>
    </row>
    <row r="53353" spans="3:4" x14ac:dyDescent="0.25">
      <c r="C53353" s="75"/>
      <c r="D53353" s="74"/>
    </row>
    <row r="53354" spans="3:4" x14ac:dyDescent="0.25">
      <c r="C53354" s="75"/>
      <c r="D53354" s="74"/>
    </row>
    <row r="53355" spans="3:4" x14ac:dyDescent="0.25">
      <c r="C53355" s="75"/>
      <c r="D53355" s="74"/>
    </row>
    <row r="53356" spans="3:4" x14ac:dyDescent="0.25">
      <c r="C53356" s="75"/>
      <c r="D53356" s="74"/>
    </row>
    <row r="53357" spans="3:4" x14ac:dyDescent="0.25">
      <c r="C53357" s="75"/>
      <c r="D53357" s="74"/>
    </row>
    <row r="53358" spans="3:4" x14ac:dyDescent="0.25">
      <c r="C53358" s="75"/>
      <c r="D53358" s="74"/>
    </row>
    <row r="53359" spans="3:4" x14ac:dyDescent="0.25">
      <c r="C53359" s="75"/>
      <c r="D53359" s="74"/>
    </row>
    <row r="53360" spans="3:4" x14ac:dyDescent="0.25">
      <c r="C53360" s="75"/>
      <c r="D53360" s="74"/>
    </row>
    <row r="53361" spans="3:4" x14ac:dyDescent="0.25">
      <c r="C53361" s="75"/>
      <c r="D53361" s="74"/>
    </row>
    <row r="53362" spans="3:4" x14ac:dyDescent="0.25">
      <c r="C53362" s="75"/>
      <c r="D53362" s="74"/>
    </row>
    <row r="53363" spans="3:4" x14ac:dyDescent="0.25">
      <c r="C53363" s="75"/>
      <c r="D53363" s="74"/>
    </row>
    <row r="53364" spans="3:4" x14ac:dyDescent="0.25">
      <c r="C53364" s="75"/>
      <c r="D53364" s="74"/>
    </row>
    <row r="53365" spans="3:4" x14ac:dyDescent="0.25">
      <c r="C53365" s="75"/>
      <c r="D53365" s="74"/>
    </row>
    <row r="53366" spans="3:4" x14ac:dyDescent="0.25">
      <c r="C53366" s="75"/>
      <c r="D53366" s="74"/>
    </row>
    <row r="53367" spans="3:4" x14ac:dyDescent="0.25">
      <c r="C53367" s="75"/>
      <c r="D53367" s="74"/>
    </row>
    <row r="53368" spans="3:4" x14ac:dyDescent="0.25">
      <c r="C53368" s="75"/>
      <c r="D53368" s="74"/>
    </row>
    <row r="53369" spans="3:4" x14ac:dyDescent="0.25">
      <c r="C53369" s="75"/>
      <c r="D53369" s="74"/>
    </row>
    <row r="53370" spans="3:4" x14ac:dyDescent="0.25">
      <c r="C53370" s="75"/>
      <c r="D53370" s="74"/>
    </row>
    <row r="53371" spans="3:4" x14ac:dyDescent="0.25">
      <c r="C53371" s="75"/>
      <c r="D53371" s="74"/>
    </row>
    <row r="53372" spans="3:4" x14ac:dyDescent="0.25">
      <c r="C53372" s="75"/>
      <c r="D53372" s="74"/>
    </row>
    <row r="53373" spans="3:4" x14ac:dyDescent="0.25">
      <c r="C53373" s="75"/>
      <c r="D53373" s="74"/>
    </row>
    <row r="53374" spans="3:4" x14ac:dyDescent="0.25">
      <c r="C53374" s="75"/>
      <c r="D53374" s="74"/>
    </row>
    <row r="53375" spans="3:4" x14ac:dyDescent="0.25">
      <c r="C53375" s="75"/>
      <c r="D53375" s="74"/>
    </row>
    <row r="53376" spans="3:4" x14ac:dyDescent="0.25">
      <c r="C53376" s="75"/>
      <c r="D53376" s="74"/>
    </row>
    <row r="53377" spans="3:4" x14ac:dyDescent="0.25">
      <c r="C53377" s="75"/>
      <c r="D53377" s="74"/>
    </row>
    <row r="53378" spans="3:4" x14ac:dyDescent="0.25">
      <c r="C53378" s="75"/>
      <c r="D53378" s="74"/>
    </row>
    <row r="53379" spans="3:4" x14ac:dyDescent="0.25">
      <c r="C53379" s="75"/>
      <c r="D53379" s="74"/>
    </row>
    <row r="53380" spans="3:4" x14ac:dyDescent="0.25">
      <c r="C53380" s="75"/>
      <c r="D53380" s="74"/>
    </row>
    <row r="53381" spans="3:4" x14ac:dyDescent="0.25">
      <c r="C53381" s="75"/>
      <c r="D53381" s="74"/>
    </row>
    <row r="53382" spans="3:4" x14ac:dyDescent="0.25">
      <c r="C53382" s="75"/>
      <c r="D53382" s="74"/>
    </row>
    <row r="53383" spans="3:4" x14ac:dyDescent="0.25">
      <c r="C53383" s="75"/>
      <c r="D53383" s="74"/>
    </row>
    <row r="53384" spans="3:4" x14ac:dyDescent="0.25">
      <c r="C53384" s="75"/>
      <c r="D53384" s="74"/>
    </row>
    <row r="53385" spans="3:4" x14ac:dyDescent="0.25">
      <c r="C53385" s="75"/>
      <c r="D53385" s="74"/>
    </row>
    <row r="53386" spans="3:4" x14ac:dyDescent="0.25">
      <c r="C53386" s="75"/>
      <c r="D53386" s="74"/>
    </row>
    <row r="53387" spans="3:4" x14ac:dyDescent="0.25">
      <c r="C53387" s="75"/>
      <c r="D53387" s="74"/>
    </row>
    <row r="53388" spans="3:4" x14ac:dyDescent="0.25">
      <c r="C53388" s="75"/>
      <c r="D53388" s="74"/>
    </row>
    <row r="53389" spans="3:4" x14ac:dyDescent="0.25">
      <c r="C53389" s="75"/>
      <c r="D53389" s="74"/>
    </row>
    <row r="53390" spans="3:4" x14ac:dyDescent="0.25">
      <c r="C53390" s="75"/>
      <c r="D53390" s="74"/>
    </row>
    <row r="53391" spans="3:4" x14ac:dyDescent="0.25">
      <c r="C53391" s="75"/>
      <c r="D53391" s="74"/>
    </row>
    <row r="53392" spans="3:4" x14ac:dyDescent="0.25">
      <c r="C53392" s="75"/>
      <c r="D53392" s="74"/>
    </row>
    <row r="53393" spans="3:4" x14ac:dyDescent="0.25">
      <c r="C53393" s="75"/>
      <c r="D53393" s="74"/>
    </row>
    <row r="53394" spans="3:4" x14ac:dyDescent="0.25">
      <c r="C53394" s="75"/>
      <c r="D53394" s="74"/>
    </row>
    <row r="53395" spans="3:4" x14ac:dyDescent="0.25">
      <c r="C53395" s="75"/>
      <c r="D53395" s="74"/>
    </row>
    <row r="53396" spans="3:4" x14ac:dyDescent="0.25">
      <c r="C53396" s="75"/>
      <c r="D53396" s="74"/>
    </row>
    <row r="53397" spans="3:4" x14ac:dyDescent="0.25">
      <c r="C53397" s="75"/>
      <c r="D53397" s="74"/>
    </row>
    <row r="53398" spans="3:4" x14ac:dyDescent="0.25">
      <c r="C53398" s="75"/>
      <c r="D53398" s="74"/>
    </row>
    <row r="53399" spans="3:4" x14ac:dyDescent="0.25">
      <c r="C53399" s="75"/>
      <c r="D53399" s="74"/>
    </row>
    <row r="53400" spans="3:4" x14ac:dyDescent="0.25">
      <c r="C53400" s="75"/>
      <c r="D53400" s="74"/>
    </row>
    <row r="53401" spans="3:4" x14ac:dyDescent="0.25">
      <c r="C53401" s="75"/>
      <c r="D53401" s="74"/>
    </row>
    <row r="53402" spans="3:4" x14ac:dyDescent="0.25">
      <c r="C53402" s="75"/>
      <c r="D53402" s="74"/>
    </row>
    <row r="53403" spans="3:4" x14ac:dyDescent="0.25">
      <c r="C53403" s="75"/>
      <c r="D53403" s="74"/>
    </row>
    <row r="53404" spans="3:4" x14ac:dyDescent="0.25">
      <c r="C53404" s="75"/>
      <c r="D53404" s="74"/>
    </row>
    <row r="53405" spans="3:4" x14ac:dyDescent="0.25">
      <c r="C53405" s="75"/>
      <c r="D53405" s="74"/>
    </row>
    <row r="53406" spans="3:4" x14ac:dyDescent="0.25">
      <c r="C53406" s="75"/>
      <c r="D53406" s="74"/>
    </row>
    <row r="53407" spans="3:4" x14ac:dyDescent="0.25">
      <c r="C53407" s="75"/>
      <c r="D53407" s="74"/>
    </row>
    <row r="53408" spans="3:4" x14ac:dyDescent="0.25">
      <c r="C53408" s="75"/>
      <c r="D53408" s="74"/>
    </row>
    <row r="53409" spans="3:4" x14ac:dyDescent="0.25">
      <c r="C53409" s="75"/>
      <c r="D53409" s="74"/>
    </row>
    <row r="53410" spans="3:4" x14ac:dyDescent="0.25">
      <c r="C53410" s="75"/>
      <c r="D53410" s="74"/>
    </row>
    <row r="53411" spans="3:4" x14ac:dyDescent="0.25">
      <c r="C53411" s="75"/>
      <c r="D53411" s="74"/>
    </row>
    <row r="53412" spans="3:4" x14ac:dyDescent="0.25">
      <c r="C53412" s="75"/>
      <c r="D53412" s="74"/>
    </row>
    <row r="53413" spans="3:4" x14ac:dyDescent="0.25">
      <c r="C53413" s="75"/>
      <c r="D53413" s="74"/>
    </row>
    <row r="53414" spans="3:4" x14ac:dyDescent="0.25">
      <c r="C53414" s="75"/>
      <c r="D53414" s="74"/>
    </row>
    <row r="53415" spans="3:4" x14ac:dyDescent="0.25">
      <c r="C53415" s="75"/>
      <c r="D53415" s="74"/>
    </row>
    <row r="53416" spans="3:4" x14ac:dyDescent="0.25">
      <c r="C53416" s="75"/>
      <c r="D53416" s="74"/>
    </row>
    <row r="53417" spans="3:4" x14ac:dyDescent="0.25">
      <c r="C53417" s="75"/>
      <c r="D53417" s="74"/>
    </row>
    <row r="53418" spans="3:4" x14ac:dyDescent="0.25">
      <c r="C53418" s="75"/>
      <c r="D53418" s="74"/>
    </row>
    <row r="53419" spans="3:4" x14ac:dyDescent="0.25">
      <c r="C53419" s="75"/>
      <c r="D53419" s="74"/>
    </row>
    <row r="53420" spans="3:4" x14ac:dyDescent="0.25">
      <c r="C53420" s="75"/>
      <c r="D53420" s="74"/>
    </row>
    <row r="53421" spans="3:4" x14ac:dyDescent="0.25">
      <c r="C53421" s="75"/>
      <c r="D53421" s="74"/>
    </row>
    <row r="53422" spans="3:4" x14ac:dyDescent="0.25">
      <c r="C53422" s="75"/>
      <c r="D53422" s="74"/>
    </row>
    <row r="53423" spans="3:4" x14ac:dyDescent="0.25">
      <c r="C53423" s="75"/>
      <c r="D53423" s="74"/>
    </row>
    <row r="53424" spans="3:4" x14ac:dyDescent="0.25">
      <c r="C53424" s="75"/>
      <c r="D53424" s="74"/>
    </row>
    <row r="53425" spans="3:4" x14ac:dyDescent="0.25">
      <c r="C53425" s="75"/>
      <c r="D53425" s="74"/>
    </row>
    <row r="53426" spans="3:4" x14ac:dyDescent="0.25">
      <c r="C53426" s="75"/>
      <c r="D53426" s="74"/>
    </row>
    <row r="53427" spans="3:4" x14ac:dyDescent="0.25">
      <c r="C53427" s="75"/>
      <c r="D53427" s="74"/>
    </row>
    <row r="53428" spans="3:4" x14ac:dyDescent="0.25">
      <c r="C53428" s="75"/>
      <c r="D53428" s="74"/>
    </row>
    <row r="53429" spans="3:4" x14ac:dyDescent="0.25">
      <c r="C53429" s="75"/>
      <c r="D53429" s="74"/>
    </row>
    <row r="53430" spans="3:4" x14ac:dyDescent="0.25">
      <c r="C53430" s="75"/>
      <c r="D53430" s="74"/>
    </row>
    <row r="53431" spans="3:4" x14ac:dyDescent="0.25">
      <c r="C53431" s="75"/>
      <c r="D53431" s="74"/>
    </row>
    <row r="53432" spans="3:4" x14ac:dyDescent="0.25">
      <c r="C53432" s="75"/>
      <c r="D53432" s="74"/>
    </row>
    <row r="53433" spans="3:4" x14ac:dyDescent="0.25">
      <c r="C53433" s="75"/>
      <c r="D53433" s="74"/>
    </row>
    <row r="53434" spans="3:4" x14ac:dyDescent="0.25">
      <c r="C53434" s="75"/>
      <c r="D53434" s="74"/>
    </row>
    <row r="53435" spans="3:4" x14ac:dyDescent="0.25">
      <c r="C53435" s="75"/>
      <c r="D53435" s="74"/>
    </row>
    <row r="53436" spans="3:4" x14ac:dyDescent="0.25">
      <c r="C53436" s="75"/>
      <c r="D53436" s="74"/>
    </row>
    <row r="53437" spans="3:4" x14ac:dyDescent="0.25">
      <c r="C53437" s="75"/>
      <c r="D53437" s="74"/>
    </row>
    <row r="53438" spans="3:4" x14ac:dyDescent="0.25">
      <c r="C53438" s="75"/>
      <c r="D53438" s="74"/>
    </row>
    <row r="53439" spans="3:4" x14ac:dyDescent="0.25">
      <c r="C53439" s="75"/>
      <c r="D53439" s="74"/>
    </row>
    <row r="53440" spans="3:4" x14ac:dyDescent="0.25">
      <c r="C53440" s="75"/>
      <c r="D53440" s="74"/>
    </row>
    <row r="53441" spans="3:4" x14ac:dyDescent="0.25">
      <c r="C53441" s="75"/>
      <c r="D53441" s="74"/>
    </row>
    <row r="53442" spans="3:4" x14ac:dyDescent="0.25">
      <c r="C53442" s="75"/>
      <c r="D53442" s="74"/>
    </row>
    <row r="53443" spans="3:4" x14ac:dyDescent="0.25">
      <c r="C53443" s="75"/>
      <c r="D53443" s="74"/>
    </row>
    <row r="53444" spans="3:4" x14ac:dyDescent="0.25">
      <c r="C53444" s="75"/>
      <c r="D53444" s="74"/>
    </row>
    <row r="53445" spans="3:4" x14ac:dyDescent="0.25">
      <c r="C53445" s="75"/>
      <c r="D53445" s="74"/>
    </row>
    <row r="53446" spans="3:4" x14ac:dyDescent="0.25">
      <c r="C53446" s="75"/>
      <c r="D53446" s="74"/>
    </row>
    <row r="53447" spans="3:4" x14ac:dyDescent="0.25">
      <c r="C53447" s="75"/>
      <c r="D53447" s="74"/>
    </row>
    <row r="53448" spans="3:4" x14ac:dyDescent="0.25">
      <c r="C53448" s="75"/>
      <c r="D53448" s="74"/>
    </row>
    <row r="53449" spans="3:4" x14ac:dyDescent="0.25">
      <c r="C53449" s="75"/>
      <c r="D53449" s="74"/>
    </row>
    <row r="53450" spans="3:4" x14ac:dyDescent="0.25">
      <c r="C53450" s="75"/>
      <c r="D53450" s="74"/>
    </row>
    <row r="53451" spans="3:4" x14ac:dyDescent="0.25">
      <c r="C53451" s="75"/>
      <c r="D53451" s="74"/>
    </row>
    <row r="53452" spans="3:4" x14ac:dyDescent="0.25">
      <c r="C53452" s="75"/>
      <c r="D53452" s="74"/>
    </row>
    <row r="53453" spans="3:4" x14ac:dyDescent="0.25">
      <c r="C53453" s="75"/>
      <c r="D53453" s="74"/>
    </row>
    <row r="53454" spans="3:4" x14ac:dyDescent="0.25">
      <c r="C53454" s="75"/>
      <c r="D53454" s="74"/>
    </row>
    <row r="53455" spans="3:4" x14ac:dyDescent="0.25">
      <c r="C53455" s="75"/>
      <c r="D53455" s="74"/>
    </row>
    <row r="53456" spans="3:4" x14ac:dyDescent="0.25">
      <c r="C53456" s="75"/>
      <c r="D53456" s="74"/>
    </row>
    <row r="53457" spans="3:4" x14ac:dyDescent="0.25">
      <c r="C53457" s="75"/>
      <c r="D53457" s="74"/>
    </row>
    <row r="53458" spans="3:4" x14ac:dyDescent="0.25">
      <c r="C53458" s="75"/>
      <c r="D53458" s="74"/>
    </row>
    <row r="53459" spans="3:4" x14ac:dyDescent="0.25">
      <c r="C53459" s="75"/>
      <c r="D53459" s="74"/>
    </row>
    <row r="53460" spans="3:4" x14ac:dyDescent="0.25">
      <c r="C53460" s="75"/>
      <c r="D53460" s="74"/>
    </row>
    <row r="53461" spans="3:4" x14ac:dyDescent="0.25">
      <c r="C53461" s="75"/>
      <c r="D53461" s="74"/>
    </row>
    <row r="53462" spans="3:4" x14ac:dyDescent="0.25">
      <c r="C53462" s="75"/>
      <c r="D53462" s="74"/>
    </row>
    <row r="53463" spans="3:4" x14ac:dyDescent="0.25">
      <c r="C53463" s="75"/>
      <c r="D53463" s="74"/>
    </row>
    <row r="53464" spans="3:4" x14ac:dyDescent="0.25">
      <c r="C53464" s="75"/>
      <c r="D53464" s="74"/>
    </row>
    <row r="53465" spans="3:4" x14ac:dyDescent="0.25">
      <c r="C53465" s="75"/>
      <c r="D53465" s="74"/>
    </row>
    <row r="53466" spans="3:4" x14ac:dyDescent="0.25">
      <c r="C53466" s="75"/>
      <c r="D53466" s="74"/>
    </row>
    <row r="53467" spans="3:4" x14ac:dyDescent="0.25">
      <c r="C53467" s="75"/>
      <c r="D53467" s="74"/>
    </row>
    <row r="53468" spans="3:4" x14ac:dyDescent="0.25">
      <c r="C53468" s="75"/>
      <c r="D53468" s="74"/>
    </row>
    <row r="53469" spans="3:4" x14ac:dyDescent="0.25">
      <c r="C53469" s="75"/>
      <c r="D53469" s="74"/>
    </row>
    <row r="53470" spans="3:4" x14ac:dyDescent="0.25">
      <c r="C53470" s="75"/>
      <c r="D53470" s="74"/>
    </row>
    <row r="53471" spans="3:4" x14ac:dyDescent="0.25">
      <c r="C53471" s="75"/>
      <c r="D53471" s="74"/>
    </row>
    <row r="53472" spans="3:4" x14ac:dyDescent="0.25">
      <c r="C53472" s="75"/>
      <c r="D53472" s="74"/>
    </row>
    <row r="53473" spans="3:4" x14ac:dyDescent="0.25">
      <c r="C53473" s="75"/>
      <c r="D53473" s="74"/>
    </row>
    <row r="53474" spans="3:4" x14ac:dyDescent="0.25">
      <c r="C53474" s="75"/>
      <c r="D53474" s="74"/>
    </row>
    <row r="53475" spans="3:4" x14ac:dyDescent="0.25">
      <c r="C53475" s="75"/>
      <c r="D53475" s="74"/>
    </row>
    <row r="53476" spans="3:4" x14ac:dyDescent="0.25">
      <c r="C53476" s="75"/>
      <c r="D53476" s="74"/>
    </row>
    <row r="53477" spans="3:4" x14ac:dyDescent="0.25">
      <c r="C53477" s="75"/>
      <c r="D53477" s="74"/>
    </row>
    <row r="53478" spans="3:4" x14ac:dyDescent="0.25">
      <c r="C53478" s="75"/>
      <c r="D53478" s="74"/>
    </row>
    <row r="53479" spans="3:4" x14ac:dyDescent="0.25">
      <c r="C53479" s="75"/>
      <c r="D53479" s="74"/>
    </row>
    <row r="53480" spans="3:4" x14ac:dyDescent="0.25">
      <c r="C53480" s="75"/>
      <c r="D53480" s="74"/>
    </row>
    <row r="53481" spans="3:4" x14ac:dyDescent="0.25">
      <c r="C53481" s="75"/>
      <c r="D53481" s="74"/>
    </row>
    <row r="53482" spans="3:4" x14ac:dyDescent="0.25">
      <c r="C53482" s="75"/>
      <c r="D53482" s="74"/>
    </row>
    <row r="53483" spans="3:4" x14ac:dyDescent="0.25">
      <c r="C53483" s="75"/>
      <c r="D53483" s="74"/>
    </row>
    <row r="53484" spans="3:4" x14ac:dyDescent="0.25">
      <c r="C53484" s="75"/>
      <c r="D53484" s="74"/>
    </row>
    <row r="53485" spans="3:4" x14ac:dyDescent="0.25">
      <c r="C53485" s="75"/>
      <c r="D53485" s="74"/>
    </row>
    <row r="53486" spans="3:4" x14ac:dyDescent="0.25">
      <c r="C53486" s="75"/>
      <c r="D53486" s="74"/>
    </row>
    <row r="53487" spans="3:4" x14ac:dyDescent="0.25">
      <c r="C53487" s="75"/>
      <c r="D53487" s="74"/>
    </row>
    <row r="53488" spans="3:4" x14ac:dyDescent="0.25">
      <c r="C53488" s="75"/>
      <c r="D53488" s="74"/>
    </row>
    <row r="53489" spans="3:4" x14ac:dyDescent="0.25">
      <c r="C53489" s="75"/>
      <c r="D53489" s="74"/>
    </row>
    <row r="53490" spans="3:4" x14ac:dyDescent="0.25">
      <c r="C53490" s="75"/>
      <c r="D53490" s="74"/>
    </row>
    <row r="53491" spans="3:4" x14ac:dyDescent="0.25">
      <c r="C53491" s="75"/>
      <c r="D53491" s="74"/>
    </row>
    <row r="53492" spans="3:4" x14ac:dyDescent="0.25">
      <c r="C53492" s="75"/>
      <c r="D53492" s="74"/>
    </row>
    <row r="53493" spans="3:4" x14ac:dyDescent="0.25">
      <c r="C53493" s="75"/>
      <c r="D53493" s="74"/>
    </row>
    <row r="53494" spans="3:4" x14ac:dyDescent="0.25">
      <c r="C53494" s="75"/>
      <c r="D53494" s="74"/>
    </row>
    <row r="53495" spans="3:4" x14ac:dyDescent="0.25">
      <c r="C53495" s="75"/>
      <c r="D53495" s="74"/>
    </row>
    <row r="53496" spans="3:4" x14ac:dyDescent="0.25">
      <c r="C53496" s="75"/>
      <c r="D53496" s="74"/>
    </row>
    <row r="53497" spans="3:4" x14ac:dyDescent="0.25">
      <c r="C53497" s="75"/>
      <c r="D53497" s="74"/>
    </row>
    <row r="53498" spans="3:4" x14ac:dyDescent="0.25">
      <c r="C53498" s="75"/>
      <c r="D53498" s="74"/>
    </row>
    <row r="53499" spans="3:4" x14ac:dyDescent="0.25">
      <c r="C53499" s="75"/>
      <c r="D53499" s="74"/>
    </row>
    <row r="53500" spans="3:4" x14ac:dyDescent="0.25">
      <c r="C53500" s="75"/>
      <c r="D53500" s="74"/>
    </row>
    <row r="53501" spans="3:4" x14ac:dyDescent="0.25">
      <c r="C53501" s="75"/>
      <c r="D53501" s="74"/>
    </row>
    <row r="53502" spans="3:4" x14ac:dyDescent="0.25">
      <c r="C53502" s="75"/>
      <c r="D53502" s="74"/>
    </row>
    <row r="53503" spans="3:4" x14ac:dyDescent="0.25">
      <c r="C53503" s="75"/>
      <c r="D53503" s="74"/>
    </row>
    <row r="53504" spans="3:4" x14ac:dyDescent="0.25">
      <c r="C53504" s="75"/>
      <c r="D53504" s="74"/>
    </row>
    <row r="53505" spans="3:4" x14ac:dyDescent="0.25">
      <c r="C53505" s="75"/>
      <c r="D53505" s="74"/>
    </row>
    <row r="53506" spans="3:4" x14ac:dyDescent="0.25">
      <c r="C53506" s="75"/>
      <c r="D53506" s="74"/>
    </row>
    <row r="53507" spans="3:4" x14ac:dyDescent="0.25">
      <c r="C53507" s="75"/>
      <c r="D53507" s="74"/>
    </row>
    <row r="53508" spans="3:4" x14ac:dyDescent="0.25">
      <c r="C53508" s="75"/>
      <c r="D53508" s="74"/>
    </row>
    <row r="53509" spans="3:4" x14ac:dyDescent="0.25">
      <c r="C53509" s="75"/>
      <c r="D53509" s="74"/>
    </row>
    <row r="53510" spans="3:4" x14ac:dyDescent="0.25">
      <c r="C53510" s="75"/>
      <c r="D53510" s="74"/>
    </row>
    <row r="53511" spans="3:4" x14ac:dyDescent="0.25">
      <c r="C53511" s="75"/>
      <c r="D53511" s="74"/>
    </row>
    <row r="53512" spans="3:4" x14ac:dyDescent="0.25">
      <c r="C53512" s="75"/>
      <c r="D53512" s="74"/>
    </row>
    <row r="53513" spans="3:4" x14ac:dyDescent="0.25">
      <c r="C53513" s="75"/>
      <c r="D53513" s="74"/>
    </row>
    <row r="53514" spans="3:4" x14ac:dyDescent="0.25">
      <c r="C53514" s="75"/>
      <c r="D53514" s="74"/>
    </row>
    <row r="53515" spans="3:4" x14ac:dyDescent="0.25">
      <c r="C53515" s="75"/>
      <c r="D53515" s="74"/>
    </row>
    <row r="53516" spans="3:4" x14ac:dyDescent="0.25">
      <c r="C53516" s="75"/>
      <c r="D53516" s="74"/>
    </row>
    <row r="53517" spans="3:4" x14ac:dyDescent="0.25">
      <c r="C53517" s="75"/>
      <c r="D53517" s="74"/>
    </row>
    <row r="53518" spans="3:4" x14ac:dyDescent="0.25">
      <c r="C53518" s="75"/>
      <c r="D53518" s="74"/>
    </row>
    <row r="53519" spans="3:4" x14ac:dyDescent="0.25">
      <c r="C53519" s="75"/>
      <c r="D53519" s="74"/>
    </row>
    <row r="53520" spans="3:4" x14ac:dyDescent="0.25">
      <c r="C53520" s="75"/>
      <c r="D53520" s="74"/>
    </row>
    <row r="53521" spans="3:4" x14ac:dyDescent="0.25">
      <c r="C53521" s="75"/>
      <c r="D53521" s="74"/>
    </row>
    <row r="53522" spans="3:4" x14ac:dyDescent="0.25">
      <c r="C53522" s="75"/>
      <c r="D53522" s="74"/>
    </row>
    <row r="53523" spans="3:4" x14ac:dyDescent="0.25">
      <c r="C53523" s="75"/>
      <c r="D53523" s="74"/>
    </row>
    <row r="53524" spans="3:4" x14ac:dyDescent="0.25">
      <c r="C53524" s="75"/>
      <c r="D53524" s="74"/>
    </row>
    <row r="53525" spans="3:4" x14ac:dyDescent="0.25">
      <c r="C53525" s="75"/>
      <c r="D53525" s="74"/>
    </row>
    <row r="53526" spans="3:4" x14ac:dyDescent="0.25">
      <c r="C53526" s="75"/>
      <c r="D53526" s="74"/>
    </row>
    <row r="53527" spans="3:4" x14ac:dyDescent="0.25">
      <c r="C53527" s="75"/>
      <c r="D53527" s="74"/>
    </row>
    <row r="53528" spans="3:4" x14ac:dyDescent="0.25">
      <c r="C53528" s="75"/>
      <c r="D53528" s="74"/>
    </row>
    <row r="53529" spans="3:4" x14ac:dyDescent="0.25">
      <c r="C53529" s="75"/>
      <c r="D53529" s="74"/>
    </row>
    <row r="53530" spans="3:4" x14ac:dyDescent="0.25">
      <c r="C53530" s="75"/>
      <c r="D53530" s="74"/>
    </row>
    <row r="53531" spans="3:4" x14ac:dyDescent="0.25">
      <c r="C53531" s="75"/>
      <c r="D53531" s="74"/>
    </row>
    <row r="53532" spans="3:4" x14ac:dyDescent="0.25">
      <c r="C53532" s="75"/>
      <c r="D53532" s="74"/>
    </row>
    <row r="53533" spans="3:4" x14ac:dyDescent="0.25">
      <c r="C53533" s="75"/>
      <c r="D53533" s="74"/>
    </row>
    <row r="53534" spans="3:4" x14ac:dyDescent="0.25">
      <c r="C53534" s="75"/>
      <c r="D53534" s="74"/>
    </row>
    <row r="53535" spans="3:4" x14ac:dyDescent="0.25">
      <c r="C53535" s="75"/>
      <c r="D53535" s="74"/>
    </row>
    <row r="53536" spans="3:4" x14ac:dyDescent="0.25">
      <c r="C53536" s="75"/>
      <c r="D53536" s="74"/>
    </row>
    <row r="53537" spans="3:4" x14ac:dyDescent="0.25">
      <c r="C53537" s="75"/>
      <c r="D53537" s="74"/>
    </row>
    <row r="53538" spans="3:4" x14ac:dyDescent="0.25">
      <c r="C53538" s="75"/>
      <c r="D53538" s="74"/>
    </row>
    <row r="53539" spans="3:4" x14ac:dyDescent="0.25">
      <c r="C53539" s="75"/>
      <c r="D53539" s="74"/>
    </row>
    <row r="53540" spans="3:4" x14ac:dyDescent="0.25">
      <c r="C53540" s="75"/>
      <c r="D53540" s="74"/>
    </row>
    <row r="53541" spans="3:4" x14ac:dyDescent="0.25">
      <c r="C53541" s="75"/>
      <c r="D53541" s="74"/>
    </row>
    <row r="53542" spans="3:4" x14ac:dyDescent="0.25">
      <c r="C53542" s="75"/>
      <c r="D53542" s="74"/>
    </row>
    <row r="53543" spans="3:4" x14ac:dyDescent="0.25">
      <c r="C53543" s="75"/>
      <c r="D53543" s="74"/>
    </row>
    <row r="53544" spans="3:4" x14ac:dyDescent="0.25">
      <c r="C53544" s="75"/>
      <c r="D53544" s="74"/>
    </row>
    <row r="53545" spans="3:4" x14ac:dyDescent="0.25">
      <c r="C53545" s="75"/>
      <c r="D53545" s="74"/>
    </row>
    <row r="53546" spans="3:4" x14ac:dyDescent="0.25">
      <c r="C53546" s="75"/>
      <c r="D53546" s="74"/>
    </row>
    <row r="53547" spans="3:4" x14ac:dyDescent="0.25">
      <c r="C53547" s="75"/>
      <c r="D53547" s="74"/>
    </row>
    <row r="53548" spans="3:4" x14ac:dyDescent="0.25">
      <c r="C53548" s="75"/>
      <c r="D53548" s="74"/>
    </row>
    <row r="53549" spans="3:4" x14ac:dyDescent="0.25">
      <c r="C53549" s="75"/>
      <c r="D53549" s="74"/>
    </row>
    <row r="53550" spans="3:4" x14ac:dyDescent="0.25">
      <c r="C53550" s="75"/>
      <c r="D53550" s="74"/>
    </row>
    <row r="53551" spans="3:4" x14ac:dyDescent="0.25">
      <c r="C53551" s="75"/>
      <c r="D53551" s="74"/>
    </row>
    <row r="53552" spans="3:4" x14ac:dyDescent="0.25">
      <c r="C53552" s="75"/>
      <c r="D53552" s="74"/>
    </row>
    <row r="53553" spans="3:4" x14ac:dyDescent="0.25">
      <c r="C53553" s="75"/>
      <c r="D53553" s="74"/>
    </row>
    <row r="53554" spans="3:4" x14ac:dyDescent="0.25">
      <c r="C53554" s="75"/>
      <c r="D53554" s="74"/>
    </row>
    <row r="53555" spans="3:4" x14ac:dyDescent="0.25">
      <c r="C53555" s="75"/>
      <c r="D53555" s="74"/>
    </row>
    <row r="53556" spans="3:4" x14ac:dyDescent="0.25">
      <c r="C53556" s="75"/>
      <c r="D53556" s="74"/>
    </row>
    <row r="53557" spans="3:4" x14ac:dyDescent="0.25">
      <c r="C53557" s="75"/>
      <c r="D53557" s="74"/>
    </row>
    <row r="53558" spans="3:4" x14ac:dyDescent="0.25">
      <c r="C53558" s="75"/>
      <c r="D53558" s="74"/>
    </row>
    <row r="53559" spans="3:4" x14ac:dyDescent="0.25">
      <c r="C53559" s="75"/>
      <c r="D53559" s="74"/>
    </row>
    <row r="53560" spans="3:4" x14ac:dyDescent="0.25">
      <c r="C53560" s="75"/>
      <c r="D53560" s="74"/>
    </row>
    <row r="53561" spans="3:4" x14ac:dyDescent="0.25">
      <c r="C53561" s="75"/>
      <c r="D53561" s="74"/>
    </row>
    <row r="53562" spans="3:4" x14ac:dyDescent="0.25">
      <c r="C53562" s="75"/>
      <c r="D53562" s="74"/>
    </row>
    <row r="53563" spans="3:4" x14ac:dyDescent="0.25">
      <c r="C53563" s="75"/>
      <c r="D53563" s="74"/>
    </row>
    <row r="53564" spans="3:4" x14ac:dyDescent="0.25">
      <c r="C53564" s="75"/>
      <c r="D53564" s="74"/>
    </row>
    <row r="53565" spans="3:4" x14ac:dyDescent="0.25">
      <c r="C53565" s="75"/>
      <c r="D53565" s="74"/>
    </row>
    <row r="53566" spans="3:4" x14ac:dyDescent="0.25">
      <c r="C53566" s="75"/>
      <c r="D53566" s="74"/>
    </row>
    <row r="53567" spans="3:4" x14ac:dyDescent="0.25">
      <c r="C53567" s="75"/>
      <c r="D53567" s="74"/>
    </row>
    <row r="53568" spans="3:4" x14ac:dyDescent="0.25">
      <c r="C53568" s="75"/>
      <c r="D53568" s="74"/>
    </row>
    <row r="53569" spans="3:4" x14ac:dyDescent="0.25">
      <c r="C53569" s="75"/>
      <c r="D53569" s="74"/>
    </row>
    <row r="53570" spans="3:4" x14ac:dyDescent="0.25">
      <c r="C53570" s="75"/>
      <c r="D53570" s="74"/>
    </row>
    <row r="53571" spans="3:4" x14ac:dyDescent="0.25">
      <c r="C53571" s="75"/>
      <c r="D53571" s="74"/>
    </row>
    <row r="53572" spans="3:4" x14ac:dyDescent="0.25">
      <c r="C53572" s="75"/>
      <c r="D53572" s="74"/>
    </row>
    <row r="53573" spans="3:4" x14ac:dyDescent="0.25">
      <c r="C53573" s="75"/>
      <c r="D53573" s="74"/>
    </row>
    <row r="53574" spans="3:4" x14ac:dyDescent="0.25">
      <c r="C53574" s="75"/>
      <c r="D53574" s="74"/>
    </row>
    <row r="53575" spans="3:4" x14ac:dyDescent="0.25">
      <c r="C53575" s="75"/>
      <c r="D53575" s="74"/>
    </row>
    <row r="53576" spans="3:4" x14ac:dyDescent="0.25">
      <c r="C53576" s="75"/>
      <c r="D53576" s="74"/>
    </row>
    <row r="53577" spans="3:4" x14ac:dyDescent="0.25">
      <c r="C53577" s="75"/>
      <c r="D53577" s="74"/>
    </row>
    <row r="53578" spans="3:4" x14ac:dyDescent="0.25">
      <c r="C53578" s="75"/>
      <c r="D53578" s="74"/>
    </row>
    <row r="53579" spans="3:4" x14ac:dyDescent="0.25">
      <c r="C53579" s="75"/>
      <c r="D53579" s="74"/>
    </row>
    <row r="53580" spans="3:4" x14ac:dyDescent="0.25">
      <c r="C53580" s="75"/>
      <c r="D53580" s="74"/>
    </row>
    <row r="53581" spans="3:4" x14ac:dyDescent="0.25">
      <c r="C53581" s="75"/>
      <c r="D53581" s="74"/>
    </row>
    <row r="53582" spans="3:4" x14ac:dyDescent="0.25">
      <c r="C53582" s="75"/>
      <c r="D53582" s="74"/>
    </row>
    <row r="53583" spans="3:4" x14ac:dyDescent="0.25">
      <c r="C53583" s="75"/>
      <c r="D53583" s="74"/>
    </row>
    <row r="53584" spans="3:4" x14ac:dyDescent="0.25">
      <c r="C53584" s="75"/>
      <c r="D53584" s="74"/>
    </row>
    <row r="53585" spans="3:4" x14ac:dyDescent="0.25">
      <c r="C53585" s="75"/>
      <c r="D53585" s="74"/>
    </row>
    <row r="53586" spans="3:4" x14ac:dyDescent="0.25">
      <c r="C53586" s="75"/>
      <c r="D53586" s="74"/>
    </row>
    <row r="53587" spans="3:4" x14ac:dyDescent="0.25">
      <c r="C53587" s="75"/>
      <c r="D53587" s="74"/>
    </row>
    <row r="53588" spans="3:4" x14ac:dyDescent="0.25">
      <c r="C53588" s="75"/>
      <c r="D53588" s="74"/>
    </row>
    <row r="53589" spans="3:4" x14ac:dyDescent="0.25">
      <c r="C53589" s="75"/>
      <c r="D53589" s="74"/>
    </row>
    <row r="53590" spans="3:4" x14ac:dyDescent="0.25">
      <c r="C53590" s="75"/>
      <c r="D53590" s="74"/>
    </row>
    <row r="53591" spans="3:4" x14ac:dyDescent="0.25">
      <c r="C53591" s="75"/>
      <c r="D53591" s="74"/>
    </row>
    <row r="53592" spans="3:4" x14ac:dyDescent="0.25">
      <c r="C53592" s="75"/>
      <c r="D53592" s="74"/>
    </row>
    <row r="53593" spans="3:4" x14ac:dyDescent="0.25">
      <c r="C53593" s="75"/>
      <c r="D53593" s="74"/>
    </row>
    <row r="53594" spans="3:4" x14ac:dyDescent="0.25">
      <c r="C53594" s="75"/>
      <c r="D53594" s="74"/>
    </row>
    <row r="53595" spans="3:4" x14ac:dyDescent="0.25">
      <c r="C53595" s="75"/>
      <c r="D53595" s="74"/>
    </row>
    <row r="53596" spans="3:4" x14ac:dyDescent="0.25">
      <c r="C53596" s="75"/>
      <c r="D53596" s="74"/>
    </row>
    <row r="53597" spans="3:4" x14ac:dyDescent="0.25">
      <c r="C53597" s="75"/>
      <c r="D53597" s="74"/>
    </row>
    <row r="53598" spans="3:4" x14ac:dyDescent="0.25">
      <c r="C53598" s="75"/>
      <c r="D53598" s="74"/>
    </row>
    <row r="53599" spans="3:4" x14ac:dyDescent="0.25">
      <c r="C53599" s="75"/>
      <c r="D53599" s="74"/>
    </row>
    <row r="53600" spans="3:4" x14ac:dyDescent="0.25">
      <c r="C53600" s="75"/>
      <c r="D53600" s="74"/>
    </row>
    <row r="53601" spans="3:4" x14ac:dyDescent="0.25">
      <c r="C53601" s="75"/>
      <c r="D53601" s="74"/>
    </row>
    <row r="53602" spans="3:4" x14ac:dyDescent="0.25">
      <c r="C53602" s="75"/>
      <c r="D53602" s="74"/>
    </row>
    <row r="53603" spans="3:4" x14ac:dyDescent="0.25">
      <c r="C53603" s="75"/>
      <c r="D53603" s="74"/>
    </row>
    <row r="53604" spans="3:4" x14ac:dyDescent="0.25">
      <c r="C53604" s="75"/>
      <c r="D53604" s="74"/>
    </row>
    <row r="53605" spans="3:4" x14ac:dyDescent="0.25">
      <c r="C53605" s="75"/>
      <c r="D53605" s="74"/>
    </row>
    <row r="53606" spans="3:4" x14ac:dyDescent="0.25">
      <c r="C53606" s="75"/>
      <c r="D53606" s="74"/>
    </row>
    <row r="53607" spans="3:4" x14ac:dyDescent="0.25">
      <c r="C53607" s="75"/>
      <c r="D53607" s="74"/>
    </row>
    <row r="53608" spans="3:4" x14ac:dyDescent="0.25">
      <c r="C53608" s="75"/>
      <c r="D53608" s="74"/>
    </row>
    <row r="53609" spans="3:4" x14ac:dyDescent="0.25">
      <c r="C53609" s="75"/>
      <c r="D53609" s="74"/>
    </row>
    <row r="53610" spans="3:4" x14ac:dyDescent="0.25">
      <c r="C53610" s="75"/>
      <c r="D53610" s="74"/>
    </row>
    <row r="53611" spans="3:4" x14ac:dyDescent="0.25">
      <c r="C53611" s="75"/>
      <c r="D53611" s="74"/>
    </row>
    <row r="53612" spans="3:4" x14ac:dyDescent="0.25">
      <c r="C53612" s="75"/>
      <c r="D53612" s="74"/>
    </row>
    <row r="53613" spans="3:4" x14ac:dyDescent="0.25">
      <c r="C53613" s="75"/>
      <c r="D53613" s="74"/>
    </row>
    <row r="53614" spans="3:4" x14ac:dyDescent="0.25">
      <c r="C53614" s="75"/>
      <c r="D53614" s="74"/>
    </row>
    <row r="53615" spans="3:4" x14ac:dyDescent="0.25">
      <c r="C53615" s="75"/>
      <c r="D53615" s="74"/>
    </row>
    <row r="53616" spans="3:4" x14ac:dyDescent="0.25">
      <c r="C53616" s="75"/>
      <c r="D53616" s="74"/>
    </row>
    <row r="53617" spans="3:4" x14ac:dyDescent="0.25">
      <c r="C53617" s="75"/>
      <c r="D53617" s="74"/>
    </row>
    <row r="53618" spans="3:4" x14ac:dyDescent="0.25">
      <c r="C53618" s="75"/>
      <c r="D53618" s="74"/>
    </row>
    <row r="53619" spans="3:4" x14ac:dyDescent="0.25">
      <c r="C53619" s="75"/>
      <c r="D53619" s="74"/>
    </row>
    <row r="53620" spans="3:4" x14ac:dyDescent="0.25">
      <c r="C53620" s="75"/>
      <c r="D53620" s="74"/>
    </row>
    <row r="53621" spans="3:4" x14ac:dyDescent="0.25">
      <c r="C53621" s="75"/>
      <c r="D53621" s="74"/>
    </row>
    <row r="53622" spans="3:4" x14ac:dyDescent="0.25">
      <c r="C53622" s="75"/>
      <c r="D53622" s="74"/>
    </row>
    <row r="53623" spans="3:4" x14ac:dyDescent="0.25">
      <c r="C53623" s="75"/>
      <c r="D53623" s="74"/>
    </row>
    <row r="53624" spans="3:4" x14ac:dyDescent="0.25">
      <c r="C53624" s="75"/>
      <c r="D53624" s="74"/>
    </row>
    <row r="53625" spans="3:4" x14ac:dyDescent="0.25">
      <c r="C53625" s="75"/>
      <c r="D53625" s="74"/>
    </row>
    <row r="53626" spans="3:4" x14ac:dyDescent="0.25">
      <c r="C53626" s="75"/>
      <c r="D53626" s="74"/>
    </row>
    <row r="53627" spans="3:4" x14ac:dyDescent="0.25">
      <c r="C53627" s="75"/>
      <c r="D53627" s="74"/>
    </row>
    <row r="53628" spans="3:4" x14ac:dyDescent="0.25">
      <c r="C53628" s="75"/>
      <c r="D53628" s="74"/>
    </row>
    <row r="53629" spans="3:4" x14ac:dyDescent="0.25">
      <c r="C53629" s="75"/>
      <c r="D53629" s="74"/>
    </row>
    <row r="53630" spans="3:4" x14ac:dyDescent="0.25">
      <c r="C53630" s="75"/>
      <c r="D53630" s="74"/>
    </row>
    <row r="53631" spans="3:4" x14ac:dyDescent="0.25">
      <c r="C53631" s="75"/>
      <c r="D53631" s="74"/>
    </row>
    <row r="53632" spans="3:4" x14ac:dyDescent="0.25">
      <c r="C53632" s="75"/>
      <c r="D53632" s="74"/>
    </row>
    <row r="53633" spans="3:4" x14ac:dyDescent="0.25">
      <c r="C53633" s="75"/>
      <c r="D53633" s="74"/>
    </row>
    <row r="53634" spans="3:4" x14ac:dyDescent="0.25">
      <c r="C53634" s="75"/>
      <c r="D53634" s="74"/>
    </row>
    <row r="53635" spans="3:4" x14ac:dyDescent="0.25">
      <c r="C53635" s="75"/>
      <c r="D53635" s="74"/>
    </row>
    <row r="53636" spans="3:4" x14ac:dyDescent="0.25">
      <c r="C53636" s="75"/>
      <c r="D53636" s="74"/>
    </row>
    <row r="53637" spans="3:4" x14ac:dyDescent="0.25">
      <c r="C53637" s="75"/>
      <c r="D53637" s="74"/>
    </row>
    <row r="53638" spans="3:4" x14ac:dyDescent="0.25">
      <c r="C53638" s="75"/>
      <c r="D53638" s="74"/>
    </row>
    <row r="53639" spans="3:4" x14ac:dyDescent="0.25">
      <c r="C53639" s="75"/>
      <c r="D53639" s="74"/>
    </row>
    <row r="53640" spans="3:4" x14ac:dyDescent="0.25">
      <c r="C53640" s="75"/>
      <c r="D53640" s="74"/>
    </row>
    <row r="53641" spans="3:4" x14ac:dyDescent="0.25">
      <c r="C53641" s="75"/>
      <c r="D53641" s="74"/>
    </row>
    <row r="53642" spans="3:4" x14ac:dyDescent="0.25">
      <c r="C53642" s="75"/>
      <c r="D53642" s="74"/>
    </row>
    <row r="53643" spans="3:4" x14ac:dyDescent="0.25">
      <c r="C53643" s="75"/>
      <c r="D53643" s="74"/>
    </row>
    <row r="53644" spans="3:4" x14ac:dyDescent="0.25">
      <c r="C53644" s="75"/>
      <c r="D53644" s="74"/>
    </row>
    <row r="53645" spans="3:4" x14ac:dyDescent="0.25">
      <c r="C53645" s="75"/>
      <c r="D53645" s="74"/>
    </row>
    <row r="53646" spans="3:4" x14ac:dyDescent="0.25">
      <c r="C53646" s="75"/>
      <c r="D53646" s="74"/>
    </row>
    <row r="53647" spans="3:4" x14ac:dyDescent="0.25">
      <c r="C53647" s="75"/>
      <c r="D53647" s="74"/>
    </row>
    <row r="53648" spans="3:4" x14ac:dyDescent="0.25">
      <c r="C53648" s="75"/>
      <c r="D53648" s="74"/>
    </row>
    <row r="53649" spans="3:4" x14ac:dyDescent="0.25">
      <c r="C53649" s="75"/>
      <c r="D53649" s="74"/>
    </row>
    <row r="53650" spans="3:4" x14ac:dyDescent="0.25">
      <c r="C53650" s="75"/>
      <c r="D53650" s="74"/>
    </row>
    <row r="53651" spans="3:4" x14ac:dyDescent="0.25">
      <c r="C53651" s="75"/>
      <c r="D53651" s="74"/>
    </row>
    <row r="53652" spans="3:4" x14ac:dyDescent="0.25">
      <c r="C53652" s="75"/>
      <c r="D53652" s="74"/>
    </row>
    <row r="53653" spans="3:4" x14ac:dyDescent="0.25">
      <c r="C53653" s="75"/>
      <c r="D53653" s="74"/>
    </row>
    <row r="53654" spans="3:4" x14ac:dyDescent="0.25">
      <c r="C53654" s="75"/>
      <c r="D53654" s="74"/>
    </row>
    <row r="53655" spans="3:4" x14ac:dyDescent="0.25">
      <c r="C53655" s="75"/>
      <c r="D53655" s="74"/>
    </row>
    <row r="53656" spans="3:4" x14ac:dyDescent="0.25">
      <c r="C53656" s="75"/>
      <c r="D53656" s="74"/>
    </row>
    <row r="53657" spans="3:4" x14ac:dyDescent="0.25">
      <c r="C53657" s="75"/>
      <c r="D53657" s="74"/>
    </row>
    <row r="53658" spans="3:4" x14ac:dyDescent="0.25">
      <c r="C53658" s="75"/>
      <c r="D53658" s="74"/>
    </row>
    <row r="53659" spans="3:4" x14ac:dyDescent="0.25">
      <c r="C53659" s="75"/>
      <c r="D53659" s="74"/>
    </row>
    <row r="53660" spans="3:4" x14ac:dyDescent="0.25">
      <c r="C53660" s="75"/>
      <c r="D53660" s="74"/>
    </row>
    <row r="53661" spans="3:4" x14ac:dyDescent="0.25">
      <c r="C53661" s="75"/>
      <c r="D53661" s="74"/>
    </row>
    <row r="53662" spans="3:4" x14ac:dyDescent="0.25">
      <c r="C53662" s="75"/>
      <c r="D53662" s="74"/>
    </row>
    <row r="53663" spans="3:4" x14ac:dyDescent="0.25">
      <c r="C53663" s="75"/>
      <c r="D53663" s="74"/>
    </row>
    <row r="53664" spans="3:4" x14ac:dyDescent="0.25">
      <c r="C53664" s="75"/>
      <c r="D53664" s="74"/>
    </row>
    <row r="53665" spans="3:4" x14ac:dyDescent="0.25">
      <c r="C53665" s="75"/>
      <c r="D53665" s="74"/>
    </row>
    <row r="53666" spans="3:4" x14ac:dyDescent="0.25">
      <c r="C53666" s="75"/>
      <c r="D53666" s="74"/>
    </row>
    <row r="53667" spans="3:4" x14ac:dyDescent="0.25">
      <c r="C53667" s="75"/>
      <c r="D53667" s="74"/>
    </row>
    <row r="53668" spans="3:4" x14ac:dyDescent="0.25">
      <c r="C53668" s="75"/>
      <c r="D53668" s="74"/>
    </row>
    <row r="53669" spans="3:4" x14ac:dyDescent="0.25">
      <c r="C53669" s="75"/>
      <c r="D53669" s="74"/>
    </row>
    <row r="53670" spans="3:4" x14ac:dyDescent="0.25">
      <c r="C53670" s="75"/>
      <c r="D53670" s="74"/>
    </row>
    <row r="53671" spans="3:4" x14ac:dyDescent="0.25">
      <c r="C53671" s="75"/>
      <c r="D53671" s="74"/>
    </row>
    <row r="53672" spans="3:4" x14ac:dyDescent="0.25">
      <c r="C53672" s="75"/>
      <c r="D53672" s="74"/>
    </row>
    <row r="53673" spans="3:4" x14ac:dyDescent="0.25">
      <c r="C53673" s="75"/>
      <c r="D53673" s="74"/>
    </row>
    <row r="53674" spans="3:4" x14ac:dyDescent="0.25">
      <c r="C53674" s="75"/>
      <c r="D53674" s="74"/>
    </row>
    <row r="53675" spans="3:4" x14ac:dyDescent="0.25">
      <c r="C53675" s="75"/>
      <c r="D53675" s="74"/>
    </row>
    <row r="53676" spans="3:4" x14ac:dyDescent="0.25">
      <c r="C53676" s="75"/>
      <c r="D53676" s="74"/>
    </row>
    <row r="53677" spans="3:4" x14ac:dyDescent="0.25">
      <c r="C53677" s="75"/>
      <c r="D53677" s="74"/>
    </row>
    <row r="53678" spans="3:4" x14ac:dyDescent="0.25">
      <c r="C53678" s="75"/>
      <c r="D53678" s="74"/>
    </row>
    <row r="53679" spans="3:4" x14ac:dyDescent="0.25">
      <c r="C53679" s="75"/>
      <c r="D53679" s="74"/>
    </row>
    <row r="53680" spans="3:4" x14ac:dyDescent="0.25">
      <c r="C53680" s="75"/>
      <c r="D53680" s="74"/>
    </row>
    <row r="53681" spans="3:4" x14ac:dyDescent="0.25">
      <c r="C53681" s="75"/>
      <c r="D53681" s="74"/>
    </row>
    <row r="53682" spans="3:4" x14ac:dyDescent="0.25">
      <c r="C53682" s="75"/>
      <c r="D53682" s="74"/>
    </row>
    <row r="53683" spans="3:4" x14ac:dyDescent="0.25">
      <c r="C53683" s="75"/>
      <c r="D53683" s="74"/>
    </row>
    <row r="53684" spans="3:4" x14ac:dyDescent="0.25">
      <c r="C53684" s="75"/>
      <c r="D53684" s="74"/>
    </row>
    <row r="53685" spans="3:4" x14ac:dyDescent="0.25">
      <c r="C53685" s="75"/>
      <c r="D53685" s="74"/>
    </row>
    <row r="53686" spans="3:4" x14ac:dyDescent="0.25">
      <c r="C53686" s="75"/>
      <c r="D53686" s="74"/>
    </row>
    <row r="53687" spans="3:4" x14ac:dyDescent="0.25">
      <c r="C53687" s="75"/>
      <c r="D53687" s="74"/>
    </row>
    <row r="53688" spans="3:4" x14ac:dyDescent="0.25">
      <c r="C53688" s="75"/>
      <c r="D53688" s="74"/>
    </row>
    <row r="53689" spans="3:4" x14ac:dyDescent="0.25">
      <c r="C53689" s="75"/>
      <c r="D53689" s="74"/>
    </row>
    <row r="53690" spans="3:4" x14ac:dyDescent="0.25">
      <c r="C53690" s="75"/>
      <c r="D53690" s="74"/>
    </row>
    <row r="53691" spans="3:4" x14ac:dyDescent="0.25">
      <c r="C53691" s="75"/>
      <c r="D53691" s="74"/>
    </row>
    <row r="53692" spans="3:4" x14ac:dyDescent="0.25">
      <c r="C53692" s="75"/>
      <c r="D53692" s="74"/>
    </row>
    <row r="53693" spans="3:4" x14ac:dyDescent="0.25">
      <c r="C53693" s="75"/>
      <c r="D53693" s="74"/>
    </row>
    <row r="53694" spans="3:4" x14ac:dyDescent="0.25">
      <c r="C53694" s="75"/>
      <c r="D53694" s="74"/>
    </row>
    <row r="53695" spans="3:4" x14ac:dyDescent="0.25">
      <c r="C53695" s="75"/>
      <c r="D53695" s="74"/>
    </row>
    <row r="53696" spans="3:4" x14ac:dyDescent="0.25">
      <c r="C53696" s="75"/>
      <c r="D53696" s="74"/>
    </row>
    <row r="53697" spans="3:4" x14ac:dyDescent="0.25">
      <c r="C53697" s="75"/>
      <c r="D53697" s="74"/>
    </row>
    <row r="53698" spans="3:4" x14ac:dyDescent="0.25">
      <c r="C53698" s="75"/>
      <c r="D53698" s="74"/>
    </row>
    <row r="53699" spans="3:4" x14ac:dyDescent="0.25">
      <c r="C53699" s="75"/>
      <c r="D53699" s="74"/>
    </row>
    <row r="53700" spans="3:4" x14ac:dyDescent="0.25">
      <c r="C53700" s="75"/>
      <c r="D53700" s="74"/>
    </row>
    <row r="53701" spans="3:4" x14ac:dyDescent="0.25">
      <c r="C53701" s="75"/>
      <c r="D53701" s="74"/>
    </row>
    <row r="53702" spans="3:4" x14ac:dyDescent="0.25">
      <c r="C53702" s="75"/>
      <c r="D53702" s="74"/>
    </row>
    <row r="53703" spans="3:4" x14ac:dyDescent="0.25">
      <c r="C53703" s="75"/>
      <c r="D53703" s="74"/>
    </row>
    <row r="53704" spans="3:4" x14ac:dyDescent="0.25">
      <c r="C53704" s="75"/>
      <c r="D53704" s="74"/>
    </row>
    <row r="53705" spans="3:4" x14ac:dyDescent="0.25">
      <c r="C53705" s="75"/>
      <c r="D53705" s="74"/>
    </row>
    <row r="53706" spans="3:4" x14ac:dyDescent="0.25">
      <c r="C53706" s="75"/>
      <c r="D53706" s="74"/>
    </row>
    <row r="53707" spans="3:4" x14ac:dyDescent="0.25">
      <c r="C53707" s="75"/>
      <c r="D53707" s="74"/>
    </row>
    <row r="53708" spans="3:4" x14ac:dyDescent="0.25">
      <c r="C53708" s="75"/>
      <c r="D53708" s="74"/>
    </row>
    <row r="53709" spans="3:4" x14ac:dyDescent="0.25">
      <c r="C53709" s="75"/>
      <c r="D53709" s="74"/>
    </row>
    <row r="53710" spans="3:4" x14ac:dyDescent="0.25">
      <c r="C53710" s="75"/>
      <c r="D53710" s="74"/>
    </row>
    <row r="53711" spans="3:4" x14ac:dyDescent="0.25">
      <c r="C53711" s="75"/>
      <c r="D53711" s="74"/>
    </row>
    <row r="53712" spans="3:4" x14ac:dyDescent="0.25">
      <c r="C53712" s="75"/>
      <c r="D53712" s="74"/>
    </row>
    <row r="53713" spans="3:4" x14ac:dyDescent="0.25">
      <c r="C53713" s="75"/>
      <c r="D53713" s="74"/>
    </row>
    <row r="53714" spans="3:4" x14ac:dyDescent="0.25">
      <c r="C53714" s="75"/>
      <c r="D53714" s="74"/>
    </row>
    <row r="53715" spans="3:4" x14ac:dyDescent="0.25">
      <c r="C53715" s="75"/>
      <c r="D53715" s="74"/>
    </row>
    <row r="53716" spans="3:4" x14ac:dyDescent="0.25">
      <c r="C53716" s="75"/>
      <c r="D53716" s="74"/>
    </row>
    <row r="53717" spans="3:4" x14ac:dyDescent="0.25">
      <c r="C53717" s="75"/>
      <c r="D53717" s="74"/>
    </row>
    <row r="53718" spans="3:4" x14ac:dyDescent="0.25">
      <c r="C53718" s="75"/>
      <c r="D53718" s="74"/>
    </row>
    <row r="53719" spans="3:4" x14ac:dyDescent="0.25">
      <c r="C53719" s="75"/>
      <c r="D53719" s="74"/>
    </row>
    <row r="53720" spans="3:4" x14ac:dyDescent="0.25">
      <c r="C53720" s="75"/>
      <c r="D53720" s="74"/>
    </row>
    <row r="53721" spans="3:4" x14ac:dyDescent="0.25">
      <c r="C53721" s="75"/>
      <c r="D53721" s="74"/>
    </row>
    <row r="53722" spans="3:4" x14ac:dyDescent="0.25">
      <c r="C53722" s="75"/>
      <c r="D53722" s="74"/>
    </row>
    <row r="53723" spans="3:4" x14ac:dyDescent="0.25">
      <c r="C53723" s="75"/>
      <c r="D53723" s="74"/>
    </row>
    <row r="53724" spans="3:4" x14ac:dyDescent="0.25">
      <c r="C53724" s="75"/>
      <c r="D53724" s="74"/>
    </row>
    <row r="53725" spans="3:4" x14ac:dyDescent="0.25">
      <c r="C53725" s="75"/>
      <c r="D53725" s="74"/>
    </row>
    <row r="53726" spans="3:4" x14ac:dyDescent="0.25">
      <c r="C53726" s="75"/>
      <c r="D53726" s="74"/>
    </row>
    <row r="53727" spans="3:4" x14ac:dyDescent="0.25">
      <c r="C53727" s="75"/>
      <c r="D53727" s="74"/>
    </row>
    <row r="53728" spans="3:4" x14ac:dyDescent="0.25">
      <c r="C53728" s="75"/>
      <c r="D53728" s="74"/>
    </row>
    <row r="53729" spans="3:4" x14ac:dyDescent="0.25">
      <c r="C53729" s="75"/>
      <c r="D53729" s="74"/>
    </row>
    <row r="53730" spans="3:4" x14ac:dyDescent="0.25">
      <c r="C53730" s="75"/>
      <c r="D53730" s="74"/>
    </row>
    <row r="53731" spans="3:4" x14ac:dyDescent="0.25">
      <c r="C53731" s="75"/>
      <c r="D53731" s="74"/>
    </row>
    <row r="53732" spans="3:4" x14ac:dyDescent="0.25">
      <c r="C53732" s="75"/>
      <c r="D53732" s="74"/>
    </row>
    <row r="53733" spans="3:4" x14ac:dyDescent="0.25">
      <c r="C53733" s="75"/>
      <c r="D53733" s="74"/>
    </row>
    <row r="53734" spans="3:4" x14ac:dyDescent="0.25">
      <c r="C53734" s="75"/>
      <c r="D53734" s="74"/>
    </row>
    <row r="53735" spans="3:4" x14ac:dyDescent="0.25">
      <c r="C53735" s="75"/>
      <c r="D53735" s="74"/>
    </row>
    <row r="53736" spans="3:4" x14ac:dyDescent="0.25">
      <c r="C53736" s="75"/>
      <c r="D53736" s="74"/>
    </row>
    <row r="53737" spans="3:4" x14ac:dyDescent="0.25">
      <c r="C53737" s="75"/>
      <c r="D53737" s="74"/>
    </row>
    <row r="53738" spans="3:4" x14ac:dyDescent="0.25">
      <c r="C53738" s="75"/>
      <c r="D53738" s="74"/>
    </row>
    <row r="53739" spans="3:4" x14ac:dyDescent="0.25">
      <c r="C53739" s="75"/>
      <c r="D53739" s="74"/>
    </row>
    <row r="53740" spans="3:4" x14ac:dyDescent="0.25">
      <c r="C53740" s="75"/>
      <c r="D53740" s="74"/>
    </row>
    <row r="53741" spans="3:4" x14ac:dyDescent="0.25">
      <c r="C53741" s="75"/>
      <c r="D53741" s="74"/>
    </row>
    <row r="53742" spans="3:4" x14ac:dyDescent="0.25">
      <c r="C53742" s="75"/>
      <c r="D53742" s="74"/>
    </row>
    <row r="53743" spans="3:4" x14ac:dyDescent="0.25">
      <c r="C53743" s="75"/>
      <c r="D53743" s="74"/>
    </row>
    <row r="53744" spans="3:4" x14ac:dyDescent="0.25">
      <c r="C53744" s="75"/>
      <c r="D53744" s="74"/>
    </row>
    <row r="53745" spans="3:4" x14ac:dyDescent="0.25">
      <c r="C53745" s="75"/>
      <c r="D53745" s="74"/>
    </row>
    <row r="53746" spans="3:4" x14ac:dyDescent="0.25">
      <c r="C53746" s="75"/>
      <c r="D53746" s="74"/>
    </row>
    <row r="53747" spans="3:4" x14ac:dyDescent="0.25">
      <c r="C53747" s="75"/>
      <c r="D53747" s="74"/>
    </row>
    <row r="53748" spans="3:4" x14ac:dyDescent="0.25">
      <c r="C53748" s="75"/>
      <c r="D53748" s="74"/>
    </row>
    <row r="53749" spans="3:4" x14ac:dyDescent="0.25">
      <c r="C53749" s="75"/>
      <c r="D53749" s="74"/>
    </row>
    <row r="53750" spans="3:4" x14ac:dyDescent="0.25">
      <c r="C53750" s="75"/>
      <c r="D53750" s="74"/>
    </row>
    <row r="53751" spans="3:4" x14ac:dyDescent="0.25">
      <c r="C53751" s="75"/>
      <c r="D53751" s="74"/>
    </row>
    <row r="53752" spans="3:4" x14ac:dyDescent="0.25">
      <c r="C53752" s="75"/>
      <c r="D53752" s="74"/>
    </row>
    <row r="53753" spans="3:4" x14ac:dyDescent="0.25">
      <c r="C53753" s="75"/>
      <c r="D53753" s="74"/>
    </row>
    <row r="53754" spans="3:4" x14ac:dyDescent="0.25">
      <c r="C53754" s="75"/>
      <c r="D53754" s="74"/>
    </row>
    <row r="53755" spans="3:4" x14ac:dyDescent="0.25">
      <c r="C53755" s="75"/>
      <c r="D53755" s="74"/>
    </row>
    <row r="53756" spans="3:4" x14ac:dyDescent="0.25">
      <c r="C53756" s="75"/>
      <c r="D53756" s="74"/>
    </row>
    <row r="53757" spans="3:4" x14ac:dyDescent="0.25">
      <c r="C53757" s="75"/>
      <c r="D53757" s="74"/>
    </row>
    <row r="53758" spans="3:4" x14ac:dyDescent="0.25">
      <c r="C53758" s="75"/>
      <c r="D53758" s="74"/>
    </row>
    <row r="53759" spans="3:4" x14ac:dyDescent="0.25">
      <c r="C53759" s="75"/>
      <c r="D53759" s="74"/>
    </row>
    <row r="53760" spans="3:4" x14ac:dyDescent="0.25">
      <c r="C53760" s="75"/>
      <c r="D53760" s="74"/>
    </row>
    <row r="53761" spans="3:4" x14ac:dyDescent="0.25">
      <c r="C53761" s="75"/>
      <c r="D53761" s="74"/>
    </row>
    <row r="53762" spans="3:4" x14ac:dyDescent="0.25">
      <c r="C53762" s="75"/>
      <c r="D53762" s="74"/>
    </row>
    <row r="53763" spans="3:4" x14ac:dyDescent="0.25">
      <c r="C53763" s="75"/>
      <c r="D53763" s="74"/>
    </row>
    <row r="53764" spans="3:4" x14ac:dyDescent="0.25">
      <c r="C53764" s="75"/>
      <c r="D53764" s="74"/>
    </row>
    <row r="53765" spans="3:4" x14ac:dyDescent="0.25">
      <c r="C53765" s="75"/>
      <c r="D53765" s="74"/>
    </row>
    <row r="53766" spans="3:4" x14ac:dyDescent="0.25">
      <c r="C53766" s="75"/>
      <c r="D53766" s="74"/>
    </row>
    <row r="53767" spans="3:4" x14ac:dyDescent="0.25">
      <c r="C53767" s="75"/>
      <c r="D53767" s="74"/>
    </row>
    <row r="53768" spans="3:4" x14ac:dyDescent="0.25">
      <c r="C53768" s="75"/>
      <c r="D53768" s="74"/>
    </row>
    <row r="53769" spans="3:4" x14ac:dyDescent="0.25">
      <c r="C53769" s="75"/>
      <c r="D53769" s="74"/>
    </row>
    <row r="53770" spans="3:4" x14ac:dyDescent="0.25">
      <c r="C53770" s="75"/>
      <c r="D53770" s="74"/>
    </row>
    <row r="53771" spans="3:4" x14ac:dyDescent="0.25">
      <c r="C53771" s="75"/>
      <c r="D53771" s="74"/>
    </row>
    <row r="53772" spans="3:4" x14ac:dyDescent="0.25">
      <c r="C53772" s="75"/>
      <c r="D53772" s="74"/>
    </row>
    <row r="53773" spans="3:4" x14ac:dyDescent="0.25">
      <c r="C53773" s="75"/>
      <c r="D53773" s="74"/>
    </row>
    <row r="53774" spans="3:4" x14ac:dyDescent="0.25">
      <c r="C53774" s="75"/>
      <c r="D53774" s="74"/>
    </row>
    <row r="53775" spans="3:4" x14ac:dyDescent="0.25">
      <c r="C53775" s="75"/>
      <c r="D53775" s="74"/>
    </row>
    <row r="53776" spans="3:4" x14ac:dyDescent="0.25">
      <c r="C53776" s="75"/>
      <c r="D53776" s="74"/>
    </row>
    <row r="53777" spans="3:4" x14ac:dyDescent="0.25">
      <c r="C53777" s="75"/>
      <c r="D53777" s="74"/>
    </row>
    <row r="53778" spans="3:4" x14ac:dyDescent="0.25">
      <c r="C53778" s="75"/>
      <c r="D53778" s="74"/>
    </row>
    <row r="53779" spans="3:4" x14ac:dyDescent="0.25">
      <c r="C53779" s="75"/>
      <c r="D53779" s="74"/>
    </row>
    <row r="53780" spans="3:4" x14ac:dyDescent="0.25">
      <c r="C53780" s="75"/>
      <c r="D53780" s="74"/>
    </row>
    <row r="53781" spans="3:4" x14ac:dyDescent="0.25">
      <c r="C53781" s="75"/>
      <c r="D53781" s="74"/>
    </row>
    <row r="53782" spans="3:4" x14ac:dyDescent="0.25">
      <c r="C53782" s="75"/>
      <c r="D53782" s="74"/>
    </row>
    <row r="53783" spans="3:4" x14ac:dyDescent="0.25">
      <c r="C53783" s="75"/>
      <c r="D53783" s="74"/>
    </row>
    <row r="53784" spans="3:4" x14ac:dyDescent="0.25">
      <c r="C53784" s="75"/>
      <c r="D53784" s="74"/>
    </row>
    <row r="53785" spans="3:4" x14ac:dyDescent="0.25">
      <c r="C53785" s="75"/>
      <c r="D53785" s="74"/>
    </row>
    <row r="53786" spans="3:4" x14ac:dyDescent="0.25">
      <c r="C53786" s="75"/>
      <c r="D53786" s="74"/>
    </row>
    <row r="53787" spans="3:4" x14ac:dyDescent="0.25">
      <c r="C53787" s="75"/>
      <c r="D53787" s="74"/>
    </row>
    <row r="53788" spans="3:4" x14ac:dyDescent="0.25">
      <c r="C53788" s="75"/>
      <c r="D53788" s="74"/>
    </row>
    <row r="53789" spans="3:4" x14ac:dyDescent="0.25">
      <c r="C53789" s="75"/>
      <c r="D53789" s="74"/>
    </row>
    <row r="53790" spans="3:4" x14ac:dyDescent="0.25">
      <c r="C53790" s="75"/>
      <c r="D53790" s="74"/>
    </row>
    <row r="53791" spans="3:4" x14ac:dyDescent="0.25">
      <c r="C53791" s="75"/>
      <c r="D53791" s="74"/>
    </row>
    <row r="53792" spans="3:4" x14ac:dyDescent="0.25">
      <c r="C53792" s="75"/>
      <c r="D53792" s="74"/>
    </row>
    <row r="53793" spans="3:4" x14ac:dyDescent="0.25">
      <c r="C53793" s="75"/>
      <c r="D53793" s="74"/>
    </row>
    <row r="53794" spans="3:4" x14ac:dyDescent="0.25">
      <c r="C53794" s="75"/>
      <c r="D53794" s="74"/>
    </row>
    <row r="53795" spans="3:4" x14ac:dyDescent="0.25">
      <c r="C53795" s="75"/>
      <c r="D53795" s="74"/>
    </row>
    <row r="53796" spans="3:4" x14ac:dyDescent="0.25">
      <c r="C53796" s="75"/>
      <c r="D53796" s="74"/>
    </row>
    <row r="53797" spans="3:4" x14ac:dyDescent="0.25">
      <c r="C53797" s="75"/>
      <c r="D53797" s="74"/>
    </row>
    <row r="53798" spans="3:4" x14ac:dyDescent="0.25">
      <c r="C53798" s="75"/>
      <c r="D53798" s="74"/>
    </row>
    <row r="53799" spans="3:4" x14ac:dyDescent="0.25">
      <c r="C53799" s="75"/>
      <c r="D53799" s="74"/>
    </row>
    <row r="53800" spans="3:4" x14ac:dyDescent="0.25">
      <c r="C53800" s="75"/>
      <c r="D53800" s="74"/>
    </row>
    <row r="53801" spans="3:4" x14ac:dyDescent="0.25">
      <c r="C53801" s="75"/>
      <c r="D53801" s="74"/>
    </row>
    <row r="53802" spans="3:4" x14ac:dyDescent="0.25">
      <c r="C53802" s="75"/>
      <c r="D53802" s="74"/>
    </row>
    <row r="53803" spans="3:4" x14ac:dyDescent="0.25">
      <c r="C53803" s="75"/>
      <c r="D53803" s="74"/>
    </row>
    <row r="53804" spans="3:4" x14ac:dyDescent="0.25">
      <c r="C53804" s="75"/>
      <c r="D53804" s="74"/>
    </row>
    <row r="53805" spans="3:4" x14ac:dyDescent="0.25">
      <c r="C53805" s="75"/>
      <c r="D53805" s="74"/>
    </row>
    <row r="53806" spans="3:4" x14ac:dyDescent="0.25">
      <c r="C53806" s="75"/>
      <c r="D53806" s="74"/>
    </row>
    <row r="53807" spans="3:4" x14ac:dyDescent="0.25">
      <c r="C53807" s="75"/>
      <c r="D53807" s="74"/>
    </row>
    <row r="53808" spans="3:4" x14ac:dyDescent="0.25">
      <c r="C53808" s="75"/>
      <c r="D53808" s="74"/>
    </row>
    <row r="53809" spans="3:4" x14ac:dyDescent="0.25">
      <c r="C53809" s="75"/>
      <c r="D53809" s="74"/>
    </row>
    <row r="53810" spans="3:4" x14ac:dyDescent="0.25">
      <c r="C53810" s="75"/>
      <c r="D53810" s="74"/>
    </row>
    <row r="53811" spans="3:4" x14ac:dyDescent="0.25">
      <c r="C53811" s="75"/>
      <c r="D53811" s="74"/>
    </row>
    <row r="53812" spans="3:4" x14ac:dyDescent="0.25">
      <c r="C53812" s="75"/>
      <c r="D53812" s="74"/>
    </row>
    <row r="53813" spans="3:4" x14ac:dyDescent="0.25">
      <c r="C53813" s="75"/>
      <c r="D53813" s="74"/>
    </row>
    <row r="53814" spans="3:4" x14ac:dyDescent="0.25">
      <c r="C53814" s="75"/>
      <c r="D53814" s="74"/>
    </row>
    <row r="53815" spans="3:4" x14ac:dyDescent="0.25">
      <c r="C53815" s="75"/>
      <c r="D53815" s="74"/>
    </row>
    <row r="53816" spans="3:4" x14ac:dyDescent="0.25">
      <c r="C53816" s="75"/>
      <c r="D53816" s="74"/>
    </row>
    <row r="53817" spans="3:4" x14ac:dyDescent="0.25">
      <c r="C53817" s="75"/>
      <c r="D53817" s="74"/>
    </row>
    <row r="53818" spans="3:4" x14ac:dyDescent="0.25">
      <c r="C53818" s="75"/>
      <c r="D53818" s="74"/>
    </row>
    <row r="53819" spans="3:4" x14ac:dyDescent="0.25">
      <c r="C53819" s="75"/>
      <c r="D53819" s="74"/>
    </row>
    <row r="53820" spans="3:4" x14ac:dyDescent="0.25">
      <c r="C53820" s="75"/>
      <c r="D53820" s="74"/>
    </row>
    <row r="53821" spans="3:4" x14ac:dyDescent="0.25">
      <c r="C53821" s="75"/>
      <c r="D53821" s="74"/>
    </row>
    <row r="53822" spans="3:4" x14ac:dyDescent="0.25">
      <c r="C53822" s="75"/>
      <c r="D53822" s="74"/>
    </row>
    <row r="53823" spans="3:4" x14ac:dyDescent="0.25">
      <c r="C53823" s="75"/>
      <c r="D53823" s="74"/>
    </row>
    <row r="53824" spans="3:4" x14ac:dyDescent="0.25">
      <c r="C53824" s="75"/>
      <c r="D53824" s="74"/>
    </row>
    <row r="53825" spans="3:4" x14ac:dyDescent="0.25">
      <c r="C53825" s="75"/>
      <c r="D53825" s="74"/>
    </row>
    <row r="53826" spans="3:4" x14ac:dyDescent="0.25">
      <c r="C53826" s="75"/>
      <c r="D53826" s="74"/>
    </row>
    <row r="53827" spans="3:4" x14ac:dyDescent="0.25">
      <c r="C53827" s="75"/>
      <c r="D53827" s="74"/>
    </row>
    <row r="53828" spans="3:4" x14ac:dyDescent="0.25">
      <c r="C53828" s="75"/>
      <c r="D53828" s="74"/>
    </row>
    <row r="53829" spans="3:4" x14ac:dyDescent="0.25">
      <c r="C53829" s="75"/>
      <c r="D53829" s="74"/>
    </row>
    <row r="53830" spans="3:4" x14ac:dyDescent="0.25">
      <c r="C53830" s="75"/>
      <c r="D53830" s="74"/>
    </row>
    <row r="53831" spans="3:4" x14ac:dyDescent="0.25">
      <c r="C53831" s="75"/>
      <c r="D53831" s="74"/>
    </row>
    <row r="53832" spans="3:4" x14ac:dyDescent="0.25">
      <c r="C53832" s="75"/>
      <c r="D53832" s="74"/>
    </row>
    <row r="53833" spans="3:4" x14ac:dyDescent="0.25">
      <c r="C53833" s="75"/>
      <c r="D53833" s="74"/>
    </row>
    <row r="53834" spans="3:4" x14ac:dyDescent="0.25">
      <c r="C53834" s="75"/>
      <c r="D53834" s="74"/>
    </row>
    <row r="53835" spans="3:4" x14ac:dyDescent="0.25">
      <c r="C53835" s="75"/>
      <c r="D53835" s="74"/>
    </row>
    <row r="53836" spans="3:4" x14ac:dyDescent="0.25">
      <c r="C53836" s="75"/>
      <c r="D53836" s="74"/>
    </row>
    <row r="53837" spans="3:4" x14ac:dyDescent="0.25">
      <c r="C53837" s="75"/>
      <c r="D53837" s="74"/>
    </row>
    <row r="53838" spans="3:4" x14ac:dyDescent="0.25">
      <c r="C53838" s="75"/>
      <c r="D53838" s="74"/>
    </row>
    <row r="53839" spans="3:4" x14ac:dyDescent="0.25">
      <c r="C53839" s="75"/>
      <c r="D53839" s="74"/>
    </row>
    <row r="53840" spans="3:4" x14ac:dyDescent="0.25">
      <c r="C53840" s="75"/>
      <c r="D53840" s="74"/>
    </row>
    <row r="53841" spans="3:4" x14ac:dyDescent="0.25">
      <c r="C53841" s="75"/>
      <c r="D53841" s="74"/>
    </row>
    <row r="53842" spans="3:4" x14ac:dyDescent="0.25">
      <c r="C53842" s="75"/>
      <c r="D53842" s="74"/>
    </row>
    <row r="53843" spans="3:4" x14ac:dyDescent="0.25">
      <c r="C53843" s="75"/>
      <c r="D53843" s="74"/>
    </row>
    <row r="53844" spans="3:4" x14ac:dyDescent="0.25">
      <c r="C53844" s="75"/>
      <c r="D53844" s="74"/>
    </row>
    <row r="53845" spans="3:4" x14ac:dyDescent="0.25">
      <c r="C53845" s="75"/>
      <c r="D53845" s="74"/>
    </row>
    <row r="53846" spans="3:4" x14ac:dyDescent="0.25">
      <c r="C53846" s="75"/>
      <c r="D53846" s="74"/>
    </row>
    <row r="53847" spans="3:4" x14ac:dyDescent="0.25">
      <c r="C53847" s="75"/>
      <c r="D53847" s="74"/>
    </row>
    <row r="53848" spans="3:4" x14ac:dyDescent="0.25">
      <c r="C53848" s="75"/>
      <c r="D53848" s="74"/>
    </row>
    <row r="53849" spans="3:4" x14ac:dyDescent="0.25">
      <c r="C53849" s="75"/>
      <c r="D53849" s="74"/>
    </row>
    <row r="53850" spans="3:4" x14ac:dyDescent="0.25">
      <c r="C53850" s="75"/>
      <c r="D53850" s="74"/>
    </row>
    <row r="53851" spans="3:4" x14ac:dyDescent="0.25">
      <c r="C53851" s="75"/>
      <c r="D53851" s="74"/>
    </row>
    <row r="53852" spans="3:4" x14ac:dyDescent="0.25">
      <c r="C53852" s="75"/>
      <c r="D53852" s="74"/>
    </row>
    <row r="53853" spans="3:4" x14ac:dyDescent="0.25">
      <c r="C53853" s="75"/>
      <c r="D53853" s="74"/>
    </row>
    <row r="53854" spans="3:4" x14ac:dyDescent="0.25">
      <c r="C53854" s="75"/>
      <c r="D53854" s="74"/>
    </row>
    <row r="53855" spans="3:4" x14ac:dyDescent="0.25">
      <c r="C53855" s="75"/>
      <c r="D53855" s="74"/>
    </row>
    <row r="53856" spans="3:4" x14ac:dyDescent="0.25">
      <c r="C53856" s="75"/>
      <c r="D53856" s="74"/>
    </row>
    <row r="53857" spans="3:4" x14ac:dyDescent="0.25">
      <c r="C53857" s="75"/>
      <c r="D53857" s="74"/>
    </row>
    <row r="53858" spans="3:4" x14ac:dyDescent="0.25">
      <c r="C53858" s="75"/>
      <c r="D53858" s="74"/>
    </row>
    <row r="53859" spans="3:4" x14ac:dyDescent="0.25">
      <c r="C53859" s="75"/>
      <c r="D53859" s="74"/>
    </row>
    <row r="53860" spans="3:4" x14ac:dyDescent="0.25">
      <c r="C53860" s="75"/>
      <c r="D53860" s="74"/>
    </row>
    <row r="53861" spans="3:4" x14ac:dyDescent="0.25">
      <c r="C53861" s="75"/>
      <c r="D53861" s="74"/>
    </row>
    <row r="53862" spans="3:4" x14ac:dyDescent="0.25">
      <c r="C53862" s="75"/>
      <c r="D53862" s="74"/>
    </row>
    <row r="53863" spans="3:4" x14ac:dyDescent="0.25">
      <c r="C53863" s="75"/>
      <c r="D53863" s="74"/>
    </row>
    <row r="53864" spans="3:4" x14ac:dyDescent="0.25">
      <c r="C53864" s="75"/>
      <c r="D53864" s="74"/>
    </row>
    <row r="53865" spans="3:4" x14ac:dyDescent="0.25">
      <c r="C53865" s="75"/>
      <c r="D53865" s="74"/>
    </row>
    <row r="53866" spans="3:4" x14ac:dyDescent="0.25">
      <c r="C53866" s="75"/>
      <c r="D53866" s="74"/>
    </row>
    <row r="53867" spans="3:4" x14ac:dyDescent="0.25">
      <c r="C53867" s="75"/>
      <c r="D53867" s="74"/>
    </row>
    <row r="53868" spans="3:4" x14ac:dyDescent="0.25">
      <c r="C53868" s="75"/>
      <c r="D53868" s="74"/>
    </row>
    <row r="53869" spans="3:4" x14ac:dyDescent="0.25">
      <c r="C53869" s="75"/>
      <c r="D53869" s="74"/>
    </row>
    <row r="53870" spans="3:4" x14ac:dyDescent="0.25">
      <c r="C53870" s="75"/>
      <c r="D53870" s="74"/>
    </row>
    <row r="53871" spans="3:4" x14ac:dyDescent="0.25">
      <c r="C53871" s="75"/>
      <c r="D53871" s="74"/>
    </row>
    <row r="53872" spans="3:4" x14ac:dyDescent="0.25">
      <c r="C53872" s="75"/>
      <c r="D53872" s="74"/>
    </row>
    <row r="53873" spans="3:4" x14ac:dyDescent="0.25">
      <c r="C53873" s="75"/>
      <c r="D53873" s="74"/>
    </row>
    <row r="53874" spans="3:4" x14ac:dyDescent="0.25">
      <c r="C53874" s="75"/>
      <c r="D53874" s="74"/>
    </row>
    <row r="53875" spans="3:4" x14ac:dyDescent="0.25">
      <c r="C53875" s="75"/>
      <c r="D53875" s="74"/>
    </row>
    <row r="53876" spans="3:4" x14ac:dyDescent="0.25">
      <c r="C53876" s="75"/>
      <c r="D53876" s="74"/>
    </row>
    <row r="53877" spans="3:4" x14ac:dyDescent="0.25">
      <c r="C53877" s="75"/>
      <c r="D53877" s="74"/>
    </row>
    <row r="53878" spans="3:4" x14ac:dyDescent="0.25">
      <c r="C53878" s="75"/>
      <c r="D53878" s="74"/>
    </row>
    <row r="53879" spans="3:4" x14ac:dyDescent="0.25">
      <c r="C53879" s="75"/>
      <c r="D53879" s="74"/>
    </row>
    <row r="53880" spans="3:4" x14ac:dyDescent="0.25">
      <c r="C53880" s="75"/>
      <c r="D53880" s="74"/>
    </row>
    <row r="53881" spans="3:4" x14ac:dyDescent="0.25">
      <c r="C53881" s="75"/>
      <c r="D53881" s="74"/>
    </row>
    <row r="53882" spans="3:4" x14ac:dyDescent="0.25">
      <c r="C53882" s="75"/>
      <c r="D53882" s="74"/>
    </row>
    <row r="53883" spans="3:4" x14ac:dyDescent="0.25">
      <c r="C53883" s="75"/>
      <c r="D53883" s="74"/>
    </row>
    <row r="53884" spans="3:4" x14ac:dyDescent="0.25">
      <c r="C53884" s="75"/>
      <c r="D53884" s="74"/>
    </row>
    <row r="53885" spans="3:4" x14ac:dyDescent="0.25">
      <c r="C53885" s="75"/>
      <c r="D53885" s="74"/>
    </row>
    <row r="53886" spans="3:4" x14ac:dyDescent="0.25">
      <c r="C53886" s="75"/>
      <c r="D53886" s="74"/>
    </row>
    <row r="53887" spans="3:4" x14ac:dyDescent="0.25">
      <c r="C53887" s="75"/>
      <c r="D53887" s="74"/>
    </row>
    <row r="53888" spans="3:4" x14ac:dyDescent="0.25">
      <c r="C53888" s="75"/>
      <c r="D53888" s="74"/>
    </row>
    <row r="53889" spans="3:4" x14ac:dyDescent="0.25">
      <c r="C53889" s="75"/>
      <c r="D53889" s="74"/>
    </row>
    <row r="53890" spans="3:4" x14ac:dyDescent="0.25">
      <c r="C53890" s="75"/>
      <c r="D53890" s="74"/>
    </row>
    <row r="53891" spans="3:4" x14ac:dyDescent="0.25">
      <c r="C53891" s="75"/>
      <c r="D53891" s="74"/>
    </row>
    <row r="53892" spans="3:4" x14ac:dyDescent="0.25">
      <c r="C53892" s="75"/>
      <c r="D53892" s="74"/>
    </row>
    <row r="53893" spans="3:4" x14ac:dyDescent="0.25">
      <c r="C53893" s="75"/>
      <c r="D53893" s="74"/>
    </row>
    <row r="53894" spans="3:4" x14ac:dyDescent="0.25">
      <c r="C53894" s="75"/>
      <c r="D53894" s="74"/>
    </row>
    <row r="53895" spans="3:4" x14ac:dyDescent="0.25">
      <c r="C53895" s="75"/>
      <c r="D53895" s="74"/>
    </row>
    <row r="53896" spans="3:4" x14ac:dyDescent="0.25">
      <c r="C53896" s="75"/>
      <c r="D53896" s="74"/>
    </row>
    <row r="53897" spans="3:4" x14ac:dyDescent="0.25">
      <c r="C53897" s="75"/>
      <c r="D53897" s="74"/>
    </row>
    <row r="53898" spans="3:4" x14ac:dyDescent="0.25">
      <c r="C53898" s="75"/>
      <c r="D53898" s="74"/>
    </row>
    <row r="53899" spans="3:4" x14ac:dyDescent="0.25">
      <c r="C53899" s="75"/>
      <c r="D53899" s="74"/>
    </row>
    <row r="53900" spans="3:4" x14ac:dyDescent="0.25">
      <c r="C53900" s="75"/>
      <c r="D53900" s="74"/>
    </row>
    <row r="53901" spans="3:4" x14ac:dyDescent="0.25">
      <c r="C53901" s="75"/>
      <c r="D53901" s="74"/>
    </row>
    <row r="53902" spans="3:4" x14ac:dyDescent="0.25">
      <c r="C53902" s="75"/>
      <c r="D53902" s="74"/>
    </row>
    <row r="53903" spans="3:4" x14ac:dyDescent="0.25">
      <c r="C53903" s="75"/>
      <c r="D53903" s="74"/>
    </row>
    <row r="53904" spans="3:4" x14ac:dyDescent="0.25">
      <c r="C53904" s="75"/>
      <c r="D53904" s="74"/>
    </row>
    <row r="53905" spans="3:4" x14ac:dyDescent="0.25">
      <c r="C53905" s="75"/>
      <c r="D53905" s="74"/>
    </row>
    <row r="53906" spans="3:4" x14ac:dyDescent="0.25">
      <c r="C53906" s="75"/>
      <c r="D53906" s="74"/>
    </row>
    <row r="53907" spans="3:4" x14ac:dyDescent="0.25">
      <c r="C53907" s="75"/>
      <c r="D53907" s="74"/>
    </row>
    <row r="53908" spans="3:4" x14ac:dyDescent="0.25">
      <c r="C53908" s="75"/>
      <c r="D53908" s="74"/>
    </row>
    <row r="53909" spans="3:4" x14ac:dyDescent="0.25">
      <c r="C53909" s="75"/>
      <c r="D53909" s="74"/>
    </row>
    <row r="53910" spans="3:4" x14ac:dyDescent="0.25">
      <c r="C53910" s="75"/>
      <c r="D53910" s="74"/>
    </row>
    <row r="53911" spans="3:4" x14ac:dyDescent="0.25">
      <c r="C53911" s="75"/>
      <c r="D53911" s="74"/>
    </row>
    <row r="53912" spans="3:4" x14ac:dyDescent="0.25">
      <c r="C53912" s="75"/>
      <c r="D53912" s="74"/>
    </row>
    <row r="53913" spans="3:4" x14ac:dyDescent="0.25">
      <c r="C53913" s="75"/>
      <c r="D53913" s="74"/>
    </row>
    <row r="53914" spans="3:4" x14ac:dyDescent="0.25">
      <c r="C53914" s="75"/>
      <c r="D53914" s="74"/>
    </row>
    <row r="53915" spans="3:4" x14ac:dyDescent="0.25">
      <c r="C53915" s="75"/>
      <c r="D53915" s="74"/>
    </row>
    <row r="53916" spans="3:4" x14ac:dyDescent="0.25">
      <c r="C53916" s="75"/>
      <c r="D53916" s="74"/>
    </row>
    <row r="53917" spans="3:4" x14ac:dyDescent="0.25">
      <c r="C53917" s="75"/>
      <c r="D53917" s="74"/>
    </row>
    <row r="53918" spans="3:4" x14ac:dyDescent="0.25">
      <c r="C53918" s="75"/>
      <c r="D53918" s="74"/>
    </row>
    <row r="53919" spans="3:4" x14ac:dyDescent="0.25">
      <c r="C53919" s="75"/>
      <c r="D53919" s="74"/>
    </row>
    <row r="53920" spans="3:4" x14ac:dyDescent="0.25">
      <c r="C53920" s="75"/>
      <c r="D53920" s="74"/>
    </row>
    <row r="53921" spans="3:4" x14ac:dyDescent="0.25">
      <c r="C53921" s="75"/>
      <c r="D53921" s="74"/>
    </row>
    <row r="53922" spans="3:4" x14ac:dyDescent="0.25">
      <c r="C53922" s="75"/>
      <c r="D53922" s="74"/>
    </row>
    <row r="53923" spans="3:4" x14ac:dyDescent="0.25">
      <c r="C53923" s="75"/>
      <c r="D53923" s="74"/>
    </row>
    <row r="53924" spans="3:4" x14ac:dyDescent="0.25">
      <c r="C53924" s="75"/>
      <c r="D53924" s="74"/>
    </row>
    <row r="53925" spans="3:4" x14ac:dyDescent="0.25">
      <c r="C53925" s="75"/>
      <c r="D53925" s="74"/>
    </row>
    <row r="53926" spans="3:4" x14ac:dyDescent="0.25">
      <c r="C53926" s="75"/>
      <c r="D53926" s="74"/>
    </row>
    <row r="53927" spans="3:4" x14ac:dyDescent="0.25">
      <c r="C53927" s="75"/>
      <c r="D53927" s="74"/>
    </row>
    <row r="53928" spans="3:4" x14ac:dyDescent="0.25">
      <c r="C53928" s="75"/>
      <c r="D53928" s="74"/>
    </row>
    <row r="53929" spans="3:4" x14ac:dyDescent="0.25">
      <c r="C53929" s="75"/>
      <c r="D53929" s="74"/>
    </row>
    <row r="53930" spans="3:4" x14ac:dyDescent="0.25">
      <c r="C53930" s="75"/>
      <c r="D53930" s="74"/>
    </row>
    <row r="53931" spans="3:4" x14ac:dyDescent="0.25">
      <c r="C53931" s="75"/>
      <c r="D53931" s="74"/>
    </row>
    <row r="53932" spans="3:4" x14ac:dyDescent="0.25">
      <c r="C53932" s="75"/>
      <c r="D53932" s="74"/>
    </row>
    <row r="53933" spans="3:4" x14ac:dyDescent="0.25">
      <c r="C53933" s="75"/>
      <c r="D53933" s="74"/>
    </row>
    <row r="53934" spans="3:4" x14ac:dyDescent="0.25">
      <c r="C53934" s="75"/>
      <c r="D53934" s="74"/>
    </row>
    <row r="53935" spans="3:4" x14ac:dyDescent="0.25">
      <c r="C53935" s="75"/>
      <c r="D53935" s="74"/>
    </row>
    <row r="53936" spans="3:4" x14ac:dyDescent="0.25">
      <c r="C53936" s="75"/>
      <c r="D53936" s="74"/>
    </row>
    <row r="53937" spans="3:4" x14ac:dyDescent="0.25">
      <c r="C53937" s="75"/>
      <c r="D53937" s="74"/>
    </row>
    <row r="53938" spans="3:4" x14ac:dyDescent="0.25">
      <c r="C53938" s="75"/>
      <c r="D53938" s="74"/>
    </row>
    <row r="53939" spans="3:4" x14ac:dyDescent="0.25">
      <c r="C53939" s="75"/>
      <c r="D53939" s="74"/>
    </row>
    <row r="53940" spans="3:4" x14ac:dyDescent="0.25">
      <c r="C53940" s="75"/>
      <c r="D53940" s="74"/>
    </row>
    <row r="53941" spans="3:4" x14ac:dyDescent="0.25">
      <c r="C53941" s="75"/>
      <c r="D53941" s="74"/>
    </row>
    <row r="53942" spans="3:4" x14ac:dyDescent="0.25">
      <c r="C53942" s="75"/>
      <c r="D53942" s="74"/>
    </row>
    <row r="53943" spans="3:4" x14ac:dyDescent="0.25">
      <c r="C53943" s="75"/>
      <c r="D53943" s="74"/>
    </row>
    <row r="53944" spans="3:4" x14ac:dyDescent="0.25">
      <c r="C53944" s="75"/>
      <c r="D53944" s="74"/>
    </row>
    <row r="53945" spans="3:4" x14ac:dyDescent="0.25">
      <c r="C53945" s="75"/>
      <c r="D53945" s="74"/>
    </row>
    <row r="53946" spans="3:4" x14ac:dyDescent="0.25">
      <c r="C53946" s="75"/>
      <c r="D53946" s="74"/>
    </row>
    <row r="53947" spans="3:4" x14ac:dyDescent="0.25">
      <c r="C53947" s="75"/>
      <c r="D53947" s="74"/>
    </row>
    <row r="53948" spans="3:4" x14ac:dyDescent="0.25">
      <c r="C53948" s="75"/>
      <c r="D53948" s="74"/>
    </row>
    <row r="53949" spans="3:4" x14ac:dyDescent="0.25">
      <c r="C53949" s="75"/>
      <c r="D53949" s="74"/>
    </row>
    <row r="53950" spans="3:4" x14ac:dyDescent="0.25">
      <c r="C53950" s="75"/>
      <c r="D53950" s="74"/>
    </row>
    <row r="53951" spans="3:4" x14ac:dyDescent="0.25">
      <c r="C53951" s="75"/>
      <c r="D53951" s="74"/>
    </row>
    <row r="53952" spans="3:4" x14ac:dyDescent="0.25">
      <c r="C53952" s="75"/>
      <c r="D53952" s="74"/>
    </row>
    <row r="53953" spans="3:4" x14ac:dyDescent="0.25">
      <c r="C53953" s="75"/>
      <c r="D53953" s="74"/>
    </row>
    <row r="53954" spans="3:4" x14ac:dyDescent="0.25">
      <c r="C53954" s="75"/>
      <c r="D53954" s="74"/>
    </row>
    <row r="53955" spans="3:4" x14ac:dyDescent="0.25">
      <c r="C53955" s="75"/>
      <c r="D53955" s="74"/>
    </row>
    <row r="53956" spans="3:4" x14ac:dyDescent="0.25">
      <c r="C53956" s="75"/>
      <c r="D53956" s="74"/>
    </row>
    <row r="53957" spans="3:4" x14ac:dyDescent="0.25">
      <c r="C53957" s="75"/>
      <c r="D53957" s="74"/>
    </row>
    <row r="53958" spans="3:4" x14ac:dyDescent="0.25">
      <c r="C53958" s="75"/>
      <c r="D53958" s="74"/>
    </row>
    <row r="53959" spans="3:4" x14ac:dyDescent="0.25">
      <c r="C53959" s="75"/>
      <c r="D53959" s="74"/>
    </row>
    <row r="53960" spans="3:4" x14ac:dyDescent="0.25">
      <c r="C53960" s="75"/>
      <c r="D53960" s="74"/>
    </row>
    <row r="53961" spans="3:4" x14ac:dyDescent="0.25">
      <c r="C53961" s="75"/>
      <c r="D53961" s="74"/>
    </row>
    <row r="53962" spans="3:4" x14ac:dyDescent="0.25">
      <c r="C53962" s="75"/>
      <c r="D53962" s="74"/>
    </row>
    <row r="53963" spans="3:4" x14ac:dyDescent="0.25">
      <c r="C53963" s="75"/>
      <c r="D53963" s="74"/>
    </row>
    <row r="53964" spans="3:4" x14ac:dyDescent="0.25">
      <c r="C53964" s="75"/>
      <c r="D53964" s="74"/>
    </row>
    <row r="53965" spans="3:4" x14ac:dyDescent="0.25">
      <c r="C53965" s="75"/>
      <c r="D53965" s="74"/>
    </row>
    <row r="53966" spans="3:4" x14ac:dyDescent="0.25">
      <c r="C53966" s="75"/>
      <c r="D53966" s="74"/>
    </row>
    <row r="53967" spans="3:4" x14ac:dyDescent="0.25">
      <c r="C53967" s="75"/>
      <c r="D53967" s="74"/>
    </row>
    <row r="53968" spans="3:4" x14ac:dyDescent="0.25">
      <c r="C53968" s="75"/>
      <c r="D53968" s="74"/>
    </row>
    <row r="53969" spans="3:4" x14ac:dyDescent="0.25">
      <c r="C53969" s="75"/>
      <c r="D53969" s="74"/>
    </row>
    <row r="53970" spans="3:4" x14ac:dyDescent="0.25">
      <c r="C53970" s="75"/>
      <c r="D53970" s="74"/>
    </row>
    <row r="53971" spans="3:4" x14ac:dyDescent="0.25">
      <c r="C53971" s="75"/>
      <c r="D53971" s="74"/>
    </row>
    <row r="53972" spans="3:4" x14ac:dyDescent="0.25">
      <c r="C53972" s="75"/>
      <c r="D53972" s="74"/>
    </row>
    <row r="53973" spans="3:4" x14ac:dyDescent="0.25">
      <c r="C53973" s="75"/>
      <c r="D53973" s="74"/>
    </row>
    <row r="53974" spans="3:4" x14ac:dyDescent="0.25">
      <c r="C53974" s="75"/>
      <c r="D53974" s="74"/>
    </row>
    <row r="53975" spans="3:4" x14ac:dyDescent="0.25">
      <c r="C53975" s="75"/>
      <c r="D53975" s="74"/>
    </row>
    <row r="53976" spans="3:4" x14ac:dyDescent="0.25">
      <c r="C53976" s="75"/>
      <c r="D53976" s="74"/>
    </row>
    <row r="53977" spans="3:4" x14ac:dyDescent="0.25">
      <c r="C53977" s="75"/>
      <c r="D53977" s="74"/>
    </row>
    <row r="53978" spans="3:4" x14ac:dyDescent="0.25">
      <c r="C53978" s="75"/>
      <c r="D53978" s="74"/>
    </row>
    <row r="53979" spans="3:4" x14ac:dyDescent="0.25">
      <c r="C53979" s="75"/>
      <c r="D53979" s="74"/>
    </row>
    <row r="53980" spans="3:4" x14ac:dyDescent="0.25">
      <c r="C53980" s="75"/>
      <c r="D53980" s="74"/>
    </row>
    <row r="53981" spans="3:4" x14ac:dyDescent="0.25">
      <c r="C53981" s="75"/>
      <c r="D53981" s="74"/>
    </row>
    <row r="53982" spans="3:4" x14ac:dyDescent="0.25">
      <c r="C53982" s="75"/>
      <c r="D53982" s="74"/>
    </row>
    <row r="53983" spans="3:4" x14ac:dyDescent="0.25">
      <c r="C53983" s="75"/>
      <c r="D53983" s="74"/>
    </row>
    <row r="53984" spans="3:4" x14ac:dyDescent="0.25">
      <c r="C53984" s="75"/>
      <c r="D53984" s="74"/>
    </row>
    <row r="53985" spans="3:4" x14ac:dyDescent="0.25">
      <c r="C53985" s="75"/>
      <c r="D53985" s="74"/>
    </row>
    <row r="53986" spans="3:4" x14ac:dyDescent="0.25">
      <c r="C53986" s="75"/>
      <c r="D53986" s="74"/>
    </row>
    <row r="53987" spans="3:4" x14ac:dyDescent="0.25">
      <c r="C53987" s="75"/>
      <c r="D53987" s="74"/>
    </row>
    <row r="53988" spans="3:4" x14ac:dyDescent="0.25">
      <c r="C53988" s="75"/>
      <c r="D53988" s="74"/>
    </row>
    <row r="53989" spans="3:4" x14ac:dyDescent="0.25">
      <c r="C53989" s="75"/>
      <c r="D53989" s="74"/>
    </row>
    <row r="53990" spans="3:4" x14ac:dyDescent="0.25">
      <c r="C53990" s="75"/>
      <c r="D53990" s="74"/>
    </row>
    <row r="53991" spans="3:4" x14ac:dyDescent="0.25">
      <c r="C53991" s="75"/>
      <c r="D53991" s="74"/>
    </row>
    <row r="53992" spans="3:4" x14ac:dyDescent="0.25">
      <c r="C53992" s="75"/>
      <c r="D53992" s="74"/>
    </row>
    <row r="53993" spans="3:4" x14ac:dyDescent="0.25">
      <c r="C53993" s="75"/>
      <c r="D53993" s="74"/>
    </row>
    <row r="53994" spans="3:4" x14ac:dyDescent="0.25">
      <c r="C53994" s="75"/>
      <c r="D53994" s="74"/>
    </row>
    <row r="53995" spans="3:4" x14ac:dyDescent="0.25">
      <c r="C53995" s="75"/>
      <c r="D53995" s="74"/>
    </row>
    <row r="53996" spans="3:4" x14ac:dyDescent="0.25">
      <c r="C53996" s="75"/>
      <c r="D53996" s="74"/>
    </row>
    <row r="53997" spans="3:4" x14ac:dyDescent="0.25">
      <c r="C53997" s="75"/>
      <c r="D53997" s="74"/>
    </row>
    <row r="53998" spans="3:4" x14ac:dyDescent="0.25">
      <c r="C53998" s="75"/>
      <c r="D53998" s="74"/>
    </row>
    <row r="53999" spans="3:4" x14ac:dyDescent="0.25">
      <c r="C53999" s="75"/>
      <c r="D53999" s="74"/>
    </row>
    <row r="54000" spans="3:4" x14ac:dyDescent="0.25">
      <c r="C54000" s="75"/>
      <c r="D54000" s="74"/>
    </row>
    <row r="54001" spans="3:4" x14ac:dyDescent="0.25">
      <c r="C54001" s="75"/>
      <c r="D54001" s="74"/>
    </row>
    <row r="54002" spans="3:4" x14ac:dyDescent="0.25">
      <c r="C54002" s="75"/>
      <c r="D54002" s="74"/>
    </row>
    <row r="54003" spans="3:4" x14ac:dyDescent="0.25">
      <c r="C54003" s="75"/>
      <c r="D54003" s="74"/>
    </row>
    <row r="54004" spans="3:4" x14ac:dyDescent="0.25">
      <c r="C54004" s="75"/>
      <c r="D54004" s="74"/>
    </row>
    <row r="54005" spans="3:4" x14ac:dyDescent="0.25">
      <c r="C54005" s="75"/>
      <c r="D54005" s="74"/>
    </row>
    <row r="54006" spans="3:4" x14ac:dyDescent="0.25">
      <c r="C54006" s="75"/>
      <c r="D54006" s="74"/>
    </row>
    <row r="54007" spans="3:4" x14ac:dyDescent="0.25">
      <c r="C54007" s="75"/>
      <c r="D54007" s="74"/>
    </row>
    <row r="54008" spans="3:4" x14ac:dyDescent="0.25">
      <c r="C54008" s="75"/>
      <c r="D54008" s="74"/>
    </row>
    <row r="54009" spans="3:4" x14ac:dyDescent="0.25">
      <c r="C54009" s="75"/>
      <c r="D54009" s="74"/>
    </row>
    <row r="54010" spans="3:4" x14ac:dyDescent="0.25">
      <c r="C54010" s="75"/>
      <c r="D54010" s="74"/>
    </row>
    <row r="54011" spans="3:4" x14ac:dyDescent="0.25">
      <c r="C54011" s="75"/>
      <c r="D54011" s="74"/>
    </row>
    <row r="54012" spans="3:4" x14ac:dyDescent="0.25">
      <c r="C54012" s="75"/>
      <c r="D54012" s="74"/>
    </row>
    <row r="54013" spans="3:4" x14ac:dyDescent="0.25">
      <c r="C54013" s="75"/>
      <c r="D54013" s="74"/>
    </row>
    <row r="54014" spans="3:4" x14ac:dyDescent="0.25">
      <c r="C54014" s="75"/>
      <c r="D54014" s="74"/>
    </row>
    <row r="54015" spans="3:4" x14ac:dyDescent="0.25">
      <c r="C54015" s="75"/>
      <c r="D54015" s="74"/>
    </row>
    <row r="54016" spans="3:4" x14ac:dyDescent="0.25">
      <c r="C54016" s="75"/>
      <c r="D54016" s="74"/>
    </row>
    <row r="54017" spans="3:4" x14ac:dyDescent="0.25">
      <c r="C54017" s="75"/>
      <c r="D54017" s="74"/>
    </row>
    <row r="54018" spans="3:4" x14ac:dyDescent="0.25">
      <c r="C54018" s="75"/>
      <c r="D54018" s="74"/>
    </row>
    <row r="54019" spans="3:4" x14ac:dyDescent="0.25">
      <c r="C54019" s="75"/>
      <c r="D54019" s="74"/>
    </row>
    <row r="54020" spans="3:4" x14ac:dyDescent="0.25">
      <c r="C54020" s="75"/>
      <c r="D54020" s="74"/>
    </row>
    <row r="54021" spans="3:4" x14ac:dyDescent="0.25">
      <c r="C54021" s="75"/>
      <c r="D54021" s="74"/>
    </row>
    <row r="54022" spans="3:4" x14ac:dyDescent="0.25">
      <c r="C54022" s="75"/>
      <c r="D54022" s="74"/>
    </row>
    <row r="54023" spans="3:4" x14ac:dyDescent="0.25">
      <c r="C54023" s="75"/>
      <c r="D54023" s="74"/>
    </row>
    <row r="54024" spans="3:4" x14ac:dyDescent="0.25">
      <c r="C54024" s="75"/>
      <c r="D54024" s="74"/>
    </row>
    <row r="54025" spans="3:4" x14ac:dyDescent="0.25">
      <c r="C54025" s="75"/>
      <c r="D54025" s="74"/>
    </row>
    <row r="54026" spans="3:4" x14ac:dyDescent="0.25">
      <c r="C54026" s="75"/>
      <c r="D54026" s="74"/>
    </row>
    <row r="54027" spans="3:4" x14ac:dyDescent="0.25">
      <c r="C54027" s="75"/>
      <c r="D54027" s="74"/>
    </row>
    <row r="54028" spans="3:4" x14ac:dyDescent="0.25">
      <c r="C54028" s="75"/>
      <c r="D54028" s="74"/>
    </row>
    <row r="54029" spans="3:4" x14ac:dyDescent="0.25">
      <c r="C54029" s="75"/>
      <c r="D54029" s="74"/>
    </row>
    <row r="54030" spans="3:4" x14ac:dyDescent="0.25">
      <c r="C54030" s="75"/>
      <c r="D54030" s="74"/>
    </row>
    <row r="54031" spans="3:4" x14ac:dyDescent="0.25">
      <c r="C54031" s="75"/>
      <c r="D54031" s="74"/>
    </row>
    <row r="54032" spans="3:4" x14ac:dyDescent="0.25">
      <c r="C54032" s="75"/>
      <c r="D54032" s="74"/>
    </row>
    <row r="54033" spans="3:4" x14ac:dyDescent="0.25">
      <c r="C54033" s="75"/>
      <c r="D54033" s="74"/>
    </row>
    <row r="54034" spans="3:4" x14ac:dyDescent="0.25">
      <c r="C54034" s="75"/>
      <c r="D54034" s="74"/>
    </row>
    <row r="54035" spans="3:4" x14ac:dyDescent="0.25">
      <c r="C54035" s="75"/>
      <c r="D54035" s="74"/>
    </row>
    <row r="54036" spans="3:4" x14ac:dyDescent="0.25">
      <c r="C54036" s="75"/>
      <c r="D54036" s="74"/>
    </row>
    <row r="54037" spans="3:4" x14ac:dyDescent="0.25">
      <c r="C54037" s="75"/>
      <c r="D54037" s="74"/>
    </row>
    <row r="54038" spans="3:4" x14ac:dyDescent="0.25">
      <c r="C54038" s="75"/>
      <c r="D54038" s="74"/>
    </row>
    <row r="54039" spans="3:4" x14ac:dyDescent="0.25">
      <c r="C54039" s="75"/>
      <c r="D54039" s="74"/>
    </row>
    <row r="54040" spans="3:4" x14ac:dyDescent="0.25">
      <c r="C54040" s="75"/>
      <c r="D54040" s="74"/>
    </row>
    <row r="54041" spans="3:4" x14ac:dyDescent="0.25">
      <c r="C54041" s="75"/>
      <c r="D54041" s="74"/>
    </row>
    <row r="54042" spans="3:4" x14ac:dyDescent="0.25">
      <c r="C54042" s="75"/>
      <c r="D54042" s="74"/>
    </row>
    <row r="54043" spans="3:4" x14ac:dyDescent="0.25">
      <c r="C54043" s="75"/>
      <c r="D54043" s="74"/>
    </row>
    <row r="54044" spans="3:4" x14ac:dyDescent="0.25">
      <c r="C54044" s="75"/>
      <c r="D54044" s="74"/>
    </row>
    <row r="54045" spans="3:4" x14ac:dyDescent="0.25">
      <c r="C54045" s="75"/>
      <c r="D54045" s="74"/>
    </row>
    <row r="54046" spans="3:4" x14ac:dyDescent="0.25">
      <c r="C54046" s="75"/>
      <c r="D54046" s="74"/>
    </row>
    <row r="54047" spans="3:4" x14ac:dyDescent="0.25">
      <c r="C54047" s="75"/>
      <c r="D54047" s="74"/>
    </row>
    <row r="54048" spans="3:4" x14ac:dyDescent="0.25">
      <c r="C54048" s="75"/>
      <c r="D54048" s="74"/>
    </row>
    <row r="54049" spans="3:4" x14ac:dyDescent="0.25">
      <c r="C54049" s="75"/>
      <c r="D54049" s="74"/>
    </row>
    <row r="54050" spans="3:4" x14ac:dyDescent="0.25">
      <c r="C54050" s="75"/>
      <c r="D54050" s="74"/>
    </row>
    <row r="54051" spans="3:4" x14ac:dyDescent="0.25">
      <c r="C54051" s="75"/>
      <c r="D54051" s="74"/>
    </row>
    <row r="54052" spans="3:4" x14ac:dyDescent="0.25">
      <c r="C54052" s="75"/>
      <c r="D54052" s="74"/>
    </row>
    <row r="54053" spans="3:4" x14ac:dyDescent="0.25">
      <c r="C54053" s="75"/>
      <c r="D54053" s="74"/>
    </row>
    <row r="54054" spans="3:4" x14ac:dyDescent="0.25">
      <c r="C54054" s="75"/>
      <c r="D54054" s="74"/>
    </row>
    <row r="54055" spans="3:4" x14ac:dyDescent="0.25">
      <c r="C54055" s="75"/>
      <c r="D54055" s="74"/>
    </row>
    <row r="54056" spans="3:4" x14ac:dyDescent="0.25">
      <c r="C54056" s="75"/>
      <c r="D54056" s="74"/>
    </row>
    <row r="54057" spans="3:4" x14ac:dyDescent="0.25">
      <c r="C54057" s="75"/>
      <c r="D54057" s="74"/>
    </row>
    <row r="54058" spans="3:4" x14ac:dyDescent="0.25">
      <c r="C54058" s="75"/>
      <c r="D54058" s="74"/>
    </row>
    <row r="54059" spans="3:4" x14ac:dyDescent="0.25">
      <c r="C54059" s="75"/>
      <c r="D54059" s="74"/>
    </row>
    <row r="54060" spans="3:4" x14ac:dyDescent="0.25">
      <c r="C54060" s="75"/>
      <c r="D54060" s="74"/>
    </row>
    <row r="54061" spans="3:4" x14ac:dyDescent="0.25">
      <c r="C54061" s="75"/>
      <c r="D54061" s="74"/>
    </row>
    <row r="54062" spans="3:4" x14ac:dyDescent="0.25">
      <c r="C54062" s="75"/>
      <c r="D54062" s="74"/>
    </row>
    <row r="54063" spans="3:4" x14ac:dyDescent="0.25">
      <c r="C54063" s="75"/>
      <c r="D54063" s="74"/>
    </row>
    <row r="54064" spans="3:4" x14ac:dyDescent="0.25">
      <c r="C54064" s="75"/>
      <c r="D54064" s="74"/>
    </row>
    <row r="54065" spans="3:4" x14ac:dyDescent="0.25">
      <c r="C54065" s="75"/>
      <c r="D54065" s="74"/>
    </row>
    <row r="54066" spans="3:4" x14ac:dyDescent="0.25">
      <c r="C54066" s="75"/>
      <c r="D54066" s="74"/>
    </row>
    <row r="54067" spans="3:4" x14ac:dyDescent="0.25">
      <c r="C54067" s="75"/>
      <c r="D54067" s="74"/>
    </row>
    <row r="54068" spans="3:4" x14ac:dyDescent="0.25">
      <c r="C54068" s="75"/>
      <c r="D54068" s="74"/>
    </row>
    <row r="54069" spans="3:4" x14ac:dyDescent="0.25">
      <c r="C54069" s="75"/>
      <c r="D54069" s="74"/>
    </row>
    <row r="54070" spans="3:4" x14ac:dyDescent="0.25">
      <c r="C54070" s="75"/>
      <c r="D54070" s="74"/>
    </row>
    <row r="54071" spans="3:4" x14ac:dyDescent="0.25">
      <c r="C54071" s="75"/>
      <c r="D54071" s="74"/>
    </row>
    <row r="54072" spans="3:4" x14ac:dyDescent="0.25">
      <c r="C54072" s="75"/>
      <c r="D54072" s="74"/>
    </row>
    <row r="54073" spans="3:4" x14ac:dyDescent="0.25">
      <c r="C54073" s="75"/>
      <c r="D54073" s="74"/>
    </row>
    <row r="54074" spans="3:4" x14ac:dyDescent="0.25">
      <c r="C54074" s="75"/>
      <c r="D54074" s="74"/>
    </row>
    <row r="54075" spans="3:4" x14ac:dyDescent="0.25">
      <c r="C54075" s="75"/>
      <c r="D54075" s="74"/>
    </row>
    <row r="54076" spans="3:4" x14ac:dyDescent="0.25">
      <c r="C54076" s="75"/>
      <c r="D54076" s="74"/>
    </row>
    <row r="54077" spans="3:4" x14ac:dyDescent="0.25">
      <c r="C54077" s="75"/>
      <c r="D54077" s="74"/>
    </row>
    <row r="54078" spans="3:4" x14ac:dyDescent="0.25">
      <c r="C54078" s="75"/>
      <c r="D54078" s="74"/>
    </row>
    <row r="54079" spans="3:4" x14ac:dyDescent="0.25">
      <c r="C54079" s="75"/>
      <c r="D54079" s="74"/>
    </row>
    <row r="54080" spans="3:4" x14ac:dyDescent="0.25">
      <c r="C54080" s="75"/>
      <c r="D54080" s="74"/>
    </row>
    <row r="54081" spans="3:4" x14ac:dyDescent="0.25">
      <c r="C54081" s="75"/>
      <c r="D54081" s="74"/>
    </row>
    <row r="54082" spans="3:4" x14ac:dyDescent="0.25">
      <c r="C54082" s="75"/>
      <c r="D54082" s="74"/>
    </row>
    <row r="54083" spans="3:4" x14ac:dyDescent="0.25">
      <c r="C54083" s="75"/>
      <c r="D54083" s="74"/>
    </row>
    <row r="54084" spans="3:4" x14ac:dyDescent="0.25">
      <c r="C54084" s="75"/>
      <c r="D54084" s="74"/>
    </row>
    <row r="54085" spans="3:4" x14ac:dyDescent="0.25">
      <c r="C54085" s="75"/>
      <c r="D54085" s="74"/>
    </row>
    <row r="54086" spans="3:4" x14ac:dyDescent="0.25">
      <c r="C54086" s="75"/>
      <c r="D54086" s="74"/>
    </row>
    <row r="54087" spans="3:4" x14ac:dyDescent="0.25">
      <c r="C54087" s="75"/>
      <c r="D54087" s="74"/>
    </row>
    <row r="54088" spans="3:4" x14ac:dyDescent="0.25">
      <c r="C54088" s="75"/>
      <c r="D54088" s="74"/>
    </row>
    <row r="54089" spans="3:4" x14ac:dyDescent="0.25">
      <c r="C54089" s="75"/>
      <c r="D54089" s="74"/>
    </row>
    <row r="54090" spans="3:4" x14ac:dyDescent="0.25">
      <c r="C54090" s="75"/>
      <c r="D54090" s="74"/>
    </row>
    <row r="54091" spans="3:4" x14ac:dyDescent="0.25">
      <c r="C54091" s="75"/>
      <c r="D54091" s="74"/>
    </row>
    <row r="54092" spans="3:4" x14ac:dyDescent="0.25">
      <c r="C54092" s="75"/>
      <c r="D54092" s="74"/>
    </row>
    <row r="54093" spans="3:4" x14ac:dyDescent="0.25">
      <c r="C54093" s="75"/>
      <c r="D54093" s="74"/>
    </row>
    <row r="54094" spans="3:4" x14ac:dyDescent="0.25">
      <c r="C54094" s="75"/>
      <c r="D54094" s="74"/>
    </row>
    <row r="54095" spans="3:4" x14ac:dyDescent="0.25">
      <c r="C54095" s="75"/>
      <c r="D54095" s="74"/>
    </row>
    <row r="54096" spans="3:4" x14ac:dyDescent="0.25">
      <c r="C54096" s="75"/>
      <c r="D54096" s="74"/>
    </row>
    <row r="54097" spans="3:4" x14ac:dyDescent="0.25">
      <c r="C54097" s="75"/>
      <c r="D54097" s="74"/>
    </row>
    <row r="54098" spans="3:4" x14ac:dyDescent="0.25">
      <c r="C54098" s="75"/>
      <c r="D54098" s="74"/>
    </row>
    <row r="54099" spans="3:4" x14ac:dyDescent="0.25">
      <c r="C54099" s="75"/>
      <c r="D54099" s="74"/>
    </row>
    <row r="54100" spans="3:4" x14ac:dyDescent="0.25">
      <c r="C54100" s="75"/>
      <c r="D54100" s="74"/>
    </row>
    <row r="54101" spans="3:4" x14ac:dyDescent="0.25">
      <c r="C54101" s="75"/>
      <c r="D54101" s="74"/>
    </row>
    <row r="54102" spans="3:4" x14ac:dyDescent="0.25">
      <c r="C54102" s="75"/>
      <c r="D54102" s="74"/>
    </row>
    <row r="54103" spans="3:4" x14ac:dyDescent="0.25">
      <c r="C54103" s="75"/>
      <c r="D54103" s="74"/>
    </row>
    <row r="54104" spans="3:4" x14ac:dyDescent="0.25">
      <c r="C54104" s="75"/>
      <c r="D54104" s="74"/>
    </row>
    <row r="54105" spans="3:4" x14ac:dyDescent="0.25">
      <c r="C54105" s="75"/>
      <c r="D54105" s="74"/>
    </row>
    <row r="54106" spans="3:4" x14ac:dyDescent="0.25">
      <c r="C54106" s="75"/>
      <c r="D54106" s="74"/>
    </row>
    <row r="54107" spans="3:4" x14ac:dyDescent="0.25">
      <c r="C54107" s="75"/>
      <c r="D54107" s="74"/>
    </row>
    <row r="54108" spans="3:4" x14ac:dyDescent="0.25">
      <c r="C54108" s="75"/>
      <c r="D54108" s="74"/>
    </row>
    <row r="54109" spans="3:4" x14ac:dyDescent="0.25">
      <c r="C54109" s="75"/>
      <c r="D54109" s="74"/>
    </row>
    <row r="54110" spans="3:4" x14ac:dyDescent="0.25">
      <c r="C54110" s="75"/>
      <c r="D54110" s="74"/>
    </row>
    <row r="54111" spans="3:4" x14ac:dyDescent="0.25">
      <c r="C54111" s="75"/>
      <c r="D54111" s="74"/>
    </row>
    <row r="54112" spans="3:4" x14ac:dyDescent="0.25">
      <c r="C54112" s="75"/>
      <c r="D54112" s="74"/>
    </row>
    <row r="54113" spans="3:4" x14ac:dyDescent="0.25">
      <c r="C54113" s="75"/>
      <c r="D54113" s="74"/>
    </row>
    <row r="54114" spans="3:4" x14ac:dyDescent="0.25">
      <c r="C54114" s="75"/>
      <c r="D54114" s="74"/>
    </row>
    <row r="54115" spans="3:4" x14ac:dyDescent="0.25">
      <c r="C54115" s="75"/>
      <c r="D54115" s="74"/>
    </row>
    <row r="54116" spans="3:4" x14ac:dyDescent="0.25">
      <c r="C54116" s="75"/>
      <c r="D54116" s="74"/>
    </row>
    <row r="54117" spans="3:4" x14ac:dyDescent="0.25">
      <c r="C54117" s="75"/>
      <c r="D54117" s="74"/>
    </row>
    <row r="54118" spans="3:4" x14ac:dyDescent="0.25">
      <c r="C54118" s="75"/>
      <c r="D54118" s="74"/>
    </row>
    <row r="54119" spans="3:4" x14ac:dyDescent="0.25">
      <c r="C54119" s="75"/>
      <c r="D54119" s="74"/>
    </row>
    <row r="54120" spans="3:4" x14ac:dyDescent="0.25">
      <c r="C54120" s="75"/>
      <c r="D54120" s="74"/>
    </row>
    <row r="54121" spans="3:4" x14ac:dyDescent="0.25">
      <c r="C54121" s="75"/>
      <c r="D54121" s="74"/>
    </row>
    <row r="54122" spans="3:4" x14ac:dyDescent="0.25">
      <c r="C54122" s="75"/>
      <c r="D54122" s="74"/>
    </row>
    <row r="54123" spans="3:4" x14ac:dyDescent="0.25">
      <c r="C54123" s="75"/>
      <c r="D54123" s="74"/>
    </row>
    <row r="54124" spans="3:4" x14ac:dyDescent="0.25">
      <c r="C54124" s="75"/>
      <c r="D54124" s="74"/>
    </row>
    <row r="54125" spans="3:4" x14ac:dyDescent="0.25">
      <c r="C54125" s="75"/>
      <c r="D54125" s="74"/>
    </row>
    <row r="54126" spans="3:4" x14ac:dyDescent="0.25">
      <c r="C54126" s="75"/>
      <c r="D54126" s="74"/>
    </row>
    <row r="54127" spans="3:4" x14ac:dyDescent="0.25">
      <c r="C54127" s="75"/>
      <c r="D54127" s="74"/>
    </row>
    <row r="54128" spans="3:4" x14ac:dyDescent="0.25">
      <c r="C54128" s="75"/>
      <c r="D54128" s="74"/>
    </row>
    <row r="54129" spans="3:4" x14ac:dyDescent="0.25">
      <c r="C54129" s="75"/>
      <c r="D54129" s="74"/>
    </row>
    <row r="54130" spans="3:4" x14ac:dyDescent="0.25">
      <c r="C54130" s="75"/>
      <c r="D54130" s="74"/>
    </row>
    <row r="54131" spans="3:4" x14ac:dyDescent="0.25">
      <c r="C54131" s="75"/>
      <c r="D54131" s="74"/>
    </row>
    <row r="54132" spans="3:4" x14ac:dyDescent="0.25">
      <c r="C54132" s="75"/>
      <c r="D54132" s="74"/>
    </row>
    <row r="54133" spans="3:4" x14ac:dyDescent="0.25">
      <c r="C54133" s="75"/>
      <c r="D54133" s="74"/>
    </row>
    <row r="54134" spans="3:4" x14ac:dyDescent="0.25">
      <c r="C54134" s="75"/>
      <c r="D54134" s="74"/>
    </row>
    <row r="54135" spans="3:4" x14ac:dyDescent="0.25">
      <c r="C54135" s="75"/>
      <c r="D54135" s="74"/>
    </row>
    <row r="54136" spans="3:4" x14ac:dyDescent="0.25">
      <c r="C54136" s="75"/>
      <c r="D54136" s="74"/>
    </row>
    <row r="54137" spans="3:4" x14ac:dyDescent="0.25">
      <c r="C54137" s="75"/>
      <c r="D54137" s="74"/>
    </row>
    <row r="54138" spans="3:4" x14ac:dyDescent="0.25">
      <c r="C54138" s="75"/>
      <c r="D54138" s="74"/>
    </row>
    <row r="54139" spans="3:4" x14ac:dyDescent="0.25">
      <c r="C54139" s="75"/>
      <c r="D54139" s="74"/>
    </row>
    <row r="54140" spans="3:4" x14ac:dyDescent="0.25">
      <c r="C54140" s="75"/>
      <c r="D54140" s="74"/>
    </row>
    <row r="54141" spans="3:4" x14ac:dyDescent="0.25">
      <c r="C54141" s="75"/>
      <c r="D54141" s="74"/>
    </row>
    <row r="54142" spans="3:4" x14ac:dyDescent="0.25">
      <c r="C54142" s="75"/>
      <c r="D54142" s="74"/>
    </row>
    <row r="54143" spans="3:4" x14ac:dyDescent="0.25">
      <c r="C54143" s="75"/>
      <c r="D54143" s="74"/>
    </row>
    <row r="54144" spans="3:4" x14ac:dyDescent="0.25">
      <c r="C54144" s="75"/>
      <c r="D54144" s="74"/>
    </row>
    <row r="54145" spans="3:4" x14ac:dyDescent="0.25">
      <c r="C54145" s="75"/>
      <c r="D54145" s="74"/>
    </row>
    <row r="54146" spans="3:4" x14ac:dyDescent="0.25">
      <c r="C54146" s="75"/>
      <c r="D54146" s="74"/>
    </row>
    <row r="54147" spans="3:4" x14ac:dyDescent="0.25">
      <c r="C54147" s="75"/>
      <c r="D54147" s="74"/>
    </row>
    <row r="54148" spans="3:4" x14ac:dyDescent="0.25">
      <c r="C54148" s="75"/>
      <c r="D54148" s="74"/>
    </row>
    <row r="54149" spans="3:4" x14ac:dyDescent="0.25">
      <c r="C54149" s="75"/>
      <c r="D54149" s="74"/>
    </row>
    <row r="54150" spans="3:4" x14ac:dyDescent="0.25">
      <c r="C54150" s="75"/>
      <c r="D54150" s="74"/>
    </row>
    <row r="54151" spans="3:4" x14ac:dyDescent="0.25">
      <c r="C54151" s="75"/>
      <c r="D54151" s="74"/>
    </row>
    <row r="54152" spans="3:4" x14ac:dyDescent="0.25">
      <c r="C54152" s="75"/>
      <c r="D54152" s="74"/>
    </row>
    <row r="54153" spans="3:4" x14ac:dyDescent="0.25">
      <c r="C54153" s="75"/>
      <c r="D54153" s="74"/>
    </row>
    <row r="54154" spans="3:4" x14ac:dyDescent="0.25">
      <c r="C54154" s="75"/>
      <c r="D54154" s="74"/>
    </row>
    <row r="54155" spans="3:4" x14ac:dyDescent="0.25">
      <c r="C54155" s="75"/>
      <c r="D54155" s="74"/>
    </row>
    <row r="54156" spans="3:4" x14ac:dyDescent="0.25">
      <c r="C54156" s="75"/>
      <c r="D54156" s="74"/>
    </row>
    <row r="54157" spans="3:4" x14ac:dyDescent="0.25">
      <c r="C54157" s="75"/>
      <c r="D54157" s="74"/>
    </row>
    <row r="54158" spans="3:4" x14ac:dyDescent="0.25">
      <c r="C54158" s="75"/>
      <c r="D54158" s="74"/>
    </row>
    <row r="54159" spans="3:4" x14ac:dyDescent="0.25">
      <c r="C54159" s="75"/>
      <c r="D54159" s="74"/>
    </row>
    <row r="54160" spans="3:4" x14ac:dyDescent="0.25">
      <c r="C54160" s="75"/>
      <c r="D54160" s="74"/>
    </row>
    <row r="54161" spans="3:4" x14ac:dyDescent="0.25">
      <c r="C54161" s="75"/>
      <c r="D54161" s="74"/>
    </row>
    <row r="54162" spans="3:4" x14ac:dyDescent="0.25">
      <c r="C54162" s="75"/>
      <c r="D54162" s="74"/>
    </row>
    <row r="54163" spans="3:4" x14ac:dyDescent="0.25">
      <c r="C54163" s="75"/>
      <c r="D54163" s="74"/>
    </row>
    <row r="54164" spans="3:4" x14ac:dyDescent="0.25">
      <c r="C54164" s="75"/>
      <c r="D54164" s="74"/>
    </row>
    <row r="54165" spans="3:4" x14ac:dyDescent="0.25">
      <c r="C54165" s="75"/>
      <c r="D54165" s="74"/>
    </row>
    <row r="54166" spans="3:4" x14ac:dyDescent="0.25">
      <c r="C54166" s="75"/>
      <c r="D54166" s="74"/>
    </row>
    <row r="54167" spans="3:4" x14ac:dyDescent="0.25">
      <c r="C54167" s="75"/>
      <c r="D54167" s="74"/>
    </row>
    <row r="54168" spans="3:4" x14ac:dyDescent="0.25">
      <c r="C54168" s="75"/>
      <c r="D54168" s="74"/>
    </row>
    <row r="54169" spans="3:4" x14ac:dyDescent="0.25">
      <c r="C54169" s="75"/>
      <c r="D54169" s="74"/>
    </row>
    <row r="54170" spans="3:4" x14ac:dyDescent="0.25">
      <c r="C54170" s="75"/>
      <c r="D54170" s="74"/>
    </row>
    <row r="54171" spans="3:4" x14ac:dyDescent="0.25">
      <c r="C54171" s="75"/>
      <c r="D54171" s="74"/>
    </row>
    <row r="54172" spans="3:4" x14ac:dyDescent="0.25">
      <c r="C54172" s="75"/>
      <c r="D54172" s="74"/>
    </row>
    <row r="54173" spans="3:4" x14ac:dyDescent="0.25">
      <c r="C54173" s="75"/>
      <c r="D54173" s="74"/>
    </row>
    <row r="54174" spans="3:4" x14ac:dyDescent="0.25">
      <c r="C54174" s="75"/>
      <c r="D54174" s="74"/>
    </row>
    <row r="54175" spans="3:4" x14ac:dyDescent="0.25">
      <c r="C54175" s="75"/>
      <c r="D54175" s="74"/>
    </row>
    <row r="54176" spans="3:4" x14ac:dyDescent="0.25">
      <c r="C54176" s="75"/>
      <c r="D54176" s="74"/>
    </row>
    <row r="54177" spans="3:4" x14ac:dyDescent="0.25">
      <c r="C54177" s="75"/>
      <c r="D54177" s="74"/>
    </row>
    <row r="54178" spans="3:4" x14ac:dyDescent="0.25">
      <c r="C54178" s="75"/>
      <c r="D54178" s="74"/>
    </row>
    <row r="54179" spans="3:4" x14ac:dyDescent="0.25">
      <c r="C54179" s="75"/>
      <c r="D54179" s="74"/>
    </row>
    <row r="54180" spans="3:4" x14ac:dyDescent="0.25">
      <c r="C54180" s="75"/>
      <c r="D54180" s="74"/>
    </row>
    <row r="54181" spans="3:4" x14ac:dyDescent="0.25">
      <c r="C54181" s="75"/>
      <c r="D54181" s="74"/>
    </row>
    <row r="54182" spans="3:4" x14ac:dyDescent="0.25">
      <c r="C54182" s="75"/>
      <c r="D54182" s="74"/>
    </row>
    <row r="54183" spans="3:4" x14ac:dyDescent="0.25">
      <c r="C54183" s="75"/>
      <c r="D54183" s="74"/>
    </row>
    <row r="54184" spans="3:4" x14ac:dyDescent="0.25">
      <c r="C54184" s="75"/>
      <c r="D54184" s="74"/>
    </row>
    <row r="54185" spans="3:4" x14ac:dyDescent="0.25">
      <c r="C54185" s="75"/>
      <c r="D54185" s="74"/>
    </row>
    <row r="54186" spans="3:4" x14ac:dyDescent="0.25">
      <c r="C54186" s="75"/>
      <c r="D54186" s="74"/>
    </row>
    <row r="54187" spans="3:4" x14ac:dyDescent="0.25">
      <c r="C54187" s="75"/>
      <c r="D54187" s="74"/>
    </row>
    <row r="54188" spans="3:4" x14ac:dyDescent="0.25">
      <c r="C54188" s="75"/>
      <c r="D54188" s="74"/>
    </row>
    <row r="54189" spans="3:4" x14ac:dyDescent="0.25">
      <c r="C54189" s="75"/>
      <c r="D54189" s="74"/>
    </row>
    <row r="54190" spans="3:4" x14ac:dyDescent="0.25">
      <c r="C54190" s="75"/>
      <c r="D54190" s="74"/>
    </row>
    <row r="54191" spans="3:4" x14ac:dyDescent="0.25">
      <c r="C54191" s="75"/>
      <c r="D54191" s="74"/>
    </row>
    <row r="54192" spans="3:4" x14ac:dyDescent="0.25">
      <c r="C54192" s="75"/>
      <c r="D54192" s="74"/>
    </row>
    <row r="54193" spans="3:4" x14ac:dyDescent="0.25">
      <c r="C54193" s="75"/>
      <c r="D54193" s="74"/>
    </row>
    <row r="54194" spans="3:4" x14ac:dyDescent="0.25">
      <c r="C54194" s="75"/>
      <c r="D54194" s="74"/>
    </row>
    <row r="54195" spans="3:4" x14ac:dyDescent="0.25">
      <c r="C54195" s="75"/>
      <c r="D54195" s="74"/>
    </row>
    <row r="54196" spans="3:4" x14ac:dyDescent="0.25">
      <c r="C54196" s="75"/>
      <c r="D54196" s="74"/>
    </row>
    <row r="54197" spans="3:4" x14ac:dyDescent="0.25">
      <c r="C54197" s="75"/>
      <c r="D54197" s="74"/>
    </row>
    <row r="54198" spans="3:4" x14ac:dyDescent="0.25">
      <c r="C54198" s="75"/>
      <c r="D54198" s="74"/>
    </row>
    <row r="54199" spans="3:4" x14ac:dyDescent="0.25">
      <c r="C54199" s="75"/>
      <c r="D54199" s="74"/>
    </row>
    <row r="54200" spans="3:4" x14ac:dyDescent="0.25">
      <c r="C54200" s="75"/>
      <c r="D54200" s="74"/>
    </row>
    <row r="54201" spans="3:4" x14ac:dyDescent="0.25">
      <c r="C54201" s="75"/>
      <c r="D54201" s="74"/>
    </row>
    <row r="54202" spans="3:4" x14ac:dyDescent="0.25">
      <c r="C54202" s="75"/>
      <c r="D54202" s="74"/>
    </row>
    <row r="54203" spans="3:4" x14ac:dyDescent="0.25">
      <c r="C54203" s="75"/>
      <c r="D54203" s="74"/>
    </row>
    <row r="54204" spans="3:4" x14ac:dyDescent="0.25">
      <c r="C54204" s="75"/>
      <c r="D54204" s="74"/>
    </row>
    <row r="54205" spans="3:4" x14ac:dyDescent="0.25">
      <c r="C54205" s="75"/>
      <c r="D54205" s="74"/>
    </row>
    <row r="54206" spans="3:4" x14ac:dyDescent="0.25">
      <c r="C54206" s="75"/>
      <c r="D54206" s="74"/>
    </row>
    <row r="54207" spans="3:4" x14ac:dyDescent="0.25">
      <c r="C54207" s="75"/>
      <c r="D54207" s="74"/>
    </row>
    <row r="54208" spans="3:4" x14ac:dyDescent="0.25">
      <c r="C54208" s="75"/>
      <c r="D54208" s="74"/>
    </row>
    <row r="54209" spans="3:4" x14ac:dyDescent="0.25">
      <c r="C54209" s="75"/>
      <c r="D54209" s="74"/>
    </row>
    <row r="54210" spans="3:4" x14ac:dyDescent="0.25">
      <c r="C54210" s="75"/>
      <c r="D54210" s="74"/>
    </row>
    <row r="54211" spans="3:4" x14ac:dyDescent="0.25">
      <c r="C54211" s="75"/>
      <c r="D54211" s="74"/>
    </row>
    <row r="54212" spans="3:4" x14ac:dyDescent="0.25">
      <c r="C54212" s="75"/>
      <c r="D54212" s="74"/>
    </row>
    <row r="54213" spans="3:4" x14ac:dyDescent="0.25">
      <c r="C54213" s="75"/>
      <c r="D54213" s="74"/>
    </row>
    <row r="54214" spans="3:4" x14ac:dyDescent="0.25">
      <c r="C54214" s="75"/>
      <c r="D54214" s="74"/>
    </row>
    <row r="54215" spans="3:4" x14ac:dyDescent="0.25">
      <c r="C54215" s="75"/>
      <c r="D54215" s="74"/>
    </row>
    <row r="54216" spans="3:4" x14ac:dyDescent="0.25">
      <c r="C54216" s="75"/>
      <c r="D54216" s="74"/>
    </row>
    <row r="54217" spans="3:4" x14ac:dyDescent="0.25">
      <c r="C54217" s="75"/>
      <c r="D54217" s="74"/>
    </row>
    <row r="54218" spans="3:4" x14ac:dyDescent="0.25">
      <c r="C54218" s="75"/>
      <c r="D54218" s="74"/>
    </row>
    <row r="54219" spans="3:4" x14ac:dyDescent="0.25">
      <c r="C54219" s="75"/>
      <c r="D54219" s="74"/>
    </row>
    <row r="54220" spans="3:4" x14ac:dyDescent="0.25">
      <c r="C54220" s="75"/>
      <c r="D54220" s="74"/>
    </row>
    <row r="54221" spans="3:4" x14ac:dyDescent="0.25">
      <c r="C54221" s="75"/>
      <c r="D54221" s="74"/>
    </row>
    <row r="54222" spans="3:4" x14ac:dyDescent="0.25">
      <c r="C54222" s="75"/>
      <c r="D54222" s="74"/>
    </row>
    <row r="54223" spans="3:4" x14ac:dyDescent="0.25">
      <c r="C54223" s="75"/>
      <c r="D54223" s="74"/>
    </row>
    <row r="54224" spans="3:4" x14ac:dyDescent="0.25">
      <c r="C54224" s="75"/>
      <c r="D54224" s="74"/>
    </row>
    <row r="54225" spans="3:4" x14ac:dyDescent="0.25">
      <c r="C54225" s="75"/>
      <c r="D54225" s="74"/>
    </row>
    <row r="54226" spans="3:4" x14ac:dyDescent="0.25">
      <c r="C54226" s="75"/>
      <c r="D54226" s="74"/>
    </row>
    <row r="54227" spans="3:4" x14ac:dyDescent="0.25">
      <c r="C54227" s="75"/>
      <c r="D54227" s="74"/>
    </row>
    <row r="54228" spans="3:4" x14ac:dyDescent="0.25">
      <c r="C54228" s="75"/>
      <c r="D54228" s="74"/>
    </row>
    <row r="54229" spans="3:4" x14ac:dyDescent="0.25">
      <c r="C54229" s="75"/>
      <c r="D54229" s="74"/>
    </row>
    <row r="54230" spans="3:4" x14ac:dyDescent="0.25">
      <c r="C54230" s="75"/>
      <c r="D54230" s="74"/>
    </row>
    <row r="54231" spans="3:4" x14ac:dyDescent="0.25">
      <c r="C54231" s="75"/>
      <c r="D54231" s="74"/>
    </row>
    <row r="54232" spans="3:4" x14ac:dyDescent="0.25">
      <c r="C54232" s="75"/>
      <c r="D54232" s="74"/>
    </row>
    <row r="54233" spans="3:4" x14ac:dyDescent="0.25">
      <c r="C54233" s="75"/>
      <c r="D54233" s="74"/>
    </row>
    <row r="54234" spans="3:4" x14ac:dyDescent="0.25">
      <c r="C54234" s="75"/>
      <c r="D54234" s="74"/>
    </row>
    <row r="54235" spans="3:4" x14ac:dyDescent="0.25">
      <c r="C54235" s="75"/>
      <c r="D54235" s="74"/>
    </row>
    <row r="54236" spans="3:4" x14ac:dyDescent="0.25">
      <c r="C54236" s="75"/>
      <c r="D54236" s="74"/>
    </row>
    <row r="54237" spans="3:4" x14ac:dyDescent="0.25">
      <c r="C54237" s="75"/>
      <c r="D54237" s="74"/>
    </row>
    <row r="54238" spans="3:4" x14ac:dyDescent="0.25">
      <c r="C54238" s="75"/>
      <c r="D54238" s="74"/>
    </row>
    <row r="54239" spans="3:4" x14ac:dyDescent="0.25">
      <c r="C54239" s="75"/>
      <c r="D54239" s="74"/>
    </row>
    <row r="54240" spans="3:4" x14ac:dyDescent="0.25">
      <c r="C54240" s="75"/>
      <c r="D54240" s="74"/>
    </row>
    <row r="54241" spans="3:4" x14ac:dyDescent="0.25">
      <c r="C54241" s="75"/>
      <c r="D54241" s="74"/>
    </row>
    <row r="54242" spans="3:4" x14ac:dyDescent="0.25">
      <c r="C54242" s="75"/>
      <c r="D54242" s="74"/>
    </row>
    <row r="54243" spans="3:4" x14ac:dyDescent="0.25">
      <c r="C54243" s="75"/>
      <c r="D54243" s="74"/>
    </row>
    <row r="54244" spans="3:4" x14ac:dyDescent="0.25">
      <c r="C54244" s="75"/>
      <c r="D54244" s="74"/>
    </row>
    <row r="54245" spans="3:4" x14ac:dyDescent="0.25">
      <c r="C54245" s="75"/>
      <c r="D54245" s="74"/>
    </row>
    <row r="54246" spans="3:4" x14ac:dyDescent="0.25">
      <c r="C54246" s="75"/>
      <c r="D54246" s="74"/>
    </row>
    <row r="54247" spans="3:4" x14ac:dyDescent="0.25">
      <c r="C54247" s="75"/>
      <c r="D54247" s="74"/>
    </row>
    <row r="54248" spans="3:4" x14ac:dyDescent="0.25">
      <c r="C54248" s="75"/>
      <c r="D54248" s="74"/>
    </row>
    <row r="54249" spans="3:4" x14ac:dyDescent="0.25">
      <c r="C54249" s="75"/>
      <c r="D54249" s="74"/>
    </row>
    <row r="54250" spans="3:4" x14ac:dyDescent="0.25">
      <c r="C54250" s="75"/>
      <c r="D54250" s="74"/>
    </row>
    <row r="54251" spans="3:4" x14ac:dyDescent="0.25">
      <c r="C54251" s="75"/>
      <c r="D54251" s="74"/>
    </row>
    <row r="54252" spans="3:4" x14ac:dyDescent="0.25">
      <c r="C54252" s="75"/>
      <c r="D54252" s="74"/>
    </row>
    <row r="54253" spans="3:4" x14ac:dyDescent="0.25">
      <c r="C54253" s="75"/>
      <c r="D54253" s="74"/>
    </row>
    <row r="54254" spans="3:4" x14ac:dyDescent="0.25">
      <c r="C54254" s="75"/>
      <c r="D54254" s="74"/>
    </row>
    <row r="54255" spans="3:4" x14ac:dyDescent="0.25">
      <c r="C54255" s="75"/>
      <c r="D54255" s="74"/>
    </row>
    <row r="54256" spans="3:4" x14ac:dyDescent="0.25">
      <c r="C54256" s="75"/>
      <c r="D54256" s="74"/>
    </row>
    <row r="54257" spans="3:4" x14ac:dyDescent="0.25">
      <c r="C54257" s="75"/>
      <c r="D54257" s="74"/>
    </row>
    <row r="54258" spans="3:4" x14ac:dyDescent="0.25">
      <c r="C54258" s="75"/>
      <c r="D54258" s="74"/>
    </row>
    <row r="54259" spans="3:4" x14ac:dyDescent="0.25">
      <c r="C54259" s="75"/>
      <c r="D54259" s="74"/>
    </row>
    <row r="54260" spans="3:4" x14ac:dyDescent="0.25">
      <c r="C54260" s="75"/>
      <c r="D54260" s="74"/>
    </row>
    <row r="54261" spans="3:4" x14ac:dyDescent="0.25">
      <c r="C54261" s="75"/>
      <c r="D54261" s="74"/>
    </row>
    <row r="54262" spans="3:4" x14ac:dyDescent="0.25">
      <c r="C54262" s="75"/>
      <c r="D54262" s="74"/>
    </row>
    <row r="54263" spans="3:4" x14ac:dyDescent="0.25">
      <c r="C54263" s="75"/>
      <c r="D54263" s="74"/>
    </row>
    <row r="54264" spans="3:4" x14ac:dyDescent="0.25">
      <c r="C54264" s="75"/>
      <c r="D54264" s="74"/>
    </row>
    <row r="54265" spans="3:4" x14ac:dyDescent="0.25">
      <c r="C54265" s="75"/>
      <c r="D54265" s="74"/>
    </row>
    <row r="54266" spans="3:4" x14ac:dyDescent="0.25">
      <c r="C54266" s="75"/>
      <c r="D54266" s="74"/>
    </row>
    <row r="54267" spans="3:4" x14ac:dyDescent="0.25">
      <c r="C54267" s="75"/>
      <c r="D54267" s="74"/>
    </row>
    <row r="54268" spans="3:4" x14ac:dyDescent="0.25">
      <c r="C54268" s="75"/>
      <c r="D54268" s="74"/>
    </row>
    <row r="54269" spans="3:4" x14ac:dyDescent="0.25">
      <c r="C54269" s="75"/>
      <c r="D54269" s="74"/>
    </row>
    <row r="54270" spans="3:4" x14ac:dyDescent="0.25">
      <c r="C54270" s="75"/>
      <c r="D54270" s="74"/>
    </row>
    <row r="54271" spans="3:4" x14ac:dyDescent="0.25">
      <c r="C54271" s="75"/>
      <c r="D54271" s="74"/>
    </row>
    <row r="54272" spans="3:4" x14ac:dyDescent="0.25">
      <c r="C54272" s="75"/>
      <c r="D54272" s="74"/>
    </row>
    <row r="54273" spans="3:4" x14ac:dyDescent="0.25">
      <c r="C54273" s="75"/>
      <c r="D54273" s="74"/>
    </row>
    <row r="54274" spans="3:4" x14ac:dyDescent="0.25">
      <c r="C54274" s="75"/>
      <c r="D54274" s="74"/>
    </row>
    <row r="54275" spans="3:4" x14ac:dyDescent="0.25">
      <c r="C54275" s="75"/>
      <c r="D54275" s="74"/>
    </row>
    <row r="54276" spans="3:4" x14ac:dyDescent="0.25">
      <c r="C54276" s="75"/>
      <c r="D54276" s="74"/>
    </row>
    <row r="54277" spans="3:4" x14ac:dyDescent="0.25">
      <c r="C54277" s="75"/>
      <c r="D54277" s="74"/>
    </row>
    <row r="54278" spans="3:4" x14ac:dyDescent="0.25">
      <c r="C54278" s="75"/>
      <c r="D54278" s="74"/>
    </row>
    <row r="54279" spans="3:4" x14ac:dyDescent="0.25">
      <c r="C54279" s="75"/>
      <c r="D54279" s="74"/>
    </row>
    <row r="54280" spans="3:4" x14ac:dyDescent="0.25">
      <c r="C54280" s="75"/>
      <c r="D54280" s="74"/>
    </row>
    <row r="54281" spans="3:4" x14ac:dyDescent="0.25">
      <c r="C54281" s="75"/>
      <c r="D54281" s="74"/>
    </row>
    <row r="54282" spans="3:4" x14ac:dyDescent="0.25">
      <c r="C54282" s="75"/>
      <c r="D54282" s="74"/>
    </row>
    <row r="54283" spans="3:4" x14ac:dyDescent="0.25">
      <c r="C54283" s="75"/>
      <c r="D54283" s="74"/>
    </row>
    <row r="54284" spans="3:4" x14ac:dyDescent="0.25">
      <c r="C54284" s="75"/>
      <c r="D54284" s="74"/>
    </row>
    <row r="54285" spans="3:4" x14ac:dyDescent="0.25">
      <c r="C54285" s="75"/>
      <c r="D54285" s="74"/>
    </row>
    <row r="54286" spans="3:4" x14ac:dyDescent="0.25">
      <c r="C54286" s="75"/>
      <c r="D54286" s="74"/>
    </row>
    <row r="54287" spans="3:4" x14ac:dyDescent="0.25">
      <c r="C54287" s="75"/>
      <c r="D54287" s="74"/>
    </row>
    <row r="54288" spans="3:4" x14ac:dyDescent="0.25">
      <c r="C54288" s="75"/>
      <c r="D54288" s="74"/>
    </row>
    <row r="54289" spans="3:4" x14ac:dyDescent="0.25">
      <c r="C54289" s="75"/>
      <c r="D54289" s="74"/>
    </row>
    <row r="54290" spans="3:4" x14ac:dyDescent="0.25">
      <c r="C54290" s="75"/>
      <c r="D54290" s="74"/>
    </row>
    <row r="54291" spans="3:4" x14ac:dyDescent="0.25">
      <c r="C54291" s="75"/>
      <c r="D54291" s="74"/>
    </row>
    <row r="54292" spans="3:4" x14ac:dyDescent="0.25">
      <c r="C54292" s="75"/>
      <c r="D54292" s="74"/>
    </row>
    <row r="54293" spans="3:4" x14ac:dyDescent="0.25">
      <c r="C54293" s="75"/>
      <c r="D54293" s="74"/>
    </row>
    <row r="54294" spans="3:4" x14ac:dyDescent="0.25">
      <c r="C54294" s="75"/>
      <c r="D54294" s="74"/>
    </row>
    <row r="54295" spans="3:4" x14ac:dyDescent="0.25">
      <c r="C54295" s="75"/>
      <c r="D54295" s="74"/>
    </row>
    <row r="54296" spans="3:4" x14ac:dyDescent="0.25">
      <c r="C54296" s="75"/>
      <c r="D54296" s="74"/>
    </row>
    <row r="54297" spans="3:4" x14ac:dyDescent="0.25">
      <c r="C54297" s="75"/>
      <c r="D54297" s="74"/>
    </row>
    <row r="54298" spans="3:4" x14ac:dyDescent="0.25">
      <c r="C54298" s="75"/>
      <c r="D54298" s="74"/>
    </row>
    <row r="54299" spans="3:4" x14ac:dyDescent="0.25">
      <c r="C54299" s="75"/>
      <c r="D54299" s="74"/>
    </row>
    <row r="54300" spans="3:4" x14ac:dyDescent="0.25">
      <c r="C54300" s="75"/>
      <c r="D54300" s="74"/>
    </row>
    <row r="54301" spans="3:4" x14ac:dyDescent="0.25">
      <c r="C54301" s="75"/>
      <c r="D54301" s="74"/>
    </row>
    <row r="54302" spans="3:4" x14ac:dyDescent="0.25">
      <c r="C54302" s="75"/>
      <c r="D54302" s="74"/>
    </row>
    <row r="54303" spans="3:4" x14ac:dyDescent="0.25">
      <c r="C54303" s="75"/>
      <c r="D54303" s="74"/>
    </row>
    <row r="54304" spans="3:4" x14ac:dyDescent="0.25">
      <c r="C54304" s="75"/>
      <c r="D54304" s="74"/>
    </row>
    <row r="54305" spans="3:4" x14ac:dyDescent="0.25">
      <c r="C54305" s="75"/>
      <c r="D54305" s="74"/>
    </row>
    <row r="54306" spans="3:4" x14ac:dyDescent="0.25">
      <c r="C54306" s="75"/>
      <c r="D54306" s="74"/>
    </row>
    <row r="54307" spans="3:4" x14ac:dyDescent="0.25">
      <c r="C54307" s="75"/>
      <c r="D54307" s="74"/>
    </row>
    <row r="54308" spans="3:4" x14ac:dyDescent="0.25">
      <c r="C54308" s="75"/>
      <c r="D54308" s="74"/>
    </row>
    <row r="54309" spans="3:4" x14ac:dyDescent="0.25">
      <c r="C54309" s="75"/>
      <c r="D54309" s="74"/>
    </row>
    <row r="54310" spans="3:4" x14ac:dyDescent="0.25">
      <c r="C54310" s="75"/>
      <c r="D54310" s="74"/>
    </row>
    <row r="54311" spans="3:4" x14ac:dyDescent="0.25">
      <c r="C54311" s="75"/>
      <c r="D54311" s="74"/>
    </row>
    <row r="54312" spans="3:4" x14ac:dyDescent="0.25">
      <c r="C54312" s="75"/>
      <c r="D54312" s="74"/>
    </row>
    <row r="54313" spans="3:4" x14ac:dyDescent="0.25">
      <c r="C54313" s="75"/>
      <c r="D54313" s="74"/>
    </row>
    <row r="54314" spans="3:4" x14ac:dyDescent="0.25">
      <c r="C54314" s="75"/>
      <c r="D54314" s="74"/>
    </row>
    <row r="54315" spans="3:4" x14ac:dyDescent="0.25">
      <c r="C54315" s="75"/>
      <c r="D54315" s="74"/>
    </row>
    <row r="54316" spans="3:4" x14ac:dyDescent="0.25">
      <c r="C54316" s="75"/>
      <c r="D54316" s="74"/>
    </row>
    <row r="54317" spans="3:4" x14ac:dyDescent="0.25">
      <c r="C54317" s="75"/>
      <c r="D54317" s="74"/>
    </row>
    <row r="54318" spans="3:4" x14ac:dyDescent="0.25">
      <c r="C54318" s="75"/>
      <c r="D54318" s="74"/>
    </row>
    <row r="54319" spans="3:4" x14ac:dyDescent="0.25">
      <c r="C54319" s="75"/>
      <c r="D54319" s="74"/>
    </row>
    <row r="54320" spans="3:4" x14ac:dyDescent="0.25">
      <c r="C54320" s="75"/>
      <c r="D54320" s="74"/>
    </row>
    <row r="54321" spans="3:4" x14ac:dyDescent="0.25">
      <c r="C54321" s="75"/>
      <c r="D54321" s="74"/>
    </row>
    <row r="54322" spans="3:4" x14ac:dyDescent="0.25">
      <c r="C54322" s="75"/>
      <c r="D54322" s="74"/>
    </row>
    <row r="54323" spans="3:4" x14ac:dyDescent="0.25">
      <c r="C54323" s="75"/>
      <c r="D54323" s="74"/>
    </row>
    <row r="54324" spans="3:4" x14ac:dyDescent="0.25">
      <c r="C54324" s="75"/>
      <c r="D54324" s="74"/>
    </row>
    <row r="54325" spans="3:4" x14ac:dyDescent="0.25">
      <c r="C54325" s="75"/>
      <c r="D54325" s="74"/>
    </row>
    <row r="54326" spans="3:4" x14ac:dyDescent="0.25">
      <c r="C54326" s="75"/>
      <c r="D54326" s="74"/>
    </row>
    <row r="54327" spans="3:4" x14ac:dyDescent="0.25">
      <c r="C54327" s="75"/>
      <c r="D54327" s="74"/>
    </row>
    <row r="54328" spans="3:4" x14ac:dyDescent="0.25">
      <c r="C54328" s="75"/>
      <c r="D54328" s="74"/>
    </row>
    <row r="54329" spans="3:4" x14ac:dyDescent="0.25">
      <c r="C54329" s="75"/>
      <c r="D54329" s="74"/>
    </row>
    <row r="54330" spans="3:4" x14ac:dyDescent="0.25">
      <c r="C54330" s="75"/>
      <c r="D54330" s="74"/>
    </row>
    <row r="54331" spans="3:4" x14ac:dyDescent="0.25">
      <c r="C54331" s="75"/>
      <c r="D54331" s="74"/>
    </row>
    <row r="54332" spans="3:4" x14ac:dyDescent="0.25">
      <c r="C54332" s="75"/>
      <c r="D54332" s="74"/>
    </row>
    <row r="54333" spans="3:4" x14ac:dyDescent="0.25">
      <c r="C54333" s="75"/>
      <c r="D54333" s="74"/>
    </row>
    <row r="54334" spans="3:4" x14ac:dyDescent="0.25">
      <c r="C54334" s="75"/>
      <c r="D54334" s="74"/>
    </row>
    <row r="54335" spans="3:4" x14ac:dyDescent="0.25">
      <c r="C54335" s="75"/>
      <c r="D54335" s="74"/>
    </row>
    <row r="54336" spans="3:4" x14ac:dyDescent="0.25">
      <c r="C54336" s="75"/>
      <c r="D54336" s="74"/>
    </row>
    <row r="54337" spans="3:4" x14ac:dyDescent="0.25">
      <c r="C54337" s="75"/>
      <c r="D54337" s="74"/>
    </row>
    <row r="54338" spans="3:4" x14ac:dyDescent="0.25">
      <c r="C54338" s="75"/>
      <c r="D54338" s="74"/>
    </row>
    <row r="54339" spans="3:4" x14ac:dyDescent="0.25">
      <c r="C54339" s="75"/>
      <c r="D54339" s="74"/>
    </row>
    <row r="54340" spans="3:4" x14ac:dyDescent="0.25">
      <c r="C54340" s="75"/>
      <c r="D54340" s="74"/>
    </row>
    <row r="54341" spans="3:4" x14ac:dyDescent="0.25">
      <c r="C54341" s="75"/>
      <c r="D54341" s="74"/>
    </row>
    <row r="54342" spans="3:4" x14ac:dyDescent="0.25">
      <c r="C54342" s="75"/>
      <c r="D54342" s="74"/>
    </row>
    <row r="54343" spans="3:4" x14ac:dyDescent="0.25">
      <c r="C54343" s="75"/>
      <c r="D54343" s="74"/>
    </row>
    <row r="54344" spans="3:4" x14ac:dyDescent="0.25">
      <c r="C54344" s="75"/>
      <c r="D54344" s="74"/>
    </row>
    <row r="54345" spans="3:4" x14ac:dyDescent="0.25">
      <c r="C54345" s="75"/>
      <c r="D54345" s="74"/>
    </row>
    <row r="54346" spans="3:4" x14ac:dyDescent="0.25">
      <c r="C54346" s="75"/>
      <c r="D54346" s="74"/>
    </row>
    <row r="54347" spans="3:4" x14ac:dyDescent="0.25">
      <c r="C54347" s="75"/>
      <c r="D54347" s="74"/>
    </row>
    <row r="54348" spans="3:4" x14ac:dyDescent="0.25">
      <c r="C54348" s="75"/>
      <c r="D54348" s="74"/>
    </row>
    <row r="54349" spans="3:4" x14ac:dyDescent="0.25">
      <c r="C54349" s="75"/>
      <c r="D54349" s="74"/>
    </row>
    <row r="54350" spans="3:4" x14ac:dyDescent="0.25">
      <c r="C54350" s="75"/>
      <c r="D54350" s="74"/>
    </row>
    <row r="54351" spans="3:4" x14ac:dyDescent="0.25">
      <c r="C54351" s="75"/>
      <c r="D54351" s="74"/>
    </row>
    <row r="54352" spans="3:4" x14ac:dyDescent="0.25">
      <c r="C54352" s="75"/>
      <c r="D54352" s="74"/>
    </row>
    <row r="54353" spans="3:4" x14ac:dyDescent="0.25">
      <c r="C54353" s="75"/>
      <c r="D54353" s="74"/>
    </row>
    <row r="54354" spans="3:4" x14ac:dyDescent="0.25">
      <c r="C54354" s="75"/>
      <c r="D54354" s="74"/>
    </row>
    <row r="54355" spans="3:4" x14ac:dyDescent="0.25">
      <c r="C54355" s="75"/>
      <c r="D54355" s="74"/>
    </row>
    <row r="54356" spans="3:4" x14ac:dyDescent="0.25">
      <c r="C54356" s="75"/>
      <c r="D54356" s="74"/>
    </row>
    <row r="54357" spans="3:4" x14ac:dyDescent="0.25">
      <c r="C54357" s="75"/>
      <c r="D54357" s="74"/>
    </row>
    <row r="54358" spans="3:4" x14ac:dyDescent="0.25">
      <c r="C54358" s="75"/>
      <c r="D54358" s="74"/>
    </row>
    <row r="54359" spans="3:4" x14ac:dyDescent="0.25">
      <c r="C54359" s="75"/>
      <c r="D54359" s="74"/>
    </row>
    <row r="54360" spans="3:4" x14ac:dyDescent="0.25">
      <c r="C54360" s="75"/>
      <c r="D54360" s="74"/>
    </row>
    <row r="54361" spans="3:4" x14ac:dyDescent="0.25">
      <c r="C54361" s="75"/>
      <c r="D54361" s="74"/>
    </row>
    <row r="54362" spans="3:4" x14ac:dyDescent="0.25">
      <c r="C54362" s="75"/>
      <c r="D54362" s="74"/>
    </row>
    <row r="54363" spans="3:4" x14ac:dyDescent="0.25">
      <c r="C54363" s="75"/>
      <c r="D54363" s="74"/>
    </row>
    <row r="54364" spans="3:4" x14ac:dyDescent="0.25">
      <c r="C54364" s="75"/>
      <c r="D54364" s="74"/>
    </row>
    <row r="54365" spans="3:4" x14ac:dyDescent="0.25">
      <c r="C54365" s="75"/>
      <c r="D54365" s="74"/>
    </row>
    <row r="54366" spans="3:4" x14ac:dyDescent="0.25">
      <c r="C54366" s="75"/>
      <c r="D54366" s="74"/>
    </row>
    <row r="54367" spans="3:4" x14ac:dyDescent="0.25">
      <c r="C54367" s="75"/>
      <c r="D54367" s="74"/>
    </row>
    <row r="54368" spans="3:4" x14ac:dyDescent="0.25">
      <c r="C54368" s="75"/>
      <c r="D54368" s="74"/>
    </row>
    <row r="54369" spans="3:4" x14ac:dyDescent="0.25">
      <c r="C54369" s="75"/>
      <c r="D54369" s="74"/>
    </row>
    <row r="54370" spans="3:4" x14ac:dyDescent="0.25">
      <c r="C54370" s="75"/>
      <c r="D54370" s="74"/>
    </row>
    <row r="54371" spans="3:4" x14ac:dyDescent="0.25">
      <c r="C54371" s="75"/>
      <c r="D54371" s="74"/>
    </row>
    <row r="54372" spans="3:4" x14ac:dyDescent="0.25">
      <c r="C54372" s="75"/>
      <c r="D54372" s="74"/>
    </row>
    <row r="54373" spans="3:4" x14ac:dyDescent="0.25">
      <c r="C54373" s="75"/>
      <c r="D54373" s="74"/>
    </row>
    <row r="54374" spans="3:4" x14ac:dyDescent="0.25">
      <c r="C54374" s="75"/>
      <c r="D54374" s="74"/>
    </row>
    <row r="54375" spans="3:4" x14ac:dyDescent="0.25">
      <c r="C54375" s="75"/>
      <c r="D54375" s="74"/>
    </row>
    <row r="54376" spans="3:4" x14ac:dyDescent="0.25">
      <c r="C54376" s="75"/>
      <c r="D54376" s="74"/>
    </row>
    <row r="54377" spans="3:4" x14ac:dyDescent="0.25">
      <c r="C54377" s="75"/>
      <c r="D54377" s="74"/>
    </row>
    <row r="54378" spans="3:4" x14ac:dyDescent="0.25">
      <c r="C54378" s="75"/>
      <c r="D54378" s="74"/>
    </row>
    <row r="54379" spans="3:4" x14ac:dyDescent="0.25">
      <c r="C54379" s="75"/>
      <c r="D54379" s="74"/>
    </row>
    <row r="54380" spans="3:4" x14ac:dyDescent="0.25">
      <c r="C54380" s="75"/>
      <c r="D54380" s="74"/>
    </row>
    <row r="54381" spans="3:4" x14ac:dyDescent="0.25">
      <c r="C54381" s="75"/>
      <c r="D54381" s="74"/>
    </row>
    <row r="54382" spans="3:4" x14ac:dyDescent="0.25">
      <c r="C54382" s="75"/>
      <c r="D54382" s="74"/>
    </row>
    <row r="54383" spans="3:4" x14ac:dyDescent="0.25">
      <c r="C54383" s="75"/>
      <c r="D54383" s="74"/>
    </row>
    <row r="54384" spans="3:4" x14ac:dyDescent="0.25">
      <c r="C54384" s="75"/>
      <c r="D54384" s="74"/>
    </row>
    <row r="54385" spans="3:4" x14ac:dyDescent="0.25">
      <c r="C54385" s="75"/>
      <c r="D54385" s="74"/>
    </row>
    <row r="54386" spans="3:4" x14ac:dyDescent="0.25">
      <c r="C54386" s="75"/>
      <c r="D54386" s="74"/>
    </row>
    <row r="54387" spans="3:4" x14ac:dyDescent="0.25">
      <c r="C54387" s="75"/>
      <c r="D54387" s="74"/>
    </row>
    <row r="54388" spans="3:4" x14ac:dyDescent="0.25">
      <c r="C54388" s="75"/>
      <c r="D54388" s="74"/>
    </row>
    <row r="54389" spans="3:4" x14ac:dyDescent="0.25">
      <c r="C54389" s="75"/>
      <c r="D54389" s="74"/>
    </row>
    <row r="54390" spans="3:4" x14ac:dyDescent="0.25">
      <c r="C54390" s="75"/>
      <c r="D54390" s="74"/>
    </row>
    <row r="54391" spans="3:4" x14ac:dyDescent="0.25">
      <c r="C54391" s="75"/>
      <c r="D54391" s="74"/>
    </row>
    <row r="54392" spans="3:4" x14ac:dyDescent="0.25">
      <c r="C54392" s="75"/>
      <c r="D54392" s="74"/>
    </row>
    <row r="54393" spans="3:4" x14ac:dyDescent="0.25">
      <c r="C54393" s="75"/>
      <c r="D54393" s="74"/>
    </row>
    <row r="54394" spans="3:4" x14ac:dyDescent="0.25">
      <c r="C54394" s="75"/>
      <c r="D54394" s="74"/>
    </row>
    <row r="54395" spans="3:4" x14ac:dyDescent="0.25">
      <c r="C54395" s="75"/>
      <c r="D54395" s="74"/>
    </row>
    <row r="54396" spans="3:4" x14ac:dyDescent="0.25">
      <c r="C54396" s="75"/>
      <c r="D54396" s="74"/>
    </row>
    <row r="54397" spans="3:4" x14ac:dyDescent="0.25">
      <c r="C54397" s="75"/>
      <c r="D54397" s="74"/>
    </row>
    <row r="54398" spans="3:4" x14ac:dyDescent="0.25">
      <c r="C54398" s="75"/>
      <c r="D54398" s="74"/>
    </row>
    <row r="54399" spans="3:4" x14ac:dyDescent="0.25">
      <c r="C54399" s="75"/>
      <c r="D54399" s="74"/>
    </row>
    <row r="54400" spans="3:4" x14ac:dyDescent="0.25">
      <c r="C54400" s="75"/>
      <c r="D54400" s="74"/>
    </row>
    <row r="54401" spans="3:4" x14ac:dyDescent="0.25">
      <c r="C54401" s="75"/>
      <c r="D54401" s="74"/>
    </row>
    <row r="54402" spans="3:4" x14ac:dyDescent="0.25">
      <c r="C54402" s="75"/>
      <c r="D54402" s="74"/>
    </row>
    <row r="54403" spans="3:4" x14ac:dyDescent="0.25">
      <c r="C54403" s="75"/>
      <c r="D54403" s="74"/>
    </row>
    <row r="54404" spans="3:4" x14ac:dyDescent="0.25">
      <c r="C54404" s="75"/>
      <c r="D54404" s="74"/>
    </row>
    <row r="54405" spans="3:4" x14ac:dyDescent="0.25">
      <c r="C54405" s="75"/>
      <c r="D54405" s="74"/>
    </row>
    <row r="54406" spans="3:4" x14ac:dyDescent="0.25">
      <c r="C54406" s="75"/>
      <c r="D54406" s="74"/>
    </row>
    <row r="54407" spans="3:4" x14ac:dyDescent="0.25">
      <c r="C54407" s="75"/>
      <c r="D54407" s="74"/>
    </row>
    <row r="54408" spans="3:4" x14ac:dyDescent="0.25">
      <c r="C54408" s="75"/>
      <c r="D54408" s="74"/>
    </row>
    <row r="54409" spans="3:4" x14ac:dyDescent="0.25">
      <c r="C54409" s="75"/>
      <c r="D54409" s="74"/>
    </row>
    <row r="54410" spans="3:4" x14ac:dyDescent="0.25">
      <c r="C54410" s="75"/>
      <c r="D54410" s="74"/>
    </row>
    <row r="54411" spans="3:4" x14ac:dyDescent="0.25">
      <c r="C54411" s="75"/>
      <c r="D54411" s="74"/>
    </row>
    <row r="54412" spans="3:4" x14ac:dyDescent="0.25">
      <c r="C54412" s="75"/>
      <c r="D54412" s="74"/>
    </row>
    <row r="54413" spans="3:4" x14ac:dyDescent="0.25">
      <c r="C54413" s="75"/>
      <c r="D54413" s="74"/>
    </row>
    <row r="54414" spans="3:4" x14ac:dyDescent="0.25">
      <c r="C54414" s="75"/>
      <c r="D54414" s="74"/>
    </row>
    <row r="54415" spans="3:4" x14ac:dyDescent="0.25">
      <c r="C54415" s="75"/>
      <c r="D54415" s="74"/>
    </row>
    <row r="54416" spans="3:4" x14ac:dyDescent="0.25">
      <c r="C54416" s="75"/>
      <c r="D54416" s="74"/>
    </row>
    <row r="54417" spans="3:4" x14ac:dyDescent="0.25">
      <c r="C54417" s="75"/>
      <c r="D54417" s="74"/>
    </row>
    <row r="54418" spans="3:4" x14ac:dyDescent="0.25">
      <c r="C54418" s="75"/>
      <c r="D54418" s="74"/>
    </row>
    <row r="54419" spans="3:4" x14ac:dyDescent="0.25">
      <c r="C54419" s="75"/>
      <c r="D54419" s="74"/>
    </row>
    <row r="54420" spans="3:4" x14ac:dyDescent="0.25">
      <c r="C54420" s="75"/>
      <c r="D54420" s="74"/>
    </row>
    <row r="54421" spans="3:4" x14ac:dyDescent="0.25">
      <c r="C54421" s="75"/>
      <c r="D54421" s="74"/>
    </row>
    <row r="54422" spans="3:4" x14ac:dyDescent="0.25">
      <c r="C54422" s="75"/>
      <c r="D54422" s="74"/>
    </row>
    <row r="54423" spans="3:4" x14ac:dyDescent="0.25">
      <c r="C54423" s="75"/>
      <c r="D54423" s="74"/>
    </row>
    <row r="54424" spans="3:4" x14ac:dyDescent="0.25">
      <c r="C54424" s="75"/>
      <c r="D54424" s="74"/>
    </row>
    <row r="54425" spans="3:4" x14ac:dyDescent="0.25">
      <c r="C54425" s="75"/>
      <c r="D54425" s="74"/>
    </row>
    <row r="54426" spans="3:4" x14ac:dyDescent="0.25">
      <c r="C54426" s="75"/>
      <c r="D54426" s="74"/>
    </row>
    <row r="54427" spans="3:4" x14ac:dyDescent="0.25">
      <c r="C54427" s="75"/>
      <c r="D54427" s="74"/>
    </row>
    <row r="54428" spans="3:4" x14ac:dyDescent="0.25">
      <c r="C54428" s="75"/>
      <c r="D54428" s="74"/>
    </row>
    <row r="54429" spans="3:4" x14ac:dyDescent="0.25">
      <c r="C54429" s="75"/>
      <c r="D54429" s="74"/>
    </row>
    <row r="54430" spans="3:4" x14ac:dyDescent="0.25">
      <c r="C54430" s="75"/>
      <c r="D54430" s="74"/>
    </row>
    <row r="54431" spans="3:4" x14ac:dyDescent="0.25">
      <c r="C54431" s="75"/>
      <c r="D54431" s="74"/>
    </row>
    <row r="54432" spans="3:4" x14ac:dyDescent="0.25">
      <c r="C54432" s="75"/>
      <c r="D54432" s="74"/>
    </row>
    <row r="54433" spans="3:4" x14ac:dyDescent="0.25">
      <c r="C54433" s="75"/>
      <c r="D54433" s="74"/>
    </row>
    <row r="54434" spans="3:4" x14ac:dyDescent="0.25">
      <c r="C54434" s="75"/>
      <c r="D54434" s="74"/>
    </row>
    <row r="54435" spans="3:4" x14ac:dyDescent="0.25">
      <c r="C54435" s="75"/>
      <c r="D54435" s="74"/>
    </row>
    <row r="54436" spans="3:4" x14ac:dyDescent="0.25">
      <c r="C54436" s="75"/>
      <c r="D54436" s="74"/>
    </row>
    <row r="54437" spans="3:4" x14ac:dyDescent="0.25">
      <c r="C54437" s="75"/>
      <c r="D54437" s="74"/>
    </row>
    <row r="54438" spans="3:4" x14ac:dyDescent="0.25">
      <c r="C54438" s="75"/>
      <c r="D54438" s="74"/>
    </row>
    <row r="54439" spans="3:4" x14ac:dyDescent="0.25">
      <c r="C54439" s="75"/>
      <c r="D54439" s="74"/>
    </row>
    <row r="54440" spans="3:4" x14ac:dyDescent="0.25">
      <c r="C54440" s="75"/>
      <c r="D54440" s="74"/>
    </row>
    <row r="54441" spans="3:4" x14ac:dyDescent="0.25">
      <c r="C54441" s="75"/>
      <c r="D54441" s="74"/>
    </row>
    <row r="54442" spans="3:4" x14ac:dyDescent="0.25">
      <c r="C54442" s="75"/>
      <c r="D54442" s="74"/>
    </row>
    <row r="54443" spans="3:4" x14ac:dyDescent="0.25">
      <c r="C54443" s="75"/>
      <c r="D54443" s="74"/>
    </row>
    <row r="54444" spans="3:4" x14ac:dyDescent="0.25">
      <c r="C54444" s="75"/>
      <c r="D54444" s="74"/>
    </row>
    <row r="54445" spans="3:4" x14ac:dyDescent="0.25">
      <c r="C54445" s="75"/>
      <c r="D54445" s="74"/>
    </row>
    <row r="54446" spans="3:4" x14ac:dyDescent="0.25">
      <c r="C54446" s="75"/>
      <c r="D54446" s="74"/>
    </row>
    <row r="54447" spans="3:4" x14ac:dyDescent="0.25">
      <c r="C54447" s="75"/>
      <c r="D54447" s="74"/>
    </row>
    <row r="54448" spans="3:4" x14ac:dyDescent="0.25">
      <c r="C54448" s="75"/>
      <c r="D54448" s="74"/>
    </row>
    <row r="54449" spans="3:4" x14ac:dyDescent="0.25">
      <c r="C54449" s="75"/>
      <c r="D54449" s="74"/>
    </row>
    <row r="54450" spans="3:4" x14ac:dyDescent="0.25">
      <c r="C54450" s="75"/>
      <c r="D54450" s="74"/>
    </row>
    <row r="54451" spans="3:4" x14ac:dyDescent="0.25">
      <c r="C54451" s="75"/>
      <c r="D54451" s="74"/>
    </row>
    <row r="54452" spans="3:4" x14ac:dyDescent="0.25">
      <c r="C54452" s="75"/>
      <c r="D54452" s="74"/>
    </row>
    <row r="54453" spans="3:4" x14ac:dyDescent="0.25">
      <c r="C54453" s="75"/>
      <c r="D54453" s="74"/>
    </row>
    <row r="54454" spans="3:4" x14ac:dyDescent="0.25">
      <c r="C54454" s="75"/>
      <c r="D54454" s="74"/>
    </row>
    <row r="54455" spans="3:4" x14ac:dyDescent="0.25">
      <c r="C54455" s="75"/>
      <c r="D54455" s="74"/>
    </row>
    <row r="54456" spans="3:4" x14ac:dyDescent="0.25">
      <c r="C54456" s="75"/>
      <c r="D54456" s="74"/>
    </row>
    <row r="54457" spans="3:4" x14ac:dyDescent="0.25">
      <c r="C54457" s="75"/>
      <c r="D54457" s="74"/>
    </row>
    <row r="54458" spans="3:4" x14ac:dyDescent="0.25">
      <c r="C54458" s="75"/>
      <c r="D54458" s="74"/>
    </row>
    <row r="54459" spans="3:4" x14ac:dyDescent="0.25">
      <c r="C54459" s="75"/>
      <c r="D54459" s="74"/>
    </row>
    <row r="54460" spans="3:4" x14ac:dyDescent="0.25">
      <c r="C54460" s="75"/>
      <c r="D54460" s="74"/>
    </row>
    <row r="54461" spans="3:4" x14ac:dyDescent="0.25">
      <c r="C54461" s="75"/>
      <c r="D54461" s="74"/>
    </row>
    <row r="54462" spans="3:4" x14ac:dyDescent="0.25">
      <c r="C54462" s="75"/>
      <c r="D54462" s="74"/>
    </row>
    <row r="54463" spans="3:4" x14ac:dyDescent="0.25">
      <c r="C54463" s="75"/>
      <c r="D54463" s="74"/>
    </row>
    <row r="54464" spans="3:4" x14ac:dyDescent="0.25">
      <c r="C54464" s="75"/>
      <c r="D54464" s="74"/>
    </row>
    <row r="54465" spans="3:4" x14ac:dyDescent="0.25">
      <c r="C54465" s="75"/>
      <c r="D54465" s="74"/>
    </row>
    <row r="54466" spans="3:4" x14ac:dyDescent="0.25">
      <c r="C54466" s="75"/>
      <c r="D54466" s="74"/>
    </row>
    <row r="54467" spans="3:4" x14ac:dyDescent="0.25">
      <c r="C54467" s="75"/>
      <c r="D54467" s="74"/>
    </row>
    <row r="54468" spans="3:4" x14ac:dyDescent="0.25">
      <c r="C54468" s="75"/>
      <c r="D54468" s="74"/>
    </row>
    <row r="54469" spans="3:4" x14ac:dyDescent="0.25">
      <c r="C54469" s="75"/>
      <c r="D54469" s="74"/>
    </row>
    <row r="54470" spans="3:4" x14ac:dyDescent="0.25">
      <c r="C54470" s="75"/>
      <c r="D54470" s="74"/>
    </row>
    <row r="54471" spans="3:4" x14ac:dyDescent="0.25">
      <c r="C54471" s="75"/>
      <c r="D54471" s="74"/>
    </row>
    <row r="54472" spans="3:4" x14ac:dyDescent="0.25">
      <c r="C54472" s="75"/>
      <c r="D54472" s="74"/>
    </row>
    <row r="54473" spans="3:4" x14ac:dyDescent="0.25">
      <c r="C54473" s="75"/>
      <c r="D54473" s="74"/>
    </row>
    <row r="54474" spans="3:4" x14ac:dyDescent="0.25">
      <c r="C54474" s="75"/>
      <c r="D54474" s="74"/>
    </row>
    <row r="54475" spans="3:4" x14ac:dyDescent="0.25">
      <c r="C54475" s="75"/>
      <c r="D54475" s="74"/>
    </row>
    <row r="54476" spans="3:4" x14ac:dyDescent="0.25">
      <c r="C54476" s="75"/>
      <c r="D54476" s="74"/>
    </row>
    <row r="54477" spans="3:4" x14ac:dyDescent="0.25">
      <c r="C54477" s="75"/>
      <c r="D54477" s="74"/>
    </row>
    <row r="54478" spans="3:4" x14ac:dyDescent="0.25">
      <c r="C54478" s="75"/>
      <c r="D54478" s="74"/>
    </row>
    <row r="54479" spans="3:4" x14ac:dyDescent="0.25">
      <c r="C54479" s="75"/>
      <c r="D54479" s="74"/>
    </row>
    <row r="54480" spans="3:4" x14ac:dyDescent="0.25">
      <c r="C54480" s="75"/>
      <c r="D54480" s="74"/>
    </row>
    <row r="54481" spans="3:4" x14ac:dyDescent="0.25">
      <c r="C54481" s="75"/>
      <c r="D54481" s="74"/>
    </row>
    <row r="54482" spans="3:4" x14ac:dyDescent="0.25">
      <c r="C54482" s="75"/>
      <c r="D54482" s="74"/>
    </row>
    <row r="54483" spans="3:4" x14ac:dyDescent="0.25">
      <c r="C54483" s="75"/>
      <c r="D54483" s="74"/>
    </row>
    <row r="54484" spans="3:4" x14ac:dyDescent="0.25">
      <c r="C54484" s="75"/>
      <c r="D54484" s="74"/>
    </row>
    <row r="54485" spans="3:4" x14ac:dyDescent="0.25">
      <c r="C54485" s="75"/>
      <c r="D54485" s="74"/>
    </row>
    <row r="54486" spans="3:4" x14ac:dyDescent="0.25">
      <c r="C54486" s="75"/>
      <c r="D54486" s="74"/>
    </row>
    <row r="54487" spans="3:4" x14ac:dyDescent="0.25">
      <c r="C54487" s="75"/>
      <c r="D54487" s="74"/>
    </row>
    <row r="54488" spans="3:4" x14ac:dyDescent="0.25">
      <c r="C54488" s="75"/>
      <c r="D54488" s="74"/>
    </row>
    <row r="54489" spans="3:4" x14ac:dyDescent="0.25">
      <c r="C54489" s="75"/>
      <c r="D54489" s="74"/>
    </row>
    <row r="54490" spans="3:4" x14ac:dyDescent="0.25">
      <c r="C54490" s="75"/>
      <c r="D54490" s="74"/>
    </row>
    <row r="54491" spans="3:4" x14ac:dyDescent="0.25">
      <c r="C54491" s="75"/>
      <c r="D54491" s="74"/>
    </row>
    <row r="54492" spans="3:4" x14ac:dyDescent="0.25">
      <c r="C54492" s="75"/>
      <c r="D54492" s="74"/>
    </row>
    <row r="54493" spans="3:4" x14ac:dyDescent="0.25">
      <c r="C54493" s="75"/>
      <c r="D54493" s="74"/>
    </row>
    <row r="54494" spans="3:4" x14ac:dyDescent="0.25">
      <c r="C54494" s="75"/>
      <c r="D54494" s="74"/>
    </row>
    <row r="54495" spans="3:4" x14ac:dyDescent="0.25">
      <c r="C54495" s="75"/>
      <c r="D54495" s="74"/>
    </row>
    <row r="54496" spans="3:4" x14ac:dyDescent="0.25">
      <c r="C54496" s="75"/>
      <c r="D54496" s="74"/>
    </row>
    <row r="54497" spans="3:4" x14ac:dyDescent="0.25">
      <c r="C54497" s="75"/>
      <c r="D54497" s="74"/>
    </row>
    <row r="54498" spans="3:4" x14ac:dyDescent="0.25">
      <c r="C54498" s="75"/>
      <c r="D54498" s="74"/>
    </row>
    <row r="54499" spans="3:4" x14ac:dyDescent="0.25">
      <c r="C54499" s="75"/>
      <c r="D54499" s="74"/>
    </row>
    <row r="54500" spans="3:4" x14ac:dyDescent="0.25">
      <c r="C54500" s="75"/>
      <c r="D54500" s="74"/>
    </row>
    <row r="54501" spans="3:4" x14ac:dyDescent="0.25">
      <c r="C54501" s="75"/>
      <c r="D54501" s="74"/>
    </row>
    <row r="54502" spans="3:4" x14ac:dyDescent="0.25">
      <c r="C54502" s="75"/>
      <c r="D54502" s="74"/>
    </row>
    <row r="54503" spans="3:4" x14ac:dyDescent="0.25">
      <c r="C54503" s="75"/>
      <c r="D54503" s="74"/>
    </row>
    <row r="54504" spans="3:4" x14ac:dyDescent="0.25">
      <c r="C54504" s="75"/>
      <c r="D54504" s="74"/>
    </row>
    <row r="54505" spans="3:4" x14ac:dyDescent="0.25">
      <c r="C54505" s="75"/>
      <c r="D54505" s="74"/>
    </row>
    <row r="54506" spans="3:4" x14ac:dyDescent="0.25">
      <c r="C54506" s="75"/>
      <c r="D54506" s="74"/>
    </row>
    <row r="54507" spans="3:4" x14ac:dyDescent="0.25">
      <c r="C54507" s="75"/>
      <c r="D54507" s="74"/>
    </row>
    <row r="54508" spans="3:4" x14ac:dyDescent="0.25">
      <c r="C54508" s="75"/>
      <c r="D54508" s="74"/>
    </row>
    <row r="54509" spans="3:4" x14ac:dyDescent="0.25">
      <c r="C54509" s="75"/>
      <c r="D54509" s="74"/>
    </row>
    <row r="54510" spans="3:4" x14ac:dyDescent="0.25">
      <c r="C54510" s="75"/>
      <c r="D54510" s="74"/>
    </row>
    <row r="54511" spans="3:4" x14ac:dyDescent="0.25">
      <c r="C54511" s="75"/>
      <c r="D54511" s="74"/>
    </row>
    <row r="54512" spans="3:4" x14ac:dyDescent="0.25">
      <c r="C54512" s="75"/>
      <c r="D54512" s="74"/>
    </row>
    <row r="54513" spans="3:4" x14ac:dyDescent="0.25">
      <c r="C54513" s="75"/>
      <c r="D54513" s="74"/>
    </row>
    <row r="54514" spans="3:4" x14ac:dyDescent="0.25">
      <c r="C54514" s="75"/>
      <c r="D54514" s="74"/>
    </row>
    <row r="54515" spans="3:4" x14ac:dyDescent="0.25">
      <c r="C54515" s="75"/>
      <c r="D54515" s="74"/>
    </row>
    <row r="54516" spans="3:4" x14ac:dyDescent="0.25">
      <c r="C54516" s="75"/>
      <c r="D54516" s="74"/>
    </row>
    <row r="54517" spans="3:4" x14ac:dyDescent="0.25">
      <c r="C54517" s="75"/>
      <c r="D54517" s="74"/>
    </row>
    <row r="54518" spans="3:4" x14ac:dyDescent="0.25">
      <c r="C54518" s="75"/>
      <c r="D54518" s="74"/>
    </row>
    <row r="54519" spans="3:4" x14ac:dyDescent="0.25">
      <c r="C54519" s="75"/>
      <c r="D54519" s="74"/>
    </row>
    <row r="54520" spans="3:4" x14ac:dyDescent="0.25">
      <c r="C54520" s="75"/>
      <c r="D54520" s="74"/>
    </row>
    <row r="54521" spans="3:4" x14ac:dyDescent="0.25">
      <c r="C54521" s="75"/>
      <c r="D54521" s="74"/>
    </row>
    <row r="54522" spans="3:4" x14ac:dyDescent="0.25">
      <c r="C54522" s="75"/>
      <c r="D54522" s="74"/>
    </row>
    <row r="54523" spans="3:4" x14ac:dyDescent="0.25">
      <c r="C54523" s="75"/>
      <c r="D54523" s="74"/>
    </row>
    <row r="54524" spans="3:4" x14ac:dyDescent="0.25">
      <c r="C54524" s="75"/>
      <c r="D54524" s="74"/>
    </row>
    <row r="54525" spans="3:4" x14ac:dyDescent="0.25">
      <c r="C54525" s="75"/>
      <c r="D54525" s="74"/>
    </row>
    <row r="54526" spans="3:4" x14ac:dyDescent="0.25">
      <c r="C54526" s="75"/>
      <c r="D54526" s="74"/>
    </row>
    <row r="54527" spans="3:4" x14ac:dyDescent="0.25">
      <c r="C54527" s="75"/>
      <c r="D54527" s="74"/>
    </row>
    <row r="54528" spans="3:4" x14ac:dyDescent="0.25">
      <c r="C54528" s="75"/>
      <c r="D54528" s="74"/>
    </row>
    <row r="54529" spans="3:4" x14ac:dyDescent="0.25">
      <c r="C54529" s="75"/>
      <c r="D54529" s="74"/>
    </row>
    <row r="54530" spans="3:4" x14ac:dyDescent="0.25">
      <c r="C54530" s="75"/>
      <c r="D54530" s="74"/>
    </row>
    <row r="54531" spans="3:4" x14ac:dyDescent="0.25">
      <c r="C54531" s="75"/>
      <c r="D54531" s="74"/>
    </row>
    <row r="54532" spans="3:4" x14ac:dyDescent="0.25">
      <c r="C54532" s="75"/>
      <c r="D54532" s="74"/>
    </row>
    <row r="54533" spans="3:4" x14ac:dyDescent="0.25">
      <c r="C54533" s="75"/>
      <c r="D54533" s="74"/>
    </row>
    <row r="54534" spans="3:4" x14ac:dyDescent="0.25">
      <c r="C54534" s="75"/>
      <c r="D54534" s="74"/>
    </row>
    <row r="54535" spans="3:4" x14ac:dyDescent="0.25">
      <c r="C54535" s="75"/>
      <c r="D54535" s="74"/>
    </row>
    <row r="54536" spans="3:4" x14ac:dyDescent="0.25">
      <c r="C54536" s="75"/>
      <c r="D54536" s="74"/>
    </row>
    <row r="54537" spans="3:4" x14ac:dyDescent="0.25">
      <c r="C54537" s="75"/>
      <c r="D54537" s="74"/>
    </row>
    <row r="54538" spans="3:4" x14ac:dyDescent="0.25">
      <c r="C54538" s="75"/>
      <c r="D54538" s="74"/>
    </row>
    <row r="54539" spans="3:4" x14ac:dyDescent="0.25">
      <c r="C54539" s="75"/>
      <c r="D54539" s="74"/>
    </row>
    <row r="54540" spans="3:4" x14ac:dyDescent="0.25">
      <c r="C54540" s="75"/>
      <c r="D54540" s="74"/>
    </row>
    <row r="54541" spans="3:4" x14ac:dyDescent="0.25">
      <c r="C54541" s="75"/>
      <c r="D54541" s="74"/>
    </row>
    <row r="54542" spans="3:4" x14ac:dyDescent="0.25">
      <c r="C54542" s="75"/>
      <c r="D54542" s="74"/>
    </row>
    <row r="54543" spans="3:4" x14ac:dyDescent="0.25">
      <c r="C54543" s="75"/>
      <c r="D54543" s="74"/>
    </row>
    <row r="54544" spans="3:4" x14ac:dyDescent="0.25">
      <c r="C54544" s="75"/>
      <c r="D54544" s="74"/>
    </row>
    <row r="54545" spans="3:4" x14ac:dyDescent="0.25">
      <c r="C54545" s="75"/>
      <c r="D54545" s="74"/>
    </row>
    <row r="54546" spans="3:4" x14ac:dyDescent="0.25">
      <c r="C54546" s="75"/>
      <c r="D54546" s="74"/>
    </row>
    <row r="54547" spans="3:4" x14ac:dyDescent="0.25">
      <c r="C54547" s="75"/>
      <c r="D54547" s="74"/>
    </row>
    <row r="54548" spans="3:4" x14ac:dyDescent="0.25">
      <c r="C54548" s="75"/>
      <c r="D54548" s="74"/>
    </row>
    <row r="54549" spans="3:4" x14ac:dyDescent="0.25">
      <c r="C54549" s="75"/>
      <c r="D54549" s="74"/>
    </row>
    <row r="54550" spans="3:4" x14ac:dyDescent="0.25">
      <c r="C54550" s="75"/>
      <c r="D54550" s="74"/>
    </row>
    <row r="54551" spans="3:4" x14ac:dyDescent="0.25">
      <c r="C54551" s="75"/>
      <c r="D54551" s="74"/>
    </row>
    <row r="54552" spans="3:4" x14ac:dyDescent="0.25">
      <c r="C54552" s="75"/>
      <c r="D54552" s="74"/>
    </row>
    <row r="54553" spans="3:4" x14ac:dyDescent="0.25">
      <c r="C54553" s="75"/>
      <c r="D54553" s="74"/>
    </row>
    <row r="54554" spans="3:4" x14ac:dyDescent="0.25">
      <c r="C54554" s="75"/>
      <c r="D54554" s="74"/>
    </row>
    <row r="54555" spans="3:4" x14ac:dyDescent="0.25">
      <c r="C54555" s="75"/>
      <c r="D54555" s="74"/>
    </row>
    <row r="54556" spans="3:4" x14ac:dyDescent="0.25">
      <c r="C54556" s="75"/>
      <c r="D54556" s="74"/>
    </row>
    <row r="54557" spans="3:4" x14ac:dyDescent="0.25">
      <c r="C54557" s="75"/>
      <c r="D54557" s="74"/>
    </row>
    <row r="54558" spans="3:4" x14ac:dyDescent="0.25">
      <c r="C54558" s="75"/>
      <c r="D54558" s="74"/>
    </row>
    <row r="54559" spans="3:4" x14ac:dyDescent="0.25">
      <c r="C54559" s="75"/>
      <c r="D54559" s="74"/>
    </row>
    <row r="54560" spans="3:4" x14ac:dyDescent="0.25">
      <c r="C54560" s="75"/>
      <c r="D54560" s="74"/>
    </row>
    <row r="54561" spans="3:4" x14ac:dyDescent="0.25">
      <c r="C54561" s="75"/>
      <c r="D54561" s="74"/>
    </row>
    <row r="54562" spans="3:4" x14ac:dyDescent="0.25">
      <c r="C54562" s="75"/>
      <c r="D54562" s="74"/>
    </row>
    <row r="54563" spans="3:4" x14ac:dyDescent="0.25">
      <c r="C54563" s="75"/>
      <c r="D54563" s="74"/>
    </row>
    <row r="54564" spans="3:4" x14ac:dyDescent="0.25">
      <c r="C54564" s="75"/>
      <c r="D54564" s="74"/>
    </row>
    <row r="54565" spans="3:4" x14ac:dyDescent="0.25">
      <c r="C54565" s="75"/>
      <c r="D54565" s="74"/>
    </row>
    <row r="54566" spans="3:4" x14ac:dyDescent="0.25">
      <c r="C54566" s="75"/>
      <c r="D54566" s="74"/>
    </row>
    <row r="54567" spans="3:4" x14ac:dyDescent="0.25">
      <c r="C54567" s="75"/>
      <c r="D54567" s="74"/>
    </row>
    <row r="54568" spans="3:4" x14ac:dyDescent="0.25">
      <c r="C54568" s="75"/>
      <c r="D54568" s="74"/>
    </row>
    <row r="54569" spans="3:4" x14ac:dyDescent="0.25">
      <c r="C54569" s="75"/>
      <c r="D54569" s="74"/>
    </row>
    <row r="54570" spans="3:4" x14ac:dyDescent="0.25">
      <c r="C54570" s="75"/>
      <c r="D54570" s="74"/>
    </row>
    <row r="54571" spans="3:4" x14ac:dyDescent="0.25">
      <c r="C54571" s="75"/>
      <c r="D54571" s="74"/>
    </row>
    <row r="54572" spans="3:4" x14ac:dyDescent="0.25">
      <c r="C54572" s="75"/>
      <c r="D54572" s="74"/>
    </row>
    <row r="54573" spans="3:4" x14ac:dyDescent="0.25">
      <c r="C54573" s="75"/>
      <c r="D54573" s="74"/>
    </row>
    <row r="54574" spans="3:4" x14ac:dyDescent="0.25">
      <c r="C54574" s="75"/>
      <c r="D54574" s="74"/>
    </row>
    <row r="54575" spans="3:4" x14ac:dyDescent="0.25">
      <c r="C54575" s="75"/>
      <c r="D54575" s="74"/>
    </row>
    <row r="54576" spans="3:4" x14ac:dyDescent="0.25">
      <c r="C54576" s="75"/>
      <c r="D54576" s="74"/>
    </row>
    <row r="54577" spans="3:4" x14ac:dyDescent="0.25">
      <c r="C54577" s="75"/>
      <c r="D54577" s="74"/>
    </row>
    <row r="54578" spans="3:4" x14ac:dyDescent="0.25">
      <c r="C54578" s="75"/>
      <c r="D54578" s="74"/>
    </row>
    <row r="54579" spans="3:4" x14ac:dyDescent="0.25">
      <c r="C54579" s="75"/>
      <c r="D54579" s="74"/>
    </row>
    <row r="54580" spans="3:4" x14ac:dyDescent="0.25">
      <c r="C54580" s="75"/>
      <c r="D54580" s="74"/>
    </row>
    <row r="54581" spans="3:4" x14ac:dyDescent="0.25">
      <c r="C54581" s="75"/>
      <c r="D54581" s="74"/>
    </row>
    <row r="54582" spans="3:4" x14ac:dyDescent="0.25">
      <c r="C54582" s="75"/>
      <c r="D54582" s="74"/>
    </row>
    <row r="54583" spans="3:4" x14ac:dyDescent="0.25">
      <c r="C54583" s="75"/>
      <c r="D54583" s="74"/>
    </row>
    <row r="54584" spans="3:4" x14ac:dyDescent="0.25">
      <c r="C54584" s="75"/>
      <c r="D54584" s="74"/>
    </row>
    <row r="54585" spans="3:4" x14ac:dyDescent="0.25">
      <c r="C54585" s="75"/>
      <c r="D54585" s="74"/>
    </row>
    <row r="54586" spans="3:4" x14ac:dyDescent="0.25">
      <c r="C54586" s="75"/>
      <c r="D54586" s="74"/>
    </row>
    <row r="54587" spans="3:4" x14ac:dyDescent="0.25">
      <c r="C54587" s="75"/>
      <c r="D54587" s="74"/>
    </row>
    <row r="54588" spans="3:4" x14ac:dyDescent="0.25">
      <c r="C54588" s="75"/>
      <c r="D54588" s="74"/>
    </row>
    <row r="54589" spans="3:4" x14ac:dyDescent="0.25">
      <c r="C54589" s="75"/>
      <c r="D54589" s="74"/>
    </row>
    <row r="54590" spans="3:4" x14ac:dyDescent="0.25">
      <c r="C54590" s="75"/>
      <c r="D54590" s="74"/>
    </row>
    <row r="54591" spans="3:4" x14ac:dyDescent="0.25">
      <c r="C54591" s="75"/>
      <c r="D54591" s="74"/>
    </row>
    <row r="54592" spans="3:4" x14ac:dyDescent="0.25">
      <c r="C54592" s="75"/>
      <c r="D54592" s="74"/>
    </row>
    <row r="54593" spans="3:4" x14ac:dyDescent="0.25">
      <c r="C54593" s="75"/>
      <c r="D54593" s="74"/>
    </row>
    <row r="54594" spans="3:4" x14ac:dyDescent="0.25">
      <c r="C54594" s="75"/>
      <c r="D54594" s="74"/>
    </row>
    <row r="54595" spans="3:4" x14ac:dyDescent="0.25">
      <c r="C54595" s="75"/>
      <c r="D54595" s="74"/>
    </row>
    <row r="54596" spans="3:4" x14ac:dyDescent="0.25">
      <c r="C54596" s="75"/>
      <c r="D54596" s="74"/>
    </row>
    <row r="54597" spans="3:4" x14ac:dyDescent="0.25">
      <c r="C54597" s="75"/>
      <c r="D54597" s="74"/>
    </row>
    <row r="54598" spans="3:4" x14ac:dyDescent="0.25">
      <c r="C54598" s="75"/>
      <c r="D54598" s="74"/>
    </row>
    <row r="54599" spans="3:4" x14ac:dyDescent="0.25">
      <c r="C54599" s="75"/>
      <c r="D54599" s="74"/>
    </row>
    <row r="54600" spans="3:4" x14ac:dyDescent="0.25">
      <c r="C54600" s="75"/>
      <c r="D54600" s="74"/>
    </row>
    <row r="54601" spans="3:4" x14ac:dyDescent="0.25">
      <c r="C54601" s="75"/>
      <c r="D54601" s="74"/>
    </row>
    <row r="54602" spans="3:4" x14ac:dyDescent="0.25">
      <c r="C54602" s="75"/>
      <c r="D54602" s="74"/>
    </row>
    <row r="54603" spans="3:4" x14ac:dyDescent="0.25">
      <c r="C54603" s="75"/>
      <c r="D54603" s="74"/>
    </row>
    <row r="54604" spans="3:4" x14ac:dyDescent="0.25">
      <c r="C54604" s="75"/>
      <c r="D54604" s="74"/>
    </row>
    <row r="54605" spans="3:4" x14ac:dyDescent="0.25">
      <c r="C54605" s="75"/>
      <c r="D54605" s="74"/>
    </row>
    <row r="54606" spans="3:4" x14ac:dyDescent="0.25">
      <c r="C54606" s="75"/>
      <c r="D54606" s="74"/>
    </row>
    <row r="54607" spans="3:4" x14ac:dyDescent="0.25">
      <c r="C54607" s="75"/>
      <c r="D54607" s="74"/>
    </row>
    <row r="54608" spans="3:4" x14ac:dyDescent="0.25">
      <c r="C54608" s="75"/>
      <c r="D54608" s="74"/>
    </row>
    <row r="54609" spans="3:4" x14ac:dyDescent="0.25">
      <c r="C54609" s="75"/>
      <c r="D54609" s="74"/>
    </row>
    <row r="54610" spans="3:4" x14ac:dyDescent="0.25">
      <c r="C54610" s="75"/>
      <c r="D54610" s="74"/>
    </row>
    <row r="54611" spans="3:4" x14ac:dyDescent="0.25">
      <c r="C54611" s="75"/>
      <c r="D54611" s="74"/>
    </row>
    <row r="54612" spans="3:4" x14ac:dyDescent="0.25">
      <c r="C54612" s="75"/>
      <c r="D54612" s="74"/>
    </row>
    <row r="54613" spans="3:4" x14ac:dyDescent="0.25">
      <c r="C54613" s="75"/>
      <c r="D54613" s="74"/>
    </row>
    <row r="54614" spans="3:4" x14ac:dyDescent="0.25">
      <c r="C54614" s="75"/>
      <c r="D54614" s="74"/>
    </row>
    <row r="54615" spans="3:4" x14ac:dyDescent="0.25">
      <c r="C54615" s="75"/>
      <c r="D54615" s="74"/>
    </row>
    <row r="54616" spans="3:4" x14ac:dyDescent="0.25">
      <c r="C54616" s="75"/>
      <c r="D54616" s="74"/>
    </row>
    <row r="54617" spans="3:4" x14ac:dyDescent="0.25">
      <c r="C54617" s="75"/>
      <c r="D54617" s="74"/>
    </row>
    <row r="54618" spans="3:4" x14ac:dyDescent="0.25">
      <c r="C54618" s="75"/>
      <c r="D54618" s="74"/>
    </row>
    <row r="54619" spans="3:4" x14ac:dyDescent="0.25">
      <c r="C54619" s="75"/>
      <c r="D54619" s="74"/>
    </row>
    <row r="54620" spans="3:4" x14ac:dyDescent="0.25">
      <c r="C54620" s="75"/>
      <c r="D54620" s="74"/>
    </row>
    <row r="54621" spans="3:4" x14ac:dyDescent="0.25">
      <c r="C54621" s="75"/>
      <c r="D54621" s="74"/>
    </row>
    <row r="54622" spans="3:4" x14ac:dyDescent="0.25">
      <c r="C54622" s="75"/>
      <c r="D54622" s="74"/>
    </row>
    <row r="54623" spans="3:4" x14ac:dyDescent="0.25">
      <c r="C54623" s="75"/>
      <c r="D54623" s="74"/>
    </row>
    <row r="54624" spans="3:4" x14ac:dyDescent="0.25">
      <c r="C54624" s="75"/>
      <c r="D54624" s="74"/>
    </row>
    <row r="54625" spans="3:4" x14ac:dyDescent="0.25">
      <c r="C54625" s="75"/>
      <c r="D54625" s="74"/>
    </row>
    <row r="54626" spans="3:4" x14ac:dyDescent="0.25">
      <c r="C54626" s="75"/>
      <c r="D54626" s="74"/>
    </row>
    <row r="54627" spans="3:4" x14ac:dyDescent="0.25">
      <c r="C54627" s="75"/>
      <c r="D54627" s="74"/>
    </row>
    <row r="54628" spans="3:4" x14ac:dyDescent="0.25">
      <c r="C54628" s="75"/>
      <c r="D54628" s="74"/>
    </row>
    <row r="54629" spans="3:4" x14ac:dyDescent="0.25">
      <c r="C54629" s="75"/>
      <c r="D54629" s="74"/>
    </row>
    <row r="54630" spans="3:4" x14ac:dyDescent="0.25">
      <c r="C54630" s="75"/>
      <c r="D54630" s="74"/>
    </row>
    <row r="54631" spans="3:4" x14ac:dyDescent="0.25">
      <c r="C54631" s="75"/>
      <c r="D54631" s="74"/>
    </row>
    <row r="54632" spans="3:4" x14ac:dyDescent="0.25">
      <c r="C54632" s="75"/>
      <c r="D54632" s="74"/>
    </row>
    <row r="54633" spans="3:4" x14ac:dyDescent="0.25">
      <c r="C54633" s="75"/>
      <c r="D54633" s="74"/>
    </row>
    <row r="54634" spans="3:4" x14ac:dyDescent="0.25">
      <c r="C54634" s="75"/>
      <c r="D54634" s="74"/>
    </row>
    <row r="54635" spans="3:4" x14ac:dyDescent="0.25">
      <c r="C54635" s="75"/>
      <c r="D54635" s="74"/>
    </row>
    <row r="54636" spans="3:4" x14ac:dyDescent="0.25">
      <c r="C54636" s="75"/>
      <c r="D54636" s="74"/>
    </row>
    <row r="54637" spans="3:4" x14ac:dyDescent="0.25">
      <c r="C54637" s="75"/>
      <c r="D54637" s="74"/>
    </row>
    <row r="54638" spans="3:4" x14ac:dyDescent="0.25">
      <c r="C54638" s="75"/>
      <c r="D54638" s="74"/>
    </row>
    <row r="54639" spans="3:4" x14ac:dyDescent="0.25">
      <c r="C54639" s="75"/>
      <c r="D54639" s="74"/>
    </row>
    <row r="54640" spans="3:4" x14ac:dyDescent="0.25">
      <c r="C54640" s="75"/>
      <c r="D54640" s="74"/>
    </row>
    <row r="54641" spans="3:4" x14ac:dyDescent="0.25">
      <c r="C54641" s="75"/>
      <c r="D54641" s="74"/>
    </row>
    <row r="54642" spans="3:4" x14ac:dyDescent="0.25">
      <c r="C54642" s="75"/>
      <c r="D54642" s="74"/>
    </row>
    <row r="54643" spans="3:4" x14ac:dyDescent="0.25">
      <c r="C54643" s="75"/>
      <c r="D54643" s="74"/>
    </row>
    <row r="54644" spans="3:4" x14ac:dyDescent="0.25">
      <c r="C54644" s="75"/>
      <c r="D54644" s="74"/>
    </row>
    <row r="54645" spans="3:4" x14ac:dyDescent="0.25">
      <c r="C54645" s="75"/>
      <c r="D54645" s="74"/>
    </row>
    <row r="54646" spans="3:4" x14ac:dyDescent="0.25">
      <c r="C54646" s="75"/>
      <c r="D54646" s="74"/>
    </row>
    <row r="54647" spans="3:4" x14ac:dyDescent="0.25">
      <c r="C54647" s="75"/>
      <c r="D54647" s="74"/>
    </row>
    <row r="54648" spans="3:4" x14ac:dyDescent="0.25">
      <c r="C54648" s="75"/>
      <c r="D54648" s="74"/>
    </row>
    <row r="54649" spans="3:4" x14ac:dyDescent="0.25">
      <c r="C54649" s="75"/>
      <c r="D54649" s="74"/>
    </row>
    <row r="54650" spans="3:4" x14ac:dyDescent="0.25">
      <c r="C54650" s="75"/>
      <c r="D54650" s="74"/>
    </row>
    <row r="54651" spans="3:4" x14ac:dyDescent="0.25">
      <c r="C54651" s="75"/>
      <c r="D54651" s="74"/>
    </row>
    <row r="54652" spans="3:4" x14ac:dyDescent="0.25">
      <c r="C54652" s="75"/>
      <c r="D54652" s="74"/>
    </row>
    <row r="54653" spans="3:4" x14ac:dyDescent="0.25">
      <c r="C54653" s="75"/>
      <c r="D54653" s="74"/>
    </row>
    <row r="54654" spans="3:4" x14ac:dyDescent="0.25">
      <c r="C54654" s="75"/>
      <c r="D54654" s="74"/>
    </row>
    <row r="54655" spans="3:4" x14ac:dyDescent="0.25">
      <c r="C54655" s="75"/>
      <c r="D54655" s="74"/>
    </row>
    <row r="54656" spans="3:4" x14ac:dyDescent="0.25">
      <c r="C54656" s="75"/>
      <c r="D54656" s="74"/>
    </row>
    <row r="54657" spans="3:4" x14ac:dyDescent="0.25">
      <c r="C54657" s="75"/>
      <c r="D54657" s="74"/>
    </row>
    <row r="54658" spans="3:4" x14ac:dyDescent="0.25">
      <c r="C54658" s="75"/>
      <c r="D54658" s="74"/>
    </row>
    <row r="54659" spans="3:4" x14ac:dyDescent="0.25">
      <c r="C54659" s="75"/>
      <c r="D54659" s="74"/>
    </row>
    <row r="54660" spans="3:4" x14ac:dyDescent="0.25">
      <c r="C54660" s="75"/>
      <c r="D54660" s="74"/>
    </row>
    <row r="54661" spans="3:4" x14ac:dyDescent="0.25">
      <c r="C54661" s="75"/>
      <c r="D54661" s="74"/>
    </row>
    <row r="54662" spans="3:4" x14ac:dyDescent="0.25">
      <c r="C54662" s="75"/>
      <c r="D54662" s="74"/>
    </row>
    <row r="54663" spans="3:4" x14ac:dyDescent="0.25">
      <c r="C54663" s="75"/>
      <c r="D54663" s="74"/>
    </row>
    <row r="54664" spans="3:4" x14ac:dyDescent="0.25">
      <c r="C54664" s="75"/>
      <c r="D54664" s="74"/>
    </row>
    <row r="54665" spans="3:4" x14ac:dyDescent="0.25">
      <c r="C54665" s="75"/>
      <c r="D54665" s="74"/>
    </row>
    <row r="54666" spans="3:4" x14ac:dyDescent="0.25">
      <c r="C54666" s="75"/>
      <c r="D54666" s="74"/>
    </row>
    <row r="54667" spans="3:4" x14ac:dyDescent="0.25">
      <c r="C54667" s="75"/>
      <c r="D54667" s="74"/>
    </row>
    <row r="54668" spans="3:4" x14ac:dyDescent="0.25">
      <c r="C54668" s="75"/>
      <c r="D54668" s="74"/>
    </row>
    <row r="54669" spans="3:4" x14ac:dyDescent="0.25">
      <c r="C54669" s="75"/>
      <c r="D54669" s="74"/>
    </row>
    <row r="54670" spans="3:4" x14ac:dyDescent="0.25">
      <c r="C54670" s="75"/>
      <c r="D54670" s="74"/>
    </row>
    <row r="54671" spans="3:4" x14ac:dyDescent="0.25">
      <c r="C54671" s="75"/>
      <c r="D54671" s="74"/>
    </row>
    <row r="54672" spans="3:4" x14ac:dyDescent="0.25">
      <c r="C54672" s="75"/>
      <c r="D54672" s="74"/>
    </row>
    <row r="54673" spans="3:4" x14ac:dyDescent="0.25">
      <c r="C54673" s="75"/>
      <c r="D54673" s="74"/>
    </row>
    <row r="54674" spans="3:4" x14ac:dyDescent="0.25">
      <c r="C54674" s="75"/>
      <c r="D54674" s="74"/>
    </row>
    <row r="54675" spans="3:4" x14ac:dyDescent="0.25">
      <c r="C54675" s="75"/>
      <c r="D54675" s="74"/>
    </row>
    <row r="54676" spans="3:4" x14ac:dyDescent="0.25">
      <c r="C54676" s="75"/>
      <c r="D54676" s="74"/>
    </row>
    <row r="54677" spans="3:4" x14ac:dyDescent="0.25">
      <c r="C54677" s="75"/>
      <c r="D54677" s="74"/>
    </row>
    <row r="54678" spans="3:4" x14ac:dyDescent="0.25">
      <c r="C54678" s="75"/>
      <c r="D54678" s="74"/>
    </row>
    <row r="54679" spans="3:4" x14ac:dyDescent="0.25">
      <c r="C54679" s="75"/>
      <c r="D54679" s="74"/>
    </row>
    <row r="54680" spans="3:4" x14ac:dyDescent="0.25">
      <c r="C54680" s="75"/>
      <c r="D54680" s="74"/>
    </row>
    <row r="54681" spans="3:4" x14ac:dyDescent="0.25">
      <c r="C54681" s="75"/>
      <c r="D54681" s="74"/>
    </row>
    <row r="54682" spans="3:4" x14ac:dyDescent="0.25">
      <c r="C54682" s="75"/>
      <c r="D54682" s="74"/>
    </row>
    <row r="54683" spans="3:4" x14ac:dyDescent="0.25">
      <c r="C54683" s="75"/>
      <c r="D54683" s="74"/>
    </row>
    <row r="54684" spans="3:4" x14ac:dyDescent="0.25">
      <c r="C54684" s="75"/>
      <c r="D54684" s="74"/>
    </row>
    <row r="54685" spans="3:4" x14ac:dyDescent="0.25">
      <c r="C54685" s="75"/>
      <c r="D54685" s="74"/>
    </row>
    <row r="54686" spans="3:4" x14ac:dyDescent="0.25">
      <c r="C54686" s="75"/>
      <c r="D54686" s="74"/>
    </row>
    <row r="54687" spans="3:4" x14ac:dyDescent="0.25">
      <c r="C54687" s="75"/>
      <c r="D54687" s="74"/>
    </row>
    <row r="54688" spans="3:4" x14ac:dyDescent="0.25">
      <c r="C54688" s="75"/>
      <c r="D54688" s="74"/>
    </row>
    <row r="54689" spans="3:4" x14ac:dyDescent="0.25">
      <c r="C54689" s="75"/>
      <c r="D54689" s="74"/>
    </row>
    <row r="54690" spans="3:4" x14ac:dyDescent="0.25">
      <c r="C54690" s="75"/>
      <c r="D54690" s="74"/>
    </row>
    <row r="54691" spans="3:4" x14ac:dyDescent="0.25">
      <c r="C54691" s="75"/>
      <c r="D54691" s="74"/>
    </row>
    <row r="54692" spans="3:4" x14ac:dyDescent="0.25">
      <c r="C54692" s="75"/>
      <c r="D54692" s="74"/>
    </row>
    <row r="54693" spans="3:4" x14ac:dyDescent="0.25">
      <c r="C54693" s="75"/>
      <c r="D54693" s="74"/>
    </row>
    <row r="54694" spans="3:4" x14ac:dyDescent="0.25">
      <c r="C54694" s="75"/>
      <c r="D54694" s="74"/>
    </row>
    <row r="54695" spans="3:4" x14ac:dyDescent="0.25">
      <c r="C54695" s="75"/>
      <c r="D54695" s="74"/>
    </row>
    <row r="54696" spans="3:4" x14ac:dyDescent="0.25">
      <c r="C54696" s="75"/>
      <c r="D54696" s="74"/>
    </row>
    <row r="54697" spans="3:4" x14ac:dyDescent="0.25">
      <c r="C54697" s="75"/>
      <c r="D54697" s="74"/>
    </row>
    <row r="54698" spans="3:4" x14ac:dyDescent="0.25">
      <c r="C54698" s="75"/>
      <c r="D54698" s="74"/>
    </row>
    <row r="54699" spans="3:4" x14ac:dyDescent="0.25">
      <c r="C54699" s="75"/>
      <c r="D54699" s="74"/>
    </row>
    <row r="54700" spans="3:4" x14ac:dyDescent="0.25">
      <c r="C54700" s="75"/>
      <c r="D54700" s="74"/>
    </row>
    <row r="54701" spans="3:4" x14ac:dyDescent="0.25">
      <c r="C54701" s="75"/>
      <c r="D54701" s="74"/>
    </row>
    <row r="54702" spans="3:4" x14ac:dyDescent="0.25">
      <c r="C54702" s="75"/>
      <c r="D54702" s="74"/>
    </row>
    <row r="54703" spans="3:4" x14ac:dyDescent="0.25">
      <c r="C54703" s="75"/>
      <c r="D54703" s="74"/>
    </row>
    <row r="54704" spans="3:4" x14ac:dyDescent="0.25">
      <c r="C54704" s="75"/>
      <c r="D54704" s="74"/>
    </row>
    <row r="54705" spans="3:4" x14ac:dyDescent="0.25">
      <c r="C54705" s="75"/>
      <c r="D54705" s="74"/>
    </row>
    <row r="54706" spans="3:4" x14ac:dyDescent="0.25">
      <c r="C54706" s="75"/>
      <c r="D54706" s="74"/>
    </row>
    <row r="54707" spans="3:4" x14ac:dyDescent="0.25">
      <c r="C54707" s="75"/>
      <c r="D54707" s="74"/>
    </row>
    <row r="54708" spans="3:4" x14ac:dyDescent="0.25">
      <c r="C54708" s="75"/>
      <c r="D54708" s="74"/>
    </row>
    <row r="54709" spans="3:4" x14ac:dyDescent="0.25">
      <c r="C54709" s="75"/>
      <c r="D54709" s="74"/>
    </row>
    <row r="54710" spans="3:4" x14ac:dyDescent="0.25">
      <c r="C54710" s="75"/>
      <c r="D54710" s="74"/>
    </row>
    <row r="54711" spans="3:4" x14ac:dyDescent="0.25">
      <c r="C54711" s="75"/>
      <c r="D54711" s="74"/>
    </row>
    <row r="54712" spans="3:4" x14ac:dyDescent="0.25">
      <c r="C54712" s="75"/>
      <c r="D54712" s="74"/>
    </row>
    <row r="54713" spans="3:4" x14ac:dyDescent="0.25">
      <c r="C54713" s="75"/>
      <c r="D54713" s="74"/>
    </row>
    <row r="54714" spans="3:4" x14ac:dyDescent="0.25">
      <c r="C54714" s="75"/>
      <c r="D54714" s="74"/>
    </row>
    <row r="54715" spans="3:4" x14ac:dyDescent="0.25">
      <c r="C54715" s="75"/>
      <c r="D54715" s="74"/>
    </row>
    <row r="54716" spans="3:4" x14ac:dyDescent="0.25">
      <c r="C54716" s="75"/>
      <c r="D54716" s="74"/>
    </row>
    <row r="54717" spans="3:4" x14ac:dyDescent="0.25">
      <c r="C54717" s="75"/>
      <c r="D54717" s="74"/>
    </row>
    <row r="54718" spans="3:4" x14ac:dyDescent="0.25">
      <c r="C54718" s="75"/>
      <c r="D54718" s="74"/>
    </row>
    <row r="54719" spans="3:4" x14ac:dyDescent="0.25">
      <c r="C54719" s="75"/>
      <c r="D54719" s="74"/>
    </row>
    <row r="54720" spans="3:4" x14ac:dyDescent="0.25">
      <c r="C54720" s="75"/>
      <c r="D54720" s="74"/>
    </row>
    <row r="54721" spans="3:4" x14ac:dyDescent="0.25">
      <c r="C54721" s="75"/>
      <c r="D54721" s="74"/>
    </row>
    <row r="54722" spans="3:4" x14ac:dyDescent="0.25">
      <c r="C54722" s="75"/>
      <c r="D54722" s="74"/>
    </row>
    <row r="54723" spans="3:4" x14ac:dyDescent="0.25">
      <c r="C54723" s="75"/>
      <c r="D54723" s="74"/>
    </row>
    <row r="54724" spans="3:4" x14ac:dyDescent="0.25">
      <c r="C54724" s="75"/>
      <c r="D54724" s="74"/>
    </row>
    <row r="54725" spans="3:4" x14ac:dyDescent="0.25">
      <c r="C54725" s="75"/>
      <c r="D54725" s="74"/>
    </row>
    <row r="54726" spans="3:4" x14ac:dyDescent="0.25">
      <c r="C54726" s="75"/>
      <c r="D54726" s="74"/>
    </row>
    <row r="54727" spans="3:4" x14ac:dyDescent="0.25">
      <c r="C54727" s="75"/>
      <c r="D54727" s="74"/>
    </row>
    <row r="54728" spans="3:4" x14ac:dyDescent="0.25">
      <c r="C54728" s="75"/>
      <c r="D54728" s="74"/>
    </row>
    <row r="54729" spans="3:4" x14ac:dyDescent="0.25">
      <c r="C54729" s="75"/>
      <c r="D54729" s="74"/>
    </row>
    <row r="54730" spans="3:4" x14ac:dyDescent="0.25">
      <c r="C54730" s="75"/>
      <c r="D54730" s="74"/>
    </row>
    <row r="54731" spans="3:4" x14ac:dyDescent="0.25">
      <c r="C54731" s="75"/>
      <c r="D54731" s="74"/>
    </row>
    <row r="54732" spans="3:4" x14ac:dyDescent="0.25">
      <c r="C54732" s="75"/>
      <c r="D54732" s="74"/>
    </row>
    <row r="54733" spans="3:4" x14ac:dyDescent="0.25">
      <c r="C54733" s="75"/>
      <c r="D54733" s="74"/>
    </row>
    <row r="54734" spans="3:4" x14ac:dyDescent="0.25">
      <c r="C54734" s="75"/>
      <c r="D54734" s="74"/>
    </row>
    <row r="54735" spans="3:4" x14ac:dyDescent="0.25">
      <c r="C54735" s="75"/>
      <c r="D54735" s="74"/>
    </row>
    <row r="54736" spans="3:4" x14ac:dyDescent="0.25">
      <c r="C54736" s="75"/>
      <c r="D54736" s="74"/>
    </row>
    <row r="54737" spans="3:4" x14ac:dyDescent="0.25">
      <c r="C54737" s="75"/>
      <c r="D54737" s="74"/>
    </row>
    <row r="54738" spans="3:4" x14ac:dyDescent="0.25">
      <c r="C54738" s="75"/>
      <c r="D54738" s="74"/>
    </row>
    <row r="54739" spans="3:4" x14ac:dyDescent="0.25">
      <c r="C54739" s="75"/>
      <c r="D54739" s="74"/>
    </row>
    <row r="54740" spans="3:4" x14ac:dyDescent="0.25">
      <c r="C54740" s="75"/>
      <c r="D54740" s="74"/>
    </row>
    <row r="54741" spans="3:4" x14ac:dyDescent="0.25">
      <c r="C54741" s="75"/>
      <c r="D54741" s="74"/>
    </row>
    <row r="54742" spans="3:4" x14ac:dyDescent="0.25">
      <c r="C54742" s="75"/>
      <c r="D54742" s="74"/>
    </row>
    <row r="54743" spans="3:4" x14ac:dyDescent="0.25">
      <c r="C54743" s="75"/>
      <c r="D54743" s="74"/>
    </row>
    <row r="54744" spans="3:4" x14ac:dyDescent="0.25">
      <c r="C54744" s="75"/>
      <c r="D54744" s="74"/>
    </row>
    <row r="54745" spans="3:4" x14ac:dyDescent="0.25">
      <c r="C54745" s="75"/>
      <c r="D54745" s="74"/>
    </row>
    <row r="54746" spans="3:4" x14ac:dyDescent="0.25">
      <c r="C54746" s="75"/>
      <c r="D54746" s="74"/>
    </row>
    <row r="54747" spans="3:4" x14ac:dyDescent="0.25">
      <c r="C54747" s="75"/>
      <c r="D54747" s="74"/>
    </row>
    <row r="54748" spans="3:4" x14ac:dyDescent="0.25">
      <c r="C54748" s="75"/>
      <c r="D54748" s="74"/>
    </row>
    <row r="54749" spans="3:4" x14ac:dyDescent="0.25">
      <c r="C54749" s="75"/>
      <c r="D54749" s="74"/>
    </row>
    <row r="54750" spans="3:4" x14ac:dyDescent="0.25">
      <c r="C54750" s="75"/>
      <c r="D54750" s="74"/>
    </row>
    <row r="54751" spans="3:4" x14ac:dyDescent="0.25">
      <c r="C54751" s="75"/>
      <c r="D54751" s="74"/>
    </row>
    <row r="54752" spans="3:4" x14ac:dyDescent="0.25">
      <c r="C54752" s="75"/>
      <c r="D54752" s="74"/>
    </row>
    <row r="54753" spans="3:4" x14ac:dyDescent="0.25">
      <c r="C54753" s="75"/>
      <c r="D54753" s="74"/>
    </row>
    <row r="54754" spans="3:4" x14ac:dyDescent="0.25">
      <c r="C54754" s="75"/>
      <c r="D54754" s="74"/>
    </row>
    <row r="54755" spans="3:4" x14ac:dyDescent="0.25">
      <c r="C54755" s="75"/>
      <c r="D54755" s="74"/>
    </row>
    <row r="54756" spans="3:4" x14ac:dyDescent="0.25">
      <c r="C54756" s="75"/>
      <c r="D54756" s="74"/>
    </row>
    <row r="54757" spans="3:4" x14ac:dyDescent="0.25">
      <c r="C54757" s="75"/>
      <c r="D54757" s="74"/>
    </row>
    <row r="54758" spans="3:4" x14ac:dyDescent="0.25">
      <c r="C54758" s="75"/>
      <c r="D54758" s="74"/>
    </row>
    <row r="54759" spans="3:4" x14ac:dyDescent="0.25">
      <c r="C54759" s="75"/>
      <c r="D54759" s="74"/>
    </row>
    <row r="54760" spans="3:4" x14ac:dyDescent="0.25">
      <c r="C54760" s="75"/>
      <c r="D54760" s="74"/>
    </row>
    <row r="54761" spans="3:4" x14ac:dyDescent="0.25">
      <c r="C54761" s="75"/>
      <c r="D54761" s="74"/>
    </row>
    <row r="54762" spans="3:4" x14ac:dyDescent="0.25">
      <c r="C54762" s="75"/>
      <c r="D54762" s="74"/>
    </row>
    <row r="54763" spans="3:4" x14ac:dyDescent="0.25">
      <c r="C54763" s="75"/>
      <c r="D54763" s="74"/>
    </row>
    <row r="54764" spans="3:4" x14ac:dyDescent="0.25">
      <c r="C54764" s="75"/>
      <c r="D54764" s="74"/>
    </row>
    <row r="54765" spans="3:4" x14ac:dyDescent="0.25">
      <c r="C54765" s="75"/>
      <c r="D54765" s="74"/>
    </row>
    <row r="54766" spans="3:4" x14ac:dyDescent="0.25">
      <c r="C54766" s="75"/>
      <c r="D54766" s="74"/>
    </row>
    <row r="54767" spans="3:4" x14ac:dyDescent="0.25">
      <c r="C54767" s="75"/>
      <c r="D54767" s="74"/>
    </row>
    <row r="54768" spans="3:4" x14ac:dyDescent="0.25">
      <c r="C54768" s="75"/>
      <c r="D54768" s="74"/>
    </row>
    <row r="54769" spans="3:4" x14ac:dyDescent="0.25">
      <c r="C54769" s="75"/>
      <c r="D54769" s="74"/>
    </row>
    <row r="54770" spans="3:4" x14ac:dyDescent="0.25">
      <c r="C54770" s="75"/>
      <c r="D54770" s="74"/>
    </row>
    <row r="54771" spans="3:4" x14ac:dyDescent="0.25">
      <c r="C54771" s="75"/>
      <c r="D54771" s="74"/>
    </row>
    <row r="54772" spans="3:4" x14ac:dyDescent="0.25">
      <c r="C54772" s="75"/>
      <c r="D54772" s="74"/>
    </row>
    <row r="54773" spans="3:4" x14ac:dyDescent="0.25">
      <c r="C54773" s="75"/>
      <c r="D54773" s="74"/>
    </row>
    <row r="54774" spans="3:4" x14ac:dyDescent="0.25">
      <c r="C54774" s="75"/>
      <c r="D54774" s="74"/>
    </row>
    <row r="54775" spans="3:4" x14ac:dyDescent="0.25">
      <c r="C54775" s="75"/>
      <c r="D54775" s="74"/>
    </row>
    <row r="54776" spans="3:4" x14ac:dyDescent="0.25">
      <c r="C54776" s="75"/>
      <c r="D54776" s="74"/>
    </row>
    <row r="54777" spans="3:4" x14ac:dyDescent="0.25">
      <c r="C54777" s="75"/>
      <c r="D54777" s="74"/>
    </row>
    <row r="54778" spans="3:4" x14ac:dyDescent="0.25">
      <c r="C54778" s="75"/>
      <c r="D54778" s="74"/>
    </row>
    <row r="54779" spans="3:4" x14ac:dyDescent="0.25">
      <c r="C54779" s="75"/>
      <c r="D54779" s="74"/>
    </row>
    <row r="54780" spans="3:4" x14ac:dyDescent="0.25">
      <c r="C54780" s="75"/>
      <c r="D54780" s="74"/>
    </row>
    <row r="54781" spans="3:4" x14ac:dyDescent="0.25">
      <c r="C54781" s="75"/>
      <c r="D54781" s="74"/>
    </row>
    <row r="54782" spans="3:4" x14ac:dyDescent="0.25">
      <c r="C54782" s="75"/>
      <c r="D54782" s="74"/>
    </row>
    <row r="54783" spans="3:4" x14ac:dyDescent="0.25">
      <c r="C54783" s="75"/>
      <c r="D54783" s="74"/>
    </row>
    <row r="54784" spans="3:4" x14ac:dyDescent="0.25">
      <c r="C54784" s="75"/>
      <c r="D54784" s="74"/>
    </row>
    <row r="54785" spans="3:4" x14ac:dyDescent="0.25">
      <c r="C54785" s="75"/>
      <c r="D54785" s="74"/>
    </row>
    <row r="54786" spans="3:4" x14ac:dyDescent="0.25">
      <c r="C54786" s="75"/>
      <c r="D54786" s="74"/>
    </row>
    <row r="54787" spans="3:4" x14ac:dyDescent="0.25">
      <c r="C54787" s="75"/>
      <c r="D54787" s="74"/>
    </row>
    <row r="54788" spans="3:4" x14ac:dyDescent="0.25">
      <c r="C54788" s="75"/>
      <c r="D54788" s="74"/>
    </row>
    <row r="54789" spans="3:4" x14ac:dyDescent="0.25">
      <c r="C54789" s="75"/>
      <c r="D54789" s="74"/>
    </row>
    <row r="54790" spans="3:4" x14ac:dyDescent="0.25">
      <c r="C54790" s="75"/>
      <c r="D54790" s="74"/>
    </row>
    <row r="54791" spans="3:4" x14ac:dyDescent="0.25">
      <c r="C54791" s="75"/>
      <c r="D54791" s="74"/>
    </row>
    <row r="54792" spans="3:4" x14ac:dyDescent="0.25">
      <c r="C54792" s="75"/>
      <c r="D54792" s="74"/>
    </row>
    <row r="54793" spans="3:4" x14ac:dyDescent="0.25">
      <c r="C54793" s="75"/>
      <c r="D54793" s="74"/>
    </row>
    <row r="54794" spans="3:4" x14ac:dyDescent="0.25">
      <c r="C54794" s="75"/>
      <c r="D54794" s="74"/>
    </row>
    <row r="54795" spans="3:4" x14ac:dyDescent="0.25">
      <c r="C54795" s="75"/>
      <c r="D54795" s="74"/>
    </row>
    <row r="54796" spans="3:4" x14ac:dyDescent="0.25">
      <c r="C54796" s="75"/>
      <c r="D54796" s="74"/>
    </row>
    <row r="54797" spans="3:4" x14ac:dyDescent="0.25">
      <c r="C54797" s="75"/>
      <c r="D54797" s="74"/>
    </row>
    <row r="54798" spans="3:4" x14ac:dyDescent="0.25">
      <c r="C54798" s="75"/>
      <c r="D54798" s="74"/>
    </row>
    <row r="54799" spans="3:4" x14ac:dyDescent="0.25">
      <c r="C54799" s="75"/>
      <c r="D54799" s="74"/>
    </row>
    <row r="54800" spans="3:4" x14ac:dyDescent="0.25">
      <c r="C54800" s="75"/>
      <c r="D54800" s="74"/>
    </row>
    <row r="54801" spans="3:4" x14ac:dyDescent="0.25">
      <c r="C54801" s="75"/>
      <c r="D54801" s="74"/>
    </row>
    <row r="54802" spans="3:4" x14ac:dyDescent="0.25">
      <c r="C54802" s="75"/>
      <c r="D54802" s="74"/>
    </row>
    <row r="54803" spans="3:4" x14ac:dyDescent="0.25">
      <c r="C54803" s="75"/>
      <c r="D54803" s="74"/>
    </row>
    <row r="54804" spans="3:4" x14ac:dyDescent="0.25">
      <c r="C54804" s="75"/>
      <c r="D54804" s="74"/>
    </row>
    <row r="54805" spans="3:4" x14ac:dyDescent="0.25">
      <c r="C54805" s="75"/>
      <c r="D54805" s="74"/>
    </row>
    <row r="54806" spans="3:4" x14ac:dyDescent="0.25">
      <c r="C54806" s="75"/>
      <c r="D54806" s="74"/>
    </row>
    <row r="54807" spans="3:4" x14ac:dyDescent="0.25">
      <c r="C54807" s="75"/>
      <c r="D54807" s="74"/>
    </row>
    <row r="54808" spans="3:4" x14ac:dyDescent="0.25">
      <c r="C54808" s="75"/>
      <c r="D54808" s="74"/>
    </row>
    <row r="54809" spans="3:4" x14ac:dyDescent="0.25">
      <c r="C54809" s="75"/>
      <c r="D54809" s="74"/>
    </row>
    <row r="54810" spans="3:4" x14ac:dyDescent="0.25">
      <c r="C54810" s="75"/>
      <c r="D54810" s="74"/>
    </row>
    <row r="54811" spans="3:4" x14ac:dyDescent="0.25">
      <c r="C54811" s="75"/>
      <c r="D54811" s="74"/>
    </row>
    <row r="54812" spans="3:4" x14ac:dyDescent="0.25">
      <c r="C54812" s="75"/>
      <c r="D54812" s="74"/>
    </row>
    <row r="54813" spans="3:4" x14ac:dyDescent="0.25">
      <c r="C54813" s="75"/>
      <c r="D54813" s="74"/>
    </row>
    <row r="54814" spans="3:4" x14ac:dyDescent="0.25">
      <c r="C54814" s="75"/>
      <c r="D54814" s="74"/>
    </row>
    <row r="54815" spans="3:4" x14ac:dyDescent="0.25">
      <c r="C54815" s="75"/>
      <c r="D54815" s="74"/>
    </row>
    <row r="54816" spans="3:4" x14ac:dyDescent="0.25">
      <c r="C54816" s="75"/>
      <c r="D54816" s="74"/>
    </row>
    <row r="54817" spans="3:4" x14ac:dyDescent="0.25">
      <c r="C54817" s="75"/>
      <c r="D54817" s="74"/>
    </row>
    <row r="54818" spans="3:4" x14ac:dyDescent="0.25">
      <c r="C54818" s="75"/>
      <c r="D54818" s="74"/>
    </row>
    <row r="54819" spans="3:4" x14ac:dyDescent="0.25">
      <c r="C54819" s="75"/>
      <c r="D54819" s="74"/>
    </row>
    <row r="54820" spans="3:4" x14ac:dyDescent="0.25">
      <c r="C54820" s="75"/>
      <c r="D54820" s="74"/>
    </row>
    <row r="54821" spans="3:4" x14ac:dyDescent="0.25">
      <c r="C54821" s="75"/>
      <c r="D54821" s="74"/>
    </row>
    <row r="54822" spans="3:4" x14ac:dyDescent="0.25">
      <c r="C54822" s="75"/>
      <c r="D54822" s="74"/>
    </row>
    <row r="54823" spans="3:4" x14ac:dyDescent="0.25">
      <c r="C54823" s="75"/>
      <c r="D54823" s="74"/>
    </row>
    <row r="54824" spans="3:4" x14ac:dyDescent="0.25">
      <c r="C54824" s="75"/>
      <c r="D54824" s="74"/>
    </row>
    <row r="54825" spans="3:4" x14ac:dyDescent="0.25">
      <c r="C54825" s="75"/>
      <c r="D54825" s="74"/>
    </row>
    <row r="54826" spans="3:4" x14ac:dyDescent="0.25">
      <c r="C54826" s="75"/>
      <c r="D54826" s="74"/>
    </row>
    <row r="54827" spans="3:4" x14ac:dyDescent="0.25">
      <c r="C54827" s="75"/>
      <c r="D54827" s="74"/>
    </row>
    <row r="54828" spans="3:4" x14ac:dyDescent="0.25">
      <c r="C54828" s="75"/>
      <c r="D54828" s="74"/>
    </row>
    <row r="54829" spans="3:4" x14ac:dyDescent="0.25">
      <c r="C54829" s="75"/>
      <c r="D54829" s="74"/>
    </row>
    <row r="54830" spans="3:4" x14ac:dyDescent="0.25">
      <c r="C54830" s="75"/>
      <c r="D54830" s="74"/>
    </row>
    <row r="54831" spans="3:4" x14ac:dyDescent="0.25">
      <c r="C54831" s="75"/>
      <c r="D54831" s="74"/>
    </row>
    <row r="54832" spans="3:4" x14ac:dyDescent="0.25">
      <c r="C54832" s="75"/>
      <c r="D54832" s="74"/>
    </row>
    <row r="54833" spans="3:4" x14ac:dyDescent="0.25">
      <c r="C54833" s="75"/>
      <c r="D54833" s="74"/>
    </row>
    <row r="54834" spans="3:4" x14ac:dyDescent="0.25">
      <c r="C54834" s="75"/>
      <c r="D54834" s="74"/>
    </row>
    <row r="54835" spans="3:4" x14ac:dyDescent="0.25">
      <c r="C54835" s="75"/>
      <c r="D54835" s="74"/>
    </row>
    <row r="54836" spans="3:4" x14ac:dyDescent="0.25">
      <c r="C54836" s="75"/>
      <c r="D54836" s="74"/>
    </row>
    <row r="54837" spans="3:4" x14ac:dyDescent="0.25">
      <c r="C54837" s="75"/>
      <c r="D54837" s="74"/>
    </row>
    <row r="54838" spans="3:4" x14ac:dyDescent="0.25">
      <c r="C54838" s="75"/>
      <c r="D54838" s="74"/>
    </row>
    <row r="54839" spans="3:4" x14ac:dyDescent="0.25">
      <c r="C54839" s="75"/>
      <c r="D54839" s="74"/>
    </row>
    <row r="54840" spans="3:4" x14ac:dyDescent="0.25">
      <c r="C54840" s="75"/>
      <c r="D54840" s="74"/>
    </row>
    <row r="54841" spans="3:4" x14ac:dyDescent="0.25">
      <c r="C54841" s="75"/>
      <c r="D54841" s="74"/>
    </row>
    <row r="54842" spans="3:4" x14ac:dyDescent="0.25">
      <c r="C54842" s="75"/>
      <c r="D54842" s="74"/>
    </row>
    <row r="54843" spans="3:4" x14ac:dyDescent="0.25">
      <c r="C54843" s="75"/>
      <c r="D54843" s="74"/>
    </row>
    <row r="54844" spans="3:4" x14ac:dyDescent="0.25">
      <c r="C54844" s="75"/>
      <c r="D54844" s="74"/>
    </row>
    <row r="54845" spans="3:4" x14ac:dyDescent="0.25">
      <c r="C54845" s="75"/>
      <c r="D54845" s="74"/>
    </row>
    <row r="54846" spans="3:4" x14ac:dyDescent="0.25">
      <c r="C54846" s="75"/>
      <c r="D54846" s="74"/>
    </row>
    <row r="54847" spans="3:4" x14ac:dyDescent="0.25">
      <c r="C54847" s="75"/>
      <c r="D54847" s="74"/>
    </row>
    <row r="54848" spans="3:4" x14ac:dyDescent="0.25">
      <c r="C54848" s="75"/>
      <c r="D54848" s="74"/>
    </row>
    <row r="54849" spans="3:4" x14ac:dyDescent="0.25">
      <c r="C54849" s="75"/>
      <c r="D54849" s="74"/>
    </row>
    <row r="54850" spans="3:4" x14ac:dyDescent="0.25">
      <c r="C54850" s="75"/>
      <c r="D54850" s="74"/>
    </row>
    <row r="54851" spans="3:4" x14ac:dyDescent="0.25">
      <c r="C54851" s="75"/>
      <c r="D54851" s="74"/>
    </row>
    <row r="54852" spans="3:4" x14ac:dyDescent="0.25">
      <c r="C54852" s="75"/>
      <c r="D54852" s="74"/>
    </row>
    <row r="54853" spans="3:4" x14ac:dyDescent="0.25">
      <c r="C54853" s="75"/>
      <c r="D54853" s="74"/>
    </row>
    <row r="54854" spans="3:4" x14ac:dyDescent="0.25">
      <c r="C54854" s="75"/>
      <c r="D54854" s="74"/>
    </row>
    <row r="54855" spans="3:4" x14ac:dyDescent="0.25">
      <c r="C54855" s="75"/>
      <c r="D54855" s="74"/>
    </row>
    <row r="54856" spans="3:4" x14ac:dyDescent="0.25">
      <c r="C54856" s="75"/>
      <c r="D54856" s="74"/>
    </row>
    <row r="54857" spans="3:4" x14ac:dyDescent="0.25">
      <c r="C54857" s="75"/>
      <c r="D54857" s="74"/>
    </row>
    <row r="54858" spans="3:4" x14ac:dyDescent="0.25">
      <c r="C54858" s="75"/>
      <c r="D54858" s="74"/>
    </row>
    <row r="54859" spans="3:4" x14ac:dyDescent="0.25">
      <c r="C54859" s="75"/>
      <c r="D54859" s="74"/>
    </row>
    <row r="54860" spans="3:4" x14ac:dyDescent="0.25">
      <c r="C54860" s="75"/>
      <c r="D54860" s="74"/>
    </row>
    <row r="54861" spans="3:4" x14ac:dyDescent="0.25">
      <c r="C54861" s="75"/>
      <c r="D54861" s="74"/>
    </row>
    <row r="54862" spans="3:4" x14ac:dyDescent="0.25">
      <c r="C54862" s="75"/>
      <c r="D54862" s="74"/>
    </row>
    <row r="54863" spans="3:4" x14ac:dyDescent="0.25">
      <c r="C54863" s="75"/>
      <c r="D54863" s="74"/>
    </row>
    <row r="54864" spans="3:4" x14ac:dyDescent="0.25">
      <c r="C54864" s="75"/>
      <c r="D54864" s="74"/>
    </row>
    <row r="54865" spans="3:4" x14ac:dyDescent="0.25">
      <c r="C54865" s="75"/>
      <c r="D54865" s="74"/>
    </row>
    <row r="54866" spans="3:4" x14ac:dyDescent="0.25">
      <c r="C54866" s="75"/>
      <c r="D54866" s="74"/>
    </row>
    <row r="54867" spans="3:4" x14ac:dyDescent="0.25">
      <c r="C54867" s="75"/>
      <c r="D54867" s="74"/>
    </row>
    <row r="54868" spans="3:4" x14ac:dyDescent="0.25">
      <c r="C54868" s="75"/>
      <c r="D54868" s="74"/>
    </row>
    <row r="54869" spans="3:4" x14ac:dyDescent="0.25">
      <c r="C54869" s="75"/>
      <c r="D54869" s="74"/>
    </row>
    <row r="54870" spans="3:4" x14ac:dyDescent="0.25">
      <c r="C54870" s="75"/>
      <c r="D54870" s="74"/>
    </row>
    <row r="54871" spans="3:4" x14ac:dyDescent="0.25">
      <c r="C54871" s="75"/>
      <c r="D54871" s="74"/>
    </row>
    <row r="54872" spans="3:4" x14ac:dyDescent="0.25">
      <c r="C54872" s="75"/>
      <c r="D54872" s="74"/>
    </row>
    <row r="54873" spans="3:4" x14ac:dyDescent="0.25">
      <c r="C54873" s="75"/>
      <c r="D54873" s="74"/>
    </row>
    <row r="54874" spans="3:4" x14ac:dyDescent="0.25">
      <c r="C54874" s="75"/>
      <c r="D54874" s="74"/>
    </row>
    <row r="54875" spans="3:4" x14ac:dyDescent="0.25">
      <c r="C54875" s="75"/>
      <c r="D54875" s="74"/>
    </row>
    <row r="54876" spans="3:4" x14ac:dyDescent="0.25">
      <c r="C54876" s="75"/>
      <c r="D54876" s="74"/>
    </row>
    <row r="54877" spans="3:4" x14ac:dyDescent="0.25">
      <c r="C54877" s="75"/>
      <c r="D54877" s="74"/>
    </row>
    <row r="54878" spans="3:4" x14ac:dyDescent="0.25">
      <c r="C54878" s="75"/>
      <c r="D54878" s="74"/>
    </row>
    <row r="54879" spans="3:4" x14ac:dyDescent="0.25">
      <c r="C54879" s="75"/>
      <c r="D54879" s="74"/>
    </row>
    <row r="54880" spans="3:4" x14ac:dyDescent="0.25">
      <c r="C54880" s="75"/>
      <c r="D54880" s="74"/>
    </row>
    <row r="54881" spans="3:4" x14ac:dyDescent="0.25">
      <c r="C54881" s="75"/>
      <c r="D54881" s="74"/>
    </row>
    <row r="54882" spans="3:4" x14ac:dyDescent="0.25">
      <c r="C54882" s="75"/>
      <c r="D54882" s="74"/>
    </row>
    <row r="54883" spans="3:4" x14ac:dyDescent="0.25">
      <c r="C54883" s="75"/>
      <c r="D54883" s="74"/>
    </row>
    <row r="54884" spans="3:4" x14ac:dyDescent="0.25">
      <c r="C54884" s="75"/>
      <c r="D54884" s="74"/>
    </row>
    <row r="54885" spans="3:4" x14ac:dyDescent="0.25">
      <c r="C54885" s="75"/>
      <c r="D54885" s="74"/>
    </row>
    <row r="54886" spans="3:4" x14ac:dyDescent="0.25">
      <c r="C54886" s="75"/>
      <c r="D54886" s="74"/>
    </row>
    <row r="54887" spans="3:4" x14ac:dyDescent="0.25">
      <c r="C54887" s="75"/>
      <c r="D54887" s="74"/>
    </row>
    <row r="54888" spans="3:4" x14ac:dyDescent="0.25">
      <c r="C54888" s="75"/>
      <c r="D54888" s="74"/>
    </row>
    <row r="54889" spans="3:4" x14ac:dyDescent="0.25">
      <c r="C54889" s="75"/>
      <c r="D54889" s="74"/>
    </row>
    <row r="54890" spans="3:4" x14ac:dyDescent="0.25">
      <c r="C54890" s="75"/>
      <c r="D54890" s="74"/>
    </row>
    <row r="54891" spans="3:4" x14ac:dyDescent="0.25">
      <c r="C54891" s="75"/>
      <c r="D54891" s="74"/>
    </row>
    <row r="54892" spans="3:4" x14ac:dyDescent="0.25">
      <c r="C54892" s="75"/>
      <c r="D54892" s="74"/>
    </row>
    <row r="54893" spans="3:4" x14ac:dyDescent="0.25">
      <c r="C54893" s="75"/>
      <c r="D54893" s="74"/>
    </row>
    <row r="54894" spans="3:4" x14ac:dyDescent="0.25">
      <c r="C54894" s="75"/>
      <c r="D54894" s="74"/>
    </row>
    <row r="54895" spans="3:4" x14ac:dyDescent="0.25">
      <c r="C54895" s="75"/>
      <c r="D54895" s="74"/>
    </row>
    <row r="54896" spans="3:4" x14ac:dyDescent="0.25">
      <c r="C54896" s="75"/>
      <c r="D54896" s="74"/>
    </row>
    <row r="54897" spans="3:4" x14ac:dyDescent="0.25">
      <c r="C54897" s="75"/>
      <c r="D54897" s="74"/>
    </row>
    <row r="54898" spans="3:4" x14ac:dyDescent="0.25">
      <c r="C54898" s="75"/>
      <c r="D54898" s="74"/>
    </row>
    <row r="54899" spans="3:4" x14ac:dyDescent="0.25">
      <c r="C54899" s="75"/>
      <c r="D54899" s="74"/>
    </row>
    <row r="54900" spans="3:4" x14ac:dyDescent="0.25">
      <c r="C54900" s="75"/>
      <c r="D54900" s="74"/>
    </row>
    <row r="54901" spans="3:4" x14ac:dyDescent="0.25">
      <c r="C54901" s="75"/>
      <c r="D54901" s="74"/>
    </row>
    <row r="54902" spans="3:4" x14ac:dyDescent="0.25">
      <c r="C54902" s="75"/>
      <c r="D54902" s="74"/>
    </row>
    <row r="54903" spans="3:4" x14ac:dyDescent="0.25">
      <c r="C54903" s="75"/>
      <c r="D54903" s="74"/>
    </row>
    <row r="54904" spans="3:4" x14ac:dyDescent="0.25">
      <c r="C54904" s="75"/>
      <c r="D54904" s="74"/>
    </row>
    <row r="54905" spans="3:4" x14ac:dyDescent="0.25">
      <c r="C54905" s="75"/>
      <c r="D54905" s="74"/>
    </row>
    <row r="54906" spans="3:4" x14ac:dyDescent="0.25">
      <c r="C54906" s="75"/>
      <c r="D54906" s="74"/>
    </row>
    <row r="54907" spans="3:4" x14ac:dyDescent="0.25">
      <c r="C54907" s="75"/>
      <c r="D54907" s="74"/>
    </row>
    <row r="54908" spans="3:4" x14ac:dyDescent="0.25">
      <c r="C54908" s="75"/>
      <c r="D54908" s="74"/>
    </row>
    <row r="54909" spans="3:4" x14ac:dyDescent="0.25">
      <c r="C54909" s="75"/>
      <c r="D54909" s="74"/>
    </row>
    <row r="54910" spans="3:4" x14ac:dyDescent="0.25">
      <c r="C54910" s="75"/>
      <c r="D54910" s="74"/>
    </row>
    <row r="54911" spans="3:4" x14ac:dyDescent="0.25">
      <c r="C54911" s="75"/>
      <c r="D54911" s="74"/>
    </row>
    <row r="54912" spans="3:4" x14ac:dyDescent="0.25">
      <c r="C54912" s="75"/>
      <c r="D54912" s="74"/>
    </row>
    <row r="54913" spans="3:4" x14ac:dyDescent="0.25">
      <c r="C54913" s="75"/>
      <c r="D54913" s="74"/>
    </row>
    <row r="54914" spans="3:4" x14ac:dyDescent="0.25">
      <c r="C54914" s="75"/>
      <c r="D54914" s="74"/>
    </row>
    <row r="54915" spans="3:4" x14ac:dyDescent="0.25">
      <c r="C54915" s="75"/>
      <c r="D54915" s="74"/>
    </row>
    <row r="54916" spans="3:4" x14ac:dyDescent="0.25">
      <c r="C54916" s="75"/>
      <c r="D54916" s="74"/>
    </row>
    <row r="54917" spans="3:4" x14ac:dyDescent="0.25">
      <c r="C54917" s="75"/>
      <c r="D54917" s="74"/>
    </row>
    <row r="54918" spans="3:4" x14ac:dyDescent="0.25">
      <c r="C54918" s="75"/>
      <c r="D54918" s="74"/>
    </row>
    <row r="54919" spans="3:4" x14ac:dyDescent="0.25">
      <c r="C54919" s="75"/>
      <c r="D54919" s="74"/>
    </row>
    <row r="54920" spans="3:4" x14ac:dyDescent="0.25">
      <c r="C54920" s="75"/>
      <c r="D54920" s="74"/>
    </row>
    <row r="54921" spans="3:4" x14ac:dyDescent="0.25">
      <c r="C54921" s="75"/>
      <c r="D54921" s="74"/>
    </row>
    <row r="54922" spans="3:4" x14ac:dyDescent="0.25">
      <c r="C54922" s="75"/>
      <c r="D54922" s="74"/>
    </row>
    <row r="54923" spans="3:4" x14ac:dyDescent="0.25">
      <c r="C54923" s="75"/>
      <c r="D54923" s="74"/>
    </row>
    <row r="54924" spans="3:4" x14ac:dyDescent="0.25">
      <c r="C54924" s="75"/>
      <c r="D54924" s="74"/>
    </row>
    <row r="54925" spans="3:4" x14ac:dyDescent="0.25">
      <c r="C54925" s="75"/>
      <c r="D54925" s="74"/>
    </row>
    <row r="54926" spans="3:4" x14ac:dyDescent="0.25">
      <c r="C54926" s="75"/>
      <c r="D54926" s="74"/>
    </row>
    <row r="54927" spans="3:4" x14ac:dyDescent="0.25">
      <c r="C54927" s="75"/>
      <c r="D54927" s="74"/>
    </row>
    <row r="54928" spans="3:4" x14ac:dyDescent="0.25">
      <c r="C54928" s="75"/>
      <c r="D54928" s="74"/>
    </row>
    <row r="54929" spans="3:4" x14ac:dyDescent="0.25">
      <c r="C54929" s="75"/>
      <c r="D54929" s="74"/>
    </row>
    <row r="54930" spans="3:4" x14ac:dyDescent="0.25">
      <c r="C54930" s="75"/>
      <c r="D54930" s="74"/>
    </row>
    <row r="54931" spans="3:4" x14ac:dyDescent="0.25">
      <c r="C54931" s="75"/>
      <c r="D54931" s="74"/>
    </row>
    <row r="54932" spans="3:4" x14ac:dyDescent="0.25">
      <c r="C54932" s="75"/>
      <c r="D54932" s="74"/>
    </row>
    <row r="54933" spans="3:4" x14ac:dyDescent="0.25">
      <c r="C54933" s="75"/>
      <c r="D54933" s="74"/>
    </row>
    <row r="54934" spans="3:4" x14ac:dyDescent="0.25">
      <c r="C54934" s="75"/>
      <c r="D54934" s="74"/>
    </row>
    <row r="54935" spans="3:4" x14ac:dyDescent="0.25">
      <c r="C54935" s="75"/>
      <c r="D54935" s="74"/>
    </row>
    <row r="54936" spans="3:4" x14ac:dyDescent="0.25">
      <c r="C54936" s="75"/>
      <c r="D54936" s="74"/>
    </row>
    <row r="54937" spans="3:4" x14ac:dyDescent="0.25">
      <c r="C54937" s="75"/>
      <c r="D54937" s="74"/>
    </row>
    <row r="54938" spans="3:4" x14ac:dyDescent="0.25">
      <c r="C54938" s="75"/>
      <c r="D54938" s="74"/>
    </row>
    <row r="54939" spans="3:4" x14ac:dyDescent="0.25">
      <c r="C54939" s="75"/>
      <c r="D54939" s="74"/>
    </row>
    <row r="54940" spans="3:4" x14ac:dyDescent="0.25">
      <c r="C54940" s="75"/>
      <c r="D54940" s="74"/>
    </row>
    <row r="54941" spans="3:4" x14ac:dyDescent="0.25">
      <c r="C54941" s="75"/>
      <c r="D54941" s="74"/>
    </row>
    <row r="54942" spans="3:4" x14ac:dyDescent="0.25">
      <c r="C54942" s="75"/>
      <c r="D54942" s="74"/>
    </row>
    <row r="54943" spans="3:4" x14ac:dyDescent="0.25">
      <c r="C54943" s="75"/>
      <c r="D54943" s="74"/>
    </row>
    <row r="54944" spans="3:4" x14ac:dyDescent="0.25">
      <c r="C54944" s="75"/>
      <c r="D54944" s="74"/>
    </row>
    <row r="54945" spans="3:4" x14ac:dyDescent="0.25">
      <c r="C54945" s="75"/>
      <c r="D54945" s="74"/>
    </row>
    <row r="54946" spans="3:4" x14ac:dyDescent="0.25">
      <c r="C54946" s="75"/>
      <c r="D54946" s="74"/>
    </row>
    <row r="54947" spans="3:4" x14ac:dyDescent="0.25">
      <c r="C54947" s="75"/>
      <c r="D54947" s="74"/>
    </row>
    <row r="54948" spans="3:4" x14ac:dyDescent="0.25">
      <c r="C54948" s="75"/>
      <c r="D54948" s="74"/>
    </row>
    <row r="54949" spans="3:4" x14ac:dyDescent="0.25">
      <c r="C54949" s="75"/>
      <c r="D54949" s="74"/>
    </row>
    <row r="54950" spans="3:4" x14ac:dyDescent="0.25">
      <c r="C54950" s="75"/>
      <c r="D54950" s="74"/>
    </row>
    <row r="54951" spans="3:4" x14ac:dyDescent="0.25">
      <c r="C54951" s="75"/>
      <c r="D54951" s="74"/>
    </row>
    <row r="54952" spans="3:4" x14ac:dyDescent="0.25">
      <c r="C54952" s="75"/>
      <c r="D54952" s="74"/>
    </row>
    <row r="54953" spans="3:4" x14ac:dyDescent="0.25">
      <c r="C54953" s="75"/>
      <c r="D54953" s="74"/>
    </row>
    <row r="54954" spans="3:4" x14ac:dyDescent="0.25">
      <c r="C54954" s="75"/>
      <c r="D54954" s="74"/>
    </row>
    <row r="54955" spans="3:4" x14ac:dyDescent="0.25">
      <c r="C54955" s="75"/>
      <c r="D54955" s="74"/>
    </row>
    <row r="54956" spans="3:4" x14ac:dyDescent="0.25">
      <c r="C54956" s="75"/>
      <c r="D54956" s="74"/>
    </row>
    <row r="54957" spans="3:4" x14ac:dyDescent="0.25">
      <c r="C54957" s="75"/>
      <c r="D54957" s="74"/>
    </row>
    <row r="54958" spans="3:4" x14ac:dyDescent="0.25">
      <c r="C54958" s="75"/>
      <c r="D54958" s="74"/>
    </row>
    <row r="54959" spans="3:4" x14ac:dyDescent="0.25">
      <c r="C54959" s="75"/>
      <c r="D54959" s="74"/>
    </row>
    <row r="54960" spans="3:4" x14ac:dyDescent="0.25">
      <c r="C54960" s="75"/>
      <c r="D54960" s="74"/>
    </row>
    <row r="54961" spans="3:4" x14ac:dyDescent="0.25">
      <c r="C54961" s="75"/>
      <c r="D54961" s="74"/>
    </row>
    <row r="54962" spans="3:4" x14ac:dyDescent="0.25">
      <c r="C54962" s="75"/>
      <c r="D54962" s="74"/>
    </row>
    <row r="54963" spans="3:4" x14ac:dyDescent="0.25">
      <c r="C54963" s="75"/>
      <c r="D54963" s="74"/>
    </row>
    <row r="54964" spans="3:4" x14ac:dyDescent="0.25">
      <c r="C54964" s="75"/>
      <c r="D54964" s="74"/>
    </row>
    <row r="54965" spans="3:4" x14ac:dyDescent="0.25">
      <c r="C54965" s="75"/>
      <c r="D54965" s="74"/>
    </row>
    <row r="54966" spans="3:4" x14ac:dyDescent="0.25">
      <c r="C54966" s="75"/>
      <c r="D54966" s="74"/>
    </row>
    <row r="54967" spans="3:4" x14ac:dyDescent="0.25">
      <c r="C54967" s="75"/>
      <c r="D54967" s="74"/>
    </row>
    <row r="54968" spans="3:4" x14ac:dyDescent="0.25">
      <c r="C54968" s="75"/>
      <c r="D54968" s="74"/>
    </row>
    <row r="54969" spans="3:4" x14ac:dyDescent="0.25">
      <c r="C54969" s="75"/>
      <c r="D54969" s="74"/>
    </row>
    <row r="54970" spans="3:4" x14ac:dyDescent="0.25">
      <c r="C54970" s="75"/>
      <c r="D54970" s="74"/>
    </row>
    <row r="54971" spans="3:4" x14ac:dyDescent="0.25">
      <c r="C54971" s="75"/>
      <c r="D54971" s="74"/>
    </row>
    <row r="54972" spans="3:4" x14ac:dyDescent="0.25">
      <c r="C54972" s="75"/>
      <c r="D54972" s="74"/>
    </row>
    <row r="54973" spans="3:4" x14ac:dyDescent="0.25">
      <c r="C54973" s="75"/>
      <c r="D54973" s="74"/>
    </row>
    <row r="54974" spans="3:4" x14ac:dyDescent="0.25">
      <c r="C54974" s="75"/>
      <c r="D54974" s="74"/>
    </row>
    <row r="54975" spans="3:4" x14ac:dyDescent="0.25">
      <c r="C54975" s="75"/>
      <c r="D54975" s="74"/>
    </row>
    <row r="54976" spans="3:4" x14ac:dyDescent="0.25">
      <c r="C54976" s="75"/>
      <c r="D54976" s="74"/>
    </row>
    <row r="54977" spans="3:4" x14ac:dyDescent="0.25">
      <c r="C54977" s="75"/>
      <c r="D54977" s="74"/>
    </row>
    <row r="54978" spans="3:4" x14ac:dyDescent="0.25">
      <c r="C54978" s="75"/>
      <c r="D54978" s="74"/>
    </row>
    <row r="54979" spans="3:4" x14ac:dyDescent="0.25">
      <c r="C54979" s="75"/>
      <c r="D54979" s="74"/>
    </row>
    <row r="54980" spans="3:4" x14ac:dyDescent="0.25">
      <c r="C54980" s="75"/>
      <c r="D54980" s="74"/>
    </row>
    <row r="54981" spans="3:4" x14ac:dyDescent="0.25">
      <c r="C54981" s="75"/>
      <c r="D54981" s="74"/>
    </row>
    <row r="54982" spans="3:4" x14ac:dyDescent="0.25">
      <c r="C54982" s="75"/>
      <c r="D54982" s="74"/>
    </row>
    <row r="54983" spans="3:4" x14ac:dyDescent="0.25">
      <c r="C54983" s="75"/>
      <c r="D54983" s="74"/>
    </row>
    <row r="54984" spans="3:4" x14ac:dyDescent="0.25">
      <c r="C54984" s="75"/>
      <c r="D54984" s="74"/>
    </row>
    <row r="54985" spans="3:4" x14ac:dyDescent="0.25">
      <c r="C54985" s="75"/>
      <c r="D54985" s="74"/>
    </row>
    <row r="54986" spans="3:4" x14ac:dyDescent="0.25">
      <c r="C54986" s="75"/>
      <c r="D54986" s="74"/>
    </row>
    <row r="54987" spans="3:4" x14ac:dyDescent="0.25">
      <c r="C54987" s="75"/>
      <c r="D54987" s="74"/>
    </row>
    <row r="54988" spans="3:4" x14ac:dyDescent="0.25">
      <c r="C54988" s="75"/>
      <c r="D54988" s="74"/>
    </row>
    <row r="54989" spans="3:4" x14ac:dyDescent="0.25">
      <c r="C54989" s="75"/>
      <c r="D54989" s="74"/>
    </row>
    <row r="54990" spans="3:4" x14ac:dyDescent="0.25">
      <c r="C54990" s="75"/>
      <c r="D54990" s="74"/>
    </row>
    <row r="54991" spans="3:4" x14ac:dyDescent="0.25">
      <c r="C54991" s="75"/>
      <c r="D54991" s="74"/>
    </row>
    <row r="54992" spans="3:4" x14ac:dyDescent="0.25">
      <c r="C54992" s="75"/>
      <c r="D54992" s="74"/>
    </row>
    <row r="54993" spans="3:4" x14ac:dyDescent="0.25">
      <c r="C54993" s="75"/>
      <c r="D54993" s="74"/>
    </row>
    <row r="54994" spans="3:4" x14ac:dyDescent="0.25">
      <c r="C54994" s="75"/>
      <c r="D54994" s="74"/>
    </row>
    <row r="54995" spans="3:4" x14ac:dyDescent="0.25">
      <c r="C54995" s="75"/>
      <c r="D54995" s="74"/>
    </row>
    <row r="54996" spans="3:4" x14ac:dyDescent="0.25">
      <c r="C54996" s="75"/>
      <c r="D54996" s="74"/>
    </row>
    <row r="54997" spans="3:4" x14ac:dyDescent="0.25">
      <c r="C54997" s="75"/>
      <c r="D54997" s="74"/>
    </row>
    <row r="54998" spans="3:4" x14ac:dyDescent="0.25">
      <c r="C54998" s="75"/>
      <c r="D54998" s="74"/>
    </row>
    <row r="54999" spans="3:4" x14ac:dyDescent="0.25">
      <c r="C54999" s="75"/>
      <c r="D54999" s="74"/>
    </row>
    <row r="55000" spans="3:4" x14ac:dyDescent="0.25">
      <c r="C55000" s="75"/>
      <c r="D55000" s="74"/>
    </row>
    <row r="55001" spans="3:4" x14ac:dyDescent="0.25">
      <c r="C55001" s="75"/>
      <c r="D55001" s="74"/>
    </row>
    <row r="55002" spans="3:4" x14ac:dyDescent="0.25">
      <c r="C55002" s="75"/>
      <c r="D55002" s="74"/>
    </row>
    <row r="55003" spans="3:4" x14ac:dyDescent="0.25">
      <c r="C55003" s="75"/>
      <c r="D55003" s="74"/>
    </row>
    <row r="55004" spans="3:4" x14ac:dyDescent="0.25">
      <c r="C55004" s="75"/>
      <c r="D55004" s="74"/>
    </row>
    <row r="55005" spans="3:4" x14ac:dyDescent="0.25">
      <c r="C55005" s="75"/>
      <c r="D55005" s="74"/>
    </row>
    <row r="55006" spans="3:4" x14ac:dyDescent="0.25">
      <c r="C55006" s="75"/>
      <c r="D55006" s="74"/>
    </row>
    <row r="55007" spans="3:4" x14ac:dyDescent="0.25">
      <c r="C55007" s="75"/>
      <c r="D55007" s="74"/>
    </row>
    <row r="55008" spans="3:4" x14ac:dyDescent="0.25">
      <c r="C55008" s="75"/>
      <c r="D55008" s="74"/>
    </row>
    <row r="55009" spans="3:4" x14ac:dyDescent="0.25">
      <c r="C55009" s="75"/>
      <c r="D55009" s="74"/>
    </row>
    <row r="55010" spans="3:4" x14ac:dyDescent="0.25">
      <c r="C55010" s="75"/>
      <c r="D55010" s="74"/>
    </row>
    <row r="55011" spans="3:4" x14ac:dyDescent="0.25">
      <c r="C55011" s="75"/>
      <c r="D55011" s="74"/>
    </row>
    <row r="55012" spans="3:4" x14ac:dyDescent="0.25">
      <c r="C55012" s="75"/>
      <c r="D55012" s="74"/>
    </row>
    <row r="55013" spans="3:4" x14ac:dyDescent="0.25">
      <c r="C55013" s="75"/>
      <c r="D55013" s="74"/>
    </row>
    <row r="55014" spans="3:4" x14ac:dyDescent="0.25">
      <c r="C55014" s="75"/>
      <c r="D55014" s="74"/>
    </row>
    <row r="55015" spans="3:4" x14ac:dyDescent="0.25">
      <c r="C55015" s="75"/>
      <c r="D55015" s="74"/>
    </row>
    <row r="55016" spans="3:4" x14ac:dyDescent="0.25">
      <c r="C55016" s="75"/>
      <c r="D55016" s="74"/>
    </row>
    <row r="55017" spans="3:4" x14ac:dyDescent="0.25">
      <c r="C55017" s="75"/>
      <c r="D55017" s="74"/>
    </row>
    <row r="55018" spans="3:4" x14ac:dyDescent="0.25">
      <c r="C55018" s="75"/>
      <c r="D55018" s="74"/>
    </row>
    <row r="55019" spans="3:4" x14ac:dyDescent="0.25">
      <c r="C55019" s="75"/>
      <c r="D55019" s="74"/>
    </row>
    <row r="55020" spans="3:4" x14ac:dyDescent="0.25">
      <c r="C55020" s="75"/>
      <c r="D55020" s="74"/>
    </row>
    <row r="55021" spans="3:4" x14ac:dyDescent="0.25">
      <c r="C55021" s="75"/>
      <c r="D55021" s="74"/>
    </row>
    <row r="55022" spans="3:4" x14ac:dyDescent="0.25">
      <c r="C55022" s="75"/>
      <c r="D55022" s="74"/>
    </row>
    <row r="55023" spans="3:4" x14ac:dyDescent="0.25">
      <c r="C55023" s="75"/>
      <c r="D55023" s="74"/>
    </row>
    <row r="55024" spans="3:4" x14ac:dyDescent="0.25">
      <c r="C55024" s="75"/>
      <c r="D55024" s="74"/>
    </row>
    <row r="55025" spans="3:4" x14ac:dyDescent="0.25">
      <c r="C55025" s="75"/>
      <c r="D55025" s="74"/>
    </row>
    <row r="55026" spans="3:4" x14ac:dyDescent="0.25">
      <c r="C55026" s="75"/>
      <c r="D55026" s="74"/>
    </row>
    <row r="55027" spans="3:4" x14ac:dyDescent="0.25">
      <c r="C55027" s="75"/>
      <c r="D55027" s="74"/>
    </row>
    <row r="55028" spans="3:4" x14ac:dyDescent="0.25">
      <c r="C55028" s="75"/>
      <c r="D55028" s="74"/>
    </row>
    <row r="55029" spans="3:4" x14ac:dyDescent="0.25">
      <c r="C55029" s="75"/>
      <c r="D55029" s="74"/>
    </row>
    <row r="55030" spans="3:4" x14ac:dyDescent="0.25">
      <c r="C55030" s="75"/>
      <c r="D55030" s="74"/>
    </row>
    <row r="55031" spans="3:4" x14ac:dyDescent="0.25">
      <c r="C55031" s="75"/>
      <c r="D55031" s="74"/>
    </row>
    <row r="55032" spans="3:4" x14ac:dyDescent="0.25">
      <c r="C55032" s="75"/>
      <c r="D55032" s="74"/>
    </row>
    <row r="55033" spans="3:4" x14ac:dyDescent="0.25">
      <c r="C55033" s="75"/>
      <c r="D55033" s="74"/>
    </row>
    <row r="55034" spans="3:4" x14ac:dyDescent="0.25">
      <c r="C55034" s="75"/>
      <c r="D55034" s="74"/>
    </row>
    <row r="55035" spans="3:4" x14ac:dyDescent="0.25">
      <c r="C55035" s="75"/>
      <c r="D55035" s="74"/>
    </row>
    <row r="55036" spans="3:4" x14ac:dyDescent="0.25">
      <c r="C55036" s="75"/>
      <c r="D55036" s="74"/>
    </row>
    <row r="55037" spans="3:4" x14ac:dyDescent="0.25">
      <c r="C55037" s="75"/>
      <c r="D55037" s="74"/>
    </row>
    <row r="55038" spans="3:4" x14ac:dyDescent="0.25">
      <c r="C55038" s="75"/>
      <c r="D55038" s="74"/>
    </row>
    <row r="55039" spans="3:4" x14ac:dyDescent="0.25">
      <c r="C55039" s="75"/>
      <c r="D55039" s="74"/>
    </row>
    <row r="55040" spans="3:4" x14ac:dyDescent="0.25">
      <c r="C55040" s="75"/>
      <c r="D55040" s="74"/>
    </row>
    <row r="55041" spans="3:4" x14ac:dyDescent="0.25">
      <c r="C55041" s="75"/>
      <c r="D55041" s="74"/>
    </row>
    <row r="55042" spans="3:4" x14ac:dyDescent="0.25">
      <c r="C55042" s="75"/>
      <c r="D55042" s="74"/>
    </row>
    <row r="55043" spans="3:4" x14ac:dyDescent="0.25">
      <c r="C55043" s="75"/>
      <c r="D55043" s="74"/>
    </row>
    <row r="55044" spans="3:4" x14ac:dyDescent="0.25">
      <c r="C55044" s="75"/>
      <c r="D55044" s="74"/>
    </row>
    <row r="55045" spans="3:4" x14ac:dyDescent="0.25">
      <c r="C55045" s="75"/>
      <c r="D55045" s="74"/>
    </row>
    <row r="55046" spans="3:4" x14ac:dyDescent="0.25">
      <c r="C55046" s="75"/>
      <c r="D55046" s="74"/>
    </row>
    <row r="55047" spans="3:4" x14ac:dyDescent="0.25">
      <c r="C55047" s="75"/>
      <c r="D55047" s="74"/>
    </row>
    <row r="55048" spans="3:4" x14ac:dyDescent="0.25">
      <c r="C55048" s="75"/>
      <c r="D55048" s="74"/>
    </row>
    <row r="55049" spans="3:4" x14ac:dyDescent="0.25">
      <c r="C55049" s="75"/>
      <c r="D55049" s="74"/>
    </row>
    <row r="55050" spans="3:4" x14ac:dyDescent="0.25">
      <c r="C55050" s="75"/>
      <c r="D55050" s="74"/>
    </row>
    <row r="55051" spans="3:4" x14ac:dyDescent="0.25">
      <c r="C55051" s="75"/>
      <c r="D55051" s="74"/>
    </row>
    <row r="55052" spans="3:4" x14ac:dyDescent="0.25">
      <c r="C55052" s="75"/>
      <c r="D55052" s="74"/>
    </row>
    <row r="55053" spans="3:4" x14ac:dyDescent="0.25">
      <c r="C55053" s="75"/>
      <c r="D55053" s="74"/>
    </row>
    <row r="55054" spans="3:4" x14ac:dyDescent="0.25">
      <c r="C55054" s="75"/>
      <c r="D55054" s="74"/>
    </row>
    <row r="55055" spans="3:4" x14ac:dyDescent="0.25">
      <c r="C55055" s="75"/>
      <c r="D55055" s="74"/>
    </row>
    <row r="55056" spans="3:4" x14ac:dyDescent="0.25">
      <c r="C55056" s="75"/>
      <c r="D55056" s="74"/>
    </row>
    <row r="55057" spans="3:4" x14ac:dyDescent="0.25">
      <c r="C55057" s="75"/>
      <c r="D55057" s="74"/>
    </row>
    <row r="55058" spans="3:4" x14ac:dyDescent="0.25">
      <c r="C55058" s="75"/>
      <c r="D55058" s="74"/>
    </row>
    <row r="55059" spans="3:4" x14ac:dyDescent="0.25">
      <c r="C55059" s="75"/>
      <c r="D55059" s="74"/>
    </row>
    <row r="55060" spans="3:4" x14ac:dyDescent="0.25">
      <c r="C55060" s="75"/>
      <c r="D55060" s="74"/>
    </row>
    <row r="55061" spans="3:4" x14ac:dyDescent="0.25">
      <c r="C55061" s="75"/>
      <c r="D55061" s="74"/>
    </row>
    <row r="55062" spans="3:4" x14ac:dyDescent="0.25">
      <c r="C55062" s="75"/>
      <c r="D55062" s="74"/>
    </row>
    <row r="55063" spans="3:4" x14ac:dyDescent="0.25">
      <c r="C55063" s="75"/>
      <c r="D55063" s="74"/>
    </row>
    <row r="55064" spans="3:4" x14ac:dyDescent="0.25">
      <c r="C55064" s="75"/>
      <c r="D55064" s="74"/>
    </row>
    <row r="55065" spans="3:4" x14ac:dyDescent="0.25">
      <c r="C55065" s="75"/>
      <c r="D55065" s="74"/>
    </row>
    <row r="55066" spans="3:4" x14ac:dyDescent="0.25">
      <c r="C55066" s="75"/>
      <c r="D55066" s="74"/>
    </row>
    <row r="55067" spans="3:4" x14ac:dyDescent="0.25">
      <c r="C55067" s="75"/>
      <c r="D55067" s="74"/>
    </row>
    <row r="55068" spans="3:4" x14ac:dyDescent="0.25">
      <c r="C55068" s="75"/>
      <c r="D55068" s="74"/>
    </row>
    <row r="55069" spans="3:4" x14ac:dyDescent="0.25">
      <c r="C55069" s="75"/>
      <c r="D55069" s="74"/>
    </row>
    <row r="55070" spans="3:4" x14ac:dyDescent="0.25">
      <c r="C55070" s="75"/>
      <c r="D55070" s="74"/>
    </row>
    <row r="55071" spans="3:4" x14ac:dyDescent="0.25">
      <c r="C55071" s="75"/>
      <c r="D55071" s="74"/>
    </row>
    <row r="55072" spans="3:4" x14ac:dyDescent="0.25">
      <c r="C55072" s="75"/>
      <c r="D55072" s="74"/>
    </row>
    <row r="55073" spans="3:4" x14ac:dyDescent="0.25">
      <c r="C55073" s="75"/>
      <c r="D55073" s="74"/>
    </row>
    <row r="55074" spans="3:4" x14ac:dyDescent="0.25">
      <c r="C55074" s="75"/>
      <c r="D55074" s="74"/>
    </row>
    <row r="55075" spans="3:4" x14ac:dyDescent="0.25">
      <c r="C55075" s="75"/>
      <c r="D55075" s="74"/>
    </row>
    <row r="55076" spans="3:4" x14ac:dyDescent="0.25">
      <c r="C55076" s="75"/>
      <c r="D55076" s="74"/>
    </row>
    <row r="55077" spans="3:4" x14ac:dyDescent="0.25">
      <c r="C55077" s="75"/>
      <c r="D55077" s="74"/>
    </row>
    <row r="55078" spans="3:4" x14ac:dyDescent="0.25">
      <c r="C55078" s="75"/>
      <c r="D55078" s="74"/>
    </row>
    <row r="55079" spans="3:4" x14ac:dyDescent="0.25">
      <c r="C55079" s="75"/>
      <c r="D55079" s="74"/>
    </row>
    <row r="55080" spans="3:4" x14ac:dyDescent="0.25">
      <c r="C55080" s="75"/>
      <c r="D55080" s="74"/>
    </row>
    <row r="55081" spans="3:4" x14ac:dyDescent="0.25">
      <c r="C55081" s="75"/>
      <c r="D55081" s="74"/>
    </row>
    <row r="55082" spans="3:4" x14ac:dyDescent="0.25">
      <c r="C55082" s="75"/>
      <c r="D55082" s="74"/>
    </row>
    <row r="55083" spans="3:4" x14ac:dyDescent="0.25">
      <c r="C55083" s="75"/>
      <c r="D55083" s="74"/>
    </row>
    <row r="55084" spans="3:4" x14ac:dyDescent="0.25">
      <c r="C55084" s="75"/>
      <c r="D55084" s="74"/>
    </row>
    <row r="55085" spans="3:4" x14ac:dyDescent="0.25">
      <c r="C55085" s="75"/>
      <c r="D55085" s="74"/>
    </row>
    <row r="55086" spans="3:4" x14ac:dyDescent="0.25">
      <c r="C55086" s="75"/>
      <c r="D55086" s="74"/>
    </row>
    <row r="55087" spans="3:4" x14ac:dyDescent="0.25">
      <c r="C55087" s="75"/>
      <c r="D55087" s="74"/>
    </row>
    <row r="55088" spans="3:4" x14ac:dyDescent="0.25">
      <c r="C55088" s="75"/>
      <c r="D55088" s="74"/>
    </row>
    <row r="55089" spans="3:4" x14ac:dyDescent="0.25">
      <c r="C55089" s="75"/>
      <c r="D55089" s="74"/>
    </row>
    <row r="55090" spans="3:4" x14ac:dyDescent="0.25">
      <c r="C55090" s="75"/>
      <c r="D55090" s="74"/>
    </row>
    <row r="55091" spans="3:4" x14ac:dyDescent="0.25">
      <c r="C55091" s="75"/>
      <c r="D55091" s="74"/>
    </row>
    <row r="55092" spans="3:4" x14ac:dyDescent="0.25">
      <c r="C55092" s="75"/>
      <c r="D55092" s="74"/>
    </row>
    <row r="55093" spans="3:4" x14ac:dyDescent="0.25">
      <c r="C55093" s="75"/>
      <c r="D55093" s="74"/>
    </row>
    <row r="55094" spans="3:4" x14ac:dyDescent="0.25">
      <c r="C55094" s="75"/>
      <c r="D55094" s="74"/>
    </row>
    <row r="55095" spans="3:4" x14ac:dyDescent="0.25">
      <c r="C55095" s="75"/>
      <c r="D55095" s="74"/>
    </row>
    <row r="55096" spans="3:4" x14ac:dyDescent="0.25">
      <c r="C55096" s="75"/>
      <c r="D55096" s="74"/>
    </row>
    <row r="55097" spans="3:4" x14ac:dyDescent="0.25">
      <c r="C55097" s="75"/>
      <c r="D55097" s="74"/>
    </row>
    <row r="55098" spans="3:4" x14ac:dyDescent="0.25">
      <c r="C55098" s="75"/>
      <c r="D55098" s="74"/>
    </row>
    <row r="55099" spans="3:4" x14ac:dyDescent="0.25">
      <c r="C55099" s="75"/>
      <c r="D55099" s="74"/>
    </row>
    <row r="55100" spans="3:4" x14ac:dyDescent="0.25">
      <c r="C55100" s="75"/>
      <c r="D55100" s="74"/>
    </row>
    <row r="55101" spans="3:4" x14ac:dyDescent="0.25">
      <c r="C55101" s="75"/>
      <c r="D55101" s="74"/>
    </row>
    <row r="55102" spans="3:4" x14ac:dyDescent="0.25">
      <c r="C55102" s="75"/>
      <c r="D55102" s="74"/>
    </row>
    <row r="55103" spans="3:4" x14ac:dyDescent="0.25">
      <c r="C55103" s="75"/>
      <c r="D55103" s="74"/>
    </row>
    <row r="55104" spans="3:4" x14ac:dyDescent="0.25">
      <c r="C55104" s="75"/>
      <c r="D55104" s="74"/>
    </row>
    <row r="55105" spans="3:4" x14ac:dyDescent="0.25">
      <c r="C55105" s="75"/>
      <c r="D55105" s="74"/>
    </row>
    <row r="55106" spans="3:4" x14ac:dyDescent="0.25">
      <c r="C55106" s="75"/>
      <c r="D55106" s="74"/>
    </row>
    <row r="55107" spans="3:4" x14ac:dyDescent="0.25">
      <c r="C55107" s="75"/>
      <c r="D55107" s="74"/>
    </row>
    <row r="55108" spans="3:4" x14ac:dyDescent="0.25">
      <c r="C55108" s="75"/>
      <c r="D55108" s="74"/>
    </row>
    <row r="55109" spans="3:4" x14ac:dyDescent="0.25">
      <c r="C55109" s="75"/>
      <c r="D55109" s="74"/>
    </row>
    <row r="55110" spans="3:4" x14ac:dyDescent="0.25">
      <c r="C55110" s="75"/>
      <c r="D55110" s="74"/>
    </row>
    <row r="55111" spans="3:4" x14ac:dyDescent="0.25">
      <c r="C55111" s="75"/>
      <c r="D55111" s="74"/>
    </row>
    <row r="55112" spans="3:4" x14ac:dyDescent="0.25">
      <c r="C55112" s="75"/>
      <c r="D55112" s="74"/>
    </row>
    <row r="55113" spans="3:4" x14ac:dyDescent="0.25">
      <c r="C55113" s="75"/>
      <c r="D55113" s="74"/>
    </row>
    <row r="55114" spans="3:4" x14ac:dyDescent="0.25">
      <c r="C55114" s="75"/>
      <c r="D55114" s="74"/>
    </row>
    <row r="55115" spans="3:4" x14ac:dyDescent="0.25">
      <c r="C55115" s="75"/>
      <c r="D55115" s="74"/>
    </row>
    <row r="55116" spans="3:4" x14ac:dyDescent="0.25">
      <c r="C55116" s="75"/>
      <c r="D55116" s="74"/>
    </row>
    <row r="55117" spans="3:4" x14ac:dyDescent="0.25">
      <c r="C55117" s="75"/>
      <c r="D55117" s="74"/>
    </row>
    <row r="55118" spans="3:4" x14ac:dyDescent="0.25">
      <c r="C55118" s="75"/>
      <c r="D55118" s="74"/>
    </row>
    <row r="55119" spans="3:4" x14ac:dyDescent="0.25">
      <c r="C55119" s="75"/>
      <c r="D55119" s="74"/>
    </row>
    <row r="55120" spans="3:4" x14ac:dyDescent="0.25">
      <c r="C55120" s="75"/>
      <c r="D55120" s="74"/>
    </row>
    <row r="55121" spans="3:4" x14ac:dyDescent="0.25">
      <c r="C55121" s="75"/>
      <c r="D55121" s="74"/>
    </row>
    <row r="55122" spans="3:4" x14ac:dyDescent="0.25">
      <c r="C55122" s="75"/>
      <c r="D55122" s="74"/>
    </row>
    <row r="55123" spans="3:4" x14ac:dyDescent="0.25">
      <c r="C55123" s="75"/>
      <c r="D55123" s="74"/>
    </row>
    <row r="55124" spans="3:4" x14ac:dyDescent="0.25">
      <c r="C55124" s="75"/>
      <c r="D55124" s="74"/>
    </row>
    <row r="55125" spans="3:4" x14ac:dyDescent="0.25">
      <c r="C55125" s="75"/>
      <c r="D55125" s="74"/>
    </row>
    <row r="55126" spans="3:4" x14ac:dyDescent="0.25">
      <c r="C55126" s="75"/>
      <c r="D55126" s="74"/>
    </row>
    <row r="55127" spans="3:4" x14ac:dyDescent="0.25">
      <c r="C55127" s="75"/>
      <c r="D55127" s="74"/>
    </row>
    <row r="55128" spans="3:4" x14ac:dyDescent="0.25">
      <c r="C55128" s="75"/>
      <c r="D55128" s="74"/>
    </row>
    <row r="55129" spans="3:4" x14ac:dyDescent="0.25">
      <c r="C55129" s="75"/>
      <c r="D55129" s="74"/>
    </row>
    <row r="55130" spans="3:4" x14ac:dyDescent="0.25">
      <c r="C55130" s="75"/>
      <c r="D55130" s="74"/>
    </row>
    <row r="55131" spans="3:4" x14ac:dyDescent="0.25">
      <c r="C55131" s="75"/>
      <c r="D55131" s="74"/>
    </row>
    <row r="55132" spans="3:4" x14ac:dyDescent="0.25">
      <c r="C55132" s="75"/>
      <c r="D55132" s="74"/>
    </row>
    <row r="55133" spans="3:4" x14ac:dyDescent="0.25">
      <c r="C55133" s="75"/>
      <c r="D55133" s="74"/>
    </row>
    <row r="55134" spans="3:4" x14ac:dyDescent="0.25">
      <c r="C55134" s="75"/>
      <c r="D55134" s="74"/>
    </row>
    <row r="55135" spans="3:4" x14ac:dyDescent="0.25">
      <c r="C55135" s="75"/>
      <c r="D55135" s="74"/>
    </row>
    <row r="55136" spans="3:4" x14ac:dyDescent="0.25">
      <c r="C55136" s="75"/>
      <c r="D55136" s="74"/>
    </row>
    <row r="55137" spans="3:4" x14ac:dyDescent="0.25">
      <c r="C55137" s="75"/>
      <c r="D55137" s="74"/>
    </row>
    <row r="55138" spans="3:4" x14ac:dyDescent="0.25">
      <c r="C55138" s="75"/>
      <c r="D55138" s="74"/>
    </row>
    <row r="55139" spans="3:4" x14ac:dyDescent="0.25">
      <c r="C55139" s="75"/>
      <c r="D55139" s="74"/>
    </row>
    <row r="55140" spans="3:4" x14ac:dyDescent="0.25">
      <c r="C55140" s="75"/>
      <c r="D55140" s="74"/>
    </row>
    <row r="55141" spans="3:4" x14ac:dyDescent="0.25">
      <c r="C55141" s="75"/>
      <c r="D55141" s="74"/>
    </row>
    <row r="55142" spans="3:4" x14ac:dyDescent="0.25">
      <c r="C55142" s="75"/>
      <c r="D55142" s="74"/>
    </row>
    <row r="55143" spans="3:4" x14ac:dyDescent="0.25">
      <c r="C55143" s="75"/>
      <c r="D55143" s="74"/>
    </row>
    <row r="55144" spans="3:4" x14ac:dyDescent="0.25">
      <c r="C55144" s="75"/>
      <c r="D55144" s="74"/>
    </row>
    <row r="55145" spans="3:4" x14ac:dyDescent="0.25">
      <c r="C55145" s="75"/>
      <c r="D55145" s="74"/>
    </row>
    <row r="55146" spans="3:4" x14ac:dyDescent="0.25">
      <c r="C55146" s="75"/>
      <c r="D55146" s="74"/>
    </row>
    <row r="55147" spans="3:4" x14ac:dyDescent="0.25">
      <c r="C55147" s="75"/>
      <c r="D55147" s="74"/>
    </row>
    <row r="55148" spans="3:4" x14ac:dyDescent="0.25">
      <c r="C55148" s="75"/>
      <c r="D55148" s="74"/>
    </row>
    <row r="55149" spans="3:4" x14ac:dyDescent="0.25">
      <c r="C55149" s="75"/>
      <c r="D55149" s="74"/>
    </row>
    <row r="55150" spans="3:4" x14ac:dyDescent="0.25">
      <c r="C55150" s="75"/>
      <c r="D55150" s="74"/>
    </row>
    <row r="55151" spans="3:4" x14ac:dyDescent="0.25">
      <c r="C55151" s="75"/>
      <c r="D55151" s="74"/>
    </row>
    <row r="55152" spans="3:4" x14ac:dyDescent="0.25">
      <c r="C55152" s="75"/>
      <c r="D55152" s="74"/>
    </row>
    <row r="55153" spans="3:4" x14ac:dyDescent="0.25">
      <c r="C55153" s="75"/>
      <c r="D55153" s="74"/>
    </row>
    <row r="55154" spans="3:4" x14ac:dyDescent="0.25">
      <c r="C55154" s="75"/>
      <c r="D55154" s="74"/>
    </row>
    <row r="55155" spans="3:4" x14ac:dyDescent="0.25">
      <c r="C55155" s="75"/>
      <c r="D55155" s="74"/>
    </row>
    <row r="55156" spans="3:4" x14ac:dyDescent="0.25">
      <c r="C55156" s="75"/>
      <c r="D55156" s="74"/>
    </row>
    <row r="55157" spans="3:4" x14ac:dyDescent="0.25">
      <c r="C55157" s="75"/>
      <c r="D55157" s="74"/>
    </row>
    <row r="55158" spans="3:4" x14ac:dyDescent="0.25">
      <c r="C55158" s="75"/>
      <c r="D55158" s="74"/>
    </row>
    <row r="55159" spans="3:4" x14ac:dyDescent="0.25">
      <c r="C55159" s="75"/>
      <c r="D55159" s="74"/>
    </row>
    <row r="55160" spans="3:4" x14ac:dyDescent="0.25">
      <c r="C55160" s="75"/>
      <c r="D55160" s="74"/>
    </row>
    <row r="55161" spans="3:4" x14ac:dyDescent="0.25">
      <c r="C55161" s="75"/>
      <c r="D55161" s="74"/>
    </row>
    <row r="55162" spans="3:4" x14ac:dyDescent="0.25">
      <c r="C55162" s="75"/>
      <c r="D55162" s="74"/>
    </row>
    <row r="55163" spans="3:4" x14ac:dyDescent="0.25">
      <c r="C55163" s="75"/>
      <c r="D55163" s="74"/>
    </row>
    <row r="55164" spans="3:4" x14ac:dyDescent="0.25">
      <c r="C55164" s="75"/>
      <c r="D55164" s="74"/>
    </row>
    <row r="55165" spans="3:4" x14ac:dyDescent="0.25">
      <c r="C55165" s="75"/>
      <c r="D55165" s="74"/>
    </row>
    <row r="55166" spans="3:4" x14ac:dyDescent="0.25">
      <c r="C55166" s="75"/>
      <c r="D55166" s="74"/>
    </row>
    <row r="55167" spans="3:4" x14ac:dyDescent="0.25">
      <c r="C55167" s="75"/>
      <c r="D55167" s="74"/>
    </row>
    <row r="55168" spans="3:4" x14ac:dyDescent="0.25">
      <c r="C55168" s="75"/>
      <c r="D55168" s="74"/>
    </row>
    <row r="55169" spans="3:4" x14ac:dyDescent="0.25">
      <c r="C55169" s="75"/>
      <c r="D55169" s="74"/>
    </row>
    <row r="55170" spans="3:4" x14ac:dyDescent="0.25">
      <c r="C55170" s="75"/>
      <c r="D55170" s="74"/>
    </row>
    <row r="55171" spans="3:4" x14ac:dyDescent="0.25">
      <c r="C55171" s="75"/>
      <c r="D55171" s="74"/>
    </row>
    <row r="55172" spans="3:4" x14ac:dyDescent="0.25">
      <c r="C55172" s="75"/>
      <c r="D55172" s="74"/>
    </row>
    <row r="55173" spans="3:4" x14ac:dyDescent="0.25">
      <c r="C55173" s="75"/>
      <c r="D55173" s="74"/>
    </row>
    <row r="55174" spans="3:4" x14ac:dyDescent="0.25">
      <c r="C55174" s="75"/>
      <c r="D55174" s="74"/>
    </row>
    <row r="55175" spans="3:4" x14ac:dyDescent="0.25">
      <c r="C55175" s="75"/>
      <c r="D55175" s="74"/>
    </row>
    <row r="55176" spans="3:4" x14ac:dyDescent="0.25">
      <c r="C55176" s="75"/>
      <c r="D55176" s="74"/>
    </row>
    <row r="55177" spans="3:4" x14ac:dyDescent="0.25">
      <c r="C55177" s="75"/>
      <c r="D55177" s="74"/>
    </row>
    <row r="55178" spans="3:4" x14ac:dyDescent="0.25">
      <c r="C55178" s="75"/>
      <c r="D55178" s="74"/>
    </row>
    <row r="55179" spans="3:4" x14ac:dyDescent="0.25">
      <c r="C55179" s="75"/>
      <c r="D55179" s="74"/>
    </row>
    <row r="55180" spans="3:4" x14ac:dyDescent="0.25">
      <c r="C55180" s="75"/>
      <c r="D55180" s="74"/>
    </row>
    <row r="55181" spans="3:4" x14ac:dyDescent="0.25">
      <c r="C55181" s="75"/>
      <c r="D55181" s="74"/>
    </row>
    <row r="55182" spans="3:4" x14ac:dyDescent="0.25">
      <c r="C55182" s="75"/>
      <c r="D55182" s="74"/>
    </row>
    <row r="55183" spans="3:4" x14ac:dyDescent="0.25">
      <c r="C55183" s="75"/>
      <c r="D55183" s="74"/>
    </row>
    <row r="55184" spans="3:4" x14ac:dyDescent="0.25">
      <c r="C55184" s="75"/>
      <c r="D55184" s="74"/>
    </row>
    <row r="55185" spans="3:4" x14ac:dyDescent="0.25">
      <c r="C55185" s="75"/>
      <c r="D55185" s="74"/>
    </row>
    <row r="55186" spans="3:4" x14ac:dyDescent="0.25">
      <c r="C55186" s="75"/>
      <c r="D55186" s="74"/>
    </row>
    <row r="55187" spans="3:4" x14ac:dyDescent="0.25">
      <c r="C55187" s="75"/>
      <c r="D55187" s="74"/>
    </row>
    <row r="55188" spans="3:4" x14ac:dyDescent="0.25">
      <c r="C55188" s="75"/>
      <c r="D55188" s="74"/>
    </row>
    <row r="55189" spans="3:4" x14ac:dyDescent="0.25">
      <c r="C55189" s="75"/>
      <c r="D55189" s="74"/>
    </row>
    <row r="55190" spans="3:4" x14ac:dyDescent="0.25">
      <c r="C55190" s="75"/>
      <c r="D55190" s="74"/>
    </row>
    <row r="55191" spans="3:4" x14ac:dyDescent="0.25">
      <c r="C55191" s="75"/>
      <c r="D55191" s="74"/>
    </row>
    <row r="55192" spans="3:4" x14ac:dyDescent="0.25">
      <c r="C55192" s="75"/>
      <c r="D55192" s="74"/>
    </row>
    <row r="55193" spans="3:4" x14ac:dyDescent="0.25">
      <c r="C55193" s="75"/>
      <c r="D55193" s="74"/>
    </row>
    <row r="55194" spans="3:4" x14ac:dyDescent="0.25">
      <c r="C55194" s="75"/>
      <c r="D55194" s="74"/>
    </row>
    <row r="55195" spans="3:4" x14ac:dyDescent="0.25">
      <c r="C55195" s="75"/>
      <c r="D55195" s="74"/>
    </row>
    <row r="55196" spans="3:4" x14ac:dyDescent="0.25">
      <c r="C55196" s="75"/>
      <c r="D55196" s="74"/>
    </row>
    <row r="55197" spans="3:4" x14ac:dyDescent="0.25">
      <c r="C55197" s="75"/>
      <c r="D55197" s="74"/>
    </row>
    <row r="55198" spans="3:4" x14ac:dyDescent="0.25">
      <c r="C55198" s="75"/>
      <c r="D55198" s="74"/>
    </row>
    <row r="55199" spans="3:4" x14ac:dyDescent="0.25">
      <c r="C55199" s="75"/>
      <c r="D55199" s="74"/>
    </row>
    <row r="55200" spans="3:4" x14ac:dyDescent="0.25">
      <c r="C55200" s="75"/>
      <c r="D55200" s="74"/>
    </row>
    <row r="55201" spans="3:4" x14ac:dyDescent="0.25">
      <c r="C55201" s="75"/>
      <c r="D55201" s="74"/>
    </row>
    <row r="55202" spans="3:4" x14ac:dyDescent="0.25">
      <c r="C55202" s="75"/>
      <c r="D55202" s="74"/>
    </row>
    <row r="55203" spans="3:4" x14ac:dyDescent="0.25">
      <c r="C55203" s="75"/>
      <c r="D55203" s="74"/>
    </row>
    <row r="55204" spans="3:4" x14ac:dyDescent="0.25">
      <c r="C55204" s="75"/>
      <c r="D55204" s="74"/>
    </row>
    <row r="55205" spans="3:4" x14ac:dyDescent="0.25">
      <c r="C55205" s="75"/>
      <c r="D55205" s="74"/>
    </row>
    <row r="55206" spans="3:4" x14ac:dyDescent="0.25">
      <c r="C55206" s="75"/>
      <c r="D55206" s="74"/>
    </row>
    <row r="55207" spans="3:4" x14ac:dyDescent="0.25">
      <c r="C55207" s="75"/>
      <c r="D55207" s="74"/>
    </row>
    <row r="55208" spans="3:4" x14ac:dyDescent="0.25">
      <c r="C55208" s="75"/>
      <c r="D55208" s="74"/>
    </row>
    <row r="55209" spans="3:4" x14ac:dyDescent="0.25">
      <c r="C55209" s="75"/>
      <c r="D55209" s="74"/>
    </row>
    <row r="55210" spans="3:4" x14ac:dyDescent="0.25">
      <c r="C55210" s="75"/>
      <c r="D55210" s="74"/>
    </row>
    <row r="55211" spans="3:4" x14ac:dyDescent="0.25">
      <c r="C55211" s="75"/>
      <c r="D55211" s="74"/>
    </row>
    <row r="55212" spans="3:4" x14ac:dyDescent="0.25">
      <c r="C55212" s="75"/>
      <c r="D55212" s="74"/>
    </row>
    <row r="55213" spans="3:4" x14ac:dyDescent="0.25">
      <c r="C55213" s="75"/>
      <c r="D55213" s="74"/>
    </row>
    <row r="55214" spans="3:4" x14ac:dyDescent="0.25">
      <c r="C55214" s="75"/>
      <c r="D55214" s="74"/>
    </row>
    <row r="55215" spans="3:4" x14ac:dyDescent="0.25">
      <c r="C55215" s="75"/>
      <c r="D55215" s="74"/>
    </row>
    <row r="55216" spans="3:4" x14ac:dyDescent="0.25">
      <c r="C55216" s="75"/>
      <c r="D55216" s="74"/>
    </row>
    <row r="55217" spans="3:4" x14ac:dyDescent="0.25">
      <c r="C55217" s="75"/>
      <c r="D55217" s="74"/>
    </row>
    <row r="55218" spans="3:4" x14ac:dyDescent="0.25">
      <c r="C55218" s="75"/>
      <c r="D55218" s="74"/>
    </row>
    <row r="55219" spans="3:4" x14ac:dyDescent="0.25">
      <c r="C55219" s="75"/>
      <c r="D55219" s="74"/>
    </row>
    <row r="55220" spans="3:4" x14ac:dyDescent="0.25">
      <c r="C55220" s="75"/>
      <c r="D55220" s="74"/>
    </row>
    <row r="55221" spans="3:4" x14ac:dyDescent="0.25">
      <c r="C55221" s="75"/>
      <c r="D55221" s="74"/>
    </row>
    <row r="55222" spans="3:4" x14ac:dyDescent="0.25">
      <c r="C55222" s="75"/>
      <c r="D55222" s="74"/>
    </row>
    <row r="55223" spans="3:4" x14ac:dyDescent="0.25">
      <c r="C55223" s="75"/>
      <c r="D55223" s="74"/>
    </row>
    <row r="55224" spans="3:4" x14ac:dyDescent="0.25">
      <c r="C55224" s="75"/>
      <c r="D55224" s="74"/>
    </row>
    <row r="55225" spans="3:4" x14ac:dyDescent="0.25">
      <c r="C55225" s="75"/>
      <c r="D55225" s="74"/>
    </row>
    <row r="55226" spans="3:4" x14ac:dyDescent="0.25">
      <c r="C55226" s="75"/>
      <c r="D55226" s="74"/>
    </row>
    <row r="55227" spans="3:4" x14ac:dyDescent="0.25">
      <c r="C55227" s="75"/>
      <c r="D55227" s="74"/>
    </row>
    <row r="55228" spans="3:4" x14ac:dyDescent="0.25">
      <c r="C55228" s="75"/>
      <c r="D55228" s="74"/>
    </row>
    <row r="55229" spans="3:4" x14ac:dyDescent="0.25">
      <c r="C55229" s="75"/>
      <c r="D55229" s="74"/>
    </row>
    <row r="55230" spans="3:4" x14ac:dyDescent="0.25">
      <c r="C55230" s="75"/>
      <c r="D55230" s="74"/>
    </row>
    <row r="55231" spans="3:4" x14ac:dyDescent="0.25">
      <c r="C55231" s="75"/>
      <c r="D55231" s="74"/>
    </row>
    <row r="55232" spans="3:4" x14ac:dyDescent="0.25">
      <c r="C55232" s="75"/>
      <c r="D55232" s="74"/>
    </row>
    <row r="55233" spans="3:4" x14ac:dyDescent="0.25">
      <c r="C55233" s="75"/>
      <c r="D55233" s="74"/>
    </row>
    <row r="55234" spans="3:4" x14ac:dyDescent="0.25">
      <c r="C55234" s="75"/>
      <c r="D55234" s="74"/>
    </row>
    <row r="55235" spans="3:4" x14ac:dyDescent="0.25">
      <c r="C55235" s="75"/>
      <c r="D55235" s="74"/>
    </row>
    <row r="55236" spans="3:4" x14ac:dyDescent="0.25">
      <c r="C55236" s="75"/>
      <c r="D55236" s="74"/>
    </row>
    <row r="55237" spans="3:4" x14ac:dyDescent="0.25">
      <c r="C55237" s="75"/>
      <c r="D55237" s="74"/>
    </row>
    <row r="55238" spans="3:4" x14ac:dyDescent="0.25">
      <c r="C55238" s="75"/>
      <c r="D55238" s="74"/>
    </row>
    <row r="55239" spans="3:4" x14ac:dyDescent="0.25">
      <c r="C55239" s="75"/>
      <c r="D55239" s="74"/>
    </row>
    <row r="55240" spans="3:4" x14ac:dyDescent="0.25">
      <c r="C55240" s="75"/>
      <c r="D55240" s="74"/>
    </row>
    <row r="55241" spans="3:4" x14ac:dyDescent="0.25">
      <c r="C55241" s="75"/>
      <c r="D55241" s="74"/>
    </row>
    <row r="55242" spans="3:4" x14ac:dyDescent="0.25">
      <c r="C55242" s="75"/>
      <c r="D55242" s="74"/>
    </row>
    <row r="55243" spans="3:4" x14ac:dyDescent="0.25">
      <c r="C55243" s="75"/>
      <c r="D55243" s="74"/>
    </row>
    <row r="55244" spans="3:4" x14ac:dyDescent="0.25">
      <c r="C55244" s="75"/>
      <c r="D55244" s="74"/>
    </row>
    <row r="55245" spans="3:4" x14ac:dyDescent="0.25">
      <c r="C55245" s="75"/>
      <c r="D55245" s="74"/>
    </row>
    <row r="55246" spans="3:4" x14ac:dyDescent="0.25">
      <c r="C55246" s="75"/>
      <c r="D55246" s="74"/>
    </row>
    <row r="55247" spans="3:4" x14ac:dyDescent="0.25">
      <c r="C55247" s="75"/>
      <c r="D55247" s="74"/>
    </row>
    <row r="55248" spans="3:4" x14ac:dyDescent="0.25">
      <c r="C55248" s="75"/>
      <c r="D55248" s="74"/>
    </row>
    <row r="55249" spans="3:4" x14ac:dyDescent="0.25">
      <c r="C55249" s="75"/>
      <c r="D55249" s="74"/>
    </row>
    <row r="55250" spans="3:4" x14ac:dyDescent="0.25">
      <c r="C55250" s="75"/>
      <c r="D55250" s="74"/>
    </row>
    <row r="55251" spans="3:4" x14ac:dyDescent="0.25">
      <c r="C55251" s="75"/>
      <c r="D55251" s="74"/>
    </row>
    <row r="55252" spans="3:4" x14ac:dyDescent="0.25">
      <c r="C55252" s="75"/>
      <c r="D55252" s="74"/>
    </row>
    <row r="55253" spans="3:4" x14ac:dyDescent="0.25">
      <c r="C55253" s="75"/>
      <c r="D55253" s="74"/>
    </row>
    <row r="55254" spans="3:4" x14ac:dyDescent="0.25">
      <c r="C55254" s="75"/>
      <c r="D55254" s="74"/>
    </row>
    <row r="55255" spans="3:4" x14ac:dyDescent="0.25">
      <c r="C55255" s="75"/>
      <c r="D55255" s="74"/>
    </row>
    <row r="55256" spans="3:4" x14ac:dyDescent="0.25">
      <c r="C55256" s="75"/>
      <c r="D55256" s="74"/>
    </row>
    <row r="55257" spans="3:4" x14ac:dyDescent="0.25">
      <c r="C55257" s="75"/>
      <c r="D55257" s="74"/>
    </row>
    <row r="55258" spans="3:4" x14ac:dyDescent="0.25">
      <c r="C55258" s="75"/>
      <c r="D55258" s="74"/>
    </row>
    <row r="55259" spans="3:4" x14ac:dyDescent="0.25">
      <c r="C55259" s="75"/>
      <c r="D55259" s="74"/>
    </row>
    <row r="55260" spans="3:4" x14ac:dyDescent="0.25">
      <c r="C55260" s="75"/>
      <c r="D55260" s="74"/>
    </row>
    <row r="55261" spans="3:4" x14ac:dyDescent="0.25">
      <c r="C55261" s="75"/>
      <c r="D55261" s="74"/>
    </row>
    <row r="55262" spans="3:4" x14ac:dyDescent="0.25">
      <c r="C55262" s="75"/>
      <c r="D55262" s="74"/>
    </row>
    <row r="55263" spans="3:4" x14ac:dyDescent="0.25">
      <c r="C55263" s="75"/>
      <c r="D55263" s="74"/>
    </row>
    <row r="55264" spans="3:4" x14ac:dyDescent="0.25">
      <c r="C55264" s="75"/>
      <c r="D55264" s="74"/>
    </row>
    <row r="55265" spans="3:4" x14ac:dyDescent="0.25">
      <c r="C55265" s="75"/>
      <c r="D55265" s="74"/>
    </row>
    <row r="55266" spans="3:4" x14ac:dyDescent="0.25">
      <c r="C55266" s="75"/>
      <c r="D55266" s="74"/>
    </row>
    <row r="55267" spans="3:4" x14ac:dyDescent="0.25">
      <c r="C55267" s="75"/>
      <c r="D55267" s="74"/>
    </row>
    <row r="55268" spans="3:4" x14ac:dyDescent="0.25">
      <c r="C55268" s="75"/>
      <c r="D55268" s="74"/>
    </row>
    <row r="55269" spans="3:4" x14ac:dyDescent="0.25">
      <c r="C55269" s="75"/>
      <c r="D55269" s="74"/>
    </row>
    <row r="55270" spans="3:4" x14ac:dyDescent="0.25">
      <c r="C55270" s="75"/>
      <c r="D55270" s="74"/>
    </row>
    <row r="55271" spans="3:4" x14ac:dyDescent="0.25">
      <c r="C55271" s="75"/>
      <c r="D55271" s="74"/>
    </row>
    <row r="55272" spans="3:4" x14ac:dyDescent="0.25">
      <c r="C55272" s="75"/>
      <c r="D55272" s="74"/>
    </row>
    <row r="55273" spans="3:4" x14ac:dyDescent="0.25">
      <c r="C55273" s="75"/>
      <c r="D55273" s="74"/>
    </row>
    <row r="55274" spans="3:4" x14ac:dyDescent="0.25">
      <c r="C55274" s="75"/>
      <c r="D55274" s="74"/>
    </row>
    <row r="55275" spans="3:4" x14ac:dyDescent="0.25">
      <c r="C55275" s="75"/>
      <c r="D55275" s="74"/>
    </row>
    <row r="55276" spans="3:4" x14ac:dyDescent="0.25">
      <c r="C55276" s="75"/>
      <c r="D55276" s="74"/>
    </row>
    <row r="55277" spans="3:4" x14ac:dyDescent="0.25">
      <c r="C55277" s="75"/>
      <c r="D55277" s="74"/>
    </row>
    <row r="55278" spans="3:4" x14ac:dyDescent="0.25">
      <c r="C55278" s="75"/>
      <c r="D55278" s="74"/>
    </row>
    <row r="55279" spans="3:4" x14ac:dyDescent="0.25">
      <c r="C55279" s="75"/>
      <c r="D55279" s="74"/>
    </row>
    <row r="55280" spans="3:4" x14ac:dyDescent="0.25">
      <c r="C55280" s="75"/>
      <c r="D55280" s="74"/>
    </row>
    <row r="55281" spans="3:4" x14ac:dyDescent="0.25">
      <c r="C55281" s="75"/>
      <c r="D55281" s="74"/>
    </row>
    <row r="55282" spans="3:4" x14ac:dyDescent="0.25">
      <c r="C55282" s="75"/>
      <c r="D55282" s="74"/>
    </row>
    <row r="55283" spans="3:4" x14ac:dyDescent="0.25">
      <c r="C55283" s="75"/>
      <c r="D55283" s="74"/>
    </row>
    <row r="55284" spans="3:4" x14ac:dyDescent="0.25">
      <c r="C55284" s="75"/>
      <c r="D55284" s="74"/>
    </row>
    <row r="55285" spans="3:4" x14ac:dyDescent="0.25">
      <c r="C55285" s="75"/>
      <c r="D55285" s="74"/>
    </row>
    <row r="55286" spans="3:4" x14ac:dyDescent="0.25">
      <c r="C55286" s="75"/>
      <c r="D55286" s="74"/>
    </row>
    <row r="55287" spans="3:4" x14ac:dyDescent="0.25">
      <c r="C55287" s="75"/>
      <c r="D55287" s="74"/>
    </row>
    <row r="55288" spans="3:4" x14ac:dyDescent="0.25">
      <c r="C55288" s="75"/>
      <c r="D55288" s="74"/>
    </row>
    <row r="55289" spans="3:4" x14ac:dyDescent="0.25">
      <c r="C55289" s="75"/>
      <c r="D55289" s="74"/>
    </row>
    <row r="55290" spans="3:4" x14ac:dyDescent="0.25">
      <c r="C55290" s="75"/>
      <c r="D55290" s="74"/>
    </row>
    <row r="55291" spans="3:4" x14ac:dyDescent="0.25">
      <c r="C55291" s="75"/>
      <c r="D55291" s="74"/>
    </row>
    <row r="55292" spans="3:4" x14ac:dyDescent="0.25">
      <c r="C55292" s="75"/>
      <c r="D55292" s="74"/>
    </row>
    <row r="55293" spans="3:4" x14ac:dyDescent="0.25">
      <c r="C55293" s="75"/>
      <c r="D55293" s="74"/>
    </row>
    <row r="55294" spans="3:4" x14ac:dyDescent="0.25">
      <c r="C55294" s="75"/>
      <c r="D55294" s="74"/>
    </row>
    <row r="55295" spans="3:4" x14ac:dyDescent="0.25">
      <c r="C55295" s="75"/>
      <c r="D55295" s="74"/>
    </row>
    <row r="55296" spans="3:4" x14ac:dyDescent="0.25">
      <c r="C55296" s="75"/>
      <c r="D55296" s="74"/>
    </row>
    <row r="55297" spans="3:4" x14ac:dyDescent="0.25">
      <c r="C55297" s="75"/>
      <c r="D55297" s="74"/>
    </row>
    <row r="55298" spans="3:4" x14ac:dyDescent="0.25">
      <c r="C55298" s="75"/>
      <c r="D55298" s="74"/>
    </row>
    <row r="55299" spans="3:4" x14ac:dyDescent="0.25">
      <c r="C55299" s="75"/>
      <c r="D55299" s="74"/>
    </row>
    <row r="55300" spans="3:4" x14ac:dyDescent="0.25">
      <c r="C55300" s="75"/>
      <c r="D55300" s="74"/>
    </row>
    <row r="55301" spans="3:4" x14ac:dyDescent="0.25">
      <c r="C55301" s="75"/>
      <c r="D55301" s="74"/>
    </row>
    <row r="55302" spans="3:4" x14ac:dyDescent="0.25">
      <c r="C55302" s="75"/>
      <c r="D55302" s="74"/>
    </row>
    <row r="55303" spans="3:4" x14ac:dyDescent="0.25">
      <c r="C55303" s="75"/>
      <c r="D55303" s="74"/>
    </row>
    <row r="55304" spans="3:4" x14ac:dyDescent="0.25">
      <c r="C55304" s="75"/>
      <c r="D55304" s="74"/>
    </row>
    <row r="55305" spans="3:4" x14ac:dyDescent="0.25">
      <c r="C55305" s="75"/>
      <c r="D55305" s="74"/>
    </row>
    <row r="55306" spans="3:4" x14ac:dyDescent="0.25">
      <c r="C55306" s="75"/>
      <c r="D55306" s="74"/>
    </row>
    <row r="55307" spans="3:4" x14ac:dyDescent="0.25">
      <c r="C55307" s="75"/>
      <c r="D55307" s="74"/>
    </row>
    <row r="55308" spans="3:4" x14ac:dyDescent="0.25">
      <c r="C55308" s="75"/>
      <c r="D55308" s="74"/>
    </row>
    <row r="55309" spans="3:4" x14ac:dyDescent="0.25">
      <c r="C55309" s="75"/>
      <c r="D55309" s="74"/>
    </row>
    <row r="55310" spans="3:4" x14ac:dyDescent="0.25">
      <c r="C55310" s="75"/>
      <c r="D55310" s="74"/>
    </row>
    <row r="55311" spans="3:4" x14ac:dyDescent="0.25">
      <c r="C55311" s="75"/>
      <c r="D55311" s="74"/>
    </row>
    <row r="55312" spans="3:4" x14ac:dyDescent="0.25">
      <c r="C55312" s="75"/>
      <c r="D55312" s="74"/>
    </row>
    <row r="55313" spans="3:4" x14ac:dyDescent="0.25">
      <c r="C55313" s="75"/>
      <c r="D55313" s="74"/>
    </row>
    <row r="55314" spans="3:4" x14ac:dyDescent="0.25">
      <c r="C55314" s="75"/>
      <c r="D55314" s="74"/>
    </row>
    <row r="55315" spans="3:4" x14ac:dyDescent="0.25">
      <c r="C55315" s="75"/>
      <c r="D55315" s="74"/>
    </row>
    <row r="55316" spans="3:4" x14ac:dyDescent="0.25">
      <c r="C55316" s="75"/>
      <c r="D55316" s="74"/>
    </row>
    <row r="55317" spans="3:4" x14ac:dyDescent="0.25">
      <c r="C55317" s="75"/>
      <c r="D55317" s="74"/>
    </row>
    <row r="55318" spans="3:4" x14ac:dyDescent="0.25">
      <c r="C55318" s="75"/>
      <c r="D55318" s="74"/>
    </row>
    <row r="55319" spans="3:4" x14ac:dyDescent="0.25">
      <c r="C55319" s="75"/>
      <c r="D55319" s="74"/>
    </row>
    <row r="55320" spans="3:4" x14ac:dyDescent="0.25">
      <c r="C55320" s="75"/>
      <c r="D55320" s="74"/>
    </row>
    <row r="55321" spans="3:4" x14ac:dyDescent="0.25">
      <c r="C55321" s="75"/>
      <c r="D55321" s="74"/>
    </row>
    <row r="55322" spans="3:4" x14ac:dyDescent="0.25">
      <c r="C55322" s="75"/>
      <c r="D55322" s="74"/>
    </row>
    <row r="55323" spans="3:4" x14ac:dyDescent="0.25">
      <c r="C55323" s="75"/>
      <c r="D55323" s="74"/>
    </row>
    <row r="55324" spans="3:4" x14ac:dyDescent="0.25">
      <c r="C55324" s="75"/>
      <c r="D55324" s="74"/>
    </row>
    <row r="55325" spans="3:4" x14ac:dyDescent="0.25">
      <c r="C55325" s="75"/>
      <c r="D55325" s="74"/>
    </row>
    <row r="55326" spans="3:4" x14ac:dyDescent="0.25">
      <c r="C55326" s="75"/>
      <c r="D55326" s="74"/>
    </row>
    <row r="55327" spans="3:4" x14ac:dyDescent="0.25">
      <c r="C55327" s="75"/>
      <c r="D55327" s="74"/>
    </row>
    <row r="55328" spans="3:4" x14ac:dyDescent="0.25">
      <c r="C55328" s="75"/>
      <c r="D55328" s="74"/>
    </row>
    <row r="55329" spans="3:4" x14ac:dyDescent="0.25">
      <c r="C55329" s="75"/>
      <c r="D55329" s="74"/>
    </row>
    <row r="55330" spans="3:4" x14ac:dyDescent="0.25">
      <c r="C55330" s="75"/>
      <c r="D55330" s="74"/>
    </row>
    <row r="55331" spans="3:4" x14ac:dyDescent="0.25">
      <c r="C55331" s="75"/>
      <c r="D55331" s="74"/>
    </row>
    <row r="55332" spans="3:4" x14ac:dyDescent="0.25">
      <c r="C55332" s="75"/>
      <c r="D55332" s="74"/>
    </row>
    <row r="55333" spans="3:4" x14ac:dyDescent="0.25">
      <c r="C55333" s="75"/>
      <c r="D55333" s="74"/>
    </row>
    <row r="55334" spans="3:4" x14ac:dyDescent="0.25">
      <c r="C55334" s="75"/>
      <c r="D55334" s="74"/>
    </row>
    <row r="55335" spans="3:4" x14ac:dyDescent="0.25">
      <c r="C55335" s="75"/>
      <c r="D55335" s="74"/>
    </row>
    <row r="55336" spans="3:4" x14ac:dyDescent="0.25">
      <c r="C55336" s="75"/>
      <c r="D55336" s="74"/>
    </row>
    <row r="55337" spans="3:4" x14ac:dyDescent="0.25">
      <c r="C55337" s="75"/>
      <c r="D55337" s="74"/>
    </row>
    <row r="55338" spans="3:4" x14ac:dyDescent="0.25">
      <c r="C55338" s="75"/>
      <c r="D55338" s="74"/>
    </row>
    <row r="55339" spans="3:4" x14ac:dyDescent="0.25">
      <c r="C55339" s="75"/>
      <c r="D55339" s="74"/>
    </row>
    <row r="55340" spans="3:4" x14ac:dyDescent="0.25">
      <c r="C55340" s="75"/>
      <c r="D55340" s="74"/>
    </row>
    <row r="55341" spans="3:4" x14ac:dyDescent="0.25">
      <c r="C55341" s="75"/>
      <c r="D55341" s="74"/>
    </row>
    <row r="55342" spans="3:4" x14ac:dyDescent="0.25">
      <c r="C55342" s="75"/>
      <c r="D55342" s="74"/>
    </row>
    <row r="55343" spans="3:4" x14ac:dyDescent="0.25">
      <c r="C55343" s="75"/>
      <c r="D55343" s="74"/>
    </row>
    <row r="55344" spans="3:4" x14ac:dyDescent="0.25">
      <c r="C55344" s="75"/>
      <c r="D55344" s="74"/>
    </row>
    <row r="55345" spans="3:4" x14ac:dyDescent="0.25">
      <c r="C55345" s="75"/>
      <c r="D55345" s="74"/>
    </row>
    <row r="55346" spans="3:4" x14ac:dyDescent="0.25">
      <c r="C55346" s="75"/>
      <c r="D55346" s="74"/>
    </row>
    <row r="55347" spans="3:4" x14ac:dyDescent="0.25">
      <c r="C55347" s="75"/>
      <c r="D55347" s="74"/>
    </row>
    <row r="55348" spans="3:4" x14ac:dyDescent="0.25">
      <c r="C55348" s="75"/>
      <c r="D55348" s="74"/>
    </row>
    <row r="55349" spans="3:4" x14ac:dyDescent="0.25">
      <c r="C55349" s="75"/>
      <c r="D55349" s="74"/>
    </row>
    <row r="55350" spans="3:4" x14ac:dyDescent="0.25">
      <c r="C55350" s="75"/>
      <c r="D55350" s="74"/>
    </row>
    <row r="55351" spans="3:4" x14ac:dyDescent="0.25">
      <c r="C55351" s="75"/>
      <c r="D55351" s="74"/>
    </row>
    <row r="55352" spans="3:4" x14ac:dyDescent="0.25">
      <c r="C55352" s="75"/>
      <c r="D55352" s="74"/>
    </row>
    <row r="55353" spans="3:4" x14ac:dyDescent="0.25">
      <c r="C55353" s="75"/>
      <c r="D55353" s="74"/>
    </row>
    <row r="55354" spans="3:4" x14ac:dyDescent="0.25">
      <c r="C55354" s="75"/>
      <c r="D55354" s="74"/>
    </row>
    <row r="55355" spans="3:4" x14ac:dyDescent="0.25">
      <c r="C55355" s="75"/>
      <c r="D55355" s="74"/>
    </row>
    <row r="55356" spans="3:4" x14ac:dyDescent="0.25">
      <c r="C55356" s="75"/>
      <c r="D55356" s="74"/>
    </row>
    <row r="55357" spans="3:4" x14ac:dyDescent="0.25">
      <c r="C55357" s="75"/>
      <c r="D55357" s="74"/>
    </row>
    <row r="55358" spans="3:4" x14ac:dyDescent="0.25">
      <c r="C55358" s="75"/>
      <c r="D55358" s="74"/>
    </row>
    <row r="55359" spans="3:4" x14ac:dyDescent="0.25">
      <c r="C55359" s="75"/>
      <c r="D55359" s="74"/>
    </row>
    <row r="55360" spans="3:4" x14ac:dyDescent="0.25">
      <c r="C55360" s="75"/>
      <c r="D55360" s="74"/>
    </row>
    <row r="55361" spans="3:4" x14ac:dyDescent="0.25">
      <c r="C55361" s="75"/>
      <c r="D55361" s="74"/>
    </row>
    <row r="55362" spans="3:4" x14ac:dyDescent="0.25">
      <c r="C55362" s="75"/>
      <c r="D55362" s="74"/>
    </row>
    <row r="55363" spans="3:4" x14ac:dyDescent="0.25">
      <c r="C55363" s="75"/>
      <c r="D55363" s="74"/>
    </row>
    <row r="55364" spans="3:4" x14ac:dyDescent="0.25">
      <c r="C55364" s="75"/>
      <c r="D55364" s="74"/>
    </row>
    <row r="55365" spans="3:4" x14ac:dyDescent="0.25">
      <c r="C55365" s="75"/>
      <c r="D55365" s="74"/>
    </row>
    <row r="55366" spans="3:4" x14ac:dyDescent="0.25">
      <c r="C55366" s="75"/>
      <c r="D55366" s="74"/>
    </row>
    <row r="55367" spans="3:4" x14ac:dyDescent="0.25">
      <c r="C55367" s="75"/>
      <c r="D55367" s="74"/>
    </row>
    <row r="55368" spans="3:4" x14ac:dyDescent="0.25">
      <c r="C55368" s="75"/>
      <c r="D55368" s="74"/>
    </row>
    <row r="55369" spans="3:4" x14ac:dyDescent="0.25">
      <c r="C55369" s="75"/>
      <c r="D55369" s="74"/>
    </row>
    <row r="55370" spans="3:4" x14ac:dyDescent="0.25">
      <c r="C55370" s="75"/>
      <c r="D55370" s="74"/>
    </row>
    <row r="55371" spans="3:4" x14ac:dyDescent="0.25">
      <c r="C55371" s="75"/>
      <c r="D55371" s="74"/>
    </row>
    <row r="55372" spans="3:4" x14ac:dyDescent="0.25">
      <c r="C55372" s="75"/>
      <c r="D55372" s="74"/>
    </row>
    <row r="55373" spans="3:4" x14ac:dyDescent="0.25">
      <c r="C55373" s="75"/>
      <c r="D55373" s="74"/>
    </row>
    <row r="55374" spans="3:4" x14ac:dyDescent="0.25">
      <c r="C55374" s="75"/>
      <c r="D55374" s="74"/>
    </row>
    <row r="55375" spans="3:4" x14ac:dyDescent="0.25">
      <c r="C55375" s="75"/>
      <c r="D55375" s="74"/>
    </row>
    <row r="55376" spans="3:4" x14ac:dyDescent="0.25">
      <c r="C55376" s="75"/>
      <c r="D55376" s="74"/>
    </row>
    <row r="55377" spans="3:4" x14ac:dyDescent="0.25">
      <c r="C55377" s="75"/>
      <c r="D55377" s="74"/>
    </row>
    <row r="55378" spans="3:4" x14ac:dyDescent="0.25">
      <c r="C55378" s="75"/>
      <c r="D55378" s="74"/>
    </row>
    <row r="55379" spans="3:4" x14ac:dyDescent="0.25">
      <c r="C55379" s="75"/>
      <c r="D55379" s="74"/>
    </row>
    <row r="55380" spans="3:4" x14ac:dyDescent="0.25">
      <c r="C55380" s="75"/>
      <c r="D55380" s="74"/>
    </row>
    <row r="55381" spans="3:4" x14ac:dyDescent="0.25">
      <c r="C55381" s="75"/>
      <c r="D55381" s="74"/>
    </row>
    <row r="55382" spans="3:4" x14ac:dyDescent="0.25">
      <c r="C55382" s="75"/>
      <c r="D55382" s="74"/>
    </row>
    <row r="55383" spans="3:4" x14ac:dyDescent="0.25">
      <c r="C55383" s="75"/>
      <c r="D55383" s="74"/>
    </row>
    <row r="55384" spans="3:4" x14ac:dyDescent="0.25">
      <c r="C55384" s="75"/>
      <c r="D55384" s="74"/>
    </row>
    <row r="55385" spans="3:4" x14ac:dyDescent="0.25">
      <c r="C55385" s="75"/>
      <c r="D55385" s="74"/>
    </row>
    <row r="55386" spans="3:4" x14ac:dyDescent="0.25">
      <c r="C55386" s="75"/>
      <c r="D55386" s="74"/>
    </row>
    <row r="55387" spans="3:4" x14ac:dyDescent="0.25">
      <c r="C55387" s="75"/>
      <c r="D55387" s="74"/>
    </row>
    <row r="55388" spans="3:4" x14ac:dyDescent="0.25">
      <c r="C55388" s="75"/>
      <c r="D55388" s="74"/>
    </row>
    <row r="55389" spans="3:4" x14ac:dyDescent="0.25">
      <c r="C55389" s="75"/>
      <c r="D55389" s="74"/>
    </row>
    <row r="55390" spans="3:4" x14ac:dyDescent="0.25">
      <c r="C55390" s="75"/>
      <c r="D55390" s="74"/>
    </row>
    <row r="55391" spans="3:4" x14ac:dyDescent="0.25">
      <c r="C55391" s="75"/>
      <c r="D55391" s="74"/>
    </row>
    <row r="55392" spans="3:4" x14ac:dyDescent="0.25">
      <c r="C55392" s="75"/>
      <c r="D55392" s="74"/>
    </row>
    <row r="55393" spans="3:4" x14ac:dyDescent="0.25">
      <c r="C55393" s="75"/>
      <c r="D55393" s="74"/>
    </row>
    <row r="55394" spans="3:4" x14ac:dyDescent="0.25">
      <c r="C55394" s="75"/>
      <c r="D55394" s="74"/>
    </row>
    <row r="55395" spans="3:4" x14ac:dyDescent="0.25">
      <c r="C55395" s="75"/>
      <c r="D55395" s="74"/>
    </row>
    <row r="55396" spans="3:4" x14ac:dyDescent="0.25">
      <c r="C55396" s="75"/>
      <c r="D55396" s="74"/>
    </row>
    <row r="55397" spans="3:4" x14ac:dyDescent="0.25">
      <c r="C55397" s="75"/>
      <c r="D55397" s="74"/>
    </row>
    <row r="55398" spans="3:4" x14ac:dyDescent="0.25">
      <c r="C55398" s="75"/>
      <c r="D55398" s="74"/>
    </row>
    <row r="55399" spans="3:4" x14ac:dyDescent="0.25">
      <c r="C55399" s="75"/>
      <c r="D55399" s="74"/>
    </row>
    <row r="55400" spans="3:4" x14ac:dyDescent="0.25">
      <c r="C55400" s="75"/>
      <c r="D55400" s="74"/>
    </row>
    <row r="55401" spans="3:4" x14ac:dyDescent="0.25">
      <c r="C55401" s="75"/>
      <c r="D55401" s="74"/>
    </row>
    <row r="55402" spans="3:4" x14ac:dyDescent="0.25">
      <c r="C55402" s="75"/>
      <c r="D55402" s="74"/>
    </row>
    <row r="55403" spans="3:4" x14ac:dyDescent="0.25">
      <c r="C55403" s="75"/>
      <c r="D55403" s="74"/>
    </row>
    <row r="55404" spans="3:4" x14ac:dyDescent="0.25">
      <c r="C55404" s="75"/>
      <c r="D55404" s="74"/>
    </row>
    <row r="55405" spans="3:4" x14ac:dyDescent="0.25">
      <c r="C55405" s="75"/>
      <c r="D55405" s="74"/>
    </row>
    <row r="55406" spans="3:4" x14ac:dyDescent="0.25">
      <c r="C55406" s="75"/>
      <c r="D55406" s="74"/>
    </row>
    <row r="55407" spans="3:4" x14ac:dyDescent="0.25">
      <c r="C55407" s="75"/>
      <c r="D55407" s="74"/>
    </row>
    <row r="55408" spans="3:4" x14ac:dyDescent="0.25">
      <c r="C55408" s="75"/>
      <c r="D55408" s="74"/>
    </row>
    <row r="55409" spans="3:4" x14ac:dyDescent="0.25">
      <c r="C55409" s="75"/>
      <c r="D55409" s="74"/>
    </row>
    <row r="55410" spans="3:4" x14ac:dyDescent="0.25">
      <c r="C55410" s="75"/>
      <c r="D55410" s="74"/>
    </row>
    <row r="55411" spans="3:4" x14ac:dyDescent="0.25">
      <c r="C55411" s="75"/>
      <c r="D55411" s="74"/>
    </row>
    <row r="55412" spans="3:4" x14ac:dyDescent="0.25">
      <c r="C55412" s="75"/>
      <c r="D55412" s="74"/>
    </row>
    <row r="55413" spans="3:4" x14ac:dyDescent="0.25">
      <c r="C55413" s="75"/>
      <c r="D55413" s="74"/>
    </row>
    <row r="55414" spans="3:4" x14ac:dyDescent="0.25">
      <c r="C55414" s="75"/>
      <c r="D55414" s="74"/>
    </row>
    <row r="55415" spans="3:4" x14ac:dyDescent="0.25">
      <c r="C55415" s="75"/>
      <c r="D55415" s="74"/>
    </row>
    <row r="55416" spans="3:4" x14ac:dyDescent="0.25">
      <c r="C55416" s="75"/>
      <c r="D55416" s="74"/>
    </row>
    <row r="55417" spans="3:4" x14ac:dyDescent="0.25">
      <c r="C55417" s="75"/>
      <c r="D55417" s="74"/>
    </row>
    <row r="55418" spans="3:4" x14ac:dyDescent="0.25">
      <c r="C55418" s="75"/>
      <c r="D55418" s="74"/>
    </row>
    <row r="55419" spans="3:4" x14ac:dyDescent="0.25">
      <c r="C55419" s="75"/>
      <c r="D55419" s="74"/>
    </row>
    <row r="55420" spans="3:4" x14ac:dyDescent="0.25">
      <c r="C55420" s="75"/>
      <c r="D55420" s="74"/>
    </row>
    <row r="55421" spans="3:4" x14ac:dyDescent="0.25">
      <c r="C55421" s="75"/>
      <c r="D55421" s="74"/>
    </row>
    <row r="55422" spans="3:4" x14ac:dyDescent="0.25">
      <c r="C55422" s="75"/>
      <c r="D55422" s="74"/>
    </row>
    <row r="55423" spans="3:4" x14ac:dyDescent="0.25">
      <c r="C55423" s="75"/>
      <c r="D55423" s="74"/>
    </row>
    <row r="55424" spans="3:4" x14ac:dyDescent="0.25">
      <c r="C55424" s="75"/>
      <c r="D55424" s="74"/>
    </row>
    <row r="55425" spans="3:4" x14ac:dyDescent="0.25">
      <c r="C55425" s="75"/>
      <c r="D55425" s="74"/>
    </row>
    <row r="55426" spans="3:4" x14ac:dyDescent="0.25">
      <c r="C55426" s="75"/>
      <c r="D55426" s="74"/>
    </row>
    <row r="55427" spans="3:4" x14ac:dyDescent="0.25">
      <c r="C55427" s="75"/>
      <c r="D55427" s="74"/>
    </row>
    <row r="55428" spans="3:4" x14ac:dyDescent="0.25">
      <c r="C55428" s="75"/>
      <c r="D55428" s="74"/>
    </row>
    <row r="55429" spans="3:4" x14ac:dyDescent="0.25">
      <c r="C55429" s="75"/>
      <c r="D55429" s="74"/>
    </row>
    <row r="55430" spans="3:4" x14ac:dyDescent="0.25">
      <c r="C55430" s="75"/>
      <c r="D55430" s="74"/>
    </row>
    <row r="55431" spans="3:4" x14ac:dyDescent="0.25">
      <c r="C55431" s="75"/>
      <c r="D55431" s="74"/>
    </row>
    <row r="55432" spans="3:4" x14ac:dyDescent="0.25">
      <c r="C55432" s="75"/>
      <c r="D55432" s="74"/>
    </row>
    <row r="55433" spans="3:4" x14ac:dyDescent="0.25">
      <c r="C55433" s="75"/>
      <c r="D55433" s="74"/>
    </row>
    <row r="55434" spans="3:4" x14ac:dyDescent="0.25">
      <c r="C55434" s="75"/>
      <c r="D55434" s="74"/>
    </row>
    <row r="55435" spans="3:4" x14ac:dyDescent="0.25">
      <c r="C55435" s="75"/>
      <c r="D55435" s="74"/>
    </row>
    <row r="55436" spans="3:4" x14ac:dyDescent="0.25">
      <c r="C55436" s="75"/>
      <c r="D55436" s="74"/>
    </row>
    <row r="55437" spans="3:4" x14ac:dyDescent="0.25">
      <c r="C55437" s="75"/>
      <c r="D55437" s="74"/>
    </row>
    <row r="55438" spans="3:4" x14ac:dyDescent="0.25">
      <c r="C55438" s="75"/>
      <c r="D55438" s="74"/>
    </row>
    <row r="55439" spans="3:4" x14ac:dyDescent="0.25">
      <c r="C55439" s="75"/>
      <c r="D55439" s="74"/>
    </row>
    <row r="55440" spans="3:4" x14ac:dyDescent="0.25">
      <c r="C55440" s="75"/>
      <c r="D55440" s="74"/>
    </row>
    <row r="55441" spans="3:4" x14ac:dyDescent="0.25">
      <c r="C55441" s="75"/>
      <c r="D55441" s="74"/>
    </row>
    <row r="55442" spans="3:4" x14ac:dyDescent="0.25">
      <c r="C55442" s="75"/>
      <c r="D55442" s="74"/>
    </row>
    <row r="55443" spans="3:4" x14ac:dyDescent="0.25">
      <c r="C55443" s="75"/>
      <c r="D55443" s="74"/>
    </row>
    <row r="55444" spans="3:4" x14ac:dyDescent="0.25">
      <c r="C55444" s="75"/>
      <c r="D55444" s="74"/>
    </row>
    <row r="55445" spans="3:4" x14ac:dyDescent="0.25">
      <c r="C55445" s="75"/>
      <c r="D55445" s="74"/>
    </row>
    <row r="55446" spans="3:4" x14ac:dyDescent="0.25">
      <c r="C55446" s="75"/>
      <c r="D55446" s="74"/>
    </row>
    <row r="55447" spans="3:4" x14ac:dyDescent="0.25">
      <c r="C55447" s="75"/>
      <c r="D55447" s="74"/>
    </row>
    <row r="55448" spans="3:4" x14ac:dyDescent="0.25">
      <c r="C55448" s="75"/>
      <c r="D55448" s="74"/>
    </row>
    <row r="55449" spans="3:4" x14ac:dyDescent="0.25">
      <c r="C55449" s="75"/>
      <c r="D55449" s="74"/>
    </row>
    <row r="55450" spans="3:4" x14ac:dyDescent="0.25">
      <c r="C55450" s="75"/>
      <c r="D55450" s="74"/>
    </row>
    <row r="55451" spans="3:4" x14ac:dyDescent="0.25">
      <c r="C55451" s="75"/>
      <c r="D55451" s="74"/>
    </row>
    <row r="55452" spans="3:4" x14ac:dyDescent="0.25">
      <c r="C55452" s="75"/>
      <c r="D55452" s="74"/>
    </row>
    <row r="55453" spans="3:4" x14ac:dyDescent="0.25">
      <c r="C55453" s="75"/>
      <c r="D55453" s="74"/>
    </row>
    <row r="55454" spans="3:4" x14ac:dyDescent="0.25">
      <c r="C55454" s="75"/>
      <c r="D55454" s="74"/>
    </row>
    <row r="55455" spans="3:4" x14ac:dyDescent="0.25">
      <c r="C55455" s="75"/>
      <c r="D55455" s="74"/>
    </row>
    <row r="55456" spans="3:4" x14ac:dyDescent="0.25">
      <c r="C55456" s="75"/>
      <c r="D55456" s="74"/>
    </row>
    <row r="55457" spans="3:4" x14ac:dyDescent="0.25">
      <c r="C55457" s="75"/>
      <c r="D55457" s="74"/>
    </row>
    <row r="55458" spans="3:4" x14ac:dyDescent="0.25">
      <c r="C55458" s="75"/>
      <c r="D55458" s="74"/>
    </row>
    <row r="55459" spans="3:4" x14ac:dyDescent="0.25">
      <c r="C55459" s="75"/>
      <c r="D55459" s="74"/>
    </row>
    <row r="55460" spans="3:4" x14ac:dyDescent="0.25">
      <c r="C55460" s="75"/>
      <c r="D55460" s="74"/>
    </row>
    <row r="55461" spans="3:4" x14ac:dyDescent="0.25">
      <c r="C55461" s="75"/>
      <c r="D55461" s="74"/>
    </row>
    <row r="55462" spans="3:4" x14ac:dyDescent="0.25">
      <c r="C55462" s="75"/>
      <c r="D55462" s="74"/>
    </row>
    <row r="55463" spans="3:4" x14ac:dyDescent="0.25">
      <c r="C55463" s="75"/>
      <c r="D55463" s="74"/>
    </row>
    <row r="55464" spans="3:4" x14ac:dyDescent="0.25">
      <c r="C55464" s="75"/>
      <c r="D55464" s="74"/>
    </row>
    <row r="55465" spans="3:4" x14ac:dyDescent="0.25">
      <c r="C55465" s="75"/>
      <c r="D55465" s="74"/>
    </row>
    <row r="55466" spans="3:4" x14ac:dyDescent="0.25">
      <c r="C55466" s="75"/>
      <c r="D55466" s="74"/>
    </row>
    <row r="55467" spans="3:4" x14ac:dyDescent="0.25">
      <c r="C55467" s="75"/>
      <c r="D55467" s="74"/>
    </row>
    <row r="55468" spans="3:4" x14ac:dyDescent="0.25">
      <c r="C55468" s="75"/>
      <c r="D55468" s="74"/>
    </row>
    <row r="55469" spans="3:4" x14ac:dyDescent="0.25">
      <c r="C55469" s="75"/>
      <c r="D55469" s="74"/>
    </row>
    <row r="55470" spans="3:4" x14ac:dyDescent="0.25">
      <c r="C55470" s="75"/>
      <c r="D55470" s="74"/>
    </row>
    <row r="55471" spans="3:4" x14ac:dyDescent="0.25">
      <c r="C55471" s="75"/>
      <c r="D55471" s="74"/>
    </row>
    <row r="55472" spans="3:4" x14ac:dyDescent="0.25">
      <c r="C55472" s="75"/>
      <c r="D55472" s="74"/>
    </row>
    <row r="55473" spans="3:4" x14ac:dyDescent="0.25">
      <c r="C55473" s="75"/>
      <c r="D55473" s="74"/>
    </row>
    <row r="55474" spans="3:4" x14ac:dyDescent="0.25">
      <c r="C55474" s="75"/>
      <c r="D55474" s="74"/>
    </row>
    <row r="55475" spans="3:4" x14ac:dyDescent="0.25">
      <c r="C55475" s="75"/>
      <c r="D55475" s="74"/>
    </row>
    <row r="55476" spans="3:4" x14ac:dyDescent="0.25">
      <c r="C55476" s="75"/>
      <c r="D55476" s="74"/>
    </row>
    <row r="55477" spans="3:4" x14ac:dyDescent="0.25">
      <c r="C55477" s="75"/>
      <c r="D55477" s="74"/>
    </row>
    <row r="55478" spans="3:4" x14ac:dyDescent="0.25">
      <c r="C55478" s="75"/>
      <c r="D55478" s="74"/>
    </row>
    <row r="55479" spans="3:4" x14ac:dyDescent="0.25">
      <c r="C55479" s="75"/>
      <c r="D55479" s="74"/>
    </row>
    <row r="55480" spans="3:4" x14ac:dyDescent="0.25">
      <c r="C55480" s="75"/>
      <c r="D55480" s="74"/>
    </row>
    <row r="55481" spans="3:4" x14ac:dyDescent="0.25">
      <c r="C55481" s="75"/>
      <c r="D55481" s="74"/>
    </row>
    <row r="55482" spans="3:4" x14ac:dyDescent="0.25">
      <c r="C55482" s="75"/>
      <c r="D55482" s="74"/>
    </row>
    <row r="55483" spans="3:4" x14ac:dyDescent="0.25">
      <c r="C55483" s="75"/>
      <c r="D55483" s="74"/>
    </row>
    <row r="55484" spans="3:4" x14ac:dyDescent="0.25">
      <c r="C55484" s="75"/>
      <c r="D55484" s="74"/>
    </row>
    <row r="55485" spans="3:4" x14ac:dyDescent="0.25">
      <c r="C55485" s="75"/>
      <c r="D55485" s="74"/>
    </row>
    <row r="55486" spans="3:4" x14ac:dyDescent="0.25">
      <c r="C55486" s="75"/>
      <c r="D55486" s="74"/>
    </row>
    <row r="55487" spans="3:4" x14ac:dyDescent="0.25">
      <c r="C55487" s="75"/>
      <c r="D55487" s="74"/>
    </row>
    <row r="55488" spans="3:4" x14ac:dyDescent="0.25">
      <c r="C55488" s="75"/>
      <c r="D55488" s="74"/>
    </row>
    <row r="55489" spans="3:4" x14ac:dyDescent="0.25">
      <c r="C55489" s="75"/>
      <c r="D55489" s="74"/>
    </row>
    <row r="55490" spans="3:4" x14ac:dyDescent="0.25">
      <c r="C55490" s="75"/>
      <c r="D55490" s="74"/>
    </row>
    <row r="55491" spans="3:4" x14ac:dyDescent="0.25">
      <c r="C55491" s="75"/>
      <c r="D55491" s="74"/>
    </row>
    <row r="55492" spans="3:4" x14ac:dyDescent="0.25">
      <c r="C55492" s="75"/>
      <c r="D55492" s="74"/>
    </row>
    <row r="55493" spans="3:4" x14ac:dyDescent="0.25">
      <c r="C55493" s="75"/>
      <c r="D55493" s="74"/>
    </row>
    <row r="55494" spans="3:4" x14ac:dyDescent="0.25">
      <c r="C55494" s="75"/>
      <c r="D55494" s="74"/>
    </row>
    <row r="55495" spans="3:4" x14ac:dyDescent="0.25">
      <c r="C55495" s="75"/>
      <c r="D55495" s="74"/>
    </row>
    <row r="55496" spans="3:4" x14ac:dyDescent="0.25">
      <c r="C55496" s="75"/>
      <c r="D55496" s="74"/>
    </row>
    <row r="55497" spans="3:4" x14ac:dyDescent="0.25">
      <c r="C55497" s="75"/>
      <c r="D55497" s="74"/>
    </row>
    <row r="55498" spans="3:4" x14ac:dyDescent="0.25">
      <c r="C55498" s="75"/>
      <c r="D55498" s="74"/>
    </row>
    <row r="55499" spans="3:4" x14ac:dyDescent="0.25">
      <c r="C55499" s="75"/>
      <c r="D55499" s="74"/>
    </row>
    <row r="55500" spans="3:4" x14ac:dyDescent="0.25">
      <c r="C55500" s="75"/>
      <c r="D55500" s="74"/>
    </row>
    <row r="55501" spans="3:4" x14ac:dyDescent="0.25">
      <c r="C55501" s="75"/>
      <c r="D55501" s="74"/>
    </row>
    <row r="55502" spans="3:4" x14ac:dyDescent="0.25">
      <c r="C55502" s="75"/>
      <c r="D55502" s="74"/>
    </row>
    <row r="55503" spans="3:4" x14ac:dyDescent="0.25">
      <c r="C55503" s="75"/>
      <c r="D55503" s="74"/>
    </row>
    <row r="55504" spans="3:4" x14ac:dyDescent="0.25">
      <c r="C55504" s="75"/>
      <c r="D55504" s="74"/>
    </row>
    <row r="55505" spans="3:4" x14ac:dyDescent="0.25">
      <c r="C55505" s="75"/>
      <c r="D55505" s="74"/>
    </row>
    <row r="55506" spans="3:4" x14ac:dyDescent="0.25">
      <c r="C55506" s="75"/>
      <c r="D55506" s="74"/>
    </row>
    <row r="55507" spans="3:4" x14ac:dyDescent="0.25">
      <c r="C55507" s="75"/>
      <c r="D55507" s="74"/>
    </row>
    <row r="55508" spans="3:4" x14ac:dyDescent="0.25">
      <c r="C55508" s="75"/>
      <c r="D55508" s="74"/>
    </row>
    <row r="55509" spans="3:4" x14ac:dyDescent="0.25">
      <c r="C55509" s="75"/>
      <c r="D55509" s="74"/>
    </row>
    <row r="55510" spans="3:4" x14ac:dyDescent="0.25">
      <c r="C55510" s="75"/>
      <c r="D55510" s="74"/>
    </row>
    <row r="55511" spans="3:4" x14ac:dyDescent="0.25">
      <c r="C55511" s="75"/>
      <c r="D55511" s="74"/>
    </row>
    <row r="55512" spans="3:4" x14ac:dyDescent="0.25">
      <c r="C55512" s="75"/>
      <c r="D55512" s="74"/>
    </row>
    <row r="55513" spans="3:4" x14ac:dyDescent="0.25">
      <c r="C55513" s="75"/>
      <c r="D55513" s="74"/>
    </row>
    <row r="55514" spans="3:4" x14ac:dyDescent="0.25">
      <c r="C55514" s="75"/>
      <c r="D55514" s="74"/>
    </row>
    <row r="55515" spans="3:4" x14ac:dyDescent="0.25">
      <c r="C55515" s="75"/>
      <c r="D55515" s="74"/>
    </row>
    <row r="55516" spans="3:4" x14ac:dyDescent="0.25">
      <c r="C55516" s="75"/>
      <c r="D55516" s="74"/>
    </row>
    <row r="55517" spans="3:4" x14ac:dyDescent="0.25">
      <c r="C55517" s="75"/>
      <c r="D55517" s="74"/>
    </row>
    <row r="55518" spans="3:4" x14ac:dyDescent="0.25">
      <c r="C55518" s="75"/>
      <c r="D55518" s="74"/>
    </row>
    <row r="55519" spans="3:4" x14ac:dyDescent="0.25">
      <c r="C55519" s="75"/>
      <c r="D55519" s="74"/>
    </row>
    <row r="55520" spans="3:4" x14ac:dyDescent="0.25">
      <c r="C55520" s="75"/>
      <c r="D55520" s="74"/>
    </row>
    <row r="55521" spans="3:4" x14ac:dyDescent="0.25">
      <c r="C55521" s="75"/>
      <c r="D55521" s="74"/>
    </row>
    <row r="55522" spans="3:4" x14ac:dyDescent="0.25">
      <c r="C55522" s="75"/>
      <c r="D55522" s="74"/>
    </row>
    <row r="55523" spans="3:4" x14ac:dyDescent="0.25">
      <c r="C55523" s="75"/>
      <c r="D55523" s="74"/>
    </row>
    <row r="55524" spans="3:4" x14ac:dyDescent="0.25">
      <c r="C55524" s="75"/>
      <c r="D55524" s="74"/>
    </row>
    <row r="55525" spans="3:4" x14ac:dyDescent="0.25">
      <c r="C55525" s="75"/>
      <c r="D55525" s="74"/>
    </row>
    <row r="55526" spans="3:4" x14ac:dyDescent="0.25">
      <c r="C55526" s="75"/>
      <c r="D55526" s="74"/>
    </row>
    <row r="55527" spans="3:4" x14ac:dyDescent="0.25">
      <c r="C55527" s="75"/>
      <c r="D55527" s="74"/>
    </row>
    <row r="55528" spans="3:4" x14ac:dyDescent="0.25">
      <c r="C55528" s="75"/>
      <c r="D55528" s="74"/>
    </row>
    <row r="55529" spans="3:4" x14ac:dyDescent="0.25">
      <c r="C55529" s="75"/>
      <c r="D55529" s="74"/>
    </row>
    <row r="55530" spans="3:4" x14ac:dyDescent="0.25">
      <c r="C55530" s="75"/>
      <c r="D55530" s="74"/>
    </row>
    <row r="55531" spans="3:4" x14ac:dyDescent="0.25">
      <c r="C55531" s="75"/>
      <c r="D55531" s="74"/>
    </row>
    <row r="55532" spans="3:4" x14ac:dyDescent="0.25">
      <c r="C55532" s="75"/>
      <c r="D55532" s="74"/>
    </row>
    <row r="55533" spans="3:4" x14ac:dyDescent="0.25">
      <c r="C55533" s="75"/>
      <c r="D55533" s="74"/>
    </row>
    <row r="55534" spans="3:4" x14ac:dyDescent="0.25">
      <c r="C55534" s="75"/>
      <c r="D55534" s="74"/>
    </row>
    <row r="55535" spans="3:4" x14ac:dyDescent="0.25">
      <c r="C55535" s="75"/>
      <c r="D55535" s="74"/>
    </row>
    <row r="55536" spans="3:4" x14ac:dyDescent="0.25">
      <c r="C55536" s="75"/>
      <c r="D55536" s="74"/>
    </row>
    <row r="55537" spans="3:4" x14ac:dyDescent="0.25">
      <c r="C55537" s="75"/>
      <c r="D55537" s="74"/>
    </row>
    <row r="55538" spans="3:4" x14ac:dyDescent="0.25">
      <c r="C55538" s="75"/>
      <c r="D55538" s="74"/>
    </row>
    <row r="55539" spans="3:4" x14ac:dyDescent="0.25">
      <c r="C55539" s="75"/>
      <c r="D55539" s="74"/>
    </row>
    <row r="55540" spans="3:4" x14ac:dyDescent="0.25">
      <c r="C55540" s="75"/>
      <c r="D55540" s="74"/>
    </row>
    <row r="55541" spans="3:4" x14ac:dyDescent="0.25">
      <c r="C55541" s="75"/>
      <c r="D55541" s="74"/>
    </row>
    <row r="55542" spans="3:4" x14ac:dyDescent="0.25">
      <c r="C55542" s="75"/>
      <c r="D55542" s="74"/>
    </row>
    <row r="55543" spans="3:4" x14ac:dyDescent="0.25">
      <c r="C55543" s="75"/>
      <c r="D55543" s="74"/>
    </row>
    <row r="55544" spans="3:4" x14ac:dyDescent="0.25">
      <c r="C55544" s="75"/>
      <c r="D55544" s="74"/>
    </row>
    <row r="55545" spans="3:4" x14ac:dyDescent="0.25">
      <c r="C55545" s="75"/>
      <c r="D55545" s="74"/>
    </row>
    <row r="55546" spans="3:4" x14ac:dyDescent="0.25">
      <c r="C55546" s="75"/>
      <c r="D55546" s="74"/>
    </row>
    <row r="55547" spans="3:4" x14ac:dyDescent="0.25">
      <c r="C55547" s="75"/>
      <c r="D55547" s="74"/>
    </row>
    <row r="55548" spans="3:4" x14ac:dyDescent="0.25">
      <c r="C55548" s="75"/>
      <c r="D55548" s="74"/>
    </row>
    <row r="55549" spans="3:4" x14ac:dyDescent="0.25">
      <c r="C55549" s="75"/>
      <c r="D55549" s="74"/>
    </row>
    <row r="55550" spans="3:4" x14ac:dyDescent="0.25">
      <c r="C55550" s="75"/>
      <c r="D55550" s="74"/>
    </row>
    <row r="55551" spans="3:4" x14ac:dyDescent="0.25">
      <c r="C55551" s="75"/>
      <c r="D55551" s="74"/>
    </row>
    <row r="55552" spans="3:4" x14ac:dyDescent="0.25">
      <c r="C55552" s="75"/>
      <c r="D55552" s="74"/>
    </row>
    <row r="55553" spans="3:4" x14ac:dyDescent="0.25">
      <c r="C55553" s="75"/>
      <c r="D55553" s="74"/>
    </row>
    <row r="55554" spans="3:4" x14ac:dyDescent="0.25">
      <c r="C55554" s="75"/>
      <c r="D55554" s="74"/>
    </row>
    <row r="55555" spans="3:4" x14ac:dyDescent="0.25">
      <c r="C55555" s="75"/>
      <c r="D55555" s="74"/>
    </row>
    <row r="55556" spans="3:4" x14ac:dyDescent="0.25">
      <c r="C55556" s="75"/>
      <c r="D55556" s="74"/>
    </row>
    <row r="55557" spans="3:4" x14ac:dyDescent="0.25">
      <c r="C55557" s="75"/>
      <c r="D55557" s="74"/>
    </row>
    <row r="55558" spans="3:4" x14ac:dyDescent="0.25">
      <c r="C55558" s="75"/>
      <c r="D55558" s="74"/>
    </row>
    <row r="55559" spans="3:4" x14ac:dyDescent="0.25">
      <c r="C55559" s="75"/>
      <c r="D55559" s="74"/>
    </row>
    <row r="55560" spans="3:4" x14ac:dyDescent="0.25">
      <c r="C55560" s="75"/>
      <c r="D55560" s="74"/>
    </row>
    <row r="55561" spans="3:4" x14ac:dyDescent="0.25">
      <c r="C55561" s="75"/>
      <c r="D55561" s="74"/>
    </row>
    <row r="55562" spans="3:4" x14ac:dyDescent="0.25">
      <c r="C55562" s="75"/>
      <c r="D55562" s="74"/>
    </row>
    <row r="55563" spans="3:4" x14ac:dyDescent="0.25">
      <c r="C55563" s="75"/>
      <c r="D55563" s="74"/>
    </row>
    <row r="55564" spans="3:4" x14ac:dyDescent="0.25">
      <c r="C55564" s="75"/>
      <c r="D55564" s="74"/>
    </row>
    <row r="55565" spans="3:4" x14ac:dyDescent="0.25">
      <c r="C55565" s="75"/>
      <c r="D55565" s="74"/>
    </row>
    <row r="55566" spans="3:4" x14ac:dyDescent="0.25">
      <c r="C55566" s="75"/>
      <c r="D55566" s="74"/>
    </row>
    <row r="55567" spans="3:4" x14ac:dyDescent="0.25">
      <c r="C55567" s="75"/>
      <c r="D55567" s="74"/>
    </row>
    <row r="55568" spans="3:4" x14ac:dyDescent="0.25">
      <c r="C55568" s="75"/>
      <c r="D55568" s="74"/>
    </row>
    <row r="55569" spans="3:4" x14ac:dyDescent="0.25">
      <c r="C55569" s="75"/>
      <c r="D55569" s="74"/>
    </row>
    <row r="55570" spans="3:4" x14ac:dyDescent="0.25">
      <c r="C55570" s="75"/>
      <c r="D55570" s="74"/>
    </row>
    <row r="55571" spans="3:4" x14ac:dyDescent="0.25">
      <c r="C55571" s="75"/>
      <c r="D55571" s="74"/>
    </row>
    <row r="55572" spans="3:4" x14ac:dyDescent="0.25">
      <c r="C55572" s="75"/>
      <c r="D55572" s="74"/>
    </row>
    <row r="55573" spans="3:4" x14ac:dyDescent="0.25">
      <c r="C55573" s="75"/>
      <c r="D55573" s="74"/>
    </row>
    <row r="55574" spans="3:4" x14ac:dyDescent="0.25">
      <c r="C55574" s="75"/>
      <c r="D55574" s="74"/>
    </row>
    <row r="55575" spans="3:4" x14ac:dyDescent="0.25">
      <c r="C55575" s="75"/>
      <c r="D55575" s="74"/>
    </row>
    <row r="55576" spans="3:4" x14ac:dyDescent="0.25">
      <c r="C55576" s="75"/>
      <c r="D55576" s="74"/>
    </row>
    <row r="55577" spans="3:4" x14ac:dyDescent="0.25">
      <c r="C55577" s="75"/>
      <c r="D55577" s="74"/>
    </row>
    <row r="55578" spans="3:4" x14ac:dyDescent="0.25">
      <c r="C55578" s="75"/>
      <c r="D55578" s="74"/>
    </row>
    <row r="55579" spans="3:4" x14ac:dyDescent="0.25">
      <c r="C55579" s="75"/>
      <c r="D55579" s="74"/>
    </row>
    <row r="55580" spans="3:4" x14ac:dyDescent="0.25">
      <c r="C55580" s="75"/>
      <c r="D55580" s="74"/>
    </row>
    <row r="55581" spans="3:4" x14ac:dyDescent="0.25">
      <c r="C55581" s="75"/>
      <c r="D55581" s="74"/>
    </row>
    <row r="55582" spans="3:4" x14ac:dyDescent="0.25">
      <c r="C55582" s="75"/>
      <c r="D55582" s="74"/>
    </row>
    <row r="55583" spans="3:4" x14ac:dyDescent="0.25">
      <c r="C55583" s="75"/>
      <c r="D55583" s="74"/>
    </row>
    <row r="55584" spans="3:4" x14ac:dyDescent="0.25">
      <c r="C55584" s="75"/>
      <c r="D55584" s="74"/>
    </row>
    <row r="55585" spans="3:4" x14ac:dyDescent="0.25">
      <c r="C55585" s="75"/>
      <c r="D55585" s="74"/>
    </row>
    <row r="55586" spans="3:4" x14ac:dyDescent="0.25">
      <c r="C55586" s="75"/>
      <c r="D55586" s="74"/>
    </row>
    <row r="55587" spans="3:4" x14ac:dyDescent="0.25">
      <c r="C55587" s="75"/>
      <c r="D55587" s="74"/>
    </row>
    <row r="55588" spans="3:4" x14ac:dyDescent="0.25">
      <c r="C55588" s="75"/>
      <c r="D55588" s="74"/>
    </row>
    <row r="55589" spans="3:4" x14ac:dyDescent="0.25">
      <c r="C55589" s="75"/>
      <c r="D55589" s="74"/>
    </row>
    <row r="55590" spans="3:4" x14ac:dyDescent="0.25">
      <c r="C55590" s="75"/>
      <c r="D55590" s="74"/>
    </row>
    <row r="55591" spans="3:4" x14ac:dyDescent="0.25">
      <c r="C55591" s="75"/>
      <c r="D55591" s="74"/>
    </row>
    <row r="55592" spans="3:4" x14ac:dyDescent="0.25">
      <c r="C55592" s="75"/>
      <c r="D55592" s="74"/>
    </row>
    <row r="55593" spans="3:4" x14ac:dyDescent="0.25">
      <c r="C55593" s="75"/>
      <c r="D55593" s="74"/>
    </row>
    <row r="55594" spans="3:4" x14ac:dyDescent="0.25">
      <c r="C55594" s="75"/>
      <c r="D55594" s="74"/>
    </row>
    <row r="55595" spans="3:4" x14ac:dyDescent="0.25">
      <c r="C55595" s="75"/>
      <c r="D55595" s="74"/>
    </row>
    <row r="55596" spans="3:4" x14ac:dyDescent="0.25">
      <c r="C55596" s="75"/>
      <c r="D55596" s="74"/>
    </row>
    <row r="55597" spans="3:4" x14ac:dyDescent="0.25">
      <c r="C55597" s="75"/>
      <c r="D55597" s="74"/>
    </row>
    <row r="55598" spans="3:4" x14ac:dyDescent="0.25">
      <c r="C55598" s="75"/>
      <c r="D55598" s="74"/>
    </row>
    <row r="55599" spans="3:4" x14ac:dyDescent="0.25">
      <c r="C55599" s="75"/>
      <c r="D55599" s="74"/>
    </row>
    <row r="55600" spans="3:4" x14ac:dyDescent="0.25">
      <c r="C55600" s="75"/>
      <c r="D55600" s="74"/>
    </row>
    <row r="55601" spans="3:4" x14ac:dyDescent="0.25">
      <c r="C55601" s="75"/>
      <c r="D55601" s="74"/>
    </row>
    <row r="55602" spans="3:4" x14ac:dyDescent="0.25">
      <c r="C55602" s="75"/>
      <c r="D55602" s="74"/>
    </row>
    <row r="55603" spans="3:4" x14ac:dyDescent="0.25">
      <c r="C55603" s="75"/>
      <c r="D55603" s="74"/>
    </row>
    <row r="55604" spans="3:4" x14ac:dyDescent="0.25">
      <c r="C55604" s="75"/>
      <c r="D55604" s="74"/>
    </row>
    <row r="55605" spans="3:4" x14ac:dyDescent="0.25">
      <c r="C55605" s="75"/>
      <c r="D55605" s="74"/>
    </row>
    <row r="55606" spans="3:4" x14ac:dyDescent="0.25">
      <c r="C55606" s="75"/>
      <c r="D55606" s="74"/>
    </row>
    <row r="55607" spans="3:4" x14ac:dyDescent="0.25">
      <c r="C55607" s="75"/>
      <c r="D55607" s="74"/>
    </row>
    <row r="55608" spans="3:4" x14ac:dyDescent="0.25">
      <c r="C55608" s="75"/>
      <c r="D55608" s="74"/>
    </row>
    <row r="55609" spans="3:4" x14ac:dyDescent="0.25">
      <c r="C55609" s="75"/>
      <c r="D55609" s="74"/>
    </row>
    <row r="55610" spans="3:4" x14ac:dyDescent="0.25">
      <c r="C55610" s="75"/>
      <c r="D55610" s="74"/>
    </row>
    <row r="55611" spans="3:4" x14ac:dyDescent="0.25">
      <c r="C55611" s="75"/>
      <c r="D55611" s="74"/>
    </row>
    <row r="55612" spans="3:4" x14ac:dyDescent="0.25">
      <c r="C55612" s="75"/>
      <c r="D55612" s="74"/>
    </row>
    <row r="55613" spans="3:4" x14ac:dyDescent="0.25">
      <c r="C55613" s="75"/>
      <c r="D55613" s="74"/>
    </row>
    <row r="55614" spans="3:4" x14ac:dyDescent="0.25">
      <c r="C55614" s="75"/>
      <c r="D55614" s="74"/>
    </row>
    <row r="55615" spans="3:4" x14ac:dyDescent="0.25">
      <c r="C55615" s="75"/>
      <c r="D55615" s="74"/>
    </row>
    <row r="55616" spans="3:4" x14ac:dyDescent="0.25">
      <c r="C55616" s="75"/>
      <c r="D55616" s="74"/>
    </row>
    <row r="55617" spans="3:4" x14ac:dyDescent="0.25">
      <c r="C55617" s="75"/>
      <c r="D55617" s="74"/>
    </row>
    <row r="55618" spans="3:4" x14ac:dyDescent="0.25">
      <c r="C55618" s="75"/>
      <c r="D55618" s="74"/>
    </row>
    <row r="55619" spans="3:4" x14ac:dyDescent="0.25">
      <c r="C55619" s="75"/>
      <c r="D55619" s="74"/>
    </row>
    <row r="55620" spans="3:4" x14ac:dyDescent="0.25">
      <c r="C55620" s="75"/>
      <c r="D55620" s="74"/>
    </row>
    <row r="55621" spans="3:4" x14ac:dyDescent="0.25">
      <c r="C55621" s="75"/>
      <c r="D55621" s="74"/>
    </row>
    <row r="55622" spans="3:4" x14ac:dyDescent="0.25">
      <c r="C55622" s="75"/>
      <c r="D55622" s="74"/>
    </row>
    <row r="55623" spans="3:4" x14ac:dyDescent="0.25">
      <c r="C55623" s="75"/>
      <c r="D55623" s="74"/>
    </row>
    <row r="55624" spans="3:4" x14ac:dyDescent="0.25">
      <c r="C55624" s="75"/>
      <c r="D55624" s="74"/>
    </row>
    <row r="55625" spans="3:4" x14ac:dyDescent="0.25">
      <c r="C55625" s="75"/>
      <c r="D55625" s="74"/>
    </row>
    <row r="55626" spans="3:4" x14ac:dyDescent="0.25">
      <c r="C55626" s="75"/>
      <c r="D55626" s="74"/>
    </row>
    <row r="55627" spans="3:4" x14ac:dyDescent="0.25">
      <c r="C55627" s="75"/>
      <c r="D55627" s="74"/>
    </row>
    <row r="55628" spans="3:4" x14ac:dyDescent="0.25">
      <c r="C55628" s="75"/>
      <c r="D55628" s="74"/>
    </row>
    <row r="55629" spans="3:4" x14ac:dyDescent="0.25">
      <c r="C55629" s="75"/>
      <c r="D55629" s="74"/>
    </row>
    <row r="55630" spans="3:4" x14ac:dyDescent="0.25">
      <c r="C55630" s="75"/>
      <c r="D55630" s="74"/>
    </row>
    <row r="55631" spans="3:4" x14ac:dyDescent="0.25">
      <c r="C55631" s="75"/>
      <c r="D55631" s="74"/>
    </row>
    <row r="55632" spans="3:4" x14ac:dyDescent="0.25">
      <c r="C55632" s="75"/>
      <c r="D55632" s="74"/>
    </row>
    <row r="55633" spans="3:4" x14ac:dyDescent="0.25">
      <c r="C55633" s="75"/>
      <c r="D55633" s="74"/>
    </row>
    <row r="55634" spans="3:4" x14ac:dyDescent="0.25">
      <c r="C55634" s="75"/>
      <c r="D55634" s="74"/>
    </row>
    <row r="55635" spans="3:4" x14ac:dyDescent="0.25">
      <c r="C55635" s="75"/>
      <c r="D55635" s="74"/>
    </row>
    <row r="55636" spans="3:4" x14ac:dyDescent="0.25">
      <c r="C55636" s="75"/>
      <c r="D55636" s="74"/>
    </row>
    <row r="55637" spans="3:4" x14ac:dyDescent="0.25">
      <c r="C55637" s="75"/>
      <c r="D55637" s="74"/>
    </row>
    <row r="55638" spans="3:4" x14ac:dyDescent="0.25">
      <c r="C55638" s="75"/>
      <c r="D55638" s="74"/>
    </row>
    <row r="55639" spans="3:4" x14ac:dyDescent="0.25">
      <c r="C55639" s="75"/>
      <c r="D55639" s="74"/>
    </row>
    <row r="55640" spans="3:4" x14ac:dyDescent="0.25">
      <c r="C55640" s="75"/>
      <c r="D55640" s="74"/>
    </row>
    <row r="55641" spans="3:4" x14ac:dyDescent="0.25">
      <c r="C55641" s="75"/>
      <c r="D55641" s="74"/>
    </row>
    <row r="55642" spans="3:4" x14ac:dyDescent="0.25">
      <c r="C55642" s="75"/>
      <c r="D55642" s="74"/>
    </row>
    <row r="55643" spans="3:4" x14ac:dyDescent="0.25">
      <c r="C55643" s="75"/>
      <c r="D55643" s="74"/>
    </row>
    <row r="55644" spans="3:4" x14ac:dyDescent="0.25">
      <c r="C55644" s="75"/>
      <c r="D55644" s="74"/>
    </row>
    <row r="55645" spans="3:4" x14ac:dyDescent="0.25">
      <c r="C55645" s="75"/>
      <c r="D55645" s="74"/>
    </row>
    <row r="55646" spans="3:4" x14ac:dyDescent="0.25">
      <c r="C55646" s="75"/>
      <c r="D55646" s="74"/>
    </row>
    <row r="55647" spans="3:4" x14ac:dyDescent="0.25">
      <c r="C55647" s="75"/>
      <c r="D55647" s="74"/>
    </row>
    <row r="55648" spans="3:4" x14ac:dyDescent="0.25">
      <c r="C55648" s="75"/>
      <c r="D55648" s="74"/>
    </row>
    <row r="55649" spans="3:4" x14ac:dyDescent="0.25">
      <c r="C55649" s="75"/>
      <c r="D55649" s="74"/>
    </row>
    <row r="55650" spans="3:4" x14ac:dyDescent="0.25">
      <c r="C55650" s="75"/>
      <c r="D55650" s="74"/>
    </row>
    <row r="55651" spans="3:4" x14ac:dyDescent="0.25">
      <c r="C55651" s="75"/>
      <c r="D55651" s="74"/>
    </row>
    <row r="55652" spans="3:4" x14ac:dyDescent="0.25">
      <c r="C55652" s="75"/>
      <c r="D55652" s="74"/>
    </row>
    <row r="55653" spans="3:4" x14ac:dyDescent="0.25">
      <c r="C55653" s="75"/>
      <c r="D55653" s="74"/>
    </row>
    <row r="55654" spans="3:4" x14ac:dyDescent="0.25">
      <c r="C55654" s="75"/>
      <c r="D55654" s="74"/>
    </row>
    <row r="55655" spans="3:4" x14ac:dyDescent="0.25">
      <c r="C55655" s="75"/>
      <c r="D55655" s="74"/>
    </row>
    <row r="55656" spans="3:4" x14ac:dyDescent="0.25">
      <c r="C55656" s="75"/>
      <c r="D55656" s="74"/>
    </row>
    <row r="55657" spans="3:4" x14ac:dyDescent="0.25">
      <c r="C55657" s="75"/>
      <c r="D55657" s="74"/>
    </row>
    <row r="55658" spans="3:4" x14ac:dyDescent="0.25">
      <c r="C55658" s="75"/>
      <c r="D55658" s="74"/>
    </row>
    <row r="55659" spans="3:4" x14ac:dyDescent="0.25">
      <c r="C55659" s="75"/>
      <c r="D55659" s="74"/>
    </row>
    <row r="55660" spans="3:4" x14ac:dyDescent="0.25">
      <c r="C55660" s="75"/>
      <c r="D55660" s="74"/>
    </row>
    <row r="55661" spans="3:4" x14ac:dyDescent="0.25">
      <c r="C55661" s="75"/>
      <c r="D55661" s="74"/>
    </row>
    <row r="55662" spans="3:4" x14ac:dyDescent="0.25">
      <c r="C55662" s="75"/>
      <c r="D55662" s="74"/>
    </row>
    <row r="55663" spans="3:4" x14ac:dyDescent="0.25">
      <c r="C55663" s="75"/>
      <c r="D55663" s="74"/>
    </row>
    <row r="55664" spans="3:4" x14ac:dyDescent="0.25">
      <c r="C55664" s="75"/>
      <c r="D55664" s="74"/>
    </row>
    <row r="55665" spans="3:4" x14ac:dyDescent="0.25">
      <c r="C55665" s="75"/>
      <c r="D55665" s="74"/>
    </row>
    <row r="55666" spans="3:4" x14ac:dyDescent="0.25">
      <c r="C55666" s="75"/>
      <c r="D55666" s="74"/>
    </row>
    <row r="55667" spans="3:4" x14ac:dyDescent="0.25">
      <c r="C55667" s="75"/>
      <c r="D55667" s="74"/>
    </row>
    <row r="55668" spans="3:4" x14ac:dyDescent="0.25">
      <c r="C55668" s="75"/>
      <c r="D55668" s="74"/>
    </row>
    <row r="55669" spans="3:4" x14ac:dyDescent="0.25">
      <c r="C55669" s="75"/>
      <c r="D55669" s="74"/>
    </row>
    <row r="55670" spans="3:4" x14ac:dyDescent="0.25">
      <c r="C55670" s="75"/>
      <c r="D55670" s="74"/>
    </row>
    <row r="55671" spans="3:4" x14ac:dyDescent="0.25">
      <c r="C55671" s="75"/>
      <c r="D55671" s="74"/>
    </row>
    <row r="55672" spans="3:4" x14ac:dyDescent="0.25">
      <c r="C55672" s="75"/>
      <c r="D55672" s="74"/>
    </row>
    <row r="55673" spans="3:4" x14ac:dyDescent="0.25">
      <c r="C55673" s="75"/>
      <c r="D55673" s="74"/>
    </row>
    <row r="55674" spans="3:4" x14ac:dyDescent="0.25">
      <c r="C55674" s="75"/>
      <c r="D55674" s="74"/>
    </row>
    <row r="55675" spans="3:4" x14ac:dyDescent="0.25">
      <c r="C55675" s="75"/>
      <c r="D55675" s="74"/>
    </row>
    <row r="55676" spans="3:4" x14ac:dyDescent="0.25">
      <c r="C55676" s="75"/>
      <c r="D55676" s="74"/>
    </row>
    <row r="55677" spans="3:4" x14ac:dyDescent="0.25">
      <c r="C55677" s="75"/>
      <c r="D55677" s="74"/>
    </row>
    <row r="55678" spans="3:4" x14ac:dyDescent="0.25">
      <c r="C55678" s="75"/>
      <c r="D55678" s="74"/>
    </row>
    <row r="55679" spans="3:4" x14ac:dyDescent="0.25">
      <c r="C55679" s="75"/>
      <c r="D55679" s="74"/>
    </row>
    <row r="55680" spans="3:4" x14ac:dyDescent="0.25">
      <c r="C55680" s="75"/>
      <c r="D55680" s="74"/>
    </row>
    <row r="55681" spans="3:4" x14ac:dyDescent="0.25">
      <c r="C55681" s="75"/>
      <c r="D55681" s="74"/>
    </row>
    <row r="55682" spans="3:4" x14ac:dyDescent="0.25">
      <c r="C55682" s="75"/>
      <c r="D55682" s="74"/>
    </row>
    <row r="55683" spans="3:4" x14ac:dyDescent="0.25">
      <c r="C55683" s="75"/>
      <c r="D55683" s="74"/>
    </row>
    <row r="55684" spans="3:4" x14ac:dyDescent="0.25">
      <c r="C55684" s="75"/>
      <c r="D55684" s="74"/>
    </row>
    <row r="55685" spans="3:4" x14ac:dyDescent="0.25">
      <c r="C55685" s="75"/>
      <c r="D55685" s="74"/>
    </row>
    <row r="55686" spans="3:4" x14ac:dyDescent="0.25">
      <c r="C55686" s="75"/>
      <c r="D55686" s="74"/>
    </row>
    <row r="55687" spans="3:4" x14ac:dyDescent="0.25">
      <c r="C55687" s="75"/>
      <c r="D55687" s="74"/>
    </row>
    <row r="55688" spans="3:4" x14ac:dyDescent="0.25">
      <c r="C55688" s="75"/>
      <c r="D55688" s="74"/>
    </row>
    <row r="55689" spans="3:4" x14ac:dyDescent="0.25">
      <c r="C55689" s="75"/>
      <c r="D55689" s="74"/>
    </row>
    <row r="55690" spans="3:4" x14ac:dyDescent="0.25">
      <c r="C55690" s="75"/>
      <c r="D55690" s="74"/>
    </row>
    <row r="55691" spans="3:4" x14ac:dyDescent="0.25">
      <c r="C55691" s="75"/>
      <c r="D55691" s="74"/>
    </row>
    <row r="55692" spans="3:4" x14ac:dyDescent="0.25">
      <c r="C55692" s="75"/>
      <c r="D55692" s="74"/>
    </row>
    <row r="55693" spans="3:4" x14ac:dyDescent="0.25">
      <c r="C55693" s="75"/>
      <c r="D55693" s="74"/>
    </row>
    <row r="55694" spans="3:4" x14ac:dyDescent="0.25">
      <c r="C55694" s="75"/>
      <c r="D55694" s="74"/>
    </row>
    <row r="55695" spans="3:4" x14ac:dyDescent="0.25">
      <c r="C55695" s="75"/>
      <c r="D55695" s="74"/>
    </row>
    <row r="55696" spans="3:4" x14ac:dyDescent="0.25">
      <c r="C55696" s="75"/>
      <c r="D55696" s="74"/>
    </row>
    <row r="55697" spans="3:4" x14ac:dyDescent="0.25">
      <c r="C55697" s="75"/>
      <c r="D55697" s="74"/>
    </row>
    <row r="55698" spans="3:4" x14ac:dyDescent="0.25">
      <c r="C55698" s="75"/>
      <c r="D55698" s="74"/>
    </row>
    <row r="55699" spans="3:4" x14ac:dyDescent="0.25">
      <c r="C55699" s="75"/>
      <c r="D55699" s="74"/>
    </row>
    <row r="55700" spans="3:4" x14ac:dyDescent="0.25">
      <c r="C55700" s="75"/>
      <c r="D55700" s="74"/>
    </row>
    <row r="55701" spans="3:4" x14ac:dyDescent="0.25">
      <c r="C55701" s="75"/>
      <c r="D55701" s="74"/>
    </row>
    <row r="55702" spans="3:4" x14ac:dyDescent="0.25">
      <c r="C55702" s="75"/>
      <c r="D55702" s="74"/>
    </row>
    <row r="55703" spans="3:4" x14ac:dyDescent="0.25">
      <c r="C55703" s="75"/>
      <c r="D55703" s="74"/>
    </row>
    <row r="55704" spans="3:4" x14ac:dyDescent="0.25">
      <c r="C55704" s="75"/>
      <c r="D55704" s="74"/>
    </row>
    <row r="55705" spans="3:4" x14ac:dyDescent="0.25">
      <c r="C55705" s="75"/>
      <c r="D55705" s="74"/>
    </row>
    <row r="55706" spans="3:4" x14ac:dyDescent="0.25">
      <c r="C55706" s="75"/>
      <c r="D55706" s="74"/>
    </row>
    <row r="55707" spans="3:4" x14ac:dyDescent="0.25">
      <c r="C55707" s="75"/>
      <c r="D55707" s="74"/>
    </row>
    <row r="55708" spans="3:4" x14ac:dyDescent="0.25">
      <c r="C55708" s="75"/>
      <c r="D55708" s="74"/>
    </row>
    <row r="55709" spans="3:4" x14ac:dyDescent="0.25">
      <c r="C55709" s="75"/>
      <c r="D55709" s="74"/>
    </row>
    <row r="55710" spans="3:4" x14ac:dyDescent="0.25">
      <c r="C55710" s="75"/>
      <c r="D55710" s="74"/>
    </row>
    <row r="55711" spans="3:4" x14ac:dyDescent="0.25">
      <c r="C55711" s="75"/>
      <c r="D55711" s="74"/>
    </row>
    <row r="55712" spans="3:4" x14ac:dyDescent="0.25">
      <c r="C55712" s="75"/>
      <c r="D55712" s="74"/>
    </row>
    <row r="55713" spans="3:4" x14ac:dyDescent="0.25">
      <c r="C55713" s="75"/>
      <c r="D55713" s="74"/>
    </row>
    <row r="55714" spans="3:4" x14ac:dyDescent="0.25">
      <c r="C55714" s="75"/>
      <c r="D55714" s="74"/>
    </row>
    <row r="55715" spans="3:4" x14ac:dyDescent="0.25">
      <c r="C55715" s="75"/>
      <c r="D55715" s="74"/>
    </row>
    <row r="55716" spans="3:4" x14ac:dyDescent="0.25">
      <c r="C55716" s="75"/>
      <c r="D55716" s="74"/>
    </row>
    <row r="55717" spans="3:4" x14ac:dyDescent="0.25">
      <c r="C55717" s="75"/>
      <c r="D55717" s="74"/>
    </row>
    <row r="55718" spans="3:4" x14ac:dyDescent="0.25">
      <c r="C55718" s="75"/>
      <c r="D55718" s="74"/>
    </row>
    <row r="55719" spans="3:4" x14ac:dyDescent="0.25">
      <c r="C55719" s="75"/>
      <c r="D55719" s="74"/>
    </row>
    <row r="55720" spans="3:4" x14ac:dyDescent="0.25">
      <c r="C55720" s="75"/>
      <c r="D55720" s="74"/>
    </row>
    <row r="55721" spans="3:4" x14ac:dyDescent="0.25">
      <c r="C55721" s="75"/>
      <c r="D55721" s="74"/>
    </row>
    <row r="55722" spans="3:4" x14ac:dyDescent="0.25">
      <c r="C55722" s="75"/>
      <c r="D55722" s="74"/>
    </row>
    <row r="55723" spans="3:4" x14ac:dyDescent="0.25">
      <c r="C55723" s="75"/>
      <c r="D55723" s="74"/>
    </row>
    <row r="55724" spans="3:4" x14ac:dyDescent="0.25">
      <c r="C55724" s="75"/>
      <c r="D55724" s="74"/>
    </row>
    <row r="55725" spans="3:4" x14ac:dyDescent="0.25">
      <c r="C55725" s="75"/>
      <c r="D55725" s="74"/>
    </row>
    <row r="55726" spans="3:4" x14ac:dyDescent="0.25">
      <c r="C55726" s="75"/>
      <c r="D55726" s="74"/>
    </row>
    <row r="55727" spans="3:4" x14ac:dyDescent="0.25">
      <c r="C55727" s="75"/>
      <c r="D55727" s="74"/>
    </row>
    <row r="55728" spans="3:4" x14ac:dyDescent="0.25">
      <c r="C55728" s="75"/>
      <c r="D55728" s="74"/>
    </row>
    <row r="55729" spans="3:4" x14ac:dyDescent="0.25">
      <c r="C55729" s="75"/>
      <c r="D55729" s="74"/>
    </row>
    <row r="55730" spans="3:4" x14ac:dyDescent="0.25">
      <c r="C55730" s="75"/>
      <c r="D55730" s="74"/>
    </row>
    <row r="55731" spans="3:4" x14ac:dyDescent="0.25">
      <c r="C55731" s="75"/>
      <c r="D55731" s="74"/>
    </row>
    <row r="55732" spans="3:4" x14ac:dyDescent="0.25">
      <c r="C55732" s="75"/>
      <c r="D55732" s="74"/>
    </row>
    <row r="55733" spans="3:4" x14ac:dyDescent="0.25">
      <c r="C55733" s="75"/>
      <c r="D55733" s="74"/>
    </row>
    <row r="55734" spans="3:4" x14ac:dyDescent="0.25">
      <c r="C55734" s="75"/>
      <c r="D55734" s="74"/>
    </row>
    <row r="55735" spans="3:4" x14ac:dyDescent="0.25">
      <c r="C55735" s="75"/>
      <c r="D55735" s="74"/>
    </row>
    <row r="55736" spans="3:4" x14ac:dyDescent="0.25">
      <c r="C55736" s="75"/>
      <c r="D55736" s="74"/>
    </row>
    <row r="55737" spans="3:4" x14ac:dyDescent="0.25">
      <c r="C55737" s="75"/>
      <c r="D55737" s="74"/>
    </row>
    <row r="55738" spans="3:4" x14ac:dyDescent="0.25">
      <c r="C55738" s="75"/>
      <c r="D55738" s="74"/>
    </row>
    <row r="55739" spans="3:4" x14ac:dyDescent="0.25">
      <c r="C55739" s="75"/>
      <c r="D55739" s="74"/>
    </row>
    <row r="55740" spans="3:4" x14ac:dyDescent="0.25">
      <c r="C55740" s="75"/>
      <c r="D55740" s="74"/>
    </row>
    <row r="55741" spans="3:4" x14ac:dyDescent="0.25">
      <c r="C55741" s="75"/>
      <c r="D55741" s="74"/>
    </row>
    <row r="55742" spans="3:4" x14ac:dyDescent="0.25">
      <c r="C55742" s="75"/>
      <c r="D55742" s="74"/>
    </row>
    <row r="55743" spans="3:4" x14ac:dyDescent="0.25">
      <c r="C55743" s="75"/>
      <c r="D55743" s="74"/>
    </row>
    <row r="55744" spans="3:4" x14ac:dyDescent="0.25">
      <c r="C55744" s="75"/>
      <c r="D55744" s="74"/>
    </row>
    <row r="55745" spans="3:4" x14ac:dyDescent="0.25">
      <c r="C55745" s="75"/>
      <c r="D55745" s="74"/>
    </row>
    <row r="55746" spans="3:4" x14ac:dyDescent="0.25">
      <c r="C55746" s="75"/>
      <c r="D55746" s="74"/>
    </row>
    <row r="55747" spans="3:4" x14ac:dyDescent="0.25">
      <c r="C55747" s="75"/>
      <c r="D55747" s="74"/>
    </row>
    <row r="55748" spans="3:4" x14ac:dyDescent="0.25">
      <c r="C55748" s="75"/>
      <c r="D55748" s="74"/>
    </row>
    <row r="55749" spans="3:4" x14ac:dyDescent="0.25">
      <c r="C55749" s="75"/>
      <c r="D55749" s="74"/>
    </row>
    <row r="55750" spans="3:4" x14ac:dyDescent="0.25">
      <c r="C55750" s="75"/>
      <c r="D55750" s="74"/>
    </row>
    <row r="55751" spans="3:4" x14ac:dyDescent="0.25">
      <c r="C55751" s="75"/>
      <c r="D55751" s="74"/>
    </row>
    <row r="55752" spans="3:4" x14ac:dyDescent="0.25">
      <c r="C55752" s="75"/>
      <c r="D55752" s="74"/>
    </row>
    <row r="55753" spans="3:4" x14ac:dyDescent="0.25">
      <c r="C55753" s="75"/>
      <c r="D55753" s="74"/>
    </row>
    <row r="55754" spans="3:4" x14ac:dyDescent="0.25">
      <c r="C55754" s="75"/>
      <c r="D55754" s="74"/>
    </row>
    <row r="55755" spans="3:4" x14ac:dyDescent="0.25">
      <c r="C55755" s="75"/>
      <c r="D55755" s="74"/>
    </row>
    <row r="55756" spans="3:4" x14ac:dyDescent="0.25">
      <c r="C55756" s="75"/>
      <c r="D55756" s="74"/>
    </row>
    <row r="55757" spans="3:4" x14ac:dyDescent="0.25">
      <c r="C55757" s="75"/>
      <c r="D55757" s="74"/>
    </row>
    <row r="55758" spans="3:4" x14ac:dyDescent="0.25">
      <c r="C55758" s="75"/>
      <c r="D55758" s="74"/>
    </row>
    <row r="55759" spans="3:4" x14ac:dyDescent="0.25">
      <c r="C55759" s="75"/>
      <c r="D55759" s="74"/>
    </row>
    <row r="55760" spans="3:4" x14ac:dyDescent="0.25">
      <c r="C55760" s="75"/>
      <c r="D55760" s="74"/>
    </row>
    <row r="55761" spans="3:4" x14ac:dyDescent="0.25">
      <c r="C55761" s="75"/>
      <c r="D55761" s="74"/>
    </row>
    <row r="55762" spans="3:4" x14ac:dyDescent="0.25">
      <c r="C55762" s="75"/>
      <c r="D55762" s="74"/>
    </row>
    <row r="55763" spans="3:4" x14ac:dyDescent="0.25">
      <c r="C55763" s="75"/>
      <c r="D55763" s="74"/>
    </row>
    <row r="55764" spans="3:4" x14ac:dyDescent="0.25">
      <c r="C55764" s="75"/>
      <c r="D55764" s="74"/>
    </row>
    <row r="55765" spans="3:4" x14ac:dyDescent="0.25">
      <c r="C55765" s="75"/>
      <c r="D55765" s="74"/>
    </row>
    <row r="55766" spans="3:4" x14ac:dyDescent="0.25">
      <c r="C55766" s="75"/>
      <c r="D55766" s="74"/>
    </row>
    <row r="55767" spans="3:4" x14ac:dyDescent="0.25">
      <c r="C55767" s="75"/>
      <c r="D55767" s="74"/>
    </row>
    <row r="55768" spans="3:4" x14ac:dyDescent="0.25">
      <c r="C55768" s="75"/>
      <c r="D55768" s="74"/>
    </row>
    <row r="55769" spans="3:4" x14ac:dyDescent="0.25">
      <c r="C55769" s="75"/>
      <c r="D55769" s="74"/>
    </row>
    <row r="55770" spans="3:4" x14ac:dyDescent="0.25">
      <c r="C55770" s="75"/>
      <c r="D55770" s="74"/>
    </row>
    <row r="55771" spans="3:4" x14ac:dyDescent="0.25">
      <c r="C55771" s="75"/>
      <c r="D55771" s="74"/>
    </row>
    <row r="55772" spans="3:4" x14ac:dyDescent="0.25">
      <c r="C55772" s="75"/>
      <c r="D55772" s="74"/>
    </row>
    <row r="55773" spans="3:4" x14ac:dyDescent="0.25">
      <c r="C55773" s="75"/>
      <c r="D55773" s="74"/>
    </row>
    <row r="55774" spans="3:4" x14ac:dyDescent="0.25">
      <c r="C55774" s="75"/>
      <c r="D55774" s="74"/>
    </row>
    <row r="55775" spans="3:4" x14ac:dyDescent="0.25">
      <c r="C55775" s="75"/>
      <c r="D55775" s="74"/>
    </row>
    <row r="55776" spans="3:4" x14ac:dyDescent="0.25">
      <c r="C55776" s="75"/>
      <c r="D55776" s="74"/>
    </row>
    <row r="55777" spans="3:4" x14ac:dyDescent="0.25">
      <c r="C55777" s="75"/>
      <c r="D55777" s="74"/>
    </row>
    <row r="55778" spans="3:4" x14ac:dyDescent="0.25">
      <c r="C55778" s="75"/>
      <c r="D55778" s="74"/>
    </row>
    <row r="55779" spans="3:4" x14ac:dyDescent="0.25">
      <c r="C55779" s="75"/>
      <c r="D55779" s="74"/>
    </row>
    <row r="55780" spans="3:4" x14ac:dyDescent="0.25">
      <c r="C55780" s="75"/>
      <c r="D55780" s="74"/>
    </row>
    <row r="55781" spans="3:4" x14ac:dyDescent="0.25">
      <c r="C55781" s="75"/>
      <c r="D55781" s="74"/>
    </row>
    <row r="55782" spans="3:4" x14ac:dyDescent="0.25">
      <c r="C55782" s="75"/>
      <c r="D55782" s="74"/>
    </row>
    <row r="55783" spans="3:4" x14ac:dyDescent="0.25">
      <c r="C55783" s="75"/>
      <c r="D55783" s="74"/>
    </row>
    <row r="55784" spans="3:4" x14ac:dyDescent="0.25">
      <c r="C55784" s="75"/>
      <c r="D55784" s="74"/>
    </row>
    <row r="55785" spans="3:4" x14ac:dyDescent="0.25">
      <c r="C55785" s="75"/>
      <c r="D55785" s="74"/>
    </row>
    <row r="55786" spans="3:4" x14ac:dyDescent="0.25">
      <c r="C55786" s="75"/>
      <c r="D55786" s="74"/>
    </row>
    <row r="55787" spans="3:4" x14ac:dyDescent="0.25">
      <c r="C55787" s="75"/>
      <c r="D55787" s="74"/>
    </row>
    <row r="55788" spans="3:4" x14ac:dyDescent="0.25">
      <c r="C55788" s="75"/>
      <c r="D55788" s="74"/>
    </row>
    <row r="55789" spans="3:4" x14ac:dyDescent="0.25">
      <c r="C55789" s="75"/>
      <c r="D55789" s="74"/>
    </row>
    <row r="55790" spans="3:4" x14ac:dyDescent="0.25">
      <c r="C55790" s="75"/>
      <c r="D55790" s="74"/>
    </row>
    <row r="55791" spans="3:4" x14ac:dyDescent="0.25">
      <c r="C55791" s="75"/>
      <c r="D55791" s="74"/>
    </row>
    <row r="55792" spans="3:4" x14ac:dyDescent="0.25">
      <c r="C55792" s="75"/>
      <c r="D55792" s="74"/>
    </row>
    <row r="55793" spans="3:4" x14ac:dyDescent="0.25">
      <c r="C55793" s="75"/>
      <c r="D55793" s="74"/>
    </row>
    <row r="55794" spans="3:4" x14ac:dyDescent="0.25">
      <c r="C55794" s="75"/>
      <c r="D55794" s="74"/>
    </row>
    <row r="55795" spans="3:4" x14ac:dyDescent="0.25">
      <c r="C55795" s="75"/>
      <c r="D55795" s="74"/>
    </row>
    <row r="55796" spans="3:4" x14ac:dyDescent="0.25">
      <c r="C55796" s="75"/>
      <c r="D55796" s="74"/>
    </row>
    <row r="55797" spans="3:4" x14ac:dyDescent="0.25">
      <c r="C55797" s="75"/>
      <c r="D55797" s="74"/>
    </row>
    <row r="55798" spans="3:4" x14ac:dyDescent="0.25">
      <c r="C55798" s="75"/>
      <c r="D55798" s="74"/>
    </row>
    <row r="55799" spans="3:4" x14ac:dyDescent="0.25">
      <c r="C55799" s="75"/>
      <c r="D55799" s="74"/>
    </row>
    <row r="55800" spans="3:4" x14ac:dyDescent="0.25">
      <c r="C55800" s="75"/>
      <c r="D55800" s="74"/>
    </row>
    <row r="55801" spans="3:4" x14ac:dyDescent="0.25">
      <c r="C55801" s="75"/>
      <c r="D55801" s="74"/>
    </row>
    <row r="55802" spans="3:4" x14ac:dyDescent="0.25">
      <c r="C55802" s="75"/>
      <c r="D55802" s="74"/>
    </row>
    <row r="55803" spans="3:4" x14ac:dyDescent="0.25">
      <c r="C55803" s="75"/>
      <c r="D55803" s="74"/>
    </row>
    <row r="55804" spans="3:4" x14ac:dyDescent="0.25">
      <c r="C55804" s="75"/>
      <c r="D55804" s="74"/>
    </row>
    <row r="55805" spans="3:4" x14ac:dyDescent="0.25">
      <c r="C55805" s="75"/>
      <c r="D55805" s="74"/>
    </row>
    <row r="55806" spans="3:4" x14ac:dyDescent="0.25">
      <c r="C55806" s="75"/>
      <c r="D55806" s="74"/>
    </row>
    <row r="55807" spans="3:4" x14ac:dyDescent="0.25">
      <c r="C55807" s="75"/>
      <c r="D55807" s="74"/>
    </row>
    <row r="55808" spans="3:4" x14ac:dyDescent="0.25">
      <c r="C55808" s="75"/>
      <c r="D55808" s="74"/>
    </row>
    <row r="55809" spans="3:4" x14ac:dyDescent="0.25">
      <c r="C55809" s="75"/>
      <c r="D55809" s="74"/>
    </row>
    <row r="55810" spans="3:4" x14ac:dyDescent="0.25">
      <c r="C55810" s="75"/>
      <c r="D55810" s="74"/>
    </row>
    <row r="55811" spans="3:4" x14ac:dyDescent="0.25">
      <c r="C55811" s="75"/>
      <c r="D55811" s="74"/>
    </row>
    <row r="55812" spans="3:4" x14ac:dyDescent="0.25">
      <c r="C55812" s="75"/>
      <c r="D55812" s="74"/>
    </row>
    <row r="55813" spans="3:4" x14ac:dyDescent="0.25">
      <c r="C55813" s="75"/>
      <c r="D55813" s="74"/>
    </row>
    <row r="55814" spans="3:4" x14ac:dyDescent="0.25">
      <c r="C55814" s="75"/>
      <c r="D55814" s="74"/>
    </row>
    <row r="55815" spans="3:4" x14ac:dyDescent="0.25">
      <c r="C55815" s="75"/>
      <c r="D55815" s="74"/>
    </row>
    <row r="55816" spans="3:4" x14ac:dyDescent="0.25">
      <c r="C55816" s="75"/>
      <c r="D55816" s="74"/>
    </row>
    <row r="55817" spans="3:4" x14ac:dyDescent="0.25">
      <c r="C55817" s="75"/>
      <c r="D55817" s="74"/>
    </row>
    <row r="55818" spans="3:4" x14ac:dyDescent="0.25">
      <c r="C55818" s="75"/>
      <c r="D55818" s="74"/>
    </row>
    <row r="55819" spans="3:4" x14ac:dyDescent="0.25">
      <c r="C55819" s="75"/>
      <c r="D55819" s="74"/>
    </row>
    <row r="55820" spans="3:4" x14ac:dyDescent="0.25">
      <c r="C55820" s="75"/>
      <c r="D55820" s="74"/>
    </row>
    <row r="55821" spans="3:4" x14ac:dyDescent="0.25">
      <c r="C55821" s="75"/>
      <c r="D55821" s="74"/>
    </row>
    <row r="55822" spans="3:4" x14ac:dyDescent="0.25">
      <c r="C55822" s="75"/>
      <c r="D55822" s="74"/>
    </row>
    <row r="55823" spans="3:4" x14ac:dyDescent="0.25">
      <c r="C55823" s="75"/>
      <c r="D55823" s="74"/>
    </row>
    <row r="55824" spans="3:4" x14ac:dyDescent="0.25">
      <c r="C55824" s="75"/>
      <c r="D55824" s="74"/>
    </row>
    <row r="55825" spans="3:4" x14ac:dyDescent="0.25">
      <c r="C55825" s="75"/>
      <c r="D55825" s="74"/>
    </row>
    <row r="55826" spans="3:4" x14ac:dyDescent="0.25">
      <c r="C55826" s="75"/>
      <c r="D55826" s="74"/>
    </row>
    <row r="55827" spans="3:4" x14ac:dyDescent="0.25">
      <c r="C55827" s="75"/>
      <c r="D55827" s="74"/>
    </row>
    <row r="55828" spans="3:4" x14ac:dyDescent="0.25">
      <c r="C55828" s="75"/>
      <c r="D55828" s="74"/>
    </row>
    <row r="55829" spans="3:4" x14ac:dyDescent="0.25">
      <c r="C55829" s="75"/>
      <c r="D55829" s="74"/>
    </row>
    <row r="55830" spans="3:4" x14ac:dyDescent="0.25">
      <c r="C55830" s="75"/>
      <c r="D55830" s="74"/>
    </row>
    <row r="55831" spans="3:4" x14ac:dyDescent="0.25">
      <c r="C55831" s="75"/>
      <c r="D55831" s="74"/>
    </row>
    <row r="55832" spans="3:4" x14ac:dyDescent="0.25">
      <c r="C55832" s="75"/>
      <c r="D55832" s="74"/>
    </row>
    <row r="55833" spans="3:4" x14ac:dyDescent="0.25">
      <c r="C55833" s="75"/>
      <c r="D55833" s="74"/>
    </row>
    <row r="55834" spans="3:4" x14ac:dyDescent="0.25">
      <c r="C55834" s="75"/>
      <c r="D55834" s="74"/>
    </row>
    <row r="55835" spans="3:4" x14ac:dyDescent="0.25">
      <c r="C55835" s="75"/>
      <c r="D55835" s="74"/>
    </row>
    <row r="55836" spans="3:4" x14ac:dyDescent="0.25">
      <c r="C55836" s="75"/>
      <c r="D55836" s="74"/>
    </row>
    <row r="55837" spans="3:4" x14ac:dyDescent="0.25">
      <c r="C55837" s="75"/>
      <c r="D55837" s="74"/>
    </row>
    <row r="55838" spans="3:4" x14ac:dyDescent="0.25">
      <c r="C55838" s="75"/>
      <c r="D55838" s="74"/>
    </row>
    <row r="55839" spans="3:4" x14ac:dyDescent="0.25">
      <c r="C55839" s="75"/>
      <c r="D55839" s="74"/>
    </row>
    <row r="55840" spans="3:4" x14ac:dyDescent="0.25">
      <c r="C55840" s="75"/>
      <c r="D55840" s="74"/>
    </row>
    <row r="55841" spans="3:4" x14ac:dyDescent="0.25">
      <c r="C55841" s="75"/>
      <c r="D55841" s="74"/>
    </row>
    <row r="55842" spans="3:4" x14ac:dyDescent="0.25">
      <c r="C55842" s="75"/>
      <c r="D55842" s="74"/>
    </row>
    <row r="55843" spans="3:4" x14ac:dyDescent="0.25">
      <c r="C55843" s="75"/>
      <c r="D55843" s="74"/>
    </row>
    <row r="55844" spans="3:4" x14ac:dyDescent="0.25">
      <c r="C55844" s="75"/>
      <c r="D55844" s="74"/>
    </row>
    <row r="55845" spans="3:4" x14ac:dyDescent="0.25">
      <c r="C55845" s="75"/>
      <c r="D55845" s="74"/>
    </row>
    <row r="55846" spans="3:4" x14ac:dyDescent="0.25">
      <c r="C55846" s="75"/>
      <c r="D55846" s="74"/>
    </row>
    <row r="55847" spans="3:4" x14ac:dyDescent="0.25">
      <c r="C55847" s="75"/>
      <c r="D55847" s="74"/>
    </row>
    <row r="55848" spans="3:4" x14ac:dyDescent="0.25">
      <c r="C55848" s="75"/>
      <c r="D55848" s="74"/>
    </row>
    <row r="55849" spans="3:4" x14ac:dyDescent="0.25">
      <c r="C55849" s="75"/>
      <c r="D55849" s="74"/>
    </row>
    <row r="55850" spans="3:4" x14ac:dyDescent="0.25">
      <c r="C55850" s="75"/>
      <c r="D55850" s="74"/>
    </row>
    <row r="55851" spans="3:4" x14ac:dyDescent="0.25">
      <c r="C55851" s="75"/>
      <c r="D55851" s="74"/>
    </row>
    <row r="55852" spans="3:4" x14ac:dyDescent="0.25">
      <c r="C55852" s="75"/>
      <c r="D55852" s="74"/>
    </row>
    <row r="55853" spans="3:4" x14ac:dyDescent="0.25">
      <c r="C55853" s="75"/>
      <c r="D55853" s="74"/>
    </row>
    <row r="55854" spans="3:4" x14ac:dyDescent="0.25">
      <c r="C55854" s="75"/>
      <c r="D55854" s="74"/>
    </row>
    <row r="55855" spans="3:4" x14ac:dyDescent="0.25">
      <c r="C55855" s="75"/>
      <c r="D55855" s="74"/>
    </row>
    <row r="55856" spans="3:4" x14ac:dyDescent="0.25">
      <c r="C55856" s="75"/>
      <c r="D55856" s="74"/>
    </row>
    <row r="55857" spans="3:4" x14ac:dyDescent="0.25">
      <c r="C55857" s="75"/>
      <c r="D55857" s="74"/>
    </row>
    <row r="55858" spans="3:4" x14ac:dyDescent="0.25">
      <c r="C55858" s="75"/>
      <c r="D55858" s="74"/>
    </row>
    <row r="55859" spans="3:4" x14ac:dyDescent="0.25">
      <c r="C55859" s="75"/>
      <c r="D55859" s="74"/>
    </row>
    <row r="55860" spans="3:4" x14ac:dyDescent="0.25">
      <c r="C55860" s="75"/>
      <c r="D55860" s="74"/>
    </row>
    <row r="55861" spans="3:4" x14ac:dyDescent="0.25">
      <c r="C55861" s="75"/>
      <c r="D55861" s="74"/>
    </row>
    <row r="55862" spans="3:4" x14ac:dyDescent="0.25">
      <c r="C55862" s="75"/>
      <c r="D55862" s="74"/>
    </row>
    <row r="55863" spans="3:4" x14ac:dyDescent="0.25">
      <c r="C55863" s="75"/>
      <c r="D55863" s="74"/>
    </row>
    <row r="55864" spans="3:4" x14ac:dyDescent="0.25">
      <c r="C55864" s="75"/>
      <c r="D55864" s="74"/>
    </row>
    <row r="55865" spans="3:4" x14ac:dyDescent="0.25">
      <c r="C55865" s="75"/>
      <c r="D55865" s="74"/>
    </row>
    <row r="55866" spans="3:4" x14ac:dyDescent="0.25">
      <c r="C55866" s="75"/>
      <c r="D55866" s="74"/>
    </row>
    <row r="55867" spans="3:4" x14ac:dyDescent="0.25">
      <c r="C55867" s="75"/>
      <c r="D55867" s="74"/>
    </row>
    <row r="55868" spans="3:4" x14ac:dyDescent="0.25">
      <c r="C55868" s="75"/>
      <c r="D55868" s="74"/>
    </row>
    <row r="55869" spans="3:4" x14ac:dyDescent="0.25">
      <c r="C55869" s="75"/>
      <c r="D55869" s="74"/>
    </row>
    <row r="55870" spans="3:4" x14ac:dyDescent="0.25">
      <c r="C55870" s="75"/>
      <c r="D55870" s="74"/>
    </row>
    <row r="55871" spans="3:4" x14ac:dyDescent="0.25">
      <c r="C55871" s="75"/>
      <c r="D55871" s="74"/>
    </row>
    <row r="55872" spans="3:4" x14ac:dyDescent="0.25">
      <c r="C55872" s="75"/>
      <c r="D55872" s="74"/>
    </row>
    <row r="55873" spans="3:4" x14ac:dyDescent="0.25">
      <c r="C55873" s="75"/>
      <c r="D55873" s="74"/>
    </row>
    <row r="55874" spans="3:4" x14ac:dyDescent="0.25">
      <c r="C55874" s="75"/>
      <c r="D55874" s="74"/>
    </row>
    <row r="55875" spans="3:4" x14ac:dyDescent="0.25">
      <c r="C55875" s="75"/>
      <c r="D55875" s="74"/>
    </row>
    <row r="55876" spans="3:4" x14ac:dyDescent="0.25">
      <c r="C55876" s="75"/>
      <c r="D55876" s="74"/>
    </row>
    <row r="55877" spans="3:4" x14ac:dyDescent="0.25">
      <c r="C55877" s="75"/>
      <c r="D55877" s="74"/>
    </row>
    <row r="55878" spans="3:4" x14ac:dyDescent="0.25">
      <c r="C55878" s="75"/>
      <c r="D55878" s="74"/>
    </row>
    <row r="55879" spans="3:4" x14ac:dyDescent="0.25">
      <c r="C55879" s="75"/>
      <c r="D55879" s="74"/>
    </row>
    <row r="55880" spans="3:4" x14ac:dyDescent="0.25">
      <c r="C55880" s="75"/>
      <c r="D55880" s="74"/>
    </row>
    <row r="55881" spans="3:4" x14ac:dyDescent="0.25">
      <c r="C55881" s="75"/>
      <c r="D55881" s="74"/>
    </row>
    <row r="55882" spans="3:4" x14ac:dyDescent="0.25">
      <c r="C55882" s="75"/>
      <c r="D55882" s="74"/>
    </row>
    <row r="55883" spans="3:4" x14ac:dyDescent="0.25">
      <c r="C55883" s="75"/>
      <c r="D55883" s="74"/>
    </row>
    <row r="55884" spans="3:4" x14ac:dyDescent="0.25">
      <c r="C55884" s="75"/>
      <c r="D55884" s="74"/>
    </row>
    <row r="55885" spans="3:4" x14ac:dyDescent="0.25">
      <c r="C55885" s="75"/>
      <c r="D55885" s="74"/>
    </row>
    <row r="55886" spans="3:4" x14ac:dyDescent="0.25">
      <c r="C55886" s="75"/>
      <c r="D55886" s="74"/>
    </row>
    <row r="55887" spans="3:4" x14ac:dyDescent="0.25">
      <c r="C55887" s="75"/>
      <c r="D55887" s="74"/>
    </row>
    <row r="55888" spans="3:4" x14ac:dyDescent="0.25">
      <c r="C55888" s="75"/>
      <c r="D55888" s="74"/>
    </row>
    <row r="55889" spans="3:4" x14ac:dyDescent="0.25">
      <c r="C55889" s="75"/>
      <c r="D55889" s="74"/>
    </row>
    <row r="55890" spans="3:4" x14ac:dyDescent="0.25">
      <c r="C55890" s="75"/>
      <c r="D55890" s="74"/>
    </row>
    <row r="55891" spans="3:4" x14ac:dyDescent="0.25">
      <c r="C55891" s="75"/>
      <c r="D55891" s="74"/>
    </row>
    <row r="55892" spans="3:4" x14ac:dyDescent="0.25">
      <c r="C55892" s="75"/>
      <c r="D55892" s="74"/>
    </row>
    <row r="55893" spans="3:4" x14ac:dyDescent="0.25">
      <c r="C55893" s="75"/>
      <c r="D55893" s="74"/>
    </row>
    <row r="55894" spans="3:4" x14ac:dyDescent="0.25">
      <c r="C55894" s="75"/>
      <c r="D55894" s="74"/>
    </row>
    <row r="55895" spans="3:4" x14ac:dyDescent="0.25">
      <c r="C55895" s="75"/>
      <c r="D55895" s="74"/>
    </row>
    <row r="55896" spans="3:4" x14ac:dyDescent="0.25">
      <c r="C55896" s="75"/>
      <c r="D55896" s="74"/>
    </row>
    <row r="55897" spans="3:4" x14ac:dyDescent="0.25">
      <c r="C55897" s="75"/>
      <c r="D55897" s="74"/>
    </row>
    <row r="55898" spans="3:4" x14ac:dyDescent="0.25">
      <c r="C55898" s="75"/>
      <c r="D55898" s="74"/>
    </row>
    <row r="55899" spans="3:4" x14ac:dyDescent="0.25">
      <c r="C55899" s="75"/>
      <c r="D55899" s="74"/>
    </row>
    <row r="55900" spans="3:4" x14ac:dyDescent="0.25">
      <c r="C55900" s="75"/>
      <c r="D55900" s="74"/>
    </row>
    <row r="55901" spans="3:4" x14ac:dyDescent="0.25">
      <c r="C55901" s="75"/>
      <c r="D55901" s="74"/>
    </row>
    <row r="55902" spans="3:4" x14ac:dyDescent="0.25">
      <c r="C55902" s="75"/>
      <c r="D55902" s="74"/>
    </row>
    <row r="55903" spans="3:4" x14ac:dyDescent="0.25">
      <c r="C55903" s="75"/>
      <c r="D55903" s="74"/>
    </row>
    <row r="55904" spans="3:4" x14ac:dyDescent="0.25">
      <c r="C55904" s="75"/>
      <c r="D55904" s="74"/>
    </row>
    <row r="55905" spans="3:4" x14ac:dyDescent="0.25">
      <c r="C55905" s="75"/>
      <c r="D55905" s="74"/>
    </row>
    <row r="55906" spans="3:4" x14ac:dyDescent="0.25">
      <c r="C55906" s="75"/>
      <c r="D55906" s="74"/>
    </row>
    <row r="55907" spans="3:4" x14ac:dyDescent="0.25">
      <c r="C55907" s="75"/>
      <c r="D55907" s="74"/>
    </row>
    <row r="55908" spans="3:4" x14ac:dyDescent="0.25">
      <c r="C55908" s="75"/>
      <c r="D55908" s="74"/>
    </row>
    <row r="55909" spans="3:4" x14ac:dyDescent="0.25">
      <c r="C55909" s="75"/>
      <c r="D55909" s="74"/>
    </row>
    <row r="55910" spans="3:4" x14ac:dyDescent="0.25">
      <c r="C55910" s="75"/>
      <c r="D55910" s="74"/>
    </row>
    <row r="55911" spans="3:4" x14ac:dyDescent="0.25">
      <c r="C55911" s="75"/>
      <c r="D55911" s="74"/>
    </row>
    <row r="55912" spans="3:4" x14ac:dyDescent="0.25">
      <c r="C55912" s="75"/>
      <c r="D55912" s="74"/>
    </row>
    <row r="55913" spans="3:4" x14ac:dyDescent="0.25">
      <c r="C55913" s="75"/>
      <c r="D55913" s="74"/>
    </row>
    <row r="55914" spans="3:4" x14ac:dyDescent="0.25">
      <c r="C55914" s="75"/>
      <c r="D55914" s="74"/>
    </row>
    <row r="55915" spans="3:4" x14ac:dyDescent="0.25">
      <c r="C55915" s="75"/>
      <c r="D55915" s="74"/>
    </row>
    <row r="55916" spans="3:4" x14ac:dyDescent="0.25">
      <c r="C55916" s="75"/>
      <c r="D55916" s="74"/>
    </row>
    <row r="55917" spans="3:4" x14ac:dyDescent="0.25">
      <c r="C55917" s="75"/>
      <c r="D55917" s="74"/>
    </row>
    <row r="55918" spans="3:4" x14ac:dyDescent="0.25">
      <c r="C55918" s="75"/>
      <c r="D55918" s="74"/>
    </row>
    <row r="55919" spans="3:4" x14ac:dyDescent="0.25">
      <c r="C55919" s="75"/>
      <c r="D55919" s="74"/>
    </row>
    <row r="55920" spans="3:4" x14ac:dyDescent="0.25">
      <c r="C55920" s="75"/>
      <c r="D55920" s="74"/>
    </row>
    <row r="55921" spans="3:4" x14ac:dyDescent="0.25">
      <c r="C55921" s="75"/>
      <c r="D55921" s="74"/>
    </row>
    <row r="55922" spans="3:4" x14ac:dyDescent="0.25">
      <c r="C55922" s="75"/>
      <c r="D55922" s="74"/>
    </row>
    <row r="55923" spans="3:4" x14ac:dyDescent="0.25">
      <c r="C55923" s="75"/>
      <c r="D55923" s="74"/>
    </row>
    <row r="55924" spans="3:4" x14ac:dyDescent="0.25">
      <c r="C55924" s="75"/>
      <c r="D55924" s="74"/>
    </row>
    <row r="55925" spans="3:4" x14ac:dyDescent="0.25">
      <c r="C55925" s="75"/>
      <c r="D55925" s="74"/>
    </row>
    <row r="55926" spans="3:4" x14ac:dyDescent="0.25">
      <c r="C55926" s="75"/>
      <c r="D55926" s="74"/>
    </row>
    <row r="55927" spans="3:4" x14ac:dyDescent="0.25">
      <c r="C55927" s="75"/>
      <c r="D55927" s="74"/>
    </row>
    <row r="55928" spans="3:4" x14ac:dyDescent="0.25">
      <c r="C55928" s="75"/>
      <c r="D55928" s="74"/>
    </row>
    <row r="55929" spans="3:4" x14ac:dyDescent="0.25">
      <c r="C55929" s="75"/>
      <c r="D55929" s="74"/>
    </row>
    <row r="55930" spans="3:4" x14ac:dyDescent="0.25">
      <c r="C55930" s="75"/>
      <c r="D55930" s="74"/>
    </row>
    <row r="55931" spans="3:4" x14ac:dyDescent="0.25">
      <c r="C55931" s="75"/>
      <c r="D55931" s="74"/>
    </row>
    <row r="55932" spans="3:4" x14ac:dyDescent="0.25">
      <c r="C55932" s="75"/>
      <c r="D55932" s="74"/>
    </row>
    <row r="55933" spans="3:4" x14ac:dyDescent="0.25">
      <c r="C55933" s="75"/>
      <c r="D55933" s="74"/>
    </row>
    <row r="55934" spans="3:4" x14ac:dyDescent="0.25">
      <c r="C55934" s="75"/>
      <c r="D55934" s="74"/>
    </row>
    <row r="55935" spans="3:4" x14ac:dyDescent="0.25">
      <c r="C55935" s="75"/>
      <c r="D55935" s="74"/>
    </row>
    <row r="55936" spans="3:4" x14ac:dyDescent="0.25">
      <c r="C55936" s="75"/>
      <c r="D55936" s="74"/>
    </row>
    <row r="55937" spans="3:4" x14ac:dyDescent="0.25">
      <c r="C55937" s="75"/>
      <c r="D55937" s="74"/>
    </row>
    <row r="55938" spans="3:4" x14ac:dyDescent="0.25">
      <c r="C55938" s="75"/>
      <c r="D55938" s="74"/>
    </row>
    <row r="55939" spans="3:4" x14ac:dyDescent="0.25">
      <c r="C55939" s="75"/>
      <c r="D55939" s="74"/>
    </row>
    <row r="55940" spans="3:4" x14ac:dyDescent="0.25">
      <c r="C55940" s="75"/>
      <c r="D55940" s="74"/>
    </row>
    <row r="55941" spans="3:4" x14ac:dyDescent="0.25">
      <c r="C55941" s="75"/>
      <c r="D55941" s="74"/>
    </row>
    <row r="55942" spans="3:4" x14ac:dyDescent="0.25">
      <c r="C55942" s="75"/>
      <c r="D55942" s="74"/>
    </row>
    <row r="55943" spans="3:4" x14ac:dyDescent="0.25">
      <c r="C55943" s="75"/>
      <c r="D55943" s="74"/>
    </row>
    <row r="55944" spans="3:4" x14ac:dyDescent="0.25">
      <c r="C55944" s="75"/>
      <c r="D55944" s="74"/>
    </row>
    <row r="55945" spans="3:4" x14ac:dyDescent="0.25">
      <c r="C55945" s="75"/>
      <c r="D55945" s="74"/>
    </row>
    <row r="55946" spans="3:4" x14ac:dyDescent="0.25">
      <c r="C55946" s="75"/>
      <c r="D55946" s="74"/>
    </row>
    <row r="55947" spans="3:4" x14ac:dyDescent="0.25">
      <c r="C55947" s="75"/>
      <c r="D55947" s="74"/>
    </row>
    <row r="55948" spans="3:4" x14ac:dyDescent="0.25">
      <c r="C55948" s="75"/>
      <c r="D55948" s="74"/>
    </row>
    <row r="55949" spans="3:4" x14ac:dyDescent="0.25">
      <c r="C55949" s="75"/>
      <c r="D55949" s="74"/>
    </row>
    <row r="55950" spans="3:4" x14ac:dyDescent="0.25">
      <c r="C55950" s="75"/>
      <c r="D55950" s="74"/>
    </row>
    <row r="55951" spans="3:4" x14ac:dyDescent="0.25">
      <c r="C55951" s="75"/>
      <c r="D55951" s="74"/>
    </row>
    <row r="55952" spans="3:4" x14ac:dyDescent="0.25">
      <c r="C55952" s="75"/>
      <c r="D55952" s="74"/>
    </row>
    <row r="55953" spans="3:4" x14ac:dyDescent="0.25">
      <c r="C55953" s="75"/>
      <c r="D55953" s="74"/>
    </row>
    <row r="55954" spans="3:4" x14ac:dyDescent="0.25">
      <c r="C55954" s="75"/>
      <c r="D55954" s="74"/>
    </row>
    <row r="55955" spans="3:4" x14ac:dyDescent="0.25">
      <c r="C55955" s="75"/>
      <c r="D55955" s="74"/>
    </row>
    <row r="55956" spans="3:4" x14ac:dyDescent="0.25">
      <c r="C55956" s="75"/>
      <c r="D55956" s="74"/>
    </row>
    <row r="55957" spans="3:4" x14ac:dyDescent="0.25">
      <c r="C55957" s="75"/>
      <c r="D55957" s="74"/>
    </row>
    <row r="55958" spans="3:4" x14ac:dyDescent="0.25">
      <c r="C55958" s="75"/>
      <c r="D55958" s="74"/>
    </row>
    <row r="55959" spans="3:4" x14ac:dyDescent="0.25">
      <c r="C55959" s="75"/>
      <c r="D55959" s="74"/>
    </row>
    <row r="55960" spans="3:4" x14ac:dyDescent="0.25">
      <c r="C55960" s="75"/>
      <c r="D55960" s="74"/>
    </row>
    <row r="55961" spans="3:4" x14ac:dyDescent="0.25">
      <c r="C55961" s="75"/>
      <c r="D55961" s="74"/>
    </row>
    <row r="55962" spans="3:4" x14ac:dyDescent="0.25">
      <c r="C55962" s="75"/>
      <c r="D55962" s="74"/>
    </row>
    <row r="55963" spans="3:4" x14ac:dyDescent="0.25">
      <c r="C55963" s="75"/>
      <c r="D55963" s="74"/>
    </row>
    <row r="55964" spans="3:4" x14ac:dyDescent="0.25">
      <c r="C55964" s="75"/>
      <c r="D55964" s="74"/>
    </row>
    <row r="55965" spans="3:4" x14ac:dyDescent="0.25">
      <c r="C55965" s="75"/>
      <c r="D55965" s="74"/>
    </row>
    <row r="55966" spans="3:4" x14ac:dyDescent="0.25">
      <c r="C55966" s="75"/>
      <c r="D55966" s="74"/>
    </row>
    <row r="55967" spans="3:4" x14ac:dyDescent="0.25">
      <c r="C55967" s="75"/>
      <c r="D55967" s="74"/>
    </row>
    <row r="55968" spans="3:4" x14ac:dyDescent="0.25">
      <c r="C55968" s="75"/>
      <c r="D55968" s="74"/>
    </row>
    <row r="55969" spans="3:4" x14ac:dyDescent="0.25">
      <c r="C55969" s="75"/>
      <c r="D55969" s="74"/>
    </row>
    <row r="55970" spans="3:4" x14ac:dyDescent="0.25">
      <c r="C55970" s="75"/>
      <c r="D55970" s="74"/>
    </row>
    <row r="55971" spans="3:4" x14ac:dyDescent="0.25">
      <c r="C55971" s="75"/>
      <c r="D55971" s="74"/>
    </row>
    <row r="55972" spans="3:4" x14ac:dyDescent="0.25">
      <c r="C55972" s="75"/>
      <c r="D55972" s="74"/>
    </row>
    <row r="55973" spans="3:4" x14ac:dyDescent="0.25">
      <c r="C55973" s="75"/>
      <c r="D55973" s="74"/>
    </row>
    <row r="55974" spans="3:4" x14ac:dyDescent="0.25">
      <c r="C55974" s="75"/>
      <c r="D55974" s="74"/>
    </row>
    <row r="55975" spans="3:4" x14ac:dyDescent="0.25">
      <c r="C55975" s="75"/>
      <c r="D55975" s="74"/>
    </row>
    <row r="55976" spans="3:4" x14ac:dyDescent="0.25">
      <c r="C55976" s="75"/>
      <c r="D55976" s="74"/>
    </row>
    <row r="55977" spans="3:4" x14ac:dyDescent="0.25">
      <c r="C55977" s="75"/>
      <c r="D55977" s="74"/>
    </row>
    <row r="55978" spans="3:4" x14ac:dyDescent="0.25">
      <c r="C55978" s="75"/>
      <c r="D55978" s="74"/>
    </row>
    <row r="55979" spans="3:4" x14ac:dyDescent="0.25">
      <c r="C55979" s="75"/>
      <c r="D55979" s="74"/>
    </row>
    <row r="55980" spans="3:4" x14ac:dyDescent="0.25">
      <c r="C55980" s="75"/>
      <c r="D55980" s="74"/>
    </row>
    <row r="55981" spans="3:4" x14ac:dyDescent="0.25">
      <c r="C55981" s="75"/>
      <c r="D55981" s="74"/>
    </row>
    <row r="55982" spans="3:4" x14ac:dyDescent="0.25">
      <c r="C55982" s="75"/>
      <c r="D55982" s="74"/>
    </row>
    <row r="55983" spans="3:4" x14ac:dyDescent="0.25">
      <c r="C55983" s="75"/>
      <c r="D55983" s="74"/>
    </row>
    <row r="55984" spans="3:4" x14ac:dyDescent="0.25">
      <c r="C55984" s="75"/>
      <c r="D55984" s="74"/>
    </row>
    <row r="55985" spans="3:4" x14ac:dyDescent="0.25">
      <c r="C55985" s="75"/>
      <c r="D55985" s="74"/>
    </row>
    <row r="55986" spans="3:4" x14ac:dyDescent="0.25">
      <c r="C55986" s="75"/>
      <c r="D55986" s="74"/>
    </row>
    <row r="55987" spans="3:4" x14ac:dyDescent="0.25">
      <c r="C55987" s="75"/>
      <c r="D55987" s="74"/>
    </row>
    <row r="55988" spans="3:4" x14ac:dyDescent="0.25">
      <c r="C55988" s="75"/>
      <c r="D55988" s="74"/>
    </row>
    <row r="55989" spans="3:4" x14ac:dyDescent="0.25">
      <c r="C55989" s="75"/>
      <c r="D55989" s="74"/>
    </row>
    <row r="55990" spans="3:4" x14ac:dyDescent="0.25">
      <c r="C55990" s="75"/>
      <c r="D55990" s="74"/>
    </row>
    <row r="55991" spans="3:4" x14ac:dyDescent="0.25">
      <c r="C55991" s="75"/>
      <c r="D55991" s="74"/>
    </row>
    <row r="55992" spans="3:4" x14ac:dyDescent="0.25">
      <c r="C55992" s="75"/>
      <c r="D55992" s="74"/>
    </row>
    <row r="55993" spans="3:4" x14ac:dyDescent="0.25">
      <c r="C55993" s="75"/>
      <c r="D55993" s="74"/>
    </row>
    <row r="55994" spans="3:4" x14ac:dyDescent="0.25">
      <c r="C55994" s="75"/>
      <c r="D55994" s="74"/>
    </row>
    <row r="55995" spans="3:4" x14ac:dyDescent="0.25">
      <c r="C55995" s="75"/>
      <c r="D55995" s="74"/>
    </row>
    <row r="55996" spans="3:4" x14ac:dyDescent="0.25">
      <c r="C55996" s="75"/>
      <c r="D55996" s="74"/>
    </row>
    <row r="55997" spans="3:4" x14ac:dyDescent="0.25">
      <c r="C55997" s="75"/>
      <c r="D55997" s="74"/>
    </row>
    <row r="55998" spans="3:4" x14ac:dyDescent="0.25">
      <c r="C55998" s="75"/>
      <c r="D55998" s="74"/>
    </row>
    <row r="55999" spans="3:4" x14ac:dyDescent="0.25">
      <c r="C55999" s="75"/>
      <c r="D55999" s="74"/>
    </row>
    <row r="56000" spans="3:4" x14ac:dyDescent="0.25">
      <c r="C56000" s="75"/>
      <c r="D56000" s="74"/>
    </row>
    <row r="56001" spans="3:4" x14ac:dyDescent="0.25">
      <c r="C56001" s="75"/>
      <c r="D56001" s="74"/>
    </row>
    <row r="56002" spans="3:4" x14ac:dyDescent="0.25">
      <c r="C56002" s="75"/>
      <c r="D56002" s="74"/>
    </row>
    <row r="56003" spans="3:4" x14ac:dyDescent="0.25">
      <c r="C56003" s="75"/>
      <c r="D56003" s="74"/>
    </row>
    <row r="56004" spans="3:4" x14ac:dyDescent="0.25">
      <c r="C56004" s="75"/>
      <c r="D56004" s="74"/>
    </row>
    <row r="56005" spans="3:4" x14ac:dyDescent="0.25">
      <c r="C56005" s="75"/>
      <c r="D56005" s="74"/>
    </row>
    <row r="56006" spans="3:4" x14ac:dyDescent="0.25">
      <c r="C56006" s="75"/>
      <c r="D56006" s="74"/>
    </row>
    <row r="56007" spans="3:4" x14ac:dyDescent="0.25">
      <c r="C56007" s="75"/>
      <c r="D56007" s="74"/>
    </row>
    <row r="56008" spans="3:4" x14ac:dyDescent="0.25">
      <c r="C56008" s="75"/>
      <c r="D56008" s="74"/>
    </row>
    <row r="56009" spans="3:4" x14ac:dyDescent="0.25">
      <c r="C56009" s="75"/>
      <c r="D56009" s="74"/>
    </row>
    <row r="56010" spans="3:4" x14ac:dyDescent="0.25">
      <c r="C56010" s="75"/>
      <c r="D56010" s="74"/>
    </row>
    <row r="56011" spans="3:4" x14ac:dyDescent="0.25">
      <c r="C56011" s="75"/>
      <c r="D56011" s="74"/>
    </row>
    <row r="56012" spans="3:4" x14ac:dyDescent="0.25">
      <c r="C56012" s="75"/>
      <c r="D56012" s="74"/>
    </row>
    <row r="56013" spans="3:4" x14ac:dyDescent="0.25">
      <c r="C56013" s="75"/>
      <c r="D56013" s="74"/>
    </row>
    <row r="56014" spans="3:4" x14ac:dyDescent="0.25">
      <c r="C56014" s="75"/>
      <c r="D56014" s="74"/>
    </row>
    <row r="56015" spans="3:4" x14ac:dyDescent="0.25">
      <c r="C56015" s="75"/>
      <c r="D56015" s="74"/>
    </row>
    <row r="56016" spans="3:4" x14ac:dyDescent="0.25">
      <c r="C56016" s="75"/>
      <c r="D56016" s="74"/>
    </row>
    <row r="56017" spans="3:4" x14ac:dyDescent="0.25">
      <c r="C56017" s="75"/>
      <c r="D56017" s="74"/>
    </row>
    <row r="56018" spans="3:4" x14ac:dyDescent="0.25">
      <c r="C56018" s="75"/>
      <c r="D56018" s="74"/>
    </row>
    <row r="56019" spans="3:4" x14ac:dyDescent="0.25">
      <c r="C56019" s="75"/>
      <c r="D56019" s="74"/>
    </row>
    <row r="56020" spans="3:4" x14ac:dyDescent="0.25">
      <c r="C56020" s="75"/>
      <c r="D56020" s="74"/>
    </row>
    <row r="56021" spans="3:4" x14ac:dyDescent="0.25">
      <c r="C56021" s="75"/>
      <c r="D56021" s="74"/>
    </row>
    <row r="56022" spans="3:4" x14ac:dyDescent="0.25">
      <c r="C56022" s="75"/>
      <c r="D56022" s="74"/>
    </row>
    <row r="56023" spans="3:4" x14ac:dyDescent="0.25">
      <c r="C56023" s="75"/>
      <c r="D56023" s="74"/>
    </row>
    <row r="56024" spans="3:4" x14ac:dyDescent="0.25">
      <c r="C56024" s="75"/>
      <c r="D56024" s="74"/>
    </row>
    <row r="56025" spans="3:4" x14ac:dyDescent="0.25">
      <c r="C56025" s="75"/>
      <c r="D56025" s="74"/>
    </row>
    <row r="56026" spans="3:4" x14ac:dyDescent="0.25">
      <c r="C56026" s="75"/>
      <c r="D56026" s="74"/>
    </row>
    <row r="56027" spans="3:4" x14ac:dyDescent="0.25">
      <c r="C56027" s="75"/>
      <c r="D56027" s="74"/>
    </row>
    <row r="56028" spans="3:4" x14ac:dyDescent="0.25">
      <c r="C56028" s="75"/>
      <c r="D56028" s="74"/>
    </row>
    <row r="56029" spans="3:4" x14ac:dyDescent="0.25">
      <c r="C56029" s="75"/>
      <c r="D56029" s="74"/>
    </row>
    <row r="56030" spans="3:4" x14ac:dyDescent="0.25">
      <c r="C56030" s="75"/>
      <c r="D56030" s="74"/>
    </row>
    <row r="56031" spans="3:4" x14ac:dyDescent="0.25">
      <c r="C56031" s="75"/>
      <c r="D56031" s="74"/>
    </row>
    <row r="56032" spans="3:4" x14ac:dyDescent="0.25">
      <c r="C56032" s="75"/>
      <c r="D56032" s="74"/>
    </row>
    <row r="56033" spans="3:4" x14ac:dyDescent="0.25">
      <c r="C56033" s="75"/>
      <c r="D56033" s="74"/>
    </row>
    <row r="56034" spans="3:4" x14ac:dyDescent="0.25">
      <c r="C56034" s="75"/>
      <c r="D56034" s="74"/>
    </row>
    <row r="56035" spans="3:4" x14ac:dyDescent="0.25">
      <c r="C56035" s="75"/>
      <c r="D56035" s="74"/>
    </row>
    <row r="56036" spans="3:4" x14ac:dyDescent="0.25">
      <c r="C56036" s="75"/>
      <c r="D56036" s="74"/>
    </row>
    <row r="56037" spans="3:4" x14ac:dyDescent="0.25">
      <c r="C56037" s="75"/>
      <c r="D56037" s="74"/>
    </row>
    <row r="56038" spans="3:4" x14ac:dyDescent="0.25">
      <c r="C56038" s="75"/>
      <c r="D56038" s="74"/>
    </row>
    <row r="56039" spans="3:4" x14ac:dyDescent="0.25">
      <c r="C56039" s="75"/>
      <c r="D56039" s="74"/>
    </row>
    <row r="56040" spans="3:4" x14ac:dyDescent="0.25">
      <c r="C56040" s="75"/>
      <c r="D56040" s="74"/>
    </row>
    <row r="56041" spans="3:4" x14ac:dyDescent="0.25">
      <c r="C56041" s="75"/>
      <c r="D56041" s="74"/>
    </row>
    <row r="56042" spans="3:4" x14ac:dyDescent="0.25">
      <c r="C56042" s="75"/>
      <c r="D56042" s="74"/>
    </row>
    <row r="56043" spans="3:4" x14ac:dyDescent="0.25">
      <c r="C56043" s="75"/>
      <c r="D56043" s="74"/>
    </row>
    <row r="56044" spans="3:4" x14ac:dyDescent="0.25">
      <c r="C56044" s="75"/>
      <c r="D56044" s="74"/>
    </row>
    <row r="56045" spans="3:4" x14ac:dyDescent="0.25">
      <c r="C56045" s="75"/>
      <c r="D56045" s="74"/>
    </row>
    <row r="56046" spans="3:4" x14ac:dyDescent="0.25">
      <c r="C56046" s="75"/>
      <c r="D56046" s="74"/>
    </row>
    <row r="56047" spans="3:4" x14ac:dyDescent="0.25">
      <c r="C56047" s="75"/>
      <c r="D56047" s="74"/>
    </row>
    <row r="56048" spans="3:4" x14ac:dyDescent="0.25">
      <c r="C56048" s="75"/>
      <c r="D56048" s="74"/>
    </row>
    <row r="56049" spans="3:4" x14ac:dyDescent="0.25">
      <c r="C56049" s="75"/>
      <c r="D56049" s="74"/>
    </row>
    <row r="56050" spans="3:4" x14ac:dyDescent="0.25">
      <c r="C56050" s="75"/>
      <c r="D56050" s="74"/>
    </row>
    <row r="56051" spans="3:4" x14ac:dyDescent="0.25">
      <c r="C56051" s="75"/>
      <c r="D56051" s="74"/>
    </row>
    <row r="56052" spans="3:4" x14ac:dyDescent="0.25">
      <c r="C56052" s="75"/>
      <c r="D56052" s="74"/>
    </row>
    <row r="56053" spans="3:4" x14ac:dyDescent="0.25">
      <c r="C56053" s="75"/>
      <c r="D56053" s="74"/>
    </row>
    <row r="56054" spans="3:4" x14ac:dyDescent="0.25">
      <c r="C56054" s="75"/>
      <c r="D56054" s="74"/>
    </row>
    <row r="56055" spans="3:4" x14ac:dyDescent="0.25">
      <c r="C56055" s="75"/>
      <c r="D56055" s="74"/>
    </row>
    <row r="56056" spans="3:4" x14ac:dyDescent="0.25">
      <c r="C56056" s="75"/>
      <c r="D56056" s="74"/>
    </row>
    <row r="56057" spans="3:4" x14ac:dyDescent="0.25">
      <c r="C56057" s="75"/>
      <c r="D56057" s="74"/>
    </row>
    <row r="56058" spans="3:4" x14ac:dyDescent="0.25">
      <c r="C56058" s="75"/>
      <c r="D56058" s="74"/>
    </row>
    <row r="56059" spans="3:4" x14ac:dyDescent="0.25">
      <c r="C56059" s="75"/>
      <c r="D56059" s="74"/>
    </row>
    <row r="56060" spans="3:4" x14ac:dyDescent="0.25">
      <c r="C56060" s="75"/>
      <c r="D56060" s="74"/>
    </row>
    <row r="56061" spans="3:4" x14ac:dyDescent="0.25">
      <c r="C56061" s="75"/>
      <c r="D56061" s="74"/>
    </row>
    <row r="56062" spans="3:4" x14ac:dyDescent="0.25">
      <c r="C56062" s="75"/>
      <c r="D56062" s="74"/>
    </row>
    <row r="56063" spans="3:4" x14ac:dyDescent="0.25">
      <c r="C56063" s="75"/>
      <c r="D56063" s="74"/>
    </row>
    <row r="56064" spans="3:4" x14ac:dyDescent="0.25">
      <c r="C56064" s="75"/>
      <c r="D56064" s="74"/>
    </row>
    <row r="56065" spans="3:4" x14ac:dyDescent="0.25">
      <c r="C56065" s="75"/>
      <c r="D56065" s="74"/>
    </row>
    <row r="56066" spans="3:4" x14ac:dyDescent="0.25">
      <c r="C56066" s="75"/>
      <c r="D56066" s="74"/>
    </row>
    <row r="56067" spans="3:4" x14ac:dyDescent="0.25">
      <c r="C56067" s="75"/>
      <c r="D56067" s="74"/>
    </row>
    <row r="56068" spans="3:4" x14ac:dyDescent="0.25">
      <c r="C56068" s="75"/>
      <c r="D56068" s="74"/>
    </row>
    <row r="56069" spans="3:4" x14ac:dyDescent="0.25">
      <c r="C56069" s="75"/>
      <c r="D56069" s="74"/>
    </row>
    <row r="56070" spans="3:4" x14ac:dyDescent="0.25">
      <c r="C56070" s="75"/>
      <c r="D56070" s="74"/>
    </row>
    <row r="56071" spans="3:4" x14ac:dyDescent="0.25">
      <c r="C56071" s="75"/>
      <c r="D56071" s="74"/>
    </row>
    <row r="56072" spans="3:4" x14ac:dyDescent="0.25">
      <c r="C56072" s="75"/>
      <c r="D56072" s="74"/>
    </row>
    <row r="56073" spans="3:4" x14ac:dyDescent="0.25">
      <c r="C56073" s="75"/>
      <c r="D56073" s="74"/>
    </row>
    <row r="56074" spans="3:4" x14ac:dyDescent="0.25">
      <c r="C56074" s="75"/>
      <c r="D56074" s="74"/>
    </row>
    <row r="56075" spans="3:4" x14ac:dyDescent="0.25">
      <c r="C56075" s="75"/>
      <c r="D56075" s="74"/>
    </row>
    <row r="56076" spans="3:4" x14ac:dyDescent="0.25">
      <c r="C56076" s="75"/>
      <c r="D56076" s="74"/>
    </row>
    <row r="56077" spans="3:4" x14ac:dyDescent="0.25">
      <c r="C56077" s="75"/>
      <c r="D56077" s="74"/>
    </row>
    <row r="56078" spans="3:4" x14ac:dyDescent="0.25">
      <c r="C56078" s="75"/>
      <c r="D56078" s="74"/>
    </row>
    <row r="56079" spans="3:4" x14ac:dyDescent="0.25">
      <c r="C56079" s="75"/>
      <c r="D56079" s="74"/>
    </row>
    <row r="56080" spans="3:4" x14ac:dyDescent="0.25">
      <c r="C56080" s="75"/>
      <c r="D56080" s="74"/>
    </row>
    <row r="56081" spans="3:4" x14ac:dyDescent="0.25">
      <c r="C56081" s="75"/>
      <c r="D56081" s="74"/>
    </row>
    <row r="56082" spans="3:4" x14ac:dyDescent="0.25">
      <c r="C56082" s="75"/>
      <c r="D56082" s="74"/>
    </row>
    <row r="56083" spans="3:4" x14ac:dyDescent="0.25">
      <c r="C56083" s="75"/>
      <c r="D56083" s="74"/>
    </row>
    <row r="56084" spans="3:4" x14ac:dyDescent="0.25">
      <c r="C56084" s="75"/>
      <c r="D56084" s="74"/>
    </row>
    <row r="56085" spans="3:4" x14ac:dyDescent="0.25">
      <c r="C56085" s="75"/>
      <c r="D56085" s="74"/>
    </row>
    <row r="56086" spans="3:4" x14ac:dyDescent="0.25">
      <c r="C56086" s="75"/>
      <c r="D56086" s="74"/>
    </row>
    <row r="56087" spans="3:4" x14ac:dyDescent="0.25">
      <c r="C56087" s="75"/>
      <c r="D56087" s="74"/>
    </row>
    <row r="56088" spans="3:4" x14ac:dyDescent="0.25">
      <c r="C56088" s="75"/>
      <c r="D56088" s="74"/>
    </row>
    <row r="56089" spans="3:4" x14ac:dyDescent="0.25">
      <c r="C56089" s="75"/>
      <c r="D56089" s="74"/>
    </row>
    <row r="56090" spans="3:4" x14ac:dyDescent="0.25">
      <c r="C56090" s="75"/>
      <c r="D56090" s="74"/>
    </row>
    <row r="56091" spans="3:4" x14ac:dyDescent="0.25">
      <c r="C56091" s="75"/>
      <c r="D56091" s="74"/>
    </row>
    <row r="56092" spans="3:4" x14ac:dyDescent="0.25">
      <c r="C56092" s="75"/>
      <c r="D56092" s="74"/>
    </row>
    <row r="56093" spans="3:4" x14ac:dyDescent="0.25">
      <c r="C56093" s="75"/>
      <c r="D56093" s="74"/>
    </row>
    <row r="56094" spans="3:4" x14ac:dyDescent="0.25">
      <c r="C56094" s="75"/>
      <c r="D56094" s="74"/>
    </row>
    <row r="56095" spans="3:4" x14ac:dyDescent="0.25">
      <c r="C56095" s="75"/>
      <c r="D56095" s="74"/>
    </row>
    <row r="56096" spans="3:4" x14ac:dyDescent="0.25">
      <c r="C56096" s="75"/>
      <c r="D56096" s="74"/>
    </row>
    <row r="56097" spans="3:4" x14ac:dyDescent="0.25">
      <c r="C56097" s="75"/>
      <c r="D56097" s="74"/>
    </row>
    <row r="56098" spans="3:4" x14ac:dyDescent="0.25">
      <c r="C56098" s="75"/>
      <c r="D56098" s="74"/>
    </row>
    <row r="56099" spans="3:4" x14ac:dyDescent="0.25">
      <c r="C56099" s="75"/>
      <c r="D56099" s="74"/>
    </row>
    <row r="56100" spans="3:4" x14ac:dyDescent="0.25">
      <c r="C56100" s="75"/>
      <c r="D56100" s="74"/>
    </row>
    <row r="56101" spans="3:4" x14ac:dyDescent="0.25">
      <c r="C56101" s="75"/>
      <c r="D56101" s="74"/>
    </row>
    <row r="56102" spans="3:4" x14ac:dyDescent="0.25">
      <c r="C56102" s="75"/>
      <c r="D56102" s="74"/>
    </row>
    <row r="56103" spans="3:4" x14ac:dyDescent="0.25">
      <c r="C56103" s="75"/>
      <c r="D56103" s="74"/>
    </row>
    <row r="56104" spans="3:4" x14ac:dyDescent="0.25">
      <c r="C56104" s="75"/>
      <c r="D56104" s="74"/>
    </row>
    <row r="56105" spans="3:4" x14ac:dyDescent="0.25">
      <c r="C56105" s="75"/>
      <c r="D56105" s="74"/>
    </row>
    <row r="56106" spans="3:4" x14ac:dyDescent="0.25">
      <c r="C56106" s="75"/>
      <c r="D56106" s="74"/>
    </row>
    <row r="56107" spans="3:4" x14ac:dyDescent="0.25">
      <c r="C56107" s="75"/>
      <c r="D56107" s="74"/>
    </row>
    <row r="56108" spans="3:4" x14ac:dyDescent="0.25">
      <c r="C56108" s="75"/>
      <c r="D56108" s="74"/>
    </row>
    <row r="56109" spans="3:4" x14ac:dyDescent="0.25">
      <c r="C56109" s="75"/>
      <c r="D56109" s="74"/>
    </row>
    <row r="56110" spans="3:4" x14ac:dyDescent="0.25">
      <c r="C56110" s="75"/>
      <c r="D56110" s="74"/>
    </row>
    <row r="56111" spans="3:4" x14ac:dyDescent="0.25">
      <c r="C56111" s="75"/>
      <c r="D56111" s="74"/>
    </row>
    <row r="56112" spans="3:4" x14ac:dyDescent="0.25">
      <c r="C56112" s="75"/>
      <c r="D56112" s="74"/>
    </row>
    <row r="56113" spans="3:4" x14ac:dyDescent="0.25">
      <c r="C56113" s="75"/>
      <c r="D56113" s="74"/>
    </row>
    <row r="56114" spans="3:4" x14ac:dyDescent="0.25">
      <c r="C56114" s="75"/>
      <c r="D56114" s="74"/>
    </row>
    <row r="56115" spans="3:4" x14ac:dyDescent="0.25">
      <c r="C56115" s="75"/>
      <c r="D56115" s="74"/>
    </row>
    <row r="56116" spans="3:4" x14ac:dyDescent="0.25">
      <c r="C56116" s="75"/>
      <c r="D56116" s="74"/>
    </row>
    <row r="56117" spans="3:4" x14ac:dyDescent="0.25">
      <c r="C56117" s="75"/>
      <c r="D56117" s="74"/>
    </row>
    <row r="56118" spans="3:4" x14ac:dyDescent="0.25">
      <c r="C56118" s="75"/>
      <c r="D56118" s="74"/>
    </row>
    <row r="56119" spans="3:4" x14ac:dyDescent="0.25">
      <c r="C56119" s="75"/>
      <c r="D56119" s="74"/>
    </row>
    <row r="56120" spans="3:4" x14ac:dyDescent="0.25">
      <c r="C56120" s="75"/>
      <c r="D56120" s="74"/>
    </row>
    <row r="56121" spans="3:4" x14ac:dyDescent="0.25">
      <c r="C56121" s="75"/>
      <c r="D56121" s="74"/>
    </row>
    <row r="56122" spans="3:4" x14ac:dyDescent="0.25">
      <c r="C56122" s="75"/>
      <c r="D56122" s="74"/>
    </row>
    <row r="56123" spans="3:4" x14ac:dyDescent="0.25">
      <c r="C56123" s="75"/>
      <c r="D56123" s="74"/>
    </row>
    <row r="56124" spans="3:4" x14ac:dyDescent="0.25">
      <c r="C56124" s="75"/>
      <c r="D56124" s="74"/>
    </row>
    <row r="56125" spans="3:4" x14ac:dyDescent="0.25">
      <c r="C56125" s="75"/>
      <c r="D56125" s="74"/>
    </row>
    <row r="56126" spans="3:4" x14ac:dyDescent="0.25">
      <c r="C56126" s="75"/>
      <c r="D56126" s="74"/>
    </row>
    <row r="56127" spans="3:4" x14ac:dyDescent="0.25">
      <c r="C56127" s="75"/>
      <c r="D56127" s="74"/>
    </row>
    <row r="56128" spans="3:4" x14ac:dyDescent="0.25">
      <c r="C56128" s="75"/>
      <c r="D56128" s="74"/>
    </row>
    <row r="56129" spans="3:4" x14ac:dyDescent="0.25">
      <c r="C56129" s="75"/>
      <c r="D56129" s="74"/>
    </row>
    <row r="56130" spans="3:4" x14ac:dyDescent="0.25">
      <c r="C56130" s="75"/>
      <c r="D56130" s="74"/>
    </row>
    <row r="56131" spans="3:4" x14ac:dyDescent="0.25">
      <c r="C56131" s="75"/>
      <c r="D56131" s="74"/>
    </row>
    <row r="56132" spans="3:4" x14ac:dyDescent="0.25">
      <c r="C56132" s="75"/>
      <c r="D56132" s="74"/>
    </row>
    <row r="56133" spans="3:4" x14ac:dyDescent="0.25">
      <c r="C56133" s="75"/>
      <c r="D56133" s="74"/>
    </row>
    <row r="56134" spans="3:4" x14ac:dyDescent="0.25">
      <c r="C56134" s="75"/>
      <c r="D56134" s="74"/>
    </row>
    <row r="56135" spans="3:4" x14ac:dyDescent="0.25">
      <c r="C56135" s="75"/>
      <c r="D56135" s="74"/>
    </row>
    <row r="56136" spans="3:4" x14ac:dyDescent="0.25">
      <c r="C56136" s="75"/>
      <c r="D56136" s="74"/>
    </row>
    <row r="56137" spans="3:4" x14ac:dyDescent="0.25">
      <c r="C56137" s="75"/>
      <c r="D56137" s="74"/>
    </row>
    <row r="56138" spans="3:4" x14ac:dyDescent="0.25">
      <c r="C56138" s="75"/>
      <c r="D56138" s="74"/>
    </row>
    <row r="56139" spans="3:4" x14ac:dyDescent="0.25">
      <c r="C56139" s="75"/>
      <c r="D56139" s="74"/>
    </row>
    <row r="56140" spans="3:4" x14ac:dyDescent="0.25">
      <c r="C56140" s="75"/>
      <c r="D56140" s="74"/>
    </row>
    <row r="56141" spans="3:4" x14ac:dyDescent="0.25">
      <c r="C56141" s="75"/>
      <c r="D56141" s="74"/>
    </row>
    <row r="56142" spans="3:4" x14ac:dyDescent="0.25">
      <c r="C56142" s="75"/>
      <c r="D56142" s="74"/>
    </row>
    <row r="56143" spans="3:4" x14ac:dyDescent="0.25">
      <c r="C56143" s="75"/>
      <c r="D56143" s="74"/>
    </row>
    <row r="56144" spans="3:4" x14ac:dyDescent="0.25">
      <c r="C56144" s="75"/>
      <c r="D56144" s="74"/>
    </row>
    <row r="56145" spans="3:4" x14ac:dyDescent="0.25">
      <c r="C56145" s="75"/>
      <c r="D56145" s="74"/>
    </row>
    <row r="56146" spans="3:4" x14ac:dyDescent="0.25">
      <c r="C56146" s="75"/>
      <c r="D56146" s="74"/>
    </row>
    <row r="56147" spans="3:4" x14ac:dyDescent="0.25">
      <c r="C56147" s="75"/>
      <c r="D56147" s="74"/>
    </row>
    <row r="56148" spans="3:4" x14ac:dyDescent="0.25">
      <c r="C56148" s="75"/>
      <c r="D56148" s="74"/>
    </row>
    <row r="56149" spans="3:4" x14ac:dyDescent="0.25">
      <c r="C56149" s="75"/>
      <c r="D56149" s="74"/>
    </row>
    <row r="56150" spans="3:4" x14ac:dyDescent="0.25">
      <c r="C56150" s="75"/>
      <c r="D56150" s="74"/>
    </row>
    <row r="56151" spans="3:4" x14ac:dyDescent="0.25">
      <c r="C56151" s="75"/>
      <c r="D56151" s="74"/>
    </row>
    <row r="56152" spans="3:4" x14ac:dyDescent="0.25">
      <c r="C56152" s="75"/>
      <c r="D56152" s="74"/>
    </row>
    <row r="56153" spans="3:4" x14ac:dyDescent="0.25">
      <c r="C56153" s="75"/>
      <c r="D56153" s="74"/>
    </row>
    <row r="56154" spans="3:4" x14ac:dyDescent="0.25">
      <c r="C56154" s="75"/>
      <c r="D56154" s="74"/>
    </row>
    <row r="56155" spans="3:4" x14ac:dyDescent="0.25">
      <c r="C56155" s="75"/>
      <c r="D56155" s="74"/>
    </row>
    <row r="56156" spans="3:4" x14ac:dyDescent="0.25">
      <c r="C56156" s="75"/>
      <c r="D56156" s="74"/>
    </row>
    <row r="56157" spans="3:4" x14ac:dyDescent="0.25">
      <c r="C56157" s="75"/>
      <c r="D56157" s="74"/>
    </row>
    <row r="56158" spans="3:4" x14ac:dyDescent="0.25">
      <c r="C56158" s="75"/>
      <c r="D56158" s="74"/>
    </row>
    <row r="56159" spans="3:4" x14ac:dyDescent="0.25">
      <c r="C56159" s="75"/>
      <c r="D56159" s="74"/>
    </row>
    <row r="56160" spans="3:4" x14ac:dyDescent="0.25">
      <c r="C56160" s="75"/>
      <c r="D56160" s="74"/>
    </row>
    <row r="56161" spans="3:4" x14ac:dyDescent="0.25">
      <c r="C56161" s="75"/>
      <c r="D56161" s="74"/>
    </row>
    <row r="56162" spans="3:4" x14ac:dyDescent="0.25">
      <c r="C56162" s="75"/>
      <c r="D56162" s="74"/>
    </row>
    <row r="56163" spans="3:4" x14ac:dyDescent="0.25">
      <c r="C56163" s="75"/>
      <c r="D56163" s="74"/>
    </row>
    <row r="56164" spans="3:4" x14ac:dyDescent="0.25">
      <c r="C56164" s="75"/>
      <c r="D56164" s="74"/>
    </row>
    <row r="56165" spans="3:4" x14ac:dyDescent="0.25">
      <c r="C56165" s="75"/>
      <c r="D56165" s="74"/>
    </row>
    <row r="56166" spans="3:4" x14ac:dyDescent="0.25">
      <c r="C56166" s="75"/>
      <c r="D56166" s="74"/>
    </row>
    <row r="56167" spans="3:4" x14ac:dyDescent="0.25">
      <c r="C56167" s="75"/>
      <c r="D56167" s="74"/>
    </row>
    <row r="56168" spans="3:4" x14ac:dyDescent="0.25">
      <c r="C56168" s="75"/>
      <c r="D56168" s="74"/>
    </row>
    <row r="56169" spans="3:4" x14ac:dyDescent="0.25">
      <c r="C56169" s="75"/>
      <c r="D56169" s="74"/>
    </row>
    <row r="56170" spans="3:4" x14ac:dyDescent="0.25">
      <c r="C56170" s="75"/>
      <c r="D56170" s="74"/>
    </row>
    <row r="56171" spans="3:4" x14ac:dyDescent="0.25">
      <c r="C56171" s="75"/>
      <c r="D56171" s="74"/>
    </row>
    <row r="56172" spans="3:4" x14ac:dyDescent="0.25">
      <c r="C56172" s="75"/>
      <c r="D56172" s="74"/>
    </row>
    <row r="56173" spans="3:4" x14ac:dyDescent="0.25">
      <c r="C56173" s="75"/>
      <c r="D56173" s="74"/>
    </row>
    <row r="56174" spans="3:4" x14ac:dyDescent="0.25">
      <c r="C56174" s="75"/>
      <c r="D56174" s="74"/>
    </row>
    <row r="56175" spans="3:4" x14ac:dyDescent="0.25">
      <c r="C56175" s="75"/>
      <c r="D56175" s="74"/>
    </row>
    <row r="56176" spans="3:4" x14ac:dyDescent="0.25">
      <c r="C56176" s="75"/>
      <c r="D56176" s="74"/>
    </row>
    <row r="56177" spans="3:4" x14ac:dyDescent="0.25">
      <c r="C56177" s="75"/>
      <c r="D56177" s="74"/>
    </row>
    <row r="56178" spans="3:4" x14ac:dyDescent="0.25">
      <c r="C56178" s="75"/>
      <c r="D56178" s="74"/>
    </row>
    <row r="56179" spans="3:4" x14ac:dyDescent="0.25">
      <c r="C56179" s="75"/>
      <c r="D56179" s="74"/>
    </row>
    <row r="56180" spans="3:4" x14ac:dyDescent="0.25">
      <c r="C56180" s="75"/>
      <c r="D56180" s="74"/>
    </row>
    <row r="56181" spans="3:4" x14ac:dyDescent="0.25">
      <c r="C56181" s="75"/>
      <c r="D56181" s="74"/>
    </row>
    <row r="56182" spans="3:4" x14ac:dyDescent="0.25">
      <c r="C56182" s="75"/>
      <c r="D56182" s="74"/>
    </row>
    <row r="56183" spans="3:4" x14ac:dyDescent="0.25">
      <c r="C56183" s="75"/>
      <c r="D56183" s="74"/>
    </row>
    <row r="56184" spans="3:4" x14ac:dyDescent="0.25">
      <c r="C56184" s="75"/>
      <c r="D56184" s="74"/>
    </row>
    <row r="56185" spans="3:4" x14ac:dyDescent="0.25">
      <c r="C56185" s="75"/>
      <c r="D56185" s="74"/>
    </row>
    <row r="56186" spans="3:4" x14ac:dyDescent="0.25">
      <c r="C56186" s="75"/>
      <c r="D56186" s="74"/>
    </row>
    <row r="56187" spans="3:4" x14ac:dyDescent="0.25">
      <c r="C56187" s="75"/>
      <c r="D56187" s="74"/>
    </row>
    <row r="56188" spans="3:4" x14ac:dyDescent="0.25">
      <c r="C56188" s="75"/>
      <c r="D56188" s="74"/>
    </row>
    <row r="56189" spans="3:4" x14ac:dyDescent="0.25">
      <c r="C56189" s="75"/>
      <c r="D56189" s="74"/>
    </row>
    <row r="56190" spans="3:4" x14ac:dyDescent="0.25">
      <c r="C56190" s="75"/>
      <c r="D56190" s="74"/>
    </row>
    <row r="56191" spans="3:4" x14ac:dyDescent="0.25">
      <c r="C56191" s="75"/>
      <c r="D56191" s="74"/>
    </row>
    <row r="56192" spans="3:4" x14ac:dyDescent="0.25">
      <c r="C56192" s="75"/>
      <c r="D56192" s="74"/>
    </row>
    <row r="56193" spans="3:4" x14ac:dyDescent="0.25">
      <c r="C56193" s="75"/>
      <c r="D56193" s="74"/>
    </row>
    <row r="56194" spans="3:4" x14ac:dyDescent="0.25">
      <c r="C56194" s="75"/>
      <c r="D56194" s="74"/>
    </row>
    <row r="56195" spans="3:4" x14ac:dyDescent="0.25">
      <c r="C56195" s="75"/>
      <c r="D56195" s="74"/>
    </row>
    <row r="56196" spans="3:4" x14ac:dyDescent="0.25">
      <c r="C56196" s="75"/>
      <c r="D56196" s="74"/>
    </row>
    <row r="56197" spans="3:4" x14ac:dyDescent="0.25">
      <c r="C56197" s="75"/>
      <c r="D56197" s="74"/>
    </row>
    <row r="56198" spans="3:4" x14ac:dyDescent="0.25">
      <c r="C56198" s="75"/>
      <c r="D56198" s="74"/>
    </row>
    <row r="56199" spans="3:4" x14ac:dyDescent="0.25">
      <c r="C56199" s="75"/>
      <c r="D56199" s="74"/>
    </row>
    <row r="56200" spans="3:4" x14ac:dyDescent="0.25">
      <c r="C56200" s="75"/>
      <c r="D56200" s="74"/>
    </row>
    <row r="56201" spans="3:4" x14ac:dyDescent="0.25">
      <c r="C56201" s="75"/>
      <c r="D56201" s="74"/>
    </row>
    <row r="56202" spans="3:4" x14ac:dyDescent="0.25">
      <c r="C56202" s="75"/>
      <c r="D56202" s="74"/>
    </row>
    <row r="56203" spans="3:4" x14ac:dyDescent="0.25">
      <c r="C56203" s="75"/>
      <c r="D56203" s="74"/>
    </row>
    <row r="56204" spans="3:4" x14ac:dyDescent="0.25">
      <c r="C56204" s="75"/>
      <c r="D56204" s="74"/>
    </row>
    <row r="56205" spans="3:4" x14ac:dyDescent="0.25">
      <c r="C56205" s="75"/>
      <c r="D56205" s="74"/>
    </row>
    <row r="56206" spans="3:4" x14ac:dyDescent="0.25">
      <c r="C56206" s="75"/>
      <c r="D56206" s="74"/>
    </row>
    <row r="56207" spans="3:4" x14ac:dyDescent="0.25">
      <c r="C56207" s="75"/>
      <c r="D56207" s="74"/>
    </row>
    <row r="56208" spans="3:4" x14ac:dyDescent="0.25">
      <c r="C56208" s="75"/>
      <c r="D56208" s="74"/>
    </row>
    <row r="56209" spans="3:4" x14ac:dyDescent="0.25">
      <c r="C56209" s="75"/>
      <c r="D56209" s="74"/>
    </row>
    <row r="56210" spans="3:4" x14ac:dyDescent="0.25">
      <c r="C56210" s="75"/>
      <c r="D56210" s="74"/>
    </row>
    <row r="56211" spans="3:4" x14ac:dyDescent="0.25">
      <c r="C56211" s="75"/>
      <c r="D56211" s="74"/>
    </row>
    <row r="56212" spans="3:4" x14ac:dyDescent="0.25">
      <c r="C56212" s="75"/>
      <c r="D56212" s="74"/>
    </row>
    <row r="56213" spans="3:4" x14ac:dyDescent="0.25">
      <c r="C56213" s="75"/>
      <c r="D56213" s="74"/>
    </row>
    <row r="56214" spans="3:4" x14ac:dyDescent="0.25">
      <c r="C56214" s="75"/>
      <c r="D56214" s="74"/>
    </row>
    <row r="56215" spans="3:4" x14ac:dyDescent="0.25">
      <c r="C56215" s="75"/>
      <c r="D56215" s="74"/>
    </row>
    <row r="56216" spans="3:4" x14ac:dyDescent="0.25">
      <c r="C56216" s="75"/>
      <c r="D56216" s="74"/>
    </row>
    <row r="56217" spans="3:4" x14ac:dyDescent="0.25">
      <c r="C56217" s="75"/>
      <c r="D56217" s="74"/>
    </row>
    <row r="56218" spans="3:4" x14ac:dyDescent="0.25">
      <c r="C56218" s="75"/>
      <c r="D56218" s="74"/>
    </row>
    <row r="56219" spans="3:4" x14ac:dyDescent="0.25">
      <c r="C56219" s="75"/>
      <c r="D56219" s="74"/>
    </row>
    <row r="56220" spans="3:4" x14ac:dyDescent="0.25">
      <c r="C56220" s="75"/>
      <c r="D56220" s="74"/>
    </row>
    <row r="56221" spans="3:4" x14ac:dyDescent="0.25">
      <c r="C56221" s="75"/>
      <c r="D56221" s="74"/>
    </row>
    <row r="56222" spans="3:4" x14ac:dyDescent="0.25">
      <c r="C56222" s="75"/>
      <c r="D56222" s="74"/>
    </row>
    <row r="56223" spans="3:4" x14ac:dyDescent="0.25">
      <c r="C56223" s="75"/>
      <c r="D56223" s="74"/>
    </row>
    <row r="56224" spans="3:4" x14ac:dyDescent="0.25">
      <c r="C56224" s="75"/>
      <c r="D56224" s="74"/>
    </row>
    <row r="56225" spans="3:4" x14ac:dyDescent="0.25">
      <c r="C56225" s="75"/>
      <c r="D56225" s="74"/>
    </row>
    <row r="56226" spans="3:4" x14ac:dyDescent="0.25">
      <c r="C56226" s="75"/>
      <c r="D56226" s="74"/>
    </row>
    <row r="56227" spans="3:4" x14ac:dyDescent="0.25">
      <c r="C56227" s="75"/>
      <c r="D56227" s="74"/>
    </row>
    <row r="56228" spans="3:4" x14ac:dyDescent="0.25">
      <c r="C56228" s="75"/>
      <c r="D56228" s="74"/>
    </row>
    <row r="56229" spans="3:4" x14ac:dyDescent="0.25">
      <c r="C56229" s="75"/>
      <c r="D56229" s="74"/>
    </row>
    <row r="56230" spans="3:4" x14ac:dyDescent="0.25">
      <c r="C56230" s="75"/>
      <c r="D56230" s="74"/>
    </row>
    <row r="56231" spans="3:4" x14ac:dyDescent="0.25">
      <c r="C56231" s="75"/>
      <c r="D56231" s="74"/>
    </row>
    <row r="56232" spans="3:4" x14ac:dyDescent="0.25">
      <c r="C56232" s="75"/>
      <c r="D56232" s="74"/>
    </row>
    <row r="56233" spans="3:4" x14ac:dyDescent="0.25">
      <c r="C56233" s="75"/>
      <c r="D56233" s="74"/>
    </row>
    <row r="56234" spans="3:4" x14ac:dyDescent="0.25">
      <c r="C56234" s="75"/>
      <c r="D56234" s="74"/>
    </row>
    <row r="56235" spans="3:4" x14ac:dyDescent="0.25">
      <c r="C56235" s="75"/>
      <c r="D56235" s="74"/>
    </row>
    <row r="56236" spans="3:4" x14ac:dyDescent="0.25">
      <c r="C56236" s="75"/>
      <c r="D56236" s="74"/>
    </row>
    <row r="56237" spans="3:4" x14ac:dyDescent="0.25">
      <c r="C56237" s="75"/>
      <c r="D56237" s="74"/>
    </row>
    <row r="56238" spans="3:4" x14ac:dyDescent="0.25">
      <c r="C56238" s="75"/>
      <c r="D56238" s="74"/>
    </row>
    <row r="56239" spans="3:4" x14ac:dyDescent="0.25">
      <c r="C56239" s="75"/>
      <c r="D56239" s="74"/>
    </row>
    <row r="56240" spans="3:4" x14ac:dyDescent="0.25">
      <c r="C56240" s="75"/>
      <c r="D56240" s="74"/>
    </row>
    <row r="56241" spans="3:4" x14ac:dyDescent="0.25">
      <c r="C56241" s="75"/>
      <c r="D56241" s="74"/>
    </row>
    <row r="56242" spans="3:4" x14ac:dyDescent="0.25">
      <c r="C56242" s="75"/>
      <c r="D56242" s="74"/>
    </row>
    <row r="56243" spans="3:4" x14ac:dyDescent="0.25">
      <c r="C56243" s="75"/>
      <c r="D56243" s="74"/>
    </row>
    <row r="56244" spans="3:4" x14ac:dyDescent="0.25">
      <c r="C56244" s="75"/>
      <c r="D56244" s="74"/>
    </row>
    <row r="56245" spans="3:4" x14ac:dyDescent="0.25">
      <c r="C56245" s="75"/>
      <c r="D56245" s="74"/>
    </row>
    <row r="56246" spans="3:4" x14ac:dyDescent="0.25">
      <c r="C56246" s="75"/>
      <c r="D56246" s="74"/>
    </row>
    <row r="56247" spans="3:4" x14ac:dyDescent="0.25">
      <c r="C56247" s="75"/>
      <c r="D56247" s="74"/>
    </row>
    <row r="56248" spans="3:4" x14ac:dyDescent="0.25">
      <c r="C56248" s="75"/>
      <c r="D56248" s="74"/>
    </row>
    <row r="56249" spans="3:4" x14ac:dyDescent="0.25">
      <c r="C56249" s="75"/>
      <c r="D56249" s="74"/>
    </row>
    <row r="56250" spans="3:4" x14ac:dyDescent="0.25">
      <c r="C56250" s="75"/>
      <c r="D56250" s="74"/>
    </row>
    <row r="56251" spans="3:4" x14ac:dyDescent="0.25">
      <c r="C56251" s="75"/>
      <c r="D56251" s="74"/>
    </row>
    <row r="56252" spans="3:4" x14ac:dyDescent="0.25">
      <c r="C56252" s="75"/>
      <c r="D56252" s="74"/>
    </row>
    <row r="56253" spans="3:4" x14ac:dyDescent="0.25">
      <c r="C56253" s="75"/>
      <c r="D56253" s="74"/>
    </row>
    <row r="56254" spans="3:4" x14ac:dyDescent="0.25">
      <c r="C56254" s="75"/>
      <c r="D56254" s="74"/>
    </row>
    <row r="56255" spans="3:4" x14ac:dyDescent="0.25">
      <c r="C56255" s="75"/>
      <c r="D56255" s="74"/>
    </row>
    <row r="56256" spans="3:4" x14ac:dyDescent="0.25">
      <c r="C56256" s="75"/>
      <c r="D56256" s="74"/>
    </row>
    <row r="56257" spans="3:4" x14ac:dyDescent="0.25">
      <c r="C56257" s="75"/>
      <c r="D56257" s="74"/>
    </row>
    <row r="56258" spans="3:4" x14ac:dyDescent="0.25">
      <c r="C56258" s="75"/>
      <c r="D56258" s="74"/>
    </row>
    <row r="56259" spans="3:4" x14ac:dyDescent="0.25">
      <c r="C56259" s="75"/>
      <c r="D56259" s="74"/>
    </row>
    <row r="56260" spans="3:4" x14ac:dyDescent="0.25">
      <c r="C56260" s="75"/>
      <c r="D56260" s="74"/>
    </row>
    <row r="56261" spans="3:4" x14ac:dyDescent="0.25">
      <c r="C56261" s="75"/>
      <c r="D56261" s="74"/>
    </row>
    <row r="56262" spans="3:4" x14ac:dyDescent="0.25">
      <c r="C56262" s="75"/>
      <c r="D56262" s="74"/>
    </row>
    <row r="56263" spans="3:4" x14ac:dyDescent="0.25">
      <c r="C56263" s="75"/>
      <c r="D56263" s="74"/>
    </row>
    <row r="56264" spans="3:4" x14ac:dyDescent="0.25">
      <c r="C56264" s="75"/>
      <c r="D56264" s="74"/>
    </row>
    <row r="56265" spans="3:4" x14ac:dyDescent="0.25">
      <c r="C56265" s="75"/>
      <c r="D56265" s="74"/>
    </row>
    <row r="56266" spans="3:4" x14ac:dyDescent="0.25">
      <c r="C56266" s="75"/>
      <c r="D56266" s="74"/>
    </row>
    <row r="56267" spans="3:4" x14ac:dyDescent="0.25">
      <c r="C56267" s="75"/>
      <c r="D56267" s="74"/>
    </row>
    <row r="56268" spans="3:4" x14ac:dyDescent="0.25">
      <c r="C56268" s="75"/>
      <c r="D56268" s="74"/>
    </row>
    <row r="56269" spans="3:4" x14ac:dyDescent="0.25">
      <c r="C56269" s="75"/>
      <c r="D56269" s="74"/>
    </row>
    <row r="56270" spans="3:4" x14ac:dyDescent="0.25">
      <c r="C56270" s="75"/>
      <c r="D56270" s="74"/>
    </row>
    <row r="56271" spans="3:4" x14ac:dyDescent="0.25">
      <c r="C56271" s="75"/>
      <c r="D56271" s="74"/>
    </row>
    <row r="56272" spans="3:4" x14ac:dyDescent="0.25">
      <c r="C56272" s="75"/>
      <c r="D56272" s="74"/>
    </row>
    <row r="56273" spans="3:4" x14ac:dyDescent="0.25">
      <c r="C56273" s="75"/>
      <c r="D56273" s="74"/>
    </row>
    <row r="56274" spans="3:4" x14ac:dyDescent="0.25">
      <c r="C56274" s="75"/>
      <c r="D56274" s="74"/>
    </row>
    <row r="56275" spans="3:4" x14ac:dyDescent="0.25">
      <c r="C56275" s="75"/>
      <c r="D56275" s="74"/>
    </row>
    <row r="56276" spans="3:4" x14ac:dyDescent="0.25">
      <c r="C56276" s="75"/>
      <c r="D56276" s="74"/>
    </row>
    <row r="56277" spans="3:4" x14ac:dyDescent="0.25">
      <c r="C56277" s="75"/>
      <c r="D56277" s="74"/>
    </row>
    <row r="56278" spans="3:4" x14ac:dyDescent="0.25">
      <c r="C56278" s="75"/>
      <c r="D56278" s="74"/>
    </row>
    <row r="56279" spans="3:4" x14ac:dyDescent="0.25">
      <c r="C56279" s="75"/>
      <c r="D56279" s="74"/>
    </row>
    <row r="56280" spans="3:4" x14ac:dyDescent="0.25">
      <c r="C56280" s="75"/>
      <c r="D56280" s="74"/>
    </row>
    <row r="56281" spans="3:4" x14ac:dyDescent="0.25">
      <c r="C56281" s="75"/>
      <c r="D56281" s="74"/>
    </row>
    <row r="56282" spans="3:4" x14ac:dyDescent="0.25">
      <c r="C56282" s="75"/>
      <c r="D56282" s="74"/>
    </row>
    <row r="56283" spans="3:4" x14ac:dyDescent="0.25">
      <c r="C56283" s="75"/>
      <c r="D56283" s="74"/>
    </row>
    <row r="56284" spans="3:4" x14ac:dyDescent="0.25">
      <c r="C56284" s="75"/>
      <c r="D56284" s="74"/>
    </row>
    <row r="56285" spans="3:4" x14ac:dyDescent="0.25">
      <c r="C56285" s="75"/>
      <c r="D56285" s="74"/>
    </row>
    <row r="56286" spans="3:4" x14ac:dyDescent="0.25">
      <c r="C56286" s="75"/>
      <c r="D56286" s="74"/>
    </row>
    <row r="56287" spans="3:4" x14ac:dyDescent="0.25">
      <c r="C56287" s="75"/>
      <c r="D56287" s="74"/>
    </row>
    <row r="56288" spans="3:4" x14ac:dyDescent="0.25">
      <c r="C56288" s="75"/>
      <c r="D56288" s="74"/>
    </row>
    <row r="56289" spans="3:4" x14ac:dyDescent="0.25">
      <c r="C56289" s="75"/>
      <c r="D56289" s="74"/>
    </row>
    <row r="56290" spans="3:4" x14ac:dyDescent="0.25">
      <c r="C56290" s="75"/>
      <c r="D56290" s="74"/>
    </row>
    <row r="56291" spans="3:4" x14ac:dyDescent="0.25">
      <c r="C56291" s="75"/>
      <c r="D56291" s="74"/>
    </row>
    <row r="56292" spans="3:4" x14ac:dyDescent="0.25">
      <c r="C56292" s="75"/>
      <c r="D56292" s="74"/>
    </row>
    <row r="56293" spans="3:4" x14ac:dyDescent="0.25">
      <c r="C56293" s="75"/>
      <c r="D56293" s="74"/>
    </row>
    <row r="56294" spans="3:4" x14ac:dyDescent="0.25">
      <c r="C56294" s="75"/>
      <c r="D56294" s="74"/>
    </row>
    <row r="56295" spans="3:4" x14ac:dyDescent="0.25">
      <c r="C56295" s="75"/>
      <c r="D56295" s="74"/>
    </row>
    <row r="56296" spans="3:4" x14ac:dyDescent="0.25">
      <c r="C56296" s="75"/>
      <c r="D56296" s="74"/>
    </row>
    <row r="56297" spans="3:4" x14ac:dyDescent="0.25">
      <c r="C56297" s="75"/>
      <c r="D56297" s="74"/>
    </row>
    <row r="56298" spans="3:4" x14ac:dyDescent="0.25">
      <c r="C56298" s="75"/>
      <c r="D56298" s="74"/>
    </row>
    <row r="56299" spans="3:4" x14ac:dyDescent="0.25">
      <c r="C56299" s="75"/>
      <c r="D56299" s="74"/>
    </row>
    <row r="56300" spans="3:4" x14ac:dyDescent="0.25">
      <c r="C56300" s="75"/>
      <c r="D56300" s="74"/>
    </row>
    <row r="56301" spans="3:4" x14ac:dyDescent="0.25">
      <c r="C56301" s="75"/>
      <c r="D56301" s="74"/>
    </row>
    <row r="56302" spans="3:4" x14ac:dyDescent="0.25">
      <c r="C56302" s="75"/>
      <c r="D56302" s="74"/>
    </row>
    <row r="56303" spans="3:4" x14ac:dyDescent="0.25">
      <c r="C56303" s="75"/>
      <c r="D56303" s="74"/>
    </row>
    <row r="56304" spans="3:4" x14ac:dyDescent="0.25">
      <c r="C56304" s="75"/>
      <c r="D56304" s="74"/>
    </row>
    <row r="56305" spans="3:4" x14ac:dyDescent="0.25">
      <c r="C56305" s="75"/>
      <c r="D56305" s="74"/>
    </row>
    <row r="56306" spans="3:4" x14ac:dyDescent="0.25">
      <c r="C56306" s="75"/>
      <c r="D56306" s="74"/>
    </row>
    <row r="56307" spans="3:4" x14ac:dyDescent="0.25">
      <c r="C56307" s="75"/>
      <c r="D56307" s="74"/>
    </row>
    <row r="56308" spans="3:4" x14ac:dyDescent="0.25">
      <c r="C56308" s="75"/>
      <c r="D56308" s="74"/>
    </row>
    <row r="56309" spans="3:4" x14ac:dyDescent="0.25">
      <c r="C56309" s="75"/>
      <c r="D56309" s="74"/>
    </row>
    <row r="56310" spans="3:4" x14ac:dyDescent="0.25">
      <c r="C56310" s="75"/>
      <c r="D56310" s="74"/>
    </row>
    <row r="56311" spans="3:4" x14ac:dyDescent="0.25">
      <c r="C56311" s="75"/>
      <c r="D56311" s="74"/>
    </row>
    <row r="56312" spans="3:4" x14ac:dyDescent="0.25">
      <c r="C56312" s="75"/>
      <c r="D56312" s="74"/>
    </row>
    <row r="56313" spans="3:4" x14ac:dyDescent="0.25">
      <c r="C56313" s="75"/>
      <c r="D56313" s="74"/>
    </row>
    <row r="56314" spans="3:4" x14ac:dyDescent="0.25">
      <c r="C56314" s="75"/>
      <c r="D56314" s="74"/>
    </row>
    <row r="56315" spans="3:4" x14ac:dyDescent="0.25">
      <c r="C56315" s="75"/>
      <c r="D56315" s="74"/>
    </row>
    <row r="56316" spans="3:4" x14ac:dyDescent="0.25">
      <c r="C56316" s="75"/>
      <c r="D56316" s="74"/>
    </row>
    <row r="56317" spans="3:4" x14ac:dyDescent="0.25">
      <c r="C56317" s="75"/>
      <c r="D56317" s="74"/>
    </row>
    <row r="56318" spans="3:4" x14ac:dyDescent="0.25">
      <c r="C56318" s="75"/>
      <c r="D56318" s="74"/>
    </row>
    <row r="56319" spans="3:4" x14ac:dyDescent="0.25">
      <c r="C56319" s="75"/>
      <c r="D56319" s="74"/>
    </row>
    <row r="56320" spans="3:4" x14ac:dyDescent="0.25">
      <c r="C56320" s="75"/>
      <c r="D56320" s="74"/>
    </row>
    <row r="56321" spans="3:4" x14ac:dyDescent="0.25">
      <c r="C56321" s="75"/>
      <c r="D56321" s="74"/>
    </row>
    <row r="56322" spans="3:4" x14ac:dyDescent="0.25">
      <c r="C56322" s="75"/>
      <c r="D56322" s="74"/>
    </row>
    <row r="56323" spans="3:4" x14ac:dyDescent="0.25">
      <c r="C56323" s="75"/>
      <c r="D56323" s="74"/>
    </row>
    <row r="56324" spans="3:4" x14ac:dyDescent="0.25">
      <c r="C56324" s="75"/>
      <c r="D56324" s="74"/>
    </row>
    <row r="56325" spans="3:4" x14ac:dyDescent="0.25">
      <c r="C56325" s="75"/>
      <c r="D56325" s="74"/>
    </row>
    <row r="56326" spans="3:4" x14ac:dyDescent="0.25">
      <c r="C56326" s="75"/>
      <c r="D56326" s="74"/>
    </row>
    <row r="56327" spans="3:4" x14ac:dyDescent="0.25">
      <c r="C56327" s="75"/>
      <c r="D56327" s="74"/>
    </row>
    <row r="56328" spans="3:4" x14ac:dyDescent="0.25">
      <c r="C56328" s="75"/>
      <c r="D56328" s="74"/>
    </row>
    <row r="56329" spans="3:4" x14ac:dyDescent="0.25">
      <c r="C56329" s="75"/>
      <c r="D56329" s="74"/>
    </row>
    <row r="56330" spans="3:4" x14ac:dyDescent="0.25">
      <c r="C56330" s="75"/>
      <c r="D56330" s="74"/>
    </row>
    <row r="56331" spans="3:4" x14ac:dyDescent="0.25">
      <c r="C56331" s="75"/>
      <c r="D56331" s="74"/>
    </row>
    <row r="56332" spans="3:4" x14ac:dyDescent="0.25">
      <c r="C56332" s="75"/>
      <c r="D56332" s="74"/>
    </row>
    <row r="56333" spans="3:4" x14ac:dyDescent="0.25">
      <c r="C56333" s="75"/>
      <c r="D56333" s="74"/>
    </row>
    <row r="56334" spans="3:4" x14ac:dyDescent="0.25">
      <c r="C56334" s="75"/>
      <c r="D56334" s="74"/>
    </row>
    <row r="56335" spans="3:4" x14ac:dyDescent="0.25">
      <c r="C56335" s="75"/>
      <c r="D56335" s="74"/>
    </row>
    <row r="56336" spans="3:4" x14ac:dyDescent="0.25">
      <c r="C56336" s="75"/>
      <c r="D56336" s="74"/>
    </row>
    <row r="56337" spans="3:4" x14ac:dyDescent="0.25">
      <c r="C56337" s="75"/>
      <c r="D56337" s="74"/>
    </row>
    <row r="56338" spans="3:4" x14ac:dyDescent="0.25">
      <c r="C56338" s="75"/>
      <c r="D56338" s="74"/>
    </row>
    <row r="56339" spans="3:4" x14ac:dyDescent="0.25">
      <c r="C56339" s="75"/>
      <c r="D56339" s="74"/>
    </row>
    <row r="56340" spans="3:4" x14ac:dyDescent="0.25">
      <c r="C56340" s="75"/>
      <c r="D56340" s="74"/>
    </row>
    <row r="56341" spans="3:4" x14ac:dyDescent="0.25">
      <c r="C56341" s="75"/>
      <c r="D56341" s="74"/>
    </row>
    <row r="56342" spans="3:4" x14ac:dyDescent="0.25">
      <c r="C56342" s="75"/>
      <c r="D56342" s="74"/>
    </row>
    <row r="56343" spans="3:4" x14ac:dyDescent="0.25">
      <c r="C56343" s="75"/>
      <c r="D56343" s="74"/>
    </row>
    <row r="56344" spans="3:4" x14ac:dyDescent="0.25">
      <c r="C56344" s="75"/>
      <c r="D56344" s="74"/>
    </row>
    <row r="56345" spans="3:4" x14ac:dyDescent="0.25">
      <c r="C56345" s="75"/>
      <c r="D56345" s="74"/>
    </row>
    <row r="56346" spans="3:4" x14ac:dyDescent="0.25">
      <c r="C56346" s="75"/>
      <c r="D56346" s="74"/>
    </row>
    <row r="56347" spans="3:4" x14ac:dyDescent="0.25">
      <c r="C56347" s="75"/>
      <c r="D56347" s="74"/>
    </row>
    <row r="56348" spans="3:4" x14ac:dyDescent="0.25">
      <c r="C56348" s="75"/>
      <c r="D56348" s="74"/>
    </row>
    <row r="56349" spans="3:4" x14ac:dyDescent="0.25">
      <c r="C56349" s="75"/>
      <c r="D56349" s="74"/>
    </row>
    <row r="56350" spans="3:4" x14ac:dyDescent="0.25">
      <c r="C56350" s="75"/>
      <c r="D56350" s="74"/>
    </row>
    <row r="56351" spans="3:4" x14ac:dyDescent="0.25">
      <c r="C56351" s="75"/>
      <c r="D56351" s="74"/>
    </row>
    <row r="56352" spans="3:4" x14ac:dyDescent="0.25">
      <c r="C56352" s="75"/>
      <c r="D56352" s="74"/>
    </row>
    <row r="56353" spans="3:4" x14ac:dyDescent="0.25">
      <c r="C56353" s="75"/>
      <c r="D56353" s="74"/>
    </row>
    <row r="56354" spans="3:4" x14ac:dyDescent="0.25">
      <c r="C56354" s="75"/>
      <c r="D56354" s="74"/>
    </row>
    <row r="56355" spans="3:4" x14ac:dyDescent="0.25">
      <c r="C56355" s="75"/>
      <c r="D56355" s="74"/>
    </row>
    <row r="56356" spans="3:4" x14ac:dyDescent="0.25">
      <c r="C56356" s="75"/>
      <c r="D56356" s="74"/>
    </row>
    <row r="56357" spans="3:4" x14ac:dyDescent="0.25">
      <c r="C56357" s="75"/>
      <c r="D56357" s="74"/>
    </row>
    <row r="56358" spans="3:4" x14ac:dyDescent="0.25">
      <c r="C56358" s="75"/>
      <c r="D56358" s="74"/>
    </row>
    <row r="56359" spans="3:4" x14ac:dyDescent="0.25">
      <c r="C56359" s="75"/>
      <c r="D56359" s="74"/>
    </row>
    <row r="56360" spans="3:4" x14ac:dyDescent="0.25">
      <c r="C56360" s="75"/>
      <c r="D56360" s="74"/>
    </row>
    <row r="56361" spans="3:4" x14ac:dyDescent="0.25">
      <c r="C56361" s="75"/>
      <c r="D56361" s="74"/>
    </row>
    <row r="56362" spans="3:4" x14ac:dyDescent="0.25">
      <c r="C56362" s="75"/>
      <c r="D56362" s="74"/>
    </row>
    <row r="56363" spans="3:4" x14ac:dyDescent="0.25">
      <c r="C56363" s="75"/>
      <c r="D56363" s="74"/>
    </row>
    <row r="56364" spans="3:4" x14ac:dyDescent="0.25">
      <c r="C56364" s="75"/>
      <c r="D56364" s="74"/>
    </row>
    <row r="56365" spans="3:4" x14ac:dyDescent="0.25">
      <c r="C56365" s="75"/>
      <c r="D56365" s="74"/>
    </row>
    <row r="56366" spans="3:4" x14ac:dyDescent="0.25">
      <c r="C56366" s="75"/>
      <c r="D56366" s="74"/>
    </row>
    <row r="56367" spans="3:4" x14ac:dyDescent="0.25">
      <c r="C56367" s="75"/>
      <c r="D56367" s="74"/>
    </row>
    <row r="56368" spans="3:4" x14ac:dyDescent="0.25">
      <c r="C56368" s="75"/>
      <c r="D56368" s="74"/>
    </row>
    <row r="56369" spans="3:4" x14ac:dyDescent="0.25">
      <c r="C56369" s="75"/>
      <c r="D56369" s="74"/>
    </row>
    <row r="56370" spans="3:4" x14ac:dyDescent="0.25">
      <c r="C56370" s="75"/>
      <c r="D56370" s="74"/>
    </row>
    <row r="56371" spans="3:4" x14ac:dyDescent="0.25">
      <c r="C56371" s="75"/>
      <c r="D56371" s="74"/>
    </row>
    <row r="56372" spans="3:4" x14ac:dyDescent="0.25">
      <c r="C56372" s="75"/>
      <c r="D56372" s="74"/>
    </row>
    <row r="56373" spans="3:4" x14ac:dyDescent="0.25">
      <c r="C56373" s="75"/>
      <c r="D56373" s="74"/>
    </row>
    <row r="56374" spans="3:4" x14ac:dyDescent="0.25">
      <c r="C56374" s="75"/>
      <c r="D56374" s="74"/>
    </row>
    <row r="56375" spans="3:4" x14ac:dyDescent="0.25">
      <c r="C56375" s="75"/>
      <c r="D56375" s="74"/>
    </row>
    <row r="56376" spans="3:4" x14ac:dyDescent="0.25">
      <c r="C56376" s="75"/>
      <c r="D56376" s="74"/>
    </row>
    <row r="56377" spans="3:4" x14ac:dyDescent="0.25">
      <c r="C56377" s="75"/>
      <c r="D56377" s="74"/>
    </row>
    <row r="56378" spans="3:4" x14ac:dyDescent="0.25">
      <c r="C56378" s="75"/>
      <c r="D56378" s="74"/>
    </row>
    <row r="56379" spans="3:4" x14ac:dyDescent="0.25">
      <c r="C56379" s="75"/>
      <c r="D56379" s="74"/>
    </row>
    <row r="56380" spans="3:4" x14ac:dyDescent="0.25">
      <c r="C56380" s="75"/>
      <c r="D56380" s="74"/>
    </row>
    <row r="56381" spans="3:4" x14ac:dyDescent="0.25">
      <c r="C56381" s="75"/>
      <c r="D56381" s="74"/>
    </row>
    <row r="56382" spans="3:4" x14ac:dyDescent="0.25">
      <c r="C56382" s="75"/>
      <c r="D56382" s="74"/>
    </row>
    <row r="56383" spans="3:4" x14ac:dyDescent="0.25">
      <c r="C56383" s="75"/>
      <c r="D56383" s="74"/>
    </row>
    <row r="56384" spans="3:4" x14ac:dyDescent="0.25">
      <c r="C56384" s="75"/>
      <c r="D56384" s="74"/>
    </row>
    <row r="56385" spans="3:4" x14ac:dyDescent="0.25">
      <c r="C56385" s="75"/>
      <c r="D56385" s="74"/>
    </row>
    <row r="56386" spans="3:4" x14ac:dyDescent="0.25">
      <c r="C56386" s="75"/>
      <c r="D56386" s="74"/>
    </row>
    <row r="56387" spans="3:4" x14ac:dyDescent="0.25">
      <c r="C56387" s="75"/>
      <c r="D56387" s="74"/>
    </row>
    <row r="56388" spans="3:4" x14ac:dyDescent="0.25">
      <c r="C56388" s="75"/>
      <c r="D56388" s="74"/>
    </row>
    <row r="56389" spans="3:4" x14ac:dyDescent="0.25">
      <c r="C56389" s="75"/>
      <c r="D56389" s="74"/>
    </row>
    <row r="56390" spans="3:4" x14ac:dyDescent="0.25">
      <c r="C56390" s="75"/>
      <c r="D56390" s="74"/>
    </row>
    <row r="56391" spans="3:4" x14ac:dyDescent="0.25">
      <c r="C56391" s="75"/>
      <c r="D56391" s="74"/>
    </row>
    <row r="56392" spans="3:4" x14ac:dyDescent="0.25">
      <c r="C56392" s="75"/>
      <c r="D56392" s="74"/>
    </row>
    <row r="56393" spans="3:4" x14ac:dyDescent="0.25">
      <c r="C56393" s="75"/>
      <c r="D56393" s="74"/>
    </row>
    <row r="56394" spans="3:4" x14ac:dyDescent="0.25">
      <c r="C56394" s="75"/>
      <c r="D56394" s="74"/>
    </row>
    <row r="56395" spans="3:4" x14ac:dyDescent="0.25">
      <c r="C56395" s="75"/>
      <c r="D56395" s="74"/>
    </row>
    <row r="56396" spans="3:4" x14ac:dyDescent="0.25">
      <c r="C56396" s="75"/>
      <c r="D56396" s="74"/>
    </row>
    <row r="56397" spans="3:4" x14ac:dyDescent="0.25">
      <c r="C56397" s="75"/>
      <c r="D56397" s="74"/>
    </row>
    <row r="56398" spans="3:4" x14ac:dyDescent="0.25">
      <c r="C56398" s="75"/>
      <c r="D56398" s="74"/>
    </row>
    <row r="56399" spans="3:4" x14ac:dyDescent="0.25">
      <c r="C56399" s="75"/>
      <c r="D56399" s="74"/>
    </row>
    <row r="56400" spans="3:4" x14ac:dyDescent="0.25">
      <c r="C56400" s="75"/>
      <c r="D56400" s="74"/>
    </row>
    <row r="56401" spans="3:4" x14ac:dyDescent="0.25">
      <c r="C56401" s="75"/>
      <c r="D56401" s="74"/>
    </row>
    <row r="56402" spans="3:4" x14ac:dyDescent="0.25">
      <c r="C56402" s="75"/>
      <c r="D56402" s="74"/>
    </row>
    <row r="56403" spans="3:4" x14ac:dyDescent="0.25">
      <c r="C56403" s="75"/>
      <c r="D56403" s="74"/>
    </row>
    <row r="56404" spans="3:4" x14ac:dyDescent="0.25">
      <c r="C56404" s="75"/>
      <c r="D56404" s="74"/>
    </row>
    <row r="56405" spans="3:4" x14ac:dyDescent="0.25">
      <c r="C56405" s="75"/>
      <c r="D56405" s="74"/>
    </row>
    <row r="56406" spans="3:4" x14ac:dyDescent="0.25">
      <c r="C56406" s="75"/>
      <c r="D56406" s="74"/>
    </row>
    <row r="56407" spans="3:4" x14ac:dyDescent="0.25">
      <c r="C56407" s="75"/>
      <c r="D56407" s="74"/>
    </row>
    <row r="56408" spans="3:4" x14ac:dyDescent="0.25">
      <c r="C56408" s="75"/>
      <c r="D56408" s="74"/>
    </row>
    <row r="56409" spans="3:4" x14ac:dyDescent="0.25">
      <c r="C56409" s="75"/>
      <c r="D56409" s="74"/>
    </row>
    <row r="56410" spans="3:4" x14ac:dyDescent="0.25">
      <c r="C56410" s="75"/>
      <c r="D56410" s="74"/>
    </row>
    <row r="56411" spans="3:4" x14ac:dyDescent="0.25">
      <c r="C56411" s="75"/>
      <c r="D56411" s="74"/>
    </row>
    <row r="56412" spans="3:4" x14ac:dyDescent="0.25">
      <c r="C56412" s="75"/>
      <c r="D56412" s="74"/>
    </row>
    <row r="56413" spans="3:4" x14ac:dyDescent="0.25">
      <c r="C56413" s="75"/>
      <c r="D56413" s="74"/>
    </row>
    <row r="56414" spans="3:4" x14ac:dyDescent="0.25">
      <c r="C56414" s="75"/>
      <c r="D56414" s="74"/>
    </row>
    <row r="56415" spans="3:4" x14ac:dyDescent="0.25">
      <c r="C56415" s="75"/>
      <c r="D56415" s="74"/>
    </row>
    <row r="56416" spans="3:4" x14ac:dyDescent="0.25">
      <c r="C56416" s="75"/>
      <c r="D56416" s="74"/>
    </row>
    <row r="56417" spans="3:4" x14ac:dyDescent="0.25">
      <c r="C56417" s="75"/>
      <c r="D56417" s="74"/>
    </row>
    <row r="56418" spans="3:4" x14ac:dyDescent="0.25">
      <c r="C56418" s="75"/>
      <c r="D56418" s="74"/>
    </row>
    <row r="56419" spans="3:4" x14ac:dyDescent="0.25">
      <c r="C56419" s="75"/>
      <c r="D56419" s="74"/>
    </row>
    <row r="56420" spans="3:4" x14ac:dyDescent="0.25">
      <c r="C56420" s="75"/>
      <c r="D56420" s="74"/>
    </row>
    <row r="56421" spans="3:4" x14ac:dyDescent="0.25">
      <c r="C56421" s="75"/>
      <c r="D56421" s="74"/>
    </row>
    <row r="56422" spans="3:4" x14ac:dyDescent="0.25">
      <c r="C56422" s="75"/>
      <c r="D56422" s="74"/>
    </row>
    <row r="56423" spans="3:4" x14ac:dyDescent="0.25">
      <c r="C56423" s="75"/>
      <c r="D56423" s="74"/>
    </row>
    <row r="56424" spans="3:4" x14ac:dyDescent="0.25">
      <c r="C56424" s="75"/>
      <c r="D56424" s="74"/>
    </row>
    <row r="56425" spans="3:4" x14ac:dyDescent="0.25">
      <c r="C56425" s="75"/>
      <c r="D56425" s="74"/>
    </row>
    <row r="56426" spans="3:4" x14ac:dyDescent="0.25">
      <c r="C56426" s="75"/>
      <c r="D56426" s="74"/>
    </row>
    <row r="56427" spans="3:4" x14ac:dyDescent="0.25">
      <c r="C56427" s="75"/>
      <c r="D56427" s="74"/>
    </row>
    <row r="56428" spans="3:4" x14ac:dyDescent="0.25">
      <c r="C56428" s="75"/>
      <c r="D56428" s="74"/>
    </row>
    <row r="56429" spans="3:4" x14ac:dyDescent="0.25">
      <c r="C56429" s="75"/>
      <c r="D56429" s="74"/>
    </row>
    <row r="56430" spans="3:4" x14ac:dyDescent="0.25">
      <c r="C56430" s="75"/>
      <c r="D56430" s="74"/>
    </row>
    <row r="56431" spans="3:4" x14ac:dyDescent="0.25">
      <c r="C56431" s="75"/>
      <c r="D56431" s="74"/>
    </row>
    <row r="56432" spans="3:4" x14ac:dyDescent="0.25">
      <c r="C56432" s="75"/>
      <c r="D56432" s="74"/>
    </row>
    <row r="56433" spans="3:4" x14ac:dyDescent="0.25">
      <c r="C56433" s="75"/>
      <c r="D56433" s="74"/>
    </row>
    <row r="56434" spans="3:4" x14ac:dyDescent="0.25">
      <c r="C56434" s="75"/>
      <c r="D56434" s="74"/>
    </row>
    <row r="56435" spans="3:4" x14ac:dyDescent="0.25">
      <c r="C56435" s="75"/>
      <c r="D56435" s="74"/>
    </row>
    <row r="56436" spans="3:4" x14ac:dyDescent="0.25">
      <c r="C56436" s="75"/>
      <c r="D56436" s="74"/>
    </row>
    <row r="56437" spans="3:4" x14ac:dyDescent="0.25">
      <c r="C56437" s="75"/>
      <c r="D56437" s="74"/>
    </row>
    <row r="56438" spans="3:4" x14ac:dyDescent="0.25">
      <c r="C56438" s="75"/>
      <c r="D56438" s="74"/>
    </row>
    <row r="56439" spans="3:4" x14ac:dyDescent="0.25">
      <c r="C56439" s="75"/>
      <c r="D56439" s="74"/>
    </row>
    <row r="56440" spans="3:4" x14ac:dyDescent="0.25">
      <c r="C56440" s="75"/>
      <c r="D56440" s="74"/>
    </row>
    <row r="56441" spans="3:4" x14ac:dyDescent="0.25">
      <c r="C56441" s="75"/>
      <c r="D56441" s="74"/>
    </row>
    <row r="56442" spans="3:4" x14ac:dyDescent="0.25">
      <c r="C56442" s="75"/>
      <c r="D56442" s="74"/>
    </row>
    <row r="56443" spans="3:4" x14ac:dyDescent="0.25">
      <c r="C56443" s="75"/>
      <c r="D56443" s="74"/>
    </row>
    <row r="56444" spans="3:4" x14ac:dyDescent="0.25">
      <c r="C56444" s="75"/>
      <c r="D56444" s="74"/>
    </row>
    <row r="56445" spans="3:4" x14ac:dyDescent="0.25">
      <c r="C56445" s="75"/>
      <c r="D56445" s="74"/>
    </row>
    <row r="56446" spans="3:4" x14ac:dyDescent="0.25">
      <c r="C56446" s="75"/>
      <c r="D56446" s="74"/>
    </row>
    <row r="56447" spans="3:4" x14ac:dyDescent="0.25">
      <c r="C56447" s="75"/>
      <c r="D56447" s="74"/>
    </row>
    <row r="56448" spans="3:4" x14ac:dyDescent="0.25">
      <c r="C56448" s="75"/>
      <c r="D56448" s="74"/>
    </row>
    <row r="56449" spans="3:4" x14ac:dyDescent="0.25">
      <c r="C56449" s="75"/>
      <c r="D56449" s="74"/>
    </row>
    <row r="56450" spans="3:4" x14ac:dyDescent="0.25">
      <c r="C56450" s="75"/>
      <c r="D56450" s="74"/>
    </row>
    <row r="56451" spans="3:4" x14ac:dyDescent="0.25">
      <c r="C56451" s="75"/>
      <c r="D56451" s="74"/>
    </row>
    <row r="56452" spans="3:4" x14ac:dyDescent="0.25">
      <c r="C56452" s="75"/>
      <c r="D56452" s="74"/>
    </row>
    <row r="56453" spans="3:4" x14ac:dyDescent="0.25">
      <c r="C56453" s="75"/>
      <c r="D56453" s="74"/>
    </row>
    <row r="56454" spans="3:4" x14ac:dyDescent="0.25">
      <c r="C56454" s="75"/>
      <c r="D56454" s="74"/>
    </row>
    <row r="56455" spans="3:4" x14ac:dyDescent="0.25">
      <c r="C56455" s="75"/>
      <c r="D56455" s="74"/>
    </row>
    <row r="56456" spans="3:4" x14ac:dyDescent="0.25">
      <c r="C56456" s="75"/>
      <c r="D56456" s="74"/>
    </row>
    <row r="56457" spans="3:4" x14ac:dyDescent="0.25">
      <c r="C56457" s="75"/>
      <c r="D56457" s="74"/>
    </row>
    <row r="56458" spans="3:4" x14ac:dyDescent="0.25">
      <c r="C56458" s="75"/>
      <c r="D56458" s="74"/>
    </row>
    <row r="56459" spans="3:4" x14ac:dyDescent="0.25">
      <c r="C56459" s="75"/>
      <c r="D56459" s="74"/>
    </row>
    <row r="56460" spans="3:4" x14ac:dyDescent="0.25">
      <c r="C56460" s="75"/>
      <c r="D56460" s="74"/>
    </row>
    <row r="56461" spans="3:4" x14ac:dyDescent="0.25">
      <c r="C56461" s="75"/>
      <c r="D56461" s="74"/>
    </row>
    <row r="56462" spans="3:4" x14ac:dyDescent="0.25">
      <c r="C56462" s="75"/>
      <c r="D56462" s="74"/>
    </row>
    <row r="56463" spans="3:4" x14ac:dyDescent="0.25">
      <c r="C56463" s="75"/>
      <c r="D56463" s="74"/>
    </row>
    <row r="56464" spans="3:4" x14ac:dyDescent="0.25">
      <c r="C56464" s="75"/>
      <c r="D56464" s="74"/>
    </row>
    <row r="56465" spans="3:4" x14ac:dyDescent="0.25">
      <c r="C56465" s="75"/>
      <c r="D56465" s="74"/>
    </row>
    <row r="56466" spans="3:4" x14ac:dyDescent="0.25">
      <c r="C56466" s="75"/>
      <c r="D56466" s="74"/>
    </row>
    <row r="56467" spans="3:4" x14ac:dyDescent="0.25">
      <c r="C56467" s="75"/>
      <c r="D56467" s="74"/>
    </row>
    <row r="56468" spans="3:4" x14ac:dyDescent="0.25">
      <c r="C56468" s="75"/>
      <c r="D56468" s="74"/>
    </row>
    <row r="56469" spans="3:4" x14ac:dyDescent="0.25">
      <c r="C56469" s="75"/>
      <c r="D56469" s="74"/>
    </row>
    <row r="56470" spans="3:4" x14ac:dyDescent="0.25">
      <c r="C56470" s="75"/>
      <c r="D56470" s="74"/>
    </row>
    <row r="56471" spans="3:4" x14ac:dyDescent="0.25">
      <c r="C56471" s="75"/>
      <c r="D56471" s="74"/>
    </row>
    <row r="56472" spans="3:4" x14ac:dyDescent="0.25">
      <c r="C56472" s="75"/>
      <c r="D56472" s="74"/>
    </row>
    <row r="56473" spans="3:4" x14ac:dyDescent="0.25">
      <c r="C56473" s="75"/>
      <c r="D56473" s="74"/>
    </row>
    <row r="56474" spans="3:4" x14ac:dyDescent="0.25">
      <c r="C56474" s="75"/>
      <c r="D56474" s="74"/>
    </row>
    <row r="56475" spans="3:4" x14ac:dyDescent="0.25">
      <c r="C56475" s="75"/>
      <c r="D56475" s="74"/>
    </row>
    <row r="56476" spans="3:4" x14ac:dyDescent="0.25">
      <c r="C56476" s="75"/>
      <c r="D56476" s="74"/>
    </row>
    <row r="56477" spans="3:4" x14ac:dyDescent="0.25">
      <c r="C56477" s="75"/>
      <c r="D56477" s="74"/>
    </row>
    <row r="56478" spans="3:4" x14ac:dyDescent="0.25">
      <c r="C56478" s="75"/>
      <c r="D56478" s="74"/>
    </row>
    <row r="56479" spans="3:4" x14ac:dyDescent="0.25">
      <c r="C56479" s="75"/>
      <c r="D56479" s="74"/>
    </row>
    <row r="56480" spans="3:4" x14ac:dyDescent="0.25">
      <c r="C56480" s="75"/>
      <c r="D56480" s="74"/>
    </row>
    <row r="56481" spans="3:4" x14ac:dyDescent="0.25">
      <c r="C56481" s="75"/>
      <c r="D56481" s="74"/>
    </row>
    <row r="56482" spans="3:4" x14ac:dyDescent="0.25">
      <c r="C56482" s="75"/>
      <c r="D56482" s="74"/>
    </row>
    <row r="56483" spans="3:4" x14ac:dyDescent="0.25">
      <c r="C56483" s="75"/>
      <c r="D56483" s="74"/>
    </row>
    <row r="56484" spans="3:4" x14ac:dyDescent="0.25">
      <c r="C56484" s="75"/>
      <c r="D56484" s="74"/>
    </row>
    <row r="56485" spans="3:4" x14ac:dyDescent="0.25">
      <c r="C56485" s="75"/>
      <c r="D56485" s="74"/>
    </row>
    <row r="56486" spans="3:4" x14ac:dyDescent="0.25">
      <c r="C56486" s="75"/>
      <c r="D56486" s="74"/>
    </row>
    <row r="56487" spans="3:4" x14ac:dyDescent="0.25">
      <c r="C56487" s="75"/>
      <c r="D56487" s="74"/>
    </row>
    <row r="56488" spans="3:4" x14ac:dyDescent="0.25">
      <c r="C56488" s="75"/>
      <c r="D56488" s="74"/>
    </row>
    <row r="56489" spans="3:4" x14ac:dyDescent="0.25">
      <c r="C56489" s="75"/>
      <c r="D56489" s="74"/>
    </row>
    <row r="56490" spans="3:4" x14ac:dyDescent="0.25">
      <c r="C56490" s="75"/>
      <c r="D56490" s="74"/>
    </row>
    <row r="56491" spans="3:4" x14ac:dyDescent="0.25">
      <c r="C56491" s="75"/>
      <c r="D56491" s="74"/>
    </row>
    <row r="56492" spans="3:4" x14ac:dyDescent="0.25">
      <c r="C56492" s="75"/>
      <c r="D56492" s="74"/>
    </row>
    <row r="56493" spans="3:4" x14ac:dyDescent="0.25">
      <c r="C56493" s="75"/>
      <c r="D56493" s="74"/>
    </row>
    <row r="56494" spans="3:4" x14ac:dyDescent="0.25">
      <c r="C56494" s="75"/>
      <c r="D56494" s="74"/>
    </row>
    <row r="56495" spans="3:4" x14ac:dyDescent="0.25">
      <c r="C56495" s="75"/>
      <c r="D56495" s="74"/>
    </row>
    <row r="56496" spans="3:4" x14ac:dyDescent="0.25">
      <c r="C56496" s="75"/>
      <c r="D56496" s="74"/>
    </row>
    <row r="56497" spans="3:4" x14ac:dyDescent="0.25">
      <c r="C56497" s="75"/>
      <c r="D56497" s="74"/>
    </row>
    <row r="56498" spans="3:4" x14ac:dyDescent="0.25">
      <c r="C56498" s="75"/>
      <c r="D56498" s="74"/>
    </row>
    <row r="56499" spans="3:4" x14ac:dyDescent="0.25">
      <c r="C56499" s="75"/>
      <c r="D56499" s="74"/>
    </row>
    <row r="56500" spans="3:4" x14ac:dyDescent="0.25">
      <c r="C56500" s="75"/>
      <c r="D56500" s="74"/>
    </row>
    <row r="56501" spans="3:4" x14ac:dyDescent="0.25">
      <c r="C56501" s="75"/>
      <c r="D56501" s="74"/>
    </row>
    <row r="56502" spans="3:4" x14ac:dyDescent="0.25">
      <c r="C56502" s="75"/>
      <c r="D56502" s="74"/>
    </row>
    <row r="56503" spans="3:4" x14ac:dyDescent="0.25">
      <c r="C56503" s="75"/>
      <c r="D56503" s="74"/>
    </row>
    <row r="56504" spans="3:4" x14ac:dyDescent="0.25">
      <c r="C56504" s="75"/>
      <c r="D56504" s="74"/>
    </row>
    <row r="56505" spans="3:4" x14ac:dyDescent="0.25">
      <c r="C56505" s="75"/>
      <c r="D56505" s="74"/>
    </row>
    <row r="56506" spans="3:4" x14ac:dyDescent="0.25">
      <c r="C56506" s="75"/>
      <c r="D56506" s="74"/>
    </row>
    <row r="56507" spans="3:4" x14ac:dyDescent="0.25">
      <c r="C56507" s="75"/>
      <c r="D56507" s="74"/>
    </row>
    <row r="56508" spans="3:4" x14ac:dyDescent="0.25">
      <c r="C56508" s="75"/>
      <c r="D56508" s="74"/>
    </row>
    <row r="56509" spans="3:4" x14ac:dyDescent="0.25">
      <c r="C56509" s="75"/>
      <c r="D56509" s="74"/>
    </row>
    <row r="56510" spans="3:4" x14ac:dyDescent="0.25">
      <c r="C56510" s="75"/>
      <c r="D56510" s="74"/>
    </row>
    <row r="56511" spans="3:4" x14ac:dyDescent="0.25">
      <c r="C56511" s="75"/>
      <c r="D56511" s="74"/>
    </row>
    <row r="56512" spans="3:4" x14ac:dyDescent="0.25">
      <c r="C56512" s="75"/>
      <c r="D56512" s="74"/>
    </row>
    <row r="56513" spans="3:4" x14ac:dyDescent="0.25">
      <c r="C56513" s="75"/>
      <c r="D56513" s="74"/>
    </row>
    <row r="56514" spans="3:4" x14ac:dyDescent="0.25">
      <c r="C56514" s="75"/>
      <c r="D56514" s="74"/>
    </row>
    <row r="56515" spans="3:4" x14ac:dyDescent="0.25">
      <c r="C56515" s="75"/>
      <c r="D56515" s="74"/>
    </row>
    <row r="56516" spans="3:4" x14ac:dyDescent="0.25">
      <c r="C56516" s="75"/>
      <c r="D56516" s="74"/>
    </row>
    <row r="56517" spans="3:4" x14ac:dyDescent="0.25">
      <c r="C56517" s="75"/>
      <c r="D56517" s="74"/>
    </row>
    <row r="56518" spans="3:4" x14ac:dyDescent="0.25">
      <c r="C56518" s="75"/>
      <c r="D56518" s="74"/>
    </row>
    <row r="56519" spans="3:4" x14ac:dyDescent="0.25">
      <c r="C56519" s="75"/>
      <c r="D56519" s="74"/>
    </row>
    <row r="56520" spans="3:4" x14ac:dyDescent="0.25">
      <c r="C56520" s="75"/>
      <c r="D56520" s="74"/>
    </row>
    <row r="56521" spans="3:4" x14ac:dyDescent="0.25">
      <c r="C56521" s="75"/>
      <c r="D56521" s="74"/>
    </row>
    <row r="56522" spans="3:4" x14ac:dyDescent="0.25">
      <c r="C56522" s="75"/>
      <c r="D56522" s="74"/>
    </row>
    <row r="56523" spans="3:4" x14ac:dyDescent="0.25">
      <c r="C56523" s="75"/>
      <c r="D56523" s="74"/>
    </row>
    <row r="56524" spans="3:4" x14ac:dyDescent="0.25">
      <c r="C56524" s="75"/>
      <c r="D56524" s="74"/>
    </row>
    <row r="56525" spans="3:4" x14ac:dyDescent="0.25">
      <c r="C56525" s="75"/>
      <c r="D56525" s="74"/>
    </row>
    <row r="56526" spans="3:4" x14ac:dyDescent="0.25">
      <c r="C56526" s="75"/>
      <c r="D56526" s="74"/>
    </row>
    <row r="56527" spans="3:4" x14ac:dyDescent="0.25">
      <c r="C56527" s="75"/>
      <c r="D56527" s="74"/>
    </row>
    <row r="56528" spans="3:4" x14ac:dyDescent="0.25">
      <c r="C56528" s="75"/>
      <c r="D56528" s="74"/>
    </row>
    <row r="56529" spans="3:4" x14ac:dyDescent="0.25">
      <c r="C56529" s="75"/>
      <c r="D56529" s="74"/>
    </row>
    <row r="56530" spans="3:4" x14ac:dyDescent="0.25">
      <c r="C56530" s="75"/>
      <c r="D56530" s="74"/>
    </row>
    <row r="56531" spans="3:4" x14ac:dyDescent="0.25">
      <c r="C56531" s="75"/>
      <c r="D56531" s="74"/>
    </row>
    <row r="56532" spans="3:4" x14ac:dyDescent="0.25">
      <c r="C56532" s="75"/>
      <c r="D56532" s="74"/>
    </row>
    <row r="56533" spans="3:4" x14ac:dyDescent="0.25">
      <c r="C56533" s="75"/>
      <c r="D56533" s="74"/>
    </row>
    <row r="56534" spans="3:4" x14ac:dyDescent="0.25">
      <c r="C56534" s="75"/>
      <c r="D56534" s="74"/>
    </row>
    <row r="56535" spans="3:4" x14ac:dyDescent="0.25">
      <c r="C56535" s="75"/>
      <c r="D56535" s="74"/>
    </row>
    <row r="56536" spans="3:4" x14ac:dyDescent="0.25">
      <c r="C56536" s="75"/>
      <c r="D56536" s="74"/>
    </row>
    <row r="56537" spans="3:4" x14ac:dyDescent="0.25">
      <c r="C56537" s="75"/>
      <c r="D56537" s="74"/>
    </row>
    <row r="56538" spans="3:4" x14ac:dyDescent="0.25">
      <c r="C56538" s="75"/>
      <c r="D56538" s="74"/>
    </row>
    <row r="56539" spans="3:4" x14ac:dyDescent="0.25">
      <c r="C56539" s="75"/>
      <c r="D56539" s="74"/>
    </row>
    <row r="56540" spans="3:4" x14ac:dyDescent="0.25">
      <c r="C56540" s="75"/>
      <c r="D56540" s="74"/>
    </row>
    <row r="56541" spans="3:4" x14ac:dyDescent="0.25">
      <c r="C56541" s="75"/>
      <c r="D56541" s="74"/>
    </row>
    <row r="56542" spans="3:4" x14ac:dyDescent="0.25">
      <c r="C56542" s="75"/>
      <c r="D56542" s="74"/>
    </row>
    <row r="56543" spans="3:4" x14ac:dyDescent="0.25">
      <c r="C56543" s="75"/>
      <c r="D56543" s="74"/>
    </row>
    <row r="56544" spans="3:4" x14ac:dyDescent="0.25">
      <c r="C56544" s="75"/>
      <c r="D56544" s="74"/>
    </row>
    <row r="56545" spans="3:4" x14ac:dyDescent="0.25">
      <c r="C56545" s="75"/>
      <c r="D56545" s="74"/>
    </row>
    <row r="56546" spans="3:4" x14ac:dyDescent="0.25">
      <c r="C56546" s="75"/>
      <c r="D56546" s="74"/>
    </row>
    <row r="56547" spans="3:4" x14ac:dyDescent="0.25">
      <c r="C56547" s="75"/>
      <c r="D56547" s="74"/>
    </row>
    <row r="56548" spans="3:4" x14ac:dyDescent="0.25">
      <c r="C56548" s="75"/>
      <c r="D56548" s="74"/>
    </row>
    <row r="56549" spans="3:4" x14ac:dyDescent="0.25">
      <c r="C56549" s="75"/>
      <c r="D56549" s="74"/>
    </row>
    <row r="56550" spans="3:4" x14ac:dyDescent="0.25">
      <c r="C56550" s="75"/>
      <c r="D56550" s="74"/>
    </row>
    <row r="56551" spans="3:4" x14ac:dyDescent="0.25">
      <c r="C56551" s="75"/>
      <c r="D56551" s="74"/>
    </row>
    <row r="56552" spans="3:4" x14ac:dyDescent="0.25">
      <c r="C56552" s="75"/>
      <c r="D56552" s="74"/>
    </row>
    <row r="56553" spans="3:4" x14ac:dyDescent="0.25">
      <c r="C56553" s="75"/>
      <c r="D56553" s="74"/>
    </row>
    <row r="56554" spans="3:4" x14ac:dyDescent="0.25">
      <c r="C56554" s="75"/>
      <c r="D56554" s="74"/>
    </row>
    <row r="56555" spans="3:4" x14ac:dyDescent="0.25">
      <c r="C56555" s="75"/>
      <c r="D56555" s="74"/>
    </row>
    <row r="56556" spans="3:4" x14ac:dyDescent="0.25">
      <c r="C56556" s="75"/>
      <c r="D56556" s="74"/>
    </row>
    <row r="56557" spans="3:4" x14ac:dyDescent="0.25">
      <c r="C56557" s="75"/>
      <c r="D56557" s="74"/>
    </row>
    <row r="56558" spans="3:4" x14ac:dyDescent="0.25">
      <c r="C56558" s="75"/>
      <c r="D56558" s="74"/>
    </row>
    <row r="56559" spans="3:4" x14ac:dyDescent="0.25">
      <c r="C56559" s="75"/>
      <c r="D56559" s="74"/>
    </row>
    <row r="56560" spans="3:4" x14ac:dyDescent="0.25">
      <c r="C56560" s="75"/>
      <c r="D56560" s="74"/>
    </row>
    <row r="56561" spans="3:4" x14ac:dyDescent="0.25">
      <c r="C56561" s="75"/>
      <c r="D56561" s="74"/>
    </row>
    <row r="56562" spans="3:4" x14ac:dyDescent="0.25">
      <c r="C56562" s="75"/>
      <c r="D56562" s="74"/>
    </row>
    <row r="56563" spans="3:4" x14ac:dyDescent="0.25">
      <c r="C56563" s="75"/>
      <c r="D56563" s="74"/>
    </row>
    <row r="56564" spans="3:4" x14ac:dyDescent="0.25">
      <c r="C56564" s="75"/>
      <c r="D56564" s="74"/>
    </row>
    <row r="56565" spans="3:4" x14ac:dyDescent="0.25">
      <c r="C56565" s="75"/>
      <c r="D56565" s="74"/>
    </row>
    <row r="56566" spans="3:4" x14ac:dyDescent="0.25">
      <c r="C56566" s="75"/>
      <c r="D56566" s="74"/>
    </row>
    <row r="56567" spans="3:4" x14ac:dyDescent="0.25">
      <c r="C56567" s="75"/>
      <c r="D56567" s="74"/>
    </row>
    <row r="56568" spans="3:4" x14ac:dyDescent="0.25">
      <c r="C56568" s="75"/>
      <c r="D56568" s="74"/>
    </row>
    <row r="56569" spans="3:4" x14ac:dyDescent="0.25">
      <c r="C56569" s="75"/>
      <c r="D56569" s="74"/>
    </row>
    <row r="56570" spans="3:4" x14ac:dyDescent="0.25">
      <c r="C56570" s="75"/>
      <c r="D56570" s="74"/>
    </row>
    <row r="56571" spans="3:4" x14ac:dyDescent="0.25">
      <c r="C56571" s="75"/>
      <c r="D56571" s="74"/>
    </row>
    <row r="56572" spans="3:4" x14ac:dyDescent="0.25">
      <c r="C56572" s="75"/>
      <c r="D56572" s="74"/>
    </row>
    <row r="56573" spans="3:4" x14ac:dyDescent="0.25">
      <c r="C56573" s="75"/>
      <c r="D56573" s="74"/>
    </row>
    <row r="56574" spans="3:4" x14ac:dyDescent="0.25">
      <c r="C56574" s="75"/>
      <c r="D56574" s="74"/>
    </row>
    <row r="56575" spans="3:4" x14ac:dyDescent="0.25">
      <c r="C56575" s="75"/>
      <c r="D56575" s="74"/>
    </row>
    <row r="56576" spans="3:4" x14ac:dyDescent="0.25">
      <c r="C56576" s="75"/>
      <c r="D56576" s="74"/>
    </row>
    <row r="56577" spans="3:4" x14ac:dyDescent="0.25">
      <c r="C56577" s="75"/>
      <c r="D56577" s="74"/>
    </row>
    <row r="56578" spans="3:4" x14ac:dyDescent="0.25">
      <c r="C56578" s="75"/>
      <c r="D56578" s="74"/>
    </row>
    <row r="56579" spans="3:4" x14ac:dyDescent="0.25">
      <c r="C56579" s="75"/>
      <c r="D56579" s="74"/>
    </row>
    <row r="56580" spans="3:4" x14ac:dyDescent="0.25">
      <c r="C56580" s="75"/>
      <c r="D56580" s="74"/>
    </row>
    <row r="56581" spans="3:4" x14ac:dyDescent="0.25">
      <c r="C56581" s="75"/>
      <c r="D56581" s="74"/>
    </row>
    <row r="56582" spans="3:4" x14ac:dyDescent="0.25">
      <c r="C56582" s="75"/>
      <c r="D56582" s="74"/>
    </row>
    <row r="56583" spans="3:4" x14ac:dyDescent="0.25">
      <c r="C56583" s="75"/>
      <c r="D56583" s="74"/>
    </row>
    <row r="56584" spans="3:4" x14ac:dyDescent="0.25">
      <c r="C56584" s="75"/>
      <c r="D56584" s="74"/>
    </row>
    <row r="56585" spans="3:4" x14ac:dyDescent="0.25">
      <c r="C56585" s="75"/>
      <c r="D56585" s="74"/>
    </row>
    <row r="56586" spans="3:4" x14ac:dyDescent="0.25">
      <c r="C56586" s="75"/>
      <c r="D56586" s="74"/>
    </row>
    <row r="56587" spans="3:4" x14ac:dyDescent="0.25">
      <c r="C56587" s="75"/>
      <c r="D56587" s="74"/>
    </row>
    <row r="56588" spans="3:4" x14ac:dyDescent="0.25">
      <c r="C56588" s="75"/>
      <c r="D56588" s="74"/>
    </row>
    <row r="56589" spans="3:4" x14ac:dyDescent="0.25">
      <c r="C56589" s="75"/>
      <c r="D56589" s="74"/>
    </row>
    <row r="56590" spans="3:4" x14ac:dyDescent="0.25">
      <c r="C56590" s="75"/>
      <c r="D56590" s="74"/>
    </row>
    <row r="56591" spans="3:4" x14ac:dyDescent="0.25">
      <c r="C56591" s="75"/>
      <c r="D56591" s="74"/>
    </row>
    <row r="56592" spans="3:4" x14ac:dyDescent="0.25">
      <c r="C56592" s="75"/>
      <c r="D56592" s="74"/>
    </row>
    <row r="56593" spans="3:4" x14ac:dyDescent="0.25">
      <c r="C56593" s="75"/>
      <c r="D56593" s="74"/>
    </row>
    <row r="56594" spans="3:4" x14ac:dyDescent="0.25">
      <c r="C56594" s="75"/>
      <c r="D56594" s="74"/>
    </row>
    <row r="56595" spans="3:4" x14ac:dyDescent="0.25">
      <c r="C56595" s="75"/>
      <c r="D56595" s="74"/>
    </row>
    <row r="56596" spans="3:4" x14ac:dyDescent="0.25">
      <c r="C56596" s="75"/>
      <c r="D56596" s="74"/>
    </row>
    <row r="56597" spans="3:4" x14ac:dyDescent="0.25">
      <c r="C56597" s="75"/>
      <c r="D56597" s="74"/>
    </row>
    <row r="56598" spans="3:4" x14ac:dyDescent="0.25">
      <c r="C56598" s="75"/>
      <c r="D56598" s="74"/>
    </row>
    <row r="56599" spans="3:4" x14ac:dyDescent="0.25">
      <c r="C56599" s="75"/>
      <c r="D56599" s="74"/>
    </row>
    <row r="56600" spans="3:4" x14ac:dyDescent="0.25">
      <c r="C56600" s="75"/>
      <c r="D56600" s="74"/>
    </row>
    <row r="56601" spans="3:4" x14ac:dyDescent="0.25">
      <c r="C56601" s="75"/>
      <c r="D56601" s="74"/>
    </row>
    <row r="56602" spans="3:4" x14ac:dyDescent="0.25">
      <c r="C56602" s="75"/>
      <c r="D56602" s="74"/>
    </row>
    <row r="56603" spans="3:4" x14ac:dyDescent="0.25">
      <c r="C56603" s="75"/>
      <c r="D56603" s="74"/>
    </row>
    <row r="56604" spans="3:4" x14ac:dyDescent="0.25">
      <c r="C56604" s="75"/>
      <c r="D56604" s="74"/>
    </row>
    <row r="56605" spans="3:4" x14ac:dyDescent="0.25">
      <c r="C56605" s="75"/>
      <c r="D56605" s="74"/>
    </row>
    <row r="56606" spans="3:4" x14ac:dyDescent="0.25">
      <c r="C56606" s="75"/>
      <c r="D56606" s="74"/>
    </row>
    <row r="56607" spans="3:4" x14ac:dyDescent="0.25">
      <c r="C56607" s="75"/>
      <c r="D56607" s="74"/>
    </row>
    <row r="56608" spans="3:4" x14ac:dyDescent="0.25">
      <c r="C56608" s="75"/>
      <c r="D56608" s="74"/>
    </row>
    <row r="56609" spans="3:4" x14ac:dyDescent="0.25">
      <c r="C56609" s="75"/>
      <c r="D56609" s="74"/>
    </row>
    <row r="56610" spans="3:4" x14ac:dyDescent="0.25">
      <c r="C56610" s="75"/>
      <c r="D56610" s="74"/>
    </row>
    <row r="56611" spans="3:4" x14ac:dyDescent="0.25">
      <c r="C56611" s="75"/>
      <c r="D56611" s="74"/>
    </row>
    <row r="56612" spans="3:4" x14ac:dyDescent="0.25">
      <c r="C56612" s="75"/>
      <c r="D56612" s="74"/>
    </row>
    <row r="56613" spans="3:4" x14ac:dyDescent="0.25">
      <c r="C56613" s="75"/>
      <c r="D56613" s="74"/>
    </row>
    <row r="56614" spans="3:4" x14ac:dyDescent="0.25">
      <c r="C56614" s="75"/>
      <c r="D56614" s="74"/>
    </row>
    <row r="56615" spans="3:4" x14ac:dyDescent="0.25">
      <c r="C56615" s="75"/>
      <c r="D56615" s="74"/>
    </row>
    <row r="56616" spans="3:4" x14ac:dyDescent="0.25">
      <c r="C56616" s="75"/>
      <c r="D56616" s="74"/>
    </row>
    <row r="56617" spans="3:4" x14ac:dyDescent="0.25">
      <c r="C56617" s="75"/>
      <c r="D56617" s="74"/>
    </row>
    <row r="56618" spans="3:4" x14ac:dyDescent="0.25">
      <c r="C56618" s="75"/>
      <c r="D56618" s="74"/>
    </row>
    <row r="56619" spans="3:4" x14ac:dyDescent="0.25">
      <c r="C56619" s="75"/>
      <c r="D56619" s="74"/>
    </row>
    <row r="56620" spans="3:4" x14ac:dyDescent="0.25">
      <c r="C56620" s="75"/>
      <c r="D56620" s="74"/>
    </row>
    <row r="56621" spans="3:4" x14ac:dyDescent="0.25">
      <c r="C56621" s="75"/>
      <c r="D56621" s="74"/>
    </row>
    <row r="56622" spans="3:4" x14ac:dyDescent="0.25">
      <c r="C56622" s="75"/>
      <c r="D56622" s="74"/>
    </row>
    <row r="56623" spans="3:4" x14ac:dyDescent="0.25">
      <c r="C56623" s="75"/>
      <c r="D56623" s="74"/>
    </row>
    <row r="56624" spans="3:4" x14ac:dyDescent="0.25">
      <c r="C56624" s="75"/>
      <c r="D56624" s="74"/>
    </row>
    <row r="56625" spans="3:4" x14ac:dyDescent="0.25">
      <c r="C56625" s="75"/>
      <c r="D56625" s="74"/>
    </row>
    <row r="56626" spans="3:4" x14ac:dyDescent="0.25">
      <c r="C56626" s="75"/>
      <c r="D56626" s="74"/>
    </row>
    <row r="56627" spans="3:4" x14ac:dyDescent="0.25">
      <c r="C56627" s="75"/>
      <c r="D56627" s="74"/>
    </row>
    <row r="56628" spans="3:4" x14ac:dyDescent="0.25">
      <c r="C56628" s="75"/>
      <c r="D56628" s="74"/>
    </row>
    <row r="56629" spans="3:4" x14ac:dyDescent="0.25">
      <c r="C56629" s="75"/>
      <c r="D56629" s="74"/>
    </row>
    <row r="56630" spans="3:4" x14ac:dyDescent="0.25">
      <c r="C56630" s="75"/>
      <c r="D56630" s="74"/>
    </row>
    <row r="56631" spans="3:4" x14ac:dyDescent="0.25">
      <c r="C56631" s="75"/>
      <c r="D56631" s="74"/>
    </row>
    <row r="56632" spans="3:4" x14ac:dyDescent="0.25">
      <c r="C56632" s="75"/>
      <c r="D56632" s="74"/>
    </row>
    <row r="56633" spans="3:4" x14ac:dyDescent="0.25">
      <c r="C56633" s="75"/>
      <c r="D56633" s="74"/>
    </row>
    <row r="56634" spans="3:4" x14ac:dyDescent="0.25">
      <c r="C56634" s="75"/>
      <c r="D56634" s="74"/>
    </row>
    <row r="56635" spans="3:4" x14ac:dyDescent="0.25">
      <c r="C56635" s="75"/>
      <c r="D56635" s="74"/>
    </row>
    <row r="56636" spans="3:4" x14ac:dyDescent="0.25">
      <c r="C56636" s="75"/>
      <c r="D56636" s="74"/>
    </row>
    <row r="56637" spans="3:4" x14ac:dyDescent="0.25">
      <c r="C56637" s="75"/>
      <c r="D56637" s="74"/>
    </row>
    <row r="56638" spans="3:4" x14ac:dyDescent="0.25">
      <c r="C56638" s="75"/>
      <c r="D56638" s="74"/>
    </row>
    <row r="56639" spans="3:4" x14ac:dyDescent="0.25">
      <c r="C56639" s="75"/>
      <c r="D56639" s="74"/>
    </row>
    <row r="56640" spans="3:4" x14ac:dyDescent="0.25">
      <c r="C56640" s="75"/>
      <c r="D56640" s="74"/>
    </row>
    <row r="56641" spans="3:4" x14ac:dyDescent="0.25">
      <c r="C56641" s="75"/>
      <c r="D56641" s="74"/>
    </row>
    <row r="56642" spans="3:4" x14ac:dyDescent="0.25">
      <c r="C56642" s="75"/>
      <c r="D56642" s="74"/>
    </row>
    <row r="56643" spans="3:4" x14ac:dyDescent="0.25">
      <c r="C56643" s="75"/>
      <c r="D56643" s="74"/>
    </row>
    <row r="56644" spans="3:4" x14ac:dyDescent="0.25">
      <c r="C56644" s="75"/>
      <c r="D56644" s="74"/>
    </row>
    <row r="56645" spans="3:4" x14ac:dyDescent="0.25">
      <c r="C56645" s="75"/>
      <c r="D56645" s="74"/>
    </row>
    <row r="56646" spans="3:4" x14ac:dyDescent="0.25">
      <c r="C56646" s="75"/>
      <c r="D56646" s="74"/>
    </row>
    <row r="56647" spans="3:4" x14ac:dyDescent="0.25">
      <c r="C56647" s="75"/>
      <c r="D56647" s="74"/>
    </row>
    <row r="56648" spans="3:4" x14ac:dyDescent="0.25">
      <c r="C56648" s="75"/>
      <c r="D56648" s="74"/>
    </row>
    <row r="56649" spans="3:4" x14ac:dyDescent="0.25">
      <c r="C56649" s="75"/>
      <c r="D56649" s="74"/>
    </row>
    <row r="56650" spans="3:4" x14ac:dyDescent="0.25">
      <c r="C56650" s="75"/>
      <c r="D56650" s="74"/>
    </row>
    <row r="56651" spans="3:4" x14ac:dyDescent="0.25">
      <c r="C56651" s="75"/>
      <c r="D56651" s="74"/>
    </row>
    <row r="56652" spans="3:4" x14ac:dyDescent="0.25">
      <c r="C56652" s="75"/>
      <c r="D56652" s="74"/>
    </row>
    <row r="56653" spans="3:4" x14ac:dyDescent="0.25">
      <c r="C56653" s="75"/>
      <c r="D56653" s="74"/>
    </row>
    <row r="56654" spans="3:4" x14ac:dyDescent="0.25">
      <c r="C56654" s="75"/>
      <c r="D56654" s="74"/>
    </row>
    <row r="56655" spans="3:4" x14ac:dyDescent="0.25">
      <c r="C56655" s="75"/>
      <c r="D56655" s="74"/>
    </row>
    <row r="56656" spans="3:4" x14ac:dyDescent="0.25">
      <c r="C56656" s="75"/>
      <c r="D56656" s="74"/>
    </row>
    <row r="56657" spans="3:4" x14ac:dyDescent="0.25">
      <c r="C56657" s="75"/>
      <c r="D56657" s="74"/>
    </row>
    <row r="56658" spans="3:4" x14ac:dyDescent="0.25">
      <c r="C56658" s="75"/>
      <c r="D56658" s="74"/>
    </row>
    <row r="56659" spans="3:4" x14ac:dyDescent="0.25">
      <c r="C56659" s="75"/>
      <c r="D56659" s="74"/>
    </row>
    <row r="56660" spans="3:4" x14ac:dyDescent="0.25">
      <c r="C56660" s="75"/>
      <c r="D56660" s="74"/>
    </row>
    <row r="56661" spans="3:4" x14ac:dyDescent="0.25">
      <c r="C56661" s="75"/>
      <c r="D56661" s="74"/>
    </row>
    <row r="56662" spans="3:4" x14ac:dyDescent="0.25">
      <c r="C56662" s="75"/>
      <c r="D56662" s="74"/>
    </row>
    <row r="56663" spans="3:4" x14ac:dyDescent="0.25">
      <c r="C56663" s="75"/>
      <c r="D56663" s="74"/>
    </row>
    <row r="56664" spans="3:4" x14ac:dyDescent="0.25">
      <c r="C56664" s="75"/>
      <c r="D56664" s="74"/>
    </row>
    <row r="56665" spans="3:4" x14ac:dyDescent="0.25">
      <c r="C56665" s="75"/>
      <c r="D56665" s="74"/>
    </row>
    <row r="56666" spans="3:4" x14ac:dyDescent="0.25">
      <c r="C56666" s="75"/>
      <c r="D56666" s="74"/>
    </row>
    <row r="56667" spans="3:4" x14ac:dyDescent="0.25">
      <c r="C56667" s="75"/>
      <c r="D56667" s="74"/>
    </row>
    <row r="56668" spans="3:4" x14ac:dyDescent="0.25">
      <c r="C56668" s="75"/>
      <c r="D56668" s="74"/>
    </row>
    <row r="56669" spans="3:4" x14ac:dyDescent="0.25">
      <c r="C56669" s="75"/>
      <c r="D56669" s="74"/>
    </row>
    <row r="56670" spans="3:4" x14ac:dyDescent="0.25">
      <c r="C56670" s="75"/>
      <c r="D56670" s="74"/>
    </row>
    <row r="56671" spans="3:4" x14ac:dyDescent="0.25">
      <c r="C56671" s="75"/>
      <c r="D56671" s="74"/>
    </row>
    <row r="56672" spans="3:4" x14ac:dyDescent="0.25">
      <c r="C56672" s="75"/>
      <c r="D56672" s="74"/>
    </row>
    <row r="56673" spans="3:4" x14ac:dyDescent="0.25">
      <c r="C56673" s="75"/>
      <c r="D56673" s="74"/>
    </row>
    <row r="56674" spans="3:4" x14ac:dyDescent="0.25">
      <c r="C56674" s="75"/>
      <c r="D56674" s="74"/>
    </row>
    <row r="56675" spans="3:4" x14ac:dyDescent="0.25">
      <c r="C56675" s="75"/>
      <c r="D56675" s="74"/>
    </row>
    <row r="56676" spans="3:4" x14ac:dyDescent="0.25">
      <c r="C56676" s="75"/>
      <c r="D56676" s="74"/>
    </row>
    <row r="56677" spans="3:4" x14ac:dyDescent="0.25">
      <c r="C56677" s="75"/>
      <c r="D56677" s="74"/>
    </row>
    <row r="56678" spans="3:4" x14ac:dyDescent="0.25">
      <c r="C56678" s="75"/>
      <c r="D56678" s="74"/>
    </row>
    <row r="56679" spans="3:4" x14ac:dyDescent="0.25">
      <c r="C56679" s="75"/>
      <c r="D56679" s="74"/>
    </row>
    <row r="56680" spans="3:4" x14ac:dyDescent="0.25">
      <c r="C56680" s="75"/>
      <c r="D56680" s="74"/>
    </row>
    <row r="56681" spans="3:4" x14ac:dyDescent="0.25">
      <c r="C56681" s="75"/>
      <c r="D56681" s="74"/>
    </row>
    <row r="56682" spans="3:4" x14ac:dyDescent="0.25">
      <c r="C56682" s="75"/>
      <c r="D56682" s="74"/>
    </row>
    <row r="56683" spans="3:4" x14ac:dyDescent="0.25">
      <c r="C56683" s="75"/>
      <c r="D56683" s="74"/>
    </row>
    <row r="56684" spans="3:4" x14ac:dyDescent="0.25">
      <c r="C56684" s="75"/>
      <c r="D56684" s="74"/>
    </row>
    <row r="56685" spans="3:4" x14ac:dyDescent="0.25">
      <c r="C56685" s="75"/>
      <c r="D56685" s="74"/>
    </row>
    <row r="56686" spans="3:4" x14ac:dyDescent="0.25">
      <c r="C56686" s="75"/>
      <c r="D56686" s="74"/>
    </row>
    <row r="56687" spans="3:4" x14ac:dyDescent="0.25">
      <c r="C56687" s="75"/>
      <c r="D56687" s="74"/>
    </row>
    <row r="56688" spans="3:4" x14ac:dyDescent="0.25">
      <c r="C56688" s="75"/>
      <c r="D56688" s="74"/>
    </row>
    <row r="56689" spans="3:4" x14ac:dyDescent="0.25">
      <c r="C56689" s="75"/>
      <c r="D56689" s="74"/>
    </row>
    <row r="56690" spans="3:4" x14ac:dyDescent="0.25">
      <c r="C56690" s="75"/>
      <c r="D56690" s="74"/>
    </row>
    <row r="56691" spans="3:4" x14ac:dyDescent="0.25">
      <c r="C56691" s="75"/>
      <c r="D56691" s="74"/>
    </row>
    <row r="56692" spans="3:4" x14ac:dyDescent="0.25">
      <c r="C56692" s="75"/>
      <c r="D56692" s="74"/>
    </row>
    <row r="56693" spans="3:4" x14ac:dyDescent="0.25">
      <c r="C56693" s="75"/>
      <c r="D56693" s="74"/>
    </row>
    <row r="56694" spans="3:4" x14ac:dyDescent="0.25">
      <c r="C56694" s="75"/>
      <c r="D56694" s="74"/>
    </row>
    <row r="56695" spans="3:4" x14ac:dyDescent="0.25">
      <c r="C56695" s="75"/>
      <c r="D56695" s="74"/>
    </row>
    <row r="56696" spans="3:4" x14ac:dyDescent="0.25">
      <c r="C56696" s="75"/>
      <c r="D56696" s="74"/>
    </row>
    <row r="56697" spans="3:4" x14ac:dyDescent="0.25">
      <c r="C56697" s="75"/>
      <c r="D56697" s="74"/>
    </row>
    <row r="56698" spans="3:4" x14ac:dyDescent="0.25">
      <c r="C56698" s="75"/>
      <c r="D56698" s="74"/>
    </row>
    <row r="56699" spans="3:4" x14ac:dyDescent="0.25">
      <c r="C56699" s="75"/>
      <c r="D56699" s="74"/>
    </row>
    <row r="56700" spans="3:4" x14ac:dyDescent="0.25">
      <c r="C56700" s="75"/>
      <c r="D56700" s="74"/>
    </row>
    <row r="56701" spans="3:4" x14ac:dyDescent="0.25">
      <c r="C56701" s="75"/>
      <c r="D56701" s="74"/>
    </row>
    <row r="56702" spans="3:4" x14ac:dyDescent="0.25">
      <c r="C56702" s="75"/>
      <c r="D56702" s="74"/>
    </row>
    <row r="56703" spans="3:4" x14ac:dyDescent="0.25">
      <c r="C56703" s="75"/>
      <c r="D56703" s="74"/>
    </row>
    <row r="56704" spans="3:4" x14ac:dyDescent="0.25">
      <c r="C56704" s="75"/>
      <c r="D56704" s="74"/>
    </row>
    <row r="56705" spans="3:4" x14ac:dyDescent="0.25">
      <c r="C56705" s="75"/>
      <c r="D56705" s="74"/>
    </row>
    <row r="56706" spans="3:4" x14ac:dyDescent="0.25">
      <c r="C56706" s="75"/>
      <c r="D56706" s="74"/>
    </row>
    <row r="56707" spans="3:4" x14ac:dyDescent="0.25">
      <c r="C56707" s="75"/>
      <c r="D56707" s="74"/>
    </row>
    <row r="56708" spans="3:4" x14ac:dyDescent="0.25">
      <c r="C56708" s="75"/>
      <c r="D56708" s="74"/>
    </row>
    <row r="56709" spans="3:4" x14ac:dyDescent="0.25">
      <c r="C56709" s="75"/>
      <c r="D56709" s="74"/>
    </row>
    <row r="56710" spans="3:4" x14ac:dyDescent="0.25">
      <c r="C56710" s="75"/>
      <c r="D56710" s="74"/>
    </row>
    <row r="56711" spans="3:4" x14ac:dyDescent="0.25">
      <c r="C56711" s="75"/>
      <c r="D56711" s="74"/>
    </row>
    <row r="56712" spans="3:4" x14ac:dyDescent="0.25">
      <c r="C56712" s="75"/>
      <c r="D56712" s="74"/>
    </row>
    <row r="56713" spans="3:4" x14ac:dyDescent="0.25">
      <c r="C56713" s="75"/>
      <c r="D56713" s="74"/>
    </row>
    <row r="56714" spans="3:4" x14ac:dyDescent="0.25">
      <c r="C56714" s="75"/>
      <c r="D56714" s="74"/>
    </row>
    <row r="56715" spans="3:4" x14ac:dyDescent="0.25">
      <c r="C56715" s="75"/>
      <c r="D56715" s="74"/>
    </row>
    <row r="56716" spans="3:4" x14ac:dyDescent="0.25">
      <c r="C56716" s="75"/>
      <c r="D56716" s="74"/>
    </row>
    <row r="56717" spans="3:4" x14ac:dyDescent="0.25">
      <c r="C56717" s="75"/>
      <c r="D56717" s="74"/>
    </row>
    <row r="56718" spans="3:4" x14ac:dyDescent="0.25">
      <c r="C56718" s="75"/>
      <c r="D56718" s="74"/>
    </row>
    <row r="56719" spans="3:4" x14ac:dyDescent="0.25">
      <c r="C56719" s="75"/>
      <c r="D56719" s="74"/>
    </row>
    <row r="56720" spans="3:4" x14ac:dyDescent="0.25">
      <c r="C56720" s="75"/>
      <c r="D56720" s="74"/>
    </row>
    <row r="56721" spans="3:4" x14ac:dyDescent="0.25">
      <c r="C56721" s="75"/>
      <c r="D56721" s="74"/>
    </row>
    <row r="56722" spans="3:4" x14ac:dyDescent="0.25">
      <c r="C56722" s="75"/>
      <c r="D56722" s="74"/>
    </row>
    <row r="56723" spans="3:4" x14ac:dyDescent="0.25">
      <c r="C56723" s="75"/>
      <c r="D56723" s="74"/>
    </row>
    <row r="56724" spans="3:4" x14ac:dyDescent="0.25">
      <c r="C56724" s="75"/>
      <c r="D56724" s="74"/>
    </row>
    <row r="56725" spans="3:4" x14ac:dyDescent="0.25">
      <c r="C56725" s="75"/>
      <c r="D56725" s="74"/>
    </row>
    <row r="56726" spans="3:4" x14ac:dyDescent="0.25">
      <c r="C56726" s="75"/>
      <c r="D56726" s="74"/>
    </row>
    <row r="56727" spans="3:4" x14ac:dyDescent="0.25">
      <c r="C56727" s="75"/>
      <c r="D56727" s="74"/>
    </row>
    <row r="56728" spans="3:4" x14ac:dyDescent="0.25">
      <c r="C56728" s="75"/>
      <c r="D56728" s="74"/>
    </row>
    <row r="56729" spans="3:4" x14ac:dyDescent="0.25">
      <c r="C56729" s="75"/>
      <c r="D56729" s="74"/>
    </row>
    <row r="56730" spans="3:4" x14ac:dyDescent="0.25">
      <c r="C56730" s="75"/>
      <c r="D56730" s="74"/>
    </row>
    <row r="56731" spans="3:4" x14ac:dyDescent="0.25">
      <c r="C56731" s="75"/>
      <c r="D56731" s="74"/>
    </row>
    <row r="56732" spans="3:4" x14ac:dyDescent="0.25">
      <c r="C56732" s="75"/>
      <c r="D56732" s="74"/>
    </row>
    <row r="56733" spans="3:4" x14ac:dyDescent="0.25">
      <c r="C56733" s="75"/>
      <c r="D56733" s="74"/>
    </row>
    <row r="56734" spans="3:4" x14ac:dyDescent="0.25">
      <c r="C56734" s="75"/>
      <c r="D56734" s="74"/>
    </row>
    <row r="56735" spans="3:4" x14ac:dyDescent="0.25">
      <c r="C56735" s="75"/>
      <c r="D56735" s="74"/>
    </row>
    <row r="56736" spans="3:4" x14ac:dyDescent="0.25">
      <c r="C56736" s="75"/>
      <c r="D56736" s="74"/>
    </row>
    <row r="56737" spans="3:4" x14ac:dyDescent="0.25">
      <c r="C56737" s="75"/>
      <c r="D56737" s="74"/>
    </row>
    <row r="56738" spans="3:4" x14ac:dyDescent="0.25">
      <c r="C56738" s="75"/>
      <c r="D56738" s="74"/>
    </row>
    <row r="56739" spans="3:4" x14ac:dyDescent="0.25">
      <c r="C56739" s="75"/>
      <c r="D56739" s="74"/>
    </row>
    <row r="56740" spans="3:4" x14ac:dyDescent="0.25">
      <c r="C56740" s="75"/>
      <c r="D56740" s="74"/>
    </row>
    <row r="56741" spans="3:4" x14ac:dyDescent="0.25">
      <c r="C56741" s="75"/>
      <c r="D56741" s="74"/>
    </row>
    <row r="56742" spans="3:4" x14ac:dyDescent="0.25">
      <c r="C56742" s="75"/>
      <c r="D56742" s="74"/>
    </row>
    <row r="56743" spans="3:4" x14ac:dyDescent="0.25">
      <c r="C56743" s="75"/>
      <c r="D56743" s="74"/>
    </row>
    <row r="56744" spans="3:4" x14ac:dyDescent="0.25">
      <c r="C56744" s="75"/>
      <c r="D56744" s="74"/>
    </row>
    <row r="56745" spans="3:4" x14ac:dyDescent="0.25">
      <c r="C56745" s="75"/>
      <c r="D56745" s="74"/>
    </row>
    <row r="56746" spans="3:4" x14ac:dyDescent="0.25">
      <c r="C56746" s="75"/>
      <c r="D56746" s="74"/>
    </row>
    <row r="56747" spans="3:4" x14ac:dyDescent="0.25">
      <c r="C56747" s="75"/>
      <c r="D56747" s="74"/>
    </row>
    <row r="56748" spans="3:4" x14ac:dyDescent="0.25">
      <c r="C56748" s="75"/>
      <c r="D56748" s="74"/>
    </row>
    <row r="56749" spans="3:4" x14ac:dyDescent="0.25">
      <c r="C56749" s="75"/>
      <c r="D56749" s="74"/>
    </row>
    <row r="56750" spans="3:4" x14ac:dyDescent="0.25">
      <c r="C56750" s="75"/>
      <c r="D56750" s="74"/>
    </row>
    <row r="56751" spans="3:4" x14ac:dyDescent="0.25">
      <c r="C56751" s="75"/>
      <c r="D56751" s="74"/>
    </row>
    <row r="56752" spans="3:4" x14ac:dyDescent="0.25">
      <c r="C56752" s="75"/>
      <c r="D56752" s="74"/>
    </row>
    <row r="56753" spans="3:4" x14ac:dyDescent="0.25">
      <c r="C56753" s="75"/>
      <c r="D56753" s="74"/>
    </row>
    <row r="56754" spans="3:4" x14ac:dyDescent="0.25">
      <c r="C56754" s="75"/>
      <c r="D56754" s="74"/>
    </row>
    <row r="56755" spans="3:4" x14ac:dyDescent="0.25">
      <c r="C56755" s="75"/>
      <c r="D56755" s="74"/>
    </row>
    <row r="56756" spans="3:4" x14ac:dyDescent="0.25">
      <c r="C56756" s="75"/>
      <c r="D56756" s="74"/>
    </row>
    <row r="56757" spans="3:4" x14ac:dyDescent="0.25">
      <c r="C56757" s="75"/>
      <c r="D56757" s="74"/>
    </row>
    <row r="56758" spans="3:4" x14ac:dyDescent="0.25">
      <c r="C56758" s="75"/>
      <c r="D56758" s="74"/>
    </row>
    <row r="56759" spans="3:4" x14ac:dyDescent="0.25">
      <c r="C56759" s="75"/>
      <c r="D56759" s="74"/>
    </row>
    <row r="56760" spans="3:4" x14ac:dyDescent="0.25">
      <c r="C56760" s="75"/>
      <c r="D56760" s="74"/>
    </row>
    <row r="56761" spans="3:4" x14ac:dyDescent="0.25">
      <c r="C56761" s="75"/>
      <c r="D56761" s="74"/>
    </row>
    <row r="56762" spans="3:4" x14ac:dyDescent="0.25">
      <c r="C56762" s="75"/>
      <c r="D56762" s="74"/>
    </row>
    <row r="56763" spans="3:4" x14ac:dyDescent="0.25">
      <c r="C56763" s="75"/>
      <c r="D56763" s="74"/>
    </row>
    <row r="56764" spans="3:4" x14ac:dyDescent="0.25">
      <c r="C56764" s="75"/>
      <c r="D56764" s="74"/>
    </row>
    <row r="56765" spans="3:4" x14ac:dyDescent="0.25">
      <c r="C56765" s="75"/>
      <c r="D56765" s="74"/>
    </row>
    <row r="56766" spans="3:4" x14ac:dyDescent="0.25">
      <c r="C56766" s="75"/>
      <c r="D56766" s="74"/>
    </row>
    <row r="56767" spans="3:4" x14ac:dyDescent="0.25">
      <c r="C56767" s="75"/>
      <c r="D56767" s="74"/>
    </row>
    <row r="56768" spans="3:4" x14ac:dyDescent="0.25">
      <c r="C56768" s="75"/>
      <c r="D56768" s="74"/>
    </row>
    <row r="56769" spans="3:4" x14ac:dyDescent="0.25">
      <c r="C56769" s="75"/>
      <c r="D56769" s="74"/>
    </row>
    <row r="56770" spans="3:4" x14ac:dyDescent="0.25">
      <c r="C56770" s="75"/>
      <c r="D56770" s="74"/>
    </row>
    <row r="56771" spans="3:4" x14ac:dyDescent="0.25">
      <c r="C56771" s="75"/>
      <c r="D56771" s="74"/>
    </row>
    <row r="56772" spans="3:4" x14ac:dyDescent="0.25">
      <c r="C56772" s="75"/>
      <c r="D56772" s="74"/>
    </row>
    <row r="56773" spans="3:4" x14ac:dyDescent="0.25">
      <c r="C56773" s="75"/>
      <c r="D56773" s="74"/>
    </row>
    <row r="56774" spans="3:4" x14ac:dyDescent="0.25">
      <c r="C56774" s="75"/>
      <c r="D56774" s="74"/>
    </row>
    <row r="56775" spans="3:4" x14ac:dyDescent="0.25">
      <c r="C56775" s="75"/>
      <c r="D56775" s="74"/>
    </row>
    <row r="56776" spans="3:4" x14ac:dyDescent="0.25">
      <c r="C56776" s="75"/>
      <c r="D56776" s="74"/>
    </row>
    <row r="56777" spans="3:4" x14ac:dyDescent="0.25">
      <c r="C56777" s="75"/>
      <c r="D56777" s="74"/>
    </row>
    <row r="56778" spans="3:4" x14ac:dyDescent="0.25">
      <c r="C56778" s="75"/>
      <c r="D56778" s="74"/>
    </row>
    <row r="56779" spans="3:4" x14ac:dyDescent="0.25">
      <c r="C56779" s="75"/>
      <c r="D56779" s="74"/>
    </row>
    <row r="56780" spans="3:4" x14ac:dyDescent="0.25">
      <c r="C56780" s="75"/>
      <c r="D56780" s="74"/>
    </row>
    <row r="56781" spans="3:4" x14ac:dyDescent="0.25">
      <c r="C56781" s="75"/>
      <c r="D56781" s="74"/>
    </row>
    <row r="56782" spans="3:4" x14ac:dyDescent="0.25">
      <c r="C56782" s="75"/>
      <c r="D56782" s="74"/>
    </row>
    <row r="56783" spans="3:4" x14ac:dyDescent="0.25">
      <c r="C56783" s="75"/>
      <c r="D56783" s="74"/>
    </row>
    <row r="56784" spans="3:4" x14ac:dyDescent="0.25">
      <c r="C56784" s="75"/>
      <c r="D56784" s="74"/>
    </row>
    <row r="56785" spans="3:4" x14ac:dyDescent="0.25">
      <c r="C56785" s="75"/>
      <c r="D56785" s="74"/>
    </row>
    <row r="56786" spans="3:4" x14ac:dyDescent="0.25">
      <c r="C56786" s="75"/>
      <c r="D56786" s="74"/>
    </row>
    <row r="56787" spans="3:4" x14ac:dyDescent="0.25">
      <c r="C56787" s="75"/>
      <c r="D56787" s="74"/>
    </row>
    <row r="56788" spans="3:4" x14ac:dyDescent="0.25">
      <c r="C56788" s="75"/>
      <c r="D56788" s="74"/>
    </row>
    <row r="56789" spans="3:4" x14ac:dyDescent="0.25">
      <c r="C56789" s="75"/>
      <c r="D56789" s="74"/>
    </row>
    <row r="56790" spans="3:4" x14ac:dyDescent="0.25">
      <c r="C56790" s="75"/>
      <c r="D56790" s="74"/>
    </row>
    <row r="56791" spans="3:4" x14ac:dyDescent="0.25">
      <c r="C56791" s="75"/>
      <c r="D56791" s="74"/>
    </row>
    <row r="56792" spans="3:4" x14ac:dyDescent="0.25">
      <c r="C56792" s="75"/>
      <c r="D56792" s="74"/>
    </row>
    <row r="56793" spans="3:4" x14ac:dyDescent="0.25">
      <c r="C56793" s="75"/>
      <c r="D56793" s="74"/>
    </row>
    <row r="56794" spans="3:4" x14ac:dyDescent="0.25">
      <c r="C56794" s="75"/>
      <c r="D56794" s="74"/>
    </row>
    <row r="56795" spans="3:4" x14ac:dyDescent="0.25">
      <c r="C56795" s="75"/>
      <c r="D56795" s="74"/>
    </row>
    <row r="56796" spans="3:4" x14ac:dyDescent="0.25">
      <c r="C56796" s="75"/>
      <c r="D56796" s="74"/>
    </row>
    <row r="56797" spans="3:4" x14ac:dyDescent="0.25">
      <c r="C56797" s="75"/>
      <c r="D56797" s="74"/>
    </row>
    <row r="56798" spans="3:4" x14ac:dyDescent="0.25">
      <c r="C56798" s="75"/>
      <c r="D56798" s="74"/>
    </row>
    <row r="56799" spans="3:4" x14ac:dyDescent="0.25">
      <c r="C56799" s="75"/>
      <c r="D56799" s="74"/>
    </row>
    <row r="56800" spans="3:4" x14ac:dyDescent="0.25">
      <c r="C56800" s="75"/>
      <c r="D56800" s="74"/>
    </row>
    <row r="56801" spans="3:4" x14ac:dyDescent="0.25">
      <c r="C56801" s="75"/>
      <c r="D56801" s="74"/>
    </row>
    <row r="56802" spans="3:4" x14ac:dyDescent="0.25">
      <c r="C56802" s="75"/>
      <c r="D56802" s="74"/>
    </row>
    <row r="56803" spans="3:4" x14ac:dyDescent="0.25">
      <c r="C56803" s="75"/>
      <c r="D56803" s="74"/>
    </row>
    <row r="56804" spans="3:4" x14ac:dyDescent="0.25">
      <c r="C56804" s="75"/>
      <c r="D56804" s="74"/>
    </row>
    <row r="56805" spans="3:4" x14ac:dyDescent="0.25">
      <c r="C56805" s="75"/>
      <c r="D56805" s="74"/>
    </row>
    <row r="56806" spans="3:4" x14ac:dyDescent="0.25">
      <c r="C56806" s="75"/>
      <c r="D56806" s="74"/>
    </row>
    <row r="56807" spans="3:4" x14ac:dyDescent="0.25">
      <c r="C56807" s="75"/>
      <c r="D56807" s="74"/>
    </row>
    <row r="56808" spans="3:4" x14ac:dyDescent="0.25">
      <c r="C56808" s="75"/>
      <c r="D56808" s="74"/>
    </row>
    <row r="56809" spans="3:4" x14ac:dyDescent="0.25">
      <c r="C56809" s="75"/>
      <c r="D56809" s="74"/>
    </row>
    <row r="56810" spans="3:4" x14ac:dyDescent="0.25">
      <c r="C56810" s="75"/>
      <c r="D56810" s="74"/>
    </row>
    <row r="56811" spans="3:4" x14ac:dyDescent="0.25">
      <c r="C56811" s="75"/>
      <c r="D56811" s="74"/>
    </row>
    <row r="56812" spans="3:4" x14ac:dyDescent="0.25">
      <c r="C56812" s="75"/>
      <c r="D56812" s="74"/>
    </row>
    <row r="56813" spans="3:4" x14ac:dyDescent="0.25">
      <c r="C56813" s="75"/>
      <c r="D56813" s="74"/>
    </row>
    <row r="56814" spans="3:4" x14ac:dyDescent="0.25">
      <c r="C56814" s="75"/>
      <c r="D56814" s="74"/>
    </row>
    <row r="56815" spans="3:4" x14ac:dyDescent="0.25">
      <c r="C56815" s="75"/>
      <c r="D56815" s="74"/>
    </row>
    <row r="56816" spans="3:4" x14ac:dyDescent="0.25">
      <c r="C56816" s="75"/>
      <c r="D56816" s="74"/>
    </row>
    <row r="56817" spans="3:4" x14ac:dyDescent="0.25">
      <c r="C56817" s="75"/>
      <c r="D56817" s="74"/>
    </row>
    <row r="56818" spans="3:4" x14ac:dyDescent="0.25">
      <c r="C56818" s="75"/>
      <c r="D56818" s="74"/>
    </row>
    <row r="56819" spans="3:4" x14ac:dyDescent="0.25">
      <c r="C56819" s="75"/>
      <c r="D56819" s="74"/>
    </row>
    <row r="56820" spans="3:4" x14ac:dyDescent="0.25">
      <c r="C56820" s="75"/>
      <c r="D56820" s="74"/>
    </row>
    <row r="56821" spans="3:4" x14ac:dyDescent="0.25">
      <c r="C56821" s="75"/>
      <c r="D56821" s="74"/>
    </row>
    <row r="56822" spans="3:4" x14ac:dyDescent="0.25">
      <c r="C56822" s="75"/>
      <c r="D56822" s="74"/>
    </row>
    <row r="56823" spans="3:4" x14ac:dyDescent="0.25">
      <c r="C56823" s="75"/>
      <c r="D56823" s="74"/>
    </row>
    <row r="56824" spans="3:4" x14ac:dyDescent="0.25">
      <c r="C56824" s="75"/>
      <c r="D56824" s="74"/>
    </row>
    <row r="56825" spans="3:4" x14ac:dyDescent="0.25">
      <c r="C56825" s="75"/>
      <c r="D56825" s="74"/>
    </row>
    <row r="56826" spans="3:4" x14ac:dyDescent="0.25">
      <c r="C56826" s="75"/>
      <c r="D56826" s="74"/>
    </row>
    <row r="56827" spans="3:4" x14ac:dyDescent="0.25">
      <c r="C56827" s="75"/>
      <c r="D56827" s="74"/>
    </row>
    <row r="56828" spans="3:4" x14ac:dyDescent="0.25">
      <c r="C56828" s="75"/>
      <c r="D56828" s="74"/>
    </row>
    <row r="56829" spans="3:4" x14ac:dyDescent="0.25">
      <c r="C56829" s="75"/>
      <c r="D56829" s="74"/>
    </row>
    <row r="56830" spans="3:4" x14ac:dyDescent="0.25">
      <c r="C56830" s="75"/>
      <c r="D56830" s="74"/>
    </row>
    <row r="56831" spans="3:4" x14ac:dyDescent="0.25">
      <c r="C56831" s="75"/>
      <c r="D56831" s="74"/>
    </row>
    <row r="56832" spans="3:4" x14ac:dyDescent="0.25">
      <c r="C56832" s="75"/>
      <c r="D56832" s="74"/>
    </row>
    <row r="56833" spans="3:4" x14ac:dyDescent="0.25">
      <c r="C56833" s="75"/>
      <c r="D56833" s="74"/>
    </row>
    <row r="56834" spans="3:4" x14ac:dyDescent="0.25">
      <c r="C56834" s="75"/>
      <c r="D56834" s="74"/>
    </row>
    <row r="56835" spans="3:4" x14ac:dyDescent="0.25">
      <c r="C56835" s="75"/>
      <c r="D56835" s="74"/>
    </row>
    <row r="56836" spans="3:4" x14ac:dyDescent="0.25">
      <c r="C56836" s="75"/>
      <c r="D56836" s="74"/>
    </row>
    <row r="56837" spans="3:4" x14ac:dyDescent="0.25">
      <c r="C56837" s="75"/>
      <c r="D56837" s="74"/>
    </row>
    <row r="56838" spans="3:4" x14ac:dyDescent="0.25">
      <c r="C56838" s="75"/>
      <c r="D56838" s="74"/>
    </row>
    <row r="56839" spans="3:4" x14ac:dyDescent="0.25">
      <c r="C56839" s="75"/>
      <c r="D56839" s="74"/>
    </row>
    <row r="56840" spans="3:4" x14ac:dyDescent="0.25">
      <c r="C56840" s="75"/>
      <c r="D56840" s="74"/>
    </row>
    <row r="56841" spans="3:4" x14ac:dyDescent="0.25">
      <c r="C56841" s="75"/>
      <c r="D56841" s="74"/>
    </row>
    <row r="56842" spans="3:4" x14ac:dyDescent="0.25">
      <c r="C56842" s="75"/>
      <c r="D56842" s="74"/>
    </row>
    <row r="56843" spans="3:4" x14ac:dyDescent="0.25">
      <c r="C56843" s="75"/>
      <c r="D56843" s="74"/>
    </row>
    <row r="56844" spans="3:4" x14ac:dyDescent="0.25">
      <c r="C56844" s="75"/>
      <c r="D56844" s="74"/>
    </row>
    <row r="56845" spans="3:4" x14ac:dyDescent="0.25">
      <c r="C56845" s="75"/>
      <c r="D56845" s="74"/>
    </row>
    <row r="56846" spans="3:4" x14ac:dyDescent="0.25">
      <c r="C56846" s="75"/>
      <c r="D56846" s="74"/>
    </row>
    <row r="56847" spans="3:4" x14ac:dyDescent="0.25">
      <c r="C56847" s="75"/>
      <c r="D56847" s="74"/>
    </row>
    <row r="56848" spans="3:4" x14ac:dyDescent="0.25">
      <c r="C56848" s="75"/>
      <c r="D56848" s="74"/>
    </row>
    <row r="56849" spans="3:4" x14ac:dyDescent="0.25">
      <c r="C56849" s="75"/>
      <c r="D56849" s="74"/>
    </row>
    <row r="56850" spans="3:4" x14ac:dyDescent="0.25">
      <c r="C56850" s="75"/>
      <c r="D56850" s="74"/>
    </row>
    <row r="56851" spans="3:4" x14ac:dyDescent="0.25">
      <c r="C56851" s="75"/>
      <c r="D56851" s="74"/>
    </row>
    <row r="56852" spans="3:4" x14ac:dyDescent="0.25">
      <c r="C56852" s="75"/>
      <c r="D56852" s="74"/>
    </row>
    <row r="56853" spans="3:4" x14ac:dyDescent="0.25">
      <c r="C56853" s="75"/>
      <c r="D56853" s="74"/>
    </row>
    <row r="56854" spans="3:4" x14ac:dyDescent="0.25">
      <c r="C56854" s="75"/>
      <c r="D56854" s="74"/>
    </row>
    <row r="56855" spans="3:4" x14ac:dyDescent="0.25">
      <c r="C56855" s="75"/>
      <c r="D56855" s="74"/>
    </row>
    <row r="56856" spans="3:4" x14ac:dyDescent="0.25">
      <c r="C56856" s="75"/>
      <c r="D56856" s="74"/>
    </row>
    <row r="56857" spans="3:4" x14ac:dyDescent="0.25">
      <c r="C56857" s="75"/>
      <c r="D56857" s="74"/>
    </row>
    <row r="56858" spans="3:4" x14ac:dyDescent="0.25">
      <c r="C56858" s="75"/>
      <c r="D56858" s="74"/>
    </row>
    <row r="56859" spans="3:4" x14ac:dyDescent="0.25">
      <c r="C56859" s="75"/>
      <c r="D56859" s="74"/>
    </row>
    <row r="56860" spans="3:4" x14ac:dyDescent="0.25">
      <c r="C56860" s="75"/>
      <c r="D56860" s="74"/>
    </row>
    <row r="56861" spans="3:4" x14ac:dyDescent="0.25">
      <c r="C56861" s="75"/>
      <c r="D56861" s="74"/>
    </row>
    <row r="56862" spans="3:4" x14ac:dyDescent="0.25">
      <c r="C56862" s="75"/>
      <c r="D56862" s="74"/>
    </row>
    <row r="56863" spans="3:4" x14ac:dyDescent="0.25">
      <c r="C56863" s="75"/>
      <c r="D56863" s="74"/>
    </row>
    <row r="56864" spans="3:4" x14ac:dyDescent="0.25">
      <c r="C56864" s="75"/>
      <c r="D56864" s="74"/>
    </row>
    <row r="56865" spans="3:4" x14ac:dyDescent="0.25">
      <c r="C56865" s="75"/>
      <c r="D56865" s="74"/>
    </row>
    <row r="56866" spans="3:4" x14ac:dyDescent="0.25">
      <c r="C56866" s="75"/>
      <c r="D56866" s="74"/>
    </row>
    <row r="56867" spans="3:4" x14ac:dyDescent="0.25">
      <c r="C56867" s="75"/>
      <c r="D56867" s="74"/>
    </row>
    <row r="56868" spans="3:4" x14ac:dyDescent="0.25">
      <c r="C56868" s="75"/>
      <c r="D56868" s="74"/>
    </row>
    <row r="56869" spans="3:4" x14ac:dyDescent="0.25">
      <c r="C56869" s="75"/>
      <c r="D56869" s="74"/>
    </row>
    <row r="56870" spans="3:4" x14ac:dyDescent="0.25">
      <c r="C56870" s="75"/>
      <c r="D56870" s="74"/>
    </row>
    <row r="56871" spans="3:4" x14ac:dyDescent="0.25">
      <c r="C56871" s="75"/>
      <c r="D56871" s="74"/>
    </row>
    <row r="56872" spans="3:4" x14ac:dyDescent="0.25">
      <c r="C56872" s="75"/>
      <c r="D56872" s="74"/>
    </row>
    <row r="56873" spans="3:4" x14ac:dyDescent="0.25">
      <c r="C56873" s="75"/>
      <c r="D56873" s="74"/>
    </row>
    <row r="56874" spans="3:4" x14ac:dyDescent="0.25">
      <c r="C56874" s="75"/>
      <c r="D56874" s="74"/>
    </row>
    <row r="56875" spans="3:4" x14ac:dyDescent="0.25">
      <c r="C56875" s="75"/>
      <c r="D56875" s="74"/>
    </row>
    <row r="56876" spans="3:4" x14ac:dyDescent="0.25">
      <c r="C56876" s="75"/>
      <c r="D56876" s="74"/>
    </row>
    <row r="56877" spans="3:4" x14ac:dyDescent="0.25">
      <c r="C56877" s="75"/>
      <c r="D56877" s="74"/>
    </row>
    <row r="56878" spans="3:4" x14ac:dyDescent="0.25">
      <c r="C56878" s="75"/>
      <c r="D56878" s="74"/>
    </row>
    <row r="56879" spans="3:4" x14ac:dyDescent="0.25">
      <c r="C56879" s="75"/>
      <c r="D56879" s="74"/>
    </row>
    <row r="56880" spans="3:4" x14ac:dyDescent="0.25">
      <c r="C56880" s="75"/>
      <c r="D56880" s="74"/>
    </row>
    <row r="56881" spans="3:4" x14ac:dyDescent="0.25">
      <c r="C56881" s="75"/>
      <c r="D56881" s="74"/>
    </row>
    <row r="56882" spans="3:4" x14ac:dyDescent="0.25">
      <c r="C56882" s="75"/>
      <c r="D56882" s="74"/>
    </row>
    <row r="56883" spans="3:4" x14ac:dyDescent="0.25">
      <c r="C56883" s="75"/>
      <c r="D56883" s="74"/>
    </row>
    <row r="56884" spans="3:4" x14ac:dyDescent="0.25">
      <c r="C56884" s="75"/>
      <c r="D56884" s="74"/>
    </row>
    <row r="56885" spans="3:4" x14ac:dyDescent="0.25">
      <c r="C56885" s="75"/>
      <c r="D56885" s="74"/>
    </row>
    <row r="56886" spans="3:4" x14ac:dyDescent="0.25">
      <c r="C56886" s="75"/>
      <c r="D56886" s="74"/>
    </row>
    <row r="56887" spans="3:4" x14ac:dyDescent="0.25">
      <c r="C56887" s="75"/>
      <c r="D56887" s="74"/>
    </row>
    <row r="56888" spans="3:4" x14ac:dyDescent="0.25">
      <c r="C56888" s="75"/>
      <c r="D56888" s="74"/>
    </row>
    <row r="56889" spans="3:4" x14ac:dyDescent="0.25">
      <c r="C56889" s="75"/>
      <c r="D56889" s="74"/>
    </row>
    <row r="56890" spans="3:4" x14ac:dyDescent="0.25">
      <c r="C56890" s="75"/>
      <c r="D56890" s="74"/>
    </row>
    <row r="56891" spans="3:4" x14ac:dyDescent="0.25">
      <c r="C56891" s="75"/>
      <c r="D56891" s="74"/>
    </row>
    <row r="56892" spans="3:4" x14ac:dyDescent="0.25">
      <c r="C56892" s="75"/>
      <c r="D56892" s="74"/>
    </row>
    <row r="56893" spans="3:4" x14ac:dyDescent="0.25">
      <c r="C56893" s="75"/>
      <c r="D56893" s="74"/>
    </row>
    <row r="56894" spans="3:4" x14ac:dyDescent="0.25">
      <c r="C56894" s="75"/>
      <c r="D56894" s="74"/>
    </row>
    <row r="56895" spans="3:4" x14ac:dyDescent="0.25">
      <c r="C56895" s="75"/>
      <c r="D56895" s="74"/>
    </row>
    <row r="56896" spans="3:4" x14ac:dyDescent="0.25">
      <c r="C56896" s="75"/>
      <c r="D56896" s="74"/>
    </row>
    <row r="56897" spans="3:4" x14ac:dyDescent="0.25">
      <c r="C56897" s="75"/>
      <c r="D56897" s="74"/>
    </row>
    <row r="56898" spans="3:4" x14ac:dyDescent="0.25">
      <c r="C56898" s="75"/>
      <c r="D56898" s="74"/>
    </row>
    <row r="56899" spans="3:4" x14ac:dyDescent="0.25">
      <c r="C56899" s="75"/>
      <c r="D56899" s="74"/>
    </row>
    <row r="56900" spans="3:4" x14ac:dyDescent="0.25">
      <c r="C56900" s="75"/>
      <c r="D56900" s="74"/>
    </row>
    <row r="56901" spans="3:4" x14ac:dyDescent="0.25">
      <c r="C56901" s="75"/>
      <c r="D56901" s="74"/>
    </row>
    <row r="56902" spans="3:4" x14ac:dyDescent="0.25">
      <c r="C56902" s="75"/>
      <c r="D56902" s="74"/>
    </row>
    <row r="56903" spans="3:4" x14ac:dyDescent="0.25">
      <c r="C56903" s="75"/>
      <c r="D56903" s="74"/>
    </row>
    <row r="56904" spans="3:4" x14ac:dyDescent="0.25">
      <c r="C56904" s="75"/>
      <c r="D56904" s="74"/>
    </row>
    <row r="56905" spans="3:4" x14ac:dyDescent="0.25">
      <c r="C56905" s="75"/>
      <c r="D56905" s="74"/>
    </row>
    <row r="56906" spans="3:4" x14ac:dyDescent="0.25">
      <c r="C56906" s="75"/>
      <c r="D56906" s="74"/>
    </row>
    <row r="56907" spans="3:4" x14ac:dyDescent="0.25">
      <c r="C56907" s="75"/>
      <c r="D56907" s="74"/>
    </row>
    <row r="56908" spans="3:4" x14ac:dyDescent="0.25">
      <c r="C56908" s="75"/>
      <c r="D56908" s="74"/>
    </row>
    <row r="56909" spans="3:4" x14ac:dyDescent="0.25">
      <c r="C56909" s="75"/>
      <c r="D56909" s="74"/>
    </row>
    <row r="56910" spans="3:4" x14ac:dyDescent="0.25">
      <c r="C56910" s="75"/>
      <c r="D56910" s="74"/>
    </row>
    <row r="56911" spans="3:4" x14ac:dyDescent="0.25">
      <c r="C56911" s="75"/>
      <c r="D56911" s="74"/>
    </row>
    <row r="56912" spans="3:4" x14ac:dyDescent="0.25">
      <c r="C56912" s="75"/>
      <c r="D56912" s="74"/>
    </row>
    <row r="56913" spans="3:4" x14ac:dyDescent="0.25">
      <c r="C56913" s="75"/>
      <c r="D56913" s="74"/>
    </row>
    <row r="56914" spans="3:4" x14ac:dyDescent="0.25">
      <c r="C56914" s="75"/>
      <c r="D56914" s="74"/>
    </row>
    <row r="56915" spans="3:4" x14ac:dyDescent="0.25">
      <c r="C56915" s="75"/>
      <c r="D56915" s="74"/>
    </row>
    <row r="56916" spans="3:4" x14ac:dyDescent="0.25">
      <c r="C56916" s="75"/>
      <c r="D56916" s="74"/>
    </row>
    <row r="56917" spans="3:4" x14ac:dyDescent="0.25">
      <c r="C56917" s="75"/>
      <c r="D56917" s="74"/>
    </row>
    <row r="56918" spans="3:4" x14ac:dyDescent="0.25">
      <c r="C56918" s="75"/>
      <c r="D56918" s="74"/>
    </row>
    <row r="56919" spans="3:4" x14ac:dyDescent="0.25">
      <c r="C56919" s="75"/>
      <c r="D56919" s="74"/>
    </row>
    <row r="56920" spans="3:4" x14ac:dyDescent="0.25">
      <c r="C56920" s="75"/>
      <c r="D56920" s="74"/>
    </row>
    <row r="56921" spans="3:4" x14ac:dyDescent="0.25">
      <c r="C56921" s="75"/>
      <c r="D56921" s="74"/>
    </row>
    <row r="56922" spans="3:4" x14ac:dyDescent="0.25">
      <c r="C56922" s="75"/>
      <c r="D56922" s="74"/>
    </row>
    <row r="56923" spans="3:4" x14ac:dyDescent="0.25">
      <c r="C56923" s="75"/>
      <c r="D56923" s="74"/>
    </row>
    <row r="56924" spans="3:4" x14ac:dyDescent="0.25">
      <c r="C56924" s="75"/>
      <c r="D56924" s="74"/>
    </row>
    <row r="56925" spans="3:4" x14ac:dyDescent="0.25">
      <c r="C56925" s="75"/>
      <c r="D56925" s="74"/>
    </row>
    <row r="56926" spans="3:4" x14ac:dyDescent="0.25">
      <c r="C56926" s="75"/>
      <c r="D56926" s="74"/>
    </row>
    <row r="56927" spans="3:4" x14ac:dyDescent="0.25">
      <c r="C56927" s="75"/>
      <c r="D56927" s="74"/>
    </row>
    <row r="56928" spans="3:4" x14ac:dyDescent="0.25">
      <c r="C56928" s="75"/>
      <c r="D56928" s="74"/>
    </row>
    <row r="56929" spans="3:4" x14ac:dyDescent="0.25">
      <c r="C56929" s="75"/>
      <c r="D56929" s="74"/>
    </row>
    <row r="56930" spans="3:4" x14ac:dyDescent="0.25">
      <c r="C56930" s="75"/>
      <c r="D56930" s="74"/>
    </row>
    <row r="56931" spans="3:4" x14ac:dyDescent="0.25">
      <c r="C56931" s="75"/>
      <c r="D56931" s="74"/>
    </row>
    <row r="56932" spans="3:4" x14ac:dyDescent="0.25">
      <c r="C56932" s="75"/>
      <c r="D56932" s="74"/>
    </row>
    <row r="56933" spans="3:4" x14ac:dyDescent="0.25">
      <c r="C56933" s="75"/>
      <c r="D56933" s="74"/>
    </row>
    <row r="56934" spans="3:4" x14ac:dyDescent="0.25">
      <c r="C56934" s="75"/>
      <c r="D56934" s="74"/>
    </row>
    <row r="56935" spans="3:4" x14ac:dyDescent="0.25">
      <c r="C56935" s="75"/>
      <c r="D56935" s="74"/>
    </row>
    <row r="56936" spans="3:4" x14ac:dyDescent="0.25">
      <c r="C56936" s="75"/>
      <c r="D56936" s="74"/>
    </row>
    <row r="56937" spans="3:4" x14ac:dyDescent="0.25">
      <c r="C56937" s="75"/>
      <c r="D56937" s="74"/>
    </row>
    <row r="56938" spans="3:4" x14ac:dyDescent="0.25">
      <c r="C56938" s="75"/>
      <c r="D56938" s="74"/>
    </row>
    <row r="56939" spans="3:4" x14ac:dyDescent="0.25">
      <c r="C56939" s="75"/>
      <c r="D56939" s="74"/>
    </row>
    <row r="56940" spans="3:4" x14ac:dyDescent="0.25">
      <c r="C56940" s="75"/>
      <c r="D56940" s="74"/>
    </row>
    <row r="56941" spans="3:4" x14ac:dyDescent="0.25">
      <c r="C56941" s="75"/>
      <c r="D56941" s="74"/>
    </row>
    <row r="56942" spans="3:4" x14ac:dyDescent="0.25">
      <c r="C56942" s="75"/>
      <c r="D56942" s="74"/>
    </row>
    <row r="56943" spans="3:4" x14ac:dyDescent="0.25">
      <c r="C56943" s="75"/>
      <c r="D56943" s="74"/>
    </row>
    <row r="56944" spans="3:4" x14ac:dyDescent="0.25">
      <c r="C56944" s="75"/>
      <c r="D56944" s="74"/>
    </row>
    <row r="56945" spans="3:4" x14ac:dyDescent="0.25">
      <c r="C56945" s="75"/>
      <c r="D56945" s="74"/>
    </row>
    <row r="56946" spans="3:4" x14ac:dyDescent="0.25">
      <c r="C56946" s="75"/>
      <c r="D56946" s="74"/>
    </row>
    <row r="56947" spans="3:4" x14ac:dyDescent="0.25">
      <c r="C56947" s="75"/>
      <c r="D56947" s="74"/>
    </row>
    <row r="56948" spans="3:4" x14ac:dyDescent="0.25">
      <c r="C56948" s="75"/>
      <c r="D56948" s="74"/>
    </row>
    <row r="56949" spans="3:4" x14ac:dyDescent="0.25">
      <c r="C56949" s="75"/>
      <c r="D56949" s="74"/>
    </row>
    <row r="56950" spans="3:4" x14ac:dyDescent="0.25">
      <c r="C56950" s="75"/>
      <c r="D56950" s="74"/>
    </row>
    <row r="56951" spans="3:4" x14ac:dyDescent="0.25">
      <c r="C56951" s="75"/>
      <c r="D56951" s="74"/>
    </row>
    <row r="56952" spans="3:4" x14ac:dyDescent="0.25">
      <c r="C56952" s="75"/>
      <c r="D56952" s="74"/>
    </row>
    <row r="56953" spans="3:4" x14ac:dyDescent="0.25">
      <c r="C56953" s="75"/>
      <c r="D56953" s="74"/>
    </row>
    <row r="56954" spans="3:4" x14ac:dyDescent="0.25">
      <c r="C56954" s="75"/>
      <c r="D56954" s="74"/>
    </row>
    <row r="56955" spans="3:4" x14ac:dyDescent="0.25">
      <c r="C56955" s="75"/>
      <c r="D56955" s="74"/>
    </row>
    <row r="56956" spans="3:4" x14ac:dyDescent="0.25">
      <c r="C56956" s="75"/>
      <c r="D56956" s="74"/>
    </row>
    <row r="56957" spans="3:4" x14ac:dyDescent="0.25">
      <c r="C56957" s="75"/>
      <c r="D56957" s="74"/>
    </row>
    <row r="56958" spans="3:4" x14ac:dyDescent="0.25">
      <c r="C56958" s="75"/>
      <c r="D56958" s="74"/>
    </row>
    <row r="56959" spans="3:4" x14ac:dyDescent="0.25">
      <c r="C56959" s="75"/>
      <c r="D56959" s="74"/>
    </row>
    <row r="56960" spans="3:4" x14ac:dyDescent="0.25">
      <c r="C56960" s="75"/>
      <c r="D56960" s="74"/>
    </row>
    <row r="56961" spans="3:4" x14ac:dyDescent="0.25">
      <c r="C56961" s="75"/>
      <c r="D56961" s="74"/>
    </row>
    <row r="56962" spans="3:4" x14ac:dyDescent="0.25">
      <c r="C56962" s="75"/>
      <c r="D56962" s="74"/>
    </row>
    <row r="56963" spans="3:4" x14ac:dyDescent="0.25">
      <c r="C56963" s="75"/>
      <c r="D56963" s="74"/>
    </row>
    <row r="56964" spans="3:4" x14ac:dyDescent="0.25">
      <c r="C56964" s="75"/>
      <c r="D56964" s="74"/>
    </row>
    <row r="56965" spans="3:4" x14ac:dyDescent="0.25">
      <c r="C56965" s="75"/>
      <c r="D56965" s="74"/>
    </row>
    <row r="56966" spans="3:4" x14ac:dyDescent="0.25">
      <c r="C56966" s="75"/>
      <c r="D56966" s="74"/>
    </row>
    <row r="56967" spans="3:4" x14ac:dyDescent="0.25">
      <c r="C56967" s="75"/>
      <c r="D56967" s="74"/>
    </row>
    <row r="56968" spans="3:4" x14ac:dyDescent="0.25">
      <c r="C56968" s="75"/>
      <c r="D56968" s="74"/>
    </row>
    <row r="56969" spans="3:4" x14ac:dyDescent="0.25">
      <c r="C56969" s="75"/>
      <c r="D56969" s="74"/>
    </row>
    <row r="56970" spans="3:4" x14ac:dyDescent="0.25">
      <c r="C56970" s="75"/>
      <c r="D56970" s="74"/>
    </row>
    <row r="56971" spans="3:4" x14ac:dyDescent="0.25">
      <c r="C56971" s="75"/>
      <c r="D56971" s="74"/>
    </row>
    <row r="56972" spans="3:4" x14ac:dyDescent="0.25">
      <c r="C56972" s="75"/>
      <c r="D56972" s="74"/>
    </row>
    <row r="56973" spans="3:4" x14ac:dyDescent="0.25">
      <c r="C56973" s="75"/>
      <c r="D56973" s="74"/>
    </row>
    <row r="56974" spans="3:4" x14ac:dyDescent="0.25">
      <c r="C56974" s="75"/>
      <c r="D56974" s="74"/>
    </row>
    <row r="56975" spans="3:4" x14ac:dyDescent="0.25">
      <c r="C56975" s="75"/>
      <c r="D56975" s="74"/>
    </row>
    <row r="56976" spans="3:4" x14ac:dyDescent="0.25">
      <c r="C56976" s="75"/>
      <c r="D56976" s="74"/>
    </row>
    <row r="56977" spans="3:4" x14ac:dyDescent="0.25">
      <c r="C56977" s="75"/>
      <c r="D56977" s="74"/>
    </row>
    <row r="56978" spans="3:4" x14ac:dyDescent="0.25">
      <c r="C56978" s="75"/>
      <c r="D56978" s="74"/>
    </row>
    <row r="56979" spans="3:4" x14ac:dyDescent="0.25">
      <c r="C56979" s="75"/>
      <c r="D56979" s="74"/>
    </row>
    <row r="56980" spans="3:4" x14ac:dyDescent="0.25">
      <c r="C56980" s="75"/>
      <c r="D56980" s="74"/>
    </row>
    <row r="56981" spans="3:4" x14ac:dyDescent="0.25">
      <c r="C56981" s="75"/>
      <c r="D56981" s="74"/>
    </row>
    <row r="56982" spans="3:4" x14ac:dyDescent="0.25">
      <c r="C56982" s="75"/>
      <c r="D56982" s="74"/>
    </row>
    <row r="56983" spans="3:4" x14ac:dyDescent="0.25">
      <c r="C56983" s="75"/>
      <c r="D56983" s="74"/>
    </row>
    <row r="56984" spans="3:4" x14ac:dyDescent="0.25">
      <c r="C56984" s="75"/>
      <c r="D56984" s="74"/>
    </row>
    <row r="56985" spans="3:4" x14ac:dyDescent="0.25">
      <c r="C56985" s="75"/>
      <c r="D56985" s="74"/>
    </row>
    <row r="56986" spans="3:4" x14ac:dyDescent="0.25">
      <c r="C56986" s="75"/>
      <c r="D56986" s="74"/>
    </row>
    <row r="56987" spans="3:4" x14ac:dyDescent="0.25">
      <c r="C56987" s="75"/>
      <c r="D56987" s="74"/>
    </row>
    <row r="56988" spans="3:4" x14ac:dyDescent="0.25">
      <c r="C56988" s="75"/>
      <c r="D56988" s="74"/>
    </row>
    <row r="56989" spans="3:4" x14ac:dyDescent="0.25">
      <c r="C56989" s="75"/>
      <c r="D56989" s="74"/>
    </row>
    <row r="56990" spans="3:4" x14ac:dyDescent="0.25">
      <c r="C56990" s="75"/>
      <c r="D56990" s="74"/>
    </row>
    <row r="56991" spans="3:4" x14ac:dyDescent="0.25">
      <c r="C56991" s="75"/>
      <c r="D56991" s="74"/>
    </row>
    <row r="56992" spans="3:4" x14ac:dyDescent="0.25">
      <c r="C56992" s="75"/>
      <c r="D56992" s="74"/>
    </row>
    <row r="56993" spans="3:4" x14ac:dyDescent="0.25">
      <c r="C56993" s="75"/>
      <c r="D56993" s="74"/>
    </row>
    <row r="56994" spans="3:4" x14ac:dyDescent="0.25">
      <c r="C56994" s="75"/>
      <c r="D56994" s="74"/>
    </row>
    <row r="56995" spans="3:4" x14ac:dyDescent="0.25">
      <c r="C56995" s="75"/>
      <c r="D56995" s="74"/>
    </row>
    <row r="56996" spans="3:4" x14ac:dyDescent="0.25">
      <c r="C56996" s="75"/>
      <c r="D56996" s="74"/>
    </row>
    <row r="56997" spans="3:4" x14ac:dyDescent="0.25">
      <c r="C56997" s="75"/>
      <c r="D56997" s="74"/>
    </row>
    <row r="56998" spans="3:4" x14ac:dyDescent="0.25">
      <c r="C56998" s="75"/>
      <c r="D56998" s="74"/>
    </row>
    <row r="56999" spans="3:4" x14ac:dyDescent="0.25">
      <c r="C56999" s="75"/>
      <c r="D56999" s="74"/>
    </row>
    <row r="57000" spans="3:4" x14ac:dyDescent="0.25">
      <c r="C57000" s="75"/>
      <c r="D57000" s="74"/>
    </row>
    <row r="57001" spans="3:4" x14ac:dyDescent="0.25">
      <c r="C57001" s="75"/>
      <c r="D57001" s="74"/>
    </row>
    <row r="57002" spans="3:4" x14ac:dyDescent="0.25">
      <c r="C57002" s="75"/>
      <c r="D57002" s="74"/>
    </row>
    <row r="57003" spans="3:4" x14ac:dyDescent="0.25">
      <c r="C57003" s="75"/>
      <c r="D57003" s="74"/>
    </row>
    <row r="57004" spans="3:4" x14ac:dyDescent="0.25">
      <c r="C57004" s="75"/>
      <c r="D57004" s="74"/>
    </row>
    <row r="57005" spans="3:4" x14ac:dyDescent="0.25">
      <c r="C57005" s="75"/>
      <c r="D57005" s="74"/>
    </row>
    <row r="57006" spans="3:4" x14ac:dyDescent="0.25">
      <c r="C57006" s="75"/>
      <c r="D57006" s="74"/>
    </row>
    <row r="57007" spans="3:4" x14ac:dyDescent="0.25">
      <c r="C57007" s="75"/>
      <c r="D57007" s="74"/>
    </row>
    <row r="57008" spans="3:4" x14ac:dyDescent="0.25">
      <c r="C57008" s="75"/>
      <c r="D57008" s="74"/>
    </row>
    <row r="57009" spans="3:4" x14ac:dyDescent="0.25">
      <c r="C57009" s="75"/>
      <c r="D57009" s="74"/>
    </row>
    <row r="57010" spans="3:4" x14ac:dyDescent="0.25">
      <c r="C57010" s="75"/>
      <c r="D57010" s="74"/>
    </row>
    <row r="57011" spans="3:4" x14ac:dyDescent="0.25">
      <c r="C57011" s="75"/>
      <c r="D57011" s="74"/>
    </row>
    <row r="57012" spans="3:4" x14ac:dyDescent="0.25">
      <c r="C57012" s="75"/>
      <c r="D57012" s="74"/>
    </row>
    <row r="57013" spans="3:4" x14ac:dyDescent="0.25">
      <c r="C57013" s="75"/>
      <c r="D57013" s="74"/>
    </row>
    <row r="57014" spans="3:4" x14ac:dyDescent="0.25">
      <c r="C57014" s="75"/>
      <c r="D57014" s="74"/>
    </row>
    <row r="57015" spans="3:4" x14ac:dyDescent="0.25">
      <c r="C57015" s="75"/>
      <c r="D57015" s="74"/>
    </row>
    <row r="57016" spans="3:4" x14ac:dyDescent="0.25">
      <c r="C57016" s="75"/>
      <c r="D57016" s="74"/>
    </row>
    <row r="57017" spans="3:4" x14ac:dyDescent="0.25">
      <c r="C57017" s="75"/>
      <c r="D57017" s="74"/>
    </row>
    <row r="57018" spans="3:4" x14ac:dyDescent="0.25">
      <c r="C57018" s="75"/>
      <c r="D57018" s="74"/>
    </row>
    <row r="57019" spans="3:4" x14ac:dyDescent="0.25">
      <c r="C57019" s="75"/>
      <c r="D57019" s="74"/>
    </row>
    <row r="57020" spans="3:4" x14ac:dyDescent="0.25">
      <c r="C57020" s="75"/>
      <c r="D57020" s="74"/>
    </row>
    <row r="57021" spans="3:4" x14ac:dyDescent="0.25">
      <c r="C57021" s="75"/>
      <c r="D57021" s="74"/>
    </row>
    <row r="57022" spans="3:4" x14ac:dyDescent="0.25">
      <c r="C57022" s="75"/>
      <c r="D57022" s="74"/>
    </row>
    <row r="57023" spans="3:4" x14ac:dyDescent="0.25">
      <c r="C57023" s="75"/>
      <c r="D57023" s="74"/>
    </row>
    <row r="57024" spans="3:4" x14ac:dyDescent="0.25">
      <c r="C57024" s="75"/>
      <c r="D57024" s="74"/>
    </row>
    <row r="57025" spans="3:4" x14ac:dyDescent="0.25">
      <c r="C57025" s="75"/>
      <c r="D57025" s="74"/>
    </row>
    <row r="57026" spans="3:4" x14ac:dyDescent="0.25">
      <c r="C57026" s="75"/>
      <c r="D57026" s="74"/>
    </row>
    <row r="57027" spans="3:4" x14ac:dyDescent="0.25">
      <c r="C57027" s="75"/>
      <c r="D57027" s="74"/>
    </row>
    <row r="57028" spans="3:4" x14ac:dyDescent="0.25">
      <c r="C57028" s="75"/>
      <c r="D57028" s="74"/>
    </row>
    <row r="57029" spans="3:4" x14ac:dyDescent="0.25">
      <c r="C57029" s="75"/>
      <c r="D57029" s="74"/>
    </row>
    <row r="57030" spans="3:4" x14ac:dyDescent="0.25">
      <c r="C57030" s="75"/>
      <c r="D57030" s="74"/>
    </row>
    <row r="57031" spans="3:4" x14ac:dyDescent="0.25">
      <c r="C57031" s="75"/>
      <c r="D57031" s="74"/>
    </row>
    <row r="57032" spans="3:4" x14ac:dyDescent="0.25">
      <c r="C57032" s="75"/>
      <c r="D57032" s="74"/>
    </row>
    <row r="57033" spans="3:4" x14ac:dyDescent="0.25">
      <c r="C57033" s="75"/>
      <c r="D57033" s="74"/>
    </row>
    <row r="57034" spans="3:4" x14ac:dyDescent="0.25">
      <c r="C57034" s="75"/>
      <c r="D57034" s="74"/>
    </row>
    <row r="57035" spans="3:4" x14ac:dyDescent="0.25">
      <c r="C57035" s="75"/>
      <c r="D57035" s="74"/>
    </row>
    <row r="57036" spans="3:4" x14ac:dyDescent="0.25">
      <c r="C57036" s="75"/>
      <c r="D57036" s="74"/>
    </row>
    <row r="57037" spans="3:4" x14ac:dyDescent="0.25">
      <c r="C57037" s="75"/>
      <c r="D57037" s="74"/>
    </row>
    <row r="57038" spans="3:4" x14ac:dyDescent="0.25">
      <c r="C57038" s="75"/>
      <c r="D57038" s="74"/>
    </row>
    <row r="57039" spans="3:4" x14ac:dyDescent="0.25">
      <c r="C57039" s="75"/>
      <c r="D57039" s="74"/>
    </row>
    <row r="57040" spans="3:4" x14ac:dyDescent="0.25">
      <c r="C57040" s="75"/>
      <c r="D57040" s="74"/>
    </row>
    <row r="57041" spans="3:4" x14ac:dyDescent="0.25">
      <c r="C57041" s="75"/>
      <c r="D57041" s="74"/>
    </row>
    <row r="57042" spans="3:4" x14ac:dyDescent="0.25">
      <c r="C57042" s="75"/>
      <c r="D57042" s="74"/>
    </row>
    <row r="57043" spans="3:4" x14ac:dyDescent="0.25">
      <c r="C57043" s="75"/>
      <c r="D57043" s="74"/>
    </row>
    <row r="57044" spans="3:4" x14ac:dyDescent="0.25">
      <c r="C57044" s="75"/>
      <c r="D57044" s="74"/>
    </row>
    <row r="57045" spans="3:4" x14ac:dyDescent="0.25">
      <c r="C57045" s="75"/>
      <c r="D57045" s="74"/>
    </row>
    <row r="57046" spans="3:4" x14ac:dyDescent="0.25">
      <c r="C57046" s="75"/>
      <c r="D57046" s="74"/>
    </row>
    <row r="57047" spans="3:4" x14ac:dyDescent="0.25">
      <c r="C57047" s="75"/>
      <c r="D57047" s="74"/>
    </row>
    <row r="57048" spans="3:4" x14ac:dyDescent="0.25">
      <c r="C57048" s="75"/>
      <c r="D57048" s="74"/>
    </row>
    <row r="57049" spans="3:4" x14ac:dyDescent="0.25">
      <c r="C57049" s="75"/>
      <c r="D57049" s="74"/>
    </row>
    <row r="57050" spans="3:4" x14ac:dyDescent="0.25">
      <c r="C57050" s="75"/>
      <c r="D57050" s="74"/>
    </row>
    <row r="57051" spans="3:4" x14ac:dyDescent="0.25">
      <c r="C57051" s="75"/>
      <c r="D57051" s="74"/>
    </row>
    <row r="57052" spans="3:4" x14ac:dyDescent="0.25">
      <c r="C57052" s="75"/>
      <c r="D57052" s="74"/>
    </row>
    <row r="57053" spans="3:4" x14ac:dyDescent="0.25">
      <c r="C57053" s="75"/>
      <c r="D57053" s="74"/>
    </row>
    <row r="57054" spans="3:4" x14ac:dyDescent="0.25">
      <c r="C57054" s="75"/>
      <c r="D57054" s="74"/>
    </row>
    <row r="57055" spans="3:4" x14ac:dyDescent="0.25">
      <c r="C57055" s="75"/>
      <c r="D57055" s="74"/>
    </row>
    <row r="57056" spans="3:4" x14ac:dyDescent="0.25">
      <c r="C57056" s="75"/>
      <c r="D57056" s="74"/>
    </row>
    <row r="57057" spans="3:4" x14ac:dyDescent="0.25">
      <c r="C57057" s="75"/>
      <c r="D57057" s="74"/>
    </row>
    <row r="57058" spans="3:4" x14ac:dyDescent="0.25">
      <c r="C57058" s="75"/>
      <c r="D57058" s="74"/>
    </row>
    <row r="57059" spans="3:4" x14ac:dyDescent="0.25">
      <c r="C57059" s="75"/>
      <c r="D57059" s="74"/>
    </row>
    <row r="57060" spans="3:4" x14ac:dyDescent="0.25">
      <c r="C57060" s="75"/>
      <c r="D57060" s="74"/>
    </row>
    <row r="57061" spans="3:4" x14ac:dyDescent="0.25">
      <c r="C57061" s="75"/>
      <c r="D57061" s="74"/>
    </row>
    <row r="57062" spans="3:4" x14ac:dyDescent="0.25">
      <c r="C57062" s="75"/>
      <c r="D57062" s="74"/>
    </row>
    <row r="57063" spans="3:4" x14ac:dyDescent="0.25">
      <c r="C57063" s="75"/>
      <c r="D57063" s="74"/>
    </row>
    <row r="57064" spans="3:4" x14ac:dyDescent="0.25">
      <c r="C57064" s="75"/>
      <c r="D57064" s="74"/>
    </row>
    <row r="57065" spans="3:4" x14ac:dyDescent="0.25">
      <c r="C57065" s="75"/>
      <c r="D57065" s="74"/>
    </row>
    <row r="57066" spans="3:4" x14ac:dyDescent="0.25">
      <c r="C57066" s="75"/>
      <c r="D57066" s="74"/>
    </row>
    <row r="57067" spans="3:4" x14ac:dyDescent="0.25">
      <c r="C57067" s="75"/>
      <c r="D57067" s="74"/>
    </row>
    <row r="57068" spans="3:4" x14ac:dyDescent="0.25">
      <c r="C57068" s="75"/>
      <c r="D57068" s="74"/>
    </row>
    <row r="57069" spans="3:4" x14ac:dyDescent="0.25">
      <c r="C57069" s="75"/>
      <c r="D57069" s="74"/>
    </row>
    <row r="57070" spans="3:4" x14ac:dyDescent="0.25">
      <c r="C57070" s="75"/>
      <c r="D57070" s="74"/>
    </row>
    <row r="57071" spans="3:4" x14ac:dyDescent="0.25">
      <c r="C57071" s="75"/>
      <c r="D57071" s="74"/>
    </row>
    <row r="57072" spans="3:4" x14ac:dyDescent="0.25">
      <c r="C57072" s="75"/>
      <c r="D57072" s="74"/>
    </row>
    <row r="57073" spans="3:4" x14ac:dyDescent="0.25">
      <c r="C57073" s="75"/>
      <c r="D57073" s="74"/>
    </row>
    <row r="57074" spans="3:4" x14ac:dyDescent="0.25">
      <c r="C57074" s="75"/>
      <c r="D57074" s="74"/>
    </row>
    <row r="57075" spans="3:4" x14ac:dyDescent="0.25">
      <c r="C57075" s="75"/>
      <c r="D57075" s="74"/>
    </row>
    <row r="57076" spans="3:4" x14ac:dyDescent="0.25">
      <c r="C57076" s="75"/>
      <c r="D57076" s="74"/>
    </row>
    <row r="57077" spans="3:4" x14ac:dyDescent="0.25">
      <c r="C57077" s="75"/>
      <c r="D57077" s="74"/>
    </row>
    <row r="57078" spans="3:4" x14ac:dyDescent="0.25">
      <c r="C57078" s="75"/>
      <c r="D57078" s="74"/>
    </row>
    <row r="57079" spans="3:4" x14ac:dyDescent="0.25">
      <c r="C57079" s="75"/>
      <c r="D57079" s="74"/>
    </row>
    <row r="57080" spans="3:4" x14ac:dyDescent="0.25">
      <c r="C57080" s="75"/>
      <c r="D57080" s="74"/>
    </row>
    <row r="57081" spans="3:4" x14ac:dyDescent="0.25">
      <c r="C57081" s="75"/>
      <c r="D57081" s="74"/>
    </row>
    <row r="57082" spans="3:4" x14ac:dyDescent="0.25">
      <c r="C57082" s="75"/>
      <c r="D57082" s="74"/>
    </row>
    <row r="57083" spans="3:4" x14ac:dyDescent="0.25">
      <c r="C57083" s="75"/>
      <c r="D57083" s="74"/>
    </row>
    <row r="57084" spans="3:4" x14ac:dyDescent="0.25">
      <c r="C57084" s="75"/>
      <c r="D57084" s="74"/>
    </row>
    <row r="57085" spans="3:4" x14ac:dyDescent="0.25">
      <c r="C57085" s="75"/>
      <c r="D57085" s="74"/>
    </row>
    <row r="57086" spans="3:4" x14ac:dyDescent="0.25">
      <c r="C57086" s="75"/>
      <c r="D57086" s="74"/>
    </row>
    <row r="57087" spans="3:4" x14ac:dyDescent="0.25">
      <c r="C57087" s="75"/>
      <c r="D57087" s="74"/>
    </row>
    <row r="57088" spans="3:4" x14ac:dyDescent="0.25">
      <c r="C57088" s="75"/>
      <c r="D57088" s="74"/>
    </row>
    <row r="57089" spans="3:4" x14ac:dyDescent="0.25">
      <c r="C57089" s="75"/>
      <c r="D57089" s="74"/>
    </row>
    <row r="57090" spans="3:4" x14ac:dyDescent="0.25">
      <c r="C57090" s="75"/>
      <c r="D57090" s="74"/>
    </row>
    <row r="57091" spans="3:4" x14ac:dyDescent="0.25">
      <c r="C57091" s="75"/>
      <c r="D57091" s="74"/>
    </row>
    <row r="57092" spans="3:4" x14ac:dyDescent="0.25">
      <c r="C57092" s="75"/>
      <c r="D57092" s="74"/>
    </row>
    <row r="57093" spans="3:4" x14ac:dyDescent="0.25">
      <c r="C57093" s="75"/>
      <c r="D57093" s="74"/>
    </row>
    <row r="57094" spans="3:4" x14ac:dyDescent="0.25">
      <c r="C57094" s="75"/>
      <c r="D57094" s="74"/>
    </row>
    <row r="57095" spans="3:4" x14ac:dyDescent="0.25">
      <c r="C57095" s="75"/>
      <c r="D57095" s="74"/>
    </row>
    <row r="57096" spans="3:4" x14ac:dyDescent="0.25">
      <c r="C57096" s="75"/>
      <c r="D57096" s="74"/>
    </row>
    <row r="57097" spans="3:4" x14ac:dyDescent="0.25">
      <c r="C57097" s="75"/>
      <c r="D57097" s="74"/>
    </row>
    <row r="57098" spans="3:4" x14ac:dyDescent="0.25">
      <c r="C57098" s="75"/>
      <c r="D57098" s="74"/>
    </row>
    <row r="57099" spans="3:4" x14ac:dyDescent="0.25">
      <c r="C57099" s="75"/>
      <c r="D57099" s="74"/>
    </row>
    <row r="57100" spans="3:4" x14ac:dyDescent="0.25">
      <c r="C57100" s="75"/>
      <c r="D57100" s="74"/>
    </row>
    <row r="57101" spans="3:4" x14ac:dyDescent="0.25">
      <c r="C57101" s="75"/>
      <c r="D57101" s="74"/>
    </row>
    <row r="57102" spans="3:4" x14ac:dyDescent="0.25">
      <c r="C57102" s="75"/>
      <c r="D57102" s="74"/>
    </row>
    <row r="57103" spans="3:4" x14ac:dyDescent="0.25">
      <c r="C57103" s="75"/>
      <c r="D57103" s="74"/>
    </row>
    <row r="57104" spans="3:4" x14ac:dyDescent="0.25">
      <c r="C57104" s="75"/>
      <c r="D57104" s="74"/>
    </row>
    <row r="57105" spans="3:4" x14ac:dyDescent="0.25">
      <c r="C57105" s="75"/>
      <c r="D57105" s="74"/>
    </row>
    <row r="57106" spans="3:4" x14ac:dyDescent="0.25">
      <c r="C57106" s="75"/>
      <c r="D57106" s="74"/>
    </row>
    <row r="57107" spans="3:4" x14ac:dyDescent="0.25">
      <c r="C57107" s="75"/>
      <c r="D57107" s="74"/>
    </row>
    <row r="57108" spans="3:4" x14ac:dyDescent="0.25">
      <c r="C57108" s="75"/>
      <c r="D57108" s="74"/>
    </row>
    <row r="57109" spans="3:4" x14ac:dyDescent="0.25">
      <c r="C57109" s="75"/>
      <c r="D57109" s="74"/>
    </row>
    <row r="57110" spans="3:4" x14ac:dyDescent="0.25">
      <c r="C57110" s="75"/>
      <c r="D57110" s="74"/>
    </row>
    <row r="57111" spans="3:4" x14ac:dyDescent="0.25">
      <c r="C57111" s="75"/>
      <c r="D57111" s="74"/>
    </row>
    <row r="57112" spans="3:4" x14ac:dyDescent="0.25">
      <c r="C57112" s="75"/>
      <c r="D57112" s="74"/>
    </row>
    <row r="57113" spans="3:4" x14ac:dyDescent="0.25">
      <c r="C57113" s="75"/>
      <c r="D57113" s="74"/>
    </row>
    <row r="57114" spans="3:4" x14ac:dyDescent="0.25">
      <c r="C57114" s="75"/>
      <c r="D57114" s="74"/>
    </row>
    <row r="57115" spans="3:4" x14ac:dyDescent="0.25">
      <c r="C57115" s="75"/>
      <c r="D57115" s="74"/>
    </row>
    <row r="57116" spans="3:4" x14ac:dyDescent="0.25">
      <c r="C57116" s="75"/>
      <c r="D57116" s="74"/>
    </row>
    <row r="57117" spans="3:4" x14ac:dyDescent="0.25">
      <c r="C57117" s="75"/>
      <c r="D57117" s="74"/>
    </row>
    <row r="57118" spans="3:4" x14ac:dyDescent="0.25">
      <c r="C57118" s="75"/>
      <c r="D57118" s="74"/>
    </row>
    <row r="57119" spans="3:4" x14ac:dyDescent="0.25">
      <c r="C57119" s="75"/>
      <c r="D57119" s="74"/>
    </row>
    <row r="57120" spans="3:4" x14ac:dyDescent="0.25">
      <c r="C57120" s="75"/>
      <c r="D57120" s="74"/>
    </row>
    <row r="57121" spans="3:4" x14ac:dyDescent="0.25">
      <c r="C57121" s="75"/>
      <c r="D57121" s="74"/>
    </row>
    <row r="57122" spans="3:4" x14ac:dyDescent="0.25">
      <c r="C57122" s="75"/>
      <c r="D57122" s="74"/>
    </row>
    <row r="57123" spans="3:4" x14ac:dyDescent="0.25">
      <c r="C57123" s="75"/>
      <c r="D57123" s="74"/>
    </row>
    <row r="57124" spans="3:4" x14ac:dyDescent="0.25">
      <c r="C57124" s="75"/>
      <c r="D57124" s="74"/>
    </row>
    <row r="57125" spans="3:4" x14ac:dyDescent="0.25">
      <c r="C57125" s="75"/>
      <c r="D57125" s="74"/>
    </row>
    <row r="57126" spans="3:4" x14ac:dyDescent="0.25">
      <c r="C57126" s="75"/>
      <c r="D57126" s="74"/>
    </row>
    <row r="57127" spans="3:4" x14ac:dyDescent="0.25">
      <c r="C57127" s="75"/>
      <c r="D57127" s="74"/>
    </row>
    <row r="57128" spans="3:4" x14ac:dyDescent="0.25">
      <c r="C57128" s="75"/>
      <c r="D57128" s="74"/>
    </row>
    <row r="57129" spans="3:4" x14ac:dyDescent="0.25">
      <c r="C57129" s="75"/>
      <c r="D57129" s="74"/>
    </row>
    <row r="57130" spans="3:4" x14ac:dyDescent="0.25">
      <c r="C57130" s="75"/>
      <c r="D57130" s="74"/>
    </row>
    <row r="57131" spans="3:4" x14ac:dyDescent="0.25">
      <c r="C57131" s="75"/>
      <c r="D57131" s="74"/>
    </row>
    <row r="57132" spans="3:4" x14ac:dyDescent="0.25">
      <c r="C57132" s="75"/>
      <c r="D57132" s="74"/>
    </row>
    <row r="57133" spans="3:4" x14ac:dyDescent="0.25">
      <c r="C57133" s="75"/>
      <c r="D57133" s="74"/>
    </row>
    <row r="57134" spans="3:4" x14ac:dyDescent="0.25">
      <c r="C57134" s="75"/>
      <c r="D57134" s="74"/>
    </row>
    <row r="57135" spans="3:4" x14ac:dyDescent="0.25">
      <c r="C57135" s="75"/>
      <c r="D57135" s="74"/>
    </row>
    <row r="57136" spans="3:4" x14ac:dyDescent="0.25">
      <c r="C57136" s="75"/>
      <c r="D57136" s="74"/>
    </row>
    <row r="57137" spans="3:4" x14ac:dyDescent="0.25">
      <c r="C57137" s="75"/>
      <c r="D57137" s="74"/>
    </row>
    <row r="57138" spans="3:4" x14ac:dyDescent="0.25">
      <c r="C57138" s="75"/>
      <c r="D57138" s="74"/>
    </row>
    <row r="57139" spans="3:4" x14ac:dyDescent="0.25">
      <c r="C57139" s="75"/>
      <c r="D57139" s="74"/>
    </row>
    <row r="57140" spans="3:4" x14ac:dyDescent="0.25">
      <c r="C57140" s="75"/>
      <c r="D57140" s="74"/>
    </row>
    <row r="57141" spans="3:4" x14ac:dyDescent="0.25">
      <c r="C57141" s="75"/>
      <c r="D57141" s="74"/>
    </row>
    <row r="57142" spans="3:4" x14ac:dyDescent="0.25">
      <c r="C57142" s="75"/>
      <c r="D57142" s="74"/>
    </row>
    <row r="57143" spans="3:4" x14ac:dyDescent="0.25">
      <c r="C57143" s="75"/>
      <c r="D57143" s="74"/>
    </row>
    <row r="57144" spans="3:4" x14ac:dyDescent="0.25">
      <c r="C57144" s="75"/>
      <c r="D57144" s="74"/>
    </row>
    <row r="57145" spans="3:4" x14ac:dyDescent="0.25">
      <c r="C57145" s="75"/>
      <c r="D57145" s="74"/>
    </row>
    <row r="57146" spans="3:4" x14ac:dyDescent="0.25">
      <c r="C57146" s="75"/>
      <c r="D57146" s="74"/>
    </row>
    <row r="57147" spans="3:4" x14ac:dyDescent="0.25">
      <c r="C57147" s="75"/>
      <c r="D57147" s="74"/>
    </row>
    <row r="57148" spans="3:4" x14ac:dyDescent="0.25">
      <c r="C57148" s="75"/>
      <c r="D57148" s="74"/>
    </row>
    <row r="57149" spans="3:4" x14ac:dyDescent="0.25">
      <c r="C57149" s="75"/>
      <c r="D57149" s="74"/>
    </row>
    <row r="57150" spans="3:4" x14ac:dyDescent="0.25">
      <c r="C57150" s="75"/>
      <c r="D57150" s="74"/>
    </row>
    <row r="57151" spans="3:4" x14ac:dyDescent="0.25">
      <c r="C57151" s="75"/>
      <c r="D57151" s="74"/>
    </row>
    <row r="57152" spans="3:4" x14ac:dyDescent="0.25">
      <c r="C57152" s="75"/>
      <c r="D57152" s="74"/>
    </row>
    <row r="57153" spans="3:4" x14ac:dyDescent="0.25">
      <c r="C57153" s="75"/>
      <c r="D57153" s="74"/>
    </row>
    <row r="57154" spans="3:4" x14ac:dyDescent="0.25">
      <c r="C57154" s="75"/>
      <c r="D57154" s="74"/>
    </row>
    <row r="57155" spans="3:4" x14ac:dyDescent="0.25">
      <c r="C57155" s="75"/>
      <c r="D57155" s="74"/>
    </row>
    <row r="57156" spans="3:4" x14ac:dyDescent="0.25">
      <c r="C57156" s="75"/>
      <c r="D57156" s="74"/>
    </row>
    <row r="57157" spans="3:4" x14ac:dyDescent="0.25">
      <c r="C57157" s="75"/>
      <c r="D57157" s="74"/>
    </row>
    <row r="57158" spans="3:4" x14ac:dyDescent="0.25">
      <c r="C57158" s="75"/>
      <c r="D57158" s="74"/>
    </row>
    <row r="57159" spans="3:4" x14ac:dyDescent="0.25">
      <c r="C57159" s="75"/>
      <c r="D57159" s="74"/>
    </row>
    <row r="57160" spans="3:4" x14ac:dyDescent="0.25">
      <c r="C57160" s="75"/>
      <c r="D57160" s="74"/>
    </row>
    <row r="57161" spans="3:4" x14ac:dyDescent="0.25">
      <c r="C57161" s="75"/>
      <c r="D57161" s="74"/>
    </row>
    <row r="57162" spans="3:4" x14ac:dyDescent="0.25">
      <c r="C57162" s="75"/>
      <c r="D57162" s="74"/>
    </row>
    <row r="57163" spans="3:4" x14ac:dyDescent="0.25">
      <c r="C57163" s="75"/>
      <c r="D57163" s="74"/>
    </row>
    <row r="57164" spans="3:4" x14ac:dyDescent="0.25">
      <c r="C57164" s="75"/>
      <c r="D57164" s="74"/>
    </row>
    <row r="57165" spans="3:4" x14ac:dyDescent="0.25">
      <c r="C57165" s="75"/>
      <c r="D57165" s="74"/>
    </row>
    <row r="57166" spans="3:4" x14ac:dyDescent="0.25">
      <c r="C57166" s="75"/>
      <c r="D57166" s="74"/>
    </row>
    <row r="57167" spans="3:4" x14ac:dyDescent="0.25">
      <c r="C57167" s="75"/>
      <c r="D57167" s="74"/>
    </row>
    <row r="57168" spans="3:4" x14ac:dyDescent="0.25">
      <c r="C57168" s="75"/>
      <c r="D57168" s="74"/>
    </row>
    <row r="57169" spans="3:4" x14ac:dyDescent="0.25">
      <c r="C57169" s="75"/>
      <c r="D57169" s="74"/>
    </row>
    <row r="57170" spans="3:4" x14ac:dyDescent="0.25">
      <c r="C57170" s="75"/>
      <c r="D57170" s="74"/>
    </row>
    <row r="57171" spans="3:4" x14ac:dyDescent="0.25">
      <c r="C57171" s="75"/>
      <c r="D57171" s="74"/>
    </row>
    <row r="57172" spans="3:4" x14ac:dyDescent="0.25">
      <c r="C57172" s="75"/>
      <c r="D57172" s="74"/>
    </row>
    <row r="57173" spans="3:4" x14ac:dyDescent="0.25">
      <c r="C57173" s="75"/>
      <c r="D57173" s="74"/>
    </row>
    <row r="57174" spans="3:4" x14ac:dyDescent="0.25">
      <c r="C57174" s="75"/>
      <c r="D57174" s="74"/>
    </row>
    <row r="57175" spans="3:4" x14ac:dyDescent="0.25">
      <c r="C57175" s="75"/>
      <c r="D57175" s="74"/>
    </row>
    <row r="57176" spans="3:4" x14ac:dyDescent="0.25">
      <c r="C57176" s="75"/>
      <c r="D57176" s="74"/>
    </row>
    <row r="57177" spans="3:4" x14ac:dyDescent="0.25">
      <c r="C57177" s="75"/>
      <c r="D57177" s="74"/>
    </row>
    <row r="57178" spans="3:4" x14ac:dyDescent="0.25">
      <c r="C57178" s="75"/>
      <c r="D57178" s="74"/>
    </row>
    <row r="57179" spans="3:4" x14ac:dyDescent="0.25">
      <c r="C57179" s="75"/>
      <c r="D57179" s="74"/>
    </row>
    <row r="57180" spans="3:4" x14ac:dyDescent="0.25">
      <c r="C57180" s="75"/>
      <c r="D57180" s="74"/>
    </row>
    <row r="57181" spans="3:4" x14ac:dyDescent="0.25">
      <c r="C57181" s="75"/>
      <c r="D57181" s="74"/>
    </row>
    <row r="57182" spans="3:4" x14ac:dyDescent="0.25">
      <c r="C57182" s="75"/>
      <c r="D57182" s="74"/>
    </row>
    <row r="57183" spans="3:4" x14ac:dyDescent="0.25">
      <c r="C57183" s="75"/>
      <c r="D57183" s="74"/>
    </row>
    <row r="57184" spans="3:4" x14ac:dyDescent="0.25">
      <c r="C57184" s="75"/>
      <c r="D57184" s="74"/>
    </row>
    <row r="57185" spans="3:4" x14ac:dyDescent="0.25">
      <c r="C57185" s="75"/>
      <c r="D57185" s="74"/>
    </row>
    <row r="57186" spans="3:4" x14ac:dyDescent="0.25">
      <c r="C57186" s="75"/>
      <c r="D57186" s="74"/>
    </row>
    <row r="57187" spans="3:4" x14ac:dyDescent="0.25">
      <c r="C57187" s="75"/>
      <c r="D57187" s="74"/>
    </row>
    <row r="57188" spans="3:4" x14ac:dyDescent="0.25">
      <c r="C57188" s="75"/>
      <c r="D57188" s="74"/>
    </row>
    <row r="57189" spans="3:4" x14ac:dyDescent="0.25">
      <c r="C57189" s="75"/>
      <c r="D57189" s="74"/>
    </row>
    <row r="57190" spans="3:4" x14ac:dyDescent="0.25">
      <c r="C57190" s="75"/>
      <c r="D57190" s="74"/>
    </row>
    <row r="57191" spans="3:4" x14ac:dyDescent="0.25">
      <c r="C57191" s="75"/>
      <c r="D57191" s="74"/>
    </row>
    <row r="57192" spans="3:4" x14ac:dyDescent="0.25">
      <c r="C57192" s="75"/>
      <c r="D57192" s="74"/>
    </row>
    <row r="57193" spans="3:4" x14ac:dyDescent="0.25">
      <c r="C57193" s="75"/>
      <c r="D57193" s="74"/>
    </row>
    <row r="57194" spans="3:4" x14ac:dyDescent="0.25">
      <c r="C57194" s="75"/>
      <c r="D57194" s="74"/>
    </row>
    <row r="57195" spans="3:4" x14ac:dyDescent="0.25">
      <c r="C57195" s="75"/>
      <c r="D57195" s="74"/>
    </row>
    <row r="57196" spans="3:4" x14ac:dyDescent="0.25">
      <c r="C57196" s="75"/>
      <c r="D57196" s="74"/>
    </row>
    <row r="57197" spans="3:4" x14ac:dyDescent="0.25">
      <c r="C57197" s="75"/>
      <c r="D57197" s="74"/>
    </row>
    <row r="57198" spans="3:4" x14ac:dyDescent="0.25">
      <c r="C57198" s="75"/>
      <c r="D57198" s="74"/>
    </row>
    <row r="57199" spans="3:4" x14ac:dyDescent="0.25">
      <c r="C57199" s="75"/>
      <c r="D57199" s="74"/>
    </row>
    <row r="57200" spans="3:4" x14ac:dyDescent="0.25">
      <c r="C57200" s="75"/>
      <c r="D57200" s="74"/>
    </row>
    <row r="57201" spans="3:4" x14ac:dyDescent="0.25">
      <c r="C57201" s="75"/>
      <c r="D57201" s="74"/>
    </row>
    <row r="57202" spans="3:4" x14ac:dyDescent="0.25">
      <c r="C57202" s="75"/>
      <c r="D57202" s="74"/>
    </row>
    <row r="57203" spans="3:4" x14ac:dyDescent="0.25">
      <c r="C57203" s="75"/>
      <c r="D57203" s="74"/>
    </row>
    <row r="57204" spans="3:4" x14ac:dyDescent="0.25">
      <c r="C57204" s="75"/>
      <c r="D57204" s="74"/>
    </row>
    <row r="57205" spans="3:4" x14ac:dyDescent="0.25">
      <c r="C57205" s="75"/>
      <c r="D57205" s="74"/>
    </row>
    <row r="57206" spans="3:4" x14ac:dyDescent="0.25">
      <c r="C57206" s="75"/>
      <c r="D57206" s="74"/>
    </row>
    <row r="57207" spans="3:4" x14ac:dyDescent="0.25">
      <c r="C57207" s="75"/>
      <c r="D57207" s="74"/>
    </row>
    <row r="57208" spans="3:4" x14ac:dyDescent="0.25">
      <c r="C57208" s="75"/>
      <c r="D57208" s="74"/>
    </row>
    <row r="57209" spans="3:4" x14ac:dyDescent="0.25">
      <c r="C57209" s="75"/>
      <c r="D57209" s="74"/>
    </row>
    <row r="57210" spans="3:4" x14ac:dyDescent="0.25">
      <c r="C57210" s="75"/>
      <c r="D57210" s="74"/>
    </row>
    <row r="57211" spans="3:4" x14ac:dyDescent="0.25">
      <c r="C57211" s="75"/>
      <c r="D57211" s="74"/>
    </row>
    <row r="57212" spans="3:4" x14ac:dyDescent="0.25">
      <c r="C57212" s="75"/>
      <c r="D57212" s="74"/>
    </row>
    <row r="57213" spans="3:4" x14ac:dyDescent="0.25">
      <c r="C57213" s="75"/>
      <c r="D57213" s="74"/>
    </row>
    <row r="57214" spans="3:4" x14ac:dyDescent="0.25">
      <c r="C57214" s="75"/>
      <c r="D57214" s="74"/>
    </row>
    <row r="57215" spans="3:4" x14ac:dyDescent="0.25">
      <c r="C57215" s="75"/>
      <c r="D57215" s="74"/>
    </row>
    <row r="57216" spans="3:4" x14ac:dyDescent="0.25">
      <c r="C57216" s="75"/>
      <c r="D57216" s="74"/>
    </row>
    <row r="57217" spans="3:4" x14ac:dyDescent="0.25">
      <c r="C57217" s="75"/>
      <c r="D57217" s="74"/>
    </row>
    <row r="57218" spans="3:4" x14ac:dyDescent="0.25">
      <c r="C57218" s="75"/>
      <c r="D57218" s="74"/>
    </row>
    <row r="57219" spans="3:4" x14ac:dyDescent="0.25">
      <c r="C57219" s="75"/>
      <c r="D57219" s="74"/>
    </row>
    <row r="57220" spans="3:4" x14ac:dyDescent="0.25">
      <c r="C57220" s="75"/>
      <c r="D57220" s="74"/>
    </row>
    <row r="57221" spans="3:4" x14ac:dyDescent="0.25">
      <c r="C57221" s="75"/>
      <c r="D57221" s="74"/>
    </row>
    <row r="57222" spans="3:4" x14ac:dyDescent="0.25">
      <c r="C57222" s="75"/>
      <c r="D57222" s="74"/>
    </row>
    <row r="57223" spans="3:4" x14ac:dyDescent="0.25">
      <c r="C57223" s="75"/>
      <c r="D57223" s="74"/>
    </row>
    <row r="57224" spans="3:4" x14ac:dyDescent="0.25">
      <c r="C57224" s="75"/>
      <c r="D57224" s="74"/>
    </row>
    <row r="57225" spans="3:4" x14ac:dyDescent="0.25">
      <c r="C57225" s="75"/>
      <c r="D57225" s="74"/>
    </row>
    <row r="57226" spans="3:4" x14ac:dyDescent="0.25">
      <c r="C57226" s="75"/>
      <c r="D57226" s="74"/>
    </row>
    <row r="57227" spans="3:4" x14ac:dyDescent="0.25">
      <c r="C57227" s="75"/>
      <c r="D57227" s="74"/>
    </row>
    <row r="57228" spans="3:4" x14ac:dyDescent="0.25">
      <c r="C57228" s="75"/>
      <c r="D57228" s="74"/>
    </row>
    <row r="57229" spans="3:4" x14ac:dyDescent="0.25">
      <c r="C57229" s="75"/>
      <c r="D57229" s="74"/>
    </row>
    <row r="57230" spans="3:4" x14ac:dyDescent="0.25">
      <c r="C57230" s="75"/>
      <c r="D57230" s="74"/>
    </row>
    <row r="57231" spans="3:4" x14ac:dyDescent="0.25">
      <c r="C57231" s="75"/>
      <c r="D57231" s="74"/>
    </row>
    <row r="57232" spans="3:4" x14ac:dyDescent="0.25">
      <c r="C57232" s="75"/>
      <c r="D57232" s="74"/>
    </row>
    <row r="57233" spans="3:4" x14ac:dyDescent="0.25">
      <c r="C57233" s="75"/>
      <c r="D57233" s="74"/>
    </row>
    <row r="57234" spans="3:4" x14ac:dyDescent="0.25">
      <c r="C57234" s="75"/>
      <c r="D57234" s="74"/>
    </row>
    <row r="57235" spans="3:4" x14ac:dyDescent="0.25">
      <c r="C57235" s="75"/>
      <c r="D57235" s="74"/>
    </row>
    <row r="57236" spans="3:4" x14ac:dyDescent="0.25">
      <c r="C57236" s="75"/>
      <c r="D57236" s="74"/>
    </row>
    <row r="57237" spans="3:4" x14ac:dyDescent="0.25">
      <c r="C57237" s="75"/>
      <c r="D57237" s="74"/>
    </row>
    <row r="57238" spans="3:4" x14ac:dyDescent="0.25">
      <c r="C57238" s="75"/>
      <c r="D57238" s="74"/>
    </row>
    <row r="57239" spans="3:4" x14ac:dyDescent="0.25">
      <c r="C57239" s="75"/>
      <c r="D57239" s="74"/>
    </row>
    <row r="57240" spans="3:4" x14ac:dyDescent="0.25">
      <c r="C57240" s="75"/>
      <c r="D57240" s="74"/>
    </row>
    <row r="57241" spans="3:4" x14ac:dyDescent="0.25">
      <c r="C57241" s="75"/>
      <c r="D57241" s="74"/>
    </row>
    <row r="57242" spans="3:4" x14ac:dyDescent="0.25">
      <c r="C57242" s="75"/>
      <c r="D57242" s="74"/>
    </row>
    <row r="57243" spans="3:4" x14ac:dyDescent="0.25">
      <c r="C57243" s="75"/>
      <c r="D57243" s="74"/>
    </row>
    <row r="57244" spans="3:4" x14ac:dyDescent="0.25">
      <c r="C57244" s="75"/>
      <c r="D57244" s="74"/>
    </row>
    <row r="57245" spans="3:4" x14ac:dyDescent="0.25">
      <c r="C57245" s="75"/>
      <c r="D57245" s="74"/>
    </row>
    <row r="57246" spans="3:4" x14ac:dyDescent="0.25">
      <c r="C57246" s="75"/>
      <c r="D57246" s="74"/>
    </row>
    <row r="57247" spans="3:4" x14ac:dyDescent="0.25">
      <c r="C57247" s="75"/>
      <c r="D57247" s="74"/>
    </row>
    <row r="57248" spans="3:4" x14ac:dyDescent="0.25">
      <c r="C57248" s="75"/>
      <c r="D57248" s="74"/>
    </row>
    <row r="57249" spans="3:4" x14ac:dyDescent="0.25">
      <c r="C57249" s="75"/>
      <c r="D57249" s="74"/>
    </row>
    <row r="57250" spans="3:4" x14ac:dyDescent="0.25">
      <c r="C57250" s="75"/>
      <c r="D57250" s="74"/>
    </row>
    <row r="57251" spans="3:4" x14ac:dyDescent="0.25">
      <c r="C57251" s="75"/>
      <c r="D57251" s="74"/>
    </row>
    <row r="57252" spans="3:4" x14ac:dyDescent="0.25">
      <c r="C57252" s="75"/>
      <c r="D57252" s="74"/>
    </row>
    <row r="57253" spans="3:4" x14ac:dyDescent="0.25">
      <c r="C57253" s="75"/>
      <c r="D57253" s="74"/>
    </row>
    <row r="57254" spans="3:4" x14ac:dyDescent="0.25">
      <c r="C57254" s="75"/>
      <c r="D57254" s="74"/>
    </row>
    <row r="57255" spans="3:4" x14ac:dyDescent="0.25">
      <c r="C57255" s="75"/>
      <c r="D57255" s="74"/>
    </row>
    <row r="57256" spans="3:4" x14ac:dyDescent="0.25">
      <c r="C57256" s="75"/>
      <c r="D57256" s="74"/>
    </row>
    <row r="57257" spans="3:4" x14ac:dyDescent="0.25">
      <c r="C57257" s="75"/>
      <c r="D57257" s="74"/>
    </row>
    <row r="57258" spans="3:4" x14ac:dyDescent="0.25">
      <c r="C57258" s="75"/>
      <c r="D57258" s="74"/>
    </row>
    <row r="57259" spans="3:4" x14ac:dyDescent="0.25">
      <c r="C57259" s="75"/>
      <c r="D57259" s="74"/>
    </row>
    <row r="57260" spans="3:4" x14ac:dyDescent="0.25">
      <c r="C57260" s="75"/>
      <c r="D57260" s="74"/>
    </row>
    <row r="57261" spans="3:4" x14ac:dyDescent="0.25">
      <c r="C57261" s="75"/>
      <c r="D57261" s="74"/>
    </row>
    <row r="57262" spans="3:4" x14ac:dyDescent="0.25">
      <c r="C57262" s="75"/>
      <c r="D57262" s="74"/>
    </row>
    <row r="57263" spans="3:4" x14ac:dyDescent="0.25">
      <c r="C57263" s="75"/>
      <c r="D57263" s="74"/>
    </row>
    <row r="57264" spans="3:4" x14ac:dyDescent="0.25">
      <c r="C57264" s="75"/>
      <c r="D57264" s="74"/>
    </row>
    <row r="57265" spans="3:4" x14ac:dyDescent="0.25">
      <c r="C57265" s="75"/>
      <c r="D57265" s="74"/>
    </row>
    <row r="57266" spans="3:4" x14ac:dyDescent="0.25">
      <c r="C57266" s="75"/>
      <c r="D57266" s="74"/>
    </row>
    <row r="57267" spans="3:4" x14ac:dyDescent="0.25">
      <c r="C57267" s="75"/>
      <c r="D57267" s="74"/>
    </row>
    <row r="57268" spans="3:4" x14ac:dyDescent="0.25">
      <c r="C57268" s="75"/>
      <c r="D57268" s="74"/>
    </row>
    <row r="57269" spans="3:4" x14ac:dyDescent="0.25">
      <c r="C57269" s="75"/>
      <c r="D57269" s="74"/>
    </row>
    <row r="57270" spans="3:4" x14ac:dyDescent="0.25">
      <c r="C57270" s="75"/>
      <c r="D57270" s="74"/>
    </row>
    <row r="57271" spans="3:4" x14ac:dyDescent="0.25">
      <c r="C57271" s="75"/>
      <c r="D57271" s="74"/>
    </row>
    <row r="57272" spans="3:4" x14ac:dyDescent="0.25">
      <c r="C57272" s="75"/>
      <c r="D57272" s="74"/>
    </row>
    <row r="57273" spans="3:4" x14ac:dyDescent="0.25">
      <c r="C57273" s="75"/>
      <c r="D57273" s="74"/>
    </row>
    <row r="57274" spans="3:4" x14ac:dyDescent="0.25">
      <c r="C57274" s="75"/>
      <c r="D57274" s="74"/>
    </row>
    <row r="57275" spans="3:4" x14ac:dyDescent="0.25">
      <c r="C57275" s="75"/>
      <c r="D57275" s="74"/>
    </row>
    <row r="57276" spans="3:4" x14ac:dyDescent="0.25">
      <c r="C57276" s="75"/>
      <c r="D57276" s="74"/>
    </row>
    <row r="57277" spans="3:4" x14ac:dyDescent="0.25">
      <c r="C57277" s="75"/>
      <c r="D57277" s="74"/>
    </row>
    <row r="57278" spans="3:4" x14ac:dyDescent="0.25">
      <c r="C57278" s="75"/>
      <c r="D57278" s="74"/>
    </row>
    <row r="57279" spans="3:4" x14ac:dyDescent="0.25">
      <c r="C57279" s="75"/>
      <c r="D57279" s="74"/>
    </row>
    <row r="57280" spans="3:4" x14ac:dyDescent="0.25">
      <c r="C57280" s="75"/>
      <c r="D57280" s="74"/>
    </row>
    <row r="57281" spans="3:4" x14ac:dyDescent="0.25">
      <c r="C57281" s="75"/>
      <c r="D57281" s="74"/>
    </row>
    <row r="57282" spans="3:4" x14ac:dyDescent="0.25">
      <c r="C57282" s="75"/>
      <c r="D57282" s="74"/>
    </row>
    <row r="57283" spans="3:4" x14ac:dyDescent="0.25">
      <c r="C57283" s="75"/>
      <c r="D57283" s="74"/>
    </row>
    <row r="57284" spans="3:4" x14ac:dyDescent="0.25">
      <c r="C57284" s="75"/>
      <c r="D57284" s="74"/>
    </row>
    <row r="57285" spans="3:4" x14ac:dyDescent="0.25">
      <c r="C57285" s="75"/>
      <c r="D57285" s="74"/>
    </row>
    <row r="57286" spans="3:4" x14ac:dyDescent="0.25">
      <c r="C57286" s="75"/>
      <c r="D57286" s="74"/>
    </row>
    <row r="57287" spans="3:4" x14ac:dyDescent="0.25">
      <c r="C57287" s="75"/>
      <c r="D57287" s="74"/>
    </row>
    <row r="57288" spans="3:4" x14ac:dyDescent="0.25">
      <c r="C57288" s="75"/>
      <c r="D57288" s="74"/>
    </row>
    <row r="57289" spans="3:4" x14ac:dyDescent="0.25">
      <c r="C57289" s="75"/>
      <c r="D57289" s="74"/>
    </row>
    <row r="57290" spans="3:4" x14ac:dyDescent="0.25">
      <c r="C57290" s="75"/>
      <c r="D57290" s="74"/>
    </row>
    <row r="57291" spans="3:4" x14ac:dyDescent="0.25">
      <c r="C57291" s="75"/>
      <c r="D57291" s="74"/>
    </row>
    <row r="57292" spans="3:4" x14ac:dyDescent="0.25">
      <c r="C57292" s="75"/>
      <c r="D57292" s="74"/>
    </row>
    <row r="57293" spans="3:4" x14ac:dyDescent="0.25">
      <c r="C57293" s="75"/>
      <c r="D57293" s="74"/>
    </row>
    <row r="57294" spans="3:4" x14ac:dyDescent="0.25">
      <c r="C57294" s="75"/>
      <c r="D57294" s="74"/>
    </row>
    <row r="57295" spans="3:4" x14ac:dyDescent="0.25">
      <c r="C57295" s="75"/>
      <c r="D57295" s="74"/>
    </row>
    <row r="57296" spans="3:4" x14ac:dyDescent="0.25">
      <c r="C57296" s="75"/>
      <c r="D57296" s="74"/>
    </row>
    <row r="57297" spans="3:4" x14ac:dyDescent="0.25">
      <c r="C57297" s="75"/>
      <c r="D57297" s="74"/>
    </row>
    <row r="57298" spans="3:4" x14ac:dyDescent="0.25">
      <c r="C57298" s="75"/>
      <c r="D57298" s="74"/>
    </row>
    <row r="57299" spans="3:4" x14ac:dyDescent="0.25">
      <c r="C57299" s="75"/>
      <c r="D57299" s="74"/>
    </row>
    <row r="57300" spans="3:4" x14ac:dyDescent="0.25">
      <c r="C57300" s="75"/>
      <c r="D57300" s="74"/>
    </row>
    <row r="57301" spans="3:4" x14ac:dyDescent="0.25">
      <c r="C57301" s="75"/>
      <c r="D57301" s="74"/>
    </row>
    <row r="57302" spans="3:4" x14ac:dyDescent="0.25">
      <c r="C57302" s="75"/>
      <c r="D57302" s="74"/>
    </row>
    <row r="57303" spans="3:4" x14ac:dyDescent="0.25">
      <c r="C57303" s="75"/>
      <c r="D57303" s="74"/>
    </row>
    <row r="57304" spans="3:4" x14ac:dyDescent="0.25">
      <c r="C57304" s="75"/>
      <c r="D57304" s="74"/>
    </row>
    <row r="57305" spans="3:4" x14ac:dyDescent="0.25">
      <c r="C57305" s="75"/>
      <c r="D57305" s="74"/>
    </row>
    <row r="57306" spans="3:4" x14ac:dyDescent="0.25">
      <c r="C57306" s="75"/>
      <c r="D57306" s="74"/>
    </row>
    <row r="57307" spans="3:4" x14ac:dyDescent="0.25">
      <c r="C57307" s="75"/>
      <c r="D57307" s="74"/>
    </row>
    <row r="57308" spans="3:4" x14ac:dyDescent="0.25">
      <c r="C57308" s="75"/>
      <c r="D57308" s="74"/>
    </row>
    <row r="57309" spans="3:4" x14ac:dyDescent="0.25">
      <c r="C57309" s="75"/>
      <c r="D57309" s="74"/>
    </row>
    <row r="57310" spans="3:4" x14ac:dyDescent="0.25">
      <c r="C57310" s="75"/>
      <c r="D57310" s="74"/>
    </row>
    <row r="57311" spans="3:4" x14ac:dyDescent="0.25">
      <c r="C57311" s="75"/>
      <c r="D57311" s="74"/>
    </row>
    <row r="57312" spans="3:4" x14ac:dyDescent="0.25">
      <c r="C57312" s="75"/>
      <c r="D57312" s="74"/>
    </row>
    <row r="57313" spans="3:4" x14ac:dyDescent="0.25">
      <c r="C57313" s="75"/>
      <c r="D57313" s="74"/>
    </row>
    <row r="57314" spans="3:4" x14ac:dyDescent="0.25">
      <c r="C57314" s="75"/>
      <c r="D57314" s="74"/>
    </row>
    <row r="57315" spans="3:4" x14ac:dyDescent="0.25">
      <c r="C57315" s="75"/>
      <c r="D57315" s="74"/>
    </row>
    <row r="57316" spans="3:4" x14ac:dyDescent="0.25">
      <c r="C57316" s="75"/>
      <c r="D57316" s="74"/>
    </row>
    <row r="57317" spans="3:4" x14ac:dyDescent="0.25">
      <c r="C57317" s="75"/>
      <c r="D57317" s="74"/>
    </row>
    <row r="57318" spans="3:4" x14ac:dyDescent="0.25">
      <c r="C57318" s="75"/>
      <c r="D57318" s="74"/>
    </row>
    <row r="57319" spans="3:4" x14ac:dyDescent="0.25">
      <c r="C57319" s="75"/>
      <c r="D57319" s="74"/>
    </row>
    <row r="57320" spans="3:4" x14ac:dyDescent="0.25">
      <c r="C57320" s="75"/>
      <c r="D57320" s="74"/>
    </row>
    <row r="57321" spans="3:4" x14ac:dyDescent="0.25">
      <c r="C57321" s="75"/>
      <c r="D57321" s="74"/>
    </row>
    <row r="57322" spans="3:4" x14ac:dyDescent="0.25">
      <c r="C57322" s="75"/>
      <c r="D57322" s="74"/>
    </row>
    <row r="57323" spans="3:4" x14ac:dyDescent="0.25">
      <c r="C57323" s="75"/>
      <c r="D57323" s="74"/>
    </row>
    <row r="57324" spans="3:4" x14ac:dyDescent="0.25">
      <c r="C57324" s="75"/>
      <c r="D57324" s="74"/>
    </row>
    <row r="57325" spans="3:4" x14ac:dyDescent="0.25">
      <c r="C57325" s="75"/>
      <c r="D57325" s="74"/>
    </row>
    <row r="57326" spans="3:4" x14ac:dyDescent="0.25">
      <c r="C57326" s="75"/>
      <c r="D57326" s="74"/>
    </row>
    <row r="57327" spans="3:4" x14ac:dyDescent="0.25">
      <c r="C57327" s="75"/>
      <c r="D57327" s="74"/>
    </row>
    <row r="57328" spans="3:4" x14ac:dyDescent="0.25">
      <c r="C57328" s="75"/>
      <c r="D57328" s="74"/>
    </row>
    <row r="57329" spans="3:4" x14ac:dyDescent="0.25">
      <c r="C57329" s="75"/>
      <c r="D57329" s="74"/>
    </row>
    <row r="57330" spans="3:4" x14ac:dyDescent="0.25">
      <c r="C57330" s="75"/>
      <c r="D57330" s="74"/>
    </row>
    <row r="57331" spans="3:4" x14ac:dyDescent="0.25">
      <c r="C57331" s="75"/>
      <c r="D57331" s="74"/>
    </row>
    <row r="57332" spans="3:4" x14ac:dyDescent="0.25">
      <c r="C57332" s="75"/>
      <c r="D57332" s="74"/>
    </row>
    <row r="57333" spans="3:4" x14ac:dyDescent="0.25">
      <c r="C57333" s="75"/>
      <c r="D57333" s="74"/>
    </row>
    <row r="57334" spans="3:4" x14ac:dyDescent="0.25">
      <c r="C57334" s="75"/>
      <c r="D57334" s="74"/>
    </row>
    <row r="57335" spans="3:4" x14ac:dyDescent="0.25">
      <c r="C57335" s="75"/>
      <c r="D57335" s="74"/>
    </row>
    <row r="57336" spans="3:4" x14ac:dyDescent="0.25">
      <c r="C57336" s="75"/>
      <c r="D57336" s="74"/>
    </row>
    <row r="57337" spans="3:4" x14ac:dyDescent="0.25">
      <c r="C57337" s="75"/>
      <c r="D57337" s="74"/>
    </row>
    <row r="57338" spans="3:4" x14ac:dyDescent="0.25">
      <c r="C57338" s="75"/>
      <c r="D57338" s="74"/>
    </row>
    <row r="57339" spans="3:4" x14ac:dyDescent="0.25">
      <c r="C57339" s="75"/>
      <c r="D57339" s="74"/>
    </row>
    <row r="57340" spans="3:4" x14ac:dyDescent="0.25">
      <c r="C57340" s="75"/>
      <c r="D57340" s="74"/>
    </row>
    <row r="57341" spans="3:4" x14ac:dyDescent="0.25">
      <c r="C57341" s="75"/>
      <c r="D57341" s="74"/>
    </row>
    <row r="57342" spans="3:4" x14ac:dyDescent="0.25">
      <c r="C57342" s="75"/>
      <c r="D57342" s="74"/>
    </row>
    <row r="57343" spans="3:4" x14ac:dyDescent="0.25">
      <c r="C57343" s="75"/>
      <c r="D57343" s="74"/>
    </row>
    <row r="57344" spans="3:4" x14ac:dyDescent="0.25">
      <c r="C57344" s="75"/>
      <c r="D57344" s="74"/>
    </row>
    <row r="57345" spans="3:4" x14ac:dyDescent="0.25">
      <c r="C57345" s="75"/>
      <c r="D57345" s="74"/>
    </row>
    <row r="57346" spans="3:4" x14ac:dyDescent="0.25">
      <c r="C57346" s="75"/>
      <c r="D57346" s="74"/>
    </row>
    <row r="57347" spans="3:4" x14ac:dyDescent="0.25">
      <c r="C57347" s="75"/>
      <c r="D57347" s="74"/>
    </row>
    <row r="57348" spans="3:4" x14ac:dyDescent="0.25">
      <c r="C57348" s="75"/>
      <c r="D57348" s="74"/>
    </row>
    <row r="57349" spans="3:4" x14ac:dyDescent="0.25">
      <c r="C57349" s="75"/>
      <c r="D57349" s="74"/>
    </row>
    <row r="57350" spans="3:4" x14ac:dyDescent="0.25">
      <c r="C57350" s="75"/>
      <c r="D57350" s="74"/>
    </row>
    <row r="57351" spans="3:4" x14ac:dyDescent="0.25">
      <c r="C57351" s="75"/>
      <c r="D57351" s="74"/>
    </row>
    <row r="57352" spans="3:4" x14ac:dyDescent="0.25">
      <c r="C57352" s="75"/>
      <c r="D57352" s="74"/>
    </row>
    <row r="57353" spans="3:4" x14ac:dyDescent="0.25">
      <c r="C57353" s="75"/>
      <c r="D57353" s="74"/>
    </row>
    <row r="57354" spans="3:4" x14ac:dyDescent="0.25">
      <c r="C57354" s="75"/>
      <c r="D57354" s="74"/>
    </row>
    <row r="57355" spans="3:4" x14ac:dyDescent="0.25">
      <c r="C57355" s="75"/>
      <c r="D57355" s="74"/>
    </row>
    <row r="57356" spans="3:4" x14ac:dyDescent="0.25">
      <c r="C57356" s="75"/>
      <c r="D57356" s="74"/>
    </row>
    <row r="57357" spans="3:4" x14ac:dyDescent="0.25">
      <c r="C57357" s="75"/>
      <c r="D57357" s="74"/>
    </row>
    <row r="57358" spans="3:4" x14ac:dyDescent="0.25">
      <c r="C57358" s="75"/>
      <c r="D57358" s="74"/>
    </row>
    <row r="57359" spans="3:4" x14ac:dyDescent="0.25">
      <c r="C57359" s="75"/>
      <c r="D57359" s="74"/>
    </row>
    <row r="57360" spans="3:4" x14ac:dyDescent="0.25">
      <c r="C57360" s="75"/>
      <c r="D57360" s="74"/>
    </row>
    <row r="57361" spans="3:4" x14ac:dyDescent="0.25">
      <c r="C57361" s="75"/>
      <c r="D57361" s="74"/>
    </row>
    <row r="57362" spans="3:4" x14ac:dyDescent="0.25">
      <c r="C57362" s="75"/>
      <c r="D57362" s="74"/>
    </row>
    <row r="57363" spans="3:4" x14ac:dyDescent="0.25">
      <c r="C57363" s="75"/>
      <c r="D57363" s="74"/>
    </row>
    <row r="57364" spans="3:4" x14ac:dyDescent="0.25">
      <c r="C57364" s="75"/>
      <c r="D57364" s="74"/>
    </row>
    <row r="57365" spans="3:4" x14ac:dyDescent="0.25">
      <c r="C57365" s="75"/>
      <c r="D57365" s="74"/>
    </row>
    <row r="57366" spans="3:4" x14ac:dyDescent="0.25">
      <c r="C57366" s="75"/>
      <c r="D57366" s="74"/>
    </row>
    <row r="57367" spans="3:4" x14ac:dyDescent="0.25">
      <c r="C57367" s="75"/>
      <c r="D57367" s="74"/>
    </row>
    <row r="57368" spans="3:4" x14ac:dyDescent="0.25">
      <c r="C57368" s="75"/>
      <c r="D57368" s="74"/>
    </row>
    <row r="57369" spans="3:4" x14ac:dyDescent="0.25">
      <c r="C57369" s="75"/>
      <c r="D57369" s="74"/>
    </row>
    <row r="57370" spans="3:4" x14ac:dyDescent="0.25">
      <c r="C57370" s="75"/>
      <c r="D57370" s="74"/>
    </row>
    <row r="57371" spans="3:4" x14ac:dyDescent="0.25">
      <c r="C57371" s="75"/>
      <c r="D57371" s="74"/>
    </row>
    <row r="57372" spans="3:4" x14ac:dyDescent="0.25">
      <c r="C57372" s="75"/>
      <c r="D57372" s="74"/>
    </row>
    <row r="57373" spans="3:4" x14ac:dyDescent="0.25">
      <c r="C57373" s="75"/>
      <c r="D57373" s="74"/>
    </row>
    <row r="57374" spans="3:4" x14ac:dyDescent="0.25">
      <c r="C57374" s="75"/>
      <c r="D57374" s="74"/>
    </row>
    <row r="57375" spans="3:4" x14ac:dyDescent="0.25">
      <c r="C57375" s="75"/>
      <c r="D57375" s="74"/>
    </row>
    <row r="57376" spans="3:4" x14ac:dyDescent="0.25">
      <c r="C57376" s="75"/>
      <c r="D57376" s="74"/>
    </row>
    <row r="57377" spans="3:4" x14ac:dyDescent="0.25">
      <c r="C57377" s="75"/>
      <c r="D57377" s="74"/>
    </row>
    <row r="57378" spans="3:4" x14ac:dyDescent="0.25">
      <c r="C57378" s="75"/>
      <c r="D57378" s="74"/>
    </row>
    <row r="57379" spans="3:4" x14ac:dyDescent="0.25">
      <c r="C57379" s="75"/>
      <c r="D57379" s="74"/>
    </row>
    <row r="57380" spans="3:4" x14ac:dyDescent="0.25">
      <c r="C57380" s="75"/>
      <c r="D57380" s="74"/>
    </row>
    <row r="57381" spans="3:4" x14ac:dyDescent="0.25">
      <c r="C57381" s="75"/>
      <c r="D57381" s="74"/>
    </row>
    <row r="57382" spans="3:4" x14ac:dyDescent="0.25">
      <c r="C57382" s="75"/>
      <c r="D57382" s="74"/>
    </row>
    <row r="57383" spans="3:4" x14ac:dyDescent="0.25">
      <c r="C57383" s="75"/>
      <c r="D57383" s="74"/>
    </row>
    <row r="57384" spans="3:4" x14ac:dyDescent="0.25">
      <c r="C57384" s="75"/>
      <c r="D57384" s="74"/>
    </row>
    <row r="57385" spans="3:4" x14ac:dyDescent="0.25">
      <c r="C57385" s="75"/>
      <c r="D57385" s="74"/>
    </row>
    <row r="57386" spans="3:4" x14ac:dyDescent="0.25">
      <c r="C57386" s="75"/>
      <c r="D57386" s="74"/>
    </row>
    <row r="57387" spans="3:4" x14ac:dyDescent="0.25">
      <c r="C57387" s="75"/>
      <c r="D57387" s="74"/>
    </row>
    <row r="57388" spans="3:4" x14ac:dyDescent="0.25">
      <c r="C57388" s="75"/>
      <c r="D57388" s="74"/>
    </row>
    <row r="57389" spans="3:4" x14ac:dyDescent="0.25">
      <c r="C57389" s="75"/>
      <c r="D57389" s="74"/>
    </row>
    <row r="57390" spans="3:4" x14ac:dyDescent="0.25">
      <c r="C57390" s="75"/>
      <c r="D57390" s="74"/>
    </row>
    <row r="57391" spans="3:4" x14ac:dyDescent="0.25">
      <c r="C57391" s="75"/>
      <c r="D57391" s="74"/>
    </row>
    <row r="57392" spans="3:4" x14ac:dyDescent="0.25">
      <c r="C57392" s="75"/>
      <c r="D57392" s="74"/>
    </row>
    <row r="57393" spans="3:4" x14ac:dyDescent="0.25">
      <c r="C57393" s="75"/>
      <c r="D57393" s="74"/>
    </row>
    <row r="57394" spans="3:4" x14ac:dyDescent="0.25">
      <c r="C57394" s="75"/>
      <c r="D57394" s="74"/>
    </row>
    <row r="57395" spans="3:4" x14ac:dyDescent="0.25">
      <c r="C57395" s="75"/>
      <c r="D57395" s="74"/>
    </row>
    <row r="57396" spans="3:4" x14ac:dyDescent="0.25">
      <c r="C57396" s="75"/>
      <c r="D57396" s="74"/>
    </row>
    <row r="57397" spans="3:4" x14ac:dyDescent="0.25">
      <c r="C57397" s="75"/>
      <c r="D57397" s="74"/>
    </row>
    <row r="57398" spans="3:4" x14ac:dyDescent="0.25">
      <c r="C57398" s="75"/>
      <c r="D57398" s="74"/>
    </row>
    <row r="57399" spans="3:4" x14ac:dyDescent="0.25">
      <c r="C57399" s="75"/>
      <c r="D57399" s="74"/>
    </row>
    <row r="57400" spans="3:4" x14ac:dyDescent="0.25">
      <c r="C57400" s="75"/>
      <c r="D57400" s="74"/>
    </row>
    <row r="57401" spans="3:4" x14ac:dyDescent="0.25">
      <c r="C57401" s="75"/>
      <c r="D57401" s="74"/>
    </row>
    <row r="57402" spans="3:4" x14ac:dyDescent="0.25">
      <c r="C57402" s="75"/>
      <c r="D57402" s="74"/>
    </row>
    <row r="57403" spans="3:4" x14ac:dyDescent="0.25">
      <c r="C57403" s="75"/>
      <c r="D57403" s="74"/>
    </row>
    <row r="57404" spans="3:4" x14ac:dyDescent="0.25">
      <c r="C57404" s="75"/>
      <c r="D57404" s="74"/>
    </row>
    <row r="57405" spans="3:4" x14ac:dyDescent="0.25">
      <c r="C57405" s="75"/>
      <c r="D57405" s="74"/>
    </row>
    <row r="57406" spans="3:4" x14ac:dyDescent="0.25">
      <c r="C57406" s="75"/>
      <c r="D57406" s="74"/>
    </row>
    <row r="57407" spans="3:4" x14ac:dyDescent="0.25">
      <c r="C57407" s="75"/>
      <c r="D57407" s="74"/>
    </row>
    <row r="57408" spans="3:4" x14ac:dyDescent="0.25">
      <c r="C57408" s="75"/>
      <c r="D57408" s="74"/>
    </row>
    <row r="57409" spans="3:4" x14ac:dyDescent="0.25">
      <c r="C57409" s="75"/>
      <c r="D57409" s="74"/>
    </row>
    <row r="57410" spans="3:4" x14ac:dyDescent="0.25">
      <c r="C57410" s="75"/>
      <c r="D57410" s="74"/>
    </row>
    <row r="57411" spans="3:4" x14ac:dyDescent="0.25">
      <c r="C57411" s="75"/>
      <c r="D57411" s="74"/>
    </row>
    <row r="57412" spans="3:4" x14ac:dyDescent="0.25">
      <c r="C57412" s="75"/>
      <c r="D57412" s="74"/>
    </row>
    <row r="57413" spans="3:4" x14ac:dyDescent="0.25">
      <c r="C57413" s="75"/>
      <c r="D57413" s="74"/>
    </row>
    <row r="57414" spans="3:4" x14ac:dyDescent="0.25">
      <c r="C57414" s="75"/>
      <c r="D57414" s="74"/>
    </row>
    <row r="57415" spans="3:4" x14ac:dyDescent="0.25">
      <c r="C57415" s="75"/>
      <c r="D57415" s="74"/>
    </row>
    <row r="57416" spans="3:4" x14ac:dyDescent="0.25">
      <c r="C57416" s="75"/>
      <c r="D57416" s="74"/>
    </row>
    <row r="57417" spans="3:4" x14ac:dyDescent="0.25">
      <c r="C57417" s="75"/>
      <c r="D57417" s="74"/>
    </row>
    <row r="57418" spans="3:4" x14ac:dyDescent="0.25">
      <c r="C57418" s="75"/>
      <c r="D57418" s="74"/>
    </row>
    <row r="57419" spans="3:4" x14ac:dyDescent="0.25">
      <c r="C57419" s="75"/>
      <c r="D57419" s="74"/>
    </row>
    <row r="57420" spans="3:4" x14ac:dyDescent="0.25">
      <c r="C57420" s="75"/>
      <c r="D57420" s="74"/>
    </row>
    <row r="57421" spans="3:4" x14ac:dyDescent="0.25">
      <c r="C57421" s="75"/>
      <c r="D57421" s="74"/>
    </row>
    <row r="57422" spans="3:4" x14ac:dyDescent="0.25">
      <c r="C57422" s="75"/>
      <c r="D57422" s="74"/>
    </row>
    <row r="57423" spans="3:4" x14ac:dyDescent="0.25">
      <c r="C57423" s="75"/>
      <c r="D57423" s="74"/>
    </row>
    <row r="57424" spans="3:4" x14ac:dyDescent="0.25">
      <c r="C57424" s="75"/>
      <c r="D57424" s="74"/>
    </row>
    <row r="57425" spans="3:4" x14ac:dyDescent="0.25">
      <c r="C57425" s="75"/>
      <c r="D57425" s="74"/>
    </row>
    <row r="57426" spans="3:4" x14ac:dyDescent="0.25">
      <c r="C57426" s="75"/>
      <c r="D57426" s="74"/>
    </row>
    <row r="57427" spans="3:4" x14ac:dyDescent="0.25">
      <c r="C57427" s="75"/>
      <c r="D57427" s="74"/>
    </row>
    <row r="57428" spans="3:4" x14ac:dyDescent="0.25">
      <c r="C57428" s="75"/>
      <c r="D57428" s="74"/>
    </row>
    <row r="57429" spans="3:4" x14ac:dyDescent="0.25">
      <c r="C57429" s="75"/>
      <c r="D57429" s="74"/>
    </row>
    <row r="57430" spans="3:4" x14ac:dyDescent="0.25">
      <c r="C57430" s="75"/>
      <c r="D57430" s="74"/>
    </row>
    <row r="57431" spans="3:4" x14ac:dyDescent="0.25">
      <c r="C57431" s="75"/>
      <c r="D57431" s="74"/>
    </row>
    <row r="57432" spans="3:4" x14ac:dyDescent="0.25">
      <c r="C57432" s="75"/>
      <c r="D57432" s="74"/>
    </row>
    <row r="57433" spans="3:4" x14ac:dyDescent="0.25">
      <c r="C57433" s="75"/>
      <c r="D57433" s="74"/>
    </row>
    <row r="57434" spans="3:4" x14ac:dyDescent="0.25">
      <c r="C57434" s="75"/>
      <c r="D57434" s="74"/>
    </row>
    <row r="57435" spans="3:4" x14ac:dyDescent="0.25">
      <c r="C57435" s="75"/>
      <c r="D57435" s="74"/>
    </row>
    <row r="57436" spans="3:4" x14ac:dyDescent="0.25">
      <c r="C57436" s="75"/>
      <c r="D57436" s="74"/>
    </row>
    <row r="57437" spans="3:4" x14ac:dyDescent="0.25">
      <c r="C57437" s="75"/>
      <c r="D57437" s="74"/>
    </row>
    <row r="57438" spans="3:4" x14ac:dyDescent="0.25">
      <c r="C57438" s="75"/>
      <c r="D57438" s="74"/>
    </row>
    <row r="57439" spans="3:4" x14ac:dyDescent="0.25">
      <c r="C57439" s="75"/>
      <c r="D57439" s="74"/>
    </row>
    <row r="57440" spans="3:4" x14ac:dyDescent="0.25">
      <c r="C57440" s="75"/>
      <c r="D57440" s="74"/>
    </row>
    <row r="57441" spans="3:4" x14ac:dyDescent="0.25">
      <c r="C57441" s="75"/>
      <c r="D57441" s="74"/>
    </row>
    <row r="57442" spans="3:4" x14ac:dyDescent="0.25">
      <c r="C57442" s="75"/>
      <c r="D57442" s="74"/>
    </row>
    <row r="57443" spans="3:4" x14ac:dyDescent="0.25">
      <c r="C57443" s="75"/>
      <c r="D57443" s="74"/>
    </row>
    <row r="57444" spans="3:4" x14ac:dyDescent="0.25">
      <c r="C57444" s="75"/>
      <c r="D57444" s="74"/>
    </row>
    <row r="57445" spans="3:4" x14ac:dyDescent="0.25">
      <c r="C57445" s="75"/>
      <c r="D57445" s="74"/>
    </row>
    <row r="57446" spans="3:4" x14ac:dyDescent="0.25">
      <c r="C57446" s="75"/>
      <c r="D57446" s="74"/>
    </row>
    <row r="57447" spans="3:4" x14ac:dyDescent="0.25">
      <c r="C57447" s="75"/>
      <c r="D57447" s="74"/>
    </row>
    <row r="57448" spans="3:4" x14ac:dyDescent="0.25">
      <c r="C57448" s="75"/>
      <c r="D57448" s="74"/>
    </row>
    <row r="57449" spans="3:4" x14ac:dyDescent="0.25">
      <c r="C57449" s="75"/>
      <c r="D57449" s="74"/>
    </row>
    <row r="57450" spans="3:4" x14ac:dyDescent="0.25">
      <c r="C57450" s="75"/>
      <c r="D57450" s="74"/>
    </row>
    <row r="57451" spans="3:4" x14ac:dyDescent="0.25">
      <c r="C57451" s="75"/>
      <c r="D57451" s="74"/>
    </row>
    <row r="57452" spans="3:4" x14ac:dyDescent="0.25">
      <c r="C57452" s="75"/>
      <c r="D57452" s="74"/>
    </row>
    <row r="57453" spans="3:4" x14ac:dyDescent="0.25">
      <c r="C57453" s="75"/>
      <c r="D57453" s="74"/>
    </row>
    <row r="57454" spans="3:4" x14ac:dyDescent="0.25">
      <c r="C57454" s="75"/>
      <c r="D57454" s="74"/>
    </row>
    <row r="57455" spans="3:4" x14ac:dyDescent="0.25">
      <c r="C57455" s="75"/>
      <c r="D57455" s="74"/>
    </row>
    <row r="57456" spans="3:4" x14ac:dyDescent="0.25">
      <c r="C57456" s="75"/>
      <c r="D57456" s="74"/>
    </row>
    <row r="57457" spans="3:4" x14ac:dyDescent="0.25">
      <c r="C57457" s="75"/>
      <c r="D57457" s="74"/>
    </row>
    <row r="57458" spans="3:4" x14ac:dyDescent="0.25">
      <c r="C57458" s="75"/>
      <c r="D57458" s="74"/>
    </row>
    <row r="57459" spans="3:4" x14ac:dyDescent="0.25">
      <c r="C57459" s="75"/>
      <c r="D57459" s="74"/>
    </row>
    <row r="57460" spans="3:4" x14ac:dyDescent="0.25">
      <c r="C57460" s="75"/>
      <c r="D57460" s="74"/>
    </row>
    <row r="57461" spans="3:4" x14ac:dyDescent="0.25">
      <c r="C57461" s="75"/>
      <c r="D57461" s="74"/>
    </row>
    <row r="57462" spans="3:4" x14ac:dyDescent="0.25">
      <c r="C57462" s="75"/>
      <c r="D57462" s="74"/>
    </row>
    <row r="57463" spans="3:4" x14ac:dyDescent="0.25">
      <c r="C57463" s="75"/>
      <c r="D57463" s="74"/>
    </row>
    <row r="57464" spans="3:4" x14ac:dyDescent="0.25">
      <c r="C57464" s="75"/>
      <c r="D57464" s="74"/>
    </row>
    <row r="57465" spans="3:4" x14ac:dyDescent="0.25">
      <c r="C57465" s="75"/>
      <c r="D57465" s="74"/>
    </row>
    <row r="57466" spans="3:4" x14ac:dyDescent="0.25">
      <c r="C57466" s="75"/>
      <c r="D57466" s="74"/>
    </row>
    <row r="57467" spans="3:4" x14ac:dyDescent="0.25">
      <c r="C57467" s="75"/>
      <c r="D57467" s="74"/>
    </row>
    <row r="57468" spans="3:4" x14ac:dyDescent="0.25">
      <c r="C57468" s="75"/>
      <c r="D57468" s="74"/>
    </row>
    <row r="57469" spans="3:4" x14ac:dyDescent="0.25">
      <c r="C57469" s="75"/>
      <c r="D57469" s="74"/>
    </row>
    <row r="57470" spans="3:4" x14ac:dyDescent="0.25">
      <c r="C57470" s="75"/>
      <c r="D57470" s="74"/>
    </row>
    <row r="57471" spans="3:4" x14ac:dyDescent="0.25">
      <c r="C57471" s="75"/>
      <c r="D57471" s="74"/>
    </row>
    <row r="57472" spans="3:4" x14ac:dyDescent="0.25">
      <c r="C57472" s="75"/>
      <c r="D57472" s="74"/>
    </row>
    <row r="57473" spans="3:4" x14ac:dyDescent="0.25">
      <c r="C57473" s="75"/>
      <c r="D57473" s="74"/>
    </row>
    <row r="57474" spans="3:4" x14ac:dyDescent="0.25">
      <c r="C57474" s="75"/>
      <c r="D57474" s="74"/>
    </row>
    <row r="57475" spans="3:4" x14ac:dyDescent="0.25">
      <c r="C57475" s="75"/>
      <c r="D57475" s="74"/>
    </row>
    <row r="57476" spans="3:4" x14ac:dyDescent="0.25">
      <c r="C57476" s="75"/>
      <c r="D57476" s="74"/>
    </row>
    <row r="57477" spans="3:4" x14ac:dyDescent="0.25">
      <c r="C57477" s="75"/>
      <c r="D57477" s="74"/>
    </row>
    <row r="57478" spans="3:4" x14ac:dyDescent="0.25">
      <c r="C57478" s="75"/>
      <c r="D57478" s="74"/>
    </row>
    <row r="57479" spans="3:4" x14ac:dyDescent="0.25">
      <c r="C57479" s="75"/>
      <c r="D57479" s="74"/>
    </row>
    <row r="57480" spans="3:4" x14ac:dyDescent="0.25">
      <c r="C57480" s="75"/>
      <c r="D57480" s="74"/>
    </row>
    <row r="57481" spans="3:4" x14ac:dyDescent="0.25">
      <c r="C57481" s="75"/>
      <c r="D57481" s="74"/>
    </row>
    <row r="57482" spans="3:4" x14ac:dyDescent="0.25">
      <c r="C57482" s="75"/>
      <c r="D57482" s="74"/>
    </row>
    <row r="57483" spans="3:4" x14ac:dyDescent="0.25">
      <c r="C57483" s="75"/>
      <c r="D57483" s="74"/>
    </row>
    <row r="57484" spans="3:4" x14ac:dyDescent="0.25">
      <c r="C57484" s="75"/>
      <c r="D57484" s="74"/>
    </row>
    <row r="57485" spans="3:4" x14ac:dyDescent="0.25">
      <c r="C57485" s="75"/>
      <c r="D57485" s="74"/>
    </row>
    <row r="57486" spans="3:4" x14ac:dyDescent="0.25">
      <c r="C57486" s="75"/>
      <c r="D57486" s="74"/>
    </row>
    <row r="57487" spans="3:4" x14ac:dyDescent="0.25">
      <c r="C57487" s="75"/>
      <c r="D57487" s="74"/>
    </row>
    <row r="57488" spans="3:4" x14ac:dyDescent="0.25">
      <c r="C57488" s="75"/>
      <c r="D57488" s="74"/>
    </row>
    <row r="57489" spans="3:4" x14ac:dyDescent="0.25">
      <c r="C57489" s="75"/>
      <c r="D57489" s="74"/>
    </row>
    <row r="57490" spans="3:4" x14ac:dyDescent="0.25">
      <c r="C57490" s="75"/>
      <c r="D57490" s="74"/>
    </row>
    <row r="57491" spans="3:4" x14ac:dyDescent="0.25">
      <c r="C57491" s="75"/>
      <c r="D57491" s="74"/>
    </row>
    <row r="57492" spans="3:4" x14ac:dyDescent="0.25">
      <c r="C57492" s="75"/>
      <c r="D57492" s="74"/>
    </row>
    <row r="57493" spans="3:4" x14ac:dyDescent="0.25">
      <c r="C57493" s="75"/>
      <c r="D57493" s="74"/>
    </row>
    <row r="57494" spans="3:4" x14ac:dyDescent="0.25">
      <c r="C57494" s="75"/>
      <c r="D57494" s="74"/>
    </row>
    <row r="57495" spans="3:4" x14ac:dyDescent="0.25">
      <c r="C57495" s="75"/>
      <c r="D57495" s="74"/>
    </row>
    <row r="57496" spans="3:4" x14ac:dyDescent="0.25">
      <c r="C57496" s="75"/>
      <c r="D57496" s="74"/>
    </row>
    <row r="57497" spans="3:4" x14ac:dyDescent="0.25">
      <c r="C57497" s="75"/>
      <c r="D57497" s="74"/>
    </row>
    <row r="57498" spans="3:4" x14ac:dyDescent="0.25">
      <c r="C57498" s="75"/>
      <c r="D57498" s="74"/>
    </row>
    <row r="57499" spans="3:4" x14ac:dyDescent="0.25">
      <c r="C57499" s="75"/>
      <c r="D57499" s="74"/>
    </row>
    <row r="57500" spans="3:4" x14ac:dyDescent="0.25">
      <c r="C57500" s="75"/>
      <c r="D57500" s="74"/>
    </row>
    <row r="57501" spans="3:4" x14ac:dyDescent="0.25">
      <c r="C57501" s="75"/>
      <c r="D57501" s="74"/>
    </row>
    <row r="57502" spans="3:4" x14ac:dyDescent="0.25">
      <c r="C57502" s="75"/>
      <c r="D57502" s="74"/>
    </row>
    <row r="57503" spans="3:4" x14ac:dyDescent="0.25">
      <c r="C57503" s="75"/>
      <c r="D57503" s="74"/>
    </row>
    <row r="57504" spans="3:4" x14ac:dyDescent="0.25">
      <c r="C57504" s="75"/>
      <c r="D57504" s="74"/>
    </row>
    <row r="57505" spans="3:4" x14ac:dyDescent="0.25">
      <c r="C57505" s="75"/>
      <c r="D57505" s="74"/>
    </row>
    <row r="57506" spans="3:4" x14ac:dyDescent="0.25">
      <c r="C57506" s="75"/>
      <c r="D57506" s="74"/>
    </row>
    <row r="57507" spans="3:4" x14ac:dyDescent="0.25">
      <c r="C57507" s="75"/>
      <c r="D57507" s="74"/>
    </row>
    <row r="57508" spans="3:4" x14ac:dyDescent="0.25">
      <c r="C57508" s="75"/>
      <c r="D57508" s="74"/>
    </row>
    <row r="57509" spans="3:4" x14ac:dyDescent="0.25">
      <c r="C57509" s="75"/>
      <c r="D57509" s="74"/>
    </row>
    <row r="57510" spans="3:4" x14ac:dyDescent="0.25">
      <c r="C57510" s="75"/>
      <c r="D57510" s="74"/>
    </row>
    <row r="57511" spans="3:4" x14ac:dyDescent="0.25">
      <c r="C57511" s="75"/>
      <c r="D57511" s="74"/>
    </row>
    <row r="57512" spans="3:4" x14ac:dyDescent="0.25">
      <c r="C57512" s="75"/>
      <c r="D57512" s="74"/>
    </row>
    <row r="57513" spans="3:4" x14ac:dyDescent="0.25">
      <c r="C57513" s="75"/>
      <c r="D57513" s="74"/>
    </row>
    <row r="57514" spans="3:4" x14ac:dyDescent="0.25">
      <c r="C57514" s="75"/>
      <c r="D57514" s="74"/>
    </row>
    <row r="57515" spans="3:4" x14ac:dyDescent="0.25">
      <c r="C57515" s="75"/>
      <c r="D57515" s="74"/>
    </row>
    <row r="57516" spans="3:4" x14ac:dyDescent="0.25">
      <c r="C57516" s="75"/>
      <c r="D57516" s="74"/>
    </row>
    <row r="57517" spans="3:4" x14ac:dyDescent="0.25">
      <c r="C57517" s="75"/>
      <c r="D57517" s="74"/>
    </row>
    <row r="57518" spans="3:4" x14ac:dyDescent="0.25">
      <c r="C57518" s="75"/>
      <c r="D57518" s="74"/>
    </row>
    <row r="57519" spans="3:4" x14ac:dyDescent="0.25">
      <c r="C57519" s="75"/>
      <c r="D57519" s="74"/>
    </row>
    <row r="57520" spans="3:4" x14ac:dyDescent="0.25">
      <c r="C57520" s="75"/>
      <c r="D57520" s="74"/>
    </row>
    <row r="57521" spans="3:4" x14ac:dyDescent="0.25">
      <c r="C57521" s="75"/>
      <c r="D57521" s="74"/>
    </row>
    <row r="57522" spans="3:4" x14ac:dyDescent="0.25">
      <c r="C57522" s="75"/>
      <c r="D57522" s="74"/>
    </row>
    <row r="57523" spans="3:4" x14ac:dyDescent="0.25">
      <c r="C57523" s="75"/>
      <c r="D57523" s="74"/>
    </row>
    <row r="57524" spans="3:4" x14ac:dyDescent="0.25">
      <c r="C57524" s="75"/>
      <c r="D57524" s="74"/>
    </row>
    <row r="57525" spans="3:4" x14ac:dyDescent="0.25">
      <c r="C57525" s="75"/>
      <c r="D57525" s="74"/>
    </row>
    <row r="57526" spans="3:4" x14ac:dyDescent="0.25">
      <c r="C57526" s="75"/>
      <c r="D57526" s="74"/>
    </row>
    <row r="57527" spans="3:4" x14ac:dyDescent="0.25">
      <c r="C57527" s="75"/>
      <c r="D57527" s="74"/>
    </row>
    <row r="57528" spans="3:4" x14ac:dyDescent="0.25">
      <c r="C57528" s="75"/>
      <c r="D57528" s="74"/>
    </row>
    <row r="57529" spans="3:4" x14ac:dyDescent="0.25">
      <c r="C57529" s="75"/>
      <c r="D57529" s="74"/>
    </row>
    <row r="57530" spans="3:4" x14ac:dyDescent="0.25">
      <c r="C57530" s="75"/>
      <c r="D57530" s="74"/>
    </row>
    <row r="57531" spans="3:4" x14ac:dyDescent="0.25">
      <c r="C57531" s="75"/>
      <c r="D57531" s="74"/>
    </row>
    <row r="57532" spans="3:4" x14ac:dyDescent="0.25">
      <c r="C57532" s="75"/>
      <c r="D57532" s="74"/>
    </row>
    <row r="57533" spans="3:4" x14ac:dyDescent="0.25">
      <c r="C57533" s="75"/>
      <c r="D57533" s="74"/>
    </row>
    <row r="57534" spans="3:4" x14ac:dyDescent="0.25">
      <c r="C57534" s="75"/>
      <c r="D57534" s="74"/>
    </row>
    <row r="57535" spans="3:4" x14ac:dyDescent="0.25">
      <c r="C57535" s="75"/>
      <c r="D57535" s="74"/>
    </row>
    <row r="57536" spans="3:4" x14ac:dyDescent="0.25">
      <c r="C57536" s="75"/>
      <c r="D57536" s="74"/>
    </row>
    <row r="57537" spans="3:4" x14ac:dyDescent="0.25">
      <c r="C57537" s="75"/>
      <c r="D57537" s="74"/>
    </row>
    <row r="57538" spans="3:4" x14ac:dyDescent="0.25">
      <c r="C57538" s="75"/>
      <c r="D57538" s="74"/>
    </row>
    <row r="57539" spans="3:4" x14ac:dyDescent="0.25">
      <c r="C57539" s="75"/>
      <c r="D57539" s="74"/>
    </row>
    <row r="57540" spans="3:4" x14ac:dyDescent="0.25">
      <c r="C57540" s="75"/>
      <c r="D57540" s="74"/>
    </row>
    <row r="57541" spans="3:4" x14ac:dyDescent="0.25">
      <c r="C57541" s="75"/>
      <c r="D57541" s="74"/>
    </row>
    <row r="57542" spans="3:4" x14ac:dyDescent="0.25">
      <c r="C57542" s="75"/>
      <c r="D57542" s="74"/>
    </row>
    <row r="57543" spans="3:4" x14ac:dyDescent="0.25">
      <c r="C57543" s="75"/>
      <c r="D57543" s="74"/>
    </row>
    <row r="57544" spans="3:4" x14ac:dyDescent="0.25">
      <c r="C57544" s="75"/>
      <c r="D57544" s="74"/>
    </row>
    <row r="57545" spans="3:4" x14ac:dyDescent="0.25">
      <c r="C57545" s="75"/>
      <c r="D57545" s="74"/>
    </row>
    <row r="57546" spans="3:4" x14ac:dyDescent="0.25">
      <c r="C57546" s="75"/>
      <c r="D57546" s="74"/>
    </row>
    <row r="57547" spans="3:4" x14ac:dyDescent="0.25">
      <c r="C57547" s="75"/>
      <c r="D57547" s="74"/>
    </row>
    <row r="57548" spans="3:4" x14ac:dyDescent="0.25">
      <c r="C57548" s="75"/>
      <c r="D57548" s="74"/>
    </row>
    <row r="57549" spans="3:4" x14ac:dyDescent="0.25">
      <c r="C57549" s="75"/>
      <c r="D57549" s="74"/>
    </row>
    <row r="57550" spans="3:4" x14ac:dyDescent="0.25">
      <c r="C57550" s="75"/>
      <c r="D57550" s="74"/>
    </row>
    <row r="57551" spans="3:4" x14ac:dyDescent="0.25">
      <c r="C57551" s="75"/>
      <c r="D57551" s="74"/>
    </row>
    <row r="57552" spans="3:4" x14ac:dyDescent="0.25">
      <c r="C57552" s="75"/>
      <c r="D57552" s="74"/>
    </row>
    <row r="57553" spans="3:4" x14ac:dyDescent="0.25">
      <c r="C57553" s="75"/>
      <c r="D57553" s="74"/>
    </row>
    <row r="57554" spans="3:4" x14ac:dyDescent="0.25">
      <c r="C57554" s="75"/>
      <c r="D57554" s="74"/>
    </row>
    <row r="57555" spans="3:4" x14ac:dyDescent="0.25">
      <c r="C57555" s="75"/>
      <c r="D57555" s="74"/>
    </row>
    <row r="57556" spans="3:4" x14ac:dyDescent="0.25">
      <c r="C57556" s="75"/>
      <c r="D57556" s="74"/>
    </row>
    <row r="57557" spans="3:4" x14ac:dyDescent="0.25">
      <c r="C57557" s="75"/>
      <c r="D57557" s="74"/>
    </row>
    <row r="57558" spans="3:4" x14ac:dyDescent="0.25">
      <c r="C57558" s="75"/>
      <c r="D57558" s="74"/>
    </row>
    <row r="57559" spans="3:4" x14ac:dyDescent="0.25">
      <c r="C57559" s="75"/>
      <c r="D57559" s="74"/>
    </row>
    <row r="57560" spans="3:4" x14ac:dyDescent="0.25">
      <c r="C57560" s="75"/>
      <c r="D57560" s="74"/>
    </row>
    <row r="57561" spans="3:4" x14ac:dyDescent="0.25">
      <c r="C57561" s="75"/>
      <c r="D57561" s="74"/>
    </row>
    <row r="57562" spans="3:4" x14ac:dyDescent="0.25">
      <c r="C57562" s="75"/>
      <c r="D57562" s="74"/>
    </row>
    <row r="57563" spans="3:4" x14ac:dyDescent="0.25">
      <c r="C57563" s="75"/>
      <c r="D57563" s="74"/>
    </row>
    <row r="57564" spans="3:4" x14ac:dyDescent="0.25">
      <c r="C57564" s="75"/>
      <c r="D57564" s="74"/>
    </row>
    <row r="57565" spans="3:4" x14ac:dyDescent="0.25">
      <c r="C57565" s="75"/>
      <c r="D57565" s="74"/>
    </row>
    <row r="57566" spans="3:4" x14ac:dyDescent="0.25">
      <c r="C57566" s="75"/>
      <c r="D57566" s="74"/>
    </row>
    <row r="57567" spans="3:4" x14ac:dyDescent="0.25">
      <c r="C57567" s="75"/>
      <c r="D57567" s="74"/>
    </row>
    <row r="57568" spans="3:4" x14ac:dyDescent="0.25">
      <c r="C57568" s="75"/>
      <c r="D57568" s="74"/>
    </row>
    <row r="57569" spans="3:4" x14ac:dyDescent="0.25">
      <c r="C57569" s="75"/>
      <c r="D57569" s="74"/>
    </row>
    <row r="57570" spans="3:4" x14ac:dyDescent="0.25">
      <c r="C57570" s="75"/>
      <c r="D57570" s="74"/>
    </row>
    <row r="57571" spans="3:4" x14ac:dyDescent="0.25">
      <c r="C57571" s="75"/>
      <c r="D57571" s="74"/>
    </row>
    <row r="57572" spans="3:4" x14ac:dyDescent="0.25">
      <c r="C57572" s="75"/>
      <c r="D57572" s="74"/>
    </row>
    <row r="57573" spans="3:4" x14ac:dyDescent="0.25">
      <c r="C57573" s="75"/>
      <c r="D57573" s="74"/>
    </row>
    <row r="57574" spans="3:4" x14ac:dyDescent="0.25">
      <c r="C57574" s="75"/>
      <c r="D57574" s="74"/>
    </row>
    <row r="57575" spans="3:4" x14ac:dyDescent="0.25">
      <c r="C57575" s="75"/>
      <c r="D57575" s="74"/>
    </row>
    <row r="57576" spans="3:4" x14ac:dyDescent="0.25">
      <c r="C57576" s="75"/>
      <c r="D57576" s="74"/>
    </row>
    <row r="57577" spans="3:4" x14ac:dyDescent="0.25">
      <c r="C57577" s="75"/>
      <c r="D57577" s="74"/>
    </row>
    <row r="57578" spans="3:4" x14ac:dyDescent="0.25">
      <c r="C57578" s="75"/>
      <c r="D57578" s="74"/>
    </row>
    <row r="57579" spans="3:4" x14ac:dyDescent="0.25">
      <c r="C57579" s="75"/>
      <c r="D57579" s="74"/>
    </row>
    <row r="57580" spans="3:4" x14ac:dyDescent="0.25">
      <c r="C57580" s="75"/>
      <c r="D57580" s="74"/>
    </row>
    <row r="57581" spans="3:4" x14ac:dyDescent="0.25">
      <c r="C57581" s="75"/>
      <c r="D57581" s="74"/>
    </row>
    <row r="57582" spans="3:4" x14ac:dyDescent="0.25">
      <c r="C57582" s="75"/>
      <c r="D57582" s="74"/>
    </row>
    <row r="57583" spans="3:4" x14ac:dyDescent="0.25">
      <c r="C57583" s="75"/>
      <c r="D57583" s="74"/>
    </row>
    <row r="57584" spans="3:4" x14ac:dyDescent="0.25">
      <c r="C57584" s="75"/>
      <c r="D57584" s="74"/>
    </row>
    <row r="57585" spans="3:4" x14ac:dyDescent="0.25">
      <c r="C57585" s="75"/>
      <c r="D57585" s="74"/>
    </row>
    <row r="57586" spans="3:4" x14ac:dyDescent="0.25">
      <c r="C57586" s="75"/>
      <c r="D57586" s="74"/>
    </row>
    <row r="57587" spans="3:4" x14ac:dyDescent="0.25">
      <c r="C57587" s="75"/>
      <c r="D57587" s="74"/>
    </row>
    <row r="57588" spans="3:4" x14ac:dyDescent="0.25">
      <c r="C57588" s="75"/>
      <c r="D57588" s="74"/>
    </row>
    <row r="57589" spans="3:4" x14ac:dyDescent="0.25">
      <c r="C57589" s="75"/>
      <c r="D57589" s="74"/>
    </row>
    <row r="57590" spans="3:4" x14ac:dyDescent="0.25">
      <c r="C57590" s="75"/>
      <c r="D57590" s="74"/>
    </row>
    <row r="57591" spans="3:4" x14ac:dyDescent="0.25">
      <c r="C57591" s="75"/>
      <c r="D57591" s="74"/>
    </row>
    <row r="57592" spans="3:4" x14ac:dyDescent="0.25">
      <c r="C57592" s="75"/>
      <c r="D57592" s="74"/>
    </row>
    <row r="57593" spans="3:4" x14ac:dyDescent="0.25">
      <c r="C57593" s="75"/>
      <c r="D57593" s="74"/>
    </row>
    <row r="57594" spans="3:4" x14ac:dyDescent="0.25">
      <c r="C57594" s="75"/>
      <c r="D57594" s="74"/>
    </row>
    <row r="57595" spans="3:4" x14ac:dyDescent="0.25">
      <c r="C57595" s="75"/>
      <c r="D57595" s="74"/>
    </row>
    <row r="57596" spans="3:4" x14ac:dyDescent="0.25">
      <c r="C57596" s="75"/>
      <c r="D57596" s="74"/>
    </row>
    <row r="57597" spans="3:4" x14ac:dyDescent="0.25">
      <c r="C57597" s="75"/>
      <c r="D57597" s="74"/>
    </row>
    <row r="57598" spans="3:4" x14ac:dyDescent="0.25">
      <c r="C57598" s="75"/>
      <c r="D57598" s="74"/>
    </row>
    <row r="57599" spans="3:4" x14ac:dyDescent="0.25">
      <c r="C57599" s="75"/>
      <c r="D57599" s="74"/>
    </row>
    <row r="57600" spans="3:4" x14ac:dyDescent="0.25">
      <c r="C57600" s="75"/>
      <c r="D57600" s="74"/>
    </row>
    <row r="57601" spans="3:4" x14ac:dyDescent="0.25">
      <c r="C57601" s="75"/>
      <c r="D57601" s="74"/>
    </row>
    <row r="57602" spans="3:4" x14ac:dyDescent="0.25">
      <c r="C57602" s="75"/>
      <c r="D57602" s="74"/>
    </row>
    <row r="57603" spans="3:4" x14ac:dyDescent="0.25">
      <c r="C57603" s="75"/>
      <c r="D57603" s="74"/>
    </row>
    <row r="57604" spans="3:4" x14ac:dyDescent="0.25">
      <c r="C57604" s="75"/>
      <c r="D57604" s="74"/>
    </row>
    <row r="57605" spans="3:4" x14ac:dyDescent="0.25">
      <c r="C57605" s="75"/>
      <c r="D57605" s="74"/>
    </row>
    <row r="57606" spans="3:4" x14ac:dyDescent="0.25">
      <c r="C57606" s="75"/>
      <c r="D57606" s="74"/>
    </row>
    <row r="57607" spans="3:4" x14ac:dyDescent="0.25">
      <c r="C57607" s="75"/>
      <c r="D57607" s="74"/>
    </row>
    <row r="57608" spans="3:4" x14ac:dyDescent="0.25">
      <c r="C57608" s="75"/>
      <c r="D57608" s="74"/>
    </row>
    <row r="57609" spans="3:4" x14ac:dyDescent="0.25">
      <c r="C57609" s="75"/>
      <c r="D57609" s="74"/>
    </row>
    <row r="57610" spans="3:4" x14ac:dyDescent="0.25">
      <c r="C57610" s="75"/>
      <c r="D57610" s="74"/>
    </row>
    <row r="57611" spans="3:4" x14ac:dyDescent="0.25">
      <c r="C57611" s="75"/>
      <c r="D57611" s="74"/>
    </row>
    <row r="57612" spans="3:4" x14ac:dyDescent="0.25">
      <c r="C57612" s="75"/>
      <c r="D57612" s="74"/>
    </row>
    <row r="57613" spans="3:4" x14ac:dyDescent="0.25">
      <c r="C57613" s="75"/>
      <c r="D57613" s="74"/>
    </row>
    <row r="57614" spans="3:4" x14ac:dyDescent="0.25">
      <c r="C57614" s="75"/>
      <c r="D57614" s="74"/>
    </row>
    <row r="57615" spans="3:4" x14ac:dyDescent="0.25">
      <c r="C57615" s="75"/>
      <c r="D57615" s="74"/>
    </row>
    <row r="57616" spans="3:4" x14ac:dyDescent="0.25">
      <c r="C57616" s="75"/>
      <c r="D57616" s="74"/>
    </row>
    <row r="57617" spans="3:4" x14ac:dyDescent="0.25">
      <c r="C57617" s="75"/>
      <c r="D57617" s="74"/>
    </row>
    <row r="57618" spans="3:4" x14ac:dyDescent="0.25">
      <c r="C57618" s="75"/>
      <c r="D57618" s="74"/>
    </row>
    <row r="57619" spans="3:4" x14ac:dyDescent="0.25">
      <c r="C57619" s="75"/>
      <c r="D57619" s="74"/>
    </row>
    <row r="57620" spans="3:4" x14ac:dyDescent="0.25">
      <c r="C57620" s="75"/>
      <c r="D57620" s="74"/>
    </row>
    <row r="57621" spans="3:4" x14ac:dyDescent="0.25">
      <c r="C57621" s="75"/>
      <c r="D57621" s="74"/>
    </row>
    <row r="57622" spans="3:4" x14ac:dyDescent="0.25">
      <c r="C57622" s="75"/>
      <c r="D57622" s="74"/>
    </row>
    <row r="57623" spans="3:4" x14ac:dyDescent="0.25">
      <c r="C57623" s="75"/>
      <c r="D57623" s="74"/>
    </row>
    <row r="57624" spans="3:4" x14ac:dyDescent="0.25">
      <c r="C57624" s="75"/>
      <c r="D57624" s="74"/>
    </row>
    <row r="57625" spans="3:4" x14ac:dyDescent="0.25">
      <c r="C57625" s="75"/>
      <c r="D57625" s="74"/>
    </row>
    <row r="57626" spans="3:4" x14ac:dyDescent="0.25">
      <c r="C57626" s="75"/>
      <c r="D57626" s="74"/>
    </row>
    <row r="57627" spans="3:4" x14ac:dyDescent="0.25">
      <c r="C57627" s="75"/>
      <c r="D57627" s="74"/>
    </row>
    <row r="57628" spans="3:4" x14ac:dyDescent="0.25">
      <c r="C57628" s="75"/>
      <c r="D57628" s="74"/>
    </row>
    <row r="57629" spans="3:4" x14ac:dyDescent="0.25">
      <c r="C57629" s="75"/>
      <c r="D57629" s="74"/>
    </row>
    <row r="57630" spans="3:4" x14ac:dyDescent="0.25">
      <c r="C57630" s="75"/>
      <c r="D57630" s="74"/>
    </row>
    <row r="57631" spans="3:4" x14ac:dyDescent="0.25">
      <c r="C57631" s="75"/>
      <c r="D57631" s="74"/>
    </row>
    <row r="57632" spans="3:4" x14ac:dyDescent="0.25">
      <c r="C57632" s="75"/>
      <c r="D57632" s="74"/>
    </row>
    <row r="57633" spans="3:4" x14ac:dyDescent="0.25">
      <c r="C57633" s="75"/>
      <c r="D57633" s="74"/>
    </row>
    <row r="57634" spans="3:4" x14ac:dyDescent="0.25">
      <c r="C57634" s="75"/>
      <c r="D57634" s="74"/>
    </row>
    <row r="57635" spans="3:4" x14ac:dyDescent="0.25">
      <c r="C57635" s="75"/>
      <c r="D57635" s="74"/>
    </row>
    <row r="57636" spans="3:4" x14ac:dyDescent="0.25">
      <c r="C57636" s="75"/>
      <c r="D57636" s="74"/>
    </row>
    <row r="57637" spans="3:4" x14ac:dyDescent="0.25">
      <c r="C57637" s="75"/>
      <c r="D57637" s="74"/>
    </row>
    <row r="57638" spans="3:4" x14ac:dyDescent="0.25">
      <c r="C57638" s="75"/>
      <c r="D57638" s="74"/>
    </row>
    <row r="57639" spans="3:4" x14ac:dyDescent="0.25">
      <c r="C57639" s="75"/>
      <c r="D57639" s="74"/>
    </row>
    <row r="57640" spans="3:4" x14ac:dyDescent="0.25">
      <c r="C57640" s="75"/>
      <c r="D57640" s="74"/>
    </row>
    <row r="57641" spans="3:4" x14ac:dyDescent="0.25">
      <c r="C57641" s="75"/>
      <c r="D57641" s="74"/>
    </row>
    <row r="57642" spans="3:4" x14ac:dyDescent="0.25">
      <c r="C57642" s="75"/>
      <c r="D57642" s="74"/>
    </row>
    <row r="57643" spans="3:4" x14ac:dyDescent="0.25">
      <c r="C57643" s="75"/>
      <c r="D57643" s="74"/>
    </row>
    <row r="57644" spans="3:4" x14ac:dyDescent="0.25">
      <c r="C57644" s="75"/>
      <c r="D57644" s="74"/>
    </row>
    <row r="57645" spans="3:4" x14ac:dyDescent="0.25">
      <c r="C57645" s="75"/>
      <c r="D57645" s="74"/>
    </row>
    <row r="57646" spans="3:4" x14ac:dyDescent="0.25">
      <c r="C57646" s="75"/>
      <c r="D57646" s="74"/>
    </row>
    <row r="57647" spans="3:4" x14ac:dyDescent="0.25">
      <c r="C57647" s="75"/>
      <c r="D57647" s="74"/>
    </row>
    <row r="57648" spans="3:4" x14ac:dyDescent="0.25">
      <c r="C57648" s="75"/>
      <c r="D57648" s="74"/>
    </row>
    <row r="57649" spans="3:4" x14ac:dyDescent="0.25">
      <c r="C57649" s="75"/>
      <c r="D57649" s="74"/>
    </row>
    <row r="57650" spans="3:4" x14ac:dyDescent="0.25">
      <c r="C57650" s="75"/>
      <c r="D57650" s="74"/>
    </row>
    <row r="57651" spans="3:4" x14ac:dyDescent="0.25">
      <c r="C57651" s="75"/>
      <c r="D57651" s="74"/>
    </row>
    <row r="57652" spans="3:4" x14ac:dyDescent="0.25">
      <c r="C57652" s="75"/>
      <c r="D57652" s="74"/>
    </row>
    <row r="57653" spans="3:4" x14ac:dyDescent="0.25">
      <c r="C57653" s="75"/>
      <c r="D57653" s="74"/>
    </row>
    <row r="57654" spans="3:4" x14ac:dyDescent="0.25">
      <c r="C57654" s="75"/>
      <c r="D57654" s="74"/>
    </row>
    <row r="57655" spans="3:4" x14ac:dyDescent="0.25">
      <c r="C57655" s="75"/>
      <c r="D57655" s="74"/>
    </row>
    <row r="57656" spans="3:4" x14ac:dyDescent="0.25">
      <c r="C57656" s="75"/>
      <c r="D57656" s="74"/>
    </row>
    <row r="57657" spans="3:4" x14ac:dyDescent="0.25">
      <c r="C57657" s="75"/>
      <c r="D57657" s="74"/>
    </row>
    <row r="57658" spans="3:4" x14ac:dyDescent="0.25">
      <c r="C57658" s="75"/>
      <c r="D57658" s="74"/>
    </row>
    <row r="57659" spans="3:4" x14ac:dyDescent="0.25">
      <c r="C57659" s="75"/>
      <c r="D57659" s="74"/>
    </row>
    <row r="57660" spans="3:4" x14ac:dyDescent="0.25">
      <c r="C57660" s="75"/>
      <c r="D57660" s="74"/>
    </row>
    <row r="57661" spans="3:4" x14ac:dyDescent="0.25">
      <c r="C57661" s="75"/>
      <c r="D57661" s="74"/>
    </row>
    <row r="57662" spans="3:4" x14ac:dyDescent="0.25">
      <c r="C57662" s="75"/>
      <c r="D57662" s="74"/>
    </row>
    <row r="57663" spans="3:4" x14ac:dyDescent="0.25">
      <c r="C57663" s="75"/>
      <c r="D57663" s="74"/>
    </row>
    <row r="57664" spans="3:4" x14ac:dyDescent="0.25">
      <c r="C57664" s="75"/>
      <c r="D57664" s="74"/>
    </row>
    <row r="57665" spans="3:4" x14ac:dyDescent="0.25">
      <c r="C57665" s="75"/>
      <c r="D57665" s="74"/>
    </row>
    <row r="57666" spans="3:4" x14ac:dyDescent="0.25">
      <c r="C57666" s="75"/>
      <c r="D57666" s="74"/>
    </row>
    <row r="57667" spans="3:4" x14ac:dyDescent="0.25">
      <c r="C57667" s="75"/>
      <c r="D57667" s="74"/>
    </row>
    <row r="57668" spans="3:4" x14ac:dyDescent="0.25">
      <c r="C57668" s="75"/>
      <c r="D57668" s="74"/>
    </row>
    <row r="57669" spans="3:4" x14ac:dyDescent="0.25">
      <c r="C57669" s="75"/>
      <c r="D57669" s="74"/>
    </row>
    <row r="57670" spans="3:4" x14ac:dyDescent="0.25">
      <c r="C57670" s="75"/>
      <c r="D57670" s="74"/>
    </row>
    <row r="57671" spans="3:4" x14ac:dyDescent="0.25">
      <c r="C57671" s="75"/>
      <c r="D57671" s="74"/>
    </row>
    <row r="57672" spans="3:4" x14ac:dyDescent="0.25">
      <c r="C57672" s="75"/>
      <c r="D57672" s="74"/>
    </row>
    <row r="57673" spans="3:4" x14ac:dyDescent="0.25">
      <c r="C57673" s="75"/>
      <c r="D57673" s="74"/>
    </row>
    <row r="57674" spans="3:4" x14ac:dyDescent="0.25">
      <c r="C57674" s="75"/>
      <c r="D57674" s="74"/>
    </row>
    <row r="57675" spans="3:4" x14ac:dyDescent="0.25">
      <c r="C57675" s="75"/>
      <c r="D57675" s="74"/>
    </row>
    <row r="57676" spans="3:4" x14ac:dyDescent="0.25">
      <c r="C57676" s="75"/>
      <c r="D57676" s="74"/>
    </row>
    <row r="57677" spans="3:4" x14ac:dyDescent="0.25">
      <c r="C57677" s="75"/>
      <c r="D57677" s="74"/>
    </row>
    <row r="57678" spans="3:4" x14ac:dyDescent="0.25">
      <c r="C57678" s="75"/>
      <c r="D57678" s="74"/>
    </row>
    <row r="57679" spans="3:4" x14ac:dyDescent="0.25">
      <c r="C57679" s="75"/>
      <c r="D57679" s="74"/>
    </row>
    <row r="57680" spans="3:4" x14ac:dyDescent="0.25">
      <c r="C57680" s="75"/>
      <c r="D57680" s="74"/>
    </row>
    <row r="57681" spans="3:4" x14ac:dyDescent="0.25">
      <c r="C57681" s="75"/>
      <c r="D57681" s="74"/>
    </row>
    <row r="57682" spans="3:4" x14ac:dyDescent="0.25">
      <c r="C57682" s="75"/>
      <c r="D57682" s="74"/>
    </row>
    <row r="57683" spans="3:4" x14ac:dyDescent="0.25">
      <c r="C57683" s="75"/>
      <c r="D57683" s="74"/>
    </row>
    <row r="57684" spans="3:4" x14ac:dyDescent="0.25">
      <c r="C57684" s="75"/>
      <c r="D57684" s="74"/>
    </row>
    <row r="57685" spans="3:4" x14ac:dyDescent="0.25">
      <c r="C57685" s="75"/>
      <c r="D57685" s="74"/>
    </row>
    <row r="57686" spans="3:4" x14ac:dyDescent="0.25">
      <c r="C57686" s="75"/>
      <c r="D57686" s="74"/>
    </row>
    <row r="57687" spans="3:4" x14ac:dyDescent="0.25">
      <c r="C57687" s="75"/>
      <c r="D57687" s="74"/>
    </row>
    <row r="57688" spans="3:4" x14ac:dyDescent="0.25">
      <c r="C57688" s="75"/>
      <c r="D57688" s="74"/>
    </row>
    <row r="57689" spans="3:4" x14ac:dyDescent="0.25">
      <c r="C57689" s="75"/>
      <c r="D57689" s="74"/>
    </row>
    <row r="57690" spans="3:4" x14ac:dyDescent="0.25">
      <c r="C57690" s="75"/>
      <c r="D57690" s="74"/>
    </row>
    <row r="57691" spans="3:4" x14ac:dyDescent="0.25">
      <c r="C57691" s="75"/>
      <c r="D57691" s="74"/>
    </row>
    <row r="57692" spans="3:4" x14ac:dyDescent="0.25">
      <c r="C57692" s="75"/>
      <c r="D57692" s="74"/>
    </row>
    <row r="57693" spans="3:4" x14ac:dyDescent="0.25">
      <c r="C57693" s="75"/>
      <c r="D57693" s="74"/>
    </row>
    <row r="57694" spans="3:4" x14ac:dyDescent="0.25">
      <c r="C57694" s="75"/>
      <c r="D57694" s="74"/>
    </row>
    <row r="57695" spans="3:4" x14ac:dyDescent="0.25">
      <c r="C57695" s="75"/>
      <c r="D57695" s="74"/>
    </row>
    <row r="57696" spans="3:4" x14ac:dyDescent="0.25">
      <c r="C57696" s="75"/>
      <c r="D57696" s="74"/>
    </row>
    <row r="57697" spans="3:4" x14ac:dyDescent="0.25">
      <c r="C57697" s="75"/>
      <c r="D57697" s="74"/>
    </row>
    <row r="57698" spans="3:4" x14ac:dyDescent="0.25">
      <c r="C57698" s="75"/>
      <c r="D57698" s="74"/>
    </row>
    <row r="57699" spans="3:4" x14ac:dyDescent="0.25">
      <c r="C57699" s="75"/>
      <c r="D57699" s="74"/>
    </row>
    <row r="57700" spans="3:4" x14ac:dyDescent="0.25">
      <c r="C57700" s="75"/>
      <c r="D57700" s="74"/>
    </row>
    <row r="57701" spans="3:4" x14ac:dyDescent="0.25">
      <c r="C57701" s="75"/>
      <c r="D57701" s="74"/>
    </row>
    <row r="57702" spans="3:4" x14ac:dyDescent="0.25">
      <c r="C57702" s="75"/>
      <c r="D57702" s="74"/>
    </row>
    <row r="57703" spans="3:4" x14ac:dyDescent="0.25">
      <c r="C57703" s="75"/>
      <c r="D57703" s="74"/>
    </row>
    <row r="57704" spans="3:4" x14ac:dyDescent="0.25">
      <c r="C57704" s="75"/>
      <c r="D57704" s="74"/>
    </row>
    <row r="57705" spans="3:4" x14ac:dyDescent="0.25">
      <c r="C57705" s="75"/>
      <c r="D57705" s="74"/>
    </row>
    <row r="57706" spans="3:4" x14ac:dyDescent="0.25">
      <c r="C57706" s="75"/>
      <c r="D57706" s="74"/>
    </row>
    <row r="57707" spans="3:4" x14ac:dyDescent="0.25">
      <c r="C57707" s="75"/>
      <c r="D57707" s="74"/>
    </row>
    <row r="57708" spans="3:4" x14ac:dyDescent="0.25">
      <c r="C57708" s="75"/>
      <c r="D57708" s="74"/>
    </row>
    <row r="57709" spans="3:4" x14ac:dyDescent="0.25">
      <c r="C57709" s="75"/>
      <c r="D57709" s="74"/>
    </row>
    <row r="57710" spans="3:4" x14ac:dyDescent="0.25">
      <c r="C57710" s="75"/>
      <c r="D57710" s="74"/>
    </row>
    <row r="57711" spans="3:4" x14ac:dyDescent="0.25">
      <c r="C57711" s="75"/>
      <c r="D57711" s="74"/>
    </row>
    <row r="57712" spans="3:4" x14ac:dyDescent="0.25">
      <c r="C57712" s="75"/>
      <c r="D57712" s="74"/>
    </row>
    <row r="57713" spans="3:4" x14ac:dyDescent="0.25">
      <c r="C57713" s="75"/>
      <c r="D57713" s="74"/>
    </row>
    <row r="57714" spans="3:4" x14ac:dyDescent="0.25">
      <c r="C57714" s="75"/>
      <c r="D57714" s="74"/>
    </row>
    <row r="57715" spans="3:4" x14ac:dyDescent="0.25">
      <c r="C57715" s="75"/>
      <c r="D57715" s="74"/>
    </row>
    <row r="57716" spans="3:4" x14ac:dyDescent="0.25">
      <c r="C57716" s="75"/>
      <c r="D57716" s="74"/>
    </row>
    <row r="57717" spans="3:4" x14ac:dyDescent="0.25">
      <c r="C57717" s="75"/>
      <c r="D57717" s="74"/>
    </row>
    <row r="57718" spans="3:4" x14ac:dyDescent="0.25">
      <c r="C57718" s="75"/>
      <c r="D57718" s="74"/>
    </row>
    <row r="57719" spans="3:4" x14ac:dyDescent="0.25">
      <c r="C57719" s="75"/>
      <c r="D57719" s="74"/>
    </row>
    <row r="57720" spans="3:4" x14ac:dyDescent="0.25">
      <c r="C57720" s="75"/>
      <c r="D57720" s="74"/>
    </row>
    <row r="57721" spans="3:4" x14ac:dyDescent="0.25">
      <c r="C57721" s="75"/>
      <c r="D57721" s="74"/>
    </row>
    <row r="57722" spans="3:4" x14ac:dyDescent="0.25">
      <c r="C57722" s="75"/>
      <c r="D57722" s="74"/>
    </row>
    <row r="57723" spans="3:4" x14ac:dyDescent="0.25">
      <c r="C57723" s="75"/>
      <c r="D57723" s="74"/>
    </row>
    <row r="57724" spans="3:4" x14ac:dyDescent="0.25">
      <c r="C57724" s="75"/>
      <c r="D57724" s="74"/>
    </row>
    <row r="57725" spans="3:4" x14ac:dyDescent="0.25">
      <c r="C57725" s="75"/>
      <c r="D57725" s="74"/>
    </row>
    <row r="57726" spans="3:4" x14ac:dyDescent="0.25">
      <c r="C57726" s="75"/>
      <c r="D57726" s="74"/>
    </row>
    <row r="57727" spans="3:4" x14ac:dyDescent="0.25">
      <c r="C57727" s="75"/>
      <c r="D57727" s="74"/>
    </row>
    <row r="57728" spans="3:4" x14ac:dyDescent="0.25">
      <c r="C57728" s="75"/>
      <c r="D57728" s="74"/>
    </row>
    <row r="57729" spans="3:4" x14ac:dyDescent="0.25">
      <c r="C57729" s="75"/>
      <c r="D57729" s="74"/>
    </row>
    <row r="57730" spans="3:4" x14ac:dyDescent="0.25">
      <c r="C57730" s="75"/>
      <c r="D57730" s="74"/>
    </row>
    <row r="57731" spans="3:4" x14ac:dyDescent="0.25">
      <c r="C57731" s="75"/>
      <c r="D57731" s="74"/>
    </row>
    <row r="57732" spans="3:4" x14ac:dyDescent="0.25">
      <c r="C57732" s="75"/>
      <c r="D57732" s="74"/>
    </row>
    <row r="57733" spans="3:4" x14ac:dyDescent="0.25">
      <c r="C57733" s="75"/>
      <c r="D57733" s="74"/>
    </row>
    <row r="57734" spans="3:4" x14ac:dyDescent="0.25">
      <c r="C57734" s="75"/>
      <c r="D57734" s="74"/>
    </row>
    <row r="57735" spans="3:4" x14ac:dyDescent="0.25">
      <c r="C57735" s="75"/>
      <c r="D57735" s="74"/>
    </row>
    <row r="57736" spans="3:4" x14ac:dyDescent="0.25">
      <c r="C57736" s="75"/>
      <c r="D57736" s="74"/>
    </row>
    <row r="57737" spans="3:4" x14ac:dyDescent="0.25">
      <c r="C57737" s="75"/>
      <c r="D57737" s="74"/>
    </row>
    <row r="57738" spans="3:4" x14ac:dyDescent="0.25">
      <c r="C57738" s="75"/>
      <c r="D57738" s="74"/>
    </row>
    <row r="57739" spans="3:4" x14ac:dyDescent="0.25">
      <c r="C57739" s="75"/>
      <c r="D57739" s="74"/>
    </row>
    <row r="57740" spans="3:4" x14ac:dyDescent="0.25">
      <c r="C57740" s="75"/>
      <c r="D57740" s="74"/>
    </row>
    <row r="57741" spans="3:4" x14ac:dyDescent="0.25">
      <c r="C57741" s="75"/>
      <c r="D57741" s="74"/>
    </row>
    <row r="57742" spans="3:4" x14ac:dyDescent="0.25">
      <c r="C57742" s="75"/>
      <c r="D57742" s="74"/>
    </row>
    <row r="57743" spans="3:4" x14ac:dyDescent="0.25">
      <c r="C57743" s="75"/>
      <c r="D57743" s="74"/>
    </row>
    <row r="57744" spans="3:4" x14ac:dyDescent="0.25">
      <c r="C57744" s="75"/>
      <c r="D57744" s="74"/>
    </row>
    <row r="57745" spans="3:4" x14ac:dyDescent="0.25">
      <c r="C57745" s="75"/>
      <c r="D57745" s="74"/>
    </row>
    <row r="57746" spans="3:4" x14ac:dyDescent="0.25">
      <c r="C57746" s="75"/>
      <c r="D57746" s="74"/>
    </row>
    <row r="57747" spans="3:4" x14ac:dyDescent="0.25">
      <c r="C57747" s="75"/>
      <c r="D57747" s="74"/>
    </row>
    <row r="57748" spans="3:4" x14ac:dyDescent="0.25">
      <c r="C57748" s="75"/>
      <c r="D57748" s="74"/>
    </row>
    <row r="57749" spans="3:4" x14ac:dyDescent="0.25">
      <c r="C57749" s="75"/>
      <c r="D57749" s="74"/>
    </row>
    <row r="57750" spans="3:4" x14ac:dyDescent="0.25">
      <c r="C57750" s="75"/>
      <c r="D57750" s="74"/>
    </row>
    <row r="57751" spans="3:4" x14ac:dyDescent="0.25">
      <c r="C57751" s="75"/>
      <c r="D57751" s="74"/>
    </row>
    <row r="57752" spans="3:4" x14ac:dyDescent="0.25">
      <c r="C57752" s="75"/>
      <c r="D57752" s="74"/>
    </row>
    <row r="57753" spans="3:4" x14ac:dyDescent="0.25">
      <c r="C57753" s="75"/>
      <c r="D57753" s="74"/>
    </row>
    <row r="57754" spans="3:4" x14ac:dyDescent="0.25">
      <c r="C57754" s="75"/>
      <c r="D57754" s="74"/>
    </row>
    <row r="57755" spans="3:4" x14ac:dyDescent="0.25">
      <c r="C57755" s="75"/>
      <c r="D57755" s="74"/>
    </row>
    <row r="57756" spans="3:4" x14ac:dyDescent="0.25">
      <c r="C57756" s="75"/>
      <c r="D57756" s="74"/>
    </row>
    <row r="57757" spans="3:4" x14ac:dyDescent="0.25">
      <c r="C57757" s="75"/>
      <c r="D57757" s="74"/>
    </row>
    <row r="57758" spans="3:4" x14ac:dyDescent="0.25">
      <c r="C57758" s="75"/>
      <c r="D57758" s="74"/>
    </row>
    <row r="57759" spans="3:4" x14ac:dyDescent="0.25">
      <c r="C57759" s="75"/>
      <c r="D57759" s="74"/>
    </row>
    <row r="57760" spans="3:4" x14ac:dyDescent="0.25">
      <c r="C57760" s="75"/>
      <c r="D57760" s="74"/>
    </row>
    <row r="57761" spans="3:4" x14ac:dyDescent="0.25">
      <c r="C57761" s="75"/>
      <c r="D57761" s="74"/>
    </row>
    <row r="57762" spans="3:4" x14ac:dyDescent="0.25">
      <c r="C57762" s="75"/>
      <c r="D57762" s="74"/>
    </row>
    <row r="57763" spans="3:4" x14ac:dyDescent="0.25">
      <c r="C57763" s="75"/>
      <c r="D57763" s="74"/>
    </row>
    <row r="57764" spans="3:4" x14ac:dyDescent="0.25">
      <c r="C57764" s="75"/>
      <c r="D57764" s="74"/>
    </row>
    <row r="57765" spans="3:4" x14ac:dyDescent="0.25">
      <c r="C57765" s="75"/>
      <c r="D57765" s="74"/>
    </row>
    <row r="57766" spans="3:4" x14ac:dyDescent="0.25">
      <c r="C57766" s="75"/>
      <c r="D57766" s="74"/>
    </row>
    <row r="57767" spans="3:4" x14ac:dyDescent="0.25">
      <c r="C57767" s="75"/>
      <c r="D57767" s="74"/>
    </row>
    <row r="57768" spans="3:4" x14ac:dyDescent="0.25">
      <c r="C57768" s="75"/>
      <c r="D57768" s="74"/>
    </row>
    <row r="57769" spans="3:4" x14ac:dyDescent="0.25">
      <c r="C57769" s="75"/>
      <c r="D57769" s="74"/>
    </row>
    <row r="57770" spans="3:4" x14ac:dyDescent="0.25">
      <c r="C57770" s="75"/>
      <c r="D57770" s="74"/>
    </row>
    <row r="57771" spans="3:4" x14ac:dyDescent="0.25">
      <c r="C57771" s="75"/>
      <c r="D57771" s="74"/>
    </row>
    <row r="57772" spans="3:4" x14ac:dyDescent="0.25">
      <c r="C57772" s="75"/>
      <c r="D57772" s="74"/>
    </row>
    <row r="57773" spans="3:4" x14ac:dyDescent="0.25">
      <c r="C57773" s="75"/>
      <c r="D57773" s="74"/>
    </row>
    <row r="57774" spans="3:4" x14ac:dyDescent="0.25">
      <c r="C57774" s="75"/>
      <c r="D57774" s="74"/>
    </row>
    <row r="57775" spans="3:4" x14ac:dyDescent="0.25">
      <c r="C57775" s="75"/>
      <c r="D57775" s="74"/>
    </row>
    <row r="57776" spans="3:4" x14ac:dyDescent="0.25">
      <c r="C57776" s="75"/>
      <c r="D57776" s="74"/>
    </row>
    <row r="57777" spans="3:4" x14ac:dyDescent="0.25">
      <c r="C57777" s="75"/>
      <c r="D57777" s="74"/>
    </row>
    <row r="57778" spans="3:4" x14ac:dyDescent="0.25">
      <c r="C57778" s="75"/>
      <c r="D57778" s="74"/>
    </row>
    <row r="57779" spans="3:4" x14ac:dyDescent="0.25">
      <c r="C57779" s="75"/>
      <c r="D57779" s="74"/>
    </row>
    <row r="57780" spans="3:4" x14ac:dyDescent="0.25">
      <c r="C57780" s="75"/>
      <c r="D57780" s="74"/>
    </row>
    <row r="57781" spans="3:4" x14ac:dyDescent="0.25">
      <c r="C57781" s="75"/>
      <c r="D57781" s="74"/>
    </row>
    <row r="57782" spans="3:4" x14ac:dyDescent="0.25">
      <c r="C57782" s="75"/>
      <c r="D57782" s="74"/>
    </row>
    <row r="57783" spans="3:4" x14ac:dyDescent="0.25">
      <c r="C57783" s="75"/>
      <c r="D57783" s="74"/>
    </row>
    <row r="57784" spans="3:4" x14ac:dyDescent="0.25">
      <c r="C57784" s="75"/>
      <c r="D57784" s="74"/>
    </row>
    <row r="57785" spans="3:4" x14ac:dyDescent="0.25">
      <c r="C57785" s="75"/>
      <c r="D57785" s="74"/>
    </row>
    <row r="57786" spans="3:4" x14ac:dyDescent="0.25">
      <c r="C57786" s="75"/>
      <c r="D57786" s="74"/>
    </row>
    <row r="57787" spans="3:4" x14ac:dyDescent="0.25">
      <c r="C57787" s="75"/>
      <c r="D57787" s="74"/>
    </row>
    <row r="57788" spans="3:4" x14ac:dyDescent="0.25">
      <c r="C57788" s="75"/>
      <c r="D57788" s="74"/>
    </row>
    <row r="57789" spans="3:4" x14ac:dyDescent="0.25">
      <c r="C57789" s="75"/>
      <c r="D57789" s="74"/>
    </row>
    <row r="57790" spans="3:4" x14ac:dyDescent="0.25">
      <c r="C57790" s="75"/>
      <c r="D57790" s="74"/>
    </row>
    <row r="57791" spans="3:4" x14ac:dyDescent="0.25">
      <c r="C57791" s="75"/>
      <c r="D57791" s="74"/>
    </row>
    <row r="57792" spans="3:4" x14ac:dyDescent="0.25">
      <c r="C57792" s="75"/>
      <c r="D57792" s="74"/>
    </row>
    <row r="57793" spans="3:4" x14ac:dyDescent="0.25">
      <c r="C57793" s="75"/>
      <c r="D57793" s="74"/>
    </row>
    <row r="57794" spans="3:4" x14ac:dyDescent="0.25">
      <c r="C57794" s="75"/>
      <c r="D57794" s="74"/>
    </row>
    <row r="57795" spans="3:4" x14ac:dyDescent="0.25">
      <c r="C57795" s="75"/>
      <c r="D57795" s="74"/>
    </row>
    <row r="57796" spans="3:4" x14ac:dyDescent="0.25">
      <c r="C57796" s="75"/>
      <c r="D57796" s="74"/>
    </row>
    <row r="57797" spans="3:4" x14ac:dyDescent="0.25">
      <c r="C57797" s="75"/>
      <c r="D57797" s="74"/>
    </row>
    <row r="57798" spans="3:4" x14ac:dyDescent="0.25">
      <c r="C57798" s="75"/>
      <c r="D57798" s="74"/>
    </row>
    <row r="57799" spans="3:4" x14ac:dyDescent="0.25">
      <c r="C57799" s="75"/>
      <c r="D57799" s="74"/>
    </row>
    <row r="57800" spans="3:4" x14ac:dyDescent="0.25">
      <c r="C57800" s="75"/>
      <c r="D57800" s="74"/>
    </row>
    <row r="57801" spans="3:4" x14ac:dyDescent="0.25">
      <c r="C57801" s="75"/>
      <c r="D57801" s="74"/>
    </row>
    <row r="57802" spans="3:4" x14ac:dyDescent="0.25">
      <c r="C57802" s="75"/>
      <c r="D57802" s="74"/>
    </row>
    <row r="57803" spans="3:4" x14ac:dyDescent="0.25">
      <c r="C57803" s="75"/>
      <c r="D57803" s="74"/>
    </row>
    <row r="57804" spans="3:4" x14ac:dyDescent="0.25">
      <c r="C57804" s="75"/>
      <c r="D57804" s="74"/>
    </row>
    <row r="57805" spans="3:4" x14ac:dyDescent="0.25">
      <c r="C57805" s="75"/>
      <c r="D57805" s="74"/>
    </row>
    <row r="57806" spans="3:4" x14ac:dyDescent="0.25">
      <c r="C57806" s="75"/>
      <c r="D57806" s="74"/>
    </row>
    <row r="57807" spans="3:4" x14ac:dyDescent="0.25">
      <c r="C57807" s="75"/>
      <c r="D57807" s="74"/>
    </row>
    <row r="57808" spans="3:4" x14ac:dyDescent="0.25">
      <c r="C57808" s="75"/>
      <c r="D57808" s="74"/>
    </row>
    <row r="57809" spans="3:4" x14ac:dyDescent="0.25">
      <c r="C57809" s="75"/>
      <c r="D57809" s="74"/>
    </row>
    <row r="57810" spans="3:4" x14ac:dyDescent="0.25">
      <c r="C57810" s="75"/>
      <c r="D57810" s="74"/>
    </row>
    <row r="57811" spans="3:4" x14ac:dyDescent="0.25">
      <c r="C57811" s="75"/>
      <c r="D57811" s="74"/>
    </row>
    <row r="57812" spans="3:4" x14ac:dyDescent="0.25">
      <c r="C57812" s="75"/>
      <c r="D57812" s="74"/>
    </row>
    <row r="57813" spans="3:4" x14ac:dyDescent="0.25">
      <c r="C57813" s="75"/>
      <c r="D57813" s="74"/>
    </row>
    <row r="57814" spans="3:4" x14ac:dyDescent="0.25">
      <c r="C57814" s="75"/>
      <c r="D57814" s="74"/>
    </row>
    <row r="57815" spans="3:4" x14ac:dyDescent="0.25">
      <c r="C57815" s="75"/>
      <c r="D57815" s="74"/>
    </row>
    <row r="57816" spans="3:4" x14ac:dyDescent="0.25">
      <c r="C57816" s="75"/>
      <c r="D57816" s="74"/>
    </row>
    <row r="57817" spans="3:4" x14ac:dyDescent="0.25">
      <c r="C57817" s="75"/>
      <c r="D57817" s="74"/>
    </row>
    <row r="57818" spans="3:4" x14ac:dyDescent="0.25">
      <c r="C57818" s="75"/>
      <c r="D57818" s="74"/>
    </row>
    <row r="57819" spans="3:4" x14ac:dyDescent="0.25">
      <c r="C57819" s="75"/>
      <c r="D57819" s="74"/>
    </row>
    <row r="57820" spans="3:4" x14ac:dyDescent="0.25">
      <c r="C57820" s="75"/>
      <c r="D57820" s="74"/>
    </row>
    <row r="57821" spans="3:4" x14ac:dyDescent="0.25">
      <c r="C57821" s="75"/>
      <c r="D57821" s="74"/>
    </row>
    <row r="57822" spans="3:4" x14ac:dyDescent="0.25">
      <c r="C57822" s="75"/>
      <c r="D57822" s="74"/>
    </row>
    <row r="57823" spans="3:4" x14ac:dyDescent="0.25">
      <c r="C57823" s="75"/>
      <c r="D57823" s="74"/>
    </row>
    <row r="57824" spans="3:4" x14ac:dyDescent="0.25">
      <c r="C57824" s="75"/>
      <c r="D57824" s="74"/>
    </row>
    <row r="57825" spans="3:4" x14ac:dyDescent="0.25">
      <c r="C57825" s="75"/>
      <c r="D57825" s="74"/>
    </row>
    <row r="57826" spans="3:4" x14ac:dyDescent="0.25">
      <c r="C57826" s="75"/>
      <c r="D57826" s="74"/>
    </row>
    <row r="57827" spans="3:4" x14ac:dyDescent="0.25">
      <c r="C57827" s="75"/>
      <c r="D57827" s="74"/>
    </row>
    <row r="57828" spans="3:4" x14ac:dyDescent="0.25">
      <c r="C57828" s="75"/>
      <c r="D57828" s="74"/>
    </row>
    <row r="57829" spans="3:4" x14ac:dyDescent="0.25">
      <c r="C57829" s="75"/>
      <c r="D57829" s="74"/>
    </row>
    <row r="57830" spans="3:4" x14ac:dyDescent="0.25">
      <c r="C57830" s="75"/>
      <c r="D57830" s="74"/>
    </row>
    <row r="57831" spans="3:4" x14ac:dyDescent="0.25">
      <c r="C57831" s="75"/>
      <c r="D57831" s="74"/>
    </row>
    <row r="57832" spans="3:4" x14ac:dyDescent="0.25">
      <c r="C57832" s="75"/>
      <c r="D57832" s="74"/>
    </row>
    <row r="57833" spans="3:4" x14ac:dyDescent="0.25">
      <c r="C57833" s="75"/>
      <c r="D57833" s="74"/>
    </row>
    <row r="57834" spans="3:4" x14ac:dyDescent="0.25">
      <c r="C57834" s="75"/>
      <c r="D57834" s="74"/>
    </row>
    <row r="57835" spans="3:4" x14ac:dyDescent="0.25">
      <c r="C57835" s="75"/>
      <c r="D57835" s="74"/>
    </row>
    <row r="57836" spans="3:4" x14ac:dyDescent="0.25">
      <c r="C57836" s="75"/>
      <c r="D57836" s="74"/>
    </row>
    <row r="57837" spans="3:4" x14ac:dyDescent="0.25">
      <c r="C57837" s="75"/>
      <c r="D57837" s="74"/>
    </row>
    <row r="57838" spans="3:4" x14ac:dyDescent="0.25">
      <c r="C57838" s="75"/>
      <c r="D57838" s="74"/>
    </row>
    <row r="57839" spans="3:4" x14ac:dyDescent="0.25">
      <c r="C57839" s="75"/>
      <c r="D57839" s="74"/>
    </row>
    <row r="57840" spans="3:4" x14ac:dyDescent="0.25">
      <c r="C57840" s="75"/>
      <c r="D57840" s="74"/>
    </row>
    <row r="57841" spans="3:4" x14ac:dyDescent="0.25">
      <c r="C57841" s="75"/>
      <c r="D57841" s="74"/>
    </row>
    <row r="57842" spans="3:4" x14ac:dyDescent="0.25">
      <c r="C57842" s="75"/>
      <c r="D57842" s="74"/>
    </row>
    <row r="57843" spans="3:4" x14ac:dyDescent="0.25">
      <c r="C57843" s="75"/>
      <c r="D57843" s="74"/>
    </row>
    <row r="57844" spans="3:4" x14ac:dyDescent="0.25">
      <c r="C57844" s="75"/>
      <c r="D57844" s="74"/>
    </row>
    <row r="57845" spans="3:4" x14ac:dyDescent="0.25">
      <c r="C57845" s="75"/>
      <c r="D57845" s="74"/>
    </row>
    <row r="57846" spans="3:4" x14ac:dyDescent="0.25">
      <c r="C57846" s="75"/>
      <c r="D57846" s="74"/>
    </row>
    <row r="57847" spans="3:4" x14ac:dyDescent="0.25">
      <c r="C57847" s="75"/>
      <c r="D57847" s="74"/>
    </row>
    <row r="57848" spans="3:4" x14ac:dyDescent="0.25">
      <c r="C57848" s="75"/>
      <c r="D57848" s="74"/>
    </row>
    <row r="57849" spans="3:4" x14ac:dyDescent="0.25">
      <c r="C57849" s="75"/>
      <c r="D57849" s="74"/>
    </row>
    <row r="57850" spans="3:4" x14ac:dyDescent="0.25">
      <c r="C57850" s="75"/>
      <c r="D57850" s="74"/>
    </row>
    <row r="57851" spans="3:4" x14ac:dyDescent="0.25">
      <c r="C57851" s="75"/>
      <c r="D57851" s="74"/>
    </row>
    <row r="57852" spans="3:4" x14ac:dyDescent="0.25">
      <c r="C57852" s="75"/>
      <c r="D57852" s="74"/>
    </row>
    <row r="57853" spans="3:4" x14ac:dyDescent="0.25">
      <c r="C57853" s="75"/>
      <c r="D57853" s="74"/>
    </row>
    <row r="57854" spans="3:4" x14ac:dyDescent="0.25">
      <c r="C57854" s="75"/>
      <c r="D57854" s="74"/>
    </row>
    <row r="57855" spans="3:4" x14ac:dyDescent="0.25">
      <c r="C57855" s="75"/>
      <c r="D57855" s="74"/>
    </row>
    <row r="57856" spans="3:4" x14ac:dyDescent="0.25">
      <c r="C57856" s="75"/>
      <c r="D57856" s="74"/>
    </row>
    <row r="57857" spans="3:4" x14ac:dyDescent="0.25">
      <c r="C57857" s="75"/>
      <c r="D57857" s="74"/>
    </row>
    <row r="57858" spans="3:4" x14ac:dyDescent="0.25">
      <c r="C57858" s="75"/>
      <c r="D57858" s="74"/>
    </row>
    <row r="57859" spans="3:4" x14ac:dyDescent="0.25">
      <c r="C57859" s="75"/>
      <c r="D57859" s="74"/>
    </row>
    <row r="57860" spans="3:4" x14ac:dyDescent="0.25">
      <c r="C57860" s="75"/>
      <c r="D57860" s="74"/>
    </row>
    <row r="57861" spans="3:4" x14ac:dyDescent="0.25">
      <c r="C57861" s="75"/>
      <c r="D57861" s="74"/>
    </row>
    <row r="57862" spans="3:4" x14ac:dyDescent="0.25">
      <c r="C57862" s="75"/>
      <c r="D57862" s="74"/>
    </row>
    <row r="57863" spans="3:4" x14ac:dyDescent="0.25">
      <c r="C57863" s="75"/>
      <c r="D57863" s="74"/>
    </row>
    <row r="57864" spans="3:4" x14ac:dyDescent="0.25">
      <c r="C57864" s="75"/>
      <c r="D57864" s="74"/>
    </row>
    <row r="57865" spans="3:4" x14ac:dyDescent="0.25">
      <c r="C57865" s="75"/>
      <c r="D57865" s="74"/>
    </row>
    <row r="57866" spans="3:4" x14ac:dyDescent="0.25">
      <c r="C57866" s="75"/>
      <c r="D57866" s="74"/>
    </row>
    <row r="57867" spans="3:4" x14ac:dyDescent="0.25">
      <c r="C57867" s="75"/>
      <c r="D57867" s="74"/>
    </row>
    <row r="57868" spans="3:4" x14ac:dyDescent="0.25">
      <c r="C57868" s="75"/>
      <c r="D57868" s="74"/>
    </row>
    <row r="57869" spans="3:4" x14ac:dyDescent="0.25">
      <c r="C57869" s="75"/>
      <c r="D57869" s="74"/>
    </row>
    <row r="57870" spans="3:4" x14ac:dyDescent="0.25">
      <c r="C57870" s="75"/>
      <c r="D57870" s="74"/>
    </row>
    <row r="57871" spans="3:4" x14ac:dyDescent="0.25">
      <c r="C57871" s="75"/>
      <c r="D57871" s="74"/>
    </row>
    <row r="57872" spans="3:4" x14ac:dyDescent="0.25">
      <c r="C57872" s="75"/>
      <c r="D57872" s="74"/>
    </row>
    <row r="57873" spans="3:4" x14ac:dyDescent="0.25">
      <c r="C57873" s="75"/>
      <c r="D57873" s="74"/>
    </row>
    <row r="57874" spans="3:4" x14ac:dyDescent="0.25">
      <c r="C57874" s="75"/>
      <c r="D57874" s="74"/>
    </row>
    <row r="57875" spans="3:4" x14ac:dyDescent="0.25">
      <c r="C57875" s="75"/>
      <c r="D57875" s="74"/>
    </row>
    <row r="57876" spans="3:4" x14ac:dyDescent="0.25">
      <c r="C57876" s="75"/>
      <c r="D57876" s="74"/>
    </row>
    <row r="57877" spans="3:4" x14ac:dyDescent="0.25">
      <c r="C57877" s="75"/>
      <c r="D57877" s="74"/>
    </row>
    <row r="57878" spans="3:4" x14ac:dyDescent="0.25">
      <c r="C57878" s="75"/>
      <c r="D57878" s="74"/>
    </row>
    <row r="57879" spans="3:4" x14ac:dyDescent="0.25">
      <c r="C57879" s="75"/>
      <c r="D57879" s="74"/>
    </row>
    <row r="57880" spans="3:4" x14ac:dyDescent="0.25">
      <c r="C57880" s="75"/>
      <c r="D57880" s="74"/>
    </row>
    <row r="57881" spans="3:4" x14ac:dyDescent="0.25">
      <c r="C57881" s="75"/>
      <c r="D57881" s="74"/>
    </row>
    <row r="57882" spans="3:4" x14ac:dyDescent="0.25">
      <c r="C57882" s="75"/>
      <c r="D57882" s="74"/>
    </row>
    <row r="57883" spans="3:4" x14ac:dyDescent="0.25">
      <c r="C57883" s="75"/>
      <c r="D57883" s="74"/>
    </row>
    <row r="57884" spans="3:4" x14ac:dyDescent="0.25">
      <c r="C57884" s="75"/>
      <c r="D57884" s="74"/>
    </row>
    <row r="57885" spans="3:4" x14ac:dyDescent="0.25">
      <c r="C57885" s="75"/>
      <c r="D57885" s="74"/>
    </row>
    <row r="57886" spans="3:4" x14ac:dyDescent="0.25">
      <c r="C57886" s="75"/>
      <c r="D57886" s="74"/>
    </row>
    <row r="57887" spans="3:4" x14ac:dyDescent="0.25">
      <c r="C57887" s="75"/>
      <c r="D57887" s="74"/>
    </row>
    <row r="57888" spans="3:4" x14ac:dyDescent="0.25">
      <c r="C57888" s="75"/>
      <c r="D57888" s="74"/>
    </row>
    <row r="57889" spans="3:4" x14ac:dyDescent="0.25">
      <c r="C57889" s="75"/>
      <c r="D57889" s="74"/>
    </row>
    <row r="57890" spans="3:4" x14ac:dyDescent="0.25">
      <c r="C57890" s="75"/>
      <c r="D57890" s="74"/>
    </row>
    <row r="57891" spans="3:4" x14ac:dyDescent="0.25">
      <c r="C57891" s="75"/>
      <c r="D57891" s="74"/>
    </row>
    <row r="57892" spans="3:4" x14ac:dyDescent="0.25">
      <c r="C57892" s="75"/>
      <c r="D57892" s="74"/>
    </row>
    <row r="57893" spans="3:4" x14ac:dyDescent="0.25">
      <c r="C57893" s="75"/>
      <c r="D57893" s="74"/>
    </row>
    <row r="57894" spans="3:4" x14ac:dyDescent="0.25">
      <c r="C57894" s="75"/>
      <c r="D57894" s="74"/>
    </row>
    <row r="57895" spans="3:4" x14ac:dyDescent="0.25">
      <c r="C57895" s="75"/>
      <c r="D57895" s="74"/>
    </row>
    <row r="57896" spans="3:4" x14ac:dyDescent="0.25">
      <c r="C57896" s="75"/>
      <c r="D57896" s="74"/>
    </row>
    <row r="57897" spans="3:4" x14ac:dyDescent="0.25">
      <c r="C57897" s="75"/>
      <c r="D57897" s="74"/>
    </row>
    <row r="57898" spans="3:4" x14ac:dyDescent="0.25">
      <c r="C57898" s="75"/>
      <c r="D57898" s="74"/>
    </row>
    <row r="57899" spans="3:4" x14ac:dyDescent="0.25">
      <c r="C57899" s="75"/>
      <c r="D57899" s="74"/>
    </row>
    <row r="57900" spans="3:4" x14ac:dyDescent="0.25">
      <c r="C57900" s="75"/>
      <c r="D57900" s="74"/>
    </row>
    <row r="57901" spans="3:4" x14ac:dyDescent="0.25">
      <c r="C57901" s="75"/>
      <c r="D57901" s="74"/>
    </row>
    <row r="57902" spans="3:4" x14ac:dyDescent="0.25">
      <c r="C57902" s="75"/>
      <c r="D57902" s="74"/>
    </row>
    <row r="57903" spans="3:4" x14ac:dyDescent="0.25">
      <c r="C57903" s="75"/>
      <c r="D57903" s="74"/>
    </row>
    <row r="57904" spans="3:4" x14ac:dyDescent="0.25">
      <c r="C57904" s="75"/>
      <c r="D57904" s="74"/>
    </row>
    <row r="57905" spans="3:4" x14ac:dyDescent="0.25">
      <c r="C57905" s="75"/>
      <c r="D57905" s="74"/>
    </row>
    <row r="57906" spans="3:4" x14ac:dyDescent="0.25">
      <c r="C57906" s="75"/>
      <c r="D57906" s="74"/>
    </row>
    <row r="57907" spans="3:4" x14ac:dyDescent="0.25">
      <c r="C57907" s="75"/>
      <c r="D57907" s="74"/>
    </row>
    <row r="57908" spans="3:4" x14ac:dyDescent="0.25">
      <c r="C57908" s="75"/>
      <c r="D57908" s="74"/>
    </row>
    <row r="57909" spans="3:4" x14ac:dyDescent="0.25">
      <c r="C57909" s="75"/>
      <c r="D57909" s="74"/>
    </row>
    <row r="57910" spans="3:4" x14ac:dyDescent="0.25">
      <c r="C57910" s="75"/>
      <c r="D57910" s="74"/>
    </row>
    <row r="57911" spans="3:4" x14ac:dyDescent="0.25">
      <c r="C57911" s="75"/>
      <c r="D57911" s="74"/>
    </row>
    <row r="57912" spans="3:4" x14ac:dyDescent="0.25">
      <c r="C57912" s="75"/>
      <c r="D57912" s="74"/>
    </row>
    <row r="57913" spans="3:4" x14ac:dyDescent="0.25">
      <c r="C57913" s="75"/>
      <c r="D57913" s="74"/>
    </row>
    <row r="57914" spans="3:4" x14ac:dyDescent="0.25">
      <c r="C57914" s="75"/>
      <c r="D57914" s="74"/>
    </row>
    <row r="57915" spans="3:4" x14ac:dyDescent="0.25">
      <c r="C57915" s="75"/>
      <c r="D57915" s="74"/>
    </row>
    <row r="57916" spans="3:4" x14ac:dyDescent="0.25">
      <c r="C57916" s="75"/>
      <c r="D57916" s="74"/>
    </row>
    <row r="57917" spans="3:4" x14ac:dyDescent="0.25">
      <c r="C57917" s="75"/>
      <c r="D57917" s="74"/>
    </row>
    <row r="57918" spans="3:4" x14ac:dyDescent="0.25">
      <c r="C57918" s="75"/>
      <c r="D57918" s="74"/>
    </row>
    <row r="57919" spans="3:4" x14ac:dyDescent="0.25">
      <c r="C57919" s="75"/>
      <c r="D57919" s="74"/>
    </row>
    <row r="57920" spans="3:4" x14ac:dyDescent="0.25">
      <c r="C57920" s="75"/>
      <c r="D57920" s="74"/>
    </row>
    <row r="57921" spans="3:4" x14ac:dyDescent="0.25">
      <c r="C57921" s="75"/>
      <c r="D57921" s="74"/>
    </row>
    <row r="57922" spans="3:4" x14ac:dyDescent="0.25">
      <c r="C57922" s="75"/>
      <c r="D57922" s="74"/>
    </row>
    <row r="57923" spans="3:4" x14ac:dyDescent="0.25">
      <c r="C57923" s="75"/>
      <c r="D57923" s="74"/>
    </row>
    <row r="57924" spans="3:4" x14ac:dyDescent="0.25">
      <c r="C57924" s="75"/>
      <c r="D57924" s="74"/>
    </row>
    <row r="57925" spans="3:4" x14ac:dyDescent="0.25">
      <c r="C57925" s="75"/>
      <c r="D57925" s="74"/>
    </row>
    <row r="57926" spans="3:4" x14ac:dyDescent="0.25">
      <c r="C57926" s="75"/>
      <c r="D57926" s="74"/>
    </row>
    <row r="57927" spans="3:4" x14ac:dyDescent="0.25">
      <c r="C57927" s="75"/>
      <c r="D57927" s="74"/>
    </row>
    <row r="57928" spans="3:4" x14ac:dyDescent="0.25">
      <c r="C57928" s="75"/>
      <c r="D57928" s="74"/>
    </row>
    <row r="57929" spans="3:4" x14ac:dyDescent="0.25">
      <c r="C57929" s="75"/>
      <c r="D57929" s="74"/>
    </row>
    <row r="57930" spans="3:4" x14ac:dyDescent="0.25">
      <c r="C57930" s="75"/>
      <c r="D57930" s="74"/>
    </row>
    <row r="57931" spans="3:4" x14ac:dyDescent="0.25">
      <c r="C57931" s="75"/>
      <c r="D57931" s="74"/>
    </row>
    <row r="57932" spans="3:4" x14ac:dyDescent="0.25">
      <c r="C57932" s="75"/>
      <c r="D57932" s="74"/>
    </row>
    <row r="57933" spans="3:4" x14ac:dyDescent="0.25">
      <c r="C57933" s="75"/>
      <c r="D57933" s="74"/>
    </row>
    <row r="57934" spans="3:4" x14ac:dyDescent="0.25">
      <c r="C57934" s="75"/>
      <c r="D57934" s="74"/>
    </row>
    <row r="57935" spans="3:4" x14ac:dyDescent="0.25">
      <c r="C57935" s="75"/>
      <c r="D57935" s="74"/>
    </row>
    <row r="57936" spans="3:4" x14ac:dyDescent="0.25">
      <c r="C57936" s="75"/>
      <c r="D57936" s="74"/>
    </row>
    <row r="57937" spans="3:4" x14ac:dyDescent="0.25">
      <c r="C57937" s="75"/>
      <c r="D57937" s="74"/>
    </row>
    <row r="57938" spans="3:4" x14ac:dyDescent="0.25">
      <c r="C57938" s="75"/>
      <c r="D57938" s="74"/>
    </row>
    <row r="57939" spans="3:4" x14ac:dyDescent="0.25">
      <c r="C57939" s="75"/>
      <c r="D57939" s="74"/>
    </row>
    <row r="57940" spans="3:4" x14ac:dyDescent="0.25">
      <c r="C57940" s="75"/>
      <c r="D57940" s="74"/>
    </row>
    <row r="57941" spans="3:4" x14ac:dyDescent="0.25">
      <c r="C57941" s="75"/>
      <c r="D57941" s="74"/>
    </row>
    <row r="57942" spans="3:4" x14ac:dyDescent="0.25">
      <c r="C57942" s="75"/>
      <c r="D57942" s="74"/>
    </row>
    <row r="57943" spans="3:4" x14ac:dyDescent="0.25">
      <c r="C57943" s="75"/>
      <c r="D57943" s="74"/>
    </row>
    <row r="57944" spans="3:4" x14ac:dyDescent="0.25">
      <c r="C57944" s="75"/>
      <c r="D57944" s="74"/>
    </row>
    <row r="57945" spans="3:4" x14ac:dyDescent="0.25">
      <c r="C57945" s="75"/>
      <c r="D57945" s="74"/>
    </row>
    <row r="57946" spans="3:4" x14ac:dyDescent="0.25">
      <c r="C57946" s="75"/>
      <c r="D57946" s="74"/>
    </row>
    <row r="57947" spans="3:4" x14ac:dyDescent="0.25">
      <c r="C57947" s="75"/>
      <c r="D57947" s="74"/>
    </row>
    <row r="57948" spans="3:4" x14ac:dyDescent="0.25">
      <c r="C57948" s="75"/>
      <c r="D57948" s="74"/>
    </row>
    <row r="57949" spans="3:4" x14ac:dyDescent="0.25">
      <c r="C57949" s="75"/>
      <c r="D57949" s="74"/>
    </row>
    <row r="57950" spans="3:4" x14ac:dyDescent="0.25">
      <c r="C57950" s="75"/>
      <c r="D57950" s="74"/>
    </row>
    <row r="57951" spans="3:4" x14ac:dyDescent="0.25">
      <c r="C57951" s="75"/>
      <c r="D57951" s="74"/>
    </row>
    <row r="57952" spans="3:4" x14ac:dyDescent="0.25">
      <c r="C57952" s="75"/>
      <c r="D57952" s="74"/>
    </row>
    <row r="57953" spans="3:4" x14ac:dyDescent="0.25">
      <c r="C57953" s="75"/>
      <c r="D57953" s="74"/>
    </row>
    <row r="57954" spans="3:4" x14ac:dyDescent="0.25">
      <c r="C57954" s="75"/>
      <c r="D57954" s="74"/>
    </row>
    <row r="57955" spans="3:4" x14ac:dyDescent="0.25">
      <c r="C57955" s="75"/>
      <c r="D57955" s="74"/>
    </row>
    <row r="57956" spans="3:4" x14ac:dyDescent="0.25">
      <c r="C57956" s="75"/>
      <c r="D57956" s="74"/>
    </row>
    <row r="57957" spans="3:4" x14ac:dyDescent="0.25">
      <c r="C57957" s="75"/>
      <c r="D57957" s="74"/>
    </row>
    <row r="57958" spans="3:4" x14ac:dyDescent="0.25">
      <c r="C57958" s="75"/>
      <c r="D57958" s="74"/>
    </row>
    <row r="57959" spans="3:4" x14ac:dyDescent="0.25">
      <c r="C57959" s="75"/>
      <c r="D57959" s="74"/>
    </row>
    <row r="57960" spans="3:4" x14ac:dyDescent="0.25">
      <c r="C57960" s="75"/>
      <c r="D57960" s="74"/>
    </row>
    <row r="57961" spans="3:4" x14ac:dyDescent="0.25">
      <c r="C57961" s="75"/>
      <c r="D57961" s="74"/>
    </row>
    <row r="57962" spans="3:4" x14ac:dyDescent="0.25">
      <c r="C57962" s="75"/>
      <c r="D57962" s="74"/>
    </row>
    <row r="57963" spans="3:4" x14ac:dyDescent="0.25">
      <c r="C57963" s="75"/>
      <c r="D57963" s="74"/>
    </row>
    <row r="57964" spans="3:4" x14ac:dyDescent="0.25">
      <c r="C57964" s="75"/>
      <c r="D57964" s="74"/>
    </row>
    <row r="57965" spans="3:4" x14ac:dyDescent="0.25">
      <c r="C57965" s="75"/>
      <c r="D57965" s="74"/>
    </row>
    <row r="57966" spans="3:4" x14ac:dyDescent="0.25">
      <c r="C57966" s="75"/>
      <c r="D57966" s="74"/>
    </row>
    <row r="57967" spans="3:4" x14ac:dyDescent="0.25">
      <c r="C57967" s="75"/>
      <c r="D57967" s="74"/>
    </row>
    <row r="57968" spans="3:4" x14ac:dyDescent="0.25">
      <c r="C57968" s="75"/>
      <c r="D57968" s="74"/>
    </row>
    <row r="57969" spans="3:4" x14ac:dyDescent="0.25">
      <c r="C57969" s="75"/>
      <c r="D57969" s="74"/>
    </row>
    <row r="57970" spans="3:4" x14ac:dyDescent="0.25">
      <c r="C57970" s="75"/>
      <c r="D57970" s="74"/>
    </row>
    <row r="57971" spans="3:4" x14ac:dyDescent="0.25">
      <c r="C57971" s="75"/>
      <c r="D57971" s="74"/>
    </row>
    <row r="57972" spans="3:4" x14ac:dyDescent="0.25">
      <c r="C57972" s="75"/>
      <c r="D57972" s="74"/>
    </row>
    <row r="57973" spans="3:4" x14ac:dyDescent="0.25">
      <c r="C57973" s="75"/>
      <c r="D57973" s="74"/>
    </row>
    <row r="57974" spans="3:4" x14ac:dyDescent="0.25">
      <c r="C57974" s="75"/>
      <c r="D57974" s="74"/>
    </row>
    <row r="57975" spans="3:4" x14ac:dyDescent="0.25">
      <c r="C57975" s="75"/>
      <c r="D57975" s="74"/>
    </row>
    <row r="57976" spans="3:4" x14ac:dyDescent="0.25">
      <c r="C57976" s="75"/>
      <c r="D57976" s="74"/>
    </row>
    <row r="57977" spans="3:4" x14ac:dyDescent="0.25">
      <c r="C57977" s="75"/>
      <c r="D57977" s="74"/>
    </row>
    <row r="57978" spans="3:4" x14ac:dyDescent="0.25">
      <c r="C57978" s="75"/>
      <c r="D57978" s="74"/>
    </row>
    <row r="57979" spans="3:4" x14ac:dyDescent="0.25">
      <c r="C57979" s="75"/>
      <c r="D57979" s="74"/>
    </row>
    <row r="57980" spans="3:4" x14ac:dyDescent="0.25">
      <c r="C57980" s="75"/>
      <c r="D57980" s="74"/>
    </row>
    <row r="57981" spans="3:4" x14ac:dyDescent="0.25">
      <c r="C57981" s="75"/>
      <c r="D57981" s="74"/>
    </row>
    <row r="57982" spans="3:4" x14ac:dyDescent="0.25">
      <c r="C57982" s="75"/>
      <c r="D57982" s="74"/>
    </row>
    <row r="57983" spans="3:4" x14ac:dyDescent="0.25">
      <c r="C57983" s="75"/>
      <c r="D57983" s="74"/>
    </row>
    <row r="57984" spans="3:4" x14ac:dyDescent="0.25">
      <c r="C57984" s="75"/>
      <c r="D57984" s="74"/>
    </row>
    <row r="57985" spans="3:4" x14ac:dyDescent="0.25">
      <c r="C57985" s="75"/>
      <c r="D57985" s="74"/>
    </row>
    <row r="57986" spans="3:4" x14ac:dyDescent="0.25">
      <c r="C57986" s="75"/>
      <c r="D57986" s="74"/>
    </row>
    <row r="57987" spans="3:4" x14ac:dyDescent="0.25">
      <c r="C57987" s="75"/>
      <c r="D57987" s="74"/>
    </row>
    <row r="57988" spans="3:4" x14ac:dyDescent="0.25">
      <c r="C57988" s="75"/>
      <c r="D57988" s="74"/>
    </row>
    <row r="57989" spans="3:4" x14ac:dyDescent="0.25">
      <c r="C57989" s="75"/>
      <c r="D57989" s="74"/>
    </row>
    <row r="57990" spans="3:4" x14ac:dyDescent="0.25">
      <c r="C57990" s="75"/>
      <c r="D57990" s="74"/>
    </row>
    <row r="57991" spans="3:4" x14ac:dyDescent="0.25">
      <c r="C57991" s="75"/>
      <c r="D57991" s="74"/>
    </row>
    <row r="57992" spans="3:4" x14ac:dyDescent="0.25">
      <c r="C57992" s="75"/>
      <c r="D57992" s="74"/>
    </row>
    <row r="57993" spans="3:4" x14ac:dyDescent="0.25">
      <c r="C57993" s="75"/>
      <c r="D57993" s="74"/>
    </row>
    <row r="57994" spans="3:4" x14ac:dyDescent="0.25">
      <c r="C57994" s="75"/>
      <c r="D57994" s="74"/>
    </row>
    <row r="57995" spans="3:4" x14ac:dyDescent="0.25">
      <c r="C57995" s="75"/>
      <c r="D57995" s="74"/>
    </row>
    <row r="57996" spans="3:4" x14ac:dyDescent="0.25">
      <c r="C57996" s="75"/>
      <c r="D57996" s="74"/>
    </row>
    <row r="57997" spans="3:4" x14ac:dyDescent="0.25">
      <c r="C57997" s="75"/>
      <c r="D57997" s="74"/>
    </row>
    <row r="57998" spans="3:4" x14ac:dyDescent="0.25">
      <c r="C57998" s="75"/>
      <c r="D57998" s="74"/>
    </row>
    <row r="57999" spans="3:4" x14ac:dyDescent="0.25">
      <c r="C57999" s="75"/>
      <c r="D57999" s="74"/>
    </row>
    <row r="58000" spans="3:4" x14ac:dyDescent="0.25">
      <c r="C58000" s="75"/>
      <c r="D58000" s="74"/>
    </row>
    <row r="58001" spans="3:4" x14ac:dyDescent="0.25">
      <c r="C58001" s="75"/>
      <c r="D58001" s="74"/>
    </row>
    <row r="58002" spans="3:4" x14ac:dyDescent="0.25">
      <c r="C58002" s="75"/>
      <c r="D58002" s="74"/>
    </row>
    <row r="58003" spans="3:4" x14ac:dyDescent="0.25">
      <c r="C58003" s="75"/>
      <c r="D58003" s="74"/>
    </row>
    <row r="58004" spans="3:4" x14ac:dyDescent="0.25">
      <c r="C58004" s="75"/>
      <c r="D58004" s="74"/>
    </row>
    <row r="58005" spans="3:4" x14ac:dyDescent="0.25">
      <c r="C58005" s="75"/>
      <c r="D58005" s="74"/>
    </row>
    <row r="58006" spans="3:4" x14ac:dyDescent="0.25">
      <c r="C58006" s="75"/>
      <c r="D58006" s="74"/>
    </row>
    <row r="58007" spans="3:4" x14ac:dyDescent="0.25">
      <c r="C58007" s="75"/>
      <c r="D58007" s="74"/>
    </row>
    <row r="58008" spans="3:4" x14ac:dyDescent="0.25">
      <c r="C58008" s="75"/>
      <c r="D58008" s="74"/>
    </row>
    <row r="58009" spans="3:4" x14ac:dyDescent="0.25">
      <c r="C58009" s="75"/>
      <c r="D58009" s="74"/>
    </row>
    <row r="58010" spans="3:4" x14ac:dyDescent="0.25">
      <c r="C58010" s="75"/>
      <c r="D58010" s="74"/>
    </row>
    <row r="58011" spans="3:4" x14ac:dyDescent="0.25">
      <c r="C58011" s="75"/>
      <c r="D58011" s="74"/>
    </row>
    <row r="58012" spans="3:4" x14ac:dyDescent="0.25">
      <c r="C58012" s="75"/>
      <c r="D58012" s="74"/>
    </row>
    <row r="58013" spans="3:4" x14ac:dyDescent="0.25">
      <c r="C58013" s="75"/>
      <c r="D58013" s="74"/>
    </row>
    <row r="58014" spans="3:4" x14ac:dyDescent="0.25">
      <c r="C58014" s="75"/>
      <c r="D58014" s="74"/>
    </row>
    <row r="58015" spans="3:4" x14ac:dyDescent="0.25">
      <c r="C58015" s="75"/>
      <c r="D58015" s="74"/>
    </row>
    <row r="58016" spans="3:4" x14ac:dyDescent="0.25">
      <c r="C58016" s="75"/>
      <c r="D58016" s="74"/>
    </row>
    <row r="58017" spans="3:4" x14ac:dyDescent="0.25">
      <c r="C58017" s="75"/>
      <c r="D58017" s="74"/>
    </row>
    <row r="58018" spans="3:4" x14ac:dyDescent="0.25">
      <c r="C58018" s="75"/>
      <c r="D58018" s="74"/>
    </row>
    <row r="58019" spans="3:4" x14ac:dyDescent="0.25">
      <c r="C58019" s="75"/>
      <c r="D58019" s="74"/>
    </row>
    <row r="58020" spans="3:4" x14ac:dyDescent="0.25">
      <c r="C58020" s="75"/>
      <c r="D58020" s="74"/>
    </row>
    <row r="58021" spans="3:4" x14ac:dyDescent="0.25">
      <c r="C58021" s="75"/>
      <c r="D58021" s="74"/>
    </row>
    <row r="58022" spans="3:4" x14ac:dyDescent="0.25">
      <c r="C58022" s="75"/>
      <c r="D58022" s="74"/>
    </row>
    <row r="58023" spans="3:4" x14ac:dyDescent="0.25">
      <c r="C58023" s="75"/>
      <c r="D58023" s="74"/>
    </row>
    <row r="58024" spans="3:4" x14ac:dyDescent="0.25">
      <c r="C58024" s="75"/>
      <c r="D58024" s="74"/>
    </row>
    <row r="58025" spans="3:4" x14ac:dyDescent="0.25">
      <c r="C58025" s="75"/>
      <c r="D58025" s="74"/>
    </row>
    <row r="58026" spans="3:4" x14ac:dyDescent="0.25">
      <c r="C58026" s="75"/>
      <c r="D58026" s="74"/>
    </row>
    <row r="58027" spans="3:4" x14ac:dyDescent="0.25">
      <c r="C58027" s="75"/>
      <c r="D58027" s="74"/>
    </row>
    <row r="58028" spans="3:4" x14ac:dyDescent="0.25">
      <c r="C58028" s="75"/>
      <c r="D58028" s="74"/>
    </row>
    <row r="58029" spans="3:4" x14ac:dyDescent="0.25">
      <c r="C58029" s="75"/>
      <c r="D58029" s="74"/>
    </row>
    <row r="58030" spans="3:4" x14ac:dyDescent="0.25">
      <c r="C58030" s="75"/>
      <c r="D58030" s="74"/>
    </row>
    <row r="58031" spans="3:4" x14ac:dyDescent="0.25">
      <c r="C58031" s="75"/>
      <c r="D58031" s="74"/>
    </row>
    <row r="58032" spans="3:4" x14ac:dyDescent="0.25">
      <c r="C58032" s="75"/>
      <c r="D58032" s="74"/>
    </row>
    <row r="58033" spans="3:4" x14ac:dyDescent="0.25">
      <c r="C58033" s="75"/>
      <c r="D58033" s="74"/>
    </row>
    <row r="58034" spans="3:4" x14ac:dyDescent="0.25">
      <c r="C58034" s="75"/>
      <c r="D58034" s="74"/>
    </row>
    <row r="58035" spans="3:4" x14ac:dyDescent="0.25">
      <c r="C58035" s="75"/>
      <c r="D58035" s="74"/>
    </row>
    <row r="58036" spans="3:4" x14ac:dyDescent="0.25">
      <c r="C58036" s="75"/>
      <c r="D58036" s="74"/>
    </row>
    <row r="58037" spans="3:4" x14ac:dyDescent="0.25">
      <c r="C58037" s="75"/>
      <c r="D58037" s="74"/>
    </row>
    <row r="58038" spans="3:4" x14ac:dyDescent="0.25">
      <c r="C58038" s="75"/>
      <c r="D58038" s="74"/>
    </row>
    <row r="58039" spans="3:4" x14ac:dyDescent="0.25">
      <c r="C58039" s="75"/>
      <c r="D58039" s="74"/>
    </row>
    <row r="58040" spans="3:4" x14ac:dyDescent="0.25">
      <c r="C58040" s="75"/>
      <c r="D58040" s="74"/>
    </row>
    <row r="58041" spans="3:4" x14ac:dyDescent="0.25">
      <c r="C58041" s="75"/>
      <c r="D58041" s="74"/>
    </row>
    <row r="58042" spans="3:4" x14ac:dyDescent="0.25">
      <c r="C58042" s="75"/>
      <c r="D58042" s="74"/>
    </row>
    <row r="58043" spans="3:4" x14ac:dyDescent="0.25">
      <c r="C58043" s="75"/>
      <c r="D58043" s="74"/>
    </row>
    <row r="58044" spans="3:4" x14ac:dyDescent="0.25">
      <c r="C58044" s="75"/>
      <c r="D58044" s="74"/>
    </row>
    <row r="58045" spans="3:4" x14ac:dyDescent="0.25">
      <c r="C58045" s="75"/>
      <c r="D58045" s="74"/>
    </row>
    <row r="58046" spans="3:4" x14ac:dyDescent="0.25">
      <c r="C58046" s="75"/>
      <c r="D58046" s="74"/>
    </row>
    <row r="58047" spans="3:4" x14ac:dyDescent="0.25">
      <c r="C58047" s="75"/>
      <c r="D58047" s="74"/>
    </row>
    <row r="58048" spans="3:4" x14ac:dyDescent="0.25">
      <c r="C58048" s="75"/>
      <c r="D58048" s="74"/>
    </row>
    <row r="58049" spans="3:4" x14ac:dyDescent="0.25">
      <c r="C58049" s="75"/>
      <c r="D58049" s="74"/>
    </row>
    <row r="58050" spans="3:4" x14ac:dyDescent="0.25">
      <c r="C58050" s="75"/>
      <c r="D58050" s="74"/>
    </row>
    <row r="58051" spans="3:4" x14ac:dyDescent="0.25">
      <c r="C58051" s="75"/>
      <c r="D58051" s="74"/>
    </row>
    <row r="58052" spans="3:4" x14ac:dyDescent="0.25">
      <c r="C58052" s="75"/>
      <c r="D58052" s="74"/>
    </row>
    <row r="58053" spans="3:4" x14ac:dyDescent="0.25">
      <c r="C58053" s="75"/>
      <c r="D58053" s="74"/>
    </row>
    <row r="58054" spans="3:4" x14ac:dyDescent="0.25">
      <c r="C58054" s="75"/>
      <c r="D58054" s="74"/>
    </row>
    <row r="58055" spans="3:4" x14ac:dyDescent="0.25">
      <c r="C58055" s="75"/>
      <c r="D58055" s="74"/>
    </row>
    <row r="58056" spans="3:4" x14ac:dyDescent="0.25">
      <c r="C58056" s="75"/>
      <c r="D58056" s="74"/>
    </row>
    <row r="58057" spans="3:4" x14ac:dyDescent="0.25">
      <c r="C58057" s="75"/>
      <c r="D58057" s="74"/>
    </row>
    <row r="58058" spans="3:4" x14ac:dyDescent="0.25">
      <c r="C58058" s="75"/>
      <c r="D58058" s="74"/>
    </row>
    <row r="58059" spans="3:4" x14ac:dyDescent="0.25">
      <c r="C58059" s="75"/>
      <c r="D58059" s="74"/>
    </row>
    <row r="58060" spans="3:4" x14ac:dyDescent="0.25">
      <c r="C58060" s="75"/>
      <c r="D58060" s="74"/>
    </row>
    <row r="58061" spans="3:4" x14ac:dyDescent="0.25">
      <c r="C58061" s="75"/>
      <c r="D58061" s="74"/>
    </row>
    <row r="58062" spans="3:4" x14ac:dyDescent="0.25">
      <c r="C58062" s="75"/>
      <c r="D58062" s="74"/>
    </row>
    <row r="58063" spans="3:4" x14ac:dyDescent="0.25">
      <c r="C58063" s="75"/>
      <c r="D58063" s="74"/>
    </row>
    <row r="58064" spans="3:4" x14ac:dyDescent="0.25">
      <c r="C58064" s="75"/>
      <c r="D58064" s="74"/>
    </row>
    <row r="58065" spans="3:4" x14ac:dyDescent="0.25">
      <c r="C58065" s="75"/>
      <c r="D58065" s="74"/>
    </row>
    <row r="58066" spans="3:4" x14ac:dyDescent="0.25">
      <c r="C58066" s="75"/>
      <c r="D58066" s="74"/>
    </row>
    <row r="58067" spans="3:4" x14ac:dyDescent="0.25">
      <c r="C58067" s="75"/>
      <c r="D58067" s="74"/>
    </row>
    <row r="58068" spans="3:4" x14ac:dyDescent="0.25">
      <c r="C58068" s="75"/>
      <c r="D58068" s="74"/>
    </row>
    <row r="58069" spans="3:4" x14ac:dyDescent="0.25">
      <c r="C58069" s="75"/>
      <c r="D58069" s="74"/>
    </row>
    <row r="58070" spans="3:4" x14ac:dyDescent="0.25">
      <c r="C58070" s="75"/>
      <c r="D58070" s="74"/>
    </row>
    <row r="58071" spans="3:4" x14ac:dyDescent="0.25">
      <c r="C58071" s="75"/>
      <c r="D58071" s="74"/>
    </row>
    <row r="58072" spans="3:4" x14ac:dyDescent="0.25">
      <c r="C58072" s="75"/>
      <c r="D58072" s="74"/>
    </row>
    <row r="58073" spans="3:4" x14ac:dyDescent="0.25">
      <c r="C58073" s="75"/>
      <c r="D58073" s="74"/>
    </row>
    <row r="58074" spans="3:4" x14ac:dyDescent="0.25">
      <c r="C58074" s="75"/>
      <c r="D58074" s="74"/>
    </row>
    <row r="58075" spans="3:4" x14ac:dyDescent="0.25">
      <c r="C58075" s="75"/>
      <c r="D58075" s="74"/>
    </row>
    <row r="58076" spans="3:4" x14ac:dyDescent="0.25">
      <c r="C58076" s="75"/>
      <c r="D58076" s="74"/>
    </row>
    <row r="58077" spans="3:4" x14ac:dyDescent="0.25">
      <c r="C58077" s="75"/>
      <c r="D58077" s="74"/>
    </row>
    <row r="58078" spans="3:4" x14ac:dyDescent="0.25">
      <c r="C58078" s="75"/>
      <c r="D58078" s="74"/>
    </row>
    <row r="58079" spans="3:4" x14ac:dyDescent="0.25">
      <c r="C58079" s="75"/>
      <c r="D58079" s="74"/>
    </row>
    <row r="58080" spans="3:4" x14ac:dyDescent="0.25">
      <c r="C58080" s="75"/>
      <c r="D58080" s="74"/>
    </row>
    <row r="58081" spans="3:4" x14ac:dyDescent="0.25">
      <c r="C58081" s="75"/>
      <c r="D58081" s="74"/>
    </row>
    <row r="58082" spans="3:4" x14ac:dyDescent="0.25">
      <c r="C58082" s="75"/>
      <c r="D58082" s="74"/>
    </row>
    <row r="58083" spans="3:4" x14ac:dyDescent="0.25">
      <c r="C58083" s="75"/>
      <c r="D58083" s="74"/>
    </row>
    <row r="58084" spans="3:4" x14ac:dyDescent="0.25">
      <c r="C58084" s="75"/>
      <c r="D58084" s="74"/>
    </row>
    <row r="58085" spans="3:4" x14ac:dyDescent="0.25">
      <c r="C58085" s="75"/>
      <c r="D58085" s="74"/>
    </row>
    <row r="58086" spans="3:4" x14ac:dyDescent="0.25">
      <c r="C58086" s="75"/>
      <c r="D58086" s="74"/>
    </row>
    <row r="58087" spans="3:4" x14ac:dyDescent="0.25">
      <c r="C58087" s="75"/>
      <c r="D58087" s="74"/>
    </row>
    <row r="58088" spans="3:4" x14ac:dyDescent="0.25">
      <c r="C58088" s="75"/>
      <c r="D58088" s="74"/>
    </row>
    <row r="58089" spans="3:4" x14ac:dyDescent="0.25">
      <c r="C58089" s="75"/>
      <c r="D58089" s="74"/>
    </row>
    <row r="58090" spans="3:4" x14ac:dyDescent="0.25">
      <c r="C58090" s="75"/>
      <c r="D58090" s="74"/>
    </row>
    <row r="58091" spans="3:4" x14ac:dyDescent="0.25">
      <c r="C58091" s="75"/>
      <c r="D58091" s="74"/>
    </row>
    <row r="58092" spans="3:4" x14ac:dyDescent="0.25">
      <c r="C58092" s="75"/>
      <c r="D58092" s="74"/>
    </row>
    <row r="58093" spans="3:4" x14ac:dyDescent="0.25">
      <c r="C58093" s="75"/>
      <c r="D58093" s="74"/>
    </row>
    <row r="58094" spans="3:4" x14ac:dyDescent="0.25">
      <c r="C58094" s="75"/>
      <c r="D58094" s="74"/>
    </row>
    <row r="58095" spans="3:4" x14ac:dyDescent="0.25">
      <c r="C58095" s="75"/>
      <c r="D58095" s="74"/>
    </row>
    <row r="58096" spans="3:4" x14ac:dyDescent="0.25">
      <c r="C58096" s="75"/>
      <c r="D58096" s="74"/>
    </row>
    <row r="58097" spans="3:4" x14ac:dyDescent="0.25">
      <c r="C58097" s="75"/>
      <c r="D58097" s="74"/>
    </row>
    <row r="58098" spans="3:4" x14ac:dyDescent="0.25">
      <c r="C58098" s="75"/>
      <c r="D58098" s="74"/>
    </row>
    <row r="58099" spans="3:4" x14ac:dyDescent="0.25">
      <c r="C58099" s="75"/>
      <c r="D58099" s="74"/>
    </row>
    <row r="58100" spans="3:4" x14ac:dyDescent="0.25">
      <c r="C58100" s="75"/>
      <c r="D58100" s="74"/>
    </row>
    <row r="58101" spans="3:4" x14ac:dyDescent="0.25">
      <c r="C58101" s="75"/>
      <c r="D58101" s="74"/>
    </row>
    <row r="58102" spans="3:4" x14ac:dyDescent="0.25">
      <c r="C58102" s="75"/>
      <c r="D58102" s="74"/>
    </row>
    <row r="58103" spans="3:4" x14ac:dyDescent="0.25">
      <c r="C58103" s="75"/>
      <c r="D58103" s="74"/>
    </row>
    <row r="58104" spans="3:4" x14ac:dyDescent="0.25">
      <c r="C58104" s="75"/>
      <c r="D58104" s="74"/>
    </row>
    <row r="58105" spans="3:4" x14ac:dyDescent="0.25">
      <c r="C58105" s="75"/>
      <c r="D58105" s="74"/>
    </row>
    <row r="58106" spans="3:4" x14ac:dyDescent="0.25">
      <c r="C58106" s="75"/>
      <c r="D58106" s="74"/>
    </row>
    <row r="58107" spans="3:4" x14ac:dyDescent="0.25">
      <c r="C58107" s="75"/>
      <c r="D58107" s="74"/>
    </row>
    <row r="58108" spans="3:4" x14ac:dyDescent="0.25">
      <c r="C58108" s="75"/>
      <c r="D58108" s="74"/>
    </row>
    <row r="58109" spans="3:4" x14ac:dyDescent="0.25">
      <c r="C58109" s="75"/>
      <c r="D58109" s="74"/>
    </row>
    <row r="58110" spans="3:4" x14ac:dyDescent="0.25">
      <c r="C58110" s="75"/>
      <c r="D58110" s="74"/>
    </row>
    <row r="58111" spans="3:4" x14ac:dyDescent="0.25">
      <c r="C58111" s="75"/>
      <c r="D58111" s="74"/>
    </row>
    <row r="58112" spans="3:4" x14ac:dyDescent="0.25">
      <c r="C58112" s="75"/>
      <c r="D58112" s="74"/>
    </row>
    <row r="58113" spans="3:4" x14ac:dyDescent="0.25">
      <c r="C58113" s="75"/>
      <c r="D58113" s="74"/>
    </row>
    <row r="58114" spans="3:4" x14ac:dyDescent="0.25">
      <c r="C58114" s="75"/>
      <c r="D58114" s="74"/>
    </row>
    <row r="58115" spans="3:4" x14ac:dyDescent="0.25">
      <c r="C58115" s="75"/>
      <c r="D58115" s="74"/>
    </row>
    <row r="58116" spans="3:4" x14ac:dyDescent="0.25">
      <c r="C58116" s="75"/>
      <c r="D58116" s="74"/>
    </row>
    <row r="58117" spans="3:4" x14ac:dyDescent="0.25">
      <c r="C58117" s="75"/>
      <c r="D58117" s="74"/>
    </row>
    <row r="58118" spans="3:4" x14ac:dyDescent="0.25">
      <c r="C58118" s="75"/>
      <c r="D58118" s="74"/>
    </row>
    <row r="58119" spans="3:4" x14ac:dyDescent="0.25">
      <c r="C58119" s="75"/>
      <c r="D58119" s="74"/>
    </row>
    <row r="58120" spans="3:4" x14ac:dyDescent="0.25">
      <c r="C58120" s="75"/>
      <c r="D58120" s="74"/>
    </row>
    <row r="58121" spans="3:4" x14ac:dyDescent="0.25">
      <c r="C58121" s="75"/>
      <c r="D58121" s="74"/>
    </row>
    <row r="58122" spans="3:4" x14ac:dyDescent="0.25">
      <c r="C58122" s="75"/>
      <c r="D58122" s="74"/>
    </row>
    <row r="58123" spans="3:4" x14ac:dyDescent="0.25">
      <c r="C58123" s="75"/>
      <c r="D58123" s="74"/>
    </row>
    <row r="58124" spans="3:4" x14ac:dyDescent="0.25">
      <c r="C58124" s="75"/>
      <c r="D58124" s="74"/>
    </row>
    <row r="58125" spans="3:4" x14ac:dyDescent="0.25">
      <c r="C58125" s="75"/>
      <c r="D58125" s="74"/>
    </row>
    <row r="58126" spans="3:4" x14ac:dyDescent="0.25">
      <c r="C58126" s="75"/>
      <c r="D58126" s="74"/>
    </row>
    <row r="58127" spans="3:4" x14ac:dyDescent="0.25">
      <c r="C58127" s="75"/>
      <c r="D58127" s="74"/>
    </row>
    <row r="58128" spans="3:4" x14ac:dyDescent="0.25">
      <c r="C58128" s="75"/>
      <c r="D58128" s="74"/>
    </row>
    <row r="58129" spans="3:4" x14ac:dyDescent="0.25">
      <c r="C58129" s="75"/>
      <c r="D58129" s="74"/>
    </row>
    <row r="58130" spans="3:4" x14ac:dyDescent="0.25">
      <c r="C58130" s="75"/>
      <c r="D58130" s="74"/>
    </row>
    <row r="58131" spans="3:4" x14ac:dyDescent="0.25">
      <c r="C58131" s="75"/>
      <c r="D58131" s="74"/>
    </row>
    <row r="58132" spans="3:4" x14ac:dyDescent="0.25">
      <c r="C58132" s="75"/>
      <c r="D58132" s="74"/>
    </row>
    <row r="58133" spans="3:4" x14ac:dyDescent="0.25">
      <c r="C58133" s="75"/>
      <c r="D58133" s="74"/>
    </row>
    <row r="58134" spans="3:4" x14ac:dyDescent="0.25">
      <c r="C58134" s="75"/>
      <c r="D58134" s="74"/>
    </row>
    <row r="58135" spans="3:4" x14ac:dyDescent="0.25">
      <c r="C58135" s="75"/>
      <c r="D58135" s="74"/>
    </row>
    <row r="58136" spans="3:4" x14ac:dyDescent="0.25">
      <c r="C58136" s="75"/>
      <c r="D58136" s="74"/>
    </row>
    <row r="58137" spans="3:4" x14ac:dyDescent="0.25">
      <c r="C58137" s="75"/>
      <c r="D58137" s="74"/>
    </row>
    <row r="58138" spans="3:4" x14ac:dyDescent="0.25">
      <c r="C58138" s="75"/>
      <c r="D58138" s="74"/>
    </row>
    <row r="58139" spans="3:4" x14ac:dyDescent="0.25">
      <c r="C58139" s="75"/>
      <c r="D58139" s="74"/>
    </row>
    <row r="58140" spans="3:4" x14ac:dyDescent="0.25">
      <c r="C58140" s="75"/>
      <c r="D58140" s="74"/>
    </row>
    <row r="58141" spans="3:4" x14ac:dyDescent="0.25">
      <c r="C58141" s="75"/>
      <c r="D58141" s="74"/>
    </row>
    <row r="58142" spans="3:4" x14ac:dyDescent="0.25">
      <c r="C58142" s="75"/>
      <c r="D58142" s="74"/>
    </row>
    <row r="58143" spans="3:4" x14ac:dyDescent="0.25">
      <c r="C58143" s="75"/>
      <c r="D58143" s="74"/>
    </row>
    <row r="58144" spans="3:4" x14ac:dyDescent="0.25">
      <c r="C58144" s="75"/>
      <c r="D58144" s="74"/>
    </row>
    <row r="58145" spans="3:4" x14ac:dyDescent="0.25">
      <c r="C58145" s="75"/>
      <c r="D58145" s="74"/>
    </row>
    <row r="58146" spans="3:4" x14ac:dyDescent="0.25">
      <c r="C58146" s="75"/>
      <c r="D58146" s="74"/>
    </row>
    <row r="58147" spans="3:4" x14ac:dyDescent="0.25">
      <c r="C58147" s="75"/>
      <c r="D58147" s="74"/>
    </row>
    <row r="58148" spans="3:4" x14ac:dyDescent="0.25">
      <c r="C58148" s="75"/>
      <c r="D58148" s="74"/>
    </row>
    <row r="58149" spans="3:4" x14ac:dyDescent="0.25">
      <c r="C58149" s="75"/>
      <c r="D58149" s="74"/>
    </row>
    <row r="58150" spans="3:4" x14ac:dyDescent="0.25">
      <c r="C58150" s="75"/>
      <c r="D58150" s="74"/>
    </row>
    <row r="58151" spans="3:4" x14ac:dyDescent="0.25">
      <c r="C58151" s="75"/>
      <c r="D58151" s="74"/>
    </row>
    <row r="58152" spans="3:4" x14ac:dyDescent="0.25">
      <c r="C58152" s="75"/>
      <c r="D58152" s="74"/>
    </row>
    <row r="58153" spans="3:4" x14ac:dyDescent="0.25">
      <c r="C58153" s="75"/>
      <c r="D58153" s="74"/>
    </row>
    <row r="58154" spans="3:4" x14ac:dyDescent="0.25">
      <c r="C58154" s="75"/>
      <c r="D58154" s="74"/>
    </row>
    <row r="58155" spans="3:4" x14ac:dyDescent="0.25">
      <c r="C58155" s="75"/>
      <c r="D58155" s="74"/>
    </row>
    <row r="58156" spans="3:4" x14ac:dyDescent="0.25">
      <c r="C58156" s="75"/>
      <c r="D58156" s="74"/>
    </row>
    <row r="58157" spans="3:4" x14ac:dyDescent="0.25">
      <c r="C58157" s="75"/>
      <c r="D58157" s="74"/>
    </row>
    <row r="58158" spans="3:4" x14ac:dyDescent="0.25">
      <c r="C58158" s="75"/>
      <c r="D58158" s="74"/>
    </row>
    <row r="58159" spans="3:4" x14ac:dyDescent="0.25">
      <c r="C58159" s="75"/>
      <c r="D58159" s="74"/>
    </row>
    <row r="58160" spans="3:4" x14ac:dyDescent="0.25">
      <c r="C58160" s="75"/>
      <c r="D58160" s="74"/>
    </row>
    <row r="58161" spans="3:4" x14ac:dyDescent="0.25">
      <c r="C58161" s="75"/>
      <c r="D58161" s="74"/>
    </row>
    <row r="58162" spans="3:4" x14ac:dyDescent="0.25">
      <c r="C58162" s="75"/>
      <c r="D58162" s="74"/>
    </row>
    <row r="58163" spans="3:4" x14ac:dyDescent="0.25">
      <c r="C58163" s="75"/>
      <c r="D58163" s="74"/>
    </row>
    <row r="58164" spans="3:4" x14ac:dyDescent="0.25">
      <c r="C58164" s="75"/>
      <c r="D58164" s="74"/>
    </row>
    <row r="58165" spans="3:4" x14ac:dyDescent="0.25">
      <c r="C58165" s="75"/>
      <c r="D58165" s="74"/>
    </row>
    <row r="58166" spans="3:4" x14ac:dyDescent="0.25">
      <c r="C58166" s="75"/>
      <c r="D58166" s="74"/>
    </row>
    <row r="58167" spans="3:4" x14ac:dyDescent="0.25">
      <c r="C58167" s="75"/>
      <c r="D58167" s="74"/>
    </row>
    <row r="58168" spans="3:4" x14ac:dyDescent="0.25">
      <c r="C58168" s="75"/>
      <c r="D58168" s="74"/>
    </row>
    <row r="58169" spans="3:4" x14ac:dyDescent="0.25">
      <c r="C58169" s="75"/>
      <c r="D58169" s="74"/>
    </row>
    <row r="58170" spans="3:4" x14ac:dyDescent="0.25">
      <c r="C58170" s="75"/>
      <c r="D58170" s="74"/>
    </row>
    <row r="58171" spans="3:4" x14ac:dyDescent="0.25">
      <c r="C58171" s="75"/>
      <c r="D58171" s="74"/>
    </row>
    <row r="58172" spans="3:4" x14ac:dyDescent="0.25">
      <c r="C58172" s="75"/>
      <c r="D58172" s="74"/>
    </row>
    <row r="58173" spans="3:4" x14ac:dyDescent="0.25">
      <c r="C58173" s="75"/>
      <c r="D58173" s="74"/>
    </row>
    <row r="58174" spans="3:4" x14ac:dyDescent="0.25">
      <c r="C58174" s="75"/>
      <c r="D58174" s="74"/>
    </row>
    <row r="58175" spans="3:4" x14ac:dyDescent="0.25">
      <c r="C58175" s="75"/>
      <c r="D58175" s="74"/>
    </row>
    <row r="58176" spans="3:4" x14ac:dyDescent="0.25">
      <c r="C58176" s="75"/>
      <c r="D58176" s="74"/>
    </row>
    <row r="58177" spans="3:4" x14ac:dyDescent="0.25">
      <c r="C58177" s="75"/>
      <c r="D58177" s="74"/>
    </row>
    <row r="58178" spans="3:4" x14ac:dyDescent="0.25">
      <c r="C58178" s="75"/>
      <c r="D58178" s="74"/>
    </row>
    <row r="58179" spans="3:4" x14ac:dyDescent="0.25">
      <c r="C58179" s="75"/>
      <c r="D58179" s="74"/>
    </row>
    <row r="58180" spans="3:4" x14ac:dyDescent="0.25">
      <c r="C58180" s="75"/>
      <c r="D58180" s="74"/>
    </row>
    <row r="58181" spans="3:4" x14ac:dyDescent="0.25">
      <c r="C58181" s="75"/>
      <c r="D58181" s="74"/>
    </row>
    <row r="58182" spans="3:4" x14ac:dyDescent="0.25">
      <c r="C58182" s="75"/>
      <c r="D58182" s="74"/>
    </row>
    <row r="58183" spans="3:4" x14ac:dyDescent="0.25">
      <c r="C58183" s="75"/>
      <c r="D58183" s="74"/>
    </row>
    <row r="58184" spans="3:4" x14ac:dyDescent="0.25">
      <c r="C58184" s="75"/>
      <c r="D58184" s="74"/>
    </row>
    <row r="58185" spans="3:4" x14ac:dyDescent="0.25">
      <c r="C58185" s="75"/>
      <c r="D58185" s="74"/>
    </row>
    <row r="58186" spans="3:4" x14ac:dyDescent="0.25">
      <c r="C58186" s="75"/>
      <c r="D58186" s="74"/>
    </row>
    <row r="58187" spans="3:4" x14ac:dyDescent="0.25">
      <c r="C58187" s="75"/>
      <c r="D58187" s="74"/>
    </row>
    <row r="58188" spans="3:4" x14ac:dyDescent="0.25">
      <c r="C58188" s="75"/>
      <c r="D58188" s="74"/>
    </row>
    <row r="58189" spans="3:4" x14ac:dyDescent="0.25">
      <c r="C58189" s="75"/>
      <c r="D58189" s="74"/>
    </row>
    <row r="58190" spans="3:4" x14ac:dyDescent="0.25">
      <c r="C58190" s="75"/>
      <c r="D58190" s="74"/>
    </row>
    <row r="58191" spans="3:4" x14ac:dyDescent="0.25">
      <c r="C58191" s="75"/>
      <c r="D58191" s="74"/>
    </row>
    <row r="58192" spans="3:4" x14ac:dyDescent="0.25">
      <c r="C58192" s="75"/>
      <c r="D58192" s="74"/>
    </row>
    <row r="58193" spans="3:4" x14ac:dyDescent="0.25">
      <c r="C58193" s="75"/>
      <c r="D58193" s="74"/>
    </row>
    <row r="58194" spans="3:4" x14ac:dyDescent="0.25">
      <c r="C58194" s="75"/>
      <c r="D58194" s="74"/>
    </row>
    <row r="58195" spans="3:4" x14ac:dyDescent="0.25">
      <c r="C58195" s="75"/>
      <c r="D58195" s="74"/>
    </row>
    <row r="58196" spans="3:4" x14ac:dyDescent="0.25">
      <c r="C58196" s="75"/>
      <c r="D58196" s="74"/>
    </row>
    <row r="58197" spans="3:4" x14ac:dyDescent="0.25">
      <c r="C58197" s="75"/>
      <c r="D58197" s="74"/>
    </row>
    <row r="58198" spans="3:4" x14ac:dyDescent="0.25">
      <c r="C58198" s="75"/>
      <c r="D58198" s="74"/>
    </row>
    <row r="58199" spans="3:4" x14ac:dyDescent="0.25">
      <c r="C58199" s="75"/>
      <c r="D58199" s="74"/>
    </row>
    <row r="58200" spans="3:4" x14ac:dyDescent="0.25">
      <c r="C58200" s="75"/>
      <c r="D58200" s="74"/>
    </row>
    <row r="58201" spans="3:4" x14ac:dyDescent="0.25">
      <c r="C58201" s="75"/>
      <c r="D58201" s="74"/>
    </row>
    <row r="58202" spans="3:4" x14ac:dyDescent="0.25">
      <c r="C58202" s="75"/>
      <c r="D58202" s="74"/>
    </row>
    <row r="58203" spans="3:4" x14ac:dyDescent="0.25">
      <c r="C58203" s="75"/>
      <c r="D58203" s="74"/>
    </row>
    <row r="58204" spans="3:4" x14ac:dyDescent="0.25">
      <c r="C58204" s="75"/>
      <c r="D58204" s="74"/>
    </row>
    <row r="58205" spans="3:4" x14ac:dyDescent="0.25">
      <c r="C58205" s="75"/>
      <c r="D58205" s="74"/>
    </row>
    <row r="58206" spans="3:4" x14ac:dyDescent="0.25">
      <c r="C58206" s="75"/>
      <c r="D58206" s="74"/>
    </row>
    <row r="58207" spans="3:4" x14ac:dyDescent="0.25">
      <c r="C58207" s="75"/>
      <c r="D58207" s="74"/>
    </row>
    <row r="58208" spans="3:4" x14ac:dyDescent="0.25">
      <c r="C58208" s="75"/>
      <c r="D58208" s="74"/>
    </row>
    <row r="58209" spans="3:4" x14ac:dyDescent="0.25">
      <c r="C58209" s="75"/>
      <c r="D58209" s="74"/>
    </row>
    <row r="58210" spans="3:4" x14ac:dyDescent="0.25">
      <c r="C58210" s="75"/>
      <c r="D58210" s="74"/>
    </row>
    <row r="58211" spans="3:4" x14ac:dyDescent="0.25">
      <c r="C58211" s="75"/>
      <c r="D58211" s="74"/>
    </row>
    <row r="58212" spans="3:4" x14ac:dyDescent="0.25">
      <c r="C58212" s="75"/>
      <c r="D58212" s="74"/>
    </row>
    <row r="58213" spans="3:4" x14ac:dyDescent="0.25">
      <c r="C58213" s="75"/>
      <c r="D58213" s="74"/>
    </row>
    <row r="58214" spans="3:4" x14ac:dyDescent="0.25">
      <c r="C58214" s="75"/>
      <c r="D58214" s="74"/>
    </row>
    <row r="58215" spans="3:4" x14ac:dyDescent="0.25">
      <c r="C58215" s="75"/>
      <c r="D58215" s="74"/>
    </row>
    <row r="58216" spans="3:4" x14ac:dyDescent="0.25">
      <c r="C58216" s="75"/>
      <c r="D58216" s="74"/>
    </row>
    <row r="58217" spans="3:4" x14ac:dyDescent="0.25">
      <c r="C58217" s="75"/>
      <c r="D58217" s="74"/>
    </row>
    <row r="58218" spans="3:4" x14ac:dyDescent="0.25">
      <c r="C58218" s="75"/>
      <c r="D58218" s="74"/>
    </row>
    <row r="58219" spans="3:4" x14ac:dyDescent="0.25">
      <c r="C58219" s="75"/>
      <c r="D58219" s="74"/>
    </row>
    <row r="58220" spans="3:4" x14ac:dyDescent="0.25">
      <c r="C58220" s="75"/>
      <c r="D58220" s="74"/>
    </row>
    <row r="58221" spans="3:4" x14ac:dyDescent="0.25">
      <c r="C58221" s="75"/>
      <c r="D58221" s="74"/>
    </row>
    <row r="58222" spans="3:4" x14ac:dyDescent="0.25">
      <c r="C58222" s="75"/>
      <c r="D58222" s="74"/>
    </row>
    <row r="58223" spans="3:4" x14ac:dyDescent="0.25">
      <c r="C58223" s="75"/>
      <c r="D58223" s="74"/>
    </row>
    <row r="58224" spans="3:4" x14ac:dyDescent="0.25">
      <c r="C58224" s="75"/>
      <c r="D58224" s="74"/>
    </row>
    <row r="58225" spans="3:4" x14ac:dyDescent="0.25">
      <c r="C58225" s="75"/>
      <c r="D58225" s="74"/>
    </row>
    <row r="58226" spans="3:4" x14ac:dyDescent="0.25">
      <c r="C58226" s="75"/>
      <c r="D58226" s="74"/>
    </row>
    <row r="58227" spans="3:4" x14ac:dyDescent="0.25">
      <c r="C58227" s="75"/>
      <c r="D58227" s="74"/>
    </row>
    <row r="58228" spans="3:4" x14ac:dyDescent="0.25">
      <c r="C58228" s="75"/>
      <c r="D58228" s="74"/>
    </row>
    <row r="58229" spans="3:4" x14ac:dyDescent="0.25">
      <c r="C58229" s="75"/>
      <c r="D58229" s="74"/>
    </row>
    <row r="58230" spans="3:4" x14ac:dyDescent="0.25">
      <c r="C58230" s="75"/>
      <c r="D58230" s="74"/>
    </row>
    <row r="58231" spans="3:4" x14ac:dyDescent="0.25">
      <c r="C58231" s="75"/>
      <c r="D58231" s="74"/>
    </row>
    <row r="58232" spans="3:4" x14ac:dyDescent="0.25">
      <c r="C58232" s="75"/>
      <c r="D58232" s="74"/>
    </row>
    <row r="58233" spans="3:4" x14ac:dyDescent="0.25">
      <c r="C58233" s="75"/>
      <c r="D58233" s="74"/>
    </row>
    <row r="58234" spans="3:4" x14ac:dyDescent="0.25">
      <c r="C58234" s="75"/>
      <c r="D58234" s="74"/>
    </row>
    <row r="58235" spans="3:4" x14ac:dyDescent="0.25">
      <c r="C58235" s="75"/>
      <c r="D58235" s="74"/>
    </row>
    <row r="58236" spans="3:4" x14ac:dyDescent="0.25">
      <c r="C58236" s="75"/>
      <c r="D58236" s="74"/>
    </row>
    <row r="58237" spans="3:4" x14ac:dyDescent="0.25">
      <c r="C58237" s="75"/>
      <c r="D58237" s="74"/>
    </row>
    <row r="58238" spans="3:4" x14ac:dyDescent="0.25">
      <c r="C58238" s="75"/>
      <c r="D58238" s="74"/>
    </row>
    <row r="58239" spans="3:4" x14ac:dyDescent="0.25">
      <c r="C58239" s="75"/>
      <c r="D58239" s="74"/>
    </row>
    <row r="58240" spans="3:4" x14ac:dyDescent="0.25">
      <c r="C58240" s="75"/>
      <c r="D58240" s="74"/>
    </row>
    <row r="58241" spans="3:4" x14ac:dyDescent="0.25">
      <c r="C58241" s="75"/>
      <c r="D58241" s="74"/>
    </row>
    <row r="58242" spans="3:4" x14ac:dyDescent="0.25">
      <c r="C58242" s="75"/>
      <c r="D58242" s="74"/>
    </row>
    <row r="58243" spans="3:4" x14ac:dyDescent="0.25">
      <c r="C58243" s="75"/>
      <c r="D58243" s="74"/>
    </row>
    <row r="58244" spans="3:4" x14ac:dyDescent="0.25">
      <c r="C58244" s="75"/>
      <c r="D58244" s="74"/>
    </row>
    <row r="58245" spans="3:4" x14ac:dyDescent="0.25">
      <c r="C58245" s="75"/>
      <c r="D58245" s="74"/>
    </row>
    <row r="58246" spans="3:4" x14ac:dyDescent="0.25">
      <c r="C58246" s="75"/>
      <c r="D58246" s="74"/>
    </row>
    <row r="58247" spans="3:4" x14ac:dyDescent="0.25">
      <c r="C58247" s="75"/>
      <c r="D58247" s="74"/>
    </row>
    <row r="58248" spans="3:4" x14ac:dyDescent="0.25">
      <c r="C58248" s="75"/>
      <c r="D58248" s="74"/>
    </row>
    <row r="58249" spans="3:4" x14ac:dyDescent="0.25">
      <c r="C58249" s="75"/>
      <c r="D58249" s="74"/>
    </row>
    <row r="58250" spans="3:4" x14ac:dyDescent="0.25">
      <c r="C58250" s="75"/>
      <c r="D58250" s="74"/>
    </row>
    <row r="58251" spans="3:4" x14ac:dyDescent="0.25">
      <c r="C58251" s="75"/>
      <c r="D58251" s="74"/>
    </row>
    <row r="58252" spans="3:4" x14ac:dyDescent="0.25">
      <c r="C58252" s="75"/>
      <c r="D58252" s="74"/>
    </row>
    <row r="58253" spans="3:4" x14ac:dyDescent="0.25">
      <c r="C58253" s="75"/>
      <c r="D58253" s="74"/>
    </row>
    <row r="58254" spans="3:4" x14ac:dyDescent="0.25">
      <c r="C58254" s="75"/>
      <c r="D58254" s="74"/>
    </row>
    <row r="58255" spans="3:4" x14ac:dyDescent="0.25">
      <c r="C58255" s="75"/>
      <c r="D58255" s="74"/>
    </row>
    <row r="58256" spans="3:4" x14ac:dyDescent="0.25">
      <c r="C58256" s="75"/>
      <c r="D58256" s="74"/>
    </row>
    <row r="58257" spans="3:4" x14ac:dyDescent="0.25">
      <c r="C58257" s="75"/>
      <c r="D58257" s="74"/>
    </row>
    <row r="58258" spans="3:4" x14ac:dyDescent="0.25">
      <c r="C58258" s="75"/>
      <c r="D58258" s="74"/>
    </row>
    <row r="58259" spans="3:4" x14ac:dyDescent="0.25">
      <c r="C58259" s="75"/>
      <c r="D58259" s="74"/>
    </row>
    <row r="58260" spans="3:4" x14ac:dyDescent="0.25">
      <c r="C58260" s="75"/>
      <c r="D58260" s="74"/>
    </row>
    <row r="58261" spans="3:4" x14ac:dyDescent="0.25">
      <c r="C58261" s="75"/>
      <c r="D58261" s="74"/>
    </row>
    <row r="58262" spans="3:4" x14ac:dyDescent="0.25">
      <c r="C58262" s="75"/>
      <c r="D58262" s="74"/>
    </row>
    <row r="58263" spans="3:4" x14ac:dyDescent="0.25">
      <c r="C58263" s="75"/>
      <c r="D58263" s="74"/>
    </row>
    <row r="58264" spans="3:4" x14ac:dyDescent="0.25">
      <c r="C58264" s="75"/>
      <c r="D58264" s="74"/>
    </row>
    <row r="58265" spans="3:4" x14ac:dyDescent="0.25">
      <c r="C58265" s="75"/>
      <c r="D58265" s="74"/>
    </row>
    <row r="58266" spans="3:4" x14ac:dyDescent="0.25">
      <c r="C58266" s="75"/>
      <c r="D58266" s="74"/>
    </row>
    <row r="58267" spans="3:4" x14ac:dyDescent="0.25">
      <c r="C58267" s="75"/>
      <c r="D58267" s="74"/>
    </row>
    <row r="58268" spans="3:4" x14ac:dyDescent="0.25">
      <c r="C58268" s="75"/>
      <c r="D58268" s="74"/>
    </row>
    <row r="58269" spans="3:4" x14ac:dyDescent="0.25">
      <c r="C58269" s="75"/>
      <c r="D58269" s="74"/>
    </row>
    <row r="58270" spans="3:4" x14ac:dyDescent="0.25">
      <c r="C58270" s="75"/>
      <c r="D58270" s="74"/>
    </row>
    <row r="58271" spans="3:4" x14ac:dyDescent="0.25">
      <c r="C58271" s="75"/>
      <c r="D58271" s="74"/>
    </row>
    <row r="58272" spans="3:4" x14ac:dyDescent="0.25">
      <c r="C58272" s="75"/>
      <c r="D58272" s="74"/>
    </row>
    <row r="58273" spans="3:4" x14ac:dyDescent="0.25">
      <c r="C58273" s="75"/>
      <c r="D58273" s="74"/>
    </row>
    <row r="58274" spans="3:4" x14ac:dyDescent="0.25">
      <c r="C58274" s="75"/>
      <c r="D58274" s="74"/>
    </row>
    <row r="58275" spans="3:4" x14ac:dyDescent="0.25">
      <c r="C58275" s="75"/>
      <c r="D58275" s="74"/>
    </row>
    <row r="58276" spans="3:4" x14ac:dyDescent="0.25">
      <c r="C58276" s="75"/>
      <c r="D58276" s="74"/>
    </row>
    <row r="58277" spans="3:4" x14ac:dyDescent="0.25">
      <c r="C58277" s="75"/>
      <c r="D58277" s="74"/>
    </row>
    <row r="58278" spans="3:4" x14ac:dyDescent="0.25">
      <c r="C58278" s="75"/>
      <c r="D58278" s="74"/>
    </row>
    <row r="58279" spans="3:4" x14ac:dyDescent="0.25">
      <c r="C58279" s="75"/>
      <c r="D58279" s="74"/>
    </row>
    <row r="58280" spans="3:4" x14ac:dyDescent="0.25">
      <c r="C58280" s="75"/>
      <c r="D58280" s="74"/>
    </row>
    <row r="58281" spans="3:4" x14ac:dyDescent="0.25">
      <c r="C58281" s="75"/>
      <c r="D58281" s="74"/>
    </row>
    <row r="58282" spans="3:4" x14ac:dyDescent="0.25">
      <c r="C58282" s="75"/>
      <c r="D58282" s="74"/>
    </row>
    <row r="58283" spans="3:4" x14ac:dyDescent="0.25">
      <c r="C58283" s="75"/>
      <c r="D58283" s="74"/>
    </row>
    <row r="58284" spans="3:4" x14ac:dyDescent="0.25">
      <c r="C58284" s="75"/>
      <c r="D58284" s="74"/>
    </row>
    <row r="58285" spans="3:4" x14ac:dyDescent="0.25">
      <c r="C58285" s="75"/>
      <c r="D58285" s="74"/>
    </row>
    <row r="58286" spans="3:4" x14ac:dyDescent="0.25">
      <c r="C58286" s="75"/>
      <c r="D58286" s="74"/>
    </row>
    <row r="58287" spans="3:4" x14ac:dyDescent="0.25">
      <c r="C58287" s="75"/>
      <c r="D58287" s="74"/>
    </row>
    <row r="58288" spans="3:4" x14ac:dyDescent="0.25">
      <c r="C58288" s="75"/>
      <c r="D58288" s="74"/>
    </row>
    <row r="58289" spans="3:4" x14ac:dyDescent="0.25">
      <c r="C58289" s="75"/>
      <c r="D58289" s="74"/>
    </row>
    <row r="58290" spans="3:4" x14ac:dyDescent="0.25">
      <c r="C58290" s="75"/>
      <c r="D58290" s="74"/>
    </row>
    <row r="58291" spans="3:4" x14ac:dyDescent="0.25">
      <c r="C58291" s="75"/>
      <c r="D58291" s="74"/>
    </row>
    <row r="58292" spans="3:4" x14ac:dyDescent="0.25">
      <c r="C58292" s="75"/>
      <c r="D58292" s="74"/>
    </row>
    <row r="58293" spans="3:4" x14ac:dyDescent="0.25">
      <c r="C58293" s="75"/>
      <c r="D58293" s="74"/>
    </row>
    <row r="58294" spans="3:4" x14ac:dyDescent="0.25">
      <c r="C58294" s="75"/>
      <c r="D58294" s="74"/>
    </row>
    <row r="58295" spans="3:4" x14ac:dyDescent="0.25">
      <c r="C58295" s="75"/>
      <c r="D58295" s="74"/>
    </row>
    <row r="58296" spans="3:4" x14ac:dyDescent="0.25">
      <c r="C58296" s="75"/>
      <c r="D58296" s="74"/>
    </row>
    <row r="58297" spans="3:4" x14ac:dyDescent="0.25">
      <c r="C58297" s="75"/>
      <c r="D58297" s="74"/>
    </row>
    <row r="58298" spans="3:4" x14ac:dyDescent="0.25">
      <c r="C58298" s="75"/>
      <c r="D58298" s="74"/>
    </row>
    <row r="58299" spans="3:4" x14ac:dyDescent="0.25">
      <c r="C58299" s="75"/>
      <c r="D58299" s="74"/>
    </row>
    <row r="58300" spans="3:4" x14ac:dyDescent="0.25">
      <c r="C58300" s="75"/>
      <c r="D58300" s="74"/>
    </row>
    <row r="58301" spans="3:4" x14ac:dyDescent="0.25">
      <c r="C58301" s="75"/>
      <c r="D58301" s="74"/>
    </row>
    <row r="58302" spans="3:4" x14ac:dyDescent="0.25">
      <c r="C58302" s="75"/>
      <c r="D58302" s="74"/>
    </row>
    <row r="58303" spans="3:4" x14ac:dyDescent="0.25">
      <c r="C58303" s="75"/>
      <c r="D58303" s="74"/>
    </row>
    <row r="58304" spans="3:4" x14ac:dyDescent="0.25">
      <c r="C58304" s="75"/>
      <c r="D58304" s="74"/>
    </row>
    <row r="58305" spans="3:4" x14ac:dyDescent="0.25">
      <c r="C58305" s="75"/>
      <c r="D58305" s="74"/>
    </row>
    <row r="58306" spans="3:4" x14ac:dyDescent="0.25">
      <c r="C58306" s="75"/>
      <c r="D58306" s="74"/>
    </row>
    <row r="58307" spans="3:4" x14ac:dyDescent="0.25">
      <c r="C58307" s="75"/>
      <c r="D58307" s="74"/>
    </row>
    <row r="58308" spans="3:4" x14ac:dyDescent="0.25">
      <c r="C58308" s="75"/>
      <c r="D58308" s="74"/>
    </row>
    <row r="58309" spans="3:4" x14ac:dyDescent="0.25">
      <c r="C58309" s="75"/>
      <c r="D58309" s="74"/>
    </row>
    <row r="58310" spans="3:4" x14ac:dyDescent="0.25">
      <c r="C58310" s="75"/>
      <c r="D58310" s="74"/>
    </row>
    <row r="58311" spans="3:4" x14ac:dyDescent="0.25">
      <c r="C58311" s="75"/>
      <c r="D58311" s="74"/>
    </row>
    <row r="58312" spans="3:4" x14ac:dyDescent="0.25">
      <c r="C58312" s="75"/>
      <c r="D58312" s="74"/>
    </row>
    <row r="58313" spans="3:4" x14ac:dyDescent="0.25">
      <c r="C58313" s="75"/>
      <c r="D58313" s="74"/>
    </row>
    <row r="58314" spans="3:4" x14ac:dyDescent="0.25">
      <c r="C58314" s="75"/>
      <c r="D58314" s="74"/>
    </row>
    <row r="58315" spans="3:4" x14ac:dyDescent="0.25">
      <c r="C58315" s="75"/>
      <c r="D58315" s="74"/>
    </row>
    <row r="58316" spans="3:4" x14ac:dyDescent="0.25">
      <c r="C58316" s="75"/>
      <c r="D58316" s="74"/>
    </row>
    <row r="58317" spans="3:4" x14ac:dyDescent="0.25">
      <c r="C58317" s="75"/>
      <c r="D58317" s="74"/>
    </row>
    <row r="58318" spans="3:4" x14ac:dyDescent="0.25">
      <c r="C58318" s="75"/>
      <c r="D58318" s="74"/>
    </row>
    <row r="58319" spans="3:4" x14ac:dyDescent="0.25">
      <c r="C58319" s="75"/>
      <c r="D58319" s="74"/>
    </row>
    <row r="58320" spans="3:4" x14ac:dyDescent="0.25">
      <c r="C58320" s="75"/>
      <c r="D58320" s="74"/>
    </row>
    <row r="58321" spans="3:4" x14ac:dyDescent="0.25">
      <c r="C58321" s="75"/>
      <c r="D58321" s="74"/>
    </row>
    <row r="58322" spans="3:4" x14ac:dyDescent="0.25">
      <c r="C58322" s="75"/>
      <c r="D58322" s="74"/>
    </row>
    <row r="58323" spans="3:4" x14ac:dyDescent="0.25">
      <c r="C58323" s="75"/>
      <c r="D58323" s="74"/>
    </row>
    <row r="58324" spans="3:4" x14ac:dyDescent="0.25">
      <c r="C58324" s="75"/>
      <c r="D58324" s="74"/>
    </row>
    <row r="58325" spans="3:4" x14ac:dyDescent="0.25">
      <c r="C58325" s="75"/>
      <c r="D58325" s="74"/>
    </row>
    <row r="58326" spans="3:4" x14ac:dyDescent="0.25">
      <c r="C58326" s="75"/>
      <c r="D58326" s="74"/>
    </row>
    <row r="58327" spans="3:4" x14ac:dyDescent="0.25">
      <c r="C58327" s="75"/>
      <c r="D58327" s="74"/>
    </row>
    <row r="58328" spans="3:4" x14ac:dyDescent="0.25">
      <c r="C58328" s="75"/>
      <c r="D58328" s="74"/>
    </row>
    <row r="58329" spans="3:4" x14ac:dyDescent="0.25">
      <c r="C58329" s="75"/>
      <c r="D58329" s="74"/>
    </row>
    <row r="58330" spans="3:4" x14ac:dyDescent="0.25">
      <c r="C58330" s="75"/>
      <c r="D58330" s="74"/>
    </row>
    <row r="58331" spans="3:4" x14ac:dyDescent="0.25">
      <c r="C58331" s="75"/>
      <c r="D58331" s="74"/>
    </row>
    <row r="58332" spans="3:4" x14ac:dyDescent="0.25">
      <c r="C58332" s="75"/>
      <c r="D58332" s="74"/>
    </row>
    <row r="58333" spans="3:4" x14ac:dyDescent="0.25">
      <c r="C58333" s="75"/>
      <c r="D58333" s="74"/>
    </row>
    <row r="58334" spans="3:4" x14ac:dyDescent="0.25">
      <c r="C58334" s="75"/>
      <c r="D58334" s="74"/>
    </row>
    <row r="58335" spans="3:4" x14ac:dyDescent="0.25">
      <c r="C58335" s="75"/>
      <c r="D58335" s="74"/>
    </row>
    <row r="58336" spans="3:4" x14ac:dyDescent="0.25">
      <c r="C58336" s="75"/>
      <c r="D58336" s="74"/>
    </row>
    <row r="58337" spans="3:4" x14ac:dyDescent="0.25">
      <c r="C58337" s="75"/>
      <c r="D58337" s="74"/>
    </row>
    <row r="58338" spans="3:4" x14ac:dyDescent="0.25">
      <c r="C58338" s="75"/>
      <c r="D58338" s="74"/>
    </row>
    <row r="58339" spans="3:4" x14ac:dyDescent="0.25">
      <c r="C58339" s="75"/>
      <c r="D58339" s="74"/>
    </row>
    <row r="58340" spans="3:4" x14ac:dyDescent="0.25">
      <c r="C58340" s="75"/>
      <c r="D58340" s="74"/>
    </row>
    <row r="58341" spans="3:4" x14ac:dyDescent="0.25">
      <c r="C58341" s="75"/>
      <c r="D58341" s="74"/>
    </row>
    <row r="58342" spans="3:4" x14ac:dyDescent="0.25">
      <c r="C58342" s="75"/>
      <c r="D58342" s="74"/>
    </row>
    <row r="58343" spans="3:4" x14ac:dyDescent="0.25">
      <c r="C58343" s="75"/>
      <c r="D58343" s="74"/>
    </row>
    <row r="58344" spans="3:4" x14ac:dyDescent="0.25">
      <c r="C58344" s="75"/>
      <c r="D58344" s="74"/>
    </row>
    <row r="58345" spans="3:4" x14ac:dyDescent="0.25">
      <c r="C58345" s="75"/>
      <c r="D58345" s="74"/>
    </row>
    <row r="58346" spans="3:4" x14ac:dyDescent="0.25">
      <c r="C58346" s="75"/>
      <c r="D58346" s="74"/>
    </row>
    <row r="58347" spans="3:4" x14ac:dyDescent="0.25">
      <c r="C58347" s="75"/>
      <c r="D58347" s="74"/>
    </row>
    <row r="58348" spans="3:4" x14ac:dyDescent="0.25">
      <c r="C58348" s="75"/>
      <c r="D58348" s="74"/>
    </row>
    <row r="58349" spans="3:4" x14ac:dyDescent="0.25">
      <c r="C58349" s="75"/>
      <c r="D58349" s="74"/>
    </row>
    <row r="58350" spans="3:4" x14ac:dyDescent="0.25">
      <c r="C58350" s="75"/>
      <c r="D58350" s="74"/>
    </row>
    <row r="58351" spans="3:4" x14ac:dyDescent="0.25">
      <c r="C58351" s="75"/>
      <c r="D58351" s="74"/>
    </row>
    <row r="58352" spans="3:4" x14ac:dyDescent="0.25">
      <c r="C58352" s="75"/>
      <c r="D58352" s="74"/>
    </row>
    <row r="58353" spans="3:4" x14ac:dyDescent="0.25">
      <c r="C58353" s="75"/>
      <c r="D58353" s="74"/>
    </row>
    <row r="58354" spans="3:4" x14ac:dyDescent="0.25">
      <c r="C58354" s="75"/>
      <c r="D58354" s="74"/>
    </row>
    <row r="58355" spans="3:4" x14ac:dyDescent="0.25">
      <c r="C58355" s="75"/>
      <c r="D58355" s="74"/>
    </row>
    <row r="58356" spans="3:4" x14ac:dyDescent="0.25">
      <c r="C58356" s="75"/>
      <c r="D58356" s="74"/>
    </row>
    <row r="58357" spans="3:4" x14ac:dyDescent="0.25">
      <c r="C58357" s="75"/>
      <c r="D58357" s="74"/>
    </row>
    <row r="58358" spans="3:4" x14ac:dyDescent="0.25">
      <c r="C58358" s="75"/>
      <c r="D58358" s="74"/>
    </row>
    <row r="58359" spans="3:4" x14ac:dyDescent="0.25">
      <c r="C58359" s="75"/>
      <c r="D58359" s="74"/>
    </row>
    <row r="58360" spans="3:4" x14ac:dyDescent="0.25">
      <c r="C58360" s="75"/>
      <c r="D58360" s="74"/>
    </row>
    <row r="58361" spans="3:4" x14ac:dyDescent="0.25">
      <c r="C58361" s="75"/>
      <c r="D58361" s="74"/>
    </row>
    <row r="58362" spans="3:4" x14ac:dyDescent="0.25">
      <c r="C58362" s="75"/>
      <c r="D58362" s="74"/>
    </row>
    <row r="58363" spans="3:4" x14ac:dyDescent="0.25">
      <c r="C58363" s="75"/>
      <c r="D58363" s="74"/>
    </row>
    <row r="58364" spans="3:4" x14ac:dyDescent="0.25">
      <c r="C58364" s="75"/>
      <c r="D58364" s="74"/>
    </row>
    <row r="58365" spans="3:4" x14ac:dyDescent="0.25">
      <c r="C58365" s="75"/>
      <c r="D58365" s="74"/>
    </row>
    <row r="58366" spans="3:4" x14ac:dyDescent="0.25">
      <c r="C58366" s="75"/>
      <c r="D58366" s="74"/>
    </row>
    <row r="58367" spans="3:4" x14ac:dyDescent="0.25">
      <c r="C58367" s="75"/>
      <c r="D58367" s="74"/>
    </row>
    <row r="58368" spans="3:4" x14ac:dyDescent="0.25">
      <c r="C58368" s="75"/>
      <c r="D58368" s="74"/>
    </row>
    <row r="58369" spans="3:4" x14ac:dyDescent="0.25">
      <c r="C58369" s="75"/>
      <c r="D58369" s="74"/>
    </row>
    <row r="58370" spans="3:4" x14ac:dyDescent="0.25">
      <c r="C58370" s="75"/>
      <c r="D58370" s="74"/>
    </row>
    <row r="58371" spans="3:4" x14ac:dyDescent="0.25">
      <c r="C58371" s="75"/>
      <c r="D58371" s="74"/>
    </row>
    <row r="58372" spans="3:4" x14ac:dyDescent="0.25">
      <c r="C58372" s="75"/>
      <c r="D58372" s="74"/>
    </row>
    <row r="58373" spans="3:4" x14ac:dyDescent="0.25">
      <c r="C58373" s="75"/>
      <c r="D58373" s="74"/>
    </row>
    <row r="58374" spans="3:4" x14ac:dyDescent="0.25">
      <c r="C58374" s="75"/>
      <c r="D58374" s="74"/>
    </row>
    <row r="58375" spans="3:4" x14ac:dyDescent="0.25">
      <c r="C58375" s="75"/>
      <c r="D58375" s="74"/>
    </row>
    <row r="58376" spans="3:4" x14ac:dyDescent="0.25">
      <c r="C58376" s="75"/>
      <c r="D58376" s="74"/>
    </row>
    <row r="58377" spans="3:4" x14ac:dyDescent="0.25">
      <c r="C58377" s="75"/>
      <c r="D58377" s="74"/>
    </row>
    <row r="58378" spans="3:4" x14ac:dyDescent="0.25">
      <c r="C58378" s="75"/>
      <c r="D58378" s="74"/>
    </row>
    <row r="58379" spans="3:4" x14ac:dyDescent="0.25">
      <c r="C58379" s="75"/>
      <c r="D58379" s="74"/>
    </row>
    <row r="58380" spans="3:4" x14ac:dyDescent="0.25">
      <c r="C58380" s="75"/>
      <c r="D58380" s="74"/>
    </row>
    <row r="58381" spans="3:4" x14ac:dyDescent="0.25">
      <c r="C58381" s="75"/>
      <c r="D58381" s="74"/>
    </row>
    <row r="58382" spans="3:4" x14ac:dyDescent="0.25">
      <c r="C58382" s="75"/>
      <c r="D58382" s="74"/>
    </row>
    <row r="58383" spans="3:4" x14ac:dyDescent="0.25">
      <c r="C58383" s="75"/>
      <c r="D58383" s="74"/>
    </row>
    <row r="58384" spans="3:4" x14ac:dyDescent="0.25">
      <c r="C58384" s="75"/>
      <c r="D58384" s="74"/>
    </row>
    <row r="58385" spans="3:4" x14ac:dyDescent="0.25">
      <c r="C58385" s="75"/>
      <c r="D58385" s="74"/>
    </row>
    <row r="58386" spans="3:4" x14ac:dyDescent="0.25">
      <c r="C58386" s="75"/>
      <c r="D58386" s="74"/>
    </row>
    <row r="58387" spans="3:4" x14ac:dyDescent="0.25">
      <c r="C58387" s="75"/>
      <c r="D58387" s="74"/>
    </row>
    <row r="58388" spans="3:4" x14ac:dyDescent="0.25">
      <c r="C58388" s="75"/>
      <c r="D58388" s="74"/>
    </row>
    <row r="58389" spans="3:4" x14ac:dyDescent="0.25">
      <c r="C58389" s="75"/>
      <c r="D58389" s="74"/>
    </row>
    <row r="58390" spans="3:4" x14ac:dyDescent="0.25">
      <c r="C58390" s="75"/>
      <c r="D58390" s="74"/>
    </row>
    <row r="58391" spans="3:4" x14ac:dyDescent="0.25">
      <c r="C58391" s="75"/>
      <c r="D58391" s="74"/>
    </row>
    <row r="58392" spans="3:4" x14ac:dyDescent="0.25">
      <c r="C58392" s="75"/>
      <c r="D58392" s="74"/>
    </row>
    <row r="58393" spans="3:4" x14ac:dyDescent="0.25">
      <c r="C58393" s="75"/>
      <c r="D58393" s="74"/>
    </row>
    <row r="58394" spans="3:4" x14ac:dyDescent="0.25">
      <c r="C58394" s="75"/>
      <c r="D58394" s="74"/>
    </row>
    <row r="58395" spans="3:4" x14ac:dyDescent="0.25">
      <c r="C58395" s="75"/>
      <c r="D58395" s="74"/>
    </row>
    <row r="58396" spans="3:4" x14ac:dyDescent="0.25">
      <c r="C58396" s="75"/>
      <c r="D58396" s="74"/>
    </row>
    <row r="58397" spans="3:4" x14ac:dyDescent="0.25">
      <c r="C58397" s="75"/>
      <c r="D58397" s="74"/>
    </row>
    <row r="58398" spans="3:4" x14ac:dyDescent="0.25">
      <c r="C58398" s="75"/>
      <c r="D58398" s="74"/>
    </row>
    <row r="58399" spans="3:4" x14ac:dyDescent="0.25">
      <c r="C58399" s="75"/>
      <c r="D58399" s="74"/>
    </row>
    <row r="58400" spans="3:4" x14ac:dyDescent="0.25">
      <c r="C58400" s="75"/>
      <c r="D58400" s="74"/>
    </row>
    <row r="58401" spans="3:4" x14ac:dyDescent="0.25">
      <c r="C58401" s="75"/>
      <c r="D58401" s="74"/>
    </row>
    <row r="58402" spans="3:4" x14ac:dyDescent="0.25">
      <c r="C58402" s="75"/>
      <c r="D58402" s="74"/>
    </row>
    <row r="58403" spans="3:4" x14ac:dyDescent="0.25">
      <c r="C58403" s="75"/>
      <c r="D58403" s="74"/>
    </row>
    <row r="58404" spans="3:4" x14ac:dyDescent="0.25">
      <c r="C58404" s="75"/>
      <c r="D58404" s="74"/>
    </row>
    <row r="58405" spans="3:4" x14ac:dyDescent="0.25">
      <c r="C58405" s="75"/>
      <c r="D58405" s="74"/>
    </row>
    <row r="58406" spans="3:4" x14ac:dyDescent="0.25">
      <c r="C58406" s="75"/>
      <c r="D58406" s="74"/>
    </row>
    <row r="58407" spans="3:4" x14ac:dyDescent="0.25">
      <c r="C58407" s="75"/>
      <c r="D58407" s="74"/>
    </row>
    <row r="58408" spans="3:4" x14ac:dyDescent="0.25">
      <c r="C58408" s="75"/>
      <c r="D58408" s="74"/>
    </row>
    <row r="58409" spans="3:4" x14ac:dyDescent="0.25">
      <c r="C58409" s="75"/>
      <c r="D58409" s="74"/>
    </row>
    <row r="58410" spans="3:4" x14ac:dyDescent="0.25">
      <c r="C58410" s="75"/>
      <c r="D58410" s="74"/>
    </row>
    <row r="58411" spans="3:4" x14ac:dyDescent="0.25">
      <c r="C58411" s="75"/>
      <c r="D58411" s="74"/>
    </row>
    <row r="58412" spans="3:4" x14ac:dyDescent="0.25">
      <c r="C58412" s="75"/>
      <c r="D58412" s="74"/>
    </row>
    <row r="58413" spans="3:4" x14ac:dyDescent="0.25">
      <c r="C58413" s="75"/>
      <c r="D58413" s="74"/>
    </row>
    <row r="58414" spans="3:4" x14ac:dyDescent="0.25">
      <c r="C58414" s="75"/>
      <c r="D58414" s="74"/>
    </row>
    <row r="58415" spans="3:4" x14ac:dyDescent="0.25">
      <c r="C58415" s="75"/>
      <c r="D58415" s="74"/>
    </row>
    <row r="58416" spans="3:4" x14ac:dyDescent="0.25">
      <c r="C58416" s="75"/>
      <c r="D58416" s="74"/>
    </row>
    <row r="58417" spans="3:4" x14ac:dyDescent="0.25">
      <c r="C58417" s="75"/>
      <c r="D58417" s="74"/>
    </row>
    <row r="58418" spans="3:4" x14ac:dyDescent="0.25">
      <c r="C58418" s="75"/>
      <c r="D58418" s="74"/>
    </row>
    <row r="58419" spans="3:4" x14ac:dyDescent="0.25">
      <c r="C58419" s="75"/>
      <c r="D58419" s="74"/>
    </row>
    <row r="58420" spans="3:4" x14ac:dyDescent="0.25">
      <c r="C58420" s="75"/>
      <c r="D58420" s="74"/>
    </row>
    <row r="58421" spans="3:4" x14ac:dyDescent="0.25">
      <c r="C58421" s="75"/>
      <c r="D58421" s="74"/>
    </row>
    <row r="58422" spans="3:4" x14ac:dyDescent="0.25">
      <c r="C58422" s="75"/>
      <c r="D58422" s="74"/>
    </row>
    <row r="58423" spans="3:4" x14ac:dyDescent="0.25">
      <c r="C58423" s="75"/>
      <c r="D58423" s="74"/>
    </row>
    <row r="58424" spans="3:4" x14ac:dyDescent="0.25">
      <c r="C58424" s="75"/>
      <c r="D58424" s="74"/>
    </row>
    <row r="58425" spans="3:4" x14ac:dyDescent="0.25">
      <c r="C58425" s="75"/>
      <c r="D58425" s="74"/>
    </row>
    <row r="58426" spans="3:4" x14ac:dyDescent="0.25">
      <c r="C58426" s="75"/>
      <c r="D58426" s="74"/>
    </row>
    <row r="58427" spans="3:4" x14ac:dyDescent="0.25">
      <c r="C58427" s="75"/>
      <c r="D58427" s="74"/>
    </row>
    <row r="58428" spans="3:4" x14ac:dyDescent="0.25">
      <c r="C58428" s="75"/>
      <c r="D58428" s="74"/>
    </row>
    <row r="58429" spans="3:4" x14ac:dyDescent="0.25">
      <c r="C58429" s="75"/>
      <c r="D58429" s="74"/>
    </row>
    <row r="58430" spans="3:4" x14ac:dyDescent="0.25">
      <c r="C58430" s="75"/>
      <c r="D58430" s="74"/>
    </row>
    <row r="58431" spans="3:4" x14ac:dyDescent="0.25">
      <c r="C58431" s="75"/>
      <c r="D58431" s="74"/>
    </row>
    <row r="58432" spans="3:4" x14ac:dyDescent="0.25">
      <c r="C58432" s="75"/>
      <c r="D58432" s="74"/>
    </row>
    <row r="58433" spans="3:4" x14ac:dyDescent="0.25">
      <c r="C58433" s="75"/>
      <c r="D58433" s="74"/>
    </row>
    <row r="58434" spans="3:4" x14ac:dyDescent="0.25">
      <c r="C58434" s="75"/>
      <c r="D58434" s="74"/>
    </row>
    <row r="58435" spans="3:4" x14ac:dyDescent="0.25">
      <c r="C58435" s="75"/>
      <c r="D58435" s="74"/>
    </row>
    <row r="58436" spans="3:4" x14ac:dyDescent="0.25">
      <c r="C58436" s="75"/>
      <c r="D58436" s="74"/>
    </row>
    <row r="58437" spans="3:4" x14ac:dyDescent="0.25">
      <c r="C58437" s="75"/>
      <c r="D58437" s="74"/>
    </row>
    <row r="58438" spans="3:4" x14ac:dyDescent="0.25">
      <c r="C58438" s="75"/>
      <c r="D58438" s="74"/>
    </row>
    <row r="58439" spans="3:4" x14ac:dyDescent="0.25">
      <c r="C58439" s="75"/>
      <c r="D58439" s="74"/>
    </row>
    <row r="58440" spans="3:4" x14ac:dyDescent="0.25">
      <c r="C58440" s="75"/>
      <c r="D58440" s="74"/>
    </row>
    <row r="58441" spans="3:4" x14ac:dyDescent="0.25">
      <c r="C58441" s="75"/>
      <c r="D58441" s="74"/>
    </row>
    <row r="58442" spans="3:4" x14ac:dyDescent="0.25">
      <c r="C58442" s="75"/>
      <c r="D58442" s="74"/>
    </row>
    <row r="58443" spans="3:4" x14ac:dyDescent="0.25">
      <c r="C58443" s="75"/>
      <c r="D58443" s="74"/>
    </row>
    <row r="58444" spans="3:4" x14ac:dyDescent="0.25">
      <c r="C58444" s="75"/>
      <c r="D58444" s="74"/>
    </row>
    <row r="58445" spans="3:4" x14ac:dyDescent="0.25">
      <c r="C58445" s="75"/>
      <c r="D58445" s="74"/>
    </row>
    <row r="58446" spans="3:4" x14ac:dyDescent="0.25">
      <c r="C58446" s="75"/>
      <c r="D58446" s="74"/>
    </row>
    <row r="58447" spans="3:4" x14ac:dyDescent="0.25">
      <c r="C58447" s="75"/>
      <c r="D58447" s="74"/>
    </row>
    <row r="58448" spans="3:4" x14ac:dyDescent="0.25">
      <c r="C58448" s="75"/>
      <c r="D58448" s="74"/>
    </row>
    <row r="58449" spans="3:4" x14ac:dyDescent="0.25">
      <c r="C58449" s="75"/>
      <c r="D58449" s="74"/>
    </row>
    <row r="58450" spans="3:4" x14ac:dyDescent="0.25">
      <c r="C58450" s="75"/>
      <c r="D58450" s="74"/>
    </row>
    <row r="58451" spans="3:4" x14ac:dyDescent="0.25">
      <c r="C58451" s="75"/>
      <c r="D58451" s="74"/>
    </row>
    <row r="58452" spans="3:4" x14ac:dyDescent="0.25">
      <c r="C58452" s="75"/>
      <c r="D58452" s="74"/>
    </row>
    <row r="58453" spans="3:4" x14ac:dyDescent="0.25">
      <c r="C58453" s="75"/>
      <c r="D58453" s="74"/>
    </row>
    <row r="58454" spans="3:4" x14ac:dyDescent="0.25">
      <c r="C58454" s="75"/>
      <c r="D58454" s="74"/>
    </row>
    <row r="58455" spans="3:4" x14ac:dyDescent="0.25">
      <c r="C58455" s="75"/>
      <c r="D58455" s="74"/>
    </row>
    <row r="58456" spans="3:4" x14ac:dyDescent="0.25">
      <c r="C58456" s="75"/>
      <c r="D58456" s="74"/>
    </row>
    <row r="58457" spans="3:4" x14ac:dyDescent="0.25">
      <c r="C58457" s="75"/>
      <c r="D58457" s="74"/>
    </row>
    <row r="58458" spans="3:4" x14ac:dyDescent="0.25">
      <c r="C58458" s="75"/>
      <c r="D58458" s="74"/>
    </row>
    <row r="58459" spans="3:4" x14ac:dyDescent="0.25">
      <c r="C58459" s="75"/>
      <c r="D58459" s="74"/>
    </row>
    <row r="58460" spans="3:4" x14ac:dyDescent="0.25">
      <c r="C58460" s="75"/>
      <c r="D58460" s="74"/>
    </row>
    <row r="58461" spans="3:4" x14ac:dyDescent="0.25">
      <c r="C58461" s="75"/>
      <c r="D58461" s="74"/>
    </row>
    <row r="58462" spans="3:4" x14ac:dyDescent="0.25">
      <c r="C58462" s="75"/>
      <c r="D58462" s="74"/>
    </row>
    <row r="58463" spans="3:4" x14ac:dyDescent="0.25">
      <c r="C58463" s="75"/>
      <c r="D58463" s="74"/>
    </row>
    <row r="58464" spans="3:4" x14ac:dyDescent="0.25">
      <c r="C58464" s="75"/>
      <c r="D58464" s="74"/>
    </row>
    <row r="58465" spans="3:4" x14ac:dyDescent="0.25">
      <c r="C58465" s="75"/>
      <c r="D58465" s="74"/>
    </row>
    <row r="58466" spans="3:4" x14ac:dyDescent="0.25">
      <c r="C58466" s="75"/>
      <c r="D58466" s="74"/>
    </row>
    <row r="58467" spans="3:4" x14ac:dyDescent="0.25">
      <c r="C58467" s="75"/>
      <c r="D58467" s="74"/>
    </row>
    <row r="58468" spans="3:4" x14ac:dyDescent="0.25">
      <c r="C58468" s="75"/>
      <c r="D58468" s="74"/>
    </row>
    <row r="58469" spans="3:4" x14ac:dyDescent="0.25">
      <c r="C58469" s="75"/>
      <c r="D58469" s="74"/>
    </row>
    <row r="58470" spans="3:4" x14ac:dyDescent="0.25">
      <c r="C58470" s="75"/>
      <c r="D58470" s="74"/>
    </row>
    <row r="58471" spans="3:4" x14ac:dyDescent="0.25">
      <c r="C58471" s="75"/>
      <c r="D58471" s="74"/>
    </row>
    <row r="58472" spans="3:4" x14ac:dyDescent="0.25">
      <c r="C58472" s="75"/>
      <c r="D58472" s="74"/>
    </row>
    <row r="58473" spans="3:4" x14ac:dyDescent="0.25">
      <c r="C58473" s="75"/>
      <c r="D58473" s="74"/>
    </row>
    <row r="58474" spans="3:4" x14ac:dyDescent="0.25">
      <c r="C58474" s="75"/>
      <c r="D58474" s="74"/>
    </row>
    <row r="58475" spans="3:4" x14ac:dyDescent="0.25">
      <c r="C58475" s="75"/>
      <c r="D58475" s="74"/>
    </row>
    <row r="58476" spans="3:4" x14ac:dyDescent="0.25">
      <c r="C58476" s="75"/>
      <c r="D58476" s="74"/>
    </row>
    <row r="58477" spans="3:4" x14ac:dyDescent="0.25">
      <c r="C58477" s="75"/>
      <c r="D58477" s="74"/>
    </row>
    <row r="58478" spans="3:4" x14ac:dyDescent="0.25">
      <c r="C58478" s="75"/>
      <c r="D58478" s="74"/>
    </row>
    <row r="58479" spans="3:4" x14ac:dyDescent="0.25">
      <c r="C58479" s="75"/>
      <c r="D58479" s="74"/>
    </row>
    <row r="58480" spans="3:4" x14ac:dyDescent="0.25">
      <c r="C58480" s="75"/>
      <c r="D58480" s="74"/>
    </row>
    <row r="58481" spans="3:4" x14ac:dyDescent="0.25">
      <c r="C58481" s="75"/>
      <c r="D58481" s="74"/>
    </row>
    <row r="58482" spans="3:4" x14ac:dyDescent="0.25">
      <c r="C58482" s="75"/>
      <c r="D58482" s="74"/>
    </row>
    <row r="58483" spans="3:4" x14ac:dyDescent="0.25">
      <c r="C58483" s="75"/>
      <c r="D58483" s="74"/>
    </row>
    <row r="58484" spans="3:4" x14ac:dyDescent="0.25">
      <c r="C58484" s="75"/>
      <c r="D58484" s="74"/>
    </row>
    <row r="58485" spans="3:4" x14ac:dyDescent="0.25">
      <c r="C58485" s="75"/>
      <c r="D58485" s="74"/>
    </row>
    <row r="58486" spans="3:4" x14ac:dyDescent="0.25">
      <c r="C58486" s="75"/>
      <c r="D58486" s="74"/>
    </row>
    <row r="58487" spans="3:4" x14ac:dyDescent="0.25">
      <c r="C58487" s="75"/>
      <c r="D58487" s="74"/>
    </row>
    <row r="58488" spans="3:4" x14ac:dyDescent="0.25">
      <c r="C58488" s="75"/>
      <c r="D58488" s="74"/>
    </row>
    <row r="58489" spans="3:4" x14ac:dyDescent="0.25">
      <c r="C58489" s="75"/>
      <c r="D58489" s="74"/>
    </row>
    <row r="58490" spans="3:4" x14ac:dyDescent="0.25">
      <c r="C58490" s="75"/>
      <c r="D58490" s="74"/>
    </row>
    <row r="58491" spans="3:4" x14ac:dyDescent="0.25">
      <c r="C58491" s="75"/>
      <c r="D58491" s="74"/>
    </row>
    <row r="58492" spans="3:4" x14ac:dyDescent="0.25">
      <c r="C58492" s="75"/>
      <c r="D58492" s="74"/>
    </row>
    <row r="58493" spans="3:4" x14ac:dyDescent="0.25">
      <c r="C58493" s="75"/>
      <c r="D58493" s="74"/>
    </row>
    <row r="58494" spans="3:4" x14ac:dyDescent="0.25">
      <c r="C58494" s="75"/>
      <c r="D58494" s="74"/>
    </row>
    <row r="58495" spans="3:4" x14ac:dyDescent="0.25">
      <c r="C58495" s="75"/>
      <c r="D58495" s="74"/>
    </row>
    <row r="58496" spans="3:4" x14ac:dyDescent="0.25">
      <c r="C58496" s="75"/>
      <c r="D58496" s="74"/>
    </row>
    <row r="58497" spans="3:4" x14ac:dyDescent="0.25">
      <c r="C58497" s="75"/>
      <c r="D58497" s="74"/>
    </row>
    <row r="58498" spans="3:4" x14ac:dyDescent="0.25">
      <c r="C58498" s="75"/>
      <c r="D58498" s="74"/>
    </row>
    <row r="58499" spans="3:4" x14ac:dyDescent="0.25">
      <c r="C58499" s="75"/>
      <c r="D58499" s="74"/>
    </row>
    <row r="58500" spans="3:4" x14ac:dyDescent="0.25">
      <c r="C58500" s="75"/>
      <c r="D58500" s="74"/>
    </row>
    <row r="58501" spans="3:4" x14ac:dyDescent="0.25">
      <c r="C58501" s="75"/>
      <c r="D58501" s="74"/>
    </row>
    <row r="58502" spans="3:4" x14ac:dyDescent="0.25">
      <c r="C58502" s="75"/>
      <c r="D58502" s="74"/>
    </row>
    <row r="58503" spans="3:4" x14ac:dyDescent="0.25">
      <c r="C58503" s="75"/>
      <c r="D58503" s="74"/>
    </row>
    <row r="58504" spans="3:4" x14ac:dyDescent="0.25">
      <c r="C58504" s="75"/>
      <c r="D58504" s="74"/>
    </row>
    <row r="58505" spans="3:4" x14ac:dyDescent="0.25">
      <c r="C58505" s="75"/>
      <c r="D58505" s="74"/>
    </row>
    <row r="58506" spans="3:4" x14ac:dyDescent="0.25">
      <c r="C58506" s="75"/>
      <c r="D58506" s="74"/>
    </row>
    <row r="58507" spans="3:4" x14ac:dyDescent="0.25">
      <c r="C58507" s="75"/>
      <c r="D58507" s="74"/>
    </row>
    <row r="58508" spans="3:4" x14ac:dyDescent="0.25">
      <c r="C58508" s="75"/>
      <c r="D58508" s="74"/>
    </row>
    <row r="58509" spans="3:4" x14ac:dyDescent="0.25">
      <c r="C58509" s="75"/>
      <c r="D58509" s="74"/>
    </row>
    <row r="58510" spans="3:4" x14ac:dyDescent="0.25">
      <c r="C58510" s="75"/>
      <c r="D58510" s="74"/>
    </row>
    <row r="58511" spans="3:4" x14ac:dyDescent="0.25">
      <c r="C58511" s="75"/>
      <c r="D58511" s="74"/>
    </row>
    <row r="58512" spans="3:4" x14ac:dyDescent="0.25">
      <c r="C58512" s="75"/>
      <c r="D58512" s="74"/>
    </row>
    <row r="58513" spans="3:4" x14ac:dyDescent="0.25">
      <c r="C58513" s="75"/>
      <c r="D58513" s="74"/>
    </row>
    <row r="58514" spans="3:4" x14ac:dyDescent="0.25">
      <c r="C58514" s="75"/>
      <c r="D58514" s="74"/>
    </row>
    <row r="58515" spans="3:4" x14ac:dyDescent="0.25">
      <c r="C58515" s="75"/>
      <c r="D58515" s="74"/>
    </row>
    <row r="58516" spans="3:4" x14ac:dyDescent="0.25">
      <c r="C58516" s="75"/>
      <c r="D58516" s="74"/>
    </row>
    <row r="58517" spans="3:4" x14ac:dyDescent="0.25">
      <c r="C58517" s="75"/>
      <c r="D58517" s="74"/>
    </row>
    <row r="58518" spans="3:4" x14ac:dyDescent="0.25">
      <c r="C58518" s="75"/>
      <c r="D58518" s="74"/>
    </row>
    <row r="58519" spans="3:4" x14ac:dyDescent="0.25">
      <c r="C58519" s="75"/>
      <c r="D58519" s="74"/>
    </row>
    <row r="58520" spans="3:4" x14ac:dyDescent="0.25">
      <c r="C58520" s="75"/>
      <c r="D58520" s="74"/>
    </row>
    <row r="58521" spans="3:4" x14ac:dyDescent="0.25">
      <c r="C58521" s="75"/>
      <c r="D58521" s="74"/>
    </row>
    <row r="58522" spans="3:4" x14ac:dyDescent="0.25">
      <c r="C58522" s="75"/>
      <c r="D58522" s="74"/>
    </row>
    <row r="58523" spans="3:4" x14ac:dyDescent="0.25">
      <c r="C58523" s="75"/>
      <c r="D58523" s="74"/>
    </row>
    <row r="58524" spans="3:4" x14ac:dyDescent="0.25">
      <c r="C58524" s="75"/>
      <c r="D58524" s="74"/>
    </row>
    <row r="58525" spans="3:4" x14ac:dyDescent="0.25">
      <c r="C58525" s="75"/>
      <c r="D58525" s="74"/>
    </row>
    <row r="58526" spans="3:4" x14ac:dyDescent="0.25">
      <c r="C58526" s="75"/>
      <c r="D58526" s="74"/>
    </row>
    <row r="58527" spans="3:4" x14ac:dyDescent="0.25">
      <c r="C58527" s="75"/>
      <c r="D58527" s="74"/>
    </row>
    <row r="58528" spans="3:4" x14ac:dyDescent="0.25">
      <c r="C58528" s="75"/>
      <c r="D58528" s="74"/>
    </row>
    <row r="58529" spans="3:4" x14ac:dyDescent="0.25">
      <c r="C58529" s="75"/>
      <c r="D58529" s="74"/>
    </row>
    <row r="58530" spans="3:4" x14ac:dyDescent="0.25">
      <c r="C58530" s="75"/>
      <c r="D58530" s="74"/>
    </row>
    <row r="58531" spans="3:4" x14ac:dyDescent="0.25">
      <c r="C58531" s="75"/>
      <c r="D58531" s="74"/>
    </row>
    <row r="58532" spans="3:4" x14ac:dyDescent="0.25">
      <c r="C58532" s="75"/>
      <c r="D58532" s="74"/>
    </row>
    <row r="58533" spans="3:4" x14ac:dyDescent="0.25">
      <c r="C58533" s="75"/>
      <c r="D58533" s="74"/>
    </row>
    <row r="58534" spans="3:4" x14ac:dyDescent="0.25">
      <c r="C58534" s="75"/>
      <c r="D58534" s="74"/>
    </row>
    <row r="58535" spans="3:4" x14ac:dyDescent="0.25">
      <c r="C58535" s="75"/>
      <c r="D58535" s="74"/>
    </row>
    <row r="58536" spans="3:4" x14ac:dyDescent="0.25">
      <c r="C58536" s="75"/>
      <c r="D58536" s="74"/>
    </row>
    <row r="58537" spans="3:4" x14ac:dyDescent="0.25">
      <c r="C58537" s="75"/>
      <c r="D58537" s="74"/>
    </row>
    <row r="58538" spans="3:4" x14ac:dyDescent="0.25">
      <c r="C58538" s="75"/>
      <c r="D58538" s="74"/>
    </row>
    <row r="58539" spans="3:4" x14ac:dyDescent="0.25">
      <c r="C58539" s="75"/>
      <c r="D58539" s="74"/>
    </row>
    <row r="58540" spans="3:4" x14ac:dyDescent="0.25">
      <c r="C58540" s="75"/>
      <c r="D58540" s="74"/>
    </row>
    <row r="58541" spans="3:4" x14ac:dyDescent="0.25">
      <c r="C58541" s="75"/>
      <c r="D58541" s="74"/>
    </row>
    <row r="58542" spans="3:4" x14ac:dyDescent="0.25">
      <c r="C58542" s="75"/>
      <c r="D58542" s="74"/>
    </row>
    <row r="58543" spans="3:4" x14ac:dyDescent="0.25">
      <c r="C58543" s="75"/>
      <c r="D58543" s="74"/>
    </row>
    <row r="58544" spans="3:4" x14ac:dyDescent="0.25">
      <c r="C58544" s="75"/>
      <c r="D58544" s="74"/>
    </row>
    <row r="58545" spans="3:4" x14ac:dyDescent="0.25">
      <c r="C58545" s="75"/>
      <c r="D58545" s="74"/>
    </row>
    <row r="58546" spans="3:4" x14ac:dyDescent="0.25">
      <c r="C58546" s="75"/>
      <c r="D58546" s="74"/>
    </row>
    <row r="58547" spans="3:4" x14ac:dyDescent="0.25">
      <c r="C58547" s="75"/>
      <c r="D58547" s="74"/>
    </row>
    <row r="58548" spans="3:4" x14ac:dyDescent="0.25">
      <c r="C58548" s="75"/>
      <c r="D58548" s="74"/>
    </row>
    <row r="58549" spans="3:4" x14ac:dyDescent="0.25">
      <c r="C58549" s="75"/>
      <c r="D58549" s="74"/>
    </row>
    <row r="58550" spans="3:4" x14ac:dyDescent="0.25">
      <c r="C58550" s="75"/>
      <c r="D58550" s="74"/>
    </row>
    <row r="58551" spans="3:4" x14ac:dyDescent="0.25">
      <c r="C58551" s="75"/>
      <c r="D58551" s="74"/>
    </row>
    <row r="58552" spans="3:4" x14ac:dyDescent="0.25">
      <c r="C58552" s="75"/>
      <c r="D58552" s="74"/>
    </row>
    <row r="58553" spans="3:4" x14ac:dyDescent="0.25">
      <c r="C58553" s="75"/>
      <c r="D58553" s="74"/>
    </row>
    <row r="58554" spans="3:4" x14ac:dyDescent="0.25">
      <c r="C58554" s="75"/>
      <c r="D58554" s="74"/>
    </row>
    <row r="58555" spans="3:4" x14ac:dyDescent="0.25">
      <c r="C58555" s="75"/>
      <c r="D58555" s="74"/>
    </row>
    <row r="58556" spans="3:4" x14ac:dyDescent="0.25">
      <c r="C58556" s="75"/>
      <c r="D58556" s="74"/>
    </row>
    <row r="58557" spans="3:4" x14ac:dyDescent="0.25">
      <c r="C58557" s="75"/>
      <c r="D58557" s="74"/>
    </row>
    <row r="58558" spans="3:4" x14ac:dyDescent="0.25">
      <c r="C58558" s="75"/>
      <c r="D58558" s="74"/>
    </row>
    <row r="58559" spans="3:4" x14ac:dyDescent="0.25">
      <c r="C58559" s="75"/>
      <c r="D58559" s="74"/>
    </row>
    <row r="58560" spans="3:4" x14ac:dyDescent="0.25">
      <c r="C58560" s="75"/>
      <c r="D58560" s="74"/>
    </row>
    <row r="58561" spans="3:4" x14ac:dyDescent="0.25">
      <c r="C58561" s="75"/>
      <c r="D58561" s="74"/>
    </row>
    <row r="58562" spans="3:4" x14ac:dyDescent="0.25">
      <c r="C58562" s="75"/>
      <c r="D58562" s="74"/>
    </row>
    <row r="58563" spans="3:4" x14ac:dyDescent="0.25">
      <c r="C58563" s="75"/>
      <c r="D58563" s="74"/>
    </row>
    <row r="58564" spans="3:4" x14ac:dyDescent="0.25">
      <c r="C58564" s="75"/>
      <c r="D58564" s="74"/>
    </row>
    <row r="58565" spans="3:4" x14ac:dyDescent="0.25">
      <c r="C58565" s="75"/>
      <c r="D58565" s="74"/>
    </row>
    <row r="58566" spans="3:4" x14ac:dyDescent="0.25">
      <c r="C58566" s="75"/>
      <c r="D58566" s="74"/>
    </row>
    <row r="58567" spans="3:4" x14ac:dyDescent="0.25">
      <c r="C58567" s="75"/>
      <c r="D58567" s="74"/>
    </row>
    <row r="58568" spans="3:4" x14ac:dyDescent="0.25">
      <c r="C58568" s="75"/>
      <c r="D58568" s="74"/>
    </row>
    <row r="58569" spans="3:4" x14ac:dyDescent="0.25">
      <c r="C58569" s="75"/>
      <c r="D58569" s="74"/>
    </row>
    <row r="58570" spans="3:4" x14ac:dyDescent="0.25">
      <c r="C58570" s="75"/>
      <c r="D58570" s="74"/>
    </row>
    <row r="58571" spans="3:4" x14ac:dyDescent="0.25">
      <c r="C58571" s="75"/>
      <c r="D58571" s="74"/>
    </row>
    <row r="58572" spans="3:4" x14ac:dyDescent="0.25">
      <c r="C58572" s="75"/>
      <c r="D58572" s="74"/>
    </row>
    <row r="58573" spans="3:4" x14ac:dyDescent="0.25">
      <c r="C58573" s="75"/>
      <c r="D58573" s="74"/>
    </row>
    <row r="58574" spans="3:4" x14ac:dyDescent="0.25">
      <c r="C58574" s="75"/>
      <c r="D58574" s="74"/>
    </row>
    <row r="58575" spans="3:4" x14ac:dyDescent="0.25">
      <c r="C58575" s="75"/>
      <c r="D58575" s="74"/>
    </row>
    <row r="58576" spans="3:4" x14ac:dyDescent="0.25">
      <c r="C58576" s="75"/>
      <c r="D58576" s="74"/>
    </row>
    <row r="58577" spans="3:4" x14ac:dyDescent="0.25">
      <c r="C58577" s="75"/>
      <c r="D58577" s="74"/>
    </row>
    <row r="58578" spans="3:4" x14ac:dyDescent="0.25">
      <c r="C58578" s="75"/>
      <c r="D58578" s="74"/>
    </row>
    <row r="58579" spans="3:4" x14ac:dyDescent="0.25">
      <c r="C58579" s="75"/>
      <c r="D58579" s="74"/>
    </row>
    <row r="58580" spans="3:4" x14ac:dyDescent="0.25">
      <c r="C58580" s="75"/>
      <c r="D58580" s="74"/>
    </row>
    <row r="58581" spans="3:4" x14ac:dyDescent="0.25">
      <c r="C58581" s="75"/>
      <c r="D58581" s="74"/>
    </row>
    <row r="58582" spans="3:4" x14ac:dyDescent="0.25">
      <c r="C58582" s="75"/>
      <c r="D58582" s="74"/>
    </row>
    <row r="58583" spans="3:4" x14ac:dyDescent="0.25">
      <c r="C58583" s="75"/>
      <c r="D58583" s="74"/>
    </row>
    <row r="58584" spans="3:4" x14ac:dyDescent="0.25">
      <c r="C58584" s="75"/>
      <c r="D58584" s="74"/>
    </row>
    <row r="58585" spans="3:4" x14ac:dyDescent="0.25">
      <c r="C58585" s="75"/>
      <c r="D58585" s="74"/>
    </row>
    <row r="58586" spans="3:4" x14ac:dyDescent="0.25">
      <c r="C58586" s="75"/>
      <c r="D58586" s="74"/>
    </row>
    <row r="58587" spans="3:4" x14ac:dyDescent="0.25">
      <c r="C58587" s="75"/>
      <c r="D58587" s="74"/>
    </row>
    <row r="58588" spans="3:4" x14ac:dyDescent="0.25">
      <c r="C58588" s="75"/>
      <c r="D58588" s="74"/>
    </row>
    <row r="58589" spans="3:4" x14ac:dyDescent="0.25">
      <c r="C58589" s="75"/>
      <c r="D58589" s="74"/>
    </row>
    <row r="58590" spans="3:4" x14ac:dyDescent="0.25">
      <c r="C58590" s="75"/>
      <c r="D58590" s="74"/>
    </row>
    <row r="58591" spans="3:4" x14ac:dyDescent="0.25">
      <c r="C58591" s="75"/>
      <c r="D58591" s="74"/>
    </row>
    <row r="58592" spans="3:4" x14ac:dyDescent="0.25">
      <c r="C58592" s="75"/>
      <c r="D58592" s="74"/>
    </row>
    <row r="58593" spans="3:4" x14ac:dyDescent="0.25">
      <c r="C58593" s="75"/>
      <c r="D58593" s="74"/>
    </row>
    <row r="58594" spans="3:4" x14ac:dyDescent="0.25">
      <c r="C58594" s="75"/>
      <c r="D58594" s="74"/>
    </row>
    <row r="58595" spans="3:4" x14ac:dyDescent="0.25">
      <c r="C58595" s="75"/>
      <c r="D58595" s="74"/>
    </row>
    <row r="58596" spans="3:4" x14ac:dyDescent="0.25">
      <c r="C58596" s="75"/>
      <c r="D58596" s="74"/>
    </row>
    <row r="58597" spans="3:4" x14ac:dyDescent="0.25">
      <c r="C58597" s="75"/>
      <c r="D58597" s="74"/>
    </row>
    <row r="58598" spans="3:4" x14ac:dyDescent="0.25">
      <c r="C58598" s="75"/>
      <c r="D58598" s="74"/>
    </row>
    <row r="58599" spans="3:4" x14ac:dyDescent="0.25">
      <c r="C58599" s="75"/>
      <c r="D58599" s="74"/>
    </row>
    <row r="58600" spans="3:4" x14ac:dyDescent="0.25">
      <c r="C58600" s="75"/>
      <c r="D58600" s="74"/>
    </row>
    <row r="58601" spans="3:4" x14ac:dyDescent="0.25">
      <c r="C58601" s="75"/>
      <c r="D58601" s="74"/>
    </row>
    <row r="58602" spans="3:4" x14ac:dyDescent="0.25">
      <c r="C58602" s="75"/>
      <c r="D58602" s="74"/>
    </row>
    <row r="58603" spans="3:4" x14ac:dyDescent="0.25">
      <c r="C58603" s="75"/>
      <c r="D58603" s="74"/>
    </row>
    <row r="58604" spans="3:4" x14ac:dyDescent="0.25">
      <c r="C58604" s="75"/>
      <c r="D58604" s="74"/>
    </row>
    <row r="58605" spans="3:4" x14ac:dyDescent="0.25">
      <c r="C58605" s="75"/>
      <c r="D58605" s="74"/>
    </row>
    <row r="58606" spans="3:4" x14ac:dyDescent="0.25">
      <c r="C58606" s="75"/>
      <c r="D58606" s="74"/>
    </row>
    <row r="58607" spans="3:4" x14ac:dyDescent="0.25">
      <c r="C58607" s="75"/>
      <c r="D58607" s="74"/>
    </row>
    <row r="58608" spans="3:4" x14ac:dyDescent="0.25">
      <c r="C58608" s="75"/>
      <c r="D58608" s="74"/>
    </row>
    <row r="58609" spans="3:4" x14ac:dyDescent="0.25">
      <c r="C58609" s="75"/>
      <c r="D58609" s="74"/>
    </row>
    <row r="58610" spans="3:4" x14ac:dyDescent="0.25">
      <c r="C58610" s="75"/>
      <c r="D58610" s="74"/>
    </row>
    <row r="58611" spans="3:4" x14ac:dyDescent="0.25">
      <c r="C58611" s="75"/>
      <c r="D58611" s="74"/>
    </row>
    <row r="58612" spans="3:4" x14ac:dyDescent="0.25">
      <c r="C58612" s="75"/>
      <c r="D58612" s="74"/>
    </row>
    <row r="58613" spans="3:4" x14ac:dyDescent="0.25">
      <c r="C58613" s="75"/>
      <c r="D58613" s="74"/>
    </row>
    <row r="58614" spans="3:4" x14ac:dyDescent="0.25">
      <c r="C58614" s="75"/>
      <c r="D58614" s="74"/>
    </row>
    <row r="58615" spans="3:4" x14ac:dyDescent="0.25">
      <c r="C58615" s="75"/>
      <c r="D58615" s="74"/>
    </row>
    <row r="58616" spans="3:4" x14ac:dyDescent="0.25">
      <c r="C58616" s="75"/>
      <c r="D58616" s="74"/>
    </row>
    <row r="58617" spans="3:4" x14ac:dyDescent="0.25">
      <c r="C58617" s="75"/>
      <c r="D58617" s="74"/>
    </row>
    <row r="58618" spans="3:4" x14ac:dyDescent="0.25">
      <c r="C58618" s="75"/>
      <c r="D58618" s="74"/>
    </row>
    <row r="58619" spans="3:4" x14ac:dyDescent="0.25">
      <c r="C58619" s="75"/>
      <c r="D58619" s="74"/>
    </row>
    <row r="58620" spans="3:4" x14ac:dyDescent="0.25">
      <c r="C58620" s="75"/>
      <c r="D58620" s="74"/>
    </row>
    <row r="58621" spans="3:4" x14ac:dyDescent="0.25">
      <c r="C58621" s="75"/>
      <c r="D58621" s="74"/>
    </row>
    <row r="58622" spans="3:4" x14ac:dyDescent="0.25">
      <c r="C58622" s="75"/>
      <c r="D58622" s="74"/>
    </row>
    <row r="58623" spans="3:4" x14ac:dyDescent="0.25">
      <c r="C58623" s="75"/>
      <c r="D58623" s="74"/>
    </row>
    <row r="58624" spans="3:4" x14ac:dyDescent="0.25">
      <c r="C58624" s="75"/>
      <c r="D58624" s="74"/>
    </row>
    <row r="58625" spans="3:4" x14ac:dyDescent="0.25">
      <c r="C58625" s="75"/>
      <c r="D58625" s="74"/>
    </row>
    <row r="58626" spans="3:4" x14ac:dyDescent="0.25">
      <c r="C58626" s="75"/>
      <c r="D58626" s="74"/>
    </row>
    <row r="58627" spans="3:4" x14ac:dyDescent="0.25">
      <c r="C58627" s="75"/>
      <c r="D58627" s="74"/>
    </row>
    <row r="58628" spans="3:4" x14ac:dyDescent="0.25">
      <c r="C58628" s="75"/>
      <c r="D58628" s="74"/>
    </row>
    <row r="58629" spans="3:4" x14ac:dyDescent="0.25">
      <c r="C58629" s="75"/>
      <c r="D58629" s="74"/>
    </row>
    <row r="58630" spans="3:4" x14ac:dyDescent="0.25">
      <c r="C58630" s="75"/>
      <c r="D58630" s="74"/>
    </row>
    <row r="58631" spans="3:4" x14ac:dyDescent="0.25">
      <c r="C58631" s="75"/>
      <c r="D58631" s="74"/>
    </row>
    <row r="58632" spans="3:4" x14ac:dyDescent="0.25">
      <c r="C58632" s="75"/>
      <c r="D58632" s="74"/>
    </row>
    <row r="58633" spans="3:4" x14ac:dyDescent="0.25">
      <c r="C58633" s="75"/>
      <c r="D58633" s="74"/>
    </row>
    <row r="58634" spans="3:4" x14ac:dyDescent="0.25">
      <c r="C58634" s="75"/>
      <c r="D58634" s="74"/>
    </row>
    <row r="58635" spans="3:4" x14ac:dyDescent="0.25">
      <c r="C58635" s="75"/>
      <c r="D58635" s="74"/>
    </row>
    <row r="58636" spans="3:4" x14ac:dyDescent="0.25">
      <c r="C58636" s="75"/>
      <c r="D58636" s="74"/>
    </row>
    <row r="58637" spans="3:4" x14ac:dyDescent="0.25">
      <c r="C58637" s="75"/>
      <c r="D58637" s="74"/>
    </row>
    <row r="58638" spans="3:4" x14ac:dyDescent="0.25">
      <c r="C58638" s="75"/>
      <c r="D58638" s="74"/>
    </row>
    <row r="58639" spans="3:4" x14ac:dyDescent="0.25">
      <c r="C58639" s="75"/>
      <c r="D58639" s="74"/>
    </row>
    <row r="58640" spans="3:4" x14ac:dyDescent="0.25">
      <c r="C58640" s="75"/>
      <c r="D58640" s="74"/>
    </row>
    <row r="58641" spans="3:4" x14ac:dyDescent="0.25">
      <c r="C58641" s="75"/>
      <c r="D58641" s="74"/>
    </row>
    <row r="58642" spans="3:4" x14ac:dyDescent="0.25">
      <c r="C58642" s="75"/>
      <c r="D58642" s="74"/>
    </row>
    <row r="58643" spans="3:4" x14ac:dyDescent="0.25">
      <c r="C58643" s="75"/>
      <c r="D58643" s="74"/>
    </row>
    <row r="58644" spans="3:4" x14ac:dyDescent="0.25">
      <c r="C58644" s="75"/>
      <c r="D58644" s="74"/>
    </row>
    <row r="58645" spans="3:4" x14ac:dyDescent="0.25">
      <c r="C58645" s="75"/>
      <c r="D58645" s="74"/>
    </row>
    <row r="58646" spans="3:4" x14ac:dyDescent="0.25">
      <c r="C58646" s="75"/>
      <c r="D58646" s="74"/>
    </row>
    <row r="58647" spans="3:4" x14ac:dyDescent="0.25">
      <c r="C58647" s="75"/>
      <c r="D58647" s="74"/>
    </row>
    <row r="58648" spans="3:4" x14ac:dyDescent="0.25">
      <c r="C58648" s="75"/>
      <c r="D58648" s="74"/>
    </row>
    <row r="58649" spans="3:4" x14ac:dyDescent="0.25">
      <c r="C58649" s="75"/>
      <c r="D58649" s="74"/>
    </row>
    <row r="58650" spans="3:4" x14ac:dyDescent="0.25">
      <c r="C58650" s="75"/>
      <c r="D58650" s="74"/>
    </row>
    <row r="58651" spans="3:4" x14ac:dyDescent="0.25">
      <c r="C58651" s="75"/>
      <c r="D58651" s="74"/>
    </row>
    <row r="58652" spans="3:4" x14ac:dyDescent="0.25">
      <c r="C58652" s="75"/>
      <c r="D58652" s="74"/>
    </row>
    <row r="58653" spans="3:4" x14ac:dyDescent="0.25">
      <c r="C58653" s="75"/>
      <c r="D58653" s="74"/>
    </row>
    <row r="58654" spans="3:4" x14ac:dyDescent="0.25">
      <c r="C58654" s="75"/>
      <c r="D58654" s="74"/>
    </row>
    <row r="58655" spans="3:4" x14ac:dyDescent="0.25">
      <c r="C58655" s="75"/>
      <c r="D58655" s="74"/>
    </row>
    <row r="58656" spans="3:4" x14ac:dyDescent="0.25">
      <c r="C58656" s="75"/>
      <c r="D58656" s="74"/>
    </row>
    <row r="58657" spans="3:4" x14ac:dyDescent="0.25">
      <c r="C58657" s="75"/>
      <c r="D58657" s="74"/>
    </row>
    <row r="58658" spans="3:4" x14ac:dyDescent="0.25">
      <c r="C58658" s="75"/>
      <c r="D58658" s="74"/>
    </row>
    <row r="58659" spans="3:4" x14ac:dyDescent="0.25">
      <c r="C58659" s="75"/>
      <c r="D58659" s="74"/>
    </row>
    <row r="58660" spans="3:4" x14ac:dyDescent="0.25">
      <c r="C58660" s="75"/>
      <c r="D58660" s="74"/>
    </row>
    <row r="58661" spans="3:4" x14ac:dyDescent="0.25">
      <c r="C58661" s="75"/>
      <c r="D58661" s="74"/>
    </row>
    <row r="58662" spans="3:4" x14ac:dyDescent="0.25">
      <c r="C58662" s="75"/>
      <c r="D58662" s="74"/>
    </row>
    <row r="58663" spans="3:4" x14ac:dyDescent="0.25">
      <c r="C58663" s="75"/>
      <c r="D58663" s="74"/>
    </row>
    <row r="58664" spans="3:4" x14ac:dyDescent="0.25">
      <c r="C58664" s="75"/>
      <c r="D58664" s="74"/>
    </row>
    <row r="58665" spans="3:4" x14ac:dyDescent="0.25">
      <c r="C58665" s="75"/>
      <c r="D58665" s="74"/>
    </row>
    <row r="58666" spans="3:4" x14ac:dyDescent="0.25">
      <c r="C58666" s="75"/>
      <c r="D58666" s="74"/>
    </row>
    <row r="58667" spans="3:4" x14ac:dyDescent="0.25">
      <c r="C58667" s="75"/>
      <c r="D58667" s="74"/>
    </row>
    <row r="58668" spans="3:4" x14ac:dyDescent="0.25">
      <c r="C58668" s="75"/>
      <c r="D58668" s="74"/>
    </row>
    <row r="58669" spans="3:4" x14ac:dyDescent="0.25">
      <c r="C58669" s="75"/>
      <c r="D58669" s="74"/>
    </row>
    <row r="58670" spans="3:4" x14ac:dyDescent="0.25">
      <c r="C58670" s="75"/>
      <c r="D58670" s="74"/>
    </row>
    <row r="58671" spans="3:4" x14ac:dyDescent="0.25">
      <c r="C58671" s="75"/>
      <c r="D58671" s="74"/>
    </row>
    <row r="58672" spans="3:4" x14ac:dyDescent="0.25">
      <c r="C58672" s="75"/>
      <c r="D58672" s="74"/>
    </row>
    <row r="58673" spans="3:4" x14ac:dyDescent="0.25">
      <c r="C58673" s="75"/>
      <c r="D58673" s="74"/>
    </row>
    <row r="58674" spans="3:4" x14ac:dyDescent="0.25">
      <c r="C58674" s="75"/>
      <c r="D58674" s="74"/>
    </row>
    <row r="58675" spans="3:4" x14ac:dyDescent="0.25">
      <c r="C58675" s="75"/>
      <c r="D58675" s="74"/>
    </row>
    <row r="58676" spans="3:4" x14ac:dyDescent="0.25">
      <c r="C58676" s="75"/>
      <c r="D58676" s="74"/>
    </row>
    <row r="58677" spans="3:4" x14ac:dyDescent="0.25">
      <c r="C58677" s="75"/>
      <c r="D58677" s="74"/>
    </row>
    <row r="58678" spans="3:4" x14ac:dyDescent="0.25">
      <c r="C58678" s="75"/>
      <c r="D58678" s="74"/>
    </row>
    <row r="58679" spans="3:4" x14ac:dyDescent="0.25">
      <c r="C58679" s="75"/>
      <c r="D58679" s="74"/>
    </row>
    <row r="58680" spans="3:4" x14ac:dyDescent="0.25">
      <c r="C58680" s="75"/>
      <c r="D58680" s="74"/>
    </row>
    <row r="58681" spans="3:4" x14ac:dyDescent="0.25">
      <c r="C58681" s="75"/>
      <c r="D58681" s="74"/>
    </row>
    <row r="58682" spans="3:4" x14ac:dyDescent="0.25">
      <c r="C58682" s="75"/>
      <c r="D58682" s="74"/>
    </row>
    <row r="58683" spans="3:4" x14ac:dyDescent="0.25">
      <c r="C58683" s="75"/>
      <c r="D58683" s="74"/>
    </row>
    <row r="58684" spans="3:4" x14ac:dyDescent="0.25">
      <c r="C58684" s="75"/>
      <c r="D58684" s="74"/>
    </row>
    <row r="58685" spans="3:4" x14ac:dyDescent="0.25">
      <c r="C58685" s="75"/>
      <c r="D58685" s="74"/>
    </row>
    <row r="58686" spans="3:4" x14ac:dyDescent="0.25">
      <c r="C58686" s="75"/>
      <c r="D58686" s="74"/>
    </row>
    <row r="58687" spans="3:4" x14ac:dyDescent="0.25">
      <c r="C58687" s="75"/>
      <c r="D58687" s="74"/>
    </row>
    <row r="58688" spans="3:4" x14ac:dyDescent="0.25">
      <c r="C58688" s="75"/>
      <c r="D58688" s="74"/>
    </row>
    <row r="58689" spans="3:4" x14ac:dyDescent="0.25">
      <c r="C58689" s="75"/>
      <c r="D58689" s="74"/>
    </row>
    <row r="58690" spans="3:4" x14ac:dyDescent="0.25">
      <c r="C58690" s="75"/>
      <c r="D58690" s="74"/>
    </row>
    <row r="58691" spans="3:4" x14ac:dyDescent="0.25">
      <c r="C58691" s="75"/>
      <c r="D58691" s="74"/>
    </row>
    <row r="58692" spans="3:4" x14ac:dyDescent="0.25">
      <c r="C58692" s="75"/>
      <c r="D58692" s="74"/>
    </row>
    <row r="58693" spans="3:4" x14ac:dyDescent="0.25">
      <c r="C58693" s="75"/>
      <c r="D58693" s="74"/>
    </row>
    <row r="58694" spans="3:4" x14ac:dyDescent="0.25">
      <c r="C58694" s="75"/>
      <c r="D58694" s="74"/>
    </row>
    <row r="58695" spans="3:4" x14ac:dyDescent="0.25">
      <c r="C58695" s="75"/>
      <c r="D58695" s="74"/>
    </row>
    <row r="58696" spans="3:4" x14ac:dyDescent="0.25">
      <c r="C58696" s="75"/>
      <c r="D58696" s="74"/>
    </row>
    <row r="58697" spans="3:4" x14ac:dyDescent="0.25">
      <c r="C58697" s="75"/>
      <c r="D58697" s="74"/>
    </row>
    <row r="58698" spans="3:4" x14ac:dyDescent="0.25">
      <c r="C58698" s="75"/>
      <c r="D58698" s="74"/>
    </row>
    <row r="58699" spans="3:4" x14ac:dyDescent="0.25">
      <c r="C58699" s="75"/>
      <c r="D58699" s="74"/>
    </row>
    <row r="58700" spans="3:4" x14ac:dyDescent="0.25">
      <c r="C58700" s="75"/>
      <c r="D58700" s="74"/>
    </row>
    <row r="58701" spans="3:4" x14ac:dyDescent="0.25">
      <c r="C58701" s="75"/>
      <c r="D58701" s="74"/>
    </row>
    <row r="58702" spans="3:4" x14ac:dyDescent="0.25">
      <c r="C58702" s="75"/>
      <c r="D58702" s="74"/>
    </row>
    <row r="58703" spans="3:4" x14ac:dyDescent="0.25">
      <c r="C58703" s="75"/>
      <c r="D58703" s="74"/>
    </row>
    <row r="58704" spans="3:4" x14ac:dyDescent="0.25">
      <c r="C58704" s="75"/>
      <c r="D58704" s="74"/>
    </row>
    <row r="58705" spans="3:4" x14ac:dyDescent="0.25">
      <c r="C58705" s="75"/>
      <c r="D58705" s="74"/>
    </row>
    <row r="58706" spans="3:4" x14ac:dyDescent="0.25">
      <c r="C58706" s="75"/>
      <c r="D58706" s="74"/>
    </row>
    <row r="58707" spans="3:4" x14ac:dyDescent="0.25">
      <c r="C58707" s="75"/>
      <c r="D58707" s="74"/>
    </row>
    <row r="58708" spans="3:4" x14ac:dyDescent="0.25">
      <c r="C58708" s="75"/>
      <c r="D58708" s="74"/>
    </row>
    <row r="58709" spans="3:4" x14ac:dyDescent="0.25">
      <c r="C58709" s="75"/>
      <c r="D58709" s="74"/>
    </row>
    <row r="58710" spans="3:4" x14ac:dyDescent="0.25">
      <c r="C58710" s="75"/>
      <c r="D58710" s="74"/>
    </row>
    <row r="58711" spans="3:4" x14ac:dyDescent="0.25">
      <c r="C58711" s="75"/>
      <c r="D58711" s="74"/>
    </row>
    <row r="58712" spans="3:4" x14ac:dyDescent="0.25">
      <c r="C58712" s="75"/>
      <c r="D58712" s="74"/>
    </row>
    <row r="58713" spans="3:4" x14ac:dyDescent="0.25">
      <c r="C58713" s="75"/>
      <c r="D58713" s="74"/>
    </row>
    <row r="58714" spans="3:4" x14ac:dyDescent="0.25">
      <c r="C58714" s="75"/>
      <c r="D58714" s="74"/>
    </row>
    <row r="58715" spans="3:4" x14ac:dyDescent="0.25">
      <c r="C58715" s="75"/>
      <c r="D58715" s="74"/>
    </row>
    <row r="58716" spans="3:4" x14ac:dyDescent="0.25">
      <c r="C58716" s="75"/>
      <c r="D58716" s="74"/>
    </row>
    <row r="58717" spans="3:4" x14ac:dyDescent="0.25">
      <c r="C58717" s="75"/>
      <c r="D58717" s="74"/>
    </row>
    <row r="58718" spans="3:4" x14ac:dyDescent="0.25">
      <c r="C58718" s="75"/>
      <c r="D58718" s="74"/>
    </row>
    <row r="58719" spans="3:4" x14ac:dyDescent="0.25">
      <c r="C58719" s="75"/>
      <c r="D58719" s="74"/>
    </row>
    <row r="58720" spans="3:4" x14ac:dyDescent="0.25">
      <c r="C58720" s="75"/>
      <c r="D58720" s="74"/>
    </row>
    <row r="58721" spans="3:4" x14ac:dyDescent="0.25">
      <c r="C58721" s="75"/>
      <c r="D58721" s="74"/>
    </row>
    <row r="58722" spans="3:4" x14ac:dyDescent="0.25">
      <c r="C58722" s="75"/>
      <c r="D58722" s="74"/>
    </row>
    <row r="58723" spans="3:4" x14ac:dyDescent="0.25">
      <c r="C58723" s="75"/>
      <c r="D58723" s="74"/>
    </row>
    <row r="58724" spans="3:4" x14ac:dyDescent="0.25">
      <c r="C58724" s="75"/>
      <c r="D58724" s="74"/>
    </row>
    <row r="58725" spans="3:4" x14ac:dyDescent="0.25">
      <c r="C58725" s="75"/>
      <c r="D58725" s="74"/>
    </row>
    <row r="58726" spans="3:4" x14ac:dyDescent="0.25">
      <c r="C58726" s="75"/>
      <c r="D58726" s="74"/>
    </row>
    <row r="58727" spans="3:4" x14ac:dyDescent="0.25">
      <c r="C58727" s="75"/>
      <c r="D58727" s="74"/>
    </row>
    <row r="58728" spans="3:4" x14ac:dyDescent="0.25">
      <c r="C58728" s="75"/>
      <c r="D58728" s="74"/>
    </row>
    <row r="58729" spans="3:4" x14ac:dyDescent="0.25">
      <c r="C58729" s="75"/>
      <c r="D58729" s="74"/>
    </row>
    <row r="58730" spans="3:4" x14ac:dyDescent="0.25">
      <c r="C58730" s="75"/>
      <c r="D58730" s="74"/>
    </row>
    <row r="58731" spans="3:4" x14ac:dyDescent="0.25">
      <c r="C58731" s="75"/>
      <c r="D58731" s="74"/>
    </row>
    <row r="58732" spans="3:4" x14ac:dyDescent="0.25">
      <c r="C58732" s="75"/>
      <c r="D58732" s="74"/>
    </row>
    <row r="58733" spans="3:4" x14ac:dyDescent="0.25">
      <c r="C58733" s="75"/>
      <c r="D58733" s="74"/>
    </row>
    <row r="58734" spans="3:4" x14ac:dyDescent="0.25">
      <c r="C58734" s="75"/>
      <c r="D58734" s="74"/>
    </row>
    <row r="58735" spans="3:4" x14ac:dyDescent="0.25">
      <c r="C58735" s="75"/>
      <c r="D58735" s="74"/>
    </row>
    <row r="58736" spans="3:4" x14ac:dyDescent="0.25">
      <c r="C58736" s="75"/>
      <c r="D58736" s="74"/>
    </row>
    <row r="58737" spans="3:4" x14ac:dyDescent="0.25">
      <c r="C58737" s="75"/>
      <c r="D58737" s="74"/>
    </row>
    <row r="58738" spans="3:4" x14ac:dyDescent="0.25">
      <c r="C58738" s="75"/>
      <c r="D58738" s="74"/>
    </row>
    <row r="58739" spans="3:4" x14ac:dyDescent="0.25">
      <c r="C58739" s="75"/>
      <c r="D58739" s="74"/>
    </row>
    <row r="58740" spans="3:4" x14ac:dyDescent="0.25">
      <c r="C58740" s="75"/>
      <c r="D58740" s="74"/>
    </row>
    <row r="58741" spans="3:4" x14ac:dyDescent="0.25">
      <c r="C58741" s="75"/>
      <c r="D58741" s="74"/>
    </row>
    <row r="58742" spans="3:4" x14ac:dyDescent="0.25">
      <c r="C58742" s="75"/>
      <c r="D58742" s="74"/>
    </row>
    <row r="58743" spans="3:4" x14ac:dyDescent="0.25">
      <c r="C58743" s="75"/>
      <c r="D58743" s="74"/>
    </row>
    <row r="58744" spans="3:4" x14ac:dyDescent="0.25">
      <c r="C58744" s="75"/>
      <c r="D58744" s="74"/>
    </row>
    <row r="58745" spans="3:4" x14ac:dyDescent="0.25">
      <c r="C58745" s="75"/>
      <c r="D58745" s="74"/>
    </row>
    <row r="58746" spans="3:4" x14ac:dyDescent="0.25">
      <c r="C58746" s="75"/>
      <c r="D58746" s="74"/>
    </row>
    <row r="58747" spans="3:4" x14ac:dyDescent="0.25">
      <c r="C58747" s="75"/>
      <c r="D58747" s="74"/>
    </row>
    <row r="58748" spans="3:4" x14ac:dyDescent="0.25">
      <c r="C58748" s="75"/>
      <c r="D58748" s="74"/>
    </row>
    <row r="58749" spans="3:4" x14ac:dyDescent="0.25">
      <c r="C58749" s="75"/>
      <c r="D58749" s="74"/>
    </row>
    <row r="58750" spans="3:4" x14ac:dyDescent="0.25">
      <c r="C58750" s="75"/>
      <c r="D58750" s="74"/>
    </row>
    <row r="58751" spans="3:4" x14ac:dyDescent="0.25">
      <c r="C58751" s="75"/>
      <c r="D58751" s="74"/>
    </row>
    <row r="58752" spans="3:4" x14ac:dyDescent="0.25">
      <c r="C58752" s="75"/>
      <c r="D58752" s="74"/>
    </row>
    <row r="58753" spans="3:4" x14ac:dyDescent="0.25">
      <c r="C58753" s="75"/>
      <c r="D58753" s="74"/>
    </row>
    <row r="58754" spans="3:4" x14ac:dyDescent="0.25">
      <c r="C58754" s="75"/>
      <c r="D58754" s="74"/>
    </row>
    <row r="58755" spans="3:4" x14ac:dyDescent="0.25">
      <c r="C58755" s="75"/>
      <c r="D58755" s="74"/>
    </row>
    <row r="58756" spans="3:4" x14ac:dyDescent="0.25">
      <c r="C58756" s="75"/>
      <c r="D58756" s="74"/>
    </row>
    <row r="58757" spans="3:4" x14ac:dyDescent="0.25">
      <c r="C58757" s="75"/>
      <c r="D58757" s="74"/>
    </row>
    <row r="58758" spans="3:4" x14ac:dyDescent="0.25">
      <c r="C58758" s="75"/>
      <c r="D58758" s="74"/>
    </row>
    <row r="58759" spans="3:4" x14ac:dyDescent="0.25">
      <c r="C58759" s="75"/>
      <c r="D58759" s="74"/>
    </row>
    <row r="58760" spans="3:4" x14ac:dyDescent="0.25">
      <c r="C58760" s="75"/>
      <c r="D58760" s="74"/>
    </row>
    <row r="58761" spans="3:4" x14ac:dyDescent="0.25">
      <c r="C58761" s="75"/>
      <c r="D58761" s="74"/>
    </row>
    <row r="58762" spans="3:4" x14ac:dyDescent="0.25">
      <c r="C58762" s="75"/>
      <c r="D58762" s="74"/>
    </row>
    <row r="58763" spans="3:4" x14ac:dyDescent="0.25">
      <c r="C58763" s="75"/>
      <c r="D58763" s="74"/>
    </row>
    <row r="58764" spans="3:4" x14ac:dyDescent="0.25">
      <c r="C58764" s="75"/>
      <c r="D58764" s="74"/>
    </row>
    <row r="58765" spans="3:4" x14ac:dyDescent="0.25">
      <c r="C58765" s="75"/>
      <c r="D58765" s="74"/>
    </row>
    <row r="58766" spans="3:4" x14ac:dyDescent="0.25">
      <c r="C58766" s="75"/>
      <c r="D58766" s="74"/>
    </row>
    <row r="58767" spans="3:4" x14ac:dyDescent="0.25">
      <c r="C58767" s="75"/>
      <c r="D58767" s="74"/>
    </row>
    <row r="58768" spans="3:4" x14ac:dyDescent="0.25">
      <c r="C58768" s="75"/>
      <c r="D58768" s="74"/>
    </row>
    <row r="58769" spans="3:4" x14ac:dyDescent="0.25">
      <c r="C58769" s="75"/>
      <c r="D58769" s="74"/>
    </row>
    <row r="58770" spans="3:4" x14ac:dyDescent="0.25">
      <c r="C58770" s="75"/>
      <c r="D58770" s="74"/>
    </row>
    <row r="58771" spans="3:4" x14ac:dyDescent="0.25">
      <c r="C58771" s="75"/>
      <c r="D58771" s="74"/>
    </row>
    <row r="58772" spans="3:4" x14ac:dyDescent="0.25">
      <c r="C58772" s="75"/>
      <c r="D58772" s="74"/>
    </row>
    <row r="58773" spans="3:4" x14ac:dyDescent="0.25">
      <c r="C58773" s="75"/>
      <c r="D58773" s="74"/>
    </row>
    <row r="58774" spans="3:4" x14ac:dyDescent="0.25">
      <c r="C58774" s="75"/>
      <c r="D58774" s="74"/>
    </row>
    <row r="58775" spans="3:4" x14ac:dyDescent="0.25">
      <c r="C58775" s="75"/>
      <c r="D58775" s="74"/>
    </row>
    <row r="58776" spans="3:4" x14ac:dyDescent="0.25">
      <c r="C58776" s="75"/>
      <c r="D58776" s="74"/>
    </row>
    <row r="58777" spans="3:4" x14ac:dyDescent="0.25">
      <c r="C58777" s="75"/>
      <c r="D58777" s="74"/>
    </row>
    <row r="58778" spans="3:4" x14ac:dyDescent="0.25">
      <c r="C58778" s="75"/>
      <c r="D58778" s="74"/>
    </row>
    <row r="58779" spans="3:4" x14ac:dyDescent="0.25">
      <c r="C58779" s="75"/>
      <c r="D58779" s="74"/>
    </row>
    <row r="58780" spans="3:4" x14ac:dyDescent="0.25">
      <c r="C58780" s="75"/>
      <c r="D58780" s="74"/>
    </row>
    <row r="58781" spans="3:4" x14ac:dyDescent="0.25">
      <c r="C58781" s="75"/>
      <c r="D58781" s="74"/>
    </row>
    <row r="58782" spans="3:4" x14ac:dyDescent="0.25">
      <c r="C58782" s="75"/>
      <c r="D58782" s="74"/>
    </row>
    <row r="58783" spans="3:4" x14ac:dyDescent="0.25">
      <c r="C58783" s="75"/>
      <c r="D58783" s="74"/>
    </row>
    <row r="58784" spans="3:4" x14ac:dyDescent="0.25">
      <c r="C58784" s="75"/>
      <c r="D58784" s="74"/>
    </row>
    <row r="58785" spans="3:4" x14ac:dyDescent="0.25">
      <c r="C58785" s="75"/>
      <c r="D58785" s="74"/>
    </row>
    <row r="58786" spans="3:4" x14ac:dyDescent="0.25">
      <c r="C58786" s="75"/>
      <c r="D58786" s="74"/>
    </row>
    <row r="58787" spans="3:4" x14ac:dyDescent="0.25">
      <c r="C58787" s="75"/>
      <c r="D58787" s="74"/>
    </row>
    <row r="58788" spans="3:4" x14ac:dyDescent="0.25">
      <c r="C58788" s="75"/>
      <c r="D58788" s="74"/>
    </row>
    <row r="58789" spans="3:4" x14ac:dyDescent="0.25">
      <c r="C58789" s="75"/>
      <c r="D58789" s="74"/>
    </row>
    <row r="58790" spans="3:4" x14ac:dyDescent="0.25">
      <c r="C58790" s="75"/>
      <c r="D58790" s="74"/>
    </row>
    <row r="58791" spans="3:4" x14ac:dyDescent="0.25">
      <c r="C58791" s="75"/>
      <c r="D58791" s="74"/>
    </row>
    <row r="58792" spans="3:4" x14ac:dyDescent="0.25">
      <c r="C58792" s="75"/>
      <c r="D58792" s="74"/>
    </row>
    <row r="58793" spans="3:4" x14ac:dyDescent="0.25">
      <c r="C58793" s="75"/>
      <c r="D58793" s="74"/>
    </row>
    <row r="58794" spans="3:4" x14ac:dyDescent="0.25">
      <c r="C58794" s="75"/>
      <c r="D58794" s="74"/>
    </row>
    <row r="58795" spans="3:4" x14ac:dyDescent="0.25">
      <c r="C58795" s="75"/>
      <c r="D58795" s="74"/>
    </row>
    <row r="58796" spans="3:4" x14ac:dyDescent="0.25">
      <c r="C58796" s="75"/>
      <c r="D58796" s="74"/>
    </row>
    <row r="58797" spans="3:4" x14ac:dyDescent="0.25">
      <c r="C58797" s="75"/>
      <c r="D58797" s="74"/>
    </row>
    <row r="58798" spans="3:4" x14ac:dyDescent="0.25">
      <c r="C58798" s="75"/>
      <c r="D58798" s="74"/>
    </row>
    <row r="58799" spans="3:4" x14ac:dyDescent="0.25">
      <c r="C58799" s="75"/>
      <c r="D58799" s="74"/>
    </row>
    <row r="58800" spans="3:4" x14ac:dyDescent="0.25">
      <c r="C58800" s="75"/>
      <c r="D58800" s="74"/>
    </row>
    <row r="58801" spans="3:4" x14ac:dyDescent="0.25">
      <c r="C58801" s="75"/>
      <c r="D58801" s="74"/>
    </row>
    <row r="58802" spans="3:4" x14ac:dyDescent="0.25">
      <c r="C58802" s="75"/>
      <c r="D58802" s="74"/>
    </row>
    <row r="58803" spans="3:4" x14ac:dyDescent="0.25">
      <c r="C58803" s="75"/>
      <c r="D58803" s="74"/>
    </row>
    <row r="58804" spans="3:4" x14ac:dyDescent="0.25">
      <c r="C58804" s="75"/>
      <c r="D58804" s="74"/>
    </row>
    <row r="58805" spans="3:4" x14ac:dyDescent="0.25">
      <c r="C58805" s="75"/>
      <c r="D58805" s="74"/>
    </row>
    <row r="58806" spans="3:4" x14ac:dyDescent="0.25">
      <c r="C58806" s="75"/>
      <c r="D58806" s="74"/>
    </row>
    <row r="58807" spans="3:4" x14ac:dyDescent="0.25">
      <c r="C58807" s="75"/>
      <c r="D58807" s="74"/>
    </row>
    <row r="58808" spans="3:4" x14ac:dyDescent="0.25">
      <c r="C58808" s="75"/>
      <c r="D58808" s="74"/>
    </row>
    <row r="58809" spans="3:4" x14ac:dyDescent="0.25">
      <c r="C58809" s="75"/>
      <c r="D58809" s="74"/>
    </row>
    <row r="58810" spans="3:4" x14ac:dyDescent="0.25">
      <c r="C58810" s="75"/>
      <c r="D58810" s="74"/>
    </row>
    <row r="58811" spans="3:4" x14ac:dyDescent="0.25">
      <c r="C58811" s="75"/>
      <c r="D58811" s="74"/>
    </row>
    <row r="58812" spans="3:4" x14ac:dyDescent="0.25">
      <c r="C58812" s="75"/>
      <c r="D58812" s="74"/>
    </row>
    <row r="58813" spans="3:4" x14ac:dyDescent="0.25">
      <c r="C58813" s="75"/>
      <c r="D58813" s="74"/>
    </row>
    <row r="58814" spans="3:4" x14ac:dyDescent="0.25">
      <c r="C58814" s="75"/>
      <c r="D58814" s="74"/>
    </row>
    <row r="58815" spans="3:4" x14ac:dyDescent="0.25">
      <c r="C58815" s="75"/>
      <c r="D58815" s="74"/>
    </row>
    <row r="58816" spans="3:4" x14ac:dyDescent="0.25">
      <c r="C58816" s="75"/>
      <c r="D58816" s="74"/>
    </row>
    <row r="58817" spans="3:4" x14ac:dyDescent="0.25">
      <c r="C58817" s="75"/>
      <c r="D58817" s="74"/>
    </row>
    <row r="58818" spans="3:4" x14ac:dyDescent="0.25">
      <c r="C58818" s="75"/>
      <c r="D58818" s="74"/>
    </row>
    <row r="58819" spans="3:4" x14ac:dyDescent="0.25">
      <c r="C58819" s="75"/>
      <c r="D58819" s="74"/>
    </row>
    <row r="58820" spans="3:4" x14ac:dyDescent="0.25">
      <c r="C58820" s="75"/>
      <c r="D58820" s="74"/>
    </row>
    <row r="58821" spans="3:4" x14ac:dyDescent="0.25">
      <c r="C58821" s="75"/>
      <c r="D58821" s="74"/>
    </row>
    <row r="58822" spans="3:4" x14ac:dyDescent="0.25">
      <c r="C58822" s="75"/>
      <c r="D58822" s="74"/>
    </row>
    <row r="58823" spans="3:4" x14ac:dyDescent="0.25">
      <c r="C58823" s="75"/>
      <c r="D58823" s="74"/>
    </row>
    <row r="58824" spans="3:4" x14ac:dyDescent="0.25">
      <c r="C58824" s="75"/>
      <c r="D58824" s="74"/>
    </row>
    <row r="58825" spans="3:4" x14ac:dyDescent="0.25">
      <c r="C58825" s="75"/>
      <c r="D58825" s="74"/>
    </row>
    <row r="58826" spans="3:4" x14ac:dyDescent="0.25">
      <c r="C58826" s="75"/>
      <c r="D58826" s="74"/>
    </row>
    <row r="58827" spans="3:4" x14ac:dyDescent="0.25">
      <c r="C58827" s="75"/>
      <c r="D58827" s="74"/>
    </row>
    <row r="58828" spans="3:4" x14ac:dyDescent="0.25">
      <c r="C58828" s="75"/>
      <c r="D58828" s="74"/>
    </row>
    <row r="58829" spans="3:4" x14ac:dyDescent="0.25">
      <c r="C58829" s="75"/>
      <c r="D58829" s="74"/>
    </row>
    <row r="58830" spans="3:4" x14ac:dyDescent="0.25">
      <c r="C58830" s="75"/>
      <c r="D58830" s="74"/>
    </row>
    <row r="58831" spans="3:4" x14ac:dyDescent="0.25">
      <c r="C58831" s="75"/>
      <c r="D58831" s="74"/>
    </row>
    <row r="58832" spans="3:4" x14ac:dyDescent="0.25">
      <c r="C58832" s="75"/>
      <c r="D58832" s="74"/>
    </row>
    <row r="58833" spans="3:4" x14ac:dyDescent="0.25">
      <c r="C58833" s="75"/>
      <c r="D58833" s="74"/>
    </row>
    <row r="58834" spans="3:4" x14ac:dyDescent="0.25">
      <c r="C58834" s="75"/>
      <c r="D58834" s="74"/>
    </row>
    <row r="58835" spans="3:4" x14ac:dyDescent="0.25">
      <c r="C58835" s="75"/>
      <c r="D58835" s="74"/>
    </row>
    <row r="58836" spans="3:4" x14ac:dyDescent="0.25">
      <c r="C58836" s="75"/>
      <c r="D58836" s="74"/>
    </row>
    <row r="58837" spans="3:4" x14ac:dyDescent="0.25">
      <c r="C58837" s="75"/>
      <c r="D58837" s="74"/>
    </row>
    <row r="58838" spans="3:4" x14ac:dyDescent="0.25">
      <c r="C58838" s="75"/>
      <c r="D58838" s="74"/>
    </row>
    <row r="58839" spans="3:4" x14ac:dyDescent="0.25">
      <c r="C58839" s="75"/>
      <c r="D58839" s="74"/>
    </row>
    <row r="58840" spans="3:4" x14ac:dyDescent="0.25">
      <c r="C58840" s="75"/>
      <c r="D58840" s="74"/>
    </row>
    <row r="58841" spans="3:4" x14ac:dyDescent="0.25">
      <c r="C58841" s="75"/>
      <c r="D58841" s="74"/>
    </row>
    <row r="58842" spans="3:4" x14ac:dyDescent="0.25">
      <c r="C58842" s="75"/>
      <c r="D58842" s="74"/>
    </row>
    <row r="58843" spans="3:4" x14ac:dyDescent="0.25">
      <c r="C58843" s="75"/>
      <c r="D58843" s="74"/>
    </row>
    <row r="58844" spans="3:4" x14ac:dyDescent="0.25">
      <c r="C58844" s="75"/>
      <c r="D58844" s="74"/>
    </row>
    <row r="58845" spans="3:4" x14ac:dyDescent="0.25">
      <c r="C58845" s="75"/>
      <c r="D58845" s="74"/>
    </row>
    <row r="58846" spans="3:4" x14ac:dyDescent="0.25">
      <c r="C58846" s="75"/>
      <c r="D58846" s="74"/>
    </row>
    <row r="58847" spans="3:4" x14ac:dyDescent="0.25">
      <c r="C58847" s="75"/>
      <c r="D58847" s="74"/>
    </row>
    <row r="58848" spans="3:4" x14ac:dyDescent="0.25">
      <c r="C58848" s="75"/>
      <c r="D58848" s="74"/>
    </row>
    <row r="58849" spans="3:4" x14ac:dyDescent="0.25">
      <c r="C58849" s="75"/>
      <c r="D58849" s="74"/>
    </row>
    <row r="58850" spans="3:4" x14ac:dyDescent="0.25">
      <c r="C58850" s="75"/>
      <c r="D58850" s="74"/>
    </row>
    <row r="58851" spans="3:4" x14ac:dyDescent="0.25">
      <c r="C58851" s="75"/>
      <c r="D58851" s="74"/>
    </row>
    <row r="58852" spans="3:4" x14ac:dyDescent="0.25">
      <c r="C58852" s="75"/>
      <c r="D58852" s="74"/>
    </row>
    <row r="58853" spans="3:4" x14ac:dyDescent="0.25">
      <c r="C58853" s="75"/>
      <c r="D58853" s="74"/>
    </row>
    <row r="58854" spans="3:4" x14ac:dyDescent="0.25">
      <c r="C58854" s="75"/>
      <c r="D58854" s="74"/>
    </row>
    <row r="58855" spans="3:4" x14ac:dyDescent="0.25">
      <c r="C58855" s="75"/>
      <c r="D58855" s="74"/>
    </row>
    <row r="58856" spans="3:4" x14ac:dyDescent="0.25">
      <c r="C58856" s="75"/>
      <c r="D58856" s="74"/>
    </row>
    <row r="58857" spans="3:4" x14ac:dyDescent="0.25">
      <c r="C58857" s="75"/>
      <c r="D58857" s="74"/>
    </row>
    <row r="58858" spans="3:4" x14ac:dyDescent="0.25">
      <c r="C58858" s="75"/>
      <c r="D58858" s="74"/>
    </row>
    <row r="58859" spans="3:4" x14ac:dyDescent="0.25">
      <c r="C58859" s="75"/>
      <c r="D58859" s="74"/>
    </row>
    <row r="58860" spans="3:4" x14ac:dyDescent="0.25">
      <c r="C58860" s="75"/>
      <c r="D58860" s="74"/>
    </row>
    <row r="58861" spans="3:4" x14ac:dyDescent="0.25">
      <c r="C58861" s="75"/>
      <c r="D58861" s="74"/>
    </row>
    <row r="58862" spans="3:4" x14ac:dyDescent="0.25">
      <c r="C58862" s="75"/>
      <c r="D58862" s="74"/>
    </row>
    <row r="58863" spans="3:4" x14ac:dyDescent="0.25">
      <c r="C58863" s="75"/>
      <c r="D58863" s="74"/>
    </row>
    <row r="58864" spans="3:4" x14ac:dyDescent="0.25">
      <c r="C58864" s="75"/>
      <c r="D58864" s="74"/>
    </row>
    <row r="58865" spans="3:4" x14ac:dyDescent="0.25">
      <c r="C58865" s="75"/>
      <c r="D58865" s="74"/>
    </row>
    <row r="58866" spans="3:4" x14ac:dyDescent="0.25">
      <c r="C58866" s="75"/>
      <c r="D58866" s="74"/>
    </row>
    <row r="58867" spans="3:4" x14ac:dyDescent="0.25">
      <c r="C58867" s="75"/>
      <c r="D58867" s="74"/>
    </row>
    <row r="58868" spans="3:4" x14ac:dyDescent="0.25">
      <c r="C58868" s="75"/>
      <c r="D58868" s="74"/>
    </row>
    <row r="58869" spans="3:4" x14ac:dyDescent="0.25">
      <c r="C58869" s="75"/>
      <c r="D58869" s="74"/>
    </row>
    <row r="58870" spans="3:4" x14ac:dyDescent="0.25">
      <c r="C58870" s="75"/>
      <c r="D58870" s="74"/>
    </row>
    <row r="58871" spans="3:4" x14ac:dyDescent="0.25">
      <c r="C58871" s="75"/>
      <c r="D58871" s="74"/>
    </row>
    <row r="58872" spans="3:4" x14ac:dyDescent="0.25">
      <c r="C58872" s="75"/>
      <c r="D58872" s="74"/>
    </row>
    <row r="58873" spans="3:4" x14ac:dyDescent="0.25">
      <c r="C58873" s="75"/>
      <c r="D58873" s="74"/>
    </row>
    <row r="58874" spans="3:4" x14ac:dyDescent="0.25">
      <c r="C58874" s="75"/>
      <c r="D58874" s="74"/>
    </row>
    <row r="58875" spans="3:4" x14ac:dyDescent="0.25">
      <c r="C58875" s="75"/>
      <c r="D58875" s="74"/>
    </row>
    <row r="58876" spans="3:4" x14ac:dyDescent="0.25">
      <c r="C58876" s="75"/>
      <c r="D58876" s="74"/>
    </row>
    <row r="58877" spans="3:4" x14ac:dyDescent="0.25">
      <c r="C58877" s="75"/>
      <c r="D58877" s="74"/>
    </row>
    <row r="58878" spans="3:4" x14ac:dyDescent="0.25">
      <c r="C58878" s="75"/>
      <c r="D58878" s="74"/>
    </row>
    <row r="58879" spans="3:4" x14ac:dyDescent="0.25">
      <c r="C58879" s="75"/>
      <c r="D58879" s="74"/>
    </row>
    <row r="58880" spans="3:4" x14ac:dyDescent="0.25">
      <c r="C58880" s="75"/>
      <c r="D58880" s="74"/>
    </row>
    <row r="58881" spans="3:4" x14ac:dyDescent="0.25">
      <c r="C58881" s="75"/>
      <c r="D58881" s="74"/>
    </row>
    <row r="58882" spans="3:4" x14ac:dyDescent="0.25">
      <c r="C58882" s="75"/>
      <c r="D58882" s="74"/>
    </row>
    <row r="58883" spans="3:4" x14ac:dyDescent="0.25">
      <c r="C58883" s="75"/>
      <c r="D58883" s="74"/>
    </row>
    <row r="58884" spans="3:4" x14ac:dyDescent="0.25">
      <c r="C58884" s="75"/>
      <c r="D58884" s="74"/>
    </row>
    <row r="58885" spans="3:4" x14ac:dyDescent="0.25">
      <c r="C58885" s="75"/>
      <c r="D58885" s="74"/>
    </row>
    <row r="58886" spans="3:4" x14ac:dyDescent="0.25">
      <c r="C58886" s="75"/>
      <c r="D58886" s="74"/>
    </row>
    <row r="58887" spans="3:4" x14ac:dyDescent="0.25">
      <c r="C58887" s="75"/>
      <c r="D58887" s="74"/>
    </row>
    <row r="58888" spans="3:4" x14ac:dyDescent="0.25">
      <c r="C58888" s="75"/>
      <c r="D58888" s="74"/>
    </row>
    <row r="58889" spans="3:4" x14ac:dyDescent="0.25">
      <c r="C58889" s="75"/>
      <c r="D58889" s="74"/>
    </row>
    <row r="58890" spans="3:4" x14ac:dyDescent="0.25">
      <c r="C58890" s="75"/>
      <c r="D58890" s="74"/>
    </row>
    <row r="58891" spans="3:4" x14ac:dyDescent="0.25">
      <c r="C58891" s="75"/>
      <c r="D58891" s="74"/>
    </row>
    <row r="58892" spans="3:4" x14ac:dyDescent="0.25">
      <c r="C58892" s="75"/>
      <c r="D58892" s="74"/>
    </row>
    <row r="58893" spans="3:4" x14ac:dyDescent="0.25">
      <c r="C58893" s="75"/>
      <c r="D58893" s="74"/>
    </row>
    <row r="58894" spans="3:4" x14ac:dyDescent="0.25">
      <c r="C58894" s="75"/>
      <c r="D58894" s="74"/>
    </row>
    <row r="58895" spans="3:4" x14ac:dyDescent="0.25">
      <c r="C58895" s="75"/>
      <c r="D58895" s="74"/>
    </row>
    <row r="58896" spans="3:4" x14ac:dyDescent="0.25">
      <c r="C58896" s="75"/>
      <c r="D58896" s="74"/>
    </row>
    <row r="58897" spans="3:4" x14ac:dyDescent="0.25">
      <c r="C58897" s="75"/>
      <c r="D58897" s="74"/>
    </row>
    <row r="58898" spans="3:4" x14ac:dyDescent="0.25">
      <c r="C58898" s="75"/>
      <c r="D58898" s="74"/>
    </row>
    <row r="58899" spans="3:4" x14ac:dyDescent="0.25">
      <c r="C58899" s="75"/>
      <c r="D58899" s="74"/>
    </row>
    <row r="58900" spans="3:4" x14ac:dyDescent="0.25">
      <c r="C58900" s="75"/>
      <c r="D58900" s="74"/>
    </row>
    <row r="58901" spans="3:4" x14ac:dyDescent="0.25">
      <c r="C58901" s="75"/>
      <c r="D58901" s="74"/>
    </row>
    <row r="58902" spans="3:4" x14ac:dyDescent="0.25">
      <c r="C58902" s="75"/>
      <c r="D58902" s="74"/>
    </row>
    <row r="58903" spans="3:4" x14ac:dyDescent="0.25">
      <c r="C58903" s="75"/>
      <c r="D58903" s="74"/>
    </row>
    <row r="58904" spans="3:4" x14ac:dyDescent="0.25">
      <c r="C58904" s="75"/>
      <c r="D58904" s="74"/>
    </row>
    <row r="58905" spans="3:4" x14ac:dyDescent="0.25">
      <c r="C58905" s="75"/>
      <c r="D58905" s="74"/>
    </row>
    <row r="58906" spans="3:4" x14ac:dyDescent="0.25">
      <c r="C58906" s="75"/>
      <c r="D58906" s="74"/>
    </row>
    <row r="58907" spans="3:4" x14ac:dyDescent="0.25">
      <c r="C58907" s="75"/>
      <c r="D58907" s="74"/>
    </row>
    <row r="58908" spans="3:4" x14ac:dyDescent="0.25">
      <c r="C58908" s="75"/>
      <c r="D58908" s="74"/>
    </row>
    <row r="58909" spans="3:4" x14ac:dyDescent="0.25">
      <c r="C58909" s="75"/>
      <c r="D58909" s="74"/>
    </row>
    <row r="58910" spans="3:4" x14ac:dyDescent="0.25">
      <c r="C58910" s="75"/>
      <c r="D58910" s="74"/>
    </row>
    <row r="58911" spans="3:4" x14ac:dyDescent="0.25">
      <c r="C58911" s="75"/>
      <c r="D58911" s="74"/>
    </row>
    <row r="58912" spans="3:4" x14ac:dyDescent="0.25">
      <c r="C58912" s="75"/>
      <c r="D58912" s="74"/>
    </row>
    <row r="58913" spans="3:4" x14ac:dyDescent="0.25">
      <c r="C58913" s="75"/>
      <c r="D58913" s="74"/>
    </row>
    <row r="58914" spans="3:4" x14ac:dyDescent="0.25">
      <c r="C58914" s="75"/>
      <c r="D58914" s="74"/>
    </row>
    <row r="58915" spans="3:4" x14ac:dyDescent="0.25">
      <c r="C58915" s="75"/>
      <c r="D58915" s="74"/>
    </row>
    <row r="58916" spans="3:4" x14ac:dyDescent="0.25">
      <c r="C58916" s="75"/>
      <c r="D58916" s="74"/>
    </row>
    <row r="58917" spans="3:4" x14ac:dyDescent="0.25">
      <c r="C58917" s="75"/>
      <c r="D58917" s="74"/>
    </row>
    <row r="58918" spans="3:4" x14ac:dyDescent="0.25">
      <c r="C58918" s="75"/>
      <c r="D58918" s="74"/>
    </row>
    <row r="58919" spans="3:4" x14ac:dyDescent="0.25">
      <c r="C58919" s="75"/>
      <c r="D58919" s="74"/>
    </row>
    <row r="58920" spans="3:4" x14ac:dyDescent="0.25">
      <c r="C58920" s="75"/>
      <c r="D58920" s="74"/>
    </row>
    <row r="58921" spans="3:4" x14ac:dyDescent="0.25">
      <c r="C58921" s="75"/>
      <c r="D58921" s="74"/>
    </row>
    <row r="58922" spans="3:4" x14ac:dyDescent="0.25">
      <c r="C58922" s="75"/>
      <c r="D58922" s="74"/>
    </row>
    <row r="58923" spans="3:4" x14ac:dyDescent="0.25">
      <c r="C58923" s="75"/>
      <c r="D58923" s="74"/>
    </row>
    <row r="58924" spans="3:4" x14ac:dyDescent="0.25">
      <c r="C58924" s="75"/>
      <c r="D58924" s="74"/>
    </row>
    <row r="58925" spans="3:4" x14ac:dyDescent="0.25">
      <c r="C58925" s="75"/>
      <c r="D58925" s="74"/>
    </row>
    <row r="58926" spans="3:4" x14ac:dyDescent="0.25">
      <c r="C58926" s="75"/>
      <c r="D58926" s="74"/>
    </row>
    <row r="58927" spans="3:4" x14ac:dyDescent="0.25">
      <c r="C58927" s="75"/>
      <c r="D58927" s="74"/>
    </row>
    <row r="58928" spans="3:4" x14ac:dyDescent="0.25">
      <c r="C58928" s="75"/>
      <c r="D58928" s="74"/>
    </row>
    <row r="58929" spans="3:4" x14ac:dyDescent="0.25">
      <c r="C58929" s="75"/>
      <c r="D58929" s="74"/>
    </row>
    <row r="58930" spans="3:4" x14ac:dyDescent="0.25">
      <c r="C58930" s="75"/>
      <c r="D58930" s="74"/>
    </row>
    <row r="58931" spans="3:4" x14ac:dyDescent="0.25">
      <c r="C58931" s="75"/>
      <c r="D58931" s="74"/>
    </row>
    <row r="58932" spans="3:4" x14ac:dyDescent="0.25">
      <c r="C58932" s="75"/>
      <c r="D58932" s="74"/>
    </row>
    <row r="58933" spans="3:4" x14ac:dyDescent="0.25">
      <c r="C58933" s="75"/>
      <c r="D58933" s="74"/>
    </row>
    <row r="58934" spans="3:4" x14ac:dyDescent="0.25">
      <c r="C58934" s="75"/>
      <c r="D58934" s="74"/>
    </row>
    <row r="58935" spans="3:4" x14ac:dyDescent="0.25">
      <c r="C58935" s="75"/>
      <c r="D58935" s="74"/>
    </row>
    <row r="58936" spans="3:4" x14ac:dyDescent="0.25">
      <c r="C58936" s="75"/>
      <c r="D58936" s="74"/>
    </row>
    <row r="58937" spans="3:4" x14ac:dyDescent="0.25">
      <c r="C58937" s="75"/>
      <c r="D58937" s="74"/>
    </row>
    <row r="58938" spans="3:4" x14ac:dyDescent="0.25">
      <c r="C58938" s="75"/>
      <c r="D58938" s="74"/>
    </row>
    <row r="58939" spans="3:4" x14ac:dyDescent="0.25">
      <c r="C58939" s="75"/>
      <c r="D58939" s="74"/>
    </row>
    <row r="58940" spans="3:4" x14ac:dyDescent="0.25">
      <c r="C58940" s="75"/>
      <c r="D58940" s="74"/>
    </row>
    <row r="58941" spans="3:4" x14ac:dyDescent="0.25">
      <c r="C58941" s="75"/>
      <c r="D58941" s="74"/>
    </row>
    <row r="58942" spans="3:4" x14ac:dyDescent="0.25">
      <c r="C58942" s="75"/>
      <c r="D58942" s="74"/>
    </row>
    <row r="58943" spans="3:4" x14ac:dyDescent="0.25">
      <c r="C58943" s="75"/>
      <c r="D58943" s="74"/>
    </row>
    <row r="58944" spans="3:4" x14ac:dyDescent="0.25">
      <c r="C58944" s="75"/>
      <c r="D58944" s="74"/>
    </row>
    <row r="58945" spans="3:4" x14ac:dyDescent="0.25">
      <c r="C58945" s="75"/>
      <c r="D58945" s="74"/>
    </row>
    <row r="58946" spans="3:4" x14ac:dyDescent="0.25">
      <c r="C58946" s="75"/>
      <c r="D58946" s="74"/>
    </row>
    <row r="58947" spans="3:4" x14ac:dyDescent="0.25">
      <c r="C58947" s="75"/>
      <c r="D58947" s="74"/>
    </row>
    <row r="58948" spans="3:4" x14ac:dyDescent="0.25">
      <c r="C58948" s="75"/>
      <c r="D58948" s="74"/>
    </row>
    <row r="58949" spans="3:4" x14ac:dyDescent="0.25">
      <c r="C58949" s="75"/>
      <c r="D58949" s="74"/>
    </row>
    <row r="58950" spans="3:4" x14ac:dyDescent="0.25">
      <c r="C58950" s="75"/>
      <c r="D58950" s="74"/>
    </row>
    <row r="58951" spans="3:4" x14ac:dyDescent="0.25">
      <c r="C58951" s="75"/>
      <c r="D58951" s="74"/>
    </row>
    <row r="58952" spans="3:4" x14ac:dyDescent="0.25">
      <c r="C58952" s="75"/>
      <c r="D58952" s="74"/>
    </row>
    <row r="58953" spans="3:4" x14ac:dyDescent="0.25">
      <c r="C58953" s="75"/>
      <c r="D58953" s="74"/>
    </row>
    <row r="58954" spans="3:4" x14ac:dyDescent="0.25">
      <c r="C58954" s="75"/>
      <c r="D58954" s="74"/>
    </row>
    <row r="58955" spans="3:4" x14ac:dyDescent="0.25">
      <c r="C58955" s="75"/>
      <c r="D58955" s="74"/>
    </row>
    <row r="58956" spans="3:4" x14ac:dyDescent="0.25">
      <c r="C58956" s="75"/>
      <c r="D58956" s="74"/>
    </row>
    <row r="58957" spans="3:4" x14ac:dyDescent="0.25">
      <c r="C58957" s="75"/>
      <c r="D58957" s="74"/>
    </row>
    <row r="58958" spans="3:4" x14ac:dyDescent="0.25">
      <c r="C58958" s="75"/>
      <c r="D58958" s="74"/>
    </row>
    <row r="58959" spans="3:4" x14ac:dyDescent="0.25">
      <c r="C58959" s="75"/>
      <c r="D58959" s="74"/>
    </row>
    <row r="58960" spans="3:4" x14ac:dyDescent="0.25">
      <c r="C58960" s="75"/>
      <c r="D58960" s="74"/>
    </row>
    <row r="58961" spans="3:4" x14ac:dyDescent="0.25">
      <c r="C58961" s="75"/>
      <c r="D58961" s="74"/>
    </row>
    <row r="58962" spans="3:4" x14ac:dyDescent="0.25">
      <c r="C58962" s="75"/>
      <c r="D58962" s="74"/>
    </row>
    <row r="58963" spans="3:4" x14ac:dyDescent="0.25">
      <c r="C58963" s="75"/>
      <c r="D58963" s="74"/>
    </row>
    <row r="58964" spans="3:4" x14ac:dyDescent="0.25">
      <c r="C58964" s="75"/>
      <c r="D58964" s="74"/>
    </row>
    <row r="58965" spans="3:4" x14ac:dyDescent="0.25">
      <c r="C58965" s="75"/>
      <c r="D58965" s="74"/>
    </row>
    <row r="58966" spans="3:4" x14ac:dyDescent="0.25">
      <c r="C58966" s="75"/>
      <c r="D58966" s="74"/>
    </row>
    <row r="58967" spans="3:4" x14ac:dyDescent="0.25">
      <c r="C58967" s="75"/>
      <c r="D58967" s="74"/>
    </row>
    <row r="58968" spans="3:4" x14ac:dyDescent="0.25">
      <c r="C58968" s="75"/>
      <c r="D58968" s="74"/>
    </row>
    <row r="58969" spans="3:4" x14ac:dyDescent="0.25">
      <c r="C58969" s="75"/>
      <c r="D58969" s="74"/>
    </row>
    <row r="58970" spans="3:4" x14ac:dyDescent="0.25">
      <c r="C58970" s="75"/>
      <c r="D58970" s="74"/>
    </row>
    <row r="58971" spans="3:4" x14ac:dyDescent="0.25">
      <c r="C58971" s="75"/>
      <c r="D58971" s="74"/>
    </row>
    <row r="58972" spans="3:4" x14ac:dyDescent="0.25">
      <c r="C58972" s="75"/>
      <c r="D58972" s="74"/>
    </row>
    <row r="58973" spans="3:4" x14ac:dyDescent="0.25">
      <c r="C58973" s="75"/>
      <c r="D58973" s="74"/>
    </row>
    <row r="58974" spans="3:4" x14ac:dyDescent="0.25">
      <c r="C58974" s="75"/>
      <c r="D58974" s="74"/>
    </row>
    <row r="58975" spans="3:4" x14ac:dyDescent="0.25">
      <c r="C58975" s="75"/>
      <c r="D58975" s="74"/>
    </row>
    <row r="58976" spans="3:4" x14ac:dyDescent="0.25">
      <c r="C58976" s="75"/>
      <c r="D58976" s="74"/>
    </row>
    <row r="58977" spans="3:4" x14ac:dyDescent="0.25">
      <c r="C58977" s="75"/>
      <c r="D58977" s="74"/>
    </row>
    <row r="58978" spans="3:4" x14ac:dyDescent="0.25">
      <c r="C58978" s="75"/>
      <c r="D58978" s="74"/>
    </row>
    <row r="58979" spans="3:4" x14ac:dyDescent="0.25">
      <c r="C58979" s="75"/>
      <c r="D58979" s="74"/>
    </row>
    <row r="58980" spans="3:4" x14ac:dyDescent="0.25">
      <c r="C58980" s="75"/>
      <c r="D58980" s="74"/>
    </row>
    <row r="58981" spans="3:4" x14ac:dyDescent="0.25">
      <c r="C58981" s="75"/>
      <c r="D58981" s="74"/>
    </row>
    <row r="58982" spans="3:4" x14ac:dyDescent="0.25">
      <c r="C58982" s="75"/>
      <c r="D58982" s="74"/>
    </row>
    <row r="58983" spans="3:4" x14ac:dyDescent="0.25">
      <c r="C58983" s="75"/>
      <c r="D58983" s="74"/>
    </row>
    <row r="58984" spans="3:4" x14ac:dyDescent="0.25">
      <c r="C58984" s="75"/>
      <c r="D58984" s="74"/>
    </row>
    <row r="58985" spans="3:4" x14ac:dyDescent="0.25">
      <c r="C58985" s="75"/>
      <c r="D58985" s="74"/>
    </row>
    <row r="58986" spans="3:4" x14ac:dyDescent="0.25">
      <c r="C58986" s="75"/>
      <c r="D58986" s="74"/>
    </row>
    <row r="58987" spans="3:4" x14ac:dyDescent="0.25">
      <c r="C58987" s="75"/>
      <c r="D58987" s="74"/>
    </row>
    <row r="58988" spans="3:4" x14ac:dyDescent="0.25">
      <c r="C58988" s="75"/>
      <c r="D58988" s="74"/>
    </row>
    <row r="58989" spans="3:4" x14ac:dyDescent="0.25">
      <c r="C58989" s="75"/>
      <c r="D58989" s="74"/>
    </row>
    <row r="58990" spans="3:4" x14ac:dyDescent="0.25">
      <c r="C58990" s="75"/>
      <c r="D58990" s="74"/>
    </row>
    <row r="58991" spans="3:4" x14ac:dyDescent="0.25">
      <c r="C58991" s="75"/>
      <c r="D58991" s="74"/>
    </row>
    <row r="58992" spans="3:4" x14ac:dyDescent="0.25">
      <c r="C58992" s="75"/>
      <c r="D58992" s="74"/>
    </row>
    <row r="58993" spans="3:4" x14ac:dyDescent="0.25">
      <c r="C58993" s="75"/>
      <c r="D58993" s="74"/>
    </row>
    <row r="58994" spans="3:4" x14ac:dyDescent="0.25">
      <c r="C58994" s="75"/>
      <c r="D58994" s="74"/>
    </row>
    <row r="58995" spans="3:4" x14ac:dyDescent="0.25">
      <c r="C58995" s="75"/>
      <c r="D58995" s="74"/>
    </row>
    <row r="58996" spans="3:4" x14ac:dyDescent="0.25">
      <c r="C58996" s="75"/>
      <c r="D58996" s="74"/>
    </row>
    <row r="58997" spans="3:4" x14ac:dyDescent="0.25">
      <c r="C58997" s="75"/>
      <c r="D58997" s="74"/>
    </row>
    <row r="58998" spans="3:4" x14ac:dyDescent="0.25">
      <c r="C58998" s="75"/>
      <c r="D58998" s="74"/>
    </row>
    <row r="58999" spans="3:4" x14ac:dyDescent="0.25">
      <c r="C58999" s="75"/>
      <c r="D58999" s="74"/>
    </row>
    <row r="59000" spans="3:4" x14ac:dyDescent="0.25">
      <c r="C59000" s="75"/>
      <c r="D59000" s="74"/>
    </row>
    <row r="59001" spans="3:4" x14ac:dyDescent="0.25">
      <c r="C59001" s="75"/>
      <c r="D59001" s="74"/>
    </row>
    <row r="59002" spans="3:4" x14ac:dyDescent="0.25">
      <c r="C59002" s="75"/>
      <c r="D59002" s="74"/>
    </row>
    <row r="59003" spans="3:4" x14ac:dyDescent="0.25">
      <c r="C59003" s="75"/>
      <c r="D59003" s="74"/>
    </row>
    <row r="59004" spans="3:4" x14ac:dyDescent="0.25">
      <c r="C59004" s="75"/>
      <c r="D59004" s="74"/>
    </row>
    <row r="59005" spans="3:4" x14ac:dyDescent="0.25">
      <c r="C59005" s="75"/>
      <c r="D59005" s="74"/>
    </row>
    <row r="59006" spans="3:4" x14ac:dyDescent="0.25">
      <c r="C59006" s="75"/>
      <c r="D59006" s="74"/>
    </row>
    <row r="59007" spans="3:4" x14ac:dyDescent="0.25">
      <c r="C59007" s="75"/>
      <c r="D59007" s="74"/>
    </row>
    <row r="59008" spans="3:4" x14ac:dyDescent="0.25">
      <c r="C59008" s="75"/>
      <c r="D59008" s="74"/>
    </row>
    <row r="59009" spans="3:4" x14ac:dyDescent="0.25">
      <c r="C59009" s="75"/>
      <c r="D59009" s="74"/>
    </row>
    <row r="59010" spans="3:4" x14ac:dyDescent="0.25">
      <c r="C59010" s="75"/>
      <c r="D59010" s="74"/>
    </row>
    <row r="59011" spans="3:4" x14ac:dyDescent="0.25">
      <c r="C59011" s="75"/>
      <c r="D59011" s="74"/>
    </row>
    <row r="59012" spans="3:4" x14ac:dyDescent="0.25">
      <c r="C59012" s="75"/>
      <c r="D59012" s="74"/>
    </row>
    <row r="59013" spans="3:4" x14ac:dyDescent="0.25">
      <c r="C59013" s="75"/>
      <c r="D59013" s="74"/>
    </row>
    <row r="59014" spans="3:4" x14ac:dyDescent="0.25">
      <c r="C59014" s="75"/>
      <c r="D59014" s="74"/>
    </row>
    <row r="59015" spans="3:4" x14ac:dyDescent="0.25">
      <c r="C59015" s="75"/>
      <c r="D59015" s="74"/>
    </row>
    <row r="59016" spans="3:4" x14ac:dyDescent="0.25">
      <c r="C59016" s="75"/>
      <c r="D59016" s="74"/>
    </row>
    <row r="59017" spans="3:4" x14ac:dyDescent="0.25">
      <c r="C59017" s="75"/>
      <c r="D59017" s="74"/>
    </row>
    <row r="59018" spans="3:4" x14ac:dyDescent="0.25">
      <c r="C59018" s="75"/>
      <c r="D59018" s="74"/>
    </row>
    <row r="59019" spans="3:4" x14ac:dyDescent="0.25">
      <c r="C59019" s="75"/>
      <c r="D59019" s="74"/>
    </row>
    <row r="59020" spans="3:4" x14ac:dyDescent="0.25">
      <c r="C59020" s="75"/>
      <c r="D59020" s="74"/>
    </row>
    <row r="59021" spans="3:4" x14ac:dyDescent="0.25">
      <c r="C59021" s="75"/>
      <c r="D59021" s="74"/>
    </row>
    <row r="59022" spans="3:4" x14ac:dyDescent="0.25">
      <c r="C59022" s="75"/>
      <c r="D59022" s="74"/>
    </row>
    <row r="59023" spans="3:4" x14ac:dyDescent="0.25">
      <c r="C59023" s="75"/>
      <c r="D59023" s="74"/>
    </row>
    <row r="59024" spans="3:4" x14ac:dyDescent="0.25">
      <c r="C59024" s="75"/>
      <c r="D59024" s="74"/>
    </row>
    <row r="59025" spans="3:4" x14ac:dyDescent="0.25">
      <c r="C59025" s="75"/>
      <c r="D59025" s="74"/>
    </row>
    <row r="59026" spans="3:4" x14ac:dyDescent="0.25">
      <c r="C59026" s="75"/>
      <c r="D59026" s="74"/>
    </row>
    <row r="59027" spans="3:4" x14ac:dyDescent="0.25">
      <c r="C59027" s="75"/>
      <c r="D59027" s="74"/>
    </row>
    <row r="59028" spans="3:4" x14ac:dyDescent="0.25">
      <c r="C59028" s="75"/>
      <c r="D59028" s="74"/>
    </row>
    <row r="59029" spans="3:4" x14ac:dyDescent="0.25">
      <c r="C59029" s="75"/>
      <c r="D59029" s="74"/>
    </row>
    <row r="59030" spans="3:4" x14ac:dyDescent="0.25">
      <c r="C59030" s="75"/>
      <c r="D59030" s="74"/>
    </row>
    <row r="59031" spans="3:4" x14ac:dyDescent="0.25">
      <c r="C59031" s="75"/>
      <c r="D59031" s="74"/>
    </row>
    <row r="59032" spans="3:4" x14ac:dyDescent="0.25">
      <c r="C59032" s="75"/>
      <c r="D59032" s="74"/>
    </row>
    <row r="59033" spans="3:4" x14ac:dyDescent="0.25">
      <c r="C59033" s="75"/>
      <c r="D59033" s="74"/>
    </row>
    <row r="59034" spans="3:4" x14ac:dyDescent="0.25">
      <c r="C59034" s="75"/>
      <c r="D59034" s="74"/>
    </row>
    <row r="59035" spans="3:4" x14ac:dyDescent="0.25">
      <c r="C59035" s="75"/>
      <c r="D59035" s="74"/>
    </row>
    <row r="59036" spans="3:4" x14ac:dyDescent="0.25">
      <c r="C59036" s="75"/>
      <c r="D59036" s="74"/>
    </row>
    <row r="59037" spans="3:4" x14ac:dyDescent="0.25">
      <c r="C59037" s="75"/>
      <c r="D59037" s="74"/>
    </row>
    <row r="59038" spans="3:4" x14ac:dyDescent="0.25">
      <c r="C59038" s="75"/>
      <c r="D59038" s="74"/>
    </row>
    <row r="59039" spans="3:4" x14ac:dyDescent="0.25">
      <c r="C59039" s="75"/>
      <c r="D59039" s="74"/>
    </row>
    <row r="59040" spans="3:4" x14ac:dyDescent="0.25">
      <c r="C59040" s="75"/>
      <c r="D59040" s="74"/>
    </row>
    <row r="59041" spans="3:4" x14ac:dyDescent="0.25">
      <c r="C59041" s="75"/>
      <c r="D59041" s="74"/>
    </row>
    <row r="59042" spans="3:4" x14ac:dyDescent="0.25">
      <c r="C59042" s="75"/>
      <c r="D59042" s="74"/>
    </row>
    <row r="59043" spans="3:4" x14ac:dyDescent="0.25">
      <c r="C59043" s="75"/>
      <c r="D59043" s="74"/>
    </row>
    <row r="59044" spans="3:4" x14ac:dyDescent="0.25">
      <c r="C59044" s="75"/>
      <c r="D59044" s="74"/>
    </row>
    <row r="59045" spans="3:4" x14ac:dyDescent="0.25">
      <c r="C59045" s="75"/>
      <c r="D59045" s="74"/>
    </row>
    <row r="59046" spans="3:4" x14ac:dyDescent="0.25">
      <c r="C59046" s="75"/>
      <c r="D59046" s="74"/>
    </row>
    <row r="59047" spans="3:4" x14ac:dyDescent="0.25">
      <c r="C59047" s="75"/>
      <c r="D59047" s="74"/>
    </row>
    <row r="59048" spans="3:4" x14ac:dyDescent="0.25">
      <c r="C59048" s="75"/>
      <c r="D59048" s="74"/>
    </row>
    <row r="59049" spans="3:4" x14ac:dyDescent="0.25">
      <c r="C59049" s="75"/>
      <c r="D59049" s="74"/>
    </row>
    <row r="59050" spans="3:4" x14ac:dyDescent="0.25">
      <c r="C59050" s="75"/>
      <c r="D59050" s="74"/>
    </row>
    <row r="59051" spans="3:4" x14ac:dyDescent="0.25">
      <c r="C59051" s="75"/>
      <c r="D59051" s="74"/>
    </row>
    <row r="59052" spans="3:4" x14ac:dyDescent="0.25">
      <c r="C59052" s="75"/>
      <c r="D59052" s="74"/>
    </row>
    <row r="59053" spans="3:4" x14ac:dyDescent="0.25">
      <c r="C59053" s="75"/>
      <c r="D59053" s="74"/>
    </row>
    <row r="59054" spans="3:4" x14ac:dyDescent="0.25">
      <c r="C59054" s="75"/>
      <c r="D59054" s="74"/>
    </row>
    <row r="59055" spans="3:4" x14ac:dyDescent="0.25">
      <c r="C59055" s="75"/>
      <c r="D59055" s="74"/>
    </row>
    <row r="59056" spans="3:4" x14ac:dyDescent="0.25">
      <c r="C59056" s="75"/>
      <c r="D59056" s="74"/>
    </row>
    <row r="59057" spans="3:4" x14ac:dyDescent="0.25">
      <c r="C59057" s="75"/>
      <c r="D59057" s="74"/>
    </row>
    <row r="59058" spans="3:4" x14ac:dyDescent="0.25">
      <c r="C59058" s="75"/>
      <c r="D59058" s="74"/>
    </row>
    <row r="59059" spans="3:4" x14ac:dyDescent="0.25">
      <c r="C59059" s="75"/>
      <c r="D59059" s="74"/>
    </row>
    <row r="59060" spans="3:4" x14ac:dyDescent="0.25">
      <c r="C59060" s="75"/>
      <c r="D59060" s="74"/>
    </row>
    <row r="59061" spans="3:4" x14ac:dyDescent="0.25">
      <c r="C59061" s="75"/>
      <c r="D59061" s="74"/>
    </row>
    <row r="59062" spans="3:4" x14ac:dyDescent="0.25">
      <c r="C59062" s="75"/>
      <c r="D59062" s="74"/>
    </row>
    <row r="59063" spans="3:4" x14ac:dyDescent="0.25">
      <c r="C59063" s="75"/>
      <c r="D59063" s="74"/>
    </row>
    <row r="59064" spans="3:4" x14ac:dyDescent="0.25">
      <c r="C59064" s="75"/>
      <c r="D59064" s="74"/>
    </row>
    <row r="59065" spans="3:4" x14ac:dyDescent="0.25">
      <c r="C59065" s="75"/>
      <c r="D59065" s="74"/>
    </row>
    <row r="59066" spans="3:4" x14ac:dyDescent="0.25">
      <c r="C59066" s="75"/>
      <c r="D59066" s="74"/>
    </row>
    <row r="59067" spans="3:4" x14ac:dyDescent="0.25">
      <c r="C59067" s="75"/>
      <c r="D59067" s="74"/>
    </row>
    <row r="59068" spans="3:4" x14ac:dyDescent="0.25">
      <c r="C59068" s="75"/>
      <c r="D59068" s="74"/>
    </row>
    <row r="59069" spans="3:4" x14ac:dyDescent="0.25">
      <c r="C59069" s="75"/>
      <c r="D59069" s="74"/>
    </row>
    <row r="59070" spans="3:4" x14ac:dyDescent="0.25">
      <c r="C59070" s="75"/>
      <c r="D59070" s="74"/>
    </row>
    <row r="59071" spans="3:4" x14ac:dyDescent="0.25">
      <c r="C59071" s="75"/>
      <c r="D59071" s="74"/>
    </row>
    <row r="59072" spans="3:4" x14ac:dyDescent="0.25">
      <c r="C59072" s="75"/>
      <c r="D59072" s="74"/>
    </row>
    <row r="59073" spans="3:4" x14ac:dyDescent="0.25">
      <c r="C59073" s="75"/>
      <c r="D59073" s="74"/>
    </row>
    <row r="59074" spans="3:4" x14ac:dyDescent="0.25">
      <c r="C59074" s="75"/>
      <c r="D59074" s="74"/>
    </row>
    <row r="59075" spans="3:4" x14ac:dyDescent="0.25">
      <c r="C59075" s="75"/>
      <c r="D59075" s="74"/>
    </row>
    <row r="59076" spans="3:4" x14ac:dyDescent="0.25">
      <c r="C59076" s="75"/>
      <c r="D59076" s="74"/>
    </row>
    <row r="59077" spans="3:4" x14ac:dyDescent="0.25">
      <c r="C59077" s="75"/>
      <c r="D59077" s="74"/>
    </row>
    <row r="59078" spans="3:4" x14ac:dyDescent="0.25">
      <c r="C59078" s="75"/>
      <c r="D59078" s="74"/>
    </row>
    <row r="59079" spans="3:4" x14ac:dyDescent="0.25">
      <c r="C59079" s="75"/>
      <c r="D59079" s="74"/>
    </row>
    <row r="59080" spans="3:4" x14ac:dyDescent="0.25">
      <c r="C59080" s="75"/>
      <c r="D59080" s="74"/>
    </row>
    <row r="59081" spans="3:4" x14ac:dyDescent="0.25">
      <c r="C59081" s="75"/>
      <c r="D59081" s="74"/>
    </row>
    <row r="59082" spans="3:4" x14ac:dyDescent="0.25">
      <c r="C59082" s="75"/>
      <c r="D59082" s="74"/>
    </row>
    <row r="59083" spans="3:4" x14ac:dyDescent="0.25">
      <c r="C59083" s="75"/>
      <c r="D59083" s="74"/>
    </row>
    <row r="59084" spans="3:4" x14ac:dyDescent="0.25">
      <c r="C59084" s="75"/>
      <c r="D59084" s="74"/>
    </row>
    <row r="59085" spans="3:4" x14ac:dyDescent="0.25">
      <c r="C59085" s="75"/>
      <c r="D59085" s="74"/>
    </row>
    <row r="59086" spans="3:4" x14ac:dyDescent="0.25">
      <c r="C59086" s="75"/>
      <c r="D59086" s="74"/>
    </row>
    <row r="59087" spans="3:4" x14ac:dyDescent="0.25">
      <c r="C59087" s="75"/>
      <c r="D59087" s="74"/>
    </row>
    <row r="59088" spans="3:4" x14ac:dyDescent="0.25">
      <c r="C59088" s="75"/>
      <c r="D59088" s="74"/>
    </row>
    <row r="59089" spans="3:4" x14ac:dyDescent="0.25">
      <c r="C59089" s="75"/>
      <c r="D59089" s="74"/>
    </row>
    <row r="59090" spans="3:4" x14ac:dyDescent="0.25">
      <c r="C59090" s="75"/>
      <c r="D59090" s="74"/>
    </row>
    <row r="59091" spans="3:4" x14ac:dyDescent="0.25">
      <c r="C59091" s="75"/>
      <c r="D59091" s="74"/>
    </row>
    <row r="59092" spans="3:4" x14ac:dyDescent="0.25">
      <c r="C59092" s="75"/>
      <c r="D59092" s="74"/>
    </row>
    <row r="59093" spans="3:4" x14ac:dyDescent="0.25">
      <c r="C59093" s="75"/>
      <c r="D59093" s="74"/>
    </row>
    <row r="59094" spans="3:4" x14ac:dyDescent="0.25">
      <c r="C59094" s="75"/>
      <c r="D59094" s="74"/>
    </row>
    <row r="59095" spans="3:4" x14ac:dyDescent="0.25">
      <c r="C59095" s="75"/>
      <c r="D59095" s="74"/>
    </row>
    <row r="59096" spans="3:4" x14ac:dyDescent="0.25">
      <c r="C59096" s="75"/>
      <c r="D59096" s="74"/>
    </row>
    <row r="59097" spans="3:4" x14ac:dyDescent="0.25">
      <c r="C59097" s="75"/>
      <c r="D59097" s="74"/>
    </row>
    <row r="59098" spans="3:4" x14ac:dyDescent="0.25">
      <c r="C59098" s="75"/>
      <c r="D59098" s="74"/>
    </row>
    <row r="59099" spans="3:4" x14ac:dyDescent="0.25">
      <c r="C59099" s="75"/>
      <c r="D59099" s="74"/>
    </row>
    <row r="59100" spans="3:4" x14ac:dyDescent="0.25">
      <c r="C59100" s="75"/>
      <c r="D59100" s="74"/>
    </row>
    <row r="59101" spans="3:4" x14ac:dyDescent="0.25">
      <c r="C59101" s="75"/>
      <c r="D59101" s="74"/>
    </row>
    <row r="59102" spans="3:4" x14ac:dyDescent="0.25">
      <c r="C59102" s="75"/>
      <c r="D59102" s="74"/>
    </row>
    <row r="59103" spans="3:4" x14ac:dyDescent="0.25">
      <c r="C59103" s="75"/>
      <c r="D59103" s="74"/>
    </row>
    <row r="59104" spans="3:4" x14ac:dyDescent="0.25">
      <c r="C59104" s="75"/>
      <c r="D59104" s="74"/>
    </row>
    <row r="59105" spans="3:4" x14ac:dyDescent="0.25">
      <c r="C59105" s="75"/>
      <c r="D59105" s="74"/>
    </row>
    <row r="59106" spans="3:4" x14ac:dyDescent="0.25">
      <c r="C59106" s="75"/>
      <c r="D59106" s="74"/>
    </row>
    <row r="59107" spans="3:4" x14ac:dyDescent="0.25">
      <c r="C59107" s="75"/>
      <c r="D59107" s="74"/>
    </row>
    <row r="59108" spans="3:4" x14ac:dyDescent="0.25">
      <c r="C59108" s="75"/>
      <c r="D59108" s="74"/>
    </row>
    <row r="59109" spans="3:4" x14ac:dyDescent="0.25">
      <c r="C59109" s="75"/>
      <c r="D59109" s="74"/>
    </row>
    <row r="59110" spans="3:4" x14ac:dyDescent="0.25">
      <c r="C59110" s="75"/>
      <c r="D59110" s="74"/>
    </row>
    <row r="59111" spans="3:4" x14ac:dyDescent="0.25">
      <c r="C59111" s="75"/>
      <c r="D59111" s="74"/>
    </row>
    <row r="59112" spans="3:4" x14ac:dyDescent="0.25">
      <c r="C59112" s="75"/>
      <c r="D59112" s="74"/>
    </row>
    <row r="59113" spans="3:4" x14ac:dyDescent="0.25">
      <c r="C59113" s="75"/>
      <c r="D59113" s="74"/>
    </row>
    <row r="59114" spans="3:4" x14ac:dyDescent="0.25">
      <c r="C59114" s="75"/>
      <c r="D59114" s="74"/>
    </row>
    <row r="59115" spans="3:4" x14ac:dyDescent="0.25">
      <c r="C59115" s="75"/>
      <c r="D59115" s="74"/>
    </row>
    <row r="59116" spans="3:4" x14ac:dyDescent="0.25">
      <c r="C59116" s="75"/>
      <c r="D59116" s="74"/>
    </row>
    <row r="59117" spans="3:4" x14ac:dyDescent="0.25">
      <c r="C59117" s="75"/>
      <c r="D59117" s="74"/>
    </row>
    <row r="59118" spans="3:4" x14ac:dyDescent="0.25">
      <c r="C59118" s="75"/>
      <c r="D59118" s="74"/>
    </row>
    <row r="59119" spans="3:4" x14ac:dyDescent="0.25">
      <c r="C59119" s="75"/>
      <c r="D59119" s="74"/>
    </row>
    <row r="59120" spans="3:4" x14ac:dyDescent="0.25">
      <c r="C59120" s="75"/>
      <c r="D59120" s="74"/>
    </row>
    <row r="59121" spans="3:4" x14ac:dyDescent="0.25">
      <c r="C59121" s="75"/>
      <c r="D59121" s="74"/>
    </row>
    <row r="59122" spans="3:4" x14ac:dyDescent="0.25">
      <c r="C59122" s="75"/>
      <c r="D59122" s="74"/>
    </row>
    <row r="59123" spans="3:4" x14ac:dyDescent="0.25">
      <c r="C59123" s="75"/>
      <c r="D59123" s="74"/>
    </row>
    <row r="59124" spans="3:4" x14ac:dyDescent="0.25">
      <c r="C59124" s="75"/>
      <c r="D59124" s="74"/>
    </row>
    <row r="59125" spans="3:4" x14ac:dyDescent="0.25">
      <c r="C59125" s="75"/>
      <c r="D59125" s="74"/>
    </row>
    <row r="59126" spans="3:4" x14ac:dyDescent="0.25">
      <c r="C59126" s="75"/>
      <c r="D59126" s="74"/>
    </row>
    <row r="59127" spans="3:4" x14ac:dyDescent="0.25">
      <c r="C59127" s="75"/>
      <c r="D59127" s="74"/>
    </row>
    <row r="59128" spans="3:4" x14ac:dyDescent="0.25">
      <c r="C59128" s="75"/>
      <c r="D59128" s="74"/>
    </row>
    <row r="59129" spans="3:4" x14ac:dyDescent="0.25">
      <c r="C59129" s="75"/>
      <c r="D59129" s="74"/>
    </row>
    <row r="59130" spans="3:4" x14ac:dyDescent="0.25">
      <c r="C59130" s="75"/>
      <c r="D59130" s="74"/>
    </row>
    <row r="59131" spans="3:4" x14ac:dyDescent="0.25">
      <c r="C59131" s="75"/>
      <c r="D59131" s="74"/>
    </row>
    <row r="59132" spans="3:4" x14ac:dyDescent="0.25">
      <c r="C59132" s="75"/>
      <c r="D59132" s="74"/>
    </row>
    <row r="59133" spans="3:4" x14ac:dyDescent="0.25">
      <c r="C59133" s="75"/>
      <c r="D59133" s="74"/>
    </row>
    <row r="59134" spans="3:4" x14ac:dyDescent="0.25">
      <c r="C59134" s="75"/>
      <c r="D59134" s="74"/>
    </row>
    <row r="59135" spans="3:4" x14ac:dyDescent="0.25">
      <c r="C59135" s="75"/>
      <c r="D59135" s="74"/>
    </row>
    <row r="59136" spans="3:4" x14ac:dyDescent="0.25">
      <c r="C59136" s="75"/>
      <c r="D59136" s="74"/>
    </row>
    <row r="59137" spans="3:4" x14ac:dyDescent="0.25">
      <c r="C59137" s="75"/>
      <c r="D59137" s="74"/>
    </row>
    <row r="59138" spans="3:4" x14ac:dyDescent="0.25">
      <c r="C59138" s="75"/>
      <c r="D59138" s="74"/>
    </row>
    <row r="59139" spans="3:4" x14ac:dyDescent="0.25">
      <c r="C59139" s="75"/>
      <c r="D59139" s="74"/>
    </row>
    <row r="59140" spans="3:4" x14ac:dyDescent="0.25">
      <c r="C59140" s="75"/>
      <c r="D59140" s="74"/>
    </row>
    <row r="59141" spans="3:4" x14ac:dyDescent="0.25">
      <c r="C59141" s="75"/>
      <c r="D59141" s="74"/>
    </row>
    <row r="59142" spans="3:4" x14ac:dyDescent="0.25">
      <c r="C59142" s="75"/>
      <c r="D59142" s="74"/>
    </row>
    <row r="59143" spans="3:4" x14ac:dyDescent="0.25">
      <c r="C59143" s="75"/>
      <c r="D59143" s="74"/>
    </row>
    <row r="59144" spans="3:4" x14ac:dyDescent="0.25">
      <c r="C59144" s="75"/>
      <c r="D59144" s="74"/>
    </row>
    <row r="59145" spans="3:4" x14ac:dyDescent="0.25">
      <c r="C59145" s="75"/>
      <c r="D59145" s="74"/>
    </row>
    <row r="59146" spans="3:4" x14ac:dyDescent="0.25">
      <c r="C59146" s="75"/>
      <c r="D59146" s="74"/>
    </row>
    <row r="59147" spans="3:4" x14ac:dyDescent="0.25">
      <c r="C59147" s="75"/>
      <c r="D59147" s="74"/>
    </row>
    <row r="59148" spans="3:4" x14ac:dyDescent="0.25">
      <c r="C59148" s="75"/>
      <c r="D59148" s="74"/>
    </row>
    <row r="59149" spans="3:4" x14ac:dyDescent="0.25">
      <c r="C59149" s="75"/>
      <c r="D59149" s="74"/>
    </row>
    <row r="59150" spans="3:4" x14ac:dyDescent="0.25">
      <c r="C59150" s="75"/>
      <c r="D59150" s="74"/>
    </row>
    <row r="59151" spans="3:4" x14ac:dyDescent="0.25">
      <c r="C59151" s="75"/>
      <c r="D59151" s="74"/>
    </row>
    <row r="59152" spans="3:4" x14ac:dyDescent="0.25">
      <c r="C59152" s="75"/>
      <c r="D59152" s="74"/>
    </row>
    <row r="59153" spans="3:4" x14ac:dyDescent="0.25">
      <c r="C59153" s="75"/>
      <c r="D59153" s="74"/>
    </row>
    <row r="59154" spans="3:4" x14ac:dyDescent="0.25">
      <c r="C59154" s="75"/>
      <c r="D59154" s="74"/>
    </row>
    <row r="59155" spans="3:4" x14ac:dyDescent="0.25">
      <c r="C59155" s="75"/>
      <c r="D59155" s="74"/>
    </row>
    <row r="59156" spans="3:4" x14ac:dyDescent="0.25">
      <c r="C59156" s="75"/>
      <c r="D59156" s="74"/>
    </row>
    <row r="59157" spans="3:4" x14ac:dyDescent="0.25">
      <c r="C59157" s="75"/>
      <c r="D59157" s="74"/>
    </row>
    <row r="59158" spans="3:4" x14ac:dyDescent="0.25">
      <c r="C59158" s="75"/>
      <c r="D59158" s="74"/>
    </row>
    <row r="59159" spans="3:4" x14ac:dyDescent="0.25">
      <c r="C59159" s="75"/>
      <c r="D59159" s="74"/>
    </row>
    <row r="59160" spans="3:4" x14ac:dyDescent="0.25">
      <c r="C59160" s="75"/>
      <c r="D59160" s="74"/>
    </row>
    <row r="59161" spans="3:4" x14ac:dyDescent="0.25">
      <c r="C59161" s="75"/>
      <c r="D59161" s="74"/>
    </row>
    <row r="59162" spans="3:4" x14ac:dyDescent="0.25">
      <c r="C59162" s="75"/>
      <c r="D59162" s="74"/>
    </row>
    <row r="59163" spans="3:4" x14ac:dyDescent="0.25">
      <c r="C59163" s="75"/>
      <c r="D59163" s="74"/>
    </row>
    <row r="59164" spans="3:4" x14ac:dyDescent="0.25">
      <c r="C59164" s="75"/>
      <c r="D59164" s="74"/>
    </row>
    <row r="59165" spans="3:4" x14ac:dyDescent="0.25">
      <c r="C59165" s="75"/>
      <c r="D59165" s="74"/>
    </row>
    <row r="59166" spans="3:4" x14ac:dyDescent="0.25">
      <c r="C59166" s="75"/>
      <c r="D59166" s="74"/>
    </row>
    <row r="59167" spans="3:4" x14ac:dyDescent="0.25">
      <c r="C59167" s="75"/>
      <c r="D59167" s="74"/>
    </row>
    <row r="59168" spans="3:4" x14ac:dyDescent="0.25">
      <c r="C59168" s="75"/>
      <c r="D59168" s="74"/>
    </row>
    <row r="59169" spans="3:4" x14ac:dyDescent="0.25">
      <c r="C59169" s="75"/>
      <c r="D59169" s="74"/>
    </row>
    <row r="59170" spans="3:4" x14ac:dyDescent="0.25">
      <c r="C59170" s="75"/>
      <c r="D59170" s="74"/>
    </row>
    <row r="59171" spans="3:4" x14ac:dyDescent="0.25">
      <c r="C59171" s="75"/>
      <c r="D59171" s="74"/>
    </row>
    <row r="59172" spans="3:4" x14ac:dyDescent="0.25">
      <c r="C59172" s="75"/>
      <c r="D59172" s="74"/>
    </row>
    <row r="59173" spans="3:4" x14ac:dyDescent="0.25">
      <c r="C59173" s="75"/>
      <c r="D59173" s="74"/>
    </row>
    <row r="59174" spans="3:4" x14ac:dyDescent="0.25">
      <c r="C59174" s="75"/>
      <c r="D59174" s="74"/>
    </row>
    <row r="59175" spans="3:4" x14ac:dyDescent="0.25">
      <c r="C59175" s="75"/>
      <c r="D59175" s="74"/>
    </row>
    <row r="59176" spans="3:4" x14ac:dyDescent="0.25">
      <c r="C59176" s="75"/>
      <c r="D59176" s="74"/>
    </row>
    <row r="59177" spans="3:4" x14ac:dyDescent="0.25">
      <c r="C59177" s="75"/>
      <c r="D59177" s="74"/>
    </row>
    <row r="59178" spans="3:4" x14ac:dyDescent="0.25">
      <c r="C59178" s="75"/>
      <c r="D59178" s="74"/>
    </row>
    <row r="59179" spans="3:4" x14ac:dyDescent="0.25">
      <c r="C59179" s="75"/>
      <c r="D59179" s="74"/>
    </row>
    <row r="59180" spans="3:4" x14ac:dyDescent="0.25">
      <c r="C59180" s="75"/>
      <c r="D59180" s="74"/>
    </row>
    <row r="59181" spans="3:4" x14ac:dyDescent="0.25">
      <c r="C59181" s="75"/>
      <c r="D59181" s="74"/>
    </row>
    <row r="59182" spans="3:4" x14ac:dyDescent="0.25">
      <c r="C59182" s="75"/>
      <c r="D59182" s="74"/>
    </row>
    <row r="59183" spans="3:4" x14ac:dyDescent="0.25">
      <c r="C59183" s="75"/>
      <c r="D59183" s="74"/>
    </row>
    <row r="59184" spans="3:4" x14ac:dyDescent="0.25">
      <c r="C59184" s="75"/>
      <c r="D59184" s="74"/>
    </row>
    <row r="59185" spans="3:4" x14ac:dyDescent="0.25">
      <c r="C59185" s="75"/>
      <c r="D59185" s="74"/>
    </row>
    <row r="59186" spans="3:4" x14ac:dyDescent="0.25">
      <c r="C59186" s="75"/>
      <c r="D59186" s="74"/>
    </row>
    <row r="59187" spans="3:4" x14ac:dyDescent="0.25">
      <c r="C59187" s="75"/>
      <c r="D59187" s="74"/>
    </row>
    <row r="59188" spans="3:4" x14ac:dyDescent="0.25">
      <c r="C59188" s="75"/>
      <c r="D59188" s="74"/>
    </row>
    <row r="59189" spans="3:4" x14ac:dyDescent="0.25">
      <c r="C59189" s="75"/>
      <c r="D59189" s="74"/>
    </row>
    <row r="59190" spans="3:4" x14ac:dyDescent="0.25">
      <c r="C59190" s="75"/>
      <c r="D59190" s="74"/>
    </row>
    <row r="59191" spans="3:4" x14ac:dyDescent="0.25">
      <c r="C59191" s="75"/>
      <c r="D59191" s="74"/>
    </row>
    <row r="59192" spans="3:4" x14ac:dyDescent="0.25">
      <c r="C59192" s="75"/>
      <c r="D59192" s="74"/>
    </row>
    <row r="59193" spans="3:4" x14ac:dyDescent="0.25">
      <c r="C59193" s="75"/>
      <c r="D59193" s="74"/>
    </row>
    <row r="59194" spans="3:4" x14ac:dyDescent="0.25">
      <c r="C59194" s="75"/>
      <c r="D59194" s="74"/>
    </row>
    <row r="59195" spans="3:4" x14ac:dyDescent="0.25">
      <c r="C59195" s="75"/>
      <c r="D59195" s="74"/>
    </row>
    <row r="59196" spans="3:4" x14ac:dyDescent="0.25">
      <c r="C59196" s="75"/>
      <c r="D59196" s="74"/>
    </row>
    <row r="59197" spans="3:4" x14ac:dyDescent="0.25">
      <c r="C59197" s="75"/>
      <c r="D59197" s="74"/>
    </row>
    <row r="59198" spans="3:4" x14ac:dyDescent="0.25">
      <c r="C59198" s="75"/>
      <c r="D59198" s="74"/>
    </row>
    <row r="59199" spans="3:4" x14ac:dyDescent="0.25">
      <c r="C59199" s="75"/>
      <c r="D59199" s="74"/>
    </row>
    <row r="59200" spans="3:4" x14ac:dyDescent="0.25">
      <c r="C59200" s="75"/>
      <c r="D59200" s="74"/>
    </row>
    <row r="59201" spans="3:4" x14ac:dyDescent="0.25">
      <c r="C59201" s="75"/>
      <c r="D59201" s="74"/>
    </row>
    <row r="59202" spans="3:4" x14ac:dyDescent="0.25">
      <c r="C59202" s="75"/>
      <c r="D59202" s="74"/>
    </row>
    <row r="59203" spans="3:4" x14ac:dyDescent="0.25">
      <c r="C59203" s="75"/>
      <c r="D59203" s="74"/>
    </row>
    <row r="59204" spans="3:4" x14ac:dyDescent="0.25">
      <c r="C59204" s="75"/>
      <c r="D59204" s="74"/>
    </row>
    <row r="59205" spans="3:4" x14ac:dyDescent="0.25">
      <c r="C59205" s="75"/>
      <c r="D59205" s="74"/>
    </row>
    <row r="59206" spans="3:4" x14ac:dyDescent="0.25">
      <c r="C59206" s="75"/>
      <c r="D59206" s="74"/>
    </row>
    <row r="59207" spans="3:4" x14ac:dyDescent="0.25">
      <c r="C59207" s="75"/>
      <c r="D59207" s="74"/>
    </row>
    <row r="59208" spans="3:4" x14ac:dyDescent="0.25">
      <c r="C59208" s="75"/>
      <c r="D59208" s="74"/>
    </row>
    <row r="59209" spans="3:4" x14ac:dyDescent="0.25">
      <c r="C59209" s="75"/>
      <c r="D59209" s="74"/>
    </row>
    <row r="59210" spans="3:4" x14ac:dyDescent="0.25">
      <c r="C59210" s="75"/>
      <c r="D59210" s="74"/>
    </row>
    <row r="59211" spans="3:4" x14ac:dyDescent="0.25">
      <c r="C59211" s="75"/>
      <c r="D59211" s="74"/>
    </row>
    <row r="59212" spans="3:4" x14ac:dyDescent="0.25">
      <c r="C59212" s="75"/>
      <c r="D59212" s="74"/>
    </row>
    <row r="59213" spans="3:4" x14ac:dyDescent="0.25">
      <c r="C59213" s="75"/>
      <c r="D59213" s="74"/>
    </row>
    <row r="59214" spans="3:4" x14ac:dyDescent="0.25">
      <c r="C59214" s="75"/>
      <c r="D59214" s="74"/>
    </row>
    <row r="59215" spans="3:4" x14ac:dyDescent="0.25">
      <c r="C59215" s="75"/>
      <c r="D59215" s="74"/>
    </row>
    <row r="59216" spans="3:4" x14ac:dyDescent="0.25">
      <c r="C59216" s="75"/>
      <c r="D59216" s="74"/>
    </row>
    <row r="59217" spans="3:4" x14ac:dyDescent="0.25">
      <c r="C59217" s="75"/>
      <c r="D59217" s="74"/>
    </row>
    <row r="59218" spans="3:4" x14ac:dyDescent="0.25">
      <c r="C59218" s="75"/>
      <c r="D59218" s="74"/>
    </row>
    <row r="59219" spans="3:4" x14ac:dyDescent="0.25">
      <c r="C59219" s="75"/>
      <c r="D59219" s="74"/>
    </row>
    <row r="59220" spans="3:4" x14ac:dyDescent="0.25">
      <c r="C59220" s="75"/>
      <c r="D59220" s="74"/>
    </row>
    <row r="59221" spans="3:4" x14ac:dyDescent="0.25">
      <c r="C59221" s="75"/>
      <c r="D59221" s="74"/>
    </row>
    <row r="59222" spans="3:4" x14ac:dyDescent="0.25">
      <c r="C59222" s="75"/>
      <c r="D59222" s="74"/>
    </row>
    <row r="59223" spans="3:4" x14ac:dyDescent="0.25">
      <c r="C59223" s="75"/>
      <c r="D59223" s="74"/>
    </row>
    <row r="59224" spans="3:4" x14ac:dyDescent="0.25">
      <c r="C59224" s="75"/>
      <c r="D59224" s="74"/>
    </row>
    <row r="59225" spans="3:4" x14ac:dyDescent="0.25">
      <c r="C59225" s="75"/>
      <c r="D59225" s="74"/>
    </row>
    <row r="59226" spans="3:4" x14ac:dyDescent="0.25">
      <c r="C59226" s="75"/>
      <c r="D59226" s="74"/>
    </row>
    <row r="59227" spans="3:4" x14ac:dyDescent="0.25">
      <c r="C59227" s="75"/>
      <c r="D59227" s="74"/>
    </row>
    <row r="59228" spans="3:4" x14ac:dyDescent="0.25">
      <c r="C59228" s="75"/>
      <c r="D59228" s="74"/>
    </row>
    <row r="59229" spans="3:4" x14ac:dyDescent="0.25">
      <c r="C59229" s="75"/>
      <c r="D59229" s="74"/>
    </row>
    <row r="59230" spans="3:4" x14ac:dyDescent="0.25">
      <c r="C59230" s="75"/>
      <c r="D59230" s="74"/>
    </row>
    <row r="59231" spans="3:4" x14ac:dyDescent="0.25">
      <c r="C59231" s="75"/>
      <c r="D59231" s="74"/>
    </row>
    <row r="59232" spans="3:4" x14ac:dyDescent="0.25">
      <c r="C59232" s="75"/>
      <c r="D59232" s="74"/>
    </row>
    <row r="59233" spans="3:4" x14ac:dyDescent="0.25">
      <c r="C59233" s="75"/>
      <c r="D59233" s="74"/>
    </row>
    <row r="59234" spans="3:4" x14ac:dyDescent="0.25">
      <c r="C59234" s="75"/>
      <c r="D59234" s="74"/>
    </row>
    <row r="59235" spans="3:4" x14ac:dyDescent="0.25">
      <c r="C59235" s="75"/>
      <c r="D59235" s="74"/>
    </row>
    <row r="59236" spans="3:4" x14ac:dyDescent="0.25">
      <c r="C59236" s="75"/>
      <c r="D59236" s="74"/>
    </row>
    <row r="59237" spans="3:4" x14ac:dyDescent="0.25">
      <c r="C59237" s="75"/>
      <c r="D59237" s="74"/>
    </row>
    <row r="59238" spans="3:4" x14ac:dyDescent="0.25">
      <c r="C59238" s="75"/>
      <c r="D59238" s="74"/>
    </row>
    <row r="59239" spans="3:4" x14ac:dyDescent="0.25">
      <c r="C59239" s="75"/>
      <c r="D59239" s="74"/>
    </row>
    <row r="59240" spans="3:4" x14ac:dyDescent="0.25">
      <c r="C59240" s="75"/>
      <c r="D59240" s="74"/>
    </row>
    <row r="59241" spans="3:4" x14ac:dyDescent="0.25">
      <c r="C59241" s="75"/>
      <c r="D59241" s="74"/>
    </row>
    <row r="59242" spans="3:4" x14ac:dyDescent="0.25">
      <c r="C59242" s="75"/>
      <c r="D59242" s="74"/>
    </row>
    <row r="59243" spans="3:4" x14ac:dyDescent="0.25">
      <c r="C59243" s="75"/>
      <c r="D59243" s="74"/>
    </row>
    <row r="59244" spans="3:4" x14ac:dyDescent="0.25">
      <c r="C59244" s="75"/>
      <c r="D59244" s="74"/>
    </row>
    <row r="59245" spans="3:4" x14ac:dyDescent="0.25">
      <c r="C59245" s="75"/>
      <c r="D59245" s="74"/>
    </row>
    <row r="59246" spans="3:4" x14ac:dyDescent="0.25">
      <c r="C59246" s="75"/>
      <c r="D59246" s="74"/>
    </row>
    <row r="59247" spans="3:4" x14ac:dyDescent="0.25">
      <c r="C59247" s="75"/>
      <c r="D59247" s="74"/>
    </row>
    <row r="59248" spans="3:4" x14ac:dyDescent="0.25">
      <c r="C59248" s="75"/>
      <c r="D59248" s="74"/>
    </row>
    <row r="59249" spans="3:4" x14ac:dyDescent="0.25">
      <c r="C59249" s="75"/>
      <c r="D59249" s="74"/>
    </row>
    <row r="59250" spans="3:4" x14ac:dyDescent="0.25">
      <c r="C59250" s="75"/>
      <c r="D59250" s="74"/>
    </row>
    <row r="59251" spans="3:4" x14ac:dyDescent="0.25">
      <c r="C59251" s="75"/>
      <c r="D59251" s="74"/>
    </row>
    <row r="59252" spans="3:4" x14ac:dyDescent="0.25">
      <c r="C59252" s="75"/>
      <c r="D59252" s="74"/>
    </row>
    <row r="59253" spans="3:4" x14ac:dyDescent="0.25">
      <c r="C59253" s="75"/>
      <c r="D59253" s="74"/>
    </row>
    <row r="59254" spans="3:4" x14ac:dyDescent="0.25">
      <c r="C59254" s="75"/>
      <c r="D59254" s="74"/>
    </row>
    <row r="59255" spans="3:4" x14ac:dyDescent="0.25">
      <c r="C59255" s="75"/>
      <c r="D59255" s="74"/>
    </row>
    <row r="59256" spans="3:4" x14ac:dyDescent="0.25">
      <c r="C59256" s="75"/>
      <c r="D59256" s="74"/>
    </row>
    <row r="59257" spans="3:4" x14ac:dyDescent="0.25">
      <c r="C59257" s="75"/>
      <c r="D59257" s="74"/>
    </row>
    <row r="59258" spans="3:4" x14ac:dyDescent="0.25">
      <c r="C59258" s="75"/>
      <c r="D59258" s="74"/>
    </row>
    <row r="59259" spans="3:4" x14ac:dyDescent="0.25">
      <c r="C59259" s="75"/>
      <c r="D59259" s="74"/>
    </row>
    <row r="59260" spans="3:4" x14ac:dyDescent="0.25">
      <c r="C59260" s="75"/>
      <c r="D59260" s="74"/>
    </row>
    <row r="59261" spans="3:4" x14ac:dyDescent="0.25">
      <c r="C59261" s="75"/>
      <c r="D59261" s="74"/>
    </row>
    <row r="59262" spans="3:4" x14ac:dyDescent="0.25">
      <c r="C59262" s="75"/>
      <c r="D59262" s="74"/>
    </row>
    <row r="59263" spans="3:4" x14ac:dyDescent="0.25">
      <c r="C59263" s="75"/>
      <c r="D59263" s="74"/>
    </row>
    <row r="59264" spans="3:4" x14ac:dyDescent="0.25">
      <c r="C59264" s="75"/>
      <c r="D59264" s="74"/>
    </row>
    <row r="59265" spans="3:4" x14ac:dyDescent="0.25">
      <c r="C59265" s="75"/>
      <c r="D59265" s="74"/>
    </row>
    <row r="59266" spans="3:4" x14ac:dyDescent="0.25">
      <c r="C59266" s="75"/>
      <c r="D59266" s="74"/>
    </row>
    <row r="59267" spans="3:4" x14ac:dyDescent="0.25">
      <c r="C59267" s="75"/>
      <c r="D59267" s="74"/>
    </row>
    <row r="59268" spans="3:4" x14ac:dyDescent="0.25">
      <c r="C59268" s="75"/>
      <c r="D59268" s="74"/>
    </row>
    <row r="59269" spans="3:4" x14ac:dyDescent="0.25">
      <c r="C59269" s="75"/>
      <c r="D59269" s="74"/>
    </row>
    <row r="59270" spans="3:4" x14ac:dyDescent="0.25">
      <c r="C59270" s="75"/>
      <c r="D59270" s="74"/>
    </row>
    <row r="59271" spans="3:4" x14ac:dyDescent="0.25">
      <c r="C59271" s="75"/>
      <c r="D59271" s="74"/>
    </row>
    <row r="59272" spans="3:4" x14ac:dyDescent="0.25">
      <c r="C59272" s="75"/>
      <c r="D59272" s="74"/>
    </row>
    <row r="59273" spans="3:4" x14ac:dyDescent="0.25">
      <c r="C59273" s="75"/>
      <c r="D59273" s="74"/>
    </row>
    <row r="59274" spans="3:4" x14ac:dyDescent="0.25">
      <c r="C59274" s="75"/>
      <c r="D59274" s="74"/>
    </row>
    <row r="59275" spans="3:4" x14ac:dyDescent="0.25">
      <c r="C59275" s="75"/>
      <c r="D59275" s="74"/>
    </row>
    <row r="59276" spans="3:4" x14ac:dyDescent="0.25">
      <c r="C59276" s="75"/>
      <c r="D59276" s="74"/>
    </row>
    <row r="59277" spans="3:4" x14ac:dyDescent="0.25">
      <c r="C59277" s="75"/>
      <c r="D59277" s="74"/>
    </row>
    <row r="59278" spans="3:4" x14ac:dyDescent="0.25">
      <c r="C59278" s="75"/>
      <c r="D59278" s="74"/>
    </row>
    <row r="59279" spans="3:4" x14ac:dyDescent="0.25">
      <c r="C59279" s="75"/>
      <c r="D59279" s="74"/>
    </row>
    <row r="59280" spans="3:4" x14ac:dyDescent="0.25">
      <c r="C59280" s="75"/>
      <c r="D59280" s="74"/>
    </row>
    <row r="59281" spans="3:4" x14ac:dyDescent="0.25">
      <c r="C59281" s="75"/>
      <c r="D59281" s="74"/>
    </row>
    <row r="59282" spans="3:4" x14ac:dyDescent="0.25">
      <c r="C59282" s="75"/>
      <c r="D59282" s="74"/>
    </row>
    <row r="59283" spans="3:4" x14ac:dyDescent="0.25">
      <c r="C59283" s="75"/>
      <c r="D59283" s="74"/>
    </row>
    <row r="59284" spans="3:4" x14ac:dyDescent="0.25">
      <c r="C59284" s="75"/>
      <c r="D59284" s="74"/>
    </row>
    <row r="59285" spans="3:4" x14ac:dyDescent="0.25">
      <c r="C59285" s="75"/>
      <c r="D59285" s="74"/>
    </row>
    <row r="59286" spans="3:4" x14ac:dyDescent="0.25">
      <c r="C59286" s="75"/>
      <c r="D59286" s="74"/>
    </row>
    <row r="59287" spans="3:4" x14ac:dyDescent="0.25">
      <c r="C59287" s="75"/>
      <c r="D59287" s="74"/>
    </row>
    <row r="59288" spans="3:4" x14ac:dyDescent="0.25">
      <c r="C59288" s="75"/>
      <c r="D59288" s="74"/>
    </row>
    <row r="59289" spans="3:4" x14ac:dyDescent="0.25">
      <c r="C59289" s="75"/>
      <c r="D59289" s="74"/>
    </row>
    <row r="59290" spans="3:4" x14ac:dyDescent="0.25">
      <c r="C59290" s="75"/>
      <c r="D59290" s="74"/>
    </row>
    <row r="59291" spans="3:4" x14ac:dyDescent="0.25">
      <c r="C59291" s="75"/>
      <c r="D59291" s="74"/>
    </row>
    <row r="59292" spans="3:4" x14ac:dyDescent="0.25">
      <c r="C59292" s="75"/>
      <c r="D59292" s="74"/>
    </row>
    <row r="59293" spans="3:4" x14ac:dyDescent="0.25">
      <c r="C59293" s="75"/>
      <c r="D59293" s="74"/>
    </row>
    <row r="59294" spans="3:4" x14ac:dyDescent="0.25">
      <c r="C59294" s="75"/>
      <c r="D59294" s="74"/>
    </row>
    <row r="59295" spans="3:4" x14ac:dyDescent="0.25">
      <c r="C59295" s="75"/>
      <c r="D59295" s="74"/>
    </row>
    <row r="59296" spans="3:4" x14ac:dyDescent="0.25">
      <c r="C59296" s="75"/>
      <c r="D59296" s="74"/>
    </row>
    <row r="59297" spans="3:4" x14ac:dyDescent="0.25">
      <c r="C59297" s="75"/>
      <c r="D59297" s="74"/>
    </row>
    <row r="59298" spans="3:4" x14ac:dyDescent="0.25">
      <c r="C59298" s="75"/>
      <c r="D59298" s="74"/>
    </row>
    <row r="59299" spans="3:4" x14ac:dyDescent="0.25">
      <c r="C59299" s="75"/>
      <c r="D59299" s="74"/>
    </row>
    <row r="59300" spans="3:4" x14ac:dyDescent="0.25">
      <c r="C59300" s="75"/>
      <c r="D59300" s="74"/>
    </row>
    <row r="59301" spans="3:4" x14ac:dyDescent="0.25">
      <c r="C59301" s="75"/>
      <c r="D59301" s="74"/>
    </row>
    <row r="59302" spans="3:4" x14ac:dyDescent="0.25">
      <c r="C59302" s="75"/>
      <c r="D59302" s="74"/>
    </row>
    <row r="59303" spans="3:4" x14ac:dyDescent="0.25">
      <c r="C59303" s="75"/>
      <c r="D59303" s="74"/>
    </row>
    <row r="59304" spans="3:4" x14ac:dyDescent="0.25">
      <c r="C59304" s="75"/>
      <c r="D59304" s="74"/>
    </row>
    <row r="59305" spans="3:4" x14ac:dyDescent="0.25">
      <c r="C59305" s="75"/>
      <c r="D59305" s="74"/>
    </row>
    <row r="59306" spans="3:4" x14ac:dyDescent="0.25">
      <c r="C59306" s="75"/>
      <c r="D59306" s="74"/>
    </row>
    <row r="59307" spans="3:4" x14ac:dyDescent="0.25">
      <c r="C59307" s="75"/>
      <c r="D59307" s="74"/>
    </row>
    <row r="59308" spans="3:4" x14ac:dyDescent="0.25">
      <c r="C59308" s="75"/>
      <c r="D59308" s="74"/>
    </row>
    <row r="59309" spans="3:4" x14ac:dyDescent="0.25">
      <c r="C59309" s="75"/>
      <c r="D59309" s="74"/>
    </row>
    <row r="59310" spans="3:4" x14ac:dyDescent="0.25">
      <c r="C59310" s="75"/>
      <c r="D59310" s="74"/>
    </row>
    <row r="59311" spans="3:4" x14ac:dyDescent="0.25">
      <c r="C59311" s="75"/>
      <c r="D59311" s="74"/>
    </row>
    <row r="59312" spans="3:4" x14ac:dyDescent="0.25">
      <c r="C59312" s="75"/>
      <c r="D59312" s="74"/>
    </row>
    <row r="59313" spans="3:4" x14ac:dyDescent="0.25">
      <c r="C59313" s="75"/>
      <c r="D59313" s="74"/>
    </row>
    <row r="59314" spans="3:4" x14ac:dyDescent="0.25">
      <c r="C59314" s="75"/>
      <c r="D59314" s="74"/>
    </row>
    <row r="59315" spans="3:4" x14ac:dyDescent="0.25">
      <c r="C59315" s="75"/>
      <c r="D59315" s="74"/>
    </row>
    <row r="59316" spans="3:4" x14ac:dyDescent="0.25">
      <c r="C59316" s="75"/>
      <c r="D59316" s="74"/>
    </row>
    <row r="59317" spans="3:4" x14ac:dyDescent="0.25">
      <c r="C59317" s="75"/>
      <c r="D59317" s="74"/>
    </row>
    <row r="59318" spans="3:4" x14ac:dyDescent="0.25">
      <c r="C59318" s="75"/>
      <c r="D59318" s="74"/>
    </row>
    <row r="59319" spans="3:4" x14ac:dyDescent="0.25">
      <c r="C59319" s="75"/>
      <c r="D59319" s="74"/>
    </row>
    <row r="59320" spans="3:4" x14ac:dyDescent="0.25">
      <c r="C59320" s="75"/>
      <c r="D59320" s="74"/>
    </row>
    <row r="59321" spans="3:4" x14ac:dyDescent="0.25">
      <c r="C59321" s="75"/>
      <c r="D59321" s="74"/>
    </row>
    <row r="59322" spans="3:4" x14ac:dyDescent="0.25">
      <c r="C59322" s="75"/>
      <c r="D59322" s="74"/>
    </row>
    <row r="59323" spans="3:4" x14ac:dyDescent="0.25">
      <c r="C59323" s="75"/>
      <c r="D59323" s="74"/>
    </row>
    <row r="59324" spans="3:4" x14ac:dyDescent="0.25">
      <c r="C59324" s="75"/>
      <c r="D59324" s="74"/>
    </row>
    <row r="59325" spans="3:4" x14ac:dyDescent="0.25">
      <c r="C59325" s="75"/>
      <c r="D59325" s="74"/>
    </row>
    <row r="59326" spans="3:4" x14ac:dyDescent="0.25">
      <c r="C59326" s="75"/>
      <c r="D59326" s="74"/>
    </row>
    <row r="59327" spans="3:4" x14ac:dyDescent="0.25">
      <c r="C59327" s="75"/>
      <c r="D59327" s="74"/>
    </row>
    <row r="59328" spans="3:4" x14ac:dyDescent="0.25">
      <c r="C59328" s="75"/>
      <c r="D59328" s="74"/>
    </row>
    <row r="59329" spans="3:4" x14ac:dyDescent="0.25">
      <c r="C59329" s="75"/>
      <c r="D59329" s="74"/>
    </row>
    <row r="59330" spans="3:4" x14ac:dyDescent="0.25">
      <c r="C59330" s="75"/>
      <c r="D59330" s="74"/>
    </row>
    <row r="59331" spans="3:4" x14ac:dyDescent="0.25">
      <c r="C59331" s="75"/>
      <c r="D59331" s="74"/>
    </row>
    <row r="59332" spans="3:4" x14ac:dyDescent="0.25">
      <c r="C59332" s="75"/>
      <c r="D59332" s="74"/>
    </row>
    <row r="59333" spans="3:4" x14ac:dyDescent="0.25">
      <c r="C59333" s="75"/>
      <c r="D59333" s="74"/>
    </row>
    <row r="59334" spans="3:4" x14ac:dyDescent="0.25">
      <c r="C59334" s="75"/>
      <c r="D59334" s="74"/>
    </row>
    <row r="59335" spans="3:4" x14ac:dyDescent="0.25">
      <c r="C59335" s="75"/>
      <c r="D59335" s="74"/>
    </row>
    <row r="59336" spans="3:4" x14ac:dyDescent="0.25">
      <c r="C59336" s="75"/>
      <c r="D59336" s="74"/>
    </row>
    <row r="59337" spans="3:4" x14ac:dyDescent="0.25">
      <c r="C59337" s="75"/>
      <c r="D59337" s="74"/>
    </row>
    <row r="59338" spans="3:4" x14ac:dyDescent="0.25">
      <c r="C59338" s="75"/>
      <c r="D59338" s="74"/>
    </row>
    <row r="59339" spans="3:4" x14ac:dyDescent="0.25">
      <c r="C59339" s="75"/>
      <c r="D59339" s="74"/>
    </row>
    <row r="59340" spans="3:4" x14ac:dyDescent="0.25">
      <c r="C59340" s="75"/>
      <c r="D59340" s="74"/>
    </row>
    <row r="59341" spans="3:4" x14ac:dyDescent="0.25">
      <c r="C59341" s="75"/>
      <c r="D59341" s="74"/>
    </row>
    <row r="59342" spans="3:4" x14ac:dyDescent="0.25">
      <c r="C59342" s="75"/>
      <c r="D59342" s="74"/>
    </row>
    <row r="59343" spans="3:4" x14ac:dyDescent="0.25">
      <c r="C59343" s="75"/>
      <c r="D59343" s="74"/>
    </row>
    <row r="59344" spans="3:4" x14ac:dyDescent="0.25">
      <c r="C59344" s="75"/>
      <c r="D59344" s="74"/>
    </row>
    <row r="59345" spans="3:4" x14ac:dyDescent="0.25">
      <c r="C59345" s="75"/>
      <c r="D59345" s="74"/>
    </row>
    <row r="59346" spans="3:4" x14ac:dyDescent="0.25">
      <c r="C59346" s="75"/>
      <c r="D59346" s="74"/>
    </row>
    <row r="59347" spans="3:4" x14ac:dyDescent="0.25">
      <c r="C59347" s="75"/>
      <c r="D59347" s="74"/>
    </row>
    <row r="59348" spans="3:4" x14ac:dyDescent="0.25">
      <c r="C59348" s="75"/>
      <c r="D59348" s="74"/>
    </row>
    <row r="59349" spans="3:4" x14ac:dyDescent="0.25">
      <c r="C59349" s="75"/>
      <c r="D59349" s="74"/>
    </row>
    <row r="59350" spans="3:4" x14ac:dyDescent="0.25">
      <c r="C59350" s="75"/>
      <c r="D59350" s="74"/>
    </row>
    <row r="59351" spans="3:4" x14ac:dyDescent="0.25">
      <c r="C59351" s="75"/>
      <c r="D59351" s="74"/>
    </row>
    <row r="59352" spans="3:4" x14ac:dyDescent="0.25">
      <c r="C59352" s="75"/>
      <c r="D59352" s="74"/>
    </row>
    <row r="59353" spans="3:4" x14ac:dyDescent="0.25">
      <c r="C59353" s="75"/>
      <c r="D59353" s="74"/>
    </row>
    <row r="59354" spans="3:4" x14ac:dyDescent="0.25">
      <c r="C59354" s="75"/>
      <c r="D59354" s="74"/>
    </row>
    <row r="59355" spans="3:4" x14ac:dyDescent="0.25">
      <c r="C59355" s="75"/>
      <c r="D59355" s="74"/>
    </row>
    <row r="59356" spans="3:4" x14ac:dyDescent="0.25">
      <c r="C59356" s="75"/>
      <c r="D59356" s="74"/>
    </row>
    <row r="59357" spans="3:4" x14ac:dyDescent="0.25">
      <c r="C59357" s="75"/>
      <c r="D59357" s="74"/>
    </row>
    <row r="59358" spans="3:4" x14ac:dyDescent="0.25">
      <c r="C59358" s="75"/>
      <c r="D59358" s="74"/>
    </row>
    <row r="59359" spans="3:4" x14ac:dyDescent="0.25">
      <c r="C59359" s="75"/>
      <c r="D59359" s="74"/>
    </row>
    <row r="59360" spans="3:4" x14ac:dyDescent="0.25">
      <c r="C59360" s="75"/>
      <c r="D59360" s="74"/>
    </row>
    <row r="59361" spans="3:4" x14ac:dyDescent="0.25">
      <c r="C59361" s="75"/>
      <c r="D59361" s="74"/>
    </row>
    <row r="59362" spans="3:4" x14ac:dyDescent="0.25">
      <c r="C59362" s="75"/>
      <c r="D59362" s="74"/>
    </row>
    <row r="59363" spans="3:4" x14ac:dyDescent="0.25">
      <c r="C59363" s="75"/>
      <c r="D59363" s="74"/>
    </row>
    <row r="59364" spans="3:4" x14ac:dyDescent="0.25">
      <c r="C59364" s="75"/>
      <c r="D59364" s="74"/>
    </row>
    <row r="59365" spans="3:4" x14ac:dyDescent="0.25">
      <c r="C59365" s="75"/>
      <c r="D59365" s="74"/>
    </row>
    <row r="59366" spans="3:4" x14ac:dyDescent="0.25">
      <c r="C59366" s="75"/>
      <c r="D59366" s="74"/>
    </row>
    <row r="59367" spans="3:4" x14ac:dyDescent="0.25">
      <c r="C59367" s="75"/>
      <c r="D59367" s="74"/>
    </row>
    <row r="59368" spans="3:4" x14ac:dyDescent="0.25">
      <c r="C59368" s="75"/>
      <c r="D59368" s="74"/>
    </row>
    <row r="59369" spans="3:4" x14ac:dyDescent="0.25">
      <c r="C59369" s="75"/>
      <c r="D59369" s="74"/>
    </row>
    <row r="59370" spans="3:4" x14ac:dyDescent="0.25">
      <c r="C59370" s="75"/>
      <c r="D59370" s="74"/>
    </row>
    <row r="59371" spans="3:4" x14ac:dyDescent="0.25">
      <c r="C59371" s="75"/>
      <c r="D59371" s="74"/>
    </row>
    <row r="59372" spans="3:4" x14ac:dyDescent="0.25">
      <c r="C59372" s="75"/>
      <c r="D59372" s="74"/>
    </row>
    <row r="59373" spans="3:4" x14ac:dyDescent="0.25">
      <c r="C59373" s="75"/>
      <c r="D59373" s="74"/>
    </row>
    <row r="59374" spans="3:4" x14ac:dyDescent="0.25">
      <c r="C59374" s="75"/>
      <c r="D59374" s="74"/>
    </row>
    <row r="59375" spans="3:4" x14ac:dyDescent="0.25">
      <c r="C59375" s="75"/>
      <c r="D59375" s="74"/>
    </row>
    <row r="59376" spans="3:4" x14ac:dyDescent="0.25">
      <c r="C59376" s="75"/>
      <c r="D59376" s="74"/>
    </row>
    <row r="59377" spans="3:4" x14ac:dyDescent="0.25">
      <c r="C59377" s="75"/>
      <c r="D59377" s="74"/>
    </row>
    <row r="59378" spans="3:4" x14ac:dyDescent="0.25">
      <c r="C59378" s="75"/>
      <c r="D59378" s="74"/>
    </row>
    <row r="59379" spans="3:4" x14ac:dyDescent="0.25">
      <c r="C59379" s="75"/>
      <c r="D59379" s="74"/>
    </row>
    <row r="59380" spans="3:4" x14ac:dyDescent="0.25">
      <c r="C59380" s="75"/>
      <c r="D59380" s="74"/>
    </row>
    <row r="59381" spans="3:4" x14ac:dyDescent="0.25">
      <c r="C59381" s="75"/>
      <c r="D59381" s="74"/>
    </row>
    <row r="59382" spans="3:4" x14ac:dyDescent="0.25">
      <c r="C59382" s="75"/>
      <c r="D59382" s="74"/>
    </row>
    <row r="59383" spans="3:4" x14ac:dyDescent="0.25">
      <c r="C59383" s="75"/>
      <c r="D59383" s="74"/>
    </row>
    <row r="59384" spans="3:4" x14ac:dyDescent="0.25">
      <c r="C59384" s="75"/>
      <c r="D59384" s="74"/>
    </row>
    <row r="59385" spans="3:4" x14ac:dyDescent="0.25">
      <c r="C59385" s="75"/>
      <c r="D59385" s="74"/>
    </row>
    <row r="59386" spans="3:4" x14ac:dyDescent="0.25">
      <c r="C59386" s="75"/>
      <c r="D59386" s="74"/>
    </row>
    <row r="59387" spans="3:4" x14ac:dyDescent="0.25">
      <c r="C59387" s="75"/>
      <c r="D59387" s="74"/>
    </row>
    <row r="59388" spans="3:4" x14ac:dyDescent="0.25">
      <c r="C59388" s="75"/>
      <c r="D59388" s="74"/>
    </row>
    <row r="59389" spans="3:4" x14ac:dyDescent="0.25">
      <c r="C59389" s="75"/>
      <c r="D59389" s="74"/>
    </row>
    <row r="59390" spans="3:4" x14ac:dyDescent="0.25">
      <c r="C59390" s="75"/>
      <c r="D59390" s="74"/>
    </row>
    <row r="59391" spans="3:4" x14ac:dyDescent="0.25">
      <c r="C59391" s="75"/>
      <c r="D59391" s="74"/>
    </row>
    <row r="59392" spans="3:4" x14ac:dyDescent="0.25">
      <c r="C59392" s="75"/>
      <c r="D59392" s="74"/>
    </row>
    <row r="59393" spans="3:4" x14ac:dyDescent="0.25">
      <c r="C59393" s="75"/>
      <c r="D59393" s="74"/>
    </row>
    <row r="59394" spans="3:4" x14ac:dyDescent="0.25">
      <c r="C59394" s="75"/>
      <c r="D59394" s="74"/>
    </row>
    <row r="59395" spans="3:4" x14ac:dyDescent="0.25">
      <c r="C59395" s="75"/>
      <c r="D59395" s="74"/>
    </row>
    <row r="59396" spans="3:4" x14ac:dyDescent="0.25">
      <c r="C59396" s="75"/>
      <c r="D59396" s="74"/>
    </row>
    <row r="59397" spans="3:4" x14ac:dyDescent="0.25">
      <c r="C59397" s="75"/>
      <c r="D59397" s="74"/>
    </row>
    <row r="59398" spans="3:4" x14ac:dyDescent="0.25">
      <c r="C59398" s="75"/>
      <c r="D59398" s="74"/>
    </row>
    <row r="59399" spans="3:4" x14ac:dyDescent="0.25">
      <c r="C59399" s="75"/>
      <c r="D59399" s="74"/>
    </row>
    <row r="59400" spans="3:4" x14ac:dyDescent="0.25">
      <c r="C59400" s="75"/>
      <c r="D59400" s="74"/>
    </row>
    <row r="59401" spans="3:4" x14ac:dyDescent="0.25">
      <c r="C59401" s="75"/>
      <c r="D59401" s="74"/>
    </row>
    <row r="59402" spans="3:4" x14ac:dyDescent="0.25">
      <c r="C59402" s="75"/>
      <c r="D59402" s="74"/>
    </row>
    <row r="59403" spans="3:4" x14ac:dyDescent="0.25">
      <c r="C59403" s="75"/>
      <c r="D59403" s="74"/>
    </row>
    <row r="59404" spans="3:4" x14ac:dyDescent="0.25">
      <c r="C59404" s="75"/>
      <c r="D59404" s="74"/>
    </row>
    <row r="59405" spans="3:4" x14ac:dyDescent="0.25">
      <c r="C59405" s="75"/>
      <c r="D59405" s="74"/>
    </row>
    <row r="59406" spans="3:4" x14ac:dyDescent="0.25">
      <c r="C59406" s="75"/>
      <c r="D59406" s="74"/>
    </row>
    <row r="59407" spans="3:4" x14ac:dyDescent="0.25">
      <c r="C59407" s="75"/>
      <c r="D59407" s="74"/>
    </row>
    <row r="59408" spans="3:4" x14ac:dyDescent="0.25">
      <c r="C59408" s="75"/>
      <c r="D59408" s="74"/>
    </row>
    <row r="59409" spans="3:4" x14ac:dyDescent="0.25">
      <c r="C59409" s="75"/>
      <c r="D59409" s="74"/>
    </row>
    <row r="59410" spans="3:4" x14ac:dyDescent="0.25">
      <c r="C59410" s="75"/>
      <c r="D59410" s="74"/>
    </row>
    <row r="59411" spans="3:4" x14ac:dyDescent="0.25">
      <c r="C59411" s="75"/>
      <c r="D59411" s="74"/>
    </row>
    <row r="59412" spans="3:4" x14ac:dyDescent="0.25">
      <c r="C59412" s="75"/>
      <c r="D59412" s="74"/>
    </row>
    <row r="59413" spans="3:4" x14ac:dyDescent="0.25">
      <c r="C59413" s="75"/>
      <c r="D59413" s="74"/>
    </row>
    <row r="59414" spans="3:4" x14ac:dyDescent="0.25">
      <c r="C59414" s="75"/>
      <c r="D59414" s="74"/>
    </row>
    <row r="59415" spans="3:4" x14ac:dyDescent="0.25">
      <c r="C59415" s="75"/>
      <c r="D59415" s="74"/>
    </row>
    <row r="59416" spans="3:4" x14ac:dyDescent="0.25">
      <c r="C59416" s="75"/>
      <c r="D59416" s="74"/>
    </row>
    <row r="59417" spans="3:4" x14ac:dyDescent="0.25">
      <c r="C59417" s="75"/>
      <c r="D59417" s="74"/>
    </row>
    <row r="59418" spans="3:4" x14ac:dyDescent="0.25">
      <c r="C59418" s="75"/>
      <c r="D59418" s="74"/>
    </row>
    <row r="59419" spans="3:4" x14ac:dyDescent="0.25">
      <c r="C59419" s="75"/>
      <c r="D59419" s="74"/>
    </row>
    <row r="59420" spans="3:4" x14ac:dyDescent="0.25">
      <c r="C59420" s="75"/>
      <c r="D59420" s="74"/>
    </row>
    <row r="59421" spans="3:4" x14ac:dyDescent="0.25">
      <c r="C59421" s="75"/>
      <c r="D59421" s="74"/>
    </row>
    <row r="59422" spans="3:4" x14ac:dyDescent="0.25">
      <c r="C59422" s="75"/>
      <c r="D59422" s="74"/>
    </row>
    <row r="59423" spans="3:4" x14ac:dyDescent="0.25">
      <c r="C59423" s="75"/>
      <c r="D59423" s="74"/>
    </row>
    <row r="59424" spans="3:4" x14ac:dyDescent="0.25">
      <c r="C59424" s="75"/>
      <c r="D59424" s="74"/>
    </row>
    <row r="59425" spans="3:4" x14ac:dyDescent="0.25">
      <c r="C59425" s="75"/>
      <c r="D59425" s="74"/>
    </row>
    <row r="59426" spans="3:4" x14ac:dyDescent="0.25">
      <c r="C59426" s="75"/>
      <c r="D59426" s="74"/>
    </row>
    <row r="59427" spans="3:4" x14ac:dyDescent="0.25">
      <c r="C59427" s="75"/>
      <c r="D59427" s="74"/>
    </row>
    <row r="59428" spans="3:4" x14ac:dyDescent="0.25">
      <c r="C59428" s="75"/>
      <c r="D59428" s="74"/>
    </row>
    <row r="59429" spans="3:4" x14ac:dyDescent="0.25">
      <c r="C59429" s="75"/>
      <c r="D59429" s="74"/>
    </row>
    <row r="59430" spans="3:4" x14ac:dyDescent="0.25">
      <c r="C59430" s="75"/>
      <c r="D59430" s="74"/>
    </row>
    <row r="59431" spans="3:4" x14ac:dyDescent="0.25">
      <c r="C59431" s="75"/>
      <c r="D59431" s="74"/>
    </row>
    <row r="59432" spans="3:4" x14ac:dyDescent="0.25">
      <c r="C59432" s="75"/>
      <c r="D59432" s="74"/>
    </row>
    <row r="59433" spans="3:4" x14ac:dyDescent="0.25">
      <c r="C59433" s="75"/>
      <c r="D59433" s="74"/>
    </row>
    <row r="59434" spans="3:4" x14ac:dyDescent="0.25">
      <c r="C59434" s="75"/>
      <c r="D59434" s="74"/>
    </row>
    <row r="59435" spans="3:4" x14ac:dyDescent="0.25">
      <c r="C59435" s="75"/>
      <c r="D59435" s="74"/>
    </row>
    <row r="59436" spans="3:4" x14ac:dyDescent="0.25">
      <c r="C59436" s="75"/>
      <c r="D59436" s="74"/>
    </row>
    <row r="59437" spans="3:4" x14ac:dyDescent="0.25">
      <c r="C59437" s="75"/>
      <c r="D59437" s="74"/>
    </row>
    <row r="59438" spans="3:4" x14ac:dyDescent="0.25">
      <c r="C59438" s="75"/>
      <c r="D59438" s="74"/>
    </row>
    <row r="59439" spans="3:4" x14ac:dyDescent="0.25">
      <c r="C59439" s="75"/>
      <c r="D59439" s="74"/>
    </row>
    <row r="59440" spans="3:4" x14ac:dyDescent="0.25">
      <c r="C59440" s="75"/>
      <c r="D59440" s="74"/>
    </row>
    <row r="59441" spans="3:4" x14ac:dyDescent="0.25">
      <c r="C59441" s="75"/>
      <c r="D59441" s="74"/>
    </row>
    <row r="59442" spans="3:4" x14ac:dyDescent="0.25">
      <c r="C59442" s="75"/>
      <c r="D59442" s="74"/>
    </row>
    <row r="59443" spans="3:4" x14ac:dyDescent="0.25">
      <c r="C59443" s="75"/>
      <c r="D59443" s="74"/>
    </row>
    <row r="59444" spans="3:4" x14ac:dyDescent="0.25">
      <c r="C59444" s="75"/>
      <c r="D59444" s="74"/>
    </row>
    <row r="59445" spans="3:4" x14ac:dyDescent="0.25">
      <c r="C59445" s="75"/>
      <c r="D59445" s="74"/>
    </row>
    <row r="59446" spans="3:4" x14ac:dyDescent="0.25">
      <c r="C59446" s="75"/>
      <c r="D59446" s="74"/>
    </row>
    <row r="59447" spans="3:4" x14ac:dyDescent="0.25">
      <c r="C59447" s="75"/>
      <c r="D59447" s="74"/>
    </row>
    <row r="59448" spans="3:4" x14ac:dyDescent="0.25">
      <c r="C59448" s="75"/>
      <c r="D59448" s="74"/>
    </row>
    <row r="59449" spans="3:4" x14ac:dyDescent="0.25">
      <c r="C59449" s="75"/>
      <c r="D59449" s="74"/>
    </row>
    <row r="59450" spans="3:4" x14ac:dyDescent="0.25">
      <c r="C59450" s="75"/>
      <c r="D59450" s="74"/>
    </row>
    <row r="59451" spans="3:4" x14ac:dyDescent="0.25">
      <c r="C59451" s="75"/>
      <c r="D59451" s="74"/>
    </row>
    <row r="59452" spans="3:4" x14ac:dyDescent="0.25">
      <c r="C59452" s="75"/>
      <c r="D59452" s="74"/>
    </row>
    <row r="59453" spans="3:4" x14ac:dyDescent="0.25">
      <c r="C59453" s="75"/>
      <c r="D59453" s="74"/>
    </row>
    <row r="59454" spans="3:4" x14ac:dyDescent="0.25">
      <c r="C59454" s="75"/>
      <c r="D59454" s="74"/>
    </row>
    <row r="59455" spans="3:4" x14ac:dyDescent="0.25">
      <c r="C59455" s="75"/>
      <c r="D59455" s="74"/>
    </row>
    <row r="59456" spans="3:4" x14ac:dyDescent="0.25">
      <c r="C59456" s="75"/>
      <c r="D59456" s="74"/>
    </row>
    <row r="59457" spans="3:4" x14ac:dyDescent="0.25">
      <c r="C59457" s="75"/>
      <c r="D59457" s="74"/>
    </row>
    <row r="59458" spans="3:4" x14ac:dyDescent="0.25">
      <c r="C59458" s="75"/>
      <c r="D59458" s="74"/>
    </row>
    <row r="59459" spans="3:4" x14ac:dyDescent="0.25">
      <c r="C59459" s="75"/>
      <c r="D59459" s="74"/>
    </row>
    <row r="59460" spans="3:4" x14ac:dyDescent="0.25">
      <c r="C59460" s="75"/>
      <c r="D59460" s="74"/>
    </row>
    <row r="59461" spans="3:4" x14ac:dyDescent="0.25">
      <c r="C59461" s="75"/>
      <c r="D59461" s="74"/>
    </row>
    <row r="59462" spans="3:4" x14ac:dyDescent="0.25">
      <c r="C59462" s="75"/>
      <c r="D59462" s="74"/>
    </row>
    <row r="59463" spans="3:4" x14ac:dyDescent="0.25">
      <c r="C59463" s="75"/>
      <c r="D59463" s="74"/>
    </row>
    <row r="59464" spans="3:4" x14ac:dyDescent="0.25">
      <c r="C59464" s="75"/>
      <c r="D59464" s="74"/>
    </row>
    <row r="59465" spans="3:4" x14ac:dyDescent="0.25">
      <c r="C59465" s="75"/>
      <c r="D59465" s="74"/>
    </row>
    <row r="59466" spans="3:4" x14ac:dyDescent="0.25">
      <c r="C59466" s="75"/>
      <c r="D59466" s="74"/>
    </row>
    <row r="59467" spans="3:4" x14ac:dyDescent="0.25">
      <c r="C59467" s="75"/>
      <c r="D59467" s="74"/>
    </row>
    <row r="59468" spans="3:4" x14ac:dyDescent="0.25">
      <c r="C59468" s="75"/>
      <c r="D59468" s="74"/>
    </row>
    <row r="59469" spans="3:4" x14ac:dyDescent="0.25">
      <c r="C59469" s="75"/>
      <c r="D59469" s="74"/>
    </row>
    <row r="59470" spans="3:4" x14ac:dyDescent="0.25">
      <c r="C59470" s="75"/>
      <c r="D59470" s="74"/>
    </row>
    <row r="59471" spans="3:4" x14ac:dyDescent="0.25">
      <c r="C59471" s="75"/>
      <c r="D59471" s="74"/>
    </row>
    <row r="59472" spans="3:4" x14ac:dyDescent="0.25">
      <c r="C59472" s="75"/>
      <c r="D59472" s="74"/>
    </row>
    <row r="59473" spans="3:4" x14ac:dyDescent="0.25">
      <c r="C59473" s="75"/>
      <c r="D59473" s="74"/>
    </row>
    <row r="59474" spans="3:4" x14ac:dyDescent="0.25">
      <c r="C59474" s="75"/>
      <c r="D59474" s="74"/>
    </row>
    <row r="59475" spans="3:4" x14ac:dyDescent="0.25">
      <c r="C59475" s="75"/>
      <c r="D59475" s="74"/>
    </row>
    <row r="59476" spans="3:4" x14ac:dyDescent="0.25">
      <c r="C59476" s="75"/>
      <c r="D59476" s="74"/>
    </row>
    <row r="59477" spans="3:4" x14ac:dyDescent="0.25">
      <c r="C59477" s="75"/>
      <c r="D59477" s="74"/>
    </row>
    <row r="59478" spans="3:4" x14ac:dyDescent="0.25">
      <c r="C59478" s="75"/>
      <c r="D59478" s="74"/>
    </row>
    <row r="59479" spans="3:4" x14ac:dyDescent="0.25">
      <c r="C59479" s="75"/>
      <c r="D59479" s="74"/>
    </row>
    <row r="59480" spans="3:4" x14ac:dyDescent="0.25">
      <c r="C59480" s="75"/>
      <c r="D59480" s="74"/>
    </row>
    <row r="59481" spans="3:4" x14ac:dyDescent="0.25">
      <c r="C59481" s="75"/>
      <c r="D59481" s="74"/>
    </row>
    <row r="59482" spans="3:4" x14ac:dyDescent="0.25">
      <c r="C59482" s="75"/>
      <c r="D59482" s="74"/>
    </row>
    <row r="59483" spans="3:4" x14ac:dyDescent="0.25">
      <c r="C59483" s="75"/>
      <c r="D59483" s="74"/>
    </row>
    <row r="59484" spans="3:4" x14ac:dyDescent="0.25">
      <c r="C59484" s="75"/>
      <c r="D59484" s="74"/>
    </row>
    <row r="59485" spans="3:4" x14ac:dyDescent="0.25">
      <c r="C59485" s="75"/>
      <c r="D59485" s="74"/>
    </row>
    <row r="59486" spans="3:4" x14ac:dyDescent="0.25">
      <c r="C59486" s="75"/>
      <c r="D59486" s="74"/>
    </row>
    <row r="59487" spans="3:4" x14ac:dyDescent="0.25">
      <c r="C59487" s="75"/>
      <c r="D59487" s="74"/>
    </row>
    <row r="59488" spans="3:4" x14ac:dyDescent="0.25">
      <c r="C59488" s="75"/>
      <c r="D59488" s="74"/>
    </row>
    <row r="59489" spans="3:4" x14ac:dyDescent="0.25">
      <c r="C59489" s="75"/>
      <c r="D59489" s="74"/>
    </row>
    <row r="59490" spans="3:4" x14ac:dyDescent="0.25">
      <c r="C59490" s="75"/>
      <c r="D59490" s="74"/>
    </row>
    <row r="59491" spans="3:4" x14ac:dyDescent="0.25">
      <c r="C59491" s="75"/>
      <c r="D59491" s="74"/>
    </row>
    <row r="59492" spans="3:4" x14ac:dyDescent="0.25">
      <c r="C59492" s="75"/>
      <c r="D59492" s="74"/>
    </row>
    <row r="59493" spans="3:4" x14ac:dyDescent="0.25">
      <c r="C59493" s="75"/>
      <c r="D59493" s="74"/>
    </row>
    <row r="59494" spans="3:4" x14ac:dyDescent="0.25">
      <c r="C59494" s="75"/>
      <c r="D59494" s="74"/>
    </row>
    <row r="59495" spans="3:4" x14ac:dyDescent="0.25">
      <c r="C59495" s="75"/>
      <c r="D59495" s="74"/>
    </row>
    <row r="59496" spans="3:4" x14ac:dyDescent="0.25">
      <c r="C59496" s="75"/>
      <c r="D59496" s="74"/>
    </row>
    <row r="59497" spans="3:4" x14ac:dyDescent="0.25">
      <c r="C59497" s="75"/>
      <c r="D59497" s="74"/>
    </row>
    <row r="59498" spans="3:4" x14ac:dyDescent="0.25">
      <c r="C59498" s="75"/>
      <c r="D59498" s="74"/>
    </row>
    <row r="59499" spans="3:4" x14ac:dyDescent="0.25">
      <c r="C59499" s="75"/>
      <c r="D59499" s="74"/>
    </row>
    <row r="59500" spans="3:4" x14ac:dyDescent="0.25">
      <c r="C59500" s="75"/>
      <c r="D59500" s="74"/>
    </row>
    <row r="59501" spans="3:4" x14ac:dyDescent="0.25">
      <c r="C59501" s="75"/>
      <c r="D59501" s="74"/>
    </row>
    <row r="59502" spans="3:4" x14ac:dyDescent="0.25">
      <c r="C59502" s="75"/>
      <c r="D59502" s="74"/>
    </row>
    <row r="59503" spans="3:4" x14ac:dyDescent="0.25">
      <c r="C59503" s="75"/>
      <c r="D59503" s="74"/>
    </row>
    <row r="59504" spans="3:4" x14ac:dyDescent="0.25">
      <c r="C59504" s="75"/>
      <c r="D59504" s="74"/>
    </row>
    <row r="59505" spans="3:4" x14ac:dyDescent="0.25">
      <c r="C59505" s="75"/>
      <c r="D59505" s="74"/>
    </row>
    <row r="59506" spans="3:4" x14ac:dyDescent="0.25">
      <c r="C59506" s="75"/>
      <c r="D59506" s="74"/>
    </row>
    <row r="59507" spans="3:4" x14ac:dyDescent="0.25">
      <c r="C59507" s="75"/>
      <c r="D59507" s="74"/>
    </row>
    <row r="59508" spans="3:4" x14ac:dyDescent="0.25">
      <c r="C59508" s="75"/>
      <c r="D59508" s="74"/>
    </row>
    <row r="59509" spans="3:4" x14ac:dyDescent="0.25">
      <c r="C59509" s="75"/>
      <c r="D59509" s="74"/>
    </row>
    <row r="59510" spans="3:4" x14ac:dyDescent="0.25">
      <c r="C59510" s="75"/>
      <c r="D59510" s="74"/>
    </row>
    <row r="59511" spans="3:4" x14ac:dyDescent="0.25">
      <c r="C59511" s="75"/>
      <c r="D59511" s="74"/>
    </row>
    <row r="59512" spans="3:4" x14ac:dyDescent="0.25">
      <c r="C59512" s="75"/>
      <c r="D59512" s="74"/>
    </row>
    <row r="59513" spans="3:4" x14ac:dyDescent="0.25">
      <c r="C59513" s="75"/>
      <c r="D59513" s="74"/>
    </row>
    <row r="59514" spans="3:4" x14ac:dyDescent="0.25">
      <c r="C59514" s="75"/>
      <c r="D59514" s="74"/>
    </row>
    <row r="59515" spans="3:4" x14ac:dyDescent="0.25">
      <c r="C59515" s="75"/>
      <c r="D59515" s="74"/>
    </row>
    <row r="59516" spans="3:4" x14ac:dyDescent="0.25">
      <c r="C59516" s="75"/>
      <c r="D59516" s="74"/>
    </row>
    <row r="59517" spans="3:4" x14ac:dyDescent="0.25">
      <c r="C59517" s="75"/>
      <c r="D59517" s="74"/>
    </row>
    <row r="59518" spans="3:4" x14ac:dyDescent="0.25">
      <c r="C59518" s="75"/>
      <c r="D59518" s="74"/>
    </row>
    <row r="59519" spans="3:4" x14ac:dyDescent="0.25">
      <c r="C59519" s="75"/>
      <c r="D59519" s="74"/>
    </row>
    <row r="59520" spans="3:4" x14ac:dyDescent="0.25">
      <c r="C59520" s="75"/>
      <c r="D59520" s="74"/>
    </row>
    <row r="59521" spans="3:4" x14ac:dyDescent="0.25">
      <c r="C59521" s="75"/>
      <c r="D59521" s="74"/>
    </row>
    <row r="59522" spans="3:4" x14ac:dyDescent="0.25">
      <c r="C59522" s="75"/>
      <c r="D59522" s="74"/>
    </row>
    <row r="59523" spans="3:4" x14ac:dyDescent="0.25">
      <c r="C59523" s="75"/>
      <c r="D59523" s="74"/>
    </row>
    <row r="59524" spans="3:4" x14ac:dyDescent="0.25">
      <c r="C59524" s="75"/>
      <c r="D59524" s="74"/>
    </row>
    <row r="59525" spans="3:4" x14ac:dyDescent="0.25">
      <c r="C59525" s="75"/>
      <c r="D59525" s="74"/>
    </row>
    <row r="59526" spans="3:4" x14ac:dyDescent="0.25">
      <c r="C59526" s="75"/>
      <c r="D59526" s="74"/>
    </row>
    <row r="59527" spans="3:4" x14ac:dyDescent="0.25">
      <c r="C59527" s="75"/>
      <c r="D59527" s="74"/>
    </row>
    <row r="59528" spans="3:4" x14ac:dyDescent="0.25">
      <c r="C59528" s="75"/>
      <c r="D59528" s="74"/>
    </row>
    <row r="59529" spans="3:4" x14ac:dyDescent="0.25">
      <c r="C59529" s="75"/>
      <c r="D59529" s="74"/>
    </row>
    <row r="59530" spans="3:4" x14ac:dyDescent="0.25">
      <c r="C59530" s="75"/>
      <c r="D59530" s="74"/>
    </row>
    <row r="59531" spans="3:4" x14ac:dyDescent="0.25">
      <c r="C59531" s="75"/>
      <c r="D59531" s="74"/>
    </row>
    <row r="59532" spans="3:4" x14ac:dyDescent="0.25">
      <c r="C59532" s="75"/>
      <c r="D59532" s="74"/>
    </row>
    <row r="59533" spans="3:4" x14ac:dyDescent="0.25">
      <c r="C59533" s="75"/>
      <c r="D59533" s="74"/>
    </row>
    <row r="59534" spans="3:4" x14ac:dyDescent="0.25">
      <c r="C59534" s="75"/>
      <c r="D59534" s="74"/>
    </row>
    <row r="59535" spans="3:4" x14ac:dyDescent="0.25">
      <c r="C59535" s="75"/>
      <c r="D59535" s="74"/>
    </row>
    <row r="59536" spans="3:4" x14ac:dyDescent="0.25">
      <c r="C59536" s="75"/>
      <c r="D59536" s="74"/>
    </row>
    <row r="59537" spans="3:4" x14ac:dyDescent="0.25">
      <c r="C59537" s="75"/>
      <c r="D59537" s="74"/>
    </row>
    <row r="59538" spans="3:4" x14ac:dyDescent="0.25">
      <c r="C59538" s="75"/>
      <c r="D59538" s="74"/>
    </row>
    <row r="59539" spans="3:4" x14ac:dyDescent="0.25">
      <c r="C59539" s="75"/>
      <c r="D59539" s="74"/>
    </row>
    <row r="59540" spans="3:4" x14ac:dyDescent="0.25">
      <c r="C59540" s="75"/>
      <c r="D59540" s="74"/>
    </row>
    <row r="59541" spans="3:4" x14ac:dyDescent="0.25">
      <c r="C59541" s="75"/>
      <c r="D59541" s="74"/>
    </row>
    <row r="59542" spans="3:4" x14ac:dyDescent="0.25">
      <c r="C59542" s="75"/>
      <c r="D59542" s="74"/>
    </row>
    <row r="59543" spans="3:4" x14ac:dyDescent="0.25">
      <c r="C59543" s="75"/>
      <c r="D59543" s="74"/>
    </row>
    <row r="59544" spans="3:4" x14ac:dyDescent="0.25">
      <c r="C59544" s="75"/>
      <c r="D59544" s="74"/>
    </row>
    <row r="59545" spans="3:4" x14ac:dyDescent="0.25">
      <c r="C59545" s="75"/>
      <c r="D59545" s="74"/>
    </row>
    <row r="59546" spans="3:4" x14ac:dyDescent="0.25">
      <c r="C59546" s="75"/>
      <c r="D59546" s="74"/>
    </row>
    <row r="59547" spans="3:4" x14ac:dyDescent="0.25">
      <c r="C59547" s="75"/>
      <c r="D59547" s="74"/>
    </row>
    <row r="59548" spans="3:4" x14ac:dyDescent="0.25">
      <c r="C59548" s="75"/>
      <c r="D59548" s="74"/>
    </row>
    <row r="59549" spans="3:4" x14ac:dyDescent="0.25">
      <c r="C59549" s="75"/>
      <c r="D59549" s="74"/>
    </row>
    <row r="59550" spans="3:4" x14ac:dyDescent="0.25">
      <c r="C59550" s="75"/>
      <c r="D59550" s="74"/>
    </row>
    <row r="59551" spans="3:4" x14ac:dyDescent="0.25">
      <c r="C59551" s="75"/>
      <c r="D59551" s="74"/>
    </row>
    <row r="59552" spans="3:4" x14ac:dyDescent="0.25">
      <c r="C59552" s="75"/>
      <c r="D59552" s="74"/>
    </row>
    <row r="59553" spans="3:4" x14ac:dyDescent="0.25">
      <c r="C59553" s="75"/>
      <c r="D59553" s="74"/>
    </row>
    <row r="59554" spans="3:4" x14ac:dyDescent="0.25">
      <c r="C59554" s="75"/>
      <c r="D59554" s="74"/>
    </row>
    <row r="59555" spans="3:4" x14ac:dyDescent="0.25">
      <c r="C59555" s="75"/>
      <c r="D59555" s="74"/>
    </row>
    <row r="59556" spans="3:4" x14ac:dyDescent="0.25">
      <c r="C59556" s="75"/>
      <c r="D59556" s="74"/>
    </row>
    <row r="59557" spans="3:4" x14ac:dyDescent="0.25">
      <c r="C59557" s="75"/>
      <c r="D59557" s="74"/>
    </row>
    <row r="59558" spans="3:4" x14ac:dyDescent="0.25">
      <c r="C59558" s="75"/>
      <c r="D59558" s="74"/>
    </row>
    <row r="59559" spans="3:4" x14ac:dyDescent="0.25">
      <c r="C59559" s="75"/>
      <c r="D59559" s="74"/>
    </row>
    <row r="59560" spans="3:4" x14ac:dyDescent="0.25">
      <c r="C59560" s="75"/>
      <c r="D59560" s="74"/>
    </row>
    <row r="59561" spans="3:4" x14ac:dyDescent="0.25">
      <c r="C59561" s="75"/>
      <c r="D59561" s="74"/>
    </row>
    <row r="59562" spans="3:4" x14ac:dyDescent="0.25">
      <c r="C59562" s="75"/>
      <c r="D59562" s="74"/>
    </row>
    <row r="59563" spans="3:4" x14ac:dyDescent="0.25">
      <c r="C59563" s="75"/>
      <c r="D59563" s="74"/>
    </row>
    <row r="59564" spans="3:4" x14ac:dyDescent="0.25">
      <c r="C59564" s="75"/>
      <c r="D59564" s="74"/>
    </row>
    <row r="59565" spans="3:4" x14ac:dyDescent="0.25">
      <c r="C59565" s="75"/>
      <c r="D59565" s="74"/>
    </row>
    <row r="59566" spans="3:4" x14ac:dyDescent="0.25">
      <c r="C59566" s="75"/>
      <c r="D59566" s="74"/>
    </row>
    <row r="59567" spans="3:4" x14ac:dyDescent="0.25">
      <c r="C59567" s="75"/>
      <c r="D59567" s="74"/>
    </row>
    <row r="59568" spans="3:4" x14ac:dyDescent="0.25">
      <c r="C59568" s="75"/>
      <c r="D59568" s="74"/>
    </row>
    <row r="59569" spans="3:4" x14ac:dyDescent="0.25">
      <c r="C59569" s="75"/>
      <c r="D59569" s="74"/>
    </row>
    <row r="59570" spans="3:4" x14ac:dyDescent="0.25">
      <c r="C59570" s="75"/>
      <c r="D59570" s="74"/>
    </row>
    <row r="59571" spans="3:4" x14ac:dyDescent="0.25">
      <c r="C59571" s="75"/>
      <c r="D59571" s="74"/>
    </row>
    <row r="59572" spans="3:4" x14ac:dyDescent="0.25">
      <c r="C59572" s="75"/>
      <c r="D59572" s="74"/>
    </row>
    <row r="59573" spans="3:4" x14ac:dyDescent="0.25">
      <c r="C59573" s="75"/>
      <c r="D59573" s="74"/>
    </row>
    <row r="59574" spans="3:4" x14ac:dyDescent="0.25">
      <c r="C59574" s="75"/>
      <c r="D59574" s="74"/>
    </row>
    <row r="59575" spans="3:4" x14ac:dyDescent="0.25">
      <c r="C59575" s="75"/>
      <c r="D59575" s="74"/>
    </row>
    <row r="59576" spans="3:4" x14ac:dyDescent="0.25">
      <c r="C59576" s="75"/>
      <c r="D59576" s="74"/>
    </row>
    <row r="59577" spans="3:4" x14ac:dyDescent="0.25">
      <c r="C59577" s="75"/>
      <c r="D59577" s="74"/>
    </row>
    <row r="59578" spans="3:4" x14ac:dyDescent="0.25">
      <c r="C59578" s="75"/>
      <c r="D59578" s="74"/>
    </row>
    <row r="59579" spans="3:4" x14ac:dyDescent="0.25">
      <c r="C59579" s="75"/>
      <c r="D59579" s="74"/>
    </row>
    <row r="59580" spans="3:4" x14ac:dyDescent="0.25">
      <c r="C59580" s="75"/>
      <c r="D59580" s="74"/>
    </row>
    <row r="59581" spans="3:4" x14ac:dyDescent="0.25">
      <c r="C59581" s="75"/>
      <c r="D59581" s="74"/>
    </row>
    <row r="59582" spans="3:4" x14ac:dyDescent="0.25">
      <c r="C59582" s="75"/>
      <c r="D59582" s="74"/>
    </row>
    <row r="59583" spans="3:4" x14ac:dyDescent="0.25">
      <c r="C59583" s="75"/>
      <c r="D59583" s="74"/>
    </row>
    <row r="59584" spans="3:4" x14ac:dyDescent="0.25">
      <c r="C59584" s="75"/>
      <c r="D59584" s="74"/>
    </row>
    <row r="59585" spans="3:4" x14ac:dyDescent="0.25">
      <c r="C59585" s="75"/>
      <c r="D59585" s="74"/>
    </row>
    <row r="59586" spans="3:4" x14ac:dyDescent="0.25">
      <c r="C59586" s="75"/>
      <c r="D59586" s="74"/>
    </row>
    <row r="59587" spans="3:4" x14ac:dyDescent="0.25">
      <c r="C59587" s="75"/>
      <c r="D59587" s="74"/>
    </row>
    <row r="59588" spans="3:4" x14ac:dyDescent="0.25">
      <c r="C59588" s="75"/>
      <c r="D59588" s="74"/>
    </row>
    <row r="59589" spans="3:4" x14ac:dyDescent="0.25">
      <c r="C59589" s="75"/>
      <c r="D59589" s="74"/>
    </row>
    <row r="59590" spans="3:4" x14ac:dyDescent="0.25">
      <c r="C59590" s="75"/>
      <c r="D59590" s="74"/>
    </row>
    <row r="59591" spans="3:4" x14ac:dyDescent="0.25">
      <c r="C59591" s="75"/>
      <c r="D59591" s="74"/>
    </row>
    <row r="59592" spans="3:4" x14ac:dyDescent="0.25">
      <c r="C59592" s="75"/>
      <c r="D59592" s="74"/>
    </row>
    <row r="59593" spans="3:4" x14ac:dyDescent="0.25">
      <c r="C59593" s="75"/>
      <c r="D59593" s="74"/>
    </row>
    <row r="59594" spans="3:4" x14ac:dyDescent="0.25">
      <c r="C59594" s="75"/>
      <c r="D59594" s="74"/>
    </row>
    <row r="59595" spans="3:4" x14ac:dyDescent="0.25">
      <c r="C59595" s="75"/>
      <c r="D59595" s="74"/>
    </row>
    <row r="59596" spans="3:4" x14ac:dyDescent="0.25">
      <c r="C59596" s="75"/>
      <c r="D59596" s="74"/>
    </row>
    <row r="59597" spans="3:4" x14ac:dyDescent="0.25">
      <c r="C59597" s="75"/>
      <c r="D59597" s="74"/>
    </row>
    <row r="59598" spans="3:4" x14ac:dyDescent="0.25">
      <c r="C59598" s="75"/>
      <c r="D59598" s="74"/>
    </row>
    <row r="59599" spans="3:4" x14ac:dyDescent="0.25">
      <c r="C59599" s="75"/>
      <c r="D59599" s="74"/>
    </row>
    <row r="59600" spans="3:4" x14ac:dyDescent="0.25">
      <c r="C59600" s="75"/>
      <c r="D59600" s="74"/>
    </row>
    <row r="59601" spans="3:4" x14ac:dyDescent="0.25">
      <c r="C59601" s="75"/>
      <c r="D59601" s="74"/>
    </row>
    <row r="59602" spans="3:4" x14ac:dyDescent="0.25">
      <c r="C59602" s="75"/>
      <c r="D59602" s="74"/>
    </row>
    <row r="59603" spans="3:4" x14ac:dyDescent="0.25">
      <c r="C59603" s="75"/>
      <c r="D59603" s="74"/>
    </row>
    <row r="59604" spans="3:4" x14ac:dyDescent="0.25">
      <c r="C59604" s="75"/>
      <c r="D59604" s="74"/>
    </row>
    <row r="59605" spans="3:4" x14ac:dyDescent="0.25">
      <c r="C59605" s="75"/>
      <c r="D59605" s="74"/>
    </row>
    <row r="59606" spans="3:4" x14ac:dyDescent="0.25">
      <c r="C59606" s="75"/>
      <c r="D59606" s="74"/>
    </row>
    <row r="59607" spans="3:4" x14ac:dyDescent="0.25">
      <c r="C59607" s="75"/>
      <c r="D59607" s="74"/>
    </row>
    <row r="59608" spans="3:4" x14ac:dyDescent="0.25">
      <c r="C59608" s="75"/>
      <c r="D59608" s="74"/>
    </row>
    <row r="59609" spans="3:4" x14ac:dyDescent="0.25">
      <c r="C59609" s="75"/>
      <c r="D59609" s="74"/>
    </row>
    <row r="59610" spans="3:4" x14ac:dyDescent="0.25">
      <c r="C59610" s="75"/>
      <c r="D59610" s="74"/>
    </row>
    <row r="59611" spans="3:4" x14ac:dyDescent="0.25">
      <c r="C59611" s="75"/>
      <c r="D59611" s="74"/>
    </row>
    <row r="59612" spans="3:4" x14ac:dyDescent="0.25">
      <c r="C59612" s="75"/>
      <c r="D59612" s="74"/>
    </row>
    <row r="59613" spans="3:4" x14ac:dyDescent="0.25">
      <c r="C59613" s="75"/>
      <c r="D59613" s="74"/>
    </row>
    <row r="59614" spans="3:4" x14ac:dyDescent="0.25">
      <c r="C59614" s="75"/>
      <c r="D59614" s="74"/>
    </row>
    <row r="59615" spans="3:4" x14ac:dyDescent="0.25">
      <c r="C59615" s="75"/>
      <c r="D59615" s="74"/>
    </row>
    <row r="59616" spans="3:4" x14ac:dyDescent="0.25">
      <c r="C59616" s="75"/>
      <c r="D59616" s="74"/>
    </row>
    <row r="59617" spans="3:4" x14ac:dyDescent="0.25">
      <c r="C59617" s="75"/>
      <c r="D59617" s="74"/>
    </row>
    <row r="59618" spans="3:4" x14ac:dyDescent="0.25">
      <c r="C59618" s="75"/>
      <c r="D59618" s="74"/>
    </row>
    <row r="59619" spans="3:4" x14ac:dyDescent="0.25">
      <c r="C59619" s="75"/>
      <c r="D59619" s="74"/>
    </row>
    <row r="59620" spans="3:4" x14ac:dyDescent="0.25">
      <c r="C59620" s="75"/>
      <c r="D59620" s="74"/>
    </row>
    <row r="59621" spans="3:4" x14ac:dyDescent="0.25">
      <c r="C59621" s="75"/>
      <c r="D59621" s="74"/>
    </row>
    <row r="59622" spans="3:4" x14ac:dyDescent="0.25">
      <c r="C59622" s="75"/>
      <c r="D59622" s="74"/>
    </row>
    <row r="59623" spans="3:4" x14ac:dyDescent="0.25">
      <c r="C59623" s="75"/>
      <c r="D59623" s="74"/>
    </row>
    <row r="59624" spans="3:4" x14ac:dyDescent="0.25">
      <c r="C59624" s="75"/>
      <c r="D59624" s="74"/>
    </row>
    <row r="59625" spans="3:4" x14ac:dyDescent="0.25">
      <c r="C59625" s="75"/>
      <c r="D59625" s="74"/>
    </row>
    <row r="59626" spans="3:4" x14ac:dyDescent="0.25">
      <c r="C59626" s="75"/>
      <c r="D59626" s="74"/>
    </row>
    <row r="59627" spans="3:4" x14ac:dyDescent="0.25">
      <c r="C59627" s="75"/>
      <c r="D59627" s="74"/>
    </row>
    <row r="59628" spans="3:4" x14ac:dyDescent="0.25">
      <c r="C59628" s="75"/>
      <c r="D59628" s="74"/>
    </row>
    <row r="59629" spans="3:4" x14ac:dyDescent="0.25">
      <c r="C59629" s="75"/>
      <c r="D59629" s="74"/>
    </row>
    <row r="59630" spans="3:4" x14ac:dyDescent="0.25">
      <c r="C59630" s="75"/>
      <c r="D59630" s="74"/>
    </row>
    <row r="59631" spans="3:4" x14ac:dyDescent="0.25">
      <c r="C59631" s="75"/>
      <c r="D59631" s="74"/>
    </row>
    <row r="59632" spans="3:4" x14ac:dyDescent="0.25">
      <c r="C59632" s="75"/>
      <c r="D59632" s="74"/>
    </row>
    <row r="59633" spans="3:4" x14ac:dyDescent="0.25">
      <c r="C59633" s="75"/>
      <c r="D59633" s="74"/>
    </row>
    <row r="59634" spans="3:4" x14ac:dyDescent="0.25">
      <c r="C59634" s="75"/>
      <c r="D59634" s="74"/>
    </row>
    <row r="59635" spans="3:4" x14ac:dyDescent="0.25">
      <c r="C59635" s="75"/>
      <c r="D59635" s="74"/>
    </row>
    <row r="59636" spans="3:4" x14ac:dyDescent="0.25">
      <c r="C59636" s="75"/>
      <c r="D59636" s="74"/>
    </row>
    <row r="59637" spans="3:4" x14ac:dyDescent="0.25">
      <c r="C59637" s="75"/>
      <c r="D59637" s="74"/>
    </row>
    <row r="59638" spans="3:4" x14ac:dyDescent="0.25">
      <c r="C59638" s="75"/>
      <c r="D59638" s="74"/>
    </row>
    <row r="59639" spans="3:4" x14ac:dyDescent="0.25">
      <c r="C59639" s="75"/>
      <c r="D59639" s="74"/>
    </row>
    <row r="59640" spans="3:4" x14ac:dyDescent="0.25">
      <c r="C59640" s="75"/>
      <c r="D59640" s="74"/>
    </row>
    <row r="59641" spans="3:4" x14ac:dyDescent="0.25">
      <c r="C59641" s="75"/>
      <c r="D59641" s="74"/>
    </row>
    <row r="59642" spans="3:4" x14ac:dyDescent="0.25">
      <c r="C59642" s="75"/>
      <c r="D59642" s="74"/>
    </row>
    <row r="59643" spans="3:4" x14ac:dyDescent="0.25">
      <c r="C59643" s="75"/>
      <c r="D59643" s="74"/>
    </row>
    <row r="59644" spans="3:4" x14ac:dyDescent="0.25">
      <c r="C59644" s="75"/>
      <c r="D59644" s="74"/>
    </row>
    <row r="59645" spans="3:4" x14ac:dyDescent="0.25">
      <c r="C59645" s="75"/>
      <c r="D59645" s="74"/>
    </row>
    <row r="59646" spans="3:4" x14ac:dyDescent="0.25">
      <c r="C59646" s="75"/>
      <c r="D59646" s="74"/>
    </row>
    <row r="59647" spans="3:4" x14ac:dyDescent="0.25">
      <c r="C59647" s="75"/>
      <c r="D59647" s="74"/>
    </row>
    <row r="59648" spans="3:4" x14ac:dyDescent="0.25">
      <c r="C59648" s="75"/>
      <c r="D59648" s="74"/>
    </row>
    <row r="59649" spans="3:4" x14ac:dyDescent="0.25">
      <c r="C59649" s="75"/>
      <c r="D59649" s="74"/>
    </row>
    <row r="59650" spans="3:4" x14ac:dyDescent="0.25">
      <c r="C59650" s="75"/>
      <c r="D59650" s="74"/>
    </row>
    <row r="59651" spans="3:4" x14ac:dyDescent="0.25">
      <c r="C59651" s="75"/>
      <c r="D59651" s="74"/>
    </row>
    <row r="59652" spans="3:4" x14ac:dyDescent="0.25">
      <c r="C59652" s="75"/>
      <c r="D59652" s="74"/>
    </row>
    <row r="59653" spans="3:4" x14ac:dyDescent="0.25">
      <c r="C59653" s="75"/>
      <c r="D59653" s="74"/>
    </row>
    <row r="59654" spans="3:4" x14ac:dyDescent="0.25">
      <c r="C59654" s="75"/>
      <c r="D59654" s="74"/>
    </row>
    <row r="59655" spans="3:4" x14ac:dyDescent="0.25">
      <c r="C59655" s="75"/>
      <c r="D59655" s="74"/>
    </row>
    <row r="59656" spans="3:4" x14ac:dyDescent="0.25">
      <c r="C59656" s="75"/>
      <c r="D59656" s="74"/>
    </row>
    <row r="59657" spans="3:4" x14ac:dyDescent="0.25">
      <c r="C59657" s="75"/>
      <c r="D59657" s="74"/>
    </row>
    <row r="59658" spans="3:4" x14ac:dyDescent="0.25">
      <c r="C59658" s="75"/>
      <c r="D59658" s="74"/>
    </row>
    <row r="59659" spans="3:4" x14ac:dyDescent="0.25">
      <c r="C59659" s="75"/>
      <c r="D59659" s="74"/>
    </row>
    <row r="59660" spans="3:4" x14ac:dyDescent="0.25">
      <c r="C59660" s="75"/>
      <c r="D59660" s="74"/>
    </row>
    <row r="59661" spans="3:4" x14ac:dyDescent="0.25">
      <c r="C59661" s="75"/>
      <c r="D59661" s="74"/>
    </row>
    <row r="59662" spans="3:4" x14ac:dyDescent="0.25">
      <c r="C59662" s="75"/>
      <c r="D59662" s="74"/>
    </row>
    <row r="59663" spans="3:4" x14ac:dyDescent="0.25">
      <c r="C59663" s="75"/>
      <c r="D59663" s="74"/>
    </row>
    <row r="59664" spans="3:4" x14ac:dyDescent="0.25">
      <c r="C59664" s="75"/>
      <c r="D59664" s="74"/>
    </row>
    <row r="59665" spans="3:4" x14ac:dyDescent="0.25">
      <c r="C59665" s="75"/>
      <c r="D59665" s="74"/>
    </row>
    <row r="59666" spans="3:4" x14ac:dyDescent="0.25">
      <c r="C59666" s="75"/>
      <c r="D59666" s="74"/>
    </row>
    <row r="59667" spans="3:4" x14ac:dyDescent="0.25">
      <c r="C59667" s="75"/>
      <c r="D59667" s="74"/>
    </row>
    <row r="59668" spans="3:4" x14ac:dyDescent="0.25">
      <c r="C59668" s="75"/>
      <c r="D59668" s="74"/>
    </row>
    <row r="59669" spans="3:4" x14ac:dyDescent="0.25">
      <c r="C59669" s="75"/>
      <c r="D59669" s="74"/>
    </row>
    <row r="59670" spans="3:4" x14ac:dyDescent="0.25">
      <c r="C59670" s="75"/>
      <c r="D59670" s="74"/>
    </row>
    <row r="59671" spans="3:4" x14ac:dyDescent="0.25">
      <c r="C59671" s="75"/>
      <c r="D59671" s="74"/>
    </row>
    <row r="59672" spans="3:4" x14ac:dyDescent="0.25">
      <c r="C59672" s="75"/>
      <c r="D59672" s="74"/>
    </row>
    <row r="59673" spans="3:4" x14ac:dyDescent="0.25">
      <c r="C59673" s="75"/>
      <c r="D59673" s="74"/>
    </row>
    <row r="59674" spans="3:4" x14ac:dyDescent="0.25">
      <c r="C59674" s="75"/>
      <c r="D59674" s="74"/>
    </row>
    <row r="59675" spans="3:4" x14ac:dyDescent="0.25">
      <c r="C59675" s="75"/>
      <c r="D59675" s="74"/>
    </row>
    <row r="59676" spans="3:4" x14ac:dyDescent="0.25">
      <c r="C59676" s="75"/>
      <c r="D59676" s="74"/>
    </row>
    <row r="59677" spans="3:4" x14ac:dyDescent="0.25">
      <c r="C59677" s="75"/>
      <c r="D59677" s="74"/>
    </row>
    <row r="59678" spans="3:4" x14ac:dyDescent="0.25">
      <c r="C59678" s="75"/>
      <c r="D59678" s="74"/>
    </row>
    <row r="59679" spans="3:4" x14ac:dyDescent="0.25">
      <c r="C59679" s="75"/>
      <c r="D59679" s="74"/>
    </row>
    <row r="59680" spans="3:4" x14ac:dyDescent="0.25">
      <c r="C59680" s="75"/>
      <c r="D59680" s="74"/>
    </row>
    <row r="59681" spans="3:4" x14ac:dyDescent="0.25">
      <c r="C59681" s="75"/>
      <c r="D59681" s="74"/>
    </row>
    <row r="59682" spans="3:4" x14ac:dyDescent="0.25">
      <c r="C59682" s="75"/>
      <c r="D59682" s="74"/>
    </row>
    <row r="59683" spans="3:4" x14ac:dyDescent="0.25">
      <c r="C59683" s="75"/>
      <c r="D59683" s="74"/>
    </row>
    <row r="59684" spans="3:4" x14ac:dyDescent="0.25">
      <c r="C59684" s="75"/>
      <c r="D59684" s="74"/>
    </row>
    <row r="59685" spans="3:4" x14ac:dyDescent="0.25">
      <c r="C59685" s="75"/>
      <c r="D59685" s="74"/>
    </row>
    <row r="59686" spans="3:4" x14ac:dyDescent="0.25">
      <c r="C59686" s="75"/>
      <c r="D59686" s="74"/>
    </row>
    <row r="59687" spans="3:4" x14ac:dyDescent="0.25">
      <c r="C59687" s="75"/>
      <c r="D59687" s="74"/>
    </row>
    <row r="59688" spans="3:4" x14ac:dyDescent="0.25">
      <c r="C59688" s="75"/>
      <c r="D59688" s="74"/>
    </row>
    <row r="59689" spans="3:4" x14ac:dyDescent="0.25">
      <c r="C59689" s="75"/>
      <c r="D59689" s="74"/>
    </row>
    <row r="59690" spans="3:4" x14ac:dyDescent="0.25">
      <c r="C59690" s="75"/>
      <c r="D59690" s="74"/>
    </row>
    <row r="59691" spans="3:4" x14ac:dyDescent="0.25">
      <c r="C59691" s="75"/>
      <c r="D59691" s="74"/>
    </row>
    <row r="59692" spans="3:4" x14ac:dyDescent="0.25">
      <c r="C59692" s="75"/>
      <c r="D59692" s="74"/>
    </row>
    <row r="59693" spans="3:4" x14ac:dyDescent="0.25">
      <c r="C59693" s="75"/>
      <c r="D59693" s="74"/>
    </row>
    <row r="59694" spans="3:4" x14ac:dyDescent="0.25">
      <c r="C59694" s="75"/>
      <c r="D59694" s="74"/>
    </row>
    <row r="59695" spans="3:4" x14ac:dyDescent="0.25">
      <c r="C59695" s="75"/>
      <c r="D59695" s="74"/>
    </row>
    <row r="59696" spans="3:4" x14ac:dyDescent="0.25">
      <c r="C59696" s="75"/>
      <c r="D59696" s="74"/>
    </row>
    <row r="59697" spans="3:4" x14ac:dyDescent="0.25">
      <c r="C59697" s="75"/>
      <c r="D59697" s="74"/>
    </row>
    <row r="59698" spans="3:4" x14ac:dyDescent="0.25">
      <c r="C59698" s="75"/>
      <c r="D59698" s="74"/>
    </row>
    <row r="59699" spans="3:4" x14ac:dyDescent="0.25">
      <c r="C59699" s="75"/>
      <c r="D59699" s="74"/>
    </row>
    <row r="59700" spans="3:4" x14ac:dyDescent="0.25">
      <c r="C59700" s="75"/>
      <c r="D59700" s="74"/>
    </row>
    <row r="59701" spans="3:4" x14ac:dyDescent="0.25">
      <c r="C59701" s="75"/>
      <c r="D59701" s="74"/>
    </row>
    <row r="59702" spans="3:4" x14ac:dyDescent="0.25">
      <c r="C59702" s="75"/>
      <c r="D59702" s="74"/>
    </row>
    <row r="59703" spans="3:4" x14ac:dyDescent="0.25">
      <c r="C59703" s="75"/>
      <c r="D59703" s="74"/>
    </row>
    <row r="59704" spans="3:4" x14ac:dyDescent="0.25">
      <c r="C59704" s="75"/>
      <c r="D59704" s="74"/>
    </row>
    <row r="59705" spans="3:4" x14ac:dyDescent="0.25">
      <c r="C59705" s="75"/>
      <c r="D59705" s="74"/>
    </row>
    <row r="59706" spans="3:4" x14ac:dyDescent="0.25">
      <c r="C59706" s="75"/>
      <c r="D59706" s="74"/>
    </row>
    <row r="59707" spans="3:4" x14ac:dyDescent="0.25">
      <c r="C59707" s="75"/>
      <c r="D59707" s="74"/>
    </row>
    <row r="59708" spans="3:4" x14ac:dyDescent="0.25">
      <c r="C59708" s="75"/>
      <c r="D59708" s="74"/>
    </row>
    <row r="59709" spans="3:4" x14ac:dyDescent="0.25">
      <c r="C59709" s="75"/>
      <c r="D59709" s="74"/>
    </row>
    <row r="59710" spans="3:4" x14ac:dyDescent="0.25">
      <c r="C59710" s="75"/>
      <c r="D59710" s="74"/>
    </row>
    <row r="59711" spans="3:4" x14ac:dyDescent="0.25">
      <c r="C59711" s="75"/>
      <c r="D59711" s="74"/>
    </row>
    <row r="59712" spans="3:4" x14ac:dyDescent="0.25">
      <c r="C59712" s="75"/>
      <c r="D59712" s="74"/>
    </row>
    <row r="59713" spans="3:4" x14ac:dyDescent="0.25">
      <c r="C59713" s="75"/>
      <c r="D59713" s="74"/>
    </row>
    <row r="59714" spans="3:4" x14ac:dyDescent="0.25">
      <c r="C59714" s="75"/>
      <c r="D59714" s="74"/>
    </row>
    <row r="59715" spans="3:4" x14ac:dyDescent="0.25">
      <c r="C59715" s="75"/>
      <c r="D59715" s="74"/>
    </row>
    <row r="59716" spans="3:4" x14ac:dyDescent="0.25">
      <c r="C59716" s="75"/>
      <c r="D59716" s="74"/>
    </row>
    <row r="59717" spans="3:4" x14ac:dyDescent="0.25">
      <c r="C59717" s="75"/>
      <c r="D59717" s="74"/>
    </row>
    <row r="59718" spans="3:4" x14ac:dyDescent="0.25">
      <c r="C59718" s="75"/>
      <c r="D59718" s="74"/>
    </row>
    <row r="59719" spans="3:4" x14ac:dyDescent="0.25">
      <c r="C59719" s="75"/>
      <c r="D59719" s="74"/>
    </row>
    <row r="59720" spans="3:4" x14ac:dyDescent="0.25">
      <c r="C59720" s="75"/>
      <c r="D59720" s="74"/>
    </row>
    <row r="59721" spans="3:4" x14ac:dyDescent="0.25">
      <c r="C59721" s="75"/>
      <c r="D59721" s="74"/>
    </row>
    <row r="59722" spans="3:4" x14ac:dyDescent="0.25">
      <c r="C59722" s="75"/>
      <c r="D59722" s="74"/>
    </row>
    <row r="59723" spans="3:4" x14ac:dyDescent="0.25">
      <c r="C59723" s="75"/>
      <c r="D59723" s="74"/>
    </row>
    <row r="59724" spans="3:4" x14ac:dyDescent="0.25">
      <c r="C59724" s="75"/>
      <c r="D59724" s="74"/>
    </row>
    <row r="59725" spans="3:4" x14ac:dyDescent="0.25">
      <c r="C59725" s="75"/>
      <c r="D59725" s="74"/>
    </row>
    <row r="59726" spans="3:4" x14ac:dyDescent="0.25">
      <c r="C59726" s="75"/>
      <c r="D59726" s="74"/>
    </row>
    <row r="59727" spans="3:4" x14ac:dyDescent="0.25">
      <c r="C59727" s="75"/>
      <c r="D59727" s="74"/>
    </row>
    <row r="59728" spans="3:4" x14ac:dyDescent="0.25">
      <c r="C59728" s="75"/>
      <c r="D59728" s="74"/>
    </row>
    <row r="59729" spans="3:4" x14ac:dyDescent="0.25">
      <c r="C59729" s="75"/>
      <c r="D59729" s="74"/>
    </row>
    <row r="59730" spans="3:4" x14ac:dyDescent="0.25">
      <c r="C59730" s="75"/>
      <c r="D59730" s="74"/>
    </row>
    <row r="59731" spans="3:4" x14ac:dyDescent="0.25">
      <c r="C59731" s="75"/>
      <c r="D59731" s="74"/>
    </row>
    <row r="59732" spans="3:4" x14ac:dyDescent="0.25">
      <c r="C59732" s="75"/>
      <c r="D59732" s="74"/>
    </row>
    <row r="59733" spans="3:4" x14ac:dyDescent="0.25">
      <c r="C59733" s="75"/>
      <c r="D59733" s="74"/>
    </row>
    <row r="59734" spans="3:4" x14ac:dyDescent="0.25">
      <c r="C59734" s="75"/>
      <c r="D59734" s="74"/>
    </row>
    <row r="59735" spans="3:4" x14ac:dyDescent="0.25">
      <c r="C59735" s="75"/>
      <c r="D59735" s="74"/>
    </row>
    <row r="59736" spans="3:4" x14ac:dyDescent="0.25">
      <c r="C59736" s="75"/>
      <c r="D59736" s="74"/>
    </row>
    <row r="59737" spans="3:4" x14ac:dyDescent="0.25">
      <c r="C59737" s="75"/>
      <c r="D59737" s="74"/>
    </row>
    <row r="59738" spans="3:4" x14ac:dyDescent="0.25">
      <c r="C59738" s="75"/>
      <c r="D59738" s="74"/>
    </row>
    <row r="59739" spans="3:4" x14ac:dyDescent="0.25">
      <c r="C59739" s="75"/>
      <c r="D59739" s="74"/>
    </row>
    <row r="59740" spans="3:4" x14ac:dyDescent="0.25">
      <c r="C59740" s="75"/>
      <c r="D59740" s="74"/>
    </row>
    <row r="59741" spans="3:4" x14ac:dyDescent="0.25">
      <c r="C59741" s="75"/>
      <c r="D59741" s="74"/>
    </row>
    <row r="59742" spans="3:4" x14ac:dyDescent="0.25">
      <c r="C59742" s="75"/>
      <c r="D59742" s="74"/>
    </row>
    <row r="59743" spans="3:4" x14ac:dyDescent="0.25">
      <c r="C59743" s="75"/>
      <c r="D59743" s="74"/>
    </row>
    <row r="59744" spans="3:4" x14ac:dyDescent="0.25">
      <c r="C59744" s="75"/>
      <c r="D59744" s="74"/>
    </row>
    <row r="59745" spans="3:4" x14ac:dyDescent="0.25">
      <c r="C59745" s="75"/>
      <c r="D59745" s="74"/>
    </row>
    <row r="59746" spans="3:4" x14ac:dyDescent="0.25">
      <c r="C59746" s="75"/>
      <c r="D59746" s="74"/>
    </row>
    <row r="59747" spans="3:4" x14ac:dyDescent="0.25">
      <c r="C59747" s="75"/>
      <c r="D59747" s="74"/>
    </row>
    <row r="59748" spans="3:4" x14ac:dyDescent="0.25">
      <c r="C59748" s="75"/>
      <c r="D59748" s="74"/>
    </row>
    <row r="59749" spans="3:4" x14ac:dyDescent="0.25">
      <c r="C59749" s="75"/>
      <c r="D59749" s="74"/>
    </row>
    <row r="59750" spans="3:4" x14ac:dyDescent="0.25">
      <c r="C59750" s="75"/>
      <c r="D59750" s="74"/>
    </row>
    <row r="59751" spans="3:4" x14ac:dyDescent="0.25">
      <c r="C59751" s="75"/>
      <c r="D59751" s="74"/>
    </row>
    <row r="59752" spans="3:4" x14ac:dyDescent="0.25">
      <c r="C59752" s="75"/>
      <c r="D59752" s="74"/>
    </row>
    <row r="59753" spans="3:4" x14ac:dyDescent="0.25">
      <c r="C59753" s="75"/>
      <c r="D59753" s="74"/>
    </row>
    <row r="59754" spans="3:4" x14ac:dyDescent="0.25">
      <c r="C59754" s="75"/>
      <c r="D59754" s="74"/>
    </row>
    <row r="59755" spans="3:4" x14ac:dyDescent="0.25">
      <c r="C59755" s="75"/>
      <c r="D59755" s="74"/>
    </row>
    <row r="59756" spans="3:4" x14ac:dyDescent="0.25">
      <c r="C59756" s="75"/>
      <c r="D59756" s="74"/>
    </row>
    <row r="59757" spans="3:4" x14ac:dyDescent="0.25">
      <c r="C59757" s="75"/>
      <c r="D59757" s="74"/>
    </row>
    <row r="59758" spans="3:4" x14ac:dyDescent="0.25">
      <c r="C59758" s="75"/>
      <c r="D59758" s="74"/>
    </row>
    <row r="59759" spans="3:4" x14ac:dyDescent="0.25">
      <c r="C59759" s="75"/>
      <c r="D59759" s="74"/>
    </row>
    <row r="59760" spans="3:4" x14ac:dyDescent="0.25">
      <c r="C59760" s="75"/>
      <c r="D59760" s="74"/>
    </row>
    <row r="59761" spans="3:4" x14ac:dyDescent="0.25">
      <c r="C59761" s="75"/>
      <c r="D59761" s="74"/>
    </row>
    <row r="59762" spans="3:4" x14ac:dyDescent="0.25">
      <c r="C59762" s="75"/>
      <c r="D59762" s="74"/>
    </row>
    <row r="59763" spans="3:4" x14ac:dyDescent="0.25">
      <c r="C59763" s="75"/>
      <c r="D59763" s="74"/>
    </row>
    <row r="59764" spans="3:4" x14ac:dyDescent="0.25">
      <c r="C59764" s="75"/>
      <c r="D59764" s="74"/>
    </row>
    <row r="59765" spans="3:4" x14ac:dyDescent="0.25">
      <c r="C59765" s="75"/>
      <c r="D59765" s="74"/>
    </row>
    <row r="59766" spans="3:4" x14ac:dyDescent="0.25">
      <c r="C59766" s="75"/>
      <c r="D59766" s="74"/>
    </row>
    <row r="59767" spans="3:4" x14ac:dyDescent="0.25">
      <c r="C59767" s="75"/>
      <c r="D59767" s="74"/>
    </row>
    <row r="59768" spans="3:4" x14ac:dyDescent="0.25">
      <c r="C59768" s="75"/>
      <c r="D59768" s="74"/>
    </row>
    <row r="59769" spans="3:4" x14ac:dyDescent="0.25">
      <c r="C59769" s="75"/>
      <c r="D59769" s="74"/>
    </row>
    <row r="59770" spans="3:4" x14ac:dyDescent="0.25">
      <c r="C59770" s="75"/>
      <c r="D59770" s="74"/>
    </row>
    <row r="59771" spans="3:4" x14ac:dyDescent="0.25">
      <c r="C59771" s="75"/>
      <c r="D59771" s="74"/>
    </row>
    <row r="59772" spans="3:4" x14ac:dyDescent="0.25">
      <c r="C59772" s="75"/>
      <c r="D59772" s="74"/>
    </row>
    <row r="59773" spans="3:4" x14ac:dyDescent="0.25">
      <c r="C59773" s="75"/>
      <c r="D59773" s="74"/>
    </row>
    <row r="59774" spans="3:4" x14ac:dyDescent="0.25">
      <c r="C59774" s="75"/>
      <c r="D59774" s="74"/>
    </row>
    <row r="59775" spans="3:4" x14ac:dyDescent="0.25">
      <c r="C59775" s="75"/>
      <c r="D59775" s="74"/>
    </row>
    <row r="59776" spans="3:4" x14ac:dyDescent="0.25">
      <c r="C59776" s="75"/>
      <c r="D59776" s="74"/>
    </row>
    <row r="59777" spans="3:4" x14ac:dyDescent="0.25">
      <c r="C59777" s="75"/>
      <c r="D59777" s="74"/>
    </row>
    <row r="59778" spans="3:4" x14ac:dyDescent="0.25">
      <c r="C59778" s="75"/>
      <c r="D59778" s="74"/>
    </row>
    <row r="59779" spans="3:4" x14ac:dyDescent="0.25">
      <c r="C59779" s="75"/>
      <c r="D59779" s="74"/>
    </row>
    <row r="59780" spans="3:4" x14ac:dyDescent="0.25">
      <c r="C59780" s="75"/>
      <c r="D59780" s="74"/>
    </row>
    <row r="59781" spans="3:4" x14ac:dyDescent="0.25">
      <c r="C59781" s="75"/>
      <c r="D59781" s="74"/>
    </row>
    <row r="59782" spans="3:4" x14ac:dyDescent="0.25">
      <c r="C59782" s="75"/>
      <c r="D59782" s="74"/>
    </row>
    <row r="59783" spans="3:4" x14ac:dyDescent="0.25">
      <c r="C59783" s="75"/>
      <c r="D59783" s="74"/>
    </row>
    <row r="59784" spans="3:4" x14ac:dyDescent="0.25">
      <c r="C59784" s="75"/>
      <c r="D59784" s="74"/>
    </row>
    <row r="59785" spans="3:4" x14ac:dyDescent="0.25">
      <c r="C59785" s="75"/>
      <c r="D59785" s="74"/>
    </row>
    <row r="59786" spans="3:4" x14ac:dyDescent="0.25">
      <c r="C59786" s="75"/>
      <c r="D59786" s="74"/>
    </row>
    <row r="59787" spans="3:4" x14ac:dyDescent="0.25">
      <c r="C59787" s="75"/>
      <c r="D59787" s="74"/>
    </row>
    <row r="59788" spans="3:4" x14ac:dyDescent="0.25">
      <c r="C59788" s="75"/>
      <c r="D59788" s="74"/>
    </row>
    <row r="59789" spans="3:4" x14ac:dyDescent="0.25">
      <c r="C59789" s="75"/>
      <c r="D59789" s="74"/>
    </row>
    <row r="59790" spans="3:4" x14ac:dyDescent="0.25">
      <c r="C59790" s="75"/>
      <c r="D59790" s="74"/>
    </row>
    <row r="59791" spans="3:4" x14ac:dyDescent="0.25">
      <c r="C59791" s="75"/>
      <c r="D59791" s="74"/>
    </row>
    <row r="59792" spans="3:4" x14ac:dyDescent="0.25">
      <c r="C59792" s="75"/>
      <c r="D59792" s="74"/>
    </row>
    <row r="59793" spans="3:4" x14ac:dyDescent="0.25">
      <c r="C59793" s="75"/>
      <c r="D59793" s="74"/>
    </row>
    <row r="59794" spans="3:4" x14ac:dyDescent="0.25">
      <c r="C59794" s="75"/>
      <c r="D59794" s="74"/>
    </row>
    <row r="59795" spans="3:4" x14ac:dyDescent="0.25">
      <c r="C59795" s="75"/>
      <c r="D59795" s="74"/>
    </row>
    <row r="59796" spans="3:4" x14ac:dyDescent="0.25">
      <c r="C59796" s="75"/>
      <c r="D59796" s="74"/>
    </row>
    <row r="59797" spans="3:4" x14ac:dyDescent="0.25">
      <c r="C59797" s="75"/>
      <c r="D59797" s="74"/>
    </row>
    <row r="59798" spans="3:4" x14ac:dyDescent="0.25">
      <c r="C59798" s="75"/>
      <c r="D59798" s="74"/>
    </row>
    <row r="59799" spans="3:4" x14ac:dyDescent="0.25">
      <c r="C59799" s="75"/>
      <c r="D59799" s="74"/>
    </row>
    <row r="59800" spans="3:4" x14ac:dyDescent="0.25">
      <c r="C59800" s="75"/>
      <c r="D59800" s="74"/>
    </row>
    <row r="59801" spans="3:4" x14ac:dyDescent="0.25">
      <c r="C59801" s="75"/>
      <c r="D59801" s="74"/>
    </row>
    <row r="59802" spans="3:4" x14ac:dyDescent="0.25">
      <c r="C59802" s="75"/>
      <c r="D59802" s="74"/>
    </row>
    <row r="59803" spans="3:4" x14ac:dyDescent="0.25">
      <c r="C59803" s="75"/>
      <c r="D59803" s="74"/>
    </row>
    <row r="59804" spans="3:4" x14ac:dyDescent="0.25">
      <c r="C59804" s="75"/>
      <c r="D59804" s="74"/>
    </row>
    <row r="59805" spans="3:4" x14ac:dyDescent="0.25">
      <c r="C59805" s="75"/>
      <c r="D59805" s="74"/>
    </row>
    <row r="59806" spans="3:4" x14ac:dyDescent="0.25">
      <c r="C59806" s="75"/>
      <c r="D59806" s="74"/>
    </row>
    <row r="59807" spans="3:4" x14ac:dyDescent="0.25">
      <c r="C59807" s="75"/>
      <c r="D59807" s="74"/>
    </row>
    <row r="59808" spans="3:4" x14ac:dyDescent="0.25">
      <c r="C59808" s="75"/>
      <c r="D59808" s="74"/>
    </row>
    <row r="59809" spans="3:4" x14ac:dyDescent="0.25">
      <c r="C59809" s="75"/>
      <c r="D59809" s="74"/>
    </row>
    <row r="59810" spans="3:4" x14ac:dyDescent="0.25">
      <c r="C59810" s="75"/>
      <c r="D59810" s="74"/>
    </row>
    <row r="59811" spans="3:4" x14ac:dyDescent="0.25">
      <c r="C59811" s="75"/>
      <c r="D59811" s="74"/>
    </row>
    <row r="59812" spans="3:4" x14ac:dyDescent="0.25">
      <c r="C59812" s="75"/>
      <c r="D59812" s="74"/>
    </row>
    <row r="59813" spans="3:4" x14ac:dyDescent="0.25">
      <c r="C59813" s="75"/>
      <c r="D59813" s="74"/>
    </row>
    <row r="59814" spans="3:4" x14ac:dyDescent="0.25">
      <c r="C59814" s="75"/>
      <c r="D59814" s="74"/>
    </row>
    <row r="59815" spans="3:4" x14ac:dyDescent="0.25">
      <c r="C59815" s="75"/>
      <c r="D59815" s="74"/>
    </row>
    <row r="59816" spans="3:4" x14ac:dyDescent="0.25">
      <c r="C59816" s="75"/>
      <c r="D59816" s="74"/>
    </row>
    <row r="59817" spans="3:4" x14ac:dyDescent="0.25">
      <c r="C59817" s="75"/>
      <c r="D59817" s="74"/>
    </row>
    <row r="59818" spans="3:4" x14ac:dyDescent="0.25">
      <c r="C59818" s="75"/>
      <c r="D59818" s="74"/>
    </row>
    <row r="59819" spans="3:4" x14ac:dyDescent="0.25">
      <c r="C59819" s="75"/>
      <c r="D59819" s="74"/>
    </row>
    <row r="59820" spans="3:4" x14ac:dyDescent="0.25">
      <c r="C59820" s="75"/>
      <c r="D59820" s="74"/>
    </row>
    <row r="59821" spans="3:4" x14ac:dyDescent="0.25">
      <c r="C59821" s="75"/>
      <c r="D59821" s="74"/>
    </row>
    <row r="59822" spans="3:4" x14ac:dyDescent="0.25">
      <c r="C59822" s="75"/>
      <c r="D59822" s="74"/>
    </row>
    <row r="59823" spans="3:4" x14ac:dyDescent="0.25">
      <c r="C59823" s="75"/>
      <c r="D59823" s="74"/>
    </row>
    <row r="59824" spans="3:4" x14ac:dyDescent="0.25">
      <c r="C59824" s="75"/>
      <c r="D59824" s="74"/>
    </row>
    <row r="59825" spans="3:4" x14ac:dyDescent="0.25">
      <c r="C59825" s="75"/>
      <c r="D59825" s="74"/>
    </row>
    <row r="59826" spans="3:4" x14ac:dyDescent="0.25">
      <c r="C59826" s="75"/>
      <c r="D59826" s="74"/>
    </row>
    <row r="59827" spans="3:4" x14ac:dyDescent="0.25">
      <c r="C59827" s="75"/>
      <c r="D59827" s="74"/>
    </row>
    <row r="59828" spans="3:4" x14ac:dyDescent="0.25">
      <c r="C59828" s="75"/>
      <c r="D59828" s="74"/>
    </row>
    <row r="59829" spans="3:4" x14ac:dyDescent="0.25">
      <c r="C59829" s="75"/>
      <c r="D59829" s="74"/>
    </row>
    <row r="59830" spans="3:4" x14ac:dyDescent="0.25">
      <c r="C59830" s="75"/>
      <c r="D59830" s="74"/>
    </row>
    <row r="59831" spans="3:4" x14ac:dyDescent="0.25">
      <c r="C59831" s="75"/>
      <c r="D59831" s="74"/>
    </row>
    <row r="59832" spans="3:4" x14ac:dyDescent="0.25">
      <c r="C59832" s="75"/>
      <c r="D59832" s="74"/>
    </row>
    <row r="59833" spans="3:4" x14ac:dyDescent="0.25">
      <c r="C59833" s="75"/>
      <c r="D59833" s="74"/>
    </row>
    <row r="59834" spans="3:4" x14ac:dyDescent="0.25">
      <c r="C59834" s="75"/>
      <c r="D59834" s="74"/>
    </row>
    <row r="59835" spans="3:4" x14ac:dyDescent="0.25">
      <c r="C59835" s="75"/>
      <c r="D59835" s="74"/>
    </row>
    <row r="59836" spans="3:4" x14ac:dyDescent="0.25">
      <c r="C59836" s="75"/>
      <c r="D59836" s="74"/>
    </row>
    <row r="59837" spans="3:4" x14ac:dyDescent="0.25">
      <c r="C59837" s="75"/>
      <c r="D59837" s="74"/>
    </row>
    <row r="59838" spans="3:4" x14ac:dyDescent="0.25">
      <c r="C59838" s="75"/>
      <c r="D59838" s="74"/>
    </row>
    <row r="59839" spans="3:4" x14ac:dyDescent="0.25">
      <c r="C59839" s="75"/>
      <c r="D59839" s="74"/>
    </row>
    <row r="59840" spans="3:4" x14ac:dyDescent="0.25">
      <c r="C59840" s="75"/>
      <c r="D59840" s="74"/>
    </row>
    <row r="59841" spans="3:4" x14ac:dyDescent="0.25">
      <c r="C59841" s="75"/>
      <c r="D59841" s="74"/>
    </row>
    <row r="59842" spans="3:4" x14ac:dyDescent="0.25">
      <c r="C59842" s="75"/>
      <c r="D59842" s="74"/>
    </row>
    <row r="59843" spans="3:4" x14ac:dyDescent="0.25">
      <c r="C59843" s="75"/>
      <c r="D59843" s="74"/>
    </row>
    <row r="59844" spans="3:4" x14ac:dyDescent="0.25">
      <c r="C59844" s="75"/>
      <c r="D59844" s="74"/>
    </row>
    <row r="59845" spans="3:4" x14ac:dyDescent="0.25">
      <c r="C59845" s="75"/>
      <c r="D59845" s="74"/>
    </row>
    <row r="59846" spans="3:4" x14ac:dyDescent="0.25">
      <c r="C59846" s="75"/>
      <c r="D59846" s="74"/>
    </row>
    <row r="59847" spans="3:4" x14ac:dyDescent="0.25">
      <c r="C59847" s="75"/>
      <c r="D59847" s="74"/>
    </row>
    <row r="59848" spans="3:4" x14ac:dyDescent="0.25">
      <c r="C59848" s="75"/>
      <c r="D59848" s="74"/>
    </row>
    <row r="59849" spans="3:4" x14ac:dyDescent="0.25">
      <c r="C59849" s="75"/>
      <c r="D59849" s="74"/>
    </row>
    <row r="59850" spans="3:4" x14ac:dyDescent="0.25">
      <c r="C59850" s="75"/>
      <c r="D59850" s="74"/>
    </row>
    <row r="59851" spans="3:4" x14ac:dyDescent="0.25">
      <c r="C59851" s="75"/>
      <c r="D59851" s="74"/>
    </row>
    <row r="59852" spans="3:4" x14ac:dyDescent="0.25">
      <c r="C59852" s="75"/>
      <c r="D59852" s="74"/>
    </row>
    <row r="59853" spans="3:4" x14ac:dyDescent="0.25">
      <c r="C59853" s="75"/>
      <c r="D59853" s="74"/>
    </row>
    <row r="59854" spans="3:4" x14ac:dyDescent="0.25">
      <c r="C59854" s="75"/>
      <c r="D59854" s="74"/>
    </row>
    <row r="59855" spans="3:4" x14ac:dyDescent="0.25">
      <c r="C59855" s="75"/>
      <c r="D59855" s="74"/>
    </row>
    <row r="59856" spans="3:4" x14ac:dyDescent="0.25">
      <c r="C59856" s="75"/>
      <c r="D59856" s="74"/>
    </row>
    <row r="59857" spans="3:4" x14ac:dyDescent="0.25">
      <c r="C59857" s="75"/>
      <c r="D59857" s="74"/>
    </row>
    <row r="59858" spans="3:4" x14ac:dyDescent="0.25">
      <c r="C59858" s="75"/>
      <c r="D59858" s="74"/>
    </row>
    <row r="59859" spans="3:4" x14ac:dyDescent="0.25">
      <c r="C59859" s="75"/>
      <c r="D59859" s="74"/>
    </row>
    <row r="59860" spans="3:4" x14ac:dyDescent="0.25">
      <c r="C59860" s="75"/>
      <c r="D59860" s="74"/>
    </row>
    <row r="59861" spans="3:4" x14ac:dyDescent="0.25">
      <c r="C59861" s="75"/>
      <c r="D59861" s="74"/>
    </row>
    <row r="59862" spans="3:4" x14ac:dyDescent="0.25">
      <c r="C59862" s="75"/>
      <c r="D59862" s="74"/>
    </row>
    <row r="59863" spans="3:4" x14ac:dyDescent="0.25">
      <c r="C59863" s="75"/>
      <c r="D59863" s="74"/>
    </row>
    <row r="59864" spans="3:4" x14ac:dyDescent="0.25">
      <c r="C59864" s="75"/>
      <c r="D59864" s="74"/>
    </row>
    <row r="59865" spans="3:4" x14ac:dyDescent="0.25">
      <c r="C59865" s="75"/>
      <c r="D59865" s="74"/>
    </row>
    <row r="59866" spans="3:4" x14ac:dyDescent="0.25">
      <c r="C59866" s="75"/>
      <c r="D59866" s="74"/>
    </row>
    <row r="59867" spans="3:4" x14ac:dyDescent="0.25">
      <c r="C59867" s="75"/>
      <c r="D59867" s="74"/>
    </row>
    <row r="59868" spans="3:4" x14ac:dyDescent="0.25">
      <c r="C59868" s="75"/>
      <c r="D59868" s="74"/>
    </row>
    <row r="59869" spans="3:4" x14ac:dyDescent="0.25">
      <c r="C59869" s="75"/>
      <c r="D59869" s="74"/>
    </row>
    <row r="59870" spans="3:4" x14ac:dyDescent="0.25">
      <c r="C59870" s="75"/>
      <c r="D59870" s="74"/>
    </row>
    <row r="59871" spans="3:4" x14ac:dyDescent="0.25">
      <c r="C59871" s="75"/>
      <c r="D59871" s="74"/>
    </row>
    <row r="59872" spans="3:4" x14ac:dyDescent="0.25">
      <c r="C59872" s="75"/>
      <c r="D59872" s="74"/>
    </row>
    <row r="59873" spans="3:4" x14ac:dyDescent="0.25">
      <c r="C59873" s="75"/>
      <c r="D59873" s="74"/>
    </row>
    <row r="59874" spans="3:4" x14ac:dyDescent="0.25">
      <c r="C59874" s="75"/>
      <c r="D59874" s="74"/>
    </row>
    <row r="59875" spans="3:4" x14ac:dyDescent="0.25">
      <c r="C59875" s="75"/>
      <c r="D59875" s="74"/>
    </row>
    <row r="59876" spans="3:4" x14ac:dyDescent="0.25">
      <c r="C59876" s="75"/>
      <c r="D59876" s="74"/>
    </row>
    <row r="59877" spans="3:4" x14ac:dyDescent="0.25">
      <c r="C59877" s="75"/>
      <c r="D59877" s="74"/>
    </row>
    <row r="59878" spans="3:4" x14ac:dyDescent="0.25">
      <c r="C59878" s="75"/>
      <c r="D59878" s="74"/>
    </row>
    <row r="59879" spans="3:4" x14ac:dyDescent="0.25">
      <c r="C59879" s="75"/>
      <c r="D59879" s="74"/>
    </row>
    <row r="59880" spans="3:4" x14ac:dyDescent="0.25">
      <c r="C59880" s="75"/>
      <c r="D59880" s="74"/>
    </row>
    <row r="59881" spans="3:4" x14ac:dyDescent="0.25">
      <c r="C59881" s="75"/>
      <c r="D59881" s="74"/>
    </row>
    <row r="59882" spans="3:4" x14ac:dyDescent="0.25">
      <c r="C59882" s="75"/>
      <c r="D59882" s="74"/>
    </row>
    <row r="59883" spans="3:4" x14ac:dyDescent="0.25">
      <c r="C59883" s="75"/>
      <c r="D59883" s="74"/>
    </row>
    <row r="59884" spans="3:4" x14ac:dyDescent="0.25">
      <c r="C59884" s="75"/>
      <c r="D59884" s="74"/>
    </row>
    <row r="59885" spans="3:4" x14ac:dyDescent="0.25">
      <c r="C59885" s="75"/>
      <c r="D59885" s="74"/>
    </row>
    <row r="59886" spans="3:4" x14ac:dyDescent="0.25">
      <c r="C59886" s="75"/>
      <c r="D59886" s="74"/>
    </row>
    <row r="59887" spans="3:4" x14ac:dyDescent="0.25">
      <c r="C59887" s="75"/>
      <c r="D59887" s="74"/>
    </row>
    <row r="59888" spans="3:4" x14ac:dyDescent="0.25">
      <c r="C59888" s="75"/>
      <c r="D59888" s="74"/>
    </row>
    <row r="59889" spans="3:4" x14ac:dyDescent="0.25">
      <c r="C59889" s="75"/>
      <c r="D59889" s="74"/>
    </row>
    <row r="59890" spans="3:4" x14ac:dyDescent="0.25">
      <c r="C59890" s="75"/>
      <c r="D59890" s="74"/>
    </row>
    <row r="59891" spans="3:4" x14ac:dyDescent="0.25">
      <c r="C59891" s="75"/>
      <c r="D59891" s="74"/>
    </row>
    <row r="59892" spans="3:4" x14ac:dyDescent="0.25">
      <c r="C59892" s="75"/>
      <c r="D59892" s="74"/>
    </row>
    <row r="59893" spans="3:4" x14ac:dyDescent="0.25">
      <c r="C59893" s="75"/>
      <c r="D59893" s="74"/>
    </row>
    <row r="59894" spans="3:4" x14ac:dyDescent="0.25">
      <c r="C59894" s="75"/>
      <c r="D59894" s="74"/>
    </row>
    <row r="59895" spans="3:4" x14ac:dyDescent="0.25">
      <c r="C59895" s="75"/>
      <c r="D59895" s="74"/>
    </row>
    <row r="59896" spans="3:4" x14ac:dyDescent="0.25">
      <c r="C59896" s="75"/>
      <c r="D59896" s="74"/>
    </row>
    <row r="59897" spans="3:4" x14ac:dyDescent="0.25">
      <c r="C59897" s="75"/>
      <c r="D59897" s="74"/>
    </row>
    <row r="59898" spans="3:4" x14ac:dyDescent="0.25">
      <c r="C59898" s="75"/>
      <c r="D59898" s="74"/>
    </row>
    <row r="59899" spans="3:4" x14ac:dyDescent="0.25">
      <c r="C59899" s="75"/>
      <c r="D59899" s="74"/>
    </row>
    <row r="59900" spans="3:4" x14ac:dyDescent="0.25">
      <c r="C59900" s="75"/>
      <c r="D59900" s="74"/>
    </row>
    <row r="59901" spans="3:4" x14ac:dyDescent="0.25">
      <c r="C59901" s="75"/>
      <c r="D59901" s="74"/>
    </row>
    <row r="59902" spans="3:4" x14ac:dyDescent="0.25">
      <c r="C59902" s="75"/>
      <c r="D59902" s="74"/>
    </row>
    <row r="59903" spans="3:4" x14ac:dyDescent="0.25">
      <c r="C59903" s="75"/>
      <c r="D59903" s="74"/>
    </row>
    <row r="59904" spans="3:4" x14ac:dyDescent="0.25">
      <c r="C59904" s="75"/>
      <c r="D59904" s="74"/>
    </row>
    <row r="59905" spans="3:4" x14ac:dyDescent="0.25">
      <c r="C59905" s="75"/>
      <c r="D59905" s="74"/>
    </row>
    <row r="59906" spans="3:4" x14ac:dyDescent="0.25">
      <c r="C59906" s="75"/>
      <c r="D59906" s="74"/>
    </row>
    <row r="59907" spans="3:4" x14ac:dyDescent="0.25">
      <c r="C59907" s="75"/>
      <c r="D59907" s="74"/>
    </row>
    <row r="59908" spans="3:4" x14ac:dyDescent="0.25">
      <c r="C59908" s="75"/>
      <c r="D59908" s="74"/>
    </row>
    <row r="59909" spans="3:4" x14ac:dyDescent="0.25">
      <c r="C59909" s="75"/>
      <c r="D59909" s="74"/>
    </row>
    <row r="59910" spans="3:4" x14ac:dyDescent="0.25">
      <c r="C59910" s="75"/>
      <c r="D59910" s="74"/>
    </row>
    <row r="59911" spans="3:4" x14ac:dyDescent="0.25">
      <c r="C59911" s="75"/>
      <c r="D59911" s="74"/>
    </row>
    <row r="59912" spans="3:4" x14ac:dyDescent="0.25">
      <c r="C59912" s="75"/>
      <c r="D59912" s="74"/>
    </row>
    <row r="59913" spans="3:4" x14ac:dyDescent="0.25">
      <c r="C59913" s="75"/>
      <c r="D59913" s="74"/>
    </row>
    <row r="59914" spans="3:4" x14ac:dyDescent="0.25">
      <c r="C59914" s="75"/>
      <c r="D59914" s="74"/>
    </row>
    <row r="59915" spans="3:4" x14ac:dyDescent="0.25">
      <c r="C59915" s="75"/>
      <c r="D59915" s="74"/>
    </row>
    <row r="59916" spans="3:4" x14ac:dyDescent="0.25">
      <c r="C59916" s="75"/>
      <c r="D59916" s="74"/>
    </row>
    <row r="59917" spans="3:4" x14ac:dyDescent="0.25">
      <c r="C59917" s="75"/>
      <c r="D59917" s="74"/>
    </row>
    <row r="59918" spans="3:4" x14ac:dyDescent="0.25">
      <c r="C59918" s="75"/>
      <c r="D59918" s="74"/>
    </row>
    <row r="59919" spans="3:4" x14ac:dyDescent="0.25">
      <c r="C59919" s="75"/>
      <c r="D59919" s="74"/>
    </row>
    <row r="59920" spans="3:4" x14ac:dyDescent="0.25">
      <c r="C59920" s="75"/>
      <c r="D59920" s="74"/>
    </row>
    <row r="59921" spans="3:4" x14ac:dyDescent="0.25">
      <c r="C59921" s="75"/>
      <c r="D59921" s="74"/>
    </row>
    <row r="59922" spans="3:4" x14ac:dyDescent="0.25">
      <c r="C59922" s="75"/>
      <c r="D59922" s="74"/>
    </row>
    <row r="59923" spans="3:4" x14ac:dyDescent="0.25">
      <c r="C59923" s="75"/>
      <c r="D59923" s="74"/>
    </row>
    <row r="59924" spans="3:4" x14ac:dyDescent="0.25">
      <c r="C59924" s="75"/>
      <c r="D59924" s="74"/>
    </row>
    <row r="59925" spans="3:4" x14ac:dyDescent="0.25">
      <c r="C59925" s="75"/>
      <c r="D59925" s="74"/>
    </row>
    <row r="59926" spans="3:4" x14ac:dyDescent="0.25">
      <c r="C59926" s="75"/>
      <c r="D59926" s="74"/>
    </row>
    <row r="59927" spans="3:4" x14ac:dyDescent="0.25">
      <c r="C59927" s="75"/>
      <c r="D59927" s="74"/>
    </row>
    <row r="59928" spans="3:4" x14ac:dyDescent="0.25">
      <c r="C59928" s="75"/>
      <c r="D59928" s="74"/>
    </row>
    <row r="59929" spans="3:4" x14ac:dyDescent="0.25">
      <c r="C59929" s="75"/>
      <c r="D59929" s="74"/>
    </row>
    <row r="59930" spans="3:4" x14ac:dyDescent="0.25">
      <c r="C59930" s="75"/>
      <c r="D59930" s="74"/>
    </row>
    <row r="59931" spans="3:4" x14ac:dyDescent="0.25">
      <c r="C59931" s="75"/>
      <c r="D59931" s="74"/>
    </row>
    <row r="59932" spans="3:4" x14ac:dyDescent="0.25">
      <c r="C59932" s="75"/>
      <c r="D59932" s="74"/>
    </row>
    <row r="59933" spans="3:4" x14ac:dyDescent="0.25">
      <c r="C59933" s="75"/>
      <c r="D59933" s="74"/>
    </row>
    <row r="59934" spans="3:4" x14ac:dyDescent="0.25">
      <c r="C59934" s="75"/>
      <c r="D59934" s="74"/>
    </row>
    <row r="59935" spans="3:4" x14ac:dyDescent="0.25">
      <c r="C59935" s="75"/>
      <c r="D59935" s="74"/>
    </row>
    <row r="59936" spans="3:4" x14ac:dyDescent="0.25">
      <c r="C59936" s="75"/>
      <c r="D59936" s="74"/>
    </row>
    <row r="59937" spans="3:4" x14ac:dyDescent="0.25">
      <c r="C59937" s="75"/>
      <c r="D59937" s="74"/>
    </row>
    <row r="59938" spans="3:4" x14ac:dyDescent="0.25">
      <c r="C59938" s="75"/>
      <c r="D59938" s="74"/>
    </row>
    <row r="59939" spans="3:4" x14ac:dyDescent="0.25">
      <c r="C59939" s="75"/>
      <c r="D59939" s="74"/>
    </row>
    <row r="59940" spans="3:4" x14ac:dyDescent="0.25">
      <c r="C59940" s="75"/>
      <c r="D59940" s="74"/>
    </row>
    <row r="59941" spans="3:4" x14ac:dyDescent="0.25">
      <c r="C59941" s="75"/>
      <c r="D59941" s="74"/>
    </row>
    <row r="59942" spans="3:4" x14ac:dyDescent="0.25">
      <c r="C59942" s="75"/>
      <c r="D59942" s="74"/>
    </row>
    <row r="59943" spans="3:4" x14ac:dyDescent="0.25">
      <c r="C59943" s="75"/>
      <c r="D59943" s="74"/>
    </row>
    <row r="59944" spans="3:4" x14ac:dyDescent="0.25">
      <c r="C59944" s="75"/>
      <c r="D59944" s="74"/>
    </row>
    <row r="59945" spans="3:4" x14ac:dyDescent="0.25">
      <c r="C59945" s="75"/>
      <c r="D59945" s="74"/>
    </row>
    <row r="59946" spans="3:4" x14ac:dyDescent="0.25">
      <c r="C59946" s="75"/>
      <c r="D59946" s="74"/>
    </row>
    <row r="59947" spans="3:4" x14ac:dyDescent="0.25">
      <c r="C59947" s="75"/>
      <c r="D59947" s="74"/>
    </row>
    <row r="59948" spans="3:4" x14ac:dyDescent="0.25">
      <c r="C59948" s="75"/>
      <c r="D59948" s="74"/>
    </row>
    <row r="59949" spans="3:4" x14ac:dyDescent="0.25">
      <c r="C59949" s="75"/>
      <c r="D59949" s="74"/>
    </row>
    <row r="59950" spans="3:4" x14ac:dyDescent="0.25">
      <c r="C59950" s="75"/>
      <c r="D59950" s="74"/>
    </row>
    <row r="59951" spans="3:4" x14ac:dyDescent="0.25">
      <c r="C59951" s="75"/>
      <c r="D59951" s="74"/>
    </row>
    <row r="59952" spans="3:4" x14ac:dyDescent="0.25">
      <c r="C59952" s="75"/>
      <c r="D59952" s="74"/>
    </row>
    <row r="59953" spans="3:4" x14ac:dyDescent="0.25">
      <c r="C59953" s="75"/>
      <c r="D59953" s="74"/>
    </row>
    <row r="59954" spans="3:4" x14ac:dyDescent="0.25">
      <c r="C59954" s="75"/>
      <c r="D59954" s="74"/>
    </row>
    <row r="59955" spans="3:4" x14ac:dyDescent="0.25">
      <c r="C59955" s="75"/>
      <c r="D59955" s="74"/>
    </row>
    <row r="59956" spans="3:4" x14ac:dyDescent="0.25">
      <c r="C59956" s="75"/>
      <c r="D59956" s="74"/>
    </row>
    <row r="59957" spans="3:4" x14ac:dyDescent="0.25">
      <c r="C59957" s="75"/>
      <c r="D59957" s="74"/>
    </row>
    <row r="59958" spans="3:4" x14ac:dyDescent="0.25">
      <c r="C59958" s="75"/>
      <c r="D59958" s="74"/>
    </row>
    <row r="59959" spans="3:4" x14ac:dyDescent="0.25">
      <c r="C59959" s="75"/>
      <c r="D59959" s="74"/>
    </row>
    <row r="59960" spans="3:4" x14ac:dyDescent="0.25">
      <c r="C59960" s="75"/>
      <c r="D59960" s="74"/>
    </row>
    <row r="59961" spans="3:4" x14ac:dyDescent="0.25">
      <c r="C59961" s="75"/>
      <c r="D59961" s="74"/>
    </row>
    <row r="59962" spans="3:4" x14ac:dyDescent="0.25">
      <c r="C59962" s="75"/>
      <c r="D59962" s="74"/>
    </row>
    <row r="59963" spans="3:4" x14ac:dyDescent="0.25">
      <c r="C59963" s="75"/>
      <c r="D59963" s="74"/>
    </row>
    <row r="59964" spans="3:4" x14ac:dyDescent="0.25">
      <c r="C59964" s="75"/>
      <c r="D59964" s="74"/>
    </row>
    <row r="59965" spans="3:4" x14ac:dyDescent="0.25">
      <c r="C59965" s="75"/>
      <c r="D59965" s="74"/>
    </row>
    <row r="59966" spans="3:4" x14ac:dyDescent="0.25">
      <c r="C59966" s="75"/>
      <c r="D59966" s="74"/>
    </row>
    <row r="59967" spans="3:4" x14ac:dyDescent="0.25">
      <c r="C59967" s="75"/>
      <c r="D59967" s="74"/>
    </row>
    <row r="59968" spans="3:4" x14ac:dyDescent="0.25">
      <c r="C59968" s="75"/>
      <c r="D59968" s="74"/>
    </row>
    <row r="59969" spans="3:4" x14ac:dyDescent="0.25">
      <c r="C59969" s="75"/>
      <c r="D59969" s="74"/>
    </row>
    <row r="59970" spans="3:4" x14ac:dyDescent="0.25">
      <c r="C59970" s="75"/>
      <c r="D59970" s="74"/>
    </row>
    <row r="59971" spans="3:4" x14ac:dyDescent="0.25">
      <c r="C59971" s="75"/>
      <c r="D59971" s="74"/>
    </row>
    <row r="59972" spans="3:4" x14ac:dyDescent="0.25">
      <c r="C59972" s="75"/>
      <c r="D59972" s="74"/>
    </row>
    <row r="59973" spans="3:4" x14ac:dyDescent="0.25">
      <c r="C59973" s="75"/>
      <c r="D59973" s="74"/>
    </row>
    <row r="59974" spans="3:4" x14ac:dyDescent="0.25">
      <c r="C59974" s="75"/>
      <c r="D59974" s="74"/>
    </row>
    <row r="59975" spans="3:4" x14ac:dyDescent="0.25">
      <c r="C59975" s="75"/>
      <c r="D59975" s="74"/>
    </row>
    <row r="59976" spans="3:4" x14ac:dyDescent="0.25">
      <c r="C59976" s="75"/>
      <c r="D59976" s="74"/>
    </row>
    <row r="59977" spans="3:4" x14ac:dyDescent="0.25">
      <c r="C59977" s="75"/>
      <c r="D59977" s="74"/>
    </row>
    <row r="59978" spans="3:4" x14ac:dyDescent="0.25">
      <c r="C59978" s="75"/>
      <c r="D59978" s="74"/>
    </row>
    <row r="59979" spans="3:4" x14ac:dyDescent="0.25">
      <c r="C59979" s="75"/>
      <c r="D59979" s="74"/>
    </row>
    <row r="59980" spans="3:4" x14ac:dyDescent="0.25">
      <c r="C59980" s="75"/>
      <c r="D59980" s="74"/>
    </row>
    <row r="59981" spans="3:4" x14ac:dyDescent="0.25">
      <c r="C59981" s="75"/>
      <c r="D59981" s="74"/>
    </row>
    <row r="59982" spans="3:4" x14ac:dyDescent="0.25">
      <c r="C59982" s="75"/>
      <c r="D59982" s="74"/>
    </row>
    <row r="59983" spans="3:4" x14ac:dyDescent="0.25">
      <c r="C59983" s="75"/>
      <c r="D59983" s="74"/>
    </row>
    <row r="59984" spans="3:4" x14ac:dyDescent="0.25">
      <c r="C59984" s="75"/>
      <c r="D59984" s="74"/>
    </row>
    <row r="59985" spans="3:4" x14ac:dyDescent="0.25">
      <c r="C59985" s="75"/>
      <c r="D59985" s="74"/>
    </row>
    <row r="59986" spans="3:4" x14ac:dyDescent="0.25">
      <c r="C59986" s="75"/>
      <c r="D59986" s="74"/>
    </row>
    <row r="59987" spans="3:4" x14ac:dyDescent="0.25">
      <c r="C59987" s="75"/>
      <c r="D59987" s="74"/>
    </row>
    <row r="59988" spans="3:4" x14ac:dyDescent="0.25">
      <c r="C59988" s="75"/>
      <c r="D59988" s="74"/>
    </row>
    <row r="59989" spans="3:4" x14ac:dyDescent="0.25">
      <c r="C59989" s="75"/>
      <c r="D59989" s="74"/>
    </row>
    <row r="59990" spans="3:4" x14ac:dyDescent="0.25">
      <c r="C59990" s="75"/>
      <c r="D59990" s="74"/>
    </row>
    <row r="59991" spans="3:4" x14ac:dyDescent="0.25">
      <c r="C59991" s="75"/>
      <c r="D59991" s="74"/>
    </row>
    <row r="59992" spans="3:4" x14ac:dyDescent="0.25">
      <c r="C59992" s="75"/>
      <c r="D59992" s="74"/>
    </row>
    <row r="59993" spans="3:4" x14ac:dyDescent="0.25">
      <c r="C59993" s="75"/>
      <c r="D59993" s="74"/>
    </row>
    <row r="59994" spans="3:4" x14ac:dyDescent="0.25">
      <c r="C59994" s="75"/>
      <c r="D59994" s="74"/>
    </row>
    <row r="59995" spans="3:4" x14ac:dyDescent="0.25">
      <c r="C59995" s="75"/>
      <c r="D59995" s="74"/>
    </row>
    <row r="59996" spans="3:4" x14ac:dyDescent="0.25">
      <c r="C59996" s="75"/>
      <c r="D59996" s="74"/>
    </row>
    <row r="59997" spans="3:4" x14ac:dyDescent="0.25">
      <c r="C59997" s="75"/>
      <c r="D59997" s="74"/>
    </row>
    <row r="59998" spans="3:4" x14ac:dyDescent="0.25">
      <c r="C59998" s="75"/>
      <c r="D59998" s="74"/>
    </row>
    <row r="59999" spans="3:4" x14ac:dyDescent="0.25">
      <c r="C59999" s="75"/>
      <c r="D59999" s="74"/>
    </row>
    <row r="60000" spans="3:4" x14ac:dyDescent="0.25">
      <c r="C60000" s="75"/>
      <c r="D60000" s="74"/>
    </row>
    <row r="60001" spans="3:4" x14ac:dyDescent="0.25">
      <c r="C60001" s="75"/>
      <c r="D60001" s="74"/>
    </row>
    <row r="60002" spans="3:4" x14ac:dyDescent="0.25">
      <c r="C60002" s="75"/>
      <c r="D60002" s="74"/>
    </row>
    <row r="60003" spans="3:4" x14ac:dyDescent="0.25">
      <c r="C60003" s="75"/>
      <c r="D60003" s="74"/>
    </row>
    <row r="60004" spans="3:4" x14ac:dyDescent="0.25">
      <c r="C60004" s="75"/>
      <c r="D60004" s="74"/>
    </row>
    <row r="60005" spans="3:4" x14ac:dyDescent="0.25">
      <c r="C60005" s="75"/>
      <c r="D60005" s="74"/>
    </row>
    <row r="60006" spans="3:4" x14ac:dyDescent="0.25">
      <c r="C60006" s="75"/>
      <c r="D60006" s="74"/>
    </row>
    <row r="60007" spans="3:4" x14ac:dyDescent="0.25">
      <c r="C60007" s="75"/>
      <c r="D60007" s="74"/>
    </row>
    <row r="60008" spans="3:4" x14ac:dyDescent="0.25">
      <c r="C60008" s="75"/>
      <c r="D60008" s="74"/>
    </row>
    <row r="60009" spans="3:4" x14ac:dyDescent="0.25">
      <c r="C60009" s="75"/>
      <c r="D60009" s="74"/>
    </row>
    <row r="60010" spans="3:4" x14ac:dyDescent="0.25">
      <c r="C60010" s="75"/>
      <c r="D60010" s="74"/>
    </row>
    <row r="60011" spans="3:4" x14ac:dyDescent="0.25">
      <c r="C60011" s="75"/>
      <c r="D60011" s="74"/>
    </row>
    <row r="60012" spans="3:4" x14ac:dyDescent="0.25">
      <c r="C60012" s="75"/>
      <c r="D60012" s="74"/>
    </row>
    <row r="60013" spans="3:4" x14ac:dyDescent="0.25">
      <c r="C60013" s="75"/>
      <c r="D60013" s="74"/>
    </row>
    <row r="60014" spans="3:4" x14ac:dyDescent="0.25">
      <c r="C60014" s="75"/>
      <c r="D60014" s="74"/>
    </row>
    <row r="60015" spans="3:4" x14ac:dyDescent="0.25">
      <c r="C60015" s="75"/>
      <c r="D60015" s="74"/>
    </row>
    <row r="60016" spans="3:4" x14ac:dyDescent="0.25">
      <c r="C60016" s="75"/>
      <c r="D60016" s="74"/>
    </row>
    <row r="60017" spans="3:4" x14ac:dyDescent="0.25">
      <c r="C60017" s="75"/>
      <c r="D60017" s="74"/>
    </row>
    <row r="60018" spans="3:4" x14ac:dyDescent="0.25">
      <c r="C60018" s="75"/>
      <c r="D60018" s="74"/>
    </row>
    <row r="60019" spans="3:4" x14ac:dyDescent="0.25">
      <c r="C60019" s="75"/>
      <c r="D60019" s="74"/>
    </row>
    <row r="60020" spans="3:4" x14ac:dyDescent="0.25">
      <c r="C60020" s="75"/>
      <c r="D60020" s="74"/>
    </row>
    <row r="60021" spans="3:4" x14ac:dyDescent="0.25">
      <c r="C60021" s="75"/>
      <c r="D60021" s="74"/>
    </row>
    <row r="60022" spans="3:4" x14ac:dyDescent="0.25">
      <c r="C60022" s="75"/>
      <c r="D60022" s="74"/>
    </row>
    <row r="60023" spans="3:4" x14ac:dyDescent="0.25">
      <c r="C60023" s="75"/>
      <c r="D60023" s="74"/>
    </row>
    <row r="60024" spans="3:4" x14ac:dyDescent="0.25">
      <c r="C60024" s="75"/>
      <c r="D60024" s="74"/>
    </row>
    <row r="60025" spans="3:4" x14ac:dyDescent="0.25">
      <c r="C60025" s="75"/>
      <c r="D60025" s="74"/>
    </row>
    <row r="60026" spans="3:4" x14ac:dyDescent="0.25">
      <c r="C60026" s="75"/>
      <c r="D60026" s="74"/>
    </row>
    <row r="60027" spans="3:4" x14ac:dyDescent="0.25">
      <c r="C60027" s="75"/>
      <c r="D60027" s="74"/>
    </row>
    <row r="60028" spans="3:4" x14ac:dyDescent="0.25">
      <c r="C60028" s="75"/>
      <c r="D60028" s="74"/>
    </row>
    <row r="60029" spans="3:4" x14ac:dyDescent="0.25">
      <c r="C60029" s="75"/>
      <c r="D60029" s="74"/>
    </row>
    <row r="60030" spans="3:4" x14ac:dyDescent="0.25">
      <c r="C60030" s="75"/>
      <c r="D60030" s="74"/>
    </row>
    <row r="60031" spans="3:4" x14ac:dyDescent="0.25">
      <c r="C60031" s="75"/>
      <c r="D60031" s="74"/>
    </row>
    <row r="60032" spans="3:4" x14ac:dyDescent="0.25">
      <c r="C60032" s="75"/>
      <c r="D60032" s="74"/>
    </row>
    <row r="60033" spans="3:4" x14ac:dyDescent="0.25">
      <c r="C60033" s="75"/>
      <c r="D60033" s="74"/>
    </row>
    <row r="60034" spans="3:4" x14ac:dyDescent="0.25">
      <c r="C60034" s="75"/>
      <c r="D60034" s="74"/>
    </row>
    <row r="60035" spans="3:4" x14ac:dyDescent="0.25">
      <c r="C60035" s="75"/>
      <c r="D60035" s="74"/>
    </row>
    <row r="60036" spans="3:4" x14ac:dyDescent="0.25">
      <c r="C60036" s="75"/>
      <c r="D60036" s="74"/>
    </row>
    <row r="60037" spans="3:4" x14ac:dyDescent="0.25">
      <c r="C60037" s="75"/>
      <c r="D60037" s="74"/>
    </row>
    <row r="60038" spans="3:4" x14ac:dyDescent="0.25">
      <c r="C60038" s="75"/>
      <c r="D60038" s="74"/>
    </row>
    <row r="60039" spans="3:4" x14ac:dyDescent="0.25">
      <c r="C60039" s="75"/>
      <c r="D60039" s="74"/>
    </row>
    <row r="60040" spans="3:4" x14ac:dyDescent="0.25">
      <c r="C60040" s="75"/>
      <c r="D60040" s="74"/>
    </row>
    <row r="60041" spans="3:4" x14ac:dyDescent="0.25">
      <c r="C60041" s="75"/>
      <c r="D60041" s="74"/>
    </row>
    <row r="60042" spans="3:4" x14ac:dyDescent="0.25">
      <c r="C60042" s="75"/>
      <c r="D60042" s="74"/>
    </row>
    <row r="60043" spans="3:4" x14ac:dyDescent="0.25">
      <c r="C60043" s="75"/>
      <c r="D60043" s="74"/>
    </row>
    <row r="60044" spans="3:4" x14ac:dyDescent="0.25">
      <c r="C60044" s="75"/>
      <c r="D60044" s="74"/>
    </row>
    <row r="60045" spans="3:4" x14ac:dyDescent="0.25">
      <c r="C60045" s="75"/>
      <c r="D60045" s="74"/>
    </row>
    <row r="60046" spans="3:4" x14ac:dyDescent="0.25">
      <c r="C60046" s="75"/>
      <c r="D60046" s="74"/>
    </row>
    <row r="60047" spans="3:4" x14ac:dyDescent="0.25">
      <c r="C60047" s="75"/>
      <c r="D60047" s="74"/>
    </row>
    <row r="60048" spans="3:4" x14ac:dyDescent="0.25">
      <c r="C60048" s="75"/>
      <c r="D60048" s="74"/>
    </row>
    <row r="60049" spans="3:4" x14ac:dyDescent="0.25">
      <c r="C60049" s="75"/>
      <c r="D60049" s="74"/>
    </row>
    <row r="60050" spans="3:4" x14ac:dyDescent="0.25">
      <c r="C60050" s="75"/>
      <c r="D60050" s="74"/>
    </row>
    <row r="60051" spans="3:4" x14ac:dyDescent="0.25">
      <c r="C60051" s="75"/>
      <c r="D60051" s="74"/>
    </row>
    <row r="60052" spans="3:4" x14ac:dyDescent="0.25">
      <c r="C60052" s="75"/>
      <c r="D60052" s="74"/>
    </row>
    <row r="60053" spans="3:4" x14ac:dyDescent="0.25">
      <c r="C60053" s="75"/>
      <c r="D60053" s="74"/>
    </row>
    <row r="60054" spans="3:4" x14ac:dyDescent="0.25">
      <c r="C60054" s="75"/>
      <c r="D60054" s="74"/>
    </row>
    <row r="60055" spans="3:4" x14ac:dyDescent="0.25">
      <c r="C60055" s="75"/>
      <c r="D60055" s="74"/>
    </row>
    <row r="60056" spans="3:4" x14ac:dyDescent="0.25">
      <c r="C60056" s="75"/>
      <c r="D60056" s="74"/>
    </row>
    <row r="60057" spans="3:4" x14ac:dyDescent="0.25">
      <c r="C60057" s="75"/>
      <c r="D60057" s="74"/>
    </row>
    <row r="60058" spans="3:4" x14ac:dyDescent="0.25">
      <c r="C60058" s="75"/>
      <c r="D60058" s="74"/>
    </row>
    <row r="60059" spans="3:4" x14ac:dyDescent="0.25">
      <c r="C60059" s="75"/>
      <c r="D60059" s="74"/>
    </row>
    <row r="60060" spans="3:4" x14ac:dyDescent="0.25">
      <c r="C60060" s="75"/>
      <c r="D60060" s="74"/>
    </row>
    <row r="60061" spans="3:4" x14ac:dyDescent="0.25">
      <c r="C60061" s="75"/>
      <c r="D60061" s="74"/>
    </row>
    <row r="60062" spans="3:4" x14ac:dyDescent="0.25">
      <c r="C60062" s="75"/>
      <c r="D60062" s="74"/>
    </row>
    <row r="60063" spans="3:4" x14ac:dyDescent="0.25">
      <c r="C60063" s="75"/>
      <c r="D60063" s="74"/>
    </row>
    <row r="60064" spans="3:4" x14ac:dyDescent="0.25">
      <c r="C60064" s="75"/>
      <c r="D60064" s="74"/>
    </row>
    <row r="60065" spans="3:4" x14ac:dyDescent="0.25">
      <c r="C60065" s="75"/>
      <c r="D60065" s="74"/>
    </row>
    <row r="60066" spans="3:4" x14ac:dyDescent="0.25">
      <c r="C60066" s="75"/>
      <c r="D60066" s="74"/>
    </row>
    <row r="60067" spans="3:4" x14ac:dyDescent="0.25">
      <c r="C60067" s="75"/>
      <c r="D60067" s="74"/>
    </row>
    <row r="60068" spans="3:4" x14ac:dyDescent="0.25">
      <c r="C60068" s="75"/>
      <c r="D60068" s="74"/>
    </row>
    <row r="60069" spans="3:4" x14ac:dyDescent="0.25">
      <c r="C60069" s="75"/>
      <c r="D60069" s="74"/>
    </row>
    <row r="60070" spans="3:4" x14ac:dyDescent="0.25">
      <c r="C60070" s="75"/>
      <c r="D60070" s="74"/>
    </row>
    <row r="60071" spans="3:4" x14ac:dyDescent="0.25">
      <c r="C60071" s="75"/>
      <c r="D60071" s="74"/>
    </row>
    <row r="60072" spans="3:4" x14ac:dyDescent="0.25">
      <c r="C60072" s="75"/>
      <c r="D60072" s="74"/>
    </row>
    <row r="60073" spans="3:4" x14ac:dyDescent="0.25">
      <c r="C60073" s="75"/>
      <c r="D60073" s="74"/>
    </row>
    <row r="60074" spans="3:4" x14ac:dyDescent="0.25">
      <c r="C60074" s="75"/>
      <c r="D60074" s="74"/>
    </row>
    <row r="60075" spans="3:4" x14ac:dyDescent="0.25">
      <c r="C60075" s="75"/>
      <c r="D60075" s="74"/>
    </row>
    <row r="60076" spans="3:4" x14ac:dyDescent="0.25">
      <c r="C60076" s="75"/>
      <c r="D60076" s="74"/>
    </row>
    <row r="60077" spans="3:4" x14ac:dyDescent="0.25">
      <c r="C60077" s="75"/>
      <c r="D60077" s="74"/>
    </row>
    <row r="60078" spans="3:4" x14ac:dyDescent="0.25">
      <c r="C60078" s="75"/>
      <c r="D60078" s="74"/>
    </row>
    <row r="60079" spans="3:4" x14ac:dyDescent="0.25">
      <c r="C60079" s="75"/>
      <c r="D60079" s="74"/>
    </row>
    <row r="60080" spans="3:4" x14ac:dyDescent="0.25">
      <c r="C60080" s="75"/>
      <c r="D60080" s="74"/>
    </row>
    <row r="60081" spans="3:4" x14ac:dyDescent="0.25">
      <c r="C60081" s="75"/>
      <c r="D60081" s="74"/>
    </row>
    <row r="60082" spans="3:4" x14ac:dyDescent="0.25">
      <c r="C60082" s="75"/>
      <c r="D60082" s="74"/>
    </row>
    <row r="60083" spans="3:4" x14ac:dyDescent="0.25">
      <c r="C60083" s="75"/>
      <c r="D60083" s="74"/>
    </row>
    <row r="60084" spans="3:4" x14ac:dyDescent="0.25">
      <c r="C60084" s="75"/>
      <c r="D60084" s="74"/>
    </row>
    <row r="60085" spans="3:4" x14ac:dyDescent="0.25">
      <c r="C60085" s="75"/>
      <c r="D60085" s="74"/>
    </row>
    <row r="60086" spans="3:4" x14ac:dyDescent="0.25">
      <c r="C60086" s="75"/>
      <c r="D60086" s="74"/>
    </row>
    <row r="60087" spans="3:4" x14ac:dyDescent="0.25">
      <c r="C60087" s="75"/>
      <c r="D60087" s="74"/>
    </row>
    <row r="60088" spans="3:4" x14ac:dyDescent="0.25">
      <c r="C60088" s="75"/>
      <c r="D60088" s="74"/>
    </row>
    <row r="60089" spans="3:4" x14ac:dyDescent="0.25">
      <c r="C60089" s="75"/>
      <c r="D60089" s="74"/>
    </row>
    <row r="60090" spans="3:4" x14ac:dyDescent="0.25">
      <c r="C60090" s="75"/>
      <c r="D60090" s="74"/>
    </row>
    <row r="60091" spans="3:4" x14ac:dyDescent="0.25">
      <c r="C60091" s="75"/>
      <c r="D60091" s="74"/>
    </row>
    <row r="60092" spans="3:4" x14ac:dyDescent="0.25">
      <c r="C60092" s="75"/>
      <c r="D60092" s="74"/>
    </row>
    <row r="60093" spans="3:4" x14ac:dyDescent="0.25">
      <c r="C60093" s="75"/>
      <c r="D60093" s="74"/>
    </row>
    <row r="60094" spans="3:4" x14ac:dyDescent="0.25">
      <c r="C60094" s="75"/>
      <c r="D60094" s="74"/>
    </row>
    <row r="60095" spans="3:4" x14ac:dyDescent="0.25">
      <c r="C60095" s="75"/>
      <c r="D60095" s="74"/>
    </row>
    <row r="60096" spans="3:4" x14ac:dyDescent="0.25">
      <c r="C60096" s="75"/>
      <c r="D60096" s="74"/>
    </row>
    <row r="60097" spans="3:4" x14ac:dyDescent="0.25">
      <c r="C60097" s="75"/>
      <c r="D60097" s="74"/>
    </row>
    <row r="60098" spans="3:4" x14ac:dyDescent="0.25">
      <c r="C60098" s="75"/>
      <c r="D60098" s="74"/>
    </row>
    <row r="60099" spans="3:4" x14ac:dyDescent="0.25">
      <c r="C60099" s="75"/>
      <c r="D60099" s="74"/>
    </row>
    <row r="60100" spans="3:4" x14ac:dyDescent="0.25">
      <c r="C60100" s="75"/>
      <c r="D60100" s="74"/>
    </row>
    <row r="60101" spans="3:4" x14ac:dyDescent="0.25">
      <c r="C60101" s="75"/>
      <c r="D60101" s="74"/>
    </row>
    <row r="60102" spans="3:4" x14ac:dyDescent="0.25">
      <c r="C60102" s="75"/>
      <c r="D60102" s="74"/>
    </row>
    <row r="60103" spans="3:4" x14ac:dyDescent="0.25">
      <c r="C60103" s="75"/>
      <c r="D60103" s="74"/>
    </row>
    <row r="60104" spans="3:4" x14ac:dyDescent="0.25">
      <c r="C60104" s="75"/>
      <c r="D60104" s="74"/>
    </row>
    <row r="60105" spans="3:4" x14ac:dyDescent="0.25">
      <c r="C60105" s="75"/>
      <c r="D60105" s="74"/>
    </row>
    <row r="60106" spans="3:4" x14ac:dyDescent="0.25">
      <c r="C60106" s="75"/>
      <c r="D60106" s="74"/>
    </row>
    <row r="60107" spans="3:4" x14ac:dyDescent="0.25">
      <c r="C60107" s="75"/>
      <c r="D60107" s="74"/>
    </row>
    <row r="60108" spans="3:4" x14ac:dyDescent="0.25">
      <c r="C60108" s="75"/>
      <c r="D60108" s="74"/>
    </row>
    <row r="60109" spans="3:4" x14ac:dyDescent="0.25">
      <c r="C60109" s="75"/>
      <c r="D60109" s="74"/>
    </row>
    <row r="60110" spans="3:4" x14ac:dyDescent="0.25">
      <c r="C60110" s="75"/>
      <c r="D60110" s="74"/>
    </row>
    <row r="60111" spans="3:4" x14ac:dyDescent="0.25">
      <c r="C60111" s="75"/>
      <c r="D60111" s="74"/>
    </row>
    <row r="60112" spans="3:4" x14ac:dyDescent="0.25">
      <c r="C60112" s="75"/>
      <c r="D60112" s="74"/>
    </row>
    <row r="60113" spans="3:4" x14ac:dyDescent="0.25">
      <c r="C60113" s="75"/>
      <c r="D60113" s="74"/>
    </row>
    <row r="60114" spans="3:4" x14ac:dyDescent="0.25">
      <c r="C60114" s="75"/>
      <c r="D60114" s="74"/>
    </row>
    <row r="60115" spans="3:4" x14ac:dyDescent="0.25">
      <c r="C60115" s="75"/>
      <c r="D60115" s="74"/>
    </row>
    <row r="60116" spans="3:4" x14ac:dyDescent="0.25">
      <c r="C60116" s="75"/>
      <c r="D60116" s="74"/>
    </row>
    <row r="60117" spans="3:4" x14ac:dyDescent="0.25">
      <c r="C60117" s="75"/>
      <c r="D60117" s="74"/>
    </row>
    <row r="60118" spans="3:4" x14ac:dyDescent="0.25">
      <c r="C60118" s="75"/>
      <c r="D60118" s="74"/>
    </row>
    <row r="60119" spans="3:4" x14ac:dyDescent="0.25">
      <c r="C60119" s="75"/>
      <c r="D60119" s="74"/>
    </row>
    <row r="60120" spans="3:4" x14ac:dyDescent="0.25">
      <c r="C60120" s="75"/>
      <c r="D60120" s="74"/>
    </row>
    <row r="60121" spans="3:4" x14ac:dyDescent="0.25">
      <c r="C60121" s="75"/>
      <c r="D60121" s="74"/>
    </row>
    <row r="60122" spans="3:4" x14ac:dyDescent="0.25">
      <c r="C60122" s="75"/>
      <c r="D60122" s="74"/>
    </row>
    <row r="60123" spans="3:4" x14ac:dyDescent="0.25">
      <c r="C60123" s="75"/>
      <c r="D60123" s="74"/>
    </row>
    <row r="60124" spans="3:4" x14ac:dyDescent="0.25">
      <c r="C60124" s="75"/>
      <c r="D60124" s="74"/>
    </row>
    <row r="60125" spans="3:4" x14ac:dyDescent="0.25">
      <c r="C60125" s="75"/>
      <c r="D60125" s="74"/>
    </row>
    <row r="60126" spans="3:4" x14ac:dyDescent="0.25">
      <c r="C60126" s="75"/>
      <c r="D60126" s="74"/>
    </row>
    <row r="60127" spans="3:4" x14ac:dyDescent="0.25">
      <c r="C60127" s="75"/>
      <c r="D60127" s="74"/>
    </row>
    <row r="60128" spans="3:4" x14ac:dyDescent="0.25">
      <c r="C60128" s="75"/>
      <c r="D60128" s="74"/>
    </row>
    <row r="60129" spans="3:4" x14ac:dyDescent="0.25">
      <c r="C60129" s="75"/>
      <c r="D60129" s="74"/>
    </row>
    <row r="60130" spans="3:4" x14ac:dyDescent="0.25">
      <c r="C60130" s="75"/>
      <c r="D60130" s="74"/>
    </row>
    <row r="60131" spans="3:4" x14ac:dyDescent="0.25">
      <c r="C60131" s="75"/>
      <c r="D60131" s="74"/>
    </row>
    <row r="60132" spans="3:4" x14ac:dyDescent="0.25">
      <c r="C60132" s="75"/>
      <c r="D60132" s="74"/>
    </row>
    <row r="60133" spans="3:4" x14ac:dyDescent="0.25">
      <c r="C60133" s="75"/>
      <c r="D60133" s="74"/>
    </row>
    <row r="60134" spans="3:4" x14ac:dyDescent="0.25">
      <c r="C60134" s="75"/>
      <c r="D60134" s="74"/>
    </row>
    <row r="60135" spans="3:4" x14ac:dyDescent="0.25">
      <c r="C60135" s="75"/>
      <c r="D60135" s="74"/>
    </row>
    <row r="60136" spans="3:4" x14ac:dyDescent="0.25">
      <c r="C60136" s="75"/>
      <c r="D60136" s="74"/>
    </row>
    <row r="60137" spans="3:4" x14ac:dyDescent="0.25">
      <c r="C60137" s="75"/>
      <c r="D60137" s="74"/>
    </row>
    <row r="60138" spans="3:4" x14ac:dyDescent="0.25">
      <c r="C60138" s="75"/>
      <c r="D60138" s="74"/>
    </row>
    <row r="60139" spans="3:4" x14ac:dyDescent="0.25">
      <c r="C60139" s="75"/>
      <c r="D60139" s="74"/>
    </row>
    <row r="60140" spans="3:4" x14ac:dyDescent="0.25">
      <c r="C60140" s="75"/>
      <c r="D60140" s="74"/>
    </row>
    <row r="60141" spans="3:4" x14ac:dyDescent="0.25">
      <c r="C60141" s="75"/>
      <c r="D60141" s="74"/>
    </row>
    <row r="60142" spans="3:4" x14ac:dyDescent="0.25">
      <c r="C60142" s="75"/>
      <c r="D60142" s="74"/>
    </row>
    <row r="60143" spans="3:4" x14ac:dyDescent="0.25">
      <c r="C60143" s="75"/>
      <c r="D60143" s="74"/>
    </row>
    <row r="60144" spans="3:4" x14ac:dyDescent="0.25">
      <c r="C60144" s="75"/>
      <c r="D60144" s="74"/>
    </row>
    <row r="60145" spans="3:4" x14ac:dyDescent="0.25">
      <c r="C60145" s="75"/>
      <c r="D60145" s="74"/>
    </row>
    <row r="60146" spans="3:4" x14ac:dyDescent="0.25">
      <c r="C60146" s="75"/>
      <c r="D60146" s="74"/>
    </row>
    <row r="60147" spans="3:4" x14ac:dyDescent="0.25">
      <c r="C60147" s="75"/>
      <c r="D60147" s="74"/>
    </row>
    <row r="60148" spans="3:4" x14ac:dyDescent="0.25">
      <c r="C60148" s="75"/>
      <c r="D60148" s="74"/>
    </row>
    <row r="60149" spans="3:4" x14ac:dyDescent="0.25">
      <c r="C60149" s="75"/>
      <c r="D60149" s="74"/>
    </row>
    <row r="60150" spans="3:4" x14ac:dyDescent="0.25">
      <c r="C60150" s="75"/>
      <c r="D60150" s="74"/>
    </row>
    <row r="60151" spans="3:4" x14ac:dyDescent="0.25">
      <c r="C60151" s="75"/>
      <c r="D60151" s="74"/>
    </row>
    <row r="60152" spans="3:4" x14ac:dyDescent="0.25">
      <c r="C60152" s="75"/>
      <c r="D60152" s="74"/>
    </row>
    <row r="60153" spans="3:4" x14ac:dyDescent="0.25">
      <c r="C60153" s="75"/>
      <c r="D60153" s="74"/>
    </row>
    <row r="60154" spans="3:4" x14ac:dyDescent="0.25">
      <c r="C60154" s="75"/>
      <c r="D60154" s="74"/>
    </row>
    <row r="60155" spans="3:4" x14ac:dyDescent="0.25">
      <c r="C60155" s="75"/>
      <c r="D60155" s="74"/>
    </row>
    <row r="60156" spans="3:4" x14ac:dyDescent="0.25">
      <c r="C60156" s="75"/>
      <c r="D60156" s="74"/>
    </row>
    <row r="60157" spans="3:4" x14ac:dyDescent="0.25">
      <c r="C60157" s="75"/>
      <c r="D60157" s="74"/>
    </row>
    <row r="60158" spans="3:4" x14ac:dyDescent="0.25">
      <c r="C60158" s="75"/>
      <c r="D60158" s="74"/>
    </row>
    <row r="60159" spans="3:4" x14ac:dyDescent="0.25">
      <c r="C60159" s="75"/>
      <c r="D60159" s="74"/>
    </row>
    <row r="60160" spans="3:4" x14ac:dyDescent="0.25">
      <c r="C60160" s="75"/>
      <c r="D60160" s="74"/>
    </row>
    <row r="60161" spans="3:4" x14ac:dyDescent="0.25">
      <c r="C60161" s="75"/>
      <c r="D60161" s="74"/>
    </row>
    <row r="60162" spans="3:4" x14ac:dyDescent="0.25">
      <c r="C60162" s="75"/>
      <c r="D60162" s="74"/>
    </row>
    <row r="60163" spans="3:4" x14ac:dyDescent="0.25">
      <c r="C60163" s="75"/>
      <c r="D60163" s="74"/>
    </row>
    <row r="60164" spans="3:4" x14ac:dyDescent="0.25">
      <c r="C60164" s="75"/>
      <c r="D60164" s="74"/>
    </row>
    <row r="60165" spans="3:4" x14ac:dyDescent="0.25">
      <c r="C60165" s="75"/>
      <c r="D60165" s="74"/>
    </row>
    <row r="60166" spans="3:4" x14ac:dyDescent="0.25">
      <c r="C60166" s="75"/>
      <c r="D60166" s="74"/>
    </row>
    <row r="60167" spans="3:4" x14ac:dyDescent="0.25">
      <c r="C60167" s="75"/>
      <c r="D60167" s="74"/>
    </row>
    <row r="60168" spans="3:4" x14ac:dyDescent="0.25">
      <c r="C60168" s="75"/>
      <c r="D60168" s="74"/>
    </row>
    <row r="60169" spans="3:4" x14ac:dyDescent="0.25">
      <c r="C60169" s="75"/>
      <c r="D60169" s="74"/>
    </row>
    <row r="60170" spans="3:4" x14ac:dyDescent="0.25">
      <c r="C60170" s="75"/>
      <c r="D60170" s="74"/>
    </row>
    <row r="60171" spans="3:4" x14ac:dyDescent="0.25">
      <c r="C60171" s="75"/>
      <c r="D60171" s="74"/>
    </row>
    <row r="60172" spans="3:4" x14ac:dyDescent="0.25">
      <c r="C60172" s="75"/>
      <c r="D60172" s="74"/>
    </row>
    <row r="60173" spans="3:4" x14ac:dyDescent="0.25">
      <c r="C60173" s="75"/>
      <c r="D60173" s="74"/>
    </row>
    <row r="60174" spans="3:4" x14ac:dyDescent="0.25">
      <c r="C60174" s="75"/>
      <c r="D60174" s="74"/>
    </row>
    <row r="60175" spans="3:4" x14ac:dyDescent="0.25">
      <c r="C60175" s="75"/>
      <c r="D60175" s="74"/>
    </row>
    <row r="60176" spans="3:4" x14ac:dyDescent="0.25">
      <c r="C60176" s="75"/>
      <c r="D60176" s="74"/>
    </row>
    <row r="60177" spans="3:4" x14ac:dyDescent="0.25">
      <c r="C60177" s="75"/>
      <c r="D60177" s="74"/>
    </row>
    <row r="60178" spans="3:4" x14ac:dyDescent="0.25">
      <c r="C60178" s="75"/>
      <c r="D60178" s="74"/>
    </row>
    <row r="60179" spans="3:4" x14ac:dyDescent="0.25">
      <c r="C60179" s="75"/>
      <c r="D60179" s="74"/>
    </row>
    <row r="60180" spans="3:4" x14ac:dyDescent="0.25">
      <c r="C60180" s="75"/>
      <c r="D60180" s="74"/>
    </row>
    <row r="60181" spans="3:4" x14ac:dyDescent="0.25">
      <c r="C60181" s="75"/>
      <c r="D60181" s="74"/>
    </row>
    <row r="60182" spans="3:4" x14ac:dyDescent="0.25">
      <c r="C60182" s="75"/>
      <c r="D60182" s="74"/>
    </row>
    <row r="60183" spans="3:4" x14ac:dyDescent="0.25">
      <c r="C60183" s="75"/>
      <c r="D60183" s="74"/>
    </row>
    <row r="60184" spans="3:4" x14ac:dyDescent="0.25">
      <c r="C60184" s="75"/>
      <c r="D60184" s="74"/>
    </row>
    <row r="60185" spans="3:4" x14ac:dyDescent="0.25">
      <c r="C60185" s="75"/>
      <c r="D60185" s="74"/>
    </row>
    <row r="60186" spans="3:4" x14ac:dyDescent="0.25">
      <c r="C60186" s="75"/>
      <c r="D60186" s="74"/>
    </row>
    <row r="60187" spans="3:4" x14ac:dyDescent="0.25">
      <c r="C60187" s="75"/>
      <c r="D60187" s="74"/>
    </row>
    <row r="60188" spans="3:4" x14ac:dyDescent="0.25">
      <c r="C60188" s="75"/>
      <c r="D60188" s="74"/>
    </row>
    <row r="60189" spans="3:4" x14ac:dyDescent="0.25">
      <c r="C60189" s="75"/>
      <c r="D60189" s="74"/>
    </row>
    <row r="60190" spans="3:4" x14ac:dyDescent="0.25">
      <c r="C60190" s="75"/>
      <c r="D60190" s="74"/>
    </row>
    <row r="60191" spans="3:4" x14ac:dyDescent="0.25">
      <c r="C60191" s="75"/>
      <c r="D60191" s="74"/>
    </row>
    <row r="60192" spans="3:4" x14ac:dyDescent="0.25">
      <c r="C60192" s="75"/>
      <c r="D60192" s="74"/>
    </row>
    <row r="60193" spans="3:4" x14ac:dyDescent="0.25">
      <c r="C60193" s="75"/>
      <c r="D60193" s="74"/>
    </row>
    <row r="60194" spans="3:4" x14ac:dyDescent="0.25">
      <c r="C60194" s="75"/>
      <c r="D60194" s="74"/>
    </row>
    <row r="60195" spans="3:4" x14ac:dyDescent="0.25">
      <c r="C60195" s="75"/>
      <c r="D60195" s="74"/>
    </row>
    <row r="60196" spans="3:4" x14ac:dyDescent="0.25">
      <c r="C60196" s="75"/>
      <c r="D60196" s="74"/>
    </row>
    <row r="60197" spans="3:4" x14ac:dyDescent="0.25">
      <c r="C60197" s="75"/>
      <c r="D60197" s="74"/>
    </row>
    <row r="60198" spans="3:4" x14ac:dyDescent="0.25">
      <c r="C60198" s="75"/>
      <c r="D60198" s="74"/>
    </row>
    <row r="60199" spans="3:4" x14ac:dyDescent="0.25">
      <c r="C60199" s="75"/>
      <c r="D60199" s="74"/>
    </row>
    <row r="60200" spans="3:4" x14ac:dyDescent="0.25">
      <c r="C60200" s="75"/>
      <c r="D60200" s="74"/>
    </row>
    <row r="60201" spans="3:4" x14ac:dyDescent="0.25">
      <c r="C60201" s="75"/>
      <c r="D60201" s="74"/>
    </row>
    <row r="60202" spans="3:4" x14ac:dyDescent="0.25">
      <c r="C60202" s="75"/>
      <c r="D60202" s="74"/>
    </row>
    <row r="60203" spans="3:4" x14ac:dyDescent="0.25">
      <c r="C60203" s="75"/>
      <c r="D60203" s="74"/>
    </row>
    <row r="60204" spans="3:4" x14ac:dyDescent="0.25">
      <c r="C60204" s="75"/>
      <c r="D60204" s="74"/>
    </row>
    <row r="60205" spans="3:4" x14ac:dyDescent="0.25">
      <c r="C60205" s="75"/>
      <c r="D60205" s="74"/>
    </row>
    <row r="60206" spans="3:4" x14ac:dyDescent="0.25">
      <c r="C60206" s="75"/>
      <c r="D60206" s="74"/>
    </row>
    <row r="60207" spans="3:4" x14ac:dyDescent="0.25">
      <c r="C60207" s="75"/>
      <c r="D60207" s="74"/>
    </row>
    <row r="60208" spans="3:4" x14ac:dyDescent="0.25">
      <c r="C60208" s="75"/>
      <c r="D60208" s="74"/>
    </row>
    <row r="60209" spans="3:4" x14ac:dyDescent="0.25">
      <c r="C60209" s="75"/>
      <c r="D60209" s="74"/>
    </row>
    <row r="60210" spans="3:4" x14ac:dyDescent="0.25">
      <c r="C60210" s="75"/>
      <c r="D60210" s="74"/>
    </row>
    <row r="60211" spans="3:4" x14ac:dyDescent="0.25">
      <c r="C60211" s="75"/>
      <c r="D60211" s="74"/>
    </row>
    <row r="60212" spans="3:4" x14ac:dyDescent="0.25">
      <c r="C60212" s="75"/>
      <c r="D60212" s="74"/>
    </row>
    <row r="60213" spans="3:4" x14ac:dyDescent="0.25">
      <c r="C60213" s="75"/>
      <c r="D60213" s="74"/>
    </row>
    <row r="60214" spans="3:4" x14ac:dyDescent="0.25">
      <c r="C60214" s="75"/>
      <c r="D60214" s="74"/>
    </row>
    <row r="60215" spans="3:4" x14ac:dyDescent="0.25">
      <c r="C60215" s="75"/>
      <c r="D60215" s="74"/>
    </row>
    <row r="60216" spans="3:4" x14ac:dyDescent="0.25">
      <c r="C60216" s="75"/>
      <c r="D60216" s="74"/>
    </row>
    <row r="60217" spans="3:4" x14ac:dyDescent="0.25">
      <c r="C60217" s="75"/>
      <c r="D60217" s="74"/>
    </row>
    <row r="60218" spans="3:4" x14ac:dyDescent="0.25">
      <c r="C60218" s="75"/>
      <c r="D60218" s="74"/>
    </row>
    <row r="60219" spans="3:4" x14ac:dyDescent="0.25">
      <c r="C60219" s="75"/>
      <c r="D60219" s="74"/>
    </row>
    <row r="60220" spans="3:4" x14ac:dyDescent="0.25">
      <c r="C60220" s="75"/>
      <c r="D60220" s="74"/>
    </row>
    <row r="60221" spans="3:4" x14ac:dyDescent="0.25">
      <c r="C60221" s="75"/>
      <c r="D60221" s="74"/>
    </row>
    <row r="60222" spans="3:4" x14ac:dyDescent="0.25">
      <c r="C60222" s="75"/>
      <c r="D60222" s="74"/>
    </row>
    <row r="60223" spans="3:4" x14ac:dyDescent="0.25">
      <c r="C60223" s="75"/>
      <c r="D60223" s="74"/>
    </row>
    <row r="60224" spans="3:4" x14ac:dyDescent="0.25">
      <c r="C60224" s="75"/>
      <c r="D60224" s="74"/>
    </row>
    <row r="60225" spans="3:4" x14ac:dyDescent="0.25">
      <c r="C60225" s="75"/>
      <c r="D60225" s="74"/>
    </row>
    <row r="60226" spans="3:4" x14ac:dyDescent="0.25">
      <c r="C60226" s="75"/>
      <c r="D60226" s="74"/>
    </row>
    <row r="60227" spans="3:4" x14ac:dyDescent="0.25">
      <c r="C60227" s="75"/>
      <c r="D60227" s="74"/>
    </row>
    <row r="60228" spans="3:4" x14ac:dyDescent="0.25">
      <c r="C60228" s="75"/>
      <c r="D60228" s="74"/>
    </row>
    <row r="60229" spans="3:4" x14ac:dyDescent="0.25">
      <c r="C60229" s="75"/>
      <c r="D60229" s="74"/>
    </row>
    <row r="60230" spans="3:4" x14ac:dyDescent="0.25">
      <c r="C60230" s="75"/>
      <c r="D60230" s="74"/>
    </row>
    <row r="60231" spans="3:4" x14ac:dyDescent="0.25">
      <c r="C60231" s="75"/>
      <c r="D60231" s="74"/>
    </row>
    <row r="60232" spans="3:4" x14ac:dyDescent="0.25">
      <c r="C60232" s="75"/>
      <c r="D60232" s="74"/>
    </row>
    <row r="60233" spans="3:4" x14ac:dyDescent="0.25">
      <c r="C60233" s="75"/>
      <c r="D60233" s="74"/>
    </row>
    <row r="60234" spans="3:4" x14ac:dyDescent="0.25">
      <c r="C60234" s="75"/>
      <c r="D60234" s="74"/>
    </row>
    <row r="60235" spans="3:4" x14ac:dyDescent="0.25">
      <c r="C60235" s="75"/>
      <c r="D60235" s="74"/>
    </row>
    <row r="60236" spans="3:4" x14ac:dyDescent="0.25">
      <c r="C60236" s="75"/>
      <c r="D60236" s="74"/>
    </row>
    <row r="60237" spans="3:4" x14ac:dyDescent="0.25">
      <c r="C60237" s="75"/>
      <c r="D60237" s="74"/>
    </row>
    <row r="60238" spans="3:4" x14ac:dyDescent="0.25">
      <c r="C60238" s="75"/>
      <c r="D60238" s="74"/>
    </row>
    <row r="60239" spans="3:4" x14ac:dyDescent="0.25">
      <c r="C60239" s="75"/>
      <c r="D60239" s="74"/>
    </row>
    <row r="60240" spans="3:4" x14ac:dyDescent="0.25">
      <c r="C60240" s="75"/>
      <c r="D60240" s="74"/>
    </row>
    <row r="60241" spans="3:4" x14ac:dyDescent="0.25">
      <c r="C60241" s="75"/>
      <c r="D60241" s="74"/>
    </row>
    <row r="60242" spans="3:4" x14ac:dyDescent="0.25">
      <c r="C60242" s="75"/>
      <c r="D60242" s="74"/>
    </row>
    <row r="60243" spans="3:4" x14ac:dyDescent="0.25">
      <c r="C60243" s="75"/>
      <c r="D60243" s="74"/>
    </row>
    <row r="60244" spans="3:4" x14ac:dyDescent="0.25">
      <c r="C60244" s="75"/>
      <c r="D60244" s="74"/>
    </row>
    <row r="60245" spans="3:4" x14ac:dyDescent="0.25">
      <c r="C60245" s="75"/>
      <c r="D60245" s="74"/>
    </row>
    <row r="60246" spans="3:4" x14ac:dyDescent="0.25">
      <c r="C60246" s="75"/>
      <c r="D60246" s="74"/>
    </row>
    <row r="60247" spans="3:4" x14ac:dyDescent="0.25">
      <c r="C60247" s="75"/>
      <c r="D60247" s="74"/>
    </row>
    <row r="60248" spans="3:4" x14ac:dyDescent="0.25">
      <c r="C60248" s="75"/>
      <c r="D60248" s="74"/>
    </row>
    <row r="60249" spans="3:4" x14ac:dyDescent="0.25">
      <c r="C60249" s="75"/>
      <c r="D60249" s="74"/>
    </row>
    <row r="60250" spans="3:4" x14ac:dyDescent="0.25">
      <c r="C60250" s="75"/>
      <c r="D60250" s="74"/>
    </row>
    <row r="60251" spans="3:4" x14ac:dyDescent="0.25">
      <c r="C60251" s="75"/>
      <c r="D60251" s="74"/>
    </row>
    <row r="60252" spans="3:4" x14ac:dyDescent="0.25">
      <c r="C60252" s="75"/>
      <c r="D60252" s="74"/>
    </row>
    <row r="60253" spans="3:4" x14ac:dyDescent="0.25">
      <c r="C60253" s="75"/>
      <c r="D60253" s="74"/>
    </row>
    <row r="60254" spans="3:4" x14ac:dyDescent="0.25">
      <c r="C60254" s="75"/>
      <c r="D60254" s="74"/>
    </row>
    <row r="60255" spans="3:4" x14ac:dyDescent="0.25">
      <c r="C60255" s="75"/>
      <c r="D60255" s="74"/>
    </row>
    <row r="60256" spans="3:4" x14ac:dyDescent="0.25">
      <c r="C60256" s="75"/>
      <c r="D60256" s="74"/>
    </row>
    <row r="60257" spans="3:4" x14ac:dyDescent="0.25">
      <c r="C60257" s="75"/>
      <c r="D60257" s="74"/>
    </row>
    <row r="60258" spans="3:4" x14ac:dyDescent="0.25">
      <c r="C60258" s="75"/>
      <c r="D60258" s="74"/>
    </row>
    <row r="60259" spans="3:4" x14ac:dyDescent="0.25">
      <c r="C60259" s="75"/>
      <c r="D60259" s="74"/>
    </row>
    <row r="60260" spans="3:4" x14ac:dyDescent="0.25">
      <c r="C60260" s="75"/>
      <c r="D60260" s="74"/>
    </row>
    <row r="60261" spans="3:4" x14ac:dyDescent="0.25">
      <c r="C60261" s="75"/>
      <c r="D60261" s="74"/>
    </row>
    <row r="60262" spans="3:4" x14ac:dyDescent="0.25">
      <c r="C60262" s="75"/>
      <c r="D60262" s="74"/>
    </row>
    <row r="60263" spans="3:4" x14ac:dyDescent="0.25">
      <c r="C60263" s="75"/>
      <c r="D60263" s="74"/>
    </row>
    <row r="60264" spans="3:4" x14ac:dyDescent="0.25">
      <c r="C60264" s="75"/>
      <c r="D60264" s="74"/>
    </row>
    <row r="60265" spans="3:4" x14ac:dyDescent="0.25">
      <c r="C60265" s="75"/>
      <c r="D60265" s="74"/>
    </row>
    <row r="60266" spans="3:4" x14ac:dyDescent="0.25">
      <c r="C60266" s="75"/>
      <c r="D60266" s="74"/>
    </row>
    <row r="60267" spans="3:4" x14ac:dyDescent="0.25">
      <c r="C60267" s="75"/>
      <c r="D60267" s="74"/>
    </row>
    <row r="60268" spans="3:4" x14ac:dyDescent="0.25">
      <c r="C60268" s="75"/>
      <c r="D60268" s="74"/>
    </row>
    <row r="60269" spans="3:4" x14ac:dyDescent="0.25">
      <c r="C60269" s="75"/>
      <c r="D60269" s="74"/>
    </row>
    <row r="60270" spans="3:4" x14ac:dyDescent="0.25">
      <c r="C60270" s="75"/>
      <c r="D60270" s="74"/>
    </row>
    <row r="60271" spans="3:4" x14ac:dyDescent="0.25">
      <c r="C60271" s="75"/>
      <c r="D60271" s="74"/>
    </row>
    <row r="60272" spans="3:4" x14ac:dyDescent="0.25">
      <c r="C60272" s="75"/>
      <c r="D60272" s="74"/>
    </row>
    <row r="60273" spans="3:4" x14ac:dyDescent="0.25">
      <c r="C60273" s="75"/>
      <c r="D60273" s="74"/>
    </row>
    <row r="60274" spans="3:4" x14ac:dyDescent="0.25">
      <c r="C60274" s="75"/>
      <c r="D60274" s="74"/>
    </row>
    <row r="60275" spans="3:4" x14ac:dyDescent="0.25">
      <c r="C60275" s="75"/>
      <c r="D60275" s="74"/>
    </row>
    <row r="60276" spans="3:4" x14ac:dyDescent="0.25">
      <c r="C60276" s="75"/>
      <c r="D60276" s="74"/>
    </row>
    <row r="60277" spans="3:4" x14ac:dyDescent="0.25">
      <c r="C60277" s="75"/>
      <c r="D60277" s="74"/>
    </row>
    <row r="60278" spans="3:4" x14ac:dyDescent="0.25">
      <c r="C60278" s="75"/>
      <c r="D60278" s="74"/>
    </row>
    <row r="60279" spans="3:4" x14ac:dyDescent="0.25">
      <c r="C60279" s="75"/>
      <c r="D60279" s="74"/>
    </row>
    <row r="60280" spans="3:4" x14ac:dyDescent="0.25">
      <c r="C60280" s="75"/>
      <c r="D60280" s="74"/>
    </row>
    <row r="60281" spans="3:4" x14ac:dyDescent="0.25">
      <c r="C60281" s="75"/>
      <c r="D60281" s="74"/>
    </row>
    <row r="60282" spans="3:4" x14ac:dyDescent="0.25">
      <c r="C60282" s="75"/>
      <c r="D60282" s="74"/>
    </row>
    <row r="60283" spans="3:4" x14ac:dyDescent="0.25">
      <c r="C60283" s="75"/>
      <c r="D60283" s="74"/>
    </row>
    <row r="60284" spans="3:4" x14ac:dyDescent="0.25">
      <c r="C60284" s="75"/>
      <c r="D60284" s="74"/>
    </row>
    <row r="60285" spans="3:4" x14ac:dyDescent="0.25">
      <c r="C60285" s="75"/>
      <c r="D60285" s="74"/>
    </row>
    <row r="60286" spans="3:4" x14ac:dyDescent="0.25">
      <c r="C60286" s="75"/>
      <c r="D60286" s="74"/>
    </row>
    <row r="60287" spans="3:4" x14ac:dyDescent="0.25">
      <c r="C60287" s="75"/>
      <c r="D60287" s="74"/>
    </row>
    <row r="60288" spans="3:4" x14ac:dyDescent="0.25">
      <c r="C60288" s="75"/>
      <c r="D60288" s="74"/>
    </row>
    <row r="60289" spans="3:4" x14ac:dyDescent="0.25">
      <c r="C60289" s="75"/>
      <c r="D60289" s="74"/>
    </row>
    <row r="60290" spans="3:4" x14ac:dyDescent="0.25">
      <c r="C60290" s="75"/>
      <c r="D60290" s="74"/>
    </row>
    <row r="60291" spans="3:4" x14ac:dyDescent="0.25">
      <c r="C60291" s="75"/>
      <c r="D60291" s="74"/>
    </row>
    <row r="60292" spans="3:4" x14ac:dyDescent="0.25">
      <c r="C60292" s="75"/>
      <c r="D60292" s="74"/>
    </row>
    <row r="60293" spans="3:4" x14ac:dyDescent="0.25">
      <c r="C60293" s="75"/>
      <c r="D60293" s="74"/>
    </row>
    <row r="60294" spans="3:4" x14ac:dyDescent="0.25">
      <c r="C60294" s="75"/>
      <c r="D60294" s="74"/>
    </row>
    <row r="60295" spans="3:4" x14ac:dyDescent="0.25">
      <c r="C60295" s="75"/>
      <c r="D60295" s="74"/>
    </row>
    <row r="60296" spans="3:4" x14ac:dyDescent="0.25">
      <c r="C60296" s="75"/>
      <c r="D60296" s="74"/>
    </row>
    <row r="60297" spans="3:4" x14ac:dyDescent="0.25">
      <c r="C60297" s="75"/>
      <c r="D60297" s="74"/>
    </row>
    <row r="60298" spans="3:4" x14ac:dyDescent="0.25">
      <c r="C60298" s="75"/>
      <c r="D60298" s="74"/>
    </row>
    <row r="60299" spans="3:4" x14ac:dyDescent="0.25">
      <c r="C60299" s="75"/>
      <c r="D60299" s="74"/>
    </row>
    <row r="60300" spans="3:4" x14ac:dyDescent="0.25">
      <c r="C60300" s="75"/>
      <c r="D60300" s="74"/>
    </row>
    <row r="60301" spans="3:4" x14ac:dyDescent="0.25">
      <c r="C60301" s="75"/>
      <c r="D60301" s="74"/>
    </row>
    <row r="60302" spans="3:4" x14ac:dyDescent="0.25">
      <c r="C60302" s="75"/>
      <c r="D60302" s="74"/>
    </row>
    <row r="60303" spans="3:4" x14ac:dyDescent="0.25">
      <c r="C60303" s="75"/>
      <c r="D60303" s="74"/>
    </row>
    <row r="60304" spans="3:4" x14ac:dyDescent="0.25">
      <c r="C60304" s="75"/>
      <c r="D60304" s="74"/>
    </row>
    <row r="60305" spans="3:4" x14ac:dyDescent="0.25">
      <c r="C60305" s="75"/>
      <c r="D60305" s="74"/>
    </row>
    <row r="60306" spans="3:4" x14ac:dyDescent="0.25">
      <c r="C60306" s="75"/>
      <c r="D60306" s="74"/>
    </row>
    <row r="60307" spans="3:4" x14ac:dyDescent="0.25">
      <c r="C60307" s="75"/>
      <c r="D60307" s="74"/>
    </row>
    <row r="60308" spans="3:4" x14ac:dyDescent="0.25">
      <c r="C60308" s="75"/>
      <c r="D60308" s="74"/>
    </row>
    <row r="60309" spans="3:4" x14ac:dyDescent="0.25">
      <c r="C60309" s="75"/>
      <c r="D60309" s="74"/>
    </row>
    <row r="60310" spans="3:4" x14ac:dyDescent="0.25">
      <c r="C60310" s="75"/>
      <c r="D60310" s="74"/>
    </row>
    <row r="60311" spans="3:4" x14ac:dyDescent="0.25">
      <c r="C60311" s="75"/>
      <c r="D60311" s="74"/>
    </row>
    <row r="60312" spans="3:4" x14ac:dyDescent="0.25">
      <c r="C60312" s="75"/>
      <c r="D60312" s="74"/>
    </row>
    <row r="60313" spans="3:4" x14ac:dyDescent="0.25">
      <c r="C60313" s="75"/>
      <c r="D60313" s="74"/>
    </row>
    <row r="60314" spans="3:4" x14ac:dyDescent="0.25">
      <c r="C60314" s="75"/>
      <c r="D60314" s="74"/>
    </row>
    <row r="60315" spans="3:4" x14ac:dyDescent="0.25">
      <c r="C60315" s="75"/>
      <c r="D60315" s="74"/>
    </row>
    <row r="60316" spans="3:4" x14ac:dyDescent="0.25">
      <c r="C60316" s="75"/>
      <c r="D60316" s="74"/>
    </row>
    <row r="60317" spans="3:4" x14ac:dyDescent="0.25">
      <c r="C60317" s="75"/>
      <c r="D60317" s="74"/>
    </row>
    <row r="60318" spans="3:4" x14ac:dyDescent="0.25">
      <c r="C60318" s="75"/>
      <c r="D60318" s="74"/>
    </row>
    <row r="60319" spans="3:4" x14ac:dyDescent="0.25">
      <c r="C60319" s="75"/>
      <c r="D60319" s="74"/>
    </row>
    <row r="60320" spans="3:4" x14ac:dyDescent="0.25">
      <c r="C60320" s="75"/>
      <c r="D60320" s="74"/>
    </row>
    <row r="60321" spans="3:4" x14ac:dyDescent="0.25">
      <c r="C60321" s="75"/>
      <c r="D60321" s="74"/>
    </row>
    <row r="60322" spans="3:4" x14ac:dyDescent="0.25">
      <c r="C60322" s="75"/>
      <c r="D60322" s="74"/>
    </row>
    <row r="60323" spans="3:4" x14ac:dyDescent="0.25">
      <c r="C60323" s="75"/>
      <c r="D60323" s="74"/>
    </row>
    <row r="60324" spans="3:4" x14ac:dyDescent="0.25">
      <c r="C60324" s="75"/>
      <c r="D60324" s="74"/>
    </row>
    <row r="60325" spans="3:4" x14ac:dyDescent="0.25">
      <c r="C60325" s="75"/>
      <c r="D60325" s="74"/>
    </row>
    <row r="60326" spans="3:4" x14ac:dyDescent="0.25">
      <c r="C60326" s="75"/>
      <c r="D60326" s="74"/>
    </row>
    <row r="60327" spans="3:4" x14ac:dyDescent="0.25">
      <c r="C60327" s="75"/>
      <c r="D60327" s="74"/>
    </row>
    <row r="60328" spans="3:4" x14ac:dyDescent="0.25">
      <c r="C60328" s="75"/>
      <c r="D60328" s="74"/>
    </row>
    <row r="60329" spans="3:4" x14ac:dyDescent="0.25">
      <c r="C60329" s="75"/>
      <c r="D60329" s="74"/>
    </row>
    <row r="60330" spans="3:4" x14ac:dyDescent="0.25">
      <c r="C60330" s="75"/>
      <c r="D60330" s="74"/>
    </row>
    <row r="60331" spans="3:4" x14ac:dyDescent="0.25">
      <c r="C60331" s="75"/>
      <c r="D60331" s="74"/>
    </row>
    <row r="60332" spans="3:4" x14ac:dyDescent="0.25">
      <c r="C60332" s="75"/>
      <c r="D60332" s="74"/>
    </row>
    <row r="60333" spans="3:4" x14ac:dyDescent="0.25">
      <c r="C60333" s="75"/>
      <c r="D60333" s="74"/>
    </row>
    <row r="60334" spans="3:4" x14ac:dyDescent="0.25">
      <c r="C60334" s="75"/>
      <c r="D60334" s="74"/>
    </row>
    <row r="60335" spans="3:4" x14ac:dyDescent="0.25">
      <c r="C60335" s="75"/>
      <c r="D60335" s="74"/>
    </row>
    <row r="60336" spans="3:4" x14ac:dyDescent="0.25">
      <c r="C60336" s="75"/>
      <c r="D60336" s="74"/>
    </row>
    <row r="60337" spans="3:4" x14ac:dyDescent="0.25">
      <c r="C60337" s="75"/>
      <c r="D60337" s="74"/>
    </row>
    <row r="60338" spans="3:4" x14ac:dyDescent="0.25">
      <c r="C60338" s="75"/>
      <c r="D60338" s="74"/>
    </row>
    <row r="60339" spans="3:4" x14ac:dyDescent="0.25">
      <c r="C60339" s="75"/>
      <c r="D60339" s="74"/>
    </row>
    <row r="60340" spans="3:4" x14ac:dyDescent="0.25">
      <c r="C60340" s="75"/>
      <c r="D60340" s="74"/>
    </row>
    <row r="60341" spans="3:4" x14ac:dyDescent="0.25">
      <c r="C60341" s="75"/>
      <c r="D60341" s="74"/>
    </row>
    <row r="60342" spans="3:4" x14ac:dyDescent="0.25">
      <c r="C60342" s="75"/>
      <c r="D60342" s="74"/>
    </row>
    <row r="60343" spans="3:4" x14ac:dyDescent="0.25">
      <c r="C60343" s="75"/>
      <c r="D60343" s="74"/>
    </row>
    <row r="60344" spans="3:4" x14ac:dyDescent="0.25">
      <c r="C60344" s="75"/>
      <c r="D60344" s="74"/>
    </row>
    <row r="60345" spans="3:4" x14ac:dyDescent="0.25">
      <c r="C60345" s="75"/>
      <c r="D60345" s="74"/>
    </row>
    <row r="60346" spans="3:4" x14ac:dyDescent="0.25">
      <c r="C60346" s="75"/>
      <c r="D60346" s="74"/>
    </row>
    <row r="60347" spans="3:4" x14ac:dyDescent="0.25">
      <c r="C60347" s="75"/>
      <c r="D60347" s="74"/>
    </row>
    <row r="60348" spans="3:4" x14ac:dyDescent="0.25">
      <c r="C60348" s="75"/>
      <c r="D60348" s="74"/>
    </row>
    <row r="60349" spans="3:4" x14ac:dyDescent="0.25">
      <c r="C60349" s="75"/>
      <c r="D60349" s="74"/>
    </row>
    <row r="60350" spans="3:4" x14ac:dyDescent="0.25">
      <c r="C60350" s="75"/>
      <c r="D60350" s="74"/>
    </row>
    <row r="60351" spans="3:4" x14ac:dyDescent="0.25">
      <c r="C60351" s="75"/>
      <c r="D60351" s="74"/>
    </row>
    <row r="60352" spans="3:4" x14ac:dyDescent="0.25">
      <c r="C60352" s="75"/>
      <c r="D60352" s="74"/>
    </row>
    <row r="60353" spans="3:4" x14ac:dyDescent="0.25">
      <c r="C60353" s="75"/>
      <c r="D60353" s="74"/>
    </row>
    <row r="60354" spans="3:4" x14ac:dyDescent="0.25">
      <c r="C60354" s="75"/>
      <c r="D60354" s="74"/>
    </row>
    <row r="60355" spans="3:4" x14ac:dyDescent="0.25">
      <c r="C60355" s="75"/>
      <c r="D60355" s="74"/>
    </row>
    <row r="60356" spans="3:4" x14ac:dyDescent="0.25">
      <c r="C60356" s="75"/>
      <c r="D60356" s="74"/>
    </row>
    <row r="60357" spans="3:4" x14ac:dyDescent="0.25">
      <c r="C60357" s="75"/>
      <c r="D60357" s="74"/>
    </row>
    <row r="60358" spans="3:4" x14ac:dyDescent="0.25">
      <c r="C60358" s="75"/>
      <c r="D60358" s="74"/>
    </row>
    <row r="60359" spans="3:4" x14ac:dyDescent="0.25">
      <c r="C60359" s="75"/>
      <c r="D60359" s="74"/>
    </row>
    <row r="60360" spans="3:4" x14ac:dyDescent="0.25">
      <c r="C60360" s="75"/>
      <c r="D60360" s="74"/>
    </row>
    <row r="60361" spans="3:4" x14ac:dyDescent="0.25">
      <c r="C60361" s="75"/>
      <c r="D60361" s="74"/>
    </row>
    <row r="60362" spans="3:4" x14ac:dyDescent="0.25">
      <c r="C60362" s="75"/>
      <c r="D60362" s="74"/>
    </row>
    <row r="60363" spans="3:4" x14ac:dyDescent="0.25">
      <c r="C60363" s="75"/>
      <c r="D60363" s="74"/>
    </row>
    <row r="60364" spans="3:4" x14ac:dyDescent="0.25">
      <c r="C60364" s="75"/>
      <c r="D60364" s="74"/>
    </row>
    <row r="60365" spans="3:4" x14ac:dyDescent="0.25">
      <c r="C60365" s="75"/>
      <c r="D60365" s="74"/>
    </row>
    <row r="60366" spans="3:4" x14ac:dyDescent="0.25">
      <c r="C60366" s="75"/>
      <c r="D60366" s="74"/>
    </row>
    <row r="60367" spans="3:4" x14ac:dyDescent="0.25">
      <c r="C60367" s="75"/>
      <c r="D60367" s="74"/>
    </row>
    <row r="60368" spans="3:4" x14ac:dyDescent="0.25">
      <c r="C60368" s="75"/>
      <c r="D60368" s="74"/>
    </row>
    <row r="60369" spans="3:4" x14ac:dyDescent="0.25">
      <c r="C60369" s="75"/>
      <c r="D60369" s="74"/>
    </row>
    <row r="60370" spans="3:4" x14ac:dyDescent="0.25">
      <c r="C60370" s="75"/>
      <c r="D60370" s="74"/>
    </row>
    <row r="60371" spans="3:4" x14ac:dyDescent="0.25">
      <c r="C60371" s="75"/>
      <c r="D60371" s="74"/>
    </row>
    <row r="60372" spans="3:4" x14ac:dyDescent="0.25">
      <c r="C60372" s="75"/>
      <c r="D60372" s="74"/>
    </row>
    <row r="60373" spans="3:4" x14ac:dyDescent="0.25">
      <c r="C60373" s="75"/>
      <c r="D60373" s="74"/>
    </row>
    <row r="60374" spans="3:4" x14ac:dyDescent="0.25">
      <c r="C60374" s="75"/>
      <c r="D60374" s="74"/>
    </row>
    <row r="60375" spans="3:4" x14ac:dyDescent="0.25">
      <c r="C60375" s="75"/>
      <c r="D60375" s="74"/>
    </row>
    <row r="60376" spans="3:4" x14ac:dyDescent="0.25">
      <c r="C60376" s="75"/>
      <c r="D60376" s="74"/>
    </row>
    <row r="60377" spans="3:4" x14ac:dyDescent="0.25">
      <c r="C60377" s="75"/>
      <c r="D60377" s="74"/>
    </row>
    <row r="60378" spans="3:4" x14ac:dyDescent="0.25">
      <c r="C60378" s="75"/>
      <c r="D60378" s="74"/>
    </row>
    <row r="60379" spans="3:4" x14ac:dyDescent="0.25">
      <c r="C60379" s="75"/>
      <c r="D60379" s="74"/>
    </row>
    <row r="60380" spans="3:4" x14ac:dyDescent="0.25">
      <c r="C60380" s="75"/>
      <c r="D60380" s="74"/>
    </row>
    <row r="60381" spans="3:4" x14ac:dyDescent="0.25">
      <c r="C60381" s="75"/>
      <c r="D60381" s="74"/>
    </row>
    <row r="60382" spans="3:4" x14ac:dyDescent="0.25">
      <c r="C60382" s="75"/>
      <c r="D60382" s="74"/>
    </row>
    <row r="60383" spans="3:4" x14ac:dyDescent="0.25">
      <c r="C60383" s="75"/>
      <c r="D60383" s="74"/>
    </row>
    <row r="60384" spans="3:4" x14ac:dyDescent="0.25">
      <c r="C60384" s="75"/>
      <c r="D60384" s="74"/>
    </row>
    <row r="60385" spans="3:4" x14ac:dyDescent="0.25">
      <c r="C60385" s="75"/>
      <c r="D60385" s="74"/>
    </row>
    <row r="60386" spans="3:4" x14ac:dyDescent="0.25">
      <c r="C60386" s="75"/>
      <c r="D60386" s="74"/>
    </row>
    <row r="60387" spans="3:4" x14ac:dyDescent="0.25">
      <c r="C60387" s="75"/>
      <c r="D60387" s="74"/>
    </row>
    <row r="60388" spans="3:4" x14ac:dyDescent="0.25">
      <c r="C60388" s="75"/>
      <c r="D60388" s="74"/>
    </row>
    <row r="60389" spans="3:4" x14ac:dyDescent="0.25">
      <c r="C60389" s="75"/>
      <c r="D60389" s="74"/>
    </row>
    <row r="60390" spans="3:4" x14ac:dyDescent="0.25">
      <c r="C60390" s="75"/>
      <c r="D60390" s="74"/>
    </row>
    <row r="60391" spans="3:4" x14ac:dyDescent="0.25">
      <c r="C60391" s="75"/>
      <c r="D60391" s="74"/>
    </row>
    <row r="60392" spans="3:4" x14ac:dyDescent="0.25">
      <c r="C60392" s="75"/>
      <c r="D60392" s="74"/>
    </row>
    <row r="60393" spans="3:4" x14ac:dyDescent="0.25">
      <c r="C60393" s="75"/>
      <c r="D60393" s="74"/>
    </row>
    <row r="60394" spans="3:4" x14ac:dyDescent="0.25">
      <c r="C60394" s="75"/>
      <c r="D60394" s="74"/>
    </row>
    <row r="60395" spans="3:4" x14ac:dyDescent="0.25">
      <c r="C60395" s="75"/>
      <c r="D60395" s="74"/>
    </row>
    <row r="60396" spans="3:4" x14ac:dyDescent="0.25">
      <c r="C60396" s="75"/>
      <c r="D60396" s="74"/>
    </row>
    <row r="60397" spans="3:4" x14ac:dyDescent="0.25">
      <c r="C60397" s="75"/>
      <c r="D60397" s="74"/>
    </row>
    <row r="60398" spans="3:4" x14ac:dyDescent="0.25">
      <c r="C60398" s="75"/>
      <c r="D60398" s="74"/>
    </row>
    <row r="60399" spans="3:4" x14ac:dyDescent="0.25">
      <c r="C60399" s="75"/>
      <c r="D60399" s="74"/>
    </row>
    <row r="60400" spans="3:4" x14ac:dyDescent="0.25">
      <c r="C60400" s="75"/>
      <c r="D60400" s="74"/>
    </row>
    <row r="60401" spans="3:4" x14ac:dyDescent="0.25">
      <c r="C60401" s="75"/>
      <c r="D60401" s="74"/>
    </row>
    <row r="60402" spans="3:4" x14ac:dyDescent="0.25">
      <c r="C60402" s="75"/>
      <c r="D60402" s="74"/>
    </row>
    <row r="60403" spans="3:4" x14ac:dyDescent="0.25">
      <c r="C60403" s="75"/>
      <c r="D60403" s="74"/>
    </row>
    <row r="60404" spans="3:4" x14ac:dyDescent="0.25">
      <c r="C60404" s="75"/>
      <c r="D60404" s="74"/>
    </row>
    <row r="60405" spans="3:4" x14ac:dyDescent="0.25">
      <c r="C60405" s="75"/>
      <c r="D60405" s="74"/>
    </row>
    <row r="60406" spans="3:4" x14ac:dyDescent="0.25">
      <c r="C60406" s="75"/>
      <c r="D60406" s="74"/>
    </row>
    <row r="60407" spans="3:4" x14ac:dyDescent="0.25">
      <c r="C60407" s="75"/>
      <c r="D60407" s="74"/>
    </row>
    <row r="60408" spans="3:4" x14ac:dyDescent="0.25">
      <c r="C60408" s="75"/>
      <c r="D60408" s="74"/>
    </row>
    <row r="60409" spans="3:4" x14ac:dyDescent="0.25">
      <c r="C60409" s="75"/>
      <c r="D60409" s="74"/>
    </row>
    <row r="60410" spans="3:4" x14ac:dyDescent="0.25">
      <c r="C60410" s="75"/>
      <c r="D60410" s="74"/>
    </row>
    <row r="60411" spans="3:4" x14ac:dyDescent="0.25">
      <c r="C60411" s="75"/>
      <c r="D60411" s="74"/>
    </row>
    <row r="60412" spans="3:4" x14ac:dyDescent="0.25">
      <c r="C60412" s="75"/>
      <c r="D60412" s="74"/>
    </row>
    <row r="60413" spans="3:4" x14ac:dyDescent="0.25">
      <c r="C60413" s="75"/>
      <c r="D60413" s="74"/>
    </row>
    <row r="60414" spans="3:4" x14ac:dyDescent="0.25">
      <c r="C60414" s="75"/>
      <c r="D60414" s="74"/>
    </row>
    <row r="60415" spans="3:4" x14ac:dyDescent="0.25">
      <c r="C60415" s="75"/>
      <c r="D60415" s="74"/>
    </row>
    <row r="60416" spans="3:4" x14ac:dyDescent="0.25">
      <c r="C60416" s="75"/>
      <c r="D60416" s="74"/>
    </row>
    <row r="60417" spans="3:4" x14ac:dyDescent="0.25">
      <c r="C60417" s="75"/>
      <c r="D60417" s="74"/>
    </row>
    <row r="60418" spans="3:4" x14ac:dyDescent="0.25">
      <c r="C60418" s="75"/>
      <c r="D60418" s="74"/>
    </row>
    <row r="60419" spans="3:4" x14ac:dyDescent="0.25">
      <c r="C60419" s="75"/>
      <c r="D60419" s="74"/>
    </row>
    <row r="60420" spans="3:4" x14ac:dyDescent="0.25">
      <c r="C60420" s="75"/>
      <c r="D60420" s="74"/>
    </row>
    <row r="60421" spans="3:4" x14ac:dyDescent="0.25">
      <c r="C60421" s="75"/>
      <c r="D60421" s="74"/>
    </row>
    <row r="60422" spans="3:4" x14ac:dyDescent="0.25">
      <c r="C60422" s="75"/>
      <c r="D60422" s="74"/>
    </row>
    <row r="60423" spans="3:4" x14ac:dyDescent="0.25">
      <c r="C60423" s="75"/>
      <c r="D60423" s="74"/>
    </row>
    <row r="60424" spans="3:4" x14ac:dyDescent="0.25">
      <c r="C60424" s="75"/>
      <c r="D60424" s="74"/>
    </row>
    <row r="60425" spans="3:4" x14ac:dyDescent="0.25">
      <c r="C60425" s="75"/>
      <c r="D60425" s="74"/>
    </row>
    <row r="60426" spans="3:4" x14ac:dyDescent="0.25">
      <c r="C60426" s="75"/>
      <c r="D60426" s="74"/>
    </row>
    <row r="60427" spans="3:4" x14ac:dyDescent="0.25">
      <c r="C60427" s="75"/>
      <c r="D60427" s="74"/>
    </row>
    <row r="60428" spans="3:4" x14ac:dyDescent="0.25">
      <c r="C60428" s="75"/>
      <c r="D60428" s="74"/>
    </row>
    <row r="60429" spans="3:4" x14ac:dyDescent="0.25">
      <c r="C60429" s="75"/>
      <c r="D60429" s="74"/>
    </row>
    <row r="60430" spans="3:4" x14ac:dyDescent="0.25">
      <c r="C60430" s="75"/>
      <c r="D60430" s="74"/>
    </row>
    <row r="60431" spans="3:4" x14ac:dyDescent="0.25">
      <c r="C60431" s="75"/>
      <c r="D60431" s="74"/>
    </row>
    <row r="60432" spans="3:4" x14ac:dyDescent="0.25">
      <c r="C60432" s="75"/>
      <c r="D60432" s="74"/>
    </row>
    <row r="60433" spans="3:4" x14ac:dyDescent="0.25">
      <c r="C60433" s="75"/>
      <c r="D60433" s="74"/>
    </row>
    <row r="60434" spans="3:4" x14ac:dyDescent="0.25">
      <c r="C60434" s="75"/>
      <c r="D60434" s="74"/>
    </row>
    <row r="60435" spans="3:4" x14ac:dyDescent="0.25">
      <c r="C60435" s="75"/>
      <c r="D60435" s="74"/>
    </row>
    <row r="60436" spans="3:4" x14ac:dyDescent="0.25">
      <c r="C60436" s="75"/>
      <c r="D60436" s="74"/>
    </row>
    <row r="60437" spans="3:4" x14ac:dyDescent="0.25">
      <c r="C60437" s="75"/>
      <c r="D60437" s="74"/>
    </row>
    <row r="60438" spans="3:4" x14ac:dyDescent="0.25">
      <c r="C60438" s="75"/>
      <c r="D60438" s="74"/>
    </row>
    <row r="60439" spans="3:4" x14ac:dyDescent="0.25">
      <c r="C60439" s="75"/>
      <c r="D60439" s="74"/>
    </row>
    <row r="60440" spans="3:4" x14ac:dyDescent="0.25">
      <c r="C60440" s="75"/>
      <c r="D60440" s="74"/>
    </row>
    <row r="60441" spans="3:4" x14ac:dyDescent="0.25">
      <c r="C60441" s="75"/>
      <c r="D60441" s="74"/>
    </row>
    <row r="60442" spans="3:4" x14ac:dyDescent="0.25">
      <c r="C60442" s="75"/>
      <c r="D60442" s="74"/>
    </row>
    <row r="60443" spans="3:4" x14ac:dyDescent="0.25">
      <c r="C60443" s="75"/>
      <c r="D60443" s="74"/>
    </row>
    <row r="60444" spans="3:4" x14ac:dyDescent="0.25">
      <c r="C60444" s="75"/>
      <c r="D60444" s="74"/>
    </row>
    <row r="60445" spans="3:4" x14ac:dyDescent="0.25">
      <c r="C60445" s="75"/>
      <c r="D60445" s="74"/>
    </row>
    <row r="60446" spans="3:4" x14ac:dyDescent="0.25">
      <c r="C60446" s="75"/>
      <c r="D60446" s="74"/>
    </row>
    <row r="60447" spans="3:4" x14ac:dyDescent="0.25">
      <c r="C60447" s="75"/>
      <c r="D60447" s="74"/>
    </row>
    <row r="60448" spans="3:4" x14ac:dyDescent="0.25">
      <c r="C60448" s="75"/>
      <c r="D60448" s="74"/>
    </row>
    <row r="60449" spans="3:4" x14ac:dyDescent="0.25">
      <c r="C60449" s="75"/>
      <c r="D60449" s="74"/>
    </row>
    <row r="60450" spans="3:4" x14ac:dyDescent="0.25">
      <c r="C60450" s="75"/>
      <c r="D60450" s="74"/>
    </row>
    <row r="60451" spans="3:4" x14ac:dyDescent="0.25">
      <c r="C60451" s="75"/>
      <c r="D60451" s="74"/>
    </row>
    <row r="60452" spans="3:4" x14ac:dyDescent="0.25">
      <c r="C60452" s="75"/>
      <c r="D60452" s="74"/>
    </row>
    <row r="60453" spans="3:4" x14ac:dyDescent="0.25">
      <c r="C60453" s="75"/>
      <c r="D60453" s="74"/>
    </row>
    <row r="60454" spans="3:4" x14ac:dyDescent="0.25">
      <c r="C60454" s="75"/>
      <c r="D60454" s="74"/>
    </row>
    <row r="60455" spans="3:4" x14ac:dyDescent="0.25">
      <c r="C60455" s="75"/>
      <c r="D60455" s="74"/>
    </row>
    <row r="60456" spans="3:4" x14ac:dyDescent="0.25">
      <c r="C60456" s="75"/>
      <c r="D60456" s="74"/>
    </row>
    <row r="60457" spans="3:4" x14ac:dyDescent="0.25">
      <c r="C60457" s="75"/>
      <c r="D60457" s="74"/>
    </row>
    <row r="60458" spans="3:4" x14ac:dyDescent="0.25">
      <c r="C60458" s="75"/>
      <c r="D60458" s="74"/>
    </row>
    <row r="60459" spans="3:4" x14ac:dyDescent="0.25">
      <c r="C60459" s="75"/>
      <c r="D60459" s="74"/>
    </row>
    <row r="60460" spans="3:4" x14ac:dyDescent="0.25">
      <c r="C60460" s="75"/>
      <c r="D60460" s="74"/>
    </row>
    <row r="60461" spans="3:4" x14ac:dyDescent="0.25">
      <c r="C60461" s="75"/>
      <c r="D60461" s="74"/>
    </row>
    <row r="60462" spans="3:4" x14ac:dyDescent="0.25">
      <c r="C60462" s="75"/>
      <c r="D60462" s="74"/>
    </row>
    <row r="60463" spans="3:4" x14ac:dyDescent="0.25">
      <c r="C60463" s="75"/>
      <c r="D60463" s="74"/>
    </row>
    <row r="60464" spans="3:4" x14ac:dyDescent="0.25">
      <c r="C60464" s="75"/>
      <c r="D60464" s="74"/>
    </row>
    <row r="60465" spans="3:4" x14ac:dyDescent="0.25">
      <c r="C60465" s="75"/>
      <c r="D60465" s="74"/>
    </row>
    <row r="60466" spans="3:4" x14ac:dyDescent="0.25">
      <c r="C60466" s="75"/>
      <c r="D60466" s="74"/>
    </row>
    <row r="60467" spans="3:4" x14ac:dyDescent="0.25">
      <c r="C60467" s="75"/>
      <c r="D60467" s="74"/>
    </row>
    <row r="60468" spans="3:4" x14ac:dyDescent="0.25">
      <c r="C60468" s="75"/>
      <c r="D60468" s="74"/>
    </row>
    <row r="60469" spans="3:4" x14ac:dyDescent="0.25">
      <c r="C60469" s="75"/>
      <c r="D60469" s="74"/>
    </row>
    <row r="60470" spans="3:4" x14ac:dyDescent="0.25">
      <c r="C60470" s="75"/>
      <c r="D60470" s="74"/>
    </row>
    <row r="60471" spans="3:4" x14ac:dyDescent="0.25">
      <c r="C60471" s="75"/>
      <c r="D60471" s="74"/>
    </row>
    <row r="60472" spans="3:4" x14ac:dyDescent="0.25">
      <c r="C60472" s="75"/>
      <c r="D60472" s="74"/>
    </row>
    <row r="60473" spans="3:4" x14ac:dyDescent="0.25">
      <c r="C60473" s="75"/>
      <c r="D60473" s="74"/>
    </row>
    <row r="60474" spans="3:4" x14ac:dyDescent="0.25">
      <c r="C60474" s="75"/>
      <c r="D60474" s="74"/>
    </row>
    <row r="60475" spans="3:4" x14ac:dyDescent="0.25">
      <c r="C60475" s="75"/>
      <c r="D60475" s="74"/>
    </row>
    <row r="60476" spans="3:4" x14ac:dyDescent="0.25">
      <c r="C60476" s="75"/>
      <c r="D60476" s="74"/>
    </row>
    <row r="60477" spans="3:4" x14ac:dyDescent="0.25">
      <c r="C60477" s="75"/>
      <c r="D60477" s="74"/>
    </row>
    <row r="60478" spans="3:4" x14ac:dyDescent="0.25">
      <c r="C60478" s="75"/>
      <c r="D60478" s="74"/>
    </row>
    <row r="60479" spans="3:4" x14ac:dyDescent="0.25">
      <c r="C60479" s="75"/>
      <c r="D60479" s="74"/>
    </row>
    <row r="60480" spans="3:4" x14ac:dyDescent="0.25">
      <c r="C60480" s="75"/>
      <c r="D60480" s="74"/>
    </row>
    <row r="60481" spans="3:4" x14ac:dyDescent="0.25">
      <c r="C60481" s="75"/>
      <c r="D60481" s="74"/>
    </row>
    <row r="60482" spans="3:4" x14ac:dyDescent="0.25">
      <c r="C60482" s="75"/>
      <c r="D60482" s="74"/>
    </row>
    <row r="60483" spans="3:4" x14ac:dyDescent="0.25">
      <c r="C60483" s="75"/>
      <c r="D60483" s="74"/>
    </row>
    <row r="60484" spans="3:4" x14ac:dyDescent="0.25">
      <c r="C60484" s="75"/>
      <c r="D60484" s="74"/>
    </row>
    <row r="60485" spans="3:4" x14ac:dyDescent="0.25">
      <c r="C60485" s="75"/>
      <c r="D60485" s="74"/>
    </row>
    <row r="60486" spans="3:4" x14ac:dyDescent="0.25">
      <c r="C60486" s="75"/>
      <c r="D60486" s="74"/>
    </row>
    <row r="60487" spans="3:4" x14ac:dyDescent="0.25">
      <c r="C60487" s="75"/>
      <c r="D60487" s="74"/>
    </row>
    <row r="60488" spans="3:4" x14ac:dyDescent="0.25">
      <c r="C60488" s="75"/>
      <c r="D60488" s="74"/>
    </row>
    <row r="60489" spans="3:4" x14ac:dyDescent="0.25">
      <c r="C60489" s="75"/>
      <c r="D60489" s="74"/>
    </row>
    <row r="60490" spans="3:4" x14ac:dyDescent="0.25">
      <c r="C60490" s="75"/>
      <c r="D60490" s="74"/>
    </row>
    <row r="60491" spans="3:4" x14ac:dyDescent="0.25">
      <c r="C60491" s="75"/>
      <c r="D60491" s="74"/>
    </row>
    <row r="60492" spans="3:4" x14ac:dyDescent="0.25">
      <c r="C60492" s="75"/>
      <c r="D60492" s="74"/>
    </row>
    <row r="60493" spans="3:4" x14ac:dyDescent="0.25">
      <c r="C60493" s="75"/>
      <c r="D60493" s="74"/>
    </row>
    <row r="60494" spans="3:4" x14ac:dyDescent="0.25">
      <c r="C60494" s="75"/>
      <c r="D60494" s="74"/>
    </row>
    <row r="60495" spans="3:4" x14ac:dyDescent="0.25">
      <c r="C60495" s="75"/>
      <c r="D60495" s="74"/>
    </row>
    <row r="60496" spans="3:4" x14ac:dyDescent="0.25">
      <c r="C60496" s="75"/>
      <c r="D60496" s="74"/>
    </row>
    <row r="60497" spans="3:4" x14ac:dyDescent="0.25">
      <c r="C60497" s="75"/>
      <c r="D60497" s="74"/>
    </row>
    <row r="60498" spans="3:4" x14ac:dyDescent="0.25">
      <c r="C60498" s="75"/>
      <c r="D60498" s="74"/>
    </row>
    <row r="60499" spans="3:4" x14ac:dyDescent="0.25">
      <c r="C60499" s="75"/>
      <c r="D60499" s="74"/>
    </row>
    <row r="60500" spans="3:4" x14ac:dyDescent="0.25">
      <c r="C60500" s="75"/>
      <c r="D60500" s="74"/>
    </row>
    <row r="60501" spans="3:4" x14ac:dyDescent="0.25">
      <c r="C60501" s="75"/>
      <c r="D60501" s="74"/>
    </row>
    <row r="60502" spans="3:4" x14ac:dyDescent="0.25">
      <c r="C60502" s="75"/>
      <c r="D60502" s="74"/>
    </row>
    <row r="60503" spans="3:4" x14ac:dyDescent="0.25">
      <c r="C60503" s="75"/>
      <c r="D60503" s="74"/>
    </row>
    <row r="60504" spans="3:4" x14ac:dyDescent="0.25">
      <c r="C60504" s="75"/>
      <c r="D60504" s="74"/>
    </row>
    <row r="60505" spans="3:4" x14ac:dyDescent="0.25">
      <c r="C60505" s="75"/>
      <c r="D60505" s="74"/>
    </row>
    <row r="60506" spans="3:4" x14ac:dyDescent="0.25">
      <c r="C60506" s="75"/>
      <c r="D60506" s="74"/>
    </row>
    <row r="60507" spans="3:4" x14ac:dyDescent="0.25">
      <c r="C60507" s="75"/>
      <c r="D60507" s="74"/>
    </row>
    <row r="60508" spans="3:4" x14ac:dyDescent="0.25">
      <c r="C60508" s="75"/>
      <c r="D60508" s="74"/>
    </row>
    <row r="60509" spans="3:4" x14ac:dyDescent="0.25">
      <c r="C60509" s="75"/>
      <c r="D60509" s="74"/>
    </row>
    <row r="60510" spans="3:4" x14ac:dyDescent="0.25">
      <c r="C60510" s="75"/>
      <c r="D60510" s="74"/>
    </row>
    <row r="60511" spans="3:4" x14ac:dyDescent="0.25">
      <c r="C60511" s="75"/>
      <c r="D60511" s="74"/>
    </row>
    <row r="60512" spans="3:4" x14ac:dyDescent="0.25">
      <c r="C60512" s="75"/>
      <c r="D60512" s="74"/>
    </row>
    <row r="60513" spans="3:4" x14ac:dyDescent="0.25">
      <c r="C60513" s="75"/>
      <c r="D60513" s="74"/>
    </row>
    <row r="60514" spans="3:4" x14ac:dyDescent="0.25">
      <c r="C60514" s="75"/>
      <c r="D60514" s="74"/>
    </row>
    <row r="60515" spans="3:4" x14ac:dyDescent="0.25">
      <c r="C60515" s="75"/>
      <c r="D60515" s="74"/>
    </row>
    <row r="60516" spans="3:4" x14ac:dyDescent="0.25">
      <c r="C60516" s="75"/>
      <c r="D60516" s="74"/>
    </row>
    <row r="60517" spans="3:4" x14ac:dyDescent="0.25">
      <c r="C60517" s="75"/>
      <c r="D60517" s="74"/>
    </row>
    <row r="60518" spans="3:4" x14ac:dyDescent="0.25">
      <c r="C60518" s="75"/>
      <c r="D60518" s="74"/>
    </row>
    <row r="60519" spans="3:4" x14ac:dyDescent="0.25">
      <c r="C60519" s="75"/>
      <c r="D60519" s="74"/>
    </row>
    <row r="60520" spans="3:4" x14ac:dyDescent="0.25">
      <c r="C60520" s="75"/>
      <c r="D60520" s="74"/>
    </row>
    <row r="60521" spans="3:4" x14ac:dyDescent="0.25">
      <c r="C60521" s="75"/>
      <c r="D60521" s="74"/>
    </row>
    <row r="60522" spans="3:4" x14ac:dyDescent="0.25">
      <c r="C60522" s="75"/>
      <c r="D60522" s="74"/>
    </row>
    <row r="60523" spans="3:4" x14ac:dyDescent="0.25">
      <c r="C60523" s="75"/>
      <c r="D60523" s="74"/>
    </row>
    <row r="60524" spans="3:4" x14ac:dyDescent="0.25">
      <c r="C60524" s="75"/>
      <c r="D60524" s="74"/>
    </row>
    <row r="60525" spans="3:4" x14ac:dyDescent="0.25">
      <c r="C60525" s="75"/>
      <c r="D60525" s="74"/>
    </row>
    <row r="60526" spans="3:4" x14ac:dyDescent="0.25">
      <c r="C60526" s="75"/>
      <c r="D60526" s="74"/>
    </row>
    <row r="60527" spans="3:4" x14ac:dyDescent="0.25">
      <c r="C60527" s="75"/>
      <c r="D60527" s="74"/>
    </row>
    <row r="60528" spans="3:4" x14ac:dyDescent="0.25">
      <c r="C60528" s="75"/>
      <c r="D60528" s="74"/>
    </row>
    <row r="60529" spans="3:4" x14ac:dyDescent="0.25">
      <c r="C60529" s="75"/>
      <c r="D60529" s="74"/>
    </row>
    <row r="60530" spans="3:4" x14ac:dyDescent="0.25">
      <c r="C60530" s="75"/>
      <c r="D60530" s="74"/>
    </row>
    <row r="60531" spans="3:4" x14ac:dyDescent="0.25">
      <c r="C60531" s="75"/>
      <c r="D60531" s="74"/>
    </row>
    <row r="60532" spans="3:4" x14ac:dyDescent="0.25">
      <c r="C60532" s="75"/>
      <c r="D60532" s="74"/>
    </row>
    <row r="60533" spans="3:4" x14ac:dyDescent="0.25">
      <c r="C60533" s="75"/>
      <c r="D60533" s="74"/>
    </row>
    <row r="60534" spans="3:4" x14ac:dyDescent="0.25">
      <c r="C60534" s="75"/>
      <c r="D60534" s="74"/>
    </row>
    <row r="60535" spans="3:4" x14ac:dyDescent="0.25">
      <c r="C60535" s="75"/>
      <c r="D60535" s="74"/>
    </row>
    <row r="60536" spans="3:4" x14ac:dyDescent="0.25">
      <c r="C60536" s="75"/>
      <c r="D60536" s="74"/>
    </row>
    <row r="60537" spans="3:4" x14ac:dyDescent="0.25">
      <c r="C60537" s="75"/>
      <c r="D60537" s="74"/>
    </row>
    <row r="60538" spans="3:4" x14ac:dyDescent="0.25">
      <c r="C60538" s="75"/>
      <c r="D60538" s="74"/>
    </row>
    <row r="60539" spans="3:4" x14ac:dyDescent="0.25">
      <c r="C60539" s="75"/>
      <c r="D60539" s="74"/>
    </row>
    <row r="60540" spans="3:4" x14ac:dyDescent="0.25">
      <c r="C60540" s="75"/>
      <c r="D60540" s="74"/>
    </row>
    <row r="60541" spans="3:4" x14ac:dyDescent="0.25">
      <c r="C60541" s="75"/>
      <c r="D60541" s="74"/>
    </row>
    <row r="60542" spans="3:4" x14ac:dyDescent="0.25">
      <c r="C60542" s="75"/>
      <c r="D60542" s="74"/>
    </row>
    <row r="60543" spans="3:4" x14ac:dyDescent="0.25">
      <c r="C60543" s="75"/>
      <c r="D60543" s="74"/>
    </row>
    <row r="60544" spans="3:4" x14ac:dyDescent="0.25">
      <c r="C60544" s="75"/>
      <c r="D60544" s="74"/>
    </row>
    <row r="60545" spans="3:4" x14ac:dyDescent="0.25">
      <c r="C60545" s="75"/>
      <c r="D60545" s="74"/>
    </row>
    <row r="60546" spans="3:4" x14ac:dyDescent="0.25">
      <c r="C60546" s="75"/>
      <c r="D60546" s="74"/>
    </row>
    <row r="60547" spans="3:4" x14ac:dyDescent="0.25">
      <c r="C60547" s="75"/>
      <c r="D60547" s="74"/>
    </row>
    <row r="60548" spans="3:4" x14ac:dyDescent="0.25">
      <c r="C60548" s="75"/>
      <c r="D60548" s="74"/>
    </row>
    <row r="60549" spans="3:4" x14ac:dyDescent="0.25">
      <c r="C60549" s="75"/>
      <c r="D60549" s="74"/>
    </row>
    <row r="60550" spans="3:4" x14ac:dyDescent="0.25">
      <c r="C60550" s="75"/>
      <c r="D60550" s="74"/>
    </row>
    <row r="60551" spans="3:4" x14ac:dyDescent="0.25">
      <c r="C60551" s="75"/>
      <c r="D60551" s="74"/>
    </row>
    <row r="60552" spans="3:4" x14ac:dyDescent="0.25">
      <c r="C60552" s="75"/>
      <c r="D60552" s="74"/>
    </row>
    <row r="60553" spans="3:4" x14ac:dyDescent="0.25">
      <c r="C60553" s="75"/>
      <c r="D60553" s="74"/>
    </row>
    <row r="60554" spans="3:4" x14ac:dyDescent="0.25">
      <c r="C60554" s="75"/>
      <c r="D60554" s="74"/>
    </row>
    <row r="60555" spans="3:4" x14ac:dyDescent="0.25">
      <c r="C60555" s="75"/>
      <c r="D60555" s="74"/>
    </row>
    <row r="60556" spans="3:4" x14ac:dyDescent="0.25">
      <c r="C60556" s="75"/>
      <c r="D60556" s="74"/>
    </row>
    <row r="60557" spans="3:4" x14ac:dyDescent="0.25">
      <c r="C60557" s="75"/>
      <c r="D60557" s="74"/>
    </row>
    <row r="60558" spans="3:4" x14ac:dyDescent="0.25">
      <c r="C60558" s="75"/>
      <c r="D60558" s="74"/>
    </row>
    <row r="60559" spans="3:4" x14ac:dyDescent="0.25">
      <c r="C60559" s="75"/>
      <c r="D60559" s="74"/>
    </row>
    <row r="60560" spans="3:4" x14ac:dyDescent="0.25">
      <c r="C60560" s="75"/>
      <c r="D60560" s="74"/>
    </row>
    <row r="60561" spans="3:4" x14ac:dyDescent="0.25">
      <c r="C60561" s="75"/>
      <c r="D60561" s="74"/>
    </row>
    <row r="60562" spans="3:4" x14ac:dyDescent="0.25">
      <c r="C60562" s="75"/>
      <c r="D60562" s="74"/>
    </row>
    <row r="60563" spans="3:4" x14ac:dyDescent="0.25">
      <c r="C60563" s="75"/>
      <c r="D60563" s="74"/>
    </row>
    <row r="60564" spans="3:4" x14ac:dyDescent="0.25">
      <c r="C60564" s="75"/>
      <c r="D60564" s="74"/>
    </row>
    <row r="60565" spans="3:4" x14ac:dyDescent="0.25">
      <c r="C60565" s="75"/>
      <c r="D60565" s="74"/>
    </row>
    <row r="60566" spans="3:4" x14ac:dyDescent="0.25">
      <c r="C60566" s="75"/>
      <c r="D60566" s="74"/>
    </row>
    <row r="60567" spans="3:4" x14ac:dyDescent="0.25">
      <c r="C60567" s="75"/>
      <c r="D60567" s="74"/>
    </row>
    <row r="60568" spans="3:4" x14ac:dyDescent="0.25">
      <c r="C60568" s="75"/>
      <c r="D60568" s="74"/>
    </row>
    <row r="60569" spans="3:4" x14ac:dyDescent="0.25">
      <c r="C60569" s="75"/>
      <c r="D60569" s="74"/>
    </row>
    <row r="60570" spans="3:4" x14ac:dyDescent="0.25">
      <c r="C60570" s="75"/>
      <c r="D60570" s="74"/>
    </row>
    <row r="60571" spans="3:4" x14ac:dyDescent="0.25">
      <c r="C60571" s="75"/>
      <c r="D60571" s="74"/>
    </row>
    <row r="60572" spans="3:4" x14ac:dyDescent="0.25">
      <c r="C60572" s="75"/>
      <c r="D60572" s="74"/>
    </row>
    <row r="60573" spans="3:4" x14ac:dyDescent="0.25">
      <c r="C60573" s="75"/>
      <c r="D60573" s="74"/>
    </row>
    <row r="60574" spans="3:4" x14ac:dyDescent="0.25">
      <c r="C60574" s="75"/>
      <c r="D60574" s="74"/>
    </row>
    <row r="60575" spans="3:4" x14ac:dyDescent="0.25">
      <c r="C60575" s="75"/>
      <c r="D60575" s="74"/>
    </row>
    <row r="60576" spans="3:4" x14ac:dyDescent="0.25">
      <c r="C60576" s="75"/>
      <c r="D60576" s="74"/>
    </row>
    <row r="60577" spans="3:4" x14ac:dyDescent="0.25">
      <c r="C60577" s="75"/>
      <c r="D60577" s="74"/>
    </row>
    <row r="60578" spans="3:4" x14ac:dyDescent="0.25">
      <c r="C60578" s="75"/>
      <c r="D60578" s="74"/>
    </row>
    <row r="60579" spans="3:4" x14ac:dyDescent="0.25">
      <c r="C60579" s="75"/>
      <c r="D60579" s="74"/>
    </row>
    <row r="60580" spans="3:4" x14ac:dyDescent="0.25">
      <c r="C60580" s="75"/>
      <c r="D60580" s="74"/>
    </row>
    <row r="60581" spans="3:4" x14ac:dyDescent="0.25">
      <c r="C60581" s="75"/>
      <c r="D60581" s="74"/>
    </row>
    <row r="60582" spans="3:4" x14ac:dyDescent="0.25">
      <c r="C60582" s="75"/>
      <c r="D60582" s="74"/>
    </row>
    <row r="60583" spans="3:4" x14ac:dyDescent="0.25">
      <c r="C60583" s="75"/>
      <c r="D60583" s="74"/>
    </row>
    <row r="60584" spans="3:4" x14ac:dyDescent="0.25">
      <c r="C60584" s="75"/>
      <c r="D60584" s="74"/>
    </row>
    <row r="60585" spans="3:4" x14ac:dyDescent="0.25">
      <c r="C60585" s="75"/>
      <c r="D60585" s="74"/>
    </row>
    <row r="60586" spans="3:4" x14ac:dyDescent="0.25">
      <c r="C60586" s="75"/>
      <c r="D60586" s="74"/>
    </row>
    <row r="60587" spans="3:4" x14ac:dyDescent="0.25">
      <c r="C60587" s="75"/>
      <c r="D60587" s="74"/>
    </row>
    <row r="60588" spans="3:4" x14ac:dyDescent="0.25">
      <c r="C60588" s="75"/>
      <c r="D60588" s="74"/>
    </row>
    <row r="60589" spans="3:4" x14ac:dyDescent="0.25">
      <c r="C60589" s="75"/>
      <c r="D60589" s="74"/>
    </row>
    <row r="60590" spans="3:4" x14ac:dyDescent="0.25">
      <c r="C60590" s="75"/>
      <c r="D60590" s="74"/>
    </row>
    <row r="60591" spans="3:4" x14ac:dyDescent="0.25">
      <c r="C60591" s="75"/>
      <c r="D60591" s="74"/>
    </row>
    <row r="60592" spans="3:4" x14ac:dyDescent="0.25">
      <c r="C60592" s="75"/>
      <c r="D60592" s="74"/>
    </row>
    <row r="60593" spans="3:4" x14ac:dyDescent="0.25">
      <c r="C60593" s="75"/>
      <c r="D60593" s="74"/>
    </row>
    <row r="60594" spans="3:4" x14ac:dyDescent="0.25">
      <c r="C60594" s="75"/>
      <c r="D60594" s="74"/>
    </row>
    <row r="60595" spans="3:4" x14ac:dyDescent="0.25">
      <c r="C60595" s="75"/>
      <c r="D60595" s="74"/>
    </row>
    <row r="60596" spans="3:4" x14ac:dyDescent="0.25">
      <c r="C60596" s="75"/>
      <c r="D60596" s="74"/>
    </row>
    <row r="60597" spans="3:4" x14ac:dyDescent="0.25">
      <c r="C60597" s="75"/>
      <c r="D60597" s="74"/>
    </row>
    <row r="60598" spans="3:4" x14ac:dyDescent="0.25">
      <c r="C60598" s="75"/>
      <c r="D60598" s="74"/>
    </row>
    <row r="60599" spans="3:4" x14ac:dyDescent="0.25">
      <c r="C60599" s="75"/>
      <c r="D60599" s="74"/>
    </row>
    <row r="60600" spans="3:4" x14ac:dyDescent="0.25">
      <c r="C60600" s="75"/>
      <c r="D60600" s="74"/>
    </row>
    <row r="60601" spans="3:4" x14ac:dyDescent="0.25">
      <c r="C60601" s="75"/>
      <c r="D60601" s="74"/>
    </row>
    <row r="60602" spans="3:4" x14ac:dyDescent="0.25">
      <c r="C60602" s="75"/>
      <c r="D60602" s="74"/>
    </row>
    <row r="60603" spans="3:4" x14ac:dyDescent="0.25">
      <c r="C60603" s="75"/>
      <c r="D60603" s="74"/>
    </row>
    <row r="60604" spans="3:4" x14ac:dyDescent="0.25">
      <c r="C60604" s="75"/>
      <c r="D60604" s="74"/>
    </row>
    <row r="60605" spans="3:4" x14ac:dyDescent="0.25">
      <c r="C60605" s="75"/>
      <c r="D60605" s="74"/>
    </row>
    <row r="60606" spans="3:4" x14ac:dyDescent="0.25">
      <c r="C60606" s="75"/>
      <c r="D60606" s="74"/>
    </row>
    <row r="60607" spans="3:4" x14ac:dyDescent="0.25">
      <c r="C60607" s="75"/>
      <c r="D60607" s="74"/>
    </row>
    <row r="60608" spans="3:4" x14ac:dyDescent="0.25">
      <c r="C60608" s="75"/>
      <c r="D60608" s="74"/>
    </row>
    <row r="60609" spans="3:4" x14ac:dyDescent="0.25">
      <c r="C60609" s="75"/>
      <c r="D60609" s="74"/>
    </row>
    <row r="60610" spans="3:4" x14ac:dyDescent="0.25">
      <c r="C60610" s="75"/>
      <c r="D60610" s="74"/>
    </row>
    <row r="60611" spans="3:4" x14ac:dyDescent="0.25">
      <c r="C60611" s="75"/>
      <c r="D60611" s="74"/>
    </row>
    <row r="60612" spans="3:4" x14ac:dyDescent="0.25">
      <c r="C60612" s="75"/>
      <c r="D60612" s="74"/>
    </row>
    <row r="60613" spans="3:4" x14ac:dyDescent="0.25">
      <c r="C60613" s="75"/>
      <c r="D60613" s="74"/>
    </row>
    <row r="60614" spans="3:4" x14ac:dyDescent="0.25">
      <c r="C60614" s="75"/>
      <c r="D60614" s="74"/>
    </row>
    <row r="60615" spans="3:4" x14ac:dyDescent="0.25">
      <c r="C60615" s="75"/>
      <c r="D60615" s="74"/>
    </row>
    <row r="60616" spans="3:4" x14ac:dyDescent="0.25">
      <c r="C60616" s="75"/>
      <c r="D60616" s="74"/>
    </row>
    <row r="60617" spans="3:4" x14ac:dyDescent="0.25">
      <c r="C60617" s="75"/>
      <c r="D60617" s="74"/>
    </row>
    <row r="60618" spans="3:4" x14ac:dyDescent="0.25">
      <c r="C60618" s="75"/>
      <c r="D60618" s="74"/>
    </row>
    <row r="60619" spans="3:4" x14ac:dyDescent="0.25">
      <c r="C60619" s="75"/>
      <c r="D60619" s="74"/>
    </row>
    <row r="60620" spans="3:4" x14ac:dyDescent="0.25">
      <c r="C60620" s="75"/>
      <c r="D60620" s="74"/>
    </row>
    <row r="60621" spans="3:4" x14ac:dyDescent="0.25">
      <c r="C60621" s="75"/>
      <c r="D60621" s="74"/>
    </row>
    <row r="60622" spans="3:4" x14ac:dyDescent="0.25">
      <c r="C60622" s="75"/>
      <c r="D60622" s="74"/>
    </row>
    <row r="60623" spans="3:4" x14ac:dyDescent="0.25">
      <c r="C60623" s="75"/>
      <c r="D60623" s="74"/>
    </row>
    <row r="60624" spans="3:4" x14ac:dyDescent="0.25">
      <c r="C60624" s="75"/>
      <c r="D60624" s="74"/>
    </row>
    <row r="60625" spans="3:4" x14ac:dyDescent="0.25">
      <c r="C60625" s="75"/>
      <c r="D60625" s="74"/>
    </row>
    <row r="60626" spans="3:4" x14ac:dyDescent="0.25">
      <c r="C60626" s="75"/>
      <c r="D60626" s="74"/>
    </row>
    <row r="60627" spans="3:4" x14ac:dyDescent="0.25">
      <c r="C60627" s="75"/>
      <c r="D60627" s="74"/>
    </row>
    <row r="60628" spans="3:4" x14ac:dyDescent="0.25">
      <c r="C60628" s="75"/>
      <c r="D60628" s="74"/>
    </row>
    <row r="60629" spans="3:4" x14ac:dyDescent="0.25">
      <c r="C60629" s="75"/>
      <c r="D60629" s="74"/>
    </row>
    <row r="60630" spans="3:4" x14ac:dyDescent="0.25">
      <c r="C60630" s="75"/>
      <c r="D60630" s="74"/>
    </row>
    <row r="60631" spans="3:4" x14ac:dyDescent="0.25">
      <c r="C60631" s="75"/>
      <c r="D60631" s="74"/>
    </row>
    <row r="60632" spans="3:4" x14ac:dyDescent="0.25">
      <c r="C60632" s="75"/>
      <c r="D60632" s="74"/>
    </row>
    <row r="60633" spans="3:4" x14ac:dyDescent="0.25">
      <c r="C60633" s="75"/>
      <c r="D60633" s="74"/>
    </row>
    <row r="60634" spans="3:4" x14ac:dyDescent="0.25">
      <c r="C60634" s="75"/>
      <c r="D60634" s="74"/>
    </row>
    <row r="60635" spans="3:4" x14ac:dyDescent="0.25">
      <c r="C60635" s="75"/>
      <c r="D60635" s="74"/>
    </row>
    <row r="60636" spans="3:4" x14ac:dyDescent="0.25">
      <c r="C60636" s="75"/>
      <c r="D60636" s="74"/>
    </row>
    <row r="60637" spans="3:4" x14ac:dyDescent="0.25">
      <c r="C60637" s="75"/>
      <c r="D60637" s="74"/>
    </row>
    <row r="60638" spans="3:4" x14ac:dyDescent="0.25">
      <c r="C60638" s="75"/>
      <c r="D60638" s="74"/>
    </row>
    <row r="60639" spans="3:4" x14ac:dyDescent="0.25">
      <c r="C60639" s="75"/>
      <c r="D60639" s="74"/>
    </row>
    <row r="60640" spans="3:4" x14ac:dyDescent="0.25">
      <c r="C60640" s="75"/>
      <c r="D60640" s="74"/>
    </row>
    <row r="60641" spans="3:4" x14ac:dyDescent="0.25">
      <c r="C60641" s="75"/>
      <c r="D60641" s="74"/>
    </row>
    <row r="60642" spans="3:4" x14ac:dyDescent="0.25">
      <c r="C60642" s="75"/>
      <c r="D60642" s="74"/>
    </row>
    <row r="60643" spans="3:4" x14ac:dyDescent="0.25">
      <c r="C60643" s="75"/>
      <c r="D60643" s="74"/>
    </row>
    <row r="60644" spans="3:4" x14ac:dyDescent="0.25">
      <c r="C60644" s="75"/>
      <c r="D60644" s="74"/>
    </row>
    <row r="60645" spans="3:4" x14ac:dyDescent="0.25">
      <c r="C60645" s="75"/>
      <c r="D60645" s="74"/>
    </row>
    <row r="60646" spans="3:4" x14ac:dyDescent="0.25">
      <c r="C60646" s="75"/>
      <c r="D60646" s="74"/>
    </row>
    <row r="60647" spans="3:4" x14ac:dyDescent="0.25">
      <c r="C60647" s="75"/>
      <c r="D60647" s="74"/>
    </row>
    <row r="60648" spans="3:4" x14ac:dyDescent="0.25">
      <c r="C60648" s="75"/>
      <c r="D60648" s="74"/>
    </row>
    <row r="60649" spans="3:4" x14ac:dyDescent="0.25">
      <c r="C60649" s="75"/>
      <c r="D60649" s="74"/>
    </row>
    <row r="60650" spans="3:4" x14ac:dyDescent="0.25">
      <c r="C60650" s="75"/>
      <c r="D60650" s="74"/>
    </row>
    <row r="60651" spans="3:4" x14ac:dyDescent="0.25">
      <c r="C60651" s="75"/>
      <c r="D60651" s="74"/>
    </row>
    <row r="60652" spans="3:4" x14ac:dyDescent="0.25">
      <c r="C60652" s="75"/>
      <c r="D60652" s="74"/>
    </row>
    <row r="60653" spans="3:4" x14ac:dyDescent="0.25">
      <c r="C60653" s="75"/>
      <c r="D60653" s="74"/>
    </row>
    <row r="60654" spans="3:4" x14ac:dyDescent="0.25">
      <c r="C60654" s="75"/>
      <c r="D60654" s="74"/>
    </row>
    <row r="60655" spans="3:4" x14ac:dyDescent="0.25">
      <c r="C60655" s="75"/>
      <c r="D60655" s="74"/>
    </row>
    <row r="60656" spans="3:4" x14ac:dyDescent="0.25">
      <c r="C60656" s="75"/>
      <c r="D60656" s="74"/>
    </row>
    <row r="60657" spans="3:4" x14ac:dyDescent="0.25">
      <c r="C60657" s="75"/>
      <c r="D60657" s="74"/>
    </row>
    <row r="60658" spans="3:4" x14ac:dyDescent="0.25">
      <c r="C60658" s="75"/>
      <c r="D60658" s="74"/>
    </row>
    <row r="60659" spans="3:4" x14ac:dyDescent="0.25">
      <c r="C60659" s="75"/>
      <c r="D60659" s="74"/>
    </row>
    <row r="60660" spans="3:4" x14ac:dyDescent="0.25">
      <c r="C60660" s="75"/>
      <c r="D60660" s="74"/>
    </row>
    <row r="60661" spans="3:4" x14ac:dyDescent="0.25">
      <c r="C60661" s="75"/>
      <c r="D60661" s="74"/>
    </row>
    <row r="60662" spans="3:4" x14ac:dyDescent="0.25">
      <c r="C60662" s="75"/>
      <c r="D60662" s="74"/>
    </row>
    <row r="60663" spans="3:4" x14ac:dyDescent="0.25">
      <c r="C60663" s="75"/>
      <c r="D60663" s="74"/>
    </row>
    <row r="60664" spans="3:4" x14ac:dyDescent="0.25">
      <c r="C60664" s="75"/>
      <c r="D60664" s="74"/>
    </row>
    <row r="60665" spans="3:4" x14ac:dyDescent="0.25">
      <c r="C60665" s="75"/>
      <c r="D60665" s="74"/>
    </row>
    <row r="60666" spans="3:4" x14ac:dyDescent="0.25">
      <c r="C60666" s="75"/>
      <c r="D60666" s="74"/>
    </row>
    <row r="60667" spans="3:4" x14ac:dyDescent="0.25">
      <c r="C60667" s="75"/>
      <c r="D60667" s="74"/>
    </row>
    <row r="60668" spans="3:4" x14ac:dyDescent="0.25">
      <c r="C60668" s="75"/>
      <c r="D60668" s="74"/>
    </row>
    <row r="60669" spans="3:4" x14ac:dyDescent="0.25">
      <c r="C60669" s="75"/>
      <c r="D60669" s="74"/>
    </row>
    <row r="60670" spans="3:4" x14ac:dyDescent="0.25">
      <c r="C60670" s="75"/>
      <c r="D60670" s="74"/>
    </row>
    <row r="60671" spans="3:4" x14ac:dyDescent="0.25">
      <c r="C60671" s="75"/>
      <c r="D60671" s="74"/>
    </row>
    <row r="60672" spans="3:4" x14ac:dyDescent="0.25">
      <c r="C60672" s="75"/>
      <c r="D60672" s="74"/>
    </row>
    <row r="60673" spans="3:4" x14ac:dyDescent="0.25">
      <c r="C60673" s="75"/>
      <c r="D60673" s="74"/>
    </row>
    <row r="60674" spans="3:4" x14ac:dyDescent="0.25">
      <c r="C60674" s="75"/>
      <c r="D60674" s="74"/>
    </row>
    <row r="60675" spans="3:4" x14ac:dyDescent="0.25">
      <c r="C60675" s="75"/>
      <c r="D60675" s="74"/>
    </row>
    <row r="60676" spans="3:4" x14ac:dyDescent="0.25">
      <c r="C60676" s="75"/>
      <c r="D60676" s="74"/>
    </row>
    <row r="60677" spans="3:4" x14ac:dyDescent="0.25">
      <c r="C60677" s="75"/>
      <c r="D60677" s="74"/>
    </row>
    <row r="60678" spans="3:4" x14ac:dyDescent="0.25">
      <c r="C60678" s="75"/>
      <c r="D60678" s="74"/>
    </row>
    <row r="60679" spans="3:4" x14ac:dyDescent="0.25">
      <c r="C60679" s="75"/>
      <c r="D60679" s="74"/>
    </row>
    <row r="60680" spans="3:4" x14ac:dyDescent="0.25">
      <c r="C60680" s="75"/>
      <c r="D60680" s="74"/>
    </row>
    <row r="60681" spans="3:4" x14ac:dyDescent="0.25">
      <c r="C60681" s="75"/>
      <c r="D60681" s="74"/>
    </row>
    <row r="60682" spans="3:4" x14ac:dyDescent="0.25">
      <c r="C60682" s="75"/>
      <c r="D60682" s="74"/>
    </row>
    <row r="60683" spans="3:4" x14ac:dyDescent="0.25">
      <c r="C60683" s="75"/>
      <c r="D60683" s="74"/>
    </row>
    <row r="60684" spans="3:4" x14ac:dyDescent="0.25">
      <c r="C60684" s="75"/>
      <c r="D60684" s="74"/>
    </row>
    <row r="60685" spans="3:4" x14ac:dyDescent="0.25">
      <c r="C60685" s="75"/>
      <c r="D60685" s="74"/>
    </row>
    <row r="60686" spans="3:4" x14ac:dyDescent="0.25">
      <c r="C60686" s="75"/>
      <c r="D60686" s="74"/>
    </row>
    <row r="60687" spans="3:4" x14ac:dyDescent="0.25">
      <c r="C60687" s="75"/>
      <c r="D60687" s="74"/>
    </row>
    <row r="60688" spans="3:4" x14ac:dyDescent="0.25">
      <c r="C60688" s="75"/>
      <c r="D60688" s="74"/>
    </row>
    <row r="60689" spans="3:4" x14ac:dyDescent="0.25">
      <c r="C60689" s="75"/>
      <c r="D60689" s="74"/>
    </row>
    <row r="60690" spans="3:4" x14ac:dyDescent="0.25">
      <c r="C60690" s="75"/>
      <c r="D60690" s="74"/>
    </row>
    <row r="60691" spans="3:4" x14ac:dyDescent="0.25">
      <c r="C60691" s="75"/>
      <c r="D60691" s="74"/>
    </row>
    <row r="60692" spans="3:4" x14ac:dyDescent="0.25">
      <c r="C60692" s="75"/>
      <c r="D60692" s="74"/>
    </row>
    <row r="60693" spans="3:4" x14ac:dyDescent="0.25">
      <c r="C60693" s="75"/>
      <c r="D60693" s="74"/>
    </row>
    <row r="60694" spans="3:4" x14ac:dyDescent="0.25">
      <c r="C60694" s="75"/>
      <c r="D60694" s="74"/>
    </row>
    <row r="60695" spans="3:4" x14ac:dyDescent="0.25">
      <c r="C60695" s="75"/>
      <c r="D60695" s="74"/>
    </row>
    <row r="60696" spans="3:4" x14ac:dyDescent="0.25">
      <c r="C60696" s="75"/>
      <c r="D60696" s="74"/>
    </row>
    <row r="60697" spans="3:4" x14ac:dyDescent="0.25">
      <c r="C60697" s="75"/>
      <c r="D60697" s="74"/>
    </row>
    <row r="60698" spans="3:4" x14ac:dyDescent="0.25">
      <c r="C60698" s="75"/>
      <c r="D60698" s="74"/>
    </row>
    <row r="60699" spans="3:4" x14ac:dyDescent="0.25">
      <c r="C60699" s="75"/>
      <c r="D60699" s="74"/>
    </row>
    <row r="60700" spans="3:4" x14ac:dyDescent="0.25">
      <c r="C60700" s="75"/>
      <c r="D60700" s="74"/>
    </row>
    <row r="60701" spans="3:4" x14ac:dyDescent="0.25">
      <c r="C60701" s="75"/>
      <c r="D60701" s="74"/>
    </row>
    <row r="60702" spans="3:4" x14ac:dyDescent="0.25">
      <c r="C60702" s="75"/>
      <c r="D60702" s="74"/>
    </row>
    <row r="60703" spans="3:4" x14ac:dyDescent="0.25">
      <c r="C60703" s="75"/>
      <c r="D60703" s="74"/>
    </row>
    <row r="60704" spans="3:4" x14ac:dyDescent="0.25">
      <c r="C60704" s="75"/>
      <c r="D60704" s="74"/>
    </row>
    <row r="60705" spans="3:4" x14ac:dyDescent="0.25">
      <c r="C60705" s="75"/>
      <c r="D60705" s="74"/>
    </row>
    <row r="60706" spans="3:4" x14ac:dyDescent="0.25">
      <c r="C60706" s="75"/>
      <c r="D60706" s="74"/>
    </row>
    <row r="60707" spans="3:4" x14ac:dyDescent="0.25">
      <c r="C60707" s="75"/>
      <c r="D60707" s="74"/>
    </row>
    <row r="60708" spans="3:4" x14ac:dyDescent="0.25">
      <c r="C60708" s="75"/>
      <c r="D60708" s="74"/>
    </row>
    <row r="60709" spans="3:4" x14ac:dyDescent="0.25">
      <c r="C60709" s="75"/>
      <c r="D60709" s="74"/>
    </row>
    <row r="60710" spans="3:4" x14ac:dyDescent="0.25">
      <c r="C60710" s="75"/>
      <c r="D60710" s="74"/>
    </row>
    <row r="60711" spans="3:4" x14ac:dyDescent="0.25">
      <c r="C60711" s="75"/>
      <c r="D60711" s="74"/>
    </row>
    <row r="60712" spans="3:4" x14ac:dyDescent="0.25">
      <c r="C60712" s="75"/>
      <c r="D60712" s="74"/>
    </row>
    <row r="60713" spans="3:4" x14ac:dyDescent="0.25">
      <c r="C60713" s="75"/>
      <c r="D60713" s="74"/>
    </row>
    <row r="60714" spans="3:4" x14ac:dyDescent="0.25">
      <c r="C60714" s="75"/>
      <c r="D60714" s="74"/>
    </row>
    <row r="60715" spans="3:4" x14ac:dyDescent="0.25">
      <c r="C60715" s="75"/>
      <c r="D60715" s="74"/>
    </row>
    <row r="60716" spans="3:4" x14ac:dyDescent="0.25">
      <c r="C60716" s="75"/>
      <c r="D60716" s="74"/>
    </row>
    <row r="60717" spans="3:4" x14ac:dyDescent="0.25">
      <c r="C60717" s="75"/>
      <c r="D60717" s="74"/>
    </row>
    <row r="60718" spans="3:4" x14ac:dyDescent="0.25">
      <c r="C60718" s="75"/>
      <c r="D60718" s="74"/>
    </row>
    <row r="60719" spans="3:4" x14ac:dyDescent="0.25">
      <c r="C60719" s="75"/>
      <c r="D60719" s="74"/>
    </row>
    <row r="60720" spans="3:4" x14ac:dyDescent="0.25">
      <c r="C60720" s="75"/>
      <c r="D60720" s="74"/>
    </row>
    <row r="60721" spans="3:4" x14ac:dyDescent="0.25">
      <c r="C60721" s="75"/>
      <c r="D60721" s="74"/>
    </row>
    <row r="60722" spans="3:4" x14ac:dyDescent="0.25">
      <c r="C60722" s="75"/>
      <c r="D60722" s="74"/>
    </row>
    <row r="60723" spans="3:4" x14ac:dyDescent="0.25">
      <c r="C60723" s="75"/>
      <c r="D60723" s="74"/>
    </row>
    <row r="60724" spans="3:4" x14ac:dyDescent="0.25">
      <c r="C60724" s="75"/>
      <c r="D60724" s="74"/>
    </row>
    <row r="60725" spans="3:4" x14ac:dyDescent="0.25">
      <c r="C60725" s="75"/>
      <c r="D60725" s="74"/>
    </row>
    <row r="60726" spans="3:4" x14ac:dyDescent="0.25">
      <c r="C60726" s="75"/>
      <c r="D60726" s="74"/>
    </row>
    <row r="60727" spans="3:4" x14ac:dyDescent="0.25">
      <c r="C60727" s="75"/>
      <c r="D60727" s="74"/>
    </row>
    <row r="60728" spans="3:4" x14ac:dyDescent="0.25">
      <c r="C60728" s="75"/>
      <c r="D60728" s="74"/>
    </row>
    <row r="60729" spans="3:4" x14ac:dyDescent="0.25">
      <c r="C60729" s="75"/>
      <c r="D60729" s="74"/>
    </row>
    <row r="60730" spans="3:4" x14ac:dyDescent="0.25">
      <c r="C60730" s="75"/>
      <c r="D60730" s="74"/>
    </row>
    <row r="60731" spans="3:4" x14ac:dyDescent="0.25">
      <c r="C60731" s="75"/>
      <c r="D60731" s="74"/>
    </row>
    <row r="60732" spans="3:4" x14ac:dyDescent="0.25">
      <c r="C60732" s="75"/>
      <c r="D60732" s="74"/>
    </row>
    <row r="60733" spans="3:4" x14ac:dyDescent="0.25">
      <c r="C60733" s="75"/>
      <c r="D60733" s="74"/>
    </row>
    <row r="60734" spans="3:4" x14ac:dyDescent="0.25">
      <c r="C60734" s="75"/>
      <c r="D60734" s="74"/>
    </row>
    <row r="60735" spans="3:4" x14ac:dyDescent="0.25">
      <c r="C60735" s="75"/>
      <c r="D60735" s="74"/>
    </row>
    <row r="60736" spans="3:4" x14ac:dyDescent="0.25">
      <c r="C60736" s="75"/>
      <c r="D60736" s="74"/>
    </row>
    <row r="60737" spans="3:4" x14ac:dyDescent="0.25">
      <c r="C60737" s="75"/>
      <c r="D60737" s="74"/>
    </row>
    <row r="60738" spans="3:4" x14ac:dyDescent="0.25">
      <c r="C60738" s="75"/>
      <c r="D60738" s="74"/>
    </row>
    <row r="60739" spans="3:4" x14ac:dyDescent="0.25">
      <c r="C60739" s="75"/>
      <c r="D60739" s="74"/>
    </row>
    <row r="60740" spans="3:4" x14ac:dyDescent="0.25">
      <c r="C60740" s="75"/>
      <c r="D60740" s="74"/>
    </row>
    <row r="60741" spans="3:4" x14ac:dyDescent="0.25">
      <c r="C60741" s="75"/>
      <c r="D60741" s="74"/>
    </row>
    <row r="60742" spans="3:4" x14ac:dyDescent="0.25">
      <c r="C60742" s="75"/>
      <c r="D60742" s="74"/>
    </row>
    <row r="60743" spans="3:4" x14ac:dyDescent="0.25">
      <c r="C60743" s="75"/>
      <c r="D60743" s="74"/>
    </row>
    <row r="60744" spans="3:4" x14ac:dyDescent="0.25">
      <c r="C60744" s="75"/>
      <c r="D60744" s="74"/>
    </row>
    <row r="60745" spans="3:4" x14ac:dyDescent="0.25">
      <c r="C60745" s="75"/>
      <c r="D60745" s="74"/>
    </row>
    <row r="60746" spans="3:4" x14ac:dyDescent="0.25">
      <c r="C60746" s="75"/>
      <c r="D60746" s="74"/>
    </row>
    <row r="60747" spans="3:4" x14ac:dyDescent="0.25">
      <c r="C60747" s="75"/>
      <c r="D60747" s="74"/>
    </row>
    <row r="60748" spans="3:4" x14ac:dyDescent="0.25">
      <c r="C60748" s="75"/>
      <c r="D60748" s="74"/>
    </row>
    <row r="60749" spans="3:4" x14ac:dyDescent="0.25">
      <c r="C60749" s="75"/>
      <c r="D60749" s="74"/>
    </row>
    <row r="60750" spans="3:4" x14ac:dyDescent="0.25">
      <c r="C60750" s="75"/>
      <c r="D60750" s="74"/>
    </row>
    <row r="60751" spans="3:4" x14ac:dyDescent="0.25">
      <c r="C60751" s="75"/>
      <c r="D60751" s="74"/>
    </row>
    <row r="60752" spans="3:4" x14ac:dyDescent="0.25">
      <c r="C60752" s="75"/>
      <c r="D60752" s="74"/>
    </row>
    <row r="60753" spans="3:4" x14ac:dyDescent="0.25">
      <c r="C60753" s="75"/>
      <c r="D60753" s="74"/>
    </row>
    <row r="60754" spans="3:4" x14ac:dyDescent="0.25">
      <c r="C60754" s="75"/>
      <c r="D60754" s="74"/>
    </row>
    <row r="60755" spans="3:4" x14ac:dyDescent="0.25">
      <c r="C60755" s="75"/>
      <c r="D60755" s="74"/>
    </row>
    <row r="60756" spans="3:4" x14ac:dyDescent="0.25">
      <c r="C60756" s="75"/>
      <c r="D60756" s="74"/>
    </row>
    <row r="60757" spans="3:4" x14ac:dyDescent="0.25">
      <c r="C60757" s="75"/>
      <c r="D60757" s="74"/>
    </row>
    <row r="60758" spans="3:4" x14ac:dyDescent="0.25">
      <c r="C60758" s="75"/>
      <c r="D60758" s="74"/>
    </row>
    <row r="60759" spans="3:4" x14ac:dyDescent="0.25">
      <c r="C60759" s="75"/>
      <c r="D60759" s="74"/>
    </row>
    <row r="60760" spans="3:4" x14ac:dyDescent="0.25">
      <c r="C60760" s="75"/>
      <c r="D60760" s="74"/>
    </row>
    <row r="60761" spans="3:4" x14ac:dyDescent="0.25">
      <c r="C60761" s="75"/>
      <c r="D60761" s="74"/>
    </row>
    <row r="60762" spans="3:4" x14ac:dyDescent="0.25">
      <c r="C60762" s="75"/>
      <c r="D60762" s="74"/>
    </row>
    <row r="60763" spans="3:4" x14ac:dyDescent="0.25">
      <c r="C60763" s="75"/>
      <c r="D60763" s="74"/>
    </row>
    <row r="60764" spans="3:4" x14ac:dyDescent="0.25">
      <c r="C60764" s="75"/>
      <c r="D60764" s="74"/>
    </row>
    <row r="60765" spans="3:4" x14ac:dyDescent="0.25">
      <c r="C60765" s="75"/>
      <c r="D60765" s="74"/>
    </row>
    <row r="60766" spans="3:4" x14ac:dyDescent="0.25">
      <c r="C60766" s="75"/>
      <c r="D60766" s="74"/>
    </row>
    <row r="60767" spans="3:4" x14ac:dyDescent="0.25">
      <c r="C60767" s="75"/>
      <c r="D60767" s="74"/>
    </row>
    <row r="60768" spans="3:4" x14ac:dyDescent="0.25">
      <c r="C60768" s="75"/>
      <c r="D60768" s="74"/>
    </row>
    <row r="60769" spans="3:4" x14ac:dyDescent="0.25">
      <c r="C60769" s="75"/>
      <c r="D60769" s="74"/>
    </row>
    <row r="60770" spans="3:4" x14ac:dyDescent="0.25">
      <c r="C60770" s="75"/>
      <c r="D60770" s="74"/>
    </row>
    <row r="60771" spans="3:4" x14ac:dyDescent="0.25">
      <c r="C60771" s="75"/>
      <c r="D60771" s="74"/>
    </row>
    <row r="60772" spans="3:4" x14ac:dyDescent="0.25">
      <c r="C60772" s="75"/>
      <c r="D60772" s="74"/>
    </row>
    <row r="60773" spans="3:4" x14ac:dyDescent="0.25">
      <c r="C60773" s="75"/>
      <c r="D60773" s="74"/>
    </row>
    <row r="60774" spans="3:4" x14ac:dyDescent="0.25">
      <c r="C60774" s="75"/>
      <c r="D60774" s="74"/>
    </row>
    <row r="60775" spans="3:4" x14ac:dyDescent="0.25">
      <c r="C60775" s="75"/>
      <c r="D60775" s="74"/>
    </row>
    <row r="60776" spans="3:4" x14ac:dyDescent="0.25">
      <c r="C60776" s="75"/>
      <c r="D60776" s="74"/>
    </row>
    <row r="60777" spans="3:4" x14ac:dyDescent="0.25">
      <c r="C60777" s="75"/>
      <c r="D60777" s="74"/>
    </row>
    <row r="60778" spans="3:4" x14ac:dyDescent="0.25">
      <c r="C60778" s="75"/>
      <c r="D60778" s="74"/>
    </row>
    <row r="60779" spans="3:4" x14ac:dyDescent="0.25">
      <c r="C60779" s="75"/>
      <c r="D60779" s="74"/>
    </row>
    <row r="60780" spans="3:4" x14ac:dyDescent="0.25">
      <c r="C60780" s="75"/>
      <c r="D60780" s="74"/>
    </row>
    <row r="60781" spans="3:4" x14ac:dyDescent="0.25">
      <c r="C60781" s="75"/>
      <c r="D60781" s="74"/>
    </row>
    <row r="60782" spans="3:4" x14ac:dyDescent="0.25">
      <c r="C60782" s="75"/>
      <c r="D60782" s="74"/>
    </row>
    <row r="60783" spans="3:4" x14ac:dyDescent="0.25">
      <c r="C60783" s="75"/>
      <c r="D60783" s="74"/>
    </row>
    <row r="60784" spans="3:4" x14ac:dyDescent="0.25">
      <c r="C60784" s="75"/>
      <c r="D60784" s="74"/>
    </row>
    <row r="60785" spans="3:4" x14ac:dyDescent="0.25">
      <c r="C60785" s="75"/>
      <c r="D60785" s="74"/>
    </row>
    <row r="60786" spans="3:4" x14ac:dyDescent="0.25">
      <c r="C60786" s="75"/>
      <c r="D60786" s="74"/>
    </row>
    <row r="60787" spans="3:4" x14ac:dyDescent="0.25">
      <c r="C60787" s="75"/>
      <c r="D60787" s="74"/>
    </row>
    <row r="60788" spans="3:4" x14ac:dyDescent="0.25">
      <c r="C60788" s="75"/>
      <c r="D60788" s="74"/>
    </row>
    <row r="60789" spans="3:4" x14ac:dyDescent="0.25">
      <c r="C60789" s="75"/>
      <c r="D60789" s="74"/>
    </row>
    <row r="60790" spans="3:4" x14ac:dyDescent="0.25">
      <c r="C60790" s="75"/>
      <c r="D60790" s="74"/>
    </row>
    <row r="60791" spans="3:4" x14ac:dyDescent="0.25">
      <c r="C60791" s="75"/>
      <c r="D60791" s="74"/>
    </row>
    <row r="60792" spans="3:4" x14ac:dyDescent="0.25">
      <c r="C60792" s="75"/>
      <c r="D60792" s="74"/>
    </row>
    <row r="60793" spans="3:4" x14ac:dyDescent="0.25">
      <c r="C60793" s="75"/>
      <c r="D60793" s="74"/>
    </row>
    <row r="60794" spans="3:4" x14ac:dyDescent="0.25">
      <c r="C60794" s="75"/>
      <c r="D60794" s="74"/>
    </row>
    <row r="60795" spans="3:4" x14ac:dyDescent="0.25">
      <c r="C60795" s="75"/>
      <c r="D60795" s="74"/>
    </row>
    <row r="60796" spans="3:4" x14ac:dyDescent="0.25">
      <c r="C60796" s="75"/>
      <c r="D60796" s="74"/>
    </row>
    <row r="60797" spans="3:4" x14ac:dyDescent="0.25">
      <c r="C60797" s="75"/>
      <c r="D60797" s="74"/>
    </row>
    <row r="60798" spans="3:4" x14ac:dyDescent="0.25">
      <c r="C60798" s="75"/>
      <c r="D60798" s="74"/>
    </row>
    <row r="60799" spans="3:4" x14ac:dyDescent="0.25">
      <c r="C60799" s="75"/>
      <c r="D60799" s="74"/>
    </row>
    <row r="60800" spans="3:4" x14ac:dyDescent="0.25">
      <c r="C60800" s="75"/>
      <c r="D60800" s="74"/>
    </row>
    <row r="60801" spans="3:4" x14ac:dyDescent="0.25">
      <c r="C60801" s="75"/>
      <c r="D60801" s="74"/>
    </row>
    <row r="60802" spans="3:4" x14ac:dyDescent="0.25">
      <c r="C60802" s="75"/>
      <c r="D60802" s="74"/>
    </row>
    <row r="60803" spans="3:4" x14ac:dyDescent="0.25">
      <c r="C60803" s="75"/>
      <c r="D60803" s="74"/>
    </row>
    <row r="60804" spans="3:4" x14ac:dyDescent="0.25">
      <c r="C60804" s="75"/>
      <c r="D60804" s="74"/>
    </row>
    <row r="60805" spans="3:4" x14ac:dyDescent="0.25">
      <c r="C60805" s="75"/>
      <c r="D60805" s="74"/>
    </row>
    <row r="60806" spans="3:4" x14ac:dyDescent="0.25">
      <c r="C60806" s="75"/>
      <c r="D60806" s="74"/>
    </row>
    <row r="60807" spans="3:4" x14ac:dyDescent="0.25">
      <c r="C60807" s="75"/>
      <c r="D60807" s="74"/>
    </row>
    <row r="60808" spans="3:4" x14ac:dyDescent="0.25">
      <c r="C60808" s="75"/>
      <c r="D60808" s="74"/>
    </row>
    <row r="60809" spans="3:4" x14ac:dyDescent="0.25">
      <c r="C60809" s="75"/>
      <c r="D60809" s="74"/>
    </row>
    <row r="60810" spans="3:4" x14ac:dyDescent="0.25">
      <c r="C60810" s="75"/>
      <c r="D60810" s="74"/>
    </row>
    <row r="60811" spans="3:4" x14ac:dyDescent="0.25">
      <c r="C60811" s="75"/>
      <c r="D60811" s="74"/>
    </row>
    <row r="60812" spans="3:4" x14ac:dyDescent="0.25">
      <c r="C60812" s="75"/>
      <c r="D60812" s="74"/>
    </row>
    <row r="60813" spans="3:4" x14ac:dyDescent="0.25">
      <c r="C60813" s="75"/>
      <c r="D60813" s="74"/>
    </row>
    <row r="60814" spans="3:4" x14ac:dyDescent="0.25">
      <c r="C60814" s="75"/>
      <c r="D60814" s="74"/>
    </row>
    <row r="60815" spans="3:4" x14ac:dyDescent="0.25">
      <c r="C60815" s="75"/>
      <c r="D60815" s="74"/>
    </row>
    <row r="60816" spans="3:4" x14ac:dyDescent="0.25">
      <c r="C60816" s="75"/>
      <c r="D60816" s="74"/>
    </row>
    <row r="60817" spans="3:4" x14ac:dyDescent="0.25">
      <c r="C60817" s="75"/>
      <c r="D60817" s="74"/>
    </row>
    <row r="60818" spans="3:4" x14ac:dyDescent="0.25">
      <c r="C60818" s="75"/>
      <c r="D60818" s="74"/>
    </row>
    <row r="60819" spans="3:4" x14ac:dyDescent="0.25">
      <c r="C60819" s="75"/>
      <c r="D60819" s="74"/>
    </row>
    <row r="60820" spans="3:4" x14ac:dyDescent="0.25">
      <c r="C60820" s="75"/>
      <c r="D60820" s="74"/>
    </row>
    <row r="60821" spans="3:4" x14ac:dyDescent="0.25">
      <c r="C60821" s="75"/>
      <c r="D60821" s="74"/>
    </row>
    <row r="60822" spans="3:4" x14ac:dyDescent="0.25">
      <c r="C60822" s="75"/>
      <c r="D60822" s="74"/>
    </row>
    <row r="60823" spans="3:4" x14ac:dyDescent="0.25">
      <c r="C60823" s="75"/>
      <c r="D60823" s="74"/>
    </row>
    <row r="60824" spans="3:4" x14ac:dyDescent="0.25">
      <c r="C60824" s="75"/>
      <c r="D60824" s="74"/>
    </row>
    <row r="60825" spans="3:4" x14ac:dyDescent="0.25">
      <c r="C60825" s="75"/>
      <c r="D60825" s="74"/>
    </row>
    <row r="60826" spans="3:4" x14ac:dyDescent="0.25">
      <c r="C60826" s="75"/>
      <c r="D60826" s="74"/>
    </row>
    <row r="60827" spans="3:4" x14ac:dyDescent="0.25">
      <c r="C60827" s="75"/>
      <c r="D60827" s="74"/>
    </row>
    <row r="60828" spans="3:4" x14ac:dyDescent="0.25">
      <c r="C60828" s="75"/>
      <c r="D60828" s="74"/>
    </row>
    <row r="60829" spans="3:4" x14ac:dyDescent="0.25">
      <c r="C60829" s="75"/>
      <c r="D60829" s="74"/>
    </row>
    <row r="60830" spans="3:4" x14ac:dyDescent="0.25">
      <c r="C60830" s="75"/>
      <c r="D60830" s="74"/>
    </row>
    <row r="60831" spans="3:4" x14ac:dyDescent="0.25">
      <c r="C60831" s="75"/>
      <c r="D60831" s="74"/>
    </row>
    <row r="60832" spans="3:4" x14ac:dyDescent="0.25">
      <c r="C60832" s="75"/>
      <c r="D60832" s="74"/>
    </row>
    <row r="60833" spans="3:4" x14ac:dyDescent="0.25">
      <c r="C60833" s="75"/>
      <c r="D60833" s="74"/>
    </row>
    <row r="60834" spans="3:4" x14ac:dyDescent="0.25">
      <c r="C60834" s="75"/>
      <c r="D60834" s="74"/>
    </row>
    <row r="60835" spans="3:4" x14ac:dyDescent="0.25">
      <c r="C60835" s="75"/>
      <c r="D60835" s="74"/>
    </row>
    <row r="60836" spans="3:4" x14ac:dyDescent="0.25">
      <c r="C60836" s="75"/>
      <c r="D60836" s="74"/>
    </row>
    <row r="60837" spans="3:4" x14ac:dyDescent="0.25">
      <c r="C60837" s="75"/>
      <c r="D60837" s="74"/>
    </row>
    <row r="60838" spans="3:4" x14ac:dyDescent="0.25">
      <c r="C60838" s="75"/>
      <c r="D60838" s="74"/>
    </row>
    <row r="60839" spans="3:4" x14ac:dyDescent="0.25">
      <c r="C60839" s="75"/>
      <c r="D60839" s="74"/>
    </row>
    <row r="60840" spans="3:4" x14ac:dyDescent="0.25">
      <c r="C60840" s="75"/>
      <c r="D60840" s="74"/>
    </row>
    <row r="60841" spans="3:4" x14ac:dyDescent="0.25">
      <c r="C60841" s="75"/>
      <c r="D60841" s="74"/>
    </row>
    <row r="60842" spans="3:4" x14ac:dyDescent="0.25">
      <c r="C60842" s="75"/>
      <c r="D60842" s="74"/>
    </row>
    <row r="60843" spans="3:4" x14ac:dyDescent="0.25">
      <c r="C60843" s="75"/>
      <c r="D60843" s="74"/>
    </row>
    <row r="60844" spans="3:4" x14ac:dyDescent="0.25">
      <c r="C60844" s="75"/>
      <c r="D60844" s="74"/>
    </row>
    <row r="60845" spans="3:4" x14ac:dyDescent="0.25">
      <c r="C60845" s="75"/>
      <c r="D60845" s="74"/>
    </row>
    <row r="60846" spans="3:4" x14ac:dyDescent="0.25">
      <c r="C60846" s="75"/>
      <c r="D60846" s="74"/>
    </row>
    <row r="60847" spans="3:4" x14ac:dyDescent="0.25">
      <c r="C60847" s="75"/>
      <c r="D60847" s="74"/>
    </row>
    <row r="60848" spans="3:4" x14ac:dyDescent="0.25">
      <c r="C60848" s="75"/>
      <c r="D60848" s="74"/>
    </row>
    <row r="60849" spans="3:4" x14ac:dyDescent="0.25">
      <c r="C60849" s="75"/>
      <c r="D60849" s="74"/>
    </row>
    <row r="60850" spans="3:4" x14ac:dyDescent="0.25">
      <c r="C60850" s="75"/>
      <c r="D60850" s="74"/>
    </row>
    <row r="60851" spans="3:4" x14ac:dyDescent="0.25">
      <c r="C60851" s="75"/>
      <c r="D60851" s="74"/>
    </row>
    <row r="60852" spans="3:4" x14ac:dyDescent="0.25">
      <c r="C60852" s="75"/>
      <c r="D60852" s="74"/>
    </row>
    <row r="60853" spans="3:4" x14ac:dyDescent="0.25">
      <c r="C60853" s="75"/>
      <c r="D60853" s="74"/>
    </row>
    <row r="60854" spans="3:4" x14ac:dyDescent="0.25">
      <c r="C60854" s="75"/>
      <c r="D60854" s="74"/>
    </row>
    <row r="60855" spans="3:4" x14ac:dyDescent="0.25">
      <c r="C60855" s="75"/>
      <c r="D60855" s="74"/>
    </row>
    <row r="60856" spans="3:4" x14ac:dyDescent="0.25">
      <c r="C60856" s="75"/>
      <c r="D60856" s="74"/>
    </row>
    <row r="60857" spans="3:4" x14ac:dyDescent="0.25">
      <c r="C60857" s="75"/>
      <c r="D60857" s="74"/>
    </row>
    <row r="60858" spans="3:4" x14ac:dyDescent="0.25">
      <c r="C60858" s="75"/>
      <c r="D60858" s="74"/>
    </row>
    <row r="60859" spans="3:4" x14ac:dyDescent="0.25">
      <c r="C60859" s="75"/>
      <c r="D60859" s="74"/>
    </row>
    <row r="60860" spans="3:4" x14ac:dyDescent="0.25">
      <c r="C60860" s="75"/>
      <c r="D60860" s="74"/>
    </row>
    <row r="60861" spans="3:4" x14ac:dyDescent="0.25">
      <c r="C60861" s="75"/>
      <c r="D60861" s="74"/>
    </row>
    <row r="60862" spans="3:4" x14ac:dyDescent="0.25">
      <c r="C60862" s="75"/>
      <c r="D60862" s="74"/>
    </row>
    <row r="60863" spans="3:4" x14ac:dyDescent="0.25">
      <c r="C60863" s="75"/>
      <c r="D60863" s="74"/>
    </row>
    <row r="60864" spans="3:4" x14ac:dyDescent="0.25">
      <c r="C60864" s="75"/>
      <c r="D60864" s="74"/>
    </row>
    <row r="60865" spans="3:4" x14ac:dyDescent="0.25">
      <c r="C60865" s="75"/>
      <c r="D60865" s="74"/>
    </row>
    <row r="60866" spans="3:4" x14ac:dyDescent="0.25">
      <c r="C60866" s="75"/>
      <c r="D60866" s="74"/>
    </row>
    <row r="60867" spans="3:4" x14ac:dyDescent="0.25">
      <c r="C60867" s="75"/>
      <c r="D60867" s="74"/>
    </row>
    <row r="60868" spans="3:4" x14ac:dyDescent="0.25">
      <c r="C60868" s="75"/>
      <c r="D60868" s="74"/>
    </row>
    <row r="60869" spans="3:4" x14ac:dyDescent="0.25">
      <c r="C60869" s="75"/>
      <c r="D60869" s="74"/>
    </row>
    <row r="60870" spans="3:4" x14ac:dyDescent="0.25">
      <c r="C60870" s="75"/>
      <c r="D60870" s="74"/>
    </row>
    <row r="60871" spans="3:4" x14ac:dyDescent="0.25">
      <c r="C60871" s="75"/>
      <c r="D60871" s="74"/>
    </row>
    <row r="60872" spans="3:4" x14ac:dyDescent="0.25">
      <c r="C60872" s="75"/>
      <c r="D60872" s="74"/>
    </row>
    <row r="60873" spans="3:4" x14ac:dyDescent="0.25">
      <c r="C60873" s="75"/>
      <c r="D60873" s="74"/>
    </row>
    <row r="60874" spans="3:4" x14ac:dyDescent="0.25">
      <c r="C60874" s="75"/>
      <c r="D60874" s="74"/>
    </row>
    <row r="60875" spans="3:4" x14ac:dyDescent="0.25">
      <c r="C60875" s="75"/>
      <c r="D60875" s="74"/>
    </row>
    <row r="60876" spans="3:4" x14ac:dyDescent="0.25">
      <c r="C60876" s="75"/>
      <c r="D60876" s="74"/>
    </row>
    <row r="60877" spans="3:4" x14ac:dyDescent="0.25">
      <c r="C60877" s="75"/>
      <c r="D60877" s="74"/>
    </row>
    <row r="60878" spans="3:4" x14ac:dyDescent="0.25">
      <c r="C60878" s="75"/>
      <c r="D60878" s="74"/>
    </row>
    <row r="60879" spans="3:4" x14ac:dyDescent="0.25">
      <c r="C60879" s="75"/>
      <c r="D60879" s="74"/>
    </row>
    <row r="60880" spans="3:4" x14ac:dyDescent="0.25">
      <c r="C60880" s="75"/>
      <c r="D60880" s="74"/>
    </row>
    <row r="60881" spans="3:4" x14ac:dyDescent="0.25">
      <c r="C60881" s="75"/>
      <c r="D60881" s="74"/>
    </row>
    <row r="60882" spans="3:4" x14ac:dyDescent="0.25">
      <c r="C60882" s="75"/>
      <c r="D60882" s="74"/>
    </row>
    <row r="60883" spans="3:4" x14ac:dyDescent="0.25">
      <c r="C60883" s="75"/>
      <c r="D60883" s="74"/>
    </row>
    <row r="60884" spans="3:4" x14ac:dyDescent="0.25">
      <c r="C60884" s="75"/>
      <c r="D60884" s="74"/>
    </row>
    <row r="60885" spans="3:4" x14ac:dyDescent="0.25">
      <c r="C60885" s="75"/>
      <c r="D60885" s="74"/>
    </row>
    <row r="60886" spans="3:4" x14ac:dyDescent="0.25">
      <c r="C60886" s="75"/>
      <c r="D60886" s="74"/>
    </row>
    <row r="60887" spans="3:4" x14ac:dyDescent="0.25">
      <c r="C60887" s="75"/>
      <c r="D60887" s="74"/>
    </row>
    <row r="60888" spans="3:4" x14ac:dyDescent="0.25">
      <c r="C60888" s="75"/>
      <c r="D60888" s="74"/>
    </row>
    <row r="60889" spans="3:4" x14ac:dyDescent="0.25">
      <c r="C60889" s="75"/>
      <c r="D60889" s="74"/>
    </row>
    <row r="60890" spans="3:4" x14ac:dyDescent="0.25">
      <c r="C60890" s="75"/>
      <c r="D60890" s="74"/>
    </row>
    <row r="60891" spans="3:4" x14ac:dyDescent="0.25">
      <c r="C60891" s="75"/>
      <c r="D60891" s="74"/>
    </row>
    <row r="60892" spans="3:4" x14ac:dyDescent="0.25">
      <c r="C60892" s="75"/>
      <c r="D60892" s="74"/>
    </row>
    <row r="60893" spans="3:4" x14ac:dyDescent="0.25">
      <c r="C60893" s="75"/>
      <c r="D60893" s="74"/>
    </row>
    <row r="60894" spans="3:4" x14ac:dyDescent="0.25">
      <c r="C60894" s="75"/>
      <c r="D60894" s="74"/>
    </row>
    <row r="60895" spans="3:4" x14ac:dyDescent="0.25">
      <c r="C60895" s="75"/>
      <c r="D60895" s="74"/>
    </row>
    <row r="60896" spans="3:4" x14ac:dyDescent="0.25">
      <c r="C60896" s="75"/>
      <c r="D60896" s="74"/>
    </row>
    <row r="60897" spans="3:4" x14ac:dyDescent="0.25">
      <c r="C60897" s="75"/>
      <c r="D60897" s="74"/>
    </row>
    <row r="60898" spans="3:4" x14ac:dyDescent="0.25">
      <c r="C60898" s="75"/>
      <c r="D60898" s="74"/>
    </row>
    <row r="60899" spans="3:4" x14ac:dyDescent="0.25">
      <c r="C60899" s="75"/>
      <c r="D60899" s="74"/>
    </row>
    <row r="60900" spans="3:4" x14ac:dyDescent="0.25">
      <c r="C60900" s="75"/>
      <c r="D60900" s="74"/>
    </row>
    <row r="60901" spans="3:4" x14ac:dyDescent="0.25">
      <c r="C60901" s="75"/>
      <c r="D60901" s="74"/>
    </row>
    <row r="60902" spans="3:4" x14ac:dyDescent="0.25">
      <c r="C60902" s="75"/>
      <c r="D60902" s="74"/>
    </row>
    <row r="60903" spans="3:4" x14ac:dyDescent="0.25">
      <c r="C60903" s="75"/>
      <c r="D60903" s="74"/>
    </row>
    <row r="60904" spans="3:4" x14ac:dyDescent="0.25">
      <c r="C60904" s="75"/>
      <c r="D60904" s="74"/>
    </row>
    <row r="60905" spans="3:4" x14ac:dyDescent="0.25">
      <c r="C60905" s="75"/>
      <c r="D60905" s="74"/>
    </row>
    <row r="60906" spans="3:4" x14ac:dyDescent="0.25">
      <c r="C60906" s="75"/>
      <c r="D60906" s="74"/>
    </row>
    <row r="60907" spans="3:4" x14ac:dyDescent="0.25">
      <c r="C60907" s="75"/>
      <c r="D60907" s="74"/>
    </row>
    <row r="60908" spans="3:4" x14ac:dyDescent="0.25">
      <c r="C60908" s="75"/>
      <c r="D60908" s="74"/>
    </row>
    <row r="60909" spans="3:4" x14ac:dyDescent="0.25">
      <c r="C60909" s="75"/>
      <c r="D60909" s="74"/>
    </row>
    <row r="60910" spans="3:4" x14ac:dyDescent="0.25">
      <c r="C60910" s="75"/>
      <c r="D60910" s="74"/>
    </row>
    <row r="60911" spans="3:4" x14ac:dyDescent="0.25">
      <c r="C60911" s="75"/>
      <c r="D60911" s="74"/>
    </row>
    <row r="60912" spans="3:4" x14ac:dyDescent="0.25">
      <c r="C60912" s="75"/>
      <c r="D60912" s="74"/>
    </row>
    <row r="60913" spans="3:4" x14ac:dyDescent="0.25">
      <c r="C60913" s="75"/>
      <c r="D60913" s="74"/>
    </row>
    <row r="60914" spans="3:4" x14ac:dyDescent="0.25">
      <c r="C60914" s="75"/>
      <c r="D60914" s="74"/>
    </row>
    <row r="60915" spans="3:4" x14ac:dyDescent="0.25">
      <c r="C60915" s="75"/>
      <c r="D60915" s="74"/>
    </row>
    <row r="60916" spans="3:4" x14ac:dyDescent="0.25">
      <c r="C60916" s="75"/>
      <c r="D60916" s="74"/>
    </row>
    <row r="60917" spans="3:4" x14ac:dyDescent="0.25">
      <c r="C60917" s="75"/>
      <c r="D60917" s="74"/>
    </row>
    <row r="60918" spans="3:4" x14ac:dyDescent="0.25">
      <c r="C60918" s="75"/>
      <c r="D60918" s="74"/>
    </row>
    <row r="60919" spans="3:4" x14ac:dyDescent="0.25">
      <c r="C60919" s="75"/>
      <c r="D60919" s="74"/>
    </row>
    <row r="60920" spans="3:4" x14ac:dyDescent="0.25">
      <c r="C60920" s="75"/>
      <c r="D60920" s="74"/>
    </row>
    <row r="60921" spans="3:4" x14ac:dyDescent="0.25">
      <c r="C60921" s="75"/>
      <c r="D60921" s="74"/>
    </row>
    <row r="60922" spans="3:4" x14ac:dyDescent="0.25">
      <c r="C60922" s="75"/>
      <c r="D60922" s="74"/>
    </row>
    <row r="60923" spans="3:4" x14ac:dyDescent="0.25">
      <c r="C60923" s="75"/>
      <c r="D60923" s="74"/>
    </row>
    <row r="60924" spans="3:4" x14ac:dyDescent="0.25">
      <c r="C60924" s="75"/>
      <c r="D60924" s="74"/>
    </row>
    <row r="60925" spans="3:4" x14ac:dyDescent="0.25">
      <c r="C60925" s="75"/>
      <c r="D60925" s="74"/>
    </row>
    <row r="60926" spans="3:4" x14ac:dyDescent="0.25">
      <c r="C60926" s="75"/>
      <c r="D60926" s="74"/>
    </row>
    <row r="60927" spans="3:4" x14ac:dyDescent="0.25">
      <c r="C60927" s="75"/>
      <c r="D60927" s="74"/>
    </row>
    <row r="60928" spans="3:4" x14ac:dyDescent="0.25">
      <c r="C60928" s="75"/>
      <c r="D60928" s="74"/>
    </row>
    <row r="60929" spans="3:4" x14ac:dyDescent="0.25">
      <c r="C60929" s="75"/>
      <c r="D60929" s="74"/>
    </row>
    <row r="60930" spans="3:4" x14ac:dyDescent="0.25">
      <c r="C60930" s="75"/>
      <c r="D60930" s="74"/>
    </row>
    <row r="60931" spans="3:4" x14ac:dyDescent="0.25">
      <c r="C60931" s="75"/>
      <c r="D60931" s="74"/>
    </row>
    <row r="60932" spans="3:4" x14ac:dyDescent="0.25">
      <c r="C60932" s="75"/>
      <c r="D60932" s="74"/>
    </row>
    <row r="60933" spans="3:4" x14ac:dyDescent="0.25">
      <c r="C60933" s="75"/>
      <c r="D60933" s="74"/>
    </row>
    <row r="60934" spans="3:4" x14ac:dyDescent="0.25">
      <c r="C60934" s="75"/>
      <c r="D60934" s="74"/>
    </row>
    <row r="60935" spans="3:4" x14ac:dyDescent="0.25">
      <c r="C60935" s="75"/>
      <c r="D60935" s="74"/>
    </row>
    <row r="60936" spans="3:4" x14ac:dyDescent="0.25">
      <c r="C60936" s="75"/>
      <c r="D60936" s="74"/>
    </row>
    <row r="60937" spans="3:4" x14ac:dyDescent="0.25">
      <c r="C60937" s="75"/>
      <c r="D60937" s="74"/>
    </row>
    <row r="60938" spans="3:4" x14ac:dyDescent="0.25">
      <c r="C60938" s="75"/>
      <c r="D60938" s="74"/>
    </row>
    <row r="60939" spans="3:4" x14ac:dyDescent="0.25">
      <c r="C60939" s="75"/>
      <c r="D60939" s="74"/>
    </row>
    <row r="60940" spans="3:4" x14ac:dyDescent="0.25">
      <c r="C60940" s="75"/>
      <c r="D60940" s="74"/>
    </row>
    <row r="60941" spans="3:4" x14ac:dyDescent="0.25">
      <c r="C60941" s="75"/>
      <c r="D60941" s="74"/>
    </row>
    <row r="60942" spans="3:4" x14ac:dyDescent="0.25">
      <c r="C60942" s="75"/>
      <c r="D60942" s="74"/>
    </row>
    <row r="60943" spans="3:4" x14ac:dyDescent="0.25">
      <c r="C60943" s="75"/>
      <c r="D60943" s="74"/>
    </row>
    <row r="60944" spans="3:4" x14ac:dyDescent="0.25">
      <c r="C60944" s="75"/>
      <c r="D60944" s="74"/>
    </row>
    <row r="60945" spans="3:4" x14ac:dyDescent="0.25">
      <c r="C60945" s="75"/>
      <c r="D60945" s="74"/>
    </row>
    <row r="60946" spans="3:4" x14ac:dyDescent="0.25">
      <c r="C60946" s="75"/>
      <c r="D60946" s="74"/>
    </row>
    <row r="60947" spans="3:4" x14ac:dyDescent="0.25">
      <c r="C60947" s="75"/>
      <c r="D60947" s="74"/>
    </row>
    <row r="60948" spans="3:4" x14ac:dyDescent="0.25">
      <c r="C60948" s="75"/>
      <c r="D60948" s="74"/>
    </row>
    <row r="60949" spans="3:4" x14ac:dyDescent="0.25">
      <c r="C60949" s="75"/>
      <c r="D60949" s="74"/>
    </row>
    <row r="60950" spans="3:4" x14ac:dyDescent="0.25">
      <c r="C60950" s="75"/>
      <c r="D60950" s="74"/>
    </row>
    <row r="60951" spans="3:4" x14ac:dyDescent="0.25">
      <c r="C60951" s="75"/>
      <c r="D60951" s="74"/>
    </row>
    <row r="60952" spans="3:4" x14ac:dyDescent="0.25">
      <c r="C60952" s="75"/>
      <c r="D60952" s="74"/>
    </row>
    <row r="60953" spans="3:4" x14ac:dyDescent="0.25">
      <c r="C60953" s="75"/>
      <c r="D60953" s="74"/>
    </row>
    <row r="60954" spans="3:4" x14ac:dyDescent="0.25">
      <c r="C60954" s="75"/>
      <c r="D60954" s="74"/>
    </row>
    <row r="60955" spans="3:4" x14ac:dyDescent="0.25">
      <c r="C60955" s="75"/>
      <c r="D60955" s="74"/>
    </row>
    <row r="60956" spans="3:4" x14ac:dyDescent="0.25">
      <c r="C60956" s="75"/>
      <c r="D60956" s="74"/>
    </row>
    <row r="60957" spans="3:4" x14ac:dyDescent="0.25">
      <c r="C60957" s="75"/>
      <c r="D60957" s="74"/>
    </row>
    <row r="60958" spans="3:4" x14ac:dyDescent="0.25">
      <c r="C60958" s="75"/>
      <c r="D60958" s="74"/>
    </row>
    <row r="60959" spans="3:4" x14ac:dyDescent="0.25">
      <c r="C60959" s="75"/>
      <c r="D60959" s="74"/>
    </row>
    <row r="60960" spans="3:4" x14ac:dyDescent="0.25">
      <c r="C60960" s="75"/>
      <c r="D60960" s="74"/>
    </row>
    <row r="60961" spans="3:4" x14ac:dyDescent="0.25">
      <c r="C60961" s="75"/>
      <c r="D60961" s="74"/>
    </row>
    <row r="60962" spans="3:4" x14ac:dyDescent="0.25">
      <c r="C60962" s="75"/>
      <c r="D60962" s="74"/>
    </row>
    <row r="60963" spans="3:4" x14ac:dyDescent="0.25">
      <c r="C60963" s="75"/>
      <c r="D60963" s="74"/>
    </row>
    <row r="60964" spans="3:4" x14ac:dyDescent="0.25">
      <c r="C60964" s="75"/>
      <c r="D60964" s="74"/>
    </row>
    <row r="60965" spans="3:4" x14ac:dyDescent="0.25">
      <c r="C60965" s="75"/>
      <c r="D60965" s="74"/>
    </row>
    <row r="60966" spans="3:4" x14ac:dyDescent="0.25">
      <c r="C60966" s="75"/>
      <c r="D60966" s="74"/>
    </row>
    <row r="60967" spans="3:4" x14ac:dyDescent="0.25">
      <c r="C60967" s="75"/>
      <c r="D60967" s="74"/>
    </row>
    <row r="60968" spans="3:4" x14ac:dyDescent="0.25">
      <c r="C60968" s="75"/>
      <c r="D60968" s="74"/>
    </row>
    <row r="60969" spans="3:4" x14ac:dyDescent="0.25">
      <c r="C60969" s="75"/>
      <c r="D60969" s="74"/>
    </row>
    <row r="60970" spans="3:4" x14ac:dyDescent="0.25">
      <c r="C60970" s="75"/>
      <c r="D60970" s="74"/>
    </row>
    <row r="60971" spans="3:4" x14ac:dyDescent="0.25">
      <c r="C60971" s="75"/>
      <c r="D60971" s="74"/>
    </row>
    <row r="60972" spans="3:4" x14ac:dyDescent="0.25">
      <c r="C60972" s="75"/>
      <c r="D60972" s="74"/>
    </row>
    <row r="60973" spans="3:4" x14ac:dyDescent="0.25">
      <c r="C60973" s="75"/>
      <c r="D60973" s="74"/>
    </row>
    <row r="60974" spans="3:4" x14ac:dyDescent="0.25">
      <c r="C60974" s="75"/>
      <c r="D60974" s="74"/>
    </row>
    <row r="60975" spans="3:4" x14ac:dyDescent="0.25">
      <c r="C60975" s="75"/>
      <c r="D60975" s="74"/>
    </row>
    <row r="60976" spans="3:4" x14ac:dyDescent="0.25">
      <c r="C60976" s="75"/>
      <c r="D60976" s="74"/>
    </row>
    <row r="60977" spans="3:4" x14ac:dyDescent="0.25">
      <c r="C60977" s="75"/>
      <c r="D60977" s="74"/>
    </row>
    <row r="60978" spans="3:4" x14ac:dyDescent="0.25">
      <c r="C60978" s="75"/>
      <c r="D60978" s="74"/>
    </row>
    <row r="60979" spans="3:4" x14ac:dyDescent="0.25">
      <c r="C60979" s="75"/>
      <c r="D60979" s="74"/>
    </row>
    <row r="60980" spans="3:4" x14ac:dyDescent="0.25">
      <c r="C60980" s="75"/>
      <c r="D60980" s="74"/>
    </row>
    <row r="60981" spans="3:4" x14ac:dyDescent="0.25">
      <c r="C60981" s="75"/>
      <c r="D60981" s="74"/>
    </row>
    <row r="60982" spans="3:4" x14ac:dyDescent="0.25">
      <c r="C60982" s="75"/>
      <c r="D60982" s="74"/>
    </row>
    <row r="60983" spans="3:4" x14ac:dyDescent="0.25">
      <c r="C60983" s="75"/>
      <c r="D60983" s="74"/>
    </row>
    <row r="60984" spans="3:4" x14ac:dyDescent="0.25">
      <c r="C60984" s="75"/>
      <c r="D60984" s="74"/>
    </row>
    <row r="60985" spans="3:4" x14ac:dyDescent="0.25">
      <c r="C60985" s="75"/>
      <c r="D60985" s="74"/>
    </row>
    <row r="60986" spans="3:4" x14ac:dyDescent="0.25">
      <c r="C60986" s="75"/>
      <c r="D60986" s="74"/>
    </row>
    <row r="60987" spans="3:4" x14ac:dyDescent="0.25">
      <c r="C60987" s="75"/>
      <c r="D60987" s="74"/>
    </row>
    <row r="60988" spans="3:4" x14ac:dyDescent="0.25">
      <c r="C60988" s="75"/>
      <c r="D60988" s="74"/>
    </row>
    <row r="60989" spans="3:4" x14ac:dyDescent="0.25">
      <c r="C60989" s="75"/>
      <c r="D60989" s="74"/>
    </row>
    <row r="60990" spans="3:4" x14ac:dyDescent="0.25">
      <c r="C60990" s="75"/>
      <c r="D60990" s="74"/>
    </row>
    <row r="60991" spans="3:4" x14ac:dyDescent="0.25">
      <c r="C60991" s="75"/>
      <c r="D60991" s="74"/>
    </row>
    <row r="60992" spans="3:4" x14ac:dyDescent="0.25">
      <c r="C60992" s="75"/>
      <c r="D60992" s="74"/>
    </row>
    <row r="60993" spans="3:4" x14ac:dyDescent="0.25">
      <c r="C60993" s="75"/>
      <c r="D60993" s="74"/>
    </row>
    <row r="60994" spans="3:4" x14ac:dyDescent="0.25">
      <c r="C60994" s="75"/>
      <c r="D60994" s="74"/>
    </row>
    <row r="60995" spans="3:4" x14ac:dyDescent="0.25">
      <c r="C60995" s="75"/>
      <c r="D60995" s="74"/>
    </row>
    <row r="60996" spans="3:4" x14ac:dyDescent="0.25">
      <c r="C60996" s="75"/>
      <c r="D60996" s="74"/>
    </row>
    <row r="60997" spans="3:4" x14ac:dyDescent="0.25">
      <c r="C60997" s="75"/>
      <c r="D60997" s="74"/>
    </row>
    <row r="60998" spans="3:4" x14ac:dyDescent="0.25">
      <c r="C60998" s="75"/>
      <c r="D60998" s="74"/>
    </row>
    <row r="60999" spans="3:4" x14ac:dyDescent="0.25">
      <c r="C60999" s="75"/>
      <c r="D60999" s="74"/>
    </row>
    <row r="61000" spans="3:4" x14ac:dyDescent="0.25">
      <c r="C61000" s="75"/>
      <c r="D61000" s="74"/>
    </row>
    <row r="61001" spans="3:4" x14ac:dyDescent="0.25">
      <c r="C61001" s="75"/>
      <c r="D61001" s="74"/>
    </row>
    <row r="61002" spans="3:4" x14ac:dyDescent="0.25">
      <c r="C61002" s="75"/>
      <c r="D61002" s="74"/>
    </row>
    <row r="61003" spans="3:4" x14ac:dyDescent="0.25">
      <c r="C61003" s="75"/>
      <c r="D61003" s="74"/>
    </row>
    <row r="61004" spans="3:4" x14ac:dyDescent="0.25">
      <c r="C61004" s="75"/>
      <c r="D61004" s="74"/>
    </row>
    <row r="61005" spans="3:4" x14ac:dyDescent="0.25">
      <c r="C61005" s="75"/>
      <c r="D61005" s="74"/>
    </row>
    <row r="61006" spans="3:4" x14ac:dyDescent="0.25">
      <c r="C61006" s="75"/>
      <c r="D61006" s="74"/>
    </row>
    <row r="61007" spans="3:4" x14ac:dyDescent="0.25">
      <c r="C61007" s="75"/>
      <c r="D61007" s="74"/>
    </row>
    <row r="61008" spans="3:4" x14ac:dyDescent="0.25">
      <c r="C61008" s="75"/>
      <c r="D61008" s="74"/>
    </row>
    <row r="61009" spans="3:4" x14ac:dyDescent="0.25">
      <c r="C61009" s="75"/>
      <c r="D61009" s="74"/>
    </row>
    <row r="61010" spans="3:4" x14ac:dyDescent="0.25">
      <c r="C61010" s="75"/>
      <c r="D61010" s="74"/>
    </row>
    <row r="61011" spans="3:4" x14ac:dyDescent="0.25">
      <c r="C61011" s="75"/>
      <c r="D61011" s="74"/>
    </row>
    <row r="61012" spans="3:4" x14ac:dyDescent="0.25">
      <c r="C61012" s="75"/>
      <c r="D61012" s="74"/>
    </row>
    <row r="61013" spans="3:4" x14ac:dyDescent="0.25">
      <c r="C61013" s="75"/>
      <c r="D61013" s="74"/>
    </row>
    <row r="61014" spans="3:4" x14ac:dyDescent="0.25">
      <c r="C61014" s="75"/>
      <c r="D61014" s="74"/>
    </row>
    <row r="61015" spans="3:4" x14ac:dyDescent="0.25">
      <c r="C61015" s="75"/>
      <c r="D61015" s="74"/>
    </row>
    <row r="61016" spans="3:4" x14ac:dyDescent="0.25">
      <c r="C61016" s="75"/>
      <c r="D61016" s="74"/>
    </row>
    <row r="61017" spans="3:4" x14ac:dyDescent="0.25">
      <c r="C61017" s="75"/>
      <c r="D61017" s="74"/>
    </row>
    <row r="61018" spans="3:4" x14ac:dyDescent="0.25">
      <c r="C61018" s="75"/>
      <c r="D61018" s="74"/>
    </row>
    <row r="61019" spans="3:4" x14ac:dyDescent="0.25">
      <c r="C61019" s="75"/>
      <c r="D61019" s="74"/>
    </row>
    <row r="61020" spans="3:4" x14ac:dyDescent="0.25">
      <c r="C61020" s="75"/>
      <c r="D61020" s="74"/>
    </row>
    <row r="61021" spans="3:4" x14ac:dyDescent="0.25">
      <c r="C61021" s="75"/>
      <c r="D61021" s="74"/>
    </row>
    <row r="61022" spans="3:4" x14ac:dyDescent="0.25">
      <c r="C61022" s="75"/>
      <c r="D61022" s="74"/>
    </row>
    <row r="61023" spans="3:4" x14ac:dyDescent="0.25">
      <c r="C61023" s="75"/>
      <c r="D61023" s="74"/>
    </row>
    <row r="61024" spans="3:4" x14ac:dyDescent="0.25">
      <c r="C61024" s="75"/>
      <c r="D61024" s="74"/>
    </row>
    <row r="61025" spans="3:4" x14ac:dyDescent="0.25">
      <c r="C61025" s="75"/>
      <c r="D61025" s="74"/>
    </row>
    <row r="61026" spans="3:4" x14ac:dyDescent="0.25">
      <c r="C61026" s="75"/>
      <c r="D61026" s="74"/>
    </row>
    <row r="61027" spans="3:4" x14ac:dyDescent="0.25">
      <c r="C61027" s="75"/>
      <c r="D61027" s="74"/>
    </row>
    <row r="61028" spans="3:4" x14ac:dyDescent="0.25">
      <c r="C61028" s="75"/>
      <c r="D61028" s="74"/>
    </row>
    <row r="61029" spans="3:4" x14ac:dyDescent="0.25">
      <c r="C61029" s="75"/>
      <c r="D61029" s="74"/>
    </row>
    <row r="61030" spans="3:4" x14ac:dyDescent="0.25">
      <c r="C61030" s="75"/>
      <c r="D61030" s="74"/>
    </row>
    <row r="61031" spans="3:4" x14ac:dyDescent="0.25">
      <c r="C61031" s="75"/>
      <c r="D61031" s="74"/>
    </row>
    <row r="61032" spans="3:4" x14ac:dyDescent="0.25">
      <c r="C61032" s="75"/>
      <c r="D61032" s="74"/>
    </row>
    <row r="61033" spans="3:4" x14ac:dyDescent="0.25">
      <c r="C61033" s="75"/>
      <c r="D61033" s="74"/>
    </row>
    <row r="61034" spans="3:4" x14ac:dyDescent="0.25">
      <c r="C61034" s="75"/>
      <c r="D61034" s="74"/>
    </row>
    <row r="61035" spans="3:4" x14ac:dyDescent="0.25">
      <c r="C61035" s="75"/>
      <c r="D61035" s="74"/>
    </row>
    <row r="61036" spans="3:4" x14ac:dyDescent="0.25">
      <c r="C61036" s="75"/>
      <c r="D61036" s="74"/>
    </row>
    <row r="61037" spans="3:4" x14ac:dyDescent="0.25">
      <c r="C61037" s="75"/>
      <c r="D61037" s="74"/>
    </row>
    <row r="61038" spans="3:4" x14ac:dyDescent="0.25">
      <c r="C61038" s="75"/>
      <c r="D61038" s="74"/>
    </row>
    <row r="61039" spans="3:4" x14ac:dyDescent="0.25">
      <c r="C61039" s="75"/>
      <c r="D61039" s="74"/>
    </row>
    <row r="61040" spans="3:4" x14ac:dyDescent="0.25">
      <c r="C61040" s="75"/>
      <c r="D61040" s="74"/>
    </row>
    <row r="61041" spans="3:4" x14ac:dyDescent="0.25">
      <c r="C61041" s="75"/>
      <c r="D61041" s="74"/>
    </row>
    <row r="61042" spans="3:4" x14ac:dyDescent="0.25">
      <c r="C61042" s="75"/>
      <c r="D61042" s="74"/>
    </row>
    <row r="61043" spans="3:4" x14ac:dyDescent="0.25">
      <c r="C61043" s="75"/>
      <c r="D61043" s="74"/>
    </row>
    <row r="61044" spans="3:4" x14ac:dyDescent="0.25">
      <c r="C61044" s="75"/>
      <c r="D61044" s="74"/>
    </row>
    <row r="61045" spans="3:4" x14ac:dyDescent="0.25">
      <c r="C61045" s="75"/>
      <c r="D61045" s="74"/>
    </row>
    <row r="61046" spans="3:4" x14ac:dyDescent="0.25">
      <c r="C61046" s="75"/>
      <c r="D61046" s="74"/>
    </row>
    <row r="61047" spans="3:4" x14ac:dyDescent="0.25">
      <c r="C61047" s="75"/>
      <c r="D61047" s="74"/>
    </row>
    <row r="61048" spans="3:4" x14ac:dyDescent="0.25">
      <c r="C61048" s="75"/>
      <c r="D61048" s="74"/>
    </row>
    <row r="61049" spans="3:4" x14ac:dyDescent="0.25">
      <c r="C61049" s="75"/>
      <c r="D61049" s="74"/>
    </row>
    <row r="61050" spans="3:4" x14ac:dyDescent="0.25">
      <c r="C61050" s="75"/>
      <c r="D61050" s="74"/>
    </row>
    <row r="61051" spans="3:4" x14ac:dyDescent="0.25">
      <c r="C61051" s="75"/>
      <c r="D61051" s="74"/>
    </row>
    <row r="61052" spans="3:4" x14ac:dyDescent="0.25">
      <c r="C61052" s="75"/>
      <c r="D61052" s="74"/>
    </row>
    <row r="61053" spans="3:4" x14ac:dyDescent="0.25">
      <c r="C61053" s="75"/>
      <c r="D61053" s="74"/>
    </row>
    <row r="61054" spans="3:4" x14ac:dyDescent="0.25">
      <c r="C61054" s="75"/>
      <c r="D61054" s="74"/>
    </row>
    <row r="61055" spans="3:4" x14ac:dyDescent="0.25">
      <c r="C61055" s="75"/>
      <c r="D61055" s="74"/>
    </row>
    <row r="61056" spans="3:4" x14ac:dyDescent="0.25">
      <c r="C61056" s="75"/>
      <c r="D61056" s="74"/>
    </row>
    <row r="61057" spans="3:4" x14ac:dyDescent="0.25">
      <c r="C61057" s="75"/>
      <c r="D61057" s="74"/>
    </row>
    <row r="61058" spans="3:4" x14ac:dyDescent="0.25">
      <c r="C61058" s="75"/>
      <c r="D61058" s="74"/>
    </row>
    <row r="61059" spans="3:4" x14ac:dyDescent="0.25">
      <c r="C61059" s="75"/>
      <c r="D61059" s="74"/>
    </row>
    <row r="61060" spans="3:4" x14ac:dyDescent="0.25">
      <c r="C61060" s="75"/>
      <c r="D61060" s="74"/>
    </row>
    <row r="61061" spans="3:4" x14ac:dyDescent="0.25">
      <c r="C61061" s="75"/>
      <c r="D61061" s="74"/>
    </row>
    <row r="61062" spans="3:4" x14ac:dyDescent="0.25">
      <c r="C61062" s="75"/>
      <c r="D61062" s="74"/>
    </row>
    <row r="61063" spans="3:4" x14ac:dyDescent="0.25">
      <c r="C61063" s="75"/>
      <c r="D61063" s="74"/>
    </row>
    <row r="61064" spans="3:4" x14ac:dyDescent="0.25">
      <c r="C61064" s="75"/>
      <c r="D61064" s="74"/>
    </row>
    <row r="61065" spans="3:4" x14ac:dyDescent="0.25">
      <c r="C61065" s="75"/>
      <c r="D61065" s="74"/>
    </row>
    <row r="61066" spans="3:4" x14ac:dyDescent="0.25">
      <c r="C61066" s="75"/>
      <c r="D61066" s="74"/>
    </row>
    <row r="61067" spans="3:4" x14ac:dyDescent="0.25">
      <c r="C61067" s="75"/>
      <c r="D61067" s="74"/>
    </row>
    <row r="61068" spans="3:4" x14ac:dyDescent="0.25">
      <c r="C61068" s="75"/>
      <c r="D61068" s="74"/>
    </row>
    <row r="61069" spans="3:4" x14ac:dyDescent="0.25">
      <c r="C61069" s="75"/>
      <c r="D61069" s="74"/>
    </row>
    <row r="61070" spans="3:4" x14ac:dyDescent="0.25">
      <c r="C61070" s="75"/>
      <c r="D61070" s="74"/>
    </row>
    <row r="61071" spans="3:4" x14ac:dyDescent="0.25">
      <c r="C61071" s="75"/>
      <c r="D61071" s="74"/>
    </row>
    <row r="61072" spans="3:4" x14ac:dyDescent="0.25">
      <c r="C61072" s="75"/>
      <c r="D61072" s="74"/>
    </row>
    <row r="61073" spans="3:4" x14ac:dyDescent="0.25">
      <c r="C61073" s="75"/>
      <c r="D61073" s="74"/>
    </row>
    <row r="61074" spans="3:4" x14ac:dyDescent="0.25">
      <c r="C61074" s="75"/>
      <c r="D61074" s="74"/>
    </row>
    <row r="61075" spans="3:4" x14ac:dyDescent="0.25">
      <c r="C61075" s="75"/>
      <c r="D61075" s="74"/>
    </row>
    <row r="61076" spans="3:4" x14ac:dyDescent="0.25">
      <c r="C61076" s="75"/>
      <c r="D61076" s="74"/>
    </row>
    <row r="61077" spans="3:4" x14ac:dyDescent="0.25">
      <c r="C61077" s="75"/>
      <c r="D61077" s="74"/>
    </row>
    <row r="61078" spans="3:4" x14ac:dyDescent="0.25">
      <c r="C61078" s="75"/>
      <c r="D61078" s="74"/>
    </row>
    <row r="61079" spans="3:4" x14ac:dyDescent="0.25">
      <c r="C61079" s="75"/>
      <c r="D61079" s="74"/>
    </row>
    <row r="61080" spans="3:4" x14ac:dyDescent="0.25">
      <c r="C61080" s="75"/>
      <c r="D61080" s="74"/>
    </row>
    <row r="61081" spans="3:4" x14ac:dyDescent="0.25">
      <c r="C61081" s="75"/>
      <c r="D61081" s="74"/>
    </row>
    <row r="61082" spans="3:4" x14ac:dyDescent="0.25">
      <c r="C61082" s="75"/>
      <c r="D61082" s="74"/>
    </row>
    <row r="61083" spans="3:4" x14ac:dyDescent="0.25">
      <c r="C61083" s="75"/>
      <c r="D61083" s="74"/>
    </row>
    <row r="61084" spans="3:4" x14ac:dyDescent="0.25">
      <c r="C61084" s="75"/>
      <c r="D61084" s="74"/>
    </row>
    <row r="61085" spans="3:4" x14ac:dyDescent="0.25">
      <c r="C61085" s="75"/>
      <c r="D61085" s="74"/>
    </row>
    <row r="61086" spans="3:4" x14ac:dyDescent="0.25">
      <c r="C61086" s="75"/>
      <c r="D61086" s="74"/>
    </row>
    <row r="61087" spans="3:4" x14ac:dyDescent="0.25">
      <c r="C61087" s="75"/>
      <c r="D61087" s="74"/>
    </row>
    <row r="61088" spans="3:4" x14ac:dyDescent="0.25">
      <c r="C61088" s="75"/>
      <c r="D61088" s="74"/>
    </row>
    <row r="61089" spans="3:4" x14ac:dyDescent="0.25">
      <c r="C61089" s="75"/>
      <c r="D61089" s="74"/>
    </row>
    <row r="61090" spans="3:4" x14ac:dyDescent="0.25">
      <c r="C61090" s="75"/>
      <c r="D61090" s="74"/>
    </row>
    <row r="61091" spans="3:4" x14ac:dyDescent="0.25">
      <c r="C61091" s="75"/>
      <c r="D61091" s="74"/>
    </row>
    <row r="61092" spans="3:4" x14ac:dyDescent="0.25">
      <c r="C61092" s="75"/>
      <c r="D61092" s="74"/>
    </row>
    <row r="61093" spans="3:4" x14ac:dyDescent="0.25">
      <c r="C61093" s="75"/>
      <c r="D61093" s="74"/>
    </row>
    <row r="61094" spans="3:4" x14ac:dyDescent="0.25">
      <c r="C61094" s="75"/>
      <c r="D61094" s="74"/>
    </row>
    <row r="61095" spans="3:4" x14ac:dyDescent="0.25">
      <c r="C61095" s="75"/>
      <c r="D61095" s="74"/>
    </row>
    <row r="61096" spans="3:4" x14ac:dyDescent="0.25">
      <c r="C61096" s="75"/>
      <c r="D61096" s="74"/>
    </row>
    <row r="61097" spans="3:4" x14ac:dyDescent="0.25">
      <c r="C61097" s="75"/>
      <c r="D61097" s="74"/>
    </row>
    <row r="61098" spans="3:4" x14ac:dyDescent="0.25">
      <c r="C61098" s="75"/>
      <c r="D61098" s="74"/>
    </row>
    <row r="61099" spans="3:4" x14ac:dyDescent="0.25">
      <c r="C61099" s="75"/>
      <c r="D61099" s="74"/>
    </row>
    <row r="61100" spans="3:4" x14ac:dyDescent="0.25">
      <c r="C61100" s="75"/>
      <c r="D61100" s="74"/>
    </row>
    <row r="61101" spans="3:4" x14ac:dyDescent="0.25">
      <c r="C61101" s="75"/>
      <c r="D61101" s="74"/>
    </row>
    <row r="61102" spans="3:4" x14ac:dyDescent="0.25">
      <c r="C61102" s="75"/>
      <c r="D61102" s="74"/>
    </row>
    <row r="61103" spans="3:4" x14ac:dyDescent="0.25">
      <c r="C61103" s="75"/>
      <c r="D61103" s="74"/>
    </row>
    <row r="61104" spans="3:4" x14ac:dyDescent="0.25">
      <c r="C61104" s="75"/>
      <c r="D61104" s="74"/>
    </row>
    <row r="61105" spans="3:4" x14ac:dyDescent="0.25">
      <c r="C61105" s="75"/>
      <c r="D61105" s="74"/>
    </row>
    <row r="61106" spans="3:4" x14ac:dyDescent="0.25">
      <c r="C61106" s="75"/>
      <c r="D61106" s="74"/>
    </row>
    <row r="61107" spans="3:4" x14ac:dyDescent="0.25">
      <c r="C61107" s="75"/>
      <c r="D61107" s="74"/>
    </row>
    <row r="61108" spans="3:4" x14ac:dyDescent="0.25">
      <c r="C61108" s="75"/>
      <c r="D61108" s="74"/>
    </row>
    <row r="61109" spans="3:4" x14ac:dyDescent="0.25">
      <c r="C61109" s="75"/>
      <c r="D61109" s="74"/>
    </row>
    <row r="61110" spans="3:4" x14ac:dyDescent="0.25">
      <c r="C61110" s="75"/>
      <c r="D61110" s="74"/>
    </row>
    <row r="61111" spans="3:4" x14ac:dyDescent="0.25">
      <c r="C61111" s="75"/>
      <c r="D61111" s="74"/>
    </row>
    <row r="61112" spans="3:4" x14ac:dyDescent="0.25">
      <c r="C61112" s="75"/>
      <c r="D61112" s="74"/>
    </row>
    <row r="61113" spans="3:4" x14ac:dyDescent="0.25">
      <c r="C61113" s="75"/>
      <c r="D61113" s="74"/>
    </row>
    <row r="61114" spans="3:4" x14ac:dyDescent="0.25">
      <c r="C61114" s="75"/>
      <c r="D61114" s="74"/>
    </row>
    <row r="61115" spans="3:4" x14ac:dyDescent="0.25">
      <c r="C61115" s="75"/>
      <c r="D61115" s="74"/>
    </row>
    <row r="61116" spans="3:4" x14ac:dyDescent="0.25">
      <c r="C61116" s="75"/>
      <c r="D61116" s="74"/>
    </row>
    <row r="61117" spans="3:4" x14ac:dyDescent="0.25">
      <c r="C61117" s="75"/>
      <c r="D61117" s="74"/>
    </row>
    <row r="61118" spans="3:4" x14ac:dyDescent="0.25">
      <c r="C61118" s="75"/>
      <c r="D61118" s="74"/>
    </row>
    <row r="61119" spans="3:4" x14ac:dyDescent="0.25">
      <c r="C61119" s="75"/>
      <c r="D61119" s="74"/>
    </row>
    <row r="61120" spans="3:4" x14ac:dyDescent="0.25">
      <c r="C61120" s="75"/>
      <c r="D61120" s="74"/>
    </row>
    <row r="61121" spans="3:4" x14ac:dyDescent="0.25">
      <c r="C61121" s="75"/>
      <c r="D61121" s="74"/>
    </row>
    <row r="61122" spans="3:4" x14ac:dyDescent="0.25">
      <c r="C61122" s="75"/>
      <c r="D61122" s="74"/>
    </row>
    <row r="61123" spans="3:4" x14ac:dyDescent="0.25">
      <c r="C61123" s="75"/>
      <c r="D61123" s="74"/>
    </row>
    <row r="61124" spans="3:4" x14ac:dyDescent="0.25">
      <c r="C61124" s="75"/>
      <c r="D61124" s="74"/>
    </row>
    <row r="61125" spans="3:4" x14ac:dyDescent="0.25">
      <c r="C61125" s="75"/>
      <c r="D61125" s="74"/>
    </row>
    <row r="61126" spans="3:4" x14ac:dyDescent="0.25">
      <c r="C61126" s="75"/>
      <c r="D61126" s="74"/>
    </row>
    <row r="61127" spans="3:4" x14ac:dyDescent="0.25">
      <c r="C61127" s="75"/>
      <c r="D61127" s="74"/>
    </row>
    <row r="61128" spans="3:4" x14ac:dyDescent="0.25">
      <c r="C61128" s="75"/>
      <c r="D61128" s="74"/>
    </row>
    <row r="61129" spans="3:4" x14ac:dyDescent="0.25">
      <c r="C61129" s="75"/>
      <c r="D61129" s="74"/>
    </row>
    <row r="61130" spans="3:4" x14ac:dyDescent="0.25">
      <c r="C61130" s="75"/>
      <c r="D61130" s="74"/>
    </row>
    <row r="61131" spans="3:4" x14ac:dyDescent="0.25">
      <c r="C61131" s="75"/>
      <c r="D61131" s="74"/>
    </row>
    <row r="61132" spans="3:4" x14ac:dyDescent="0.25">
      <c r="C61132" s="75"/>
      <c r="D61132" s="74"/>
    </row>
    <row r="61133" spans="3:4" x14ac:dyDescent="0.25">
      <c r="C61133" s="75"/>
      <c r="D61133" s="74"/>
    </row>
    <row r="61134" spans="3:4" x14ac:dyDescent="0.25">
      <c r="C61134" s="75"/>
      <c r="D61134" s="74"/>
    </row>
    <row r="61135" spans="3:4" x14ac:dyDescent="0.25">
      <c r="C61135" s="75"/>
      <c r="D61135" s="74"/>
    </row>
    <row r="61136" spans="3:4" x14ac:dyDescent="0.25">
      <c r="C61136" s="75"/>
      <c r="D61136" s="74"/>
    </row>
    <row r="61137" spans="3:4" x14ac:dyDescent="0.25">
      <c r="C61137" s="75"/>
      <c r="D61137" s="74"/>
    </row>
    <row r="61138" spans="3:4" x14ac:dyDescent="0.25">
      <c r="C61138" s="75"/>
      <c r="D61138" s="74"/>
    </row>
    <row r="61139" spans="3:4" x14ac:dyDescent="0.25">
      <c r="C61139" s="75"/>
      <c r="D61139" s="74"/>
    </row>
    <row r="61140" spans="3:4" x14ac:dyDescent="0.25">
      <c r="C61140" s="75"/>
      <c r="D61140" s="74"/>
    </row>
    <row r="61141" spans="3:4" x14ac:dyDescent="0.25">
      <c r="C61141" s="75"/>
      <c r="D61141" s="74"/>
    </row>
    <row r="61142" spans="3:4" x14ac:dyDescent="0.25">
      <c r="C61142" s="75"/>
      <c r="D61142" s="74"/>
    </row>
    <row r="61143" spans="3:4" x14ac:dyDescent="0.25">
      <c r="C61143" s="75"/>
      <c r="D61143" s="74"/>
    </row>
    <row r="61144" spans="3:4" x14ac:dyDescent="0.25">
      <c r="C61144" s="75"/>
      <c r="D61144" s="74"/>
    </row>
    <row r="61145" spans="3:4" x14ac:dyDescent="0.25">
      <c r="C61145" s="75"/>
      <c r="D61145" s="74"/>
    </row>
    <row r="61146" spans="3:4" x14ac:dyDescent="0.25">
      <c r="C61146" s="75"/>
      <c r="D61146" s="74"/>
    </row>
    <row r="61147" spans="3:4" x14ac:dyDescent="0.25">
      <c r="C61147" s="75"/>
      <c r="D61147" s="74"/>
    </row>
    <row r="61148" spans="3:4" x14ac:dyDescent="0.25">
      <c r="C61148" s="75"/>
      <c r="D61148" s="74"/>
    </row>
    <row r="61149" spans="3:4" x14ac:dyDescent="0.25">
      <c r="C61149" s="75"/>
      <c r="D61149" s="74"/>
    </row>
    <row r="61150" spans="3:4" x14ac:dyDescent="0.25">
      <c r="C61150" s="75"/>
      <c r="D61150" s="74"/>
    </row>
    <row r="61151" spans="3:4" x14ac:dyDescent="0.25">
      <c r="C61151" s="75"/>
      <c r="D61151" s="74"/>
    </row>
    <row r="61152" spans="3:4" x14ac:dyDescent="0.25">
      <c r="C61152" s="75"/>
      <c r="D61152" s="74"/>
    </row>
    <row r="61153" spans="3:4" x14ac:dyDescent="0.25">
      <c r="C61153" s="75"/>
      <c r="D61153" s="74"/>
    </row>
    <row r="61154" spans="3:4" x14ac:dyDescent="0.25">
      <c r="C61154" s="75"/>
      <c r="D61154" s="74"/>
    </row>
    <row r="61155" spans="3:4" x14ac:dyDescent="0.25">
      <c r="C61155" s="75"/>
      <c r="D61155" s="74"/>
    </row>
    <row r="61156" spans="3:4" x14ac:dyDescent="0.25">
      <c r="C61156" s="75"/>
      <c r="D61156" s="74"/>
    </row>
    <row r="61157" spans="3:4" x14ac:dyDescent="0.25">
      <c r="C61157" s="75"/>
      <c r="D61157" s="74"/>
    </row>
    <row r="61158" spans="3:4" x14ac:dyDescent="0.25">
      <c r="C61158" s="75"/>
      <c r="D61158" s="74"/>
    </row>
    <row r="61159" spans="3:4" x14ac:dyDescent="0.25">
      <c r="C61159" s="75"/>
      <c r="D61159" s="74"/>
    </row>
    <row r="61160" spans="3:4" x14ac:dyDescent="0.25">
      <c r="C61160" s="75"/>
      <c r="D61160" s="74"/>
    </row>
    <row r="61161" spans="3:4" x14ac:dyDescent="0.25">
      <c r="C61161" s="75"/>
      <c r="D61161" s="74"/>
    </row>
    <row r="61162" spans="3:4" x14ac:dyDescent="0.25">
      <c r="C61162" s="75"/>
      <c r="D61162" s="74"/>
    </row>
    <row r="61163" spans="3:4" x14ac:dyDescent="0.25">
      <c r="C61163" s="75"/>
      <c r="D61163" s="74"/>
    </row>
    <row r="61164" spans="3:4" x14ac:dyDescent="0.25">
      <c r="C61164" s="75"/>
      <c r="D61164" s="74"/>
    </row>
    <row r="61165" spans="3:4" x14ac:dyDescent="0.25">
      <c r="C61165" s="75"/>
      <c r="D61165" s="74"/>
    </row>
    <row r="61166" spans="3:4" x14ac:dyDescent="0.25">
      <c r="C61166" s="75"/>
      <c r="D61166" s="74"/>
    </row>
    <row r="61167" spans="3:4" x14ac:dyDescent="0.25">
      <c r="C61167" s="75"/>
      <c r="D61167" s="74"/>
    </row>
    <row r="61168" spans="3:4" x14ac:dyDescent="0.25">
      <c r="C61168" s="75"/>
      <c r="D61168" s="74"/>
    </row>
    <row r="61169" spans="3:4" x14ac:dyDescent="0.25">
      <c r="C61169" s="75"/>
      <c r="D61169" s="74"/>
    </row>
    <row r="61170" spans="3:4" x14ac:dyDescent="0.25">
      <c r="C61170" s="75"/>
      <c r="D61170" s="74"/>
    </row>
    <row r="61171" spans="3:4" x14ac:dyDescent="0.25">
      <c r="C61171" s="75"/>
      <c r="D61171" s="74"/>
    </row>
    <row r="61172" spans="3:4" x14ac:dyDescent="0.25">
      <c r="C61172" s="75"/>
      <c r="D61172" s="74"/>
    </row>
    <row r="61173" spans="3:4" x14ac:dyDescent="0.25">
      <c r="C61173" s="75"/>
      <c r="D61173" s="74"/>
    </row>
    <row r="61174" spans="3:4" x14ac:dyDescent="0.25">
      <c r="C61174" s="75"/>
      <c r="D61174" s="74"/>
    </row>
    <row r="61175" spans="3:4" x14ac:dyDescent="0.25">
      <c r="C61175" s="75"/>
      <c r="D61175" s="74"/>
    </row>
    <row r="61176" spans="3:4" x14ac:dyDescent="0.25">
      <c r="C61176" s="75"/>
      <c r="D61176" s="74"/>
    </row>
    <row r="61177" spans="3:4" x14ac:dyDescent="0.25">
      <c r="C61177" s="75"/>
      <c r="D61177" s="74"/>
    </row>
    <row r="61178" spans="3:4" x14ac:dyDescent="0.25">
      <c r="C61178" s="75"/>
      <c r="D61178" s="74"/>
    </row>
    <row r="61179" spans="3:4" x14ac:dyDescent="0.25">
      <c r="C61179" s="75"/>
      <c r="D61179" s="74"/>
    </row>
    <row r="61180" spans="3:4" x14ac:dyDescent="0.25">
      <c r="C61180" s="75"/>
      <c r="D61180" s="74"/>
    </row>
    <row r="61181" spans="3:4" x14ac:dyDescent="0.25">
      <c r="C61181" s="75"/>
      <c r="D61181" s="74"/>
    </row>
    <row r="61182" spans="3:4" x14ac:dyDescent="0.25">
      <c r="C61182" s="75"/>
      <c r="D61182" s="74"/>
    </row>
    <row r="61183" spans="3:4" x14ac:dyDescent="0.25">
      <c r="C61183" s="75"/>
      <c r="D61183" s="74"/>
    </row>
    <row r="61184" spans="3:4" x14ac:dyDescent="0.25">
      <c r="C61184" s="75"/>
      <c r="D61184" s="74"/>
    </row>
    <row r="61185" spans="3:4" x14ac:dyDescent="0.25">
      <c r="C61185" s="75"/>
      <c r="D61185" s="74"/>
    </row>
    <row r="61186" spans="3:4" x14ac:dyDescent="0.25">
      <c r="C61186" s="75"/>
      <c r="D61186" s="74"/>
    </row>
    <row r="61187" spans="3:4" x14ac:dyDescent="0.25">
      <c r="C61187" s="75"/>
      <c r="D61187" s="74"/>
    </row>
    <row r="61188" spans="3:4" x14ac:dyDescent="0.25">
      <c r="C61188" s="75"/>
      <c r="D61188" s="74"/>
    </row>
    <row r="61189" spans="3:4" x14ac:dyDescent="0.25">
      <c r="C61189" s="75"/>
      <c r="D61189" s="74"/>
    </row>
    <row r="61190" spans="3:4" x14ac:dyDescent="0.25">
      <c r="C61190" s="75"/>
      <c r="D61190" s="74"/>
    </row>
    <row r="61191" spans="3:4" x14ac:dyDescent="0.25">
      <c r="C61191" s="75"/>
      <c r="D61191" s="74"/>
    </row>
    <row r="61192" spans="3:4" x14ac:dyDescent="0.25">
      <c r="C61192" s="75"/>
      <c r="D61192" s="74"/>
    </row>
    <row r="61193" spans="3:4" x14ac:dyDescent="0.25">
      <c r="C61193" s="75"/>
      <c r="D61193" s="74"/>
    </row>
    <row r="61194" spans="3:4" x14ac:dyDescent="0.25">
      <c r="C61194" s="75"/>
      <c r="D61194" s="74"/>
    </row>
    <row r="61195" spans="3:4" x14ac:dyDescent="0.25">
      <c r="C61195" s="75"/>
      <c r="D61195" s="74"/>
    </row>
    <row r="61196" spans="3:4" x14ac:dyDescent="0.25">
      <c r="C61196" s="75"/>
      <c r="D61196" s="74"/>
    </row>
    <row r="61197" spans="3:4" x14ac:dyDescent="0.25">
      <c r="C61197" s="75"/>
      <c r="D61197" s="74"/>
    </row>
    <row r="61198" spans="3:4" x14ac:dyDescent="0.25">
      <c r="C61198" s="75"/>
      <c r="D61198" s="74"/>
    </row>
    <row r="61199" spans="3:4" x14ac:dyDescent="0.25">
      <c r="C61199" s="75"/>
      <c r="D61199" s="74"/>
    </row>
    <row r="61200" spans="3:4" x14ac:dyDescent="0.25">
      <c r="C61200" s="75"/>
      <c r="D61200" s="74"/>
    </row>
    <row r="61201" spans="3:4" x14ac:dyDescent="0.25">
      <c r="C61201" s="75"/>
      <c r="D61201" s="74"/>
    </row>
    <row r="61202" spans="3:4" x14ac:dyDescent="0.25">
      <c r="C61202" s="75"/>
      <c r="D61202" s="74"/>
    </row>
    <row r="61203" spans="3:4" x14ac:dyDescent="0.25">
      <c r="C61203" s="75"/>
      <c r="D61203" s="74"/>
    </row>
    <row r="61204" spans="3:4" x14ac:dyDescent="0.25">
      <c r="C61204" s="75"/>
      <c r="D61204" s="74"/>
    </row>
    <row r="61205" spans="3:4" x14ac:dyDescent="0.25">
      <c r="C61205" s="75"/>
      <c r="D61205" s="74"/>
    </row>
    <row r="61206" spans="3:4" x14ac:dyDescent="0.25">
      <c r="C61206" s="75"/>
      <c r="D61206" s="74"/>
    </row>
    <row r="61207" spans="3:4" x14ac:dyDescent="0.25">
      <c r="C61207" s="75"/>
      <c r="D61207" s="74"/>
    </row>
    <row r="61208" spans="3:4" x14ac:dyDescent="0.25">
      <c r="C61208" s="75"/>
      <c r="D61208" s="74"/>
    </row>
    <row r="61209" spans="3:4" x14ac:dyDescent="0.25">
      <c r="C61209" s="75"/>
      <c r="D61209" s="74"/>
    </row>
    <row r="61210" spans="3:4" x14ac:dyDescent="0.25">
      <c r="C61210" s="75"/>
      <c r="D61210" s="74"/>
    </row>
    <row r="61211" spans="3:4" x14ac:dyDescent="0.25">
      <c r="C61211" s="75"/>
      <c r="D61211" s="74"/>
    </row>
    <row r="61212" spans="3:4" x14ac:dyDescent="0.25">
      <c r="C61212" s="75"/>
      <c r="D61212" s="74"/>
    </row>
    <row r="61213" spans="3:4" x14ac:dyDescent="0.25">
      <c r="C61213" s="75"/>
      <c r="D61213" s="74"/>
    </row>
    <row r="61214" spans="3:4" x14ac:dyDescent="0.25">
      <c r="C61214" s="75"/>
      <c r="D61214" s="74"/>
    </row>
    <row r="61215" spans="3:4" x14ac:dyDescent="0.25">
      <c r="C61215" s="75"/>
      <c r="D61215" s="74"/>
    </row>
    <row r="61216" spans="3:4" x14ac:dyDescent="0.25">
      <c r="C61216" s="75"/>
      <c r="D61216" s="74"/>
    </row>
    <row r="61217" spans="3:4" x14ac:dyDescent="0.25">
      <c r="C61217" s="75"/>
      <c r="D61217" s="74"/>
    </row>
    <row r="61218" spans="3:4" x14ac:dyDescent="0.25">
      <c r="C61218" s="75"/>
      <c r="D61218" s="74"/>
    </row>
    <row r="61219" spans="3:4" x14ac:dyDescent="0.25">
      <c r="C61219" s="75"/>
      <c r="D61219" s="74"/>
    </row>
    <row r="61220" spans="3:4" x14ac:dyDescent="0.25">
      <c r="C61220" s="75"/>
      <c r="D61220" s="74"/>
    </row>
    <row r="61221" spans="3:4" x14ac:dyDescent="0.25">
      <c r="C61221" s="75"/>
      <c r="D61221" s="74"/>
    </row>
    <row r="61222" spans="3:4" x14ac:dyDescent="0.25">
      <c r="C61222" s="75"/>
      <c r="D61222" s="74"/>
    </row>
    <row r="61223" spans="3:4" x14ac:dyDescent="0.25">
      <c r="C61223" s="75"/>
      <c r="D61223" s="74"/>
    </row>
    <row r="61224" spans="3:4" x14ac:dyDescent="0.25">
      <c r="C61224" s="75"/>
      <c r="D61224" s="74"/>
    </row>
    <row r="61225" spans="3:4" x14ac:dyDescent="0.25">
      <c r="C61225" s="75"/>
      <c r="D61225" s="74"/>
    </row>
    <row r="61226" spans="3:4" x14ac:dyDescent="0.25">
      <c r="C61226" s="75"/>
      <c r="D61226" s="74"/>
    </row>
    <row r="61227" spans="3:4" x14ac:dyDescent="0.25">
      <c r="C61227" s="75"/>
      <c r="D61227" s="74"/>
    </row>
    <row r="61228" spans="3:4" x14ac:dyDescent="0.25">
      <c r="C61228" s="75"/>
      <c r="D61228" s="74"/>
    </row>
    <row r="61229" spans="3:4" x14ac:dyDescent="0.25">
      <c r="C61229" s="75"/>
      <c r="D61229" s="74"/>
    </row>
    <row r="61230" spans="3:4" x14ac:dyDescent="0.25">
      <c r="C61230" s="75"/>
      <c r="D61230" s="74"/>
    </row>
    <row r="61231" spans="3:4" x14ac:dyDescent="0.25">
      <c r="C61231" s="75"/>
      <c r="D61231" s="74"/>
    </row>
    <row r="61232" spans="3:4" x14ac:dyDescent="0.25">
      <c r="C61232" s="75"/>
      <c r="D61232" s="74"/>
    </row>
    <row r="61233" spans="3:4" x14ac:dyDescent="0.25">
      <c r="C61233" s="75"/>
      <c r="D61233" s="74"/>
    </row>
    <row r="61234" spans="3:4" x14ac:dyDescent="0.25">
      <c r="C61234" s="75"/>
      <c r="D61234" s="74"/>
    </row>
    <row r="61235" spans="3:4" x14ac:dyDescent="0.25">
      <c r="C61235" s="75"/>
      <c r="D61235" s="74"/>
    </row>
    <row r="61236" spans="3:4" x14ac:dyDescent="0.25">
      <c r="C61236" s="75"/>
      <c r="D61236" s="74"/>
    </row>
    <row r="61237" spans="3:4" x14ac:dyDescent="0.25">
      <c r="C61237" s="75"/>
      <c r="D61237" s="74"/>
    </row>
    <row r="61238" spans="3:4" x14ac:dyDescent="0.25">
      <c r="C61238" s="75"/>
      <c r="D61238" s="74"/>
    </row>
    <row r="61239" spans="3:4" x14ac:dyDescent="0.25">
      <c r="C61239" s="75"/>
      <c r="D61239" s="74"/>
    </row>
    <row r="61240" spans="3:4" x14ac:dyDescent="0.25">
      <c r="C61240" s="75"/>
      <c r="D61240" s="74"/>
    </row>
    <row r="61241" spans="3:4" x14ac:dyDescent="0.25">
      <c r="C61241" s="75"/>
      <c r="D61241" s="74"/>
    </row>
    <row r="61242" spans="3:4" x14ac:dyDescent="0.25">
      <c r="C61242" s="75"/>
      <c r="D61242" s="74"/>
    </row>
    <row r="61243" spans="3:4" x14ac:dyDescent="0.25">
      <c r="C61243" s="75"/>
      <c r="D61243" s="74"/>
    </row>
    <row r="61244" spans="3:4" x14ac:dyDescent="0.25">
      <c r="C61244" s="75"/>
      <c r="D61244" s="74"/>
    </row>
    <row r="61245" spans="3:4" x14ac:dyDescent="0.25">
      <c r="C61245" s="75"/>
      <c r="D61245" s="74"/>
    </row>
    <row r="61246" spans="3:4" x14ac:dyDescent="0.25">
      <c r="C61246" s="75"/>
      <c r="D61246" s="74"/>
    </row>
    <row r="61247" spans="3:4" x14ac:dyDescent="0.25">
      <c r="C61247" s="75"/>
      <c r="D61247" s="74"/>
    </row>
    <row r="61248" spans="3:4" x14ac:dyDescent="0.25">
      <c r="C61248" s="75"/>
      <c r="D61248" s="74"/>
    </row>
    <row r="61249" spans="3:4" x14ac:dyDescent="0.25">
      <c r="C61249" s="75"/>
      <c r="D61249" s="74"/>
    </row>
    <row r="61250" spans="3:4" x14ac:dyDescent="0.25">
      <c r="C61250" s="75"/>
      <c r="D61250" s="74"/>
    </row>
    <row r="61251" spans="3:4" x14ac:dyDescent="0.25">
      <c r="C61251" s="75"/>
      <c r="D61251" s="74"/>
    </row>
    <row r="61252" spans="3:4" x14ac:dyDescent="0.25">
      <c r="C61252" s="75"/>
      <c r="D61252" s="74"/>
    </row>
    <row r="61253" spans="3:4" x14ac:dyDescent="0.25">
      <c r="C61253" s="75"/>
      <c r="D61253" s="74"/>
    </row>
    <row r="61254" spans="3:4" x14ac:dyDescent="0.25">
      <c r="C61254" s="75"/>
      <c r="D61254" s="74"/>
    </row>
    <row r="61255" spans="3:4" x14ac:dyDescent="0.25">
      <c r="C61255" s="75"/>
      <c r="D61255" s="74"/>
    </row>
    <row r="61256" spans="3:4" x14ac:dyDescent="0.25">
      <c r="C61256" s="75"/>
      <c r="D61256" s="74"/>
    </row>
    <row r="61257" spans="3:4" x14ac:dyDescent="0.25">
      <c r="C61257" s="75"/>
      <c r="D61257" s="74"/>
    </row>
    <row r="61258" spans="3:4" x14ac:dyDescent="0.25">
      <c r="C61258" s="75"/>
      <c r="D61258" s="74"/>
    </row>
    <row r="61259" spans="3:4" x14ac:dyDescent="0.25">
      <c r="C61259" s="75"/>
      <c r="D61259" s="74"/>
    </row>
    <row r="61260" spans="3:4" x14ac:dyDescent="0.25">
      <c r="C61260" s="75"/>
      <c r="D61260" s="74"/>
    </row>
    <row r="61261" spans="3:4" x14ac:dyDescent="0.25">
      <c r="C61261" s="75"/>
      <c r="D61261" s="74"/>
    </row>
    <row r="61262" spans="3:4" x14ac:dyDescent="0.25">
      <c r="C61262" s="75"/>
      <c r="D61262" s="74"/>
    </row>
    <row r="61263" spans="3:4" x14ac:dyDescent="0.25">
      <c r="C61263" s="75"/>
      <c r="D61263" s="74"/>
    </row>
    <row r="61264" spans="3:4" x14ac:dyDescent="0.25">
      <c r="C61264" s="75"/>
      <c r="D61264" s="74"/>
    </row>
    <row r="61265" spans="3:4" x14ac:dyDescent="0.25">
      <c r="C61265" s="75"/>
      <c r="D61265" s="74"/>
    </row>
    <row r="61266" spans="3:4" x14ac:dyDescent="0.25">
      <c r="C61266" s="75"/>
      <c r="D61266" s="74"/>
    </row>
    <row r="61267" spans="3:4" x14ac:dyDescent="0.25">
      <c r="C61267" s="75"/>
      <c r="D61267" s="74"/>
    </row>
    <row r="61268" spans="3:4" x14ac:dyDescent="0.25">
      <c r="C61268" s="75"/>
      <c r="D61268" s="74"/>
    </row>
    <row r="61269" spans="3:4" x14ac:dyDescent="0.25">
      <c r="C61269" s="75"/>
      <c r="D61269" s="74"/>
    </row>
    <row r="61270" spans="3:4" x14ac:dyDescent="0.25">
      <c r="C61270" s="75"/>
      <c r="D61270" s="74"/>
    </row>
    <row r="61271" spans="3:4" x14ac:dyDescent="0.25">
      <c r="C61271" s="75"/>
      <c r="D61271" s="74"/>
    </row>
    <row r="61272" spans="3:4" x14ac:dyDescent="0.25">
      <c r="C61272" s="75"/>
      <c r="D61272" s="74"/>
    </row>
    <row r="61273" spans="3:4" x14ac:dyDescent="0.25">
      <c r="C61273" s="75"/>
      <c r="D61273" s="74"/>
    </row>
    <row r="61274" spans="3:4" x14ac:dyDescent="0.25">
      <c r="C61274" s="75"/>
      <c r="D61274" s="74"/>
    </row>
    <row r="61275" spans="3:4" x14ac:dyDescent="0.25">
      <c r="C61275" s="75"/>
      <c r="D61275" s="74"/>
    </row>
    <row r="61276" spans="3:4" x14ac:dyDescent="0.25">
      <c r="C61276" s="75"/>
      <c r="D61276" s="74"/>
    </row>
    <row r="61277" spans="3:4" x14ac:dyDescent="0.25">
      <c r="C61277" s="75"/>
      <c r="D61277" s="74"/>
    </row>
    <row r="61278" spans="3:4" x14ac:dyDescent="0.25">
      <c r="C61278" s="75"/>
      <c r="D61278" s="74"/>
    </row>
    <row r="61279" spans="3:4" x14ac:dyDescent="0.25">
      <c r="C61279" s="75"/>
      <c r="D61279" s="74"/>
    </row>
    <row r="61280" spans="3:4" x14ac:dyDescent="0.25">
      <c r="C61280" s="75"/>
      <c r="D61280" s="74"/>
    </row>
    <row r="61281" spans="3:4" x14ac:dyDescent="0.25">
      <c r="C61281" s="75"/>
      <c r="D61281" s="74"/>
    </row>
    <row r="61282" spans="3:4" x14ac:dyDescent="0.25">
      <c r="C61282" s="75"/>
      <c r="D61282" s="74"/>
    </row>
    <row r="61283" spans="3:4" x14ac:dyDescent="0.25">
      <c r="C61283" s="75"/>
      <c r="D61283" s="74"/>
    </row>
    <row r="61284" spans="3:4" x14ac:dyDescent="0.25">
      <c r="C61284" s="75"/>
      <c r="D61284" s="74"/>
    </row>
    <row r="61285" spans="3:4" x14ac:dyDescent="0.25">
      <c r="C61285" s="75"/>
      <c r="D61285" s="74"/>
    </row>
    <row r="61286" spans="3:4" x14ac:dyDescent="0.25">
      <c r="C61286" s="75"/>
      <c r="D61286" s="74"/>
    </row>
    <row r="61287" spans="3:4" x14ac:dyDescent="0.25">
      <c r="C61287" s="75"/>
      <c r="D61287" s="74"/>
    </row>
    <row r="61288" spans="3:4" x14ac:dyDescent="0.25">
      <c r="C61288" s="75"/>
      <c r="D61288" s="74"/>
    </row>
    <row r="61289" spans="3:4" x14ac:dyDescent="0.25">
      <c r="C61289" s="75"/>
      <c r="D61289" s="74"/>
    </row>
    <row r="61290" spans="3:4" x14ac:dyDescent="0.25">
      <c r="C61290" s="75"/>
      <c r="D61290" s="74"/>
    </row>
    <row r="61291" spans="3:4" x14ac:dyDescent="0.25">
      <c r="C61291" s="75"/>
      <c r="D61291" s="74"/>
    </row>
    <row r="61292" spans="3:4" x14ac:dyDescent="0.25">
      <c r="C61292" s="75"/>
      <c r="D61292" s="74"/>
    </row>
    <row r="61293" spans="3:4" x14ac:dyDescent="0.25">
      <c r="C61293" s="75"/>
      <c r="D61293" s="74"/>
    </row>
    <row r="61294" spans="3:4" x14ac:dyDescent="0.25">
      <c r="C61294" s="75"/>
      <c r="D61294" s="74"/>
    </row>
    <row r="61295" spans="3:4" x14ac:dyDescent="0.25">
      <c r="C61295" s="75"/>
      <c r="D61295" s="74"/>
    </row>
    <row r="61296" spans="3:4" x14ac:dyDescent="0.25">
      <c r="C61296" s="75"/>
      <c r="D61296" s="74"/>
    </row>
    <row r="61297" spans="3:4" x14ac:dyDescent="0.25">
      <c r="C61297" s="75"/>
      <c r="D61297" s="74"/>
    </row>
    <row r="61298" spans="3:4" x14ac:dyDescent="0.25">
      <c r="C61298" s="75"/>
      <c r="D61298" s="74"/>
    </row>
    <row r="61299" spans="3:4" x14ac:dyDescent="0.25">
      <c r="C61299" s="75"/>
      <c r="D61299" s="74"/>
    </row>
    <row r="61300" spans="3:4" x14ac:dyDescent="0.25">
      <c r="C61300" s="75"/>
      <c r="D61300" s="74"/>
    </row>
    <row r="61301" spans="3:4" x14ac:dyDescent="0.25">
      <c r="C61301" s="75"/>
      <c r="D61301" s="74"/>
    </row>
    <row r="61302" spans="3:4" x14ac:dyDescent="0.25">
      <c r="C61302" s="75"/>
      <c r="D61302" s="74"/>
    </row>
    <row r="61303" spans="3:4" x14ac:dyDescent="0.25">
      <c r="C61303" s="75"/>
      <c r="D61303" s="74"/>
    </row>
    <row r="61304" spans="3:4" x14ac:dyDescent="0.25">
      <c r="C61304" s="75"/>
      <c r="D61304" s="74"/>
    </row>
    <row r="61305" spans="3:4" x14ac:dyDescent="0.25">
      <c r="C61305" s="75"/>
      <c r="D61305" s="74"/>
    </row>
    <row r="61306" spans="3:4" x14ac:dyDescent="0.25">
      <c r="C61306" s="75"/>
      <c r="D61306" s="74"/>
    </row>
    <row r="61307" spans="3:4" x14ac:dyDescent="0.25">
      <c r="C61307" s="75"/>
      <c r="D61307" s="74"/>
    </row>
    <row r="61308" spans="3:4" x14ac:dyDescent="0.25">
      <c r="C61308" s="75"/>
      <c r="D61308" s="74"/>
    </row>
    <row r="61309" spans="3:4" x14ac:dyDescent="0.25">
      <c r="C61309" s="75"/>
      <c r="D61309" s="74"/>
    </row>
    <row r="61310" spans="3:4" x14ac:dyDescent="0.25">
      <c r="C61310" s="75"/>
      <c r="D61310" s="74"/>
    </row>
    <row r="61311" spans="3:4" x14ac:dyDescent="0.25">
      <c r="C61311" s="75"/>
      <c r="D61311" s="74"/>
    </row>
    <row r="61312" spans="3:4" x14ac:dyDescent="0.25">
      <c r="C61312" s="75"/>
      <c r="D61312" s="74"/>
    </row>
    <row r="61313" spans="3:4" x14ac:dyDescent="0.25">
      <c r="C61313" s="75"/>
      <c r="D61313" s="74"/>
    </row>
    <row r="61314" spans="3:4" x14ac:dyDescent="0.25">
      <c r="C61314" s="75"/>
      <c r="D61314" s="74"/>
    </row>
    <row r="61315" spans="3:4" x14ac:dyDescent="0.25">
      <c r="C61315" s="75"/>
      <c r="D61315" s="74"/>
    </row>
    <row r="61316" spans="3:4" x14ac:dyDescent="0.25">
      <c r="C61316" s="75"/>
      <c r="D61316" s="74"/>
    </row>
    <row r="61317" spans="3:4" x14ac:dyDescent="0.25">
      <c r="C61317" s="75"/>
      <c r="D61317" s="74"/>
    </row>
    <row r="61318" spans="3:4" x14ac:dyDescent="0.25">
      <c r="C61318" s="75"/>
      <c r="D61318" s="74"/>
    </row>
    <row r="61319" spans="3:4" x14ac:dyDescent="0.25">
      <c r="C61319" s="75"/>
      <c r="D61319" s="74"/>
    </row>
    <row r="61320" spans="3:4" x14ac:dyDescent="0.25">
      <c r="C61320" s="75"/>
      <c r="D61320" s="74"/>
    </row>
    <row r="61321" spans="3:4" x14ac:dyDescent="0.25">
      <c r="C61321" s="75"/>
      <c r="D61321" s="74"/>
    </row>
    <row r="61322" spans="3:4" x14ac:dyDescent="0.25">
      <c r="C61322" s="75"/>
      <c r="D61322" s="74"/>
    </row>
    <row r="61323" spans="3:4" x14ac:dyDescent="0.25">
      <c r="C61323" s="75"/>
      <c r="D61323" s="74"/>
    </row>
    <row r="61324" spans="3:4" x14ac:dyDescent="0.25">
      <c r="C61324" s="75"/>
      <c r="D61324" s="74"/>
    </row>
    <row r="61325" spans="3:4" x14ac:dyDescent="0.25">
      <c r="C61325" s="75"/>
      <c r="D61325" s="74"/>
    </row>
    <row r="61326" spans="3:4" x14ac:dyDescent="0.25">
      <c r="C61326" s="75"/>
      <c r="D61326" s="74"/>
    </row>
    <row r="61327" spans="3:4" x14ac:dyDescent="0.25">
      <c r="C61327" s="75"/>
      <c r="D61327" s="74"/>
    </row>
    <row r="61328" spans="3:4" x14ac:dyDescent="0.25">
      <c r="C61328" s="75"/>
      <c r="D61328" s="74"/>
    </row>
    <row r="61329" spans="3:4" x14ac:dyDescent="0.25">
      <c r="C61329" s="75"/>
      <c r="D61329" s="74"/>
    </row>
    <row r="61330" spans="3:4" x14ac:dyDescent="0.25">
      <c r="C61330" s="75"/>
      <c r="D61330" s="74"/>
    </row>
    <row r="61331" spans="3:4" x14ac:dyDescent="0.25">
      <c r="C61331" s="75"/>
      <c r="D61331" s="74"/>
    </row>
    <row r="61332" spans="3:4" x14ac:dyDescent="0.25">
      <c r="C61332" s="75"/>
      <c r="D61332" s="74"/>
    </row>
    <row r="61333" spans="3:4" x14ac:dyDescent="0.25">
      <c r="C61333" s="75"/>
      <c r="D61333" s="74"/>
    </row>
    <row r="61334" spans="3:4" x14ac:dyDescent="0.25">
      <c r="C61334" s="75"/>
      <c r="D61334" s="74"/>
    </row>
    <row r="61335" spans="3:4" x14ac:dyDescent="0.25">
      <c r="C61335" s="75"/>
      <c r="D61335" s="74"/>
    </row>
    <row r="61336" spans="3:4" x14ac:dyDescent="0.25">
      <c r="C61336" s="75"/>
      <c r="D61336" s="74"/>
    </row>
    <row r="61337" spans="3:4" x14ac:dyDescent="0.25">
      <c r="C61337" s="75"/>
      <c r="D61337" s="74"/>
    </row>
    <row r="61338" spans="3:4" x14ac:dyDescent="0.25">
      <c r="C61338" s="75"/>
      <c r="D61338" s="74"/>
    </row>
    <row r="61339" spans="3:4" x14ac:dyDescent="0.25">
      <c r="C61339" s="75"/>
      <c r="D61339" s="74"/>
    </row>
    <row r="61340" spans="3:4" x14ac:dyDescent="0.25">
      <c r="C61340" s="75"/>
      <c r="D61340" s="74"/>
    </row>
    <row r="61341" spans="3:4" x14ac:dyDescent="0.25">
      <c r="C61341" s="75"/>
      <c r="D61341" s="74"/>
    </row>
    <row r="61342" spans="3:4" x14ac:dyDescent="0.25">
      <c r="C61342" s="75"/>
      <c r="D61342" s="74"/>
    </row>
    <row r="61343" spans="3:4" x14ac:dyDescent="0.25">
      <c r="C61343" s="75"/>
      <c r="D61343" s="74"/>
    </row>
    <row r="61344" spans="3:4" x14ac:dyDescent="0.25">
      <c r="C61344" s="75"/>
      <c r="D61344" s="74"/>
    </row>
    <row r="61345" spans="3:4" x14ac:dyDescent="0.25">
      <c r="C61345" s="75"/>
      <c r="D61345" s="74"/>
    </row>
    <row r="61346" spans="3:4" x14ac:dyDescent="0.25">
      <c r="C61346" s="75"/>
      <c r="D61346" s="74"/>
    </row>
    <row r="61347" spans="3:4" x14ac:dyDescent="0.25">
      <c r="C61347" s="75"/>
      <c r="D61347" s="74"/>
    </row>
    <row r="61348" spans="3:4" x14ac:dyDescent="0.25">
      <c r="C61348" s="75"/>
      <c r="D61348" s="74"/>
    </row>
    <row r="61349" spans="3:4" x14ac:dyDescent="0.25">
      <c r="C61349" s="75"/>
      <c r="D61349" s="74"/>
    </row>
    <row r="61350" spans="3:4" x14ac:dyDescent="0.25">
      <c r="C61350" s="75"/>
      <c r="D61350" s="74"/>
    </row>
    <row r="61351" spans="3:4" x14ac:dyDescent="0.25">
      <c r="C61351" s="75"/>
      <c r="D61351" s="74"/>
    </row>
    <row r="61352" spans="3:4" x14ac:dyDescent="0.25">
      <c r="C61352" s="75"/>
      <c r="D61352" s="74"/>
    </row>
    <row r="61353" spans="3:4" x14ac:dyDescent="0.25">
      <c r="C61353" s="75"/>
      <c r="D61353" s="74"/>
    </row>
    <row r="61354" spans="3:4" x14ac:dyDescent="0.25">
      <c r="C61354" s="75"/>
      <c r="D61354" s="74"/>
    </row>
    <row r="61355" spans="3:4" x14ac:dyDescent="0.25">
      <c r="C61355" s="75"/>
      <c r="D61355" s="74"/>
    </row>
    <row r="61356" spans="3:4" x14ac:dyDescent="0.25">
      <c r="C61356" s="75"/>
      <c r="D61356" s="74"/>
    </row>
    <row r="61357" spans="3:4" x14ac:dyDescent="0.25">
      <c r="C61357" s="75"/>
      <c r="D61357" s="74"/>
    </row>
    <row r="61358" spans="3:4" x14ac:dyDescent="0.25">
      <c r="C61358" s="75"/>
      <c r="D61358" s="74"/>
    </row>
    <row r="61359" spans="3:4" x14ac:dyDescent="0.25">
      <c r="C61359" s="75"/>
      <c r="D61359" s="74"/>
    </row>
    <row r="61360" spans="3:4" x14ac:dyDescent="0.25">
      <c r="C61360" s="75"/>
      <c r="D61360" s="74"/>
    </row>
    <row r="61361" spans="3:4" x14ac:dyDescent="0.25">
      <c r="C61361" s="75"/>
      <c r="D61361" s="74"/>
    </row>
    <row r="61362" spans="3:4" x14ac:dyDescent="0.25">
      <c r="C61362" s="75"/>
      <c r="D61362" s="74"/>
    </row>
    <row r="61363" spans="3:4" x14ac:dyDescent="0.25">
      <c r="C61363" s="75"/>
      <c r="D61363" s="74"/>
    </row>
    <row r="61364" spans="3:4" x14ac:dyDescent="0.25">
      <c r="C61364" s="75"/>
      <c r="D61364" s="74"/>
    </row>
    <row r="61365" spans="3:4" x14ac:dyDescent="0.25">
      <c r="C61365" s="75"/>
      <c r="D61365" s="74"/>
    </row>
    <row r="61366" spans="3:4" x14ac:dyDescent="0.25">
      <c r="C61366" s="75"/>
      <c r="D61366" s="74"/>
    </row>
    <row r="61367" spans="3:4" x14ac:dyDescent="0.25">
      <c r="C61367" s="75"/>
      <c r="D61367" s="74"/>
    </row>
    <row r="61368" spans="3:4" x14ac:dyDescent="0.25">
      <c r="C61368" s="75"/>
      <c r="D61368" s="74"/>
    </row>
    <row r="61369" spans="3:4" x14ac:dyDescent="0.25">
      <c r="C61369" s="75"/>
      <c r="D61369" s="74"/>
    </row>
    <row r="61370" spans="3:4" x14ac:dyDescent="0.25">
      <c r="C61370" s="75"/>
      <c r="D61370" s="74"/>
    </row>
    <row r="61371" spans="3:4" x14ac:dyDescent="0.25">
      <c r="C61371" s="75"/>
      <c r="D61371" s="74"/>
    </row>
    <row r="61372" spans="3:4" x14ac:dyDescent="0.25">
      <c r="C61372" s="75"/>
      <c r="D61372" s="74"/>
    </row>
    <row r="61373" spans="3:4" x14ac:dyDescent="0.25">
      <c r="C61373" s="75"/>
      <c r="D61373" s="74"/>
    </row>
    <row r="61374" spans="3:4" x14ac:dyDescent="0.25">
      <c r="C61374" s="75"/>
      <c r="D61374" s="74"/>
    </row>
    <row r="61375" spans="3:4" x14ac:dyDescent="0.25">
      <c r="C61375" s="75"/>
      <c r="D61375" s="74"/>
    </row>
    <row r="61376" spans="3:4" x14ac:dyDescent="0.25">
      <c r="C61376" s="75"/>
      <c r="D61376" s="74"/>
    </row>
    <row r="61377" spans="3:4" x14ac:dyDescent="0.25">
      <c r="C61377" s="75"/>
      <c r="D61377" s="74"/>
    </row>
    <row r="61378" spans="3:4" x14ac:dyDescent="0.25">
      <c r="C61378" s="75"/>
      <c r="D61378" s="74"/>
    </row>
    <row r="61379" spans="3:4" x14ac:dyDescent="0.25">
      <c r="C61379" s="75"/>
      <c r="D61379" s="74"/>
    </row>
    <row r="61380" spans="3:4" x14ac:dyDescent="0.25">
      <c r="C61380" s="75"/>
      <c r="D61380" s="74"/>
    </row>
    <row r="61381" spans="3:4" x14ac:dyDescent="0.25">
      <c r="C61381" s="75"/>
      <c r="D61381" s="74"/>
    </row>
    <row r="61382" spans="3:4" x14ac:dyDescent="0.25">
      <c r="C61382" s="75"/>
      <c r="D61382" s="74"/>
    </row>
    <row r="61383" spans="3:4" x14ac:dyDescent="0.25">
      <c r="C61383" s="75"/>
      <c r="D61383" s="74"/>
    </row>
    <row r="61384" spans="3:4" x14ac:dyDescent="0.25">
      <c r="C61384" s="75"/>
      <c r="D61384" s="74"/>
    </row>
    <row r="61385" spans="3:4" x14ac:dyDescent="0.25">
      <c r="C61385" s="75"/>
      <c r="D61385" s="74"/>
    </row>
    <row r="61386" spans="3:4" x14ac:dyDescent="0.25">
      <c r="C61386" s="75"/>
      <c r="D61386" s="74"/>
    </row>
    <row r="61387" spans="3:4" x14ac:dyDescent="0.25">
      <c r="C61387" s="75"/>
      <c r="D61387" s="74"/>
    </row>
    <row r="61388" spans="3:4" x14ac:dyDescent="0.25">
      <c r="C61388" s="75"/>
      <c r="D61388" s="74"/>
    </row>
    <row r="61389" spans="3:4" x14ac:dyDescent="0.25">
      <c r="C61389" s="75"/>
      <c r="D61389" s="74"/>
    </row>
    <row r="61390" spans="3:4" x14ac:dyDescent="0.25">
      <c r="C61390" s="75"/>
      <c r="D61390" s="74"/>
    </row>
    <row r="61391" spans="3:4" x14ac:dyDescent="0.25">
      <c r="C61391" s="75"/>
      <c r="D61391" s="74"/>
    </row>
    <row r="61392" spans="3:4" x14ac:dyDescent="0.25">
      <c r="C61392" s="75"/>
      <c r="D61392" s="74"/>
    </row>
    <row r="61393" spans="3:4" x14ac:dyDescent="0.25">
      <c r="C61393" s="75"/>
      <c r="D61393" s="74"/>
    </row>
    <row r="61394" spans="3:4" x14ac:dyDescent="0.25">
      <c r="C61394" s="75"/>
      <c r="D61394" s="74"/>
    </row>
    <row r="61395" spans="3:4" x14ac:dyDescent="0.25">
      <c r="C61395" s="75"/>
      <c r="D61395" s="74"/>
    </row>
    <row r="61396" spans="3:4" x14ac:dyDescent="0.25">
      <c r="C61396" s="75"/>
      <c r="D61396" s="74"/>
    </row>
    <row r="61397" spans="3:4" x14ac:dyDescent="0.25">
      <c r="C61397" s="75"/>
      <c r="D61397" s="74"/>
    </row>
    <row r="61398" spans="3:4" x14ac:dyDescent="0.25">
      <c r="C61398" s="75"/>
      <c r="D61398" s="74"/>
    </row>
    <row r="61399" spans="3:4" x14ac:dyDescent="0.25">
      <c r="C61399" s="75"/>
      <c r="D61399" s="74"/>
    </row>
    <row r="61400" spans="3:4" x14ac:dyDescent="0.25">
      <c r="C61400" s="75"/>
      <c r="D61400" s="74"/>
    </row>
    <row r="61401" spans="3:4" x14ac:dyDescent="0.25">
      <c r="C61401" s="75"/>
      <c r="D61401" s="74"/>
    </row>
    <row r="61402" spans="3:4" x14ac:dyDescent="0.25">
      <c r="C61402" s="75"/>
      <c r="D61402" s="74"/>
    </row>
    <row r="61403" spans="3:4" x14ac:dyDescent="0.25">
      <c r="C61403" s="75"/>
      <c r="D61403" s="74"/>
    </row>
    <row r="61404" spans="3:4" x14ac:dyDescent="0.25">
      <c r="C61404" s="75"/>
      <c r="D61404" s="74"/>
    </row>
    <row r="61405" spans="3:4" x14ac:dyDescent="0.25">
      <c r="C61405" s="75"/>
      <c r="D61405" s="74"/>
    </row>
    <row r="61406" spans="3:4" x14ac:dyDescent="0.25">
      <c r="C61406" s="75"/>
      <c r="D61406" s="74"/>
    </row>
    <row r="61407" spans="3:4" x14ac:dyDescent="0.25">
      <c r="C61407" s="75"/>
      <c r="D61407" s="74"/>
    </row>
    <row r="61408" spans="3:4" x14ac:dyDescent="0.25">
      <c r="C61408" s="75"/>
      <c r="D61408" s="74"/>
    </row>
    <row r="61409" spans="3:4" x14ac:dyDescent="0.25">
      <c r="C61409" s="75"/>
      <c r="D61409" s="74"/>
    </row>
    <row r="61410" spans="3:4" x14ac:dyDescent="0.25">
      <c r="C61410" s="75"/>
      <c r="D61410" s="74"/>
    </row>
    <row r="61411" spans="3:4" x14ac:dyDescent="0.25">
      <c r="C61411" s="75"/>
      <c r="D61411" s="74"/>
    </row>
    <row r="61412" spans="3:4" x14ac:dyDescent="0.25">
      <c r="C61412" s="75"/>
      <c r="D61412" s="74"/>
    </row>
    <row r="61413" spans="3:4" x14ac:dyDescent="0.25">
      <c r="C61413" s="75"/>
      <c r="D61413" s="74"/>
    </row>
    <row r="61414" spans="3:4" x14ac:dyDescent="0.25">
      <c r="C61414" s="75"/>
      <c r="D61414" s="74"/>
    </row>
    <row r="61415" spans="3:4" x14ac:dyDescent="0.25">
      <c r="C61415" s="75"/>
      <c r="D61415" s="74"/>
    </row>
    <row r="61416" spans="3:4" x14ac:dyDescent="0.25">
      <c r="C61416" s="75"/>
      <c r="D61416" s="74"/>
    </row>
    <row r="61417" spans="3:4" x14ac:dyDescent="0.25">
      <c r="C61417" s="75"/>
      <c r="D61417" s="74"/>
    </row>
    <row r="61418" spans="3:4" x14ac:dyDescent="0.25">
      <c r="C61418" s="75"/>
      <c r="D61418" s="74"/>
    </row>
    <row r="61419" spans="3:4" x14ac:dyDescent="0.25">
      <c r="C61419" s="75"/>
      <c r="D61419" s="74"/>
    </row>
    <row r="61420" spans="3:4" x14ac:dyDescent="0.25">
      <c r="C61420" s="75"/>
      <c r="D61420" s="74"/>
    </row>
    <row r="61421" spans="3:4" x14ac:dyDescent="0.25">
      <c r="C61421" s="75"/>
      <c r="D61421" s="74"/>
    </row>
    <row r="61422" spans="3:4" x14ac:dyDescent="0.25">
      <c r="C61422" s="75"/>
      <c r="D61422" s="74"/>
    </row>
    <row r="61423" spans="3:4" x14ac:dyDescent="0.25">
      <c r="C61423" s="75"/>
      <c r="D61423" s="74"/>
    </row>
    <row r="61424" spans="3:4" x14ac:dyDescent="0.25">
      <c r="C61424" s="75"/>
      <c r="D61424" s="74"/>
    </row>
    <row r="61425" spans="3:4" x14ac:dyDescent="0.25">
      <c r="C61425" s="75"/>
      <c r="D61425" s="74"/>
    </row>
    <row r="61426" spans="3:4" x14ac:dyDescent="0.25">
      <c r="C61426" s="75"/>
      <c r="D61426" s="74"/>
    </row>
    <row r="61427" spans="3:4" x14ac:dyDescent="0.25">
      <c r="C61427" s="75"/>
      <c r="D61427" s="74"/>
    </row>
    <row r="61428" spans="3:4" x14ac:dyDescent="0.25">
      <c r="C61428" s="75"/>
      <c r="D61428" s="74"/>
    </row>
    <row r="61429" spans="3:4" x14ac:dyDescent="0.25">
      <c r="C61429" s="75"/>
      <c r="D61429" s="74"/>
    </row>
    <row r="61430" spans="3:4" x14ac:dyDescent="0.25">
      <c r="C61430" s="75"/>
      <c r="D61430" s="74"/>
    </row>
    <row r="61431" spans="3:4" x14ac:dyDescent="0.25">
      <c r="C61431" s="75"/>
      <c r="D61431" s="74"/>
    </row>
    <row r="61432" spans="3:4" x14ac:dyDescent="0.25">
      <c r="C61432" s="75"/>
      <c r="D61432" s="74"/>
    </row>
    <row r="61433" spans="3:4" x14ac:dyDescent="0.25">
      <c r="C61433" s="75"/>
      <c r="D61433" s="74"/>
    </row>
    <row r="61434" spans="3:4" x14ac:dyDescent="0.25">
      <c r="C61434" s="75"/>
      <c r="D61434" s="74"/>
    </row>
    <row r="61435" spans="3:4" x14ac:dyDescent="0.25">
      <c r="C61435" s="75"/>
      <c r="D61435" s="74"/>
    </row>
    <row r="61436" spans="3:4" x14ac:dyDescent="0.25">
      <c r="C61436" s="75"/>
      <c r="D61436" s="74"/>
    </row>
    <row r="61437" spans="3:4" x14ac:dyDescent="0.25">
      <c r="C61437" s="75"/>
      <c r="D61437" s="74"/>
    </row>
    <row r="61438" spans="3:4" x14ac:dyDescent="0.25">
      <c r="C61438" s="75"/>
      <c r="D61438" s="74"/>
    </row>
    <row r="61439" spans="3:4" x14ac:dyDescent="0.25">
      <c r="C61439" s="75"/>
      <c r="D61439" s="74"/>
    </row>
    <row r="61440" spans="3:4" x14ac:dyDescent="0.25">
      <c r="C61440" s="75"/>
      <c r="D61440" s="74"/>
    </row>
    <row r="61441" spans="3:4" x14ac:dyDescent="0.25">
      <c r="C61441" s="75"/>
      <c r="D61441" s="74"/>
    </row>
    <row r="61442" spans="3:4" x14ac:dyDescent="0.25">
      <c r="C61442" s="75"/>
      <c r="D61442" s="74"/>
    </row>
    <row r="61443" spans="3:4" x14ac:dyDescent="0.25">
      <c r="C61443" s="75"/>
      <c r="D61443" s="74"/>
    </row>
    <row r="61444" spans="3:4" x14ac:dyDescent="0.25">
      <c r="C61444" s="75"/>
      <c r="D61444" s="74"/>
    </row>
    <row r="61445" spans="3:4" x14ac:dyDescent="0.25">
      <c r="C61445" s="75"/>
      <c r="D61445" s="74"/>
    </row>
    <row r="61446" spans="3:4" x14ac:dyDescent="0.25">
      <c r="C61446" s="75"/>
      <c r="D61446" s="74"/>
    </row>
    <row r="61447" spans="3:4" x14ac:dyDescent="0.25">
      <c r="C61447" s="75"/>
      <c r="D61447" s="74"/>
    </row>
    <row r="61448" spans="3:4" x14ac:dyDescent="0.25">
      <c r="C61448" s="75"/>
      <c r="D61448" s="74"/>
    </row>
    <row r="61449" spans="3:4" x14ac:dyDescent="0.25">
      <c r="C61449" s="75"/>
      <c r="D61449" s="74"/>
    </row>
    <row r="61450" spans="3:4" x14ac:dyDescent="0.25">
      <c r="C61450" s="75"/>
      <c r="D61450" s="74"/>
    </row>
    <row r="61451" spans="3:4" x14ac:dyDescent="0.25">
      <c r="C61451" s="75"/>
      <c r="D61451" s="74"/>
    </row>
    <row r="61452" spans="3:4" x14ac:dyDescent="0.25">
      <c r="C61452" s="75"/>
      <c r="D61452" s="74"/>
    </row>
    <row r="61453" spans="3:4" x14ac:dyDescent="0.25">
      <c r="C61453" s="75"/>
      <c r="D61453" s="74"/>
    </row>
    <row r="61454" spans="3:4" x14ac:dyDescent="0.25">
      <c r="C61454" s="75"/>
      <c r="D61454" s="74"/>
    </row>
    <row r="61455" spans="3:4" x14ac:dyDescent="0.25">
      <c r="C61455" s="75"/>
      <c r="D61455" s="74"/>
    </row>
    <row r="61456" spans="3:4" x14ac:dyDescent="0.25">
      <c r="C61456" s="75"/>
      <c r="D61456" s="74"/>
    </row>
    <row r="61457" spans="3:4" x14ac:dyDescent="0.25">
      <c r="C61457" s="75"/>
      <c r="D61457" s="74"/>
    </row>
    <row r="61458" spans="3:4" x14ac:dyDescent="0.25">
      <c r="C61458" s="75"/>
      <c r="D61458" s="74"/>
    </row>
    <row r="61459" spans="3:4" x14ac:dyDescent="0.25">
      <c r="C61459" s="75"/>
      <c r="D61459" s="74"/>
    </row>
    <row r="61460" spans="3:4" x14ac:dyDescent="0.25">
      <c r="C61460" s="75"/>
      <c r="D61460" s="74"/>
    </row>
    <row r="61461" spans="3:4" x14ac:dyDescent="0.25">
      <c r="C61461" s="75"/>
      <c r="D61461" s="74"/>
    </row>
    <row r="61462" spans="3:4" x14ac:dyDescent="0.25">
      <c r="C61462" s="75"/>
      <c r="D61462" s="74"/>
    </row>
    <row r="61463" spans="3:4" x14ac:dyDescent="0.25">
      <c r="C61463" s="75"/>
      <c r="D61463" s="74"/>
    </row>
    <row r="61464" spans="3:4" x14ac:dyDescent="0.25">
      <c r="C61464" s="75"/>
      <c r="D61464" s="74"/>
    </row>
    <row r="61465" spans="3:4" x14ac:dyDescent="0.25">
      <c r="C61465" s="75"/>
      <c r="D61465" s="74"/>
    </row>
    <row r="61466" spans="3:4" x14ac:dyDescent="0.25">
      <c r="C61466" s="75"/>
      <c r="D61466" s="74"/>
    </row>
    <row r="61467" spans="3:4" x14ac:dyDescent="0.25">
      <c r="C61467" s="75"/>
      <c r="D61467" s="74"/>
    </row>
    <row r="61468" spans="3:4" x14ac:dyDescent="0.25">
      <c r="C61468" s="75"/>
      <c r="D61468" s="74"/>
    </row>
    <row r="61469" spans="3:4" x14ac:dyDescent="0.25">
      <c r="C61469" s="75"/>
      <c r="D61469" s="74"/>
    </row>
    <row r="61470" spans="3:4" x14ac:dyDescent="0.25">
      <c r="C61470" s="75"/>
      <c r="D61470" s="74"/>
    </row>
    <row r="61471" spans="3:4" x14ac:dyDescent="0.25">
      <c r="C61471" s="75"/>
      <c r="D61471" s="74"/>
    </row>
    <row r="61472" spans="3:4" x14ac:dyDescent="0.25">
      <c r="C61472" s="75"/>
      <c r="D61472" s="74"/>
    </row>
    <row r="61473" spans="3:4" x14ac:dyDescent="0.25">
      <c r="C61473" s="75"/>
      <c r="D61473" s="74"/>
    </row>
    <row r="61474" spans="3:4" x14ac:dyDescent="0.25">
      <c r="C61474" s="75"/>
      <c r="D61474" s="74"/>
    </row>
    <row r="61475" spans="3:4" x14ac:dyDescent="0.25">
      <c r="C61475" s="75"/>
      <c r="D61475" s="74"/>
    </row>
    <row r="61476" spans="3:4" x14ac:dyDescent="0.25">
      <c r="C61476" s="75"/>
      <c r="D61476" s="74"/>
    </row>
    <row r="61477" spans="3:4" x14ac:dyDescent="0.25">
      <c r="C61477" s="75"/>
      <c r="D61477" s="74"/>
    </row>
    <row r="61478" spans="3:4" x14ac:dyDescent="0.25">
      <c r="C61478" s="75"/>
      <c r="D61478" s="74"/>
    </row>
    <row r="61479" spans="3:4" x14ac:dyDescent="0.25">
      <c r="C61479" s="75"/>
      <c r="D61479" s="74"/>
    </row>
    <row r="61480" spans="3:4" x14ac:dyDescent="0.25">
      <c r="C61480" s="75"/>
      <c r="D61480" s="74"/>
    </row>
    <row r="61481" spans="3:4" x14ac:dyDescent="0.25">
      <c r="C61481" s="75"/>
      <c r="D61481" s="74"/>
    </row>
    <row r="61482" spans="3:4" x14ac:dyDescent="0.25">
      <c r="C61482" s="75"/>
      <c r="D61482" s="74"/>
    </row>
    <row r="61483" spans="3:4" x14ac:dyDescent="0.25">
      <c r="C61483" s="75"/>
      <c r="D61483" s="74"/>
    </row>
    <row r="61484" spans="3:4" x14ac:dyDescent="0.25">
      <c r="C61484" s="75"/>
      <c r="D61484" s="74"/>
    </row>
    <row r="61485" spans="3:4" x14ac:dyDescent="0.25">
      <c r="C61485" s="75"/>
      <c r="D61485" s="74"/>
    </row>
    <row r="61486" spans="3:4" x14ac:dyDescent="0.25">
      <c r="C61486" s="75"/>
      <c r="D61486" s="74"/>
    </row>
    <row r="61487" spans="3:4" x14ac:dyDescent="0.25">
      <c r="C61487" s="75"/>
      <c r="D61487" s="74"/>
    </row>
    <row r="61488" spans="3:4" x14ac:dyDescent="0.25">
      <c r="C61488" s="75"/>
      <c r="D61488" s="74"/>
    </row>
    <row r="61489" spans="3:4" x14ac:dyDescent="0.25">
      <c r="C61489" s="75"/>
      <c r="D61489" s="74"/>
    </row>
    <row r="61490" spans="3:4" x14ac:dyDescent="0.25">
      <c r="C61490" s="75"/>
      <c r="D61490" s="74"/>
    </row>
    <row r="61491" spans="3:4" x14ac:dyDescent="0.25">
      <c r="C61491" s="75"/>
      <c r="D61491" s="74"/>
    </row>
    <row r="61492" spans="3:4" x14ac:dyDescent="0.25">
      <c r="C61492" s="75"/>
      <c r="D61492" s="74"/>
    </row>
    <row r="61493" spans="3:4" x14ac:dyDescent="0.25">
      <c r="C61493" s="75"/>
      <c r="D61493" s="74"/>
    </row>
    <row r="61494" spans="3:4" x14ac:dyDescent="0.25">
      <c r="C61494" s="75"/>
      <c r="D61494" s="74"/>
    </row>
    <row r="61495" spans="3:4" x14ac:dyDescent="0.25">
      <c r="C61495" s="75"/>
      <c r="D61495" s="74"/>
    </row>
    <row r="61496" spans="3:4" x14ac:dyDescent="0.25">
      <c r="C61496" s="75"/>
      <c r="D61496" s="74"/>
    </row>
    <row r="61497" spans="3:4" x14ac:dyDescent="0.25">
      <c r="C61497" s="75"/>
      <c r="D61497" s="74"/>
    </row>
    <row r="61498" spans="3:4" x14ac:dyDescent="0.25">
      <c r="C61498" s="75"/>
      <c r="D61498" s="74"/>
    </row>
    <row r="61499" spans="3:4" x14ac:dyDescent="0.25">
      <c r="C61499" s="75"/>
      <c r="D61499" s="74"/>
    </row>
    <row r="61500" spans="3:4" x14ac:dyDescent="0.25">
      <c r="C61500" s="75"/>
      <c r="D61500" s="74"/>
    </row>
    <row r="61501" spans="3:4" x14ac:dyDescent="0.25">
      <c r="C61501" s="75"/>
      <c r="D61501" s="74"/>
    </row>
    <row r="61502" spans="3:4" x14ac:dyDescent="0.25">
      <c r="C61502" s="75"/>
      <c r="D61502" s="74"/>
    </row>
    <row r="61503" spans="3:4" x14ac:dyDescent="0.25">
      <c r="C61503" s="75"/>
      <c r="D61503" s="74"/>
    </row>
    <row r="61504" spans="3:4" x14ac:dyDescent="0.25">
      <c r="C61504" s="75"/>
      <c r="D61504" s="74"/>
    </row>
    <row r="61505" spans="3:4" x14ac:dyDescent="0.25">
      <c r="C61505" s="75"/>
      <c r="D61505" s="74"/>
    </row>
    <row r="61506" spans="3:4" x14ac:dyDescent="0.25">
      <c r="C61506" s="75"/>
      <c r="D61506" s="74"/>
    </row>
    <row r="61507" spans="3:4" x14ac:dyDescent="0.25">
      <c r="C61507" s="75"/>
      <c r="D61507" s="74"/>
    </row>
    <row r="61508" spans="3:4" x14ac:dyDescent="0.25">
      <c r="C61508" s="75"/>
      <c r="D61508" s="74"/>
    </row>
    <row r="61509" spans="3:4" x14ac:dyDescent="0.25">
      <c r="C61509" s="75"/>
      <c r="D61509" s="74"/>
    </row>
    <row r="61510" spans="3:4" x14ac:dyDescent="0.25">
      <c r="C61510" s="75"/>
      <c r="D61510" s="74"/>
    </row>
    <row r="61511" spans="3:4" x14ac:dyDescent="0.25">
      <c r="C61511" s="75"/>
      <c r="D61511" s="74"/>
    </row>
    <row r="61512" spans="3:4" x14ac:dyDescent="0.25">
      <c r="C61512" s="75"/>
      <c r="D61512" s="74"/>
    </row>
    <row r="61513" spans="3:4" x14ac:dyDescent="0.25">
      <c r="C61513" s="75"/>
      <c r="D61513" s="74"/>
    </row>
    <row r="61514" spans="3:4" x14ac:dyDescent="0.25">
      <c r="C61514" s="75"/>
      <c r="D61514" s="74"/>
    </row>
    <row r="61515" spans="3:4" x14ac:dyDescent="0.25">
      <c r="C61515" s="75"/>
      <c r="D61515" s="74"/>
    </row>
    <row r="61516" spans="3:4" x14ac:dyDescent="0.25">
      <c r="C61516" s="75"/>
      <c r="D61516" s="74"/>
    </row>
    <row r="61517" spans="3:4" x14ac:dyDescent="0.25">
      <c r="C61517" s="75"/>
      <c r="D61517" s="74"/>
    </row>
    <row r="61518" spans="3:4" x14ac:dyDescent="0.25">
      <c r="C61518" s="75"/>
      <c r="D61518" s="74"/>
    </row>
    <row r="61519" spans="3:4" x14ac:dyDescent="0.25">
      <c r="C61519" s="75"/>
      <c r="D61519" s="74"/>
    </row>
    <row r="61520" spans="3:4" x14ac:dyDescent="0.25">
      <c r="C61520" s="75"/>
      <c r="D61520" s="74"/>
    </row>
    <row r="61521" spans="3:4" x14ac:dyDescent="0.25">
      <c r="C61521" s="75"/>
      <c r="D61521" s="74"/>
    </row>
    <row r="61522" spans="3:4" x14ac:dyDescent="0.25">
      <c r="C61522" s="75"/>
      <c r="D61522" s="74"/>
    </row>
    <row r="61523" spans="3:4" x14ac:dyDescent="0.25">
      <c r="C61523" s="75"/>
      <c r="D61523" s="74"/>
    </row>
    <row r="61524" spans="3:4" x14ac:dyDescent="0.25">
      <c r="C61524" s="75"/>
      <c r="D61524" s="74"/>
    </row>
    <row r="61525" spans="3:4" x14ac:dyDescent="0.25">
      <c r="C61525" s="75"/>
      <c r="D61525" s="74"/>
    </row>
    <row r="61526" spans="3:4" x14ac:dyDescent="0.25">
      <c r="C61526" s="75"/>
      <c r="D61526" s="74"/>
    </row>
    <row r="61527" spans="3:4" x14ac:dyDescent="0.25">
      <c r="C61527" s="75"/>
      <c r="D61527" s="74"/>
    </row>
    <row r="61528" spans="3:4" x14ac:dyDescent="0.25">
      <c r="C61528" s="75"/>
      <c r="D61528" s="74"/>
    </row>
    <row r="61529" spans="3:4" x14ac:dyDescent="0.25">
      <c r="C61529" s="75"/>
      <c r="D61529" s="74"/>
    </row>
    <row r="61530" spans="3:4" x14ac:dyDescent="0.25">
      <c r="C61530" s="75"/>
      <c r="D61530" s="74"/>
    </row>
    <row r="61531" spans="3:4" x14ac:dyDescent="0.25">
      <c r="C61531" s="75"/>
      <c r="D61531" s="74"/>
    </row>
    <row r="61532" spans="3:4" x14ac:dyDescent="0.25">
      <c r="C61532" s="75"/>
      <c r="D61532" s="74"/>
    </row>
    <row r="61533" spans="3:4" x14ac:dyDescent="0.25">
      <c r="C61533" s="75"/>
      <c r="D61533" s="74"/>
    </row>
    <row r="61534" spans="3:4" x14ac:dyDescent="0.25">
      <c r="C61534" s="75"/>
      <c r="D61534" s="74"/>
    </row>
    <row r="61535" spans="3:4" x14ac:dyDescent="0.25">
      <c r="C61535" s="75"/>
      <c r="D61535" s="74"/>
    </row>
    <row r="61536" spans="3:4" x14ac:dyDescent="0.25">
      <c r="C61536" s="75"/>
      <c r="D61536" s="74"/>
    </row>
    <row r="61537" spans="3:4" x14ac:dyDescent="0.25">
      <c r="C61537" s="75"/>
      <c r="D61537" s="74"/>
    </row>
    <row r="61538" spans="3:4" x14ac:dyDescent="0.25">
      <c r="C61538" s="75"/>
      <c r="D61538" s="74"/>
    </row>
    <row r="61539" spans="3:4" x14ac:dyDescent="0.25">
      <c r="C61539" s="75"/>
      <c r="D61539" s="74"/>
    </row>
    <row r="61540" spans="3:4" x14ac:dyDescent="0.25">
      <c r="C61540" s="75"/>
      <c r="D61540" s="74"/>
    </row>
    <row r="61541" spans="3:4" x14ac:dyDescent="0.25">
      <c r="C61541" s="75"/>
      <c r="D61541" s="74"/>
    </row>
    <row r="61542" spans="3:4" x14ac:dyDescent="0.25">
      <c r="C61542" s="75"/>
      <c r="D61542" s="74"/>
    </row>
    <row r="61543" spans="3:4" x14ac:dyDescent="0.25">
      <c r="C61543" s="75"/>
      <c r="D61543" s="74"/>
    </row>
    <row r="61544" spans="3:4" x14ac:dyDescent="0.25">
      <c r="C61544" s="75"/>
      <c r="D61544" s="74"/>
    </row>
    <row r="61545" spans="3:4" x14ac:dyDescent="0.25">
      <c r="C61545" s="75"/>
      <c r="D61545" s="74"/>
    </row>
    <row r="61546" spans="3:4" x14ac:dyDescent="0.25">
      <c r="C61546" s="75"/>
      <c r="D61546" s="74"/>
    </row>
    <row r="61547" spans="3:4" x14ac:dyDescent="0.25">
      <c r="C61547" s="75"/>
      <c r="D61547" s="74"/>
    </row>
    <row r="61548" spans="3:4" x14ac:dyDescent="0.25">
      <c r="C61548" s="75"/>
      <c r="D61548" s="74"/>
    </row>
    <row r="61549" spans="3:4" x14ac:dyDescent="0.25">
      <c r="C61549" s="75"/>
      <c r="D61549" s="74"/>
    </row>
    <row r="61550" spans="3:4" x14ac:dyDescent="0.25">
      <c r="C61550" s="75"/>
      <c r="D61550" s="74"/>
    </row>
    <row r="61551" spans="3:4" x14ac:dyDescent="0.25">
      <c r="C61551" s="75"/>
      <c r="D61551" s="74"/>
    </row>
    <row r="61552" spans="3:4" x14ac:dyDescent="0.25">
      <c r="C61552" s="75"/>
      <c r="D61552" s="74"/>
    </row>
    <row r="61553" spans="3:4" x14ac:dyDescent="0.25">
      <c r="C61553" s="75"/>
      <c r="D61553" s="74"/>
    </row>
    <row r="61554" spans="3:4" x14ac:dyDescent="0.25">
      <c r="C61554" s="75"/>
      <c r="D61554" s="74"/>
    </row>
    <row r="61555" spans="3:4" x14ac:dyDescent="0.25">
      <c r="C61555" s="75"/>
      <c r="D61555" s="74"/>
    </row>
    <row r="61556" spans="3:4" x14ac:dyDescent="0.25">
      <c r="C61556" s="75"/>
      <c r="D61556" s="74"/>
    </row>
    <row r="61557" spans="3:4" x14ac:dyDescent="0.25">
      <c r="C61557" s="75"/>
      <c r="D61557" s="74"/>
    </row>
    <row r="61558" spans="3:4" x14ac:dyDescent="0.25">
      <c r="C61558" s="75"/>
      <c r="D61558" s="74"/>
    </row>
    <row r="61559" spans="3:4" x14ac:dyDescent="0.25">
      <c r="C61559" s="75"/>
      <c r="D61559" s="74"/>
    </row>
    <row r="61560" spans="3:4" x14ac:dyDescent="0.25">
      <c r="C61560" s="75"/>
      <c r="D61560" s="74"/>
    </row>
    <row r="61561" spans="3:4" x14ac:dyDescent="0.25">
      <c r="C61561" s="75"/>
      <c r="D61561" s="74"/>
    </row>
    <row r="61562" spans="3:4" x14ac:dyDescent="0.25">
      <c r="C61562" s="75"/>
      <c r="D61562" s="74"/>
    </row>
    <row r="61563" spans="3:4" x14ac:dyDescent="0.25">
      <c r="C61563" s="75"/>
      <c r="D61563" s="74"/>
    </row>
    <row r="61564" spans="3:4" x14ac:dyDescent="0.25">
      <c r="C61564" s="75"/>
      <c r="D61564" s="74"/>
    </row>
    <row r="61565" spans="3:4" x14ac:dyDescent="0.25">
      <c r="C61565" s="75"/>
      <c r="D61565" s="74"/>
    </row>
    <row r="61566" spans="3:4" x14ac:dyDescent="0.25">
      <c r="C61566" s="75"/>
      <c r="D61566" s="74"/>
    </row>
    <row r="61567" spans="3:4" x14ac:dyDescent="0.25">
      <c r="C61567" s="75"/>
      <c r="D61567" s="74"/>
    </row>
    <row r="61568" spans="3:4" x14ac:dyDescent="0.25">
      <c r="C61568" s="75"/>
      <c r="D61568" s="74"/>
    </row>
    <row r="61569" spans="3:4" x14ac:dyDescent="0.25">
      <c r="C61569" s="75"/>
      <c r="D61569" s="74"/>
    </row>
    <row r="61570" spans="3:4" x14ac:dyDescent="0.25">
      <c r="C61570" s="75"/>
      <c r="D61570" s="74"/>
    </row>
    <row r="61571" spans="3:4" x14ac:dyDescent="0.25">
      <c r="C61571" s="75"/>
      <c r="D61571" s="74"/>
    </row>
    <row r="61572" spans="3:4" x14ac:dyDescent="0.25">
      <c r="C61572" s="75"/>
      <c r="D61572" s="74"/>
    </row>
    <row r="61573" spans="3:4" x14ac:dyDescent="0.25">
      <c r="C61573" s="75"/>
      <c r="D61573" s="74"/>
    </row>
    <row r="61574" spans="3:4" x14ac:dyDescent="0.25">
      <c r="C61574" s="75"/>
      <c r="D61574" s="74"/>
    </row>
    <row r="61575" spans="3:4" x14ac:dyDescent="0.25">
      <c r="C61575" s="75"/>
      <c r="D61575" s="74"/>
    </row>
    <row r="61576" spans="3:4" x14ac:dyDescent="0.25">
      <c r="C61576" s="75"/>
      <c r="D61576" s="74"/>
    </row>
    <row r="61577" spans="3:4" x14ac:dyDescent="0.25">
      <c r="C61577" s="75"/>
      <c r="D61577" s="74"/>
    </row>
    <row r="61578" spans="3:4" x14ac:dyDescent="0.25">
      <c r="C61578" s="75"/>
      <c r="D61578" s="74"/>
    </row>
    <row r="61579" spans="3:4" x14ac:dyDescent="0.25">
      <c r="C61579" s="75"/>
      <c r="D61579" s="74"/>
    </row>
    <row r="61580" spans="3:4" x14ac:dyDescent="0.25">
      <c r="C61580" s="75"/>
      <c r="D61580" s="74"/>
    </row>
    <row r="61581" spans="3:4" x14ac:dyDescent="0.25">
      <c r="C61581" s="75"/>
      <c r="D61581" s="74"/>
    </row>
    <row r="61582" spans="3:4" x14ac:dyDescent="0.25">
      <c r="C61582" s="75"/>
      <c r="D61582" s="74"/>
    </row>
    <row r="61583" spans="3:4" x14ac:dyDescent="0.25">
      <c r="C61583" s="75"/>
      <c r="D61583" s="74"/>
    </row>
    <row r="61584" spans="3:4" x14ac:dyDescent="0.25">
      <c r="C61584" s="75"/>
      <c r="D61584" s="74"/>
    </row>
    <row r="61585" spans="3:4" x14ac:dyDescent="0.25">
      <c r="C61585" s="75"/>
      <c r="D61585" s="74"/>
    </row>
    <row r="61586" spans="3:4" x14ac:dyDescent="0.25">
      <c r="C61586" s="75"/>
      <c r="D61586" s="74"/>
    </row>
    <row r="61587" spans="3:4" x14ac:dyDescent="0.25">
      <c r="C61587" s="75"/>
      <c r="D61587" s="74"/>
    </row>
    <row r="61588" spans="3:4" x14ac:dyDescent="0.25">
      <c r="C61588" s="75"/>
      <c r="D61588" s="74"/>
    </row>
    <row r="61589" spans="3:4" x14ac:dyDescent="0.25">
      <c r="C61589" s="75"/>
      <c r="D61589" s="74"/>
    </row>
    <row r="61590" spans="3:4" x14ac:dyDescent="0.25">
      <c r="C61590" s="75"/>
      <c r="D61590" s="74"/>
    </row>
    <row r="61591" spans="3:4" x14ac:dyDescent="0.25">
      <c r="C61591" s="75"/>
      <c r="D61591" s="74"/>
    </row>
    <row r="61592" spans="3:4" x14ac:dyDescent="0.25">
      <c r="C61592" s="75"/>
      <c r="D61592" s="74"/>
    </row>
    <row r="61593" spans="3:4" x14ac:dyDescent="0.25">
      <c r="C61593" s="75"/>
      <c r="D61593" s="74"/>
    </row>
    <row r="61594" spans="3:4" x14ac:dyDescent="0.25">
      <c r="C61594" s="75"/>
      <c r="D61594" s="74"/>
    </row>
    <row r="61595" spans="3:4" x14ac:dyDescent="0.25">
      <c r="C61595" s="75"/>
      <c r="D61595" s="74"/>
    </row>
    <row r="61596" spans="3:4" x14ac:dyDescent="0.25">
      <c r="C61596" s="75"/>
      <c r="D61596" s="74"/>
    </row>
    <row r="61597" spans="3:4" x14ac:dyDescent="0.25">
      <c r="C61597" s="75"/>
      <c r="D61597" s="74"/>
    </row>
    <row r="61598" spans="3:4" x14ac:dyDescent="0.25">
      <c r="C61598" s="75"/>
      <c r="D61598" s="74"/>
    </row>
    <row r="61599" spans="3:4" x14ac:dyDescent="0.25">
      <c r="C61599" s="75"/>
      <c r="D61599" s="74"/>
    </row>
    <row r="61600" spans="3:4" x14ac:dyDescent="0.25">
      <c r="C61600" s="75"/>
      <c r="D61600" s="74"/>
    </row>
    <row r="61601" spans="3:4" x14ac:dyDescent="0.25">
      <c r="C61601" s="75"/>
      <c r="D61601" s="74"/>
    </row>
    <row r="61602" spans="3:4" x14ac:dyDescent="0.25">
      <c r="C61602" s="75"/>
      <c r="D61602" s="74"/>
    </row>
    <row r="61603" spans="3:4" x14ac:dyDescent="0.25">
      <c r="C61603" s="75"/>
      <c r="D61603" s="74"/>
    </row>
    <row r="61604" spans="3:4" x14ac:dyDescent="0.25">
      <c r="C61604" s="75"/>
      <c r="D61604" s="74"/>
    </row>
    <row r="61605" spans="3:4" x14ac:dyDescent="0.25">
      <c r="C61605" s="75"/>
      <c r="D61605" s="74"/>
    </row>
    <row r="61606" spans="3:4" x14ac:dyDescent="0.25">
      <c r="C61606" s="75"/>
      <c r="D61606" s="74"/>
    </row>
    <row r="61607" spans="3:4" x14ac:dyDescent="0.25">
      <c r="C61607" s="75"/>
      <c r="D61607" s="74"/>
    </row>
    <row r="61608" spans="3:4" x14ac:dyDescent="0.25">
      <c r="C61608" s="75"/>
      <c r="D61608" s="74"/>
    </row>
    <row r="61609" spans="3:4" x14ac:dyDescent="0.25">
      <c r="C61609" s="75"/>
      <c r="D61609" s="74"/>
    </row>
    <row r="61610" spans="3:4" x14ac:dyDescent="0.25">
      <c r="C61610" s="75"/>
      <c r="D61610" s="74"/>
    </row>
    <row r="61611" spans="3:4" x14ac:dyDescent="0.25">
      <c r="C61611" s="75"/>
      <c r="D61611" s="74"/>
    </row>
    <row r="61612" spans="3:4" x14ac:dyDescent="0.25">
      <c r="C61612" s="75"/>
      <c r="D61612" s="74"/>
    </row>
    <row r="61613" spans="3:4" x14ac:dyDescent="0.25">
      <c r="C61613" s="75"/>
      <c r="D61613" s="74"/>
    </row>
    <row r="61614" spans="3:4" x14ac:dyDescent="0.25">
      <c r="C61614" s="75"/>
      <c r="D61614" s="74"/>
    </row>
    <row r="61615" spans="3:4" x14ac:dyDescent="0.25">
      <c r="C61615" s="75"/>
      <c r="D61615" s="74"/>
    </row>
    <row r="61616" spans="3:4" x14ac:dyDescent="0.25">
      <c r="C61616" s="75"/>
      <c r="D61616" s="74"/>
    </row>
    <row r="61617" spans="3:4" x14ac:dyDescent="0.25">
      <c r="C61617" s="75"/>
      <c r="D61617" s="74"/>
    </row>
    <row r="61618" spans="3:4" x14ac:dyDescent="0.25">
      <c r="C61618" s="75"/>
      <c r="D61618" s="74"/>
    </row>
    <row r="61619" spans="3:4" x14ac:dyDescent="0.25">
      <c r="C61619" s="75"/>
      <c r="D61619" s="74"/>
    </row>
    <row r="61620" spans="3:4" x14ac:dyDescent="0.25">
      <c r="C61620" s="75"/>
      <c r="D61620" s="74"/>
    </row>
    <row r="61621" spans="3:4" x14ac:dyDescent="0.25">
      <c r="C61621" s="75"/>
      <c r="D61621" s="74"/>
    </row>
    <row r="61622" spans="3:4" x14ac:dyDescent="0.25">
      <c r="C61622" s="75"/>
      <c r="D61622" s="74"/>
    </row>
    <row r="61623" spans="3:4" x14ac:dyDescent="0.25">
      <c r="C61623" s="75"/>
      <c r="D61623" s="74"/>
    </row>
    <row r="61624" spans="3:4" x14ac:dyDescent="0.25">
      <c r="C61624" s="75"/>
      <c r="D61624" s="74"/>
    </row>
    <row r="61625" spans="3:4" x14ac:dyDescent="0.25">
      <c r="C61625" s="75"/>
      <c r="D61625" s="74"/>
    </row>
    <row r="61626" spans="3:4" x14ac:dyDescent="0.25">
      <c r="C61626" s="75"/>
      <c r="D61626" s="74"/>
    </row>
    <row r="61627" spans="3:4" x14ac:dyDescent="0.25">
      <c r="C61627" s="75"/>
      <c r="D61627" s="74"/>
    </row>
    <row r="61628" spans="3:4" x14ac:dyDescent="0.25">
      <c r="C61628" s="75"/>
      <c r="D61628" s="74"/>
    </row>
    <row r="61629" spans="3:4" x14ac:dyDescent="0.25">
      <c r="C61629" s="75"/>
      <c r="D61629" s="74"/>
    </row>
    <row r="61630" spans="3:4" x14ac:dyDescent="0.25">
      <c r="C61630" s="75"/>
      <c r="D61630" s="74"/>
    </row>
    <row r="61631" spans="3:4" x14ac:dyDescent="0.25">
      <c r="C61631" s="75"/>
      <c r="D61631" s="74"/>
    </row>
    <row r="61632" spans="3:4" x14ac:dyDescent="0.25">
      <c r="C61632" s="75"/>
      <c r="D61632" s="74"/>
    </row>
    <row r="61633" spans="3:4" x14ac:dyDescent="0.25">
      <c r="C61633" s="75"/>
      <c r="D61633" s="74"/>
    </row>
    <row r="61634" spans="3:4" x14ac:dyDescent="0.25">
      <c r="C61634" s="75"/>
      <c r="D61634" s="74"/>
    </row>
    <row r="61635" spans="3:4" x14ac:dyDescent="0.25">
      <c r="C61635" s="75"/>
      <c r="D61635" s="74"/>
    </row>
    <row r="61636" spans="3:4" x14ac:dyDescent="0.25">
      <c r="C61636" s="75"/>
      <c r="D61636" s="74"/>
    </row>
    <row r="61637" spans="3:4" x14ac:dyDescent="0.25">
      <c r="C61637" s="75"/>
      <c r="D61637" s="74"/>
    </row>
    <row r="61638" spans="3:4" x14ac:dyDescent="0.25">
      <c r="C61638" s="75"/>
      <c r="D61638" s="74"/>
    </row>
    <row r="61639" spans="3:4" x14ac:dyDescent="0.25">
      <c r="C61639" s="75"/>
      <c r="D61639" s="74"/>
    </row>
    <row r="61640" spans="3:4" x14ac:dyDescent="0.25">
      <c r="C61640" s="75"/>
      <c r="D61640" s="74"/>
    </row>
    <row r="61641" spans="3:4" x14ac:dyDescent="0.25">
      <c r="C61641" s="75"/>
      <c r="D61641" s="74"/>
    </row>
    <row r="61642" spans="3:4" x14ac:dyDescent="0.25">
      <c r="C61642" s="75"/>
      <c r="D61642" s="74"/>
    </row>
    <row r="61643" spans="3:4" x14ac:dyDescent="0.25">
      <c r="C61643" s="75"/>
      <c r="D61643" s="74"/>
    </row>
    <row r="61644" spans="3:4" x14ac:dyDescent="0.25">
      <c r="C61644" s="75"/>
      <c r="D61644" s="74"/>
    </row>
    <row r="61645" spans="3:4" x14ac:dyDescent="0.25">
      <c r="C61645" s="75"/>
      <c r="D61645" s="74"/>
    </row>
    <row r="61646" spans="3:4" x14ac:dyDescent="0.25">
      <c r="C61646" s="75"/>
      <c r="D61646" s="74"/>
    </row>
    <row r="61647" spans="3:4" x14ac:dyDescent="0.25">
      <c r="C61647" s="75"/>
      <c r="D61647" s="74"/>
    </row>
    <row r="61648" spans="3:4" x14ac:dyDescent="0.25">
      <c r="C61648" s="75"/>
      <c r="D61648" s="74"/>
    </row>
    <row r="61649" spans="3:4" x14ac:dyDescent="0.25">
      <c r="C61649" s="75"/>
      <c r="D61649" s="74"/>
    </row>
    <row r="61650" spans="3:4" x14ac:dyDescent="0.25">
      <c r="C61650" s="75"/>
      <c r="D61650" s="74"/>
    </row>
    <row r="61651" spans="3:4" x14ac:dyDescent="0.25">
      <c r="C61651" s="75"/>
      <c r="D61651" s="74"/>
    </row>
    <row r="61652" spans="3:4" x14ac:dyDescent="0.25">
      <c r="C61652" s="75"/>
      <c r="D61652" s="74"/>
    </row>
    <row r="61653" spans="3:4" x14ac:dyDescent="0.25">
      <c r="C61653" s="75"/>
      <c r="D61653" s="74"/>
    </row>
    <row r="61654" spans="3:4" x14ac:dyDescent="0.25">
      <c r="C61654" s="75"/>
      <c r="D61654" s="74"/>
    </row>
    <row r="61655" spans="3:4" x14ac:dyDescent="0.25">
      <c r="C61655" s="75"/>
      <c r="D61655" s="74"/>
    </row>
    <row r="61656" spans="3:4" x14ac:dyDescent="0.25">
      <c r="C61656" s="75"/>
      <c r="D61656" s="74"/>
    </row>
    <row r="61657" spans="3:4" x14ac:dyDescent="0.25">
      <c r="C61657" s="75"/>
      <c r="D61657" s="74"/>
    </row>
    <row r="61658" spans="3:4" x14ac:dyDescent="0.25">
      <c r="C61658" s="75"/>
      <c r="D61658" s="74"/>
    </row>
    <row r="61659" spans="3:4" x14ac:dyDescent="0.25">
      <c r="C61659" s="75"/>
      <c r="D61659" s="74"/>
    </row>
    <row r="61660" spans="3:4" x14ac:dyDescent="0.25">
      <c r="C61660" s="75"/>
      <c r="D61660" s="74"/>
    </row>
    <row r="61661" spans="3:4" x14ac:dyDescent="0.25">
      <c r="C61661" s="75"/>
      <c r="D61661" s="74"/>
    </row>
    <row r="61662" spans="3:4" x14ac:dyDescent="0.25">
      <c r="C61662" s="75"/>
      <c r="D61662" s="74"/>
    </row>
    <row r="61663" spans="3:4" x14ac:dyDescent="0.25">
      <c r="C61663" s="75"/>
      <c r="D61663" s="74"/>
    </row>
    <row r="61664" spans="3:4" x14ac:dyDescent="0.25">
      <c r="C61664" s="75"/>
      <c r="D61664" s="74"/>
    </row>
    <row r="61665" spans="3:4" x14ac:dyDescent="0.25">
      <c r="C61665" s="75"/>
      <c r="D61665" s="74"/>
    </row>
    <row r="61666" spans="3:4" x14ac:dyDescent="0.25">
      <c r="C61666" s="75"/>
      <c r="D61666" s="74"/>
    </row>
    <row r="61667" spans="3:4" x14ac:dyDescent="0.25">
      <c r="C61667" s="75"/>
      <c r="D61667" s="74"/>
    </row>
    <row r="61668" spans="3:4" x14ac:dyDescent="0.25">
      <c r="C61668" s="75"/>
      <c r="D61668" s="74"/>
    </row>
    <row r="61669" spans="3:4" x14ac:dyDescent="0.25">
      <c r="C61669" s="75"/>
      <c r="D61669" s="74"/>
    </row>
    <row r="61670" spans="3:4" x14ac:dyDescent="0.25">
      <c r="C61670" s="75"/>
      <c r="D61670" s="74"/>
    </row>
    <row r="61671" spans="3:4" x14ac:dyDescent="0.25">
      <c r="C61671" s="75"/>
      <c r="D61671" s="74"/>
    </row>
    <row r="61672" spans="3:4" x14ac:dyDescent="0.25">
      <c r="C61672" s="75"/>
      <c r="D61672" s="74"/>
    </row>
    <row r="61673" spans="3:4" x14ac:dyDescent="0.25">
      <c r="C61673" s="75"/>
      <c r="D61673" s="74"/>
    </row>
    <row r="61674" spans="3:4" x14ac:dyDescent="0.25">
      <c r="C61674" s="75"/>
      <c r="D61674" s="74"/>
    </row>
    <row r="61675" spans="3:4" x14ac:dyDescent="0.25">
      <c r="C61675" s="75"/>
      <c r="D61675" s="74"/>
    </row>
    <row r="61676" spans="3:4" x14ac:dyDescent="0.25">
      <c r="C61676" s="75"/>
      <c r="D61676" s="74"/>
    </row>
    <row r="61677" spans="3:4" x14ac:dyDescent="0.25">
      <c r="C61677" s="75"/>
      <c r="D61677" s="74"/>
    </row>
    <row r="61678" spans="3:4" x14ac:dyDescent="0.25">
      <c r="C61678" s="75"/>
      <c r="D61678" s="74"/>
    </row>
    <row r="61679" spans="3:4" x14ac:dyDescent="0.25">
      <c r="C61679" s="75"/>
      <c r="D61679" s="74"/>
    </row>
    <row r="61680" spans="3:4" x14ac:dyDescent="0.25">
      <c r="C61680" s="75"/>
      <c r="D61680" s="74"/>
    </row>
    <row r="61681" spans="3:4" x14ac:dyDescent="0.25">
      <c r="C61681" s="75"/>
      <c r="D61681" s="74"/>
    </row>
    <row r="61682" spans="3:4" x14ac:dyDescent="0.25">
      <c r="C61682" s="75"/>
      <c r="D61682" s="74"/>
    </row>
    <row r="61683" spans="3:4" x14ac:dyDescent="0.25">
      <c r="C61683" s="75"/>
      <c r="D61683" s="74"/>
    </row>
    <row r="61684" spans="3:4" x14ac:dyDescent="0.25">
      <c r="C61684" s="75"/>
      <c r="D61684" s="74"/>
    </row>
    <row r="61685" spans="3:4" x14ac:dyDescent="0.25">
      <c r="C61685" s="75"/>
      <c r="D61685" s="74"/>
    </row>
    <row r="61686" spans="3:4" x14ac:dyDescent="0.25">
      <c r="C61686" s="75"/>
      <c r="D61686" s="74"/>
    </row>
    <row r="61687" spans="3:4" x14ac:dyDescent="0.25">
      <c r="C61687" s="75"/>
      <c r="D61687" s="74"/>
    </row>
    <row r="61688" spans="3:4" x14ac:dyDescent="0.25">
      <c r="C61688" s="75"/>
      <c r="D61688" s="74"/>
    </row>
    <row r="61689" spans="3:4" x14ac:dyDescent="0.25">
      <c r="C61689" s="75"/>
      <c r="D61689" s="74"/>
    </row>
    <row r="61690" spans="3:4" x14ac:dyDescent="0.25">
      <c r="C61690" s="75"/>
      <c r="D61690" s="74"/>
    </row>
    <row r="61691" spans="3:4" x14ac:dyDescent="0.25">
      <c r="C61691" s="75"/>
      <c r="D61691" s="74"/>
    </row>
    <row r="61692" spans="3:4" x14ac:dyDescent="0.25">
      <c r="C61692" s="75"/>
      <c r="D61692" s="74"/>
    </row>
    <row r="61693" spans="3:4" x14ac:dyDescent="0.25">
      <c r="C61693" s="75"/>
      <c r="D61693" s="74"/>
    </row>
    <row r="61694" spans="3:4" x14ac:dyDescent="0.25">
      <c r="C61694" s="75"/>
      <c r="D61694" s="74"/>
    </row>
    <row r="61695" spans="3:4" x14ac:dyDescent="0.25">
      <c r="C61695" s="75"/>
      <c r="D61695" s="74"/>
    </row>
    <row r="61696" spans="3:4" x14ac:dyDescent="0.25">
      <c r="C61696" s="75"/>
      <c r="D61696" s="74"/>
    </row>
    <row r="61697" spans="3:4" x14ac:dyDescent="0.25">
      <c r="C61697" s="75"/>
      <c r="D61697" s="74"/>
    </row>
    <row r="61698" spans="3:4" x14ac:dyDescent="0.25">
      <c r="C61698" s="75"/>
      <c r="D61698" s="74"/>
    </row>
    <row r="61699" spans="3:4" x14ac:dyDescent="0.25">
      <c r="C61699" s="75"/>
      <c r="D61699" s="74"/>
    </row>
    <row r="61700" spans="3:4" x14ac:dyDescent="0.25">
      <c r="C61700" s="75"/>
      <c r="D61700" s="74"/>
    </row>
    <row r="61701" spans="3:4" x14ac:dyDescent="0.25">
      <c r="C61701" s="75"/>
      <c r="D61701" s="74"/>
    </row>
    <row r="61702" spans="3:4" x14ac:dyDescent="0.25">
      <c r="C61702" s="75"/>
      <c r="D61702" s="74"/>
    </row>
    <row r="61703" spans="3:4" x14ac:dyDescent="0.25">
      <c r="C61703" s="75"/>
      <c r="D61703" s="74"/>
    </row>
    <row r="61704" spans="3:4" x14ac:dyDescent="0.25">
      <c r="C61704" s="75"/>
      <c r="D61704" s="74"/>
    </row>
    <row r="61705" spans="3:4" x14ac:dyDescent="0.25">
      <c r="C61705" s="75"/>
      <c r="D61705" s="74"/>
    </row>
    <row r="61706" spans="3:4" x14ac:dyDescent="0.25">
      <c r="C61706" s="75"/>
      <c r="D61706" s="74"/>
    </row>
    <row r="61707" spans="3:4" x14ac:dyDescent="0.25">
      <c r="C61707" s="75"/>
      <c r="D61707" s="74"/>
    </row>
    <row r="61708" spans="3:4" x14ac:dyDescent="0.25">
      <c r="C61708" s="75"/>
      <c r="D61708" s="74"/>
    </row>
    <row r="61709" spans="3:4" x14ac:dyDescent="0.25">
      <c r="C61709" s="75"/>
      <c r="D61709" s="74"/>
    </row>
    <row r="61710" spans="3:4" x14ac:dyDescent="0.25">
      <c r="C61710" s="75"/>
      <c r="D61710" s="74"/>
    </row>
    <row r="61711" spans="3:4" x14ac:dyDescent="0.25">
      <c r="C61711" s="75"/>
      <c r="D61711" s="74"/>
    </row>
    <row r="61712" spans="3:4" x14ac:dyDescent="0.25">
      <c r="C61712" s="75"/>
      <c r="D61712" s="74"/>
    </row>
    <row r="61713" spans="3:4" x14ac:dyDescent="0.25">
      <c r="C61713" s="75"/>
      <c r="D61713" s="74"/>
    </row>
    <row r="61714" spans="3:4" x14ac:dyDescent="0.25">
      <c r="C61714" s="75"/>
      <c r="D61714" s="74"/>
    </row>
    <row r="61715" spans="3:4" x14ac:dyDescent="0.25">
      <c r="C61715" s="75"/>
      <c r="D61715" s="74"/>
    </row>
    <row r="61716" spans="3:4" x14ac:dyDescent="0.25">
      <c r="C61716" s="75"/>
      <c r="D61716" s="74"/>
    </row>
    <row r="61717" spans="3:4" x14ac:dyDescent="0.25">
      <c r="C61717" s="75"/>
      <c r="D61717" s="74"/>
    </row>
    <row r="61718" spans="3:4" x14ac:dyDescent="0.25">
      <c r="C61718" s="75"/>
      <c r="D61718" s="74"/>
    </row>
    <row r="61719" spans="3:4" x14ac:dyDescent="0.25">
      <c r="C61719" s="75"/>
      <c r="D61719" s="74"/>
    </row>
    <row r="61720" spans="3:4" x14ac:dyDescent="0.25">
      <c r="C61720" s="75"/>
      <c r="D61720" s="74"/>
    </row>
    <row r="61721" spans="3:4" x14ac:dyDescent="0.25">
      <c r="C61721" s="75"/>
      <c r="D61721" s="74"/>
    </row>
    <row r="61722" spans="3:4" x14ac:dyDescent="0.25">
      <c r="C61722" s="75"/>
      <c r="D61722" s="74"/>
    </row>
    <row r="61723" spans="3:4" x14ac:dyDescent="0.25">
      <c r="C61723" s="75"/>
      <c r="D61723" s="74"/>
    </row>
    <row r="61724" spans="3:4" x14ac:dyDescent="0.25">
      <c r="C61724" s="75"/>
      <c r="D61724" s="74"/>
    </row>
    <row r="61725" spans="3:4" x14ac:dyDescent="0.25">
      <c r="C61725" s="75"/>
      <c r="D61725" s="74"/>
    </row>
    <row r="61726" spans="3:4" x14ac:dyDescent="0.25">
      <c r="C61726" s="75"/>
      <c r="D61726" s="74"/>
    </row>
    <row r="61727" spans="3:4" x14ac:dyDescent="0.25">
      <c r="C61727" s="75"/>
      <c r="D61727" s="74"/>
    </row>
    <row r="61728" spans="3:4" x14ac:dyDescent="0.25">
      <c r="C61728" s="75"/>
      <c r="D61728" s="74"/>
    </row>
    <row r="61729" spans="3:4" x14ac:dyDescent="0.25">
      <c r="C61729" s="75"/>
      <c r="D61729" s="74"/>
    </row>
    <row r="61730" spans="3:4" x14ac:dyDescent="0.25">
      <c r="C61730" s="75"/>
      <c r="D61730" s="74"/>
    </row>
    <row r="61731" spans="3:4" x14ac:dyDescent="0.25">
      <c r="C61731" s="75"/>
      <c r="D61731" s="74"/>
    </row>
    <row r="61732" spans="3:4" x14ac:dyDescent="0.25">
      <c r="C61732" s="75"/>
      <c r="D61732" s="74"/>
    </row>
    <row r="61733" spans="3:4" x14ac:dyDescent="0.25">
      <c r="C61733" s="75"/>
      <c r="D61733" s="74"/>
    </row>
    <row r="61734" spans="3:4" x14ac:dyDescent="0.25">
      <c r="C61734" s="75"/>
      <c r="D61734" s="74"/>
    </row>
    <row r="61735" spans="3:4" x14ac:dyDescent="0.25">
      <c r="C61735" s="75"/>
      <c r="D61735" s="74"/>
    </row>
    <row r="61736" spans="3:4" x14ac:dyDescent="0.25">
      <c r="C61736" s="75"/>
      <c r="D61736" s="74"/>
    </row>
    <row r="61737" spans="3:4" x14ac:dyDescent="0.25">
      <c r="C61737" s="75"/>
      <c r="D61737" s="74"/>
    </row>
    <row r="61738" spans="3:4" x14ac:dyDescent="0.25">
      <c r="C61738" s="75"/>
      <c r="D61738" s="74"/>
    </row>
    <row r="61739" spans="3:4" x14ac:dyDescent="0.25">
      <c r="C61739" s="75"/>
      <c r="D61739" s="74"/>
    </row>
    <row r="61740" spans="3:4" x14ac:dyDescent="0.25">
      <c r="C61740" s="75"/>
      <c r="D61740" s="74"/>
    </row>
    <row r="61741" spans="3:4" x14ac:dyDescent="0.25">
      <c r="C61741" s="75"/>
      <c r="D61741" s="74"/>
    </row>
    <row r="61742" spans="3:4" x14ac:dyDescent="0.25">
      <c r="C61742" s="75"/>
      <c r="D61742" s="74"/>
    </row>
    <row r="61743" spans="3:4" x14ac:dyDescent="0.25">
      <c r="C61743" s="75"/>
      <c r="D61743" s="74"/>
    </row>
    <row r="61744" spans="3:4" x14ac:dyDescent="0.25">
      <c r="C61744" s="75"/>
      <c r="D61744" s="74"/>
    </row>
    <row r="61745" spans="3:4" x14ac:dyDescent="0.25">
      <c r="C61745" s="75"/>
      <c r="D61745" s="74"/>
    </row>
    <row r="61746" spans="3:4" x14ac:dyDescent="0.25">
      <c r="C61746" s="75"/>
      <c r="D61746" s="74"/>
    </row>
    <row r="61747" spans="3:4" x14ac:dyDescent="0.25">
      <c r="C61747" s="75"/>
      <c r="D61747" s="74"/>
    </row>
    <row r="61748" spans="3:4" x14ac:dyDescent="0.25">
      <c r="C61748" s="75"/>
      <c r="D61748" s="74"/>
    </row>
    <row r="61749" spans="3:4" x14ac:dyDescent="0.25">
      <c r="C61749" s="75"/>
      <c r="D61749" s="74"/>
    </row>
    <row r="61750" spans="3:4" x14ac:dyDescent="0.25">
      <c r="C61750" s="75"/>
      <c r="D61750" s="74"/>
    </row>
    <row r="61751" spans="3:4" x14ac:dyDescent="0.25">
      <c r="C61751" s="75"/>
      <c r="D61751" s="74"/>
    </row>
    <row r="61752" spans="3:4" x14ac:dyDescent="0.25">
      <c r="C61752" s="75"/>
      <c r="D61752" s="74"/>
    </row>
    <row r="61753" spans="3:4" x14ac:dyDescent="0.25">
      <c r="C61753" s="75"/>
      <c r="D61753" s="74"/>
    </row>
    <row r="61754" spans="3:4" x14ac:dyDescent="0.25">
      <c r="C61754" s="75"/>
      <c r="D61754" s="74"/>
    </row>
    <row r="61755" spans="3:4" x14ac:dyDescent="0.25">
      <c r="C61755" s="75"/>
      <c r="D61755" s="74"/>
    </row>
    <row r="61756" spans="3:4" x14ac:dyDescent="0.25">
      <c r="C61756" s="75"/>
      <c r="D61756" s="74"/>
    </row>
    <row r="61757" spans="3:4" x14ac:dyDescent="0.25">
      <c r="C61757" s="75"/>
      <c r="D61757" s="74"/>
    </row>
    <row r="61758" spans="3:4" x14ac:dyDescent="0.25">
      <c r="C61758" s="75"/>
      <c r="D61758" s="74"/>
    </row>
    <row r="61759" spans="3:4" x14ac:dyDescent="0.25">
      <c r="C61759" s="75"/>
      <c r="D61759" s="74"/>
    </row>
    <row r="61760" spans="3:4" x14ac:dyDescent="0.25">
      <c r="C61760" s="75"/>
      <c r="D61760" s="74"/>
    </row>
    <row r="61761" spans="3:4" x14ac:dyDescent="0.25">
      <c r="C61761" s="75"/>
      <c r="D61761" s="74"/>
    </row>
    <row r="61762" spans="3:4" x14ac:dyDescent="0.25">
      <c r="C61762" s="75"/>
      <c r="D61762" s="74"/>
    </row>
    <row r="61763" spans="3:4" x14ac:dyDescent="0.25">
      <c r="C61763" s="75"/>
      <c r="D61763" s="74"/>
    </row>
    <row r="61764" spans="3:4" x14ac:dyDescent="0.25">
      <c r="C61764" s="75"/>
      <c r="D61764" s="74"/>
    </row>
    <row r="61765" spans="3:4" x14ac:dyDescent="0.25">
      <c r="C61765" s="75"/>
      <c r="D61765" s="74"/>
    </row>
    <row r="61766" spans="3:4" x14ac:dyDescent="0.25">
      <c r="C61766" s="75"/>
      <c r="D61766" s="74"/>
    </row>
    <row r="61767" spans="3:4" x14ac:dyDescent="0.25">
      <c r="C61767" s="75"/>
      <c r="D61767" s="74"/>
    </row>
    <row r="61768" spans="3:4" x14ac:dyDescent="0.25">
      <c r="C61768" s="75"/>
      <c r="D61768" s="74"/>
    </row>
    <row r="61769" spans="3:4" x14ac:dyDescent="0.25">
      <c r="C61769" s="75"/>
      <c r="D61769" s="74"/>
    </row>
    <row r="61770" spans="3:4" x14ac:dyDescent="0.25">
      <c r="C61770" s="75"/>
      <c r="D61770" s="74"/>
    </row>
    <row r="61771" spans="3:4" x14ac:dyDescent="0.25">
      <c r="C61771" s="75"/>
      <c r="D61771" s="74"/>
    </row>
    <row r="61772" spans="3:4" x14ac:dyDescent="0.25">
      <c r="C61772" s="75"/>
      <c r="D61772" s="74"/>
    </row>
    <row r="61773" spans="3:4" x14ac:dyDescent="0.25">
      <c r="C61773" s="75"/>
      <c r="D61773" s="74"/>
    </row>
    <row r="61774" spans="3:4" x14ac:dyDescent="0.25">
      <c r="C61774" s="75"/>
      <c r="D61774" s="74"/>
    </row>
    <row r="61775" spans="3:4" x14ac:dyDescent="0.25">
      <c r="C61775" s="75"/>
      <c r="D61775" s="74"/>
    </row>
    <row r="61776" spans="3:4" x14ac:dyDescent="0.25">
      <c r="C61776" s="75"/>
      <c r="D61776" s="74"/>
    </row>
    <row r="61777" spans="3:4" x14ac:dyDescent="0.25">
      <c r="C61777" s="75"/>
      <c r="D61777" s="74"/>
    </row>
    <row r="61778" spans="3:4" x14ac:dyDescent="0.25">
      <c r="C61778" s="75"/>
      <c r="D61778" s="74"/>
    </row>
    <row r="61779" spans="3:4" x14ac:dyDescent="0.25">
      <c r="C61779" s="75"/>
      <c r="D61779" s="74"/>
    </row>
    <row r="61780" spans="3:4" x14ac:dyDescent="0.25">
      <c r="C61780" s="75"/>
      <c r="D61780" s="74"/>
    </row>
    <row r="61781" spans="3:4" x14ac:dyDescent="0.25">
      <c r="C61781" s="75"/>
      <c r="D61781" s="74"/>
    </row>
    <row r="61782" spans="3:4" x14ac:dyDescent="0.25">
      <c r="C61782" s="75"/>
      <c r="D61782" s="74"/>
    </row>
    <row r="61783" spans="3:4" x14ac:dyDescent="0.25">
      <c r="C61783" s="75"/>
      <c r="D61783" s="74"/>
    </row>
    <row r="61784" spans="3:4" x14ac:dyDescent="0.25">
      <c r="C61784" s="75"/>
      <c r="D61784" s="74"/>
    </row>
    <row r="61785" spans="3:4" x14ac:dyDescent="0.25">
      <c r="C61785" s="75"/>
      <c r="D61785" s="74"/>
    </row>
    <row r="61786" spans="3:4" x14ac:dyDescent="0.25">
      <c r="C61786" s="75"/>
      <c r="D61786" s="74"/>
    </row>
    <row r="61787" spans="3:4" x14ac:dyDescent="0.25">
      <c r="C61787" s="75"/>
      <c r="D61787" s="74"/>
    </row>
    <row r="61788" spans="3:4" x14ac:dyDescent="0.25">
      <c r="C61788" s="75"/>
      <c r="D61788" s="74"/>
    </row>
    <row r="61789" spans="3:4" x14ac:dyDescent="0.25">
      <c r="C61789" s="75"/>
      <c r="D61789" s="74"/>
    </row>
    <row r="61790" spans="3:4" x14ac:dyDescent="0.25">
      <c r="C61790" s="75"/>
      <c r="D61790" s="74"/>
    </row>
    <row r="61791" spans="3:4" x14ac:dyDescent="0.25">
      <c r="C61791" s="75"/>
      <c r="D61791" s="74"/>
    </row>
    <row r="61792" spans="3:4" x14ac:dyDescent="0.25">
      <c r="C61792" s="75"/>
      <c r="D61792" s="74"/>
    </row>
    <row r="61793" spans="3:4" x14ac:dyDescent="0.25">
      <c r="C61793" s="75"/>
      <c r="D61793" s="74"/>
    </row>
    <row r="61794" spans="3:4" x14ac:dyDescent="0.25">
      <c r="C61794" s="75"/>
      <c r="D61794" s="74"/>
    </row>
    <row r="61795" spans="3:4" x14ac:dyDescent="0.25">
      <c r="C61795" s="75"/>
      <c r="D61795" s="74"/>
    </row>
    <row r="61796" spans="3:4" x14ac:dyDescent="0.25">
      <c r="C61796" s="75"/>
      <c r="D61796" s="74"/>
    </row>
    <row r="61797" spans="3:4" x14ac:dyDescent="0.25">
      <c r="C61797" s="75"/>
      <c r="D61797" s="74"/>
    </row>
    <row r="61798" spans="3:4" x14ac:dyDescent="0.25">
      <c r="C61798" s="75"/>
      <c r="D61798" s="74"/>
    </row>
    <row r="61799" spans="3:4" x14ac:dyDescent="0.25">
      <c r="C61799" s="75"/>
      <c r="D61799" s="74"/>
    </row>
    <row r="61800" spans="3:4" x14ac:dyDescent="0.25">
      <c r="C61800" s="75"/>
      <c r="D61800" s="74"/>
    </row>
    <row r="61801" spans="3:4" x14ac:dyDescent="0.25">
      <c r="C61801" s="75"/>
      <c r="D61801" s="74"/>
    </row>
    <row r="61802" spans="3:4" x14ac:dyDescent="0.25">
      <c r="C61802" s="75"/>
      <c r="D61802" s="74"/>
    </row>
    <row r="61803" spans="3:4" x14ac:dyDescent="0.25">
      <c r="C61803" s="75"/>
      <c r="D61803" s="74"/>
    </row>
    <row r="61804" spans="3:4" x14ac:dyDescent="0.25">
      <c r="C61804" s="75"/>
      <c r="D61804" s="74"/>
    </row>
    <row r="61805" spans="3:4" x14ac:dyDescent="0.25">
      <c r="C61805" s="75"/>
      <c r="D61805" s="74"/>
    </row>
    <row r="61806" spans="3:4" x14ac:dyDescent="0.25">
      <c r="C61806" s="75"/>
      <c r="D61806" s="74"/>
    </row>
    <row r="61807" spans="3:4" x14ac:dyDescent="0.25">
      <c r="C61807" s="75"/>
      <c r="D61807" s="74"/>
    </row>
    <row r="61808" spans="3:4" x14ac:dyDescent="0.25">
      <c r="C61808" s="75"/>
      <c r="D61808" s="74"/>
    </row>
    <row r="61809" spans="3:4" x14ac:dyDescent="0.25">
      <c r="C61809" s="75"/>
      <c r="D61809" s="74"/>
    </row>
    <row r="61810" spans="3:4" x14ac:dyDescent="0.25">
      <c r="C61810" s="75"/>
      <c r="D61810" s="74"/>
    </row>
    <row r="61811" spans="3:4" x14ac:dyDescent="0.25">
      <c r="C61811" s="75"/>
      <c r="D61811" s="74"/>
    </row>
    <row r="61812" spans="3:4" x14ac:dyDescent="0.25">
      <c r="C61812" s="75"/>
      <c r="D61812" s="74"/>
    </row>
    <row r="61813" spans="3:4" x14ac:dyDescent="0.25">
      <c r="C61813" s="75"/>
      <c r="D61813" s="74"/>
    </row>
    <row r="61814" spans="3:4" x14ac:dyDescent="0.25">
      <c r="C61814" s="75"/>
      <c r="D61814" s="74"/>
    </row>
    <row r="61815" spans="3:4" x14ac:dyDescent="0.25">
      <c r="C61815" s="75"/>
      <c r="D61815" s="74"/>
    </row>
    <row r="61816" spans="3:4" x14ac:dyDescent="0.25">
      <c r="C61816" s="75"/>
      <c r="D61816" s="74"/>
    </row>
    <row r="61817" spans="3:4" x14ac:dyDescent="0.25">
      <c r="C61817" s="75"/>
      <c r="D61817" s="74"/>
    </row>
    <row r="61818" spans="3:4" x14ac:dyDescent="0.25">
      <c r="C61818" s="75"/>
      <c r="D61818" s="74"/>
    </row>
    <row r="61819" spans="3:4" x14ac:dyDescent="0.25">
      <c r="C61819" s="75"/>
      <c r="D61819" s="74"/>
    </row>
    <row r="61820" spans="3:4" x14ac:dyDescent="0.25">
      <c r="C61820" s="75"/>
      <c r="D61820" s="74"/>
    </row>
    <row r="61821" spans="3:4" x14ac:dyDescent="0.25">
      <c r="C61821" s="75"/>
      <c r="D61821" s="74"/>
    </row>
    <row r="61822" spans="3:4" x14ac:dyDescent="0.25">
      <c r="C61822" s="75"/>
      <c r="D61822" s="74"/>
    </row>
    <row r="61823" spans="3:4" x14ac:dyDescent="0.25">
      <c r="C61823" s="75"/>
      <c r="D61823" s="74"/>
    </row>
    <row r="61824" spans="3:4" x14ac:dyDescent="0.25">
      <c r="C61824" s="75"/>
      <c r="D61824" s="74"/>
    </row>
    <row r="61825" spans="3:4" x14ac:dyDescent="0.25">
      <c r="C61825" s="75"/>
      <c r="D61825" s="74"/>
    </row>
    <row r="61826" spans="3:4" x14ac:dyDescent="0.25">
      <c r="C61826" s="75"/>
      <c r="D61826" s="74"/>
    </row>
    <row r="61827" spans="3:4" x14ac:dyDescent="0.25">
      <c r="C61827" s="75"/>
      <c r="D61827" s="74"/>
    </row>
    <row r="61828" spans="3:4" x14ac:dyDescent="0.25">
      <c r="C61828" s="75"/>
      <c r="D61828" s="74"/>
    </row>
    <row r="61829" spans="3:4" x14ac:dyDescent="0.25">
      <c r="C61829" s="75"/>
      <c r="D61829" s="74"/>
    </row>
    <row r="61830" spans="3:4" x14ac:dyDescent="0.25">
      <c r="C61830" s="75"/>
      <c r="D61830" s="74"/>
    </row>
    <row r="61831" spans="3:4" x14ac:dyDescent="0.25">
      <c r="C61831" s="75"/>
      <c r="D61831" s="74"/>
    </row>
    <row r="61832" spans="3:4" x14ac:dyDescent="0.25">
      <c r="C61832" s="75"/>
      <c r="D61832" s="74"/>
    </row>
    <row r="61833" spans="3:4" x14ac:dyDescent="0.25">
      <c r="C61833" s="75"/>
      <c r="D61833" s="74"/>
    </row>
    <row r="61834" spans="3:4" x14ac:dyDescent="0.25">
      <c r="C61834" s="75"/>
      <c r="D61834" s="74"/>
    </row>
    <row r="61835" spans="3:4" x14ac:dyDescent="0.25">
      <c r="C61835" s="75"/>
      <c r="D61835" s="74"/>
    </row>
    <row r="61836" spans="3:4" x14ac:dyDescent="0.25">
      <c r="C61836" s="75"/>
      <c r="D61836" s="74"/>
    </row>
    <row r="61837" spans="3:4" x14ac:dyDescent="0.25">
      <c r="C61837" s="75"/>
      <c r="D61837" s="74"/>
    </row>
    <row r="61838" spans="3:4" x14ac:dyDescent="0.25">
      <c r="C61838" s="75"/>
      <c r="D61838" s="74"/>
    </row>
    <row r="61839" spans="3:4" x14ac:dyDescent="0.25">
      <c r="C61839" s="75"/>
      <c r="D61839" s="74"/>
    </row>
    <row r="61840" spans="3:4" x14ac:dyDescent="0.25">
      <c r="C61840" s="75"/>
      <c r="D61840" s="74"/>
    </row>
    <row r="61841" spans="3:4" x14ac:dyDescent="0.25">
      <c r="C61841" s="75"/>
      <c r="D61841" s="74"/>
    </row>
    <row r="61842" spans="3:4" x14ac:dyDescent="0.25">
      <c r="C61842" s="75"/>
      <c r="D61842" s="74"/>
    </row>
    <row r="61843" spans="3:4" x14ac:dyDescent="0.25">
      <c r="C61843" s="75"/>
      <c r="D61843" s="74"/>
    </row>
    <row r="61844" spans="3:4" x14ac:dyDescent="0.25">
      <c r="C61844" s="75"/>
      <c r="D61844" s="74"/>
    </row>
    <row r="61845" spans="3:4" x14ac:dyDescent="0.25">
      <c r="C61845" s="75"/>
      <c r="D61845" s="74"/>
    </row>
    <row r="61846" spans="3:4" x14ac:dyDescent="0.25">
      <c r="C61846" s="75"/>
      <c r="D61846" s="74"/>
    </row>
    <row r="61847" spans="3:4" x14ac:dyDescent="0.25">
      <c r="C61847" s="75"/>
      <c r="D61847" s="74"/>
    </row>
    <row r="61848" spans="3:4" x14ac:dyDescent="0.25">
      <c r="C61848" s="75"/>
      <c r="D61848" s="74"/>
    </row>
    <row r="61849" spans="3:4" x14ac:dyDescent="0.25">
      <c r="C61849" s="75"/>
      <c r="D61849" s="74"/>
    </row>
    <row r="61850" spans="3:4" x14ac:dyDescent="0.25">
      <c r="C61850" s="75"/>
      <c r="D61850" s="74"/>
    </row>
    <row r="61851" spans="3:4" x14ac:dyDescent="0.25">
      <c r="C61851" s="75"/>
      <c r="D61851" s="74"/>
    </row>
    <row r="61852" spans="3:4" x14ac:dyDescent="0.25">
      <c r="C61852" s="75"/>
      <c r="D61852" s="74"/>
    </row>
    <row r="61853" spans="3:4" x14ac:dyDescent="0.25">
      <c r="C61853" s="75"/>
      <c r="D61853" s="74"/>
    </row>
    <row r="61854" spans="3:4" x14ac:dyDescent="0.25">
      <c r="C61854" s="75"/>
      <c r="D61854" s="74"/>
    </row>
    <row r="61855" spans="3:4" x14ac:dyDescent="0.25">
      <c r="C61855" s="75"/>
      <c r="D61855" s="74"/>
    </row>
    <row r="61856" spans="3:4" x14ac:dyDescent="0.25">
      <c r="C61856" s="75"/>
      <c r="D61856" s="74"/>
    </row>
    <row r="61857" spans="3:4" x14ac:dyDescent="0.25">
      <c r="C61857" s="75"/>
      <c r="D61857" s="74"/>
    </row>
    <row r="61858" spans="3:4" x14ac:dyDescent="0.25">
      <c r="C61858" s="75"/>
      <c r="D61858" s="74"/>
    </row>
    <row r="61859" spans="3:4" x14ac:dyDescent="0.25">
      <c r="C61859" s="75"/>
      <c r="D61859" s="74"/>
    </row>
    <row r="61860" spans="3:4" x14ac:dyDescent="0.25">
      <c r="C61860" s="75"/>
      <c r="D61860" s="74"/>
    </row>
    <row r="61861" spans="3:4" x14ac:dyDescent="0.25">
      <c r="C61861" s="75"/>
      <c r="D61861" s="74"/>
    </row>
    <row r="61862" spans="3:4" x14ac:dyDescent="0.25">
      <c r="C61862" s="75"/>
      <c r="D61862" s="74"/>
    </row>
    <row r="61863" spans="3:4" x14ac:dyDescent="0.25">
      <c r="C61863" s="75"/>
      <c r="D61863" s="74"/>
    </row>
    <row r="61864" spans="3:4" x14ac:dyDescent="0.25">
      <c r="C61864" s="75"/>
      <c r="D61864" s="74"/>
    </row>
    <row r="61865" spans="3:4" x14ac:dyDescent="0.25">
      <c r="C61865" s="75"/>
      <c r="D61865" s="74"/>
    </row>
    <row r="61866" spans="3:4" x14ac:dyDescent="0.25">
      <c r="C61866" s="75"/>
      <c r="D61866" s="74"/>
    </row>
    <row r="61867" spans="3:4" x14ac:dyDescent="0.25">
      <c r="C61867" s="75"/>
      <c r="D61867" s="74"/>
    </row>
    <row r="61868" spans="3:4" x14ac:dyDescent="0.25">
      <c r="C61868" s="75"/>
      <c r="D61868" s="74"/>
    </row>
    <row r="61869" spans="3:4" x14ac:dyDescent="0.25">
      <c r="C61869" s="75"/>
      <c r="D61869" s="74"/>
    </row>
    <row r="61870" spans="3:4" x14ac:dyDescent="0.25">
      <c r="C61870" s="75"/>
      <c r="D61870" s="74"/>
    </row>
    <row r="61871" spans="3:4" x14ac:dyDescent="0.25">
      <c r="C61871" s="75"/>
      <c r="D61871" s="74"/>
    </row>
    <row r="61872" spans="3:4" x14ac:dyDescent="0.25">
      <c r="C61872" s="75"/>
      <c r="D61872" s="74"/>
    </row>
    <row r="61873" spans="3:4" x14ac:dyDescent="0.25">
      <c r="C61873" s="75"/>
      <c r="D61873" s="74"/>
    </row>
    <row r="61874" spans="3:4" x14ac:dyDescent="0.25">
      <c r="C61874" s="75"/>
      <c r="D61874" s="74"/>
    </row>
    <row r="61875" spans="3:4" x14ac:dyDescent="0.25">
      <c r="C61875" s="75"/>
      <c r="D61875" s="74"/>
    </row>
    <row r="61876" spans="3:4" x14ac:dyDescent="0.25">
      <c r="C61876" s="75"/>
      <c r="D61876" s="74"/>
    </row>
    <row r="61877" spans="3:4" x14ac:dyDescent="0.25">
      <c r="C61877" s="75"/>
      <c r="D61877" s="74"/>
    </row>
    <row r="61878" spans="3:4" x14ac:dyDescent="0.25">
      <c r="C61878" s="75"/>
      <c r="D61878" s="74"/>
    </row>
    <row r="61879" spans="3:4" x14ac:dyDescent="0.25">
      <c r="C61879" s="75"/>
      <c r="D61879" s="74"/>
    </row>
    <row r="61880" spans="3:4" x14ac:dyDescent="0.25">
      <c r="C61880" s="75"/>
      <c r="D61880" s="74"/>
    </row>
    <row r="61881" spans="3:4" x14ac:dyDescent="0.25">
      <c r="C61881" s="75"/>
      <c r="D61881" s="74"/>
    </row>
    <row r="61882" spans="3:4" x14ac:dyDescent="0.25">
      <c r="C61882" s="75"/>
      <c r="D61882" s="74"/>
    </row>
    <row r="61883" spans="3:4" x14ac:dyDescent="0.25">
      <c r="C61883" s="75"/>
      <c r="D61883" s="74"/>
    </row>
    <row r="61884" spans="3:4" x14ac:dyDescent="0.25">
      <c r="C61884" s="75"/>
      <c r="D61884" s="74"/>
    </row>
    <row r="61885" spans="3:4" x14ac:dyDescent="0.25">
      <c r="C61885" s="75"/>
      <c r="D61885" s="74"/>
    </row>
    <row r="61886" spans="3:4" x14ac:dyDescent="0.25">
      <c r="C61886" s="75"/>
      <c r="D61886" s="74"/>
    </row>
    <row r="61887" spans="3:4" x14ac:dyDescent="0.25">
      <c r="C61887" s="75"/>
      <c r="D61887" s="74"/>
    </row>
    <row r="61888" spans="3:4" x14ac:dyDescent="0.25">
      <c r="C61888" s="75"/>
      <c r="D61888" s="74"/>
    </row>
    <row r="61889" spans="3:4" x14ac:dyDescent="0.25">
      <c r="C61889" s="75"/>
      <c r="D61889" s="74"/>
    </row>
    <row r="61890" spans="3:4" x14ac:dyDescent="0.25">
      <c r="C61890" s="75"/>
      <c r="D61890" s="74"/>
    </row>
    <row r="61891" spans="3:4" x14ac:dyDescent="0.25">
      <c r="C61891" s="75"/>
      <c r="D61891" s="74"/>
    </row>
    <row r="61892" spans="3:4" x14ac:dyDescent="0.25">
      <c r="C61892" s="75"/>
      <c r="D61892" s="74"/>
    </row>
    <row r="61893" spans="3:4" x14ac:dyDescent="0.25">
      <c r="C61893" s="75"/>
      <c r="D61893" s="74"/>
    </row>
    <row r="61894" spans="3:4" x14ac:dyDescent="0.25">
      <c r="C61894" s="75"/>
      <c r="D61894" s="74"/>
    </row>
    <row r="61895" spans="3:4" x14ac:dyDescent="0.25">
      <c r="C61895" s="75"/>
      <c r="D61895" s="74"/>
    </row>
    <row r="61896" spans="3:4" x14ac:dyDescent="0.25">
      <c r="C61896" s="75"/>
      <c r="D61896" s="74"/>
    </row>
    <row r="61897" spans="3:4" x14ac:dyDescent="0.25">
      <c r="C61897" s="75"/>
      <c r="D61897" s="74"/>
    </row>
    <row r="61898" spans="3:4" x14ac:dyDescent="0.25">
      <c r="C61898" s="75"/>
      <c r="D61898" s="74"/>
    </row>
    <row r="61899" spans="3:4" x14ac:dyDescent="0.25">
      <c r="C61899" s="75"/>
      <c r="D61899" s="74"/>
    </row>
    <row r="61900" spans="3:4" x14ac:dyDescent="0.25">
      <c r="C61900" s="75"/>
      <c r="D61900" s="74"/>
    </row>
    <row r="61901" spans="3:4" x14ac:dyDescent="0.25">
      <c r="C61901" s="75"/>
      <c r="D61901" s="74"/>
    </row>
    <row r="61902" spans="3:4" x14ac:dyDescent="0.25">
      <c r="C61902" s="75"/>
      <c r="D61902" s="74"/>
    </row>
    <row r="61903" spans="3:4" x14ac:dyDescent="0.25">
      <c r="C61903" s="75"/>
      <c r="D61903" s="74"/>
    </row>
    <row r="61904" spans="3:4" x14ac:dyDescent="0.25">
      <c r="C61904" s="75"/>
      <c r="D61904" s="74"/>
    </row>
    <row r="61905" spans="3:4" x14ac:dyDescent="0.25">
      <c r="C61905" s="75"/>
      <c r="D61905" s="74"/>
    </row>
    <row r="61906" spans="3:4" x14ac:dyDescent="0.25">
      <c r="C61906" s="75"/>
      <c r="D61906" s="74"/>
    </row>
    <row r="61907" spans="3:4" x14ac:dyDescent="0.25">
      <c r="C61907" s="75"/>
      <c r="D61907" s="74"/>
    </row>
    <row r="61908" spans="3:4" x14ac:dyDescent="0.25">
      <c r="C61908" s="75"/>
      <c r="D61908" s="74"/>
    </row>
    <row r="61909" spans="3:4" x14ac:dyDescent="0.25">
      <c r="C61909" s="75"/>
      <c r="D61909" s="74"/>
    </row>
    <row r="61910" spans="3:4" x14ac:dyDescent="0.25">
      <c r="C61910" s="75"/>
      <c r="D61910" s="74"/>
    </row>
    <row r="61911" spans="3:4" x14ac:dyDescent="0.25">
      <c r="C61911" s="75"/>
      <c r="D61911" s="74"/>
    </row>
    <row r="61912" spans="3:4" x14ac:dyDescent="0.25">
      <c r="C61912" s="75"/>
      <c r="D61912" s="74"/>
    </row>
    <row r="61913" spans="3:4" x14ac:dyDescent="0.25">
      <c r="C61913" s="75"/>
      <c r="D61913" s="74"/>
    </row>
    <row r="61914" spans="3:4" x14ac:dyDescent="0.25">
      <c r="C61914" s="75"/>
      <c r="D61914" s="74"/>
    </row>
    <row r="61915" spans="3:4" x14ac:dyDescent="0.25">
      <c r="C61915" s="75"/>
      <c r="D61915" s="74"/>
    </row>
    <row r="61916" spans="3:4" x14ac:dyDescent="0.25">
      <c r="C61916" s="75"/>
      <c r="D61916" s="74"/>
    </row>
    <row r="61917" spans="3:4" x14ac:dyDescent="0.25">
      <c r="C61917" s="75"/>
      <c r="D61917" s="74"/>
    </row>
    <row r="61918" spans="3:4" x14ac:dyDescent="0.25">
      <c r="C61918" s="75"/>
      <c r="D61918" s="74"/>
    </row>
    <row r="61919" spans="3:4" x14ac:dyDescent="0.25">
      <c r="C61919" s="75"/>
      <c r="D61919" s="74"/>
    </row>
    <row r="61920" spans="3:4" x14ac:dyDescent="0.25">
      <c r="C61920" s="75"/>
      <c r="D61920" s="74"/>
    </row>
    <row r="61921" spans="3:4" x14ac:dyDescent="0.25">
      <c r="C61921" s="75"/>
      <c r="D61921" s="74"/>
    </row>
    <row r="61922" spans="3:4" x14ac:dyDescent="0.25">
      <c r="C61922" s="75"/>
      <c r="D61922" s="74"/>
    </row>
    <row r="61923" spans="3:4" x14ac:dyDescent="0.25">
      <c r="C61923" s="75"/>
      <c r="D61923" s="74"/>
    </row>
    <row r="61924" spans="3:4" x14ac:dyDescent="0.25">
      <c r="C61924" s="75"/>
      <c r="D61924" s="74"/>
    </row>
    <row r="61925" spans="3:4" x14ac:dyDescent="0.25">
      <c r="C61925" s="75"/>
      <c r="D61925" s="74"/>
    </row>
    <row r="61926" spans="3:4" x14ac:dyDescent="0.25">
      <c r="C61926" s="75"/>
      <c r="D61926" s="74"/>
    </row>
    <row r="61927" spans="3:4" x14ac:dyDescent="0.25">
      <c r="C61927" s="75"/>
      <c r="D61927" s="74"/>
    </row>
    <row r="61928" spans="3:4" x14ac:dyDescent="0.25">
      <c r="C61928" s="75"/>
      <c r="D61928" s="74"/>
    </row>
    <row r="61929" spans="3:4" x14ac:dyDescent="0.25">
      <c r="C61929" s="75"/>
      <c r="D61929" s="74"/>
    </row>
    <row r="61930" spans="3:4" x14ac:dyDescent="0.25">
      <c r="C61930" s="75"/>
      <c r="D61930" s="74"/>
    </row>
    <row r="61931" spans="3:4" x14ac:dyDescent="0.25">
      <c r="C61931" s="75"/>
      <c r="D61931" s="74"/>
    </row>
    <row r="61932" spans="3:4" x14ac:dyDescent="0.25">
      <c r="C61932" s="75"/>
      <c r="D61932" s="74"/>
    </row>
    <row r="61933" spans="3:4" x14ac:dyDescent="0.25">
      <c r="C61933" s="75"/>
      <c r="D61933" s="74"/>
    </row>
    <row r="61934" spans="3:4" x14ac:dyDescent="0.25">
      <c r="C61934" s="75"/>
      <c r="D61934" s="74"/>
    </row>
    <row r="61935" spans="3:4" x14ac:dyDescent="0.25">
      <c r="C61935" s="75"/>
      <c r="D61935" s="74"/>
    </row>
    <row r="61936" spans="3:4" x14ac:dyDescent="0.25">
      <c r="C61936" s="75"/>
      <c r="D61936" s="74"/>
    </row>
    <row r="61937" spans="3:4" x14ac:dyDescent="0.25">
      <c r="C61937" s="75"/>
      <c r="D61937" s="74"/>
    </row>
    <row r="61938" spans="3:4" x14ac:dyDescent="0.25">
      <c r="C61938" s="75"/>
      <c r="D61938" s="74"/>
    </row>
    <row r="61939" spans="3:4" x14ac:dyDescent="0.25">
      <c r="C61939" s="75"/>
      <c r="D61939" s="74"/>
    </row>
    <row r="61940" spans="3:4" x14ac:dyDescent="0.25">
      <c r="C61940" s="75"/>
      <c r="D61940" s="74"/>
    </row>
    <row r="61941" spans="3:4" x14ac:dyDescent="0.25">
      <c r="C61941" s="75"/>
      <c r="D61941" s="74"/>
    </row>
    <row r="61942" spans="3:4" x14ac:dyDescent="0.25">
      <c r="C61942" s="75"/>
      <c r="D61942" s="74"/>
    </row>
    <row r="61943" spans="3:4" x14ac:dyDescent="0.25">
      <c r="C61943" s="75"/>
      <c r="D61943" s="74"/>
    </row>
    <row r="61944" spans="3:4" x14ac:dyDescent="0.25">
      <c r="C61944" s="75"/>
      <c r="D61944" s="74"/>
    </row>
    <row r="61945" spans="3:4" x14ac:dyDescent="0.25">
      <c r="C61945" s="75"/>
      <c r="D61945" s="74"/>
    </row>
    <row r="61946" spans="3:4" x14ac:dyDescent="0.25">
      <c r="C61946" s="75"/>
      <c r="D61946" s="74"/>
    </row>
    <row r="61947" spans="3:4" x14ac:dyDescent="0.25">
      <c r="C61947" s="75"/>
      <c r="D61947" s="74"/>
    </row>
    <row r="61948" spans="3:4" x14ac:dyDescent="0.25">
      <c r="C61948" s="75"/>
      <c r="D61948" s="74"/>
    </row>
    <row r="61949" spans="3:4" x14ac:dyDescent="0.25">
      <c r="C61949" s="75"/>
      <c r="D61949" s="74"/>
    </row>
    <row r="61950" spans="3:4" x14ac:dyDescent="0.25">
      <c r="C61950" s="75"/>
      <c r="D61950" s="74"/>
    </row>
    <row r="61951" spans="3:4" x14ac:dyDescent="0.25">
      <c r="C61951" s="75"/>
      <c r="D61951" s="74"/>
    </row>
    <row r="61952" spans="3:4" x14ac:dyDescent="0.25">
      <c r="C61952" s="75"/>
      <c r="D61952" s="74"/>
    </row>
    <row r="61953" spans="3:4" x14ac:dyDescent="0.25">
      <c r="C61953" s="75"/>
      <c r="D61953" s="74"/>
    </row>
    <row r="61954" spans="3:4" x14ac:dyDescent="0.25">
      <c r="C61954" s="75"/>
      <c r="D61954" s="74"/>
    </row>
    <row r="61955" spans="3:4" x14ac:dyDescent="0.25">
      <c r="C61955" s="75"/>
      <c r="D61955" s="74"/>
    </row>
    <row r="61956" spans="3:4" x14ac:dyDescent="0.25">
      <c r="C61956" s="75"/>
      <c r="D61956" s="74"/>
    </row>
    <row r="61957" spans="3:4" x14ac:dyDescent="0.25">
      <c r="C61957" s="75"/>
      <c r="D61957" s="74"/>
    </row>
    <row r="61958" spans="3:4" x14ac:dyDescent="0.25">
      <c r="C61958" s="75"/>
      <c r="D61958" s="74"/>
    </row>
    <row r="61959" spans="3:4" x14ac:dyDescent="0.25">
      <c r="C61959" s="75"/>
      <c r="D61959" s="74"/>
    </row>
    <row r="61960" spans="3:4" x14ac:dyDescent="0.25">
      <c r="C61960" s="75"/>
      <c r="D61960" s="74"/>
    </row>
    <row r="61961" spans="3:4" x14ac:dyDescent="0.25">
      <c r="C61961" s="75"/>
      <c r="D61961" s="74"/>
    </row>
    <row r="61962" spans="3:4" x14ac:dyDescent="0.25">
      <c r="C61962" s="75"/>
      <c r="D61962" s="74"/>
    </row>
    <row r="61963" spans="3:4" x14ac:dyDescent="0.25">
      <c r="C61963" s="75"/>
      <c r="D61963" s="74"/>
    </row>
    <row r="61964" spans="3:4" x14ac:dyDescent="0.25">
      <c r="C61964" s="75"/>
      <c r="D61964" s="74"/>
    </row>
    <row r="61965" spans="3:4" x14ac:dyDescent="0.25">
      <c r="C61965" s="75"/>
      <c r="D61965" s="74"/>
    </row>
    <row r="61966" spans="3:4" x14ac:dyDescent="0.25">
      <c r="C61966" s="75"/>
      <c r="D61966" s="74"/>
    </row>
    <row r="61967" spans="3:4" x14ac:dyDescent="0.25">
      <c r="C61967" s="75"/>
      <c r="D61967" s="74"/>
    </row>
    <row r="61968" spans="3:4" x14ac:dyDescent="0.25">
      <c r="C61968" s="75"/>
      <c r="D61968" s="74"/>
    </row>
    <row r="61969" spans="3:4" x14ac:dyDescent="0.25">
      <c r="C61969" s="75"/>
      <c r="D61969" s="74"/>
    </row>
    <row r="61970" spans="3:4" x14ac:dyDescent="0.25">
      <c r="C61970" s="75"/>
      <c r="D61970" s="74"/>
    </row>
    <row r="61971" spans="3:4" x14ac:dyDescent="0.25">
      <c r="C61971" s="75"/>
      <c r="D61971" s="74"/>
    </row>
    <row r="61972" spans="3:4" x14ac:dyDescent="0.25">
      <c r="C61972" s="75"/>
      <c r="D61972" s="74"/>
    </row>
    <row r="61973" spans="3:4" x14ac:dyDescent="0.25">
      <c r="C61973" s="75"/>
      <c r="D61973" s="74"/>
    </row>
    <row r="61974" spans="3:4" x14ac:dyDescent="0.25">
      <c r="C61974" s="75"/>
      <c r="D61974" s="74"/>
    </row>
    <row r="61975" spans="3:4" x14ac:dyDescent="0.25">
      <c r="C61975" s="75"/>
      <c r="D61975" s="74"/>
    </row>
    <row r="61976" spans="3:4" x14ac:dyDescent="0.25">
      <c r="C61976" s="75"/>
      <c r="D61976" s="74"/>
    </row>
    <row r="61977" spans="3:4" x14ac:dyDescent="0.25">
      <c r="C61977" s="75"/>
      <c r="D61977" s="74"/>
    </row>
    <row r="61978" spans="3:4" x14ac:dyDescent="0.25">
      <c r="C61978" s="75"/>
      <c r="D61978" s="74"/>
    </row>
    <row r="61979" spans="3:4" x14ac:dyDescent="0.25">
      <c r="C61979" s="75"/>
      <c r="D61979" s="74"/>
    </row>
    <row r="61980" spans="3:4" x14ac:dyDescent="0.25">
      <c r="C61980" s="75"/>
      <c r="D61980" s="74"/>
    </row>
    <row r="61981" spans="3:4" x14ac:dyDescent="0.25">
      <c r="C61981" s="75"/>
      <c r="D61981" s="74"/>
    </row>
    <row r="61982" spans="3:4" x14ac:dyDescent="0.25">
      <c r="C61982" s="75"/>
      <c r="D61982" s="74"/>
    </row>
    <row r="61983" spans="3:4" x14ac:dyDescent="0.25">
      <c r="C61983" s="75"/>
      <c r="D61983" s="74"/>
    </row>
    <row r="61984" spans="3:4" x14ac:dyDescent="0.25">
      <c r="C61984" s="75"/>
      <c r="D61984" s="74"/>
    </row>
    <row r="61985" spans="3:4" x14ac:dyDescent="0.25">
      <c r="C61985" s="75"/>
      <c r="D61985" s="74"/>
    </row>
    <row r="61986" spans="3:4" x14ac:dyDescent="0.25">
      <c r="C61986" s="75"/>
      <c r="D61986" s="74"/>
    </row>
    <row r="61987" spans="3:4" x14ac:dyDescent="0.25">
      <c r="C61987" s="75"/>
      <c r="D61987" s="74"/>
    </row>
    <row r="61988" spans="3:4" x14ac:dyDescent="0.25">
      <c r="C61988" s="75"/>
      <c r="D61988" s="74"/>
    </row>
    <row r="61989" spans="3:4" x14ac:dyDescent="0.25">
      <c r="C61989" s="75"/>
      <c r="D61989" s="74"/>
    </row>
    <row r="61990" spans="3:4" x14ac:dyDescent="0.25">
      <c r="C61990" s="75"/>
      <c r="D61990" s="74"/>
    </row>
    <row r="61991" spans="3:4" x14ac:dyDescent="0.25">
      <c r="C61991" s="75"/>
      <c r="D61991" s="74"/>
    </row>
    <row r="61992" spans="3:4" x14ac:dyDescent="0.25">
      <c r="C61992" s="75"/>
      <c r="D61992" s="74"/>
    </row>
    <row r="61993" spans="3:4" x14ac:dyDescent="0.25">
      <c r="C61993" s="75"/>
      <c r="D61993" s="74"/>
    </row>
    <row r="61994" spans="3:4" x14ac:dyDescent="0.25">
      <c r="C61994" s="75"/>
      <c r="D61994" s="74"/>
    </row>
    <row r="61995" spans="3:4" x14ac:dyDescent="0.25">
      <c r="C61995" s="75"/>
      <c r="D61995" s="74"/>
    </row>
    <row r="61996" spans="3:4" x14ac:dyDescent="0.25">
      <c r="C61996" s="75"/>
      <c r="D61996" s="74"/>
    </row>
    <row r="61997" spans="3:4" x14ac:dyDescent="0.25">
      <c r="C61997" s="75"/>
      <c r="D61997" s="74"/>
    </row>
    <row r="61998" spans="3:4" x14ac:dyDescent="0.25">
      <c r="C61998" s="75"/>
      <c r="D61998" s="74"/>
    </row>
    <row r="61999" spans="3:4" x14ac:dyDescent="0.25">
      <c r="C61999" s="75"/>
      <c r="D61999" s="74"/>
    </row>
    <row r="62000" spans="3:4" x14ac:dyDescent="0.25">
      <c r="C62000" s="75"/>
      <c r="D62000" s="74"/>
    </row>
    <row r="62001" spans="3:4" x14ac:dyDescent="0.25">
      <c r="C62001" s="75"/>
      <c r="D62001" s="74"/>
    </row>
    <row r="62002" spans="3:4" x14ac:dyDescent="0.25">
      <c r="C62002" s="75"/>
      <c r="D62002" s="74"/>
    </row>
    <row r="62003" spans="3:4" x14ac:dyDescent="0.25">
      <c r="C62003" s="75"/>
      <c r="D62003" s="74"/>
    </row>
    <row r="62004" spans="3:4" x14ac:dyDescent="0.25">
      <c r="C62004" s="75"/>
      <c r="D62004" s="74"/>
    </row>
    <row r="62005" spans="3:4" x14ac:dyDescent="0.25">
      <c r="C62005" s="75"/>
      <c r="D62005" s="74"/>
    </row>
    <row r="62006" spans="3:4" x14ac:dyDescent="0.25">
      <c r="C62006" s="75"/>
      <c r="D62006" s="74"/>
    </row>
    <row r="62007" spans="3:4" x14ac:dyDescent="0.25">
      <c r="C62007" s="75"/>
      <c r="D62007" s="74"/>
    </row>
    <row r="62008" spans="3:4" x14ac:dyDescent="0.25">
      <c r="C62008" s="75"/>
      <c r="D62008" s="74"/>
    </row>
    <row r="62009" spans="3:4" x14ac:dyDescent="0.25">
      <c r="C62009" s="75"/>
      <c r="D62009" s="74"/>
    </row>
    <row r="62010" spans="3:4" x14ac:dyDescent="0.25">
      <c r="C62010" s="75"/>
      <c r="D62010" s="74"/>
    </row>
    <row r="62011" spans="3:4" x14ac:dyDescent="0.25">
      <c r="C62011" s="75"/>
      <c r="D62011" s="74"/>
    </row>
    <row r="62012" spans="3:4" x14ac:dyDescent="0.25">
      <c r="C62012" s="75"/>
      <c r="D62012" s="74"/>
    </row>
    <row r="62013" spans="3:4" x14ac:dyDescent="0.25">
      <c r="C62013" s="75"/>
      <c r="D62013" s="74"/>
    </row>
    <row r="62014" spans="3:4" x14ac:dyDescent="0.25">
      <c r="C62014" s="75"/>
      <c r="D62014" s="74"/>
    </row>
    <row r="62015" spans="3:4" x14ac:dyDescent="0.25">
      <c r="C62015" s="75"/>
      <c r="D62015" s="74"/>
    </row>
    <row r="62016" spans="3:4" x14ac:dyDescent="0.25">
      <c r="C62016" s="75"/>
      <c r="D62016" s="74"/>
    </row>
    <row r="62017" spans="3:4" x14ac:dyDescent="0.25">
      <c r="C62017" s="75"/>
      <c r="D62017" s="74"/>
    </row>
    <row r="62018" spans="3:4" x14ac:dyDescent="0.25">
      <c r="C62018" s="75"/>
      <c r="D62018" s="74"/>
    </row>
    <row r="62019" spans="3:4" x14ac:dyDescent="0.25">
      <c r="C62019" s="75"/>
      <c r="D62019" s="74"/>
    </row>
    <row r="62020" spans="3:4" x14ac:dyDescent="0.25">
      <c r="C62020" s="75"/>
      <c r="D62020" s="74"/>
    </row>
    <row r="62021" spans="3:4" x14ac:dyDescent="0.25">
      <c r="C62021" s="75"/>
      <c r="D62021" s="74"/>
    </row>
    <row r="62022" spans="3:4" x14ac:dyDescent="0.25">
      <c r="C62022" s="75"/>
      <c r="D62022" s="74"/>
    </row>
    <row r="62023" spans="3:4" x14ac:dyDescent="0.25">
      <c r="C62023" s="75"/>
      <c r="D62023" s="74"/>
    </row>
    <row r="62024" spans="3:4" x14ac:dyDescent="0.25">
      <c r="C62024" s="75"/>
      <c r="D62024" s="74"/>
    </row>
    <row r="62025" spans="3:4" x14ac:dyDescent="0.25">
      <c r="C62025" s="75"/>
      <c r="D62025" s="74"/>
    </row>
    <row r="62026" spans="3:4" x14ac:dyDescent="0.25">
      <c r="C62026" s="75"/>
      <c r="D62026" s="74"/>
    </row>
    <row r="62027" spans="3:4" x14ac:dyDescent="0.25">
      <c r="C62027" s="75"/>
      <c r="D62027" s="74"/>
    </row>
    <row r="62028" spans="3:4" x14ac:dyDescent="0.25">
      <c r="C62028" s="75"/>
      <c r="D62028" s="74"/>
    </row>
    <row r="62029" spans="3:4" x14ac:dyDescent="0.25">
      <c r="C62029" s="75"/>
      <c r="D62029" s="74"/>
    </row>
    <row r="62030" spans="3:4" x14ac:dyDescent="0.25">
      <c r="C62030" s="75"/>
      <c r="D62030" s="74"/>
    </row>
    <row r="62031" spans="3:4" x14ac:dyDescent="0.25">
      <c r="C62031" s="75"/>
      <c r="D62031" s="74"/>
    </row>
    <row r="62032" spans="3:4" x14ac:dyDescent="0.25">
      <c r="C62032" s="75"/>
      <c r="D62032" s="74"/>
    </row>
    <row r="62033" spans="3:4" x14ac:dyDescent="0.25">
      <c r="C62033" s="75"/>
      <c r="D62033" s="74"/>
    </row>
    <row r="62034" spans="3:4" x14ac:dyDescent="0.25">
      <c r="C62034" s="75"/>
      <c r="D62034" s="74"/>
    </row>
    <row r="62035" spans="3:4" x14ac:dyDescent="0.25">
      <c r="C62035" s="75"/>
      <c r="D62035" s="74"/>
    </row>
    <row r="62036" spans="3:4" x14ac:dyDescent="0.25">
      <c r="C62036" s="75"/>
      <c r="D62036" s="74"/>
    </row>
    <row r="62037" spans="3:4" x14ac:dyDescent="0.25">
      <c r="C62037" s="75"/>
      <c r="D62037" s="74"/>
    </row>
    <row r="62038" spans="3:4" x14ac:dyDescent="0.25">
      <c r="C62038" s="75"/>
      <c r="D62038" s="74"/>
    </row>
    <row r="62039" spans="3:4" x14ac:dyDescent="0.25">
      <c r="C62039" s="75"/>
      <c r="D62039" s="74"/>
    </row>
    <row r="62040" spans="3:4" x14ac:dyDescent="0.25">
      <c r="C62040" s="75"/>
      <c r="D62040" s="74"/>
    </row>
    <row r="62041" spans="3:4" x14ac:dyDescent="0.25">
      <c r="C62041" s="75"/>
      <c r="D62041" s="74"/>
    </row>
    <row r="62042" spans="3:4" x14ac:dyDescent="0.25">
      <c r="C62042" s="75"/>
      <c r="D62042" s="74"/>
    </row>
    <row r="62043" spans="3:4" x14ac:dyDescent="0.25">
      <c r="C62043" s="75"/>
      <c r="D62043" s="74"/>
    </row>
    <row r="62044" spans="3:4" x14ac:dyDescent="0.25">
      <c r="C62044" s="75"/>
      <c r="D62044" s="74"/>
    </row>
    <row r="62045" spans="3:4" x14ac:dyDescent="0.25">
      <c r="C62045" s="75"/>
      <c r="D62045" s="74"/>
    </row>
    <row r="62046" spans="3:4" x14ac:dyDescent="0.25">
      <c r="C62046" s="75"/>
      <c r="D62046" s="74"/>
    </row>
    <row r="62047" spans="3:4" x14ac:dyDescent="0.25">
      <c r="C62047" s="75"/>
      <c r="D62047" s="74"/>
    </row>
    <row r="62048" spans="3:4" x14ac:dyDescent="0.25">
      <c r="C62048" s="75"/>
      <c r="D62048" s="74"/>
    </row>
    <row r="62049" spans="3:4" x14ac:dyDescent="0.25">
      <c r="C62049" s="75"/>
      <c r="D62049" s="74"/>
    </row>
    <row r="62050" spans="3:4" x14ac:dyDescent="0.25">
      <c r="C62050" s="75"/>
      <c r="D62050" s="74"/>
    </row>
    <row r="62051" spans="3:4" x14ac:dyDescent="0.25">
      <c r="C62051" s="75"/>
      <c r="D62051" s="74"/>
    </row>
    <row r="62052" spans="3:4" x14ac:dyDescent="0.25">
      <c r="C62052" s="75"/>
      <c r="D62052" s="74"/>
    </row>
    <row r="62053" spans="3:4" x14ac:dyDescent="0.25">
      <c r="C62053" s="75"/>
      <c r="D62053" s="74"/>
    </row>
    <row r="62054" spans="3:4" x14ac:dyDescent="0.25">
      <c r="C62054" s="75"/>
      <c r="D62054" s="74"/>
    </row>
    <row r="62055" spans="3:4" x14ac:dyDescent="0.25">
      <c r="C62055" s="75"/>
      <c r="D62055" s="74"/>
    </row>
    <row r="62056" spans="3:4" x14ac:dyDescent="0.25">
      <c r="C62056" s="75"/>
      <c r="D62056" s="74"/>
    </row>
    <row r="62057" spans="3:4" x14ac:dyDescent="0.25">
      <c r="C62057" s="75"/>
      <c r="D62057" s="74"/>
    </row>
    <row r="62058" spans="3:4" x14ac:dyDescent="0.25">
      <c r="C62058" s="75"/>
      <c r="D62058" s="74"/>
    </row>
    <row r="62059" spans="3:4" x14ac:dyDescent="0.25">
      <c r="C62059" s="75"/>
      <c r="D62059" s="74"/>
    </row>
    <row r="62060" spans="3:4" x14ac:dyDescent="0.25">
      <c r="C62060" s="75"/>
      <c r="D62060" s="74"/>
    </row>
    <row r="62061" spans="3:4" x14ac:dyDescent="0.25">
      <c r="C62061" s="75"/>
      <c r="D62061" s="74"/>
    </row>
    <row r="62062" spans="3:4" x14ac:dyDescent="0.25">
      <c r="C62062" s="75"/>
      <c r="D62062" s="74"/>
    </row>
    <row r="62063" spans="3:4" x14ac:dyDescent="0.25">
      <c r="C62063" s="75"/>
      <c r="D62063" s="74"/>
    </row>
    <row r="62064" spans="3:4" x14ac:dyDescent="0.25">
      <c r="C62064" s="75"/>
      <c r="D62064" s="74"/>
    </row>
    <row r="62065" spans="3:4" x14ac:dyDescent="0.25">
      <c r="C62065" s="75"/>
      <c r="D62065" s="74"/>
    </row>
    <row r="62066" spans="3:4" x14ac:dyDescent="0.25">
      <c r="C62066" s="75"/>
      <c r="D62066" s="74"/>
    </row>
    <row r="62067" spans="3:4" x14ac:dyDescent="0.25">
      <c r="C62067" s="75"/>
      <c r="D62067" s="74"/>
    </row>
    <row r="62068" spans="3:4" x14ac:dyDescent="0.25">
      <c r="C62068" s="75"/>
      <c r="D62068" s="74"/>
    </row>
    <row r="62069" spans="3:4" x14ac:dyDescent="0.25">
      <c r="C62069" s="75"/>
      <c r="D62069" s="74"/>
    </row>
    <row r="62070" spans="3:4" x14ac:dyDescent="0.25">
      <c r="C62070" s="75"/>
      <c r="D62070" s="74"/>
    </row>
    <row r="62071" spans="3:4" x14ac:dyDescent="0.25">
      <c r="C62071" s="75"/>
      <c r="D62071" s="74"/>
    </row>
    <row r="62072" spans="3:4" x14ac:dyDescent="0.25">
      <c r="C62072" s="75"/>
      <c r="D62072" s="74"/>
    </row>
    <row r="62073" spans="3:4" x14ac:dyDescent="0.25">
      <c r="C62073" s="75"/>
      <c r="D62073" s="74"/>
    </row>
    <row r="62074" spans="3:4" x14ac:dyDescent="0.25">
      <c r="C62074" s="75"/>
      <c r="D62074" s="74"/>
    </row>
    <row r="62075" spans="3:4" x14ac:dyDescent="0.25">
      <c r="C62075" s="75"/>
      <c r="D62075" s="74"/>
    </row>
    <row r="62076" spans="3:4" x14ac:dyDescent="0.25">
      <c r="C62076" s="75"/>
      <c r="D62076" s="74"/>
    </row>
    <row r="62077" spans="3:4" x14ac:dyDescent="0.25">
      <c r="C62077" s="75"/>
      <c r="D62077" s="74"/>
    </row>
    <row r="62078" spans="3:4" x14ac:dyDescent="0.25">
      <c r="C62078" s="75"/>
      <c r="D62078" s="74"/>
    </row>
    <row r="62079" spans="3:4" x14ac:dyDescent="0.25">
      <c r="C62079" s="75"/>
      <c r="D62079" s="74"/>
    </row>
    <row r="62080" spans="3:4" x14ac:dyDescent="0.25">
      <c r="C62080" s="75"/>
      <c r="D62080" s="74"/>
    </row>
    <row r="62081" spans="3:4" x14ac:dyDescent="0.25">
      <c r="C62081" s="75"/>
      <c r="D62081" s="74"/>
    </row>
    <row r="62082" spans="3:4" x14ac:dyDescent="0.25">
      <c r="C62082" s="75"/>
      <c r="D62082" s="74"/>
    </row>
    <row r="62083" spans="3:4" x14ac:dyDescent="0.25">
      <c r="C62083" s="75"/>
      <c r="D62083" s="74"/>
    </row>
    <row r="62084" spans="3:4" x14ac:dyDescent="0.25">
      <c r="C62084" s="75"/>
      <c r="D62084" s="74"/>
    </row>
    <row r="62085" spans="3:4" x14ac:dyDescent="0.25">
      <c r="C62085" s="75"/>
      <c r="D62085" s="74"/>
    </row>
    <row r="62086" spans="3:4" x14ac:dyDescent="0.25">
      <c r="C62086" s="75"/>
      <c r="D62086" s="74"/>
    </row>
    <row r="62087" spans="3:4" x14ac:dyDescent="0.25">
      <c r="C62087" s="75"/>
      <c r="D62087" s="74"/>
    </row>
    <row r="62088" spans="3:4" x14ac:dyDescent="0.25">
      <c r="C62088" s="75"/>
      <c r="D62088" s="74"/>
    </row>
    <row r="62089" spans="3:4" x14ac:dyDescent="0.25">
      <c r="C62089" s="75"/>
      <c r="D62089" s="74"/>
    </row>
    <row r="62090" spans="3:4" x14ac:dyDescent="0.25">
      <c r="C62090" s="75"/>
      <c r="D62090" s="74"/>
    </row>
    <row r="62091" spans="3:4" x14ac:dyDescent="0.25">
      <c r="C62091" s="75"/>
      <c r="D62091" s="74"/>
    </row>
    <row r="62092" spans="3:4" x14ac:dyDescent="0.25">
      <c r="C62092" s="75"/>
      <c r="D62092" s="74"/>
    </row>
    <row r="62093" spans="3:4" x14ac:dyDescent="0.25">
      <c r="C62093" s="75"/>
      <c r="D62093" s="74"/>
    </row>
    <row r="62094" spans="3:4" x14ac:dyDescent="0.25">
      <c r="C62094" s="75"/>
      <c r="D62094" s="74"/>
    </row>
    <row r="62095" spans="3:4" x14ac:dyDescent="0.25">
      <c r="C62095" s="75"/>
      <c r="D62095" s="74"/>
    </row>
    <row r="62096" spans="3:4" x14ac:dyDescent="0.25">
      <c r="C62096" s="75"/>
      <c r="D62096" s="74"/>
    </row>
    <row r="62097" spans="3:4" x14ac:dyDescent="0.25">
      <c r="C62097" s="75"/>
      <c r="D62097" s="74"/>
    </row>
    <row r="62098" spans="3:4" x14ac:dyDescent="0.25">
      <c r="C62098" s="75"/>
      <c r="D62098" s="74"/>
    </row>
    <row r="62099" spans="3:4" x14ac:dyDescent="0.25">
      <c r="C62099" s="75"/>
      <c r="D62099" s="74"/>
    </row>
    <row r="62100" spans="3:4" x14ac:dyDescent="0.25">
      <c r="C62100" s="75"/>
      <c r="D62100" s="74"/>
    </row>
    <row r="62101" spans="3:4" x14ac:dyDescent="0.25">
      <c r="C62101" s="75"/>
      <c r="D62101" s="74"/>
    </row>
    <row r="62102" spans="3:4" x14ac:dyDescent="0.25">
      <c r="C62102" s="75"/>
      <c r="D62102" s="74"/>
    </row>
    <row r="62103" spans="3:4" x14ac:dyDescent="0.25">
      <c r="C62103" s="75"/>
      <c r="D62103" s="74"/>
    </row>
    <row r="62104" spans="3:4" x14ac:dyDescent="0.25">
      <c r="C62104" s="75"/>
      <c r="D62104" s="74"/>
    </row>
    <row r="62105" spans="3:4" x14ac:dyDescent="0.25">
      <c r="C62105" s="75"/>
      <c r="D62105" s="74"/>
    </row>
    <row r="62106" spans="3:4" x14ac:dyDescent="0.25">
      <c r="C62106" s="75"/>
      <c r="D62106" s="74"/>
    </row>
    <row r="62107" spans="3:4" x14ac:dyDescent="0.25">
      <c r="C62107" s="75"/>
      <c r="D62107" s="74"/>
    </row>
    <row r="62108" spans="3:4" x14ac:dyDescent="0.25">
      <c r="C62108" s="75"/>
      <c r="D62108" s="74"/>
    </row>
    <row r="62109" spans="3:4" x14ac:dyDescent="0.25">
      <c r="C62109" s="75"/>
      <c r="D62109" s="74"/>
    </row>
    <row r="62110" spans="3:4" x14ac:dyDescent="0.25">
      <c r="C62110" s="75"/>
      <c r="D62110" s="74"/>
    </row>
    <row r="62111" spans="3:4" x14ac:dyDescent="0.25">
      <c r="C62111" s="75"/>
      <c r="D62111" s="74"/>
    </row>
    <row r="62112" spans="3:4" x14ac:dyDescent="0.25">
      <c r="C62112" s="75"/>
      <c r="D62112" s="74"/>
    </row>
    <row r="62113" spans="3:4" x14ac:dyDescent="0.25">
      <c r="C62113" s="75"/>
      <c r="D62113" s="74"/>
    </row>
    <row r="62114" spans="3:4" x14ac:dyDescent="0.25">
      <c r="C62114" s="75"/>
      <c r="D62114" s="74"/>
    </row>
    <row r="62115" spans="3:4" x14ac:dyDescent="0.25">
      <c r="C62115" s="75"/>
      <c r="D62115" s="74"/>
    </row>
    <row r="62116" spans="3:4" x14ac:dyDescent="0.25">
      <c r="C62116" s="75"/>
      <c r="D62116" s="74"/>
    </row>
    <row r="62117" spans="3:4" x14ac:dyDescent="0.25">
      <c r="C62117" s="75"/>
      <c r="D62117" s="74"/>
    </row>
    <row r="62118" spans="3:4" x14ac:dyDescent="0.25">
      <c r="C62118" s="75"/>
      <c r="D62118" s="74"/>
    </row>
    <row r="62119" spans="3:4" x14ac:dyDescent="0.25">
      <c r="C62119" s="75"/>
      <c r="D62119" s="74"/>
    </row>
    <row r="62120" spans="3:4" x14ac:dyDescent="0.25">
      <c r="C62120" s="75"/>
      <c r="D62120" s="74"/>
    </row>
    <row r="62121" spans="3:4" x14ac:dyDescent="0.25">
      <c r="C62121" s="75"/>
      <c r="D62121" s="74"/>
    </row>
    <row r="62122" spans="3:4" x14ac:dyDescent="0.25">
      <c r="C62122" s="75"/>
      <c r="D62122" s="74"/>
    </row>
    <row r="62123" spans="3:4" x14ac:dyDescent="0.25">
      <c r="C62123" s="75"/>
      <c r="D62123" s="74"/>
    </row>
    <row r="62124" spans="3:4" x14ac:dyDescent="0.25">
      <c r="C62124" s="75"/>
      <c r="D62124" s="74"/>
    </row>
    <row r="62125" spans="3:4" x14ac:dyDescent="0.25">
      <c r="C62125" s="75"/>
      <c r="D62125" s="74"/>
    </row>
    <row r="62126" spans="3:4" x14ac:dyDescent="0.25">
      <c r="C62126" s="75"/>
      <c r="D62126" s="74"/>
    </row>
    <row r="62127" spans="3:4" x14ac:dyDescent="0.25">
      <c r="C62127" s="75"/>
      <c r="D62127" s="74"/>
    </row>
    <row r="62128" spans="3:4" x14ac:dyDescent="0.25">
      <c r="C62128" s="75"/>
      <c r="D62128" s="74"/>
    </row>
    <row r="62129" spans="3:4" x14ac:dyDescent="0.25">
      <c r="C62129" s="75"/>
      <c r="D62129" s="74"/>
    </row>
    <row r="62130" spans="3:4" x14ac:dyDescent="0.25">
      <c r="C62130" s="75"/>
      <c r="D62130" s="74"/>
    </row>
    <row r="62131" spans="3:4" x14ac:dyDescent="0.25">
      <c r="C62131" s="75"/>
      <c r="D62131" s="74"/>
    </row>
    <row r="62132" spans="3:4" x14ac:dyDescent="0.25">
      <c r="C62132" s="75"/>
      <c r="D62132" s="74"/>
    </row>
    <row r="62133" spans="3:4" x14ac:dyDescent="0.25">
      <c r="C62133" s="75"/>
      <c r="D62133" s="74"/>
    </row>
    <row r="62134" spans="3:4" x14ac:dyDescent="0.25">
      <c r="C62134" s="75"/>
      <c r="D62134" s="74"/>
    </row>
    <row r="62135" spans="3:4" x14ac:dyDescent="0.25">
      <c r="C62135" s="75"/>
      <c r="D62135" s="74"/>
    </row>
    <row r="62136" spans="3:4" x14ac:dyDescent="0.25">
      <c r="C62136" s="75"/>
      <c r="D62136" s="74"/>
    </row>
    <row r="62137" spans="3:4" x14ac:dyDescent="0.25">
      <c r="C62137" s="75"/>
      <c r="D62137" s="74"/>
    </row>
    <row r="62138" spans="3:4" x14ac:dyDescent="0.25">
      <c r="C62138" s="75"/>
      <c r="D62138" s="74"/>
    </row>
    <row r="62139" spans="3:4" x14ac:dyDescent="0.25">
      <c r="C62139" s="75"/>
      <c r="D62139" s="74"/>
    </row>
    <row r="62140" spans="3:4" x14ac:dyDescent="0.25">
      <c r="C62140" s="75"/>
      <c r="D62140" s="74"/>
    </row>
    <row r="62141" spans="3:4" x14ac:dyDescent="0.25">
      <c r="C62141" s="75"/>
      <c r="D62141" s="74"/>
    </row>
    <row r="62142" spans="3:4" x14ac:dyDescent="0.25">
      <c r="C62142" s="75"/>
      <c r="D62142" s="74"/>
    </row>
    <row r="62143" spans="3:4" x14ac:dyDescent="0.25">
      <c r="C62143" s="75"/>
      <c r="D62143" s="74"/>
    </row>
    <row r="62144" spans="3:4" x14ac:dyDescent="0.25">
      <c r="C62144" s="75"/>
      <c r="D62144" s="74"/>
    </row>
    <row r="62145" spans="3:4" x14ac:dyDescent="0.25">
      <c r="C62145" s="75"/>
      <c r="D62145" s="74"/>
    </row>
    <row r="62146" spans="3:4" x14ac:dyDescent="0.25">
      <c r="C62146" s="75"/>
      <c r="D62146" s="74"/>
    </row>
    <row r="62147" spans="3:4" x14ac:dyDescent="0.25">
      <c r="C62147" s="75"/>
      <c r="D62147" s="74"/>
    </row>
    <row r="62148" spans="3:4" x14ac:dyDescent="0.25">
      <c r="C62148" s="75"/>
      <c r="D62148" s="74"/>
    </row>
    <row r="62149" spans="3:4" x14ac:dyDescent="0.25">
      <c r="C62149" s="75"/>
      <c r="D62149" s="74"/>
    </row>
    <row r="62150" spans="3:4" x14ac:dyDescent="0.25">
      <c r="C62150" s="75"/>
      <c r="D62150" s="74"/>
    </row>
    <row r="62151" spans="3:4" x14ac:dyDescent="0.25">
      <c r="C62151" s="75"/>
      <c r="D62151" s="74"/>
    </row>
    <row r="62152" spans="3:4" x14ac:dyDescent="0.25">
      <c r="C62152" s="75"/>
      <c r="D62152" s="74"/>
    </row>
    <row r="62153" spans="3:4" x14ac:dyDescent="0.25">
      <c r="C62153" s="75"/>
      <c r="D62153" s="74"/>
    </row>
    <row r="62154" spans="3:4" x14ac:dyDescent="0.25">
      <c r="C62154" s="75"/>
      <c r="D62154" s="74"/>
    </row>
    <row r="62155" spans="3:4" x14ac:dyDescent="0.25">
      <c r="C62155" s="75"/>
      <c r="D62155" s="74"/>
    </row>
    <row r="62156" spans="3:4" x14ac:dyDescent="0.25">
      <c r="C62156" s="75"/>
      <c r="D62156" s="74"/>
    </row>
    <row r="62157" spans="3:4" x14ac:dyDescent="0.25">
      <c r="C62157" s="75"/>
      <c r="D62157" s="74"/>
    </row>
    <row r="62158" spans="3:4" x14ac:dyDescent="0.25">
      <c r="C62158" s="75"/>
      <c r="D62158" s="74"/>
    </row>
    <row r="62159" spans="3:4" x14ac:dyDescent="0.25">
      <c r="C62159" s="75"/>
      <c r="D62159" s="74"/>
    </row>
    <row r="62160" spans="3:4" x14ac:dyDescent="0.25">
      <c r="C62160" s="75"/>
      <c r="D62160" s="74"/>
    </row>
    <row r="62161" spans="3:4" x14ac:dyDescent="0.25">
      <c r="C62161" s="75"/>
      <c r="D62161" s="74"/>
    </row>
    <row r="62162" spans="3:4" x14ac:dyDescent="0.25">
      <c r="C62162" s="75"/>
      <c r="D62162" s="74"/>
    </row>
    <row r="62163" spans="3:4" x14ac:dyDescent="0.25">
      <c r="C62163" s="75"/>
      <c r="D62163" s="74"/>
    </row>
    <row r="62164" spans="3:4" x14ac:dyDescent="0.25">
      <c r="C62164" s="75"/>
      <c r="D62164" s="74"/>
    </row>
    <row r="62165" spans="3:4" x14ac:dyDescent="0.25">
      <c r="C62165" s="75"/>
      <c r="D62165" s="74"/>
    </row>
    <row r="62166" spans="3:4" x14ac:dyDescent="0.25">
      <c r="C62166" s="75"/>
      <c r="D62166" s="74"/>
    </row>
    <row r="62167" spans="3:4" x14ac:dyDescent="0.25">
      <c r="C62167" s="75"/>
      <c r="D62167" s="74"/>
    </row>
    <row r="62168" spans="3:4" x14ac:dyDescent="0.25">
      <c r="C62168" s="75"/>
      <c r="D62168" s="74"/>
    </row>
    <row r="62169" spans="3:4" x14ac:dyDescent="0.25">
      <c r="C62169" s="75"/>
      <c r="D62169" s="74"/>
    </row>
    <row r="62170" spans="3:4" x14ac:dyDescent="0.25">
      <c r="C62170" s="75"/>
      <c r="D62170" s="74"/>
    </row>
    <row r="62171" spans="3:4" x14ac:dyDescent="0.25">
      <c r="C62171" s="75"/>
      <c r="D62171" s="74"/>
    </row>
    <row r="62172" spans="3:4" x14ac:dyDescent="0.25">
      <c r="C62172" s="75"/>
      <c r="D62172" s="74"/>
    </row>
    <row r="62173" spans="3:4" x14ac:dyDescent="0.25">
      <c r="C62173" s="75"/>
      <c r="D62173" s="74"/>
    </row>
    <row r="62174" spans="3:4" x14ac:dyDescent="0.25">
      <c r="C62174" s="75"/>
      <c r="D62174" s="74"/>
    </row>
    <row r="62175" spans="3:4" x14ac:dyDescent="0.25">
      <c r="C62175" s="75"/>
      <c r="D62175" s="74"/>
    </row>
    <row r="62176" spans="3:4" x14ac:dyDescent="0.25">
      <c r="C62176" s="75"/>
      <c r="D62176" s="74"/>
    </row>
    <row r="62177" spans="3:4" x14ac:dyDescent="0.25">
      <c r="C62177" s="75"/>
      <c r="D62177" s="74"/>
    </row>
    <row r="62178" spans="3:4" x14ac:dyDescent="0.25">
      <c r="C62178" s="75"/>
      <c r="D62178" s="74"/>
    </row>
    <row r="62179" spans="3:4" x14ac:dyDescent="0.25">
      <c r="C62179" s="75"/>
      <c r="D62179" s="74"/>
    </row>
    <row r="62180" spans="3:4" x14ac:dyDescent="0.25">
      <c r="C62180" s="75"/>
      <c r="D62180" s="74"/>
    </row>
    <row r="62181" spans="3:4" x14ac:dyDescent="0.25">
      <c r="C62181" s="75"/>
      <c r="D62181" s="74"/>
    </row>
    <row r="62182" spans="3:4" x14ac:dyDescent="0.25">
      <c r="C62182" s="75"/>
      <c r="D62182" s="74"/>
    </row>
    <row r="62183" spans="3:4" x14ac:dyDescent="0.25">
      <c r="C62183" s="75"/>
      <c r="D62183" s="74"/>
    </row>
    <row r="62184" spans="3:4" x14ac:dyDescent="0.25">
      <c r="C62184" s="75"/>
      <c r="D62184" s="74"/>
    </row>
    <row r="62185" spans="3:4" x14ac:dyDescent="0.25">
      <c r="C62185" s="75"/>
      <c r="D62185" s="74"/>
    </row>
    <row r="62186" spans="3:4" x14ac:dyDescent="0.25">
      <c r="C62186" s="75"/>
      <c r="D62186" s="74"/>
    </row>
    <row r="62187" spans="3:4" x14ac:dyDescent="0.25">
      <c r="C62187" s="75"/>
      <c r="D62187" s="74"/>
    </row>
    <row r="62188" spans="3:4" x14ac:dyDescent="0.25">
      <c r="C62188" s="75"/>
      <c r="D62188" s="74"/>
    </row>
    <row r="62189" spans="3:4" x14ac:dyDescent="0.25">
      <c r="C62189" s="75"/>
      <c r="D62189" s="74"/>
    </row>
    <row r="62190" spans="3:4" x14ac:dyDescent="0.25">
      <c r="C62190" s="75"/>
      <c r="D62190" s="74"/>
    </row>
    <row r="62191" spans="3:4" x14ac:dyDescent="0.25">
      <c r="C62191" s="75"/>
      <c r="D62191" s="74"/>
    </row>
    <row r="62192" spans="3:4" x14ac:dyDescent="0.25">
      <c r="C62192" s="75"/>
      <c r="D62192" s="74"/>
    </row>
    <row r="62193" spans="3:4" x14ac:dyDescent="0.25">
      <c r="C62193" s="75"/>
      <c r="D62193" s="74"/>
    </row>
    <row r="62194" spans="3:4" x14ac:dyDescent="0.25">
      <c r="C62194" s="75"/>
      <c r="D62194" s="74"/>
    </row>
    <row r="62195" spans="3:4" x14ac:dyDescent="0.25">
      <c r="C62195" s="75"/>
      <c r="D62195" s="74"/>
    </row>
    <row r="62196" spans="3:4" x14ac:dyDescent="0.25">
      <c r="C62196" s="75"/>
      <c r="D62196" s="74"/>
    </row>
    <row r="62197" spans="3:4" x14ac:dyDescent="0.25">
      <c r="C62197" s="75"/>
      <c r="D62197" s="74"/>
    </row>
    <row r="62198" spans="3:4" x14ac:dyDescent="0.25">
      <c r="C62198" s="75"/>
      <c r="D62198" s="74"/>
    </row>
    <row r="62199" spans="3:4" x14ac:dyDescent="0.25">
      <c r="C62199" s="75"/>
      <c r="D62199" s="74"/>
    </row>
    <row r="62200" spans="3:4" x14ac:dyDescent="0.25">
      <c r="C62200" s="75"/>
      <c r="D62200" s="74"/>
    </row>
    <row r="62201" spans="3:4" x14ac:dyDescent="0.25">
      <c r="C62201" s="75"/>
      <c r="D62201" s="74"/>
    </row>
    <row r="62202" spans="3:4" x14ac:dyDescent="0.25">
      <c r="C62202" s="75"/>
      <c r="D62202" s="74"/>
    </row>
    <row r="62203" spans="3:4" x14ac:dyDescent="0.25">
      <c r="C62203" s="75"/>
      <c r="D62203" s="74"/>
    </row>
    <row r="62204" spans="3:4" x14ac:dyDescent="0.25">
      <c r="C62204" s="75"/>
      <c r="D62204" s="74"/>
    </row>
    <row r="62205" spans="3:4" x14ac:dyDescent="0.25">
      <c r="C62205" s="75"/>
      <c r="D62205" s="74"/>
    </row>
    <row r="62206" spans="3:4" x14ac:dyDescent="0.25">
      <c r="C62206" s="75"/>
      <c r="D62206" s="74"/>
    </row>
    <row r="62207" spans="3:4" x14ac:dyDescent="0.25">
      <c r="C62207" s="75"/>
      <c r="D62207" s="74"/>
    </row>
    <row r="62208" spans="3:4" x14ac:dyDescent="0.25">
      <c r="C62208" s="75"/>
      <c r="D62208" s="74"/>
    </row>
    <row r="62209" spans="3:4" x14ac:dyDescent="0.25">
      <c r="C62209" s="75"/>
      <c r="D62209" s="74"/>
    </row>
    <row r="62210" spans="3:4" x14ac:dyDescent="0.25">
      <c r="C62210" s="75"/>
      <c r="D62210" s="74"/>
    </row>
    <row r="62211" spans="3:4" x14ac:dyDescent="0.25">
      <c r="C62211" s="75"/>
      <c r="D62211" s="74"/>
    </row>
    <row r="62212" spans="3:4" x14ac:dyDescent="0.25">
      <c r="C62212" s="75"/>
      <c r="D62212" s="74"/>
    </row>
    <row r="62213" spans="3:4" x14ac:dyDescent="0.25">
      <c r="C62213" s="75"/>
      <c r="D62213" s="74"/>
    </row>
    <row r="62214" spans="3:4" x14ac:dyDescent="0.25">
      <c r="C62214" s="75"/>
      <c r="D62214" s="74"/>
    </row>
    <row r="62215" spans="3:4" x14ac:dyDescent="0.25">
      <c r="C62215" s="75"/>
      <c r="D62215" s="74"/>
    </row>
    <row r="62216" spans="3:4" x14ac:dyDescent="0.25">
      <c r="C62216" s="75"/>
      <c r="D62216" s="74"/>
    </row>
    <row r="62217" spans="3:4" x14ac:dyDescent="0.25">
      <c r="C62217" s="75"/>
      <c r="D62217" s="74"/>
    </row>
    <row r="62218" spans="3:4" x14ac:dyDescent="0.25">
      <c r="C62218" s="75"/>
      <c r="D62218" s="74"/>
    </row>
    <row r="62219" spans="3:4" x14ac:dyDescent="0.25">
      <c r="C62219" s="75"/>
      <c r="D62219" s="74"/>
    </row>
    <row r="62220" spans="3:4" x14ac:dyDescent="0.25">
      <c r="C62220" s="75"/>
      <c r="D62220" s="74"/>
    </row>
    <row r="62221" spans="3:4" x14ac:dyDescent="0.25">
      <c r="C62221" s="75"/>
      <c r="D62221" s="74"/>
    </row>
    <row r="62222" spans="3:4" x14ac:dyDescent="0.25">
      <c r="C62222" s="75"/>
      <c r="D62222" s="74"/>
    </row>
    <row r="62223" spans="3:4" x14ac:dyDescent="0.25">
      <c r="C62223" s="75"/>
      <c r="D62223" s="74"/>
    </row>
    <row r="62224" spans="3:4" x14ac:dyDescent="0.25">
      <c r="C62224" s="75"/>
      <c r="D62224" s="74"/>
    </row>
    <row r="62225" spans="3:4" x14ac:dyDescent="0.25">
      <c r="C62225" s="75"/>
      <c r="D62225" s="74"/>
    </row>
    <row r="62226" spans="3:4" x14ac:dyDescent="0.25">
      <c r="C62226" s="75"/>
      <c r="D62226" s="74"/>
    </row>
    <row r="62227" spans="3:4" x14ac:dyDescent="0.25">
      <c r="C62227" s="75"/>
      <c r="D62227" s="74"/>
    </row>
    <row r="62228" spans="3:4" x14ac:dyDescent="0.25">
      <c r="C62228" s="75"/>
      <c r="D62228" s="74"/>
    </row>
    <row r="62229" spans="3:4" x14ac:dyDescent="0.25">
      <c r="C62229" s="75"/>
      <c r="D62229" s="74"/>
    </row>
    <row r="62230" spans="3:4" x14ac:dyDescent="0.25">
      <c r="C62230" s="75"/>
      <c r="D62230" s="74"/>
    </row>
    <row r="62231" spans="3:4" x14ac:dyDescent="0.25">
      <c r="C62231" s="75"/>
      <c r="D62231" s="74"/>
    </row>
    <row r="62232" spans="3:4" x14ac:dyDescent="0.25">
      <c r="C62232" s="75"/>
      <c r="D62232" s="74"/>
    </row>
    <row r="62233" spans="3:4" x14ac:dyDescent="0.25">
      <c r="C62233" s="75"/>
      <c r="D62233" s="74"/>
    </row>
    <row r="62234" spans="3:4" x14ac:dyDescent="0.25">
      <c r="C62234" s="75"/>
      <c r="D62234" s="74"/>
    </row>
    <row r="62235" spans="3:4" x14ac:dyDescent="0.25">
      <c r="C62235" s="75"/>
      <c r="D62235" s="74"/>
    </row>
    <row r="62236" spans="3:4" x14ac:dyDescent="0.25">
      <c r="C62236" s="75"/>
      <c r="D62236" s="74"/>
    </row>
    <row r="62237" spans="3:4" x14ac:dyDescent="0.25">
      <c r="C62237" s="75"/>
      <c r="D62237" s="74"/>
    </row>
    <row r="62238" spans="3:4" x14ac:dyDescent="0.25">
      <c r="C62238" s="75"/>
      <c r="D62238" s="74"/>
    </row>
    <row r="62239" spans="3:4" x14ac:dyDescent="0.25">
      <c r="C62239" s="75"/>
      <c r="D62239" s="74"/>
    </row>
    <row r="62240" spans="3:4" x14ac:dyDescent="0.25">
      <c r="C62240" s="75"/>
      <c r="D62240" s="74"/>
    </row>
    <row r="62241" spans="3:4" x14ac:dyDescent="0.25">
      <c r="C62241" s="75"/>
      <c r="D62241" s="74"/>
    </row>
    <row r="62242" spans="3:4" x14ac:dyDescent="0.25">
      <c r="C62242" s="75"/>
      <c r="D62242" s="74"/>
    </row>
    <row r="62243" spans="3:4" x14ac:dyDescent="0.25">
      <c r="C62243" s="75"/>
      <c r="D62243" s="74"/>
    </row>
    <row r="62244" spans="3:4" x14ac:dyDescent="0.25">
      <c r="C62244" s="75"/>
      <c r="D62244" s="74"/>
    </row>
    <row r="62245" spans="3:4" x14ac:dyDescent="0.25">
      <c r="C62245" s="75"/>
      <c r="D62245" s="74"/>
    </row>
    <row r="62246" spans="3:4" x14ac:dyDescent="0.25">
      <c r="C62246" s="75"/>
      <c r="D62246" s="74"/>
    </row>
    <row r="62247" spans="3:4" x14ac:dyDescent="0.25">
      <c r="C62247" s="75"/>
      <c r="D62247" s="74"/>
    </row>
    <row r="62248" spans="3:4" x14ac:dyDescent="0.25">
      <c r="C62248" s="75"/>
      <c r="D62248" s="74"/>
    </row>
    <row r="62249" spans="3:4" x14ac:dyDescent="0.25">
      <c r="C62249" s="75"/>
      <c r="D62249" s="74"/>
    </row>
    <row r="62250" spans="3:4" x14ac:dyDescent="0.25">
      <c r="C62250" s="75"/>
      <c r="D62250" s="74"/>
    </row>
    <row r="62251" spans="3:4" x14ac:dyDescent="0.25">
      <c r="C62251" s="75"/>
      <c r="D62251" s="74"/>
    </row>
    <row r="62252" spans="3:4" x14ac:dyDescent="0.25">
      <c r="C62252" s="75"/>
      <c r="D62252" s="74"/>
    </row>
    <row r="62253" spans="3:4" x14ac:dyDescent="0.25">
      <c r="C62253" s="75"/>
      <c r="D62253" s="74"/>
    </row>
    <row r="62254" spans="3:4" x14ac:dyDescent="0.25">
      <c r="C62254" s="75"/>
      <c r="D62254" s="74"/>
    </row>
    <row r="62255" spans="3:4" x14ac:dyDescent="0.25">
      <c r="C62255" s="75"/>
      <c r="D62255" s="74"/>
    </row>
    <row r="62256" spans="3:4" x14ac:dyDescent="0.25">
      <c r="C62256" s="75"/>
      <c r="D62256" s="74"/>
    </row>
    <row r="62257" spans="3:4" x14ac:dyDescent="0.25">
      <c r="C62257" s="75"/>
      <c r="D62257" s="74"/>
    </row>
    <row r="62258" spans="3:4" x14ac:dyDescent="0.25">
      <c r="C62258" s="75"/>
      <c r="D62258" s="74"/>
    </row>
    <row r="62259" spans="3:4" x14ac:dyDescent="0.25">
      <c r="C62259" s="75"/>
      <c r="D62259" s="74"/>
    </row>
    <row r="62260" spans="3:4" x14ac:dyDescent="0.25">
      <c r="C62260" s="75"/>
      <c r="D62260" s="74"/>
    </row>
    <row r="62261" spans="3:4" x14ac:dyDescent="0.25">
      <c r="C62261" s="75"/>
      <c r="D62261" s="74"/>
    </row>
    <row r="62262" spans="3:4" x14ac:dyDescent="0.25">
      <c r="C62262" s="75"/>
      <c r="D62262" s="74"/>
    </row>
    <row r="62263" spans="3:4" x14ac:dyDescent="0.25">
      <c r="C62263" s="75"/>
      <c r="D62263" s="74"/>
    </row>
    <row r="62264" spans="3:4" x14ac:dyDescent="0.25">
      <c r="C62264" s="75"/>
      <c r="D62264" s="74"/>
    </row>
    <row r="62265" spans="3:4" x14ac:dyDescent="0.25">
      <c r="C62265" s="75"/>
      <c r="D62265" s="74"/>
    </row>
    <row r="62266" spans="3:4" x14ac:dyDescent="0.25">
      <c r="C62266" s="75"/>
      <c r="D62266" s="74"/>
    </row>
    <row r="62267" spans="3:4" x14ac:dyDescent="0.25">
      <c r="C62267" s="75"/>
      <c r="D62267" s="74"/>
    </row>
    <row r="62268" spans="3:4" x14ac:dyDescent="0.25">
      <c r="C62268" s="75"/>
      <c r="D62268" s="74"/>
    </row>
    <row r="62269" spans="3:4" x14ac:dyDescent="0.25">
      <c r="C62269" s="75"/>
      <c r="D62269" s="74"/>
    </row>
    <row r="62270" spans="3:4" x14ac:dyDescent="0.25">
      <c r="C62270" s="75"/>
      <c r="D62270" s="74"/>
    </row>
    <row r="62271" spans="3:4" x14ac:dyDescent="0.25">
      <c r="C62271" s="75"/>
      <c r="D62271" s="74"/>
    </row>
    <row r="62272" spans="3:4" x14ac:dyDescent="0.25">
      <c r="C62272" s="75"/>
      <c r="D62272" s="74"/>
    </row>
    <row r="62273" spans="3:4" x14ac:dyDescent="0.25">
      <c r="C62273" s="75"/>
      <c r="D62273" s="74"/>
    </row>
    <row r="62274" spans="3:4" x14ac:dyDescent="0.25">
      <c r="C62274" s="75"/>
      <c r="D62274" s="74"/>
    </row>
    <row r="62275" spans="3:4" x14ac:dyDescent="0.25">
      <c r="C62275" s="75"/>
      <c r="D62275" s="74"/>
    </row>
    <row r="62276" spans="3:4" x14ac:dyDescent="0.25">
      <c r="C62276" s="75"/>
      <c r="D62276" s="74"/>
    </row>
    <row r="62277" spans="3:4" x14ac:dyDescent="0.25">
      <c r="C62277" s="75"/>
      <c r="D62277" s="74"/>
    </row>
    <row r="62278" spans="3:4" x14ac:dyDescent="0.25">
      <c r="C62278" s="75"/>
      <c r="D62278" s="74"/>
    </row>
    <row r="62279" spans="3:4" x14ac:dyDescent="0.25">
      <c r="C62279" s="75"/>
      <c r="D62279" s="74"/>
    </row>
    <row r="62280" spans="3:4" x14ac:dyDescent="0.25">
      <c r="C62280" s="75"/>
      <c r="D62280" s="74"/>
    </row>
    <row r="62281" spans="3:4" x14ac:dyDescent="0.25">
      <c r="C62281" s="75"/>
      <c r="D62281" s="74"/>
    </row>
    <row r="62282" spans="3:4" x14ac:dyDescent="0.25">
      <c r="C62282" s="75"/>
      <c r="D62282" s="74"/>
    </row>
    <row r="62283" spans="3:4" x14ac:dyDescent="0.25">
      <c r="C62283" s="75"/>
      <c r="D62283" s="74"/>
    </row>
    <row r="62284" spans="3:4" x14ac:dyDescent="0.25">
      <c r="C62284" s="75"/>
      <c r="D62284" s="74"/>
    </row>
    <row r="62285" spans="3:4" x14ac:dyDescent="0.25">
      <c r="C62285" s="75"/>
      <c r="D62285" s="74"/>
    </row>
    <row r="62286" spans="3:4" x14ac:dyDescent="0.25">
      <c r="C62286" s="75"/>
      <c r="D62286" s="74"/>
    </row>
    <row r="62287" spans="3:4" x14ac:dyDescent="0.25">
      <c r="C62287" s="75"/>
      <c r="D62287" s="74"/>
    </row>
    <row r="62288" spans="3:4" x14ac:dyDescent="0.25">
      <c r="C62288" s="75"/>
      <c r="D62288" s="74"/>
    </row>
    <row r="62289" spans="3:4" x14ac:dyDescent="0.25">
      <c r="C62289" s="75"/>
      <c r="D62289" s="74"/>
    </row>
    <row r="62290" spans="3:4" x14ac:dyDescent="0.25">
      <c r="C62290" s="75"/>
      <c r="D62290" s="74"/>
    </row>
    <row r="62291" spans="3:4" x14ac:dyDescent="0.25">
      <c r="C62291" s="75"/>
      <c r="D62291" s="74"/>
    </row>
    <row r="62292" spans="3:4" x14ac:dyDescent="0.25">
      <c r="C62292" s="75"/>
      <c r="D62292" s="74"/>
    </row>
    <row r="62293" spans="3:4" x14ac:dyDescent="0.25">
      <c r="C62293" s="75"/>
      <c r="D62293" s="74"/>
    </row>
    <row r="62294" spans="3:4" x14ac:dyDescent="0.25">
      <c r="C62294" s="75"/>
      <c r="D62294" s="74"/>
    </row>
    <row r="62295" spans="3:4" x14ac:dyDescent="0.25">
      <c r="C62295" s="75"/>
      <c r="D62295" s="74"/>
    </row>
    <row r="62296" spans="3:4" x14ac:dyDescent="0.25">
      <c r="C62296" s="75"/>
      <c r="D62296" s="74"/>
    </row>
    <row r="62297" spans="3:4" x14ac:dyDescent="0.25">
      <c r="C62297" s="75"/>
      <c r="D62297" s="74"/>
    </row>
    <row r="62298" spans="3:4" x14ac:dyDescent="0.25">
      <c r="C62298" s="75"/>
      <c r="D62298" s="74"/>
    </row>
    <row r="62299" spans="3:4" x14ac:dyDescent="0.25">
      <c r="C62299" s="75"/>
      <c r="D62299" s="74"/>
    </row>
    <row r="62300" spans="3:4" x14ac:dyDescent="0.25">
      <c r="C62300" s="75"/>
      <c r="D62300" s="74"/>
    </row>
    <row r="62301" spans="3:4" x14ac:dyDescent="0.25">
      <c r="C62301" s="75"/>
      <c r="D62301" s="74"/>
    </row>
    <row r="62302" spans="3:4" x14ac:dyDescent="0.25">
      <c r="C62302" s="75"/>
      <c r="D62302" s="74"/>
    </row>
    <row r="62303" spans="3:4" x14ac:dyDescent="0.25">
      <c r="C62303" s="75"/>
      <c r="D62303" s="74"/>
    </row>
    <row r="62304" spans="3:4" x14ac:dyDescent="0.25">
      <c r="C62304" s="75"/>
      <c r="D62304" s="74"/>
    </row>
    <row r="62305" spans="3:4" x14ac:dyDescent="0.25">
      <c r="C62305" s="75"/>
      <c r="D62305" s="74"/>
    </row>
    <row r="62306" spans="3:4" x14ac:dyDescent="0.25">
      <c r="C62306" s="75"/>
      <c r="D62306" s="74"/>
    </row>
    <row r="62307" spans="3:4" x14ac:dyDescent="0.25">
      <c r="C62307" s="75"/>
      <c r="D62307" s="74"/>
    </row>
    <row r="62308" spans="3:4" x14ac:dyDescent="0.25">
      <c r="C62308" s="75"/>
      <c r="D62308" s="74"/>
    </row>
    <row r="62309" spans="3:4" x14ac:dyDescent="0.25">
      <c r="C62309" s="75"/>
      <c r="D62309" s="74"/>
    </row>
    <row r="62310" spans="3:4" x14ac:dyDescent="0.25">
      <c r="C62310" s="75"/>
      <c r="D62310" s="74"/>
    </row>
    <row r="62311" spans="3:4" x14ac:dyDescent="0.25">
      <c r="C62311" s="75"/>
      <c r="D62311" s="74"/>
    </row>
    <row r="62312" spans="3:4" x14ac:dyDescent="0.25">
      <c r="C62312" s="75"/>
      <c r="D62312" s="74"/>
    </row>
    <row r="62313" spans="3:4" x14ac:dyDescent="0.25">
      <c r="C62313" s="75"/>
      <c r="D62313" s="74"/>
    </row>
    <row r="62314" spans="3:4" x14ac:dyDescent="0.25">
      <c r="C62314" s="75"/>
      <c r="D62314" s="74"/>
    </row>
    <row r="62315" spans="3:4" x14ac:dyDescent="0.25">
      <c r="C62315" s="75"/>
      <c r="D62315" s="74"/>
    </row>
    <row r="62316" spans="3:4" x14ac:dyDescent="0.25">
      <c r="C62316" s="75"/>
      <c r="D62316" s="74"/>
    </row>
    <row r="62317" spans="3:4" x14ac:dyDescent="0.25">
      <c r="C62317" s="75"/>
      <c r="D62317" s="74"/>
    </row>
    <row r="62318" spans="3:4" x14ac:dyDescent="0.25">
      <c r="C62318" s="75"/>
      <c r="D62318" s="74"/>
    </row>
    <row r="62319" spans="3:4" x14ac:dyDescent="0.25">
      <c r="C62319" s="75"/>
      <c r="D62319" s="74"/>
    </row>
    <row r="62320" spans="3:4" x14ac:dyDescent="0.25">
      <c r="C62320" s="75"/>
      <c r="D62320" s="74"/>
    </row>
    <row r="62321" spans="3:4" x14ac:dyDescent="0.25">
      <c r="C62321" s="75"/>
      <c r="D62321" s="74"/>
    </row>
    <row r="62322" spans="3:4" x14ac:dyDescent="0.25">
      <c r="C62322" s="75"/>
      <c r="D62322" s="74"/>
    </row>
    <row r="62323" spans="3:4" x14ac:dyDescent="0.25">
      <c r="C62323" s="75"/>
      <c r="D62323" s="74"/>
    </row>
    <row r="62324" spans="3:4" x14ac:dyDescent="0.25">
      <c r="C62324" s="75"/>
      <c r="D62324" s="74"/>
    </row>
    <row r="62325" spans="3:4" x14ac:dyDescent="0.25">
      <c r="C62325" s="75"/>
      <c r="D62325" s="74"/>
    </row>
    <row r="62326" spans="3:4" x14ac:dyDescent="0.25">
      <c r="C62326" s="75"/>
      <c r="D62326" s="74"/>
    </row>
    <row r="62327" spans="3:4" x14ac:dyDescent="0.25">
      <c r="C62327" s="75"/>
      <c r="D62327" s="74"/>
    </row>
    <row r="62328" spans="3:4" x14ac:dyDescent="0.25">
      <c r="C62328" s="75"/>
      <c r="D62328" s="74"/>
    </row>
    <row r="62329" spans="3:4" x14ac:dyDescent="0.25">
      <c r="C62329" s="75"/>
      <c r="D62329" s="74"/>
    </row>
    <row r="62330" spans="3:4" x14ac:dyDescent="0.25">
      <c r="C62330" s="75"/>
      <c r="D62330" s="74"/>
    </row>
    <row r="62331" spans="3:4" x14ac:dyDescent="0.25">
      <c r="C62331" s="75"/>
      <c r="D62331" s="74"/>
    </row>
    <row r="62332" spans="3:4" x14ac:dyDescent="0.25">
      <c r="C62332" s="75"/>
      <c r="D62332" s="74"/>
    </row>
    <row r="62333" spans="3:4" x14ac:dyDescent="0.25">
      <c r="C62333" s="75"/>
      <c r="D62333" s="74"/>
    </row>
    <row r="62334" spans="3:4" x14ac:dyDescent="0.25">
      <c r="C62334" s="75"/>
      <c r="D62334" s="74"/>
    </row>
    <row r="62335" spans="3:4" x14ac:dyDescent="0.25">
      <c r="C62335" s="75"/>
      <c r="D62335" s="74"/>
    </row>
    <row r="62336" spans="3:4" x14ac:dyDescent="0.25">
      <c r="C62336" s="75"/>
      <c r="D62336" s="74"/>
    </row>
    <row r="62337" spans="3:4" x14ac:dyDescent="0.25">
      <c r="C62337" s="75"/>
      <c r="D62337" s="74"/>
    </row>
    <row r="62338" spans="3:4" x14ac:dyDescent="0.25">
      <c r="C62338" s="75"/>
      <c r="D62338" s="74"/>
    </row>
    <row r="62339" spans="3:4" x14ac:dyDescent="0.25">
      <c r="C62339" s="75"/>
      <c r="D62339" s="74"/>
    </row>
    <row r="62340" spans="3:4" x14ac:dyDescent="0.25">
      <c r="C62340" s="75"/>
      <c r="D62340" s="74"/>
    </row>
    <row r="62341" spans="3:4" x14ac:dyDescent="0.25">
      <c r="C62341" s="75"/>
      <c r="D62341" s="74"/>
    </row>
    <row r="62342" spans="3:4" x14ac:dyDescent="0.25">
      <c r="C62342" s="75"/>
      <c r="D62342" s="74"/>
    </row>
    <row r="62343" spans="3:4" x14ac:dyDescent="0.25">
      <c r="C62343" s="75"/>
      <c r="D62343" s="74"/>
    </row>
    <row r="62344" spans="3:4" x14ac:dyDescent="0.25">
      <c r="C62344" s="75"/>
      <c r="D62344" s="74"/>
    </row>
    <row r="62345" spans="3:4" x14ac:dyDescent="0.25">
      <c r="C62345" s="75"/>
      <c r="D62345" s="74"/>
    </row>
    <row r="62346" spans="3:4" x14ac:dyDescent="0.25">
      <c r="C62346" s="75"/>
      <c r="D62346" s="74"/>
    </row>
    <row r="62347" spans="3:4" x14ac:dyDescent="0.25">
      <c r="C62347" s="75"/>
      <c r="D62347" s="74"/>
    </row>
    <row r="62348" spans="3:4" x14ac:dyDescent="0.25">
      <c r="C62348" s="75"/>
      <c r="D62348" s="74"/>
    </row>
    <row r="62349" spans="3:4" x14ac:dyDescent="0.25">
      <c r="C62349" s="75"/>
      <c r="D62349" s="74"/>
    </row>
    <row r="62350" spans="3:4" x14ac:dyDescent="0.25">
      <c r="C62350" s="75"/>
      <c r="D62350" s="74"/>
    </row>
    <row r="62351" spans="3:4" x14ac:dyDescent="0.25">
      <c r="C62351" s="75"/>
      <c r="D62351" s="74"/>
    </row>
    <row r="62352" spans="3:4" x14ac:dyDescent="0.25">
      <c r="C62352" s="75"/>
      <c r="D62352" s="74"/>
    </row>
    <row r="62353" spans="3:4" x14ac:dyDescent="0.25">
      <c r="C62353" s="75"/>
      <c r="D62353" s="74"/>
    </row>
    <row r="62354" spans="3:4" x14ac:dyDescent="0.25">
      <c r="C62354" s="75"/>
      <c r="D62354" s="74"/>
    </row>
    <row r="62355" spans="3:4" x14ac:dyDescent="0.25">
      <c r="C62355" s="75"/>
      <c r="D62355" s="74"/>
    </row>
    <row r="62356" spans="3:4" x14ac:dyDescent="0.25">
      <c r="C62356" s="75"/>
      <c r="D62356" s="74"/>
    </row>
    <row r="62357" spans="3:4" x14ac:dyDescent="0.25">
      <c r="C62357" s="75"/>
      <c r="D62357" s="74"/>
    </row>
    <row r="62358" spans="3:4" x14ac:dyDescent="0.25">
      <c r="C62358" s="75"/>
      <c r="D62358" s="74"/>
    </row>
    <row r="62359" spans="3:4" x14ac:dyDescent="0.25">
      <c r="C62359" s="75"/>
      <c r="D62359" s="74"/>
    </row>
    <row r="62360" spans="3:4" x14ac:dyDescent="0.25">
      <c r="C62360" s="75"/>
      <c r="D62360" s="74"/>
    </row>
    <row r="62361" spans="3:4" x14ac:dyDescent="0.25">
      <c r="C62361" s="75"/>
      <c r="D62361" s="74"/>
    </row>
    <row r="62362" spans="3:4" x14ac:dyDescent="0.25">
      <c r="C62362" s="75"/>
      <c r="D62362" s="74"/>
    </row>
    <row r="62363" spans="3:4" x14ac:dyDescent="0.25">
      <c r="C62363" s="75"/>
      <c r="D62363" s="74"/>
    </row>
    <row r="62364" spans="3:4" x14ac:dyDescent="0.25">
      <c r="C62364" s="75"/>
      <c r="D62364" s="74"/>
    </row>
    <row r="62365" spans="3:4" x14ac:dyDescent="0.25">
      <c r="C62365" s="75"/>
      <c r="D62365" s="74"/>
    </row>
    <row r="62366" spans="3:4" x14ac:dyDescent="0.25">
      <c r="C62366" s="75"/>
      <c r="D62366" s="74"/>
    </row>
    <row r="62367" spans="3:4" x14ac:dyDescent="0.25">
      <c r="C62367" s="75"/>
      <c r="D62367" s="74"/>
    </row>
    <row r="62368" spans="3:4" x14ac:dyDescent="0.25">
      <c r="C62368" s="75"/>
      <c r="D62368" s="74"/>
    </row>
    <row r="62369" spans="3:4" x14ac:dyDescent="0.25">
      <c r="C62369" s="75"/>
      <c r="D62369" s="74"/>
    </row>
    <row r="62370" spans="3:4" x14ac:dyDescent="0.25">
      <c r="C62370" s="75"/>
      <c r="D62370" s="74"/>
    </row>
    <row r="62371" spans="3:4" x14ac:dyDescent="0.25">
      <c r="C62371" s="75"/>
      <c r="D62371" s="74"/>
    </row>
    <row r="62372" spans="3:4" x14ac:dyDescent="0.25">
      <c r="C62372" s="75"/>
      <c r="D62372" s="74"/>
    </row>
    <row r="62373" spans="3:4" x14ac:dyDescent="0.25">
      <c r="C62373" s="75"/>
      <c r="D62373" s="74"/>
    </row>
    <row r="62374" spans="3:4" x14ac:dyDescent="0.25">
      <c r="C62374" s="75"/>
      <c r="D62374" s="74"/>
    </row>
    <row r="62375" spans="3:4" x14ac:dyDescent="0.25">
      <c r="C62375" s="75"/>
      <c r="D62375" s="74"/>
    </row>
    <row r="62376" spans="3:4" x14ac:dyDescent="0.25">
      <c r="C62376" s="75"/>
      <c r="D62376" s="74"/>
    </row>
    <row r="62377" spans="3:4" x14ac:dyDescent="0.25">
      <c r="C62377" s="75"/>
      <c r="D62377" s="74"/>
    </row>
    <row r="62378" spans="3:4" x14ac:dyDescent="0.25">
      <c r="C62378" s="75"/>
      <c r="D62378" s="74"/>
    </row>
    <row r="62379" spans="3:4" x14ac:dyDescent="0.25">
      <c r="C62379" s="75"/>
      <c r="D62379" s="74"/>
    </row>
    <row r="62380" spans="3:4" x14ac:dyDescent="0.25">
      <c r="C62380" s="75"/>
      <c r="D62380" s="74"/>
    </row>
    <row r="62381" spans="3:4" x14ac:dyDescent="0.25">
      <c r="C62381" s="75"/>
      <c r="D62381" s="74"/>
    </row>
    <row r="62382" spans="3:4" x14ac:dyDescent="0.25">
      <c r="C62382" s="75"/>
      <c r="D62382" s="74"/>
    </row>
    <row r="62383" spans="3:4" x14ac:dyDescent="0.25">
      <c r="C62383" s="75"/>
      <c r="D62383" s="74"/>
    </row>
    <row r="62384" spans="3:4" x14ac:dyDescent="0.25">
      <c r="C62384" s="75"/>
      <c r="D62384" s="74"/>
    </row>
    <row r="62385" spans="3:4" x14ac:dyDescent="0.25">
      <c r="C62385" s="75"/>
      <c r="D62385" s="74"/>
    </row>
    <row r="62386" spans="3:4" x14ac:dyDescent="0.25">
      <c r="C62386" s="75"/>
      <c r="D62386" s="74"/>
    </row>
    <row r="62387" spans="3:4" x14ac:dyDescent="0.25">
      <c r="C62387" s="75"/>
      <c r="D62387" s="74"/>
    </row>
    <row r="62388" spans="3:4" x14ac:dyDescent="0.25">
      <c r="C62388" s="75"/>
      <c r="D62388" s="74"/>
    </row>
    <row r="62389" spans="3:4" x14ac:dyDescent="0.25">
      <c r="C62389" s="75"/>
      <c r="D62389" s="74"/>
    </row>
    <row r="62390" spans="3:4" x14ac:dyDescent="0.25">
      <c r="C62390" s="75"/>
      <c r="D62390" s="74"/>
    </row>
    <row r="62391" spans="3:4" x14ac:dyDescent="0.25">
      <c r="C62391" s="75"/>
      <c r="D62391" s="74"/>
    </row>
    <row r="62392" spans="3:4" x14ac:dyDescent="0.25">
      <c r="C62392" s="75"/>
      <c r="D62392" s="74"/>
    </row>
    <row r="62393" spans="3:4" x14ac:dyDescent="0.25">
      <c r="C62393" s="75"/>
      <c r="D62393" s="74"/>
    </row>
    <row r="62394" spans="3:4" x14ac:dyDescent="0.25">
      <c r="C62394" s="75"/>
      <c r="D62394" s="74"/>
    </row>
    <row r="62395" spans="3:4" x14ac:dyDescent="0.25">
      <c r="C62395" s="75"/>
      <c r="D62395" s="74"/>
    </row>
    <row r="62396" spans="3:4" x14ac:dyDescent="0.25">
      <c r="C62396" s="75"/>
      <c r="D62396" s="74"/>
    </row>
    <row r="62397" spans="3:4" x14ac:dyDescent="0.25">
      <c r="C62397" s="75"/>
      <c r="D62397" s="74"/>
    </row>
    <row r="62398" spans="3:4" x14ac:dyDescent="0.25">
      <c r="C62398" s="75"/>
      <c r="D62398" s="74"/>
    </row>
    <row r="62399" spans="3:4" x14ac:dyDescent="0.25">
      <c r="C62399" s="75"/>
      <c r="D62399" s="74"/>
    </row>
    <row r="62400" spans="3:4" x14ac:dyDescent="0.25">
      <c r="C62400" s="75"/>
      <c r="D62400" s="74"/>
    </row>
    <row r="62401" spans="3:4" x14ac:dyDescent="0.25">
      <c r="C62401" s="75"/>
      <c r="D62401" s="74"/>
    </row>
    <row r="62402" spans="3:4" x14ac:dyDescent="0.25">
      <c r="C62402" s="75"/>
      <c r="D62402" s="74"/>
    </row>
    <row r="62403" spans="3:4" x14ac:dyDescent="0.25">
      <c r="C62403" s="75"/>
      <c r="D62403" s="74"/>
    </row>
    <row r="62404" spans="3:4" x14ac:dyDescent="0.25">
      <c r="C62404" s="75"/>
      <c r="D62404" s="74"/>
    </row>
    <row r="62405" spans="3:4" x14ac:dyDescent="0.25">
      <c r="C62405" s="75"/>
      <c r="D62405" s="74"/>
    </row>
    <row r="62406" spans="3:4" x14ac:dyDescent="0.25">
      <c r="C62406" s="75"/>
      <c r="D62406" s="74"/>
    </row>
    <row r="62407" spans="3:4" x14ac:dyDescent="0.25">
      <c r="C62407" s="75"/>
      <c r="D62407" s="74"/>
    </row>
    <row r="62408" spans="3:4" x14ac:dyDescent="0.25">
      <c r="C62408" s="75"/>
      <c r="D62408" s="74"/>
    </row>
    <row r="62409" spans="3:4" x14ac:dyDescent="0.25">
      <c r="C62409" s="75"/>
      <c r="D62409" s="74"/>
    </row>
    <row r="62410" spans="3:4" x14ac:dyDescent="0.25">
      <c r="C62410" s="75"/>
      <c r="D62410" s="74"/>
    </row>
    <row r="62411" spans="3:4" x14ac:dyDescent="0.25">
      <c r="C62411" s="75"/>
      <c r="D62411" s="74"/>
    </row>
    <row r="62412" spans="3:4" x14ac:dyDescent="0.25">
      <c r="C62412" s="75"/>
      <c r="D62412" s="74"/>
    </row>
    <row r="62413" spans="3:4" x14ac:dyDescent="0.25">
      <c r="C62413" s="75"/>
      <c r="D62413" s="74"/>
    </row>
    <row r="62414" spans="3:4" x14ac:dyDescent="0.25">
      <c r="C62414" s="75"/>
      <c r="D62414" s="74"/>
    </row>
    <row r="62415" spans="3:4" x14ac:dyDescent="0.25">
      <c r="C62415" s="75"/>
      <c r="D62415" s="74"/>
    </row>
    <row r="62416" spans="3:4" x14ac:dyDescent="0.25">
      <c r="C62416" s="75"/>
      <c r="D62416" s="74"/>
    </row>
    <row r="62417" spans="3:4" x14ac:dyDescent="0.25">
      <c r="C62417" s="75"/>
      <c r="D62417" s="74"/>
    </row>
    <row r="62418" spans="3:4" x14ac:dyDescent="0.25">
      <c r="C62418" s="75"/>
      <c r="D62418" s="74"/>
    </row>
    <row r="62419" spans="3:4" x14ac:dyDescent="0.25">
      <c r="C62419" s="75"/>
      <c r="D62419" s="74"/>
    </row>
    <row r="62420" spans="3:4" x14ac:dyDescent="0.25">
      <c r="C62420" s="75"/>
      <c r="D62420" s="74"/>
    </row>
    <row r="62421" spans="3:4" x14ac:dyDescent="0.25">
      <c r="C62421" s="75"/>
      <c r="D62421" s="74"/>
    </row>
    <row r="62422" spans="3:4" x14ac:dyDescent="0.25">
      <c r="C62422" s="75"/>
      <c r="D62422" s="74"/>
    </row>
    <row r="62423" spans="3:4" x14ac:dyDescent="0.25">
      <c r="C62423" s="75"/>
      <c r="D62423" s="74"/>
    </row>
    <row r="62424" spans="3:4" x14ac:dyDescent="0.25">
      <c r="C62424" s="75"/>
      <c r="D62424" s="74"/>
    </row>
    <row r="62425" spans="3:4" x14ac:dyDescent="0.25">
      <c r="C62425" s="75"/>
      <c r="D62425" s="74"/>
    </row>
    <row r="62426" spans="3:4" x14ac:dyDescent="0.25">
      <c r="C62426" s="75"/>
      <c r="D62426" s="74"/>
    </row>
    <row r="62427" spans="3:4" x14ac:dyDescent="0.25">
      <c r="C62427" s="75"/>
      <c r="D62427" s="74"/>
    </row>
    <row r="62428" spans="3:4" x14ac:dyDescent="0.25">
      <c r="C62428" s="75"/>
      <c r="D62428" s="74"/>
    </row>
    <row r="62429" spans="3:4" x14ac:dyDescent="0.25">
      <c r="C62429" s="75"/>
      <c r="D62429" s="74"/>
    </row>
    <row r="62430" spans="3:4" x14ac:dyDescent="0.25">
      <c r="C62430" s="75"/>
      <c r="D62430" s="74"/>
    </row>
    <row r="62431" spans="3:4" x14ac:dyDescent="0.25">
      <c r="C62431" s="75"/>
      <c r="D62431" s="74"/>
    </row>
    <row r="62432" spans="3:4" x14ac:dyDescent="0.25">
      <c r="C62432" s="75"/>
      <c r="D62432" s="74"/>
    </row>
    <row r="62433" spans="3:4" x14ac:dyDescent="0.25">
      <c r="C62433" s="75"/>
      <c r="D62433" s="74"/>
    </row>
    <row r="62434" spans="3:4" x14ac:dyDescent="0.25">
      <c r="C62434" s="75"/>
      <c r="D62434" s="74"/>
    </row>
    <row r="62435" spans="3:4" x14ac:dyDescent="0.25">
      <c r="C62435" s="75"/>
      <c r="D62435" s="74"/>
    </row>
    <row r="62436" spans="3:4" x14ac:dyDescent="0.25">
      <c r="C62436" s="75"/>
      <c r="D62436" s="74"/>
    </row>
    <row r="62437" spans="3:4" x14ac:dyDescent="0.25">
      <c r="C62437" s="75"/>
      <c r="D62437" s="74"/>
    </row>
    <row r="62438" spans="3:4" x14ac:dyDescent="0.25">
      <c r="C62438" s="75"/>
      <c r="D62438" s="74"/>
    </row>
    <row r="62439" spans="3:4" x14ac:dyDescent="0.25">
      <c r="C62439" s="75"/>
      <c r="D62439" s="74"/>
    </row>
    <row r="62440" spans="3:4" x14ac:dyDescent="0.25">
      <c r="C62440" s="75"/>
      <c r="D62440" s="74"/>
    </row>
    <row r="62441" spans="3:4" x14ac:dyDescent="0.25">
      <c r="C62441" s="75"/>
      <c r="D62441" s="74"/>
    </row>
    <row r="62442" spans="3:4" x14ac:dyDescent="0.25">
      <c r="C62442" s="75"/>
      <c r="D62442" s="74"/>
    </row>
    <row r="62443" spans="3:4" x14ac:dyDescent="0.25">
      <c r="C62443" s="75"/>
      <c r="D62443" s="74"/>
    </row>
    <row r="62444" spans="3:4" x14ac:dyDescent="0.25">
      <c r="C62444" s="75"/>
      <c r="D62444" s="74"/>
    </row>
    <row r="62445" spans="3:4" x14ac:dyDescent="0.25">
      <c r="C62445" s="75"/>
      <c r="D62445" s="74"/>
    </row>
    <row r="62446" spans="3:4" x14ac:dyDescent="0.25">
      <c r="C62446" s="75"/>
      <c r="D62446" s="74"/>
    </row>
    <row r="62447" spans="3:4" x14ac:dyDescent="0.25">
      <c r="C62447" s="75"/>
      <c r="D62447" s="74"/>
    </row>
    <row r="62448" spans="3:4" x14ac:dyDescent="0.25">
      <c r="C62448" s="75"/>
      <c r="D62448" s="74"/>
    </row>
    <row r="62449" spans="3:4" x14ac:dyDescent="0.25">
      <c r="C62449" s="75"/>
      <c r="D62449" s="74"/>
    </row>
    <row r="62450" spans="3:4" x14ac:dyDescent="0.25">
      <c r="C62450" s="75"/>
      <c r="D62450" s="74"/>
    </row>
    <row r="62451" spans="3:4" x14ac:dyDescent="0.25">
      <c r="C62451" s="75"/>
      <c r="D62451" s="74"/>
    </row>
    <row r="62452" spans="3:4" x14ac:dyDescent="0.25">
      <c r="C62452" s="75"/>
      <c r="D62452" s="74"/>
    </row>
    <row r="62453" spans="3:4" x14ac:dyDescent="0.25">
      <c r="C62453" s="75"/>
      <c r="D62453" s="74"/>
    </row>
    <row r="62454" spans="3:4" x14ac:dyDescent="0.25">
      <c r="C62454" s="75"/>
      <c r="D62454" s="74"/>
    </row>
    <row r="62455" spans="3:4" x14ac:dyDescent="0.25">
      <c r="C62455" s="75"/>
      <c r="D62455" s="74"/>
    </row>
    <row r="62456" spans="3:4" x14ac:dyDescent="0.25">
      <c r="C62456" s="75"/>
      <c r="D62456" s="74"/>
    </row>
    <row r="62457" spans="3:4" x14ac:dyDescent="0.25">
      <c r="C62457" s="75"/>
      <c r="D62457" s="74"/>
    </row>
    <row r="62458" spans="3:4" x14ac:dyDescent="0.25">
      <c r="C62458" s="75"/>
      <c r="D62458" s="74"/>
    </row>
    <row r="62459" spans="3:4" x14ac:dyDescent="0.25">
      <c r="C62459" s="75"/>
      <c r="D62459" s="74"/>
    </row>
    <row r="62460" spans="3:4" x14ac:dyDescent="0.25">
      <c r="C62460" s="75"/>
      <c r="D62460" s="74"/>
    </row>
    <row r="62461" spans="3:4" x14ac:dyDescent="0.25">
      <c r="C62461" s="75"/>
      <c r="D62461" s="74"/>
    </row>
    <row r="62462" spans="3:4" x14ac:dyDescent="0.25">
      <c r="C62462" s="75"/>
      <c r="D62462" s="74"/>
    </row>
    <row r="62463" spans="3:4" x14ac:dyDescent="0.25">
      <c r="C62463" s="75"/>
      <c r="D62463" s="74"/>
    </row>
    <row r="62464" spans="3:4" x14ac:dyDescent="0.25">
      <c r="C62464" s="75"/>
      <c r="D62464" s="74"/>
    </row>
    <row r="62465" spans="3:4" x14ac:dyDescent="0.25">
      <c r="C62465" s="75"/>
      <c r="D62465" s="74"/>
    </row>
    <row r="62466" spans="3:4" x14ac:dyDescent="0.25">
      <c r="C62466" s="75"/>
      <c r="D62466" s="74"/>
    </row>
    <row r="62467" spans="3:4" x14ac:dyDescent="0.25">
      <c r="C62467" s="75"/>
      <c r="D62467" s="74"/>
    </row>
    <row r="62468" spans="3:4" x14ac:dyDescent="0.25">
      <c r="C62468" s="75"/>
      <c r="D62468" s="74"/>
    </row>
    <row r="62469" spans="3:4" x14ac:dyDescent="0.25">
      <c r="C62469" s="75"/>
      <c r="D62469" s="74"/>
    </row>
    <row r="62470" spans="3:4" x14ac:dyDescent="0.25">
      <c r="C62470" s="75"/>
      <c r="D62470" s="74"/>
    </row>
    <row r="62471" spans="3:4" x14ac:dyDescent="0.25">
      <c r="C62471" s="75"/>
      <c r="D62471" s="74"/>
    </row>
    <row r="62472" spans="3:4" x14ac:dyDescent="0.25">
      <c r="C62472" s="75"/>
      <c r="D62472" s="74"/>
    </row>
    <row r="62473" spans="3:4" x14ac:dyDescent="0.25">
      <c r="C62473" s="75"/>
      <c r="D62473" s="74"/>
    </row>
    <row r="62474" spans="3:4" x14ac:dyDescent="0.25">
      <c r="C62474" s="75"/>
      <c r="D62474" s="74"/>
    </row>
    <row r="62475" spans="3:4" x14ac:dyDescent="0.25">
      <c r="C62475" s="75"/>
      <c r="D62475" s="74"/>
    </row>
    <row r="62476" spans="3:4" x14ac:dyDescent="0.25">
      <c r="C62476" s="75"/>
      <c r="D62476" s="74"/>
    </row>
    <row r="62477" spans="3:4" x14ac:dyDescent="0.25">
      <c r="C62477" s="75"/>
      <c r="D62477" s="74"/>
    </row>
    <row r="62478" spans="3:4" x14ac:dyDescent="0.25">
      <c r="C62478" s="75"/>
      <c r="D62478" s="74"/>
    </row>
    <row r="62479" spans="3:4" x14ac:dyDescent="0.25">
      <c r="C62479" s="75"/>
      <c r="D62479" s="74"/>
    </row>
    <row r="62480" spans="3:4" x14ac:dyDescent="0.25">
      <c r="C62480" s="75"/>
      <c r="D62480" s="74"/>
    </row>
    <row r="62481" spans="3:4" x14ac:dyDescent="0.25">
      <c r="C62481" s="75"/>
      <c r="D62481" s="74"/>
    </row>
    <row r="62482" spans="3:4" x14ac:dyDescent="0.25">
      <c r="C62482" s="75"/>
      <c r="D62482" s="74"/>
    </row>
    <row r="62483" spans="3:4" x14ac:dyDescent="0.25">
      <c r="C62483" s="75"/>
      <c r="D62483" s="74"/>
    </row>
    <row r="62484" spans="3:4" x14ac:dyDescent="0.25">
      <c r="C62484" s="75"/>
      <c r="D62484" s="74"/>
    </row>
    <row r="62485" spans="3:4" x14ac:dyDescent="0.25">
      <c r="C62485" s="75"/>
      <c r="D62485" s="74"/>
    </row>
    <row r="62486" spans="3:4" x14ac:dyDescent="0.25">
      <c r="C62486" s="75"/>
      <c r="D62486" s="74"/>
    </row>
    <row r="62487" spans="3:4" x14ac:dyDescent="0.25">
      <c r="C62487" s="75"/>
      <c r="D62487" s="74"/>
    </row>
    <row r="62488" spans="3:4" x14ac:dyDescent="0.25">
      <c r="C62488" s="75"/>
      <c r="D62488" s="74"/>
    </row>
    <row r="62489" spans="3:4" x14ac:dyDescent="0.25">
      <c r="C62489" s="75"/>
      <c r="D62489" s="74"/>
    </row>
    <row r="62490" spans="3:4" x14ac:dyDescent="0.25">
      <c r="C62490" s="75"/>
      <c r="D62490" s="74"/>
    </row>
    <row r="62491" spans="3:4" x14ac:dyDescent="0.25">
      <c r="C62491" s="75"/>
      <c r="D62491" s="74"/>
    </row>
    <row r="62492" spans="3:4" x14ac:dyDescent="0.25">
      <c r="C62492" s="75"/>
      <c r="D62492" s="74"/>
    </row>
    <row r="62493" spans="3:4" x14ac:dyDescent="0.25">
      <c r="C62493" s="75"/>
      <c r="D62493" s="74"/>
    </row>
    <row r="62494" spans="3:4" x14ac:dyDescent="0.25">
      <c r="C62494" s="75"/>
      <c r="D62494" s="74"/>
    </row>
    <row r="62495" spans="3:4" x14ac:dyDescent="0.25">
      <c r="C62495" s="75"/>
      <c r="D62495" s="74"/>
    </row>
    <row r="62496" spans="3:4" x14ac:dyDescent="0.25">
      <c r="C62496" s="75"/>
      <c r="D62496" s="74"/>
    </row>
    <row r="62497" spans="3:4" x14ac:dyDescent="0.25">
      <c r="C62497" s="75"/>
      <c r="D62497" s="74"/>
    </row>
    <row r="62498" spans="3:4" x14ac:dyDescent="0.25">
      <c r="C62498" s="75"/>
      <c r="D62498" s="74"/>
    </row>
    <row r="62499" spans="3:4" x14ac:dyDescent="0.25">
      <c r="C62499" s="75"/>
      <c r="D62499" s="74"/>
    </row>
    <row r="62500" spans="3:4" x14ac:dyDescent="0.25">
      <c r="C62500" s="75"/>
      <c r="D62500" s="74"/>
    </row>
    <row r="62501" spans="3:4" x14ac:dyDescent="0.25">
      <c r="C62501" s="75"/>
      <c r="D62501" s="74"/>
    </row>
    <row r="62502" spans="3:4" x14ac:dyDescent="0.25">
      <c r="C62502" s="75"/>
      <c r="D62502" s="74"/>
    </row>
    <row r="62503" spans="3:4" x14ac:dyDescent="0.25">
      <c r="C62503" s="75"/>
      <c r="D62503" s="74"/>
    </row>
    <row r="62504" spans="3:4" x14ac:dyDescent="0.25">
      <c r="C62504" s="75"/>
      <c r="D62504" s="74"/>
    </row>
    <row r="62505" spans="3:4" x14ac:dyDescent="0.25">
      <c r="C62505" s="75"/>
      <c r="D62505" s="74"/>
    </row>
    <row r="62506" spans="3:4" x14ac:dyDescent="0.25">
      <c r="C62506" s="75"/>
      <c r="D62506" s="74"/>
    </row>
    <row r="62507" spans="3:4" x14ac:dyDescent="0.25">
      <c r="C62507" s="75"/>
      <c r="D62507" s="74"/>
    </row>
    <row r="62508" spans="3:4" x14ac:dyDescent="0.25">
      <c r="C62508" s="75"/>
      <c r="D62508" s="74"/>
    </row>
    <row r="62509" spans="3:4" x14ac:dyDescent="0.25">
      <c r="C62509" s="75"/>
      <c r="D62509" s="74"/>
    </row>
    <row r="62510" spans="3:4" x14ac:dyDescent="0.25">
      <c r="C62510" s="75"/>
      <c r="D62510" s="74"/>
    </row>
    <row r="62511" spans="3:4" x14ac:dyDescent="0.25">
      <c r="C62511" s="75"/>
      <c r="D62511" s="74"/>
    </row>
    <row r="62512" spans="3:4" x14ac:dyDescent="0.25">
      <c r="C62512" s="75"/>
      <c r="D62512" s="74"/>
    </row>
    <row r="62513" spans="3:4" x14ac:dyDescent="0.25">
      <c r="C62513" s="75"/>
      <c r="D62513" s="74"/>
    </row>
    <row r="62514" spans="3:4" x14ac:dyDescent="0.25">
      <c r="C62514" s="75"/>
      <c r="D62514" s="74"/>
    </row>
    <row r="62515" spans="3:4" x14ac:dyDescent="0.25">
      <c r="C62515" s="75"/>
      <c r="D62515" s="74"/>
    </row>
    <row r="62516" spans="3:4" x14ac:dyDescent="0.25">
      <c r="C62516" s="75"/>
      <c r="D62516" s="74"/>
    </row>
    <row r="62517" spans="3:4" x14ac:dyDescent="0.25">
      <c r="C62517" s="75"/>
      <c r="D62517" s="74"/>
    </row>
    <row r="62518" spans="3:4" x14ac:dyDescent="0.25">
      <c r="C62518" s="75"/>
      <c r="D62518" s="74"/>
    </row>
    <row r="62519" spans="3:4" x14ac:dyDescent="0.25">
      <c r="C62519" s="75"/>
      <c r="D62519" s="74"/>
    </row>
    <row r="62520" spans="3:4" x14ac:dyDescent="0.25">
      <c r="C62520" s="75"/>
      <c r="D62520" s="74"/>
    </row>
    <row r="62521" spans="3:4" x14ac:dyDescent="0.25">
      <c r="C62521" s="75"/>
      <c r="D62521" s="74"/>
    </row>
    <row r="62522" spans="3:4" x14ac:dyDescent="0.25">
      <c r="C62522" s="75"/>
      <c r="D62522" s="74"/>
    </row>
    <row r="62523" spans="3:4" x14ac:dyDescent="0.25">
      <c r="C62523" s="75"/>
      <c r="D62523" s="74"/>
    </row>
    <row r="62524" spans="3:4" x14ac:dyDescent="0.25">
      <c r="C62524" s="75"/>
      <c r="D62524" s="74"/>
    </row>
    <row r="62525" spans="3:4" x14ac:dyDescent="0.25">
      <c r="C62525" s="75"/>
      <c r="D62525" s="74"/>
    </row>
    <row r="62526" spans="3:4" x14ac:dyDescent="0.25">
      <c r="C62526" s="75"/>
      <c r="D62526" s="74"/>
    </row>
    <row r="62527" spans="3:4" x14ac:dyDescent="0.25">
      <c r="C62527" s="75"/>
      <c r="D62527" s="74"/>
    </row>
    <row r="62528" spans="3:4" x14ac:dyDescent="0.25">
      <c r="C62528" s="75"/>
      <c r="D62528" s="74"/>
    </row>
    <row r="62529" spans="3:4" x14ac:dyDescent="0.25">
      <c r="C62529" s="75"/>
      <c r="D62529" s="74"/>
    </row>
    <row r="62530" spans="3:4" x14ac:dyDescent="0.25">
      <c r="C62530" s="75"/>
      <c r="D62530" s="74"/>
    </row>
    <row r="62531" spans="3:4" x14ac:dyDescent="0.25">
      <c r="C62531" s="75"/>
      <c r="D62531" s="74"/>
    </row>
    <row r="62532" spans="3:4" x14ac:dyDescent="0.25">
      <c r="C62532" s="75"/>
      <c r="D62532" s="74"/>
    </row>
    <row r="62533" spans="3:4" x14ac:dyDescent="0.25">
      <c r="C62533" s="75"/>
      <c r="D62533" s="74"/>
    </row>
    <row r="62534" spans="3:4" x14ac:dyDescent="0.25">
      <c r="C62534" s="75"/>
      <c r="D62534" s="74"/>
    </row>
    <row r="62535" spans="3:4" x14ac:dyDescent="0.25">
      <c r="C62535" s="75"/>
      <c r="D62535" s="74"/>
    </row>
    <row r="62536" spans="3:4" x14ac:dyDescent="0.25">
      <c r="C62536" s="75"/>
      <c r="D62536" s="74"/>
    </row>
    <row r="62537" spans="3:4" x14ac:dyDescent="0.25">
      <c r="C62537" s="75"/>
      <c r="D62537" s="74"/>
    </row>
    <row r="62538" spans="3:4" x14ac:dyDescent="0.25">
      <c r="C62538" s="75"/>
      <c r="D62538" s="74"/>
    </row>
    <row r="62539" spans="3:4" x14ac:dyDescent="0.25">
      <c r="C62539" s="75"/>
      <c r="D62539" s="74"/>
    </row>
    <row r="62540" spans="3:4" x14ac:dyDescent="0.25">
      <c r="C62540" s="75"/>
      <c r="D62540" s="74"/>
    </row>
    <row r="62541" spans="3:4" x14ac:dyDescent="0.25">
      <c r="C62541" s="75"/>
      <c r="D62541" s="74"/>
    </row>
    <row r="62542" spans="3:4" x14ac:dyDescent="0.25">
      <c r="C62542" s="75"/>
      <c r="D62542" s="74"/>
    </row>
    <row r="62543" spans="3:4" x14ac:dyDescent="0.25">
      <c r="C62543" s="75"/>
      <c r="D62543" s="74"/>
    </row>
    <row r="62544" spans="3:4" x14ac:dyDescent="0.25">
      <c r="C62544" s="75"/>
      <c r="D62544" s="74"/>
    </row>
    <row r="62545" spans="3:4" x14ac:dyDescent="0.25">
      <c r="C62545" s="75"/>
      <c r="D62545" s="74"/>
    </row>
    <row r="62546" spans="3:4" x14ac:dyDescent="0.25">
      <c r="C62546" s="75"/>
      <c r="D62546" s="74"/>
    </row>
    <row r="62547" spans="3:4" x14ac:dyDescent="0.25">
      <c r="C62547" s="75"/>
      <c r="D62547" s="74"/>
    </row>
    <row r="62548" spans="3:4" x14ac:dyDescent="0.25">
      <c r="C62548" s="75"/>
      <c r="D62548" s="74"/>
    </row>
    <row r="62549" spans="3:4" x14ac:dyDescent="0.25">
      <c r="C62549" s="75"/>
      <c r="D62549" s="74"/>
    </row>
    <row r="62550" spans="3:4" x14ac:dyDescent="0.25">
      <c r="C62550" s="75"/>
      <c r="D62550" s="74"/>
    </row>
    <row r="62551" spans="3:4" x14ac:dyDescent="0.25">
      <c r="C62551" s="75"/>
      <c r="D62551" s="74"/>
    </row>
    <row r="62552" spans="3:4" x14ac:dyDescent="0.25">
      <c r="C62552" s="75"/>
      <c r="D62552" s="74"/>
    </row>
    <row r="62553" spans="3:4" x14ac:dyDescent="0.25">
      <c r="C62553" s="75"/>
      <c r="D62553" s="74"/>
    </row>
    <row r="62554" spans="3:4" x14ac:dyDescent="0.25">
      <c r="C62554" s="75"/>
      <c r="D62554" s="74"/>
    </row>
    <row r="62555" spans="3:4" x14ac:dyDescent="0.25">
      <c r="C62555" s="75"/>
      <c r="D62555" s="74"/>
    </row>
    <row r="62556" spans="3:4" x14ac:dyDescent="0.25">
      <c r="C62556" s="75"/>
      <c r="D62556" s="74"/>
    </row>
    <row r="62557" spans="3:4" x14ac:dyDescent="0.25">
      <c r="C62557" s="75"/>
      <c r="D62557" s="74"/>
    </row>
    <row r="62558" spans="3:4" x14ac:dyDescent="0.25">
      <c r="C62558" s="75"/>
      <c r="D62558" s="74"/>
    </row>
    <row r="62559" spans="3:4" x14ac:dyDescent="0.25">
      <c r="C62559" s="75"/>
      <c r="D62559" s="74"/>
    </row>
    <row r="62560" spans="3:4" x14ac:dyDescent="0.25">
      <c r="C62560" s="75"/>
      <c r="D62560" s="74"/>
    </row>
    <row r="62561" spans="3:4" x14ac:dyDescent="0.25">
      <c r="C62561" s="75"/>
      <c r="D62561" s="74"/>
    </row>
    <row r="62562" spans="3:4" x14ac:dyDescent="0.25">
      <c r="C62562" s="75"/>
      <c r="D62562" s="74"/>
    </row>
    <row r="62563" spans="3:4" x14ac:dyDescent="0.25">
      <c r="C62563" s="75"/>
      <c r="D62563" s="74"/>
    </row>
    <row r="62564" spans="3:4" x14ac:dyDescent="0.25">
      <c r="C62564" s="75"/>
      <c r="D62564" s="74"/>
    </row>
    <row r="62565" spans="3:4" x14ac:dyDescent="0.25">
      <c r="C62565" s="75"/>
      <c r="D62565" s="74"/>
    </row>
    <row r="62566" spans="3:4" x14ac:dyDescent="0.25">
      <c r="C62566" s="75"/>
      <c r="D62566" s="74"/>
    </row>
    <row r="62567" spans="3:4" x14ac:dyDescent="0.25">
      <c r="C62567" s="75"/>
      <c r="D62567" s="74"/>
    </row>
    <row r="62568" spans="3:4" x14ac:dyDescent="0.25">
      <c r="C62568" s="75"/>
      <c r="D62568" s="74"/>
    </row>
    <row r="62569" spans="3:4" x14ac:dyDescent="0.25">
      <c r="C62569" s="75"/>
      <c r="D62569" s="74"/>
    </row>
    <row r="62570" spans="3:4" x14ac:dyDescent="0.25">
      <c r="C62570" s="75"/>
      <c r="D62570" s="74"/>
    </row>
    <row r="62571" spans="3:4" x14ac:dyDescent="0.25">
      <c r="C62571" s="75"/>
      <c r="D62571" s="74"/>
    </row>
    <row r="62572" spans="3:4" x14ac:dyDescent="0.25">
      <c r="C62572" s="75"/>
      <c r="D62572" s="74"/>
    </row>
    <row r="62573" spans="3:4" x14ac:dyDescent="0.25">
      <c r="C62573" s="75"/>
      <c r="D62573" s="74"/>
    </row>
    <row r="62574" spans="3:4" x14ac:dyDescent="0.25">
      <c r="C62574" s="75"/>
      <c r="D62574" s="74"/>
    </row>
    <row r="62575" spans="3:4" x14ac:dyDescent="0.25">
      <c r="C62575" s="75"/>
      <c r="D62575" s="74"/>
    </row>
    <row r="62576" spans="3:4" x14ac:dyDescent="0.25">
      <c r="C62576" s="75"/>
      <c r="D62576" s="74"/>
    </row>
    <row r="62577" spans="3:4" x14ac:dyDescent="0.25">
      <c r="C62577" s="75"/>
      <c r="D62577" s="74"/>
    </row>
    <row r="62578" spans="3:4" x14ac:dyDescent="0.25">
      <c r="C62578" s="75"/>
      <c r="D62578" s="74"/>
    </row>
    <row r="62579" spans="3:4" x14ac:dyDescent="0.25">
      <c r="C62579" s="75"/>
      <c r="D62579" s="74"/>
    </row>
    <row r="62580" spans="3:4" x14ac:dyDescent="0.25">
      <c r="C62580" s="75"/>
      <c r="D62580" s="74"/>
    </row>
    <row r="62581" spans="3:4" x14ac:dyDescent="0.25">
      <c r="C62581" s="75"/>
      <c r="D62581" s="74"/>
    </row>
    <row r="62582" spans="3:4" x14ac:dyDescent="0.25">
      <c r="C62582" s="75"/>
      <c r="D62582" s="74"/>
    </row>
    <row r="62583" spans="3:4" x14ac:dyDescent="0.25">
      <c r="C62583" s="75"/>
      <c r="D62583" s="74"/>
    </row>
    <row r="62584" spans="3:4" x14ac:dyDescent="0.25">
      <c r="C62584" s="75"/>
      <c r="D62584" s="74"/>
    </row>
    <row r="62585" spans="3:4" x14ac:dyDescent="0.25">
      <c r="C62585" s="75"/>
      <c r="D62585" s="74"/>
    </row>
    <row r="62586" spans="3:4" x14ac:dyDescent="0.25">
      <c r="C62586" s="75"/>
      <c r="D62586" s="74"/>
    </row>
    <row r="62587" spans="3:4" x14ac:dyDescent="0.25">
      <c r="C62587" s="75"/>
      <c r="D62587" s="74"/>
    </row>
    <row r="62588" spans="3:4" x14ac:dyDescent="0.25">
      <c r="C62588" s="75"/>
      <c r="D62588" s="74"/>
    </row>
    <row r="62589" spans="3:4" x14ac:dyDescent="0.25">
      <c r="C62589" s="75"/>
      <c r="D62589" s="74"/>
    </row>
    <row r="62590" spans="3:4" x14ac:dyDescent="0.25">
      <c r="C62590" s="75"/>
      <c r="D62590" s="74"/>
    </row>
    <row r="62591" spans="3:4" x14ac:dyDescent="0.25">
      <c r="C62591" s="75"/>
      <c r="D62591" s="74"/>
    </row>
    <row r="62592" spans="3:4" x14ac:dyDescent="0.25">
      <c r="C62592" s="75"/>
      <c r="D62592" s="74"/>
    </row>
    <row r="62593" spans="3:4" x14ac:dyDescent="0.25">
      <c r="C62593" s="75"/>
      <c r="D62593" s="74"/>
    </row>
    <row r="62594" spans="3:4" x14ac:dyDescent="0.25">
      <c r="C62594" s="75"/>
      <c r="D62594" s="74"/>
    </row>
    <row r="62595" spans="3:4" x14ac:dyDescent="0.25">
      <c r="C62595" s="75"/>
      <c r="D62595" s="74"/>
    </row>
    <row r="62596" spans="3:4" x14ac:dyDescent="0.25">
      <c r="C62596" s="75"/>
      <c r="D62596" s="74"/>
    </row>
    <row r="62597" spans="3:4" x14ac:dyDescent="0.25">
      <c r="C62597" s="75"/>
      <c r="D62597" s="74"/>
    </row>
    <row r="62598" spans="3:4" x14ac:dyDescent="0.25">
      <c r="C62598" s="75"/>
      <c r="D62598" s="74"/>
    </row>
    <row r="62599" spans="3:4" x14ac:dyDescent="0.25">
      <c r="C62599" s="75"/>
      <c r="D62599" s="74"/>
    </row>
    <row r="62600" spans="3:4" x14ac:dyDescent="0.25">
      <c r="C62600" s="75"/>
      <c r="D62600" s="74"/>
    </row>
    <row r="62601" spans="3:4" x14ac:dyDescent="0.25">
      <c r="C62601" s="75"/>
      <c r="D62601" s="74"/>
    </row>
    <row r="62602" spans="3:4" x14ac:dyDescent="0.25">
      <c r="C62602" s="75"/>
      <c r="D62602" s="74"/>
    </row>
    <row r="62603" spans="3:4" x14ac:dyDescent="0.25">
      <c r="C62603" s="75"/>
      <c r="D62603" s="74"/>
    </row>
    <row r="62604" spans="3:4" x14ac:dyDescent="0.25">
      <c r="C62604" s="75"/>
      <c r="D62604" s="74"/>
    </row>
    <row r="62605" spans="3:4" x14ac:dyDescent="0.25">
      <c r="C62605" s="75"/>
      <c r="D62605" s="74"/>
    </row>
    <row r="62606" spans="3:4" x14ac:dyDescent="0.25">
      <c r="C62606" s="75"/>
      <c r="D62606" s="74"/>
    </row>
    <row r="62607" spans="3:4" x14ac:dyDescent="0.25">
      <c r="C62607" s="75"/>
      <c r="D62607" s="74"/>
    </row>
    <row r="62608" spans="3:4" x14ac:dyDescent="0.25">
      <c r="C62608" s="75"/>
      <c r="D62608" s="74"/>
    </row>
    <row r="62609" spans="3:4" x14ac:dyDescent="0.25">
      <c r="C62609" s="75"/>
      <c r="D62609" s="74"/>
    </row>
    <row r="62610" spans="3:4" x14ac:dyDescent="0.25">
      <c r="C62610" s="75"/>
      <c r="D62610" s="74"/>
    </row>
    <row r="62611" spans="3:4" x14ac:dyDescent="0.25">
      <c r="C62611" s="75"/>
      <c r="D62611" s="74"/>
    </row>
    <row r="62612" spans="3:4" x14ac:dyDescent="0.25">
      <c r="C62612" s="75"/>
      <c r="D62612" s="74"/>
    </row>
    <row r="62613" spans="3:4" x14ac:dyDescent="0.25">
      <c r="C62613" s="75"/>
      <c r="D62613" s="74"/>
    </row>
    <row r="62614" spans="3:4" x14ac:dyDescent="0.25">
      <c r="C62614" s="75"/>
      <c r="D62614" s="74"/>
    </row>
    <row r="62615" spans="3:4" x14ac:dyDescent="0.25">
      <c r="C62615" s="75"/>
      <c r="D62615" s="74"/>
    </row>
    <row r="62616" spans="3:4" x14ac:dyDescent="0.25">
      <c r="C62616" s="75"/>
      <c r="D62616" s="74"/>
    </row>
    <row r="62617" spans="3:4" x14ac:dyDescent="0.25">
      <c r="C62617" s="75"/>
      <c r="D62617" s="74"/>
    </row>
    <row r="62618" spans="3:4" x14ac:dyDescent="0.25">
      <c r="C62618" s="75"/>
      <c r="D62618" s="74"/>
    </row>
    <row r="62619" spans="3:4" x14ac:dyDescent="0.25">
      <c r="C62619" s="75"/>
      <c r="D62619" s="74"/>
    </row>
    <row r="62620" spans="3:4" x14ac:dyDescent="0.25">
      <c r="C62620" s="75"/>
      <c r="D62620" s="74"/>
    </row>
    <row r="62621" spans="3:4" x14ac:dyDescent="0.25">
      <c r="C62621" s="75"/>
      <c r="D62621" s="74"/>
    </row>
    <row r="62622" spans="3:4" x14ac:dyDescent="0.25">
      <c r="C62622" s="75"/>
      <c r="D62622" s="74"/>
    </row>
    <row r="62623" spans="3:4" x14ac:dyDescent="0.25">
      <c r="C62623" s="75"/>
      <c r="D62623" s="74"/>
    </row>
    <row r="62624" spans="3:4" x14ac:dyDescent="0.25">
      <c r="C62624" s="75"/>
      <c r="D62624" s="74"/>
    </row>
    <row r="62625" spans="3:4" x14ac:dyDescent="0.25">
      <c r="C62625" s="75"/>
      <c r="D62625" s="74"/>
    </row>
    <row r="62626" spans="3:4" x14ac:dyDescent="0.25">
      <c r="C62626" s="75"/>
      <c r="D62626" s="74"/>
    </row>
    <row r="62627" spans="3:4" x14ac:dyDescent="0.25">
      <c r="C62627" s="75"/>
      <c r="D62627" s="74"/>
    </row>
    <row r="62628" spans="3:4" x14ac:dyDescent="0.25">
      <c r="C62628" s="75"/>
      <c r="D62628" s="74"/>
    </row>
    <row r="62629" spans="3:4" x14ac:dyDescent="0.25">
      <c r="C62629" s="75"/>
      <c r="D62629" s="74"/>
    </row>
    <row r="62630" spans="3:4" x14ac:dyDescent="0.25">
      <c r="C62630" s="75"/>
      <c r="D62630" s="74"/>
    </row>
    <row r="62631" spans="3:4" x14ac:dyDescent="0.25">
      <c r="C62631" s="75"/>
      <c r="D62631" s="74"/>
    </row>
    <row r="62632" spans="3:4" x14ac:dyDescent="0.25">
      <c r="C62632" s="75"/>
      <c r="D62632" s="74"/>
    </row>
    <row r="62633" spans="3:4" x14ac:dyDescent="0.25">
      <c r="C62633" s="75"/>
      <c r="D62633" s="74"/>
    </row>
    <row r="62634" spans="3:4" x14ac:dyDescent="0.25">
      <c r="C62634" s="75"/>
      <c r="D62634" s="74"/>
    </row>
    <row r="62635" spans="3:4" x14ac:dyDescent="0.25">
      <c r="C62635" s="75"/>
      <c r="D62635" s="74"/>
    </row>
    <row r="62636" spans="3:4" x14ac:dyDescent="0.25">
      <c r="C62636" s="75"/>
      <c r="D62636" s="74"/>
    </row>
    <row r="62637" spans="3:4" x14ac:dyDescent="0.25">
      <c r="C62637" s="75"/>
      <c r="D62637" s="74"/>
    </row>
    <row r="62638" spans="3:4" x14ac:dyDescent="0.25">
      <c r="C62638" s="75"/>
      <c r="D62638" s="74"/>
    </row>
    <row r="62639" spans="3:4" x14ac:dyDescent="0.25">
      <c r="C62639" s="75"/>
      <c r="D62639" s="74"/>
    </row>
    <row r="62640" spans="3:4" x14ac:dyDescent="0.25">
      <c r="C62640" s="75"/>
      <c r="D62640" s="74"/>
    </row>
    <row r="62641" spans="3:4" x14ac:dyDescent="0.25">
      <c r="C62641" s="75"/>
      <c r="D62641" s="74"/>
    </row>
    <row r="62642" spans="3:4" x14ac:dyDescent="0.25">
      <c r="C62642" s="75"/>
      <c r="D62642" s="74"/>
    </row>
    <row r="62643" spans="3:4" x14ac:dyDescent="0.25">
      <c r="C62643" s="75"/>
      <c r="D62643" s="74"/>
    </row>
    <row r="62644" spans="3:4" x14ac:dyDescent="0.25">
      <c r="C62644" s="75"/>
      <c r="D62644" s="74"/>
    </row>
    <row r="62645" spans="3:4" x14ac:dyDescent="0.25">
      <c r="C62645" s="75"/>
      <c r="D62645" s="74"/>
    </row>
    <row r="62646" spans="3:4" x14ac:dyDescent="0.25">
      <c r="C62646" s="75"/>
      <c r="D62646" s="74"/>
    </row>
    <row r="62647" spans="3:4" x14ac:dyDescent="0.25">
      <c r="C62647" s="75"/>
      <c r="D62647" s="74"/>
    </row>
    <row r="62648" spans="3:4" x14ac:dyDescent="0.25">
      <c r="C62648" s="75"/>
      <c r="D62648" s="74"/>
    </row>
    <row r="62649" spans="3:4" x14ac:dyDescent="0.25">
      <c r="C62649" s="75"/>
      <c r="D62649" s="74"/>
    </row>
    <row r="62650" spans="3:4" x14ac:dyDescent="0.25">
      <c r="C62650" s="75"/>
      <c r="D62650" s="74"/>
    </row>
    <row r="62651" spans="3:4" x14ac:dyDescent="0.25">
      <c r="C62651" s="75"/>
      <c r="D62651" s="74"/>
    </row>
    <row r="62652" spans="3:4" x14ac:dyDescent="0.25">
      <c r="C62652" s="75"/>
      <c r="D62652" s="74"/>
    </row>
    <row r="62653" spans="3:4" x14ac:dyDescent="0.25">
      <c r="C62653" s="75"/>
      <c r="D62653" s="74"/>
    </row>
    <row r="62654" spans="3:4" x14ac:dyDescent="0.25">
      <c r="C62654" s="75"/>
      <c r="D62654" s="74"/>
    </row>
    <row r="62655" spans="3:4" x14ac:dyDescent="0.25">
      <c r="C62655" s="75"/>
      <c r="D62655" s="74"/>
    </row>
    <row r="62656" spans="3:4" x14ac:dyDescent="0.25">
      <c r="C62656" s="75"/>
      <c r="D62656" s="74"/>
    </row>
    <row r="62657" spans="3:4" x14ac:dyDescent="0.25">
      <c r="C62657" s="75"/>
      <c r="D62657" s="74"/>
    </row>
    <row r="62658" spans="3:4" x14ac:dyDescent="0.25">
      <c r="C62658" s="75"/>
      <c r="D62658" s="74"/>
    </row>
    <row r="62659" spans="3:4" x14ac:dyDescent="0.25">
      <c r="C62659" s="75"/>
      <c r="D62659" s="74"/>
    </row>
    <row r="62660" spans="3:4" x14ac:dyDescent="0.25">
      <c r="C62660" s="75"/>
      <c r="D62660" s="74"/>
    </row>
    <row r="62661" spans="3:4" x14ac:dyDescent="0.25">
      <c r="C62661" s="75"/>
      <c r="D62661" s="74"/>
    </row>
    <row r="62662" spans="3:4" x14ac:dyDescent="0.25">
      <c r="C62662" s="75"/>
      <c r="D62662" s="74"/>
    </row>
    <row r="62663" spans="3:4" x14ac:dyDescent="0.25">
      <c r="C62663" s="75"/>
      <c r="D62663" s="74"/>
    </row>
    <row r="62664" spans="3:4" x14ac:dyDescent="0.25">
      <c r="C62664" s="75"/>
      <c r="D62664" s="74"/>
    </row>
    <row r="62665" spans="3:4" x14ac:dyDescent="0.25">
      <c r="C62665" s="75"/>
      <c r="D62665" s="74"/>
    </row>
    <row r="62666" spans="3:4" x14ac:dyDescent="0.25">
      <c r="C62666" s="75"/>
      <c r="D62666" s="74"/>
    </row>
    <row r="62667" spans="3:4" x14ac:dyDescent="0.25">
      <c r="C62667" s="75"/>
      <c r="D62667" s="74"/>
    </row>
    <row r="62668" spans="3:4" x14ac:dyDescent="0.25">
      <c r="C62668" s="75"/>
      <c r="D62668" s="74"/>
    </row>
    <row r="62669" spans="3:4" x14ac:dyDescent="0.25">
      <c r="C62669" s="75"/>
      <c r="D62669" s="74"/>
    </row>
    <row r="62670" spans="3:4" x14ac:dyDescent="0.25">
      <c r="C62670" s="75"/>
      <c r="D62670" s="74"/>
    </row>
    <row r="62671" spans="3:4" x14ac:dyDescent="0.25">
      <c r="C62671" s="75"/>
      <c r="D62671" s="74"/>
    </row>
    <row r="62672" spans="3:4" x14ac:dyDescent="0.25">
      <c r="C62672" s="75"/>
      <c r="D62672" s="74"/>
    </row>
    <row r="62673" spans="3:4" x14ac:dyDescent="0.25">
      <c r="C62673" s="75"/>
      <c r="D62673" s="74"/>
    </row>
    <row r="62674" spans="3:4" x14ac:dyDescent="0.25">
      <c r="C62674" s="75"/>
      <c r="D62674" s="74"/>
    </row>
    <row r="62675" spans="3:4" x14ac:dyDescent="0.25">
      <c r="C62675" s="75"/>
      <c r="D62675" s="74"/>
    </row>
    <row r="62676" spans="3:4" x14ac:dyDescent="0.25">
      <c r="C62676" s="75"/>
      <c r="D62676" s="74"/>
    </row>
    <row r="62677" spans="3:4" x14ac:dyDescent="0.25">
      <c r="C62677" s="75"/>
      <c r="D62677" s="74"/>
    </row>
    <row r="62678" spans="3:4" x14ac:dyDescent="0.25">
      <c r="C62678" s="75"/>
      <c r="D62678" s="74"/>
    </row>
    <row r="62679" spans="3:4" x14ac:dyDescent="0.25">
      <c r="C62679" s="75"/>
      <c r="D62679" s="74"/>
    </row>
    <row r="62680" spans="3:4" x14ac:dyDescent="0.25">
      <c r="C62680" s="75"/>
      <c r="D62680" s="74"/>
    </row>
    <row r="62681" spans="3:4" x14ac:dyDescent="0.25">
      <c r="C62681" s="75"/>
      <c r="D62681" s="74"/>
    </row>
    <row r="62682" spans="3:4" x14ac:dyDescent="0.25">
      <c r="C62682" s="75"/>
      <c r="D62682" s="74"/>
    </row>
    <row r="62683" spans="3:4" x14ac:dyDescent="0.25">
      <c r="C62683" s="75"/>
      <c r="D62683" s="74"/>
    </row>
    <row r="62684" spans="3:4" x14ac:dyDescent="0.25">
      <c r="C62684" s="75"/>
      <c r="D62684" s="74"/>
    </row>
    <row r="62685" spans="3:4" x14ac:dyDescent="0.25">
      <c r="C62685" s="75"/>
      <c r="D62685" s="74"/>
    </row>
    <row r="62686" spans="3:4" x14ac:dyDescent="0.25">
      <c r="C62686" s="75"/>
      <c r="D62686" s="74"/>
    </row>
    <row r="62687" spans="3:4" x14ac:dyDescent="0.25">
      <c r="C62687" s="75"/>
      <c r="D62687" s="74"/>
    </row>
    <row r="62688" spans="3:4" x14ac:dyDescent="0.25">
      <c r="C62688" s="75"/>
      <c r="D62688" s="74"/>
    </row>
    <row r="62689" spans="3:4" x14ac:dyDescent="0.25">
      <c r="C62689" s="75"/>
      <c r="D62689" s="74"/>
    </row>
    <row r="62690" spans="3:4" x14ac:dyDescent="0.25">
      <c r="C62690" s="75"/>
      <c r="D62690" s="74"/>
    </row>
    <row r="62691" spans="3:4" x14ac:dyDescent="0.25">
      <c r="C62691" s="75"/>
      <c r="D62691" s="74"/>
    </row>
    <row r="62692" spans="3:4" x14ac:dyDescent="0.25">
      <c r="C62692" s="75"/>
      <c r="D62692" s="74"/>
    </row>
    <row r="62693" spans="3:4" x14ac:dyDescent="0.25">
      <c r="C62693" s="75"/>
      <c r="D62693" s="74"/>
    </row>
    <row r="62694" spans="3:4" x14ac:dyDescent="0.25">
      <c r="C62694" s="75"/>
      <c r="D62694" s="74"/>
    </row>
    <row r="62695" spans="3:4" x14ac:dyDescent="0.25">
      <c r="C62695" s="75"/>
      <c r="D62695" s="74"/>
    </row>
    <row r="62696" spans="3:4" x14ac:dyDescent="0.25">
      <c r="C62696" s="75"/>
      <c r="D62696" s="74"/>
    </row>
    <row r="62697" spans="3:4" x14ac:dyDescent="0.25">
      <c r="C62697" s="75"/>
      <c r="D62697" s="74"/>
    </row>
    <row r="62698" spans="3:4" x14ac:dyDescent="0.25">
      <c r="C62698" s="75"/>
      <c r="D62698" s="74"/>
    </row>
    <row r="62699" spans="3:4" x14ac:dyDescent="0.25">
      <c r="C62699" s="75"/>
      <c r="D62699" s="74"/>
    </row>
    <row r="62700" spans="3:4" x14ac:dyDescent="0.25">
      <c r="C62700" s="75"/>
      <c r="D62700" s="74"/>
    </row>
    <row r="62701" spans="3:4" x14ac:dyDescent="0.25">
      <c r="C62701" s="75"/>
      <c r="D62701" s="74"/>
    </row>
    <row r="62702" spans="3:4" x14ac:dyDescent="0.25">
      <c r="C62702" s="75"/>
      <c r="D62702" s="74"/>
    </row>
    <row r="62703" spans="3:4" x14ac:dyDescent="0.25">
      <c r="C62703" s="75"/>
      <c r="D62703" s="74"/>
    </row>
    <row r="62704" spans="3:4" x14ac:dyDescent="0.25">
      <c r="C62704" s="75"/>
      <c r="D62704" s="74"/>
    </row>
    <row r="62705" spans="3:4" x14ac:dyDescent="0.25">
      <c r="C62705" s="75"/>
      <c r="D62705" s="74"/>
    </row>
    <row r="62706" spans="3:4" x14ac:dyDescent="0.25">
      <c r="C62706" s="75"/>
      <c r="D62706" s="74"/>
    </row>
    <row r="62707" spans="3:4" x14ac:dyDescent="0.25">
      <c r="C62707" s="75"/>
      <c r="D62707" s="74"/>
    </row>
    <row r="62708" spans="3:4" x14ac:dyDescent="0.25">
      <c r="C62708" s="75"/>
      <c r="D62708" s="74"/>
    </row>
    <row r="62709" spans="3:4" x14ac:dyDescent="0.25">
      <c r="C62709" s="75"/>
      <c r="D62709" s="74"/>
    </row>
    <row r="62710" spans="3:4" x14ac:dyDescent="0.25">
      <c r="C62710" s="75"/>
      <c r="D62710" s="74"/>
    </row>
    <row r="62711" spans="3:4" x14ac:dyDescent="0.25">
      <c r="C62711" s="75"/>
      <c r="D62711" s="74"/>
    </row>
    <row r="62712" spans="3:4" x14ac:dyDescent="0.25">
      <c r="C62712" s="75"/>
      <c r="D62712" s="74"/>
    </row>
    <row r="62713" spans="3:4" x14ac:dyDescent="0.25">
      <c r="C62713" s="75"/>
      <c r="D62713" s="74"/>
    </row>
    <row r="62714" spans="3:4" x14ac:dyDescent="0.25">
      <c r="C62714" s="75"/>
      <c r="D62714" s="74"/>
    </row>
    <row r="62715" spans="3:4" x14ac:dyDescent="0.25">
      <c r="C62715" s="75"/>
      <c r="D62715" s="74"/>
    </row>
    <row r="62716" spans="3:4" x14ac:dyDescent="0.25">
      <c r="C62716" s="75"/>
      <c r="D62716" s="74"/>
    </row>
    <row r="62717" spans="3:4" x14ac:dyDescent="0.25">
      <c r="C62717" s="75"/>
      <c r="D62717" s="74"/>
    </row>
    <row r="62718" spans="3:4" x14ac:dyDescent="0.25">
      <c r="C62718" s="75"/>
      <c r="D62718" s="74"/>
    </row>
    <row r="62719" spans="3:4" x14ac:dyDescent="0.25">
      <c r="C62719" s="75"/>
      <c r="D62719" s="74"/>
    </row>
    <row r="62720" spans="3:4" x14ac:dyDescent="0.25">
      <c r="C62720" s="75"/>
      <c r="D62720" s="74"/>
    </row>
    <row r="62721" spans="3:4" x14ac:dyDescent="0.25">
      <c r="C62721" s="75"/>
      <c r="D62721" s="74"/>
    </row>
    <row r="62722" spans="3:4" x14ac:dyDescent="0.25">
      <c r="C62722" s="75"/>
      <c r="D62722" s="74"/>
    </row>
    <row r="62723" spans="3:4" x14ac:dyDescent="0.25">
      <c r="C62723" s="75"/>
      <c r="D62723" s="74"/>
    </row>
    <row r="62724" spans="3:4" x14ac:dyDescent="0.25">
      <c r="C62724" s="75"/>
      <c r="D62724" s="74"/>
    </row>
    <row r="62725" spans="3:4" x14ac:dyDescent="0.25">
      <c r="C62725" s="75"/>
      <c r="D62725" s="74"/>
    </row>
    <row r="62726" spans="3:4" x14ac:dyDescent="0.25">
      <c r="C62726" s="75"/>
      <c r="D62726" s="74"/>
    </row>
    <row r="62727" spans="3:4" x14ac:dyDescent="0.25">
      <c r="C62727" s="75"/>
      <c r="D62727" s="74"/>
    </row>
    <row r="62728" spans="3:4" x14ac:dyDescent="0.25">
      <c r="C62728" s="75"/>
      <c r="D62728" s="74"/>
    </row>
    <row r="62729" spans="3:4" x14ac:dyDescent="0.25">
      <c r="C62729" s="75"/>
      <c r="D62729" s="74"/>
    </row>
    <row r="62730" spans="3:4" x14ac:dyDescent="0.25">
      <c r="C62730" s="75"/>
      <c r="D62730" s="74"/>
    </row>
    <row r="62731" spans="3:4" x14ac:dyDescent="0.25">
      <c r="C62731" s="75"/>
      <c r="D62731" s="74"/>
    </row>
    <row r="62732" spans="3:4" x14ac:dyDescent="0.25">
      <c r="C62732" s="75"/>
      <c r="D62732" s="74"/>
    </row>
    <row r="62733" spans="3:4" x14ac:dyDescent="0.25">
      <c r="C62733" s="75"/>
      <c r="D62733" s="74"/>
    </row>
    <row r="62734" spans="3:4" x14ac:dyDescent="0.25">
      <c r="C62734" s="75"/>
      <c r="D62734" s="74"/>
    </row>
    <row r="62735" spans="3:4" x14ac:dyDescent="0.25">
      <c r="C62735" s="75"/>
      <c r="D62735" s="74"/>
    </row>
    <row r="62736" spans="3:4" x14ac:dyDescent="0.25">
      <c r="C62736" s="75"/>
      <c r="D62736" s="74"/>
    </row>
    <row r="62737" spans="3:4" x14ac:dyDescent="0.25">
      <c r="C62737" s="75"/>
      <c r="D62737" s="74"/>
    </row>
    <row r="62738" spans="3:4" x14ac:dyDescent="0.25">
      <c r="C62738" s="75"/>
      <c r="D62738" s="74"/>
    </row>
    <row r="62739" spans="3:4" x14ac:dyDescent="0.25">
      <c r="C62739" s="75"/>
      <c r="D62739" s="74"/>
    </row>
    <row r="62740" spans="3:4" x14ac:dyDescent="0.25">
      <c r="C62740" s="75"/>
      <c r="D62740" s="74"/>
    </row>
    <row r="62741" spans="3:4" x14ac:dyDescent="0.25">
      <c r="C62741" s="75"/>
      <c r="D62741" s="74"/>
    </row>
    <row r="62742" spans="3:4" x14ac:dyDescent="0.25">
      <c r="C62742" s="75"/>
      <c r="D62742" s="74"/>
    </row>
    <row r="62743" spans="3:4" x14ac:dyDescent="0.25">
      <c r="C62743" s="75"/>
      <c r="D62743" s="74"/>
    </row>
    <row r="62744" spans="3:4" x14ac:dyDescent="0.25">
      <c r="C62744" s="75"/>
      <c r="D62744" s="74"/>
    </row>
    <row r="62745" spans="3:4" x14ac:dyDescent="0.25">
      <c r="C62745" s="75"/>
      <c r="D62745" s="74"/>
    </row>
    <row r="62746" spans="3:4" x14ac:dyDescent="0.25">
      <c r="C62746" s="75"/>
      <c r="D62746" s="74"/>
    </row>
    <row r="62747" spans="3:4" x14ac:dyDescent="0.25">
      <c r="C62747" s="75"/>
      <c r="D62747" s="74"/>
    </row>
    <row r="62748" spans="3:4" x14ac:dyDescent="0.25">
      <c r="C62748" s="75"/>
      <c r="D62748" s="74"/>
    </row>
    <row r="62749" spans="3:4" x14ac:dyDescent="0.25">
      <c r="C62749" s="75"/>
      <c r="D62749" s="74"/>
    </row>
    <row r="62750" spans="3:4" x14ac:dyDescent="0.25">
      <c r="C62750" s="75"/>
      <c r="D62750" s="74"/>
    </row>
    <row r="62751" spans="3:4" x14ac:dyDescent="0.25">
      <c r="C62751" s="75"/>
      <c r="D62751" s="74"/>
    </row>
    <row r="62752" spans="3:4" x14ac:dyDescent="0.25">
      <c r="C62752" s="75"/>
      <c r="D62752" s="74"/>
    </row>
    <row r="62753" spans="3:4" x14ac:dyDescent="0.25">
      <c r="C62753" s="75"/>
      <c r="D62753" s="74"/>
    </row>
    <row r="62754" spans="3:4" x14ac:dyDescent="0.25">
      <c r="C62754" s="75"/>
      <c r="D62754" s="74"/>
    </row>
    <row r="62755" spans="3:4" x14ac:dyDescent="0.25">
      <c r="C62755" s="75"/>
      <c r="D62755" s="74"/>
    </row>
    <row r="62756" spans="3:4" x14ac:dyDescent="0.25">
      <c r="C62756" s="75"/>
      <c r="D62756" s="74"/>
    </row>
    <row r="62757" spans="3:4" x14ac:dyDescent="0.25">
      <c r="C62757" s="75"/>
      <c r="D62757" s="74"/>
    </row>
    <row r="62758" spans="3:4" x14ac:dyDescent="0.25">
      <c r="C62758" s="75"/>
      <c r="D62758" s="74"/>
    </row>
    <row r="62759" spans="3:4" x14ac:dyDescent="0.25">
      <c r="C62759" s="75"/>
      <c r="D62759" s="74"/>
    </row>
    <row r="62760" spans="3:4" x14ac:dyDescent="0.25">
      <c r="C62760" s="75"/>
      <c r="D62760" s="74"/>
    </row>
    <row r="62761" spans="3:4" x14ac:dyDescent="0.25">
      <c r="C62761" s="75"/>
      <c r="D62761" s="74"/>
    </row>
    <row r="62762" spans="3:4" x14ac:dyDescent="0.25">
      <c r="C62762" s="75"/>
      <c r="D62762" s="74"/>
    </row>
    <row r="62763" spans="3:4" x14ac:dyDescent="0.25">
      <c r="C62763" s="75"/>
      <c r="D62763" s="74"/>
    </row>
    <row r="62764" spans="3:4" x14ac:dyDescent="0.25">
      <c r="C62764" s="75"/>
      <c r="D62764" s="74"/>
    </row>
    <row r="62765" spans="3:4" x14ac:dyDescent="0.25">
      <c r="C62765" s="75"/>
      <c r="D62765" s="74"/>
    </row>
    <row r="62766" spans="3:4" x14ac:dyDescent="0.25">
      <c r="C62766" s="75"/>
      <c r="D62766" s="74"/>
    </row>
    <row r="62767" spans="3:4" x14ac:dyDescent="0.25">
      <c r="C62767" s="75"/>
      <c r="D62767" s="74"/>
    </row>
    <row r="62768" spans="3:4" x14ac:dyDescent="0.25">
      <c r="C62768" s="75"/>
      <c r="D62768" s="74"/>
    </row>
    <row r="62769" spans="3:4" x14ac:dyDescent="0.25">
      <c r="C62769" s="75"/>
      <c r="D62769" s="74"/>
    </row>
    <row r="62770" spans="3:4" x14ac:dyDescent="0.25">
      <c r="C62770" s="75"/>
      <c r="D62770" s="74"/>
    </row>
    <row r="62771" spans="3:4" x14ac:dyDescent="0.25">
      <c r="C62771" s="75"/>
      <c r="D62771" s="74"/>
    </row>
    <row r="62772" spans="3:4" x14ac:dyDescent="0.25">
      <c r="C62772" s="75"/>
      <c r="D62772" s="74"/>
    </row>
    <row r="62773" spans="3:4" x14ac:dyDescent="0.25">
      <c r="C62773" s="75"/>
      <c r="D62773" s="74"/>
    </row>
    <row r="62774" spans="3:4" x14ac:dyDescent="0.25">
      <c r="C62774" s="75"/>
      <c r="D62774" s="74"/>
    </row>
    <row r="62775" spans="3:4" x14ac:dyDescent="0.25">
      <c r="C62775" s="75"/>
      <c r="D62775" s="74"/>
    </row>
    <row r="62776" spans="3:4" x14ac:dyDescent="0.25">
      <c r="C62776" s="75"/>
      <c r="D62776" s="74"/>
    </row>
    <row r="62777" spans="3:4" x14ac:dyDescent="0.25">
      <c r="C62777" s="75"/>
      <c r="D62777" s="74"/>
    </row>
    <row r="62778" spans="3:4" x14ac:dyDescent="0.25">
      <c r="C62778" s="75"/>
      <c r="D62778" s="74"/>
    </row>
    <row r="62779" spans="3:4" x14ac:dyDescent="0.25">
      <c r="C62779" s="75"/>
      <c r="D62779" s="74"/>
    </row>
    <row r="62780" spans="3:4" x14ac:dyDescent="0.25">
      <c r="C62780" s="75"/>
      <c r="D62780" s="74"/>
    </row>
    <row r="62781" spans="3:4" x14ac:dyDescent="0.25">
      <c r="C62781" s="75"/>
      <c r="D62781" s="74"/>
    </row>
    <row r="62782" spans="3:4" x14ac:dyDescent="0.25">
      <c r="C62782" s="75"/>
      <c r="D62782" s="74"/>
    </row>
    <row r="62783" spans="3:4" x14ac:dyDescent="0.25">
      <c r="C62783" s="75"/>
      <c r="D62783" s="74"/>
    </row>
    <row r="62784" spans="3:4" x14ac:dyDescent="0.25">
      <c r="C62784" s="75"/>
      <c r="D62784" s="74"/>
    </row>
    <row r="62785" spans="3:4" x14ac:dyDescent="0.25">
      <c r="C62785" s="75"/>
      <c r="D62785" s="74"/>
    </row>
    <row r="62786" spans="3:4" x14ac:dyDescent="0.25">
      <c r="C62786" s="75"/>
      <c r="D62786" s="74"/>
    </row>
    <row r="62787" spans="3:4" x14ac:dyDescent="0.25">
      <c r="C62787" s="75"/>
      <c r="D62787" s="74"/>
    </row>
    <row r="62788" spans="3:4" x14ac:dyDescent="0.25">
      <c r="C62788" s="75"/>
      <c r="D62788" s="74"/>
    </row>
    <row r="62789" spans="3:4" x14ac:dyDescent="0.25">
      <c r="C62789" s="75"/>
      <c r="D62789" s="74"/>
    </row>
    <row r="62790" spans="3:4" x14ac:dyDescent="0.25">
      <c r="C62790" s="75"/>
      <c r="D62790" s="74"/>
    </row>
    <row r="62791" spans="3:4" x14ac:dyDescent="0.25">
      <c r="C62791" s="75"/>
      <c r="D62791" s="74"/>
    </row>
    <row r="62792" spans="3:4" x14ac:dyDescent="0.25">
      <c r="C62792" s="75"/>
      <c r="D62792" s="74"/>
    </row>
    <row r="62793" spans="3:4" x14ac:dyDescent="0.25">
      <c r="C62793" s="75"/>
      <c r="D62793" s="74"/>
    </row>
    <row r="62794" spans="3:4" x14ac:dyDescent="0.25">
      <c r="C62794" s="75"/>
      <c r="D62794" s="74"/>
    </row>
    <row r="62795" spans="3:4" x14ac:dyDescent="0.25">
      <c r="C62795" s="75"/>
      <c r="D62795" s="74"/>
    </row>
    <row r="62796" spans="3:4" x14ac:dyDescent="0.25">
      <c r="C62796" s="75"/>
      <c r="D62796" s="74"/>
    </row>
    <row r="62797" spans="3:4" x14ac:dyDescent="0.25">
      <c r="C62797" s="75"/>
      <c r="D62797" s="74"/>
    </row>
    <row r="62798" spans="3:4" x14ac:dyDescent="0.25">
      <c r="C62798" s="75"/>
      <c r="D62798" s="74"/>
    </row>
    <row r="62799" spans="3:4" x14ac:dyDescent="0.25">
      <c r="C62799" s="75"/>
      <c r="D62799" s="74"/>
    </row>
    <row r="62800" spans="3:4" x14ac:dyDescent="0.25">
      <c r="C62800" s="75"/>
      <c r="D62800" s="74"/>
    </row>
    <row r="62801" spans="3:4" x14ac:dyDescent="0.25">
      <c r="C62801" s="75"/>
      <c r="D62801" s="74"/>
    </row>
    <row r="62802" spans="3:4" x14ac:dyDescent="0.25">
      <c r="C62802" s="75"/>
      <c r="D62802" s="74"/>
    </row>
    <row r="62803" spans="3:4" x14ac:dyDescent="0.25">
      <c r="C62803" s="75"/>
      <c r="D62803" s="74"/>
    </row>
    <row r="62804" spans="3:4" x14ac:dyDescent="0.25">
      <c r="C62804" s="75"/>
      <c r="D62804" s="74"/>
    </row>
    <row r="62805" spans="3:4" x14ac:dyDescent="0.25">
      <c r="C62805" s="75"/>
      <c r="D62805" s="74"/>
    </row>
    <row r="62806" spans="3:4" x14ac:dyDescent="0.25">
      <c r="C62806" s="75"/>
      <c r="D62806" s="74"/>
    </row>
    <row r="62807" spans="3:4" x14ac:dyDescent="0.25">
      <c r="C62807" s="75"/>
      <c r="D62807" s="74"/>
    </row>
    <row r="62808" spans="3:4" x14ac:dyDescent="0.25">
      <c r="C62808" s="75"/>
      <c r="D62808" s="74"/>
    </row>
    <row r="62809" spans="3:4" x14ac:dyDescent="0.25">
      <c r="C62809" s="75"/>
      <c r="D62809" s="74"/>
    </row>
    <row r="62810" spans="3:4" x14ac:dyDescent="0.25">
      <c r="C62810" s="75"/>
      <c r="D62810" s="74"/>
    </row>
    <row r="62811" spans="3:4" x14ac:dyDescent="0.25">
      <c r="C62811" s="75"/>
      <c r="D62811" s="74"/>
    </row>
    <row r="62812" spans="3:4" x14ac:dyDescent="0.25">
      <c r="C62812" s="75"/>
      <c r="D62812" s="74"/>
    </row>
    <row r="62813" spans="3:4" x14ac:dyDescent="0.25">
      <c r="C62813" s="75"/>
      <c r="D62813" s="74"/>
    </row>
    <row r="62814" spans="3:4" x14ac:dyDescent="0.25">
      <c r="C62814" s="75"/>
      <c r="D62814" s="74"/>
    </row>
    <row r="62815" spans="3:4" x14ac:dyDescent="0.25">
      <c r="C62815" s="75"/>
      <c r="D62815" s="74"/>
    </row>
    <row r="62816" spans="3:4" x14ac:dyDescent="0.25">
      <c r="C62816" s="75"/>
      <c r="D62816" s="74"/>
    </row>
    <row r="62817" spans="3:4" x14ac:dyDescent="0.25">
      <c r="C62817" s="75"/>
      <c r="D62817" s="74"/>
    </row>
    <row r="62818" spans="3:4" x14ac:dyDescent="0.25">
      <c r="C62818" s="75"/>
      <c r="D62818" s="74"/>
    </row>
    <row r="62819" spans="3:4" x14ac:dyDescent="0.25">
      <c r="C62819" s="75"/>
      <c r="D62819" s="74"/>
    </row>
    <row r="62820" spans="3:4" x14ac:dyDescent="0.25">
      <c r="C62820" s="75"/>
      <c r="D62820" s="74"/>
    </row>
    <row r="62821" spans="3:4" x14ac:dyDescent="0.25">
      <c r="C62821" s="75"/>
      <c r="D62821" s="74"/>
    </row>
    <row r="62822" spans="3:4" x14ac:dyDescent="0.25">
      <c r="C62822" s="75"/>
      <c r="D62822" s="74"/>
    </row>
    <row r="62823" spans="3:4" x14ac:dyDescent="0.25">
      <c r="C62823" s="75"/>
      <c r="D62823" s="74"/>
    </row>
    <row r="62824" spans="3:4" x14ac:dyDescent="0.25">
      <c r="C62824" s="75"/>
      <c r="D62824" s="74"/>
    </row>
    <row r="62825" spans="3:4" x14ac:dyDescent="0.25">
      <c r="C62825" s="75"/>
      <c r="D62825" s="74"/>
    </row>
    <row r="62826" spans="3:4" x14ac:dyDescent="0.25">
      <c r="C62826" s="75"/>
      <c r="D62826" s="74"/>
    </row>
    <row r="62827" spans="3:4" x14ac:dyDescent="0.25">
      <c r="C62827" s="75"/>
      <c r="D62827" s="74"/>
    </row>
    <row r="62828" spans="3:4" x14ac:dyDescent="0.25">
      <c r="C62828" s="75"/>
      <c r="D62828" s="74"/>
    </row>
    <row r="62829" spans="3:4" x14ac:dyDescent="0.25">
      <c r="C62829" s="75"/>
      <c r="D62829" s="74"/>
    </row>
    <row r="62830" spans="3:4" x14ac:dyDescent="0.25">
      <c r="C62830" s="75"/>
      <c r="D62830" s="74"/>
    </row>
    <row r="62831" spans="3:4" x14ac:dyDescent="0.25">
      <c r="C62831" s="75"/>
      <c r="D62831" s="74"/>
    </row>
    <row r="62832" spans="3:4" x14ac:dyDescent="0.25">
      <c r="C62832" s="75"/>
      <c r="D62832" s="74"/>
    </row>
    <row r="62833" spans="3:4" x14ac:dyDescent="0.25">
      <c r="C62833" s="75"/>
      <c r="D62833" s="74"/>
    </row>
    <row r="62834" spans="3:4" x14ac:dyDescent="0.25">
      <c r="C62834" s="75"/>
      <c r="D62834" s="74"/>
    </row>
    <row r="62835" spans="3:4" x14ac:dyDescent="0.25">
      <c r="C62835" s="75"/>
      <c r="D62835" s="74"/>
    </row>
    <row r="62836" spans="3:4" x14ac:dyDescent="0.25">
      <c r="C62836" s="75"/>
      <c r="D62836" s="74"/>
    </row>
    <row r="62837" spans="3:4" x14ac:dyDescent="0.25">
      <c r="C62837" s="75"/>
      <c r="D62837" s="74"/>
    </row>
    <row r="62838" spans="3:4" x14ac:dyDescent="0.25">
      <c r="C62838" s="75"/>
      <c r="D62838" s="74"/>
    </row>
    <row r="62839" spans="3:4" x14ac:dyDescent="0.25">
      <c r="C62839" s="75"/>
      <c r="D62839" s="74"/>
    </row>
    <row r="62840" spans="3:4" x14ac:dyDescent="0.25">
      <c r="C62840" s="75"/>
      <c r="D62840" s="74"/>
    </row>
    <row r="62841" spans="3:4" x14ac:dyDescent="0.25">
      <c r="C62841" s="75"/>
      <c r="D62841" s="74"/>
    </row>
    <row r="62842" spans="3:4" x14ac:dyDescent="0.25">
      <c r="C62842" s="75"/>
      <c r="D62842" s="74"/>
    </row>
    <row r="62843" spans="3:4" x14ac:dyDescent="0.25">
      <c r="C62843" s="75"/>
      <c r="D62843" s="74"/>
    </row>
    <row r="62844" spans="3:4" x14ac:dyDescent="0.25">
      <c r="C62844" s="75"/>
      <c r="D62844" s="74"/>
    </row>
    <row r="62845" spans="3:4" x14ac:dyDescent="0.25">
      <c r="C62845" s="75"/>
      <c r="D62845" s="74"/>
    </row>
    <row r="62846" spans="3:4" x14ac:dyDescent="0.25">
      <c r="C62846" s="75"/>
      <c r="D62846" s="74"/>
    </row>
    <row r="62847" spans="3:4" x14ac:dyDescent="0.25">
      <c r="C62847" s="75"/>
      <c r="D62847" s="74"/>
    </row>
    <row r="62848" spans="3:4" x14ac:dyDescent="0.25">
      <c r="C62848" s="75"/>
      <c r="D62848" s="74"/>
    </row>
    <row r="62849" spans="3:4" x14ac:dyDescent="0.25">
      <c r="C62849" s="75"/>
      <c r="D62849" s="74"/>
    </row>
    <row r="62850" spans="3:4" x14ac:dyDescent="0.25">
      <c r="C62850" s="75"/>
      <c r="D62850" s="74"/>
    </row>
    <row r="62851" spans="3:4" x14ac:dyDescent="0.25">
      <c r="C62851" s="75"/>
      <c r="D62851" s="74"/>
    </row>
    <row r="62852" spans="3:4" x14ac:dyDescent="0.25">
      <c r="C62852" s="75"/>
      <c r="D62852" s="74"/>
    </row>
    <row r="62853" spans="3:4" x14ac:dyDescent="0.25">
      <c r="C62853" s="75"/>
      <c r="D62853" s="74"/>
    </row>
    <row r="62854" spans="3:4" x14ac:dyDescent="0.25">
      <c r="C62854" s="75"/>
      <c r="D62854" s="74"/>
    </row>
    <row r="62855" spans="3:4" x14ac:dyDescent="0.25">
      <c r="C62855" s="75"/>
      <c r="D62855" s="74"/>
    </row>
    <row r="62856" spans="3:4" x14ac:dyDescent="0.25">
      <c r="C62856" s="75"/>
      <c r="D62856" s="74"/>
    </row>
    <row r="62857" spans="3:4" x14ac:dyDescent="0.25">
      <c r="C62857" s="75"/>
      <c r="D62857" s="74"/>
    </row>
    <row r="62858" spans="3:4" x14ac:dyDescent="0.25">
      <c r="C62858" s="75"/>
      <c r="D62858" s="74"/>
    </row>
    <row r="62859" spans="3:4" x14ac:dyDescent="0.25">
      <c r="C62859" s="75"/>
      <c r="D62859" s="74"/>
    </row>
    <row r="62860" spans="3:4" x14ac:dyDescent="0.25">
      <c r="C62860" s="75"/>
      <c r="D62860" s="74"/>
    </row>
    <row r="62861" spans="3:4" x14ac:dyDescent="0.25">
      <c r="C62861" s="75"/>
      <c r="D62861" s="74"/>
    </row>
    <row r="62862" spans="3:4" x14ac:dyDescent="0.25">
      <c r="C62862" s="75"/>
      <c r="D62862" s="74"/>
    </row>
    <row r="62863" spans="3:4" x14ac:dyDescent="0.25">
      <c r="C62863" s="75"/>
      <c r="D62863" s="74"/>
    </row>
    <row r="62864" spans="3:4" x14ac:dyDescent="0.25">
      <c r="C62864" s="75"/>
      <c r="D62864" s="74"/>
    </row>
    <row r="62865" spans="3:4" x14ac:dyDescent="0.25">
      <c r="C62865" s="75"/>
      <c r="D62865" s="74"/>
    </row>
    <row r="62866" spans="3:4" x14ac:dyDescent="0.25">
      <c r="C62866" s="75"/>
      <c r="D62866" s="74"/>
    </row>
    <row r="62867" spans="3:4" x14ac:dyDescent="0.25">
      <c r="C62867" s="75"/>
      <c r="D62867" s="74"/>
    </row>
    <row r="62868" spans="3:4" x14ac:dyDescent="0.25">
      <c r="C62868" s="75"/>
      <c r="D62868" s="74"/>
    </row>
    <row r="62869" spans="3:4" x14ac:dyDescent="0.25">
      <c r="C62869" s="75"/>
      <c r="D62869" s="74"/>
    </row>
    <row r="62870" spans="3:4" x14ac:dyDescent="0.25">
      <c r="C62870" s="75"/>
      <c r="D62870" s="74"/>
    </row>
    <row r="62871" spans="3:4" x14ac:dyDescent="0.25">
      <c r="C62871" s="75"/>
      <c r="D62871" s="74"/>
    </row>
    <row r="62872" spans="3:4" x14ac:dyDescent="0.25">
      <c r="C62872" s="75"/>
      <c r="D62872" s="74"/>
    </row>
    <row r="62873" spans="3:4" x14ac:dyDescent="0.25">
      <c r="C62873" s="75"/>
      <c r="D62873" s="74"/>
    </row>
    <row r="62874" spans="3:4" x14ac:dyDescent="0.25">
      <c r="C62874" s="75"/>
      <c r="D62874" s="74"/>
    </row>
    <row r="62875" spans="3:4" x14ac:dyDescent="0.25">
      <c r="C62875" s="75"/>
      <c r="D62875" s="74"/>
    </row>
    <row r="62876" spans="3:4" x14ac:dyDescent="0.25">
      <c r="C62876" s="75"/>
      <c r="D62876" s="74"/>
    </row>
    <row r="62877" spans="3:4" x14ac:dyDescent="0.25">
      <c r="C62877" s="75"/>
      <c r="D62877" s="74"/>
    </row>
    <row r="62878" spans="3:4" x14ac:dyDescent="0.25">
      <c r="C62878" s="75"/>
      <c r="D62878" s="74"/>
    </row>
    <row r="62879" spans="3:4" x14ac:dyDescent="0.25">
      <c r="C62879" s="75"/>
      <c r="D62879" s="74"/>
    </row>
    <row r="62880" spans="3:4" x14ac:dyDescent="0.25">
      <c r="C62880" s="75"/>
      <c r="D62880" s="74"/>
    </row>
    <row r="62881" spans="3:4" x14ac:dyDescent="0.25">
      <c r="C62881" s="75"/>
      <c r="D62881" s="74"/>
    </row>
    <row r="62882" spans="3:4" x14ac:dyDescent="0.25">
      <c r="C62882" s="75"/>
      <c r="D62882" s="74"/>
    </row>
    <row r="62883" spans="3:4" x14ac:dyDescent="0.25">
      <c r="C62883" s="75"/>
      <c r="D62883" s="74"/>
    </row>
    <row r="62884" spans="3:4" x14ac:dyDescent="0.25">
      <c r="C62884" s="75"/>
      <c r="D62884" s="74"/>
    </row>
    <row r="62885" spans="3:4" x14ac:dyDescent="0.25">
      <c r="C62885" s="75"/>
      <c r="D62885" s="74"/>
    </row>
    <row r="62886" spans="3:4" x14ac:dyDescent="0.25">
      <c r="C62886" s="75"/>
      <c r="D62886" s="74"/>
    </row>
    <row r="62887" spans="3:4" x14ac:dyDescent="0.25">
      <c r="C62887" s="75"/>
      <c r="D62887" s="74"/>
    </row>
    <row r="62888" spans="3:4" x14ac:dyDescent="0.25">
      <c r="C62888" s="75"/>
      <c r="D62888" s="74"/>
    </row>
    <row r="62889" spans="3:4" x14ac:dyDescent="0.25">
      <c r="C62889" s="75"/>
      <c r="D62889" s="74"/>
    </row>
    <row r="62890" spans="3:4" x14ac:dyDescent="0.25">
      <c r="C62890" s="75"/>
      <c r="D62890" s="74"/>
    </row>
    <row r="62891" spans="3:4" x14ac:dyDescent="0.25">
      <c r="C62891" s="75"/>
      <c r="D62891" s="74"/>
    </row>
    <row r="62892" spans="3:4" x14ac:dyDescent="0.25">
      <c r="C62892" s="75"/>
      <c r="D62892" s="74"/>
    </row>
    <row r="62893" spans="3:4" x14ac:dyDescent="0.25">
      <c r="C62893" s="75"/>
      <c r="D62893" s="74"/>
    </row>
    <row r="62894" spans="3:4" x14ac:dyDescent="0.25">
      <c r="C62894" s="75"/>
      <c r="D62894" s="74"/>
    </row>
    <row r="62895" spans="3:4" x14ac:dyDescent="0.25">
      <c r="C62895" s="75"/>
      <c r="D62895" s="74"/>
    </row>
    <row r="62896" spans="3:4" x14ac:dyDescent="0.25">
      <c r="C62896" s="75"/>
      <c r="D62896" s="74"/>
    </row>
    <row r="62897" spans="3:4" x14ac:dyDescent="0.25">
      <c r="C62897" s="75"/>
      <c r="D62897" s="74"/>
    </row>
    <row r="62898" spans="3:4" x14ac:dyDescent="0.25">
      <c r="C62898" s="75"/>
      <c r="D62898" s="74"/>
    </row>
    <row r="62899" spans="3:4" x14ac:dyDescent="0.25">
      <c r="C62899" s="75"/>
      <c r="D62899" s="74"/>
    </row>
    <row r="62900" spans="3:4" x14ac:dyDescent="0.25">
      <c r="C62900" s="75"/>
      <c r="D62900" s="74"/>
    </row>
    <row r="62901" spans="3:4" x14ac:dyDescent="0.25">
      <c r="C62901" s="75"/>
      <c r="D62901" s="74"/>
    </row>
    <row r="62902" spans="3:4" x14ac:dyDescent="0.25">
      <c r="C62902" s="75"/>
      <c r="D62902" s="74"/>
    </row>
    <row r="62903" spans="3:4" x14ac:dyDescent="0.25">
      <c r="C62903" s="75"/>
      <c r="D62903" s="74"/>
    </row>
    <row r="62904" spans="3:4" x14ac:dyDescent="0.25">
      <c r="C62904" s="75"/>
      <c r="D62904" s="74"/>
    </row>
    <row r="62905" spans="3:4" x14ac:dyDescent="0.25">
      <c r="C62905" s="75"/>
      <c r="D62905" s="74"/>
    </row>
    <row r="62906" spans="3:4" x14ac:dyDescent="0.25">
      <c r="C62906" s="75"/>
      <c r="D62906" s="74"/>
    </row>
    <row r="62907" spans="3:4" x14ac:dyDescent="0.25">
      <c r="C62907" s="75"/>
      <c r="D62907" s="74"/>
    </row>
    <row r="62908" spans="3:4" x14ac:dyDescent="0.25">
      <c r="C62908" s="75"/>
      <c r="D62908" s="74"/>
    </row>
    <row r="62909" spans="3:4" x14ac:dyDescent="0.25">
      <c r="C62909" s="75"/>
      <c r="D62909" s="74"/>
    </row>
    <row r="62910" spans="3:4" x14ac:dyDescent="0.25">
      <c r="C62910" s="75"/>
      <c r="D62910" s="74"/>
    </row>
    <row r="62911" spans="3:4" x14ac:dyDescent="0.25">
      <c r="C62911" s="75"/>
      <c r="D62911" s="74"/>
    </row>
    <row r="62912" spans="3:4" x14ac:dyDescent="0.25">
      <c r="C62912" s="75"/>
      <c r="D62912" s="74"/>
    </row>
    <row r="62913" spans="3:4" x14ac:dyDescent="0.25">
      <c r="C62913" s="75"/>
      <c r="D62913" s="74"/>
    </row>
    <row r="62914" spans="3:4" x14ac:dyDescent="0.25">
      <c r="C62914" s="75"/>
      <c r="D62914" s="74"/>
    </row>
    <row r="62915" spans="3:4" x14ac:dyDescent="0.25">
      <c r="C62915" s="75"/>
      <c r="D62915" s="74"/>
    </row>
    <row r="62916" spans="3:4" x14ac:dyDescent="0.25">
      <c r="C62916" s="75"/>
      <c r="D62916" s="74"/>
    </row>
    <row r="62917" spans="3:4" x14ac:dyDescent="0.25">
      <c r="C62917" s="75"/>
      <c r="D62917" s="74"/>
    </row>
    <row r="62918" spans="3:4" x14ac:dyDescent="0.25">
      <c r="C62918" s="75"/>
      <c r="D62918" s="74"/>
    </row>
    <row r="62919" spans="3:4" x14ac:dyDescent="0.25">
      <c r="C62919" s="75"/>
      <c r="D62919" s="74"/>
    </row>
    <row r="62920" spans="3:4" x14ac:dyDescent="0.25">
      <c r="C62920" s="75"/>
      <c r="D62920" s="74"/>
    </row>
    <row r="62921" spans="3:4" x14ac:dyDescent="0.25">
      <c r="C62921" s="75"/>
      <c r="D62921" s="74"/>
    </row>
    <row r="62922" spans="3:4" x14ac:dyDescent="0.25">
      <c r="C62922" s="75"/>
      <c r="D62922" s="74"/>
    </row>
    <row r="62923" spans="3:4" x14ac:dyDescent="0.25">
      <c r="C62923" s="75"/>
      <c r="D62923" s="74"/>
    </row>
    <row r="62924" spans="3:4" x14ac:dyDescent="0.25">
      <c r="C62924" s="75"/>
      <c r="D62924" s="74"/>
    </row>
    <row r="62925" spans="3:4" x14ac:dyDescent="0.25">
      <c r="C62925" s="75"/>
      <c r="D62925" s="74"/>
    </row>
    <row r="62926" spans="3:4" x14ac:dyDescent="0.25">
      <c r="C62926" s="75"/>
      <c r="D62926" s="74"/>
    </row>
    <row r="62927" spans="3:4" x14ac:dyDescent="0.25">
      <c r="C62927" s="75"/>
      <c r="D62927" s="74"/>
    </row>
    <row r="62928" spans="3:4" x14ac:dyDescent="0.25">
      <c r="C62928" s="75"/>
      <c r="D62928" s="74"/>
    </row>
    <row r="62929" spans="3:4" x14ac:dyDescent="0.25">
      <c r="C62929" s="75"/>
      <c r="D62929" s="74"/>
    </row>
    <row r="62930" spans="3:4" x14ac:dyDescent="0.25">
      <c r="C62930" s="75"/>
      <c r="D62930" s="74"/>
    </row>
    <row r="62931" spans="3:4" x14ac:dyDescent="0.25">
      <c r="C62931" s="75"/>
      <c r="D62931" s="74"/>
    </row>
    <row r="62932" spans="3:4" x14ac:dyDescent="0.25">
      <c r="C62932" s="75"/>
      <c r="D62932" s="74"/>
    </row>
    <row r="62933" spans="3:4" x14ac:dyDescent="0.25">
      <c r="C62933" s="75"/>
      <c r="D62933" s="74"/>
    </row>
    <row r="62934" spans="3:4" x14ac:dyDescent="0.25">
      <c r="C62934" s="75"/>
      <c r="D62934" s="74"/>
    </row>
    <row r="62935" spans="3:4" x14ac:dyDescent="0.25">
      <c r="C62935" s="75"/>
      <c r="D62935" s="74"/>
    </row>
    <row r="62936" spans="3:4" x14ac:dyDescent="0.25">
      <c r="C62936" s="75"/>
      <c r="D62936" s="74"/>
    </row>
    <row r="62937" spans="3:4" x14ac:dyDescent="0.25">
      <c r="C62937" s="75"/>
      <c r="D62937" s="74"/>
    </row>
    <row r="62938" spans="3:4" x14ac:dyDescent="0.25">
      <c r="C62938" s="75"/>
      <c r="D62938" s="74"/>
    </row>
    <row r="62939" spans="3:4" x14ac:dyDescent="0.25">
      <c r="C62939" s="75"/>
      <c r="D62939" s="74"/>
    </row>
    <row r="62940" spans="3:4" x14ac:dyDescent="0.25">
      <c r="C62940" s="75"/>
      <c r="D62940" s="74"/>
    </row>
    <row r="62941" spans="3:4" x14ac:dyDescent="0.25">
      <c r="C62941" s="75"/>
      <c r="D62941" s="74"/>
    </row>
    <row r="62942" spans="3:4" x14ac:dyDescent="0.25">
      <c r="C62942" s="75"/>
      <c r="D62942" s="74"/>
    </row>
    <row r="62943" spans="3:4" x14ac:dyDescent="0.25">
      <c r="C62943" s="75"/>
      <c r="D62943" s="74"/>
    </row>
    <row r="62944" spans="3:4" x14ac:dyDescent="0.25">
      <c r="C62944" s="75"/>
      <c r="D62944" s="74"/>
    </row>
    <row r="62945" spans="3:4" x14ac:dyDescent="0.25">
      <c r="C62945" s="75"/>
      <c r="D62945" s="74"/>
    </row>
    <row r="62946" spans="3:4" x14ac:dyDescent="0.25">
      <c r="C62946" s="75"/>
      <c r="D62946" s="74"/>
    </row>
    <row r="62947" spans="3:4" x14ac:dyDescent="0.25">
      <c r="C62947" s="75"/>
      <c r="D62947" s="74"/>
    </row>
    <row r="62948" spans="3:4" x14ac:dyDescent="0.25">
      <c r="C62948" s="75"/>
      <c r="D62948" s="74"/>
    </row>
    <row r="62949" spans="3:4" x14ac:dyDescent="0.25">
      <c r="C62949" s="75"/>
      <c r="D62949" s="74"/>
    </row>
    <row r="62950" spans="3:4" x14ac:dyDescent="0.25">
      <c r="C62950" s="75"/>
      <c r="D62950" s="74"/>
    </row>
    <row r="62951" spans="3:4" x14ac:dyDescent="0.25">
      <c r="C62951" s="75"/>
      <c r="D62951" s="74"/>
    </row>
    <row r="62952" spans="3:4" x14ac:dyDescent="0.25">
      <c r="C62952" s="75"/>
      <c r="D62952" s="74"/>
    </row>
    <row r="62953" spans="3:4" x14ac:dyDescent="0.25">
      <c r="C62953" s="75"/>
      <c r="D62953" s="74"/>
    </row>
    <row r="62954" spans="3:4" x14ac:dyDescent="0.25">
      <c r="C62954" s="75"/>
      <c r="D62954" s="74"/>
    </row>
    <row r="62955" spans="3:4" x14ac:dyDescent="0.25">
      <c r="C62955" s="75"/>
      <c r="D62955" s="74"/>
    </row>
    <row r="62956" spans="3:4" x14ac:dyDescent="0.25">
      <c r="C62956" s="75"/>
      <c r="D62956" s="74"/>
    </row>
    <row r="62957" spans="3:4" x14ac:dyDescent="0.25">
      <c r="C62957" s="75"/>
      <c r="D62957" s="74"/>
    </row>
    <row r="62958" spans="3:4" x14ac:dyDescent="0.25">
      <c r="C62958" s="75"/>
      <c r="D62958" s="74"/>
    </row>
    <row r="62959" spans="3:4" x14ac:dyDescent="0.25">
      <c r="C62959" s="75"/>
      <c r="D62959" s="74"/>
    </row>
    <row r="62960" spans="3:4" x14ac:dyDescent="0.25">
      <c r="C62960" s="75"/>
      <c r="D62960" s="74"/>
    </row>
    <row r="62961" spans="3:4" x14ac:dyDescent="0.25">
      <c r="C62961" s="75"/>
      <c r="D62961" s="74"/>
    </row>
    <row r="62962" spans="3:4" x14ac:dyDescent="0.25">
      <c r="C62962" s="75"/>
      <c r="D62962" s="74"/>
    </row>
    <row r="62963" spans="3:4" x14ac:dyDescent="0.25">
      <c r="C62963" s="75"/>
      <c r="D62963" s="74"/>
    </row>
    <row r="62964" spans="3:4" x14ac:dyDescent="0.25">
      <c r="C62964" s="75"/>
      <c r="D62964" s="74"/>
    </row>
    <row r="62965" spans="3:4" x14ac:dyDescent="0.25">
      <c r="C62965" s="75"/>
      <c r="D62965" s="74"/>
    </row>
    <row r="62966" spans="3:4" x14ac:dyDescent="0.25">
      <c r="C62966" s="75"/>
      <c r="D62966" s="74"/>
    </row>
    <row r="62967" spans="3:4" x14ac:dyDescent="0.25">
      <c r="C62967" s="75"/>
      <c r="D62967" s="74"/>
    </row>
    <row r="62968" spans="3:4" x14ac:dyDescent="0.25">
      <c r="C62968" s="75"/>
      <c r="D62968" s="74"/>
    </row>
    <row r="62969" spans="3:4" x14ac:dyDescent="0.25">
      <c r="C62969" s="75"/>
      <c r="D62969" s="74"/>
    </row>
    <row r="62970" spans="3:4" x14ac:dyDescent="0.25">
      <c r="C62970" s="75"/>
      <c r="D62970" s="74"/>
    </row>
    <row r="62971" spans="3:4" x14ac:dyDescent="0.25">
      <c r="C62971" s="75"/>
      <c r="D62971" s="74"/>
    </row>
    <row r="62972" spans="3:4" x14ac:dyDescent="0.25">
      <c r="C62972" s="75"/>
      <c r="D62972" s="74"/>
    </row>
    <row r="62973" spans="3:4" x14ac:dyDescent="0.25">
      <c r="C62973" s="75"/>
      <c r="D62973" s="74"/>
    </row>
    <row r="62974" spans="3:4" x14ac:dyDescent="0.25">
      <c r="C62974" s="75"/>
      <c r="D62974" s="74"/>
    </row>
    <row r="62975" spans="3:4" x14ac:dyDescent="0.25">
      <c r="C62975" s="75"/>
      <c r="D62975" s="74"/>
    </row>
    <row r="62976" spans="3:4" x14ac:dyDescent="0.25">
      <c r="C62976" s="75"/>
      <c r="D62976" s="74"/>
    </row>
    <row r="62977" spans="3:4" x14ac:dyDescent="0.25">
      <c r="C62977" s="75"/>
      <c r="D62977" s="74"/>
    </row>
    <row r="62978" spans="3:4" x14ac:dyDescent="0.25">
      <c r="C62978" s="75"/>
      <c r="D62978" s="74"/>
    </row>
    <row r="62979" spans="3:4" x14ac:dyDescent="0.25">
      <c r="C62979" s="75"/>
      <c r="D62979" s="74"/>
    </row>
    <row r="62980" spans="3:4" x14ac:dyDescent="0.25">
      <c r="C62980" s="75"/>
      <c r="D62980" s="74"/>
    </row>
    <row r="62981" spans="3:4" x14ac:dyDescent="0.25">
      <c r="C62981" s="75"/>
      <c r="D62981" s="74"/>
    </row>
    <row r="62982" spans="3:4" x14ac:dyDescent="0.25">
      <c r="C62982" s="75"/>
      <c r="D62982" s="74"/>
    </row>
    <row r="62983" spans="3:4" x14ac:dyDescent="0.25">
      <c r="C62983" s="75"/>
      <c r="D62983" s="74"/>
    </row>
    <row r="62984" spans="3:4" x14ac:dyDescent="0.25">
      <c r="C62984" s="75"/>
      <c r="D62984" s="74"/>
    </row>
    <row r="62985" spans="3:4" x14ac:dyDescent="0.25">
      <c r="C62985" s="75"/>
      <c r="D62985" s="74"/>
    </row>
    <row r="62986" spans="3:4" x14ac:dyDescent="0.25">
      <c r="C62986" s="75"/>
      <c r="D62986" s="74"/>
    </row>
    <row r="62987" spans="3:4" x14ac:dyDescent="0.25">
      <c r="C62987" s="75"/>
      <c r="D62987" s="74"/>
    </row>
    <row r="62988" spans="3:4" x14ac:dyDescent="0.25">
      <c r="C62988" s="75"/>
      <c r="D62988" s="74"/>
    </row>
    <row r="62989" spans="3:4" x14ac:dyDescent="0.25">
      <c r="C62989" s="75"/>
      <c r="D62989" s="74"/>
    </row>
    <row r="62990" spans="3:4" x14ac:dyDescent="0.25">
      <c r="C62990" s="75"/>
      <c r="D62990" s="74"/>
    </row>
    <row r="62991" spans="3:4" x14ac:dyDescent="0.25">
      <c r="C62991" s="75"/>
      <c r="D62991" s="74"/>
    </row>
    <row r="62992" spans="3:4" x14ac:dyDescent="0.25">
      <c r="C62992" s="75"/>
      <c r="D62992" s="74"/>
    </row>
    <row r="62993" spans="3:4" x14ac:dyDescent="0.25">
      <c r="C62993" s="75"/>
      <c r="D62993" s="74"/>
    </row>
    <row r="62994" spans="3:4" x14ac:dyDescent="0.25">
      <c r="C62994" s="75"/>
      <c r="D62994" s="74"/>
    </row>
    <row r="62995" spans="3:4" x14ac:dyDescent="0.25">
      <c r="C62995" s="75"/>
      <c r="D62995" s="74"/>
    </row>
    <row r="62996" spans="3:4" x14ac:dyDescent="0.25">
      <c r="C62996" s="75"/>
      <c r="D62996" s="74"/>
    </row>
    <row r="62997" spans="3:4" x14ac:dyDescent="0.25">
      <c r="C62997" s="75"/>
      <c r="D62997" s="74"/>
    </row>
    <row r="62998" spans="3:4" x14ac:dyDescent="0.25">
      <c r="C62998" s="75"/>
      <c r="D62998" s="74"/>
    </row>
    <row r="62999" spans="3:4" x14ac:dyDescent="0.25">
      <c r="C62999" s="75"/>
      <c r="D62999" s="74"/>
    </row>
    <row r="63000" spans="3:4" x14ac:dyDescent="0.25">
      <c r="C63000" s="75"/>
      <c r="D63000" s="74"/>
    </row>
    <row r="63001" spans="3:4" x14ac:dyDescent="0.25">
      <c r="C63001" s="75"/>
      <c r="D63001" s="74"/>
    </row>
    <row r="63002" spans="3:4" x14ac:dyDescent="0.25">
      <c r="C63002" s="75"/>
      <c r="D63002" s="74"/>
    </row>
    <row r="63003" spans="3:4" x14ac:dyDescent="0.25">
      <c r="C63003" s="75"/>
      <c r="D63003" s="74"/>
    </row>
    <row r="63004" spans="3:4" x14ac:dyDescent="0.25">
      <c r="C63004" s="75"/>
      <c r="D63004" s="74"/>
    </row>
    <row r="63005" spans="3:4" x14ac:dyDescent="0.25">
      <c r="C63005" s="75"/>
      <c r="D63005" s="74"/>
    </row>
    <row r="63006" spans="3:4" x14ac:dyDescent="0.25">
      <c r="C63006" s="75"/>
      <c r="D63006" s="74"/>
    </row>
    <row r="63007" spans="3:4" x14ac:dyDescent="0.25">
      <c r="C63007" s="75"/>
      <c r="D63007" s="74"/>
    </row>
    <row r="63008" spans="3:4" x14ac:dyDescent="0.25">
      <c r="C63008" s="75"/>
      <c r="D63008" s="74"/>
    </row>
    <row r="63009" spans="3:4" x14ac:dyDescent="0.25">
      <c r="C63009" s="75"/>
      <c r="D63009" s="74"/>
    </row>
    <row r="63010" spans="3:4" x14ac:dyDescent="0.25">
      <c r="C63010" s="75"/>
      <c r="D63010" s="74"/>
    </row>
    <row r="63011" spans="3:4" x14ac:dyDescent="0.25">
      <c r="C63011" s="75"/>
      <c r="D63011" s="74"/>
    </row>
    <row r="63012" spans="3:4" x14ac:dyDescent="0.25">
      <c r="C63012" s="75"/>
      <c r="D63012" s="74"/>
    </row>
    <row r="63013" spans="3:4" x14ac:dyDescent="0.25">
      <c r="C63013" s="75"/>
      <c r="D63013" s="74"/>
    </row>
    <row r="63014" spans="3:4" x14ac:dyDescent="0.25">
      <c r="C63014" s="75"/>
      <c r="D63014" s="74"/>
    </row>
    <row r="63015" spans="3:4" x14ac:dyDescent="0.25">
      <c r="C63015" s="75"/>
      <c r="D63015" s="74"/>
    </row>
    <row r="63016" spans="3:4" x14ac:dyDescent="0.25">
      <c r="C63016" s="75"/>
      <c r="D63016" s="74"/>
    </row>
    <row r="63017" spans="3:4" x14ac:dyDescent="0.25">
      <c r="C63017" s="75"/>
      <c r="D63017" s="74"/>
    </row>
    <row r="63018" spans="3:4" x14ac:dyDescent="0.25">
      <c r="C63018" s="75"/>
      <c r="D63018" s="74"/>
    </row>
    <row r="63019" spans="3:4" x14ac:dyDescent="0.25">
      <c r="C63019" s="75"/>
      <c r="D63019" s="74"/>
    </row>
    <row r="63020" spans="3:4" x14ac:dyDescent="0.25">
      <c r="C63020" s="75"/>
      <c r="D63020" s="74"/>
    </row>
    <row r="63021" spans="3:4" x14ac:dyDescent="0.25">
      <c r="C63021" s="75"/>
      <c r="D63021" s="74"/>
    </row>
    <row r="63022" spans="3:4" x14ac:dyDescent="0.25">
      <c r="C63022" s="75"/>
      <c r="D63022" s="74"/>
    </row>
    <row r="63023" spans="3:4" x14ac:dyDescent="0.25">
      <c r="C63023" s="75"/>
      <c r="D63023" s="74"/>
    </row>
    <row r="63024" spans="3:4" x14ac:dyDescent="0.25">
      <c r="C63024" s="75"/>
      <c r="D63024" s="74"/>
    </row>
    <row r="63025" spans="3:4" x14ac:dyDescent="0.25">
      <c r="C63025" s="75"/>
      <c r="D63025" s="74"/>
    </row>
    <row r="63026" spans="3:4" x14ac:dyDescent="0.25">
      <c r="C63026" s="75"/>
      <c r="D63026" s="74"/>
    </row>
    <row r="63027" spans="3:4" x14ac:dyDescent="0.25">
      <c r="C63027" s="75"/>
      <c r="D63027" s="74"/>
    </row>
    <row r="63028" spans="3:4" x14ac:dyDescent="0.25">
      <c r="C63028" s="75"/>
      <c r="D63028" s="74"/>
    </row>
    <row r="63029" spans="3:4" x14ac:dyDescent="0.25">
      <c r="C63029" s="75"/>
      <c r="D63029" s="74"/>
    </row>
    <row r="63030" spans="3:4" x14ac:dyDescent="0.25">
      <c r="C63030" s="75"/>
      <c r="D63030" s="74"/>
    </row>
    <row r="63031" spans="3:4" x14ac:dyDescent="0.25">
      <c r="C63031" s="75"/>
      <c r="D63031" s="74"/>
    </row>
    <row r="63032" spans="3:4" x14ac:dyDescent="0.25">
      <c r="C63032" s="75"/>
      <c r="D63032" s="74"/>
    </row>
    <row r="63033" spans="3:4" x14ac:dyDescent="0.25">
      <c r="C63033" s="75"/>
      <c r="D63033" s="74"/>
    </row>
    <row r="63034" spans="3:4" x14ac:dyDescent="0.25">
      <c r="C63034" s="75"/>
      <c r="D63034" s="74"/>
    </row>
    <row r="63035" spans="3:4" x14ac:dyDescent="0.25">
      <c r="C63035" s="75"/>
      <c r="D63035" s="74"/>
    </row>
    <row r="63036" spans="3:4" x14ac:dyDescent="0.25">
      <c r="C63036" s="75"/>
      <c r="D63036" s="74"/>
    </row>
    <row r="63037" spans="3:4" x14ac:dyDescent="0.25">
      <c r="C63037" s="75"/>
      <c r="D63037" s="74"/>
    </row>
    <row r="63038" spans="3:4" x14ac:dyDescent="0.25">
      <c r="C63038" s="75"/>
      <c r="D63038" s="74"/>
    </row>
    <row r="63039" spans="3:4" x14ac:dyDescent="0.25">
      <c r="C63039" s="75"/>
      <c r="D63039" s="74"/>
    </row>
    <row r="63040" spans="3:4" x14ac:dyDescent="0.25">
      <c r="C63040" s="75"/>
      <c r="D63040" s="74"/>
    </row>
    <row r="63041" spans="3:4" x14ac:dyDescent="0.25">
      <c r="C63041" s="75"/>
      <c r="D63041" s="74"/>
    </row>
    <row r="63042" spans="3:4" x14ac:dyDescent="0.25">
      <c r="C63042" s="75"/>
      <c r="D63042" s="74"/>
    </row>
    <row r="63043" spans="3:4" x14ac:dyDescent="0.25">
      <c r="C63043" s="75"/>
      <c r="D63043" s="74"/>
    </row>
    <row r="63044" spans="3:4" x14ac:dyDescent="0.25">
      <c r="C63044" s="75"/>
      <c r="D63044" s="74"/>
    </row>
    <row r="63045" spans="3:4" x14ac:dyDescent="0.25">
      <c r="C63045" s="75"/>
      <c r="D63045" s="74"/>
    </row>
    <row r="63046" spans="3:4" x14ac:dyDescent="0.25">
      <c r="C63046" s="75"/>
      <c r="D63046" s="74"/>
    </row>
    <row r="63047" spans="3:4" x14ac:dyDescent="0.25">
      <c r="C63047" s="75"/>
      <c r="D63047" s="74"/>
    </row>
    <row r="63048" spans="3:4" x14ac:dyDescent="0.25">
      <c r="C63048" s="75"/>
      <c r="D63048" s="74"/>
    </row>
    <row r="63049" spans="3:4" x14ac:dyDescent="0.25">
      <c r="C63049" s="75"/>
      <c r="D63049" s="74"/>
    </row>
    <row r="63050" spans="3:4" x14ac:dyDescent="0.25">
      <c r="C63050" s="75"/>
      <c r="D63050" s="74"/>
    </row>
    <row r="63051" spans="3:4" x14ac:dyDescent="0.25">
      <c r="C63051" s="75"/>
      <c r="D63051" s="74"/>
    </row>
    <row r="63052" spans="3:4" x14ac:dyDescent="0.25">
      <c r="C63052" s="75"/>
      <c r="D63052" s="74"/>
    </row>
    <row r="63053" spans="3:4" x14ac:dyDescent="0.25">
      <c r="C63053" s="75"/>
      <c r="D63053" s="74"/>
    </row>
    <row r="63054" spans="3:4" x14ac:dyDescent="0.25">
      <c r="C63054" s="75"/>
      <c r="D63054" s="74"/>
    </row>
    <row r="63055" spans="3:4" x14ac:dyDescent="0.25">
      <c r="C63055" s="75"/>
      <c r="D63055" s="74"/>
    </row>
    <row r="63056" spans="3:4" x14ac:dyDescent="0.25">
      <c r="C63056" s="75"/>
      <c r="D63056" s="74"/>
    </row>
    <row r="63057" spans="3:4" x14ac:dyDescent="0.25">
      <c r="C63057" s="75"/>
      <c r="D63057" s="74"/>
    </row>
    <row r="63058" spans="3:4" x14ac:dyDescent="0.25">
      <c r="C63058" s="75"/>
      <c r="D63058" s="74"/>
    </row>
    <row r="63059" spans="3:4" x14ac:dyDescent="0.25">
      <c r="C63059" s="75"/>
      <c r="D63059" s="74"/>
    </row>
    <row r="63060" spans="3:4" x14ac:dyDescent="0.25">
      <c r="C63060" s="75"/>
      <c r="D63060" s="74"/>
    </row>
    <row r="63061" spans="3:4" x14ac:dyDescent="0.25">
      <c r="C63061" s="75"/>
      <c r="D63061" s="74"/>
    </row>
    <row r="63062" spans="3:4" x14ac:dyDescent="0.25">
      <c r="C63062" s="75"/>
      <c r="D63062" s="74"/>
    </row>
    <row r="63063" spans="3:4" x14ac:dyDescent="0.25">
      <c r="C63063" s="75"/>
      <c r="D63063" s="74"/>
    </row>
    <row r="63064" spans="3:4" x14ac:dyDescent="0.25">
      <c r="C63064" s="75"/>
      <c r="D63064" s="74"/>
    </row>
    <row r="63065" spans="3:4" x14ac:dyDescent="0.25">
      <c r="C63065" s="75"/>
      <c r="D63065" s="74"/>
    </row>
    <row r="63066" spans="3:4" x14ac:dyDescent="0.25">
      <c r="C63066" s="75"/>
      <c r="D63066" s="74"/>
    </row>
    <row r="63067" spans="3:4" x14ac:dyDescent="0.25">
      <c r="C63067" s="75"/>
      <c r="D63067" s="74"/>
    </row>
    <row r="63068" spans="3:4" x14ac:dyDescent="0.25">
      <c r="C63068" s="75"/>
      <c r="D63068" s="74"/>
    </row>
    <row r="63069" spans="3:4" x14ac:dyDescent="0.25">
      <c r="C63069" s="75"/>
      <c r="D63069" s="74"/>
    </row>
    <row r="63070" spans="3:4" x14ac:dyDescent="0.25">
      <c r="C63070" s="75"/>
      <c r="D63070" s="74"/>
    </row>
    <row r="63071" spans="3:4" x14ac:dyDescent="0.25">
      <c r="C63071" s="75"/>
      <c r="D63071" s="74"/>
    </row>
    <row r="63072" spans="3:4" x14ac:dyDescent="0.25">
      <c r="C63072" s="75"/>
      <c r="D63072" s="74"/>
    </row>
    <row r="63073" spans="3:4" x14ac:dyDescent="0.25">
      <c r="C63073" s="75"/>
      <c r="D63073" s="74"/>
    </row>
    <row r="63074" spans="3:4" x14ac:dyDescent="0.25">
      <c r="C63074" s="75"/>
      <c r="D63074" s="74"/>
    </row>
    <row r="63075" spans="3:4" x14ac:dyDescent="0.25">
      <c r="C63075" s="75"/>
      <c r="D63075" s="74"/>
    </row>
    <row r="63076" spans="3:4" x14ac:dyDescent="0.25">
      <c r="C63076" s="75"/>
      <c r="D63076" s="74"/>
    </row>
    <row r="63077" spans="3:4" x14ac:dyDescent="0.25">
      <c r="C63077" s="75"/>
      <c r="D63077" s="74"/>
    </row>
    <row r="63078" spans="3:4" x14ac:dyDescent="0.25">
      <c r="C63078" s="75"/>
      <c r="D63078" s="74"/>
    </row>
    <row r="63079" spans="3:4" x14ac:dyDescent="0.25">
      <c r="C63079" s="75"/>
      <c r="D63079" s="74"/>
    </row>
    <row r="63080" spans="3:4" x14ac:dyDescent="0.25">
      <c r="C63080" s="75"/>
      <c r="D63080" s="74"/>
    </row>
    <row r="63081" spans="3:4" x14ac:dyDescent="0.25">
      <c r="C63081" s="75"/>
      <c r="D63081" s="74"/>
    </row>
    <row r="63082" spans="3:4" x14ac:dyDescent="0.25">
      <c r="C63082" s="75"/>
      <c r="D63082" s="74"/>
    </row>
    <row r="63083" spans="3:4" x14ac:dyDescent="0.25">
      <c r="C63083" s="75"/>
      <c r="D63083" s="74"/>
    </row>
    <row r="63084" spans="3:4" x14ac:dyDescent="0.25">
      <c r="C63084" s="75"/>
      <c r="D63084" s="74"/>
    </row>
    <row r="63085" spans="3:4" x14ac:dyDescent="0.25">
      <c r="C63085" s="75"/>
      <c r="D63085" s="74"/>
    </row>
    <row r="63086" spans="3:4" x14ac:dyDescent="0.25">
      <c r="C63086" s="75"/>
      <c r="D63086" s="74"/>
    </row>
    <row r="63087" spans="3:4" x14ac:dyDescent="0.25">
      <c r="C63087" s="75"/>
      <c r="D63087" s="74"/>
    </row>
    <row r="63088" spans="3:4" x14ac:dyDescent="0.25">
      <c r="C63088" s="75"/>
      <c r="D63088" s="74"/>
    </row>
    <row r="63089" spans="3:4" x14ac:dyDescent="0.25">
      <c r="C63089" s="75"/>
      <c r="D63089" s="74"/>
    </row>
    <row r="63090" spans="3:4" x14ac:dyDescent="0.25">
      <c r="C63090" s="75"/>
      <c r="D63090" s="74"/>
    </row>
    <row r="63091" spans="3:4" x14ac:dyDescent="0.25">
      <c r="C63091" s="75"/>
      <c r="D63091" s="74"/>
    </row>
    <row r="63092" spans="3:4" x14ac:dyDescent="0.25">
      <c r="C63092" s="75"/>
      <c r="D63092" s="74"/>
    </row>
    <row r="63093" spans="3:4" x14ac:dyDescent="0.25">
      <c r="C63093" s="75"/>
      <c r="D63093" s="74"/>
    </row>
    <row r="63094" spans="3:4" x14ac:dyDescent="0.25">
      <c r="C63094" s="75"/>
      <c r="D63094" s="74"/>
    </row>
    <row r="63095" spans="3:4" x14ac:dyDescent="0.25">
      <c r="C63095" s="75"/>
      <c r="D63095" s="74"/>
    </row>
    <row r="63096" spans="3:4" x14ac:dyDescent="0.25">
      <c r="C63096" s="75"/>
      <c r="D63096" s="74"/>
    </row>
    <row r="63097" spans="3:4" x14ac:dyDescent="0.25">
      <c r="C63097" s="75"/>
      <c r="D63097" s="74"/>
    </row>
    <row r="63098" spans="3:4" x14ac:dyDescent="0.25">
      <c r="C63098" s="75"/>
      <c r="D63098" s="74"/>
    </row>
    <row r="63099" spans="3:4" x14ac:dyDescent="0.25">
      <c r="C63099" s="75"/>
      <c r="D63099" s="74"/>
    </row>
    <row r="63100" spans="3:4" x14ac:dyDescent="0.25">
      <c r="C63100" s="75"/>
      <c r="D63100" s="74"/>
    </row>
    <row r="63101" spans="3:4" x14ac:dyDescent="0.25">
      <c r="C63101" s="75"/>
      <c r="D63101" s="74"/>
    </row>
    <row r="63102" spans="3:4" x14ac:dyDescent="0.25">
      <c r="C63102" s="75"/>
      <c r="D63102" s="74"/>
    </row>
    <row r="63103" spans="3:4" x14ac:dyDescent="0.25">
      <c r="C63103" s="75"/>
      <c r="D63103" s="74"/>
    </row>
    <row r="63104" spans="3:4" x14ac:dyDescent="0.25">
      <c r="C63104" s="75"/>
      <c r="D63104" s="74"/>
    </row>
    <row r="63105" spans="3:4" x14ac:dyDescent="0.25">
      <c r="C63105" s="75"/>
      <c r="D63105" s="74"/>
    </row>
    <row r="63106" spans="3:4" x14ac:dyDescent="0.25">
      <c r="C63106" s="75"/>
      <c r="D63106" s="74"/>
    </row>
    <row r="63107" spans="3:4" x14ac:dyDescent="0.25">
      <c r="C63107" s="75"/>
      <c r="D63107" s="74"/>
    </row>
    <row r="63108" spans="3:4" x14ac:dyDescent="0.25">
      <c r="C63108" s="75"/>
      <c r="D63108" s="74"/>
    </row>
    <row r="63109" spans="3:4" x14ac:dyDescent="0.25">
      <c r="C63109" s="75"/>
      <c r="D63109" s="74"/>
    </row>
    <row r="63110" spans="3:4" x14ac:dyDescent="0.25">
      <c r="C63110" s="75"/>
      <c r="D63110" s="74"/>
    </row>
    <row r="63111" spans="3:4" x14ac:dyDescent="0.25">
      <c r="C63111" s="75"/>
      <c r="D63111" s="74"/>
    </row>
    <row r="63112" spans="3:4" x14ac:dyDescent="0.25">
      <c r="C63112" s="75"/>
      <c r="D63112" s="74"/>
    </row>
    <row r="63113" spans="3:4" x14ac:dyDescent="0.25">
      <c r="C63113" s="75"/>
      <c r="D63113" s="74"/>
    </row>
    <row r="63114" spans="3:4" x14ac:dyDescent="0.25">
      <c r="C63114" s="75"/>
      <c r="D63114" s="74"/>
    </row>
    <row r="63115" spans="3:4" x14ac:dyDescent="0.25">
      <c r="C63115" s="75"/>
      <c r="D63115" s="74"/>
    </row>
    <row r="63116" spans="3:4" x14ac:dyDescent="0.25">
      <c r="C63116" s="75"/>
      <c r="D63116" s="74"/>
    </row>
    <row r="63117" spans="3:4" x14ac:dyDescent="0.25">
      <c r="C63117" s="75"/>
      <c r="D63117" s="74"/>
    </row>
    <row r="63118" spans="3:4" x14ac:dyDescent="0.25">
      <c r="C63118" s="75"/>
      <c r="D63118" s="74"/>
    </row>
    <row r="63119" spans="3:4" x14ac:dyDescent="0.25">
      <c r="C63119" s="75"/>
      <c r="D63119" s="74"/>
    </row>
    <row r="63120" spans="3:4" x14ac:dyDescent="0.25">
      <c r="C63120" s="75"/>
      <c r="D63120" s="74"/>
    </row>
    <row r="63121" spans="3:4" x14ac:dyDescent="0.25">
      <c r="C63121" s="75"/>
      <c r="D63121" s="74"/>
    </row>
    <row r="63122" spans="3:4" x14ac:dyDescent="0.25">
      <c r="C63122" s="75"/>
      <c r="D63122" s="74"/>
    </row>
    <row r="63123" spans="3:4" x14ac:dyDescent="0.25">
      <c r="C63123" s="75"/>
      <c r="D63123" s="74"/>
    </row>
    <row r="63124" spans="3:4" x14ac:dyDescent="0.25">
      <c r="C63124" s="75"/>
      <c r="D63124" s="74"/>
    </row>
    <row r="63125" spans="3:4" x14ac:dyDescent="0.25">
      <c r="C63125" s="75"/>
      <c r="D63125" s="74"/>
    </row>
    <row r="63126" spans="3:4" x14ac:dyDescent="0.25">
      <c r="C63126" s="75"/>
      <c r="D63126" s="74"/>
    </row>
    <row r="63127" spans="3:4" x14ac:dyDescent="0.25">
      <c r="C63127" s="75"/>
      <c r="D63127" s="74"/>
    </row>
    <row r="63128" spans="3:4" x14ac:dyDescent="0.25">
      <c r="C63128" s="75"/>
      <c r="D63128" s="74"/>
    </row>
    <row r="63129" spans="3:4" x14ac:dyDescent="0.25">
      <c r="C63129" s="75"/>
      <c r="D63129" s="74"/>
    </row>
    <row r="63130" spans="3:4" x14ac:dyDescent="0.25">
      <c r="C63130" s="75"/>
      <c r="D63130" s="74"/>
    </row>
    <row r="63131" spans="3:4" x14ac:dyDescent="0.25">
      <c r="C63131" s="75"/>
      <c r="D63131" s="74"/>
    </row>
    <row r="63132" spans="3:4" x14ac:dyDescent="0.25">
      <c r="C63132" s="75"/>
      <c r="D63132" s="74"/>
    </row>
    <row r="63133" spans="3:4" x14ac:dyDescent="0.25">
      <c r="C63133" s="75"/>
      <c r="D63133" s="74"/>
    </row>
    <row r="63134" spans="3:4" x14ac:dyDescent="0.25">
      <c r="C63134" s="75"/>
      <c r="D63134" s="74"/>
    </row>
    <row r="63135" spans="3:4" x14ac:dyDescent="0.25">
      <c r="C63135" s="75"/>
      <c r="D63135" s="74"/>
    </row>
    <row r="63136" spans="3:4" x14ac:dyDescent="0.25">
      <c r="C63136" s="75"/>
      <c r="D63136" s="74"/>
    </row>
    <row r="63137" spans="3:4" x14ac:dyDescent="0.25">
      <c r="C63137" s="75"/>
      <c r="D63137" s="74"/>
    </row>
    <row r="63138" spans="3:4" x14ac:dyDescent="0.25">
      <c r="C63138" s="75"/>
      <c r="D63138" s="74"/>
    </row>
    <row r="63139" spans="3:4" x14ac:dyDescent="0.25">
      <c r="C63139" s="75"/>
      <c r="D63139" s="74"/>
    </row>
    <row r="63140" spans="3:4" x14ac:dyDescent="0.25">
      <c r="C63140" s="75"/>
      <c r="D63140" s="74"/>
    </row>
    <row r="63141" spans="3:4" x14ac:dyDescent="0.25">
      <c r="C63141" s="75"/>
      <c r="D63141" s="74"/>
    </row>
    <row r="63142" spans="3:4" x14ac:dyDescent="0.25">
      <c r="C63142" s="75"/>
      <c r="D63142" s="74"/>
    </row>
    <row r="63143" spans="3:4" x14ac:dyDescent="0.25">
      <c r="C63143" s="75"/>
      <c r="D63143" s="74"/>
    </row>
    <row r="63144" spans="3:4" x14ac:dyDescent="0.25">
      <c r="C63144" s="75"/>
      <c r="D63144" s="74"/>
    </row>
    <row r="63145" spans="3:4" x14ac:dyDescent="0.25">
      <c r="C63145" s="75"/>
      <c r="D63145" s="74"/>
    </row>
    <row r="63146" spans="3:4" x14ac:dyDescent="0.25">
      <c r="C63146" s="75"/>
      <c r="D63146" s="74"/>
    </row>
    <row r="63147" spans="3:4" x14ac:dyDescent="0.25">
      <c r="C63147" s="75"/>
      <c r="D63147" s="74"/>
    </row>
    <row r="63148" spans="3:4" x14ac:dyDescent="0.25">
      <c r="C63148" s="75"/>
      <c r="D63148" s="74"/>
    </row>
    <row r="63149" spans="3:4" x14ac:dyDescent="0.25">
      <c r="C63149" s="75"/>
      <c r="D63149" s="74"/>
    </row>
    <row r="63150" spans="3:4" x14ac:dyDescent="0.25">
      <c r="C63150" s="75"/>
      <c r="D63150" s="74"/>
    </row>
    <row r="63151" spans="3:4" x14ac:dyDescent="0.25">
      <c r="C63151" s="75"/>
      <c r="D63151" s="74"/>
    </row>
    <row r="63152" spans="3:4" x14ac:dyDescent="0.25">
      <c r="C63152" s="75"/>
      <c r="D63152" s="74"/>
    </row>
    <row r="63153" spans="3:4" x14ac:dyDescent="0.25">
      <c r="C63153" s="75"/>
      <c r="D63153" s="74"/>
    </row>
    <row r="63154" spans="3:4" x14ac:dyDescent="0.25">
      <c r="C63154" s="75"/>
      <c r="D63154" s="74"/>
    </row>
    <row r="63155" spans="3:4" x14ac:dyDescent="0.25">
      <c r="C63155" s="75"/>
      <c r="D63155" s="74"/>
    </row>
    <row r="63156" spans="3:4" x14ac:dyDescent="0.25">
      <c r="C63156" s="75"/>
      <c r="D63156" s="74"/>
    </row>
    <row r="63157" spans="3:4" x14ac:dyDescent="0.25">
      <c r="C63157" s="75"/>
      <c r="D63157" s="74"/>
    </row>
    <row r="63158" spans="3:4" x14ac:dyDescent="0.25">
      <c r="C63158" s="75"/>
      <c r="D63158" s="74"/>
    </row>
    <row r="63159" spans="3:4" x14ac:dyDescent="0.25">
      <c r="C63159" s="75"/>
      <c r="D63159" s="74"/>
    </row>
    <row r="63160" spans="3:4" x14ac:dyDescent="0.25">
      <c r="C63160" s="75"/>
      <c r="D63160" s="74"/>
    </row>
    <row r="63161" spans="3:4" x14ac:dyDescent="0.25">
      <c r="C63161" s="75"/>
      <c r="D63161" s="74"/>
    </row>
    <row r="63162" spans="3:4" x14ac:dyDescent="0.25">
      <c r="C63162" s="75"/>
      <c r="D63162" s="74"/>
    </row>
    <row r="63163" spans="3:4" x14ac:dyDescent="0.25">
      <c r="C63163" s="75"/>
      <c r="D63163" s="74"/>
    </row>
    <row r="63164" spans="3:4" x14ac:dyDescent="0.25">
      <c r="C63164" s="75"/>
      <c r="D63164" s="74"/>
    </row>
    <row r="63165" spans="3:4" x14ac:dyDescent="0.25">
      <c r="C63165" s="75"/>
      <c r="D63165" s="74"/>
    </row>
    <row r="63166" spans="3:4" x14ac:dyDescent="0.25">
      <c r="C63166" s="75"/>
      <c r="D63166" s="74"/>
    </row>
    <row r="63167" spans="3:4" x14ac:dyDescent="0.25">
      <c r="C63167" s="75"/>
      <c r="D63167" s="74"/>
    </row>
    <row r="63168" spans="3:4" x14ac:dyDescent="0.25">
      <c r="C63168" s="75"/>
      <c r="D63168" s="74"/>
    </row>
    <row r="63169" spans="3:4" x14ac:dyDescent="0.25">
      <c r="C63169" s="75"/>
      <c r="D63169" s="74"/>
    </row>
    <row r="63170" spans="3:4" x14ac:dyDescent="0.25">
      <c r="C63170" s="75"/>
      <c r="D63170" s="74"/>
    </row>
    <row r="63171" spans="3:4" x14ac:dyDescent="0.25">
      <c r="C63171" s="75"/>
      <c r="D63171" s="74"/>
    </row>
    <row r="63172" spans="3:4" x14ac:dyDescent="0.25">
      <c r="C63172" s="75"/>
      <c r="D63172" s="74"/>
    </row>
    <row r="63173" spans="3:4" x14ac:dyDescent="0.25">
      <c r="C63173" s="75"/>
      <c r="D63173" s="74"/>
    </row>
    <row r="63174" spans="3:4" x14ac:dyDescent="0.25">
      <c r="C63174" s="75"/>
      <c r="D63174" s="74"/>
    </row>
    <row r="63175" spans="3:4" x14ac:dyDescent="0.25">
      <c r="C63175" s="75"/>
      <c r="D63175" s="74"/>
    </row>
    <row r="63176" spans="3:4" x14ac:dyDescent="0.25">
      <c r="C63176" s="75"/>
      <c r="D63176" s="74"/>
    </row>
    <row r="63177" spans="3:4" x14ac:dyDescent="0.25">
      <c r="C63177" s="75"/>
      <c r="D63177" s="74"/>
    </row>
    <row r="63178" spans="3:4" x14ac:dyDescent="0.25">
      <c r="C63178" s="75"/>
      <c r="D63178" s="74"/>
    </row>
    <row r="63179" spans="3:4" x14ac:dyDescent="0.25">
      <c r="C63179" s="75"/>
      <c r="D63179" s="74"/>
    </row>
    <row r="63180" spans="3:4" x14ac:dyDescent="0.25">
      <c r="C63180" s="75"/>
      <c r="D63180" s="74"/>
    </row>
    <row r="63181" spans="3:4" x14ac:dyDescent="0.25">
      <c r="C63181" s="75"/>
      <c r="D63181" s="74"/>
    </row>
    <row r="63182" spans="3:4" x14ac:dyDescent="0.25">
      <c r="C63182" s="75"/>
      <c r="D63182" s="74"/>
    </row>
    <row r="63183" spans="3:4" x14ac:dyDescent="0.25">
      <c r="C63183" s="75"/>
      <c r="D63183" s="74"/>
    </row>
    <row r="63184" spans="3:4" x14ac:dyDescent="0.25">
      <c r="C63184" s="75"/>
      <c r="D63184" s="74"/>
    </row>
    <row r="63185" spans="3:4" x14ac:dyDescent="0.25">
      <c r="C63185" s="75"/>
      <c r="D63185" s="74"/>
    </row>
    <row r="63186" spans="3:4" x14ac:dyDescent="0.25">
      <c r="C63186" s="75"/>
      <c r="D63186" s="74"/>
    </row>
    <row r="63187" spans="3:4" x14ac:dyDescent="0.25">
      <c r="C63187" s="75"/>
      <c r="D63187" s="74"/>
    </row>
    <row r="63188" spans="3:4" x14ac:dyDescent="0.25">
      <c r="C63188" s="75"/>
      <c r="D63188" s="74"/>
    </row>
    <row r="63189" spans="3:4" x14ac:dyDescent="0.25">
      <c r="C63189" s="75"/>
      <c r="D63189" s="74"/>
    </row>
    <row r="63190" spans="3:4" x14ac:dyDescent="0.25">
      <c r="C63190" s="75"/>
      <c r="D63190" s="74"/>
    </row>
    <row r="63191" spans="3:4" x14ac:dyDescent="0.25">
      <c r="C63191" s="75"/>
      <c r="D63191" s="74"/>
    </row>
    <row r="63192" spans="3:4" x14ac:dyDescent="0.25">
      <c r="C63192" s="75"/>
      <c r="D63192" s="74"/>
    </row>
    <row r="63193" spans="3:4" x14ac:dyDescent="0.25">
      <c r="C63193" s="75"/>
      <c r="D63193" s="74"/>
    </row>
    <row r="63194" spans="3:4" x14ac:dyDescent="0.25">
      <c r="C63194" s="75"/>
      <c r="D63194" s="74"/>
    </row>
    <row r="63195" spans="3:4" x14ac:dyDescent="0.25">
      <c r="C63195" s="75"/>
      <c r="D63195" s="74"/>
    </row>
    <row r="63196" spans="3:4" x14ac:dyDescent="0.25">
      <c r="C63196" s="75"/>
      <c r="D63196" s="74"/>
    </row>
    <row r="63197" spans="3:4" x14ac:dyDescent="0.25">
      <c r="C63197" s="75"/>
      <c r="D63197" s="74"/>
    </row>
    <row r="63198" spans="3:4" x14ac:dyDescent="0.25">
      <c r="C63198" s="75"/>
      <c r="D63198" s="74"/>
    </row>
    <row r="63199" spans="3:4" x14ac:dyDescent="0.25">
      <c r="C63199" s="75"/>
      <c r="D63199" s="74"/>
    </row>
    <row r="63200" spans="3:4" x14ac:dyDescent="0.25">
      <c r="C63200" s="75"/>
      <c r="D63200" s="74"/>
    </row>
    <row r="63201" spans="3:4" x14ac:dyDescent="0.25">
      <c r="C63201" s="75"/>
      <c r="D63201" s="74"/>
    </row>
    <row r="63202" spans="3:4" x14ac:dyDescent="0.25">
      <c r="C63202" s="75"/>
      <c r="D63202" s="74"/>
    </row>
    <row r="63203" spans="3:4" x14ac:dyDescent="0.25">
      <c r="C63203" s="75"/>
      <c r="D63203" s="74"/>
    </row>
    <row r="63204" spans="3:4" x14ac:dyDescent="0.25">
      <c r="C63204" s="75"/>
      <c r="D63204" s="74"/>
    </row>
    <row r="63205" spans="3:4" x14ac:dyDescent="0.25">
      <c r="C63205" s="75"/>
      <c r="D63205" s="74"/>
    </row>
    <row r="63206" spans="3:4" x14ac:dyDescent="0.25">
      <c r="C63206" s="75"/>
      <c r="D63206" s="74"/>
    </row>
    <row r="63207" spans="3:4" x14ac:dyDescent="0.25">
      <c r="C63207" s="75"/>
      <c r="D63207" s="74"/>
    </row>
    <row r="63208" spans="3:4" x14ac:dyDescent="0.25">
      <c r="C63208" s="75"/>
      <c r="D63208" s="74"/>
    </row>
    <row r="63209" spans="3:4" x14ac:dyDescent="0.25">
      <c r="C63209" s="75"/>
      <c r="D63209" s="74"/>
    </row>
    <row r="63210" spans="3:4" x14ac:dyDescent="0.25">
      <c r="C63210" s="75"/>
      <c r="D63210" s="74"/>
    </row>
    <row r="63211" spans="3:4" x14ac:dyDescent="0.25">
      <c r="C63211" s="75"/>
      <c r="D63211" s="74"/>
    </row>
    <row r="63212" spans="3:4" x14ac:dyDescent="0.25">
      <c r="C63212" s="75"/>
      <c r="D63212" s="74"/>
    </row>
    <row r="63213" spans="3:4" x14ac:dyDescent="0.25">
      <c r="C63213" s="75"/>
      <c r="D63213" s="74"/>
    </row>
    <row r="63214" spans="3:4" x14ac:dyDescent="0.25">
      <c r="C63214" s="75"/>
      <c r="D63214" s="74"/>
    </row>
    <row r="63215" spans="3:4" x14ac:dyDescent="0.25">
      <c r="C63215" s="75"/>
      <c r="D63215" s="74"/>
    </row>
    <row r="63216" spans="3:4" x14ac:dyDescent="0.25">
      <c r="C63216" s="75"/>
      <c r="D63216" s="74"/>
    </row>
    <row r="63217" spans="3:4" x14ac:dyDescent="0.25">
      <c r="C63217" s="75"/>
      <c r="D63217" s="74"/>
    </row>
    <row r="63218" spans="3:4" x14ac:dyDescent="0.25">
      <c r="C63218" s="75"/>
      <c r="D63218" s="74"/>
    </row>
    <row r="63219" spans="3:4" x14ac:dyDescent="0.25">
      <c r="C63219" s="75"/>
      <c r="D63219" s="74"/>
    </row>
    <row r="63220" spans="3:4" x14ac:dyDescent="0.25">
      <c r="C63220" s="75"/>
      <c r="D63220" s="74"/>
    </row>
    <row r="63221" spans="3:4" x14ac:dyDescent="0.25">
      <c r="C63221" s="75"/>
      <c r="D63221" s="74"/>
    </row>
    <row r="63222" spans="3:4" x14ac:dyDescent="0.25">
      <c r="C63222" s="75"/>
      <c r="D63222" s="74"/>
    </row>
    <row r="63223" spans="3:4" x14ac:dyDescent="0.25">
      <c r="C63223" s="75"/>
      <c r="D63223" s="74"/>
    </row>
    <row r="63224" spans="3:4" x14ac:dyDescent="0.25">
      <c r="C63224" s="75"/>
      <c r="D63224" s="74"/>
    </row>
    <row r="63225" spans="3:4" x14ac:dyDescent="0.25">
      <c r="C63225" s="75"/>
      <c r="D63225" s="74"/>
    </row>
    <row r="63226" spans="3:4" x14ac:dyDescent="0.25">
      <c r="C63226" s="75"/>
      <c r="D63226" s="74"/>
    </row>
    <row r="63227" spans="3:4" x14ac:dyDescent="0.25">
      <c r="C63227" s="75"/>
      <c r="D63227" s="74"/>
    </row>
    <row r="63228" spans="3:4" x14ac:dyDescent="0.25">
      <c r="C63228" s="75"/>
      <c r="D63228" s="74"/>
    </row>
    <row r="63229" spans="3:4" x14ac:dyDescent="0.25">
      <c r="C63229" s="75"/>
      <c r="D63229" s="74"/>
    </row>
    <row r="63230" spans="3:4" x14ac:dyDescent="0.25">
      <c r="C63230" s="75"/>
      <c r="D63230" s="74"/>
    </row>
    <row r="63231" spans="3:4" x14ac:dyDescent="0.25">
      <c r="C63231" s="75"/>
      <c r="D63231" s="74"/>
    </row>
    <row r="63232" spans="3:4" x14ac:dyDescent="0.25">
      <c r="C63232" s="75"/>
      <c r="D63232" s="74"/>
    </row>
    <row r="63233" spans="3:4" x14ac:dyDescent="0.25">
      <c r="C63233" s="75"/>
      <c r="D63233" s="74"/>
    </row>
    <row r="63234" spans="3:4" x14ac:dyDescent="0.25">
      <c r="C63234" s="75"/>
      <c r="D63234" s="74"/>
    </row>
    <row r="63235" spans="3:4" x14ac:dyDescent="0.25">
      <c r="C63235" s="75"/>
      <c r="D63235" s="74"/>
    </row>
    <row r="63236" spans="3:4" x14ac:dyDescent="0.25">
      <c r="C63236" s="75"/>
      <c r="D63236" s="74"/>
    </row>
    <row r="63237" spans="3:4" x14ac:dyDescent="0.25">
      <c r="C63237" s="75"/>
      <c r="D63237" s="74"/>
    </row>
    <row r="63238" spans="3:4" x14ac:dyDescent="0.25">
      <c r="C63238" s="75"/>
      <c r="D63238" s="74"/>
    </row>
    <row r="63239" spans="3:4" x14ac:dyDescent="0.25">
      <c r="C63239" s="75"/>
      <c r="D63239" s="74"/>
    </row>
    <row r="63240" spans="3:4" x14ac:dyDescent="0.25">
      <c r="C63240" s="75"/>
      <c r="D63240" s="74"/>
    </row>
    <row r="63241" spans="3:4" x14ac:dyDescent="0.25">
      <c r="C63241" s="75"/>
      <c r="D63241" s="74"/>
    </row>
    <row r="63242" spans="3:4" x14ac:dyDescent="0.25">
      <c r="C63242" s="75"/>
      <c r="D63242" s="74"/>
    </row>
    <row r="63243" spans="3:4" x14ac:dyDescent="0.25">
      <c r="C63243" s="75"/>
      <c r="D63243" s="74"/>
    </row>
    <row r="63244" spans="3:4" x14ac:dyDescent="0.25">
      <c r="C63244" s="75"/>
      <c r="D63244" s="74"/>
    </row>
    <row r="63245" spans="3:4" x14ac:dyDescent="0.25">
      <c r="C63245" s="75"/>
      <c r="D63245" s="74"/>
    </row>
    <row r="63246" spans="3:4" x14ac:dyDescent="0.25">
      <c r="C63246" s="75"/>
      <c r="D63246" s="74"/>
    </row>
    <row r="63247" spans="3:4" x14ac:dyDescent="0.25">
      <c r="C63247" s="75"/>
      <c r="D63247" s="74"/>
    </row>
    <row r="63248" spans="3:4" x14ac:dyDescent="0.25">
      <c r="C63248" s="75"/>
      <c r="D63248" s="74"/>
    </row>
    <row r="63249" spans="3:4" x14ac:dyDescent="0.25">
      <c r="C63249" s="75"/>
      <c r="D63249" s="74"/>
    </row>
    <row r="63250" spans="3:4" x14ac:dyDescent="0.25">
      <c r="C63250" s="75"/>
      <c r="D63250" s="74"/>
    </row>
    <row r="63251" spans="3:4" x14ac:dyDescent="0.25">
      <c r="C63251" s="75"/>
      <c r="D63251" s="74"/>
    </row>
    <row r="63252" spans="3:4" x14ac:dyDescent="0.25">
      <c r="C63252" s="75"/>
      <c r="D63252" s="74"/>
    </row>
    <row r="63253" spans="3:4" x14ac:dyDescent="0.25">
      <c r="C63253" s="75"/>
      <c r="D63253" s="74"/>
    </row>
    <row r="63254" spans="3:4" x14ac:dyDescent="0.25">
      <c r="C63254" s="75"/>
      <c r="D63254" s="74"/>
    </row>
    <row r="63255" spans="3:4" x14ac:dyDescent="0.25">
      <c r="C63255" s="75"/>
      <c r="D63255" s="74"/>
    </row>
    <row r="63256" spans="3:4" x14ac:dyDescent="0.25">
      <c r="C63256" s="75"/>
      <c r="D63256" s="74"/>
    </row>
    <row r="63257" spans="3:4" x14ac:dyDescent="0.25">
      <c r="C63257" s="75"/>
      <c r="D63257" s="74"/>
    </row>
    <row r="63258" spans="3:4" x14ac:dyDescent="0.25">
      <c r="C63258" s="75"/>
      <c r="D63258" s="74"/>
    </row>
    <row r="63259" spans="3:4" x14ac:dyDescent="0.25">
      <c r="C63259" s="75"/>
      <c r="D63259" s="74"/>
    </row>
    <row r="63260" spans="3:4" x14ac:dyDescent="0.25">
      <c r="C63260" s="75"/>
      <c r="D63260" s="74"/>
    </row>
    <row r="63261" spans="3:4" x14ac:dyDescent="0.25">
      <c r="C63261" s="75"/>
      <c r="D63261" s="74"/>
    </row>
    <row r="63262" spans="3:4" x14ac:dyDescent="0.25">
      <c r="C63262" s="75"/>
      <c r="D63262" s="74"/>
    </row>
    <row r="63263" spans="3:4" x14ac:dyDescent="0.25">
      <c r="C63263" s="75"/>
      <c r="D63263" s="74"/>
    </row>
    <row r="63264" spans="3:4" x14ac:dyDescent="0.25">
      <c r="C63264" s="75"/>
      <c r="D63264" s="74"/>
    </row>
    <row r="63265" spans="3:4" x14ac:dyDescent="0.25">
      <c r="C63265" s="75"/>
      <c r="D63265" s="74"/>
    </row>
    <row r="63266" spans="3:4" x14ac:dyDescent="0.25">
      <c r="C63266" s="75"/>
      <c r="D63266" s="74"/>
    </row>
    <row r="63267" spans="3:4" x14ac:dyDescent="0.25">
      <c r="C63267" s="75"/>
      <c r="D63267" s="74"/>
    </row>
    <row r="63268" spans="3:4" x14ac:dyDescent="0.25">
      <c r="C63268" s="75"/>
      <c r="D63268" s="74"/>
    </row>
    <row r="63269" spans="3:4" x14ac:dyDescent="0.25">
      <c r="C63269" s="75"/>
      <c r="D63269" s="74"/>
    </row>
    <row r="63270" spans="3:4" x14ac:dyDescent="0.25">
      <c r="C63270" s="75"/>
      <c r="D63270" s="74"/>
    </row>
    <row r="63271" spans="3:4" x14ac:dyDescent="0.25">
      <c r="C63271" s="75"/>
      <c r="D63271" s="74"/>
    </row>
    <row r="63272" spans="3:4" x14ac:dyDescent="0.25">
      <c r="C63272" s="75"/>
      <c r="D63272" s="74"/>
    </row>
    <row r="63273" spans="3:4" x14ac:dyDescent="0.25">
      <c r="C63273" s="75"/>
      <c r="D63273" s="74"/>
    </row>
    <row r="63274" spans="3:4" x14ac:dyDescent="0.25">
      <c r="C63274" s="75"/>
      <c r="D63274" s="74"/>
    </row>
    <row r="63275" spans="3:4" x14ac:dyDescent="0.25">
      <c r="C63275" s="75"/>
      <c r="D63275" s="74"/>
    </row>
    <row r="63276" spans="3:4" x14ac:dyDescent="0.25">
      <c r="C63276" s="75"/>
      <c r="D63276" s="74"/>
    </row>
    <row r="63277" spans="3:4" x14ac:dyDescent="0.25">
      <c r="C63277" s="75"/>
      <c r="D63277" s="74"/>
    </row>
    <row r="63278" spans="3:4" x14ac:dyDescent="0.25">
      <c r="C63278" s="75"/>
      <c r="D63278" s="74"/>
    </row>
    <row r="63279" spans="3:4" x14ac:dyDescent="0.25">
      <c r="C63279" s="75"/>
      <c r="D63279" s="74"/>
    </row>
    <row r="63280" spans="3:4" x14ac:dyDescent="0.25">
      <c r="C63280" s="75"/>
      <c r="D63280" s="74"/>
    </row>
    <row r="63281" spans="3:4" x14ac:dyDescent="0.25">
      <c r="C63281" s="75"/>
      <c r="D63281" s="74"/>
    </row>
    <row r="63282" spans="3:4" x14ac:dyDescent="0.25">
      <c r="C63282" s="75"/>
      <c r="D63282" s="74"/>
    </row>
    <row r="63283" spans="3:4" x14ac:dyDescent="0.25">
      <c r="C63283" s="75"/>
      <c r="D63283" s="74"/>
    </row>
    <row r="63284" spans="3:4" x14ac:dyDescent="0.25">
      <c r="C63284" s="75"/>
      <c r="D63284" s="74"/>
    </row>
    <row r="63285" spans="3:4" x14ac:dyDescent="0.25">
      <c r="C63285" s="75"/>
      <c r="D63285" s="74"/>
    </row>
    <row r="63286" spans="3:4" x14ac:dyDescent="0.25">
      <c r="C63286" s="75"/>
      <c r="D63286" s="74"/>
    </row>
    <row r="63287" spans="3:4" x14ac:dyDescent="0.25">
      <c r="C63287" s="75"/>
      <c r="D63287" s="74"/>
    </row>
    <row r="63288" spans="3:4" x14ac:dyDescent="0.25">
      <c r="C63288" s="75"/>
      <c r="D63288" s="74"/>
    </row>
    <row r="63289" spans="3:4" x14ac:dyDescent="0.25">
      <c r="C63289" s="75"/>
      <c r="D63289" s="74"/>
    </row>
    <row r="63290" spans="3:4" x14ac:dyDescent="0.25">
      <c r="C63290" s="75"/>
      <c r="D63290" s="74"/>
    </row>
    <row r="63291" spans="3:4" x14ac:dyDescent="0.25">
      <c r="C63291" s="75"/>
      <c r="D63291" s="74"/>
    </row>
    <row r="63292" spans="3:4" x14ac:dyDescent="0.25">
      <c r="C63292" s="75"/>
      <c r="D63292" s="74"/>
    </row>
    <row r="63293" spans="3:4" x14ac:dyDescent="0.25">
      <c r="C63293" s="75"/>
      <c r="D63293" s="74"/>
    </row>
    <row r="63294" spans="3:4" x14ac:dyDescent="0.25">
      <c r="C63294" s="75"/>
      <c r="D63294" s="74"/>
    </row>
    <row r="63295" spans="3:4" x14ac:dyDescent="0.25">
      <c r="C63295" s="75"/>
      <c r="D63295" s="74"/>
    </row>
    <row r="63296" spans="3:4" x14ac:dyDescent="0.25">
      <c r="C63296" s="75"/>
      <c r="D63296" s="74"/>
    </row>
    <row r="63297" spans="3:4" x14ac:dyDescent="0.25">
      <c r="C63297" s="75"/>
      <c r="D63297" s="74"/>
    </row>
    <row r="63298" spans="3:4" x14ac:dyDescent="0.25">
      <c r="C63298" s="75"/>
      <c r="D63298" s="74"/>
    </row>
    <row r="63299" spans="3:4" x14ac:dyDescent="0.25">
      <c r="C63299" s="75"/>
      <c r="D63299" s="74"/>
    </row>
    <row r="63300" spans="3:4" x14ac:dyDescent="0.25">
      <c r="C63300" s="75"/>
      <c r="D63300" s="74"/>
    </row>
    <row r="63301" spans="3:4" x14ac:dyDescent="0.25">
      <c r="C63301" s="75"/>
      <c r="D63301" s="74"/>
    </row>
    <row r="63302" spans="3:4" x14ac:dyDescent="0.25">
      <c r="C63302" s="75"/>
      <c r="D63302" s="74"/>
    </row>
    <row r="63303" spans="3:4" x14ac:dyDescent="0.25">
      <c r="C63303" s="75"/>
      <c r="D63303" s="74"/>
    </row>
    <row r="63304" spans="3:4" x14ac:dyDescent="0.25">
      <c r="C63304" s="75"/>
      <c r="D63304" s="74"/>
    </row>
    <row r="63305" spans="3:4" x14ac:dyDescent="0.25">
      <c r="C63305" s="75"/>
      <c r="D63305" s="74"/>
    </row>
    <row r="63306" spans="3:4" x14ac:dyDescent="0.25">
      <c r="C63306" s="75"/>
      <c r="D63306" s="74"/>
    </row>
    <row r="63307" spans="3:4" x14ac:dyDescent="0.25">
      <c r="C63307" s="75"/>
      <c r="D63307" s="74"/>
    </row>
    <row r="63308" spans="3:4" x14ac:dyDescent="0.25">
      <c r="C63308" s="75"/>
      <c r="D63308" s="74"/>
    </row>
    <row r="63309" spans="3:4" x14ac:dyDescent="0.25">
      <c r="C63309" s="75"/>
      <c r="D63309" s="74"/>
    </row>
    <row r="63310" spans="3:4" x14ac:dyDescent="0.25">
      <c r="C63310" s="75"/>
      <c r="D63310" s="74"/>
    </row>
    <row r="63311" spans="3:4" x14ac:dyDescent="0.25">
      <c r="C63311" s="75"/>
      <c r="D63311" s="74"/>
    </row>
    <row r="63312" spans="3:4" x14ac:dyDescent="0.25">
      <c r="C63312" s="75"/>
      <c r="D63312" s="74"/>
    </row>
    <row r="63313" spans="3:4" x14ac:dyDescent="0.25">
      <c r="C63313" s="75"/>
      <c r="D63313" s="74"/>
    </row>
    <row r="63314" spans="3:4" x14ac:dyDescent="0.25">
      <c r="C63314" s="75"/>
      <c r="D63314" s="74"/>
    </row>
    <row r="63315" spans="3:4" x14ac:dyDescent="0.25">
      <c r="C63315" s="75"/>
      <c r="D63315" s="74"/>
    </row>
    <row r="63316" spans="3:4" x14ac:dyDescent="0.25">
      <c r="C63316" s="75"/>
      <c r="D63316" s="74"/>
    </row>
    <row r="63317" spans="3:4" x14ac:dyDescent="0.25">
      <c r="C63317" s="75"/>
      <c r="D63317" s="74"/>
    </row>
    <row r="63318" spans="3:4" x14ac:dyDescent="0.25">
      <c r="C63318" s="75"/>
      <c r="D63318" s="74"/>
    </row>
    <row r="63319" spans="3:4" x14ac:dyDescent="0.25">
      <c r="C63319" s="75"/>
      <c r="D63319" s="74"/>
    </row>
    <row r="63320" spans="3:4" x14ac:dyDescent="0.25">
      <c r="C63320" s="75"/>
      <c r="D63320" s="74"/>
    </row>
    <row r="63321" spans="3:4" x14ac:dyDescent="0.25">
      <c r="C63321" s="75"/>
      <c r="D63321" s="74"/>
    </row>
    <row r="63322" spans="3:4" x14ac:dyDescent="0.25">
      <c r="C63322" s="75"/>
      <c r="D63322" s="74"/>
    </row>
    <row r="63323" spans="3:4" x14ac:dyDescent="0.25">
      <c r="C63323" s="75"/>
      <c r="D63323" s="74"/>
    </row>
    <row r="63324" spans="3:4" x14ac:dyDescent="0.25">
      <c r="C63324" s="75"/>
      <c r="D63324" s="74"/>
    </row>
    <row r="63325" spans="3:4" x14ac:dyDescent="0.25">
      <c r="C63325" s="75"/>
      <c r="D63325" s="74"/>
    </row>
    <row r="63326" spans="3:4" x14ac:dyDescent="0.25">
      <c r="C63326" s="75"/>
      <c r="D63326" s="74"/>
    </row>
    <row r="63327" spans="3:4" x14ac:dyDescent="0.25">
      <c r="C63327" s="75"/>
      <c r="D63327" s="74"/>
    </row>
    <row r="63328" spans="3:4" x14ac:dyDescent="0.25">
      <c r="C63328" s="75"/>
      <c r="D63328" s="74"/>
    </row>
    <row r="63329" spans="3:4" x14ac:dyDescent="0.25">
      <c r="C63329" s="75"/>
      <c r="D63329" s="74"/>
    </row>
    <row r="63330" spans="3:4" x14ac:dyDescent="0.25">
      <c r="C63330" s="75"/>
      <c r="D63330" s="74"/>
    </row>
    <row r="63331" spans="3:4" x14ac:dyDescent="0.25">
      <c r="C63331" s="75"/>
      <c r="D63331" s="74"/>
    </row>
    <row r="63332" spans="3:4" x14ac:dyDescent="0.25">
      <c r="C63332" s="75"/>
      <c r="D63332" s="74"/>
    </row>
    <row r="63333" spans="3:4" x14ac:dyDescent="0.25">
      <c r="C63333" s="75"/>
      <c r="D63333" s="74"/>
    </row>
    <row r="63334" spans="3:4" x14ac:dyDescent="0.25">
      <c r="C63334" s="75"/>
      <c r="D63334" s="74"/>
    </row>
    <row r="63335" spans="3:4" x14ac:dyDescent="0.25">
      <c r="C63335" s="75"/>
      <c r="D63335" s="74"/>
    </row>
    <row r="63336" spans="3:4" x14ac:dyDescent="0.25">
      <c r="C63336" s="75"/>
      <c r="D63336" s="74"/>
    </row>
    <row r="63337" spans="3:4" x14ac:dyDescent="0.25">
      <c r="C63337" s="75"/>
      <c r="D63337" s="74"/>
    </row>
    <row r="63338" spans="3:4" x14ac:dyDescent="0.25">
      <c r="C63338" s="75"/>
      <c r="D63338" s="74"/>
    </row>
    <row r="63339" spans="3:4" x14ac:dyDescent="0.25">
      <c r="C63339" s="75"/>
      <c r="D63339" s="74"/>
    </row>
    <row r="63340" spans="3:4" x14ac:dyDescent="0.25">
      <c r="C63340" s="75"/>
      <c r="D63340" s="74"/>
    </row>
    <row r="63341" spans="3:4" x14ac:dyDescent="0.25">
      <c r="C63341" s="75"/>
      <c r="D63341" s="74"/>
    </row>
    <row r="63342" spans="3:4" x14ac:dyDescent="0.25">
      <c r="C63342" s="75"/>
      <c r="D63342" s="74"/>
    </row>
    <row r="63343" spans="3:4" x14ac:dyDescent="0.25">
      <c r="C63343" s="75"/>
      <c r="D63343" s="74"/>
    </row>
    <row r="63344" spans="3:4" x14ac:dyDescent="0.25">
      <c r="C63344" s="75"/>
      <c r="D63344" s="74"/>
    </row>
    <row r="63345" spans="3:4" x14ac:dyDescent="0.25">
      <c r="C63345" s="75"/>
      <c r="D63345" s="74"/>
    </row>
    <row r="63346" spans="3:4" x14ac:dyDescent="0.25">
      <c r="C63346" s="75"/>
      <c r="D63346" s="74"/>
    </row>
    <row r="63347" spans="3:4" x14ac:dyDescent="0.25">
      <c r="C63347" s="75"/>
      <c r="D63347" s="74"/>
    </row>
    <row r="63348" spans="3:4" x14ac:dyDescent="0.25">
      <c r="C63348" s="75"/>
      <c r="D63348" s="74"/>
    </row>
    <row r="63349" spans="3:4" x14ac:dyDescent="0.25">
      <c r="C63349" s="75"/>
      <c r="D63349" s="74"/>
    </row>
    <row r="63350" spans="3:4" x14ac:dyDescent="0.25">
      <c r="C63350" s="75"/>
      <c r="D63350" s="74"/>
    </row>
    <row r="63351" spans="3:4" x14ac:dyDescent="0.25">
      <c r="C63351" s="75"/>
      <c r="D63351" s="74"/>
    </row>
    <row r="63352" spans="3:4" x14ac:dyDescent="0.25">
      <c r="C63352" s="75"/>
      <c r="D63352" s="74"/>
    </row>
    <row r="63353" spans="3:4" x14ac:dyDescent="0.25">
      <c r="C63353" s="75"/>
      <c r="D63353" s="74"/>
    </row>
    <row r="63354" spans="3:4" x14ac:dyDescent="0.25">
      <c r="C63354" s="75"/>
      <c r="D63354" s="74"/>
    </row>
    <row r="63355" spans="3:4" x14ac:dyDescent="0.25">
      <c r="C63355" s="75"/>
      <c r="D63355" s="74"/>
    </row>
    <row r="63356" spans="3:4" x14ac:dyDescent="0.25">
      <c r="C63356" s="75"/>
      <c r="D63356" s="74"/>
    </row>
    <row r="63357" spans="3:4" x14ac:dyDescent="0.25">
      <c r="C63357" s="75"/>
      <c r="D63357" s="74"/>
    </row>
    <row r="63358" spans="3:4" x14ac:dyDescent="0.25">
      <c r="C63358" s="75"/>
      <c r="D63358" s="74"/>
    </row>
    <row r="63359" spans="3:4" x14ac:dyDescent="0.25">
      <c r="C63359" s="75"/>
      <c r="D63359" s="74"/>
    </row>
    <row r="63360" spans="3:4" x14ac:dyDescent="0.25">
      <c r="C63360" s="75"/>
      <c r="D63360" s="74"/>
    </row>
    <row r="63361" spans="3:4" x14ac:dyDescent="0.25">
      <c r="C63361" s="75"/>
      <c r="D63361" s="74"/>
    </row>
    <row r="63362" spans="3:4" x14ac:dyDescent="0.25">
      <c r="C63362" s="75"/>
      <c r="D63362" s="74"/>
    </row>
    <row r="63363" spans="3:4" x14ac:dyDescent="0.25">
      <c r="C63363" s="75"/>
      <c r="D63363" s="74"/>
    </row>
    <row r="63364" spans="3:4" x14ac:dyDescent="0.25">
      <c r="C63364" s="75"/>
      <c r="D63364" s="74"/>
    </row>
    <row r="63365" spans="3:4" x14ac:dyDescent="0.25">
      <c r="C63365" s="75"/>
      <c r="D63365" s="74"/>
    </row>
    <row r="63366" spans="3:4" x14ac:dyDescent="0.25">
      <c r="C63366" s="75"/>
      <c r="D63366" s="74"/>
    </row>
    <row r="63367" spans="3:4" x14ac:dyDescent="0.25">
      <c r="C63367" s="75"/>
      <c r="D63367" s="74"/>
    </row>
    <row r="63368" spans="3:4" x14ac:dyDescent="0.25">
      <c r="C63368" s="75"/>
      <c r="D63368" s="74"/>
    </row>
    <row r="63369" spans="3:4" x14ac:dyDescent="0.25">
      <c r="C63369" s="75"/>
      <c r="D63369" s="74"/>
    </row>
    <row r="63370" spans="3:4" x14ac:dyDescent="0.25">
      <c r="C63370" s="75"/>
      <c r="D63370" s="74"/>
    </row>
    <row r="63371" spans="3:4" x14ac:dyDescent="0.25">
      <c r="C63371" s="75"/>
      <c r="D63371" s="74"/>
    </row>
    <row r="63372" spans="3:4" x14ac:dyDescent="0.25">
      <c r="C63372" s="75"/>
      <c r="D63372" s="74"/>
    </row>
    <row r="63373" spans="3:4" x14ac:dyDescent="0.25">
      <c r="C63373" s="75"/>
      <c r="D63373" s="74"/>
    </row>
    <row r="63374" spans="3:4" x14ac:dyDescent="0.25">
      <c r="C63374" s="75"/>
      <c r="D63374" s="74"/>
    </row>
    <row r="63375" spans="3:4" x14ac:dyDescent="0.25">
      <c r="C63375" s="75"/>
      <c r="D63375" s="74"/>
    </row>
    <row r="63376" spans="3:4" x14ac:dyDescent="0.25">
      <c r="C63376" s="75"/>
      <c r="D63376" s="74"/>
    </row>
    <row r="63377" spans="3:4" x14ac:dyDescent="0.25">
      <c r="C63377" s="75"/>
      <c r="D63377" s="74"/>
    </row>
    <row r="63378" spans="3:4" x14ac:dyDescent="0.25">
      <c r="C63378" s="75"/>
      <c r="D63378" s="74"/>
    </row>
    <row r="63379" spans="3:4" x14ac:dyDescent="0.25">
      <c r="C63379" s="75"/>
      <c r="D63379" s="74"/>
    </row>
    <row r="63380" spans="3:4" x14ac:dyDescent="0.25">
      <c r="C63380" s="75"/>
      <c r="D63380" s="74"/>
    </row>
    <row r="63381" spans="3:4" x14ac:dyDescent="0.25">
      <c r="C63381" s="75"/>
      <c r="D63381" s="74"/>
    </row>
    <row r="63382" spans="3:4" x14ac:dyDescent="0.25">
      <c r="C63382" s="75"/>
      <c r="D63382" s="74"/>
    </row>
    <row r="63383" spans="3:4" x14ac:dyDescent="0.25">
      <c r="C63383" s="75"/>
      <c r="D63383" s="74"/>
    </row>
    <row r="63384" spans="3:4" x14ac:dyDescent="0.25">
      <c r="C63384" s="75"/>
      <c r="D63384" s="74"/>
    </row>
    <row r="63385" spans="3:4" x14ac:dyDescent="0.25">
      <c r="C63385" s="75"/>
      <c r="D63385" s="74"/>
    </row>
    <row r="63386" spans="3:4" x14ac:dyDescent="0.25">
      <c r="C63386" s="75"/>
      <c r="D63386" s="74"/>
    </row>
    <row r="63387" spans="3:4" x14ac:dyDescent="0.25">
      <c r="C63387" s="75"/>
      <c r="D63387" s="74"/>
    </row>
    <row r="63388" spans="3:4" x14ac:dyDescent="0.25">
      <c r="C63388" s="75"/>
      <c r="D63388" s="74"/>
    </row>
    <row r="63389" spans="3:4" x14ac:dyDescent="0.25">
      <c r="C63389" s="75"/>
      <c r="D63389" s="74"/>
    </row>
    <row r="63390" spans="3:4" x14ac:dyDescent="0.25">
      <c r="C63390" s="75"/>
      <c r="D63390" s="74"/>
    </row>
    <row r="63391" spans="3:4" x14ac:dyDescent="0.25">
      <c r="C63391" s="75"/>
      <c r="D63391" s="74"/>
    </row>
    <row r="63392" spans="3:4" x14ac:dyDescent="0.25">
      <c r="C63392" s="75"/>
      <c r="D63392" s="74"/>
    </row>
    <row r="63393" spans="3:4" x14ac:dyDescent="0.25">
      <c r="C63393" s="75"/>
      <c r="D63393" s="74"/>
    </row>
    <row r="63394" spans="3:4" x14ac:dyDescent="0.25">
      <c r="C63394" s="75"/>
      <c r="D63394" s="74"/>
    </row>
    <row r="63395" spans="3:4" x14ac:dyDescent="0.25">
      <c r="C63395" s="75"/>
      <c r="D63395" s="74"/>
    </row>
    <row r="63396" spans="3:4" x14ac:dyDescent="0.25">
      <c r="C63396" s="75"/>
      <c r="D63396" s="74"/>
    </row>
    <row r="63397" spans="3:4" x14ac:dyDescent="0.25">
      <c r="C63397" s="75"/>
      <c r="D63397" s="74"/>
    </row>
    <row r="63398" spans="3:4" x14ac:dyDescent="0.25">
      <c r="C63398" s="75"/>
      <c r="D63398" s="74"/>
    </row>
    <row r="63399" spans="3:4" x14ac:dyDescent="0.25">
      <c r="C63399" s="75"/>
      <c r="D63399" s="74"/>
    </row>
    <row r="63400" spans="3:4" x14ac:dyDescent="0.25">
      <c r="C63400" s="75"/>
      <c r="D63400" s="74"/>
    </row>
    <row r="63401" spans="3:4" x14ac:dyDescent="0.25">
      <c r="C63401" s="75"/>
      <c r="D63401" s="74"/>
    </row>
    <row r="63402" spans="3:4" x14ac:dyDescent="0.25">
      <c r="C63402" s="75"/>
      <c r="D63402" s="74"/>
    </row>
    <row r="63403" spans="3:4" x14ac:dyDescent="0.25">
      <c r="C63403" s="75"/>
      <c r="D63403" s="74"/>
    </row>
    <row r="63404" spans="3:4" x14ac:dyDescent="0.25">
      <c r="C63404" s="75"/>
      <c r="D63404" s="74"/>
    </row>
    <row r="63405" spans="3:4" x14ac:dyDescent="0.25">
      <c r="C63405" s="75"/>
      <c r="D63405" s="74"/>
    </row>
    <row r="63406" spans="3:4" x14ac:dyDescent="0.25">
      <c r="C63406" s="75"/>
      <c r="D63406" s="74"/>
    </row>
    <row r="63407" spans="3:4" x14ac:dyDescent="0.25">
      <c r="C63407" s="75"/>
      <c r="D63407" s="74"/>
    </row>
    <row r="63408" spans="3:4" x14ac:dyDescent="0.25">
      <c r="C63408" s="75"/>
      <c r="D63408" s="74"/>
    </row>
    <row r="63409" spans="3:4" x14ac:dyDescent="0.25">
      <c r="C63409" s="75"/>
      <c r="D63409" s="74"/>
    </row>
    <row r="63410" spans="3:4" x14ac:dyDescent="0.25">
      <c r="C63410" s="75"/>
      <c r="D63410" s="74"/>
    </row>
    <row r="63411" spans="3:4" x14ac:dyDescent="0.25">
      <c r="C63411" s="75"/>
      <c r="D63411" s="74"/>
    </row>
    <row r="63412" spans="3:4" x14ac:dyDescent="0.25">
      <c r="C63412" s="75"/>
      <c r="D63412" s="74"/>
    </row>
    <row r="63413" spans="3:4" x14ac:dyDescent="0.25">
      <c r="C63413" s="75"/>
      <c r="D63413" s="74"/>
    </row>
    <row r="63414" spans="3:4" x14ac:dyDescent="0.25">
      <c r="C63414" s="75"/>
      <c r="D63414" s="74"/>
    </row>
    <row r="63415" spans="3:4" x14ac:dyDescent="0.25">
      <c r="C63415" s="75"/>
      <c r="D63415" s="74"/>
    </row>
    <row r="63416" spans="3:4" x14ac:dyDescent="0.25">
      <c r="C63416" s="75"/>
      <c r="D63416" s="74"/>
    </row>
    <row r="63417" spans="3:4" x14ac:dyDescent="0.25">
      <c r="C63417" s="75"/>
      <c r="D63417" s="74"/>
    </row>
    <row r="63418" spans="3:4" x14ac:dyDescent="0.25">
      <c r="C63418" s="75"/>
      <c r="D63418" s="74"/>
    </row>
    <row r="63419" spans="3:4" x14ac:dyDescent="0.25">
      <c r="C63419" s="75"/>
      <c r="D63419" s="74"/>
    </row>
    <row r="63420" spans="3:4" x14ac:dyDescent="0.25">
      <c r="C63420" s="75"/>
      <c r="D63420" s="74"/>
    </row>
    <row r="63421" spans="3:4" x14ac:dyDescent="0.25">
      <c r="C63421" s="75"/>
      <c r="D63421" s="74"/>
    </row>
    <row r="63422" spans="3:4" x14ac:dyDescent="0.25">
      <c r="C63422" s="75"/>
      <c r="D63422" s="74"/>
    </row>
    <row r="63423" spans="3:4" x14ac:dyDescent="0.25">
      <c r="C63423" s="75"/>
      <c r="D63423" s="74"/>
    </row>
    <row r="63424" spans="3:4" x14ac:dyDescent="0.25">
      <c r="C63424" s="75"/>
      <c r="D63424" s="74"/>
    </row>
    <row r="63425" spans="3:4" x14ac:dyDescent="0.25">
      <c r="C63425" s="75"/>
      <c r="D63425" s="74"/>
    </row>
    <row r="63426" spans="3:4" x14ac:dyDescent="0.25">
      <c r="C63426" s="75"/>
      <c r="D63426" s="74"/>
    </row>
    <row r="63427" spans="3:4" x14ac:dyDescent="0.25">
      <c r="C63427" s="75"/>
      <c r="D63427" s="74"/>
    </row>
    <row r="63428" spans="3:4" x14ac:dyDescent="0.25">
      <c r="C63428" s="75"/>
      <c r="D63428" s="74"/>
    </row>
    <row r="63429" spans="3:4" x14ac:dyDescent="0.25">
      <c r="C63429" s="75"/>
      <c r="D63429" s="74"/>
    </row>
    <row r="63430" spans="3:4" x14ac:dyDescent="0.25">
      <c r="C63430" s="75"/>
      <c r="D63430" s="74"/>
    </row>
    <row r="63431" spans="3:4" x14ac:dyDescent="0.25">
      <c r="C63431" s="75"/>
      <c r="D63431" s="74"/>
    </row>
    <row r="63432" spans="3:4" x14ac:dyDescent="0.25">
      <c r="C63432" s="75"/>
      <c r="D63432" s="74"/>
    </row>
    <row r="63433" spans="3:4" x14ac:dyDescent="0.25">
      <c r="C63433" s="75"/>
      <c r="D63433" s="74"/>
    </row>
    <row r="63434" spans="3:4" x14ac:dyDescent="0.25">
      <c r="C63434" s="75"/>
      <c r="D63434" s="74"/>
    </row>
    <row r="63435" spans="3:4" x14ac:dyDescent="0.25">
      <c r="C63435" s="75"/>
      <c r="D63435" s="74"/>
    </row>
    <row r="63436" spans="3:4" x14ac:dyDescent="0.25">
      <c r="C63436" s="75"/>
      <c r="D63436" s="74"/>
    </row>
    <row r="63437" spans="3:4" x14ac:dyDescent="0.25">
      <c r="C63437" s="75"/>
      <c r="D63437" s="74"/>
    </row>
    <row r="63438" spans="3:4" x14ac:dyDescent="0.25">
      <c r="C63438" s="75"/>
      <c r="D63438" s="74"/>
    </row>
    <row r="63439" spans="3:4" x14ac:dyDescent="0.25">
      <c r="C63439" s="75"/>
      <c r="D63439" s="74"/>
    </row>
    <row r="63440" spans="3:4" x14ac:dyDescent="0.25">
      <c r="C63440" s="75"/>
      <c r="D63440" s="74"/>
    </row>
    <row r="63441" spans="3:4" x14ac:dyDescent="0.25">
      <c r="C63441" s="75"/>
      <c r="D63441" s="74"/>
    </row>
    <row r="63442" spans="3:4" x14ac:dyDescent="0.25">
      <c r="C63442" s="75"/>
      <c r="D63442" s="74"/>
    </row>
    <row r="63443" spans="3:4" x14ac:dyDescent="0.25">
      <c r="C63443" s="75"/>
      <c r="D63443" s="74"/>
    </row>
    <row r="63444" spans="3:4" x14ac:dyDescent="0.25">
      <c r="C63444" s="75"/>
      <c r="D63444" s="74"/>
    </row>
    <row r="63445" spans="3:4" x14ac:dyDescent="0.25">
      <c r="C63445" s="75"/>
      <c r="D63445" s="74"/>
    </row>
    <row r="63446" spans="3:4" x14ac:dyDescent="0.25">
      <c r="C63446" s="75"/>
      <c r="D63446" s="74"/>
    </row>
    <row r="63447" spans="3:4" x14ac:dyDescent="0.25">
      <c r="C63447" s="75"/>
      <c r="D63447" s="74"/>
    </row>
    <row r="63448" spans="3:4" x14ac:dyDescent="0.25">
      <c r="C63448" s="75"/>
      <c r="D63448" s="74"/>
    </row>
    <row r="63449" spans="3:4" x14ac:dyDescent="0.25">
      <c r="C63449" s="75"/>
      <c r="D63449" s="74"/>
    </row>
    <row r="63450" spans="3:4" x14ac:dyDescent="0.25">
      <c r="C63450" s="75"/>
      <c r="D63450" s="74"/>
    </row>
    <row r="63451" spans="3:4" x14ac:dyDescent="0.25">
      <c r="C63451" s="75"/>
      <c r="D63451" s="74"/>
    </row>
    <row r="63452" spans="3:4" x14ac:dyDescent="0.25">
      <c r="C63452" s="75"/>
      <c r="D63452" s="74"/>
    </row>
    <row r="63453" spans="3:4" x14ac:dyDescent="0.25">
      <c r="C63453" s="75"/>
      <c r="D63453" s="74"/>
    </row>
    <row r="63454" spans="3:4" x14ac:dyDescent="0.25">
      <c r="C63454" s="75"/>
      <c r="D63454" s="74"/>
    </row>
    <row r="63455" spans="3:4" x14ac:dyDescent="0.25">
      <c r="C63455" s="75"/>
      <c r="D63455" s="74"/>
    </row>
    <row r="63456" spans="3:4" x14ac:dyDescent="0.25">
      <c r="C63456" s="75"/>
      <c r="D63456" s="74"/>
    </row>
    <row r="63457" spans="3:4" x14ac:dyDescent="0.25">
      <c r="C63457" s="75"/>
      <c r="D63457" s="74"/>
    </row>
    <row r="63458" spans="3:4" x14ac:dyDescent="0.25">
      <c r="C63458" s="75"/>
      <c r="D63458" s="74"/>
    </row>
    <row r="63459" spans="3:4" x14ac:dyDescent="0.25">
      <c r="C63459" s="75"/>
      <c r="D63459" s="74"/>
    </row>
    <row r="63460" spans="3:4" x14ac:dyDescent="0.25">
      <c r="C63460" s="75"/>
      <c r="D63460" s="74"/>
    </row>
    <row r="63461" spans="3:4" x14ac:dyDescent="0.25">
      <c r="C63461" s="75"/>
      <c r="D63461" s="74"/>
    </row>
    <row r="63462" spans="3:4" x14ac:dyDescent="0.25">
      <c r="C63462" s="75"/>
      <c r="D63462" s="74"/>
    </row>
    <row r="63463" spans="3:4" x14ac:dyDescent="0.25">
      <c r="C63463" s="75"/>
      <c r="D63463" s="74"/>
    </row>
    <row r="63464" spans="3:4" x14ac:dyDescent="0.25">
      <c r="C63464" s="75"/>
      <c r="D63464" s="74"/>
    </row>
    <row r="63465" spans="3:4" x14ac:dyDescent="0.25">
      <c r="C63465" s="75"/>
      <c r="D63465" s="74"/>
    </row>
    <row r="63466" spans="3:4" x14ac:dyDescent="0.25">
      <c r="C63466" s="75"/>
      <c r="D63466" s="74"/>
    </row>
    <row r="63467" spans="3:4" x14ac:dyDescent="0.25">
      <c r="C63467" s="75"/>
      <c r="D63467" s="74"/>
    </row>
    <row r="63468" spans="3:4" x14ac:dyDescent="0.25">
      <c r="C63468" s="75"/>
      <c r="D63468" s="74"/>
    </row>
    <row r="63469" spans="3:4" x14ac:dyDescent="0.25">
      <c r="C63469" s="75"/>
      <c r="D63469" s="74"/>
    </row>
    <row r="63470" spans="3:4" x14ac:dyDescent="0.25">
      <c r="C63470" s="75"/>
      <c r="D63470" s="74"/>
    </row>
    <row r="63471" spans="3:4" x14ac:dyDescent="0.25">
      <c r="C63471" s="75"/>
      <c r="D63471" s="74"/>
    </row>
    <row r="63472" spans="3:4" x14ac:dyDescent="0.25">
      <c r="C63472" s="75"/>
      <c r="D63472" s="74"/>
    </row>
    <row r="63473" spans="3:4" x14ac:dyDescent="0.25">
      <c r="C63473" s="75"/>
      <c r="D63473" s="74"/>
    </row>
    <row r="63474" spans="3:4" x14ac:dyDescent="0.25">
      <c r="C63474" s="75"/>
      <c r="D63474" s="74"/>
    </row>
    <row r="63475" spans="3:4" x14ac:dyDescent="0.25">
      <c r="C63475" s="75"/>
      <c r="D63475" s="74"/>
    </row>
    <row r="63476" spans="3:4" x14ac:dyDescent="0.25">
      <c r="C63476" s="75"/>
      <c r="D63476" s="74"/>
    </row>
    <row r="63477" spans="3:4" x14ac:dyDescent="0.25">
      <c r="C63477" s="75"/>
      <c r="D63477" s="74"/>
    </row>
    <row r="63478" spans="3:4" x14ac:dyDescent="0.25">
      <c r="C63478" s="75"/>
      <c r="D63478" s="74"/>
    </row>
    <row r="63479" spans="3:4" x14ac:dyDescent="0.25">
      <c r="C63479" s="75"/>
      <c r="D63479" s="74"/>
    </row>
    <row r="63480" spans="3:4" x14ac:dyDescent="0.25">
      <c r="C63480" s="75"/>
      <c r="D63480" s="74"/>
    </row>
    <row r="63481" spans="3:4" x14ac:dyDescent="0.25">
      <c r="C63481" s="75"/>
      <c r="D63481" s="74"/>
    </row>
    <row r="63482" spans="3:4" x14ac:dyDescent="0.25">
      <c r="C63482" s="75"/>
      <c r="D63482" s="74"/>
    </row>
    <row r="63483" spans="3:4" x14ac:dyDescent="0.25">
      <c r="C63483" s="75"/>
      <c r="D63483" s="74"/>
    </row>
    <row r="63484" spans="3:4" x14ac:dyDescent="0.25">
      <c r="C63484" s="75"/>
      <c r="D63484" s="74"/>
    </row>
    <row r="63485" spans="3:4" x14ac:dyDescent="0.25">
      <c r="C63485" s="75"/>
      <c r="D63485" s="74"/>
    </row>
    <row r="63486" spans="3:4" x14ac:dyDescent="0.25">
      <c r="C63486" s="75"/>
      <c r="D63486" s="74"/>
    </row>
    <row r="63487" spans="3:4" x14ac:dyDescent="0.25">
      <c r="C63487" s="75"/>
      <c r="D63487" s="74"/>
    </row>
    <row r="63488" spans="3:4" x14ac:dyDescent="0.25">
      <c r="C63488" s="75"/>
      <c r="D63488" s="74"/>
    </row>
    <row r="63489" spans="3:4" x14ac:dyDescent="0.25">
      <c r="C63489" s="75"/>
      <c r="D63489" s="74"/>
    </row>
    <row r="63490" spans="3:4" x14ac:dyDescent="0.25">
      <c r="C63490" s="75"/>
      <c r="D63490" s="74"/>
    </row>
    <row r="63491" spans="3:4" x14ac:dyDescent="0.25">
      <c r="C63491" s="75"/>
      <c r="D63491" s="74"/>
    </row>
    <row r="63492" spans="3:4" x14ac:dyDescent="0.25">
      <c r="C63492" s="75"/>
      <c r="D63492" s="74"/>
    </row>
    <row r="63493" spans="3:4" x14ac:dyDescent="0.25">
      <c r="C63493" s="75"/>
      <c r="D63493" s="74"/>
    </row>
    <row r="63494" spans="3:4" x14ac:dyDescent="0.25">
      <c r="C63494" s="75"/>
      <c r="D63494" s="74"/>
    </row>
    <row r="63495" spans="3:4" x14ac:dyDescent="0.25">
      <c r="C63495" s="75"/>
      <c r="D63495" s="74"/>
    </row>
    <row r="63496" spans="3:4" x14ac:dyDescent="0.25">
      <c r="C63496" s="75"/>
      <c r="D63496" s="74"/>
    </row>
    <row r="63497" spans="3:4" x14ac:dyDescent="0.25">
      <c r="C63497" s="75"/>
      <c r="D63497" s="74"/>
    </row>
    <row r="63498" spans="3:4" x14ac:dyDescent="0.25">
      <c r="C63498" s="75"/>
      <c r="D63498" s="74"/>
    </row>
    <row r="63499" spans="3:4" x14ac:dyDescent="0.25">
      <c r="C63499" s="75"/>
      <c r="D63499" s="74"/>
    </row>
    <row r="63500" spans="3:4" x14ac:dyDescent="0.25">
      <c r="C63500" s="75"/>
      <c r="D63500" s="74"/>
    </row>
    <row r="63501" spans="3:4" x14ac:dyDescent="0.25">
      <c r="C63501" s="75"/>
      <c r="D63501" s="74"/>
    </row>
    <row r="63502" spans="3:4" x14ac:dyDescent="0.25">
      <c r="C63502" s="75"/>
      <c r="D63502" s="74"/>
    </row>
    <row r="63503" spans="3:4" x14ac:dyDescent="0.25">
      <c r="C63503" s="75"/>
      <c r="D63503" s="74"/>
    </row>
    <row r="63504" spans="3:4" x14ac:dyDescent="0.25">
      <c r="C63504" s="75"/>
      <c r="D63504" s="74"/>
    </row>
    <row r="63505" spans="3:4" x14ac:dyDescent="0.25">
      <c r="C63505" s="75"/>
      <c r="D63505" s="74"/>
    </row>
    <row r="63506" spans="3:4" x14ac:dyDescent="0.25">
      <c r="C63506" s="75"/>
      <c r="D63506" s="74"/>
    </row>
    <row r="63507" spans="3:4" x14ac:dyDescent="0.25">
      <c r="C63507" s="75"/>
      <c r="D63507" s="74"/>
    </row>
    <row r="63508" spans="3:4" x14ac:dyDescent="0.25">
      <c r="C63508" s="75"/>
      <c r="D63508" s="74"/>
    </row>
    <row r="63509" spans="3:4" x14ac:dyDescent="0.25">
      <c r="C63509" s="75"/>
      <c r="D63509" s="74"/>
    </row>
    <row r="63510" spans="3:4" x14ac:dyDescent="0.25">
      <c r="C63510" s="75"/>
      <c r="D63510" s="74"/>
    </row>
    <row r="63511" spans="3:4" x14ac:dyDescent="0.25">
      <c r="C63511" s="75"/>
      <c r="D63511" s="74"/>
    </row>
    <row r="63512" spans="3:4" x14ac:dyDescent="0.25">
      <c r="C63512" s="75"/>
      <c r="D63512" s="74"/>
    </row>
    <row r="63513" spans="3:4" x14ac:dyDescent="0.25">
      <c r="C63513" s="75"/>
      <c r="D63513" s="74"/>
    </row>
    <row r="63514" spans="3:4" x14ac:dyDescent="0.25">
      <c r="C63514" s="75"/>
      <c r="D63514" s="74"/>
    </row>
    <row r="63515" spans="3:4" x14ac:dyDescent="0.25">
      <c r="C63515" s="75"/>
      <c r="D63515" s="74"/>
    </row>
    <row r="63516" spans="3:4" x14ac:dyDescent="0.25">
      <c r="C63516" s="75"/>
      <c r="D63516" s="74"/>
    </row>
    <row r="63517" spans="3:4" x14ac:dyDescent="0.25">
      <c r="C63517" s="75"/>
      <c r="D63517" s="74"/>
    </row>
    <row r="63518" spans="3:4" x14ac:dyDescent="0.25">
      <c r="C63518" s="75"/>
      <c r="D63518" s="74"/>
    </row>
    <row r="63519" spans="3:4" x14ac:dyDescent="0.25">
      <c r="C63519" s="75"/>
      <c r="D63519" s="74"/>
    </row>
    <row r="63520" spans="3:4" x14ac:dyDescent="0.25">
      <c r="C63520" s="75"/>
      <c r="D63520" s="74"/>
    </row>
    <row r="63521" spans="3:4" x14ac:dyDescent="0.25">
      <c r="C63521" s="75"/>
      <c r="D63521" s="74"/>
    </row>
    <row r="63522" spans="3:4" x14ac:dyDescent="0.25">
      <c r="C63522" s="75"/>
      <c r="D63522" s="74"/>
    </row>
    <row r="63523" spans="3:4" x14ac:dyDescent="0.25">
      <c r="C63523" s="75"/>
      <c r="D63523" s="74"/>
    </row>
    <row r="63524" spans="3:4" x14ac:dyDescent="0.25">
      <c r="C63524" s="75"/>
      <c r="D63524" s="74"/>
    </row>
    <row r="63525" spans="3:4" x14ac:dyDescent="0.25">
      <c r="C63525" s="75"/>
      <c r="D63525" s="74"/>
    </row>
    <row r="63526" spans="3:4" x14ac:dyDescent="0.25">
      <c r="C63526" s="75"/>
      <c r="D63526" s="74"/>
    </row>
    <row r="63527" spans="3:4" x14ac:dyDescent="0.25">
      <c r="C63527" s="75"/>
      <c r="D63527" s="74"/>
    </row>
    <row r="63528" spans="3:4" x14ac:dyDescent="0.25">
      <c r="C63528" s="75"/>
      <c r="D63528" s="74"/>
    </row>
    <row r="63529" spans="3:4" x14ac:dyDescent="0.25">
      <c r="C63529" s="75"/>
      <c r="D63529" s="74"/>
    </row>
    <row r="63530" spans="3:4" x14ac:dyDescent="0.25">
      <c r="C63530" s="75"/>
      <c r="D63530" s="74"/>
    </row>
    <row r="63531" spans="3:4" x14ac:dyDescent="0.25">
      <c r="C63531" s="75"/>
      <c r="D63531" s="74"/>
    </row>
    <row r="63532" spans="3:4" x14ac:dyDescent="0.25">
      <c r="C63532" s="75"/>
      <c r="D63532" s="74"/>
    </row>
    <row r="63533" spans="3:4" x14ac:dyDescent="0.25">
      <c r="C63533" s="75"/>
      <c r="D63533" s="74"/>
    </row>
    <row r="63534" spans="3:4" x14ac:dyDescent="0.25">
      <c r="C63534" s="75"/>
      <c r="D63534" s="74"/>
    </row>
    <row r="63535" spans="3:4" x14ac:dyDescent="0.25">
      <c r="C63535" s="75"/>
      <c r="D63535" s="74"/>
    </row>
    <row r="63536" spans="3:4" x14ac:dyDescent="0.25">
      <c r="C63536" s="75"/>
      <c r="D63536" s="74"/>
    </row>
    <row r="63537" spans="3:4" x14ac:dyDescent="0.25">
      <c r="C63537" s="75"/>
      <c r="D63537" s="74"/>
    </row>
    <row r="63538" spans="3:4" x14ac:dyDescent="0.25">
      <c r="C63538" s="75"/>
      <c r="D63538" s="74"/>
    </row>
    <row r="63539" spans="3:4" x14ac:dyDescent="0.25">
      <c r="C63539" s="75"/>
      <c r="D63539" s="74"/>
    </row>
    <row r="63540" spans="3:4" x14ac:dyDescent="0.25">
      <c r="C63540" s="75"/>
      <c r="D63540" s="74"/>
    </row>
    <row r="63541" spans="3:4" x14ac:dyDescent="0.25">
      <c r="C63541" s="75"/>
      <c r="D63541" s="74"/>
    </row>
    <row r="63542" spans="3:4" x14ac:dyDescent="0.25">
      <c r="C63542" s="75"/>
      <c r="D63542" s="74"/>
    </row>
    <row r="63543" spans="3:4" x14ac:dyDescent="0.25">
      <c r="C63543" s="75"/>
      <c r="D63543" s="74"/>
    </row>
    <row r="63544" spans="3:4" x14ac:dyDescent="0.25">
      <c r="C63544" s="75"/>
      <c r="D63544" s="74"/>
    </row>
    <row r="63545" spans="3:4" x14ac:dyDescent="0.25">
      <c r="C63545" s="75"/>
      <c r="D63545" s="74"/>
    </row>
    <row r="63546" spans="3:4" x14ac:dyDescent="0.25">
      <c r="C63546" s="75"/>
      <c r="D63546" s="74"/>
    </row>
    <row r="63547" spans="3:4" x14ac:dyDescent="0.25">
      <c r="C63547" s="75"/>
      <c r="D63547" s="74"/>
    </row>
    <row r="63548" spans="3:4" x14ac:dyDescent="0.25">
      <c r="C63548" s="75"/>
      <c r="D63548" s="74"/>
    </row>
    <row r="63549" spans="3:4" x14ac:dyDescent="0.25">
      <c r="C63549" s="75"/>
      <c r="D63549" s="74"/>
    </row>
    <row r="63550" spans="3:4" x14ac:dyDescent="0.25">
      <c r="C63550" s="75"/>
      <c r="D63550" s="74"/>
    </row>
    <row r="63551" spans="3:4" x14ac:dyDescent="0.25">
      <c r="C63551" s="75"/>
      <c r="D63551" s="74"/>
    </row>
    <row r="63552" spans="3:4" x14ac:dyDescent="0.25">
      <c r="C63552" s="75"/>
      <c r="D63552" s="74"/>
    </row>
    <row r="63553" spans="3:4" x14ac:dyDescent="0.25">
      <c r="C63553" s="75"/>
      <c r="D63553" s="74"/>
    </row>
    <row r="63554" spans="3:4" x14ac:dyDescent="0.25">
      <c r="C63554" s="75"/>
      <c r="D63554" s="74"/>
    </row>
    <row r="63555" spans="3:4" x14ac:dyDescent="0.25">
      <c r="C63555" s="75"/>
      <c r="D63555" s="74"/>
    </row>
    <row r="63556" spans="3:4" x14ac:dyDescent="0.25">
      <c r="C63556" s="75"/>
      <c r="D63556" s="74"/>
    </row>
    <row r="63557" spans="3:4" x14ac:dyDescent="0.25">
      <c r="C63557" s="75"/>
      <c r="D63557" s="74"/>
    </row>
    <row r="63558" spans="3:4" x14ac:dyDescent="0.25">
      <c r="C63558" s="75"/>
      <c r="D63558" s="74"/>
    </row>
    <row r="63559" spans="3:4" x14ac:dyDescent="0.25">
      <c r="C63559" s="75"/>
      <c r="D63559" s="74"/>
    </row>
    <row r="63560" spans="3:4" x14ac:dyDescent="0.25">
      <c r="C63560" s="75"/>
      <c r="D63560" s="74"/>
    </row>
    <row r="63561" spans="3:4" x14ac:dyDescent="0.25">
      <c r="C63561" s="75"/>
      <c r="D63561" s="74"/>
    </row>
    <row r="63562" spans="3:4" x14ac:dyDescent="0.25">
      <c r="C63562" s="75"/>
      <c r="D63562" s="74"/>
    </row>
    <row r="63563" spans="3:4" x14ac:dyDescent="0.25">
      <c r="C63563" s="75"/>
      <c r="D63563" s="74"/>
    </row>
    <row r="63564" spans="3:4" x14ac:dyDescent="0.25">
      <c r="C63564" s="75"/>
      <c r="D63564" s="74"/>
    </row>
    <row r="63565" spans="3:4" x14ac:dyDescent="0.25">
      <c r="C63565" s="75"/>
      <c r="D63565" s="74"/>
    </row>
    <row r="63566" spans="3:4" x14ac:dyDescent="0.25">
      <c r="C63566" s="75"/>
      <c r="D63566" s="74"/>
    </row>
    <row r="63567" spans="3:4" x14ac:dyDescent="0.25">
      <c r="C63567" s="75"/>
      <c r="D63567" s="74"/>
    </row>
    <row r="63568" spans="3:4" x14ac:dyDescent="0.25">
      <c r="C63568" s="75"/>
      <c r="D63568" s="74"/>
    </row>
    <row r="63569" spans="3:4" x14ac:dyDescent="0.25">
      <c r="C63569" s="75"/>
      <c r="D63569" s="74"/>
    </row>
    <row r="63570" spans="3:4" x14ac:dyDescent="0.25">
      <c r="C63570" s="75"/>
      <c r="D63570" s="74"/>
    </row>
    <row r="63571" spans="3:4" x14ac:dyDescent="0.25">
      <c r="C63571" s="75"/>
      <c r="D63571" s="74"/>
    </row>
    <row r="63572" spans="3:4" x14ac:dyDescent="0.25">
      <c r="C63572" s="75"/>
      <c r="D63572" s="74"/>
    </row>
    <row r="63573" spans="3:4" x14ac:dyDescent="0.25">
      <c r="C63573" s="75"/>
      <c r="D63573" s="74"/>
    </row>
    <row r="63574" spans="3:4" x14ac:dyDescent="0.25">
      <c r="C63574" s="75"/>
      <c r="D63574" s="74"/>
    </row>
    <row r="63575" spans="3:4" x14ac:dyDescent="0.25">
      <c r="C63575" s="75"/>
      <c r="D63575" s="74"/>
    </row>
    <row r="63576" spans="3:4" x14ac:dyDescent="0.25">
      <c r="C63576" s="75"/>
      <c r="D63576" s="74"/>
    </row>
    <row r="63577" spans="3:4" x14ac:dyDescent="0.25">
      <c r="C63577" s="75"/>
      <c r="D63577" s="74"/>
    </row>
    <row r="63578" spans="3:4" x14ac:dyDescent="0.25">
      <c r="C63578" s="75"/>
      <c r="D63578" s="74"/>
    </row>
    <row r="63579" spans="3:4" x14ac:dyDescent="0.25">
      <c r="C63579" s="75"/>
      <c r="D63579" s="74"/>
    </row>
    <row r="63580" spans="3:4" x14ac:dyDescent="0.25">
      <c r="C63580" s="75"/>
      <c r="D63580" s="74"/>
    </row>
    <row r="63581" spans="3:4" x14ac:dyDescent="0.25">
      <c r="C63581" s="75"/>
      <c r="D63581" s="74"/>
    </row>
    <row r="63582" spans="3:4" x14ac:dyDescent="0.25">
      <c r="C63582" s="75"/>
      <c r="D63582" s="74"/>
    </row>
    <row r="63583" spans="3:4" x14ac:dyDescent="0.25">
      <c r="C63583" s="75"/>
      <c r="D63583" s="74"/>
    </row>
    <row r="63584" spans="3:4" x14ac:dyDescent="0.25">
      <c r="C63584" s="75"/>
      <c r="D63584" s="74"/>
    </row>
    <row r="63585" spans="3:4" x14ac:dyDescent="0.25">
      <c r="C63585" s="75"/>
      <c r="D63585" s="74"/>
    </row>
    <row r="63586" spans="3:4" x14ac:dyDescent="0.25">
      <c r="C63586" s="75"/>
      <c r="D63586" s="74"/>
    </row>
    <row r="63587" spans="3:4" x14ac:dyDescent="0.25">
      <c r="C63587" s="75"/>
      <c r="D63587" s="74"/>
    </row>
    <row r="63588" spans="3:4" x14ac:dyDescent="0.25">
      <c r="C63588" s="75"/>
      <c r="D63588" s="74"/>
    </row>
    <row r="63589" spans="3:4" x14ac:dyDescent="0.25">
      <c r="C63589" s="75"/>
      <c r="D63589" s="74"/>
    </row>
    <row r="63590" spans="3:4" x14ac:dyDescent="0.25">
      <c r="C63590" s="75"/>
      <c r="D63590" s="74"/>
    </row>
    <row r="63591" spans="3:4" x14ac:dyDescent="0.25">
      <c r="C63591" s="75"/>
      <c r="D63591" s="74"/>
    </row>
    <row r="63592" spans="3:4" x14ac:dyDescent="0.25">
      <c r="C63592" s="75"/>
      <c r="D63592" s="74"/>
    </row>
    <row r="63593" spans="3:4" x14ac:dyDescent="0.25">
      <c r="C63593" s="75"/>
      <c r="D63593" s="74"/>
    </row>
    <row r="63594" spans="3:4" x14ac:dyDescent="0.25">
      <c r="C63594" s="75"/>
      <c r="D63594" s="74"/>
    </row>
    <row r="63595" spans="3:4" x14ac:dyDescent="0.25">
      <c r="C63595" s="75"/>
      <c r="D63595" s="74"/>
    </row>
    <row r="63596" spans="3:4" x14ac:dyDescent="0.25">
      <c r="C63596" s="75"/>
      <c r="D63596" s="74"/>
    </row>
    <row r="63597" spans="3:4" x14ac:dyDescent="0.25">
      <c r="C63597" s="75"/>
      <c r="D63597" s="74"/>
    </row>
    <row r="63598" spans="3:4" x14ac:dyDescent="0.25">
      <c r="C63598" s="75"/>
      <c r="D63598" s="74"/>
    </row>
    <row r="63599" spans="3:4" x14ac:dyDescent="0.25">
      <c r="C63599" s="75"/>
      <c r="D63599" s="74"/>
    </row>
    <row r="63600" spans="3:4" x14ac:dyDescent="0.25">
      <c r="C63600" s="75"/>
      <c r="D63600" s="74"/>
    </row>
    <row r="63601" spans="3:4" x14ac:dyDescent="0.25">
      <c r="C63601" s="75"/>
      <c r="D63601" s="74"/>
    </row>
    <row r="63602" spans="3:4" x14ac:dyDescent="0.25">
      <c r="C63602" s="75"/>
      <c r="D63602" s="74"/>
    </row>
    <row r="63603" spans="3:4" x14ac:dyDescent="0.25">
      <c r="C63603" s="75"/>
      <c r="D63603" s="74"/>
    </row>
    <row r="63604" spans="3:4" x14ac:dyDescent="0.25">
      <c r="C63604" s="75"/>
      <c r="D63604" s="74"/>
    </row>
    <row r="63605" spans="3:4" x14ac:dyDescent="0.25">
      <c r="C63605" s="75"/>
      <c r="D63605" s="74"/>
    </row>
    <row r="63606" spans="3:4" x14ac:dyDescent="0.25">
      <c r="C63606" s="75"/>
      <c r="D63606" s="74"/>
    </row>
    <row r="63607" spans="3:4" x14ac:dyDescent="0.25">
      <c r="C63607" s="75"/>
      <c r="D63607" s="74"/>
    </row>
    <row r="63608" spans="3:4" x14ac:dyDescent="0.25">
      <c r="C63608" s="75"/>
      <c r="D63608" s="74"/>
    </row>
    <row r="63609" spans="3:4" x14ac:dyDescent="0.25">
      <c r="C63609" s="75"/>
      <c r="D63609" s="74"/>
    </row>
    <row r="63610" spans="3:4" x14ac:dyDescent="0.25">
      <c r="C63610" s="75"/>
      <c r="D63610" s="74"/>
    </row>
    <row r="63611" spans="3:4" x14ac:dyDescent="0.25">
      <c r="C63611" s="75"/>
      <c r="D63611" s="74"/>
    </row>
    <row r="63612" spans="3:4" x14ac:dyDescent="0.25">
      <c r="C63612" s="75"/>
      <c r="D63612" s="74"/>
    </row>
    <row r="63613" spans="3:4" x14ac:dyDescent="0.25">
      <c r="C63613" s="75"/>
      <c r="D63613" s="74"/>
    </row>
    <row r="63614" spans="3:4" x14ac:dyDescent="0.25">
      <c r="C63614" s="75"/>
      <c r="D63614" s="74"/>
    </row>
    <row r="63615" spans="3:4" x14ac:dyDescent="0.25">
      <c r="C63615" s="75"/>
      <c r="D63615" s="74"/>
    </row>
    <row r="63616" spans="3:4" x14ac:dyDescent="0.25">
      <c r="C63616" s="75"/>
      <c r="D63616" s="74"/>
    </row>
    <row r="63617" spans="3:4" x14ac:dyDescent="0.25">
      <c r="C63617" s="75"/>
      <c r="D63617" s="74"/>
    </row>
    <row r="63618" spans="3:4" x14ac:dyDescent="0.25">
      <c r="C63618" s="75"/>
      <c r="D63618" s="74"/>
    </row>
    <row r="63619" spans="3:4" x14ac:dyDescent="0.25">
      <c r="C63619" s="75"/>
      <c r="D63619" s="74"/>
    </row>
    <row r="63620" spans="3:4" x14ac:dyDescent="0.25">
      <c r="C63620" s="75"/>
      <c r="D63620" s="74"/>
    </row>
    <row r="63621" spans="3:4" x14ac:dyDescent="0.25">
      <c r="C63621" s="75"/>
      <c r="D63621" s="74"/>
    </row>
    <row r="63622" spans="3:4" x14ac:dyDescent="0.25">
      <c r="C63622" s="75"/>
      <c r="D63622" s="74"/>
    </row>
    <row r="63623" spans="3:4" x14ac:dyDescent="0.25">
      <c r="C63623" s="75"/>
      <c r="D63623" s="74"/>
    </row>
    <row r="63624" spans="3:4" x14ac:dyDescent="0.25">
      <c r="C63624" s="75"/>
      <c r="D63624" s="74"/>
    </row>
    <row r="63625" spans="3:4" x14ac:dyDescent="0.25">
      <c r="C63625" s="75"/>
      <c r="D63625" s="74"/>
    </row>
    <row r="63626" spans="3:4" x14ac:dyDescent="0.25">
      <c r="C63626" s="75"/>
      <c r="D63626" s="74"/>
    </row>
    <row r="63627" spans="3:4" x14ac:dyDescent="0.25">
      <c r="C63627" s="75"/>
      <c r="D63627" s="74"/>
    </row>
    <row r="63628" spans="3:4" x14ac:dyDescent="0.25">
      <c r="C63628" s="75"/>
      <c r="D63628" s="74"/>
    </row>
    <row r="63629" spans="3:4" x14ac:dyDescent="0.25">
      <c r="C63629" s="75"/>
      <c r="D63629" s="74"/>
    </row>
    <row r="63630" spans="3:4" x14ac:dyDescent="0.25">
      <c r="C63630" s="75"/>
      <c r="D63630" s="74"/>
    </row>
    <row r="63631" spans="3:4" x14ac:dyDescent="0.25">
      <c r="C63631" s="75"/>
      <c r="D63631" s="74"/>
    </row>
    <row r="63632" spans="3:4" x14ac:dyDescent="0.25">
      <c r="C63632" s="75"/>
      <c r="D63632" s="74"/>
    </row>
    <row r="63633" spans="3:4" x14ac:dyDescent="0.25">
      <c r="C63633" s="75"/>
      <c r="D63633" s="74"/>
    </row>
    <row r="63634" spans="3:4" x14ac:dyDescent="0.25">
      <c r="C63634" s="75"/>
      <c r="D63634" s="74"/>
    </row>
    <row r="63635" spans="3:4" x14ac:dyDescent="0.25">
      <c r="C63635" s="75"/>
      <c r="D63635" s="74"/>
    </row>
    <row r="63636" spans="3:4" x14ac:dyDescent="0.25">
      <c r="C63636" s="75"/>
      <c r="D63636" s="74"/>
    </row>
    <row r="63637" spans="3:4" x14ac:dyDescent="0.25">
      <c r="C63637" s="75"/>
      <c r="D63637" s="74"/>
    </row>
    <row r="63638" spans="3:4" x14ac:dyDescent="0.25">
      <c r="C63638" s="75"/>
      <c r="D63638" s="74"/>
    </row>
    <row r="63639" spans="3:4" x14ac:dyDescent="0.25">
      <c r="C63639" s="75"/>
      <c r="D63639" s="74"/>
    </row>
    <row r="63640" spans="3:4" x14ac:dyDescent="0.25">
      <c r="C63640" s="75"/>
      <c r="D63640" s="74"/>
    </row>
    <row r="63641" spans="3:4" x14ac:dyDescent="0.25">
      <c r="C63641" s="75"/>
      <c r="D63641" s="74"/>
    </row>
    <row r="63642" spans="3:4" x14ac:dyDescent="0.25">
      <c r="C63642" s="75"/>
      <c r="D63642" s="74"/>
    </row>
    <row r="63643" spans="3:4" x14ac:dyDescent="0.25">
      <c r="C63643" s="75"/>
      <c r="D63643" s="74"/>
    </row>
    <row r="63644" spans="3:4" x14ac:dyDescent="0.25">
      <c r="C63644" s="75"/>
      <c r="D63644" s="74"/>
    </row>
    <row r="63645" spans="3:4" x14ac:dyDescent="0.25">
      <c r="C63645" s="75"/>
      <c r="D63645" s="74"/>
    </row>
    <row r="63646" spans="3:4" x14ac:dyDescent="0.25">
      <c r="C63646" s="75"/>
      <c r="D63646" s="74"/>
    </row>
    <row r="63647" spans="3:4" x14ac:dyDescent="0.25">
      <c r="C63647" s="75"/>
      <c r="D63647" s="74"/>
    </row>
    <row r="63648" spans="3:4" x14ac:dyDescent="0.25">
      <c r="C63648" s="75"/>
      <c r="D63648" s="74"/>
    </row>
    <row r="63649" spans="3:4" x14ac:dyDescent="0.25">
      <c r="C63649" s="75"/>
      <c r="D63649" s="74"/>
    </row>
    <row r="63650" spans="3:4" x14ac:dyDescent="0.25">
      <c r="C63650" s="75"/>
      <c r="D63650" s="74"/>
    </row>
    <row r="63651" spans="3:4" x14ac:dyDescent="0.25">
      <c r="C63651" s="75"/>
      <c r="D63651" s="74"/>
    </row>
    <row r="63652" spans="3:4" x14ac:dyDescent="0.25">
      <c r="C63652" s="75"/>
      <c r="D63652" s="74"/>
    </row>
    <row r="63653" spans="3:4" x14ac:dyDescent="0.25">
      <c r="C63653" s="75"/>
      <c r="D63653" s="74"/>
    </row>
    <row r="63654" spans="3:4" x14ac:dyDescent="0.25">
      <c r="C63654" s="75"/>
      <c r="D63654" s="74"/>
    </row>
    <row r="63655" spans="3:4" x14ac:dyDescent="0.25">
      <c r="C63655" s="75"/>
      <c r="D63655" s="74"/>
    </row>
    <row r="63656" spans="3:4" x14ac:dyDescent="0.25">
      <c r="C63656" s="75"/>
      <c r="D63656" s="74"/>
    </row>
    <row r="63657" spans="3:4" x14ac:dyDescent="0.25">
      <c r="C63657" s="75"/>
      <c r="D63657" s="74"/>
    </row>
    <row r="63658" spans="3:4" x14ac:dyDescent="0.25">
      <c r="C63658" s="75"/>
      <c r="D63658" s="74"/>
    </row>
    <row r="63659" spans="3:4" x14ac:dyDescent="0.25">
      <c r="C63659" s="75"/>
      <c r="D63659" s="74"/>
    </row>
    <row r="63660" spans="3:4" x14ac:dyDescent="0.25">
      <c r="C63660" s="75"/>
      <c r="D63660" s="74"/>
    </row>
    <row r="63661" spans="3:4" x14ac:dyDescent="0.25">
      <c r="C63661" s="75"/>
      <c r="D63661" s="74"/>
    </row>
    <row r="63662" spans="3:4" x14ac:dyDescent="0.25">
      <c r="C63662" s="75"/>
      <c r="D63662" s="74"/>
    </row>
    <row r="63663" spans="3:4" x14ac:dyDescent="0.25">
      <c r="C63663" s="75"/>
      <c r="D63663" s="74"/>
    </row>
    <row r="63664" spans="3:4" x14ac:dyDescent="0.25">
      <c r="C63664" s="75"/>
      <c r="D63664" s="74"/>
    </row>
    <row r="63665" spans="3:4" x14ac:dyDescent="0.25">
      <c r="C63665" s="75"/>
      <c r="D63665" s="74"/>
    </row>
    <row r="63666" spans="3:4" x14ac:dyDescent="0.25">
      <c r="C63666" s="75"/>
      <c r="D63666" s="74"/>
    </row>
    <row r="63667" spans="3:4" x14ac:dyDescent="0.25">
      <c r="C63667" s="75"/>
      <c r="D63667" s="74"/>
    </row>
    <row r="63668" spans="3:4" x14ac:dyDescent="0.25">
      <c r="C63668" s="75"/>
      <c r="D63668" s="74"/>
    </row>
    <row r="63669" spans="3:4" x14ac:dyDescent="0.25">
      <c r="C63669" s="75"/>
      <c r="D63669" s="74"/>
    </row>
    <row r="63670" spans="3:4" x14ac:dyDescent="0.25">
      <c r="C63670" s="75"/>
      <c r="D63670" s="74"/>
    </row>
    <row r="63671" spans="3:4" x14ac:dyDescent="0.25">
      <c r="C63671" s="75"/>
      <c r="D63671" s="74"/>
    </row>
    <row r="63672" spans="3:4" x14ac:dyDescent="0.25">
      <c r="C63672" s="75"/>
      <c r="D63672" s="74"/>
    </row>
    <row r="63673" spans="3:4" x14ac:dyDescent="0.25">
      <c r="C63673" s="75"/>
      <c r="D63673" s="74"/>
    </row>
    <row r="63674" spans="3:4" x14ac:dyDescent="0.25">
      <c r="C63674" s="75"/>
      <c r="D63674" s="74"/>
    </row>
    <row r="63675" spans="3:4" x14ac:dyDescent="0.25">
      <c r="C63675" s="75"/>
      <c r="D63675" s="74"/>
    </row>
    <row r="63676" spans="3:4" x14ac:dyDescent="0.25">
      <c r="C63676" s="75"/>
      <c r="D63676" s="74"/>
    </row>
    <row r="63677" spans="3:4" x14ac:dyDescent="0.25">
      <c r="C63677" s="75"/>
      <c r="D63677" s="74"/>
    </row>
    <row r="63678" spans="3:4" x14ac:dyDescent="0.25">
      <c r="C63678" s="75"/>
      <c r="D63678" s="74"/>
    </row>
    <row r="63679" spans="3:4" x14ac:dyDescent="0.25">
      <c r="C63679" s="75"/>
      <c r="D63679" s="74"/>
    </row>
    <row r="63680" spans="3:4" x14ac:dyDescent="0.25">
      <c r="C63680" s="75"/>
      <c r="D63680" s="74"/>
    </row>
    <row r="63681" spans="3:4" x14ac:dyDescent="0.25">
      <c r="C63681" s="75"/>
      <c r="D63681" s="74"/>
    </row>
    <row r="63682" spans="3:4" x14ac:dyDescent="0.25">
      <c r="C63682" s="75"/>
      <c r="D63682" s="74"/>
    </row>
    <row r="63683" spans="3:4" x14ac:dyDescent="0.25">
      <c r="C63683" s="75"/>
      <c r="D63683" s="74"/>
    </row>
    <row r="63684" spans="3:4" x14ac:dyDescent="0.25">
      <c r="C63684" s="75"/>
      <c r="D63684" s="74"/>
    </row>
    <row r="63685" spans="3:4" x14ac:dyDescent="0.25">
      <c r="C63685" s="75"/>
      <c r="D63685" s="74"/>
    </row>
    <row r="63686" spans="3:4" x14ac:dyDescent="0.25">
      <c r="C63686" s="75"/>
      <c r="D63686" s="74"/>
    </row>
    <row r="63687" spans="3:4" x14ac:dyDescent="0.25">
      <c r="C63687" s="75"/>
      <c r="D63687" s="74"/>
    </row>
    <row r="63688" spans="3:4" x14ac:dyDescent="0.25">
      <c r="C63688" s="75"/>
      <c r="D63688" s="74"/>
    </row>
    <row r="63689" spans="3:4" x14ac:dyDescent="0.25">
      <c r="C63689" s="75"/>
      <c r="D63689" s="74"/>
    </row>
    <row r="63690" spans="3:4" x14ac:dyDescent="0.25">
      <c r="C63690" s="75"/>
      <c r="D63690" s="74"/>
    </row>
    <row r="63691" spans="3:4" x14ac:dyDescent="0.25">
      <c r="C63691" s="75"/>
      <c r="D63691" s="74"/>
    </row>
    <row r="63692" spans="3:4" x14ac:dyDescent="0.25">
      <c r="C63692" s="75"/>
      <c r="D63692" s="74"/>
    </row>
    <row r="63693" spans="3:4" x14ac:dyDescent="0.25">
      <c r="C63693" s="75"/>
      <c r="D63693" s="74"/>
    </row>
    <row r="63694" spans="3:4" x14ac:dyDescent="0.25">
      <c r="C63694" s="75"/>
      <c r="D63694" s="74"/>
    </row>
    <row r="63695" spans="3:4" x14ac:dyDescent="0.25">
      <c r="C63695" s="75"/>
      <c r="D63695" s="74"/>
    </row>
    <row r="63696" spans="3:4" x14ac:dyDescent="0.25">
      <c r="C63696" s="75"/>
      <c r="D63696" s="74"/>
    </row>
    <row r="63697" spans="3:4" x14ac:dyDescent="0.25">
      <c r="C63697" s="75"/>
      <c r="D63697" s="74"/>
    </row>
    <row r="63698" spans="3:4" x14ac:dyDescent="0.25">
      <c r="C63698" s="75"/>
      <c r="D63698" s="74"/>
    </row>
    <row r="63699" spans="3:4" x14ac:dyDescent="0.25">
      <c r="C63699" s="75"/>
      <c r="D63699" s="74"/>
    </row>
    <row r="63700" spans="3:4" x14ac:dyDescent="0.25">
      <c r="C63700" s="75"/>
      <c r="D63700" s="74"/>
    </row>
    <row r="63701" spans="3:4" x14ac:dyDescent="0.25">
      <c r="C63701" s="75"/>
      <c r="D63701" s="74"/>
    </row>
    <row r="63702" spans="3:4" x14ac:dyDescent="0.25">
      <c r="C63702" s="75"/>
      <c r="D63702" s="74"/>
    </row>
    <row r="63703" spans="3:4" x14ac:dyDescent="0.25">
      <c r="C63703" s="75"/>
      <c r="D63703" s="74"/>
    </row>
    <row r="63704" spans="3:4" x14ac:dyDescent="0.25">
      <c r="C63704" s="75"/>
      <c r="D63704" s="74"/>
    </row>
    <row r="63705" spans="3:4" x14ac:dyDescent="0.25">
      <c r="C63705" s="75"/>
      <c r="D63705" s="74"/>
    </row>
    <row r="63706" spans="3:4" x14ac:dyDescent="0.25">
      <c r="C63706" s="75"/>
      <c r="D63706" s="74"/>
    </row>
    <row r="63707" spans="3:4" x14ac:dyDescent="0.25">
      <c r="C63707" s="75"/>
      <c r="D63707" s="74"/>
    </row>
    <row r="63708" spans="3:4" x14ac:dyDescent="0.25">
      <c r="C63708" s="75"/>
      <c r="D63708" s="74"/>
    </row>
    <row r="63709" spans="3:4" x14ac:dyDescent="0.25">
      <c r="C63709" s="75"/>
      <c r="D63709" s="74"/>
    </row>
    <row r="63710" spans="3:4" x14ac:dyDescent="0.25">
      <c r="C63710" s="75"/>
      <c r="D63710" s="74"/>
    </row>
    <row r="63711" spans="3:4" x14ac:dyDescent="0.25">
      <c r="C63711" s="75"/>
      <c r="D63711" s="74"/>
    </row>
    <row r="63712" spans="3:4" x14ac:dyDescent="0.25">
      <c r="C63712" s="75"/>
      <c r="D63712" s="74"/>
    </row>
    <row r="63713" spans="3:4" x14ac:dyDescent="0.25">
      <c r="C63713" s="75"/>
      <c r="D63713" s="74"/>
    </row>
    <row r="63714" spans="3:4" x14ac:dyDescent="0.25">
      <c r="C63714" s="75"/>
      <c r="D63714" s="74"/>
    </row>
    <row r="63715" spans="3:4" x14ac:dyDescent="0.25">
      <c r="C63715" s="75"/>
      <c r="D63715" s="74"/>
    </row>
    <row r="63716" spans="3:4" x14ac:dyDescent="0.25">
      <c r="C63716" s="75"/>
      <c r="D63716" s="74"/>
    </row>
    <row r="63717" spans="3:4" x14ac:dyDescent="0.25">
      <c r="C63717" s="75"/>
      <c r="D63717" s="74"/>
    </row>
    <row r="63718" spans="3:4" x14ac:dyDescent="0.25">
      <c r="C63718" s="75"/>
      <c r="D63718" s="74"/>
    </row>
    <row r="63719" spans="3:4" x14ac:dyDescent="0.25">
      <c r="C63719" s="75"/>
      <c r="D63719" s="74"/>
    </row>
    <row r="63720" spans="3:4" x14ac:dyDescent="0.25">
      <c r="C63720" s="75"/>
      <c r="D63720" s="74"/>
    </row>
    <row r="63721" spans="3:4" x14ac:dyDescent="0.25">
      <c r="C63721" s="75"/>
      <c r="D63721" s="74"/>
    </row>
    <row r="63722" spans="3:4" x14ac:dyDescent="0.25">
      <c r="C63722" s="75"/>
      <c r="D63722" s="74"/>
    </row>
    <row r="63723" spans="3:4" x14ac:dyDescent="0.25">
      <c r="C63723" s="75"/>
      <c r="D63723" s="74"/>
    </row>
    <row r="63724" spans="3:4" x14ac:dyDescent="0.25">
      <c r="C63724" s="75"/>
      <c r="D63724" s="74"/>
    </row>
    <row r="63725" spans="3:4" x14ac:dyDescent="0.25">
      <c r="C63725" s="75"/>
      <c r="D63725" s="74"/>
    </row>
    <row r="63726" spans="3:4" x14ac:dyDescent="0.25">
      <c r="C63726" s="75"/>
      <c r="D63726" s="74"/>
    </row>
    <row r="63727" spans="3:4" x14ac:dyDescent="0.25">
      <c r="C63727" s="75"/>
      <c r="D63727" s="74"/>
    </row>
    <row r="63728" spans="3:4" x14ac:dyDescent="0.25">
      <c r="C63728" s="75"/>
      <c r="D63728" s="74"/>
    </row>
    <row r="63729" spans="3:4" x14ac:dyDescent="0.25">
      <c r="C63729" s="75"/>
      <c r="D63729" s="74"/>
    </row>
    <row r="63730" spans="3:4" x14ac:dyDescent="0.25">
      <c r="C63730" s="75"/>
      <c r="D63730" s="74"/>
    </row>
    <row r="63731" spans="3:4" x14ac:dyDescent="0.25">
      <c r="C63731" s="75"/>
      <c r="D63731" s="74"/>
    </row>
    <row r="63732" spans="3:4" x14ac:dyDescent="0.25">
      <c r="C63732" s="75"/>
      <c r="D63732" s="74"/>
    </row>
    <row r="63733" spans="3:4" x14ac:dyDescent="0.25">
      <c r="C63733" s="75"/>
      <c r="D63733" s="74"/>
    </row>
    <row r="63734" spans="3:4" x14ac:dyDescent="0.25">
      <c r="C63734" s="75"/>
      <c r="D63734" s="74"/>
    </row>
    <row r="63735" spans="3:4" x14ac:dyDescent="0.25">
      <c r="C63735" s="75"/>
      <c r="D63735" s="74"/>
    </row>
    <row r="63736" spans="3:4" x14ac:dyDescent="0.25">
      <c r="C63736" s="75"/>
      <c r="D63736" s="74"/>
    </row>
    <row r="63737" spans="3:4" x14ac:dyDescent="0.25">
      <c r="C63737" s="75"/>
      <c r="D63737" s="74"/>
    </row>
    <row r="63738" spans="3:4" x14ac:dyDescent="0.25">
      <c r="C63738" s="75"/>
      <c r="D63738" s="74"/>
    </row>
    <row r="63739" spans="3:4" x14ac:dyDescent="0.25">
      <c r="C63739" s="75"/>
      <c r="D63739" s="74"/>
    </row>
    <row r="63740" spans="3:4" x14ac:dyDescent="0.25">
      <c r="C63740" s="75"/>
      <c r="D63740" s="74"/>
    </row>
    <row r="63741" spans="3:4" x14ac:dyDescent="0.25">
      <c r="C63741" s="75"/>
      <c r="D63741" s="74"/>
    </row>
    <row r="63742" spans="3:4" x14ac:dyDescent="0.25">
      <c r="C63742" s="75"/>
      <c r="D63742" s="74"/>
    </row>
    <row r="63743" spans="3:4" x14ac:dyDescent="0.25">
      <c r="C63743" s="75"/>
      <c r="D63743" s="74"/>
    </row>
    <row r="63744" spans="3:4" x14ac:dyDescent="0.25">
      <c r="C63744" s="75"/>
      <c r="D63744" s="74"/>
    </row>
    <row r="63745" spans="3:4" x14ac:dyDescent="0.25">
      <c r="C63745" s="75"/>
      <c r="D63745" s="74"/>
    </row>
    <row r="63746" spans="3:4" x14ac:dyDescent="0.25">
      <c r="C63746" s="75"/>
      <c r="D63746" s="74"/>
    </row>
    <row r="63747" spans="3:4" x14ac:dyDescent="0.25">
      <c r="C63747" s="75"/>
      <c r="D63747" s="74"/>
    </row>
    <row r="63748" spans="3:4" x14ac:dyDescent="0.25">
      <c r="C63748" s="75"/>
      <c r="D63748" s="74"/>
    </row>
    <row r="63749" spans="3:4" x14ac:dyDescent="0.25">
      <c r="C63749" s="75"/>
      <c r="D63749" s="74"/>
    </row>
    <row r="63750" spans="3:4" x14ac:dyDescent="0.25">
      <c r="C63750" s="75"/>
      <c r="D63750" s="74"/>
    </row>
    <row r="63751" spans="3:4" x14ac:dyDescent="0.25">
      <c r="C63751" s="75"/>
      <c r="D63751" s="74"/>
    </row>
    <row r="63752" spans="3:4" x14ac:dyDescent="0.25">
      <c r="C63752" s="75"/>
      <c r="D63752" s="74"/>
    </row>
    <row r="63753" spans="3:4" x14ac:dyDescent="0.25">
      <c r="C63753" s="75"/>
      <c r="D63753" s="74"/>
    </row>
    <row r="63754" spans="3:4" x14ac:dyDescent="0.25">
      <c r="C63754" s="75"/>
      <c r="D63754" s="74"/>
    </row>
    <row r="63755" spans="3:4" x14ac:dyDescent="0.25">
      <c r="C63755" s="75"/>
      <c r="D63755" s="74"/>
    </row>
    <row r="63756" spans="3:4" x14ac:dyDescent="0.25">
      <c r="C63756" s="75"/>
      <c r="D63756" s="74"/>
    </row>
    <row r="63757" spans="3:4" x14ac:dyDescent="0.25">
      <c r="C63757" s="75"/>
      <c r="D63757" s="74"/>
    </row>
    <row r="63758" spans="3:4" x14ac:dyDescent="0.25">
      <c r="C63758" s="75"/>
      <c r="D63758" s="74"/>
    </row>
    <row r="63759" spans="3:4" x14ac:dyDescent="0.25">
      <c r="C63759" s="75"/>
      <c r="D63759" s="74"/>
    </row>
    <row r="63760" spans="3:4" x14ac:dyDescent="0.25">
      <c r="C63760" s="75"/>
      <c r="D63760" s="74"/>
    </row>
    <row r="63761" spans="3:4" x14ac:dyDescent="0.25">
      <c r="C63761" s="75"/>
      <c r="D63761" s="74"/>
    </row>
    <row r="63762" spans="3:4" x14ac:dyDescent="0.25">
      <c r="C63762" s="75"/>
      <c r="D63762" s="74"/>
    </row>
    <row r="63763" spans="3:4" x14ac:dyDescent="0.25">
      <c r="C63763" s="75"/>
      <c r="D63763" s="74"/>
    </row>
    <row r="63764" spans="3:4" x14ac:dyDescent="0.25">
      <c r="C63764" s="75"/>
      <c r="D63764" s="74"/>
    </row>
    <row r="63765" spans="3:4" x14ac:dyDescent="0.25">
      <c r="C63765" s="75"/>
      <c r="D63765" s="74"/>
    </row>
    <row r="63766" spans="3:4" x14ac:dyDescent="0.25">
      <c r="C63766" s="75"/>
      <c r="D63766" s="74"/>
    </row>
    <row r="63767" spans="3:4" x14ac:dyDescent="0.25">
      <c r="C63767" s="75"/>
      <c r="D63767" s="74"/>
    </row>
    <row r="63768" spans="3:4" x14ac:dyDescent="0.25">
      <c r="C63768" s="75"/>
      <c r="D63768" s="74"/>
    </row>
    <row r="63769" spans="3:4" x14ac:dyDescent="0.25">
      <c r="C63769" s="75"/>
      <c r="D63769" s="74"/>
    </row>
    <row r="63770" spans="3:4" x14ac:dyDescent="0.25">
      <c r="C63770" s="75"/>
      <c r="D63770" s="74"/>
    </row>
    <row r="63771" spans="3:4" x14ac:dyDescent="0.25">
      <c r="C63771" s="75"/>
      <c r="D63771" s="74"/>
    </row>
    <row r="63772" spans="3:4" x14ac:dyDescent="0.25">
      <c r="C63772" s="75"/>
      <c r="D63772" s="74"/>
    </row>
    <row r="63773" spans="3:4" x14ac:dyDescent="0.25">
      <c r="C63773" s="75"/>
      <c r="D63773" s="74"/>
    </row>
    <row r="63774" spans="3:4" x14ac:dyDescent="0.25">
      <c r="C63774" s="75"/>
      <c r="D63774" s="74"/>
    </row>
    <row r="63775" spans="3:4" x14ac:dyDescent="0.25">
      <c r="C63775" s="75"/>
      <c r="D63775" s="74"/>
    </row>
    <row r="63776" spans="3:4" x14ac:dyDescent="0.25">
      <c r="C63776" s="75"/>
      <c r="D63776" s="74"/>
    </row>
    <row r="63777" spans="3:4" x14ac:dyDescent="0.25">
      <c r="C63777" s="75"/>
      <c r="D63777" s="74"/>
    </row>
    <row r="63778" spans="3:4" x14ac:dyDescent="0.25">
      <c r="C63778" s="75"/>
      <c r="D63778" s="74"/>
    </row>
    <row r="63779" spans="3:4" x14ac:dyDescent="0.25">
      <c r="C63779" s="75"/>
      <c r="D63779" s="74"/>
    </row>
    <row r="63780" spans="3:4" x14ac:dyDescent="0.25">
      <c r="C63780" s="75"/>
      <c r="D63780" s="74"/>
    </row>
    <row r="63781" spans="3:4" x14ac:dyDescent="0.25">
      <c r="C63781" s="75"/>
      <c r="D63781" s="74"/>
    </row>
    <row r="63782" spans="3:4" x14ac:dyDescent="0.25">
      <c r="C63782" s="75"/>
      <c r="D63782" s="74"/>
    </row>
    <row r="63783" spans="3:4" x14ac:dyDescent="0.25">
      <c r="C63783" s="75"/>
      <c r="D63783" s="74"/>
    </row>
    <row r="63784" spans="3:4" x14ac:dyDescent="0.25">
      <c r="C63784" s="75"/>
      <c r="D63784" s="74"/>
    </row>
    <row r="63785" spans="3:4" x14ac:dyDescent="0.25">
      <c r="C63785" s="75"/>
      <c r="D63785" s="74"/>
    </row>
    <row r="63786" spans="3:4" x14ac:dyDescent="0.25">
      <c r="C63786" s="75"/>
      <c r="D63786" s="74"/>
    </row>
    <row r="63787" spans="3:4" x14ac:dyDescent="0.25">
      <c r="C63787" s="75"/>
      <c r="D63787" s="74"/>
    </row>
    <row r="63788" spans="3:4" x14ac:dyDescent="0.25">
      <c r="C63788" s="75"/>
      <c r="D63788" s="74"/>
    </row>
    <row r="63789" spans="3:4" x14ac:dyDescent="0.25">
      <c r="C63789" s="75"/>
      <c r="D63789" s="74"/>
    </row>
    <row r="63790" spans="3:4" x14ac:dyDescent="0.25">
      <c r="C63790" s="75"/>
      <c r="D63790" s="74"/>
    </row>
    <row r="63791" spans="3:4" x14ac:dyDescent="0.25">
      <c r="C63791" s="75"/>
      <c r="D63791" s="74"/>
    </row>
    <row r="63792" spans="3:4" x14ac:dyDescent="0.25">
      <c r="C63792" s="75"/>
      <c r="D63792" s="74"/>
    </row>
    <row r="63793" spans="3:4" x14ac:dyDescent="0.25">
      <c r="C63793" s="75"/>
      <c r="D63793" s="74"/>
    </row>
    <row r="63794" spans="3:4" x14ac:dyDescent="0.25">
      <c r="C63794" s="75"/>
      <c r="D63794" s="74"/>
    </row>
    <row r="63795" spans="3:4" x14ac:dyDescent="0.25">
      <c r="C63795" s="75"/>
      <c r="D63795" s="74"/>
    </row>
    <row r="63796" spans="3:4" x14ac:dyDescent="0.25">
      <c r="C63796" s="75"/>
      <c r="D63796" s="74"/>
    </row>
    <row r="63797" spans="3:4" x14ac:dyDescent="0.25">
      <c r="C63797" s="75"/>
      <c r="D63797" s="74"/>
    </row>
    <row r="63798" spans="3:4" x14ac:dyDescent="0.25">
      <c r="C63798" s="75"/>
      <c r="D63798" s="74"/>
    </row>
    <row r="63799" spans="3:4" x14ac:dyDescent="0.25">
      <c r="C63799" s="75"/>
      <c r="D63799" s="74"/>
    </row>
    <row r="63800" spans="3:4" x14ac:dyDescent="0.25">
      <c r="C63800" s="75"/>
      <c r="D63800" s="74"/>
    </row>
    <row r="63801" spans="3:4" x14ac:dyDescent="0.25">
      <c r="C63801" s="75"/>
      <c r="D63801" s="74"/>
    </row>
    <row r="63802" spans="3:4" x14ac:dyDescent="0.25">
      <c r="C63802" s="75"/>
      <c r="D63802" s="74"/>
    </row>
    <row r="63803" spans="3:4" x14ac:dyDescent="0.25">
      <c r="C63803" s="75"/>
      <c r="D63803" s="74"/>
    </row>
    <row r="63804" spans="3:4" x14ac:dyDescent="0.25">
      <c r="C63804" s="75"/>
      <c r="D63804" s="74"/>
    </row>
    <row r="63805" spans="3:4" x14ac:dyDescent="0.25">
      <c r="C63805" s="75"/>
      <c r="D63805" s="74"/>
    </row>
    <row r="63806" spans="3:4" x14ac:dyDescent="0.25">
      <c r="C63806" s="75"/>
      <c r="D63806" s="74"/>
    </row>
    <row r="63807" spans="3:4" x14ac:dyDescent="0.25">
      <c r="C63807" s="75"/>
      <c r="D63807" s="74"/>
    </row>
    <row r="63808" spans="3:4" x14ac:dyDescent="0.25">
      <c r="C63808" s="75"/>
      <c r="D63808" s="74"/>
    </row>
    <row r="63809" spans="3:4" x14ac:dyDescent="0.25">
      <c r="C63809" s="75"/>
      <c r="D63809" s="74"/>
    </row>
    <row r="63810" spans="3:4" x14ac:dyDescent="0.25">
      <c r="C63810" s="75"/>
      <c r="D63810" s="74"/>
    </row>
    <row r="63811" spans="3:4" x14ac:dyDescent="0.25">
      <c r="C63811" s="75"/>
      <c r="D63811" s="74"/>
    </row>
    <row r="63812" spans="3:4" x14ac:dyDescent="0.25">
      <c r="C63812" s="75"/>
      <c r="D63812" s="74"/>
    </row>
    <row r="63813" spans="3:4" x14ac:dyDescent="0.25">
      <c r="C63813" s="75"/>
      <c r="D63813" s="74"/>
    </row>
    <row r="63814" spans="3:4" x14ac:dyDescent="0.25">
      <c r="C63814" s="75"/>
      <c r="D63814" s="74"/>
    </row>
    <row r="63815" spans="3:4" x14ac:dyDescent="0.25">
      <c r="C63815" s="75"/>
      <c r="D63815" s="74"/>
    </row>
    <row r="63816" spans="3:4" x14ac:dyDescent="0.25">
      <c r="C63816" s="75"/>
      <c r="D63816" s="74"/>
    </row>
    <row r="63817" spans="3:4" x14ac:dyDescent="0.25">
      <c r="C63817" s="75"/>
      <c r="D63817" s="74"/>
    </row>
    <row r="63818" spans="3:4" x14ac:dyDescent="0.25">
      <c r="C63818" s="75"/>
      <c r="D63818" s="74"/>
    </row>
    <row r="63819" spans="3:4" x14ac:dyDescent="0.25">
      <c r="C63819" s="75"/>
      <c r="D63819" s="74"/>
    </row>
    <row r="63820" spans="3:4" x14ac:dyDescent="0.25">
      <c r="C63820" s="75"/>
      <c r="D63820" s="74"/>
    </row>
    <row r="63821" spans="3:4" x14ac:dyDescent="0.25">
      <c r="C63821" s="75"/>
      <c r="D63821" s="74"/>
    </row>
    <row r="63822" spans="3:4" x14ac:dyDescent="0.25">
      <c r="C63822" s="75"/>
      <c r="D63822" s="74"/>
    </row>
    <row r="63823" spans="3:4" x14ac:dyDescent="0.25">
      <c r="C63823" s="75"/>
      <c r="D63823" s="74"/>
    </row>
    <row r="63824" spans="3:4" x14ac:dyDescent="0.25">
      <c r="C63824" s="75"/>
      <c r="D63824" s="74"/>
    </row>
    <row r="63825" spans="3:4" x14ac:dyDescent="0.25">
      <c r="C63825" s="75"/>
      <c r="D63825" s="74"/>
    </row>
    <row r="63826" spans="3:4" x14ac:dyDescent="0.25">
      <c r="C63826" s="75"/>
      <c r="D63826" s="74"/>
    </row>
    <row r="63827" spans="3:4" x14ac:dyDescent="0.25">
      <c r="C63827" s="75"/>
      <c r="D63827" s="74"/>
    </row>
    <row r="63828" spans="3:4" x14ac:dyDescent="0.25">
      <c r="C63828" s="75"/>
      <c r="D63828" s="74"/>
    </row>
    <row r="63829" spans="3:4" x14ac:dyDescent="0.25">
      <c r="C63829" s="75"/>
      <c r="D63829" s="74"/>
    </row>
    <row r="63830" spans="3:4" x14ac:dyDescent="0.25">
      <c r="C63830" s="75"/>
      <c r="D63830" s="74"/>
    </row>
    <row r="63831" spans="3:4" x14ac:dyDescent="0.25">
      <c r="C63831" s="75"/>
      <c r="D63831" s="74"/>
    </row>
    <row r="63832" spans="3:4" x14ac:dyDescent="0.25">
      <c r="C63832" s="75"/>
      <c r="D63832" s="74"/>
    </row>
    <row r="63833" spans="3:4" x14ac:dyDescent="0.25">
      <c r="C63833" s="75"/>
      <c r="D63833" s="74"/>
    </row>
    <row r="63834" spans="3:4" x14ac:dyDescent="0.25">
      <c r="C63834" s="75"/>
      <c r="D63834" s="74"/>
    </row>
    <row r="63835" spans="3:4" x14ac:dyDescent="0.25">
      <c r="C63835" s="75"/>
      <c r="D63835" s="74"/>
    </row>
    <row r="63836" spans="3:4" x14ac:dyDescent="0.25">
      <c r="C63836" s="75"/>
      <c r="D63836" s="74"/>
    </row>
    <row r="63837" spans="3:4" x14ac:dyDescent="0.25">
      <c r="C63837" s="75"/>
      <c r="D63837" s="74"/>
    </row>
    <row r="63838" spans="3:4" x14ac:dyDescent="0.25">
      <c r="C63838" s="75"/>
      <c r="D63838" s="74"/>
    </row>
    <row r="63839" spans="3:4" x14ac:dyDescent="0.25">
      <c r="C63839" s="75"/>
      <c r="D63839" s="74"/>
    </row>
    <row r="63840" spans="3:4" x14ac:dyDescent="0.25">
      <c r="C63840" s="75"/>
      <c r="D63840" s="74"/>
    </row>
    <row r="63841" spans="3:4" x14ac:dyDescent="0.25">
      <c r="C63841" s="75"/>
      <c r="D63841" s="74"/>
    </row>
    <row r="63842" spans="3:4" x14ac:dyDescent="0.25">
      <c r="C63842" s="75"/>
      <c r="D63842" s="74"/>
    </row>
    <row r="63843" spans="3:4" x14ac:dyDescent="0.25">
      <c r="C63843" s="75"/>
      <c r="D63843" s="74"/>
    </row>
    <row r="63844" spans="3:4" x14ac:dyDescent="0.25">
      <c r="C63844" s="75"/>
      <c r="D63844" s="74"/>
    </row>
    <row r="63845" spans="3:4" x14ac:dyDescent="0.25">
      <c r="C63845" s="75"/>
      <c r="D63845" s="74"/>
    </row>
    <row r="63846" spans="3:4" x14ac:dyDescent="0.25">
      <c r="C63846" s="75"/>
      <c r="D63846" s="74"/>
    </row>
    <row r="63847" spans="3:4" x14ac:dyDescent="0.25">
      <c r="C63847" s="75"/>
      <c r="D63847" s="74"/>
    </row>
    <row r="63848" spans="3:4" x14ac:dyDescent="0.25">
      <c r="C63848" s="75"/>
      <c r="D63848" s="74"/>
    </row>
    <row r="63849" spans="3:4" x14ac:dyDescent="0.25">
      <c r="C63849" s="75"/>
      <c r="D63849" s="74"/>
    </row>
    <row r="63850" spans="3:4" x14ac:dyDescent="0.25">
      <c r="C63850" s="75"/>
      <c r="D63850" s="74"/>
    </row>
    <row r="63851" spans="3:4" x14ac:dyDescent="0.25">
      <c r="C63851" s="75"/>
      <c r="D63851" s="74"/>
    </row>
    <row r="63852" spans="3:4" x14ac:dyDescent="0.25">
      <c r="C63852" s="75"/>
      <c r="D63852" s="74"/>
    </row>
    <row r="63853" spans="3:4" x14ac:dyDescent="0.25">
      <c r="C63853" s="75"/>
      <c r="D63853" s="74"/>
    </row>
    <row r="63854" spans="3:4" x14ac:dyDescent="0.25">
      <c r="C63854" s="75"/>
      <c r="D63854" s="74"/>
    </row>
    <row r="63855" spans="3:4" x14ac:dyDescent="0.25">
      <c r="C63855" s="75"/>
      <c r="D63855" s="74"/>
    </row>
    <row r="63856" spans="3:4" x14ac:dyDescent="0.25">
      <c r="C63856" s="75"/>
      <c r="D63856" s="74"/>
    </row>
    <row r="63857" spans="3:4" x14ac:dyDescent="0.25">
      <c r="C63857" s="75"/>
      <c r="D63857" s="74"/>
    </row>
    <row r="63858" spans="3:4" x14ac:dyDescent="0.25">
      <c r="C63858" s="75"/>
      <c r="D63858" s="74"/>
    </row>
    <row r="63859" spans="3:4" x14ac:dyDescent="0.25">
      <c r="C63859" s="75"/>
      <c r="D63859" s="74"/>
    </row>
    <row r="63860" spans="3:4" x14ac:dyDescent="0.25">
      <c r="C63860" s="75"/>
      <c r="D63860" s="74"/>
    </row>
    <row r="63861" spans="3:4" x14ac:dyDescent="0.25">
      <c r="C63861" s="75"/>
      <c r="D63861" s="74"/>
    </row>
    <row r="63862" spans="3:4" x14ac:dyDescent="0.25">
      <c r="C63862" s="75"/>
      <c r="D63862" s="74"/>
    </row>
    <row r="63863" spans="3:4" x14ac:dyDescent="0.25">
      <c r="C63863" s="75"/>
      <c r="D63863" s="74"/>
    </row>
    <row r="63864" spans="3:4" x14ac:dyDescent="0.25">
      <c r="C63864" s="75"/>
      <c r="D63864" s="74"/>
    </row>
    <row r="63865" spans="3:4" x14ac:dyDescent="0.25">
      <c r="C63865" s="75"/>
      <c r="D63865" s="74"/>
    </row>
    <row r="63866" spans="3:4" x14ac:dyDescent="0.25">
      <c r="C63866" s="75"/>
      <c r="D63866" s="74"/>
    </row>
    <row r="63867" spans="3:4" x14ac:dyDescent="0.25">
      <c r="C63867" s="75"/>
      <c r="D63867" s="74"/>
    </row>
    <row r="63868" spans="3:4" x14ac:dyDescent="0.25">
      <c r="C63868" s="75"/>
      <c r="D63868" s="74"/>
    </row>
    <row r="63869" spans="3:4" x14ac:dyDescent="0.25">
      <c r="C63869" s="75"/>
      <c r="D63869" s="74"/>
    </row>
    <row r="63870" spans="3:4" x14ac:dyDescent="0.25">
      <c r="C63870" s="75"/>
      <c r="D63870" s="74"/>
    </row>
    <row r="63871" spans="3:4" x14ac:dyDescent="0.25">
      <c r="C63871" s="75"/>
      <c r="D63871" s="74"/>
    </row>
    <row r="63872" spans="3:4" x14ac:dyDescent="0.25">
      <c r="C63872" s="75"/>
      <c r="D63872" s="74"/>
    </row>
    <row r="63873" spans="3:4" x14ac:dyDescent="0.25">
      <c r="C63873" s="75"/>
      <c r="D63873" s="74"/>
    </row>
    <row r="63874" spans="3:4" x14ac:dyDescent="0.25">
      <c r="C63874" s="75"/>
      <c r="D63874" s="74"/>
    </row>
    <row r="63875" spans="3:4" x14ac:dyDescent="0.25">
      <c r="C63875" s="75"/>
      <c r="D63875" s="74"/>
    </row>
    <row r="63876" spans="3:4" x14ac:dyDescent="0.25">
      <c r="C63876" s="75"/>
      <c r="D63876" s="74"/>
    </row>
    <row r="63877" spans="3:4" x14ac:dyDescent="0.25">
      <c r="C63877" s="75"/>
      <c r="D63877" s="74"/>
    </row>
    <row r="63878" spans="3:4" x14ac:dyDescent="0.25">
      <c r="C63878" s="75"/>
      <c r="D63878" s="74"/>
    </row>
    <row r="63879" spans="3:4" x14ac:dyDescent="0.25">
      <c r="C63879" s="75"/>
      <c r="D63879" s="74"/>
    </row>
    <row r="63880" spans="3:4" x14ac:dyDescent="0.25">
      <c r="C63880" s="75"/>
      <c r="D63880" s="74"/>
    </row>
    <row r="63881" spans="3:4" x14ac:dyDescent="0.25">
      <c r="C63881" s="75"/>
      <c r="D63881" s="74"/>
    </row>
    <row r="63882" spans="3:4" x14ac:dyDescent="0.25">
      <c r="C63882" s="75"/>
      <c r="D63882" s="74"/>
    </row>
    <row r="63883" spans="3:4" x14ac:dyDescent="0.25">
      <c r="C63883" s="75"/>
      <c r="D63883" s="74"/>
    </row>
    <row r="63884" spans="3:4" x14ac:dyDescent="0.25">
      <c r="C63884" s="75"/>
      <c r="D63884" s="74"/>
    </row>
    <row r="63885" spans="3:4" x14ac:dyDescent="0.25">
      <c r="C63885" s="75"/>
      <c r="D63885" s="74"/>
    </row>
    <row r="63886" spans="3:4" x14ac:dyDescent="0.25">
      <c r="C63886" s="75"/>
      <c r="D63886" s="74"/>
    </row>
    <row r="63887" spans="3:4" x14ac:dyDescent="0.25">
      <c r="C63887" s="75"/>
      <c r="D63887" s="74"/>
    </row>
    <row r="63888" spans="3:4" x14ac:dyDescent="0.25">
      <c r="C63888" s="75"/>
      <c r="D63888" s="74"/>
    </row>
    <row r="63889" spans="3:4" x14ac:dyDescent="0.25">
      <c r="C63889" s="75"/>
      <c r="D63889" s="74"/>
    </row>
    <row r="63890" spans="3:4" x14ac:dyDescent="0.25">
      <c r="C63890" s="75"/>
      <c r="D63890" s="74"/>
    </row>
    <row r="63891" spans="3:4" x14ac:dyDescent="0.25">
      <c r="C63891" s="75"/>
      <c r="D63891" s="74"/>
    </row>
    <row r="63892" spans="3:4" x14ac:dyDescent="0.25">
      <c r="C63892" s="75"/>
      <c r="D63892" s="74"/>
    </row>
    <row r="63893" spans="3:4" x14ac:dyDescent="0.25">
      <c r="C63893" s="75"/>
      <c r="D63893" s="74"/>
    </row>
    <row r="63894" spans="3:4" x14ac:dyDescent="0.25">
      <c r="C63894" s="75"/>
      <c r="D63894" s="74"/>
    </row>
    <row r="63895" spans="3:4" x14ac:dyDescent="0.25">
      <c r="C63895" s="75"/>
      <c r="D63895" s="74"/>
    </row>
    <row r="63896" spans="3:4" x14ac:dyDescent="0.25">
      <c r="C63896" s="75"/>
      <c r="D63896" s="74"/>
    </row>
    <row r="63897" spans="3:4" x14ac:dyDescent="0.25">
      <c r="C63897" s="75"/>
      <c r="D63897" s="74"/>
    </row>
    <row r="63898" spans="3:4" x14ac:dyDescent="0.25">
      <c r="C63898" s="75"/>
      <c r="D63898" s="74"/>
    </row>
    <row r="63899" spans="3:4" x14ac:dyDescent="0.25">
      <c r="C63899" s="75"/>
      <c r="D63899" s="74"/>
    </row>
    <row r="63900" spans="3:4" x14ac:dyDescent="0.25">
      <c r="C63900" s="75"/>
      <c r="D63900" s="74"/>
    </row>
    <row r="63901" spans="3:4" x14ac:dyDescent="0.25">
      <c r="C63901" s="75"/>
      <c r="D63901" s="74"/>
    </row>
    <row r="63902" spans="3:4" x14ac:dyDescent="0.25">
      <c r="C63902" s="75"/>
      <c r="D63902" s="74"/>
    </row>
    <row r="63903" spans="3:4" x14ac:dyDescent="0.25">
      <c r="C63903" s="75"/>
      <c r="D63903" s="74"/>
    </row>
    <row r="63904" spans="3:4" x14ac:dyDescent="0.25">
      <c r="C63904" s="75"/>
      <c r="D63904" s="74"/>
    </row>
    <row r="63905" spans="3:4" x14ac:dyDescent="0.25">
      <c r="C63905" s="75"/>
      <c r="D63905" s="74"/>
    </row>
    <row r="63906" spans="3:4" x14ac:dyDescent="0.25">
      <c r="C63906" s="75"/>
      <c r="D63906" s="74"/>
    </row>
    <row r="63907" spans="3:4" x14ac:dyDescent="0.25">
      <c r="C63907" s="75"/>
      <c r="D63907" s="74"/>
    </row>
    <row r="63908" spans="3:4" x14ac:dyDescent="0.25">
      <c r="C63908" s="75"/>
      <c r="D63908" s="74"/>
    </row>
    <row r="63909" spans="3:4" x14ac:dyDescent="0.25">
      <c r="C63909" s="75"/>
      <c r="D63909" s="74"/>
    </row>
    <row r="63910" spans="3:4" x14ac:dyDescent="0.25">
      <c r="C63910" s="75"/>
      <c r="D63910" s="74"/>
    </row>
    <row r="63911" spans="3:4" x14ac:dyDescent="0.25">
      <c r="C63911" s="75"/>
      <c r="D63911" s="74"/>
    </row>
    <row r="63912" spans="3:4" x14ac:dyDescent="0.25">
      <c r="C63912" s="75"/>
      <c r="D63912" s="74"/>
    </row>
    <row r="63913" spans="3:4" x14ac:dyDescent="0.25">
      <c r="C63913" s="75"/>
      <c r="D63913" s="74"/>
    </row>
    <row r="63914" spans="3:4" x14ac:dyDescent="0.25">
      <c r="C63914" s="75"/>
      <c r="D63914" s="74"/>
    </row>
    <row r="63915" spans="3:4" x14ac:dyDescent="0.25">
      <c r="C63915" s="75"/>
      <c r="D63915" s="74"/>
    </row>
    <row r="63916" spans="3:4" x14ac:dyDescent="0.25">
      <c r="C63916" s="75"/>
      <c r="D63916" s="74"/>
    </row>
    <row r="63917" spans="3:4" x14ac:dyDescent="0.25">
      <c r="C63917" s="75"/>
      <c r="D63917" s="74"/>
    </row>
    <row r="63918" spans="3:4" x14ac:dyDescent="0.25">
      <c r="C63918" s="75"/>
      <c r="D63918" s="74"/>
    </row>
    <row r="63919" spans="3:4" x14ac:dyDescent="0.25">
      <c r="C63919" s="75"/>
      <c r="D63919" s="74"/>
    </row>
    <row r="63920" spans="3:4" x14ac:dyDescent="0.25">
      <c r="C63920" s="75"/>
      <c r="D63920" s="74"/>
    </row>
    <row r="63921" spans="3:4" x14ac:dyDescent="0.25">
      <c r="C63921" s="75"/>
      <c r="D63921" s="74"/>
    </row>
    <row r="63922" spans="3:4" x14ac:dyDescent="0.25">
      <c r="C63922" s="75"/>
      <c r="D63922" s="74"/>
    </row>
    <row r="63923" spans="3:4" x14ac:dyDescent="0.25">
      <c r="C63923" s="75"/>
      <c r="D63923" s="74"/>
    </row>
    <row r="63924" spans="3:4" x14ac:dyDescent="0.25">
      <c r="C63924" s="75"/>
      <c r="D63924" s="74"/>
    </row>
    <row r="63925" spans="3:4" x14ac:dyDescent="0.25">
      <c r="C63925" s="75"/>
      <c r="D63925" s="74"/>
    </row>
    <row r="63926" spans="3:4" x14ac:dyDescent="0.25">
      <c r="C63926" s="75"/>
      <c r="D63926" s="74"/>
    </row>
    <row r="63927" spans="3:4" x14ac:dyDescent="0.25">
      <c r="C63927" s="75"/>
      <c r="D63927" s="74"/>
    </row>
    <row r="63928" spans="3:4" x14ac:dyDescent="0.25">
      <c r="C63928" s="75"/>
      <c r="D63928" s="74"/>
    </row>
    <row r="63929" spans="3:4" x14ac:dyDescent="0.25">
      <c r="C63929" s="75"/>
      <c r="D63929" s="74"/>
    </row>
    <row r="63930" spans="3:4" x14ac:dyDescent="0.25">
      <c r="C63930" s="75"/>
      <c r="D63930" s="74"/>
    </row>
    <row r="63931" spans="3:4" x14ac:dyDescent="0.25">
      <c r="C63931" s="75"/>
      <c r="D63931" s="74"/>
    </row>
    <row r="63932" spans="3:4" x14ac:dyDescent="0.25">
      <c r="C63932" s="75"/>
      <c r="D63932" s="74"/>
    </row>
    <row r="63933" spans="3:4" x14ac:dyDescent="0.25">
      <c r="C63933" s="75"/>
      <c r="D63933" s="74"/>
    </row>
    <row r="63934" spans="3:4" x14ac:dyDescent="0.25">
      <c r="C63934" s="75"/>
      <c r="D63934" s="74"/>
    </row>
    <row r="63935" spans="3:4" x14ac:dyDescent="0.25">
      <c r="C63935" s="75"/>
      <c r="D63935" s="74"/>
    </row>
    <row r="63936" spans="3:4" x14ac:dyDescent="0.25">
      <c r="C63936" s="75"/>
      <c r="D63936" s="74"/>
    </row>
    <row r="63937" spans="3:4" x14ac:dyDescent="0.25">
      <c r="C63937" s="75"/>
      <c r="D63937" s="74"/>
    </row>
    <row r="63938" spans="3:4" x14ac:dyDescent="0.25">
      <c r="C63938" s="75"/>
      <c r="D63938" s="74"/>
    </row>
    <row r="63939" spans="3:4" x14ac:dyDescent="0.25">
      <c r="C63939" s="75"/>
      <c r="D63939" s="74"/>
    </row>
    <row r="63940" spans="3:4" x14ac:dyDescent="0.25">
      <c r="C63940" s="75"/>
      <c r="D63940" s="74"/>
    </row>
    <row r="63941" spans="3:4" x14ac:dyDescent="0.25">
      <c r="C63941" s="75"/>
      <c r="D63941" s="74"/>
    </row>
    <row r="63942" spans="3:4" x14ac:dyDescent="0.25">
      <c r="C63942" s="75"/>
      <c r="D63942" s="74"/>
    </row>
    <row r="63943" spans="3:4" x14ac:dyDescent="0.25">
      <c r="C63943" s="75"/>
      <c r="D63943" s="74"/>
    </row>
    <row r="63944" spans="3:4" x14ac:dyDescent="0.25">
      <c r="C63944" s="75"/>
      <c r="D63944" s="74"/>
    </row>
    <row r="63945" spans="3:4" x14ac:dyDescent="0.25">
      <c r="C63945" s="75"/>
      <c r="D63945" s="74"/>
    </row>
    <row r="63946" spans="3:4" x14ac:dyDescent="0.25">
      <c r="C63946" s="75"/>
      <c r="D63946" s="74"/>
    </row>
    <row r="63947" spans="3:4" x14ac:dyDescent="0.25">
      <c r="C63947" s="75"/>
      <c r="D63947" s="74"/>
    </row>
    <row r="63948" spans="3:4" x14ac:dyDescent="0.25">
      <c r="C63948" s="75"/>
      <c r="D63948" s="74"/>
    </row>
    <row r="63949" spans="3:4" x14ac:dyDescent="0.25">
      <c r="C63949" s="75"/>
      <c r="D63949" s="74"/>
    </row>
    <row r="63950" spans="3:4" x14ac:dyDescent="0.25">
      <c r="C63950" s="75"/>
      <c r="D63950" s="74"/>
    </row>
    <row r="63951" spans="3:4" x14ac:dyDescent="0.25">
      <c r="C63951" s="75"/>
      <c r="D63951" s="74"/>
    </row>
    <row r="63952" spans="3:4" x14ac:dyDescent="0.25">
      <c r="C63952" s="75"/>
      <c r="D63952" s="74"/>
    </row>
    <row r="63953" spans="3:4" x14ac:dyDescent="0.25">
      <c r="C63953" s="75"/>
      <c r="D63953" s="74"/>
    </row>
    <row r="63954" spans="3:4" x14ac:dyDescent="0.25">
      <c r="C63954" s="75"/>
      <c r="D63954" s="74"/>
    </row>
    <row r="63955" spans="3:4" x14ac:dyDescent="0.25">
      <c r="C63955" s="75"/>
      <c r="D63955" s="74"/>
    </row>
    <row r="63956" spans="3:4" x14ac:dyDescent="0.25">
      <c r="C63956" s="75"/>
      <c r="D63956" s="74"/>
    </row>
    <row r="63957" spans="3:4" x14ac:dyDescent="0.25">
      <c r="C63957" s="75"/>
      <c r="D63957" s="74"/>
    </row>
    <row r="63958" spans="3:4" x14ac:dyDescent="0.25">
      <c r="C63958" s="75"/>
      <c r="D63958" s="74"/>
    </row>
    <row r="63959" spans="3:4" x14ac:dyDescent="0.25">
      <c r="C63959" s="75"/>
      <c r="D63959" s="74"/>
    </row>
    <row r="63960" spans="3:4" x14ac:dyDescent="0.25">
      <c r="C63960" s="75"/>
      <c r="D63960" s="74"/>
    </row>
    <row r="63961" spans="3:4" x14ac:dyDescent="0.25">
      <c r="C63961" s="75"/>
      <c r="D63961" s="74"/>
    </row>
    <row r="63962" spans="3:4" x14ac:dyDescent="0.25">
      <c r="C63962" s="75"/>
      <c r="D63962" s="74"/>
    </row>
    <row r="63963" spans="3:4" x14ac:dyDescent="0.25">
      <c r="C63963" s="75"/>
      <c r="D63963" s="74"/>
    </row>
    <row r="63964" spans="3:4" x14ac:dyDescent="0.25">
      <c r="C63964" s="75"/>
      <c r="D63964" s="74"/>
    </row>
    <row r="63965" spans="3:4" x14ac:dyDescent="0.25">
      <c r="C63965" s="75"/>
      <c r="D63965" s="74"/>
    </row>
    <row r="63966" spans="3:4" x14ac:dyDescent="0.25">
      <c r="C63966" s="75"/>
      <c r="D63966" s="74"/>
    </row>
    <row r="63967" spans="3:4" x14ac:dyDescent="0.25">
      <c r="C63967" s="75"/>
      <c r="D63967" s="74"/>
    </row>
    <row r="63968" spans="3:4" x14ac:dyDescent="0.25">
      <c r="C63968" s="75"/>
      <c r="D63968" s="74"/>
    </row>
    <row r="63969" spans="3:4" x14ac:dyDescent="0.25">
      <c r="C63969" s="75"/>
      <c r="D63969" s="74"/>
    </row>
    <row r="63970" spans="3:4" x14ac:dyDescent="0.25">
      <c r="C63970" s="75"/>
      <c r="D63970" s="74"/>
    </row>
    <row r="63971" spans="3:4" x14ac:dyDescent="0.25">
      <c r="C63971" s="75"/>
      <c r="D63971" s="74"/>
    </row>
    <row r="63972" spans="3:4" x14ac:dyDescent="0.25">
      <c r="C63972" s="75"/>
      <c r="D63972" s="74"/>
    </row>
    <row r="63973" spans="3:4" x14ac:dyDescent="0.25">
      <c r="C63973" s="75"/>
      <c r="D63973" s="74"/>
    </row>
    <row r="63974" spans="3:4" x14ac:dyDescent="0.25">
      <c r="C63974" s="75"/>
      <c r="D63974" s="74"/>
    </row>
    <row r="63975" spans="3:4" x14ac:dyDescent="0.25">
      <c r="C63975" s="75"/>
      <c r="D63975" s="74"/>
    </row>
    <row r="63976" spans="3:4" x14ac:dyDescent="0.25">
      <c r="C63976" s="75"/>
      <c r="D63976" s="74"/>
    </row>
    <row r="63977" spans="3:4" x14ac:dyDescent="0.25">
      <c r="C63977" s="75"/>
      <c r="D63977" s="74"/>
    </row>
    <row r="63978" spans="3:4" x14ac:dyDescent="0.25">
      <c r="C63978" s="75"/>
      <c r="D63978" s="74"/>
    </row>
    <row r="63979" spans="3:4" x14ac:dyDescent="0.25">
      <c r="C63979" s="75"/>
      <c r="D63979" s="74"/>
    </row>
    <row r="63980" spans="3:4" x14ac:dyDescent="0.25">
      <c r="C63980" s="75"/>
      <c r="D63980" s="74"/>
    </row>
    <row r="63981" spans="3:4" x14ac:dyDescent="0.25">
      <c r="C63981" s="75"/>
      <c r="D63981" s="74"/>
    </row>
    <row r="63982" spans="3:4" x14ac:dyDescent="0.25">
      <c r="C63982" s="75"/>
      <c r="D63982" s="74"/>
    </row>
    <row r="63983" spans="3:4" x14ac:dyDescent="0.25">
      <c r="C63983" s="75"/>
      <c r="D63983" s="74"/>
    </row>
    <row r="63984" spans="3:4" x14ac:dyDescent="0.25">
      <c r="C63984" s="75"/>
      <c r="D63984" s="74"/>
    </row>
    <row r="63985" spans="3:4" x14ac:dyDescent="0.25">
      <c r="C63985" s="75"/>
      <c r="D63985" s="74"/>
    </row>
    <row r="63986" spans="3:4" x14ac:dyDescent="0.25">
      <c r="C63986" s="75"/>
      <c r="D63986" s="74"/>
    </row>
    <row r="63987" spans="3:4" x14ac:dyDescent="0.25">
      <c r="C63987" s="75"/>
      <c r="D63987" s="74"/>
    </row>
    <row r="63988" spans="3:4" x14ac:dyDescent="0.25">
      <c r="C63988" s="75"/>
      <c r="D63988" s="74"/>
    </row>
    <row r="63989" spans="3:4" x14ac:dyDescent="0.25">
      <c r="C63989" s="75"/>
      <c r="D63989" s="74"/>
    </row>
    <row r="63990" spans="3:4" x14ac:dyDescent="0.25">
      <c r="C63990" s="75"/>
      <c r="D63990" s="74"/>
    </row>
    <row r="63991" spans="3:4" x14ac:dyDescent="0.25">
      <c r="C63991" s="75"/>
      <c r="D63991" s="74"/>
    </row>
    <row r="63992" spans="3:4" x14ac:dyDescent="0.25">
      <c r="C63992" s="75"/>
      <c r="D63992" s="74"/>
    </row>
    <row r="63993" spans="3:4" x14ac:dyDescent="0.25">
      <c r="C63993" s="75"/>
      <c r="D63993" s="74"/>
    </row>
    <row r="63994" spans="3:4" x14ac:dyDescent="0.25">
      <c r="C63994" s="75"/>
      <c r="D63994" s="74"/>
    </row>
    <row r="63995" spans="3:4" x14ac:dyDescent="0.25">
      <c r="C63995" s="75"/>
      <c r="D63995" s="74"/>
    </row>
    <row r="63996" spans="3:4" x14ac:dyDescent="0.25">
      <c r="C63996" s="75"/>
      <c r="D63996" s="74"/>
    </row>
    <row r="63997" spans="3:4" x14ac:dyDescent="0.25">
      <c r="C63997" s="75"/>
      <c r="D63997" s="74"/>
    </row>
    <row r="63998" spans="3:4" x14ac:dyDescent="0.25">
      <c r="C63998" s="75"/>
      <c r="D63998" s="74"/>
    </row>
    <row r="63999" spans="3:4" x14ac:dyDescent="0.25">
      <c r="C63999" s="75"/>
      <c r="D63999" s="74"/>
    </row>
    <row r="64000" spans="3:4" x14ac:dyDescent="0.25">
      <c r="C64000" s="75"/>
      <c r="D64000" s="74"/>
    </row>
    <row r="64001" spans="3:4" x14ac:dyDescent="0.25">
      <c r="C64001" s="75"/>
      <c r="D64001" s="74"/>
    </row>
    <row r="64002" spans="3:4" x14ac:dyDescent="0.25">
      <c r="C64002" s="75"/>
      <c r="D64002" s="74"/>
    </row>
    <row r="64003" spans="3:4" x14ac:dyDescent="0.25">
      <c r="C64003" s="75"/>
      <c r="D64003" s="74"/>
    </row>
    <row r="64004" spans="3:4" x14ac:dyDescent="0.25">
      <c r="C64004" s="75"/>
      <c r="D64004" s="74"/>
    </row>
    <row r="64005" spans="3:4" x14ac:dyDescent="0.25">
      <c r="C64005" s="75"/>
      <c r="D64005" s="74"/>
    </row>
    <row r="64006" spans="3:4" x14ac:dyDescent="0.25">
      <c r="C64006" s="75"/>
      <c r="D64006" s="74"/>
    </row>
    <row r="64007" spans="3:4" x14ac:dyDescent="0.25">
      <c r="C64007" s="75"/>
      <c r="D64007" s="74"/>
    </row>
    <row r="64008" spans="3:4" x14ac:dyDescent="0.25">
      <c r="C64008" s="75"/>
      <c r="D64008" s="74"/>
    </row>
    <row r="64009" spans="3:4" x14ac:dyDescent="0.25">
      <c r="C64009" s="75"/>
      <c r="D64009" s="74"/>
    </row>
    <row r="64010" spans="3:4" x14ac:dyDescent="0.25">
      <c r="C64010" s="75"/>
      <c r="D64010" s="74"/>
    </row>
    <row r="64011" spans="3:4" x14ac:dyDescent="0.25">
      <c r="C64011" s="75"/>
      <c r="D64011" s="74"/>
    </row>
    <row r="64012" spans="3:4" x14ac:dyDescent="0.25">
      <c r="C64012" s="75"/>
      <c r="D64012" s="74"/>
    </row>
    <row r="64013" spans="3:4" x14ac:dyDescent="0.25">
      <c r="C64013" s="75"/>
      <c r="D64013" s="74"/>
    </row>
    <row r="64014" spans="3:4" x14ac:dyDescent="0.25">
      <c r="C64014" s="75"/>
      <c r="D64014" s="74"/>
    </row>
    <row r="64015" spans="3:4" x14ac:dyDescent="0.25">
      <c r="C64015" s="75"/>
      <c r="D64015" s="74"/>
    </row>
    <row r="64016" spans="3:4" x14ac:dyDescent="0.25">
      <c r="C64016" s="75"/>
      <c r="D64016" s="74"/>
    </row>
    <row r="64017" spans="3:4" x14ac:dyDescent="0.25">
      <c r="C64017" s="75"/>
      <c r="D64017" s="74"/>
    </row>
    <row r="64018" spans="3:4" x14ac:dyDescent="0.25">
      <c r="C64018" s="75"/>
      <c r="D64018" s="74"/>
    </row>
    <row r="64019" spans="3:4" x14ac:dyDescent="0.25">
      <c r="C64019" s="75"/>
      <c r="D64019" s="74"/>
    </row>
    <row r="64020" spans="3:4" x14ac:dyDescent="0.25">
      <c r="C64020" s="75"/>
      <c r="D64020" s="74"/>
    </row>
    <row r="64021" spans="3:4" x14ac:dyDescent="0.25">
      <c r="C64021" s="75"/>
      <c r="D64021" s="74"/>
    </row>
    <row r="64022" spans="3:4" x14ac:dyDescent="0.25">
      <c r="C64022" s="75"/>
      <c r="D64022" s="74"/>
    </row>
    <row r="64023" spans="3:4" x14ac:dyDescent="0.25">
      <c r="C64023" s="75"/>
      <c r="D64023" s="74"/>
    </row>
    <row r="64024" spans="3:4" x14ac:dyDescent="0.25">
      <c r="C64024" s="75"/>
      <c r="D64024" s="74"/>
    </row>
    <row r="64025" spans="3:4" x14ac:dyDescent="0.25">
      <c r="C64025" s="75"/>
      <c r="D64025" s="74"/>
    </row>
    <row r="64026" spans="3:4" x14ac:dyDescent="0.25">
      <c r="C64026" s="75"/>
      <c r="D64026" s="74"/>
    </row>
    <row r="64027" spans="3:4" x14ac:dyDescent="0.25">
      <c r="C64027" s="75"/>
      <c r="D64027" s="74"/>
    </row>
    <row r="64028" spans="3:4" x14ac:dyDescent="0.25">
      <c r="C64028" s="75"/>
      <c r="D64028" s="74"/>
    </row>
    <row r="64029" spans="3:4" x14ac:dyDescent="0.25">
      <c r="C64029" s="75"/>
      <c r="D64029" s="74"/>
    </row>
    <row r="64030" spans="3:4" x14ac:dyDescent="0.25">
      <c r="C64030" s="75"/>
      <c r="D64030" s="74"/>
    </row>
    <row r="64031" spans="3:4" x14ac:dyDescent="0.25">
      <c r="C64031" s="75"/>
      <c r="D64031" s="74"/>
    </row>
    <row r="64032" spans="3:4" x14ac:dyDescent="0.25">
      <c r="C64032" s="75"/>
      <c r="D64032" s="74"/>
    </row>
    <row r="64033" spans="3:4" x14ac:dyDescent="0.25">
      <c r="C64033" s="75"/>
      <c r="D64033" s="74"/>
    </row>
    <row r="64034" spans="3:4" x14ac:dyDescent="0.25">
      <c r="C64034" s="75"/>
      <c r="D64034" s="74"/>
    </row>
    <row r="64035" spans="3:4" x14ac:dyDescent="0.25">
      <c r="C64035" s="75"/>
      <c r="D64035" s="74"/>
    </row>
    <row r="64036" spans="3:4" x14ac:dyDescent="0.25">
      <c r="C64036" s="75"/>
      <c r="D64036" s="74"/>
    </row>
    <row r="64037" spans="3:4" x14ac:dyDescent="0.25">
      <c r="C64037" s="75"/>
      <c r="D64037" s="74"/>
    </row>
    <row r="64038" spans="3:4" x14ac:dyDescent="0.25">
      <c r="C64038" s="75"/>
      <c r="D64038" s="74"/>
    </row>
    <row r="64039" spans="3:4" x14ac:dyDescent="0.25">
      <c r="C64039" s="75"/>
      <c r="D64039" s="74"/>
    </row>
    <row r="64040" spans="3:4" x14ac:dyDescent="0.25">
      <c r="C64040" s="75"/>
      <c r="D64040" s="74"/>
    </row>
    <row r="64041" spans="3:4" x14ac:dyDescent="0.25">
      <c r="C64041" s="75"/>
      <c r="D64041" s="74"/>
    </row>
    <row r="64042" spans="3:4" x14ac:dyDescent="0.25">
      <c r="C64042" s="75"/>
      <c r="D64042" s="74"/>
    </row>
    <row r="64043" spans="3:4" x14ac:dyDescent="0.25">
      <c r="C64043" s="75"/>
      <c r="D64043" s="74"/>
    </row>
    <row r="64044" spans="3:4" x14ac:dyDescent="0.25">
      <c r="C64044" s="75"/>
      <c r="D64044" s="74"/>
    </row>
    <row r="64045" spans="3:4" x14ac:dyDescent="0.25">
      <c r="C64045" s="75"/>
      <c r="D64045" s="74"/>
    </row>
    <row r="64046" spans="3:4" x14ac:dyDescent="0.25">
      <c r="C64046" s="75"/>
      <c r="D64046" s="74"/>
    </row>
    <row r="64047" spans="3:4" x14ac:dyDescent="0.25">
      <c r="C64047" s="75"/>
      <c r="D64047" s="74"/>
    </row>
    <row r="64048" spans="3:4" x14ac:dyDescent="0.25">
      <c r="C64048" s="75"/>
      <c r="D64048" s="74"/>
    </row>
    <row r="64049" spans="3:4" x14ac:dyDescent="0.25">
      <c r="C64049" s="75"/>
      <c r="D64049" s="74"/>
    </row>
    <row r="64050" spans="3:4" x14ac:dyDescent="0.25">
      <c r="C64050" s="75"/>
      <c r="D64050" s="74"/>
    </row>
    <row r="64051" spans="3:4" x14ac:dyDescent="0.25">
      <c r="C64051" s="75"/>
      <c r="D64051" s="74"/>
    </row>
    <row r="64052" spans="3:4" x14ac:dyDescent="0.25">
      <c r="C64052" s="75"/>
      <c r="D64052" s="74"/>
    </row>
    <row r="64053" spans="3:4" x14ac:dyDescent="0.25">
      <c r="C64053" s="75"/>
      <c r="D64053" s="74"/>
    </row>
    <row r="64054" spans="3:4" x14ac:dyDescent="0.25">
      <c r="C64054" s="75"/>
      <c r="D64054" s="74"/>
    </row>
    <row r="64055" spans="3:4" x14ac:dyDescent="0.25">
      <c r="C64055" s="75"/>
      <c r="D64055" s="74"/>
    </row>
    <row r="64056" spans="3:4" x14ac:dyDescent="0.25">
      <c r="C64056" s="75"/>
      <c r="D64056" s="74"/>
    </row>
    <row r="64057" spans="3:4" x14ac:dyDescent="0.25">
      <c r="C64057" s="75"/>
      <c r="D64057" s="74"/>
    </row>
    <row r="64058" spans="3:4" x14ac:dyDescent="0.25">
      <c r="C64058" s="75"/>
      <c r="D64058" s="74"/>
    </row>
    <row r="64059" spans="3:4" x14ac:dyDescent="0.25">
      <c r="C64059" s="75"/>
      <c r="D64059" s="74"/>
    </row>
    <row r="64060" spans="3:4" x14ac:dyDescent="0.25">
      <c r="C64060" s="75"/>
      <c r="D64060" s="74"/>
    </row>
    <row r="64061" spans="3:4" x14ac:dyDescent="0.25">
      <c r="C64061" s="75"/>
      <c r="D64061" s="74"/>
    </row>
    <row r="64062" spans="3:4" x14ac:dyDescent="0.25">
      <c r="C64062" s="75"/>
      <c r="D64062" s="74"/>
    </row>
    <row r="64063" spans="3:4" x14ac:dyDescent="0.25">
      <c r="C64063" s="75"/>
      <c r="D64063" s="74"/>
    </row>
    <row r="64064" spans="3:4" x14ac:dyDescent="0.25">
      <c r="C64064" s="75"/>
      <c r="D64064" s="74"/>
    </row>
    <row r="64065" spans="3:4" x14ac:dyDescent="0.25">
      <c r="C64065" s="75"/>
      <c r="D64065" s="74"/>
    </row>
    <row r="64066" spans="3:4" x14ac:dyDescent="0.25">
      <c r="C64066" s="75"/>
      <c r="D64066" s="74"/>
    </row>
    <row r="64067" spans="3:4" x14ac:dyDescent="0.25">
      <c r="C64067" s="75"/>
      <c r="D64067" s="74"/>
    </row>
    <row r="64068" spans="3:4" x14ac:dyDescent="0.25">
      <c r="C64068" s="75"/>
      <c r="D64068" s="74"/>
    </row>
    <row r="64069" spans="3:4" x14ac:dyDescent="0.25">
      <c r="C64069" s="75"/>
      <c r="D64069" s="74"/>
    </row>
    <row r="64070" spans="3:4" x14ac:dyDescent="0.25">
      <c r="C64070" s="75"/>
      <c r="D64070" s="74"/>
    </row>
    <row r="64071" spans="3:4" x14ac:dyDescent="0.25">
      <c r="C64071" s="75"/>
      <c r="D64071" s="74"/>
    </row>
    <row r="64072" spans="3:4" x14ac:dyDescent="0.25">
      <c r="C64072" s="75"/>
      <c r="D64072" s="74"/>
    </row>
    <row r="64073" spans="3:4" x14ac:dyDescent="0.25">
      <c r="C64073" s="75"/>
      <c r="D64073" s="74"/>
    </row>
    <row r="64074" spans="3:4" x14ac:dyDescent="0.25">
      <c r="C64074" s="75"/>
      <c r="D64074" s="74"/>
    </row>
    <row r="64075" spans="3:4" x14ac:dyDescent="0.25">
      <c r="C64075" s="75"/>
      <c r="D64075" s="74"/>
    </row>
    <row r="64076" spans="3:4" x14ac:dyDescent="0.25">
      <c r="C64076" s="75"/>
      <c r="D64076" s="74"/>
    </row>
    <row r="64077" spans="3:4" x14ac:dyDescent="0.25">
      <c r="C64077" s="75"/>
      <c r="D64077" s="74"/>
    </row>
    <row r="64078" spans="3:4" x14ac:dyDescent="0.25">
      <c r="C64078" s="75"/>
      <c r="D64078" s="74"/>
    </row>
    <row r="64079" spans="3:4" x14ac:dyDescent="0.25">
      <c r="C64079" s="75"/>
      <c r="D64079" s="74"/>
    </row>
    <row r="64080" spans="3:4" x14ac:dyDescent="0.25">
      <c r="C64080" s="75"/>
      <c r="D64080" s="74"/>
    </row>
    <row r="64081" spans="3:4" x14ac:dyDescent="0.25">
      <c r="C64081" s="75"/>
      <c r="D64081" s="74"/>
    </row>
    <row r="64082" spans="3:4" x14ac:dyDescent="0.25">
      <c r="C64082" s="75"/>
      <c r="D64082" s="74"/>
    </row>
    <row r="64083" spans="3:4" x14ac:dyDescent="0.25">
      <c r="C64083" s="75"/>
      <c r="D64083" s="74"/>
    </row>
    <row r="64084" spans="3:4" x14ac:dyDescent="0.25">
      <c r="C64084" s="75"/>
      <c r="D64084" s="74"/>
    </row>
    <row r="64085" spans="3:4" x14ac:dyDescent="0.25">
      <c r="C64085" s="75"/>
      <c r="D64085" s="74"/>
    </row>
    <row r="64086" spans="3:4" x14ac:dyDescent="0.25">
      <c r="C64086" s="75"/>
      <c r="D64086" s="74"/>
    </row>
    <row r="64087" spans="3:4" x14ac:dyDescent="0.25">
      <c r="C64087" s="75"/>
      <c r="D64087" s="74"/>
    </row>
    <row r="64088" spans="3:4" x14ac:dyDescent="0.25">
      <c r="C64088" s="75"/>
      <c r="D64088" s="74"/>
    </row>
    <row r="64089" spans="3:4" x14ac:dyDescent="0.25">
      <c r="C64089" s="75"/>
      <c r="D64089" s="74"/>
    </row>
    <row r="64090" spans="3:4" x14ac:dyDescent="0.25">
      <c r="C64090" s="75"/>
      <c r="D64090" s="74"/>
    </row>
    <row r="64091" spans="3:4" x14ac:dyDescent="0.25">
      <c r="C64091" s="75"/>
      <c r="D64091" s="74"/>
    </row>
    <row r="64092" spans="3:4" x14ac:dyDescent="0.25">
      <c r="C64092" s="75"/>
      <c r="D64092" s="74"/>
    </row>
    <row r="64093" spans="3:4" x14ac:dyDescent="0.25">
      <c r="C64093" s="75"/>
      <c r="D64093" s="74"/>
    </row>
    <row r="64094" spans="3:4" x14ac:dyDescent="0.25">
      <c r="C64094" s="75"/>
      <c r="D64094" s="74"/>
    </row>
    <row r="64095" spans="3:4" x14ac:dyDescent="0.25">
      <c r="C64095" s="75"/>
      <c r="D64095" s="74"/>
    </row>
    <row r="64096" spans="3:4" x14ac:dyDescent="0.25">
      <c r="C64096" s="75"/>
      <c r="D64096" s="74"/>
    </row>
    <row r="64097" spans="3:4" x14ac:dyDescent="0.25">
      <c r="C64097" s="75"/>
      <c r="D64097" s="74"/>
    </row>
    <row r="64098" spans="3:4" x14ac:dyDescent="0.25">
      <c r="C64098" s="75"/>
      <c r="D64098" s="74"/>
    </row>
    <row r="64099" spans="3:4" x14ac:dyDescent="0.25">
      <c r="C64099" s="75"/>
      <c r="D64099" s="74"/>
    </row>
    <row r="64100" spans="3:4" x14ac:dyDescent="0.25">
      <c r="C64100" s="75"/>
      <c r="D64100" s="74"/>
    </row>
    <row r="64101" spans="3:4" x14ac:dyDescent="0.25">
      <c r="C64101" s="75"/>
      <c r="D64101" s="74"/>
    </row>
    <row r="64102" spans="3:4" x14ac:dyDescent="0.25">
      <c r="C64102" s="75"/>
      <c r="D64102" s="74"/>
    </row>
    <row r="64103" spans="3:4" x14ac:dyDescent="0.25">
      <c r="C64103" s="75"/>
      <c r="D64103" s="74"/>
    </row>
    <row r="64104" spans="3:4" x14ac:dyDescent="0.25">
      <c r="C64104" s="75"/>
      <c r="D64104" s="74"/>
    </row>
    <row r="64105" spans="3:4" x14ac:dyDescent="0.25">
      <c r="C64105" s="75"/>
      <c r="D64105" s="74"/>
    </row>
    <row r="64106" spans="3:4" x14ac:dyDescent="0.25">
      <c r="C64106" s="75"/>
      <c r="D64106" s="74"/>
    </row>
    <row r="64107" spans="3:4" x14ac:dyDescent="0.25">
      <c r="C64107" s="75"/>
      <c r="D64107" s="74"/>
    </row>
    <row r="64108" spans="3:4" x14ac:dyDescent="0.25">
      <c r="C64108" s="75"/>
      <c r="D64108" s="74"/>
    </row>
    <row r="64109" spans="3:4" x14ac:dyDescent="0.25">
      <c r="C64109" s="75"/>
      <c r="D64109" s="74"/>
    </row>
    <row r="64110" spans="3:4" x14ac:dyDescent="0.25">
      <c r="C64110" s="75"/>
      <c r="D64110" s="74"/>
    </row>
    <row r="64111" spans="3:4" x14ac:dyDescent="0.25">
      <c r="C64111" s="75"/>
      <c r="D64111" s="74"/>
    </row>
    <row r="64112" spans="3:4" x14ac:dyDescent="0.25">
      <c r="C64112" s="75"/>
      <c r="D64112" s="74"/>
    </row>
    <row r="64113" spans="3:4" x14ac:dyDescent="0.25">
      <c r="C64113" s="75"/>
      <c r="D64113" s="74"/>
    </row>
    <row r="64114" spans="3:4" x14ac:dyDescent="0.25">
      <c r="C64114" s="75"/>
      <c r="D64114" s="74"/>
    </row>
    <row r="64115" spans="3:4" x14ac:dyDescent="0.25">
      <c r="C64115" s="75"/>
      <c r="D64115" s="74"/>
    </row>
    <row r="64116" spans="3:4" x14ac:dyDescent="0.25">
      <c r="C64116" s="75"/>
      <c r="D64116" s="74"/>
    </row>
    <row r="64117" spans="3:4" x14ac:dyDescent="0.25">
      <c r="C64117" s="75"/>
      <c r="D64117" s="74"/>
    </row>
    <row r="64118" spans="3:4" x14ac:dyDescent="0.25">
      <c r="C64118" s="75"/>
      <c r="D64118" s="74"/>
    </row>
    <row r="64119" spans="3:4" x14ac:dyDescent="0.25">
      <c r="C64119" s="75"/>
      <c r="D64119" s="74"/>
    </row>
    <row r="64120" spans="3:4" x14ac:dyDescent="0.25">
      <c r="C64120" s="75"/>
      <c r="D64120" s="74"/>
    </row>
    <row r="64121" spans="3:4" x14ac:dyDescent="0.25">
      <c r="C64121" s="75"/>
      <c r="D64121" s="74"/>
    </row>
    <row r="64122" spans="3:4" x14ac:dyDescent="0.25">
      <c r="C64122" s="75"/>
      <c r="D64122" s="74"/>
    </row>
    <row r="64123" spans="3:4" x14ac:dyDescent="0.25">
      <c r="C64123" s="75"/>
      <c r="D64123" s="74"/>
    </row>
    <row r="64124" spans="3:4" x14ac:dyDescent="0.25">
      <c r="C64124" s="75"/>
      <c r="D64124" s="74"/>
    </row>
    <row r="64125" spans="3:4" x14ac:dyDescent="0.25">
      <c r="C64125" s="75"/>
      <c r="D64125" s="74"/>
    </row>
    <row r="64126" spans="3:4" x14ac:dyDescent="0.25">
      <c r="C64126" s="75"/>
      <c r="D64126" s="74"/>
    </row>
    <row r="64127" spans="3:4" x14ac:dyDescent="0.25">
      <c r="C64127" s="75"/>
      <c r="D64127" s="74"/>
    </row>
    <row r="64128" spans="3:4" x14ac:dyDescent="0.25">
      <c r="C64128" s="75"/>
      <c r="D64128" s="74"/>
    </row>
    <row r="64129" spans="3:4" x14ac:dyDescent="0.25">
      <c r="C64129" s="75"/>
      <c r="D64129" s="74"/>
    </row>
    <row r="64130" spans="3:4" x14ac:dyDescent="0.25">
      <c r="C64130" s="75"/>
      <c r="D64130" s="74"/>
    </row>
    <row r="64131" spans="3:4" x14ac:dyDescent="0.25">
      <c r="C64131" s="75"/>
      <c r="D64131" s="74"/>
    </row>
    <row r="64132" spans="3:4" x14ac:dyDescent="0.25">
      <c r="C64132" s="75"/>
      <c r="D64132" s="74"/>
    </row>
    <row r="64133" spans="3:4" x14ac:dyDescent="0.25">
      <c r="C64133" s="75"/>
      <c r="D64133" s="74"/>
    </row>
    <row r="64134" spans="3:4" x14ac:dyDescent="0.25">
      <c r="C64134" s="75"/>
      <c r="D64134" s="74"/>
    </row>
    <row r="64135" spans="3:4" x14ac:dyDescent="0.25">
      <c r="C64135" s="75"/>
      <c r="D64135" s="74"/>
    </row>
    <row r="64136" spans="3:4" x14ac:dyDescent="0.25">
      <c r="C64136" s="75"/>
      <c r="D64136" s="74"/>
    </row>
    <row r="64137" spans="3:4" x14ac:dyDescent="0.25">
      <c r="C64137" s="75"/>
      <c r="D64137" s="74"/>
    </row>
    <row r="64138" spans="3:4" x14ac:dyDescent="0.25">
      <c r="C64138" s="75"/>
      <c r="D64138" s="74"/>
    </row>
    <row r="64139" spans="3:4" x14ac:dyDescent="0.25">
      <c r="C64139" s="75"/>
      <c r="D64139" s="74"/>
    </row>
    <row r="64140" spans="3:4" x14ac:dyDescent="0.25">
      <c r="C64140" s="75"/>
      <c r="D64140" s="74"/>
    </row>
    <row r="64141" spans="3:4" x14ac:dyDescent="0.25">
      <c r="C64141" s="75"/>
      <c r="D64141" s="74"/>
    </row>
    <row r="64142" spans="3:4" x14ac:dyDescent="0.25">
      <c r="C64142" s="75"/>
      <c r="D64142" s="74"/>
    </row>
    <row r="64143" spans="3:4" x14ac:dyDescent="0.25">
      <c r="C64143" s="75"/>
      <c r="D64143" s="74"/>
    </row>
    <row r="64144" spans="3:4" x14ac:dyDescent="0.25">
      <c r="C64144" s="75"/>
      <c r="D64144" s="74"/>
    </row>
    <row r="64145" spans="3:4" x14ac:dyDescent="0.25">
      <c r="C64145" s="75"/>
      <c r="D64145" s="74"/>
    </row>
    <row r="64146" spans="3:4" x14ac:dyDescent="0.25">
      <c r="C64146" s="75"/>
      <c r="D64146" s="74"/>
    </row>
    <row r="64147" spans="3:4" x14ac:dyDescent="0.25">
      <c r="C64147" s="75"/>
      <c r="D64147" s="74"/>
    </row>
    <row r="64148" spans="3:4" x14ac:dyDescent="0.25">
      <c r="C64148" s="75"/>
      <c r="D64148" s="74"/>
    </row>
    <row r="64149" spans="3:4" x14ac:dyDescent="0.25">
      <c r="C64149" s="75"/>
      <c r="D64149" s="74"/>
    </row>
    <row r="64150" spans="3:4" x14ac:dyDescent="0.25">
      <c r="C64150" s="75"/>
      <c r="D64150" s="74"/>
    </row>
    <row r="64151" spans="3:4" x14ac:dyDescent="0.25">
      <c r="C64151" s="75"/>
      <c r="D64151" s="74"/>
    </row>
    <row r="64152" spans="3:4" x14ac:dyDescent="0.25">
      <c r="C64152" s="75"/>
      <c r="D64152" s="74"/>
    </row>
    <row r="64153" spans="3:4" x14ac:dyDescent="0.25">
      <c r="C64153" s="75"/>
      <c r="D64153" s="74"/>
    </row>
    <row r="64154" spans="3:4" x14ac:dyDescent="0.25">
      <c r="C64154" s="75"/>
      <c r="D64154" s="74"/>
    </row>
    <row r="64155" spans="3:4" x14ac:dyDescent="0.25">
      <c r="C64155" s="75"/>
      <c r="D64155" s="74"/>
    </row>
    <row r="64156" spans="3:4" x14ac:dyDescent="0.25">
      <c r="C64156" s="75"/>
      <c r="D64156" s="74"/>
    </row>
    <row r="64157" spans="3:4" x14ac:dyDescent="0.25">
      <c r="C64157" s="75"/>
      <c r="D64157" s="74"/>
    </row>
    <row r="64158" spans="3:4" x14ac:dyDescent="0.25">
      <c r="C64158" s="75"/>
      <c r="D64158" s="74"/>
    </row>
    <row r="64159" spans="3:4" x14ac:dyDescent="0.25">
      <c r="C64159" s="75"/>
      <c r="D64159" s="74"/>
    </row>
    <row r="64160" spans="3:4" x14ac:dyDescent="0.25">
      <c r="C64160" s="75"/>
      <c r="D64160" s="74"/>
    </row>
    <row r="64161" spans="3:4" x14ac:dyDescent="0.25">
      <c r="C64161" s="75"/>
      <c r="D64161" s="74"/>
    </row>
    <row r="64162" spans="3:4" x14ac:dyDescent="0.25">
      <c r="C64162" s="75"/>
      <c r="D64162" s="74"/>
    </row>
    <row r="64163" spans="3:4" x14ac:dyDescent="0.25">
      <c r="C64163" s="75"/>
      <c r="D64163" s="74"/>
    </row>
    <row r="64164" spans="3:4" x14ac:dyDescent="0.25">
      <c r="C64164" s="75"/>
      <c r="D64164" s="74"/>
    </row>
    <row r="64165" spans="3:4" x14ac:dyDescent="0.25">
      <c r="C64165" s="75"/>
      <c r="D64165" s="74"/>
    </row>
    <row r="64166" spans="3:4" x14ac:dyDescent="0.25">
      <c r="C64166" s="75"/>
      <c r="D64166" s="74"/>
    </row>
    <row r="64167" spans="3:4" x14ac:dyDescent="0.25">
      <c r="C64167" s="75"/>
      <c r="D64167" s="74"/>
    </row>
    <row r="64168" spans="3:4" x14ac:dyDescent="0.25">
      <c r="C64168" s="75"/>
      <c r="D64168" s="74"/>
    </row>
    <row r="64169" spans="3:4" x14ac:dyDescent="0.25">
      <c r="C64169" s="75"/>
      <c r="D64169" s="74"/>
    </row>
    <row r="64170" spans="3:4" x14ac:dyDescent="0.25">
      <c r="C64170" s="75"/>
      <c r="D64170" s="74"/>
    </row>
    <row r="64171" spans="3:4" x14ac:dyDescent="0.25">
      <c r="C64171" s="75"/>
      <c r="D64171" s="74"/>
    </row>
    <row r="64172" spans="3:4" x14ac:dyDescent="0.25">
      <c r="C64172" s="75"/>
      <c r="D64172" s="74"/>
    </row>
    <row r="64173" spans="3:4" x14ac:dyDescent="0.25">
      <c r="C64173" s="75"/>
      <c r="D64173" s="74"/>
    </row>
    <row r="64174" spans="3:4" x14ac:dyDescent="0.25">
      <c r="C64174" s="75"/>
      <c r="D64174" s="74"/>
    </row>
    <row r="64175" spans="3:4" x14ac:dyDescent="0.25">
      <c r="C64175" s="75"/>
      <c r="D64175" s="74"/>
    </row>
    <row r="64176" spans="3:4" x14ac:dyDescent="0.25">
      <c r="C64176" s="75"/>
      <c r="D64176" s="74"/>
    </row>
    <row r="64177" spans="3:4" x14ac:dyDescent="0.25">
      <c r="C64177" s="75"/>
      <c r="D64177" s="74"/>
    </row>
    <row r="64178" spans="3:4" x14ac:dyDescent="0.25">
      <c r="C64178" s="75"/>
      <c r="D64178" s="74"/>
    </row>
    <row r="64179" spans="3:4" x14ac:dyDescent="0.25">
      <c r="C64179" s="75"/>
      <c r="D64179" s="74"/>
    </row>
    <row r="64180" spans="3:4" x14ac:dyDescent="0.25">
      <c r="C64180" s="75"/>
      <c r="D64180" s="74"/>
    </row>
    <row r="64181" spans="3:4" x14ac:dyDescent="0.25">
      <c r="C64181" s="75"/>
      <c r="D64181" s="74"/>
    </row>
    <row r="64182" spans="3:4" x14ac:dyDescent="0.25">
      <c r="C64182" s="75"/>
      <c r="D64182" s="74"/>
    </row>
    <row r="64183" spans="3:4" x14ac:dyDescent="0.25">
      <c r="C64183" s="75"/>
      <c r="D64183" s="74"/>
    </row>
    <row r="64184" spans="3:4" x14ac:dyDescent="0.25">
      <c r="C64184" s="75"/>
      <c r="D64184" s="74"/>
    </row>
    <row r="64185" spans="3:4" x14ac:dyDescent="0.25">
      <c r="C64185" s="75"/>
      <c r="D64185" s="74"/>
    </row>
    <row r="64186" spans="3:4" x14ac:dyDescent="0.25">
      <c r="C64186" s="75"/>
      <c r="D64186" s="74"/>
    </row>
    <row r="64187" spans="3:4" x14ac:dyDescent="0.25">
      <c r="C64187" s="75"/>
      <c r="D64187" s="74"/>
    </row>
    <row r="64188" spans="3:4" x14ac:dyDescent="0.25">
      <c r="C64188" s="75"/>
      <c r="D64188" s="74"/>
    </row>
    <row r="64189" spans="3:4" x14ac:dyDescent="0.25">
      <c r="C64189" s="75"/>
      <c r="D64189" s="74"/>
    </row>
    <row r="64190" spans="3:4" x14ac:dyDescent="0.25">
      <c r="C64190" s="75"/>
      <c r="D64190" s="74"/>
    </row>
    <row r="64191" spans="3:4" x14ac:dyDescent="0.25">
      <c r="C64191" s="75"/>
      <c r="D64191" s="74"/>
    </row>
    <row r="64192" spans="3:4" x14ac:dyDescent="0.25">
      <c r="C64192" s="75"/>
      <c r="D64192" s="74"/>
    </row>
    <row r="64193" spans="3:4" x14ac:dyDescent="0.25">
      <c r="C64193" s="75"/>
      <c r="D64193" s="74"/>
    </row>
    <row r="64194" spans="3:4" x14ac:dyDescent="0.25">
      <c r="C64194" s="75"/>
      <c r="D64194" s="74"/>
    </row>
    <row r="64195" spans="3:4" x14ac:dyDescent="0.25">
      <c r="C64195" s="75"/>
      <c r="D64195" s="74"/>
    </row>
    <row r="64196" spans="3:4" x14ac:dyDescent="0.25">
      <c r="C64196" s="75"/>
      <c r="D64196" s="74"/>
    </row>
    <row r="64197" spans="3:4" x14ac:dyDescent="0.25">
      <c r="C64197" s="75"/>
      <c r="D64197" s="74"/>
    </row>
    <row r="64198" spans="3:4" x14ac:dyDescent="0.25">
      <c r="C64198" s="75"/>
      <c r="D64198" s="74"/>
    </row>
    <row r="64199" spans="3:4" x14ac:dyDescent="0.25">
      <c r="C64199" s="75"/>
      <c r="D64199" s="74"/>
    </row>
    <row r="64200" spans="3:4" x14ac:dyDescent="0.25">
      <c r="C64200" s="75"/>
      <c r="D64200" s="74"/>
    </row>
    <row r="64201" spans="3:4" x14ac:dyDescent="0.25">
      <c r="C64201" s="75"/>
      <c r="D64201" s="74"/>
    </row>
    <row r="64202" spans="3:4" x14ac:dyDescent="0.25">
      <c r="C64202" s="75"/>
      <c r="D64202" s="74"/>
    </row>
    <row r="64203" spans="3:4" x14ac:dyDescent="0.25">
      <c r="C64203" s="75"/>
      <c r="D64203" s="74"/>
    </row>
    <row r="64204" spans="3:4" x14ac:dyDescent="0.25">
      <c r="C64204" s="75"/>
      <c r="D64204" s="74"/>
    </row>
    <row r="64205" spans="3:4" x14ac:dyDescent="0.25">
      <c r="C64205" s="75"/>
      <c r="D64205" s="74"/>
    </row>
    <row r="64206" spans="3:4" x14ac:dyDescent="0.25">
      <c r="C64206" s="75"/>
      <c r="D64206" s="74"/>
    </row>
    <row r="64207" spans="3:4" x14ac:dyDescent="0.25">
      <c r="C64207" s="75"/>
      <c r="D64207" s="74"/>
    </row>
    <row r="64208" spans="3:4" x14ac:dyDescent="0.25">
      <c r="C64208" s="75"/>
      <c r="D64208" s="74"/>
    </row>
    <row r="64209" spans="3:4" x14ac:dyDescent="0.25">
      <c r="C64209" s="75"/>
      <c r="D64209" s="74"/>
    </row>
    <row r="64210" spans="3:4" x14ac:dyDescent="0.25">
      <c r="C64210" s="75"/>
      <c r="D64210" s="74"/>
    </row>
    <row r="64211" spans="3:4" x14ac:dyDescent="0.25">
      <c r="C64211" s="75"/>
      <c r="D64211" s="74"/>
    </row>
    <row r="64212" spans="3:4" x14ac:dyDescent="0.25">
      <c r="C64212" s="75"/>
      <c r="D64212" s="74"/>
    </row>
    <row r="64213" spans="3:4" x14ac:dyDescent="0.25">
      <c r="C64213" s="75"/>
      <c r="D64213" s="74"/>
    </row>
    <row r="64214" spans="3:4" x14ac:dyDescent="0.25">
      <c r="C64214" s="75"/>
      <c r="D64214" s="74"/>
    </row>
    <row r="64215" spans="3:4" x14ac:dyDescent="0.25">
      <c r="C64215" s="75"/>
      <c r="D64215" s="74"/>
    </row>
    <row r="64216" spans="3:4" x14ac:dyDescent="0.25">
      <c r="C64216" s="75"/>
      <c r="D64216" s="74"/>
    </row>
    <row r="64217" spans="3:4" x14ac:dyDescent="0.25">
      <c r="C64217" s="75"/>
      <c r="D64217" s="74"/>
    </row>
    <row r="64218" spans="3:4" x14ac:dyDescent="0.25">
      <c r="C64218" s="75"/>
      <c r="D64218" s="74"/>
    </row>
    <row r="64219" spans="3:4" x14ac:dyDescent="0.25">
      <c r="C64219" s="75"/>
      <c r="D64219" s="74"/>
    </row>
    <row r="64220" spans="3:4" x14ac:dyDescent="0.25">
      <c r="C64220" s="75"/>
      <c r="D64220" s="74"/>
    </row>
    <row r="64221" spans="3:4" x14ac:dyDescent="0.25">
      <c r="C64221" s="75"/>
      <c r="D64221" s="74"/>
    </row>
    <row r="64222" spans="3:4" x14ac:dyDescent="0.25">
      <c r="C64222" s="75"/>
      <c r="D64222" s="74"/>
    </row>
    <row r="64223" spans="3:4" x14ac:dyDescent="0.25">
      <c r="C64223" s="75"/>
      <c r="D64223" s="74"/>
    </row>
    <row r="64224" spans="3:4" x14ac:dyDescent="0.25">
      <c r="C64224" s="75"/>
      <c r="D64224" s="74"/>
    </row>
    <row r="64225" spans="3:4" x14ac:dyDescent="0.25">
      <c r="C64225" s="75"/>
      <c r="D64225" s="74"/>
    </row>
    <row r="64226" spans="3:4" x14ac:dyDescent="0.25">
      <c r="C64226" s="75"/>
      <c r="D64226" s="74"/>
    </row>
    <row r="64227" spans="3:4" x14ac:dyDescent="0.25">
      <c r="C64227" s="75"/>
      <c r="D64227" s="74"/>
    </row>
    <row r="64228" spans="3:4" x14ac:dyDescent="0.25">
      <c r="C64228" s="75"/>
      <c r="D64228" s="74"/>
    </row>
    <row r="64229" spans="3:4" x14ac:dyDescent="0.25">
      <c r="C64229" s="75"/>
      <c r="D64229" s="74"/>
    </row>
    <row r="64230" spans="3:4" x14ac:dyDescent="0.25">
      <c r="C64230" s="75"/>
      <c r="D64230" s="74"/>
    </row>
    <row r="64231" spans="3:4" x14ac:dyDescent="0.25">
      <c r="C64231" s="75"/>
      <c r="D64231" s="74"/>
    </row>
    <row r="64232" spans="3:4" x14ac:dyDescent="0.25">
      <c r="C64232" s="75"/>
      <c r="D64232" s="74"/>
    </row>
    <row r="64233" spans="3:4" x14ac:dyDescent="0.25">
      <c r="C64233" s="75"/>
      <c r="D64233" s="74"/>
    </row>
    <row r="64234" spans="3:4" x14ac:dyDescent="0.25">
      <c r="C64234" s="75"/>
      <c r="D64234" s="74"/>
    </row>
    <row r="64235" spans="3:4" x14ac:dyDescent="0.25">
      <c r="C64235" s="75"/>
      <c r="D64235" s="74"/>
    </row>
    <row r="64236" spans="3:4" x14ac:dyDescent="0.25">
      <c r="C64236" s="75"/>
      <c r="D64236" s="74"/>
    </row>
    <row r="64237" spans="3:4" x14ac:dyDescent="0.25">
      <c r="C64237" s="75"/>
      <c r="D64237" s="74"/>
    </row>
    <row r="64238" spans="3:4" x14ac:dyDescent="0.25">
      <c r="C64238" s="75"/>
      <c r="D64238" s="74"/>
    </row>
    <row r="64239" spans="3:4" x14ac:dyDescent="0.25">
      <c r="C64239" s="75"/>
      <c r="D64239" s="74"/>
    </row>
    <row r="64240" spans="3:4" x14ac:dyDescent="0.25">
      <c r="C64240" s="75"/>
      <c r="D64240" s="74"/>
    </row>
    <row r="64241" spans="3:4" x14ac:dyDescent="0.25">
      <c r="C64241" s="75"/>
      <c r="D64241" s="74"/>
    </row>
    <row r="64242" spans="3:4" x14ac:dyDescent="0.25">
      <c r="C64242" s="75"/>
      <c r="D64242" s="74"/>
    </row>
    <row r="64243" spans="3:4" x14ac:dyDescent="0.25">
      <c r="C64243" s="75"/>
      <c r="D64243" s="74"/>
    </row>
    <row r="64244" spans="3:4" x14ac:dyDescent="0.25">
      <c r="C64244" s="75"/>
      <c r="D64244" s="74"/>
    </row>
    <row r="64245" spans="3:4" x14ac:dyDescent="0.25">
      <c r="C64245" s="75"/>
      <c r="D64245" s="74"/>
    </row>
    <row r="64246" spans="3:4" x14ac:dyDescent="0.25">
      <c r="C64246" s="75"/>
      <c r="D64246" s="74"/>
    </row>
    <row r="64247" spans="3:4" x14ac:dyDescent="0.25">
      <c r="C64247" s="75"/>
      <c r="D64247" s="74"/>
    </row>
    <row r="64248" spans="3:4" x14ac:dyDescent="0.25">
      <c r="C64248" s="75"/>
      <c r="D64248" s="74"/>
    </row>
    <row r="64249" spans="3:4" x14ac:dyDescent="0.25">
      <c r="C64249" s="75"/>
      <c r="D64249" s="74"/>
    </row>
    <row r="64250" spans="3:4" x14ac:dyDescent="0.25">
      <c r="C64250" s="75"/>
      <c r="D64250" s="74"/>
    </row>
    <row r="64251" spans="3:4" x14ac:dyDescent="0.25">
      <c r="C64251" s="75"/>
      <c r="D64251" s="74"/>
    </row>
    <row r="64252" spans="3:4" x14ac:dyDescent="0.25">
      <c r="C64252" s="75"/>
      <c r="D64252" s="74"/>
    </row>
    <row r="64253" spans="3:4" x14ac:dyDescent="0.25">
      <c r="C64253" s="75"/>
      <c r="D64253" s="74"/>
    </row>
    <row r="64254" spans="3:4" x14ac:dyDescent="0.25">
      <c r="C64254" s="75"/>
      <c r="D64254" s="74"/>
    </row>
    <row r="64255" spans="3:4" x14ac:dyDescent="0.25">
      <c r="C64255" s="75"/>
      <c r="D64255" s="74"/>
    </row>
    <row r="64256" spans="3:4" x14ac:dyDescent="0.25">
      <c r="C64256" s="75"/>
      <c r="D64256" s="74"/>
    </row>
    <row r="64257" spans="3:4" x14ac:dyDescent="0.25">
      <c r="C64257" s="75"/>
      <c r="D64257" s="74"/>
    </row>
    <row r="64258" spans="3:4" x14ac:dyDescent="0.25">
      <c r="C64258" s="75"/>
      <c r="D64258" s="74"/>
    </row>
    <row r="64259" spans="3:4" x14ac:dyDescent="0.25">
      <c r="C64259" s="75"/>
      <c r="D64259" s="74"/>
    </row>
    <row r="64260" spans="3:4" x14ac:dyDescent="0.25">
      <c r="C64260" s="75"/>
      <c r="D64260" s="74"/>
    </row>
    <row r="64261" spans="3:4" x14ac:dyDescent="0.25">
      <c r="C64261" s="75"/>
      <c r="D64261" s="74"/>
    </row>
    <row r="64262" spans="3:4" x14ac:dyDescent="0.25">
      <c r="C64262" s="75"/>
      <c r="D64262" s="74"/>
    </row>
    <row r="64263" spans="3:4" x14ac:dyDescent="0.25">
      <c r="C64263" s="75"/>
      <c r="D64263" s="74"/>
    </row>
    <row r="64264" spans="3:4" x14ac:dyDescent="0.25">
      <c r="C64264" s="75"/>
      <c r="D64264" s="74"/>
    </row>
    <row r="64265" spans="3:4" x14ac:dyDescent="0.25">
      <c r="C64265" s="75"/>
      <c r="D64265" s="74"/>
    </row>
    <row r="64266" spans="3:4" x14ac:dyDescent="0.25">
      <c r="C64266" s="75"/>
      <c r="D64266" s="74"/>
    </row>
    <row r="64267" spans="3:4" x14ac:dyDescent="0.25">
      <c r="C64267" s="75"/>
      <c r="D64267" s="74"/>
    </row>
    <row r="64268" spans="3:4" x14ac:dyDescent="0.25">
      <c r="C64268" s="75"/>
      <c r="D64268" s="74"/>
    </row>
    <row r="64269" spans="3:4" x14ac:dyDescent="0.25">
      <c r="C64269" s="75"/>
      <c r="D64269" s="74"/>
    </row>
    <row r="64270" spans="3:4" x14ac:dyDescent="0.25">
      <c r="C64270" s="75"/>
      <c r="D64270" s="74"/>
    </row>
    <row r="64271" spans="3:4" x14ac:dyDescent="0.25">
      <c r="C64271" s="75"/>
      <c r="D64271" s="74"/>
    </row>
    <row r="64272" spans="3:4" x14ac:dyDescent="0.25">
      <c r="C64272" s="75"/>
      <c r="D64272" s="74"/>
    </row>
    <row r="64273" spans="3:4" x14ac:dyDescent="0.25">
      <c r="C64273" s="75"/>
      <c r="D64273" s="74"/>
    </row>
    <row r="64274" spans="3:4" x14ac:dyDescent="0.25">
      <c r="C64274" s="75"/>
      <c r="D64274" s="74"/>
    </row>
    <row r="64275" spans="3:4" x14ac:dyDescent="0.25">
      <c r="C64275" s="75"/>
      <c r="D64275" s="74"/>
    </row>
    <row r="64276" spans="3:4" x14ac:dyDescent="0.25">
      <c r="C64276" s="75"/>
      <c r="D64276" s="74"/>
    </row>
    <row r="64277" spans="3:4" x14ac:dyDescent="0.25">
      <c r="C64277" s="75"/>
      <c r="D64277" s="74"/>
    </row>
    <row r="64278" spans="3:4" x14ac:dyDescent="0.25">
      <c r="C64278" s="75"/>
      <c r="D64278" s="74"/>
    </row>
    <row r="64279" spans="3:4" x14ac:dyDescent="0.25">
      <c r="C64279" s="75"/>
      <c r="D64279" s="74"/>
    </row>
    <row r="64280" spans="3:4" x14ac:dyDescent="0.25">
      <c r="C64280" s="75"/>
      <c r="D64280" s="74"/>
    </row>
    <row r="64281" spans="3:4" x14ac:dyDescent="0.25">
      <c r="C64281" s="75"/>
      <c r="D64281" s="74"/>
    </row>
    <row r="64282" spans="3:4" x14ac:dyDescent="0.25">
      <c r="C64282" s="75"/>
      <c r="D64282" s="74"/>
    </row>
    <row r="64283" spans="3:4" x14ac:dyDescent="0.25">
      <c r="C64283" s="75"/>
      <c r="D64283" s="74"/>
    </row>
    <row r="64284" spans="3:4" x14ac:dyDescent="0.25">
      <c r="C64284" s="75"/>
      <c r="D64284" s="74"/>
    </row>
    <row r="64285" spans="3:4" x14ac:dyDescent="0.25">
      <c r="C64285" s="75"/>
      <c r="D64285" s="74"/>
    </row>
    <row r="64286" spans="3:4" x14ac:dyDescent="0.25">
      <c r="C64286" s="75"/>
      <c r="D64286" s="74"/>
    </row>
    <row r="64287" spans="3:4" x14ac:dyDescent="0.25">
      <c r="C64287" s="75"/>
      <c r="D64287" s="74"/>
    </row>
    <row r="64288" spans="3:4" x14ac:dyDescent="0.25">
      <c r="C64288" s="75"/>
      <c r="D64288" s="74"/>
    </row>
    <row r="64289" spans="3:4" x14ac:dyDescent="0.25">
      <c r="C64289" s="75"/>
      <c r="D64289" s="74"/>
    </row>
    <row r="64290" spans="3:4" x14ac:dyDescent="0.25">
      <c r="C64290" s="75"/>
      <c r="D64290" s="74"/>
    </row>
    <row r="64291" spans="3:4" x14ac:dyDescent="0.25">
      <c r="C64291" s="75"/>
      <c r="D64291" s="74"/>
    </row>
    <row r="64292" spans="3:4" x14ac:dyDescent="0.25">
      <c r="C64292" s="75"/>
      <c r="D64292" s="74"/>
    </row>
    <row r="64293" spans="3:4" x14ac:dyDescent="0.25">
      <c r="C64293" s="75"/>
      <c r="D64293" s="74"/>
    </row>
    <row r="64294" spans="3:4" x14ac:dyDescent="0.25">
      <c r="C64294" s="75"/>
      <c r="D64294" s="74"/>
    </row>
    <row r="64295" spans="3:4" x14ac:dyDescent="0.25">
      <c r="C64295" s="75"/>
      <c r="D64295" s="74"/>
    </row>
    <row r="64296" spans="3:4" x14ac:dyDescent="0.25">
      <c r="C64296" s="75"/>
      <c r="D64296" s="74"/>
    </row>
    <row r="64297" spans="3:4" x14ac:dyDescent="0.25">
      <c r="C64297" s="75"/>
      <c r="D64297" s="74"/>
    </row>
    <row r="64298" spans="3:4" x14ac:dyDescent="0.25">
      <c r="C64298" s="75"/>
      <c r="D64298" s="74"/>
    </row>
    <row r="64299" spans="3:4" x14ac:dyDescent="0.25">
      <c r="C64299" s="75"/>
      <c r="D64299" s="74"/>
    </row>
    <row r="64300" spans="3:4" x14ac:dyDescent="0.25">
      <c r="C64300" s="75"/>
      <c r="D64300" s="74"/>
    </row>
    <row r="64301" spans="3:4" x14ac:dyDescent="0.25">
      <c r="C64301" s="75"/>
      <c r="D64301" s="74"/>
    </row>
    <row r="64302" spans="3:4" x14ac:dyDescent="0.25">
      <c r="C64302" s="75"/>
      <c r="D64302" s="74"/>
    </row>
    <row r="64303" spans="3:4" x14ac:dyDescent="0.25">
      <c r="C64303" s="75"/>
      <c r="D64303" s="74"/>
    </row>
    <row r="64304" spans="3:4" x14ac:dyDescent="0.25">
      <c r="C64304" s="75"/>
      <c r="D64304" s="74"/>
    </row>
    <row r="64305" spans="3:4" x14ac:dyDescent="0.25">
      <c r="C64305" s="75"/>
      <c r="D64305" s="74"/>
    </row>
    <row r="64306" spans="3:4" x14ac:dyDescent="0.25">
      <c r="C64306" s="75"/>
      <c r="D64306" s="74"/>
    </row>
    <row r="64307" spans="3:4" x14ac:dyDescent="0.25">
      <c r="C64307" s="75"/>
      <c r="D64307" s="74"/>
    </row>
    <row r="64308" spans="3:4" x14ac:dyDescent="0.25">
      <c r="C64308" s="75"/>
      <c r="D64308" s="74"/>
    </row>
    <row r="64309" spans="3:4" x14ac:dyDescent="0.25">
      <c r="C64309" s="75"/>
      <c r="D64309" s="74"/>
    </row>
    <row r="64310" spans="3:4" x14ac:dyDescent="0.25">
      <c r="C64310" s="75"/>
      <c r="D64310" s="74"/>
    </row>
    <row r="64311" spans="3:4" x14ac:dyDescent="0.25">
      <c r="C64311" s="75"/>
      <c r="D64311" s="74"/>
    </row>
    <row r="64312" spans="3:4" x14ac:dyDescent="0.25">
      <c r="C64312" s="75"/>
      <c r="D64312" s="74"/>
    </row>
    <row r="64313" spans="3:4" x14ac:dyDescent="0.25">
      <c r="C64313" s="75"/>
      <c r="D64313" s="74"/>
    </row>
    <row r="64314" spans="3:4" x14ac:dyDescent="0.25">
      <c r="C64314" s="75"/>
      <c r="D64314" s="74"/>
    </row>
    <row r="64315" spans="3:4" x14ac:dyDescent="0.25">
      <c r="C64315" s="75"/>
      <c r="D64315" s="74"/>
    </row>
    <row r="64316" spans="3:4" x14ac:dyDescent="0.25">
      <c r="C64316" s="75"/>
      <c r="D64316" s="74"/>
    </row>
    <row r="64317" spans="3:4" x14ac:dyDescent="0.25">
      <c r="C64317" s="75"/>
      <c r="D64317" s="74"/>
    </row>
    <row r="64318" spans="3:4" x14ac:dyDescent="0.25">
      <c r="C64318" s="75"/>
      <c r="D64318" s="74"/>
    </row>
    <row r="64319" spans="3:4" x14ac:dyDescent="0.25">
      <c r="C64319" s="75"/>
      <c r="D64319" s="74"/>
    </row>
    <row r="64320" spans="3:4" x14ac:dyDescent="0.25">
      <c r="C64320" s="75"/>
      <c r="D64320" s="74"/>
    </row>
    <row r="64321" spans="3:4" x14ac:dyDescent="0.25">
      <c r="C64321" s="75"/>
      <c r="D64321" s="74"/>
    </row>
    <row r="64322" spans="3:4" x14ac:dyDescent="0.25">
      <c r="C64322" s="75"/>
      <c r="D64322" s="74"/>
    </row>
    <row r="64323" spans="3:4" x14ac:dyDescent="0.25">
      <c r="C64323" s="75"/>
      <c r="D64323" s="74"/>
    </row>
    <row r="64324" spans="3:4" x14ac:dyDescent="0.25">
      <c r="C64324" s="75"/>
      <c r="D64324" s="74"/>
    </row>
    <row r="64325" spans="3:4" x14ac:dyDescent="0.25">
      <c r="C64325" s="75"/>
      <c r="D64325" s="74"/>
    </row>
    <row r="64326" spans="3:4" x14ac:dyDescent="0.25">
      <c r="C64326" s="75"/>
      <c r="D64326" s="74"/>
    </row>
    <row r="64327" spans="3:4" x14ac:dyDescent="0.25">
      <c r="C64327" s="75"/>
      <c r="D64327" s="74"/>
    </row>
    <row r="64328" spans="3:4" x14ac:dyDescent="0.25">
      <c r="C64328" s="75"/>
      <c r="D64328" s="74"/>
    </row>
    <row r="64329" spans="3:4" x14ac:dyDescent="0.25">
      <c r="C64329" s="75"/>
      <c r="D64329" s="74"/>
    </row>
    <row r="64330" spans="3:4" x14ac:dyDescent="0.25">
      <c r="C64330" s="75"/>
      <c r="D64330" s="74"/>
    </row>
    <row r="64331" spans="3:4" x14ac:dyDescent="0.25">
      <c r="C64331" s="75"/>
      <c r="D64331" s="74"/>
    </row>
    <row r="64332" spans="3:4" x14ac:dyDescent="0.25">
      <c r="C64332" s="75"/>
      <c r="D64332" s="74"/>
    </row>
    <row r="64333" spans="3:4" x14ac:dyDescent="0.25">
      <c r="C64333" s="75"/>
      <c r="D64333" s="74"/>
    </row>
    <row r="64334" spans="3:4" x14ac:dyDescent="0.25">
      <c r="C64334" s="75"/>
      <c r="D64334" s="74"/>
    </row>
    <row r="64335" spans="3:4" x14ac:dyDescent="0.25">
      <c r="C64335" s="75"/>
      <c r="D64335" s="74"/>
    </row>
    <row r="64336" spans="3:4" x14ac:dyDescent="0.25">
      <c r="C64336" s="75"/>
      <c r="D64336" s="74"/>
    </row>
    <row r="64337" spans="3:4" x14ac:dyDescent="0.25">
      <c r="C64337" s="75"/>
      <c r="D64337" s="74"/>
    </row>
    <row r="64338" spans="3:4" x14ac:dyDescent="0.25">
      <c r="C64338" s="75"/>
      <c r="D64338" s="74"/>
    </row>
    <row r="64339" spans="3:4" x14ac:dyDescent="0.25">
      <c r="C64339" s="75"/>
      <c r="D64339" s="74"/>
    </row>
    <row r="64340" spans="3:4" x14ac:dyDescent="0.25">
      <c r="C64340" s="75"/>
      <c r="D64340" s="74"/>
    </row>
    <row r="64341" spans="3:4" x14ac:dyDescent="0.25">
      <c r="C64341" s="75"/>
      <c r="D64341" s="74"/>
    </row>
    <row r="64342" spans="3:4" x14ac:dyDescent="0.25">
      <c r="C64342" s="75"/>
      <c r="D64342" s="74"/>
    </row>
    <row r="64343" spans="3:4" x14ac:dyDescent="0.25">
      <c r="C64343" s="75"/>
      <c r="D64343" s="74"/>
    </row>
    <row r="64344" spans="3:4" x14ac:dyDescent="0.25">
      <c r="C64344" s="75"/>
      <c r="D64344" s="74"/>
    </row>
    <row r="64345" spans="3:4" x14ac:dyDescent="0.25">
      <c r="C64345" s="75"/>
      <c r="D64345" s="74"/>
    </row>
    <row r="64346" spans="3:4" x14ac:dyDescent="0.25">
      <c r="C64346" s="75"/>
      <c r="D64346" s="74"/>
    </row>
    <row r="64347" spans="3:4" x14ac:dyDescent="0.25">
      <c r="C64347" s="75"/>
      <c r="D64347" s="74"/>
    </row>
    <row r="64348" spans="3:4" x14ac:dyDescent="0.25">
      <c r="C64348" s="75"/>
      <c r="D64348" s="74"/>
    </row>
    <row r="64349" spans="3:4" x14ac:dyDescent="0.25">
      <c r="C64349" s="75"/>
      <c r="D64349" s="74"/>
    </row>
    <row r="64350" spans="3:4" x14ac:dyDescent="0.25">
      <c r="C64350" s="75"/>
      <c r="D64350" s="74"/>
    </row>
    <row r="64351" spans="3:4" x14ac:dyDescent="0.25">
      <c r="C64351" s="75"/>
      <c r="D64351" s="74"/>
    </row>
    <row r="64352" spans="3:4" x14ac:dyDescent="0.25">
      <c r="C64352" s="75"/>
      <c r="D64352" s="74"/>
    </row>
    <row r="64353" spans="3:4" x14ac:dyDescent="0.25">
      <c r="C64353" s="75"/>
      <c r="D64353" s="74"/>
    </row>
    <row r="64354" spans="3:4" x14ac:dyDescent="0.25">
      <c r="C64354" s="75"/>
      <c r="D64354" s="74"/>
    </row>
    <row r="64355" spans="3:4" x14ac:dyDescent="0.25">
      <c r="C64355" s="75"/>
      <c r="D64355" s="74"/>
    </row>
    <row r="64356" spans="3:4" x14ac:dyDescent="0.25">
      <c r="C64356" s="75"/>
      <c r="D64356" s="74"/>
    </row>
    <row r="64357" spans="3:4" x14ac:dyDescent="0.25">
      <c r="C64357" s="75"/>
      <c r="D64357" s="74"/>
    </row>
    <row r="64358" spans="3:4" x14ac:dyDescent="0.25">
      <c r="C64358" s="75"/>
      <c r="D64358" s="74"/>
    </row>
    <row r="64359" spans="3:4" x14ac:dyDescent="0.25">
      <c r="C64359" s="75"/>
      <c r="D64359" s="74"/>
    </row>
    <row r="64360" spans="3:4" x14ac:dyDescent="0.25">
      <c r="C64360" s="75"/>
      <c r="D64360" s="74"/>
    </row>
    <row r="64361" spans="3:4" x14ac:dyDescent="0.25">
      <c r="C64361" s="75"/>
      <c r="D64361" s="74"/>
    </row>
    <row r="64362" spans="3:4" x14ac:dyDescent="0.25">
      <c r="C64362" s="75"/>
      <c r="D64362" s="74"/>
    </row>
    <row r="64363" spans="3:4" x14ac:dyDescent="0.25">
      <c r="C64363" s="75"/>
      <c r="D64363" s="74"/>
    </row>
    <row r="64364" spans="3:4" x14ac:dyDescent="0.25">
      <c r="C64364" s="75"/>
      <c r="D64364" s="74"/>
    </row>
    <row r="64365" spans="3:4" x14ac:dyDescent="0.25">
      <c r="C64365" s="75"/>
      <c r="D64365" s="74"/>
    </row>
    <row r="64366" spans="3:4" x14ac:dyDescent="0.25">
      <c r="C64366" s="75"/>
      <c r="D64366" s="74"/>
    </row>
    <row r="64367" spans="3:4" x14ac:dyDescent="0.25">
      <c r="C64367" s="75"/>
      <c r="D64367" s="74"/>
    </row>
    <row r="64368" spans="3:4" x14ac:dyDescent="0.25">
      <c r="C64368" s="75"/>
      <c r="D64368" s="74"/>
    </row>
    <row r="64369" spans="3:4" x14ac:dyDescent="0.25">
      <c r="C64369" s="75"/>
      <c r="D64369" s="74"/>
    </row>
    <row r="64370" spans="3:4" x14ac:dyDescent="0.25">
      <c r="C64370" s="75"/>
      <c r="D64370" s="74"/>
    </row>
    <row r="64371" spans="3:4" x14ac:dyDescent="0.25">
      <c r="C64371" s="75"/>
      <c r="D64371" s="74"/>
    </row>
    <row r="64372" spans="3:4" x14ac:dyDescent="0.25">
      <c r="C64372" s="75"/>
      <c r="D64372" s="74"/>
    </row>
    <row r="64373" spans="3:4" x14ac:dyDescent="0.25">
      <c r="C64373" s="75"/>
      <c r="D64373" s="74"/>
    </row>
    <row r="64374" spans="3:4" x14ac:dyDescent="0.25">
      <c r="C64374" s="75"/>
      <c r="D64374" s="74"/>
    </row>
    <row r="64375" spans="3:4" x14ac:dyDescent="0.25">
      <c r="C64375" s="75"/>
      <c r="D64375" s="74"/>
    </row>
    <row r="64376" spans="3:4" x14ac:dyDescent="0.25">
      <c r="C64376" s="75"/>
      <c r="D64376" s="74"/>
    </row>
    <row r="64377" spans="3:4" x14ac:dyDescent="0.25">
      <c r="C64377" s="75"/>
      <c r="D64377" s="74"/>
    </row>
    <row r="64378" spans="3:4" x14ac:dyDescent="0.25">
      <c r="C64378" s="75"/>
      <c r="D64378" s="74"/>
    </row>
    <row r="64379" spans="3:4" x14ac:dyDescent="0.25">
      <c r="C64379" s="75"/>
      <c r="D64379" s="74"/>
    </row>
    <row r="64380" spans="3:4" x14ac:dyDescent="0.25">
      <c r="C64380" s="75"/>
      <c r="D64380" s="74"/>
    </row>
    <row r="64381" spans="3:4" x14ac:dyDescent="0.25">
      <c r="C64381" s="75"/>
      <c r="D64381" s="74"/>
    </row>
    <row r="64382" spans="3:4" x14ac:dyDescent="0.25">
      <c r="C64382" s="75"/>
      <c r="D64382" s="74"/>
    </row>
    <row r="64383" spans="3:4" x14ac:dyDescent="0.25">
      <c r="C64383" s="75"/>
      <c r="D64383" s="74"/>
    </row>
    <row r="64384" spans="3:4" x14ac:dyDescent="0.25">
      <c r="C64384" s="75"/>
      <c r="D64384" s="74"/>
    </row>
    <row r="64385" spans="3:4" x14ac:dyDescent="0.25">
      <c r="C64385" s="75"/>
      <c r="D64385" s="74"/>
    </row>
    <row r="64386" spans="3:4" x14ac:dyDescent="0.25">
      <c r="C64386" s="75"/>
      <c r="D64386" s="74"/>
    </row>
    <row r="64387" spans="3:4" x14ac:dyDescent="0.25">
      <c r="C64387" s="75"/>
      <c r="D64387" s="74"/>
    </row>
    <row r="64388" spans="3:4" x14ac:dyDescent="0.25">
      <c r="C64388" s="75"/>
      <c r="D64388" s="74"/>
    </row>
    <row r="64389" spans="3:4" x14ac:dyDescent="0.25">
      <c r="C64389" s="75"/>
      <c r="D64389" s="74"/>
    </row>
    <row r="64390" spans="3:4" x14ac:dyDescent="0.25">
      <c r="C64390" s="75"/>
      <c r="D64390" s="74"/>
    </row>
    <row r="64391" spans="3:4" x14ac:dyDescent="0.25">
      <c r="C64391" s="75"/>
      <c r="D64391" s="74"/>
    </row>
    <row r="64392" spans="3:4" x14ac:dyDescent="0.25">
      <c r="C64392" s="75"/>
      <c r="D64392" s="74"/>
    </row>
    <row r="64393" spans="3:4" x14ac:dyDescent="0.25">
      <c r="C64393" s="75"/>
      <c r="D64393" s="74"/>
    </row>
    <row r="64394" spans="3:4" x14ac:dyDescent="0.25">
      <c r="C64394" s="75"/>
      <c r="D64394" s="74"/>
    </row>
    <row r="64395" spans="3:4" x14ac:dyDescent="0.25">
      <c r="C64395" s="75"/>
      <c r="D64395" s="74"/>
    </row>
    <row r="64396" spans="3:4" x14ac:dyDescent="0.25">
      <c r="C64396" s="75"/>
      <c r="D64396" s="74"/>
    </row>
    <row r="64397" spans="3:4" x14ac:dyDescent="0.25">
      <c r="C64397" s="75"/>
      <c r="D64397" s="74"/>
    </row>
    <row r="64398" spans="3:4" x14ac:dyDescent="0.25">
      <c r="C64398" s="75"/>
      <c r="D64398" s="74"/>
    </row>
    <row r="64399" spans="3:4" x14ac:dyDescent="0.25">
      <c r="C64399" s="75"/>
      <c r="D64399" s="74"/>
    </row>
    <row r="64400" spans="3:4" x14ac:dyDescent="0.25">
      <c r="C64400" s="75"/>
      <c r="D64400" s="74"/>
    </row>
    <row r="64401" spans="3:4" x14ac:dyDescent="0.25">
      <c r="C64401" s="75"/>
      <c r="D64401" s="74"/>
    </row>
    <row r="64402" spans="3:4" x14ac:dyDescent="0.25">
      <c r="C64402" s="75"/>
      <c r="D64402" s="74"/>
    </row>
    <row r="64403" spans="3:4" x14ac:dyDescent="0.25">
      <c r="C64403" s="75"/>
      <c r="D64403" s="74"/>
    </row>
    <row r="64404" spans="3:4" x14ac:dyDescent="0.25">
      <c r="C64404" s="75"/>
      <c r="D64404" s="74"/>
    </row>
    <row r="64405" spans="3:4" x14ac:dyDescent="0.25">
      <c r="C64405" s="75"/>
      <c r="D64405" s="74"/>
    </row>
    <row r="64406" spans="3:4" x14ac:dyDescent="0.25">
      <c r="C64406" s="75"/>
      <c r="D64406" s="74"/>
    </row>
    <row r="64407" spans="3:4" x14ac:dyDescent="0.25">
      <c r="C64407" s="75"/>
      <c r="D64407" s="74"/>
    </row>
    <row r="64408" spans="3:4" x14ac:dyDescent="0.25">
      <c r="C64408" s="75"/>
      <c r="D64408" s="74"/>
    </row>
    <row r="64409" spans="3:4" x14ac:dyDescent="0.25">
      <c r="C64409" s="75"/>
      <c r="D64409" s="74"/>
    </row>
    <row r="64410" spans="3:4" x14ac:dyDescent="0.25">
      <c r="C64410" s="75"/>
      <c r="D64410" s="74"/>
    </row>
    <row r="64411" spans="3:4" x14ac:dyDescent="0.25">
      <c r="C64411" s="75"/>
      <c r="D64411" s="74"/>
    </row>
    <row r="64412" spans="3:4" x14ac:dyDescent="0.25">
      <c r="C64412" s="75"/>
      <c r="D64412" s="74"/>
    </row>
    <row r="64413" spans="3:4" x14ac:dyDescent="0.25">
      <c r="C64413" s="75"/>
      <c r="D64413" s="74"/>
    </row>
    <row r="64414" spans="3:4" x14ac:dyDescent="0.25">
      <c r="C64414" s="75"/>
      <c r="D64414" s="74"/>
    </row>
    <row r="64415" spans="3:4" x14ac:dyDescent="0.25">
      <c r="C64415" s="75"/>
      <c r="D64415" s="74"/>
    </row>
    <row r="64416" spans="3:4" x14ac:dyDescent="0.25">
      <c r="C64416" s="75"/>
      <c r="D64416" s="74"/>
    </row>
    <row r="64417" spans="3:4" x14ac:dyDescent="0.25">
      <c r="C64417" s="75"/>
      <c r="D64417" s="74"/>
    </row>
    <row r="64418" spans="3:4" x14ac:dyDescent="0.25">
      <c r="C64418" s="75"/>
      <c r="D64418" s="74"/>
    </row>
    <row r="64419" spans="3:4" x14ac:dyDescent="0.25">
      <c r="C64419" s="75"/>
      <c r="D64419" s="74"/>
    </row>
    <row r="64420" spans="3:4" x14ac:dyDescent="0.25">
      <c r="C64420" s="75"/>
      <c r="D64420" s="74"/>
    </row>
    <row r="64421" spans="3:4" x14ac:dyDescent="0.25">
      <c r="C64421" s="75"/>
      <c r="D64421" s="74"/>
    </row>
    <row r="64422" spans="3:4" x14ac:dyDescent="0.25">
      <c r="C64422" s="75"/>
      <c r="D64422" s="74"/>
    </row>
    <row r="64423" spans="3:4" x14ac:dyDescent="0.25">
      <c r="C64423" s="75"/>
      <c r="D64423" s="74"/>
    </row>
    <row r="64424" spans="3:4" x14ac:dyDescent="0.25">
      <c r="C64424" s="75"/>
      <c r="D64424" s="74"/>
    </row>
    <row r="64425" spans="3:4" x14ac:dyDescent="0.25">
      <c r="C64425" s="75"/>
      <c r="D64425" s="74"/>
    </row>
    <row r="64426" spans="3:4" x14ac:dyDescent="0.25">
      <c r="C64426" s="75"/>
      <c r="D64426" s="74"/>
    </row>
    <row r="64427" spans="3:4" x14ac:dyDescent="0.25">
      <c r="C64427" s="75"/>
      <c r="D64427" s="74"/>
    </row>
    <row r="64428" spans="3:4" x14ac:dyDescent="0.25">
      <c r="C64428" s="75"/>
      <c r="D64428" s="74"/>
    </row>
    <row r="64429" spans="3:4" x14ac:dyDescent="0.25">
      <c r="C64429" s="75"/>
      <c r="D64429" s="74"/>
    </row>
    <row r="64430" spans="3:4" x14ac:dyDescent="0.25">
      <c r="C64430" s="75"/>
      <c r="D64430" s="74"/>
    </row>
    <row r="64431" spans="3:4" x14ac:dyDescent="0.25">
      <c r="C64431" s="75"/>
      <c r="D64431" s="74"/>
    </row>
    <row r="64432" spans="3:4" x14ac:dyDescent="0.25">
      <c r="C64432" s="75"/>
      <c r="D64432" s="74"/>
    </row>
    <row r="64433" spans="3:4" x14ac:dyDescent="0.25">
      <c r="C64433" s="75"/>
      <c r="D64433" s="74"/>
    </row>
    <row r="64434" spans="3:4" x14ac:dyDescent="0.25">
      <c r="C64434" s="75"/>
      <c r="D64434" s="74"/>
    </row>
    <row r="64435" spans="3:4" x14ac:dyDescent="0.25">
      <c r="C64435" s="75"/>
      <c r="D64435" s="74"/>
    </row>
    <row r="64436" spans="3:4" x14ac:dyDescent="0.25">
      <c r="C64436" s="75"/>
      <c r="D64436" s="74"/>
    </row>
    <row r="64437" spans="3:4" x14ac:dyDescent="0.25">
      <c r="C64437" s="75"/>
      <c r="D64437" s="74"/>
    </row>
    <row r="64438" spans="3:4" x14ac:dyDescent="0.25">
      <c r="C64438" s="75"/>
      <c r="D64438" s="74"/>
    </row>
    <row r="64439" spans="3:4" x14ac:dyDescent="0.25">
      <c r="C64439" s="75"/>
      <c r="D64439" s="74"/>
    </row>
    <row r="64440" spans="3:4" x14ac:dyDescent="0.25">
      <c r="C64440" s="75"/>
      <c r="D64440" s="74"/>
    </row>
    <row r="64441" spans="3:4" x14ac:dyDescent="0.25">
      <c r="C64441" s="75"/>
      <c r="D64441" s="74"/>
    </row>
    <row r="64442" spans="3:4" x14ac:dyDescent="0.25">
      <c r="C64442" s="75"/>
      <c r="D64442" s="74"/>
    </row>
    <row r="64443" spans="3:4" x14ac:dyDescent="0.25">
      <c r="C64443" s="75"/>
      <c r="D64443" s="74"/>
    </row>
    <row r="64444" spans="3:4" x14ac:dyDescent="0.25">
      <c r="C64444" s="75"/>
      <c r="D64444" s="74"/>
    </row>
    <row r="64445" spans="3:4" x14ac:dyDescent="0.25">
      <c r="C64445" s="75"/>
      <c r="D64445" s="74"/>
    </row>
    <row r="64446" spans="3:4" x14ac:dyDescent="0.25">
      <c r="C64446" s="75"/>
      <c r="D64446" s="74"/>
    </row>
    <row r="64447" spans="3:4" x14ac:dyDescent="0.25">
      <c r="C64447" s="75"/>
      <c r="D64447" s="74"/>
    </row>
    <row r="64448" spans="3:4" x14ac:dyDescent="0.25">
      <c r="C64448" s="75"/>
      <c r="D64448" s="74"/>
    </row>
    <row r="64449" spans="3:4" x14ac:dyDescent="0.25">
      <c r="C64449" s="75"/>
      <c r="D64449" s="74"/>
    </row>
    <row r="64450" spans="3:4" x14ac:dyDescent="0.25">
      <c r="C64450" s="75"/>
      <c r="D64450" s="74"/>
    </row>
    <row r="64451" spans="3:4" x14ac:dyDescent="0.25">
      <c r="C64451" s="75"/>
      <c r="D64451" s="74"/>
    </row>
    <row r="64452" spans="3:4" x14ac:dyDescent="0.25">
      <c r="C64452" s="75"/>
      <c r="D64452" s="74"/>
    </row>
    <row r="64453" spans="3:4" x14ac:dyDescent="0.25">
      <c r="C64453" s="75"/>
      <c r="D64453" s="74"/>
    </row>
    <row r="64454" spans="3:4" x14ac:dyDescent="0.25">
      <c r="C64454" s="75"/>
      <c r="D64454" s="74"/>
    </row>
    <row r="64455" spans="3:4" x14ac:dyDescent="0.25">
      <c r="C64455" s="75"/>
      <c r="D64455" s="74"/>
    </row>
    <row r="64456" spans="3:4" x14ac:dyDescent="0.25">
      <c r="C64456" s="75"/>
      <c r="D64456" s="74"/>
    </row>
    <row r="64457" spans="3:4" x14ac:dyDescent="0.25">
      <c r="C64457" s="75"/>
      <c r="D64457" s="74"/>
    </row>
    <row r="64458" spans="3:4" x14ac:dyDescent="0.25">
      <c r="C64458" s="75"/>
      <c r="D64458" s="74"/>
    </row>
    <row r="64459" spans="3:4" x14ac:dyDescent="0.25">
      <c r="C64459" s="75"/>
      <c r="D64459" s="74"/>
    </row>
    <row r="64460" spans="3:4" x14ac:dyDescent="0.25">
      <c r="C64460" s="75"/>
      <c r="D64460" s="74"/>
    </row>
    <row r="64461" spans="3:4" x14ac:dyDescent="0.25">
      <c r="C64461" s="75"/>
      <c r="D64461" s="74"/>
    </row>
    <row r="64462" spans="3:4" x14ac:dyDescent="0.25">
      <c r="C64462" s="75"/>
      <c r="D64462" s="74"/>
    </row>
    <row r="64463" spans="3:4" x14ac:dyDescent="0.25">
      <c r="C64463" s="75"/>
      <c r="D64463" s="74"/>
    </row>
    <row r="64464" spans="3:4" x14ac:dyDescent="0.25">
      <c r="C64464" s="75"/>
      <c r="D64464" s="74"/>
    </row>
    <row r="64465" spans="3:4" x14ac:dyDescent="0.25">
      <c r="C64465" s="75"/>
      <c r="D64465" s="74"/>
    </row>
    <row r="64466" spans="3:4" x14ac:dyDescent="0.25">
      <c r="C64466" s="75"/>
      <c r="D64466" s="74"/>
    </row>
    <row r="64467" spans="3:4" x14ac:dyDescent="0.25">
      <c r="C64467" s="75"/>
      <c r="D64467" s="74"/>
    </row>
    <row r="64468" spans="3:4" x14ac:dyDescent="0.25">
      <c r="C64468" s="75"/>
      <c r="D64468" s="74"/>
    </row>
    <row r="64469" spans="3:4" x14ac:dyDescent="0.25">
      <c r="C64469" s="75"/>
      <c r="D64469" s="74"/>
    </row>
    <row r="64470" spans="3:4" x14ac:dyDescent="0.25">
      <c r="C64470" s="75"/>
      <c r="D64470" s="74"/>
    </row>
    <row r="64471" spans="3:4" x14ac:dyDescent="0.25">
      <c r="C64471" s="75"/>
      <c r="D64471" s="74"/>
    </row>
    <row r="64472" spans="3:4" x14ac:dyDescent="0.25">
      <c r="C64472" s="75"/>
      <c r="D64472" s="74"/>
    </row>
    <row r="64473" spans="3:4" x14ac:dyDescent="0.25">
      <c r="C64473" s="75"/>
      <c r="D64473" s="74"/>
    </row>
    <row r="64474" spans="3:4" x14ac:dyDescent="0.25">
      <c r="C64474" s="75"/>
      <c r="D64474" s="74"/>
    </row>
    <row r="64475" spans="3:4" x14ac:dyDescent="0.25">
      <c r="C64475" s="75"/>
      <c r="D64475" s="74"/>
    </row>
    <row r="64476" spans="3:4" x14ac:dyDescent="0.25">
      <c r="C64476" s="75"/>
      <c r="D64476" s="74"/>
    </row>
    <row r="64477" spans="3:4" x14ac:dyDescent="0.25">
      <c r="C64477" s="75"/>
      <c r="D64477" s="74"/>
    </row>
    <row r="64478" spans="3:4" x14ac:dyDescent="0.25">
      <c r="C64478" s="75"/>
      <c r="D64478" s="74"/>
    </row>
    <row r="64479" spans="3:4" x14ac:dyDescent="0.25">
      <c r="C64479" s="75"/>
      <c r="D64479" s="74"/>
    </row>
    <row r="64480" spans="3:4" x14ac:dyDescent="0.25">
      <c r="C64480" s="75"/>
      <c r="D64480" s="74"/>
    </row>
    <row r="64481" spans="3:4" x14ac:dyDescent="0.25">
      <c r="C64481" s="75"/>
      <c r="D64481" s="74"/>
    </row>
    <row r="64482" spans="3:4" x14ac:dyDescent="0.25">
      <c r="C64482" s="75"/>
      <c r="D64482" s="74"/>
    </row>
    <row r="64483" spans="3:4" x14ac:dyDescent="0.25">
      <c r="C64483" s="75"/>
      <c r="D64483" s="74"/>
    </row>
    <row r="64484" spans="3:4" x14ac:dyDescent="0.25">
      <c r="C64484" s="75"/>
      <c r="D64484" s="74"/>
    </row>
    <row r="64485" spans="3:4" x14ac:dyDescent="0.25">
      <c r="C64485" s="75"/>
      <c r="D64485" s="74"/>
    </row>
    <row r="64486" spans="3:4" x14ac:dyDescent="0.25">
      <c r="C64486" s="75"/>
      <c r="D64486" s="74"/>
    </row>
    <row r="64487" spans="3:4" x14ac:dyDescent="0.25">
      <c r="C64487" s="75"/>
      <c r="D64487" s="74"/>
    </row>
    <row r="64488" spans="3:4" x14ac:dyDescent="0.25">
      <c r="C64488" s="75"/>
      <c r="D64488" s="74"/>
    </row>
    <row r="64489" spans="3:4" x14ac:dyDescent="0.25">
      <c r="C64489" s="75"/>
      <c r="D64489" s="74"/>
    </row>
    <row r="64490" spans="3:4" x14ac:dyDescent="0.25">
      <c r="C64490" s="75"/>
      <c r="D64490" s="74"/>
    </row>
    <row r="64491" spans="3:4" x14ac:dyDescent="0.25">
      <c r="C64491" s="75"/>
      <c r="D64491" s="74"/>
    </row>
    <row r="64492" spans="3:4" x14ac:dyDescent="0.25">
      <c r="C64492" s="75"/>
      <c r="D64492" s="74"/>
    </row>
    <row r="64493" spans="3:4" x14ac:dyDescent="0.25">
      <c r="C64493" s="75"/>
      <c r="D64493" s="74"/>
    </row>
    <row r="64494" spans="3:4" x14ac:dyDescent="0.25">
      <c r="C64494" s="75"/>
      <c r="D64494" s="74"/>
    </row>
    <row r="64495" spans="3:4" x14ac:dyDescent="0.25">
      <c r="C64495" s="75"/>
      <c r="D64495" s="74"/>
    </row>
    <row r="64496" spans="3:4" x14ac:dyDescent="0.25">
      <c r="C64496" s="75"/>
      <c r="D64496" s="74"/>
    </row>
    <row r="64497" spans="3:4" x14ac:dyDescent="0.25">
      <c r="C64497" s="75"/>
      <c r="D64497" s="74"/>
    </row>
    <row r="64498" spans="3:4" x14ac:dyDescent="0.25">
      <c r="C64498" s="75"/>
      <c r="D64498" s="74"/>
    </row>
    <row r="64499" spans="3:4" x14ac:dyDescent="0.25">
      <c r="C64499" s="75"/>
      <c r="D64499" s="74"/>
    </row>
    <row r="64500" spans="3:4" x14ac:dyDescent="0.25">
      <c r="C64500" s="75"/>
      <c r="D64500" s="74"/>
    </row>
    <row r="64501" spans="3:4" x14ac:dyDescent="0.25">
      <c r="C64501" s="75"/>
      <c r="D64501" s="74"/>
    </row>
    <row r="64502" spans="3:4" x14ac:dyDescent="0.25">
      <c r="C64502" s="75"/>
      <c r="D64502" s="74"/>
    </row>
    <row r="64503" spans="3:4" x14ac:dyDescent="0.25">
      <c r="C64503" s="75"/>
      <c r="D64503" s="74"/>
    </row>
    <row r="64504" spans="3:4" x14ac:dyDescent="0.25">
      <c r="C64504" s="75"/>
      <c r="D64504" s="74"/>
    </row>
    <row r="64505" spans="3:4" x14ac:dyDescent="0.25">
      <c r="C64505" s="75"/>
      <c r="D64505" s="74"/>
    </row>
    <row r="64506" spans="3:4" x14ac:dyDescent="0.25">
      <c r="C64506" s="75"/>
      <c r="D64506" s="74"/>
    </row>
    <row r="64507" spans="3:4" x14ac:dyDescent="0.25">
      <c r="C64507" s="75"/>
      <c r="D64507" s="74"/>
    </row>
    <row r="64508" spans="3:4" x14ac:dyDescent="0.25">
      <c r="C64508" s="75"/>
      <c r="D64508" s="74"/>
    </row>
    <row r="64509" spans="3:4" x14ac:dyDescent="0.25">
      <c r="C64509" s="75"/>
      <c r="D64509" s="74"/>
    </row>
    <row r="64510" spans="3:4" x14ac:dyDescent="0.25">
      <c r="C64510" s="75"/>
      <c r="D64510" s="74"/>
    </row>
    <row r="64511" spans="3:4" x14ac:dyDescent="0.25">
      <c r="C64511" s="75"/>
      <c r="D64511" s="74"/>
    </row>
    <row r="64512" spans="3:4" x14ac:dyDescent="0.25">
      <c r="C64512" s="75"/>
      <c r="D64512" s="74"/>
    </row>
    <row r="64513" spans="3:4" x14ac:dyDescent="0.25">
      <c r="C64513" s="75"/>
      <c r="D64513" s="74"/>
    </row>
    <row r="64514" spans="3:4" x14ac:dyDescent="0.25">
      <c r="C64514" s="75"/>
      <c r="D64514" s="74"/>
    </row>
    <row r="64515" spans="3:4" x14ac:dyDescent="0.25">
      <c r="C64515" s="75"/>
      <c r="D64515" s="74"/>
    </row>
    <row r="64516" spans="3:4" x14ac:dyDescent="0.25">
      <c r="C64516" s="75"/>
      <c r="D64516" s="74"/>
    </row>
    <row r="64517" spans="3:4" x14ac:dyDescent="0.25">
      <c r="C64517" s="75"/>
      <c r="D64517" s="74"/>
    </row>
    <row r="64518" spans="3:4" x14ac:dyDescent="0.25">
      <c r="C64518" s="75"/>
      <c r="D64518" s="74"/>
    </row>
    <row r="64519" spans="3:4" x14ac:dyDescent="0.25">
      <c r="C64519" s="75"/>
      <c r="D64519" s="74"/>
    </row>
    <row r="64520" spans="3:4" x14ac:dyDescent="0.25">
      <c r="C64520" s="75"/>
      <c r="D64520" s="74"/>
    </row>
    <row r="64521" spans="3:4" x14ac:dyDescent="0.25">
      <c r="C64521" s="75"/>
      <c r="D64521" s="74"/>
    </row>
    <row r="64522" spans="3:4" x14ac:dyDescent="0.25">
      <c r="C64522" s="75"/>
      <c r="D64522" s="74"/>
    </row>
    <row r="64523" spans="3:4" x14ac:dyDescent="0.25">
      <c r="C64523" s="75"/>
      <c r="D64523" s="74"/>
    </row>
    <row r="64524" spans="3:4" x14ac:dyDescent="0.25">
      <c r="C64524" s="75"/>
      <c r="D64524" s="74"/>
    </row>
    <row r="64525" spans="3:4" x14ac:dyDescent="0.25">
      <c r="C64525" s="75"/>
      <c r="D64525" s="74"/>
    </row>
    <row r="64526" spans="3:4" x14ac:dyDescent="0.25">
      <c r="C64526" s="75"/>
      <c r="D64526" s="74"/>
    </row>
    <row r="64527" spans="3:4" x14ac:dyDescent="0.25">
      <c r="C64527" s="75"/>
      <c r="D64527" s="74"/>
    </row>
    <row r="64528" spans="3:4" x14ac:dyDescent="0.25">
      <c r="C64528" s="75"/>
      <c r="D64528" s="74"/>
    </row>
    <row r="64529" spans="3:4" x14ac:dyDescent="0.25">
      <c r="C64529" s="75"/>
      <c r="D64529" s="74"/>
    </row>
    <row r="64530" spans="3:4" x14ac:dyDescent="0.25">
      <c r="C64530" s="75"/>
      <c r="D64530" s="74"/>
    </row>
    <row r="64531" spans="3:4" x14ac:dyDescent="0.25">
      <c r="C64531" s="75"/>
      <c r="D64531" s="74"/>
    </row>
    <row r="64532" spans="3:4" x14ac:dyDescent="0.25">
      <c r="C64532" s="75"/>
      <c r="D64532" s="74"/>
    </row>
    <row r="64533" spans="3:4" x14ac:dyDescent="0.25">
      <c r="C64533" s="75"/>
      <c r="D64533" s="74"/>
    </row>
    <row r="64534" spans="3:4" x14ac:dyDescent="0.25">
      <c r="C64534" s="75"/>
      <c r="D64534" s="74"/>
    </row>
    <row r="64535" spans="3:4" x14ac:dyDescent="0.25">
      <c r="C64535" s="75"/>
      <c r="D64535" s="74"/>
    </row>
    <row r="64536" spans="3:4" x14ac:dyDescent="0.25">
      <c r="C64536" s="75"/>
      <c r="D64536" s="74"/>
    </row>
    <row r="64537" spans="3:4" x14ac:dyDescent="0.25">
      <c r="C64537" s="75"/>
      <c r="D64537" s="74"/>
    </row>
    <row r="64538" spans="3:4" x14ac:dyDescent="0.25">
      <c r="C64538" s="75"/>
      <c r="D64538" s="74"/>
    </row>
    <row r="64539" spans="3:4" x14ac:dyDescent="0.25">
      <c r="C64539" s="75"/>
      <c r="D64539" s="74"/>
    </row>
    <row r="64540" spans="3:4" x14ac:dyDescent="0.25">
      <c r="C64540" s="75"/>
      <c r="D64540" s="74"/>
    </row>
    <row r="64541" spans="3:4" x14ac:dyDescent="0.25">
      <c r="C64541" s="75"/>
      <c r="D64541" s="74"/>
    </row>
    <row r="64542" spans="3:4" x14ac:dyDescent="0.25">
      <c r="C64542" s="75"/>
      <c r="D64542" s="74"/>
    </row>
    <row r="64543" spans="3:4" x14ac:dyDescent="0.25">
      <c r="C64543" s="75"/>
      <c r="D64543" s="74"/>
    </row>
    <row r="64544" spans="3:4" x14ac:dyDescent="0.25">
      <c r="C64544" s="75"/>
      <c r="D64544" s="74"/>
    </row>
    <row r="64545" spans="3:4" x14ac:dyDescent="0.25">
      <c r="C64545" s="75"/>
      <c r="D64545" s="74"/>
    </row>
    <row r="64546" spans="3:4" x14ac:dyDescent="0.25">
      <c r="C64546" s="75"/>
      <c r="D64546" s="74"/>
    </row>
    <row r="64547" spans="3:4" x14ac:dyDescent="0.25">
      <c r="C64547" s="75"/>
      <c r="D64547" s="74"/>
    </row>
    <row r="64548" spans="3:4" x14ac:dyDescent="0.25">
      <c r="C64548" s="75"/>
      <c r="D64548" s="74"/>
    </row>
    <row r="64549" spans="3:4" x14ac:dyDescent="0.25">
      <c r="C64549" s="75"/>
      <c r="D64549" s="74"/>
    </row>
    <row r="64550" spans="3:4" x14ac:dyDescent="0.25">
      <c r="C64550" s="75"/>
      <c r="D64550" s="74"/>
    </row>
    <row r="64551" spans="3:4" x14ac:dyDescent="0.25">
      <c r="C64551" s="75"/>
      <c r="D64551" s="74"/>
    </row>
    <row r="64552" spans="3:4" x14ac:dyDescent="0.25">
      <c r="C64552" s="75"/>
      <c r="D64552" s="74"/>
    </row>
    <row r="64553" spans="3:4" x14ac:dyDescent="0.25">
      <c r="C64553" s="75"/>
      <c r="D64553" s="74"/>
    </row>
    <row r="64554" spans="3:4" x14ac:dyDescent="0.25">
      <c r="C64554" s="75"/>
      <c r="D64554" s="74"/>
    </row>
    <row r="64555" spans="3:4" x14ac:dyDescent="0.25">
      <c r="C64555" s="75"/>
      <c r="D64555" s="74"/>
    </row>
    <row r="64556" spans="3:4" x14ac:dyDescent="0.25">
      <c r="C64556" s="75"/>
      <c r="D64556" s="74"/>
    </row>
    <row r="64557" spans="3:4" x14ac:dyDescent="0.25">
      <c r="C64557" s="75"/>
      <c r="D64557" s="74"/>
    </row>
    <row r="64558" spans="3:4" x14ac:dyDescent="0.25">
      <c r="C64558" s="75"/>
      <c r="D64558" s="74"/>
    </row>
    <row r="64559" spans="3:4" x14ac:dyDescent="0.25">
      <c r="C64559" s="75"/>
      <c r="D64559" s="74"/>
    </row>
    <row r="64560" spans="3:4" x14ac:dyDescent="0.25">
      <c r="C64560" s="75"/>
      <c r="D64560" s="74"/>
    </row>
    <row r="64561" spans="3:4" x14ac:dyDescent="0.25">
      <c r="C64561" s="75"/>
      <c r="D64561" s="74"/>
    </row>
    <row r="64562" spans="3:4" x14ac:dyDescent="0.25">
      <c r="C64562" s="75"/>
      <c r="D64562" s="74"/>
    </row>
    <row r="64563" spans="3:4" x14ac:dyDescent="0.25">
      <c r="C64563" s="75"/>
      <c r="D64563" s="74"/>
    </row>
    <row r="64564" spans="3:4" x14ac:dyDescent="0.25">
      <c r="C64564" s="75"/>
      <c r="D64564" s="74"/>
    </row>
    <row r="64565" spans="3:4" x14ac:dyDescent="0.25">
      <c r="C64565" s="75"/>
      <c r="D64565" s="74"/>
    </row>
    <row r="64566" spans="3:4" x14ac:dyDescent="0.25">
      <c r="C64566" s="75"/>
      <c r="D64566" s="74"/>
    </row>
    <row r="64567" spans="3:4" x14ac:dyDescent="0.25">
      <c r="C64567" s="75"/>
      <c r="D64567" s="74"/>
    </row>
    <row r="64568" spans="3:4" x14ac:dyDescent="0.25">
      <c r="C64568" s="75"/>
      <c r="D64568" s="74"/>
    </row>
    <row r="64569" spans="3:4" x14ac:dyDescent="0.25">
      <c r="C64569" s="75"/>
      <c r="D64569" s="74"/>
    </row>
    <row r="64570" spans="3:4" x14ac:dyDescent="0.25">
      <c r="C64570" s="75"/>
      <c r="D64570" s="74"/>
    </row>
    <row r="64571" spans="3:4" x14ac:dyDescent="0.25">
      <c r="C64571" s="75"/>
      <c r="D64571" s="74"/>
    </row>
    <row r="64572" spans="3:4" x14ac:dyDescent="0.25">
      <c r="C64572" s="75"/>
      <c r="D64572" s="74"/>
    </row>
    <row r="64573" spans="3:4" x14ac:dyDescent="0.25">
      <c r="C64573" s="75"/>
      <c r="D64573" s="74"/>
    </row>
    <row r="64574" spans="3:4" x14ac:dyDescent="0.25">
      <c r="C64574" s="75"/>
      <c r="D64574" s="74"/>
    </row>
    <row r="64575" spans="3:4" x14ac:dyDescent="0.25">
      <c r="C64575" s="75"/>
      <c r="D64575" s="74"/>
    </row>
    <row r="64576" spans="3:4" x14ac:dyDescent="0.25">
      <c r="C64576" s="75"/>
      <c r="D64576" s="74"/>
    </row>
    <row r="64577" spans="3:4" x14ac:dyDescent="0.25">
      <c r="C64577" s="75"/>
      <c r="D64577" s="74"/>
    </row>
    <row r="64578" spans="3:4" x14ac:dyDescent="0.25">
      <c r="C64578" s="75"/>
      <c r="D64578" s="74"/>
    </row>
    <row r="64579" spans="3:4" x14ac:dyDescent="0.25">
      <c r="C64579" s="75"/>
      <c r="D64579" s="74"/>
    </row>
    <row r="64580" spans="3:4" x14ac:dyDescent="0.25">
      <c r="C64580" s="75"/>
      <c r="D64580" s="74"/>
    </row>
    <row r="64581" spans="3:4" x14ac:dyDescent="0.25">
      <c r="C64581" s="75"/>
      <c r="D64581" s="74"/>
    </row>
    <row r="64582" spans="3:4" x14ac:dyDescent="0.25">
      <c r="C64582" s="75"/>
      <c r="D64582" s="74"/>
    </row>
    <row r="64583" spans="3:4" x14ac:dyDescent="0.25">
      <c r="C64583" s="75"/>
      <c r="D64583" s="74"/>
    </row>
    <row r="64584" spans="3:4" x14ac:dyDescent="0.25">
      <c r="C64584" s="75"/>
      <c r="D64584" s="74"/>
    </row>
    <row r="64585" spans="3:4" x14ac:dyDescent="0.25">
      <c r="C64585" s="75"/>
      <c r="D64585" s="74"/>
    </row>
    <row r="64586" spans="3:4" x14ac:dyDescent="0.25">
      <c r="C64586" s="75"/>
      <c r="D64586" s="74"/>
    </row>
    <row r="64587" spans="3:4" x14ac:dyDescent="0.25">
      <c r="C64587" s="75"/>
      <c r="D64587" s="74"/>
    </row>
    <row r="64588" spans="3:4" x14ac:dyDescent="0.25">
      <c r="C64588" s="75"/>
      <c r="D64588" s="74"/>
    </row>
    <row r="64589" spans="3:4" x14ac:dyDescent="0.25">
      <c r="C64589" s="75"/>
      <c r="D64589" s="74"/>
    </row>
    <row r="64590" spans="3:4" x14ac:dyDescent="0.25">
      <c r="C64590" s="75"/>
      <c r="D64590" s="74"/>
    </row>
    <row r="64591" spans="3:4" x14ac:dyDescent="0.25">
      <c r="C64591" s="75"/>
      <c r="D64591" s="74"/>
    </row>
    <row r="64592" spans="3:4" x14ac:dyDescent="0.25">
      <c r="C64592" s="75"/>
      <c r="D64592" s="74"/>
    </row>
    <row r="64593" spans="3:4" x14ac:dyDescent="0.25">
      <c r="C64593" s="75"/>
      <c r="D64593" s="74"/>
    </row>
    <row r="64594" spans="3:4" x14ac:dyDescent="0.25">
      <c r="C64594" s="75"/>
      <c r="D64594" s="74"/>
    </row>
    <row r="64595" spans="3:4" x14ac:dyDescent="0.25">
      <c r="C64595" s="75"/>
      <c r="D64595" s="74"/>
    </row>
    <row r="64596" spans="3:4" x14ac:dyDescent="0.25">
      <c r="C64596" s="75"/>
      <c r="D64596" s="74"/>
    </row>
    <row r="64597" spans="3:4" x14ac:dyDescent="0.25">
      <c r="C64597" s="75"/>
      <c r="D64597" s="74"/>
    </row>
    <row r="64598" spans="3:4" x14ac:dyDescent="0.25">
      <c r="C64598" s="75"/>
      <c r="D64598" s="74"/>
    </row>
    <row r="64599" spans="3:4" x14ac:dyDescent="0.25">
      <c r="C64599" s="75"/>
      <c r="D64599" s="74"/>
    </row>
    <row r="64600" spans="3:4" x14ac:dyDescent="0.25">
      <c r="C64600" s="75"/>
      <c r="D64600" s="74"/>
    </row>
    <row r="64601" spans="3:4" x14ac:dyDescent="0.25">
      <c r="C64601" s="75"/>
      <c r="D64601" s="74"/>
    </row>
    <row r="64602" spans="3:4" x14ac:dyDescent="0.25">
      <c r="C64602" s="75"/>
      <c r="D64602" s="74"/>
    </row>
    <row r="64603" spans="3:4" x14ac:dyDescent="0.25">
      <c r="C64603" s="75"/>
      <c r="D64603" s="74"/>
    </row>
    <row r="64604" spans="3:4" x14ac:dyDescent="0.25">
      <c r="C64604" s="75"/>
      <c r="D64604" s="74"/>
    </row>
    <row r="64605" spans="3:4" x14ac:dyDescent="0.25">
      <c r="C64605" s="75"/>
      <c r="D64605" s="74"/>
    </row>
    <row r="64606" spans="3:4" x14ac:dyDescent="0.25">
      <c r="C64606" s="75"/>
      <c r="D64606" s="74"/>
    </row>
    <row r="64607" spans="3:4" x14ac:dyDescent="0.25">
      <c r="C64607" s="75"/>
      <c r="D64607" s="74"/>
    </row>
    <row r="64608" spans="3:4" x14ac:dyDescent="0.25">
      <c r="C64608" s="75"/>
      <c r="D64608" s="74"/>
    </row>
    <row r="64609" spans="3:4" x14ac:dyDescent="0.25">
      <c r="C64609" s="75"/>
      <c r="D64609" s="74"/>
    </row>
    <row r="64610" spans="3:4" x14ac:dyDescent="0.25">
      <c r="C64610" s="75"/>
      <c r="D64610" s="74"/>
    </row>
    <row r="64611" spans="3:4" x14ac:dyDescent="0.25">
      <c r="C64611" s="75"/>
      <c r="D64611" s="74"/>
    </row>
    <row r="64612" spans="3:4" x14ac:dyDescent="0.25">
      <c r="C64612" s="75"/>
      <c r="D64612" s="74"/>
    </row>
    <row r="64613" spans="3:4" x14ac:dyDescent="0.25">
      <c r="C64613" s="75"/>
      <c r="D64613" s="74"/>
    </row>
    <row r="64614" spans="3:4" x14ac:dyDescent="0.25">
      <c r="C64614" s="75"/>
      <c r="D64614" s="74"/>
    </row>
    <row r="64615" spans="3:4" x14ac:dyDescent="0.25">
      <c r="C64615" s="75"/>
      <c r="D64615" s="74"/>
    </row>
    <row r="64616" spans="3:4" x14ac:dyDescent="0.25">
      <c r="C64616" s="75"/>
      <c r="D64616" s="74"/>
    </row>
    <row r="64617" spans="3:4" x14ac:dyDescent="0.25">
      <c r="C64617" s="75"/>
      <c r="D64617" s="74"/>
    </row>
    <row r="64618" spans="3:4" x14ac:dyDescent="0.25">
      <c r="C64618" s="75"/>
      <c r="D64618" s="74"/>
    </row>
    <row r="64619" spans="3:4" x14ac:dyDescent="0.25">
      <c r="C64619" s="75"/>
      <c r="D64619" s="74"/>
    </row>
    <row r="64620" spans="3:4" x14ac:dyDescent="0.25">
      <c r="C64620" s="75"/>
      <c r="D64620" s="74"/>
    </row>
    <row r="64621" spans="3:4" x14ac:dyDescent="0.25">
      <c r="C64621" s="75"/>
      <c r="D64621" s="74"/>
    </row>
    <row r="64622" spans="3:4" x14ac:dyDescent="0.25">
      <c r="C64622" s="75"/>
      <c r="D64622" s="74"/>
    </row>
    <row r="64623" spans="3:4" x14ac:dyDescent="0.25">
      <c r="C64623" s="75"/>
      <c r="D64623" s="74"/>
    </row>
    <row r="64624" spans="3:4" x14ac:dyDescent="0.25">
      <c r="C64624" s="75"/>
      <c r="D64624" s="74"/>
    </row>
    <row r="64625" spans="3:4" x14ac:dyDescent="0.25">
      <c r="C64625" s="75"/>
      <c r="D64625" s="74"/>
    </row>
    <row r="64626" spans="3:4" x14ac:dyDescent="0.25">
      <c r="C64626" s="75"/>
      <c r="D64626" s="74"/>
    </row>
    <row r="64627" spans="3:4" x14ac:dyDescent="0.25">
      <c r="C64627" s="75"/>
      <c r="D64627" s="74"/>
    </row>
    <row r="64628" spans="3:4" x14ac:dyDescent="0.25">
      <c r="C64628" s="75"/>
      <c r="D64628" s="74"/>
    </row>
    <row r="64629" spans="3:4" x14ac:dyDescent="0.25">
      <c r="C64629" s="75"/>
      <c r="D64629" s="74"/>
    </row>
    <row r="64630" spans="3:4" x14ac:dyDescent="0.25">
      <c r="C64630" s="75"/>
      <c r="D64630" s="74"/>
    </row>
    <row r="64631" spans="3:4" x14ac:dyDescent="0.25">
      <c r="C64631" s="75"/>
      <c r="D64631" s="74"/>
    </row>
    <row r="64632" spans="3:4" x14ac:dyDescent="0.25">
      <c r="C64632" s="75"/>
      <c r="D64632" s="74"/>
    </row>
    <row r="64633" spans="3:4" x14ac:dyDescent="0.25">
      <c r="C64633" s="75"/>
      <c r="D64633" s="74"/>
    </row>
    <row r="64634" spans="3:4" x14ac:dyDescent="0.25">
      <c r="C64634" s="75"/>
      <c r="D64634" s="74"/>
    </row>
    <row r="64635" spans="3:4" x14ac:dyDescent="0.25">
      <c r="C64635" s="75"/>
      <c r="D64635" s="74"/>
    </row>
    <row r="64636" spans="3:4" x14ac:dyDescent="0.25">
      <c r="C64636" s="75"/>
      <c r="D64636" s="74"/>
    </row>
    <row r="64637" spans="3:4" x14ac:dyDescent="0.25">
      <c r="C64637" s="75"/>
      <c r="D64637" s="74"/>
    </row>
    <row r="64638" spans="3:4" x14ac:dyDescent="0.25">
      <c r="C64638" s="75"/>
      <c r="D64638" s="74"/>
    </row>
    <row r="64639" spans="3:4" x14ac:dyDescent="0.25">
      <c r="C64639" s="75"/>
      <c r="D64639" s="74"/>
    </row>
    <row r="64640" spans="3:4" x14ac:dyDescent="0.25">
      <c r="C64640" s="75"/>
      <c r="D64640" s="74"/>
    </row>
    <row r="64641" spans="3:4" x14ac:dyDescent="0.25">
      <c r="C64641" s="75"/>
      <c r="D64641" s="74"/>
    </row>
    <row r="64642" spans="3:4" x14ac:dyDescent="0.25">
      <c r="C64642" s="75"/>
      <c r="D64642" s="74"/>
    </row>
    <row r="64643" spans="3:4" x14ac:dyDescent="0.25">
      <c r="C64643" s="75"/>
      <c r="D64643" s="74"/>
    </row>
    <row r="64644" spans="3:4" x14ac:dyDescent="0.25">
      <c r="C64644" s="75"/>
      <c r="D64644" s="74"/>
    </row>
    <row r="64645" spans="3:4" x14ac:dyDescent="0.25">
      <c r="C64645" s="75"/>
      <c r="D64645" s="74"/>
    </row>
    <row r="64646" spans="3:4" x14ac:dyDescent="0.25">
      <c r="C64646" s="75"/>
      <c r="D64646" s="74"/>
    </row>
    <row r="64647" spans="3:4" x14ac:dyDescent="0.25">
      <c r="C64647" s="75"/>
      <c r="D64647" s="74"/>
    </row>
    <row r="64648" spans="3:4" x14ac:dyDescent="0.25">
      <c r="C64648" s="75"/>
      <c r="D64648" s="74"/>
    </row>
    <row r="64649" spans="3:4" x14ac:dyDescent="0.25">
      <c r="C64649" s="75"/>
      <c r="D64649" s="74"/>
    </row>
    <row r="64650" spans="3:4" x14ac:dyDescent="0.25">
      <c r="C64650" s="75"/>
      <c r="D64650" s="74"/>
    </row>
    <row r="64651" spans="3:4" x14ac:dyDescent="0.25">
      <c r="C64651" s="75"/>
      <c r="D64651" s="74"/>
    </row>
    <row r="64652" spans="3:4" x14ac:dyDescent="0.25">
      <c r="C64652" s="75"/>
      <c r="D64652" s="74"/>
    </row>
    <row r="64653" spans="3:4" x14ac:dyDescent="0.25">
      <c r="C64653" s="75"/>
      <c r="D64653" s="74"/>
    </row>
    <row r="64654" spans="3:4" x14ac:dyDescent="0.25">
      <c r="C64654" s="75"/>
      <c r="D64654" s="74"/>
    </row>
    <row r="64655" spans="3:4" x14ac:dyDescent="0.25">
      <c r="C64655" s="75"/>
      <c r="D64655" s="74"/>
    </row>
    <row r="64656" spans="3:4" x14ac:dyDescent="0.25">
      <c r="C64656" s="75"/>
      <c r="D64656" s="74"/>
    </row>
    <row r="64657" spans="3:4" x14ac:dyDescent="0.25">
      <c r="C64657" s="75"/>
      <c r="D64657" s="74"/>
    </row>
    <row r="64658" spans="3:4" x14ac:dyDescent="0.25">
      <c r="C64658" s="75"/>
      <c r="D64658" s="74"/>
    </row>
    <row r="64659" spans="3:4" x14ac:dyDescent="0.25">
      <c r="C64659" s="75"/>
      <c r="D64659" s="74"/>
    </row>
    <row r="64660" spans="3:4" x14ac:dyDescent="0.25">
      <c r="C64660" s="75"/>
      <c r="D64660" s="74"/>
    </row>
    <row r="64661" spans="3:4" x14ac:dyDescent="0.25">
      <c r="C64661" s="75"/>
      <c r="D64661" s="74"/>
    </row>
    <row r="64662" spans="3:4" x14ac:dyDescent="0.25">
      <c r="C64662" s="75"/>
      <c r="D64662" s="74"/>
    </row>
    <row r="64663" spans="3:4" x14ac:dyDescent="0.25">
      <c r="C64663" s="75"/>
      <c r="D64663" s="74"/>
    </row>
    <row r="64664" spans="3:4" x14ac:dyDescent="0.25">
      <c r="C64664" s="75"/>
      <c r="D64664" s="74"/>
    </row>
    <row r="64665" spans="3:4" x14ac:dyDescent="0.25">
      <c r="C64665" s="75"/>
      <c r="D64665" s="74"/>
    </row>
    <row r="64666" spans="3:4" x14ac:dyDescent="0.25">
      <c r="C64666" s="75"/>
      <c r="D64666" s="74"/>
    </row>
    <row r="64667" spans="3:4" x14ac:dyDescent="0.25">
      <c r="C64667" s="75"/>
      <c r="D64667" s="74"/>
    </row>
    <row r="64668" spans="3:4" x14ac:dyDescent="0.25">
      <c r="C64668" s="75"/>
      <c r="D64668" s="74"/>
    </row>
    <row r="64669" spans="3:4" x14ac:dyDescent="0.25">
      <c r="C64669" s="75"/>
      <c r="D64669" s="74"/>
    </row>
    <row r="64670" spans="3:4" x14ac:dyDescent="0.25">
      <c r="C64670" s="75"/>
      <c r="D64670" s="74"/>
    </row>
    <row r="64671" spans="3:4" x14ac:dyDescent="0.25">
      <c r="C64671" s="75"/>
      <c r="D64671" s="74"/>
    </row>
    <row r="64672" spans="3:4" x14ac:dyDescent="0.25">
      <c r="C64672" s="75"/>
      <c r="D64672" s="74"/>
    </row>
    <row r="64673" spans="3:4" x14ac:dyDescent="0.25">
      <c r="C64673" s="75"/>
      <c r="D64673" s="74"/>
    </row>
    <row r="64674" spans="3:4" x14ac:dyDescent="0.25">
      <c r="C64674" s="75"/>
      <c r="D64674" s="74"/>
    </row>
    <row r="64675" spans="3:4" x14ac:dyDescent="0.25">
      <c r="C64675" s="75"/>
      <c r="D64675" s="74"/>
    </row>
    <row r="64676" spans="3:4" x14ac:dyDescent="0.25">
      <c r="C64676" s="75"/>
      <c r="D64676" s="74"/>
    </row>
    <row r="64677" spans="3:4" x14ac:dyDescent="0.25">
      <c r="C64677" s="75"/>
      <c r="D64677" s="74"/>
    </row>
    <row r="64678" spans="3:4" x14ac:dyDescent="0.25">
      <c r="C64678" s="75"/>
      <c r="D64678" s="74"/>
    </row>
    <row r="64679" spans="3:4" x14ac:dyDescent="0.25">
      <c r="C64679" s="75"/>
      <c r="D64679" s="74"/>
    </row>
    <row r="64680" spans="3:4" x14ac:dyDescent="0.25">
      <c r="C64680" s="75"/>
      <c r="D64680" s="74"/>
    </row>
    <row r="64681" spans="3:4" x14ac:dyDescent="0.25">
      <c r="C64681" s="75"/>
      <c r="D64681" s="74"/>
    </row>
    <row r="64682" spans="3:4" x14ac:dyDescent="0.25">
      <c r="C64682" s="75"/>
      <c r="D64682" s="74"/>
    </row>
    <row r="64683" spans="3:4" x14ac:dyDescent="0.25">
      <c r="C64683" s="75"/>
      <c r="D64683" s="74"/>
    </row>
    <row r="64684" spans="3:4" x14ac:dyDescent="0.25">
      <c r="C64684" s="75"/>
      <c r="D64684" s="74"/>
    </row>
    <row r="64685" spans="3:4" x14ac:dyDescent="0.25">
      <c r="C64685" s="75"/>
      <c r="D64685" s="74"/>
    </row>
    <row r="64686" spans="3:4" x14ac:dyDescent="0.25">
      <c r="C64686" s="75"/>
      <c r="D64686" s="74"/>
    </row>
    <row r="64687" spans="3:4" x14ac:dyDescent="0.25">
      <c r="C64687" s="75"/>
      <c r="D64687" s="74"/>
    </row>
    <row r="64688" spans="3:4" x14ac:dyDescent="0.25">
      <c r="C64688" s="75"/>
      <c r="D64688" s="74"/>
    </row>
    <row r="64689" spans="3:4" x14ac:dyDescent="0.25">
      <c r="C64689" s="75"/>
      <c r="D64689" s="74"/>
    </row>
    <row r="64690" spans="3:4" x14ac:dyDescent="0.25">
      <c r="C64690" s="75"/>
      <c r="D64690" s="74"/>
    </row>
    <row r="64691" spans="3:4" x14ac:dyDescent="0.25">
      <c r="C64691" s="75"/>
      <c r="D64691" s="74"/>
    </row>
    <row r="64692" spans="3:4" x14ac:dyDescent="0.25">
      <c r="C64692" s="75"/>
      <c r="D64692" s="74"/>
    </row>
    <row r="64693" spans="3:4" x14ac:dyDescent="0.25">
      <c r="C64693" s="75"/>
      <c r="D64693" s="74"/>
    </row>
    <row r="64694" spans="3:4" x14ac:dyDescent="0.25">
      <c r="C64694" s="75"/>
      <c r="D64694" s="74"/>
    </row>
    <row r="64695" spans="3:4" x14ac:dyDescent="0.25">
      <c r="C64695" s="75"/>
      <c r="D64695" s="74"/>
    </row>
    <row r="64696" spans="3:4" x14ac:dyDescent="0.25">
      <c r="C64696" s="75"/>
      <c r="D64696" s="74"/>
    </row>
    <row r="64697" spans="3:4" x14ac:dyDescent="0.25">
      <c r="C64697" s="75"/>
      <c r="D64697" s="74"/>
    </row>
    <row r="64698" spans="3:4" x14ac:dyDescent="0.25">
      <c r="C64698" s="75"/>
      <c r="D64698" s="74"/>
    </row>
    <row r="64699" spans="3:4" x14ac:dyDescent="0.25">
      <c r="C64699" s="75"/>
      <c r="D64699" s="74"/>
    </row>
    <row r="64700" spans="3:4" x14ac:dyDescent="0.25">
      <c r="C64700" s="75"/>
      <c r="D64700" s="74"/>
    </row>
    <row r="64701" spans="3:4" x14ac:dyDescent="0.25">
      <c r="C64701" s="75"/>
      <c r="D64701" s="74"/>
    </row>
    <row r="64702" spans="3:4" x14ac:dyDescent="0.25">
      <c r="C64702" s="75"/>
      <c r="D64702" s="74"/>
    </row>
    <row r="64703" spans="3:4" x14ac:dyDescent="0.25">
      <c r="C64703" s="75"/>
      <c r="D64703" s="74"/>
    </row>
    <row r="64704" spans="3:4" x14ac:dyDescent="0.25">
      <c r="C64704" s="75"/>
      <c r="D64704" s="74"/>
    </row>
    <row r="64705" spans="3:4" x14ac:dyDescent="0.25">
      <c r="C64705" s="75"/>
      <c r="D64705" s="74"/>
    </row>
    <row r="64706" spans="3:4" x14ac:dyDescent="0.25">
      <c r="C64706" s="75"/>
      <c r="D64706" s="74"/>
    </row>
    <row r="64707" spans="3:4" x14ac:dyDescent="0.25">
      <c r="C64707" s="75"/>
      <c r="D64707" s="74"/>
    </row>
    <row r="64708" spans="3:4" x14ac:dyDescent="0.25">
      <c r="C64708" s="75"/>
      <c r="D64708" s="74"/>
    </row>
    <row r="64709" spans="3:4" x14ac:dyDescent="0.25">
      <c r="C64709" s="75"/>
      <c r="D64709" s="74"/>
    </row>
    <row r="64710" spans="3:4" x14ac:dyDescent="0.25">
      <c r="C64710" s="75"/>
      <c r="D64710" s="74"/>
    </row>
    <row r="64711" spans="3:4" x14ac:dyDescent="0.25">
      <c r="C64711" s="75"/>
      <c r="D64711" s="74"/>
    </row>
    <row r="64712" spans="3:4" x14ac:dyDescent="0.25">
      <c r="C64712" s="75"/>
      <c r="D64712" s="74"/>
    </row>
    <row r="64713" spans="3:4" x14ac:dyDescent="0.25">
      <c r="C64713" s="75"/>
      <c r="D64713" s="74"/>
    </row>
    <row r="64714" spans="3:4" x14ac:dyDescent="0.25">
      <c r="C64714" s="75"/>
      <c r="D64714" s="74"/>
    </row>
    <row r="64715" spans="3:4" x14ac:dyDescent="0.25">
      <c r="C64715" s="75"/>
      <c r="D64715" s="74"/>
    </row>
    <row r="64716" spans="3:4" x14ac:dyDescent="0.25">
      <c r="C64716" s="75"/>
      <c r="D64716" s="74"/>
    </row>
    <row r="64717" spans="3:4" x14ac:dyDescent="0.25">
      <c r="C64717" s="75"/>
      <c r="D64717" s="74"/>
    </row>
    <row r="64718" spans="3:4" x14ac:dyDescent="0.25">
      <c r="C64718" s="75"/>
      <c r="D64718" s="74"/>
    </row>
    <row r="64719" spans="3:4" x14ac:dyDescent="0.25">
      <c r="C64719" s="75"/>
      <c r="D64719" s="74"/>
    </row>
    <row r="64720" spans="3:4" x14ac:dyDescent="0.25">
      <c r="C64720" s="75"/>
      <c r="D64720" s="74"/>
    </row>
    <row r="64721" spans="3:4" x14ac:dyDescent="0.25">
      <c r="C64721" s="75"/>
      <c r="D64721" s="74"/>
    </row>
    <row r="64722" spans="3:4" x14ac:dyDescent="0.25">
      <c r="C64722" s="75"/>
      <c r="D64722" s="74"/>
    </row>
    <row r="64723" spans="3:4" x14ac:dyDescent="0.25">
      <c r="C64723" s="75"/>
      <c r="D64723" s="74"/>
    </row>
    <row r="64724" spans="3:4" x14ac:dyDescent="0.25">
      <c r="C64724" s="75"/>
      <c r="D64724" s="74"/>
    </row>
    <row r="64725" spans="3:4" x14ac:dyDescent="0.25">
      <c r="C64725" s="75"/>
      <c r="D64725" s="74"/>
    </row>
    <row r="64726" spans="3:4" x14ac:dyDescent="0.25">
      <c r="C64726" s="75"/>
      <c r="D64726" s="74"/>
    </row>
    <row r="64727" spans="3:4" x14ac:dyDescent="0.25">
      <c r="C64727" s="75"/>
      <c r="D64727" s="74"/>
    </row>
    <row r="64728" spans="3:4" x14ac:dyDescent="0.25">
      <c r="C64728" s="75"/>
      <c r="D64728" s="74"/>
    </row>
    <row r="64729" spans="3:4" x14ac:dyDescent="0.25">
      <c r="C64729" s="75"/>
      <c r="D64729" s="74"/>
    </row>
    <row r="64730" spans="3:4" x14ac:dyDescent="0.25">
      <c r="C64730" s="75"/>
      <c r="D64730" s="74"/>
    </row>
    <row r="64731" spans="3:4" x14ac:dyDescent="0.25">
      <c r="C64731" s="75"/>
      <c r="D64731" s="74"/>
    </row>
    <row r="64732" spans="3:4" x14ac:dyDescent="0.25">
      <c r="C64732" s="75"/>
      <c r="D64732" s="74"/>
    </row>
    <row r="64733" spans="3:4" x14ac:dyDescent="0.25">
      <c r="C64733" s="75"/>
      <c r="D64733" s="74"/>
    </row>
    <row r="64734" spans="3:4" x14ac:dyDescent="0.25">
      <c r="C64734" s="75"/>
      <c r="D64734" s="74"/>
    </row>
    <row r="64735" spans="3:4" x14ac:dyDescent="0.25">
      <c r="C64735" s="75"/>
      <c r="D64735" s="74"/>
    </row>
    <row r="64736" spans="3:4" x14ac:dyDescent="0.25">
      <c r="C64736" s="75"/>
      <c r="D64736" s="74"/>
    </row>
    <row r="64737" spans="3:4" x14ac:dyDescent="0.25">
      <c r="C64737" s="75"/>
      <c r="D64737" s="74"/>
    </row>
    <row r="64738" spans="3:4" x14ac:dyDescent="0.25">
      <c r="C64738" s="75"/>
      <c r="D64738" s="74"/>
    </row>
    <row r="64739" spans="3:4" x14ac:dyDescent="0.25">
      <c r="C64739" s="75"/>
      <c r="D64739" s="74"/>
    </row>
    <row r="64740" spans="3:4" x14ac:dyDescent="0.25">
      <c r="C64740" s="75"/>
      <c r="D64740" s="74"/>
    </row>
    <row r="64741" spans="3:4" x14ac:dyDescent="0.25">
      <c r="C64741" s="75"/>
      <c r="D64741" s="74"/>
    </row>
    <row r="64742" spans="3:4" x14ac:dyDescent="0.25">
      <c r="C64742" s="75"/>
      <c r="D64742" s="74"/>
    </row>
    <row r="64743" spans="3:4" x14ac:dyDescent="0.25">
      <c r="C64743" s="75"/>
      <c r="D64743" s="74"/>
    </row>
    <row r="64744" spans="3:4" x14ac:dyDescent="0.25">
      <c r="C64744" s="75"/>
      <c r="D64744" s="74"/>
    </row>
    <row r="64745" spans="3:4" x14ac:dyDescent="0.25">
      <c r="C64745" s="75"/>
      <c r="D64745" s="74"/>
    </row>
    <row r="64746" spans="3:4" x14ac:dyDescent="0.25">
      <c r="C64746" s="75"/>
      <c r="D64746" s="74"/>
    </row>
    <row r="64747" spans="3:4" x14ac:dyDescent="0.25">
      <c r="C64747" s="75"/>
      <c r="D64747" s="74"/>
    </row>
    <row r="64748" spans="3:4" x14ac:dyDescent="0.25">
      <c r="C64748" s="75"/>
      <c r="D64748" s="74"/>
    </row>
    <row r="64749" spans="3:4" x14ac:dyDescent="0.25">
      <c r="C64749" s="75"/>
      <c r="D64749" s="74"/>
    </row>
    <row r="64750" spans="3:4" x14ac:dyDescent="0.25">
      <c r="C64750" s="75"/>
      <c r="D64750" s="74"/>
    </row>
    <row r="64751" spans="3:4" x14ac:dyDescent="0.25">
      <c r="C64751" s="75"/>
      <c r="D64751" s="74"/>
    </row>
    <row r="64752" spans="3:4" x14ac:dyDescent="0.25">
      <c r="C64752" s="75"/>
      <c r="D64752" s="74"/>
    </row>
    <row r="64753" spans="3:4" x14ac:dyDescent="0.25">
      <c r="C64753" s="75"/>
      <c r="D64753" s="74"/>
    </row>
    <row r="64754" spans="3:4" x14ac:dyDescent="0.25">
      <c r="C64754" s="75"/>
      <c r="D64754" s="74"/>
    </row>
    <row r="64755" spans="3:4" x14ac:dyDescent="0.25">
      <c r="C64755" s="75"/>
      <c r="D64755" s="74"/>
    </row>
    <row r="64756" spans="3:4" x14ac:dyDescent="0.25">
      <c r="C64756" s="75"/>
      <c r="D64756" s="74"/>
    </row>
    <row r="64757" spans="3:4" x14ac:dyDescent="0.25">
      <c r="C64757" s="75"/>
      <c r="D64757" s="74"/>
    </row>
    <row r="64758" spans="3:4" x14ac:dyDescent="0.25">
      <c r="C64758" s="75"/>
      <c r="D64758" s="74"/>
    </row>
    <row r="64759" spans="3:4" x14ac:dyDescent="0.25">
      <c r="C64759" s="75"/>
      <c r="D64759" s="74"/>
    </row>
    <row r="64760" spans="3:4" x14ac:dyDescent="0.25">
      <c r="C64760" s="75"/>
      <c r="D64760" s="74"/>
    </row>
    <row r="64761" spans="3:4" x14ac:dyDescent="0.25">
      <c r="C64761" s="75"/>
      <c r="D64761" s="74"/>
    </row>
    <row r="64762" spans="3:4" x14ac:dyDescent="0.25">
      <c r="C64762" s="75"/>
      <c r="D64762" s="74"/>
    </row>
    <row r="64763" spans="3:4" x14ac:dyDescent="0.25">
      <c r="C64763" s="75"/>
      <c r="D64763" s="74"/>
    </row>
    <row r="64764" spans="3:4" x14ac:dyDescent="0.25">
      <c r="C64764" s="75"/>
      <c r="D64764" s="74"/>
    </row>
    <row r="64765" spans="3:4" x14ac:dyDescent="0.25">
      <c r="C64765" s="75"/>
      <c r="D64765" s="74"/>
    </row>
    <row r="64766" spans="3:4" x14ac:dyDescent="0.25">
      <c r="C64766" s="75"/>
      <c r="D64766" s="74"/>
    </row>
    <row r="64767" spans="3:4" x14ac:dyDescent="0.25">
      <c r="C64767" s="75"/>
      <c r="D64767" s="74"/>
    </row>
    <row r="64768" spans="3:4" x14ac:dyDescent="0.25">
      <c r="C64768" s="75"/>
      <c r="D64768" s="74"/>
    </row>
    <row r="64769" spans="3:4" x14ac:dyDescent="0.25">
      <c r="C64769" s="75"/>
      <c r="D64769" s="74"/>
    </row>
    <row r="64770" spans="3:4" x14ac:dyDescent="0.25">
      <c r="C64770" s="75"/>
      <c r="D64770" s="74"/>
    </row>
    <row r="64771" spans="3:4" x14ac:dyDescent="0.25">
      <c r="C64771" s="75"/>
      <c r="D64771" s="74"/>
    </row>
    <row r="64772" spans="3:4" x14ac:dyDescent="0.25">
      <c r="C64772" s="75"/>
      <c r="D64772" s="74"/>
    </row>
    <row r="64773" spans="3:4" x14ac:dyDescent="0.25">
      <c r="C64773" s="75"/>
      <c r="D64773" s="74"/>
    </row>
    <row r="64774" spans="3:4" x14ac:dyDescent="0.25">
      <c r="C64774" s="75"/>
      <c r="D64774" s="74"/>
    </row>
    <row r="64775" spans="3:4" x14ac:dyDescent="0.25">
      <c r="C64775" s="75"/>
      <c r="D64775" s="74"/>
    </row>
    <row r="64776" spans="3:4" x14ac:dyDescent="0.25">
      <c r="C64776" s="75"/>
      <c r="D64776" s="74"/>
    </row>
    <row r="64777" spans="3:4" x14ac:dyDescent="0.25">
      <c r="C64777" s="75"/>
      <c r="D64777" s="74"/>
    </row>
    <row r="64778" spans="3:4" x14ac:dyDescent="0.25">
      <c r="C64778" s="75"/>
      <c r="D64778" s="74"/>
    </row>
    <row r="64779" spans="3:4" x14ac:dyDescent="0.25">
      <c r="C64779" s="75"/>
      <c r="D64779" s="74"/>
    </row>
    <row r="64780" spans="3:4" x14ac:dyDescent="0.25">
      <c r="C64780" s="75"/>
      <c r="D64780" s="74"/>
    </row>
    <row r="64781" spans="3:4" x14ac:dyDescent="0.25">
      <c r="C64781" s="75"/>
      <c r="D64781" s="74"/>
    </row>
    <row r="64782" spans="3:4" x14ac:dyDescent="0.25">
      <c r="C64782" s="75"/>
      <c r="D64782" s="74"/>
    </row>
    <row r="64783" spans="3:4" x14ac:dyDescent="0.25">
      <c r="C64783" s="75"/>
      <c r="D64783" s="74"/>
    </row>
    <row r="64784" spans="3:4" x14ac:dyDescent="0.25">
      <c r="C64784" s="75"/>
      <c r="D64784" s="74"/>
    </row>
    <row r="64785" spans="3:4" x14ac:dyDescent="0.25">
      <c r="C64785" s="75"/>
      <c r="D64785" s="74"/>
    </row>
    <row r="64786" spans="3:4" x14ac:dyDescent="0.25">
      <c r="C64786" s="75"/>
      <c r="D64786" s="74"/>
    </row>
    <row r="64787" spans="3:4" x14ac:dyDescent="0.25">
      <c r="C64787" s="75"/>
      <c r="D64787" s="74"/>
    </row>
    <row r="64788" spans="3:4" x14ac:dyDescent="0.25">
      <c r="C64788" s="75"/>
      <c r="D64788" s="74"/>
    </row>
    <row r="64789" spans="3:4" x14ac:dyDescent="0.25">
      <c r="C64789" s="75"/>
      <c r="D64789" s="74"/>
    </row>
    <row r="64790" spans="3:4" x14ac:dyDescent="0.25">
      <c r="C64790" s="75"/>
      <c r="D64790" s="74"/>
    </row>
    <row r="64791" spans="3:4" x14ac:dyDescent="0.25">
      <c r="C64791" s="75"/>
      <c r="D64791" s="74"/>
    </row>
    <row r="64792" spans="3:4" x14ac:dyDescent="0.25">
      <c r="C64792" s="75"/>
      <c r="D64792" s="74"/>
    </row>
    <row r="64793" spans="3:4" x14ac:dyDescent="0.25">
      <c r="C64793" s="75"/>
      <c r="D64793" s="74"/>
    </row>
    <row r="64794" spans="3:4" x14ac:dyDescent="0.25">
      <c r="C64794" s="75"/>
      <c r="D64794" s="74"/>
    </row>
    <row r="64795" spans="3:4" x14ac:dyDescent="0.25">
      <c r="C64795" s="75"/>
      <c r="D64795" s="74"/>
    </row>
    <row r="64796" spans="3:4" x14ac:dyDescent="0.25">
      <c r="C64796" s="75"/>
      <c r="D64796" s="74"/>
    </row>
    <row r="64797" spans="3:4" x14ac:dyDescent="0.25">
      <c r="C64797" s="75"/>
      <c r="D64797" s="74"/>
    </row>
    <row r="64798" spans="3:4" x14ac:dyDescent="0.25">
      <c r="C64798" s="75"/>
      <c r="D64798" s="74"/>
    </row>
    <row r="64799" spans="3:4" x14ac:dyDescent="0.25">
      <c r="C64799" s="75"/>
      <c r="D64799" s="74"/>
    </row>
    <row r="64800" spans="3:4" x14ac:dyDescent="0.25">
      <c r="C64800" s="75"/>
      <c r="D64800" s="74"/>
    </row>
    <row r="64801" spans="3:4" x14ac:dyDescent="0.25">
      <c r="C64801" s="75"/>
      <c r="D64801" s="74"/>
    </row>
    <row r="64802" spans="3:4" x14ac:dyDescent="0.25">
      <c r="C64802" s="75"/>
      <c r="D64802" s="74"/>
    </row>
    <row r="64803" spans="3:4" x14ac:dyDescent="0.25">
      <c r="C64803" s="75"/>
      <c r="D64803" s="74"/>
    </row>
    <row r="64804" spans="3:4" x14ac:dyDescent="0.25">
      <c r="C64804" s="75"/>
      <c r="D64804" s="74"/>
    </row>
    <row r="64805" spans="3:4" x14ac:dyDescent="0.25">
      <c r="C64805" s="75"/>
      <c r="D64805" s="74"/>
    </row>
    <row r="64806" spans="3:4" x14ac:dyDescent="0.25">
      <c r="C64806" s="75"/>
      <c r="D64806" s="74"/>
    </row>
    <row r="64807" spans="3:4" x14ac:dyDescent="0.25">
      <c r="C64807" s="75"/>
      <c r="D64807" s="74"/>
    </row>
    <row r="64808" spans="3:4" x14ac:dyDescent="0.25">
      <c r="C64808" s="75"/>
      <c r="D64808" s="74"/>
    </row>
    <row r="64809" spans="3:4" x14ac:dyDescent="0.25">
      <c r="C64809" s="75"/>
      <c r="D64809" s="74"/>
    </row>
    <row r="64810" spans="3:4" x14ac:dyDescent="0.25">
      <c r="C64810" s="75"/>
      <c r="D64810" s="74"/>
    </row>
    <row r="64811" spans="3:4" x14ac:dyDescent="0.25">
      <c r="C64811" s="75"/>
      <c r="D64811" s="74"/>
    </row>
    <row r="64812" spans="3:4" x14ac:dyDescent="0.25">
      <c r="C64812" s="75"/>
      <c r="D64812" s="74"/>
    </row>
    <row r="64813" spans="3:4" x14ac:dyDescent="0.25">
      <c r="C64813" s="75"/>
      <c r="D64813" s="74"/>
    </row>
    <row r="64814" spans="3:4" x14ac:dyDescent="0.25">
      <c r="C64814" s="75"/>
      <c r="D64814" s="74"/>
    </row>
    <row r="64815" spans="3:4" x14ac:dyDescent="0.25">
      <c r="C64815" s="75"/>
      <c r="D64815" s="74"/>
    </row>
    <row r="64816" spans="3:4" x14ac:dyDescent="0.25">
      <c r="C64816" s="75"/>
      <c r="D64816" s="74"/>
    </row>
    <row r="64817" spans="3:4" x14ac:dyDescent="0.25">
      <c r="C64817" s="75"/>
      <c r="D64817" s="74"/>
    </row>
    <row r="64818" spans="3:4" x14ac:dyDescent="0.25">
      <c r="C64818" s="75"/>
      <c r="D64818" s="74"/>
    </row>
    <row r="64819" spans="3:4" x14ac:dyDescent="0.25">
      <c r="C64819" s="75"/>
      <c r="D64819" s="74"/>
    </row>
    <row r="64820" spans="3:4" x14ac:dyDescent="0.25">
      <c r="C64820" s="75"/>
      <c r="D64820" s="74"/>
    </row>
    <row r="64821" spans="3:4" x14ac:dyDescent="0.25">
      <c r="C64821" s="75"/>
      <c r="D64821" s="74"/>
    </row>
    <row r="64822" spans="3:4" x14ac:dyDescent="0.25">
      <c r="C64822" s="75"/>
      <c r="D64822" s="74"/>
    </row>
    <row r="64823" spans="3:4" x14ac:dyDescent="0.25">
      <c r="C64823" s="75"/>
      <c r="D64823" s="74"/>
    </row>
    <row r="64824" spans="3:4" x14ac:dyDescent="0.25">
      <c r="C64824" s="75"/>
      <c r="D64824" s="74"/>
    </row>
    <row r="64825" spans="3:4" x14ac:dyDescent="0.25">
      <c r="C64825" s="75"/>
      <c r="D64825" s="74"/>
    </row>
    <row r="64826" spans="3:4" x14ac:dyDescent="0.25">
      <c r="C64826" s="75"/>
      <c r="D64826" s="74"/>
    </row>
    <row r="64827" spans="3:4" x14ac:dyDescent="0.25">
      <c r="C64827" s="75"/>
      <c r="D64827" s="74"/>
    </row>
    <row r="64828" spans="3:4" x14ac:dyDescent="0.25">
      <c r="C64828" s="75"/>
      <c r="D64828" s="74"/>
    </row>
    <row r="64829" spans="3:4" x14ac:dyDescent="0.25">
      <c r="C64829" s="75"/>
      <c r="D64829" s="74"/>
    </row>
    <row r="64830" spans="3:4" x14ac:dyDescent="0.25">
      <c r="C64830" s="75"/>
      <c r="D64830" s="74"/>
    </row>
    <row r="64831" spans="3:4" x14ac:dyDescent="0.25">
      <c r="C64831" s="75"/>
      <c r="D64831" s="74"/>
    </row>
    <row r="64832" spans="3:4" x14ac:dyDescent="0.25">
      <c r="C64832" s="75"/>
      <c r="D64832" s="74"/>
    </row>
    <row r="64833" spans="3:4" x14ac:dyDescent="0.25">
      <c r="C64833" s="75"/>
      <c r="D64833" s="74"/>
    </row>
    <row r="64834" spans="3:4" x14ac:dyDescent="0.25">
      <c r="C64834" s="75"/>
      <c r="D64834" s="74"/>
    </row>
    <row r="64835" spans="3:4" x14ac:dyDescent="0.25">
      <c r="C64835" s="75"/>
      <c r="D64835" s="74"/>
    </row>
    <row r="64836" spans="3:4" x14ac:dyDescent="0.25">
      <c r="C64836" s="75"/>
      <c r="D64836" s="74"/>
    </row>
    <row r="64837" spans="3:4" x14ac:dyDescent="0.25">
      <c r="C64837" s="75"/>
      <c r="D64837" s="74"/>
    </row>
    <row r="64838" spans="3:4" x14ac:dyDescent="0.25">
      <c r="C64838" s="75"/>
      <c r="D64838" s="74"/>
    </row>
    <row r="64839" spans="3:4" x14ac:dyDescent="0.25">
      <c r="C64839" s="75"/>
      <c r="D64839" s="74"/>
    </row>
    <row r="64840" spans="3:4" x14ac:dyDescent="0.25">
      <c r="C64840" s="75"/>
      <c r="D64840" s="74"/>
    </row>
    <row r="64841" spans="3:4" x14ac:dyDescent="0.25">
      <c r="C64841" s="75"/>
      <c r="D64841" s="74"/>
    </row>
    <row r="64842" spans="3:4" x14ac:dyDescent="0.25">
      <c r="C64842" s="75"/>
      <c r="D64842" s="74"/>
    </row>
    <row r="64843" spans="3:4" x14ac:dyDescent="0.25">
      <c r="C64843" s="75"/>
      <c r="D64843" s="74"/>
    </row>
    <row r="64844" spans="3:4" x14ac:dyDescent="0.25">
      <c r="C64844" s="75"/>
      <c r="D64844" s="74"/>
    </row>
    <row r="64845" spans="3:4" x14ac:dyDescent="0.25">
      <c r="C64845" s="75"/>
      <c r="D64845" s="74"/>
    </row>
    <row r="64846" spans="3:4" x14ac:dyDescent="0.25">
      <c r="C64846" s="75"/>
      <c r="D64846" s="74"/>
    </row>
    <row r="64847" spans="3:4" x14ac:dyDescent="0.25">
      <c r="C64847" s="75"/>
      <c r="D64847" s="74"/>
    </row>
    <row r="64848" spans="3:4" x14ac:dyDescent="0.25">
      <c r="C64848" s="75"/>
      <c r="D64848" s="74"/>
    </row>
    <row r="64849" spans="3:4" x14ac:dyDescent="0.25">
      <c r="C64849" s="75"/>
      <c r="D64849" s="74"/>
    </row>
    <row r="64850" spans="3:4" x14ac:dyDescent="0.25">
      <c r="C64850" s="75"/>
      <c r="D64850" s="74"/>
    </row>
    <row r="64851" spans="3:4" x14ac:dyDescent="0.25">
      <c r="C64851" s="75"/>
      <c r="D64851" s="74"/>
    </row>
    <row r="64852" spans="3:4" x14ac:dyDescent="0.25">
      <c r="C64852" s="75"/>
      <c r="D64852" s="74"/>
    </row>
    <row r="64853" spans="3:4" x14ac:dyDescent="0.25">
      <c r="C64853" s="75"/>
      <c r="D64853" s="74"/>
    </row>
    <row r="64854" spans="3:4" x14ac:dyDescent="0.25">
      <c r="C64854" s="75"/>
      <c r="D64854" s="74"/>
    </row>
    <row r="64855" spans="3:4" x14ac:dyDescent="0.25">
      <c r="C64855" s="75"/>
      <c r="D64855" s="74"/>
    </row>
    <row r="64856" spans="3:4" x14ac:dyDescent="0.25">
      <c r="C64856" s="75"/>
      <c r="D64856" s="74"/>
    </row>
    <row r="64857" spans="3:4" x14ac:dyDescent="0.25">
      <c r="C64857" s="75"/>
      <c r="D64857" s="74"/>
    </row>
    <row r="64858" spans="3:4" x14ac:dyDescent="0.25">
      <c r="C64858" s="75"/>
      <c r="D64858" s="74"/>
    </row>
    <row r="64859" spans="3:4" x14ac:dyDescent="0.25">
      <c r="C64859" s="75"/>
      <c r="D64859" s="74"/>
    </row>
    <row r="64860" spans="3:4" x14ac:dyDescent="0.25">
      <c r="C64860" s="75"/>
      <c r="D64860" s="74"/>
    </row>
    <row r="64861" spans="3:4" x14ac:dyDescent="0.25">
      <c r="C64861" s="75"/>
      <c r="D64861" s="74"/>
    </row>
    <row r="64862" spans="3:4" x14ac:dyDescent="0.25">
      <c r="C64862" s="75"/>
      <c r="D64862" s="74"/>
    </row>
    <row r="64863" spans="3:4" x14ac:dyDescent="0.25">
      <c r="C64863" s="75"/>
      <c r="D64863" s="74"/>
    </row>
    <row r="64864" spans="3:4" x14ac:dyDescent="0.25">
      <c r="C64864" s="75"/>
      <c r="D64864" s="74"/>
    </row>
    <row r="64865" spans="3:4" x14ac:dyDescent="0.25">
      <c r="C64865" s="75"/>
      <c r="D64865" s="74"/>
    </row>
    <row r="64866" spans="3:4" x14ac:dyDescent="0.25">
      <c r="C64866" s="75"/>
      <c r="D64866" s="74"/>
    </row>
    <row r="64867" spans="3:4" x14ac:dyDescent="0.25">
      <c r="C64867" s="75"/>
      <c r="D64867" s="74"/>
    </row>
    <row r="64868" spans="3:4" x14ac:dyDescent="0.25">
      <c r="C64868" s="75"/>
      <c r="D64868" s="74"/>
    </row>
    <row r="64869" spans="3:4" x14ac:dyDescent="0.25">
      <c r="C64869" s="75"/>
      <c r="D64869" s="74"/>
    </row>
    <row r="64870" spans="3:4" x14ac:dyDescent="0.25">
      <c r="C64870" s="75"/>
      <c r="D64870" s="74"/>
    </row>
    <row r="64871" spans="3:4" x14ac:dyDescent="0.25">
      <c r="C64871" s="75"/>
      <c r="D64871" s="74"/>
    </row>
    <row r="64872" spans="3:4" x14ac:dyDescent="0.25">
      <c r="C64872" s="75"/>
      <c r="D64872" s="74"/>
    </row>
    <row r="64873" spans="3:4" x14ac:dyDescent="0.25">
      <c r="C64873" s="75"/>
      <c r="D64873" s="74"/>
    </row>
    <row r="64874" spans="3:4" x14ac:dyDescent="0.25">
      <c r="C64874" s="75"/>
      <c r="D64874" s="74"/>
    </row>
    <row r="64875" spans="3:4" x14ac:dyDescent="0.25">
      <c r="C64875" s="75"/>
      <c r="D64875" s="74"/>
    </row>
    <row r="64876" spans="3:4" x14ac:dyDescent="0.25">
      <c r="C64876" s="75"/>
      <c r="D64876" s="74"/>
    </row>
    <row r="64877" spans="3:4" x14ac:dyDescent="0.25">
      <c r="C64877" s="75"/>
      <c r="D64877" s="74"/>
    </row>
    <row r="64878" spans="3:4" x14ac:dyDescent="0.25">
      <c r="C64878" s="75"/>
      <c r="D64878" s="74"/>
    </row>
    <row r="64879" spans="3:4" x14ac:dyDescent="0.25">
      <c r="C64879" s="75"/>
      <c r="D64879" s="74"/>
    </row>
    <row r="64880" spans="3:4" x14ac:dyDescent="0.25">
      <c r="C64880" s="75"/>
      <c r="D64880" s="74"/>
    </row>
    <row r="64881" spans="3:4" x14ac:dyDescent="0.25">
      <c r="C64881" s="75"/>
      <c r="D64881" s="74"/>
    </row>
    <row r="64882" spans="3:4" x14ac:dyDescent="0.25">
      <c r="C64882" s="75"/>
      <c r="D64882" s="74"/>
    </row>
    <row r="64883" spans="3:4" x14ac:dyDescent="0.25">
      <c r="C64883" s="75"/>
      <c r="D64883" s="74"/>
    </row>
    <row r="64884" spans="3:4" x14ac:dyDescent="0.25">
      <c r="C64884" s="75"/>
      <c r="D64884" s="74"/>
    </row>
    <row r="64885" spans="3:4" x14ac:dyDescent="0.25">
      <c r="C64885" s="75"/>
      <c r="D64885" s="74"/>
    </row>
    <row r="64886" spans="3:4" x14ac:dyDescent="0.25">
      <c r="C64886" s="75"/>
      <c r="D64886" s="74"/>
    </row>
    <row r="64887" spans="3:4" x14ac:dyDescent="0.25">
      <c r="C64887" s="75"/>
      <c r="D64887" s="74"/>
    </row>
    <row r="64888" spans="3:4" x14ac:dyDescent="0.25">
      <c r="C64888" s="75"/>
      <c r="D64888" s="74"/>
    </row>
    <row r="64889" spans="3:4" x14ac:dyDescent="0.25">
      <c r="C64889" s="75"/>
      <c r="D64889" s="74"/>
    </row>
    <row r="64890" spans="3:4" x14ac:dyDescent="0.25">
      <c r="C64890" s="75"/>
      <c r="D64890" s="74"/>
    </row>
    <row r="64891" spans="3:4" x14ac:dyDescent="0.25">
      <c r="C64891" s="75"/>
      <c r="D64891" s="74"/>
    </row>
    <row r="64892" spans="3:4" x14ac:dyDescent="0.25">
      <c r="C64892" s="75"/>
      <c r="D64892" s="74"/>
    </row>
    <row r="64893" spans="3:4" x14ac:dyDescent="0.25">
      <c r="C64893" s="75"/>
      <c r="D64893" s="74"/>
    </row>
    <row r="64894" spans="3:4" x14ac:dyDescent="0.25">
      <c r="C64894" s="75"/>
      <c r="D64894" s="74"/>
    </row>
    <row r="64895" spans="3:4" x14ac:dyDescent="0.25">
      <c r="C64895" s="75"/>
      <c r="D64895" s="74"/>
    </row>
    <row r="64896" spans="3:4" x14ac:dyDescent="0.25">
      <c r="C64896" s="75"/>
      <c r="D64896" s="74"/>
    </row>
    <row r="64897" spans="3:4" x14ac:dyDescent="0.25">
      <c r="C64897" s="75"/>
      <c r="D64897" s="74"/>
    </row>
    <row r="64898" spans="3:4" x14ac:dyDescent="0.25">
      <c r="C64898" s="75"/>
      <c r="D64898" s="74"/>
    </row>
    <row r="64899" spans="3:4" x14ac:dyDescent="0.25">
      <c r="C64899" s="75"/>
      <c r="D64899" s="74"/>
    </row>
    <row r="64900" spans="3:4" x14ac:dyDescent="0.25">
      <c r="C64900" s="75"/>
      <c r="D64900" s="74"/>
    </row>
    <row r="64901" spans="3:4" x14ac:dyDescent="0.25">
      <c r="C64901" s="75"/>
      <c r="D64901" s="74"/>
    </row>
    <row r="64902" spans="3:4" x14ac:dyDescent="0.25">
      <c r="C64902" s="75"/>
      <c r="D64902" s="74"/>
    </row>
    <row r="64903" spans="3:4" x14ac:dyDescent="0.25">
      <c r="C64903" s="75"/>
      <c r="D64903" s="74"/>
    </row>
    <row r="64904" spans="3:4" x14ac:dyDescent="0.25">
      <c r="C64904" s="75"/>
      <c r="D64904" s="74"/>
    </row>
    <row r="64905" spans="3:4" x14ac:dyDescent="0.25">
      <c r="C64905" s="75"/>
      <c r="D64905" s="74"/>
    </row>
    <row r="64906" spans="3:4" x14ac:dyDescent="0.25">
      <c r="C64906" s="75"/>
      <c r="D64906" s="74"/>
    </row>
    <row r="64907" spans="3:4" x14ac:dyDescent="0.25">
      <c r="C64907" s="75"/>
      <c r="D64907" s="74"/>
    </row>
    <row r="64908" spans="3:4" x14ac:dyDescent="0.25">
      <c r="C64908" s="75"/>
      <c r="D64908" s="74"/>
    </row>
    <row r="64909" spans="3:4" x14ac:dyDescent="0.25">
      <c r="C64909" s="75"/>
      <c r="D64909" s="74"/>
    </row>
    <row r="64910" spans="3:4" x14ac:dyDescent="0.25">
      <c r="C64910" s="75"/>
      <c r="D64910" s="74"/>
    </row>
    <row r="64911" spans="3:4" x14ac:dyDescent="0.25">
      <c r="C64911" s="75"/>
      <c r="D64911" s="74"/>
    </row>
    <row r="64912" spans="3:4" x14ac:dyDescent="0.25">
      <c r="C64912" s="75"/>
      <c r="D64912" s="74"/>
    </row>
    <row r="64913" spans="3:4" x14ac:dyDescent="0.25">
      <c r="C64913" s="75"/>
      <c r="D64913" s="74"/>
    </row>
    <row r="64914" spans="3:4" x14ac:dyDescent="0.25">
      <c r="C64914" s="75"/>
      <c r="D64914" s="74"/>
    </row>
    <row r="64915" spans="3:4" x14ac:dyDescent="0.25">
      <c r="C64915" s="75"/>
      <c r="D64915" s="74"/>
    </row>
    <row r="64916" spans="3:4" x14ac:dyDescent="0.25">
      <c r="C64916" s="75"/>
      <c r="D64916" s="74"/>
    </row>
    <row r="64917" spans="3:4" x14ac:dyDescent="0.25">
      <c r="C64917" s="75"/>
      <c r="D64917" s="74"/>
    </row>
    <row r="64918" spans="3:4" x14ac:dyDescent="0.25">
      <c r="C64918" s="75"/>
      <c r="D64918" s="74"/>
    </row>
    <row r="64919" spans="3:4" x14ac:dyDescent="0.25">
      <c r="C64919" s="75"/>
      <c r="D64919" s="74"/>
    </row>
    <row r="64920" spans="3:4" x14ac:dyDescent="0.25">
      <c r="C64920" s="75"/>
      <c r="D64920" s="74"/>
    </row>
    <row r="64921" spans="3:4" x14ac:dyDescent="0.25">
      <c r="C64921" s="75"/>
      <c r="D64921" s="74"/>
    </row>
    <row r="64922" spans="3:4" x14ac:dyDescent="0.25">
      <c r="C64922" s="75"/>
      <c r="D64922" s="74"/>
    </row>
    <row r="64923" spans="3:4" x14ac:dyDescent="0.25">
      <c r="C64923" s="75"/>
      <c r="D64923" s="74"/>
    </row>
    <row r="64924" spans="3:4" x14ac:dyDescent="0.25">
      <c r="C64924" s="75"/>
      <c r="D64924" s="74"/>
    </row>
    <row r="64925" spans="3:4" x14ac:dyDescent="0.25">
      <c r="C64925" s="75"/>
      <c r="D64925" s="74"/>
    </row>
    <row r="64926" spans="3:4" x14ac:dyDescent="0.25">
      <c r="C64926" s="75"/>
      <c r="D64926" s="74"/>
    </row>
    <row r="64927" spans="3:4" x14ac:dyDescent="0.25">
      <c r="C64927" s="75"/>
      <c r="D64927" s="74"/>
    </row>
    <row r="64928" spans="3:4" x14ac:dyDescent="0.25">
      <c r="C64928" s="75"/>
      <c r="D64928" s="74"/>
    </row>
    <row r="64929" spans="3:4" x14ac:dyDescent="0.25">
      <c r="C64929" s="75"/>
      <c r="D64929" s="74"/>
    </row>
    <row r="64930" spans="3:4" x14ac:dyDescent="0.25">
      <c r="C64930" s="75"/>
      <c r="D64930" s="74"/>
    </row>
    <row r="64931" spans="3:4" x14ac:dyDescent="0.25">
      <c r="C64931" s="75"/>
      <c r="D64931" s="74"/>
    </row>
    <row r="64932" spans="3:4" x14ac:dyDescent="0.25">
      <c r="C64932" s="75"/>
      <c r="D64932" s="74"/>
    </row>
    <row r="64933" spans="3:4" x14ac:dyDescent="0.25">
      <c r="C64933" s="75"/>
      <c r="D64933" s="74"/>
    </row>
    <row r="64934" spans="3:4" x14ac:dyDescent="0.25">
      <c r="C64934" s="75"/>
      <c r="D64934" s="74"/>
    </row>
    <row r="64935" spans="3:4" x14ac:dyDescent="0.25">
      <c r="C64935" s="75"/>
      <c r="D64935" s="74"/>
    </row>
    <row r="64936" spans="3:4" x14ac:dyDescent="0.25">
      <c r="C64936" s="75"/>
      <c r="D64936" s="74"/>
    </row>
    <row r="64937" spans="3:4" x14ac:dyDescent="0.25">
      <c r="C64937" s="75"/>
      <c r="D64937" s="74"/>
    </row>
    <row r="64938" spans="3:4" x14ac:dyDescent="0.25">
      <c r="C64938" s="75"/>
      <c r="D64938" s="74"/>
    </row>
    <row r="64939" spans="3:4" x14ac:dyDescent="0.25">
      <c r="C64939" s="75"/>
      <c r="D64939" s="74"/>
    </row>
    <row r="64940" spans="3:4" x14ac:dyDescent="0.25">
      <c r="C64940" s="75"/>
      <c r="D64940" s="74"/>
    </row>
    <row r="64941" spans="3:4" x14ac:dyDescent="0.25">
      <c r="C64941" s="75"/>
      <c r="D64941" s="74"/>
    </row>
    <row r="64942" spans="3:4" x14ac:dyDescent="0.25">
      <c r="C64942" s="75"/>
      <c r="D64942" s="74"/>
    </row>
    <row r="64943" spans="3:4" x14ac:dyDescent="0.25">
      <c r="C64943" s="75"/>
      <c r="D64943" s="74"/>
    </row>
    <row r="64944" spans="3:4" x14ac:dyDescent="0.25">
      <c r="C64944" s="75"/>
      <c r="D64944" s="74"/>
    </row>
    <row r="64945" spans="3:4" x14ac:dyDescent="0.25">
      <c r="C64945" s="75"/>
      <c r="D64945" s="74"/>
    </row>
    <row r="64946" spans="3:4" x14ac:dyDescent="0.25">
      <c r="C64946" s="75"/>
      <c r="D64946" s="74"/>
    </row>
    <row r="64947" spans="3:4" x14ac:dyDescent="0.25">
      <c r="C64947" s="75"/>
      <c r="D64947" s="74"/>
    </row>
    <row r="64948" spans="3:4" x14ac:dyDescent="0.25">
      <c r="C64948" s="75"/>
      <c r="D64948" s="74"/>
    </row>
    <row r="64949" spans="3:4" x14ac:dyDescent="0.25">
      <c r="C64949" s="75"/>
      <c r="D64949" s="74"/>
    </row>
    <row r="64950" spans="3:4" x14ac:dyDescent="0.25">
      <c r="C64950" s="75"/>
      <c r="D64950" s="74"/>
    </row>
    <row r="64951" spans="3:4" x14ac:dyDescent="0.25">
      <c r="C64951" s="75"/>
      <c r="D64951" s="74"/>
    </row>
    <row r="64952" spans="3:4" x14ac:dyDescent="0.25">
      <c r="C64952" s="75"/>
      <c r="D64952" s="74"/>
    </row>
    <row r="64953" spans="3:4" x14ac:dyDescent="0.25">
      <c r="C64953" s="75"/>
      <c r="D64953" s="74"/>
    </row>
    <row r="64954" spans="3:4" x14ac:dyDescent="0.25">
      <c r="C64954" s="75"/>
      <c r="D64954" s="74"/>
    </row>
    <row r="64955" spans="3:4" x14ac:dyDescent="0.25">
      <c r="C64955" s="75"/>
      <c r="D64955" s="74"/>
    </row>
    <row r="64956" spans="3:4" x14ac:dyDescent="0.25">
      <c r="C64956" s="75"/>
      <c r="D64956" s="74"/>
    </row>
    <row r="64957" spans="3:4" x14ac:dyDescent="0.25">
      <c r="C64957" s="75"/>
      <c r="D64957" s="74"/>
    </row>
    <row r="64958" spans="3:4" x14ac:dyDescent="0.25">
      <c r="C64958" s="75"/>
      <c r="D64958" s="74"/>
    </row>
    <row r="64959" spans="3:4" x14ac:dyDescent="0.25">
      <c r="C64959" s="75"/>
      <c r="D64959" s="74"/>
    </row>
    <row r="64960" spans="3:4" x14ac:dyDescent="0.25">
      <c r="C64960" s="75"/>
      <c r="D64960" s="74"/>
    </row>
    <row r="64961" spans="3:4" x14ac:dyDescent="0.25">
      <c r="C64961" s="75"/>
      <c r="D64961" s="74"/>
    </row>
    <row r="64962" spans="3:4" x14ac:dyDescent="0.25">
      <c r="C64962" s="75"/>
      <c r="D64962" s="74"/>
    </row>
    <row r="64963" spans="3:4" x14ac:dyDescent="0.25">
      <c r="C64963" s="75"/>
      <c r="D64963" s="74"/>
    </row>
    <row r="64964" spans="3:4" x14ac:dyDescent="0.25">
      <c r="C64964" s="75"/>
      <c r="D64964" s="74"/>
    </row>
    <row r="64965" spans="3:4" x14ac:dyDescent="0.25">
      <c r="C64965" s="75"/>
      <c r="D64965" s="74"/>
    </row>
    <row r="64966" spans="3:4" x14ac:dyDescent="0.25">
      <c r="C64966" s="75"/>
      <c r="D64966" s="74"/>
    </row>
    <row r="64967" spans="3:4" x14ac:dyDescent="0.25">
      <c r="C64967" s="75"/>
      <c r="D64967" s="74"/>
    </row>
    <row r="64968" spans="3:4" x14ac:dyDescent="0.25">
      <c r="C64968" s="75"/>
      <c r="D64968" s="74"/>
    </row>
    <row r="64969" spans="3:4" x14ac:dyDescent="0.25">
      <c r="C64969" s="75"/>
      <c r="D64969" s="74"/>
    </row>
    <row r="64970" spans="3:4" x14ac:dyDescent="0.25">
      <c r="C64970" s="75"/>
      <c r="D64970" s="74"/>
    </row>
    <row r="64971" spans="3:4" x14ac:dyDescent="0.25">
      <c r="C64971" s="75"/>
      <c r="D64971" s="74"/>
    </row>
    <row r="64972" spans="3:4" x14ac:dyDescent="0.25">
      <c r="C64972" s="75"/>
      <c r="D64972" s="74"/>
    </row>
    <row r="64973" spans="3:4" x14ac:dyDescent="0.25">
      <c r="C64973" s="75"/>
      <c r="D64973" s="74"/>
    </row>
    <row r="64974" spans="3:4" x14ac:dyDescent="0.25">
      <c r="C64974" s="75"/>
      <c r="D64974" s="74"/>
    </row>
    <row r="64975" spans="3:4" x14ac:dyDescent="0.25">
      <c r="C64975" s="75"/>
      <c r="D64975" s="74"/>
    </row>
    <row r="64976" spans="3:4" x14ac:dyDescent="0.25">
      <c r="C64976" s="75"/>
      <c r="D64976" s="74"/>
    </row>
    <row r="64977" spans="3:4" x14ac:dyDescent="0.25">
      <c r="C64977" s="75"/>
      <c r="D64977" s="74"/>
    </row>
    <row r="64978" spans="3:4" x14ac:dyDescent="0.25">
      <c r="C64978" s="75"/>
      <c r="D64978" s="74"/>
    </row>
    <row r="64979" spans="3:4" x14ac:dyDescent="0.25">
      <c r="C64979" s="75"/>
      <c r="D64979" s="74"/>
    </row>
    <row r="64980" spans="3:4" x14ac:dyDescent="0.25">
      <c r="C64980" s="75"/>
      <c r="D64980" s="74"/>
    </row>
    <row r="64981" spans="3:4" x14ac:dyDescent="0.25">
      <c r="C64981" s="75"/>
      <c r="D64981" s="74"/>
    </row>
    <row r="64982" spans="3:4" x14ac:dyDescent="0.25">
      <c r="C64982" s="75"/>
      <c r="D64982" s="74"/>
    </row>
    <row r="64983" spans="3:4" x14ac:dyDescent="0.25">
      <c r="C64983" s="75"/>
      <c r="D64983" s="74"/>
    </row>
    <row r="64984" spans="3:4" x14ac:dyDescent="0.25">
      <c r="C64984" s="75"/>
      <c r="D64984" s="74"/>
    </row>
    <row r="64985" spans="3:4" x14ac:dyDescent="0.25">
      <c r="C64985" s="75"/>
      <c r="D64985" s="74"/>
    </row>
    <row r="64986" spans="3:4" x14ac:dyDescent="0.25">
      <c r="C64986" s="75"/>
      <c r="D64986" s="74"/>
    </row>
    <row r="64987" spans="3:4" x14ac:dyDescent="0.25">
      <c r="C64987" s="75"/>
      <c r="D64987" s="74"/>
    </row>
    <row r="64988" spans="3:4" x14ac:dyDescent="0.25">
      <c r="C64988" s="75"/>
      <c r="D64988" s="74"/>
    </row>
    <row r="64989" spans="3:4" x14ac:dyDescent="0.25">
      <c r="C64989" s="75"/>
      <c r="D64989" s="74"/>
    </row>
    <row r="64990" spans="3:4" x14ac:dyDescent="0.25">
      <c r="C64990" s="75"/>
      <c r="D64990" s="74"/>
    </row>
    <row r="64991" spans="3:4" x14ac:dyDescent="0.25">
      <c r="C64991" s="75"/>
      <c r="D64991" s="74"/>
    </row>
    <row r="64992" spans="3:4" x14ac:dyDescent="0.25">
      <c r="C64992" s="75"/>
      <c r="D64992" s="74"/>
    </row>
    <row r="64993" spans="3:4" x14ac:dyDescent="0.25">
      <c r="C64993" s="75"/>
      <c r="D64993" s="74"/>
    </row>
    <row r="64994" spans="3:4" x14ac:dyDescent="0.25">
      <c r="C64994" s="75"/>
      <c r="D64994" s="74"/>
    </row>
    <row r="64995" spans="3:4" x14ac:dyDescent="0.25">
      <c r="C64995" s="75"/>
      <c r="D64995" s="74"/>
    </row>
    <row r="64996" spans="3:4" x14ac:dyDescent="0.25">
      <c r="C64996" s="75"/>
      <c r="D64996" s="74"/>
    </row>
    <row r="64997" spans="3:4" x14ac:dyDescent="0.25">
      <c r="C64997" s="75"/>
      <c r="D64997" s="74"/>
    </row>
    <row r="64998" spans="3:4" x14ac:dyDescent="0.25">
      <c r="C64998" s="75"/>
      <c r="D64998" s="74"/>
    </row>
    <row r="64999" spans="3:4" x14ac:dyDescent="0.25">
      <c r="C64999" s="75"/>
      <c r="D64999" s="74"/>
    </row>
    <row r="65000" spans="3:4" x14ac:dyDescent="0.25">
      <c r="C65000" s="75"/>
      <c r="D65000" s="74"/>
    </row>
    <row r="65001" spans="3:4" x14ac:dyDescent="0.25">
      <c r="C65001" s="75"/>
      <c r="D65001" s="74"/>
    </row>
    <row r="65002" spans="3:4" x14ac:dyDescent="0.25">
      <c r="C65002" s="75"/>
      <c r="D65002" s="74"/>
    </row>
    <row r="65003" spans="3:4" x14ac:dyDescent="0.25">
      <c r="C65003" s="75"/>
      <c r="D65003" s="74"/>
    </row>
    <row r="65004" spans="3:4" x14ac:dyDescent="0.25">
      <c r="C65004" s="75"/>
      <c r="D65004" s="74"/>
    </row>
    <row r="65005" spans="3:4" x14ac:dyDescent="0.25">
      <c r="C65005" s="75"/>
      <c r="D65005" s="74"/>
    </row>
    <row r="65006" spans="3:4" x14ac:dyDescent="0.25">
      <c r="C65006" s="75"/>
      <c r="D65006" s="74"/>
    </row>
    <row r="65007" spans="3:4" x14ac:dyDescent="0.25">
      <c r="C65007" s="75"/>
      <c r="D65007" s="74"/>
    </row>
    <row r="65008" spans="3:4" x14ac:dyDescent="0.25">
      <c r="C65008" s="75"/>
      <c r="D65008" s="74"/>
    </row>
    <row r="65009" spans="3:4" x14ac:dyDescent="0.25">
      <c r="C65009" s="75"/>
      <c r="D65009" s="74"/>
    </row>
    <row r="65010" spans="3:4" x14ac:dyDescent="0.25">
      <c r="C65010" s="75"/>
      <c r="D65010" s="74"/>
    </row>
    <row r="65011" spans="3:4" x14ac:dyDescent="0.25">
      <c r="C65011" s="75"/>
      <c r="D65011" s="74"/>
    </row>
    <row r="65012" spans="3:4" x14ac:dyDescent="0.25">
      <c r="C65012" s="75"/>
      <c r="D65012" s="74"/>
    </row>
    <row r="65013" spans="3:4" x14ac:dyDescent="0.25">
      <c r="C65013" s="75"/>
      <c r="D65013" s="74"/>
    </row>
    <row r="65014" spans="3:4" x14ac:dyDescent="0.25">
      <c r="C65014" s="75"/>
      <c r="D65014" s="74"/>
    </row>
    <row r="65015" spans="3:4" x14ac:dyDescent="0.25">
      <c r="C65015" s="75"/>
      <c r="D65015" s="74"/>
    </row>
    <row r="65016" spans="3:4" x14ac:dyDescent="0.25">
      <c r="C65016" s="75"/>
      <c r="D65016" s="74"/>
    </row>
    <row r="65017" spans="3:4" x14ac:dyDescent="0.25">
      <c r="C65017" s="75"/>
      <c r="D65017" s="74"/>
    </row>
    <row r="65018" spans="3:4" x14ac:dyDescent="0.25">
      <c r="C65018" s="75"/>
      <c r="D65018" s="74"/>
    </row>
    <row r="65019" spans="3:4" x14ac:dyDescent="0.25">
      <c r="C65019" s="75"/>
      <c r="D65019" s="74"/>
    </row>
    <row r="65020" spans="3:4" x14ac:dyDescent="0.25">
      <c r="C65020" s="75"/>
      <c r="D65020" s="74"/>
    </row>
    <row r="65021" spans="3:4" x14ac:dyDescent="0.25">
      <c r="C65021" s="75"/>
      <c r="D65021" s="74"/>
    </row>
    <row r="65022" spans="3:4" x14ac:dyDescent="0.25">
      <c r="C65022" s="75"/>
      <c r="D65022" s="74"/>
    </row>
    <row r="65023" spans="3:4" x14ac:dyDescent="0.25">
      <c r="C65023" s="75"/>
      <c r="D65023" s="74"/>
    </row>
    <row r="65024" spans="3:4" x14ac:dyDescent="0.25">
      <c r="C65024" s="75"/>
      <c r="D65024" s="74"/>
    </row>
    <row r="65025" spans="3:4" x14ac:dyDescent="0.25">
      <c r="C65025" s="75"/>
      <c r="D65025" s="74"/>
    </row>
    <row r="65026" spans="3:4" x14ac:dyDescent="0.25">
      <c r="C65026" s="75"/>
      <c r="D65026" s="74"/>
    </row>
    <row r="65027" spans="3:4" x14ac:dyDescent="0.25">
      <c r="C65027" s="75"/>
      <c r="D65027" s="74"/>
    </row>
    <row r="65028" spans="3:4" x14ac:dyDescent="0.25">
      <c r="C65028" s="75"/>
      <c r="D65028" s="74"/>
    </row>
    <row r="65029" spans="3:4" x14ac:dyDescent="0.25">
      <c r="C65029" s="75"/>
      <c r="D65029" s="74"/>
    </row>
    <row r="65030" spans="3:4" x14ac:dyDescent="0.25">
      <c r="C65030" s="75"/>
      <c r="D65030" s="74"/>
    </row>
    <row r="65031" spans="3:4" x14ac:dyDescent="0.25">
      <c r="C65031" s="75"/>
      <c r="D65031" s="74"/>
    </row>
    <row r="65032" spans="3:4" x14ac:dyDescent="0.25">
      <c r="C65032" s="75"/>
      <c r="D65032" s="74"/>
    </row>
    <row r="65033" spans="3:4" x14ac:dyDescent="0.25">
      <c r="C65033" s="75"/>
      <c r="D65033" s="74"/>
    </row>
    <row r="65034" spans="3:4" x14ac:dyDescent="0.25">
      <c r="C65034" s="75"/>
      <c r="D65034" s="74"/>
    </row>
    <row r="65035" spans="3:4" x14ac:dyDescent="0.25">
      <c r="C65035" s="75"/>
      <c r="D65035" s="74"/>
    </row>
    <row r="65036" spans="3:4" x14ac:dyDescent="0.25">
      <c r="C65036" s="75"/>
      <c r="D65036" s="74"/>
    </row>
    <row r="65037" spans="3:4" x14ac:dyDescent="0.25">
      <c r="C65037" s="75"/>
      <c r="D65037" s="74"/>
    </row>
    <row r="65038" spans="3:4" x14ac:dyDescent="0.25">
      <c r="C65038" s="75"/>
      <c r="D65038" s="74"/>
    </row>
    <row r="65039" spans="3:4" x14ac:dyDescent="0.25">
      <c r="C65039" s="75"/>
      <c r="D65039" s="74"/>
    </row>
    <row r="65040" spans="3:4" x14ac:dyDescent="0.25">
      <c r="C65040" s="75"/>
      <c r="D65040" s="74"/>
    </row>
    <row r="65041" spans="3:4" x14ac:dyDescent="0.25">
      <c r="C65041" s="75"/>
      <c r="D65041" s="74"/>
    </row>
    <row r="65042" spans="3:4" x14ac:dyDescent="0.25">
      <c r="C65042" s="75"/>
      <c r="D65042" s="74"/>
    </row>
    <row r="65043" spans="3:4" x14ac:dyDescent="0.25">
      <c r="C65043" s="75"/>
      <c r="D65043" s="74"/>
    </row>
    <row r="65044" spans="3:4" x14ac:dyDescent="0.25">
      <c r="C65044" s="75"/>
      <c r="D65044" s="74"/>
    </row>
    <row r="65045" spans="3:4" x14ac:dyDescent="0.25">
      <c r="C65045" s="75"/>
      <c r="D65045" s="74"/>
    </row>
    <row r="65046" spans="3:4" x14ac:dyDescent="0.25">
      <c r="C65046" s="75"/>
      <c r="D65046" s="74"/>
    </row>
    <row r="65047" spans="3:4" x14ac:dyDescent="0.25">
      <c r="C65047" s="75"/>
      <c r="D65047" s="74"/>
    </row>
    <row r="65048" spans="3:4" x14ac:dyDescent="0.25">
      <c r="C65048" s="75"/>
      <c r="D65048" s="74"/>
    </row>
    <row r="65049" spans="3:4" x14ac:dyDescent="0.25">
      <c r="C65049" s="75"/>
      <c r="D65049" s="74"/>
    </row>
    <row r="65050" spans="3:4" x14ac:dyDescent="0.25">
      <c r="C65050" s="75"/>
      <c r="D65050" s="74"/>
    </row>
    <row r="65051" spans="3:4" x14ac:dyDescent="0.25">
      <c r="C65051" s="75"/>
      <c r="D65051" s="74"/>
    </row>
    <row r="65052" spans="3:4" x14ac:dyDescent="0.25">
      <c r="C65052" s="75"/>
      <c r="D65052" s="74"/>
    </row>
    <row r="65053" spans="3:4" x14ac:dyDescent="0.25">
      <c r="C65053" s="75"/>
      <c r="D65053" s="74"/>
    </row>
    <row r="65054" spans="3:4" x14ac:dyDescent="0.25">
      <c r="C65054" s="75"/>
      <c r="D65054" s="74"/>
    </row>
    <row r="65055" spans="3:4" x14ac:dyDescent="0.25">
      <c r="C65055" s="75"/>
      <c r="D65055" s="74"/>
    </row>
    <row r="65056" spans="3:4" x14ac:dyDescent="0.25">
      <c r="C65056" s="75"/>
      <c r="D65056" s="74"/>
    </row>
    <row r="65057" spans="3:4" x14ac:dyDescent="0.25">
      <c r="C65057" s="75"/>
      <c r="D65057" s="74"/>
    </row>
    <row r="65058" spans="3:4" x14ac:dyDescent="0.25">
      <c r="C65058" s="75"/>
      <c r="D65058" s="74"/>
    </row>
    <row r="65059" spans="3:4" x14ac:dyDescent="0.25">
      <c r="C65059" s="75"/>
      <c r="D65059" s="74"/>
    </row>
    <row r="65060" spans="3:4" x14ac:dyDescent="0.25">
      <c r="C65060" s="75"/>
      <c r="D65060" s="74"/>
    </row>
    <row r="65061" spans="3:4" x14ac:dyDescent="0.25">
      <c r="C65061" s="75"/>
      <c r="D65061" s="74"/>
    </row>
    <row r="65062" spans="3:4" x14ac:dyDescent="0.25">
      <c r="C65062" s="75"/>
      <c r="D65062" s="74"/>
    </row>
    <row r="65063" spans="3:4" x14ac:dyDescent="0.25">
      <c r="C65063" s="75"/>
      <c r="D65063" s="74"/>
    </row>
    <row r="65064" spans="3:4" x14ac:dyDescent="0.25">
      <c r="C65064" s="75"/>
      <c r="D65064" s="74"/>
    </row>
    <row r="65065" spans="3:4" x14ac:dyDescent="0.25">
      <c r="C65065" s="75"/>
      <c r="D65065" s="74"/>
    </row>
    <row r="65066" spans="3:4" x14ac:dyDescent="0.25">
      <c r="C65066" s="75"/>
      <c r="D65066" s="74"/>
    </row>
    <row r="65067" spans="3:4" x14ac:dyDescent="0.25">
      <c r="C65067" s="75"/>
      <c r="D65067" s="74"/>
    </row>
    <row r="65068" spans="3:4" x14ac:dyDescent="0.25">
      <c r="C65068" s="75"/>
      <c r="D65068" s="74"/>
    </row>
    <row r="65069" spans="3:4" x14ac:dyDescent="0.25">
      <c r="C65069" s="75"/>
      <c r="D65069" s="74"/>
    </row>
    <row r="65070" spans="3:4" x14ac:dyDescent="0.25">
      <c r="C65070" s="75"/>
      <c r="D65070" s="74"/>
    </row>
    <row r="65071" spans="3:4" x14ac:dyDescent="0.25">
      <c r="C65071" s="75"/>
      <c r="D65071" s="74"/>
    </row>
    <row r="65072" spans="3:4" x14ac:dyDescent="0.25">
      <c r="C65072" s="75"/>
      <c r="D65072" s="74"/>
    </row>
    <row r="65073" spans="3:4" x14ac:dyDescent="0.25">
      <c r="C65073" s="75"/>
      <c r="D65073" s="74"/>
    </row>
    <row r="65074" spans="3:4" x14ac:dyDescent="0.25">
      <c r="C65074" s="75"/>
      <c r="D65074" s="74"/>
    </row>
    <row r="65075" spans="3:4" x14ac:dyDescent="0.25">
      <c r="C65075" s="75"/>
      <c r="D65075" s="74"/>
    </row>
    <row r="65076" spans="3:4" x14ac:dyDescent="0.25">
      <c r="C65076" s="75"/>
      <c r="D65076" s="74"/>
    </row>
    <row r="65077" spans="3:4" x14ac:dyDescent="0.25">
      <c r="C65077" s="75"/>
      <c r="D65077" s="74"/>
    </row>
    <row r="65078" spans="3:4" x14ac:dyDescent="0.25">
      <c r="C65078" s="75"/>
      <c r="D65078" s="74"/>
    </row>
    <row r="65079" spans="3:4" x14ac:dyDescent="0.25">
      <c r="C65079" s="75"/>
      <c r="D65079" s="74"/>
    </row>
    <row r="65080" spans="3:4" x14ac:dyDescent="0.25">
      <c r="C65080" s="75"/>
      <c r="D65080" s="74"/>
    </row>
    <row r="65081" spans="3:4" x14ac:dyDescent="0.25">
      <c r="C65081" s="75"/>
      <c r="D65081" s="74"/>
    </row>
    <row r="65082" spans="3:4" x14ac:dyDescent="0.25">
      <c r="C65082" s="75"/>
      <c r="D65082" s="74"/>
    </row>
    <row r="65083" spans="3:4" x14ac:dyDescent="0.25">
      <c r="C65083" s="75"/>
      <c r="D65083" s="74"/>
    </row>
    <row r="65084" spans="3:4" x14ac:dyDescent="0.25">
      <c r="C65084" s="75"/>
      <c r="D65084" s="74"/>
    </row>
    <row r="65085" spans="3:4" x14ac:dyDescent="0.25">
      <c r="C65085" s="75"/>
      <c r="D65085" s="74"/>
    </row>
    <row r="65086" spans="3:4" x14ac:dyDescent="0.25">
      <c r="C65086" s="75"/>
      <c r="D65086" s="74"/>
    </row>
    <row r="65087" spans="3:4" x14ac:dyDescent="0.25">
      <c r="C65087" s="75"/>
      <c r="D65087" s="74"/>
    </row>
    <row r="65088" spans="3:4" x14ac:dyDescent="0.25">
      <c r="C65088" s="75"/>
      <c r="D65088" s="74"/>
    </row>
    <row r="65089" spans="3:4" x14ac:dyDescent="0.25">
      <c r="C65089" s="75"/>
      <c r="D65089" s="74"/>
    </row>
    <row r="65090" spans="3:4" x14ac:dyDescent="0.25">
      <c r="C65090" s="75"/>
      <c r="D65090" s="74"/>
    </row>
    <row r="65091" spans="3:4" x14ac:dyDescent="0.25">
      <c r="C65091" s="75"/>
      <c r="D65091" s="74"/>
    </row>
    <row r="65092" spans="3:4" x14ac:dyDescent="0.25">
      <c r="C65092" s="75"/>
      <c r="D65092" s="74"/>
    </row>
    <row r="65093" spans="3:4" x14ac:dyDescent="0.25">
      <c r="C65093" s="75"/>
      <c r="D65093" s="74"/>
    </row>
    <row r="65094" spans="3:4" x14ac:dyDescent="0.25">
      <c r="C65094" s="75"/>
      <c r="D65094" s="74"/>
    </row>
    <row r="65095" spans="3:4" x14ac:dyDescent="0.25">
      <c r="C65095" s="75"/>
      <c r="D65095" s="74"/>
    </row>
    <row r="65096" spans="3:4" x14ac:dyDescent="0.25">
      <c r="C65096" s="75"/>
      <c r="D65096" s="74"/>
    </row>
    <row r="65097" spans="3:4" x14ac:dyDescent="0.25">
      <c r="C65097" s="75"/>
      <c r="D65097" s="74"/>
    </row>
    <row r="65098" spans="3:4" x14ac:dyDescent="0.25">
      <c r="C65098" s="75"/>
      <c r="D65098" s="74"/>
    </row>
    <row r="65099" spans="3:4" x14ac:dyDescent="0.25">
      <c r="C65099" s="75"/>
      <c r="D65099" s="74"/>
    </row>
    <row r="65100" spans="3:4" x14ac:dyDescent="0.25">
      <c r="C65100" s="75"/>
      <c r="D65100" s="74"/>
    </row>
    <row r="65101" spans="3:4" x14ac:dyDescent="0.25">
      <c r="C65101" s="75"/>
      <c r="D65101" s="74"/>
    </row>
    <row r="65102" spans="3:4" x14ac:dyDescent="0.25">
      <c r="C65102" s="75"/>
      <c r="D65102" s="74"/>
    </row>
    <row r="65103" spans="3:4" x14ac:dyDescent="0.25">
      <c r="C65103" s="75"/>
      <c r="D65103" s="74"/>
    </row>
    <row r="65104" spans="3:4" x14ac:dyDescent="0.25">
      <c r="C65104" s="75"/>
      <c r="D65104" s="74"/>
    </row>
    <row r="65105" spans="3:4" x14ac:dyDescent="0.25">
      <c r="C65105" s="75"/>
      <c r="D65105" s="74"/>
    </row>
    <row r="65106" spans="3:4" x14ac:dyDescent="0.25">
      <c r="C65106" s="75"/>
      <c r="D65106" s="74"/>
    </row>
    <row r="65107" spans="3:4" x14ac:dyDescent="0.25">
      <c r="C65107" s="75"/>
      <c r="D65107" s="74"/>
    </row>
    <row r="65108" spans="3:4" x14ac:dyDescent="0.25">
      <c r="C65108" s="75"/>
      <c r="D65108" s="74"/>
    </row>
    <row r="65109" spans="3:4" x14ac:dyDescent="0.25">
      <c r="C65109" s="75"/>
      <c r="D65109" s="74"/>
    </row>
    <row r="65110" spans="3:4" x14ac:dyDescent="0.25">
      <c r="C65110" s="75"/>
      <c r="D65110" s="74"/>
    </row>
    <row r="65111" spans="3:4" x14ac:dyDescent="0.25">
      <c r="C65111" s="75"/>
      <c r="D65111" s="74"/>
    </row>
    <row r="65112" spans="3:4" x14ac:dyDescent="0.25">
      <c r="C65112" s="75"/>
      <c r="D65112" s="74"/>
    </row>
    <row r="65113" spans="3:4" x14ac:dyDescent="0.25">
      <c r="C65113" s="75"/>
      <c r="D65113" s="74"/>
    </row>
    <row r="65114" spans="3:4" x14ac:dyDescent="0.25">
      <c r="C65114" s="75"/>
      <c r="D65114" s="74"/>
    </row>
    <row r="65115" spans="3:4" x14ac:dyDescent="0.25">
      <c r="C65115" s="75"/>
      <c r="D65115" s="74"/>
    </row>
    <row r="65116" spans="3:4" x14ac:dyDescent="0.25">
      <c r="C65116" s="75"/>
      <c r="D65116" s="74"/>
    </row>
    <row r="65117" spans="3:4" x14ac:dyDescent="0.25">
      <c r="C65117" s="75"/>
      <c r="D65117" s="74"/>
    </row>
    <row r="65118" spans="3:4" x14ac:dyDescent="0.25">
      <c r="C65118" s="75"/>
      <c r="D65118" s="74"/>
    </row>
    <row r="65119" spans="3:4" x14ac:dyDescent="0.25">
      <c r="C65119" s="75"/>
      <c r="D65119" s="74"/>
    </row>
    <row r="65120" spans="3:4" x14ac:dyDescent="0.25">
      <c r="C65120" s="75"/>
      <c r="D65120" s="74"/>
    </row>
    <row r="65121" spans="3:4" x14ac:dyDescent="0.25">
      <c r="C65121" s="75"/>
      <c r="D65121" s="74"/>
    </row>
    <row r="65122" spans="3:4" x14ac:dyDescent="0.25">
      <c r="C65122" s="75"/>
      <c r="D65122" s="74"/>
    </row>
    <row r="65123" spans="3:4" x14ac:dyDescent="0.25">
      <c r="C65123" s="75"/>
      <c r="D65123" s="74"/>
    </row>
    <row r="65124" spans="3:4" x14ac:dyDescent="0.25">
      <c r="C65124" s="75"/>
      <c r="D65124" s="74"/>
    </row>
    <row r="65125" spans="3:4" x14ac:dyDescent="0.25">
      <c r="C65125" s="75"/>
      <c r="D65125" s="74"/>
    </row>
    <row r="65126" spans="3:4" x14ac:dyDescent="0.25">
      <c r="C65126" s="75"/>
      <c r="D65126" s="74"/>
    </row>
    <row r="65127" spans="3:4" x14ac:dyDescent="0.25">
      <c r="C65127" s="75"/>
      <c r="D65127" s="74"/>
    </row>
    <row r="65128" spans="3:4" x14ac:dyDescent="0.25">
      <c r="C65128" s="75"/>
      <c r="D65128" s="74"/>
    </row>
    <row r="65129" spans="3:4" x14ac:dyDescent="0.25">
      <c r="C65129" s="75"/>
      <c r="D65129" s="74"/>
    </row>
    <row r="65130" spans="3:4" x14ac:dyDescent="0.25">
      <c r="C65130" s="75"/>
      <c r="D65130" s="74"/>
    </row>
    <row r="65131" spans="3:4" x14ac:dyDescent="0.25">
      <c r="C65131" s="75"/>
      <c r="D65131" s="74"/>
    </row>
    <row r="65132" spans="3:4" x14ac:dyDescent="0.25">
      <c r="C65132" s="75"/>
      <c r="D65132" s="74"/>
    </row>
    <row r="65133" spans="3:4" x14ac:dyDescent="0.25">
      <c r="C65133" s="75"/>
      <c r="D65133" s="74"/>
    </row>
    <row r="65134" spans="3:4" x14ac:dyDescent="0.25">
      <c r="C65134" s="75"/>
      <c r="D65134" s="74"/>
    </row>
    <row r="65135" spans="3:4" x14ac:dyDescent="0.25">
      <c r="C65135" s="75"/>
      <c r="D65135" s="74"/>
    </row>
    <row r="65136" spans="3:4" x14ac:dyDescent="0.25">
      <c r="C65136" s="75"/>
      <c r="D65136" s="74"/>
    </row>
    <row r="65137" spans="3:4" x14ac:dyDescent="0.25">
      <c r="C65137" s="75"/>
      <c r="D65137" s="74"/>
    </row>
    <row r="65138" spans="3:4" x14ac:dyDescent="0.25">
      <c r="C65138" s="75"/>
      <c r="D65138" s="74"/>
    </row>
    <row r="65139" spans="3:4" x14ac:dyDescent="0.25">
      <c r="C65139" s="75"/>
      <c r="D65139" s="74"/>
    </row>
    <row r="65140" spans="3:4" x14ac:dyDescent="0.25">
      <c r="C65140" s="75"/>
      <c r="D65140" s="74"/>
    </row>
    <row r="65141" spans="3:4" x14ac:dyDescent="0.25">
      <c r="C65141" s="75"/>
      <c r="D65141" s="74"/>
    </row>
    <row r="65142" spans="3:4" x14ac:dyDescent="0.25">
      <c r="C65142" s="75"/>
      <c r="D65142" s="74"/>
    </row>
    <row r="65143" spans="3:4" x14ac:dyDescent="0.25">
      <c r="C65143" s="75"/>
      <c r="D65143" s="74"/>
    </row>
    <row r="65144" spans="3:4" x14ac:dyDescent="0.25">
      <c r="C65144" s="75"/>
      <c r="D65144" s="74"/>
    </row>
    <row r="65145" spans="3:4" x14ac:dyDescent="0.25">
      <c r="C65145" s="75"/>
      <c r="D65145" s="74"/>
    </row>
    <row r="65146" spans="3:4" x14ac:dyDescent="0.25">
      <c r="C65146" s="75"/>
      <c r="D65146" s="74"/>
    </row>
    <row r="65147" spans="3:4" x14ac:dyDescent="0.25">
      <c r="C65147" s="75"/>
      <c r="D65147" s="74"/>
    </row>
    <row r="65148" spans="3:4" x14ac:dyDescent="0.25">
      <c r="C65148" s="75"/>
      <c r="D65148" s="74"/>
    </row>
    <row r="65149" spans="3:4" x14ac:dyDescent="0.25">
      <c r="C65149" s="75"/>
      <c r="D65149" s="74"/>
    </row>
    <row r="65150" spans="3:4" x14ac:dyDescent="0.25">
      <c r="C65150" s="75"/>
      <c r="D65150" s="74"/>
    </row>
    <row r="65151" spans="3:4" x14ac:dyDescent="0.25">
      <c r="C65151" s="75"/>
      <c r="D65151" s="74"/>
    </row>
    <row r="65152" spans="3:4" x14ac:dyDescent="0.25">
      <c r="C65152" s="75"/>
      <c r="D65152" s="74"/>
    </row>
    <row r="65153" spans="3:4" x14ac:dyDescent="0.25">
      <c r="C65153" s="75"/>
      <c r="D65153" s="74"/>
    </row>
    <row r="65154" spans="3:4" x14ac:dyDescent="0.25">
      <c r="C65154" s="75"/>
      <c r="D65154" s="74"/>
    </row>
    <row r="65155" spans="3:4" x14ac:dyDescent="0.25">
      <c r="C65155" s="75"/>
      <c r="D65155" s="74"/>
    </row>
    <row r="65156" spans="3:4" x14ac:dyDescent="0.25">
      <c r="C65156" s="75"/>
      <c r="D65156" s="74"/>
    </row>
    <row r="65157" spans="3:4" x14ac:dyDescent="0.25">
      <c r="C65157" s="75"/>
      <c r="D65157" s="74"/>
    </row>
    <row r="65158" spans="3:4" x14ac:dyDescent="0.25">
      <c r="C65158" s="75"/>
      <c r="D65158" s="74"/>
    </row>
    <row r="65159" spans="3:4" x14ac:dyDescent="0.25">
      <c r="C65159" s="75"/>
      <c r="D65159" s="74"/>
    </row>
    <row r="65160" spans="3:4" x14ac:dyDescent="0.25">
      <c r="C65160" s="75"/>
      <c r="D65160" s="74"/>
    </row>
    <row r="65161" spans="3:4" x14ac:dyDescent="0.25">
      <c r="C65161" s="75"/>
      <c r="D65161" s="74"/>
    </row>
    <row r="65162" spans="3:4" x14ac:dyDescent="0.25">
      <c r="C65162" s="75"/>
      <c r="D65162" s="74"/>
    </row>
    <row r="65163" spans="3:4" x14ac:dyDescent="0.25">
      <c r="C65163" s="75"/>
      <c r="D65163" s="74"/>
    </row>
    <row r="65164" spans="3:4" x14ac:dyDescent="0.25">
      <c r="C65164" s="75"/>
      <c r="D65164" s="74"/>
    </row>
    <row r="65165" spans="3:4" x14ac:dyDescent="0.25">
      <c r="C65165" s="75"/>
      <c r="D65165" s="74"/>
    </row>
    <row r="65166" spans="3:4" x14ac:dyDescent="0.25">
      <c r="C65166" s="75"/>
      <c r="D65166" s="74"/>
    </row>
    <row r="65167" spans="3:4" x14ac:dyDescent="0.25">
      <c r="C65167" s="75"/>
      <c r="D65167" s="74"/>
    </row>
    <row r="65168" spans="3:4" x14ac:dyDescent="0.25">
      <c r="C65168" s="75"/>
      <c r="D65168" s="74"/>
    </row>
    <row r="65169" spans="3:4" x14ac:dyDescent="0.25">
      <c r="C65169" s="75"/>
      <c r="D65169" s="74"/>
    </row>
    <row r="65170" spans="3:4" x14ac:dyDescent="0.25">
      <c r="C65170" s="75"/>
      <c r="D65170" s="74"/>
    </row>
    <row r="65171" spans="3:4" x14ac:dyDescent="0.25">
      <c r="C65171" s="75"/>
      <c r="D65171" s="74"/>
    </row>
    <row r="65172" spans="3:4" x14ac:dyDescent="0.25">
      <c r="C65172" s="75"/>
      <c r="D65172" s="74"/>
    </row>
    <row r="65173" spans="3:4" x14ac:dyDescent="0.25">
      <c r="C65173" s="75"/>
      <c r="D65173" s="74"/>
    </row>
    <row r="65174" spans="3:4" x14ac:dyDescent="0.25">
      <c r="C65174" s="75"/>
      <c r="D65174" s="74"/>
    </row>
    <row r="65175" spans="3:4" x14ac:dyDescent="0.25">
      <c r="C65175" s="75"/>
      <c r="D65175" s="74"/>
    </row>
    <row r="65176" spans="3:4" x14ac:dyDescent="0.25">
      <c r="C65176" s="75"/>
      <c r="D65176" s="74"/>
    </row>
    <row r="65177" spans="3:4" x14ac:dyDescent="0.25">
      <c r="C65177" s="75"/>
      <c r="D65177" s="74"/>
    </row>
    <row r="65178" spans="3:4" x14ac:dyDescent="0.25">
      <c r="C65178" s="75"/>
      <c r="D65178" s="74"/>
    </row>
    <row r="65179" spans="3:4" x14ac:dyDescent="0.25">
      <c r="C65179" s="75"/>
      <c r="D65179" s="74"/>
    </row>
    <row r="65180" spans="3:4" x14ac:dyDescent="0.25">
      <c r="C65180" s="75"/>
      <c r="D65180" s="74"/>
    </row>
    <row r="65181" spans="3:4" x14ac:dyDescent="0.25">
      <c r="C65181" s="75"/>
      <c r="D65181" s="74"/>
    </row>
    <row r="65182" spans="3:4" x14ac:dyDescent="0.25">
      <c r="C65182" s="75"/>
      <c r="D65182" s="74"/>
    </row>
    <row r="65183" spans="3:4" x14ac:dyDescent="0.25">
      <c r="C65183" s="75"/>
      <c r="D65183" s="74"/>
    </row>
    <row r="65184" spans="3:4" x14ac:dyDescent="0.25">
      <c r="C65184" s="75"/>
      <c r="D65184" s="74"/>
    </row>
    <row r="65185" spans="3:4" x14ac:dyDescent="0.25">
      <c r="C65185" s="75"/>
      <c r="D65185" s="74"/>
    </row>
    <row r="65186" spans="3:4" x14ac:dyDescent="0.25">
      <c r="C65186" s="75"/>
      <c r="D65186" s="74"/>
    </row>
    <row r="65187" spans="3:4" x14ac:dyDescent="0.25">
      <c r="C65187" s="75"/>
      <c r="D65187" s="74"/>
    </row>
    <row r="65188" spans="3:4" x14ac:dyDescent="0.25">
      <c r="C65188" s="75"/>
      <c r="D65188" s="74"/>
    </row>
    <row r="65189" spans="3:4" x14ac:dyDescent="0.25">
      <c r="C65189" s="75"/>
      <c r="D65189" s="74"/>
    </row>
    <row r="65190" spans="3:4" x14ac:dyDescent="0.25">
      <c r="C65190" s="75"/>
      <c r="D65190" s="74"/>
    </row>
    <row r="65191" spans="3:4" x14ac:dyDescent="0.25">
      <c r="C65191" s="75"/>
      <c r="D65191" s="74"/>
    </row>
    <row r="65192" spans="3:4" x14ac:dyDescent="0.25">
      <c r="C65192" s="75"/>
      <c r="D65192" s="74"/>
    </row>
    <row r="65193" spans="3:4" x14ac:dyDescent="0.25">
      <c r="C65193" s="75"/>
      <c r="D65193" s="74"/>
    </row>
    <row r="65194" spans="3:4" x14ac:dyDescent="0.25">
      <c r="C65194" s="75"/>
      <c r="D65194" s="74"/>
    </row>
    <row r="65195" spans="3:4" x14ac:dyDescent="0.25">
      <c r="C65195" s="75"/>
      <c r="D65195" s="74"/>
    </row>
    <row r="65196" spans="3:4" x14ac:dyDescent="0.25">
      <c r="C65196" s="75"/>
      <c r="D65196" s="74"/>
    </row>
    <row r="65197" spans="3:4" x14ac:dyDescent="0.25">
      <c r="C65197" s="75"/>
      <c r="D65197" s="74"/>
    </row>
    <row r="65198" spans="3:4" x14ac:dyDescent="0.25">
      <c r="C65198" s="75"/>
      <c r="D65198" s="74"/>
    </row>
    <row r="65199" spans="3:4" x14ac:dyDescent="0.25">
      <c r="C65199" s="75"/>
      <c r="D65199" s="74"/>
    </row>
    <row r="65200" spans="3:4" x14ac:dyDescent="0.25">
      <c r="C65200" s="75"/>
      <c r="D65200" s="74"/>
    </row>
    <row r="65201" spans="3:4" x14ac:dyDescent="0.25">
      <c r="C65201" s="75"/>
      <c r="D65201" s="74"/>
    </row>
    <row r="65202" spans="3:4" x14ac:dyDescent="0.25">
      <c r="C65202" s="75"/>
      <c r="D65202" s="74"/>
    </row>
    <row r="65203" spans="3:4" x14ac:dyDescent="0.25">
      <c r="C65203" s="75"/>
      <c r="D65203" s="74"/>
    </row>
    <row r="65204" spans="3:4" x14ac:dyDescent="0.25">
      <c r="C65204" s="75"/>
      <c r="D65204" s="74"/>
    </row>
    <row r="65205" spans="3:4" x14ac:dyDescent="0.25">
      <c r="C65205" s="75"/>
      <c r="D65205" s="74"/>
    </row>
    <row r="65206" spans="3:4" x14ac:dyDescent="0.25">
      <c r="C65206" s="75"/>
      <c r="D65206" s="74"/>
    </row>
    <row r="65207" spans="3:4" x14ac:dyDescent="0.25">
      <c r="C65207" s="75"/>
      <c r="D65207" s="74"/>
    </row>
    <row r="65208" spans="3:4" x14ac:dyDescent="0.25">
      <c r="C65208" s="75"/>
      <c r="D65208" s="74"/>
    </row>
    <row r="65209" spans="3:4" x14ac:dyDescent="0.25">
      <c r="C65209" s="75"/>
      <c r="D65209" s="74"/>
    </row>
    <row r="65210" spans="3:4" x14ac:dyDescent="0.25">
      <c r="C65210" s="75"/>
      <c r="D65210" s="74"/>
    </row>
    <row r="65211" spans="3:4" x14ac:dyDescent="0.25">
      <c r="C65211" s="75"/>
      <c r="D65211" s="74"/>
    </row>
    <row r="65212" spans="3:4" x14ac:dyDescent="0.25">
      <c r="C65212" s="75"/>
      <c r="D65212" s="74"/>
    </row>
    <row r="65213" spans="3:4" x14ac:dyDescent="0.25">
      <c r="C65213" s="75"/>
      <c r="D65213" s="74"/>
    </row>
    <row r="65214" spans="3:4" x14ac:dyDescent="0.25">
      <c r="C65214" s="75"/>
      <c r="D65214" s="74"/>
    </row>
    <row r="65215" spans="3:4" x14ac:dyDescent="0.25">
      <c r="C65215" s="75"/>
      <c r="D65215" s="74"/>
    </row>
    <row r="65216" spans="3:4" x14ac:dyDescent="0.25">
      <c r="C65216" s="75"/>
      <c r="D65216" s="74"/>
    </row>
    <row r="65217" spans="3:4" x14ac:dyDescent="0.25">
      <c r="C65217" s="75"/>
      <c r="D65217" s="74"/>
    </row>
    <row r="65218" spans="3:4" x14ac:dyDescent="0.25">
      <c r="C65218" s="75"/>
      <c r="D65218" s="74"/>
    </row>
    <row r="65219" spans="3:4" x14ac:dyDescent="0.25">
      <c r="C65219" s="75"/>
      <c r="D65219" s="74"/>
    </row>
    <row r="65220" spans="3:4" x14ac:dyDescent="0.25">
      <c r="C65220" s="75"/>
      <c r="D65220" s="74"/>
    </row>
    <row r="65221" spans="3:4" x14ac:dyDescent="0.25">
      <c r="C65221" s="75"/>
      <c r="D65221" s="74"/>
    </row>
    <row r="65222" spans="3:4" x14ac:dyDescent="0.25">
      <c r="C65222" s="75"/>
      <c r="D65222" s="74"/>
    </row>
    <row r="65223" spans="3:4" x14ac:dyDescent="0.25">
      <c r="C65223" s="75"/>
      <c r="D65223" s="74"/>
    </row>
    <row r="65224" spans="3:4" x14ac:dyDescent="0.25">
      <c r="C65224" s="75"/>
      <c r="D65224" s="74"/>
    </row>
    <row r="65225" spans="3:4" x14ac:dyDescent="0.25">
      <c r="C65225" s="75"/>
      <c r="D65225" s="74"/>
    </row>
    <row r="65226" spans="3:4" x14ac:dyDescent="0.25">
      <c r="C65226" s="75"/>
      <c r="D65226" s="74"/>
    </row>
    <row r="65227" spans="3:4" x14ac:dyDescent="0.25">
      <c r="C65227" s="75"/>
      <c r="D65227" s="74"/>
    </row>
    <row r="65228" spans="3:4" x14ac:dyDescent="0.25">
      <c r="C65228" s="75"/>
      <c r="D65228" s="74"/>
    </row>
    <row r="65229" spans="3:4" x14ac:dyDescent="0.25">
      <c r="C65229" s="75"/>
      <c r="D65229" s="74"/>
    </row>
    <row r="65230" spans="3:4" x14ac:dyDescent="0.25">
      <c r="C65230" s="75"/>
      <c r="D65230" s="74"/>
    </row>
    <row r="65231" spans="3:4" x14ac:dyDescent="0.25">
      <c r="C65231" s="75"/>
      <c r="D65231" s="74"/>
    </row>
    <row r="65232" spans="3:4" x14ac:dyDescent="0.25">
      <c r="C65232" s="75"/>
      <c r="D65232" s="74"/>
    </row>
    <row r="65233" spans="3:4" x14ac:dyDescent="0.25">
      <c r="C65233" s="75"/>
      <c r="D65233" s="74"/>
    </row>
    <row r="65234" spans="3:4" x14ac:dyDescent="0.25">
      <c r="C65234" s="75"/>
      <c r="D65234" s="74"/>
    </row>
    <row r="65235" spans="3:4" x14ac:dyDescent="0.25">
      <c r="C65235" s="75"/>
      <c r="D65235" s="74"/>
    </row>
    <row r="65236" spans="3:4" x14ac:dyDescent="0.25">
      <c r="C65236" s="75"/>
      <c r="D65236" s="74"/>
    </row>
    <row r="65237" spans="3:4" x14ac:dyDescent="0.25">
      <c r="C65237" s="75"/>
      <c r="D65237" s="74"/>
    </row>
    <row r="65238" spans="3:4" x14ac:dyDescent="0.25">
      <c r="C65238" s="75"/>
      <c r="D65238" s="74"/>
    </row>
    <row r="65239" spans="3:4" x14ac:dyDescent="0.25">
      <c r="C65239" s="75"/>
      <c r="D65239" s="74"/>
    </row>
    <row r="65240" spans="3:4" x14ac:dyDescent="0.25">
      <c r="C65240" s="75"/>
      <c r="D65240" s="74"/>
    </row>
    <row r="65241" spans="3:4" x14ac:dyDescent="0.25">
      <c r="C65241" s="75"/>
      <c r="D65241" s="74"/>
    </row>
    <row r="65242" spans="3:4" x14ac:dyDescent="0.25">
      <c r="C65242" s="75"/>
      <c r="D65242" s="74"/>
    </row>
    <row r="65243" spans="3:4" x14ac:dyDescent="0.25">
      <c r="C65243" s="75"/>
      <c r="D65243" s="74"/>
    </row>
    <row r="65244" spans="3:4" x14ac:dyDescent="0.25">
      <c r="C65244" s="75"/>
      <c r="D65244" s="74"/>
    </row>
    <row r="65245" spans="3:4" x14ac:dyDescent="0.25">
      <c r="C65245" s="75"/>
      <c r="D65245" s="74"/>
    </row>
    <row r="65246" spans="3:4" x14ac:dyDescent="0.25">
      <c r="C65246" s="75"/>
      <c r="D65246" s="74"/>
    </row>
    <row r="65247" spans="3:4" x14ac:dyDescent="0.25">
      <c r="C65247" s="75"/>
      <c r="D65247" s="74"/>
    </row>
    <row r="65248" spans="3:4" x14ac:dyDescent="0.25">
      <c r="C65248" s="75"/>
      <c r="D65248" s="74"/>
    </row>
    <row r="65249" spans="3:4" x14ac:dyDescent="0.25">
      <c r="C65249" s="75"/>
      <c r="D65249" s="74"/>
    </row>
    <row r="65250" spans="3:4" x14ac:dyDescent="0.25">
      <c r="C65250" s="75"/>
      <c r="D65250" s="74"/>
    </row>
    <row r="65251" spans="3:4" x14ac:dyDescent="0.25">
      <c r="C65251" s="75"/>
      <c r="D65251" s="74"/>
    </row>
    <row r="65252" spans="3:4" x14ac:dyDescent="0.25">
      <c r="C65252" s="75"/>
      <c r="D65252" s="74"/>
    </row>
    <row r="65253" spans="3:4" x14ac:dyDescent="0.25">
      <c r="C65253" s="75"/>
      <c r="D65253" s="74"/>
    </row>
    <row r="65254" spans="3:4" x14ac:dyDescent="0.25">
      <c r="C65254" s="75"/>
      <c r="D65254" s="74"/>
    </row>
    <row r="65255" spans="3:4" x14ac:dyDescent="0.25">
      <c r="C65255" s="75"/>
      <c r="D65255" s="74"/>
    </row>
    <row r="65256" spans="3:4" x14ac:dyDescent="0.25">
      <c r="C65256" s="75"/>
      <c r="D65256" s="74"/>
    </row>
    <row r="65257" spans="3:4" x14ac:dyDescent="0.25">
      <c r="C65257" s="75"/>
      <c r="D65257" s="74"/>
    </row>
    <row r="65258" spans="3:4" x14ac:dyDescent="0.25">
      <c r="C65258" s="75"/>
      <c r="D65258" s="74"/>
    </row>
    <row r="65259" spans="3:4" x14ac:dyDescent="0.25">
      <c r="C65259" s="75"/>
      <c r="D65259" s="74"/>
    </row>
    <row r="65260" spans="3:4" x14ac:dyDescent="0.25">
      <c r="C65260" s="75"/>
      <c r="D65260" s="74"/>
    </row>
    <row r="65261" spans="3:4" x14ac:dyDescent="0.25">
      <c r="C65261" s="75"/>
      <c r="D65261" s="74"/>
    </row>
    <row r="65262" spans="3:4" x14ac:dyDescent="0.25">
      <c r="C65262" s="75"/>
      <c r="D65262" s="74"/>
    </row>
    <row r="65263" spans="3:4" x14ac:dyDescent="0.25">
      <c r="C65263" s="75"/>
      <c r="D65263" s="74"/>
    </row>
    <row r="65264" spans="3:4" x14ac:dyDescent="0.25">
      <c r="C65264" s="75"/>
      <c r="D65264" s="74"/>
    </row>
    <row r="65265" spans="3:4" x14ac:dyDescent="0.25">
      <c r="C65265" s="75"/>
      <c r="D65265" s="74"/>
    </row>
    <row r="65266" spans="3:4" x14ac:dyDescent="0.25">
      <c r="C65266" s="75"/>
      <c r="D65266" s="74"/>
    </row>
    <row r="65267" spans="3:4" x14ac:dyDescent="0.25">
      <c r="C65267" s="75"/>
      <c r="D65267" s="74"/>
    </row>
    <row r="65268" spans="3:4" x14ac:dyDescent="0.25">
      <c r="C65268" s="75"/>
      <c r="D65268" s="74"/>
    </row>
    <row r="65269" spans="3:4" x14ac:dyDescent="0.25">
      <c r="C65269" s="75"/>
      <c r="D65269" s="74"/>
    </row>
    <row r="65270" spans="3:4" x14ac:dyDescent="0.25">
      <c r="C65270" s="75"/>
      <c r="D65270" s="74"/>
    </row>
    <row r="65271" spans="3:4" x14ac:dyDescent="0.25">
      <c r="C65271" s="75"/>
      <c r="D65271" s="74"/>
    </row>
    <row r="65272" spans="3:4" x14ac:dyDescent="0.25">
      <c r="C65272" s="75"/>
      <c r="D65272" s="74"/>
    </row>
    <row r="65273" spans="3:4" x14ac:dyDescent="0.25">
      <c r="C65273" s="75"/>
      <c r="D65273" s="74"/>
    </row>
    <row r="65274" spans="3:4" x14ac:dyDescent="0.25">
      <c r="C65274" s="75"/>
      <c r="D65274" s="74"/>
    </row>
    <row r="65275" spans="3:4" x14ac:dyDescent="0.25">
      <c r="C65275" s="75"/>
      <c r="D65275" s="74"/>
    </row>
    <row r="65276" spans="3:4" x14ac:dyDescent="0.25">
      <c r="C65276" s="75"/>
      <c r="D65276" s="74"/>
    </row>
    <row r="65277" spans="3:4" x14ac:dyDescent="0.25">
      <c r="C65277" s="75"/>
      <c r="D65277" s="74"/>
    </row>
    <row r="65278" spans="3:4" x14ac:dyDescent="0.25">
      <c r="C65278" s="75"/>
      <c r="D65278" s="74"/>
    </row>
    <row r="65279" spans="3:4" x14ac:dyDescent="0.25">
      <c r="C65279" s="75"/>
      <c r="D65279" s="74"/>
    </row>
    <row r="65280" spans="3:4" x14ac:dyDescent="0.25">
      <c r="C65280" s="75"/>
      <c r="D65280" s="74"/>
    </row>
    <row r="65281" spans="3:4" x14ac:dyDescent="0.25">
      <c r="C65281" s="75"/>
      <c r="D65281" s="74"/>
    </row>
    <row r="65282" spans="3:4" x14ac:dyDescent="0.25">
      <c r="C65282" s="75"/>
      <c r="D65282" s="74"/>
    </row>
    <row r="65283" spans="3:4" x14ac:dyDescent="0.25">
      <c r="C65283" s="75"/>
      <c r="D65283" s="74"/>
    </row>
    <row r="65284" spans="3:4" x14ac:dyDescent="0.25">
      <c r="C65284" s="75"/>
      <c r="D65284" s="74"/>
    </row>
    <row r="65285" spans="3:4" x14ac:dyDescent="0.25">
      <c r="C65285" s="75"/>
      <c r="D65285" s="74"/>
    </row>
    <row r="65286" spans="3:4" x14ac:dyDescent="0.25">
      <c r="C65286" s="75"/>
      <c r="D65286" s="74"/>
    </row>
    <row r="65287" spans="3:4" x14ac:dyDescent="0.25">
      <c r="C65287" s="75"/>
      <c r="D65287" s="74"/>
    </row>
    <row r="65288" spans="3:4" x14ac:dyDescent="0.25">
      <c r="C65288" s="75"/>
      <c r="D65288" s="74"/>
    </row>
    <row r="65289" spans="3:4" x14ac:dyDescent="0.25">
      <c r="C65289" s="75"/>
      <c r="D65289" s="74"/>
    </row>
    <row r="65290" spans="3:4" x14ac:dyDescent="0.25">
      <c r="C65290" s="75"/>
      <c r="D65290" s="74"/>
    </row>
    <row r="65291" spans="3:4" x14ac:dyDescent="0.25">
      <c r="C65291" s="75"/>
      <c r="D65291" s="74"/>
    </row>
    <row r="65292" spans="3:4" x14ac:dyDescent="0.25">
      <c r="C65292" s="75"/>
      <c r="D65292" s="74"/>
    </row>
    <row r="65293" spans="3:4" x14ac:dyDescent="0.25">
      <c r="C65293" s="75"/>
      <c r="D65293" s="74"/>
    </row>
    <row r="65294" spans="3:4" x14ac:dyDescent="0.25">
      <c r="C65294" s="75"/>
      <c r="D65294" s="74"/>
    </row>
    <row r="65295" spans="3:4" x14ac:dyDescent="0.25">
      <c r="C65295" s="75"/>
      <c r="D65295" s="74"/>
    </row>
    <row r="65296" spans="3:4" x14ac:dyDescent="0.25">
      <c r="C65296" s="75"/>
      <c r="D65296" s="74"/>
    </row>
    <row r="65297" spans="3:4" x14ac:dyDescent="0.25">
      <c r="C65297" s="75"/>
      <c r="D65297" s="74"/>
    </row>
    <row r="65298" spans="3:4" x14ac:dyDescent="0.25">
      <c r="C65298" s="75"/>
      <c r="D65298" s="74"/>
    </row>
    <row r="65299" spans="3:4" x14ac:dyDescent="0.25">
      <c r="C65299" s="75"/>
      <c r="D65299" s="74"/>
    </row>
    <row r="65300" spans="3:4" x14ac:dyDescent="0.25">
      <c r="C65300" s="75"/>
      <c r="D65300" s="74"/>
    </row>
    <row r="65301" spans="3:4" x14ac:dyDescent="0.25">
      <c r="C65301" s="75"/>
      <c r="D65301" s="74"/>
    </row>
    <row r="65302" spans="3:4" x14ac:dyDescent="0.25">
      <c r="C65302" s="75"/>
      <c r="D65302" s="74"/>
    </row>
    <row r="65303" spans="3:4" x14ac:dyDescent="0.25">
      <c r="C65303" s="75"/>
      <c r="D65303" s="74"/>
    </row>
    <row r="65304" spans="3:4" x14ac:dyDescent="0.25">
      <c r="C65304" s="75"/>
      <c r="D65304" s="74"/>
    </row>
    <row r="65305" spans="3:4" x14ac:dyDescent="0.25">
      <c r="C65305" s="75"/>
      <c r="D65305" s="74"/>
    </row>
    <row r="65306" spans="3:4" x14ac:dyDescent="0.25">
      <c r="C65306" s="75"/>
      <c r="D65306" s="74"/>
    </row>
    <row r="65307" spans="3:4" x14ac:dyDescent="0.25">
      <c r="C65307" s="75"/>
      <c r="D65307" s="74"/>
    </row>
    <row r="65308" spans="3:4" x14ac:dyDescent="0.25">
      <c r="C65308" s="75"/>
      <c r="D65308" s="74"/>
    </row>
    <row r="65309" spans="3:4" x14ac:dyDescent="0.25">
      <c r="C65309" s="75"/>
      <c r="D65309" s="74"/>
    </row>
    <row r="65310" spans="3:4" x14ac:dyDescent="0.25">
      <c r="C65310" s="75"/>
      <c r="D65310" s="74"/>
    </row>
    <row r="65311" spans="3:4" x14ac:dyDescent="0.25">
      <c r="C65311" s="75"/>
      <c r="D65311" s="74"/>
    </row>
    <row r="65312" spans="3:4" x14ac:dyDescent="0.25">
      <c r="C65312" s="75"/>
      <c r="D65312" s="74"/>
    </row>
    <row r="65313" spans="3:4" x14ac:dyDescent="0.25">
      <c r="C65313" s="75"/>
      <c r="D65313" s="74"/>
    </row>
    <row r="65314" spans="3:4" x14ac:dyDescent="0.25">
      <c r="C65314" s="75"/>
      <c r="D65314" s="74"/>
    </row>
    <row r="65315" spans="3:4" x14ac:dyDescent="0.25">
      <c r="C65315" s="75"/>
      <c r="D65315" s="74"/>
    </row>
    <row r="65316" spans="3:4" x14ac:dyDescent="0.25">
      <c r="C65316" s="75"/>
      <c r="D65316" s="74"/>
    </row>
    <row r="65317" spans="3:4" x14ac:dyDescent="0.25">
      <c r="C65317" s="75"/>
      <c r="D65317" s="74"/>
    </row>
    <row r="65318" spans="3:4" x14ac:dyDescent="0.25">
      <c r="C65318" s="75"/>
      <c r="D65318" s="74"/>
    </row>
    <row r="65319" spans="3:4" x14ac:dyDescent="0.25">
      <c r="C65319" s="75"/>
      <c r="D65319" s="74"/>
    </row>
    <row r="65320" spans="3:4" x14ac:dyDescent="0.25">
      <c r="C65320" s="75"/>
      <c r="D65320" s="74"/>
    </row>
    <row r="65321" spans="3:4" x14ac:dyDescent="0.25">
      <c r="C65321" s="75"/>
      <c r="D65321" s="74"/>
    </row>
    <row r="65322" spans="3:4" x14ac:dyDescent="0.25">
      <c r="C65322" s="75"/>
      <c r="D65322" s="74"/>
    </row>
    <row r="65323" spans="3:4" x14ac:dyDescent="0.25">
      <c r="C65323" s="75"/>
      <c r="D65323" s="74"/>
    </row>
    <row r="65324" spans="3:4" x14ac:dyDescent="0.25">
      <c r="C65324" s="75"/>
      <c r="D65324" s="74"/>
    </row>
    <row r="65325" spans="3:4" x14ac:dyDescent="0.25">
      <c r="C65325" s="75"/>
      <c r="D65325" s="74"/>
    </row>
    <row r="65326" spans="3:4" x14ac:dyDescent="0.25">
      <c r="C65326" s="75"/>
      <c r="D65326" s="74"/>
    </row>
    <row r="65327" spans="3:4" x14ac:dyDescent="0.25">
      <c r="C65327" s="75"/>
      <c r="D65327" s="74"/>
    </row>
    <row r="65328" spans="3:4" x14ac:dyDescent="0.25">
      <c r="C65328" s="75"/>
      <c r="D65328" s="74"/>
    </row>
    <row r="65329" spans="3:4" x14ac:dyDescent="0.25">
      <c r="C65329" s="75"/>
      <c r="D65329" s="74"/>
    </row>
    <row r="65330" spans="3:4" x14ac:dyDescent="0.25">
      <c r="C65330" s="75"/>
      <c r="D65330" s="74"/>
    </row>
    <row r="65331" spans="3:4" x14ac:dyDescent="0.25">
      <c r="C65331" s="75"/>
      <c r="D65331" s="74"/>
    </row>
    <row r="65332" spans="3:4" x14ac:dyDescent="0.25">
      <c r="C65332" s="75"/>
      <c r="D65332" s="74"/>
    </row>
    <row r="65333" spans="3:4" x14ac:dyDescent="0.25">
      <c r="C65333" s="75"/>
      <c r="D65333" s="74"/>
    </row>
    <row r="65334" spans="3:4" x14ac:dyDescent="0.25">
      <c r="C65334" s="75"/>
      <c r="D65334" s="74"/>
    </row>
    <row r="65335" spans="3:4" x14ac:dyDescent="0.25">
      <c r="C65335" s="75"/>
      <c r="D65335" s="74"/>
    </row>
    <row r="65336" spans="3:4" x14ac:dyDescent="0.25">
      <c r="C65336" s="75"/>
      <c r="D65336" s="74"/>
    </row>
    <row r="65337" spans="3:4" x14ac:dyDescent="0.25">
      <c r="C65337" s="75"/>
      <c r="D65337" s="74"/>
    </row>
    <row r="65338" spans="3:4" x14ac:dyDescent="0.25">
      <c r="C65338" s="75"/>
      <c r="D65338" s="74"/>
    </row>
    <row r="65339" spans="3:4" x14ac:dyDescent="0.25">
      <c r="C65339" s="75"/>
      <c r="D65339" s="74"/>
    </row>
    <row r="65340" spans="3:4" x14ac:dyDescent="0.25">
      <c r="C65340" s="75"/>
      <c r="D65340" s="74"/>
    </row>
    <row r="65341" spans="3:4" x14ac:dyDescent="0.25">
      <c r="C65341" s="75"/>
      <c r="D65341" s="74"/>
    </row>
    <row r="65342" spans="3:4" x14ac:dyDescent="0.25">
      <c r="C65342" s="75"/>
      <c r="D65342" s="74"/>
    </row>
    <row r="65343" spans="3:4" x14ac:dyDescent="0.25">
      <c r="C65343" s="75"/>
      <c r="D65343" s="74"/>
    </row>
    <row r="65344" spans="3:4" x14ac:dyDescent="0.25">
      <c r="C65344" s="75"/>
      <c r="D65344" s="74"/>
    </row>
    <row r="65345" spans="3:4" x14ac:dyDescent="0.25">
      <c r="C65345" s="75"/>
      <c r="D65345" s="74"/>
    </row>
    <row r="65346" spans="3:4" x14ac:dyDescent="0.25">
      <c r="C65346" s="75"/>
      <c r="D65346" s="74"/>
    </row>
    <row r="65347" spans="3:4" x14ac:dyDescent="0.25">
      <c r="C65347" s="75"/>
      <c r="D65347" s="74"/>
    </row>
    <row r="65348" spans="3:4" x14ac:dyDescent="0.25">
      <c r="C65348" s="75"/>
      <c r="D65348" s="74"/>
    </row>
    <row r="65349" spans="3:4" x14ac:dyDescent="0.25">
      <c r="C65349" s="75"/>
      <c r="D65349" s="74"/>
    </row>
    <row r="65350" spans="3:4" x14ac:dyDescent="0.25">
      <c r="C65350" s="75"/>
      <c r="D65350" s="74"/>
    </row>
    <row r="65351" spans="3:4" x14ac:dyDescent="0.25">
      <c r="C65351" s="75"/>
      <c r="D65351" s="74"/>
    </row>
    <row r="65352" spans="3:4" x14ac:dyDescent="0.25">
      <c r="C65352" s="75"/>
      <c r="D65352" s="74"/>
    </row>
    <row r="65353" spans="3:4" x14ac:dyDescent="0.25">
      <c r="C65353" s="75"/>
      <c r="D65353" s="74"/>
    </row>
    <row r="65354" spans="3:4" x14ac:dyDescent="0.25">
      <c r="C65354" s="75"/>
      <c r="D65354" s="74"/>
    </row>
    <row r="65355" spans="3:4" x14ac:dyDescent="0.25">
      <c r="C65355" s="75"/>
      <c r="D65355" s="74"/>
    </row>
    <row r="65356" spans="3:4" x14ac:dyDescent="0.25">
      <c r="C65356" s="75"/>
      <c r="D65356" s="74"/>
    </row>
    <row r="65357" spans="3:4" x14ac:dyDescent="0.25">
      <c r="C65357" s="75"/>
      <c r="D65357" s="74"/>
    </row>
    <row r="65358" spans="3:4" x14ac:dyDescent="0.25">
      <c r="C65358" s="75"/>
      <c r="D65358" s="74"/>
    </row>
    <row r="65359" spans="3:4" x14ac:dyDescent="0.25">
      <c r="C65359" s="75"/>
      <c r="D65359" s="74"/>
    </row>
    <row r="65360" spans="3:4" x14ac:dyDescent="0.25">
      <c r="C65360" s="75"/>
      <c r="D65360" s="74"/>
    </row>
    <row r="65361" spans="3:4" x14ac:dyDescent="0.25">
      <c r="C65361" s="75"/>
      <c r="D65361" s="74"/>
    </row>
    <row r="65362" spans="3:4" x14ac:dyDescent="0.25">
      <c r="C65362" s="75"/>
      <c r="D65362" s="74"/>
    </row>
    <row r="65363" spans="3:4" x14ac:dyDescent="0.25">
      <c r="C65363" s="75"/>
      <c r="D65363" s="74"/>
    </row>
    <row r="65364" spans="3:4" x14ac:dyDescent="0.25">
      <c r="C65364" s="75"/>
      <c r="D65364" s="74"/>
    </row>
    <row r="65365" spans="3:4" x14ac:dyDescent="0.25">
      <c r="C65365" s="75"/>
      <c r="D65365" s="74"/>
    </row>
    <row r="65366" spans="3:4" x14ac:dyDescent="0.25">
      <c r="C65366" s="75"/>
      <c r="D65366" s="74"/>
    </row>
    <row r="65367" spans="3:4" x14ac:dyDescent="0.25">
      <c r="C65367" s="75"/>
      <c r="D65367" s="74"/>
    </row>
    <row r="65368" spans="3:4" x14ac:dyDescent="0.25">
      <c r="C65368" s="75"/>
      <c r="D65368" s="74"/>
    </row>
    <row r="65369" spans="3:4" x14ac:dyDescent="0.25">
      <c r="C65369" s="75"/>
      <c r="D65369" s="74"/>
    </row>
    <row r="65370" spans="3:4" x14ac:dyDescent="0.25">
      <c r="C65370" s="75"/>
      <c r="D65370" s="74"/>
    </row>
    <row r="65371" spans="3:4" x14ac:dyDescent="0.25">
      <c r="C65371" s="75"/>
      <c r="D65371" s="74"/>
    </row>
    <row r="65372" spans="3:4" x14ac:dyDescent="0.25">
      <c r="C65372" s="75"/>
      <c r="D65372" s="74"/>
    </row>
    <row r="65373" spans="3:4" x14ac:dyDescent="0.25">
      <c r="C65373" s="75"/>
      <c r="D65373" s="74"/>
    </row>
    <row r="65374" spans="3:4" x14ac:dyDescent="0.25">
      <c r="C65374" s="75"/>
      <c r="D65374" s="74"/>
    </row>
    <row r="65375" spans="3:4" x14ac:dyDescent="0.25">
      <c r="C65375" s="75"/>
      <c r="D65375" s="74"/>
    </row>
    <row r="65376" spans="3:4" x14ac:dyDescent="0.25">
      <c r="C65376" s="75"/>
      <c r="D65376" s="74"/>
    </row>
    <row r="65377" spans="3:4" x14ac:dyDescent="0.25">
      <c r="C65377" s="75"/>
      <c r="D65377" s="74"/>
    </row>
    <row r="65378" spans="3:4" x14ac:dyDescent="0.25">
      <c r="C65378" s="75"/>
      <c r="D65378" s="74"/>
    </row>
    <row r="65379" spans="3:4" x14ac:dyDescent="0.25">
      <c r="C65379" s="75"/>
      <c r="D65379" s="74"/>
    </row>
    <row r="65380" spans="3:4" x14ac:dyDescent="0.25">
      <c r="C65380" s="75"/>
      <c r="D65380" s="74"/>
    </row>
    <row r="65381" spans="3:4" x14ac:dyDescent="0.25">
      <c r="C65381" s="75"/>
      <c r="D65381" s="74"/>
    </row>
    <row r="65382" spans="3:4" x14ac:dyDescent="0.25">
      <c r="C65382" s="75"/>
      <c r="D65382" s="74"/>
    </row>
    <row r="65383" spans="3:4" x14ac:dyDescent="0.25">
      <c r="C65383" s="75"/>
      <c r="D65383" s="74"/>
    </row>
    <row r="65384" spans="3:4" x14ac:dyDescent="0.25">
      <c r="C65384" s="75"/>
      <c r="D65384" s="74"/>
    </row>
    <row r="65385" spans="3:4" x14ac:dyDescent="0.25">
      <c r="C65385" s="75"/>
      <c r="D65385" s="74"/>
    </row>
    <row r="65386" spans="3:4" x14ac:dyDescent="0.25">
      <c r="C65386" s="75"/>
      <c r="D65386" s="74"/>
    </row>
    <row r="65387" spans="3:4" x14ac:dyDescent="0.25">
      <c r="C65387" s="75"/>
      <c r="D65387" s="74"/>
    </row>
    <row r="65388" spans="3:4" x14ac:dyDescent="0.25">
      <c r="C65388" s="75"/>
      <c r="D65388" s="74"/>
    </row>
    <row r="65389" spans="3:4" x14ac:dyDescent="0.25">
      <c r="C65389" s="75"/>
      <c r="D65389" s="74"/>
    </row>
    <row r="65390" spans="3:4" x14ac:dyDescent="0.25">
      <c r="C65390" s="75"/>
      <c r="D65390" s="74"/>
    </row>
    <row r="65391" spans="3:4" x14ac:dyDescent="0.25">
      <c r="C65391" s="75"/>
      <c r="D65391" s="74"/>
    </row>
    <row r="65392" spans="3:4" x14ac:dyDescent="0.25">
      <c r="C65392" s="75"/>
      <c r="D65392" s="74"/>
    </row>
    <row r="65393" spans="3:4" x14ac:dyDescent="0.25">
      <c r="C65393" s="75"/>
      <c r="D65393" s="74"/>
    </row>
    <row r="65394" spans="3:4" x14ac:dyDescent="0.25">
      <c r="C65394" s="75"/>
      <c r="D65394" s="74"/>
    </row>
    <row r="65395" spans="3:4" x14ac:dyDescent="0.25">
      <c r="C65395" s="75"/>
      <c r="D65395" s="74"/>
    </row>
    <row r="65396" spans="3:4" x14ac:dyDescent="0.25">
      <c r="C65396" s="75"/>
      <c r="D65396" s="74"/>
    </row>
    <row r="65397" spans="3:4" x14ac:dyDescent="0.25">
      <c r="C65397" s="75"/>
      <c r="D65397" s="74"/>
    </row>
    <row r="65398" spans="3:4" x14ac:dyDescent="0.25">
      <c r="C65398" s="75"/>
      <c r="D65398" s="74"/>
    </row>
    <row r="65399" spans="3:4" x14ac:dyDescent="0.25">
      <c r="C65399" s="75"/>
      <c r="D65399" s="74"/>
    </row>
    <row r="65400" spans="3:4" x14ac:dyDescent="0.25">
      <c r="C65400" s="75"/>
      <c r="D65400" s="74"/>
    </row>
    <row r="65401" spans="3:4" x14ac:dyDescent="0.25">
      <c r="C65401" s="75"/>
      <c r="D65401" s="74"/>
    </row>
    <row r="65402" spans="3:4" x14ac:dyDescent="0.25">
      <c r="C65402" s="75"/>
      <c r="D65402" s="74"/>
    </row>
    <row r="65403" spans="3:4" x14ac:dyDescent="0.25">
      <c r="C65403" s="75"/>
      <c r="D65403" s="74"/>
    </row>
    <row r="65404" spans="3:4" x14ac:dyDescent="0.25">
      <c r="C65404" s="75"/>
      <c r="D65404" s="74"/>
    </row>
    <row r="65405" spans="3:4" x14ac:dyDescent="0.25">
      <c r="C65405" s="75"/>
      <c r="D65405" s="74"/>
    </row>
    <row r="65406" spans="3:4" x14ac:dyDescent="0.25">
      <c r="C65406" s="75"/>
      <c r="D65406" s="74"/>
    </row>
    <row r="65407" spans="3:4" x14ac:dyDescent="0.25">
      <c r="C65407" s="75"/>
      <c r="D65407" s="74"/>
    </row>
    <row r="65408" spans="3:4" x14ac:dyDescent="0.25">
      <c r="C65408" s="75"/>
      <c r="D65408" s="74"/>
    </row>
    <row r="65409" spans="3:4" x14ac:dyDescent="0.25">
      <c r="C65409" s="75"/>
      <c r="D65409" s="74"/>
    </row>
    <row r="65410" spans="3:4" x14ac:dyDescent="0.25">
      <c r="C65410" s="75"/>
      <c r="D65410" s="74"/>
    </row>
    <row r="65411" spans="3:4" x14ac:dyDescent="0.25">
      <c r="C65411" s="75"/>
      <c r="D65411" s="74"/>
    </row>
    <row r="65412" spans="3:4" x14ac:dyDescent="0.25">
      <c r="C65412" s="75"/>
      <c r="D65412" s="74"/>
    </row>
    <row r="65413" spans="3:4" x14ac:dyDescent="0.25">
      <c r="C65413" s="75"/>
      <c r="D65413" s="74"/>
    </row>
    <row r="65414" spans="3:4" x14ac:dyDescent="0.25">
      <c r="C65414" s="75"/>
      <c r="D65414" s="74"/>
    </row>
    <row r="65415" spans="3:4" x14ac:dyDescent="0.25">
      <c r="C65415" s="75"/>
      <c r="D65415" s="74"/>
    </row>
    <row r="65416" spans="3:4" x14ac:dyDescent="0.25">
      <c r="C65416" s="75"/>
      <c r="D65416" s="74"/>
    </row>
    <row r="65417" spans="3:4" x14ac:dyDescent="0.25">
      <c r="C65417" s="75"/>
      <c r="D65417" s="74"/>
    </row>
    <row r="65418" spans="3:4" x14ac:dyDescent="0.25">
      <c r="C65418" s="75"/>
      <c r="D65418" s="74"/>
    </row>
    <row r="65419" spans="3:4" x14ac:dyDescent="0.25">
      <c r="C65419" s="75"/>
      <c r="D65419" s="74"/>
    </row>
    <row r="65420" spans="3:4" x14ac:dyDescent="0.25">
      <c r="C65420" s="75"/>
      <c r="D65420" s="74"/>
    </row>
    <row r="65421" spans="3:4" x14ac:dyDescent="0.25">
      <c r="C65421" s="75"/>
      <c r="D65421" s="74"/>
    </row>
    <row r="65422" spans="3:4" x14ac:dyDescent="0.25">
      <c r="C65422" s="75"/>
      <c r="D65422" s="74"/>
    </row>
    <row r="65423" spans="3:4" x14ac:dyDescent="0.25">
      <c r="C65423" s="75"/>
      <c r="D65423" s="74"/>
    </row>
    <row r="65424" spans="3:4" x14ac:dyDescent="0.25">
      <c r="C65424" s="75"/>
      <c r="D65424" s="74"/>
    </row>
    <row r="65425" spans="3:4" x14ac:dyDescent="0.25">
      <c r="C65425" s="75"/>
      <c r="D65425" s="74"/>
    </row>
    <row r="65426" spans="3:4" x14ac:dyDescent="0.25">
      <c r="C65426" s="75"/>
      <c r="D65426" s="74"/>
    </row>
    <row r="65427" spans="3:4" x14ac:dyDescent="0.25">
      <c r="C65427" s="75"/>
      <c r="D65427" s="74"/>
    </row>
    <row r="65428" spans="3:4" x14ac:dyDescent="0.25">
      <c r="C65428" s="75"/>
      <c r="D65428" s="74"/>
    </row>
    <row r="65429" spans="3:4" x14ac:dyDescent="0.25">
      <c r="C65429" s="75"/>
      <c r="D65429" s="74"/>
    </row>
    <row r="65430" spans="3:4" x14ac:dyDescent="0.25">
      <c r="C65430" s="75"/>
      <c r="D65430" s="74"/>
    </row>
    <row r="65431" spans="3:4" x14ac:dyDescent="0.25">
      <c r="C65431" s="75"/>
      <c r="D65431" s="74"/>
    </row>
    <row r="65432" spans="3:4" x14ac:dyDescent="0.25">
      <c r="C65432" s="75"/>
      <c r="D65432" s="74"/>
    </row>
    <row r="65433" spans="3:4" x14ac:dyDescent="0.25">
      <c r="C65433" s="75"/>
      <c r="D65433" s="74"/>
    </row>
    <row r="65434" spans="3:4" x14ac:dyDescent="0.25">
      <c r="C65434" s="75"/>
      <c r="D65434" s="74"/>
    </row>
    <row r="65435" spans="3:4" x14ac:dyDescent="0.25">
      <c r="C65435" s="75"/>
      <c r="D65435" s="74"/>
    </row>
    <row r="65436" spans="3:4" x14ac:dyDescent="0.25">
      <c r="C65436" s="75"/>
      <c r="D65436" s="74"/>
    </row>
    <row r="65437" spans="3:4" x14ac:dyDescent="0.25">
      <c r="C65437" s="75"/>
      <c r="D65437" s="74"/>
    </row>
    <row r="65438" spans="3:4" x14ac:dyDescent="0.25">
      <c r="C65438" s="75"/>
      <c r="D65438" s="74"/>
    </row>
    <row r="65439" spans="3:4" x14ac:dyDescent="0.25">
      <c r="C65439" s="75"/>
      <c r="D65439" s="74"/>
    </row>
    <row r="65440" spans="3:4" x14ac:dyDescent="0.25">
      <c r="C65440" s="75"/>
      <c r="D65440" s="74"/>
    </row>
    <row r="65441" spans="3:4" x14ac:dyDescent="0.25">
      <c r="C65441" s="75"/>
      <c r="D65441" s="74"/>
    </row>
    <row r="65442" spans="3:4" x14ac:dyDescent="0.25">
      <c r="C65442" s="75"/>
      <c r="D65442" s="74"/>
    </row>
    <row r="65443" spans="3:4" x14ac:dyDescent="0.25">
      <c r="C65443" s="75"/>
      <c r="D65443" s="74"/>
    </row>
    <row r="65444" spans="3:4" x14ac:dyDescent="0.25">
      <c r="C65444" s="75"/>
      <c r="D65444" s="74"/>
    </row>
    <row r="65445" spans="3:4" x14ac:dyDescent="0.25">
      <c r="C65445" s="75"/>
      <c r="D65445" s="74"/>
    </row>
    <row r="65446" spans="3:4" x14ac:dyDescent="0.25">
      <c r="C65446" s="75"/>
      <c r="D65446" s="74"/>
    </row>
    <row r="65447" spans="3:4" x14ac:dyDescent="0.25">
      <c r="C65447" s="75"/>
      <c r="D65447" s="74"/>
    </row>
    <row r="65448" spans="3:4" x14ac:dyDescent="0.25">
      <c r="C65448" s="75"/>
      <c r="D65448" s="74"/>
    </row>
    <row r="65449" spans="3:4" x14ac:dyDescent="0.25">
      <c r="C65449" s="75"/>
      <c r="D65449" s="74"/>
    </row>
    <row r="65450" spans="3:4" x14ac:dyDescent="0.25">
      <c r="C65450" s="75"/>
      <c r="D65450" s="74"/>
    </row>
    <row r="65451" spans="3:4" x14ac:dyDescent="0.25">
      <c r="C65451" s="75"/>
      <c r="D65451" s="74"/>
    </row>
    <row r="65452" spans="3:4" x14ac:dyDescent="0.25">
      <c r="C65452" s="75"/>
      <c r="D65452" s="74"/>
    </row>
    <row r="65453" spans="3:4" x14ac:dyDescent="0.25">
      <c r="C65453" s="75"/>
      <c r="D65453" s="74"/>
    </row>
    <row r="65454" spans="3:4" x14ac:dyDescent="0.25">
      <c r="C65454" s="75"/>
      <c r="D65454" s="74"/>
    </row>
    <row r="65455" spans="3:4" x14ac:dyDescent="0.25">
      <c r="C65455" s="75"/>
      <c r="D65455" s="74"/>
    </row>
    <row r="65456" spans="3:4" x14ac:dyDescent="0.25">
      <c r="C65456" s="75"/>
      <c r="D65456" s="74"/>
    </row>
    <row r="65457" spans="3:4" x14ac:dyDescent="0.25">
      <c r="C65457" s="75"/>
      <c r="D65457" s="74"/>
    </row>
    <row r="65458" spans="3:4" x14ac:dyDescent="0.25">
      <c r="C65458" s="75"/>
      <c r="D65458" s="74"/>
    </row>
    <row r="65459" spans="3:4" x14ac:dyDescent="0.25">
      <c r="C65459" s="75"/>
      <c r="D65459" s="74"/>
    </row>
    <row r="65460" spans="3:4" x14ac:dyDescent="0.25">
      <c r="C65460" s="75"/>
      <c r="D65460" s="74"/>
    </row>
    <row r="65461" spans="3:4" x14ac:dyDescent="0.25">
      <c r="C65461" s="75"/>
      <c r="D65461" s="74"/>
    </row>
    <row r="65462" spans="3:4" x14ac:dyDescent="0.25">
      <c r="C65462" s="75"/>
      <c r="D65462" s="74"/>
    </row>
    <row r="65463" spans="3:4" x14ac:dyDescent="0.25">
      <c r="C65463" s="75"/>
      <c r="D65463" s="74"/>
    </row>
    <row r="65464" spans="3:4" x14ac:dyDescent="0.25">
      <c r="C65464" s="75"/>
      <c r="D65464" s="74"/>
    </row>
    <row r="65465" spans="3:4" x14ac:dyDescent="0.25">
      <c r="C65465" s="75"/>
      <c r="D65465" s="74"/>
    </row>
    <row r="65466" spans="3:4" x14ac:dyDescent="0.25">
      <c r="C65466" s="75"/>
      <c r="D65466" s="74"/>
    </row>
    <row r="65467" spans="3:4" x14ac:dyDescent="0.25">
      <c r="C65467" s="75"/>
      <c r="D65467" s="74"/>
    </row>
    <row r="65468" spans="3:4" x14ac:dyDescent="0.25">
      <c r="C65468" s="75"/>
      <c r="D65468" s="74"/>
    </row>
    <row r="65469" spans="3:4" x14ac:dyDescent="0.25">
      <c r="C65469" s="75"/>
      <c r="D65469" s="74"/>
    </row>
    <row r="65470" spans="3:4" x14ac:dyDescent="0.25">
      <c r="C65470" s="75"/>
      <c r="D65470" s="74"/>
    </row>
    <row r="65471" spans="3:4" x14ac:dyDescent="0.25">
      <c r="C65471" s="75"/>
      <c r="D65471" s="74"/>
    </row>
    <row r="65472" spans="3:4" x14ac:dyDescent="0.25">
      <c r="C65472" s="75"/>
      <c r="D65472" s="74"/>
    </row>
    <row r="65473" spans="3:4" x14ac:dyDescent="0.25">
      <c r="C65473" s="75"/>
      <c r="D65473" s="74"/>
    </row>
    <row r="65474" spans="3:4" x14ac:dyDescent="0.25">
      <c r="C65474" s="75"/>
      <c r="D65474" s="74"/>
    </row>
    <row r="65475" spans="3:4" x14ac:dyDescent="0.25">
      <c r="C65475" s="75"/>
      <c r="D65475" s="74"/>
    </row>
    <row r="65476" spans="3:4" x14ac:dyDescent="0.25">
      <c r="C65476" s="75"/>
      <c r="D65476" s="74"/>
    </row>
    <row r="65477" spans="3:4" x14ac:dyDescent="0.25">
      <c r="C65477" s="75"/>
      <c r="D65477" s="74"/>
    </row>
    <row r="65478" spans="3:4" x14ac:dyDescent="0.25">
      <c r="C65478" s="75"/>
      <c r="D65478" s="74"/>
    </row>
    <row r="65479" spans="3:4" x14ac:dyDescent="0.25">
      <c r="C65479" s="75"/>
      <c r="D65479" s="74"/>
    </row>
    <row r="65480" spans="3:4" x14ac:dyDescent="0.25">
      <c r="C65480" s="75"/>
      <c r="D65480" s="74"/>
    </row>
    <row r="65481" spans="3:4" x14ac:dyDescent="0.25">
      <c r="C65481" s="75"/>
      <c r="D65481" s="74"/>
    </row>
    <row r="65482" spans="3:4" x14ac:dyDescent="0.25">
      <c r="C65482" s="75"/>
      <c r="D65482" s="74"/>
    </row>
    <row r="65483" spans="3:4" x14ac:dyDescent="0.25">
      <c r="C65483" s="75"/>
      <c r="D65483" s="74"/>
    </row>
    <row r="65484" spans="3:4" x14ac:dyDescent="0.25">
      <c r="C65484" s="75"/>
      <c r="D65484" s="74"/>
    </row>
    <row r="65485" spans="3:4" x14ac:dyDescent="0.25">
      <c r="C65485" s="75"/>
      <c r="D65485" s="74"/>
    </row>
    <row r="65486" spans="3:4" x14ac:dyDescent="0.25">
      <c r="C65486" s="75"/>
      <c r="D65486" s="74"/>
    </row>
    <row r="65487" spans="3:4" x14ac:dyDescent="0.25">
      <c r="C65487" s="75"/>
      <c r="D65487" s="74"/>
    </row>
    <row r="65488" spans="3:4" x14ac:dyDescent="0.25">
      <c r="C65488" s="75"/>
      <c r="D65488" s="74"/>
    </row>
    <row r="65489" spans="3:4" x14ac:dyDescent="0.25">
      <c r="C65489" s="75"/>
      <c r="D65489" s="74"/>
    </row>
    <row r="65490" spans="3:4" x14ac:dyDescent="0.25">
      <c r="C65490" s="75"/>
      <c r="D65490" s="74"/>
    </row>
    <row r="65491" spans="3:4" x14ac:dyDescent="0.25">
      <c r="C65491" s="75"/>
      <c r="D65491" s="74"/>
    </row>
    <row r="65492" spans="3:4" x14ac:dyDescent="0.25">
      <c r="C65492" s="75"/>
      <c r="D65492" s="74"/>
    </row>
    <row r="65493" spans="3:4" x14ac:dyDescent="0.25">
      <c r="C65493" s="75"/>
      <c r="D65493" s="74"/>
    </row>
    <row r="65494" spans="3:4" x14ac:dyDescent="0.25">
      <c r="C65494" s="75"/>
      <c r="D65494" s="74"/>
    </row>
    <row r="65495" spans="3:4" x14ac:dyDescent="0.25">
      <c r="C65495" s="75"/>
      <c r="D65495" s="74"/>
    </row>
    <row r="65496" spans="3:4" x14ac:dyDescent="0.25">
      <c r="C65496" s="75"/>
      <c r="D65496" s="74"/>
    </row>
    <row r="65497" spans="3:4" x14ac:dyDescent="0.25">
      <c r="C65497" s="75"/>
      <c r="D65497" s="74"/>
    </row>
    <row r="65498" spans="3:4" x14ac:dyDescent="0.25">
      <c r="C65498" s="75"/>
      <c r="D65498" s="74"/>
    </row>
    <row r="65499" spans="3:4" x14ac:dyDescent="0.25">
      <c r="C65499" s="75"/>
      <c r="D65499" s="74"/>
    </row>
    <row r="65500" spans="3:4" x14ac:dyDescent="0.25">
      <c r="C65500" s="75"/>
      <c r="D65500" s="74"/>
    </row>
    <row r="65501" spans="3:4" x14ac:dyDescent="0.25">
      <c r="C65501" s="75"/>
      <c r="D65501" s="74"/>
    </row>
    <row r="65502" spans="3:4" x14ac:dyDescent="0.25">
      <c r="C65502" s="75"/>
      <c r="D65502" s="74"/>
    </row>
    <row r="65503" spans="3:4" x14ac:dyDescent="0.25">
      <c r="C65503" s="75"/>
      <c r="D65503" s="74"/>
    </row>
    <row r="65504" spans="3:4" x14ac:dyDescent="0.25">
      <c r="C65504" s="75"/>
      <c r="D65504" s="74"/>
    </row>
    <row r="65505" spans="3:4" x14ac:dyDescent="0.25">
      <c r="C65505" s="75"/>
      <c r="D65505" s="74"/>
    </row>
    <row r="65506" spans="3:4" x14ac:dyDescent="0.25">
      <c r="C65506" s="75"/>
      <c r="D65506" s="74"/>
    </row>
    <row r="65507" spans="3:4" x14ac:dyDescent="0.25">
      <c r="C65507" s="75"/>
      <c r="D65507" s="74"/>
    </row>
    <row r="65508" spans="3:4" x14ac:dyDescent="0.25">
      <c r="C65508" s="75"/>
      <c r="D65508" s="74"/>
    </row>
    <row r="65509" spans="3:4" x14ac:dyDescent="0.25">
      <c r="C65509" s="75"/>
      <c r="D65509" s="74"/>
    </row>
    <row r="65510" spans="3:4" x14ac:dyDescent="0.25">
      <c r="C65510" s="75"/>
      <c r="D65510" s="74"/>
    </row>
    <row r="65511" spans="3:4" x14ac:dyDescent="0.25">
      <c r="C65511" s="75"/>
      <c r="D65511" s="74"/>
    </row>
    <row r="65512" spans="3:4" x14ac:dyDescent="0.25">
      <c r="C65512" s="75"/>
      <c r="D65512" s="74"/>
    </row>
    <row r="65513" spans="3:4" x14ac:dyDescent="0.25">
      <c r="C65513" s="75"/>
      <c r="D65513" s="74"/>
    </row>
    <row r="65514" spans="3:4" x14ac:dyDescent="0.25">
      <c r="C65514" s="75"/>
      <c r="D65514" s="74"/>
    </row>
    <row r="65515" spans="3:4" x14ac:dyDescent="0.25">
      <c r="C65515" s="75"/>
      <c r="D65515" s="74"/>
    </row>
    <row r="65516" spans="3:4" x14ac:dyDescent="0.25">
      <c r="C65516" s="75"/>
      <c r="D65516" s="74"/>
    </row>
    <row r="65517" spans="3:4" x14ac:dyDescent="0.25">
      <c r="C65517" s="75"/>
      <c r="D65517" s="74"/>
    </row>
    <row r="65518" spans="3:4" x14ac:dyDescent="0.25">
      <c r="C65518" s="75"/>
      <c r="D65518" s="74"/>
    </row>
    <row r="65519" spans="3:4" x14ac:dyDescent="0.25">
      <c r="C65519" s="75"/>
      <c r="D65519" s="74"/>
    </row>
    <row r="65520" spans="3:4" x14ac:dyDescent="0.25">
      <c r="C65520" s="75"/>
      <c r="D65520" s="74"/>
    </row>
    <row r="65521" spans="3:4" x14ac:dyDescent="0.25">
      <c r="C65521" s="75"/>
      <c r="D65521" s="74"/>
    </row>
    <row r="65522" spans="3:4" x14ac:dyDescent="0.25">
      <c r="C65522" s="75"/>
      <c r="D65522" s="74"/>
    </row>
    <row r="65523" spans="3:4" x14ac:dyDescent="0.25">
      <c r="C65523" s="75"/>
      <c r="D65523" s="74"/>
    </row>
    <row r="65524" spans="3:4" x14ac:dyDescent="0.25">
      <c r="C65524" s="75"/>
      <c r="D65524" s="74"/>
    </row>
    <row r="65525" spans="3:4" x14ac:dyDescent="0.25">
      <c r="C65525" s="75"/>
      <c r="D65525" s="74"/>
    </row>
    <row r="65526" spans="3:4" x14ac:dyDescent="0.25">
      <c r="C65526" s="75"/>
      <c r="D65526" s="74"/>
    </row>
    <row r="65527" spans="3:4" x14ac:dyDescent="0.25">
      <c r="C65527" s="75"/>
      <c r="D65527" s="74"/>
    </row>
    <row r="65528" spans="3:4" x14ac:dyDescent="0.25">
      <c r="C65528" s="75"/>
      <c r="D65528" s="74"/>
    </row>
    <row r="65529" spans="3:4" x14ac:dyDescent="0.25">
      <c r="C65529" s="75"/>
      <c r="D65529" s="74"/>
    </row>
    <row r="65530" spans="3:4" x14ac:dyDescent="0.25">
      <c r="C65530" s="75"/>
      <c r="D65530" s="74"/>
    </row>
    <row r="65531" spans="3:4" x14ac:dyDescent="0.25">
      <c r="C65531" s="75"/>
      <c r="D65531" s="74"/>
    </row>
    <row r="65532" spans="3:4" x14ac:dyDescent="0.25">
      <c r="C65532" s="75"/>
      <c r="D65532" s="74"/>
    </row>
    <row r="65533" spans="3:4" x14ac:dyDescent="0.25">
      <c r="C65533" s="75"/>
      <c r="D65533" s="74"/>
    </row>
    <row r="65534" spans="3:4" x14ac:dyDescent="0.25">
      <c r="C65534" s="75"/>
      <c r="D65534" s="74"/>
    </row>
    <row r="65535" spans="3:4" x14ac:dyDescent="0.25">
      <c r="C65535" s="75"/>
      <c r="D65535" s="74"/>
    </row>
    <row r="65536" spans="3:4" x14ac:dyDescent="0.25">
      <c r="C65536" s="75"/>
      <c r="D65536" s="74"/>
    </row>
    <row r="65537" spans="3:4" x14ac:dyDescent="0.25">
      <c r="C65537" s="75"/>
      <c r="D65537" s="74"/>
    </row>
    <row r="65538" spans="3:4" x14ac:dyDescent="0.25">
      <c r="C65538" s="75"/>
      <c r="D65538" s="74"/>
    </row>
    <row r="65539" spans="3:4" x14ac:dyDescent="0.25">
      <c r="C65539" s="75"/>
      <c r="D65539" s="74"/>
    </row>
    <row r="65540" spans="3:4" x14ac:dyDescent="0.25">
      <c r="C65540" s="75"/>
      <c r="D65540" s="74"/>
    </row>
    <row r="65541" spans="3:4" x14ac:dyDescent="0.25">
      <c r="C65541" s="75"/>
      <c r="D65541" s="74"/>
    </row>
    <row r="65542" spans="3:4" x14ac:dyDescent="0.25">
      <c r="C65542" s="75"/>
      <c r="D65542" s="74"/>
    </row>
    <row r="65543" spans="3:4" x14ac:dyDescent="0.25">
      <c r="C65543" s="75"/>
      <c r="D65543" s="74"/>
    </row>
    <row r="65544" spans="3:4" x14ac:dyDescent="0.25">
      <c r="C65544" s="75"/>
      <c r="D65544" s="74"/>
    </row>
    <row r="65545" spans="3:4" x14ac:dyDescent="0.25">
      <c r="C65545" s="75"/>
      <c r="D65545" s="74"/>
    </row>
    <row r="65546" spans="3:4" x14ac:dyDescent="0.25">
      <c r="C65546" s="75"/>
      <c r="D65546" s="74"/>
    </row>
    <row r="65547" spans="3:4" x14ac:dyDescent="0.25">
      <c r="C65547" s="75"/>
      <c r="D65547" s="74"/>
    </row>
    <row r="65548" spans="3:4" x14ac:dyDescent="0.25">
      <c r="C65548" s="75"/>
      <c r="D65548" s="74"/>
    </row>
    <row r="65549" spans="3:4" x14ac:dyDescent="0.25">
      <c r="C65549" s="75"/>
      <c r="D65549" s="74"/>
    </row>
    <row r="65550" spans="3:4" x14ac:dyDescent="0.25">
      <c r="C65550" s="75"/>
      <c r="D65550" s="74"/>
    </row>
    <row r="65551" spans="3:4" x14ac:dyDescent="0.25">
      <c r="C65551" s="75"/>
      <c r="D65551" s="74"/>
    </row>
    <row r="65552" spans="3:4" x14ac:dyDescent="0.25">
      <c r="C65552" s="75"/>
      <c r="D65552" s="74"/>
    </row>
    <row r="65553" spans="3:4" x14ac:dyDescent="0.25">
      <c r="C65553" s="75"/>
      <c r="D65553" s="74"/>
    </row>
    <row r="65554" spans="3:4" x14ac:dyDescent="0.25">
      <c r="C65554" s="75"/>
      <c r="D65554" s="74"/>
    </row>
    <row r="65555" spans="3:4" x14ac:dyDescent="0.25">
      <c r="C65555" s="75"/>
      <c r="D65555" s="74"/>
    </row>
    <row r="65556" spans="3:4" x14ac:dyDescent="0.25">
      <c r="C65556" s="75"/>
      <c r="D65556" s="74"/>
    </row>
    <row r="65557" spans="3:4" x14ac:dyDescent="0.25">
      <c r="C65557" s="75"/>
      <c r="D65557" s="74"/>
    </row>
    <row r="65558" spans="3:4" x14ac:dyDescent="0.25">
      <c r="C65558" s="75"/>
      <c r="D65558" s="74"/>
    </row>
    <row r="65559" spans="3:4" x14ac:dyDescent="0.25">
      <c r="C65559" s="75"/>
      <c r="D65559" s="74"/>
    </row>
    <row r="65560" spans="3:4" x14ac:dyDescent="0.25">
      <c r="C65560" s="75"/>
      <c r="D65560" s="74"/>
    </row>
    <row r="65561" spans="3:4" x14ac:dyDescent="0.25">
      <c r="C65561" s="75"/>
      <c r="D65561" s="74"/>
    </row>
    <row r="65562" spans="3:4" x14ac:dyDescent="0.25">
      <c r="C65562" s="75"/>
      <c r="D65562" s="74"/>
    </row>
    <row r="65563" spans="3:4" x14ac:dyDescent="0.25">
      <c r="C65563" s="75"/>
      <c r="D65563" s="74"/>
    </row>
    <row r="65564" spans="3:4" x14ac:dyDescent="0.25">
      <c r="C65564" s="75"/>
      <c r="D65564" s="74"/>
    </row>
    <row r="65565" spans="3:4" x14ac:dyDescent="0.25">
      <c r="C65565" s="75"/>
      <c r="D65565" s="74"/>
    </row>
    <row r="65566" spans="3:4" x14ac:dyDescent="0.25">
      <c r="C65566" s="75"/>
      <c r="D65566" s="74"/>
    </row>
    <row r="65567" spans="3:4" x14ac:dyDescent="0.25">
      <c r="C65567" s="75"/>
      <c r="D65567" s="74"/>
    </row>
    <row r="65568" spans="3:4" x14ac:dyDescent="0.25">
      <c r="C65568" s="75"/>
      <c r="D65568" s="74"/>
    </row>
    <row r="65569" spans="3:4" x14ac:dyDescent="0.25">
      <c r="C65569" s="75"/>
      <c r="D65569" s="74"/>
    </row>
    <row r="65570" spans="3:4" x14ac:dyDescent="0.25">
      <c r="C65570" s="75"/>
      <c r="D65570" s="74"/>
    </row>
    <row r="65571" spans="3:4" x14ac:dyDescent="0.25">
      <c r="C65571" s="75"/>
      <c r="D65571" s="74"/>
    </row>
    <row r="65572" spans="3:4" x14ac:dyDescent="0.25">
      <c r="C65572" s="75"/>
      <c r="D65572" s="74"/>
    </row>
    <row r="65573" spans="3:4" x14ac:dyDescent="0.25">
      <c r="C65573" s="75"/>
      <c r="D65573" s="74"/>
    </row>
    <row r="65574" spans="3:4" x14ac:dyDescent="0.25">
      <c r="C65574" s="75"/>
      <c r="D65574" s="74"/>
    </row>
    <row r="65575" spans="3:4" x14ac:dyDescent="0.25">
      <c r="C65575" s="75"/>
      <c r="D65575" s="74"/>
    </row>
    <row r="65576" spans="3:4" x14ac:dyDescent="0.25">
      <c r="C65576" s="75"/>
      <c r="D65576" s="74"/>
    </row>
    <row r="65577" spans="3:4" x14ac:dyDescent="0.25">
      <c r="C65577" s="75"/>
      <c r="D65577" s="74"/>
    </row>
    <row r="65578" spans="3:4" x14ac:dyDescent="0.25">
      <c r="C65578" s="75"/>
      <c r="D65578" s="74"/>
    </row>
    <row r="65579" spans="3:4" x14ac:dyDescent="0.25">
      <c r="C65579" s="75"/>
      <c r="D65579" s="74"/>
    </row>
    <row r="65580" spans="3:4" x14ac:dyDescent="0.25">
      <c r="C65580" s="75"/>
      <c r="D65580" s="74"/>
    </row>
    <row r="65581" spans="3:4" x14ac:dyDescent="0.25">
      <c r="C65581" s="75"/>
      <c r="D65581" s="74"/>
    </row>
    <row r="65582" spans="3:4" x14ac:dyDescent="0.25">
      <c r="C65582" s="75"/>
      <c r="D65582" s="74"/>
    </row>
    <row r="65583" spans="3:4" x14ac:dyDescent="0.25">
      <c r="C65583" s="75"/>
      <c r="D65583" s="74"/>
    </row>
    <row r="65584" spans="3:4" x14ac:dyDescent="0.25">
      <c r="C65584" s="75"/>
      <c r="D65584" s="74"/>
    </row>
    <row r="65585" spans="3:4" x14ac:dyDescent="0.25">
      <c r="C65585" s="75"/>
      <c r="D65585" s="74"/>
    </row>
    <row r="65586" spans="3:4" x14ac:dyDescent="0.25">
      <c r="C65586" s="75"/>
      <c r="D65586" s="74"/>
    </row>
    <row r="65587" spans="3:4" x14ac:dyDescent="0.25">
      <c r="C65587" s="75"/>
      <c r="D65587" s="74"/>
    </row>
    <row r="65588" spans="3:4" x14ac:dyDescent="0.25">
      <c r="C65588" s="75"/>
      <c r="D65588" s="74"/>
    </row>
    <row r="65589" spans="3:4" x14ac:dyDescent="0.25">
      <c r="C65589" s="75"/>
      <c r="D65589" s="74"/>
    </row>
    <row r="65590" spans="3:4" x14ac:dyDescent="0.25">
      <c r="C65590" s="75"/>
      <c r="D65590" s="74"/>
    </row>
    <row r="65591" spans="3:4" x14ac:dyDescent="0.25">
      <c r="C65591" s="75"/>
      <c r="D65591" s="74"/>
    </row>
    <row r="65592" spans="3:4" x14ac:dyDescent="0.25">
      <c r="C65592" s="75"/>
      <c r="D65592" s="74"/>
    </row>
    <row r="65593" spans="3:4" x14ac:dyDescent="0.25">
      <c r="C65593" s="75"/>
      <c r="D65593" s="74"/>
    </row>
    <row r="65594" spans="3:4" x14ac:dyDescent="0.25">
      <c r="C65594" s="75"/>
      <c r="D65594" s="74"/>
    </row>
    <row r="65595" spans="3:4" x14ac:dyDescent="0.25">
      <c r="C65595" s="75"/>
      <c r="D65595" s="74"/>
    </row>
    <row r="65596" spans="3:4" x14ac:dyDescent="0.25">
      <c r="C65596" s="75"/>
      <c r="D65596" s="74"/>
    </row>
    <row r="65597" spans="3:4" x14ac:dyDescent="0.25">
      <c r="C65597" s="75"/>
      <c r="D65597" s="74"/>
    </row>
    <row r="65598" spans="3:4" x14ac:dyDescent="0.25">
      <c r="C65598" s="75"/>
      <c r="D65598" s="74"/>
    </row>
    <row r="65599" spans="3:4" x14ac:dyDescent="0.25">
      <c r="C65599" s="75"/>
      <c r="D65599" s="74"/>
    </row>
    <row r="65600" spans="3:4" x14ac:dyDescent="0.25">
      <c r="C65600" s="75"/>
      <c r="D65600" s="74"/>
    </row>
    <row r="65601" spans="3:4" x14ac:dyDescent="0.25">
      <c r="C65601" s="75"/>
      <c r="D65601" s="74"/>
    </row>
    <row r="65602" spans="3:4" x14ac:dyDescent="0.25">
      <c r="C65602" s="75"/>
      <c r="D65602" s="74"/>
    </row>
    <row r="65603" spans="3:4" x14ac:dyDescent="0.25">
      <c r="C65603" s="75"/>
      <c r="D65603" s="74"/>
    </row>
    <row r="65604" spans="3:4" x14ac:dyDescent="0.25">
      <c r="C65604" s="75"/>
      <c r="D65604" s="74"/>
    </row>
    <row r="65605" spans="3:4" x14ac:dyDescent="0.25">
      <c r="C65605" s="75"/>
      <c r="D65605" s="74"/>
    </row>
    <row r="65606" spans="3:4" x14ac:dyDescent="0.25">
      <c r="C65606" s="75"/>
      <c r="D65606" s="74"/>
    </row>
    <row r="65607" spans="3:4" x14ac:dyDescent="0.25">
      <c r="C65607" s="75"/>
      <c r="D65607" s="74"/>
    </row>
    <row r="65608" spans="3:4" x14ac:dyDescent="0.25">
      <c r="C65608" s="75"/>
      <c r="D65608" s="74"/>
    </row>
    <row r="65609" spans="3:4" x14ac:dyDescent="0.25">
      <c r="C65609" s="75"/>
      <c r="D65609" s="74"/>
    </row>
    <row r="65610" spans="3:4" x14ac:dyDescent="0.25">
      <c r="C65610" s="75"/>
      <c r="D65610" s="74"/>
    </row>
    <row r="65611" spans="3:4" x14ac:dyDescent="0.25">
      <c r="C65611" s="75"/>
      <c r="D65611" s="74"/>
    </row>
    <row r="65612" spans="3:4" x14ac:dyDescent="0.25">
      <c r="C65612" s="75"/>
      <c r="D65612" s="74"/>
    </row>
    <row r="65613" spans="3:4" x14ac:dyDescent="0.25">
      <c r="C65613" s="75"/>
      <c r="D65613" s="74"/>
    </row>
    <row r="65614" spans="3:4" x14ac:dyDescent="0.25">
      <c r="C65614" s="75"/>
      <c r="D65614" s="74"/>
    </row>
    <row r="65615" spans="3:4" x14ac:dyDescent="0.25">
      <c r="C65615" s="75"/>
      <c r="D65615" s="74"/>
    </row>
    <row r="65616" spans="3:4" x14ac:dyDescent="0.25">
      <c r="C65616" s="75"/>
      <c r="D65616" s="74"/>
    </row>
    <row r="65617" spans="3:4" x14ac:dyDescent="0.25">
      <c r="C65617" s="75"/>
      <c r="D65617" s="74"/>
    </row>
    <row r="65618" spans="3:4" x14ac:dyDescent="0.25">
      <c r="C65618" s="75"/>
      <c r="D65618" s="74"/>
    </row>
    <row r="65619" spans="3:4" x14ac:dyDescent="0.25">
      <c r="C65619" s="75"/>
      <c r="D65619" s="74"/>
    </row>
    <row r="65620" spans="3:4" x14ac:dyDescent="0.25">
      <c r="C65620" s="75"/>
      <c r="D65620" s="74"/>
    </row>
    <row r="65621" spans="3:4" x14ac:dyDescent="0.25">
      <c r="C65621" s="75"/>
      <c r="D65621" s="74"/>
    </row>
    <row r="65622" spans="3:4" x14ac:dyDescent="0.25">
      <c r="C65622" s="75"/>
      <c r="D65622" s="74"/>
    </row>
    <row r="65623" spans="3:4" x14ac:dyDescent="0.25">
      <c r="C65623" s="75"/>
      <c r="D65623" s="74"/>
    </row>
    <row r="65624" spans="3:4" x14ac:dyDescent="0.25">
      <c r="C65624" s="75"/>
      <c r="D65624" s="74"/>
    </row>
    <row r="65625" spans="3:4" x14ac:dyDescent="0.25">
      <c r="C65625" s="75"/>
      <c r="D65625" s="74"/>
    </row>
    <row r="65626" spans="3:4" x14ac:dyDescent="0.25">
      <c r="C65626" s="75"/>
      <c r="D65626" s="74"/>
    </row>
    <row r="65627" spans="3:4" x14ac:dyDescent="0.25">
      <c r="C65627" s="75"/>
      <c r="D65627" s="74"/>
    </row>
    <row r="65628" spans="3:4" x14ac:dyDescent="0.25">
      <c r="C65628" s="75"/>
      <c r="D65628" s="74"/>
    </row>
    <row r="65629" spans="3:4" x14ac:dyDescent="0.25">
      <c r="C65629" s="75"/>
      <c r="D65629" s="74"/>
    </row>
    <row r="65630" spans="3:4" x14ac:dyDescent="0.25">
      <c r="C65630" s="75"/>
      <c r="D65630" s="74"/>
    </row>
    <row r="65631" spans="3:4" x14ac:dyDescent="0.25">
      <c r="C65631" s="75"/>
      <c r="D65631" s="74"/>
    </row>
    <row r="65632" spans="3:4" x14ac:dyDescent="0.25">
      <c r="C65632" s="75"/>
      <c r="D65632" s="74"/>
    </row>
    <row r="65633" spans="3:4" x14ac:dyDescent="0.25">
      <c r="C65633" s="75"/>
      <c r="D65633" s="74"/>
    </row>
    <row r="65634" spans="3:4" x14ac:dyDescent="0.25">
      <c r="C65634" s="75"/>
      <c r="D65634" s="74"/>
    </row>
    <row r="65635" spans="3:4" x14ac:dyDescent="0.25">
      <c r="C65635" s="75"/>
      <c r="D65635" s="74"/>
    </row>
    <row r="65636" spans="3:4" x14ac:dyDescent="0.25">
      <c r="C65636" s="75"/>
      <c r="D65636" s="74"/>
    </row>
    <row r="65637" spans="3:4" x14ac:dyDescent="0.25">
      <c r="C65637" s="75"/>
      <c r="D65637" s="74"/>
    </row>
    <row r="65638" spans="3:4" x14ac:dyDescent="0.25">
      <c r="C65638" s="75"/>
      <c r="D65638" s="74"/>
    </row>
    <row r="65639" spans="3:4" x14ac:dyDescent="0.25">
      <c r="C65639" s="75"/>
      <c r="D65639" s="74"/>
    </row>
    <row r="65640" spans="3:4" x14ac:dyDescent="0.25">
      <c r="C65640" s="75"/>
      <c r="D65640" s="74"/>
    </row>
    <row r="65641" spans="3:4" x14ac:dyDescent="0.25">
      <c r="C65641" s="75"/>
      <c r="D65641" s="74"/>
    </row>
    <row r="65642" spans="3:4" x14ac:dyDescent="0.25">
      <c r="C65642" s="75"/>
      <c r="D65642" s="74"/>
    </row>
    <row r="65643" spans="3:4" x14ac:dyDescent="0.25">
      <c r="C65643" s="75"/>
      <c r="D65643" s="74"/>
    </row>
    <row r="65644" spans="3:4" x14ac:dyDescent="0.25">
      <c r="C65644" s="75"/>
      <c r="D65644" s="74"/>
    </row>
    <row r="65645" spans="3:4" x14ac:dyDescent="0.25">
      <c r="C65645" s="75"/>
      <c r="D65645" s="74"/>
    </row>
    <row r="65646" spans="3:4" x14ac:dyDescent="0.25">
      <c r="C65646" s="75"/>
      <c r="D65646" s="74"/>
    </row>
    <row r="65647" spans="3:4" x14ac:dyDescent="0.25">
      <c r="C65647" s="75"/>
      <c r="D65647" s="74"/>
    </row>
    <row r="65648" spans="3:4" x14ac:dyDescent="0.25">
      <c r="C65648" s="75"/>
      <c r="D65648" s="74"/>
    </row>
    <row r="65649" spans="3:4" x14ac:dyDescent="0.25">
      <c r="C65649" s="75"/>
      <c r="D65649" s="74"/>
    </row>
    <row r="65650" spans="3:4" x14ac:dyDescent="0.25">
      <c r="C65650" s="75"/>
      <c r="D65650" s="74"/>
    </row>
    <row r="65651" spans="3:4" x14ac:dyDescent="0.25">
      <c r="C65651" s="75"/>
      <c r="D65651" s="74"/>
    </row>
    <row r="65652" spans="3:4" x14ac:dyDescent="0.25">
      <c r="C65652" s="75"/>
      <c r="D65652" s="74"/>
    </row>
    <row r="65653" spans="3:4" x14ac:dyDescent="0.25">
      <c r="C65653" s="75"/>
      <c r="D65653" s="74"/>
    </row>
    <row r="65654" spans="3:4" x14ac:dyDescent="0.25">
      <c r="C65654" s="75"/>
      <c r="D65654" s="74"/>
    </row>
    <row r="65655" spans="3:4" x14ac:dyDescent="0.25">
      <c r="C65655" s="75"/>
      <c r="D65655" s="74"/>
    </row>
    <row r="65656" spans="3:4" x14ac:dyDescent="0.25">
      <c r="C65656" s="75"/>
      <c r="D65656" s="74"/>
    </row>
    <row r="65657" spans="3:4" x14ac:dyDescent="0.25">
      <c r="C65657" s="75"/>
      <c r="D65657" s="74"/>
    </row>
    <row r="65658" spans="3:4" x14ac:dyDescent="0.25">
      <c r="C65658" s="75"/>
      <c r="D65658" s="74"/>
    </row>
    <row r="65659" spans="3:4" x14ac:dyDescent="0.25">
      <c r="C65659" s="75"/>
      <c r="D65659" s="74"/>
    </row>
    <row r="65660" spans="3:4" x14ac:dyDescent="0.25">
      <c r="C65660" s="75"/>
      <c r="D65660" s="74"/>
    </row>
    <row r="65661" spans="3:4" x14ac:dyDescent="0.25">
      <c r="C65661" s="75"/>
      <c r="D65661" s="74"/>
    </row>
    <row r="65662" spans="3:4" x14ac:dyDescent="0.25">
      <c r="C65662" s="75"/>
      <c r="D65662" s="74"/>
    </row>
    <row r="65663" spans="3:4" x14ac:dyDescent="0.25">
      <c r="C65663" s="75"/>
      <c r="D65663" s="74"/>
    </row>
    <row r="65664" spans="3:4" x14ac:dyDescent="0.25">
      <c r="C65664" s="75"/>
      <c r="D65664" s="74"/>
    </row>
    <row r="65665" spans="3:4" x14ac:dyDescent="0.25">
      <c r="C65665" s="75"/>
      <c r="D65665" s="74"/>
    </row>
    <row r="65666" spans="3:4" x14ac:dyDescent="0.25">
      <c r="C65666" s="75"/>
      <c r="D65666" s="74"/>
    </row>
    <row r="65667" spans="3:4" x14ac:dyDescent="0.25">
      <c r="C65667" s="75"/>
      <c r="D65667" s="74"/>
    </row>
    <row r="65668" spans="3:4" x14ac:dyDescent="0.25">
      <c r="C65668" s="75"/>
      <c r="D65668" s="74"/>
    </row>
    <row r="65669" spans="3:4" x14ac:dyDescent="0.25">
      <c r="C65669" s="75"/>
      <c r="D65669" s="74"/>
    </row>
    <row r="65670" spans="3:4" x14ac:dyDescent="0.25">
      <c r="C65670" s="75"/>
      <c r="D65670" s="74"/>
    </row>
    <row r="65671" spans="3:4" x14ac:dyDescent="0.25">
      <c r="C65671" s="75"/>
      <c r="D65671" s="74"/>
    </row>
    <row r="65672" spans="3:4" x14ac:dyDescent="0.25">
      <c r="C65672" s="75"/>
      <c r="D65672" s="74"/>
    </row>
    <row r="65673" spans="3:4" x14ac:dyDescent="0.25">
      <c r="C65673" s="75"/>
      <c r="D65673" s="74"/>
    </row>
    <row r="65674" spans="3:4" x14ac:dyDescent="0.25">
      <c r="C65674" s="75"/>
      <c r="D65674" s="74"/>
    </row>
    <row r="65675" spans="3:4" x14ac:dyDescent="0.25">
      <c r="C65675" s="75"/>
      <c r="D65675" s="74"/>
    </row>
    <row r="65676" spans="3:4" x14ac:dyDescent="0.25">
      <c r="C65676" s="75"/>
      <c r="D65676" s="74"/>
    </row>
    <row r="65677" spans="3:4" x14ac:dyDescent="0.25">
      <c r="C65677" s="75"/>
      <c r="D65677" s="74"/>
    </row>
    <row r="65678" spans="3:4" x14ac:dyDescent="0.25">
      <c r="C65678" s="75"/>
      <c r="D65678" s="74"/>
    </row>
    <row r="65679" spans="3:4" x14ac:dyDescent="0.25">
      <c r="C65679" s="75"/>
      <c r="D65679" s="74"/>
    </row>
    <row r="65680" spans="3:4" x14ac:dyDescent="0.25">
      <c r="C65680" s="75"/>
      <c r="D65680" s="74"/>
    </row>
    <row r="65681" spans="3:4" x14ac:dyDescent="0.25">
      <c r="C65681" s="75"/>
      <c r="D65681" s="74"/>
    </row>
    <row r="65682" spans="3:4" x14ac:dyDescent="0.25">
      <c r="C65682" s="75"/>
      <c r="D65682" s="74"/>
    </row>
    <row r="65683" spans="3:4" x14ac:dyDescent="0.25">
      <c r="C65683" s="75"/>
      <c r="D65683" s="74"/>
    </row>
    <row r="65684" spans="3:4" x14ac:dyDescent="0.25">
      <c r="C65684" s="75"/>
      <c r="D65684" s="74"/>
    </row>
    <row r="65685" spans="3:4" x14ac:dyDescent="0.25">
      <c r="C65685" s="75"/>
      <c r="D65685" s="74"/>
    </row>
    <row r="65686" spans="3:4" x14ac:dyDescent="0.25">
      <c r="C65686" s="75"/>
      <c r="D65686" s="74"/>
    </row>
    <row r="65687" spans="3:4" x14ac:dyDescent="0.25">
      <c r="C65687" s="75"/>
      <c r="D65687" s="74"/>
    </row>
    <row r="65688" spans="3:4" x14ac:dyDescent="0.25">
      <c r="C65688" s="75"/>
      <c r="D65688" s="74"/>
    </row>
    <row r="65689" spans="3:4" x14ac:dyDescent="0.25">
      <c r="C65689" s="75"/>
      <c r="D65689" s="74"/>
    </row>
    <row r="65690" spans="3:4" x14ac:dyDescent="0.25">
      <c r="C65690" s="75"/>
      <c r="D65690" s="74"/>
    </row>
    <row r="65691" spans="3:4" x14ac:dyDescent="0.25">
      <c r="C65691" s="75"/>
      <c r="D65691" s="74"/>
    </row>
    <row r="65692" spans="3:4" x14ac:dyDescent="0.25">
      <c r="C65692" s="75"/>
      <c r="D65692" s="74"/>
    </row>
    <row r="65693" spans="3:4" x14ac:dyDescent="0.25">
      <c r="C65693" s="75"/>
      <c r="D65693" s="74"/>
    </row>
    <row r="65694" spans="3:4" x14ac:dyDescent="0.25">
      <c r="C65694" s="75"/>
      <c r="D65694" s="74"/>
    </row>
    <row r="65695" spans="3:4" x14ac:dyDescent="0.25">
      <c r="C65695" s="75"/>
      <c r="D65695" s="74"/>
    </row>
    <row r="65696" spans="3:4" x14ac:dyDescent="0.25">
      <c r="C65696" s="75"/>
      <c r="D65696" s="74"/>
    </row>
    <row r="65697" spans="3:4" x14ac:dyDescent="0.25">
      <c r="C65697" s="75"/>
      <c r="D65697" s="74"/>
    </row>
    <row r="65698" spans="3:4" x14ac:dyDescent="0.25">
      <c r="C65698" s="75"/>
      <c r="D65698" s="74"/>
    </row>
    <row r="65699" spans="3:4" x14ac:dyDescent="0.25">
      <c r="C65699" s="75"/>
      <c r="D65699" s="74"/>
    </row>
    <row r="65700" spans="3:4" x14ac:dyDescent="0.25">
      <c r="C65700" s="75"/>
      <c r="D65700" s="74"/>
    </row>
    <row r="65701" spans="3:4" x14ac:dyDescent="0.25">
      <c r="C65701" s="75"/>
      <c r="D65701" s="74"/>
    </row>
    <row r="65702" spans="3:4" x14ac:dyDescent="0.25">
      <c r="C65702" s="75"/>
      <c r="D65702" s="74"/>
    </row>
    <row r="65703" spans="3:4" x14ac:dyDescent="0.25">
      <c r="C65703" s="75"/>
      <c r="D65703" s="74"/>
    </row>
    <row r="65704" spans="3:4" x14ac:dyDescent="0.25">
      <c r="C65704" s="75"/>
      <c r="D65704" s="74"/>
    </row>
    <row r="65705" spans="3:4" x14ac:dyDescent="0.25">
      <c r="C65705" s="75"/>
      <c r="D65705" s="74"/>
    </row>
    <row r="65706" spans="3:4" x14ac:dyDescent="0.25">
      <c r="C65706" s="75"/>
      <c r="D65706" s="74"/>
    </row>
    <row r="65707" spans="3:4" x14ac:dyDescent="0.25">
      <c r="C65707" s="75"/>
      <c r="D65707" s="74"/>
    </row>
    <row r="65708" spans="3:4" x14ac:dyDescent="0.25">
      <c r="C65708" s="75"/>
      <c r="D65708" s="74"/>
    </row>
    <row r="65709" spans="3:4" x14ac:dyDescent="0.25">
      <c r="C65709" s="75"/>
      <c r="D65709" s="74"/>
    </row>
    <row r="65710" spans="3:4" x14ac:dyDescent="0.25">
      <c r="C65710" s="75"/>
      <c r="D65710" s="74"/>
    </row>
    <row r="65711" spans="3:4" x14ac:dyDescent="0.25">
      <c r="C65711" s="75"/>
      <c r="D65711" s="74"/>
    </row>
    <row r="65712" spans="3:4" x14ac:dyDescent="0.25">
      <c r="C65712" s="75"/>
      <c r="D65712" s="74"/>
    </row>
    <row r="65713" spans="3:4" x14ac:dyDescent="0.25">
      <c r="C65713" s="75"/>
      <c r="D65713" s="74"/>
    </row>
    <row r="65714" spans="3:4" x14ac:dyDescent="0.25">
      <c r="C65714" s="75"/>
      <c r="D65714" s="74"/>
    </row>
    <row r="65715" spans="3:4" x14ac:dyDescent="0.25">
      <c r="C65715" s="75"/>
      <c r="D65715" s="74"/>
    </row>
    <row r="65716" spans="3:4" x14ac:dyDescent="0.25">
      <c r="C65716" s="75"/>
      <c r="D65716" s="74"/>
    </row>
    <row r="65717" spans="3:4" x14ac:dyDescent="0.25">
      <c r="C65717" s="75"/>
      <c r="D65717" s="74"/>
    </row>
    <row r="65718" spans="3:4" x14ac:dyDescent="0.25">
      <c r="C65718" s="75"/>
      <c r="D65718" s="74"/>
    </row>
    <row r="65719" spans="3:4" x14ac:dyDescent="0.25">
      <c r="C65719" s="75"/>
      <c r="D65719" s="74"/>
    </row>
    <row r="65720" spans="3:4" x14ac:dyDescent="0.25">
      <c r="C65720" s="75"/>
      <c r="D65720" s="74"/>
    </row>
    <row r="65721" spans="3:4" x14ac:dyDescent="0.25">
      <c r="C65721" s="75"/>
      <c r="D65721" s="74"/>
    </row>
    <row r="65722" spans="3:4" x14ac:dyDescent="0.25">
      <c r="C65722" s="75"/>
      <c r="D65722" s="74"/>
    </row>
    <row r="65723" spans="3:4" x14ac:dyDescent="0.25">
      <c r="C65723" s="75"/>
      <c r="D65723" s="74"/>
    </row>
    <row r="65724" spans="3:4" x14ac:dyDescent="0.25">
      <c r="C65724" s="75"/>
      <c r="D65724" s="74"/>
    </row>
    <row r="65725" spans="3:4" x14ac:dyDescent="0.25">
      <c r="C65725" s="75"/>
      <c r="D65725" s="74"/>
    </row>
    <row r="65726" spans="3:4" x14ac:dyDescent="0.25">
      <c r="C65726" s="75"/>
      <c r="D65726" s="74"/>
    </row>
    <row r="65727" spans="3:4" x14ac:dyDescent="0.25">
      <c r="C65727" s="75"/>
      <c r="D65727" s="74"/>
    </row>
    <row r="65728" spans="3:4" x14ac:dyDescent="0.25">
      <c r="C65728" s="75"/>
      <c r="D65728" s="74"/>
    </row>
    <row r="65729" spans="3:4" x14ac:dyDescent="0.25">
      <c r="C65729" s="75"/>
      <c r="D65729" s="74"/>
    </row>
    <row r="65730" spans="3:4" x14ac:dyDescent="0.25">
      <c r="C65730" s="75"/>
      <c r="D65730" s="74"/>
    </row>
    <row r="65731" spans="3:4" x14ac:dyDescent="0.25">
      <c r="C65731" s="75"/>
      <c r="D65731" s="74"/>
    </row>
    <row r="65732" spans="3:4" x14ac:dyDescent="0.25">
      <c r="C65732" s="75"/>
      <c r="D65732" s="74"/>
    </row>
    <row r="65733" spans="3:4" x14ac:dyDescent="0.25">
      <c r="C65733" s="75"/>
      <c r="D65733" s="74"/>
    </row>
    <row r="65734" spans="3:4" x14ac:dyDescent="0.25">
      <c r="C65734" s="75"/>
      <c r="D65734" s="74"/>
    </row>
    <row r="65735" spans="3:4" x14ac:dyDescent="0.25">
      <c r="C65735" s="75"/>
      <c r="D65735" s="74"/>
    </row>
    <row r="65736" spans="3:4" x14ac:dyDescent="0.25">
      <c r="C65736" s="75"/>
      <c r="D65736" s="74"/>
    </row>
    <row r="65737" spans="3:4" x14ac:dyDescent="0.25">
      <c r="C65737" s="75"/>
      <c r="D65737" s="74"/>
    </row>
    <row r="65738" spans="3:4" x14ac:dyDescent="0.25">
      <c r="C65738" s="75"/>
      <c r="D65738" s="74"/>
    </row>
    <row r="65739" spans="3:4" x14ac:dyDescent="0.25">
      <c r="C65739" s="75"/>
      <c r="D65739" s="74"/>
    </row>
    <row r="65740" spans="3:4" x14ac:dyDescent="0.25">
      <c r="C65740" s="75"/>
      <c r="D65740" s="74"/>
    </row>
    <row r="65741" spans="3:4" x14ac:dyDescent="0.25">
      <c r="C65741" s="75"/>
      <c r="D65741" s="74"/>
    </row>
    <row r="65742" spans="3:4" x14ac:dyDescent="0.25">
      <c r="C65742" s="75"/>
      <c r="D65742" s="74"/>
    </row>
    <row r="65743" spans="3:4" x14ac:dyDescent="0.25">
      <c r="C65743" s="75"/>
      <c r="D65743" s="74"/>
    </row>
    <row r="65744" spans="3:4" x14ac:dyDescent="0.25">
      <c r="C65744" s="75"/>
      <c r="D65744" s="74"/>
    </row>
    <row r="65745" spans="3:4" x14ac:dyDescent="0.25">
      <c r="C65745" s="75"/>
      <c r="D65745" s="74"/>
    </row>
    <row r="65746" spans="3:4" x14ac:dyDescent="0.25">
      <c r="C65746" s="75"/>
      <c r="D65746" s="74"/>
    </row>
    <row r="65747" spans="3:4" x14ac:dyDescent="0.25">
      <c r="C65747" s="75"/>
      <c r="D65747" s="74"/>
    </row>
    <row r="65748" spans="3:4" x14ac:dyDescent="0.25">
      <c r="C65748" s="75"/>
      <c r="D65748" s="74"/>
    </row>
    <row r="65749" spans="3:4" x14ac:dyDescent="0.25">
      <c r="C65749" s="75"/>
      <c r="D65749" s="74"/>
    </row>
    <row r="65750" spans="3:4" x14ac:dyDescent="0.25">
      <c r="C65750" s="75"/>
      <c r="D65750" s="74"/>
    </row>
    <row r="65751" spans="3:4" x14ac:dyDescent="0.25">
      <c r="C65751" s="75"/>
      <c r="D65751" s="74"/>
    </row>
    <row r="65752" spans="3:4" x14ac:dyDescent="0.25">
      <c r="C65752" s="75"/>
      <c r="D65752" s="74"/>
    </row>
    <row r="65753" spans="3:4" x14ac:dyDescent="0.25">
      <c r="C65753" s="75"/>
      <c r="D65753" s="74"/>
    </row>
    <row r="65754" spans="3:4" x14ac:dyDescent="0.25">
      <c r="C65754" s="75"/>
      <c r="D65754" s="74"/>
    </row>
    <row r="65755" spans="3:4" x14ac:dyDescent="0.25">
      <c r="C65755" s="75"/>
      <c r="D65755" s="74"/>
    </row>
    <row r="65756" spans="3:4" x14ac:dyDescent="0.25">
      <c r="C65756" s="75"/>
      <c r="D65756" s="74"/>
    </row>
    <row r="65757" spans="3:4" x14ac:dyDescent="0.25">
      <c r="C65757" s="75"/>
      <c r="D65757" s="74"/>
    </row>
    <row r="65758" spans="3:4" x14ac:dyDescent="0.25">
      <c r="C65758" s="75"/>
      <c r="D65758" s="74"/>
    </row>
    <row r="65759" spans="3:4" x14ac:dyDescent="0.25">
      <c r="C65759" s="75"/>
      <c r="D65759" s="74"/>
    </row>
    <row r="65760" spans="3:4" x14ac:dyDescent="0.25">
      <c r="C65760" s="75"/>
      <c r="D65760" s="74"/>
    </row>
    <row r="65761" spans="3:4" x14ac:dyDescent="0.25">
      <c r="C65761" s="75"/>
      <c r="D65761" s="74"/>
    </row>
    <row r="65762" spans="3:4" x14ac:dyDescent="0.25">
      <c r="C65762" s="75"/>
      <c r="D65762" s="74"/>
    </row>
    <row r="65763" spans="3:4" x14ac:dyDescent="0.25">
      <c r="C65763" s="75"/>
      <c r="D65763" s="74"/>
    </row>
    <row r="65764" spans="3:4" x14ac:dyDescent="0.25">
      <c r="C65764" s="75"/>
      <c r="D65764" s="74"/>
    </row>
    <row r="65765" spans="3:4" x14ac:dyDescent="0.25">
      <c r="C65765" s="75"/>
      <c r="D65765" s="74"/>
    </row>
    <row r="65766" spans="3:4" x14ac:dyDescent="0.25">
      <c r="C65766" s="75"/>
      <c r="D65766" s="74"/>
    </row>
    <row r="65767" spans="3:4" x14ac:dyDescent="0.25">
      <c r="C65767" s="75"/>
      <c r="D65767" s="74"/>
    </row>
    <row r="65768" spans="3:4" x14ac:dyDescent="0.25">
      <c r="C65768" s="75"/>
      <c r="D65768" s="74"/>
    </row>
    <row r="65769" spans="3:4" x14ac:dyDescent="0.25">
      <c r="C65769" s="75"/>
      <c r="D65769" s="74"/>
    </row>
    <row r="65770" spans="3:4" x14ac:dyDescent="0.25">
      <c r="C65770" s="75"/>
      <c r="D65770" s="74"/>
    </row>
    <row r="65771" spans="3:4" x14ac:dyDescent="0.25">
      <c r="C65771" s="75"/>
      <c r="D65771" s="74"/>
    </row>
    <row r="65772" spans="3:4" x14ac:dyDescent="0.25">
      <c r="C65772" s="75"/>
      <c r="D65772" s="74"/>
    </row>
    <row r="65773" spans="3:4" x14ac:dyDescent="0.25">
      <c r="C65773" s="75"/>
      <c r="D65773" s="74"/>
    </row>
    <row r="65774" spans="3:4" x14ac:dyDescent="0.25">
      <c r="C65774" s="75"/>
      <c r="D65774" s="74"/>
    </row>
    <row r="65775" spans="3:4" x14ac:dyDescent="0.25">
      <c r="C65775" s="75"/>
      <c r="D65775" s="74"/>
    </row>
    <row r="65776" spans="3:4" x14ac:dyDescent="0.25">
      <c r="C65776" s="75"/>
      <c r="D65776" s="74"/>
    </row>
    <row r="65777" spans="3:4" x14ac:dyDescent="0.25">
      <c r="C65777" s="75"/>
      <c r="D65777" s="74"/>
    </row>
    <row r="65778" spans="3:4" x14ac:dyDescent="0.25">
      <c r="C65778" s="75"/>
      <c r="D65778" s="74"/>
    </row>
    <row r="65779" spans="3:4" x14ac:dyDescent="0.25">
      <c r="C65779" s="75"/>
      <c r="D65779" s="74"/>
    </row>
    <row r="65780" spans="3:4" x14ac:dyDescent="0.25">
      <c r="C65780" s="75"/>
      <c r="D65780" s="74"/>
    </row>
    <row r="65781" spans="3:4" x14ac:dyDescent="0.25">
      <c r="C65781" s="75"/>
      <c r="D65781" s="74"/>
    </row>
    <row r="65782" spans="3:4" x14ac:dyDescent="0.25">
      <c r="C65782" s="75"/>
      <c r="D65782" s="74"/>
    </row>
    <row r="65783" spans="3:4" x14ac:dyDescent="0.25">
      <c r="C65783" s="75"/>
      <c r="D65783" s="74"/>
    </row>
    <row r="65784" spans="3:4" x14ac:dyDescent="0.25">
      <c r="C65784" s="75"/>
      <c r="D65784" s="74"/>
    </row>
    <row r="65785" spans="3:4" x14ac:dyDescent="0.25">
      <c r="C65785" s="75"/>
      <c r="D65785" s="74"/>
    </row>
    <row r="65786" spans="3:4" x14ac:dyDescent="0.25">
      <c r="C65786" s="75"/>
      <c r="D65786" s="74"/>
    </row>
    <row r="65787" spans="3:4" x14ac:dyDescent="0.25">
      <c r="C65787" s="75"/>
      <c r="D65787" s="74"/>
    </row>
    <row r="65788" spans="3:4" x14ac:dyDescent="0.25">
      <c r="C65788" s="75"/>
      <c r="D65788" s="74"/>
    </row>
    <row r="65789" spans="3:4" x14ac:dyDescent="0.25">
      <c r="C65789" s="75"/>
      <c r="D65789" s="74"/>
    </row>
    <row r="65790" spans="3:4" x14ac:dyDescent="0.25">
      <c r="C65790" s="75"/>
      <c r="D65790" s="74"/>
    </row>
    <row r="65791" spans="3:4" x14ac:dyDescent="0.25">
      <c r="C65791" s="75"/>
      <c r="D65791" s="74"/>
    </row>
    <row r="65792" spans="3:4" x14ac:dyDescent="0.25">
      <c r="C65792" s="75"/>
      <c r="D65792" s="74"/>
    </row>
    <row r="65793" spans="3:4" x14ac:dyDescent="0.25">
      <c r="C65793" s="75"/>
      <c r="D65793" s="74"/>
    </row>
    <row r="65794" spans="3:4" x14ac:dyDescent="0.25">
      <c r="C65794" s="75"/>
      <c r="D65794" s="74"/>
    </row>
    <row r="65795" spans="3:4" x14ac:dyDescent="0.25">
      <c r="C65795" s="75"/>
      <c r="D65795" s="74"/>
    </row>
    <row r="65796" spans="3:4" x14ac:dyDescent="0.25">
      <c r="C65796" s="75"/>
      <c r="D65796" s="74"/>
    </row>
    <row r="65797" spans="3:4" x14ac:dyDescent="0.25">
      <c r="C65797" s="75"/>
      <c r="D65797" s="74"/>
    </row>
    <row r="65798" spans="3:4" x14ac:dyDescent="0.25">
      <c r="C65798" s="75"/>
      <c r="D65798" s="74"/>
    </row>
    <row r="65799" spans="3:4" x14ac:dyDescent="0.25">
      <c r="C65799" s="75"/>
      <c r="D65799" s="74"/>
    </row>
    <row r="65800" spans="3:4" x14ac:dyDescent="0.25">
      <c r="C65800" s="75"/>
      <c r="D65800" s="74"/>
    </row>
    <row r="65801" spans="3:4" x14ac:dyDescent="0.25">
      <c r="C65801" s="75"/>
      <c r="D65801" s="74"/>
    </row>
    <row r="65802" spans="3:4" x14ac:dyDescent="0.25">
      <c r="C65802" s="75"/>
      <c r="D65802" s="74"/>
    </row>
    <row r="65803" spans="3:4" x14ac:dyDescent="0.25">
      <c r="C65803" s="75"/>
      <c r="D65803" s="74"/>
    </row>
    <row r="65804" spans="3:4" x14ac:dyDescent="0.25">
      <c r="C65804" s="75"/>
      <c r="D65804" s="74"/>
    </row>
    <row r="65805" spans="3:4" x14ac:dyDescent="0.25">
      <c r="C65805" s="75"/>
      <c r="D65805" s="74"/>
    </row>
    <row r="65806" spans="3:4" x14ac:dyDescent="0.25">
      <c r="C65806" s="75"/>
      <c r="D65806" s="74"/>
    </row>
    <row r="65807" spans="3:4" x14ac:dyDescent="0.25">
      <c r="C65807" s="75"/>
      <c r="D65807" s="74"/>
    </row>
    <row r="65808" spans="3:4" x14ac:dyDescent="0.25">
      <c r="C65808" s="75"/>
      <c r="D65808" s="74"/>
    </row>
    <row r="65809" spans="3:4" x14ac:dyDescent="0.25">
      <c r="C65809" s="75"/>
      <c r="D65809" s="74"/>
    </row>
    <row r="65810" spans="3:4" x14ac:dyDescent="0.25">
      <c r="C65810" s="75"/>
      <c r="D65810" s="74"/>
    </row>
    <row r="65811" spans="3:4" x14ac:dyDescent="0.25">
      <c r="C65811" s="75"/>
      <c r="D65811" s="74"/>
    </row>
    <row r="65812" spans="3:4" x14ac:dyDescent="0.25">
      <c r="C65812" s="75"/>
      <c r="D65812" s="74"/>
    </row>
    <row r="65813" spans="3:4" x14ac:dyDescent="0.25">
      <c r="C65813" s="75"/>
      <c r="D65813" s="74"/>
    </row>
    <row r="65814" spans="3:4" x14ac:dyDescent="0.25">
      <c r="C65814" s="75"/>
      <c r="D65814" s="74"/>
    </row>
    <row r="65815" spans="3:4" x14ac:dyDescent="0.25">
      <c r="C65815" s="75"/>
      <c r="D65815" s="74"/>
    </row>
    <row r="65816" spans="3:4" x14ac:dyDescent="0.25">
      <c r="C65816" s="75"/>
      <c r="D65816" s="74"/>
    </row>
    <row r="65817" spans="3:4" x14ac:dyDescent="0.25">
      <c r="C65817" s="75"/>
      <c r="D65817" s="74"/>
    </row>
    <row r="65818" spans="3:4" x14ac:dyDescent="0.25">
      <c r="C65818" s="75"/>
      <c r="D65818" s="74"/>
    </row>
    <row r="65819" spans="3:4" x14ac:dyDescent="0.25">
      <c r="C65819" s="75"/>
      <c r="D65819" s="74"/>
    </row>
    <row r="65820" spans="3:4" x14ac:dyDescent="0.25">
      <c r="C65820" s="75"/>
      <c r="D65820" s="74"/>
    </row>
    <row r="65821" spans="3:4" x14ac:dyDescent="0.25">
      <c r="C65821" s="75"/>
      <c r="D65821" s="74"/>
    </row>
    <row r="65822" spans="3:4" x14ac:dyDescent="0.25">
      <c r="C65822" s="75"/>
      <c r="D65822" s="74"/>
    </row>
    <row r="65823" spans="3:4" x14ac:dyDescent="0.25">
      <c r="C65823" s="75"/>
      <c r="D65823" s="74"/>
    </row>
    <row r="65824" spans="3:4" x14ac:dyDescent="0.25">
      <c r="C65824" s="75"/>
      <c r="D65824" s="74"/>
    </row>
    <row r="65825" spans="3:4" x14ac:dyDescent="0.25">
      <c r="C65825" s="75"/>
      <c r="D65825" s="74"/>
    </row>
    <row r="65826" spans="3:4" x14ac:dyDescent="0.25">
      <c r="C65826" s="75"/>
      <c r="D65826" s="74"/>
    </row>
    <row r="65827" spans="3:4" x14ac:dyDescent="0.25">
      <c r="C65827" s="75"/>
      <c r="D65827" s="74"/>
    </row>
    <row r="65828" spans="3:4" x14ac:dyDescent="0.25">
      <c r="C65828" s="75"/>
      <c r="D65828" s="74"/>
    </row>
    <row r="65829" spans="3:4" x14ac:dyDescent="0.25">
      <c r="C65829" s="75"/>
      <c r="D65829" s="74"/>
    </row>
    <row r="65830" spans="3:4" x14ac:dyDescent="0.25">
      <c r="C65830" s="75"/>
      <c r="D65830" s="74"/>
    </row>
    <row r="65831" spans="3:4" x14ac:dyDescent="0.25">
      <c r="C65831" s="75"/>
      <c r="D65831" s="74"/>
    </row>
    <row r="65832" spans="3:4" x14ac:dyDescent="0.25">
      <c r="C65832" s="75"/>
      <c r="D65832" s="74"/>
    </row>
    <row r="65833" spans="3:4" x14ac:dyDescent="0.25">
      <c r="C65833" s="75"/>
      <c r="D65833" s="74"/>
    </row>
    <row r="65834" spans="3:4" x14ac:dyDescent="0.25">
      <c r="C65834" s="75"/>
      <c r="D65834" s="74"/>
    </row>
    <row r="65835" spans="3:4" x14ac:dyDescent="0.25">
      <c r="C65835" s="75"/>
      <c r="D65835" s="74"/>
    </row>
    <row r="65836" spans="3:4" x14ac:dyDescent="0.25">
      <c r="C65836" s="75"/>
      <c r="D65836" s="74"/>
    </row>
    <row r="65837" spans="3:4" x14ac:dyDescent="0.25">
      <c r="C65837" s="75"/>
      <c r="D65837" s="74"/>
    </row>
    <row r="65838" spans="3:4" x14ac:dyDescent="0.25">
      <c r="C65838" s="75"/>
      <c r="D65838" s="74"/>
    </row>
    <row r="65839" spans="3:4" x14ac:dyDescent="0.25">
      <c r="C65839" s="75"/>
      <c r="D65839" s="74"/>
    </row>
    <row r="65840" spans="3:4" x14ac:dyDescent="0.25">
      <c r="C65840" s="75"/>
      <c r="D65840" s="74"/>
    </row>
    <row r="65841" spans="3:4" x14ac:dyDescent="0.25">
      <c r="C65841" s="75"/>
      <c r="D65841" s="74"/>
    </row>
    <row r="65842" spans="3:4" x14ac:dyDescent="0.25">
      <c r="C65842" s="75"/>
      <c r="D65842" s="74"/>
    </row>
    <row r="65843" spans="3:4" x14ac:dyDescent="0.25">
      <c r="C65843" s="75"/>
      <c r="D65843" s="74"/>
    </row>
    <row r="65844" spans="3:4" x14ac:dyDescent="0.25">
      <c r="C65844" s="75"/>
      <c r="D65844" s="74"/>
    </row>
    <row r="65845" spans="3:4" x14ac:dyDescent="0.25">
      <c r="C65845" s="75"/>
      <c r="D65845" s="74"/>
    </row>
    <row r="65846" spans="3:4" x14ac:dyDescent="0.25">
      <c r="C65846" s="75"/>
      <c r="D65846" s="74"/>
    </row>
    <row r="65847" spans="3:4" x14ac:dyDescent="0.25">
      <c r="C65847" s="75"/>
      <c r="D65847" s="74"/>
    </row>
    <row r="65848" spans="3:4" x14ac:dyDescent="0.25">
      <c r="C65848" s="75"/>
      <c r="D65848" s="74"/>
    </row>
    <row r="65849" spans="3:4" x14ac:dyDescent="0.25">
      <c r="C65849" s="75"/>
      <c r="D65849" s="74"/>
    </row>
    <row r="65850" spans="3:4" x14ac:dyDescent="0.25">
      <c r="C65850" s="75"/>
      <c r="D65850" s="74"/>
    </row>
    <row r="65851" spans="3:4" x14ac:dyDescent="0.25">
      <c r="C65851" s="75"/>
      <c r="D65851" s="74"/>
    </row>
    <row r="65852" spans="3:4" x14ac:dyDescent="0.25">
      <c r="C65852" s="75"/>
      <c r="D65852" s="74"/>
    </row>
    <row r="65853" spans="3:4" x14ac:dyDescent="0.25">
      <c r="C65853" s="75"/>
      <c r="D65853" s="74"/>
    </row>
    <row r="65854" spans="3:4" x14ac:dyDescent="0.25">
      <c r="C65854" s="75"/>
      <c r="D65854" s="74"/>
    </row>
    <row r="65855" spans="3:4" x14ac:dyDescent="0.25">
      <c r="C65855" s="75"/>
      <c r="D65855" s="74"/>
    </row>
    <row r="65856" spans="3:4" x14ac:dyDescent="0.25">
      <c r="C65856" s="75"/>
      <c r="D65856" s="74"/>
    </row>
    <row r="65857" spans="3:4" x14ac:dyDescent="0.25">
      <c r="C65857" s="75"/>
      <c r="D65857" s="74"/>
    </row>
    <row r="65858" spans="3:4" x14ac:dyDescent="0.25">
      <c r="C65858" s="75"/>
      <c r="D65858" s="74"/>
    </row>
    <row r="65859" spans="3:4" x14ac:dyDescent="0.25">
      <c r="C65859" s="75"/>
      <c r="D65859" s="74"/>
    </row>
    <row r="65860" spans="3:4" x14ac:dyDescent="0.25">
      <c r="C65860" s="75"/>
      <c r="D65860" s="74"/>
    </row>
    <row r="65861" spans="3:4" x14ac:dyDescent="0.25">
      <c r="C65861" s="75"/>
      <c r="D65861" s="74"/>
    </row>
    <row r="65862" spans="3:4" x14ac:dyDescent="0.25">
      <c r="C65862" s="75"/>
      <c r="D65862" s="74"/>
    </row>
    <row r="65863" spans="3:4" x14ac:dyDescent="0.25">
      <c r="C65863" s="75"/>
      <c r="D65863" s="74"/>
    </row>
    <row r="65864" spans="3:4" x14ac:dyDescent="0.25">
      <c r="C65864" s="75"/>
      <c r="D65864" s="74"/>
    </row>
    <row r="65865" spans="3:4" x14ac:dyDescent="0.25">
      <c r="C65865" s="75"/>
      <c r="D65865" s="74"/>
    </row>
    <row r="65866" spans="3:4" x14ac:dyDescent="0.25">
      <c r="C65866" s="75"/>
      <c r="D65866" s="74"/>
    </row>
    <row r="65867" spans="3:4" x14ac:dyDescent="0.25">
      <c r="C65867" s="75"/>
      <c r="D65867" s="74"/>
    </row>
    <row r="65868" spans="3:4" x14ac:dyDescent="0.25">
      <c r="C65868" s="75"/>
      <c r="D65868" s="74"/>
    </row>
    <row r="65869" spans="3:4" x14ac:dyDescent="0.25">
      <c r="C65869" s="75"/>
      <c r="D65869" s="74"/>
    </row>
    <row r="65870" spans="3:4" x14ac:dyDescent="0.25">
      <c r="C65870" s="75"/>
      <c r="D65870" s="74"/>
    </row>
    <row r="65871" spans="3:4" x14ac:dyDescent="0.25">
      <c r="C65871" s="75"/>
      <c r="D65871" s="74"/>
    </row>
    <row r="65872" spans="3:4" x14ac:dyDescent="0.25">
      <c r="C65872" s="75"/>
      <c r="D65872" s="74"/>
    </row>
    <row r="65873" spans="3:4" x14ac:dyDescent="0.25">
      <c r="C65873" s="75"/>
      <c r="D65873" s="74"/>
    </row>
    <row r="65874" spans="3:4" x14ac:dyDescent="0.25">
      <c r="C65874" s="75"/>
      <c r="D65874" s="74"/>
    </row>
    <row r="65875" spans="3:4" x14ac:dyDescent="0.25">
      <c r="C65875" s="75"/>
      <c r="D65875" s="74"/>
    </row>
    <row r="65876" spans="3:4" x14ac:dyDescent="0.25">
      <c r="C65876" s="75"/>
      <c r="D65876" s="74"/>
    </row>
    <row r="65877" spans="3:4" x14ac:dyDescent="0.25">
      <c r="C65877" s="75"/>
      <c r="D65877" s="74"/>
    </row>
    <row r="65878" spans="3:4" x14ac:dyDescent="0.25">
      <c r="C65878" s="75"/>
      <c r="D65878" s="74"/>
    </row>
    <row r="65879" spans="3:4" x14ac:dyDescent="0.25">
      <c r="C65879" s="75"/>
      <c r="D65879" s="74"/>
    </row>
    <row r="65880" spans="3:4" x14ac:dyDescent="0.25">
      <c r="C65880" s="75"/>
      <c r="D65880" s="74"/>
    </row>
    <row r="65881" spans="3:4" x14ac:dyDescent="0.25">
      <c r="C65881" s="75"/>
      <c r="D65881" s="74"/>
    </row>
    <row r="65882" spans="3:4" x14ac:dyDescent="0.25">
      <c r="C65882" s="75"/>
      <c r="D65882" s="74"/>
    </row>
    <row r="65883" spans="3:4" x14ac:dyDescent="0.25">
      <c r="C65883" s="75"/>
      <c r="D65883" s="74"/>
    </row>
    <row r="65884" spans="3:4" x14ac:dyDescent="0.25">
      <c r="C65884" s="75"/>
      <c r="D65884" s="74"/>
    </row>
    <row r="65885" spans="3:4" x14ac:dyDescent="0.25">
      <c r="C65885" s="75"/>
      <c r="D65885" s="74"/>
    </row>
    <row r="65886" spans="3:4" x14ac:dyDescent="0.25">
      <c r="C65886" s="75"/>
      <c r="D65886" s="74"/>
    </row>
    <row r="65887" spans="3:4" x14ac:dyDescent="0.25">
      <c r="C65887" s="75"/>
      <c r="D65887" s="74"/>
    </row>
    <row r="65888" spans="3:4" x14ac:dyDescent="0.25">
      <c r="C65888" s="75"/>
      <c r="D65888" s="74"/>
    </row>
    <row r="65889" spans="3:4" x14ac:dyDescent="0.25">
      <c r="C65889" s="75"/>
      <c r="D65889" s="74"/>
    </row>
    <row r="65890" spans="3:4" x14ac:dyDescent="0.25">
      <c r="C65890" s="75"/>
      <c r="D65890" s="74"/>
    </row>
    <row r="65891" spans="3:4" x14ac:dyDescent="0.25">
      <c r="C65891" s="75"/>
      <c r="D65891" s="74"/>
    </row>
    <row r="65892" spans="3:4" x14ac:dyDescent="0.25">
      <c r="C65892" s="75"/>
      <c r="D65892" s="74"/>
    </row>
    <row r="65893" spans="3:4" x14ac:dyDescent="0.25">
      <c r="C65893" s="75"/>
      <c r="D65893" s="74"/>
    </row>
    <row r="65894" spans="3:4" x14ac:dyDescent="0.25">
      <c r="C65894" s="75"/>
      <c r="D65894" s="74"/>
    </row>
    <row r="65895" spans="3:4" x14ac:dyDescent="0.25">
      <c r="C65895" s="75"/>
      <c r="D65895" s="74"/>
    </row>
    <row r="65896" spans="3:4" x14ac:dyDescent="0.25">
      <c r="C65896" s="75"/>
      <c r="D65896" s="74"/>
    </row>
    <row r="65897" spans="3:4" x14ac:dyDescent="0.25">
      <c r="C65897" s="75"/>
      <c r="D65897" s="74"/>
    </row>
    <row r="65898" spans="3:4" x14ac:dyDescent="0.25">
      <c r="C65898" s="75"/>
      <c r="D65898" s="74"/>
    </row>
    <row r="65899" spans="3:4" x14ac:dyDescent="0.25">
      <c r="C65899" s="75"/>
      <c r="D65899" s="74"/>
    </row>
    <row r="65900" spans="3:4" x14ac:dyDescent="0.25">
      <c r="C65900" s="75"/>
      <c r="D65900" s="74"/>
    </row>
    <row r="65901" spans="3:4" x14ac:dyDescent="0.25">
      <c r="C65901" s="75"/>
      <c r="D65901" s="74"/>
    </row>
    <row r="65902" spans="3:4" x14ac:dyDescent="0.25">
      <c r="C65902" s="75"/>
      <c r="D65902" s="74"/>
    </row>
    <row r="65903" spans="3:4" x14ac:dyDescent="0.25">
      <c r="C65903" s="75"/>
      <c r="D65903" s="74"/>
    </row>
    <row r="65904" spans="3:4" x14ac:dyDescent="0.25">
      <c r="C65904" s="75"/>
      <c r="D65904" s="74"/>
    </row>
    <row r="65905" spans="3:4" x14ac:dyDescent="0.25">
      <c r="C65905" s="75"/>
      <c r="D65905" s="74"/>
    </row>
    <row r="65906" spans="3:4" x14ac:dyDescent="0.25">
      <c r="C65906" s="75"/>
      <c r="D65906" s="74"/>
    </row>
    <row r="65907" spans="3:4" x14ac:dyDescent="0.25">
      <c r="C65907" s="75"/>
      <c r="D65907" s="74"/>
    </row>
    <row r="65908" spans="3:4" x14ac:dyDescent="0.25">
      <c r="C65908" s="75"/>
      <c r="D65908" s="74"/>
    </row>
    <row r="65909" spans="3:4" x14ac:dyDescent="0.25">
      <c r="C65909" s="75"/>
      <c r="D65909" s="74"/>
    </row>
    <row r="65910" spans="3:4" x14ac:dyDescent="0.25">
      <c r="C65910" s="75"/>
      <c r="D65910" s="74"/>
    </row>
    <row r="65911" spans="3:4" x14ac:dyDescent="0.25">
      <c r="C65911" s="75"/>
      <c r="D65911" s="74"/>
    </row>
    <row r="65912" spans="3:4" x14ac:dyDescent="0.25">
      <c r="C65912" s="75"/>
      <c r="D65912" s="74"/>
    </row>
    <row r="65913" spans="3:4" x14ac:dyDescent="0.25">
      <c r="C65913" s="75"/>
      <c r="D65913" s="74"/>
    </row>
    <row r="65914" spans="3:4" x14ac:dyDescent="0.25">
      <c r="C65914" s="75"/>
      <c r="D65914" s="74"/>
    </row>
    <row r="65915" spans="3:4" x14ac:dyDescent="0.25">
      <c r="C65915" s="75"/>
      <c r="D65915" s="74"/>
    </row>
    <row r="65916" spans="3:4" x14ac:dyDescent="0.25">
      <c r="C65916" s="75"/>
      <c r="D65916" s="74"/>
    </row>
    <row r="65917" spans="3:4" x14ac:dyDescent="0.25">
      <c r="C65917" s="75"/>
      <c r="D65917" s="74"/>
    </row>
    <row r="65918" spans="3:4" x14ac:dyDescent="0.25">
      <c r="C65918" s="75"/>
      <c r="D65918" s="74"/>
    </row>
    <row r="65919" spans="3:4" x14ac:dyDescent="0.25">
      <c r="C65919" s="75"/>
      <c r="D65919" s="74"/>
    </row>
    <row r="65920" spans="3:4" x14ac:dyDescent="0.25">
      <c r="C65920" s="75"/>
      <c r="D65920" s="74"/>
    </row>
    <row r="65921" spans="3:4" x14ac:dyDescent="0.25">
      <c r="C65921" s="75"/>
      <c r="D65921" s="74"/>
    </row>
    <row r="65922" spans="3:4" x14ac:dyDescent="0.25">
      <c r="C65922" s="75"/>
      <c r="D65922" s="74"/>
    </row>
    <row r="65923" spans="3:4" x14ac:dyDescent="0.25">
      <c r="C65923" s="75"/>
      <c r="D65923" s="74"/>
    </row>
    <row r="65924" spans="3:4" x14ac:dyDescent="0.25">
      <c r="C65924" s="75"/>
      <c r="D65924" s="74"/>
    </row>
    <row r="65925" spans="3:4" x14ac:dyDescent="0.25">
      <c r="C65925" s="75"/>
      <c r="D65925" s="74"/>
    </row>
    <row r="65926" spans="3:4" x14ac:dyDescent="0.25">
      <c r="C65926" s="75"/>
      <c r="D65926" s="74"/>
    </row>
    <row r="65927" spans="3:4" x14ac:dyDescent="0.25">
      <c r="C65927" s="75"/>
      <c r="D65927" s="74"/>
    </row>
    <row r="65928" spans="3:4" x14ac:dyDescent="0.25">
      <c r="C65928" s="75"/>
      <c r="D65928" s="74"/>
    </row>
    <row r="65929" spans="3:4" x14ac:dyDescent="0.25">
      <c r="C65929" s="75"/>
      <c r="D65929" s="74"/>
    </row>
    <row r="65930" spans="3:4" x14ac:dyDescent="0.25">
      <c r="C65930" s="75"/>
      <c r="D65930" s="74"/>
    </row>
    <row r="65931" spans="3:4" x14ac:dyDescent="0.25">
      <c r="C65931" s="75"/>
      <c r="D65931" s="74"/>
    </row>
    <row r="65932" spans="3:4" x14ac:dyDescent="0.25">
      <c r="C65932" s="75"/>
      <c r="D65932" s="74"/>
    </row>
    <row r="65933" spans="3:4" x14ac:dyDescent="0.25">
      <c r="C65933" s="75"/>
      <c r="D65933" s="74"/>
    </row>
    <row r="65934" spans="3:4" x14ac:dyDescent="0.25">
      <c r="C65934" s="75"/>
      <c r="D65934" s="74"/>
    </row>
    <row r="65935" spans="3:4" x14ac:dyDescent="0.25">
      <c r="C65935" s="75"/>
      <c r="D65935" s="74"/>
    </row>
    <row r="65936" spans="3:4" x14ac:dyDescent="0.25">
      <c r="C65936" s="75"/>
      <c r="D65936" s="74"/>
    </row>
    <row r="65937" spans="3:4" x14ac:dyDescent="0.25">
      <c r="C65937" s="75"/>
      <c r="D65937" s="74"/>
    </row>
    <row r="65938" spans="3:4" x14ac:dyDescent="0.25">
      <c r="C65938" s="75"/>
      <c r="D65938" s="74"/>
    </row>
    <row r="65939" spans="3:4" x14ac:dyDescent="0.25">
      <c r="C65939" s="75"/>
      <c r="D65939" s="74"/>
    </row>
    <row r="65940" spans="3:4" x14ac:dyDescent="0.25">
      <c r="C65940" s="75"/>
      <c r="D65940" s="74"/>
    </row>
    <row r="65941" spans="3:4" x14ac:dyDescent="0.25">
      <c r="C65941" s="75"/>
      <c r="D65941" s="74"/>
    </row>
    <row r="65942" spans="3:4" x14ac:dyDescent="0.25">
      <c r="C65942" s="75"/>
      <c r="D65942" s="74"/>
    </row>
    <row r="65943" spans="3:4" x14ac:dyDescent="0.25">
      <c r="C65943" s="75"/>
      <c r="D65943" s="74"/>
    </row>
    <row r="65944" spans="3:4" x14ac:dyDescent="0.25">
      <c r="C65944" s="75"/>
      <c r="D65944" s="74"/>
    </row>
    <row r="65945" spans="3:4" x14ac:dyDescent="0.25">
      <c r="C65945" s="75"/>
      <c r="D65945" s="74"/>
    </row>
    <row r="65946" spans="3:4" x14ac:dyDescent="0.25">
      <c r="C65946" s="75"/>
      <c r="D65946" s="74"/>
    </row>
    <row r="65947" spans="3:4" x14ac:dyDescent="0.25">
      <c r="C65947" s="75"/>
      <c r="D65947" s="74"/>
    </row>
    <row r="65948" spans="3:4" x14ac:dyDescent="0.25">
      <c r="C65948" s="75"/>
      <c r="D65948" s="74"/>
    </row>
    <row r="65949" spans="3:4" x14ac:dyDescent="0.25">
      <c r="C65949" s="75"/>
      <c r="D65949" s="74"/>
    </row>
    <row r="65950" spans="3:4" x14ac:dyDescent="0.25">
      <c r="C65950" s="75"/>
      <c r="D65950" s="74"/>
    </row>
    <row r="65951" spans="3:4" x14ac:dyDescent="0.25">
      <c r="C65951" s="75"/>
      <c r="D65951" s="74"/>
    </row>
    <row r="65952" spans="3:4" x14ac:dyDescent="0.25">
      <c r="C65952" s="75"/>
      <c r="D65952" s="74"/>
    </row>
    <row r="65953" spans="3:4" x14ac:dyDescent="0.25">
      <c r="C65953" s="75"/>
      <c r="D65953" s="74"/>
    </row>
    <row r="65954" spans="3:4" x14ac:dyDescent="0.25">
      <c r="C65954" s="75"/>
      <c r="D65954" s="74"/>
    </row>
    <row r="65955" spans="3:4" x14ac:dyDescent="0.25">
      <c r="C65955" s="75"/>
      <c r="D65955" s="74"/>
    </row>
    <row r="65956" spans="3:4" x14ac:dyDescent="0.25">
      <c r="C65956" s="75"/>
      <c r="D65956" s="74"/>
    </row>
    <row r="65957" spans="3:4" x14ac:dyDescent="0.25">
      <c r="C65957" s="75"/>
      <c r="D65957" s="74"/>
    </row>
    <row r="65958" spans="3:4" x14ac:dyDescent="0.25">
      <c r="C65958" s="75"/>
      <c r="D65958" s="74"/>
    </row>
    <row r="65959" spans="3:4" x14ac:dyDescent="0.25">
      <c r="C65959" s="75"/>
      <c r="D65959" s="74"/>
    </row>
    <row r="65960" spans="3:4" x14ac:dyDescent="0.25">
      <c r="C65960" s="75"/>
      <c r="D65960" s="74"/>
    </row>
    <row r="65961" spans="3:4" x14ac:dyDescent="0.25">
      <c r="C65961" s="75"/>
      <c r="D65961" s="74"/>
    </row>
    <row r="65962" spans="3:4" x14ac:dyDescent="0.25">
      <c r="C65962" s="75"/>
      <c r="D65962" s="74"/>
    </row>
    <row r="65963" spans="3:4" x14ac:dyDescent="0.25">
      <c r="C65963" s="75"/>
      <c r="D65963" s="74"/>
    </row>
    <row r="65964" spans="3:4" x14ac:dyDescent="0.25">
      <c r="C65964" s="75"/>
      <c r="D65964" s="74"/>
    </row>
    <row r="65965" spans="3:4" x14ac:dyDescent="0.25">
      <c r="C65965" s="75"/>
      <c r="D65965" s="74"/>
    </row>
    <row r="65966" spans="3:4" x14ac:dyDescent="0.25">
      <c r="C65966" s="75"/>
      <c r="D65966" s="74"/>
    </row>
    <row r="65967" spans="3:4" x14ac:dyDescent="0.25">
      <c r="C65967" s="75"/>
      <c r="D65967" s="74"/>
    </row>
    <row r="65968" spans="3:4" x14ac:dyDescent="0.25">
      <c r="C65968" s="75"/>
      <c r="D65968" s="74"/>
    </row>
    <row r="65969" spans="3:4" x14ac:dyDescent="0.25">
      <c r="C65969" s="75"/>
      <c r="D65969" s="74"/>
    </row>
    <row r="65970" spans="3:4" x14ac:dyDescent="0.25">
      <c r="C65970" s="75"/>
      <c r="D65970" s="74"/>
    </row>
    <row r="65971" spans="3:4" x14ac:dyDescent="0.25">
      <c r="C65971" s="75"/>
      <c r="D65971" s="74"/>
    </row>
    <row r="65972" spans="3:4" x14ac:dyDescent="0.25">
      <c r="C65972" s="75"/>
      <c r="D65972" s="74"/>
    </row>
    <row r="65973" spans="3:4" x14ac:dyDescent="0.25">
      <c r="C65973" s="75"/>
      <c r="D65973" s="74"/>
    </row>
    <row r="65974" spans="3:4" x14ac:dyDescent="0.25">
      <c r="C65974" s="75"/>
      <c r="D65974" s="74"/>
    </row>
    <row r="65975" spans="3:4" x14ac:dyDescent="0.25">
      <c r="C65975" s="75"/>
      <c r="D65975" s="74"/>
    </row>
    <row r="65976" spans="3:4" x14ac:dyDescent="0.25">
      <c r="C65976" s="75"/>
      <c r="D65976" s="74"/>
    </row>
    <row r="65977" spans="3:4" x14ac:dyDescent="0.25">
      <c r="C65977" s="75"/>
      <c r="D65977" s="74"/>
    </row>
    <row r="65978" spans="3:4" x14ac:dyDescent="0.25">
      <c r="C65978" s="75"/>
      <c r="D65978" s="74"/>
    </row>
    <row r="65979" spans="3:4" x14ac:dyDescent="0.25">
      <c r="C65979" s="75"/>
      <c r="D65979" s="74"/>
    </row>
    <row r="65980" spans="3:4" x14ac:dyDescent="0.25">
      <c r="C65980" s="75"/>
      <c r="D65980" s="74"/>
    </row>
    <row r="65981" spans="3:4" x14ac:dyDescent="0.25">
      <c r="C65981" s="75"/>
      <c r="D65981" s="74"/>
    </row>
    <row r="65982" spans="3:4" x14ac:dyDescent="0.25">
      <c r="C65982" s="75"/>
      <c r="D65982" s="74"/>
    </row>
    <row r="65983" spans="3:4" x14ac:dyDescent="0.25">
      <c r="C65983" s="75"/>
      <c r="D65983" s="74"/>
    </row>
    <row r="65984" spans="3:4" x14ac:dyDescent="0.25">
      <c r="C65984" s="75"/>
      <c r="D65984" s="74"/>
    </row>
    <row r="65985" spans="3:4" x14ac:dyDescent="0.25">
      <c r="C65985" s="75"/>
      <c r="D65985" s="74"/>
    </row>
    <row r="65986" spans="3:4" x14ac:dyDescent="0.25">
      <c r="C65986" s="75"/>
      <c r="D65986" s="74"/>
    </row>
    <row r="65987" spans="3:4" x14ac:dyDescent="0.25">
      <c r="C65987" s="75"/>
      <c r="D65987" s="74"/>
    </row>
    <row r="65988" spans="3:4" x14ac:dyDescent="0.25">
      <c r="C65988" s="75"/>
      <c r="D65988" s="74"/>
    </row>
    <row r="65989" spans="3:4" x14ac:dyDescent="0.25">
      <c r="C65989" s="75"/>
      <c r="D65989" s="74"/>
    </row>
    <row r="65990" spans="3:4" x14ac:dyDescent="0.25">
      <c r="C65990" s="75"/>
      <c r="D65990" s="74"/>
    </row>
    <row r="65991" spans="3:4" x14ac:dyDescent="0.25">
      <c r="C65991" s="75"/>
      <c r="D65991" s="74"/>
    </row>
    <row r="65992" spans="3:4" x14ac:dyDescent="0.25">
      <c r="C65992" s="75"/>
      <c r="D65992" s="74"/>
    </row>
    <row r="65993" spans="3:4" x14ac:dyDescent="0.25">
      <c r="C65993" s="75"/>
      <c r="D65993" s="74"/>
    </row>
    <row r="65994" spans="3:4" x14ac:dyDescent="0.25">
      <c r="C65994" s="75"/>
      <c r="D65994" s="74"/>
    </row>
    <row r="65995" spans="3:4" x14ac:dyDescent="0.25">
      <c r="C65995" s="75"/>
      <c r="D65995" s="74"/>
    </row>
    <row r="65996" spans="3:4" x14ac:dyDescent="0.25">
      <c r="C65996" s="75"/>
      <c r="D65996" s="74"/>
    </row>
    <row r="65997" spans="3:4" x14ac:dyDescent="0.25">
      <c r="C65997" s="75"/>
      <c r="D65997" s="74"/>
    </row>
    <row r="65998" spans="3:4" x14ac:dyDescent="0.25">
      <c r="C65998" s="75"/>
      <c r="D65998" s="74"/>
    </row>
    <row r="65999" spans="3:4" x14ac:dyDescent="0.25">
      <c r="C65999" s="75"/>
      <c r="D65999" s="74"/>
    </row>
    <row r="66000" spans="3:4" x14ac:dyDescent="0.25">
      <c r="C66000" s="75"/>
      <c r="D66000" s="74"/>
    </row>
    <row r="66001" spans="3:4" x14ac:dyDescent="0.25">
      <c r="C66001" s="75"/>
      <c r="D66001" s="74"/>
    </row>
    <row r="66002" spans="3:4" x14ac:dyDescent="0.25">
      <c r="C66002" s="75"/>
      <c r="D66002" s="74"/>
    </row>
    <row r="66003" spans="3:4" x14ac:dyDescent="0.25">
      <c r="C66003" s="75"/>
      <c r="D66003" s="74"/>
    </row>
    <row r="66004" spans="3:4" x14ac:dyDescent="0.25">
      <c r="C66004" s="75"/>
      <c r="D66004" s="74"/>
    </row>
    <row r="66005" spans="3:4" x14ac:dyDescent="0.25">
      <c r="C66005" s="75"/>
      <c r="D66005" s="74"/>
    </row>
    <row r="66006" spans="3:4" x14ac:dyDescent="0.25">
      <c r="C66006" s="75"/>
      <c r="D66006" s="74"/>
    </row>
    <row r="66007" spans="3:4" x14ac:dyDescent="0.25">
      <c r="C66007" s="75"/>
      <c r="D66007" s="74"/>
    </row>
    <row r="66008" spans="3:4" x14ac:dyDescent="0.25">
      <c r="C66008" s="75"/>
      <c r="D66008" s="74"/>
    </row>
    <row r="66009" spans="3:4" x14ac:dyDescent="0.25">
      <c r="C66009" s="75"/>
      <c r="D66009" s="74"/>
    </row>
    <row r="66010" spans="3:4" x14ac:dyDescent="0.25">
      <c r="C66010" s="75"/>
      <c r="D66010" s="74"/>
    </row>
    <row r="66011" spans="3:4" x14ac:dyDescent="0.25">
      <c r="C66011" s="75"/>
      <c r="D66011" s="74"/>
    </row>
    <row r="66012" spans="3:4" x14ac:dyDescent="0.25">
      <c r="C66012" s="75"/>
      <c r="D66012" s="74"/>
    </row>
    <row r="66013" spans="3:4" x14ac:dyDescent="0.25">
      <c r="C66013" s="75"/>
      <c r="D66013" s="74"/>
    </row>
    <row r="66014" spans="3:4" x14ac:dyDescent="0.25">
      <c r="C66014" s="75"/>
      <c r="D66014" s="74"/>
    </row>
    <row r="66015" spans="3:4" x14ac:dyDescent="0.25">
      <c r="C66015" s="75"/>
      <c r="D66015" s="74"/>
    </row>
    <row r="66016" spans="3:4" x14ac:dyDescent="0.25">
      <c r="C66016" s="75"/>
      <c r="D66016" s="74"/>
    </row>
    <row r="66017" spans="3:4" x14ac:dyDescent="0.25">
      <c r="C66017" s="75"/>
      <c r="D66017" s="74"/>
    </row>
    <row r="66018" spans="3:4" x14ac:dyDescent="0.25">
      <c r="C66018" s="75"/>
      <c r="D66018" s="74"/>
    </row>
    <row r="66019" spans="3:4" x14ac:dyDescent="0.25">
      <c r="C66019" s="75"/>
      <c r="D66019" s="74"/>
    </row>
    <row r="66020" spans="3:4" x14ac:dyDescent="0.25">
      <c r="C66020" s="75"/>
      <c r="D66020" s="74"/>
    </row>
    <row r="66021" spans="3:4" x14ac:dyDescent="0.25">
      <c r="C66021" s="75"/>
      <c r="D66021" s="74"/>
    </row>
    <row r="66022" spans="3:4" x14ac:dyDescent="0.25">
      <c r="C66022" s="75"/>
      <c r="D66022" s="74"/>
    </row>
    <row r="66023" spans="3:4" x14ac:dyDescent="0.25">
      <c r="C66023" s="75"/>
      <c r="D66023" s="74"/>
    </row>
    <row r="66024" spans="3:4" x14ac:dyDescent="0.25">
      <c r="C66024" s="75"/>
      <c r="D66024" s="74"/>
    </row>
    <row r="66025" spans="3:4" x14ac:dyDescent="0.25">
      <c r="C66025" s="75"/>
      <c r="D66025" s="74"/>
    </row>
    <row r="66026" spans="3:4" x14ac:dyDescent="0.25">
      <c r="C66026" s="75"/>
      <c r="D66026" s="74"/>
    </row>
    <row r="66027" spans="3:4" x14ac:dyDescent="0.25">
      <c r="C66027" s="75"/>
      <c r="D66027" s="74"/>
    </row>
    <row r="66028" spans="3:4" x14ac:dyDescent="0.25">
      <c r="C66028" s="75"/>
      <c r="D66028" s="74"/>
    </row>
    <row r="66029" spans="3:4" x14ac:dyDescent="0.25">
      <c r="C66029" s="75"/>
      <c r="D66029" s="74"/>
    </row>
    <row r="66030" spans="3:4" x14ac:dyDescent="0.25">
      <c r="C66030" s="75"/>
      <c r="D66030" s="74"/>
    </row>
    <row r="66031" spans="3:4" x14ac:dyDescent="0.25">
      <c r="C66031" s="75"/>
      <c r="D66031" s="74"/>
    </row>
    <row r="66032" spans="3:4" x14ac:dyDescent="0.25">
      <c r="C66032" s="75"/>
      <c r="D66032" s="74"/>
    </row>
    <row r="66033" spans="3:4" x14ac:dyDescent="0.25">
      <c r="C66033" s="75"/>
      <c r="D66033" s="74"/>
    </row>
    <row r="66034" spans="3:4" x14ac:dyDescent="0.25">
      <c r="C66034" s="75"/>
      <c r="D66034" s="74"/>
    </row>
    <row r="66035" spans="3:4" x14ac:dyDescent="0.25">
      <c r="C66035" s="75"/>
      <c r="D66035" s="74"/>
    </row>
    <row r="66036" spans="3:4" x14ac:dyDescent="0.25">
      <c r="C66036" s="75"/>
      <c r="D66036" s="74"/>
    </row>
    <row r="66037" spans="3:4" x14ac:dyDescent="0.25">
      <c r="C66037" s="75"/>
      <c r="D66037" s="74"/>
    </row>
    <row r="66038" spans="3:4" x14ac:dyDescent="0.25">
      <c r="C66038" s="75"/>
      <c r="D66038" s="74"/>
    </row>
    <row r="66039" spans="3:4" x14ac:dyDescent="0.25">
      <c r="C66039" s="75"/>
      <c r="D66039" s="74"/>
    </row>
    <row r="66040" spans="3:4" x14ac:dyDescent="0.25">
      <c r="C66040" s="75"/>
      <c r="D66040" s="74"/>
    </row>
    <row r="66041" spans="3:4" x14ac:dyDescent="0.25">
      <c r="C66041" s="75"/>
      <c r="D66041" s="74"/>
    </row>
    <row r="66042" spans="3:4" x14ac:dyDescent="0.25">
      <c r="C66042" s="75"/>
      <c r="D66042" s="74"/>
    </row>
    <row r="66043" spans="3:4" x14ac:dyDescent="0.25">
      <c r="C66043" s="75"/>
      <c r="D66043" s="74"/>
    </row>
    <row r="66044" spans="3:4" x14ac:dyDescent="0.25">
      <c r="C66044" s="75"/>
      <c r="D66044" s="74"/>
    </row>
    <row r="66045" spans="3:4" x14ac:dyDescent="0.25">
      <c r="C66045" s="75"/>
      <c r="D66045" s="74"/>
    </row>
    <row r="66046" spans="3:4" x14ac:dyDescent="0.25">
      <c r="C66046" s="75"/>
      <c r="D66046" s="74"/>
    </row>
    <row r="66047" spans="3:4" x14ac:dyDescent="0.25">
      <c r="C66047" s="75"/>
      <c r="D66047" s="74"/>
    </row>
    <row r="66048" spans="3:4" x14ac:dyDescent="0.25">
      <c r="C66048" s="75"/>
      <c r="D66048" s="74"/>
    </row>
    <row r="66049" spans="3:4" x14ac:dyDescent="0.25">
      <c r="C66049" s="75"/>
      <c r="D66049" s="74"/>
    </row>
    <row r="66050" spans="3:4" x14ac:dyDescent="0.25">
      <c r="C66050" s="75"/>
      <c r="D66050" s="74"/>
    </row>
    <row r="66051" spans="3:4" x14ac:dyDescent="0.25">
      <c r="C66051" s="75"/>
      <c r="D66051" s="74"/>
    </row>
    <row r="66052" spans="3:4" x14ac:dyDescent="0.25">
      <c r="C66052" s="75"/>
      <c r="D66052" s="74"/>
    </row>
    <row r="66053" spans="3:4" x14ac:dyDescent="0.25">
      <c r="C66053" s="75"/>
      <c r="D66053" s="74"/>
    </row>
    <row r="66054" spans="3:4" x14ac:dyDescent="0.25">
      <c r="C66054" s="75"/>
      <c r="D66054" s="74"/>
    </row>
    <row r="66055" spans="3:4" x14ac:dyDescent="0.25">
      <c r="C66055" s="75"/>
      <c r="D66055" s="74"/>
    </row>
    <row r="66056" spans="3:4" x14ac:dyDescent="0.25">
      <c r="C66056" s="75"/>
      <c r="D66056" s="74"/>
    </row>
    <row r="66057" spans="3:4" x14ac:dyDescent="0.25">
      <c r="C66057" s="75"/>
      <c r="D66057" s="74"/>
    </row>
    <row r="66058" spans="3:4" x14ac:dyDescent="0.25">
      <c r="C66058" s="75"/>
      <c r="D66058" s="74"/>
    </row>
    <row r="66059" spans="3:4" x14ac:dyDescent="0.25">
      <c r="C66059" s="75"/>
      <c r="D66059" s="74"/>
    </row>
    <row r="66060" spans="3:4" x14ac:dyDescent="0.25">
      <c r="C66060" s="75"/>
      <c r="D66060" s="74"/>
    </row>
    <row r="66061" spans="3:4" x14ac:dyDescent="0.25">
      <c r="C66061" s="75"/>
      <c r="D66061" s="74"/>
    </row>
    <row r="66062" spans="3:4" x14ac:dyDescent="0.25">
      <c r="C66062" s="75"/>
      <c r="D66062" s="74"/>
    </row>
    <row r="66063" spans="3:4" x14ac:dyDescent="0.25">
      <c r="C66063" s="75"/>
      <c r="D66063" s="74"/>
    </row>
    <row r="66064" spans="3:4" x14ac:dyDescent="0.25">
      <c r="C66064" s="75"/>
      <c r="D66064" s="74"/>
    </row>
    <row r="66065" spans="3:4" x14ac:dyDescent="0.25">
      <c r="C66065" s="75"/>
      <c r="D66065" s="74"/>
    </row>
    <row r="66066" spans="3:4" x14ac:dyDescent="0.25">
      <c r="C66066" s="75"/>
      <c r="D66066" s="74"/>
    </row>
    <row r="66067" spans="3:4" x14ac:dyDescent="0.25">
      <c r="C66067" s="75"/>
      <c r="D66067" s="74"/>
    </row>
    <row r="66068" spans="3:4" x14ac:dyDescent="0.25">
      <c r="C66068" s="75"/>
      <c r="D66068" s="74"/>
    </row>
    <row r="66069" spans="3:4" x14ac:dyDescent="0.25">
      <c r="C66069" s="75"/>
      <c r="D66069" s="74"/>
    </row>
    <row r="66070" spans="3:4" x14ac:dyDescent="0.25">
      <c r="C66070" s="75"/>
      <c r="D66070" s="74"/>
    </row>
    <row r="66071" spans="3:4" x14ac:dyDescent="0.25">
      <c r="C66071" s="75"/>
      <c r="D66071" s="74"/>
    </row>
    <row r="66072" spans="3:4" x14ac:dyDescent="0.25">
      <c r="C66072" s="75"/>
      <c r="D66072" s="74"/>
    </row>
    <row r="66073" spans="3:4" x14ac:dyDescent="0.25">
      <c r="C66073" s="75"/>
      <c r="D66073" s="74"/>
    </row>
    <row r="66074" spans="3:4" x14ac:dyDescent="0.25">
      <c r="C66074" s="75"/>
      <c r="D66074" s="74"/>
    </row>
    <row r="66075" spans="3:4" x14ac:dyDescent="0.25">
      <c r="C66075" s="75"/>
      <c r="D66075" s="74"/>
    </row>
    <row r="66076" spans="3:4" x14ac:dyDescent="0.25">
      <c r="C66076" s="75"/>
      <c r="D66076" s="74"/>
    </row>
    <row r="66077" spans="3:4" x14ac:dyDescent="0.25">
      <c r="C66077" s="75"/>
      <c r="D66077" s="74"/>
    </row>
    <row r="66078" spans="3:4" x14ac:dyDescent="0.25">
      <c r="C66078" s="75"/>
      <c r="D66078" s="74"/>
    </row>
    <row r="66079" spans="3:4" x14ac:dyDescent="0.25">
      <c r="C66079" s="75"/>
      <c r="D66079" s="74"/>
    </row>
    <row r="66080" spans="3:4" x14ac:dyDescent="0.25">
      <c r="C66080" s="75"/>
      <c r="D66080" s="74"/>
    </row>
    <row r="66081" spans="3:4" x14ac:dyDescent="0.25">
      <c r="C66081" s="75"/>
      <c r="D66081" s="74"/>
    </row>
    <row r="66082" spans="3:4" x14ac:dyDescent="0.25">
      <c r="C66082" s="75"/>
      <c r="D66082" s="74"/>
    </row>
    <row r="66083" spans="3:4" x14ac:dyDescent="0.25">
      <c r="C66083" s="75"/>
      <c r="D66083" s="74"/>
    </row>
    <row r="66084" spans="3:4" x14ac:dyDescent="0.25">
      <c r="C66084" s="75"/>
      <c r="D66084" s="74"/>
    </row>
    <row r="66085" spans="3:4" x14ac:dyDescent="0.25">
      <c r="C66085" s="75"/>
      <c r="D66085" s="74"/>
    </row>
    <row r="66086" spans="3:4" x14ac:dyDescent="0.25">
      <c r="C66086" s="75"/>
      <c r="D66086" s="74"/>
    </row>
    <row r="66087" spans="3:4" x14ac:dyDescent="0.25">
      <c r="C66087" s="75"/>
      <c r="D66087" s="74"/>
    </row>
    <row r="66088" spans="3:4" x14ac:dyDescent="0.25">
      <c r="C66088" s="75"/>
      <c r="D66088" s="74"/>
    </row>
    <row r="66089" spans="3:4" x14ac:dyDescent="0.25">
      <c r="C66089" s="75"/>
      <c r="D66089" s="74"/>
    </row>
    <row r="66090" spans="3:4" x14ac:dyDescent="0.25">
      <c r="C66090" s="75"/>
      <c r="D66090" s="74"/>
    </row>
    <row r="66091" spans="3:4" x14ac:dyDescent="0.25">
      <c r="C66091" s="75"/>
      <c r="D66091" s="74"/>
    </row>
    <row r="66092" spans="3:4" x14ac:dyDescent="0.25">
      <c r="C66092" s="75"/>
      <c r="D66092" s="74"/>
    </row>
    <row r="66093" spans="3:4" x14ac:dyDescent="0.25">
      <c r="C66093" s="75"/>
      <c r="D66093" s="74"/>
    </row>
    <row r="66094" spans="3:4" x14ac:dyDescent="0.25">
      <c r="C66094" s="75"/>
      <c r="D66094" s="74"/>
    </row>
    <row r="66095" spans="3:4" x14ac:dyDescent="0.25">
      <c r="C66095" s="75"/>
      <c r="D66095" s="74"/>
    </row>
    <row r="66096" spans="3:4" x14ac:dyDescent="0.25">
      <c r="C66096" s="75"/>
      <c r="D66096" s="74"/>
    </row>
    <row r="66097" spans="3:4" x14ac:dyDescent="0.25">
      <c r="C66097" s="75"/>
      <c r="D66097" s="74"/>
    </row>
    <row r="66098" spans="3:4" x14ac:dyDescent="0.25">
      <c r="C66098" s="75"/>
      <c r="D66098" s="74"/>
    </row>
    <row r="66099" spans="3:4" x14ac:dyDescent="0.25">
      <c r="C66099" s="75"/>
      <c r="D66099" s="74"/>
    </row>
    <row r="66100" spans="3:4" x14ac:dyDescent="0.25">
      <c r="C66100" s="75"/>
      <c r="D66100" s="74"/>
    </row>
    <row r="66101" spans="3:4" x14ac:dyDescent="0.25">
      <c r="C66101" s="75"/>
      <c r="D66101" s="74"/>
    </row>
    <row r="66102" spans="3:4" x14ac:dyDescent="0.25">
      <c r="C66102" s="75"/>
      <c r="D66102" s="74"/>
    </row>
    <row r="66103" spans="3:4" x14ac:dyDescent="0.25">
      <c r="C66103" s="75"/>
      <c r="D66103" s="74"/>
    </row>
    <row r="66104" spans="3:4" x14ac:dyDescent="0.25">
      <c r="C66104" s="75"/>
      <c r="D66104" s="74"/>
    </row>
    <row r="66105" spans="3:4" x14ac:dyDescent="0.25">
      <c r="C66105" s="75"/>
      <c r="D66105" s="74"/>
    </row>
    <row r="66106" spans="3:4" x14ac:dyDescent="0.25">
      <c r="C66106" s="75"/>
      <c r="D66106" s="74"/>
    </row>
    <row r="66107" spans="3:4" x14ac:dyDescent="0.25">
      <c r="C66107" s="75"/>
      <c r="D66107" s="74"/>
    </row>
    <row r="66108" spans="3:4" x14ac:dyDescent="0.25">
      <c r="C66108" s="75"/>
      <c r="D66108" s="74"/>
    </row>
    <row r="66109" spans="3:4" x14ac:dyDescent="0.25">
      <c r="C66109" s="75"/>
      <c r="D66109" s="74"/>
    </row>
    <row r="66110" spans="3:4" x14ac:dyDescent="0.25">
      <c r="C66110" s="75"/>
      <c r="D66110" s="74"/>
    </row>
    <row r="66111" spans="3:4" x14ac:dyDescent="0.25">
      <c r="C66111" s="75"/>
      <c r="D66111" s="74"/>
    </row>
    <row r="66112" spans="3:4" x14ac:dyDescent="0.25">
      <c r="C66112" s="75"/>
      <c r="D66112" s="74"/>
    </row>
    <row r="66113" spans="3:4" x14ac:dyDescent="0.25">
      <c r="C66113" s="75"/>
      <c r="D66113" s="74"/>
    </row>
    <row r="66114" spans="3:4" x14ac:dyDescent="0.25">
      <c r="C66114" s="75"/>
      <c r="D66114" s="74"/>
    </row>
    <row r="66115" spans="3:4" x14ac:dyDescent="0.25">
      <c r="C66115" s="75"/>
      <c r="D66115" s="74"/>
    </row>
    <row r="66116" spans="3:4" x14ac:dyDescent="0.25">
      <c r="C66116" s="75"/>
      <c r="D66116" s="74"/>
    </row>
    <row r="66117" spans="3:4" x14ac:dyDescent="0.25">
      <c r="C66117" s="75"/>
      <c r="D66117" s="74"/>
    </row>
    <row r="66118" spans="3:4" x14ac:dyDescent="0.25">
      <c r="C66118" s="75"/>
      <c r="D66118" s="74"/>
    </row>
    <row r="66119" spans="3:4" x14ac:dyDescent="0.25">
      <c r="C66119" s="75"/>
      <c r="D66119" s="74"/>
    </row>
    <row r="66120" spans="3:4" x14ac:dyDescent="0.25">
      <c r="C66120" s="75"/>
      <c r="D66120" s="74"/>
    </row>
    <row r="66121" spans="3:4" x14ac:dyDescent="0.25">
      <c r="C66121" s="75"/>
      <c r="D66121" s="74"/>
    </row>
    <row r="66122" spans="3:4" x14ac:dyDescent="0.25">
      <c r="C66122" s="75"/>
      <c r="D66122" s="74"/>
    </row>
    <row r="66123" spans="3:4" x14ac:dyDescent="0.25">
      <c r="C66123" s="75"/>
      <c r="D66123" s="74"/>
    </row>
    <row r="66124" spans="3:4" x14ac:dyDescent="0.25">
      <c r="C66124" s="75"/>
      <c r="D66124" s="74"/>
    </row>
    <row r="66125" spans="3:4" x14ac:dyDescent="0.25">
      <c r="C66125" s="75"/>
      <c r="D66125" s="74"/>
    </row>
    <row r="66126" spans="3:4" x14ac:dyDescent="0.25">
      <c r="C66126" s="75"/>
      <c r="D66126" s="74"/>
    </row>
    <row r="66127" spans="3:4" x14ac:dyDescent="0.25">
      <c r="C66127" s="75"/>
      <c r="D66127" s="74"/>
    </row>
    <row r="66128" spans="3:4" x14ac:dyDescent="0.25">
      <c r="C66128" s="75"/>
      <c r="D66128" s="74"/>
    </row>
    <row r="66129" spans="3:4" x14ac:dyDescent="0.25">
      <c r="C66129" s="75"/>
      <c r="D66129" s="74"/>
    </row>
    <row r="66130" spans="3:4" x14ac:dyDescent="0.25">
      <c r="C66130" s="75"/>
      <c r="D66130" s="74"/>
    </row>
    <row r="66131" spans="3:4" x14ac:dyDescent="0.25">
      <c r="C66131" s="75"/>
      <c r="D66131" s="74"/>
    </row>
    <row r="66132" spans="3:4" x14ac:dyDescent="0.25">
      <c r="C66132" s="75"/>
      <c r="D66132" s="74"/>
    </row>
    <row r="66133" spans="3:4" x14ac:dyDescent="0.25">
      <c r="C66133" s="75"/>
      <c r="D66133" s="74"/>
    </row>
    <row r="66134" spans="3:4" x14ac:dyDescent="0.25">
      <c r="C66134" s="75"/>
      <c r="D66134" s="74"/>
    </row>
    <row r="66135" spans="3:4" x14ac:dyDescent="0.25">
      <c r="C66135" s="75"/>
      <c r="D66135" s="74"/>
    </row>
    <row r="66136" spans="3:4" x14ac:dyDescent="0.25">
      <c r="C66136" s="75"/>
      <c r="D66136" s="74"/>
    </row>
    <row r="66137" spans="3:4" x14ac:dyDescent="0.25">
      <c r="C66137" s="75"/>
      <c r="D66137" s="74"/>
    </row>
    <row r="66138" spans="3:4" x14ac:dyDescent="0.25">
      <c r="C66138" s="75"/>
      <c r="D66138" s="74"/>
    </row>
    <row r="66139" spans="3:4" x14ac:dyDescent="0.25">
      <c r="C66139" s="75"/>
      <c r="D66139" s="74"/>
    </row>
    <row r="66140" spans="3:4" x14ac:dyDescent="0.25">
      <c r="C66140" s="75"/>
      <c r="D66140" s="74"/>
    </row>
    <row r="66141" spans="3:4" x14ac:dyDescent="0.25">
      <c r="C66141" s="75"/>
      <c r="D66141" s="74"/>
    </row>
    <row r="66142" spans="3:4" x14ac:dyDescent="0.25">
      <c r="C66142" s="75"/>
      <c r="D66142" s="74"/>
    </row>
    <row r="66143" spans="3:4" x14ac:dyDescent="0.25">
      <c r="C66143" s="75"/>
      <c r="D66143" s="74"/>
    </row>
    <row r="66144" spans="3:4" x14ac:dyDescent="0.25">
      <c r="C66144" s="75"/>
      <c r="D66144" s="74"/>
    </row>
    <row r="66145" spans="3:4" x14ac:dyDescent="0.25">
      <c r="C66145" s="75"/>
      <c r="D66145" s="74"/>
    </row>
    <row r="66146" spans="3:4" x14ac:dyDescent="0.25">
      <c r="C66146" s="75"/>
      <c r="D66146" s="74"/>
    </row>
    <row r="66147" spans="3:4" x14ac:dyDescent="0.25">
      <c r="C66147" s="75"/>
      <c r="D66147" s="74"/>
    </row>
    <row r="66148" spans="3:4" x14ac:dyDescent="0.25">
      <c r="C66148" s="75"/>
      <c r="D66148" s="74"/>
    </row>
    <row r="66149" spans="3:4" x14ac:dyDescent="0.25">
      <c r="C66149" s="75"/>
      <c r="D66149" s="74"/>
    </row>
    <row r="66150" spans="3:4" x14ac:dyDescent="0.25">
      <c r="C66150" s="75"/>
      <c r="D66150" s="74"/>
    </row>
    <row r="66151" spans="3:4" x14ac:dyDescent="0.25">
      <c r="C66151" s="75"/>
      <c r="D66151" s="74"/>
    </row>
    <row r="66152" spans="3:4" x14ac:dyDescent="0.25">
      <c r="C66152" s="75"/>
      <c r="D66152" s="74"/>
    </row>
    <row r="66153" spans="3:4" x14ac:dyDescent="0.25">
      <c r="C66153" s="75"/>
      <c r="D66153" s="74"/>
    </row>
    <row r="66154" spans="3:4" x14ac:dyDescent="0.25">
      <c r="C66154" s="75"/>
      <c r="D66154" s="74"/>
    </row>
    <row r="66155" spans="3:4" x14ac:dyDescent="0.25">
      <c r="C66155" s="75"/>
      <c r="D66155" s="74"/>
    </row>
    <row r="66156" spans="3:4" x14ac:dyDescent="0.25">
      <c r="C66156" s="75"/>
      <c r="D66156" s="74"/>
    </row>
    <row r="66157" spans="3:4" x14ac:dyDescent="0.25">
      <c r="C66157" s="75"/>
      <c r="D66157" s="74"/>
    </row>
    <row r="66158" spans="3:4" x14ac:dyDescent="0.25">
      <c r="C66158" s="75"/>
      <c r="D66158" s="74"/>
    </row>
    <row r="66159" spans="3:4" x14ac:dyDescent="0.25">
      <c r="C66159" s="75"/>
      <c r="D66159" s="74"/>
    </row>
    <row r="66160" spans="3:4" x14ac:dyDescent="0.25">
      <c r="C66160" s="75"/>
      <c r="D66160" s="74"/>
    </row>
    <row r="66161" spans="3:4" x14ac:dyDescent="0.25">
      <c r="C66161" s="75"/>
      <c r="D66161" s="74"/>
    </row>
    <row r="66162" spans="3:4" x14ac:dyDescent="0.25">
      <c r="C66162" s="75"/>
      <c r="D66162" s="74"/>
    </row>
    <row r="66163" spans="3:4" x14ac:dyDescent="0.25">
      <c r="C66163" s="75"/>
      <c r="D66163" s="74"/>
    </row>
    <row r="66164" spans="3:4" x14ac:dyDescent="0.25">
      <c r="C66164" s="75"/>
      <c r="D66164" s="74"/>
    </row>
    <row r="66165" spans="3:4" x14ac:dyDescent="0.25">
      <c r="C66165" s="75"/>
      <c r="D66165" s="74"/>
    </row>
    <row r="66166" spans="3:4" x14ac:dyDescent="0.25">
      <c r="C66166" s="75"/>
      <c r="D66166" s="74"/>
    </row>
    <row r="66167" spans="3:4" x14ac:dyDescent="0.25">
      <c r="C66167" s="75"/>
      <c r="D66167" s="74"/>
    </row>
    <row r="66168" spans="3:4" x14ac:dyDescent="0.25">
      <c r="C66168" s="75"/>
      <c r="D66168" s="74"/>
    </row>
    <row r="66169" spans="3:4" x14ac:dyDescent="0.25">
      <c r="C66169" s="75"/>
      <c r="D66169" s="74"/>
    </row>
    <row r="66170" spans="3:4" x14ac:dyDescent="0.25">
      <c r="C66170" s="75"/>
      <c r="D66170" s="74"/>
    </row>
    <row r="66171" spans="3:4" x14ac:dyDescent="0.25">
      <c r="C66171" s="75"/>
      <c r="D66171" s="74"/>
    </row>
    <row r="66172" spans="3:4" x14ac:dyDescent="0.25">
      <c r="C66172" s="75"/>
      <c r="D66172" s="74"/>
    </row>
    <row r="66173" spans="3:4" x14ac:dyDescent="0.25">
      <c r="C66173" s="75"/>
      <c r="D66173" s="74"/>
    </row>
    <row r="66174" spans="3:4" x14ac:dyDescent="0.25">
      <c r="C66174" s="75"/>
      <c r="D66174" s="74"/>
    </row>
    <row r="66175" spans="3:4" x14ac:dyDescent="0.25">
      <c r="C66175" s="75"/>
      <c r="D66175" s="74"/>
    </row>
    <row r="66176" spans="3:4" x14ac:dyDescent="0.25">
      <c r="C66176" s="75"/>
      <c r="D66176" s="74"/>
    </row>
    <row r="66177" spans="3:4" x14ac:dyDescent="0.25">
      <c r="C66177" s="75"/>
      <c r="D66177" s="74"/>
    </row>
    <row r="66178" spans="3:4" x14ac:dyDescent="0.25">
      <c r="C66178" s="75"/>
      <c r="D66178" s="74"/>
    </row>
    <row r="66179" spans="3:4" x14ac:dyDescent="0.25">
      <c r="C66179" s="75"/>
      <c r="D66179" s="74"/>
    </row>
    <row r="66180" spans="3:4" x14ac:dyDescent="0.25">
      <c r="C66180" s="75"/>
      <c r="D66180" s="74"/>
    </row>
    <row r="66181" spans="3:4" x14ac:dyDescent="0.25">
      <c r="C66181" s="75"/>
      <c r="D66181" s="74"/>
    </row>
    <row r="66182" spans="3:4" x14ac:dyDescent="0.25">
      <c r="C66182" s="75"/>
      <c r="D66182" s="74"/>
    </row>
    <row r="66183" spans="3:4" x14ac:dyDescent="0.25">
      <c r="C66183" s="75"/>
      <c r="D66183" s="74"/>
    </row>
    <row r="66184" spans="3:4" x14ac:dyDescent="0.25">
      <c r="C66184" s="75"/>
      <c r="D66184" s="74"/>
    </row>
    <row r="66185" spans="3:4" x14ac:dyDescent="0.25">
      <c r="C66185" s="75"/>
      <c r="D66185" s="74"/>
    </row>
    <row r="66186" spans="3:4" x14ac:dyDescent="0.25">
      <c r="C66186" s="75"/>
      <c r="D66186" s="74"/>
    </row>
    <row r="66187" spans="3:4" x14ac:dyDescent="0.25">
      <c r="C66187" s="75"/>
      <c r="D66187" s="74"/>
    </row>
    <row r="66188" spans="3:4" x14ac:dyDescent="0.25">
      <c r="C66188" s="75"/>
      <c r="D66188" s="74"/>
    </row>
    <row r="66189" spans="3:4" x14ac:dyDescent="0.25">
      <c r="C66189" s="75"/>
      <c r="D66189" s="74"/>
    </row>
    <row r="66190" spans="3:4" x14ac:dyDescent="0.25">
      <c r="C66190" s="75"/>
      <c r="D66190" s="74"/>
    </row>
    <row r="66191" spans="3:4" x14ac:dyDescent="0.25">
      <c r="C66191" s="75"/>
      <c r="D66191" s="74"/>
    </row>
    <row r="66192" spans="3:4" x14ac:dyDescent="0.25">
      <c r="C66192" s="75"/>
      <c r="D66192" s="74"/>
    </row>
    <row r="66193" spans="3:4" x14ac:dyDescent="0.25">
      <c r="C66193" s="75"/>
      <c r="D66193" s="74"/>
    </row>
    <row r="66194" spans="3:4" x14ac:dyDescent="0.25">
      <c r="C66194" s="75"/>
      <c r="D66194" s="74"/>
    </row>
    <row r="66195" spans="3:4" x14ac:dyDescent="0.25">
      <c r="C66195" s="75"/>
      <c r="D66195" s="74"/>
    </row>
    <row r="66196" spans="3:4" x14ac:dyDescent="0.25">
      <c r="C66196" s="75"/>
      <c r="D66196" s="74"/>
    </row>
    <row r="66197" spans="3:4" x14ac:dyDescent="0.25">
      <c r="C66197" s="75"/>
      <c r="D66197" s="74"/>
    </row>
    <row r="66198" spans="3:4" x14ac:dyDescent="0.25">
      <c r="C66198" s="75"/>
      <c r="D66198" s="74"/>
    </row>
    <row r="66199" spans="3:4" x14ac:dyDescent="0.25">
      <c r="C66199" s="75"/>
      <c r="D66199" s="74"/>
    </row>
    <row r="66200" spans="3:4" x14ac:dyDescent="0.25">
      <c r="C66200" s="75"/>
      <c r="D66200" s="74"/>
    </row>
    <row r="66201" spans="3:4" x14ac:dyDescent="0.25">
      <c r="C66201" s="75"/>
      <c r="D66201" s="74"/>
    </row>
    <row r="66202" spans="3:4" x14ac:dyDescent="0.25">
      <c r="C66202" s="75"/>
      <c r="D66202" s="74"/>
    </row>
    <row r="66203" spans="3:4" x14ac:dyDescent="0.25">
      <c r="C66203" s="75"/>
      <c r="D66203" s="74"/>
    </row>
    <row r="66204" spans="3:4" x14ac:dyDescent="0.25">
      <c r="C66204" s="75"/>
      <c r="D66204" s="74"/>
    </row>
    <row r="66205" spans="3:4" x14ac:dyDescent="0.25">
      <c r="C66205" s="75"/>
      <c r="D66205" s="74"/>
    </row>
    <row r="66206" spans="3:4" x14ac:dyDescent="0.25">
      <c r="C66206" s="75"/>
      <c r="D66206" s="74"/>
    </row>
    <row r="66207" spans="3:4" x14ac:dyDescent="0.25">
      <c r="C66207" s="75"/>
      <c r="D66207" s="74"/>
    </row>
    <row r="66208" spans="3:4" x14ac:dyDescent="0.25">
      <c r="C66208" s="75"/>
      <c r="D66208" s="74"/>
    </row>
    <row r="66209" spans="3:4" x14ac:dyDescent="0.25">
      <c r="C66209" s="75"/>
      <c r="D66209" s="74"/>
    </row>
    <row r="66210" spans="3:4" x14ac:dyDescent="0.25">
      <c r="C66210" s="75"/>
      <c r="D66210" s="74"/>
    </row>
    <row r="66211" spans="3:4" x14ac:dyDescent="0.25">
      <c r="C66211" s="75"/>
      <c r="D66211" s="74"/>
    </row>
    <row r="66212" spans="3:4" x14ac:dyDescent="0.25">
      <c r="C66212" s="75"/>
      <c r="D66212" s="74"/>
    </row>
    <row r="66213" spans="3:4" x14ac:dyDescent="0.25">
      <c r="C66213" s="75"/>
      <c r="D66213" s="74"/>
    </row>
    <row r="66214" spans="3:4" x14ac:dyDescent="0.25">
      <c r="C66214" s="75"/>
      <c r="D66214" s="74"/>
    </row>
    <row r="66215" spans="3:4" x14ac:dyDescent="0.25">
      <c r="C66215" s="75"/>
      <c r="D66215" s="74"/>
    </row>
    <row r="66216" spans="3:4" x14ac:dyDescent="0.25">
      <c r="C66216" s="75"/>
      <c r="D66216" s="74"/>
    </row>
    <row r="66217" spans="3:4" x14ac:dyDescent="0.25">
      <c r="C66217" s="75"/>
      <c r="D66217" s="74"/>
    </row>
    <row r="66218" spans="3:4" x14ac:dyDescent="0.25">
      <c r="C66218" s="75"/>
      <c r="D66218" s="74"/>
    </row>
    <row r="66219" spans="3:4" x14ac:dyDescent="0.25">
      <c r="C66219" s="75"/>
      <c r="D66219" s="74"/>
    </row>
    <row r="66220" spans="3:4" x14ac:dyDescent="0.25">
      <c r="C66220" s="75"/>
      <c r="D66220" s="74"/>
    </row>
    <row r="66221" spans="3:4" x14ac:dyDescent="0.25">
      <c r="C66221" s="75"/>
      <c r="D66221" s="74"/>
    </row>
    <row r="66222" spans="3:4" x14ac:dyDescent="0.25">
      <c r="C66222" s="75"/>
      <c r="D66222" s="74"/>
    </row>
    <row r="66223" spans="3:4" x14ac:dyDescent="0.25">
      <c r="C66223" s="75"/>
      <c r="D66223" s="74"/>
    </row>
    <row r="66224" spans="3:4" x14ac:dyDescent="0.25">
      <c r="C66224" s="75"/>
      <c r="D66224" s="74"/>
    </row>
    <row r="66225" spans="3:4" x14ac:dyDescent="0.25">
      <c r="C66225" s="75"/>
      <c r="D66225" s="74"/>
    </row>
    <row r="66226" spans="3:4" x14ac:dyDescent="0.25">
      <c r="C66226" s="75"/>
      <c r="D66226" s="74"/>
    </row>
    <row r="66227" spans="3:4" x14ac:dyDescent="0.25">
      <c r="C66227" s="75"/>
      <c r="D66227" s="74"/>
    </row>
    <row r="66228" spans="3:4" x14ac:dyDescent="0.25">
      <c r="C66228" s="75"/>
      <c r="D66228" s="74"/>
    </row>
    <row r="66229" spans="3:4" x14ac:dyDescent="0.25">
      <c r="C66229" s="75"/>
      <c r="D66229" s="74"/>
    </row>
    <row r="66230" spans="3:4" x14ac:dyDescent="0.25">
      <c r="C66230" s="75"/>
      <c r="D66230" s="74"/>
    </row>
    <row r="66231" spans="3:4" x14ac:dyDescent="0.25">
      <c r="C66231" s="75"/>
      <c r="D66231" s="74"/>
    </row>
    <row r="66232" spans="3:4" x14ac:dyDescent="0.25">
      <c r="C66232" s="75"/>
      <c r="D66232" s="74"/>
    </row>
    <row r="66233" spans="3:4" x14ac:dyDescent="0.25">
      <c r="C66233" s="75"/>
      <c r="D66233" s="74"/>
    </row>
    <row r="66234" spans="3:4" x14ac:dyDescent="0.25">
      <c r="C66234" s="75"/>
      <c r="D66234" s="74"/>
    </row>
    <row r="66235" spans="3:4" x14ac:dyDescent="0.25">
      <c r="C66235" s="75"/>
      <c r="D66235" s="74"/>
    </row>
    <row r="66236" spans="3:4" x14ac:dyDescent="0.25">
      <c r="C66236" s="75"/>
      <c r="D66236" s="74"/>
    </row>
    <row r="66237" spans="3:4" x14ac:dyDescent="0.25">
      <c r="C66237" s="75"/>
      <c r="D66237" s="74"/>
    </row>
    <row r="66238" spans="3:4" x14ac:dyDescent="0.25">
      <c r="C66238" s="75"/>
      <c r="D66238" s="74"/>
    </row>
    <row r="66239" spans="3:4" x14ac:dyDescent="0.25">
      <c r="C66239" s="75"/>
      <c r="D66239" s="74"/>
    </row>
    <row r="66240" spans="3:4" x14ac:dyDescent="0.25">
      <c r="C66240" s="75"/>
      <c r="D66240" s="74"/>
    </row>
    <row r="66241" spans="3:4" x14ac:dyDescent="0.25">
      <c r="C66241" s="75"/>
      <c r="D66241" s="74"/>
    </row>
    <row r="66242" spans="3:4" x14ac:dyDescent="0.25">
      <c r="C66242" s="75"/>
      <c r="D66242" s="74"/>
    </row>
    <row r="66243" spans="3:4" x14ac:dyDescent="0.25">
      <c r="C66243" s="75"/>
      <c r="D66243" s="74"/>
    </row>
    <row r="66244" spans="3:4" x14ac:dyDescent="0.25">
      <c r="C66244" s="75"/>
      <c r="D66244" s="74"/>
    </row>
    <row r="66245" spans="3:4" x14ac:dyDescent="0.25">
      <c r="C66245" s="75"/>
      <c r="D66245" s="74"/>
    </row>
    <row r="66246" spans="3:4" x14ac:dyDescent="0.25">
      <c r="C66246" s="75"/>
      <c r="D66246" s="74"/>
    </row>
    <row r="66247" spans="3:4" x14ac:dyDescent="0.25">
      <c r="C66247" s="75"/>
      <c r="D66247" s="74"/>
    </row>
    <row r="66248" spans="3:4" x14ac:dyDescent="0.25">
      <c r="C66248" s="75"/>
      <c r="D66248" s="74"/>
    </row>
    <row r="66249" spans="3:4" x14ac:dyDescent="0.25">
      <c r="C66249" s="75"/>
      <c r="D66249" s="74"/>
    </row>
    <row r="66250" spans="3:4" x14ac:dyDescent="0.25">
      <c r="C66250" s="75"/>
      <c r="D66250" s="74"/>
    </row>
    <row r="66251" spans="3:4" x14ac:dyDescent="0.25">
      <c r="C66251" s="75"/>
      <c r="D66251" s="74"/>
    </row>
    <row r="66252" spans="3:4" x14ac:dyDescent="0.25">
      <c r="C66252" s="75"/>
      <c r="D66252" s="74"/>
    </row>
    <row r="66253" spans="3:4" x14ac:dyDescent="0.25">
      <c r="C66253" s="75"/>
      <c r="D66253" s="74"/>
    </row>
    <row r="66254" spans="3:4" x14ac:dyDescent="0.25">
      <c r="C66254" s="75"/>
      <c r="D66254" s="74"/>
    </row>
    <row r="66255" spans="3:4" x14ac:dyDescent="0.25">
      <c r="C66255" s="75"/>
      <c r="D66255" s="74"/>
    </row>
    <row r="66256" spans="3:4" x14ac:dyDescent="0.25">
      <c r="C66256" s="75"/>
      <c r="D66256" s="74"/>
    </row>
    <row r="66257" spans="3:4" x14ac:dyDescent="0.25">
      <c r="C66257" s="75"/>
      <c r="D66257" s="74"/>
    </row>
    <row r="66258" spans="3:4" x14ac:dyDescent="0.25">
      <c r="C66258" s="75"/>
      <c r="D66258" s="74"/>
    </row>
    <row r="66259" spans="3:4" x14ac:dyDescent="0.25">
      <c r="C66259" s="75"/>
      <c r="D66259" s="74"/>
    </row>
    <row r="66260" spans="3:4" x14ac:dyDescent="0.25">
      <c r="C66260" s="75"/>
      <c r="D66260" s="74"/>
    </row>
    <row r="66261" spans="3:4" x14ac:dyDescent="0.25">
      <c r="C66261" s="75"/>
      <c r="D66261" s="74"/>
    </row>
    <row r="66262" spans="3:4" x14ac:dyDescent="0.25">
      <c r="C66262" s="75"/>
      <c r="D66262" s="74"/>
    </row>
    <row r="66263" spans="3:4" x14ac:dyDescent="0.25">
      <c r="C66263" s="75"/>
      <c r="D66263" s="74"/>
    </row>
    <row r="66264" spans="3:4" x14ac:dyDescent="0.25">
      <c r="C66264" s="75"/>
      <c r="D66264" s="74"/>
    </row>
    <row r="66265" spans="3:4" x14ac:dyDescent="0.25">
      <c r="C66265" s="75"/>
      <c r="D66265" s="74"/>
    </row>
    <row r="66266" spans="3:4" x14ac:dyDescent="0.25">
      <c r="C66266" s="75"/>
      <c r="D66266" s="74"/>
    </row>
    <row r="66267" spans="3:4" x14ac:dyDescent="0.25">
      <c r="C66267" s="75"/>
      <c r="D66267" s="74"/>
    </row>
    <row r="66268" spans="3:4" x14ac:dyDescent="0.25">
      <c r="C66268" s="75"/>
      <c r="D66268" s="74"/>
    </row>
    <row r="66269" spans="3:4" x14ac:dyDescent="0.25">
      <c r="C66269" s="75"/>
      <c r="D66269" s="74"/>
    </row>
    <row r="66270" spans="3:4" x14ac:dyDescent="0.25">
      <c r="C66270" s="75"/>
      <c r="D66270" s="74"/>
    </row>
    <row r="66271" spans="3:4" x14ac:dyDescent="0.25">
      <c r="C66271" s="75"/>
      <c r="D66271" s="74"/>
    </row>
    <row r="66272" spans="3:4" x14ac:dyDescent="0.25">
      <c r="C66272" s="75"/>
      <c r="D66272" s="74"/>
    </row>
    <row r="66273" spans="3:4" x14ac:dyDescent="0.25">
      <c r="C66273" s="75"/>
      <c r="D66273" s="74"/>
    </row>
    <row r="66274" spans="3:4" x14ac:dyDescent="0.25">
      <c r="C66274" s="75"/>
      <c r="D66274" s="74"/>
    </row>
    <row r="66275" spans="3:4" x14ac:dyDescent="0.25">
      <c r="C66275" s="75"/>
      <c r="D66275" s="74"/>
    </row>
    <row r="66276" spans="3:4" x14ac:dyDescent="0.25">
      <c r="C66276" s="75"/>
      <c r="D66276" s="74"/>
    </row>
    <row r="66277" spans="3:4" x14ac:dyDescent="0.25">
      <c r="C66277" s="75"/>
      <c r="D66277" s="74"/>
    </row>
    <row r="66278" spans="3:4" x14ac:dyDescent="0.25">
      <c r="C66278" s="75"/>
      <c r="D66278" s="74"/>
    </row>
    <row r="66279" spans="3:4" x14ac:dyDescent="0.25">
      <c r="C66279" s="75"/>
      <c r="D66279" s="74"/>
    </row>
    <row r="66280" spans="3:4" x14ac:dyDescent="0.25">
      <c r="C66280" s="75"/>
      <c r="D66280" s="74"/>
    </row>
    <row r="66281" spans="3:4" x14ac:dyDescent="0.25">
      <c r="C66281" s="75"/>
      <c r="D66281" s="74"/>
    </row>
    <row r="66282" spans="3:4" x14ac:dyDescent="0.25">
      <c r="C66282" s="75"/>
      <c r="D66282" s="74"/>
    </row>
    <row r="66283" spans="3:4" x14ac:dyDescent="0.25">
      <c r="C66283" s="75"/>
      <c r="D66283" s="74"/>
    </row>
    <row r="66284" spans="3:4" x14ac:dyDescent="0.25">
      <c r="C66284" s="75"/>
      <c r="D66284" s="74"/>
    </row>
    <row r="66285" spans="3:4" x14ac:dyDescent="0.25">
      <c r="C66285" s="75"/>
      <c r="D66285" s="74"/>
    </row>
    <row r="66286" spans="3:4" x14ac:dyDescent="0.25">
      <c r="C66286" s="75"/>
      <c r="D66286" s="74"/>
    </row>
    <row r="66287" spans="3:4" x14ac:dyDescent="0.25">
      <c r="C66287" s="75"/>
      <c r="D66287" s="74"/>
    </row>
    <row r="66288" spans="3:4" x14ac:dyDescent="0.25">
      <c r="C66288" s="75"/>
      <c r="D66288" s="74"/>
    </row>
    <row r="66289" spans="3:4" x14ac:dyDescent="0.25">
      <c r="C66289" s="75"/>
      <c r="D66289" s="74"/>
    </row>
    <row r="66290" spans="3:4" x14ac:dyDescent="0.25">
      <c r="C66290" s="75"/>
      <c r="D66290" s="74"/>
    </row>
    <row r="66291" spans="3:4" x14ac:dyDescent="0.25">
      <c r="C66291" s="75"/>
      <c r="D66291" s="74"/>
    </row>
    <row r="66292" spans="3:4" x14ac:dyDescent="0.25">
      <c r="C66292" s="75"/>
      <c r="D66292" s="74"/>
    </row>
    <row r="66293" spans="3:4" x14ac:dyDescent="0.25">
      <c r="C66293" s="75"/>
      <c r="D66293" s="74"/>
    </row>
    <row r="66294" spans="3:4" x14ac:dyDescent="0.25">
      <c r="C66294" s="75"/>
      <c r="D66294" s="74"/>
    </row>
    <row r="66295" spans="3:4" x14ac:dyDescent="0.25">
      <c r="C66295" s="75"/>
      <c r="D66295" s="74"/>
    </row>
    <row r="66296" spans="3:4" x14ac:dyDescent="0.25">
      <c r="C66296" s="75"/>
      <c r="D66296" s="74"/>
    </row>
    <row r="66297" spans="3:4" x14ac:dyDescent="0.25">
      <c r="C66297" s="75"/>
      <c r="D66297" s="74"/>
    </row>
    <row r="66298" spans="3:4" x14ac:dyDescent="0.25">
      <c r="C66298" s="75"/>
      <c r="D66298" s="74"/>
    </row>
    <row r="66299" spans="3:4" x14ac:dyDescent="0.25">
      <c r="C66299" s="75"/>
      <c r="D66299" s="74"/>
    </row>
    <row r="66300" spans="3:4" x14ac:dyDescent="0.25">
      <c r="C66300" s="75"/>
      <c r="D66300" s="74"/>
    </row>
    <row r="66301" spans="3:4" x14ac:dyDescent="0.25">
      <c r="C66301" s="75"/>
      <c r="D66301" s="74"/>
    </row>
    <row r="66302" spans="3:4" x14ac:dyDescent="0.25">
      <c r="C66302" s="75"/>
      <c r="D66302" s="74"/>
    </row>
    <row r="66303" spans="3:4" x14ac:dyDescent="0.25">
      <c r="C66303" s="75"/>
      <c r="D66303" s="74"/>
    </row>
    <row r="66304" spans="3:4" x14ac:dyDescent="0.25">
      <c r="C66304" s="75"/>
      <c r="D66304" s="74"/>
    </row>
    <row r="66305" spans="3:4" x14ac:dyDescent="0.25">
      <c r="C66305" s="75"/>
      <c r="D66305" s="74"/>
    </row>
    <row r="66306" spans="3:4" x14ac:dyDescent="0.25">
      <c r="C66306" s="75"/>
      <c r="D66306" s="74"/>
    </row>
    <row r="66307" spans="3:4" x14ac:dyDescent="0.25">
      <c r="C66307" s="75"/>
      <c r="D66307" s="74"/>
    </row>
    <row r="66308" spans="3:4" x14ac:dyDescent="0.25">
      <c r="C66308" s="75"/>
      <c r="D66308" s="74"/>
    </row>
    <row r="66309" spans="3:4" x14ac:dyDescent="0.25">
      <c r="C66309" s="75"/>
      <c r="D66309" s="74"/>
    </row>
    <row r="66310" spans="3:4" x14ac:dyDescent="0.25">
      <c r="C66310" s="75"/>
      <c r="D66310" s="74"/>
    </row>
    <row r="66311" spans="3:4" x14ac:dyDescent="0.25">
      <c r="C66311" s="75"/>
      <c r="D66311" s="74"/>
    </row>
    <row r="66312" spans="3:4" x14ac:dyDescent="0.25">
      <c r="C66312" s="75"/>
      <c r="D66312" s="74"/>
    </row>
    <row r="66313" spans="3:4" x14ac:dyDescent="0.25">
      <c r="C66313" s="75"/>
      <c r="D66313" s="74"/>
    </row>
    <row r="66314" spans="3:4" x14ac:dyDescent="0.25">
      <c r="C66314" s="75"/>
      <c r="D66314" s="74"/>
    </row>
    <row r="66315" spans="3:4" x14ac:dyDescent="0.25">
      <c r="C66315" s="75"/>
      <c r="D66315" s="74"/>
    </row>
    <row r="66316" spans="3:4" x14ac:dyDescent="0.25">
      <c r="C66316" s="75"/>
      <c r="D66316" s="74"/>
    </row>
    <row r="66317" spans="3:4" x14ac:dyDescent="0.25">
      <c r="C66317" s="75"/>
      <c r="D66317" s="74"/>
    </row>
    <row r="66318" spans="3:4" x14ac:dyDescent="0.25">
      <c r="C66318" s="75"/>
      <c r="D66318" s="74"/>
    </row>
    <row r="66319" spans="3:4" x14ac:dyDescent="0.25">
      <c r="C66319" s="75"/>
      <c r="D66319" s="74"/>
    </row>
    <row r="66320" spans="3:4" x14ac:dyDescent="0.25">
      <c r="C66320" s="75"/>
      <c r="D66320" s="74"/>
    </row>
    <row r="66321" spans="3:4" x14ac:dyDescent="0.25">
      <c r="C66321" s="75"/>
      <c r="D66321" s="74"/>
    </row>
    <row r="66322" spans="3:4" x14ac:dyDescent="0.25">
      <c r="C66322" s="75"/>
      <c r="D66322" s="74"/>
    </row>
    <row r="66323" spans="3:4" x14ac:dyDescent="0.25">
      <c r="C66323" s="75"/>
      <c r="D66323" s="74"/>
    </row>
    <row r="66324" spans="3:4" x14ac:dyDescent="0.25">
      <c r="C66324" s="75"/>
      <c r="D66324" s="74"/>
    </row>
    <row r="66325" spans="3:4" x14ac:dyDescent="0.25">
      <c r="C66325" s="75"/>
      <c r="D66325" s="74"/>
    </row>
    <row r="66326" spans="3:4" x14ac:dyDescent="0.25">
      <c r="C66326" s="75"/>
      <c r="D66326" s="74"/>
    </row>
    <row r="66327" spans="3:4" x14ac:dyDescent="0.25">
      <c r="C66327" s="75"/>
      <c r="D66327" s="74"/>
    </row>
    <row r="66328" spans="3:4" x14ac:dyDescent="0.25">
      <c r="C66328" s="75"/>
      <c r="D66328" s="74"/>
    </row>
    <row r="66329" spans="3:4" x14ac:dyDescent="0.25">
      <c r="C66329" s="75"/>
      <c r="D66329" s="74"/>
    </row>
    <row r="66330" spans="3:4" x14ac:dyDescent="0.25">
      <c r="C66330" s="75"/>
      <c r="D66330" s="74"/>
    </row>
    <row r="66331" spans="3:4" x14ac:dyDescent="0.25">
      <c r="C66331" s="75"/>
      <c r="D66331" s="74"/>
    </row>
    <row r="66332" spans="3:4" x14ac:dyDescent="0.25">
      <c r="C66332" s="75"/>
      <c r="D66332" s="74"/>
    </row>
    <row r="66333" spans="3:4" x14ac:dyDescent="0.25">
      <c r="C66333" s="75"/>
      <c r="D66333" s="74"/>
    </row>
    <row r="66334" spans="3:4" x14ac:dyDescent="0.25">
      <c r="C66334" s="75"/>
      <c r="D66334" s="74"/>
    </row>
    <row r="66335" spans="3:4" x14ac:dyDescent="0.25">
      <c r="C66335" s="75"/>
      <c r="D66335" s="74"/>
    </row>
    <row r="66336" spans="3:4" x14ac:dyDescent="0.25">
      <c r="C66336" s="75"/>
      <c r="D66336" s="74"/>
    </row>
    <row r="66337" spans="3:4" x14ac:dyDescent="0.25">
      <c r="C66337" s="75"/>
      <c r="D66337" s="74"/>
    </row>
    <row r="66338" spans="3:4" x14ac:dyDescent="0.25">
      <c r="C66338" s="75"/>
      <c r="D66338" s="74"/>
    </row>
    <row r="66339" spans="3:4" x14ac:dyDescent="0.25">
      <c r="C66339" s="75"/>
      <c r="D66339" s="74"/>
    </row>
    <row r="66340" spans="3:4" x14ac:dyDescent="0.25">
      <c r="C66340" s="75"/>
      <c r="D66340" s="74"/>
    </row>
    <row r="66341" spans="3:4" x14ac:dyDescent="0.25">
      <c r="C66341" s="75"/>
      <c r="D66341" s="74"/>
    </row>
    <row r="66342" spans="3:4" x14ac:dyDescent="0.25">
      <c r="C66342" s="75"/>
      <c r="D66342" s="74"/>
    </row>
    <row r="66343" spans="3:4" x14ac:dyDescent="0.25">
      <c r="C66343" s="75"/>
      <c r="D66343" s="74"/>
    </row>
    <row r="66344" spans="3:4" x14ac:dyDescent="0.25">
      <c r="C66344" s="75"/>
      <c r="D66344" s="74"/>
    </row>
    <row r="66345" spans="3:4" x14ac:dyDescent="0.25">
      <c r="C66345" s="75"/>
      <c r="D66345" s="74"/>
    </row>
    <row r="66346" spans="3:4" x14ac:dyDescent="0.25">
      <c r="C66346" s="75"/>
      <c r="D66346" s="74"/>
    </row>
    <row r="66347" spans="3:4" x14ac:dyDescent="0.25">
      <c r="C66347" s="75"/>
      <c r="D66347" s="74"/>
    </row>
    <row r="66348" spans="3:4" x14ac:dyDescent="0.25">
      <c r="C66348" s="75"/>
      <c r="D66348" s="74"/>
    </row>
    <row r="66349" spans="3:4" x14ac:dyDescent="0.25">
      <c r="C66349" s="75"/>
      <c r="D66349" s="74"/>
    </row>
    <row r="66350" spans="3:4" x14ac:dyDescent="0.25">
      <c r="C66350" s="75"/>
      <c r="D66350" s="74"/>
    </row>
    <row r="66351" spans="3:4" x14ac:dyDescent="0.25">
      <c r="C66351" s="75"/>
      <c r="D66351" s="74"/>
    </row>
    <row r="66352" spans="3:4" x14ac:dyDescent="0.25">
      <c r="C66352" s="75"/>
      <c r="D66352" s="74"/>
    </row>
    <row r="66353" spans="3:4" x14ac:dyDescent="0.25">
      <c r="C66353" s="75"/>
      <c r="D66353" s="74"/>
    </row>
    <row r="66354" spans="3:4" x14ac:dyDescent="0.25">
      <c r="C66354" s="75"/>
      <c r="D66354" s="74"/>
    </row>
    <row r="66355" spans="3:4" x14ac:dyDescent="0.25">
      <c r="C66355" s="75"/>
      <c r="D66355" s="74"/>
    </row>
    <row r="66356" spans="3:4" x14ac:dyDescent="0.25">
      <c r="C66356" s="75"/>
      <c r="D66356" s="74"/>
    </row>
    <row r="66357" spans="3:4" x14ac:dyDescent="0.25">
      <c r="C66357" s="75"/>
      <c r="D66357" s="74"/>
    </row>
    <row r="66358" spans="3:4" x14ac:dyDescent="0.25">
      <c r="C66358" s="75"/>
      <c r="D66358" s="74"/>
    </row>
    <row r="66359" spans="3:4" x14ac:dyDescent="0.25">
      <c r="C66359" s="75"/>
      <c r="D66359" s="74"/>
    </row>
    <row r="66360" spans="3:4" x14ac:dyDescent="0.25">
      <c r="C66360" s="75"/>
      <c r="D66360" s="74"/>
    </row>
    <row r="66361" spans="3:4" x14ac:dyDescent="0.25">
      <c r="C66361" s="75"/>
      <c r="D66361" s="74"/>
    </row>
    <row r="66362" spans="3:4" x14ac:dyDescent="0.25">
      <c r="C66362" s="75"/>
      <c r="D66362" s="74"/>
    </row>
    <row r="66363" spans="3:4" x14ac:dyDescent="0.25">
      <c r="C66363" s="75"/>
      <c r="D66363" s="74"/>
    </row>
    <row r="66364" spans="3:4" x14ac:dyDescent="0.25">
      <c r="C66364" s="75"/>
      <c r="D66364" s="74"/>
    </row>
    <row r="66365" spans="3:4" x14ac:dyDescent="0.25">
      <c r="C66365" s="75"/>
      <c r="D66365" s="74"/>
    </row>
    <row r="66366" spans="3:4" x14ac:dyDescent="0.25">
      <c r="C66366" s="75"/>
      <c r="D66366" s="74"/>
    </row>
    <row r="66367" spans="3:4" x14ac:dyDescent="0.25">
      <c r="C66367" s="75"/>
      <c r="D66367" s="74"/>
    </row>
    <row r="66368" spans="3:4" x14ac:dyDescent="0.25">
      <c r="C66368" s="75"/>
      <c r="D66368" s="74"/>
    </row>
    <row r="66369" spans="3:4" x14ac:dyDescent="0.25">
      <c r="C66369" s="75"/>
      <c r="D66369" s="74"/>
    </row>
    <row r="66370" spans="3:4" x14ac:dyDescent="0.25">
      <c r="C66370" s="75"/>
      <c r="D66370" s="74"/>
    </row>
    <row r="66371" spans="3:4" x14ac:dyDescent="0.25">
      <c r="C66371" s="75"/>
      <c r="D66371" s="74"/>
    </row>
    <row r="66372" spans="3:4" x14ac:dyDescent="0.25">
      <c r="C66372" s="75"/>
      <c r="D66372" s="74"/>
    </row>
    <row r="66373" spans="3:4" x14ac:dyDescent="0.25">
      <c r="C66373" s="75"/>
      <c r="D66373" s="74"/>
    </row>
    <row r="66374" spans="3:4" x14ac:dyDescent="0.25">
      <c r="C66374" s="75"/>
      <c r="D66374" s="74"/>
    </row>
    <row r="66375" spans="3:4" x14ac:dyDescent="0.25">
      <c r="C66375" s="75"/>
      <c r="D66375" s="74"/>
    </row>
    <row r="66376" spans="3:4" x14ac:dyDescent="0.25">
      <c r="C66376" s="75"/>
      <c r="D66376" s="74"/>
    </row>
    <row r="66377" spans="3:4" x14ac:dyDescent="0.25">
      <c r="C66377" s="75"/>
      <c r="D66377" s="74"/>
    </row>
    <row r="66378" spans="3:4" x14ac:dyDescent="0.25">
      <c r="C66378" s="75"/>
      <c r="D66378" s="74"/>
    </row>
    <row r="66379" spans="3:4" x14ac:dyDescent="0.25">
      <c r="C66379" s="75"/>
      <c r="D66379" s="74"/>
    </row>
    <row r="66380" spans="3:4" x14ac:dyDescent="0.25">
      <c r="C66380" s="75"/>
      <c r="D66380" s="74"/>
    </row>
    <row r="66381" spans="3:4" x14ac:dyDescent="0.25">
      <c r="C66381" s="75"/>
      <c r="D66381" s="74"/>
    </row>
    <row r="66382" spans="3:4" x14ac:dyDescent="0.25">
      <c r="C66382" s="75"/>
      <c r="D66382" s="74"/>
    </row>
    <row r="66383" spans="3:4" x14ac:dyDescent="0.25">
      <c r="C66383" s="75"/>
      <c r="D66383" s="74"/>
    </row>
    <row r="66384" spans="3:4" x14ac:dyDescent="0.25">
      <c r="C66384" s="75"/>
      <c r="D66384" s="74"/>
    </row>
    <row r="66385" spans="3:4" x14ac:dyDescent="0.25">
      <c r="C66385" s="75"/>
      <c r="D66385" s="74"/>
    </row>
    <row r="66386" spans="3:4" x14ac:dyDescent="0.25">
      <c r="C66386" s="75"/>
      <c r="D66386" s="74"/>
    </row>
    <row r="66387" spans="3:4" x14ac:dyDescent="0.25">
      <c r="C66387" s="75"/>
      <c r="D66387" s="74"/>
    </row>
    <row r="66388" spans="3:4" x14ac:dyDescent="0.25">
      <c r="C66388" s="75"/>
      <c r="D66388" s="74"/>
    </row>
    <row r="66389" spans="3:4" x14ac:dyDescent="0.25">
      <c r="C66389" s="75"/>
      <c r="D66389" s="74"/>
    </row>
    <row r="66390" spans="3:4" x14ac:dyDescent="0.25">
      <c r="C66390" s="75"/>
      <c r="D66390" s="74"/>
    </row>
    <row r="66391" spans="3:4" x14ac:dyDescent="0.25">
      <c r="C66391" s="75"/>
      <c r="D66391" s="74"/>
    </row>
    <row r="66392" spans="3:4" x14ac:dyDescent="0.25">
      <c r="C66392" s="75"/>
      <c r="D66392" s="74"/>
    </row>
    <row r="66393" spans="3:4" x14ac:dyDescent="0.25">
      <c r="C66393" s="75"/>
      <c r="D66393" s="74"/>
    </row>
    <row r="66394" spans="3:4" x14ac:dyDescent="0.25">
      <c r="C66394" s="75"/>
      <c r="D66394" s="74"/>
    </row>
    <row r="66395" spans="3:4" x14ac:dyDescent="0.25">
      <c r="C66395" s="75"/>
      <c r="D66395" s="74"/>
    </row>
    <row r="66396" spans="3:4" x14ac:dyDescent="0.25">
      <c r="C66396" s="75"/>
      <c r="D66396" s="74"/>
    </row>
    <row r="66397" spans="3:4" x14ac:dyDescent="0.25">
      <c r="C66397" s="75"/>
      <c r="D66397" s="74"/>
    </row>
    <row r="66398" spans="3:4" x14ac:dyDescent="0.25">
      <c r="C66398" s="75"/>
      <c r="D66398" s="74"/>
    </row>
    <row r="66399" spans="3:4" x14ac:dyDescent="0.25">
      <c r="C66399" s="75"/>
      <c r="D66399" s="74"/>
    </row>
    <row r="66400" spans="3:4" x14ac:dyDescent="0.25">
      <c r="C66400" s="75"/>
      <c r="D66400" s="74"/>
    </row>
    <row r="66401" spans="3:4" x14ac:dyDescent="0.25">
      <c r="C66401" s="75"/>
      <c r="D66401" s="74"/>
    </row>
    <row r="66402" spans="3:4" x14ac:dyDescent="0.25">
      <c r="C66402" s="75"/>
      <c r="D66402" s="74"/>
    </row>
    <row r="66403" spans="3:4" x14ac:dyDescent="0.25">
      <c r="C66403" s="75"/>
      <c r="D66403" s="74"/>
    </row>
    <row r="66404" spans="3:4" x14ac:dyDescent="0.25">
      <c r="C66404" s="75"/>
      <c r="D66404" s="74"/>
    </row>
    <row r="66405" spans="3:4" x14ac:dyDescent="0.25">
      <c r="C66405" s="75"/>
      <c r="D66405" s="74"/>
    </row>
    <row r="66406" spans="3:4" x14ac:dyDescent="0.25">
      <c r="C66406" s="75"/>
      <c r="D66406" s="74"/>
    </row>
    <row r="66407" spans="3:4" x14ac:dyDescent="0.25">
      <c r="C66407" s="75"/>
      <c r="D66407" s="74"/>
    </row>
    <row r="66408" spans="3:4" x14ac:dyDescent="0.25">
      <c r="C66408" s="75"/>
      <c r="D66408" s="74"/>
    </row>
    <row r="66409" spans="3:4" x14ac:dyDescent="0.25">
      <c r="C66409" s="75"/>
      <c r="D66409" s="74"/>
    </row>
    <row r="66410" spans="3:4" x14ac:dyDescent="0.25">
      <c r="C66410" s="75"/>
      <c r="D66410" s="74"/>
    </row>
    <row r="66411" spans="3:4" x14ac:dyDescent="0.25">
      <c r="C66411" s="75"/>
      <c r="D66411" s="74"/>
    </row>
    <row r="66412" spans="3:4" x14ac:dyDescent="0.25">
      <c r="C66412" s="75"/>
      <c r="D66412" s="74"/>
    </row>
    <row r="66413" spans="3:4" x14ac:dyDescent="0.25">
      <c r="C66413" s="75"/>
      <c r="D66413" s="74"/>
    </row>
    <row r="66414" spans="3:4" x14ac:dyDescent="0.25">
      <c r="C66414" s="75"/>
      <c r="D66414" s="74"/>
    </row>
    <row r="66415" spans="3:4" x14ac:dyDescent="0.25">
      <c r="C66415" s="75"/>
      <c r="D66415" s="74"/>
    </row>
    <row r="66416" spans="3:4" x14ac:dyDescent="0.25">
      <c r="C66416" s="75"/>
      <c r="D66416" s="74"/>
    </row>
    <row r="66417" spans="3:4" x14ac:dyDescent="0.25">
      <c r="C66417" s="75"/>
      <c r="D66417" s="74"/>
    </row>
    <row r="66418" spans="3:4" x14ac:dyDescent="0.25">
      <c r="C66418" s="75"/>
      <c r="D66418" s="74"/>
    </row>
    <row r="66419" spans="3:4" x14ac:dyDescent="0.25">
      <c r="C66419" s="75"/>
      <c r="D66419" s="74"/>
    </row>
    <row r="66420" spans="3:4" x14ac:dyDescent="0.25">
      <c r="C66420" s="75"/>
      <c r="D66420" s="74"/>
    </row>
    <row r="66421" spans="3:4" x14ac:dyDescent="0.25">
      <c r="C66421" s="75"/>
      <c r="D66421" s="74"/>
    </row>
    <row r="66422" spans="3:4" x14ac:dyDescent="0.25">
      <c r="C66422" s="75"/>
      <c r="D66422" s="74"/>
    </row>
    <row r="66423" spans="3:4" x14ac:dyDescent="0.25">
      <c r="C66423" s="75"/>
      <c r="D66423" s="74"/>
    </row>
    <row r="66424" spans="3:4" x14ac:dyDescent="0.25">
      <c r="C66424" s="75"/>
      <c r="D66424" s="74"/>
    </row>
    <row r="66425" spans="3:4" x14ac:dyDescent="0.25">
      <c r="C66425" s="75"/>
      <c r="D66425" s="74"/>
    </row>
    <row r="66426" spans="3:4" x14ac:dyDescent="0.25">
      <c r="C66426" s="75"/>
      <c r="D66426" s="74"/>
    </row>
    <row r="66427" spans="3:4" x14ac:dyDescent="0.25">
      <c r="C66427" s="75"/>
      <c r="D66427" s="74"/>
    </row>
    <row r="66428" spans="3:4" x14ac:dyDescent="0.25">
      <c r="C66428" s="75"/>
      <c r="D66428" s="74"/>
    </row>
    <row r="66429" spans="3:4" x14ac:dyDescent="0.25">
      <c r="C66429" s="75"/>
      <c r="D66429" s="74"/>
    </row>
    <row r="66430" spans="3:4" x14ac:dyDescent="0.25">
      <c r="C66430" s="75"/>
      <c r="D66430" s="74"/>
    </row>
    <row r="66431" spans="3:4" x14ac:dyDescent="0.25">
      <c r="C66431" s="75"/>
      <c r="D66431" s="74"/>
    </row>
    <row r="66432" spans="3:4" x14ac:dyDescent="0.25">
      <c r="C66432" s="75"/>
      <c r="D66432" s="74"/>
    </row>
    <row r="66433" spans="3:4" x14ac:dyDescent="0.25">
      <c r="C66433" s="75"/>
      <c r="D66433" s="74"/>
    </row>
    <row r="66434" spans="3:4" x14ac:dyDescent="0.25">
      <c r="C66434" s="75"/>
      <c r="D66434" s="74"/>
    </row>
    <row r="66435" spans="3:4" x14ac:dyDescent="0.25">
      <c r="C66435" s="75"/>
      <c r="D66435" s="74"/>
    </row>
    <row r="66436" spans="3:4" x14ac:dyDescent="0.25">
      <c r="C66436" s="75"/>
      <c r="D66436" s="74"/>
    </row>
    <row r="66437" spans="3:4" x14ac:dyDescent="0.25">
      <c r="C66437" s="75"/>
      <c r="D66437" s="74"/>
    </row>
    <row r="66438" spans="3:4" x14ac:dyDescent="0.25">
      <c r="C66438" s="75"/>
      <c r="D66438" s="74"/>
    </row>
    <row r="66439" spans="3:4" x14ac:dyDescent="0.25">
      <c r="C66439" s="75"/>
      <c r="D66439" s="74"/>
    </row>
    <row r="66440" spans="3:4" x14ac:dyDescent="0.25">
      <c r="C66440" s="75"/>
      <c r="D66440" s="74"/>
    </row>
    <row r="66441" spans="3:4" x14ac:dyDescent="0.25">
      <c r="C66441" s="75"/>
      <c r="D66441" s="74"/>
    </row>
    <row r="66442" spans="3:4" x14ac:dyDescent="0.25">
      <c r="C66442" s="75"/>
      <c r="D66442" s="74"/>
    </row>
    <row r="66443" spans="3:4" x14ac:dyDescent="0.25">
      <c r="C66443" s="75"/>
      <c r="D66443" s="74"/>
    </row>
    <row r="66444" spans="3:4" x14ac:dyDescent="0.25">
      <c r="C66444" s="75"/>
      <c r="D66444" s="74"/>
    </row>
    <row r="66445" spans="3:4" x14ac:dyDescent="0.25">
      <c r="C66445" s="75"/>
      <c r="D66445" s="74"/>
    </row>
    <row r="66446" spans="3:4" x14ac:dyDescent="0.25">
      <c r="C66446" s="75"/>
      <c r="D66446" s="74"/>
    </row>
    <row r="66447" spans="3:4" x14ac:dyDescent="0.25">
      <c r="C66447" s="75"/>
      <c r="D66447" s="74"/>
    </row>
    <row r="66448" spans="3:4" x14ac:dyDescent="0.25">
      <c r="C66448" s="75"/>
      <c r="D66448" s="74"/>
    </row>
    <row r="66449" spans="3:4" x14ac:dyDescent="0.25">
      <c r="C66449" s="75"/>
      <c r="D66449" s="74"/>
    </row>
    <row r="66450" spans="3:4" x14ac:dyDescent="0.25">
      <c r="C66450" s="75"/>
      <c r="D66450" s="74"/>
    </row>
    <row r="66451" spans="3:4" x14ac:dyDescent="0.25">
      <c r="C66451" s="75"/>
      <c r="D66451" s="74"/>
    </row>
    <row r="66452" spans="3:4" x14ac:dyDescent="0.25">
      <c r="C66452" s="75"/>
      <c r="D66452" s="74"/>
    </row>
    <row r="66453" spans="3:4" x14ac:dyDescent="0.25">
      <c r="C66453" s="75"/>
      <c r="D66453" s="74"/>
    </row>
    <row r="66454" spans="3:4" x14ac:dyDescent="0.25">
      <c r="C66454" s="75"/>
      <c r="D66454" s="74"/>
    </row>
    <row r="66455" spans="3:4" x14ac:dyDescent="0.25">
      <c r="C66455" s="75"/>
      <c r="D66455" s="74"/>
    </row>
    <row r="66456" spans="3:4" x14ac:dyDescent="0.25">
      <c r="C66456" s="75"/>
      <c r="D66456" s="74"/>
    </row>
    <row r="66457" spans="3:4" x14ac:dyDescent="0.25">
      <c r="C66457" s="75"/>
      <c r="D66457" s="74"/>
    </row>
    <row r="66458" spans="3:4" x14ac:dyDescent="0.25">
      <c r="C66458" s="75"/>
      <c r="D66458" s="74"/>
    </row>
    <row r="66459" spans="3:4" x14ac:dyDescent="0.25">
      <c r="C66459" s="75"/>
      <c r="D66459" s="74"/>
    </row>
    <row r="66460" spans="3:4" x14ac:dyDescent="0.25">
      <c r="C66460" s="75"/>
      <c r="D66460" s="74"/>
    </row>
    <row r="66461" spans="3:4" x14ac:dyDescent="0.25">
      <c r="C66461" s="75"/>
      <c r="D66461" s="74"/>
    </row>
    <row r="66462" spans="3:4" x14ac:dyDescent="0.25">
      <c r="C66462" s="75"/>
      <c r="D66462" s="74"/>
    </row>
    <row r="66463" spans="3:4" x14ac:dyDescent="0.25">
      <c r="C66463" s="75"/>
      <c r="D66463" s="74"/>
    </row>
    <row r="66464" spans="3:4" x14ac:dyDescent="0.25">
      <c r="C66464" s="75"/>
      <c r="D66464" s="74"/>
    </row>
    <row r="66465" spans="3:4" x14ac:dyDescent="0.25">
      <c r="C66465" s="75"/>
      <c r="D66465" s="74"/>
    </row>
    <row r="66466" spans="3:4" x14ac:dyDescent="0.25">
      <c r="C66466" s="75"/>
      <c r="D66466" s="74"/>
    </row>
    <row r="66467" spans="3:4" x14ac:dyDescent="0.25">
      <c r="C66467" s="75"/>
      <c r="D66467" s="74"/>
    </row>
    <row r="66468" spans="3:4" x14ac:dyDescent="0.25">
      <c r="C66468" s="75"/>
      <c r="D66468" s="74"/>
    </row>
    <row r="66469" spans="3:4" x14ac:dyDescent="0.25">
      <c r="C66469" s="75"/>
      <c r="D66469" s="74"/>
    </row>
    <row r="66470" spans="3:4" x14ac:dyDescent="0.25">
      <c r="C66470" s="75"/>
      <c r="D66470" s="74"/>
    </row>
    <row r="66471" spans="3:4" x14ac:dyDescent="0.25">
      <c r="C66471" s="75"/>
      <c r="D66471" s="74"/>
    </row>
    <row r="66472" spans="3:4" x14ac:dyDescent="0.25">
      <c r="C66472" s="75"/>
      <c r="D66472" s="74"/>
    </row>
    <row r="66473" spans="3:4" x14ac:dyDescent="0.25">
      <c r="C66473" s="75"/>
      <c r="D66473" s="74"/>
    </row>
    <row r="66474" spans="3:4" x14ac:dyDescent="0.25">
      <c r="C66474" s="75"/>
      <c r="D66474" s="74"/>
    </row>
    <row r="66475" spans="3:4" x14ac:dyDescent="0.25">
      <c r="C66475" s="75"/>
      <c r="D66475" s="74"/>
    </row>
    <row r="66476" spans="3:4" x14ac:dyDescent="0.25">
      <c r="C66476" s="75"/>
      <c r="D66476" s="74"/>
    </row>
    <row r="66477" spans="3:4" x14ac:dyDescent="0.25">
      <c r="C66477" s="75"/>
      <c r="D66477" s="74"/>
    </row>
    <row r="66478" spans="3:4" x14ac:dyDescent="0.25">
      <c r="C66478" s="75"/>
      <c r="D66478" s="74"/>
    </row>
    <row r="66479" spans="3:4" x14ac:dyDescent="0.25">
      <c r="C66479" s="75"/>
      <c r="D66479" s="74"/>
    </row>
    <row r="66480" spans="3:4" x14ac:dyDescent="0.25">
      <c r="C66480" s="75"/>
      <c r="D66480" s="74"/>
    </row>
    <row r="66481" spans="3:4" x14ac:dyDescent="0.25">
      <c r="C66481" s="75"/>
      <c r="D66481" s="74"/>
    </row>
    <row r="66482" spans="3:4" x14ac:dyDescent="0.25">
      <c r="C66482" s="75"/>
      <c r="D66482" s="74"/>
    </row>
    <row r="66483" spans="3:4" x14ac:dyDescent="0.25">
      <c r="C66483" s="75"/>
      <c r="D66483" s="74"/>
    </row>
    <row r="66484" spans="3:4" x14ac:dyDescent="0.25">
      <c r="C66484" s="75"/>
      <c r="D66484" s="74"/>
    </row>
    <row r="66485" spans="3:4" x14ac:dyDescent="0.25">
      <c r="C66485" s="75"/>
      <c r="D66485" s="74"/>
    </row>
    <row r="66486" spans="3:4" x14ac:dyDescent="0.25">
      <c r="C66486" s="75"/>
      <c r="D66486" s="74"/>
    </row>
    <row r="66487" spans="3:4" x14ac:dyDescent="0.25">
      <c r="C66487" s="75"/>
      <c r="D66487" s="74"/>
    </row>
    <row r="66488" spans="3:4" x14ac:dyDescent="0.25">
      <c r="C66488" s="75"/>
      <c r="D66488" s="74"/>
    </row>
    <row r="66489" spans="3:4" x14ac:dyDescent="0.25">
      <c r="C66489" s="75"/>
      <c r="D66489" s="74"/>
    </row>
    <row r="66490" spans="3:4" x14ac:dyDescent="0.25">
      <c r="C66490" s="75"/>
      <c r="D66490" s="74"/>
    </row>
    <row r="66491" spans="3:4" x14ac:dyDescent="0.25">
      <c r="C66491" s="75"/>
      <c r="D66491" s="74"/>
    </row>
    <row r="66492" spans="3:4" x14ac:dyDescent="0.25">
      <c r="C66492" s="75"/>
      <c r="D66492" s="74"/>
    </row>
    <row r="66493" spans="3:4" x14ac:dyDescent="0.25">
      <c r="C66493" s="75"/>
      <c r="D66493" s="74"/>
    </row>
    <row r="66494" spans="3:4" x14ac:dyDescent="0.25">
      <c r="C66494" s="75"/>
      <c r="D66494" s="74"/>
    </row>
    <row r="66495" spans="3:4" x14ac:dyDescent="0.25">
      <c r="C66495" s="75"/>
      <c r="D66495" s="74"/>
    </row>
    <row r="66496" spans="3:4" x14ac:dyDescent="0.25">
      <c r="C66496" s="75"/>
      <c r="D66496" s="74"/>
    </row>
    <row r="66497" spans="3:4" x14ac:dyDescent="0.25">
      <c r="C66497" s="75"/>
      <c r="D66497" s="74"/>
    </row>
    <row r="66498" spans="3:4" x14ac:dyDescent="0.25">
      <c r="C66498" s="75"/>
      <c r="D66498" s="74"/>
    </row>
    <row r="66499" spans="3:4" x14ac:dyDescent="0.25">
      <c r="C66499" s="75"/>
      <c r="D66499" s="74"/>
    </row>
    <row r="66500" spans="3:4" x14ac:dyDescent="0.25">
      <c r="C66500" s="75"/>
      <c r="D66500" s="74"/>
    </row>
    <row r="66501" spans="3:4" x14ac:dyDescent="0.25">
      <c r="C66501" s="75"/>
      <c r="D66501" s="74"/>
    </row>
    <row r="66502" spans="3:4" x14ac:dyDescent="0.25">
      <c r="C66502" s="75"/>
      <c r="D66502" s="74"/>
    </row>
    <row r="66503" spans="3:4" x14ac:dyDescent="0.25">
      <c r="C66503" s="75"/>
      <c r="D66503" s="74"/>
    </row>
    <row r="66504" spans="3:4" x14ac:dyDescent="0.25">
      <c r="C66504" s="75"/>
      <c r="D66504" s="74"/>
    </row>
    <row r="66505" spans="3:4" x14ac:dyDescent="0.25">
      <c r="C66505" s="75"/>
      <c r="D66505" s="74"/>
    </row>
    <row r="66506" spans="3:4" x14ac:dyDescent="0.25">
      <c r="C66506" s="75"/>
      <c r="D66506" s="74"/>
    </row>
    <row r="66507" spans="3:4" x14ac:dyDescent="0.25">
      <c r="C66507" s="75"/>
      <c r="D66507" s="74"/>
    </row>
    <row r="66508" spans="3:4" x14ac:dyDescent="0.25">
      <c r="C66508" s="75"/>
      <c r="D66508" s="74"/>
    </row>
    <row r="66509" spans="3:4" x14ac:dyDescent="0.25">
      <c r="C66509" s="75"/>
      <c r="D66509" s="74"/>
    </row>
    <row r="66510" spans="3:4" x14ac:dyDescent="0.25">
      <c r="C66510" s="75"/>
      <c r="D66510" s="74"/>
    </row>
    <row r="66511" spans="3:4" x14ac:dyDescent="0.25">
      <c r="C66511" s="75"/>
      <c r="D66511" s="74"/>
    </row>
    <row r="66512" spans="3:4" x14ac:dyDescent="0.25">
      <c r="C66512" s="75"/>
      <c r="D66512" s="74"/>
    </row>
    <row r="66513" spans="3:4" x14ac:dyDescent="0.25">
      <c r="C66513" s="75"/>
      <c r="D66513" s="74"/>
    </row>
    <row r="66514" spans="3:4" x14ac:dyDescent="0.25">
      <c r="C66514" s="75"/>
      <c r="D66514" s="74"/>
    </row>
    <row r="66515" spans="3:4" x14ac:dyDescent="0.25">
      <c r="C66515" s="75"/>
      <c r="D66515" s="74"/>
    </row>
    <row r="66516" spans="3:4" x14ac:dyDescent="0.25">
      <c r="C66516" s="75"/>
      <c r="D66516" s="74"/>
    </row>
    <row r="66517" spans="3:4" x14ac:dyDescent="0.25">
      <c r="C66517" s="75"/>
      <c r="D66517" s="74"/>
    </row>
    <row r="66518" spans="3:4" x14ac:dyDescent="0.25">
      <c r="C66518" s="75"/>
      <c r="D66518" s="74"/>
    </row>
    <row r="66519" spans="3:4" x14ac:dyDescent="0.25">
      <c r="C66519" s="75"/>
      <c r="D66519" s="74"/>
    </row>
    <row r="66520" spans="3:4" x14ac:dyDescent="0.25">
      <c r="C66520" s="75"/>
      <c r="D66520" s="74"/>
    </row>
    <row r="66521" spans="3:4" x14ac:dyDescent="0.25">
      <c r="C66521" s="75"/>
      <c r="D66521" s="74"/>
    </row>
    <row r="66522" spans="3:4" x14ac:dyDescent="0.25">
      <c r="C66522" s="75"/>
      <c r="D66522" s="74"/>
    </row>
    <row r="66523" spans="3:4" x14ac:dyDescent="0.25">
      <c r="C66523" s="75"/>
      <c r="D66523" s="74"/>
    </row>
    <row r="66524" spans="3:4" x14ac:dyDescent="0.25">
      <c r="C66524" s="75"/>
      <c r="D66524" s="74"/>
    </row>
    <row r="66525" spans="3:4" x14ac:dyDescent="0.25">
      <c r="C66525" s="75"/>
      <c r="D66525" s="74"/>
    </row>
    <row r="66526" spans="3:4" x14ac:dyDescent="0.25">
      <c r="C66526" s="75"/>
      <c r="D66526" s="74"/>
    </row>
    <row r="66527" spans="3:4" x14ac:dyDescent="0.25">
      <c r="C66527" s="75"/>
      <c r="D66527" s="74"/>
    </row>
    <row r="66528" spans="3:4" x14ac:dyDescent="0.25">
      <c r="C66528" s="75"/>
      <c r="D66528" s="74"/>
    </row>
    <row r="66529" spans="3:4" x14ac:dyDescent="0.25">
      <c r="C66529" s="75"/>
      <c r="D66529" s="74"/>
    </row>
    <row r="66530" spans="3:4" x14ac:dyDescent="0.25">
      <c r="C66530" s="75"/>
      <c r="D66530" s="74"/>
    </row>
    <row r="66531" spans="3:4" x14ac:dyDescent="0.25">
      <c r="C66531" s="75"/>
      <c r="D66531" s="74"/>
    </row>
    <row r="66532" spans="3:4" x14ac:dyDescent="0.25">
      <c r="C66532" s="75"/>
      <c r="D66532" s="74"/>
    </row>
    <row r="66533" spans="3:4" x14ac:dyDescent="0.25">
      <c r="C66533" s="75"/>
      <c r="D66533" s="74"/>
    </row>
    <row r="66534" spans="3:4" x14ac:dyDescent="0.25">
      <c r="C66534" s="75"/>
      <c r="D66534" s="74"/>
    </row>
    <row r="66535" spans="3:4" x14ac:dyDescent="0.25">
      <c r="C66535" s="75"/>
      <c r="D66535" s="74"/>
    </row>
    <row r="66536" spans="3:4" x14ac:dyDescent="0.25">
      <c r="C66536" s="75"/>
      <c r="D66536" s="74"/>
    </row>
    <row r="66537" spans="3:4" x14ac:dyDescent="0.25">
      <c r="C66537" s="75"/>
      <c r="D66537" s="74"/>
    </row>
    <row r="66538" spans="3:4" x14ac:dyDescent="0.25">
      <c r="C66538" s="75"/>
      <c r="D66538" s="74"/>
    </row>
    <row r="66539" spans="3:4" x14ac:dyDescent="0.25">
      <c r="C66539" s="75"/>
      <c r="D66539" s="74"/>
    </row>
    <row r="66540" spans="3:4" x14ac:dyDescent="0.25">
      <c r="C66540" s="75"/>
      <c r="D66540" s="74"/>
    </row>
    <row r="66541" spans="3:4" x14ac:dyDescent="0.25">
      <c r="C66541" s="75"/>
      <c r="D66541" s="74"/>
    </row>
    <row r="66542" spans="3:4" x14ac:dyDescent="0.25">
      <c r="C66542" s="75"/>
      <c r="D66542" s="74"/>
    </row>
    <row r="66543" spans="3:4" x14ac:dyDescent="0.25">
      <c r="C66543" s="75"/>
      <c r="D66543" s="74"/>
    </row>
    <row r="66544" spans="3:4" x14ac:dyDescent="0.25">
      <c r="C66544" s="75"/>
      <c r="D66544" s="74"/>
    </row>
    <row r="66545" spans="3:4" x14ac:dyDescent="0.25">
      <c r="C66545" s="75"/>
      <c r="D66545" s="74"/>
    </row>
    <row r="66546" spans="3:4" x14ac:dyDescent="0.25">
      <c r="C66546" s="75"/>
      <c r="D66546" s="74"/>
    </row>
    <row r="66547" spans="3:4" x14ac:dyDescent="0.25">
      <c r="C66547" s="75"/>
      <c r="D66547" s="74"/>
    </row>
    <row r="66548" spans="3:4" x14ac:dyDescent="0.25">
      <c r="C66548" s="75"/>
      <c r="D66548" s="74"/>
    </row>
    <row r="66549" spans="3:4" x14ac:dyDescent="0.25">
      <c r="C66549" s="75"/>
      <c r="D66549" s="74"/>
    </row>
    <row r="66550" spans="3:4" x14ac:dyDescent="0.25">
      <c r="C66550" s="75"/>
      <c r="D66550" s="74"/>
    </row>
    <row r="66551" spans="3:4" x14ac:dyDescent="0.25">
      <c r="C66551" s="75"/>
      <c r="D66551" s="74"/>
    </row>
    <row r="66552" spans="3:4" x14ac:dyDescent="0.25">
      <c r="C66552" s="75"/>
      <c r="D66552" s="74"/>
    </row>
    <row r="66553" spans="3:4" x14ac:dyDescent="0.25">
      <c r="C66553" s="75"/>
      <c r="D66553" s="74"/>
    </row>
    <row r="66554" spans="3:4" x14ac:dyDescent="0.25">
      <c r="C66554" s="75"/>
      <c r="D66554" s="74"/>
    </row>
    <row r="66555" spans="3:4" x14ac:dyDescent="0.25">
      <c r="C66555" s="75"/>
      <c r="D66555" s="74"/>
    </row>
    <row r="66556" spans="3:4" x14ac:dyDescent="0.25">
      <c r="C66556" s="75"/>
      <c r="D66556" s="74"/>
    </row>
    <row r="66557" spans="3:4" x14ac:dyDescent="0.25">
      <c r="C66557" s="75"/>
      <c r="D66557" s="74"/>
    </row>
    <row r="66558" spans="3:4" x14ac:dyDescent="0.25">
      <c r="C66558" s="75"/>
      <c r="D66558" s="74"/>
    </row>
    <row r="66559" spans="3:4" x14ac:dyDescent="0.25">
      <c r="C66559" s="75"/>
      <c r="D66559" s="74"/>
    </row>
    <row r="66560" spans="3:4" x14ac:dyDescent="0.25">
      <c r="C66560" s="75"/>
      <c r="D66560" s="74"/>
    </row>
    <row r="66561" spans="3:4" x14ac:dyDescent="0.25">
      <c r="C66561" s="75"/>
      <c r="D66561" s="74"/>
    </row>
    <row r="66562" spans="3:4" x14ac:dyDescent="0.25">
      <c r="C66562" s="75"/>
      <c r="D66562" s="74"/>
    </row>
    <row r="66563" spans="3:4" x14ac:dyDescent="0.25">
      <c r="C66563" s="75"/>
      <c r="D66563" s="74"/>
    </row>
    <row r="66564" spans="3:4" x14ac:dyDescent="0.25">
      <c r="C66564" s="75"/>
      <c r="D66564" s="74"/>
    </row>
    <row r="66565" spans="3:4" x14ac:dyDescent="0.25">
      <c r="C66565" s="75"/>
      <c r="D66565" s="74"/>
    </row>
    <row r="66566" spans="3:4" x14ac:dyDescent="0.25">
      <c r="C66566" s="75"/>
      <c r="D66566" s="74"/>
    </row>
    <row r="66567" spans="3:4" x14ac:dyDescent="0.25">
      <c r="C66567" s="75"/>
      <c r="D66567" s="74"/>
    </row>
    <row r="66568" spans="3:4" x14ac:dyDescent="0.25">
      <c r="C66568" s="75"/>
      <c r="D66568" s="74"/>
    </row>
    <row r="66569" spans="3:4" x14ac:dyDescent="0.25">
      <c r="C66569" s="75"/>
      <c r="D66569" s="74"/>
    </row>
    <row r="66570" spans="3:4" x14ac:dyDescent="0.25">
      <c r="C66570" s="75"/>
      <c r="D66570" s="74"/>
    </row>
    <row r="66571" spans="3:4" x14ac:dyDescent="0.25">
      <c r="C66571" s="75"/>
      <c r="D66571" s="74"/>
    </row>
    <row r="66572" spans="3:4" x14ac:dyDescent="0.25">
      <c r="C66572" s="75"/>
      <c r="D66572" s="74"/>
    </row>
    <row r="66573" spans="3:4" x14ac:dyDescent="0.25">
      <c r="C66573" s="75"/>
      <c r="D66573" s="74"/>
    </row>
    <row r="66574" spans="3:4" x14ac:dyDescent="0.25">
      <c r="C66574" s="75"/>
      <c r="D66574" s="74"/>
    </row>
    <row r="66575" spans="3:4" x14ac:dyDescent="0.25">
      <c r="C66575" s="75"/>
      <c r="D66575" s="74"/>
    </row>
    <row r="66576" spans="3:4" x14ac:dyDescent="0.25">
      <c r="C66576" s="75"/>
      <c r="D66576" s="74"/>
    </row>
    <row r="66577" spans="3:4" x14ac:dyDescent="0.25">
      <c r="C66577" s="75"/>
      <c r="D66577" s="74"/>
    </row>
    <row r="66578" spans="3:4" x14ac:dyDescent="0.25">
      <c r="C66578" s="75"/>
      <c r="D66578" s="74"/>
    </row>
    <row r="66579" spans="3:4" x14ac:dyDescent="0.25">
      <c r="C66579" s="75"/>
      <c r="D66579" s="74"/>
    </row>
    <row r="66580" spans="3:4" x14ac:dyDescent="0.25">
      <c r="C66580" s="75"/>
      <c r="D66580" s="74"/>
    </row>
    <row r="66581" spans="3:4" x14ac:dyDescent="0.25">
      <c r="C66581" s="75"/>
      <c r="D66581" s="74"/>
    </row>
    <row r="66582" spans="3:4" x14ac:dyDescent="0.25">
      <c r="C66582" s="75"/>
      <c r="D66582" s="74"/>
    </row>
    <row r="66583" spans="3:4" x14ac:dyDescent="0.25">
      <c r="C66583" s="75"/>
      <c r="D66583" s="74"/>
    </row>
    <row r="66584" spans="3:4" x14ac:dyDescent="0.25">
      <c r="C66584" s="75"/>
      <c r="D66584" s="74"/>
    </row>
    <row r="66585" spans="3:4" x14ac:dyDescent="0.25">
      <c r="C66585" s="75"/>
      <c r="D66585" s="74"/>
    </row>
    <row r="66586" spans="3:4" x14ac:dyDescent="0.25">
      <c r="C66586" s="75"/>
      <c r="D66586" s="74"/>
    </row>
    <row r="66587" spans="3:4" x14ac:dyDescent="0.25">
      <c r="C66587" s="75"/>
      <c r="D66587" s="74"/>
    </row>
    <row r="66588" spans="3:4" x14ac:dyDescent="0.25">
      <c r="C66588" s="75"/>
      <c r="D66588" s="74"/>
    </row>
    <row r="66589" spans="3:4" x14ac:dyDescent="0.25">
      <c r="C66589" s="75"/>
      <c r="D66589" s="74"/>
    </row>
    <row r="66590" spans="3:4" x14ac:dyDescent="0.25">
      <c r="C66590" s="75"/>
      <c r="D66590" s="74"/>
    </row>
    <row r="66591" spans="3:4" x14ac:dyDescent="0.25">
      <c r="C66591" s="75"/>
      <c r="D66591" s="74"/>
    </row>
    <row r="66592" spans="3:4" x14ac:dyDescent="0.25">
      <c r="C66592" s="75"/>
      <c r="D66592" s="74"/>
    </row>
    <row r="66593" spans="3:4" x14ac:dyDescent="0.25">
      <c r="C66593" s="75"/>
      <c r="D66593" s="74"/>
    </row>
    <row r="66594" spans="3:4" x14ac:dyDescent="0.25">
      <c r="C66594" s="75"/>
      <c r="D66594" s="74"/>
    </row>
    <row r="66595" spans="3:4" x14ac:dyDescent="0.25">
      <c r="C66595" s="75"/>
      <c r="D66595" s="74"/>
    </row>
    <row r="66596" spans="3:4" x14ac:dyDescent="0.25">
      <c r="C66596" s="75"/>
      <c r="D66596" s="74"/>
    </row>
    <row r="66597" spans="3:4" x14ac:dyDescent="0.25">
      <c r="C66597" s="75"/>
      <c r="D66597" s="74"/>
    </row>
    <row r="66598" spans="3:4" x14ac:dyDescent="0.25">
      <c r="C66598" s="75"/>
      <c r="D66598" s="74"/>
    </row>
    <row r="66599" spans="3:4" x14ac:dyDescent="0.25">
      <c r="C66599" s="75"/>
      <c r="D66599" s="74"/>
    </row>
    <row r="66600" spans="3:4" x14ac:dyDescent="0.25">
      <c r="C66600" s="75"/>
      <c r="D66600" s="74"/>
    </row>
    <row r="66601" spans="3:4" x14ac:dyDescent="0.25">
      <c r="C66601" s="75"/>
      <c r="D66601" s="74"/>
    </row>
    <row r="66602" spans="3:4" x14ac:dyDescent="0.25">
      <c r="C66602" s="75"/>
      <c r="D66602" s="74"/>
    </row>
    <row r="66603" spans="3:4" x14ac:dyDescent="0.25">
      <c r="C66603" s="75"/>
      <c r="D66603" s="74"/>
    </row>
    <row r="66604" spans="3:4" x14ac:dyDescent="0.25">
      <c r="C66604" s="75"/>
      <c r="D66604" s="74"/>
    </row>
    <row r="66605" spans="3:4" x14ac:dyDescent="0.25">
      <c r="C66605" s="75"/>
      <c r="D66605" s="74"/>
    </row>
    <row r="66606" spans="3:4" x14ac:dyDescent="0.25">
      <c r="C66606" s="75"/>
      <c r="D66606" s="74"/>
    </row>
    <row r="66607" spans="3:4" x14ac:dyDescent="0.25">
      <c r="C66607" s="75"/>
      <c r="D66607" s="74"/>
    </row>
    <row r="66608" spans="3:4" x14ac:dyDescent="0.25">
      <c r="C66608" s="75"/>
      <c r="D66608" s="74"/>
    </row>
    <row r="66609" spans="3:4" x14ac:dyDescent="0.25">
      <c r="C66609" s="75"/>
      <c r="D66609" s="74"/>
    </row>
    <row r="66610" spans="3:4" x14ac:dyDescent="0.25">
      <c r="C66610" s="75"/>
      <c r="D66610" s="74"/>
    </row>
    <row r="66611" spans="3:4" x14ac:dyDescent="0.25">
      <c r="C66611" s="75"/>
      <c r="D66611" s="74"/>
    </row>
    <row r="66612" spans="3:4" x14ac:dyDescent="0.25">
      <c r="C66612" s="75"/>
      <c r="D66612" s="74"/>
    </row>
    <row r="66613" spans="3:4" x14ac:dyDescent="0.25">
      <c r="C66613" s="75"/>
      <c r="D66613" s="74"/>
    </row>
    <row r="66614" spans="3:4" x14ac:dyDescent="0.25">
      <c r="C66614" s="75"/>
      <c r="D66614" s="74"/>
    </row>
    <row r="66615" spans="3:4" x14ac:dyDescent="0.25">
      <c r="C66615" s="75"/>
      <c r="D66615" s="74"/>
    </row>
    <row r="66616" spans="3:4" x14ac:dyDescent="0.25">
      <c r="C66616" s="75"/>
      <c r="D66616" s="74"/>
    </row>
    <row r="66617" spans="3:4" x14ac:dyDescent="0.25">
      <c r="C66617" s="75"/>
      <c r="D66617" s="74"/>
    </row>
    <row r="66618" spans="3:4" x14ac:dyDescent="0.25">
      <c r="C66618" s="75"/>
      <c r="D66618" s="74"/>
    </row>
    <row r="66619" spans="3:4" x14ac:dyDescent="0.25">
      <c r="C66619" s="75"/>
      <c r="D66619" s="74"/>
    </row>
    <row r="66620" spans="3:4" x14ac:dyDescent="0.25">
      <c r="C66620" s="75"/>
      <c r="D66620" s="74"/>
    </row>
    <row r="66621" spans="3:4" x14ac:dyDescent="0.25">
      <c r="C66621" s="75"/>
      <c r="D66621" s="74"/>
    </row>
    <row r="66622" spans="3:4" x14ac:dyDescent="0.25">
      <c r="C66622" s="75"/>
      <c r="D66622" s="74"/>
    </row>
    <row r="66623" spans="3:4" x14ac:dyDescent="0.25">
      <c r="C66623" s="75"/>
      <c r="D66623" s="74"/>
    </row>
    <row r="66624" spans="3:4" x14ac:dyDescent="0.25">
      <c r="C66624" s="75"/>
      <c r="D66624" s="74"/>
    </row>
    <row r="66625" spans="3:4" x14ac:dyDescent="0.25">
      <c r="C66625" s="75"/>
      <c r="D66625" s="74"/>
    </row>
    <row r="66626" spans="3:4" x14ac:dyDescent="0.25">
      <c r="C66626" s="75"/>
      <c r="D66626" s="74"/>
    </row>
    <row r="66627" spans="3:4" x14ac:dyDescent="0.25">
      <c r="C66627" s="75"/>
      <c r="D66627" s="74"/>
    </row>
    <row r="66628" spans="3:4" x14ac:dyDescent="0.25">
      <c r="C66628" s="75"/>
      <c r="D66628" s="74"/>
    </row>
    <row r="66629" spans="3:4" x14ac:dyDescent="0.25">
      <c r="C66629" s="75"/>
      <c r="D66629" s="74"/>
    </row>
    <row r="66630" spans="3:4" x14ac:dyDescent="0.25">
      <c r="C66630" s="75"/>
      <c r="D66630" s="74"/>
    </row>
    <row r="66631" spans="3:4" x14ac:dyDescent="0.25">
      <c r="C66631" s="75"/>
      <c r="D66631" s="74"/>
    </row>
    <row r="66632" spans="3:4" x14ac:dyDescent="0.25">
      <c r="C66632" s="75"/>
      <c r="D66632" s="74"/>
    </row>
    <row r="66633" spans="3:4" x14ac:dyDescent="0.25">
      <c r="C66633" s="75"/>
      <c r="D66633" s="74"/>
    </row>
    <row r="66634" spans="3:4" x14ac:dyDescent="0.25">
      <c r="C66634" s="75"/>
      <c r="D66634" s="74"/>
    </row>
    <row r="66635" spans="3:4" x14ac:dyDescent="0.25">
      <c r="C66635" s="75"/>
      <c r="D66635" s="74"/>
    </row>
    <row r="66636" spans="3:4" x14ac:dyDescent="0.25">
      <c r="C66636" s="75"/>
      <c r="D66636" s="74"/>
    </row>
    <row r="66637" spans="3:4" x14ac:dyDescent="0.25">
      <c r="C66637" s="75"/>
      <c r="D66637" s="74"/>
    </row>
    <row r="66638" spans="3:4" x14ac:dyDescent="0.25">
      <c r="C66638" s="75"/>
      <c r="D66638" s="74"/>
    </row>
    <row r="66639" spans="3:4" x14ac:dyDescent="0.25">
      <c r="C66639" s="75"/>
      <c r="D66639" s="74"/>
    </row>
    <row r="66640" spans="3:4" x14ac:dyDescent="0.25">
      <c r="C66640" s="75"/>
      <c r="D66640" s="74"/>
    </row>
    <row r="66641" spans="3:4" x14ac:dyDescent="0.25">
      <c r="C66641" s="75"/>
      <c r="D66641" s="74"/>
    </row>
    <row r="66642" spans="3:4" x14ac:dyDescent="0.25">
      <c r="C66642" s="75"/>
      <c r="D66642" s="74"/>
    </row>
    <row r="66643" spans="3:4" x14ac:dyDescent="0.25">
      <c r="C66643" s="75"/>
      <c r="D66643" s="74"/>
    </row>
    <row r="66644" spans="3:4" x14ac:dyDescent="0.25">
      <c r="C66644" s="75"/>
      <c r="D66644" s="74"/>
    </row>
    <row r="66645" spans="3:4" x14ac:dyDescent="0.25">
      <c r="C66645" s="75"/>
      <c r="D66645" s="74"/>
    </row>
    <row r="66646" spans="3:4" x14ac:dyDescent="0.25">
      <c r="C66646" s="75"/>
      <c r="D66646" s="74"/>
    </row>
    <row r="66647" spans="3:4" x14ac:dyDescent="0.25">
      <c r="C66647" s="75"/>
      <c r="D66647" s="74"/>
    </row>
    <row r="66648" spans="3:4" x14ac:dyDescent="0.25">
      <c r="C66648" s="75"/>
      <c r="D66648" s="74"/>
    </row>
    <row r="66649" spans="3:4" x14ac:dyDescent="0.25">
      <c r="C66649" s="75"/>
      <c r="D66649" s="74"/>
    </row>
    <row r="66650" spans="3:4" x14ac:dyDescent="0.25">
      <c r="C66650" s="75"/>
      <c r="D66650" s="74"/>
    </row>
    <row r="66651" spans="3:4" x14ac:dyDescent="0.25">
      <c r="C66651" s="75"/>
      <c r="D66651" s="74"/>
    </row>
    <row r="66652" spans="3:4" x14ac:dyDescent="0.25">
      <c r="C66652" s="75"/>
      <c r="D66652" s="74"/>
    </row>
    <row r="66653" spans="3:4" x14ac:dyDescent="0.25">
      <c r="C66653" s="75"/>
      <c r="D66653" s="74"/>
    </row>
    <row r="66654" spans="3:4" x14ac:dyDescent="0.25">
      <c r="C66654" s="75"/>
      <c r="D66654" s="74"/>
    </row>
    <row r="66655" spans="3:4" x14ac:dyDescent="0.25">
      <c r="C66655" s="75"/>
      <c r="D66655" s="74"/>
    </row>
    <row r="66656" spans="3:4" x14ac:dyDescent="0.25">
      <c r="C66656" s="75"/>
      <c r="D66656" s="74"/>
    </row>
    <row r="66657" spans="3:4" x14ac:dyDescent="0.25">
      <c r="C66657" s="75"/>
      <c r="D66657" s="74"/>
    </row>
    <row r="66658" spans="3:4" x14ac:dyDescent="0.25">
      <c r="C66658" s="75"/>
      <c r="D66658" s="74"/>
    </row>
    <row r="66659" spans="3:4" x14ac:dyDescent="0.25">
      <c r="C66659" s="75"/>
      <c r="D66659" s="74"/>
    </row>
    <row r="66660" spans="3:4" x14ac:dyDescent="0.25">
      <c r="C66660" s="75"/>
      <c r="D66660" s="74"/>
    </row>
    <row r="66661" spans="3:4" x14ac:dyDescent="0.25">
      <c r="C66661" s="75"/>
      <c r="D66661" s="74"/>
    </row>
    <row r="66662" spans="3:4" x14ac:dyDescent="0.25">
      <c r="C66662" s="75"/>
      <c r="D66662" s="74"/>
    </row>
    <row r="66663" spans="3:4" x14ac:dyDescent="0.25">
      <c r="C66663" s="75"/>
      <c r="D66663" s="74"/>
    </row>
    <row r="66664" spans="3:4" x14ac:dyDescent="0.25">
      <c r="C66664" s="75"/>
      <c r="D66664" s="74"/>
    </row>
    <row r="66665" spans="3:4" x14ac:dyDescent="0.25">
      <c r="C66665" s="75"/>
      <c r="D66665" s="74"/>
    </row>
    <row r="66666" spans="3:4" x14ac:dyDescent="0.25">
      <c r="C66666" s="75"/>
      <c r="D66666" s="74"/>
    </row>
    <row r="66667" spans="3:4" x14ac:dyDescent="0.25">
      <c r="C66667" s="75"/>
      <c r="D66667" s="74"/>
    </row>
    <row r="66668" spans="3:4" x14ac:dyDescent="0.25">
      <c r="C66668" s="75"/>
      <c r="D66668" s="74"/>
    </row>
    <row r="66669" spans="3:4" x14ac:dyDescent="0.25">
      <c r="C66669" s="75"/>
      <c r="D66669" s="74"/>
    </row>
    <row r="66670" spans="3:4" x14ac:dyDescent="0.25">
      <c r="C66670" s="75"/>
      <c r="D66670" s="74"/>
    </row>
    <row r="66671" spans="3:4" x14ac:dyDescent="0.25">
      <c r="C66671" s="75"/>
      <c r="D66671" s="74"/>
    </row>
    <row r="66672" spans="3:4" x14ac:dyDescent="0.25">
      <c r="C66672" s="75"/>
      <c r="D66672" s="74"/>
    </row>
    <row r="66673" spans="3:4" x14ac:dyDescent="0.25">
      <c r="C66673" s="75"/>
      <c r="D66673" s="74"/>
    </row>
    <row r="66674" spans="3:4" x14ac:dyDescent="0.25">
      <c r="C66674" s="75"/>
      <c r="D66674" s="74"/>
    </row>
    <row r="66675" spans="3:4" x14ac:dyDescent="0.25">
      <c r="C66675" s="75"/>
      <c r="D66675" s="74"/>
    </row>
    <row r="66676" spans="3:4" x14ac:dyDescent="0.25">
      <c r="C66676" s="75"/>
      <c r="D66676" s="74"/>
    </row>
    <row r="66677" spans="3:4" x14ac:dyDescent="0.25">
      <c r="C66677" s="75"/>
      <c r="D66677" s="74"/>
    </row>
    <row r="66678" spans="3:4" x14ac:dyDescent="0.25">
      <c r="C66678" s="75"/>
      <c r="D66678" s="74"/>
    </row>
    <row r="66679" spans="3:4" x14ac:dyDescent="0.25">
      <c r="C66679" s="75"/>
      <c r="D66679" s="74"/>
    </row>
    <row r="66680" spans="3:4" x14ac:dyDescent="0.25">
      <c r="C66680" s="75"/>
      <c r="D66680" s="74"/>
    </row>
    <row r="66681" spans="3:4" x14ac:dyDescent="0.25">
      <c r="C66681" s="75"/>
      <c r="D66681" s="74"/>
    </row>
    <row r="66682" spans="3:4" x14ac:dyDescent="0.25">
      <c r="C66682" s="75"/>
      <c r="D66682" s="74"/>
    </row>
    <row r="66683" spans="3:4" x14ac:dyDescent="0.25">
      <c r="C66683" s="75"/>
      <c r="D66683" s="74"/>
    </row>
    <row r="66684" spans="3:4" x14ac:dyDescent="0.25">
      <c r="C66684" s="75"/>
      <c r="D66684" s="74"/>
    </row>
    <row r="66685" spans="3:4" x14ac:dyDescent="0.25">
      <c r="C66685" s="75"/>
      <c r="D66685" s="74"/>
    </row>
    <row r="66686" spans="3:4" x14ac:dyDescent="0.25">
      <c r="C66686" s="75"/>
      <c r="D66686" s="74"/>
    </row>
    <row r="66687" spans="3:4" x14ac:dyDescent="0.25">
      <c r="C66687" s="75"/>
      <c r="D66687" s="74"/>
    </row>
    <row r="66688" spans="3:4" x14ac:dyDescent="0.25">
      <c r="C66688" s="75"/>
      <c r="D66688" s="74"/>
    </row>
    <row r="66689" spans="3:4" x14ac:dyDescent="0.25">
      <c r="C66689" s="75"/>
      <c r="D66689" s="74"/>
    </row>
    <row r="66690" spans="3:4" x14ac:dyDescent="0.25">
      <c r="C66690" s="75"/>
      <c r="D66690" s="74"/>
    </row>
    <row r="66691" spans="3:4" x14ac:dyDescent="0.25">
      <c r="C66691" s="75"/>
      <c r="D66691" s="74"/>
    </row>
    <row r="66692" spans="3:4" x14ac:dyDescent="0.25">
      <c r="C66692" s="75"/>
      <c r="D66692" s="74"/>
    </row>
    <row r="66693" spans="3:4" x14ac:dyDescent="0.25">
      <c r="C66693" s="75"/>
      <c r="D66693" s="74"/>
    </row>
    <row r="66694" spans="3:4" x14ac:dyDescent="0.25">
      <c r="C66694" s="75"/>
      <c r="D66694" s="74"/>
    </row>
    <row r="66695" spans="3:4" x14ac:dyDescent="0.25">
      <c r="C66695" s="75"/>
      <c r="D66695" s="74"/>
    </row>
    <row r="66696" spans="3:4" x14ac:dyDescent="0.25">
      <c r="C66696" s="75"/>
      <c r="D66696" s="74"/>
    </row>
    <row r="66697" spans="3:4" x14ac:dyDescent="0.25">
      <c r="C66697" s="75"/>
      <c r="D66697" s="74"/>
    </row>
    <row r="66698" spans="3:4" x14ac:dyDescent="0.25">
      <c r="C66698" s="75"/>
      <c r="D66698" s="74"/>
    </row>
    <row r="66699" spans="3:4" x14ac:dyDescent="0.25">
      <c r="C66699" s="75"/>
      <c r="D66699" s="74"/>
    </row>
    <row r="66700" spans="3:4" x14ac:dyDescent="0.25">
      <c r="C66700" s="75"/>
      <c r="D66700" s="74"/>
    </row>
    <row r="66701" spans="3:4" x14ac:dyDescent="0.25">
      <c r="C66701" s="75"/>
      <c r="D66701" s="74"/>
    </row>
    <row r="66702" spans="3:4" x14ac:dyDescent="0.25">
      <c r="C66702" s="75"/>
      <c r="D66702" s="74"/>
    </row>
    <row r="66703" spans="3:4" x14ac:dyDescent="0.25">
      <c r="C66703" s="75"/>
      <c r="D66703" s="74"/>
    </row>
    <row r="66704" spans="3:4" x14ac:dyDescent="0.25">
      <c r="C66704" s="75"/>
      <c r="D66704" s="74"/>
    </row>
    <row r="66705" spans="3:4" x14ac:dyDescent="0.25">
      <c r="C66705" s="75"/>
      <c r="D66705" s="74"/>
    </row>
    <row r="66706" spans="3:4" x14ac:dyDescent="0.25">
      <c r="C66706" s="75"/>
      <c r="D66706" s="74"/>
    </row>
    <row r="66707" spans="3:4" x14ac:dyDescent="0.25">
      <c r="C66707" s="75"/>
      <c r="D66707" s="74"/>
    </row>
    <row r="66708" spans="3:4" x14ac:dyDescent="0.25">
      <c r="C66708" s="75"/>
      <c r="D66708" s="74"/>
    </row>
    <row r="66709" spans="3:4" x14ac:dyDescent="0.25">
      <c r="C66709" s="75"/>
      <c r="D66709" s="74"/>
    </row>
    <row r="66710" spans="3:4" x14ac:dyDescent="0.25">
      <c r="C66710" s="75"/>
      <c r="D66710" s="74"/>
    </row>
    <row r="66711" spans="3:4" x14ac:dyDescent="0.25">
      <c r="C66711" s="75"/>
      <c r="D66711" s="74"/>
    </row>
    <row r="66712" spans="3:4" x14ac:dyDescent="0.25">
      <c r="C66712" s="75"/>
      <c r="D66712" s="74"/>
    </row>
    <row r="66713" spans="3:4" x14ac:dyDescent="0.25">
      <c r="C66713" s="75"/>
      <c r="D66713" s="74"/>
    </row>
    <row r="66714" spans="3:4" x14ac:dyDescent="0.25">
      <c r="C66714" s="75"/>
      <c r="D66714" s="74"/>
    </row>
    <row r="66715" spans="3:4" x14ac:dyDescent="0.25">
      <c r="C66715" s="75"/>
      <c r="D66715" s="74"/>
    </row>
    <row r="66716" spans="3:4" x14ac:dyDescent="0.25">
      <c r="C66716" s="75"/>
      <c r="D66716" s="74"/>
    </row>
    <row r="66717" spans="3:4" x14ac:dyDescent="0.25">
      <c r="C66717" s="75"/>
      <c r="D66717" s="74"/>
    </row>
    <row r="66718" spans="3:4" x14ac:dyDescent="0.25">
      <c r="C66718" s="75"/>
      <c r="D66718" s="74"/>
    </row>
    <row r="66719" spans="3:4" x14ac:dyDescent="0.25">
      <c r="C66719" s="75"/>
      <c r="D66719" s="74"/>
    </row>
    <row r="66720" spans="3:4" x14ac:dyDescent="0.25">
      <c r="C66720" s="75"/>
      <c r="D66720" s="74"/>
    </row>
    <row r="66721" spans="3:4" x14ac:dyDescent="0.25">
      <c r="C66721" s="75"/>
      <c r="D66721" s="74"/>
    </row>
    <row r="66722" spans="3:4" x14ac:dyDescent="0.25">
      <c r="C66722" s="75"/>
      <c r="D66722" s="74"/>
    </row>
    <row r="66723" spans="3:4" x14ac:dyDescent="0.25">
      <c r="C66723" s="75"/>
      <c r="D66723" s="74"/>
    </row>
    <row r="66724" spans="3:4" x14ac:dyDescent="0.25">
      <c r="C66724" s="75"/>
      <c r="D66724" s="74"/>
    </row>
    <row r="66725" spans="3:4" x14ac:dyDescent="0.25">
      <c r="C66725" s="75"/>
      <c r="D66725" s="74"/>
    </row>
    <row r="66726" spans="3:4" x14ac:dyDescent="0.25">
      <c r="C66726" s="75"/>
      <c r="D66726" s="74"/>
    </row>
    <row r="66727" spans="3:4" x14ac:dyDescent="0.25">
      <c r="C66727" s="75"/>
      <c r="D66727" s="74"/>
    </row>
    <row r="66728" spans="3:4" x14ac:dyDescent="0.25">
      <c r="C66728" s="75"/>
      <c r="D66728" s="74"/>
    </row>
    <row r="66729" spans="3:4" x14ac:dyDescent="0.25">
      <c r="C66729" s="75"/>
      <c r="D66729" s="74"/>
    </row>
    <row r="66730" spans="3:4" x14ac:dyDescent="0.25">
      <c r="C66730" s="75"/>
      <c r="D66730" s="74"/>
    </row>
    <row r="66731" spans="3:4" x14ac:dyDescent="0.25">
      <c r="C66731" s="75"/>
      <c r="D66731" s="74"/>
    </row>
    <row r="66732" spans="3:4" x14ac:dyDescent="0.25">
      <c r="C66732" s="75"/>
      <c r="D66732" s="74"/>
    </row>
    <row r="66733" spans="3:4" x14ac:dyDescent="0.25">
      <c r="C66733" s="75"/>
      <c r="D66733" s="74"/>
    </row>
    <row r="66734" spans="3:4" x14ac:dyDescent="0.25">
      <c r="C66734" s="75"/>
      <c r="D66734" s="74"/>
    </row>
    <row r="66735" spans="3:4" x14ac:dyDescent="0.25">
      <c r="C66735" s="75"/>
      <c r="D66735" s="74"/>
    </row>
    <row r="66736" spans="3:4" x14ac:dyDescent="0.25">
      <c r="C66736" s="75"/>
      <c r="D66736" s="74"/>
    </row>
    <row r="66737" spans="3:4" x14ac:dyDescent="0.25">
      <c r="C66737" s="75"/>
      <c r="D66737" s="74"/>
    </row>
    <row r="66738" spans="3:4" x14ac:dyDescent="0.25">
      <c r="C66738" s="75"/>
      <c r="D66738" s="74"/>
    </row>
    <row r="66739" spans="3:4" x14ac:dyDescent="0.25">
      <c r="C66739" s="75"/>
      <c r="D66739" s="74"/>
    </row>
    <row r="66740" spans="3:4" x14ac:dyDescent="0.25">
      <c r="C66740" s="75"/>
      <c r="D66740" s="74"/>
    </row>
    <row r="66741" spans="3:4" x14ac:dyDescent="0.25">
      <c r="C66741" s="75"/>
      <c r="D66741" s="74"/>
    </row>
    <row r="66742" spans="3:4" x14ac:dyDescent="0.25">
      <c r="C66742" s="75"/>
      <c r="D66742" s="74"/>
    </row>
    <row r="66743" spans="3:4" x14ac:dyDescent="0.25">
      <c r="C66743" s="75"/>
      <c r="D66743" s="74"/>
    </row>
    <row r="66744" spans="3:4" x14ac:dyDescent="0.25">
      <c r="C66744" s="75"/>
      <c r="D66744" s="74"/>
    </row>
    <row r="66745" spans="3:4" x14ac:dyDescent="0.25">
      <c r="C66745" s="75"/>
      <c r="D66745" s="74"/>
    </row>
    <row r="66746" spans="3:4" x14ac:dyDescent="0.25">
      <c r="C66746" s="75"/>
      <c r="D66746" s="74"/>
    </row>
    <row r="66747" spans="3:4" x14ac:dyDescent="0.25">
      <c r="C66747" s="75"/>
      <c r="D66747" s="74"/>
    </row>
    <row r="66748" spans="3:4" x14ac:dyDescent="0.25">
      <c r="C66748" s="75"/>
      <c r="D66748" s="74"/>
    </row>
    <row r="66749" spans="3:4" x14ac:dyDescent="0.25">
      <c r="C66749" s="75"/>
      <c r="D66749" s="74"/>
    </row>
    <row r="66750" spans="3:4" x14ac:dyDescent="0.25">
      <c r="C66750" s="75"/>
      <c r="D66750" s="74"/>
    </row>
    <row r="66751" spans="3:4" x14ac:dyDescent="0.25">
      <c r="C66751" s="75"/>
      <c r="D66751" s="74"/>
    </row>
    <row r="66752" spans="3:4" x14ac:dyDescent="0.25">
      <c r="C66752" s="75"/>
      <c r="D66752" s="74"/>
    </row>
    <row r="66753" spans="3:4" x14ac:dyDescent="0.25">
      <c r="C66753" s="75"/>
      <c r="D66753" s="74"/>
    </row>
    <row r="66754" spans="3:4" x14ac:dyDescent="0.25">
      <c r="C66754" s="75"/>
      <c r="D66754" s="74"/>
    </row>
    <row r="66755" spans="3:4" x14ac:dyDescent="0.25">
      <c r="C66755" s="75"/>
      <c r="D66755" s="74"/>
    </row>
    <row r="66756" spans="3:4" x14ac:dyDescent="0.25">
      <c r="C66756" s="75"/>
      <c r="D66756" s="74"/>
    </row>
    <row r="66757" spans="3:4" x14ac:dyDescent="0.25">
      <c r="C66757" s="75"/>
      <c r="D66757" s="74"/>
    </row>
    <row r="66758" spans="3:4" x14ac:dyDescent="0.25">
      <c r="C66758" s="75"/>
      <c r="D66758" s="74"/>
    </row>
    <row r="66759" spans="3:4" x14ac:dyDescent="0.25">
      <c r="C66759" s="75"/>
      <c r="D66759" s="74"/>
    </row>
    <row r="66760" spans="3:4" x14ac:dyDescent="0.25">
      <c r="C66760" s="75"/>
      <c r="D66760" s="74"/>
    </row>
    <row r="66761" spans="3:4" x14ac:dyDescent="0.25">
      <c r="C66761" s="75"/>
      <c r="D66761" s="74"/>
    </row>
    <row r="66762" spans="3:4" x14ac:dyDescent="0.25">
      <c r="C66762" s="75"/>
      <c r="D66762" s="74"/>
    </row>
    <row r="66763" spans="3:4" x14ac:dyDescent="0.25">
      <c r="C66763" s="75"/>
      <c r="D66763" s="74"/>
    </row>
    <row r="66764" spans="3:4" x14ac:dyDescent="0.25">
      <c r="C66764" s="75"/>
      <c r="D66764" s="74"/>
    </row>
    <row r="66765" spans="3:4" x14ac:dyDescent="0.25">
      <c r="C66765" s="75"/>
      <c r="D66765" s="74"/>
    </row>
    <row r="66766" spans="3:4" x14ac:dyDescent="0.25">
      <c r="C66766" s="75"/>
      <c r="D66766" s="74"/>
    </row>
    <row r="66767" spans="3:4" x14ac:dyDescent="0.25">
      <c r="C66767" s="75"/>
      <c r="D66767" s="74"/>
    </row>
    <row r="66768" spans="3:4" x14ac:dyDescent="0.25">
      <c r="C66768" s="75"/>
      <c r="D66768" s="74"/>
    </row>
    <row r="66769" spans="3:4" x14ac:dyDescent="0.25">
      <c r="C66769" s="75"/>
      <c r="D66769" s="74"/>
    </row>
    <row r="66770" spans="3:4" x14ac:dyDescent="0.25">
      <c r="C66770" s="75"/>
      <c r="D66770" s="74"/>
    </row>
    <row r="66771" spans="3:4" x14ac:dyDescent="0.25">
      <c r="C66771" s="75"/>
      <c r="D66771" s="74"/>
    </row>
    <row r="66772" spans="3:4" x14ac:dyDescent="0.25">
      <c r="C66772" s="75"/>
      <c r="D66772" s="74"/>
    </row>
    <row r="66773" spans="3:4" x14ac:dyDescent="0.25">
      <c r="C66773" s="75"/>
      <c r="D66773" s="74"/>
    </row>
    <row r="66774" spans="3:4" x14ac:dyDescent="0.25">
      <c r="C66774" s="75"/>
      <c r="D66774" s="74"/>
    </row>
    <row r="66775" spans="3:4" x14ac:dyDescent="0.25">
      <c r="C66775" s="75"/>
      <c r="D66775" s="74"/>
    </row>
    <row r="66776" spans="3:4" x14ac:dyDescent="0.25">
      <c r="C66776" s="75"/>
      <c r="D66776" s="74"/>
    </row>
    <row r="66777" spans="3:4" x14ac:dyDescent="0.25">
      <c r="C66777" s="75"/>
      <c r="D66777" s="74"/>
    </row>
    <row r="66778" spans="3:4" x14ac:dyDescent="0.25">
      <c r="C66778" s="75"/>
      <c r="D66778" s="74"/>
    </row>
    <row r="66779" spans="3:4" x14ac:dyDescent="0.25">
      <c r="C66779" s="75"/>
      <c r="D66779" s="74"/>
    </row>
    <row r="66780" spans="3:4" x14ac:dyDescent="0.25">
      <c r="C66780" s="75"/>
      <c r="D66780" s="74"/>
    </row>
    <row r="66781" spans="3:4" x14ac:dyDescent="0.25">
      <c r="C66781" s="75"/>
      <c r="D66781" s="74"/>
    </row>
    <row r="66782" spans="3:4" x14ac:dyDescent="0.25">
      <c r="C66782" s="75"/>
      <c r="D66782" s="74"/>
    </row>
    <row r="66783" spans="3:4" x14ac:dyDescent="0.25">
      <c r="C66783" s="75"/>
      <c r="D66783" s="74"/>
    </row>
    <row r="66784" spans="3:4" x14ac:dyDescent="0.25">
      <c r="C66784" s="75"/>
      <c r="D66784" s="74"/>
    </row>
    <row r="66785" spans="3:4" x14ac:dyDescent="0.25">
      <c r="C66785" s="75"/>
      <c r="D66785" s="74"/>
    </row>
    <row r="66786" spans="3:4" x14ac:dyDescent="0.25">
      <c r="C66786" s="75"/>
      <c r="D66786" s="74"/>
    </row>
    <row r="66787" spans="3:4" x14ac:dyDescent="0.25">
      <c r="C66787" s="75"/>
      <c r="D66787" s="74"/>
    </row>
    <row r="66788" spans="3:4" x14ac:dyDescent="0.25">
      <c r="C66788" s="75"/>
      <c r="D66788" s="74"/>
    </row>
    <row r="66789" spans="3:4" x14ac:dyDescent="0.25">
      <c r="C66789" s="75"/>
      <c r="D66789" s="74"/>
    </row>
    <row r="66790" spans="3:4" x14ac:dyDescent="0.25">
      <c r="C66790" s="75"/>
      <c r="D66790" s="74"/>
    </row>
    <row r="66791" spans="3:4" x14ac:dyDescent="0.25">
      <c r="C66791" s="75"/>
      <c r="D66791" s="74"/>
    </row>
    <row r="66792" spans="3:4" x14ac:dyDescent="0.25">
      <c r="C66792" s="75"/>
      <c r="D66792" s="74"/>
    </row>
    <row r="66793" spans="3:4" x14ac:dyDescent="0.25">
      <c r="C66793" s="75"/>
      <c r="D66793" s="74"/>
    </row>
    <row r="66794" spans="3:4" x14ac:dyDescent="0.25">
      <c r="C66794" s="75"/>
      <c r="D66794" s="74"/>
    </row>
    <row r="66795" spans="3:4" x14ac:dyDescent="0.25">
      <c r="C66795" s="75"/>
      <c r="D66795" s="74"/>
    </row>
    <row r="66796" spans="3:4" x14ac:dyDescent="0.25">
      <c r="C66796" s="75"/>
      <c r="D66796" s="74"/>
    </row>
    <row r="66797" spans="3:4" x14ac:dyDescent="0.25">
      <c r="C66797" s="75"/>
      <c r="D66797" s="74"/>
    </row>
    <row r="66798" spans="3:4" x14ac:dyDescent="0.25">
      <c r="C66798" s="75"/>
      <c r="D66798" s="74"/>
    </row>
    <row r="66799" spans="3:4" x14ac:dyDescent="0.25">
      <c r="C66799" s="75"/>
      <c r="D66799" s="74"/>
    </row>
    <row r="66800" spans="3:4" x14ac:dyDescent="0.25">
      <c r="C66800" s="75"/>
      <c r="D66800" s="74"/>
    </row>
    <row r="66801" spans="3:4" x14ac:dyDescent="0.25">
      <c r="C66801" s="75"/>
      <c r="D66801" s="74"/>
    </row>
    <row r="66802" spans="3:4" x14ac:dyDescent="0.25">
      <c r="C66802" s="75"/>
      <c r="D66802" s="74"/>
    </row>
    <row r="66803" spans="3:4" x14ac:dyDescent="0.25">
      <c r="C66803" s="75"/>
      <c r="D66803" s="74"/>
    </row>
    <row r="66804" spans="3:4" x14ac:dyDescent="0.25">
      <c r="C66804" s="75"/>
      <c r="D66804" s="74"/>
    </row>
    <row r="66805" spans="3:4" x14ac:dyDescent="0.25">
      <c r="C66805" s="75"/>
      <c r="D66805" s="74"/>
    </row>
    <row r="66806" spans="3:4" x14ac:dyDescent="0.25">
      <c r="C66806" s="75"/>
      <c r="D66806" s="74"/>
    </row>
    <row r="66807" spans="3:4" x14ac:dyDescent="0.25">
      <c r="C66807" s="75"/>
      <c r="D66807" s="74"/>
    </row>
    <row r="66808" spans="3:4" x14ac:dyDescent="0.25">
      <c r="C66808" s="75"/>
      <c r="D66808" s="74"/>
    </row>
    <row r="66809" spans="3:4" x14ac:dyDescent="0.25">
      <c r="C66809" s="75"/>
      <c r="D66809" s="74"/>
    </row>
    <row r="66810" spans="3:4" x14ac:dyDescent="0.25">
      <c r="C66810" s="75"/>
      <c r="D66810" s="74"/>
    </row>
    <row r="66811" spans="3:4" x14ac:dyDescent="0.25">
      <c r="C66811" s="75"/>
      <c r="D66811" s="74"/>
    </row>
    <row r="66812" spans="3:4" x14ac:dyDescent="0.25">
      <c r="C66812" s="75"/>
      <c r="D66812" s="74"/>
    </row>
    <row r="66813" spans="3:4" x14ac:dyDescent="0.25">
      <c r="C66813" s="75"/>
      <c r="D66813" s="74"/>
    </row>
    <row r="66814" spans="3:4" x14ac:dyDescent="0.25">
      <c r="C66814" s="75"/>
      <c r="D66814" s="74"/>
    </row>
    <row r="66815" spans="3:4" x14ac:dyDescent="0.25">
      <c r="C66815" s="75"/>
      <c r="D66815" s="74"/>
    </row>
    <row r="66816" spans="3:4" x14ac:dyDescent="0.25">
      <c r="C66816" s="75"/>
      <c r="D66816" s="74"/>
    </row>
    <row r="66817" spans="3:4" x14ac:dyDescent="0.25">
      <c r="C66817" s="75"/>
      <c r="D66817" s="74"/>
    </row>
    <row r="66818" spans="3:4" x14ac:dyDescent="0.25">
      <c r="C66818" s="75"/>
      <c r="D66818" s="74"/>
    </row>
    <row r="66819" spans="3:4" x14ac:dyDescent="0.25">
      <c r="C66819" s="75"/>
      <c r="D66819" s="74"/>
    </row>
    <row r="66820" spans="3:4" x14ac:dyDescent="0.25">
      <c r="C66820" s="75"/>
      <c r="D66820" s="74"/>
    </row>
    <row r="66821" spans="3:4" x14ac:dyDescent="0.25">
      <c r="C66821" s="75"/>
      <c r="D66821" s="74"/>
    </row>
    <row r="66822" spans="3:4" x14ac:dyDescent="0.25">
      <c r="C66822" s="75"/>
      <c r="D66822" s="74"/>
    </row>
    <row r="66823" spans="3:4" x14ac:dyDescent="0.25">
      <c r="C66823" s="75"/>
      <c r="D66823" s="74"/>
    </row>
    <row r="66824" spans="3:4" x14ac:dyDescent="0.25">
      <c r="C66824" s="75"/>
      <c r="D66824" s="74"/>
    </row>
    <row r="66825" spans="3:4" x14ac:dyDescent="0.25">
      <c r="C66825" s="75"/>
      <c r="D66825" s="74"/>
    </row>
    <row r="66826" spans="3:4" x14ac:dyDescent="0.25">
      <c r="C66826" s="75"/>
      <c r="D66826" s="74"/>
    </row>
    <row r="66827" spans="3:4" x14ac:dyDescent="0.25">
      <c r="C66827" s="75"/>
      <c r="D66827" s="74"/>
    </row>
    <row r="66828" spans="3:4" x14ac:dyDescent="0.25">
      <c r="C66828" s="75"/>
      <c r="D66828" s="74"/>
    </row>
    <row r="66829" spans="3:4" x14ac:dyDescent="0.25">
      <c r="C66829" s="75"/>
      <c r="D66829" s="74"/>
    </row>
    <row r="66830" spans="3:4" x14ac:dyDescent="0.25">
      <c r="C66830" s="75"/>
      <c r="D66830" s="74"/>
    </row>
    <row r="66831" spans="3:4" x14ac:dyDescent="0.25">
      <c r="C66831" s="75"/>
      <c r="D66831" s="74"/>
    </row>
    <row r="66832" spans="3:4" x14ac:dyDescent="0.25">
      <c r="C66832" s="75"/>
      <c r="D66832" s="74"/>
    </row>
    <row r="66833" spans="3:4" x14ac:dyDescent="0.25">
      <c r="C66833" s="75"/>
      <c r="D66833" s="74"/>
    </row>
    <row r="66834" spans="3:4" x14ac:dyDescent="0.25">
      <c r="C66834" s="75"/>
      <c r="D66834" s="74"/>
    </row>
    <row r="66835" spans="3:4" x14ac:dyDescent="0.25">
      <c r="C66835" s="75"/>
      <c r="D66835" s="74"/>
    </row>
    <row r="66836" spans="3:4" x14ac:dyDescent="0.25">
      <c r="C66836" s="75"/>
      <c r="D66836" s="74"/>
    </row>
    <row r="66837" spans="3:4" x14ac:dyDescent="0.25">
      <c r="C66837" s="75"/>
      <c r="D66837" s="74"/>
    </row>
    <row r="66838" spans="3:4" x14ac:dyDescent="0.25">
      <c r="C66838" s="75"/>
      <c r="D66838" s="74"/>
    </row>
    <row r="66839" spans="3:4" x14ac:dyDescent="0.25">
      <c r="C66839" s="75"/>
      <c r="D66839" s="74"/>
    </row>
    <row r="66840" spans="3:4" x14ac:dyDescent="0.25">
      <c r="C66840" s="75"/>
      <c r="D66840" s="74"/>
    </row>
    <row r="66841" spans="3:4" x14ac:dyDescent="0.25">
      <c r="C66841" s="75"/>
      <c r="D66841" s="74"/>
    </row>
    <row r="66842" spans="3:4" x14ac:dyDescent="0.25">
      <c r="C66842" s="75"/>
      <c r="D66842" s="74"/>
    </row>
    <row r="66843" spans="3:4" x14ac:dyDescent="0.25">
      <c r="C66843" s="75"/>
      <c r="D66843" s="74"/>
    </row>
    <row r="66844" spans="3:4" x14ac:dyDescent="0.25">
      <c r="C66844" s="75"/>
      <c r="D66844" s="74"/>
    </row>
    <row r="66845" spans="3:4" x14ac:dyDescent="0.25">
      <c r="C66845" s="75"/>
      <c r="D66845" s="74"/>
    </row>
    <row r="66846" spans="3:4" x14ac:dyDescent="0.25">
      <c r="C66846" s="75"/>
      <c r="D66846" s="74"/>
    </row>
    <row r="66847" spans="3:4" x14ac:dyDescent="0.25">
      <c r="C66847" s="75"/>
      <c r="D66847" s="74"/>
    </row>
    <row r="66848" spans="3:4" x14ac:dyDescent="0.25">
      <c r="C66848" s="75"/>
      <c r="D66848" s="74"/>
    </row>
    <row r="66849" spans="3:4" x14ac:dyDescent="0.25">
      <c r="C66849" s="75"/>
      <c r="D66849" s="74"/>
    </row>
    <row r="66850" spans="3:4" x14ac:dyDescent="0.25">
      <c r="C66850" s="75"/>
      <c r="D66850" s="74"/>
    </row>
    <row r="66851" spans="3:4" x14ac:dyDescent="0.25">
      <c r="C66851" s="75"/>
      <c r="D66851" s="74"/>
    </row>
    <row r="66852" spans="3:4" x14ac:dyDescent="0.25">
      <c r="C66852" s="75"/>
      <c r="D66852" s="74"/>
    </row>
    <row r="66853" spans="3:4" x14ac:dyDescent="0.25">
      <c r="C66853" s="75"/>
      <c r="D66853" s="74"/>
    </row>
    <row r="66854" spans="3:4" x14ac:dyDescent="0.25">
      <c r="C66854" s="75"/>
      <c r="D66854" s="74"/>
    </row>
    <row r="66855" spans="3:4" x14ac:dyDescent="0.25">
      <c r="C66855" s="75"/>
      <c r="D66855" s="74"/>
    </row>
    <row r="66856" spans="3:4" x14ac:dyDescent="0.25">
      <c r="C66856" s="75"/>
      <c r="D66856" s="74"/>
    </row>
    <row r="66857" spans="3:4" x14ac:dyDescent="0.25">
      <c r="C66857" s="75"/>
      <c r="D66857" s="74"/>
    </row>
    <row r="66858" spans="3:4" x14ac:dyDescent="0.25">
      <c r="C66858" s="75"/>
      <c r="D66858" s="74"/>
    </row>
    <row r="66859" spans="3:4" x14ac:dyDescent="0.25">
      <c r="C66859" s="75"/>
      <c r="D66859" s="74"/>
    </row>
    <row r="66860" spans="3:4" x14ac:dyDescent="0.25">
      <c r="C66860" s="75"/>
      <c r="D66860" s="74"/>
    </row>
    <row r="66861" spans="3:4" x14ac:dyDescent="0.25">
      <c r="C66861" s="75"/>
      <c r="D66861" s="74"/>
    </row>
    <row r="66862" spans="3:4" x14ac:dyDescent="0.25">
      <c r="C66862" s="75"/>
      <c r="D66862" s="74"/>
    </row>
    <row r="66863" spans="3:4" x14ac:dyDescent="0.25">
      <c r="C66863" s="75"/>
      <c r="D66863" s="74"/>
    </row>
    <row r="66864" spans="3:4" x14ac:dyDescent="0.25">
      <c r="C66864" s="75"/>
      <c r="D66864" s="74"/>
    </row>
    <row r="66865" spans="3:4" x14ac:dyDescent="0.25">
      <c r="C66865" s="75"/>
      <c r="D66865" s="74"/>
    </row>
    <row r="66866" spans="3:4" x14ac:dyDescent="0.25">
      <c r="C66866" s="75"/>
      <c r="D66866" s="74"/>
    </row>
    <row r="66867" spans="3:4" x14ac:dyDescent="0.25">
      <c r="C66867" s="75"/>
      <c r="D66867" s="74"/>
    </row>
    <row r="66868" spans="3:4" x14ac:dyDescent="0.25">
      <c r="C66868" s="75"/>
      <c r="D66868" s="74"/>
    </row>
    <row r="66869" spans="3:4" x14ac:dyDescent="0.25">
      <c r="C66869" s="75"/>
      <c r="D66869" s="74"/>
    </row>
    <row r="66870" spans="3:4" x14ac:dyDescent="0.25">
      <c r="C66870" s="75"/>
      <c r="D66870" s="74"/>
    </row>
    <row r="66871" spans="3:4" x14ac:dyDescent="0.25">
      <c r="C66871" s="75"/>
      <c r="D66871" s="74"/>
    </row>
    <row r="66872" spans="3:4" x14ac:dyDescent="0.25">
      <c r="C66872" s="75"/>
      <c r="D66872" s="74"/>
    </row>
    <row r="66873" spans="3:4" x14ac:dyDescent="0.25">
      <c r="C66873" s="75"/>
      <c r="D66873" s="74"/>
    </row>
    <row r="66874" spans="3:4" x14ac:dyDescent="0.25">
      <c r="C66874" s="75"/>
      <c r="D66874" s="74"/>
    </row>
    <row r="66875" spans="3:4" x14ac:dyDescent="0.25">
      <c r="C66875" s="75"/>
      <c r="D66875" s="74"/>
    </row>
    <row r="66876" spans="3:4" x14ac:dyDescent="0.25">
      <c r="C66876" s="75"/>
      <c r="D66876" s="74"/>
    </row>
    <row r="66877" spans="3:4" x14ac:dyDescent="0.25">
      <c r="C66877" s="75"/>
      <c r="D66877" s="74"/>
    </row>
    <row r="66878" spans="3:4" x14ac:dyDescent="0.25">
      <c r="C66878" s="75"/>
      <c r="D66878" s="74"/>
    </row>
    <row r="66879" spans="3:4" x14ac:dyDescent="0.25">
      <c r="C66879" s="75"/>
      <c r="D66879" s="74"/>
    </row>
    <row r="66880" spans="3:4" x14ac:dyDescent="0.25">
      <c r="C66880" s="75"/>
      <c r="D66880" s="74"/>
    </row>
    <row r="66881" spans="3:4" x14ac:dyDescent="0.25">
      <c r="C66881" s="75"/>
      <c r="D66881" s="74"/>
    </row>
    <row r="66882" spans="3:4" x14ac:dyDescent="0.25">
      <c r="C66882" s="75"/>
      <c r="D66882" s="74"/>
    </row>
    <row r="66883" spans="3:4" x14ac:dyDescent="0.25">
      <c r="C66883" s="75"/>
      <c r="D66883" s="74"/>
    </row>
    <row r="66884" spans="3:4" x14ac:dyDescent="0.25">
      <c r="C66884" s="75"/>
      <c r="D66884" s="74"/>
    </row>
    <row r="66885" spans="3:4" x14ac:dyDescent="0.25">
      <c r="C66885" s="75"/>
      <c r="D66885" s="74"/>
    </row>
    <row r="66886" spans="3:4" x14ac:dyDescent="0.25">
      <c r="C66886" s="75"/>
      <c r="D66886" s="74"/>
    </row>
    <row r="66887" spans="3:4" x14ac:dyDescent="0.25">
      <c r="C66887" s="75"/>
      <c r="D66887" s="74"/>
    </row>
    <row r="66888" spans="3:4" x14ac:dyDescent="0.25">
      <c r="C66888" s="75"/>
      <c r="D66888" s="74"/>
    </row>
    <row r="66889" spans="3:4" x14ac:dyDescent="0.25">
      <c r="C66889" s="75"/>
      <c r="D66889" s="74"/>
    </row>
    <row r="66890" spans="3:4" x14ac:dyDescent="0.25">
      <c r="C66890" s="75"/>
      <c r="D66890" s="74"/>
    </row>
    <row r="66891" spans="3:4" x14ac:dyDescent="0.25">
      <c r="C66891" s="75"/>
      <c r="D66891" s="74"/>
    </row>
    <row r="66892" spans="3:4" x14ac:dyDescent="0.25">
      <c r="C66892" s="75"/>
      <c r="D66892" s="74"/>
    </row>
    <row r="66893" spans="3:4" x14ac:dyDescent="0.25">
      <c r="C66893" s="75"/>
      <c r="D66893" s="74"/>
    </row>
    <row r="66894" spans="3:4" x14ac:dyDescent="0.25">
      <c r="C66894" s="75"/>
      <c r="D66894" s="74"/>
    </row>
    <row r="66895" spans="3:4" x14ac:dyDescent="0.25">
      <c r="C66895" s="75"/>
      <c r="D66895" s="74"/>
    </row>
    <row r="66896" spans="3:4" x14ac:dyDescent="0.25">
      <c r="C66896" s="75"/>
      <c r="D66896" s="74"/>
    </row>
    <row r="66897" spans="3:4" x14ac:dyDescent="0.25">
      <c r="C66897" s="75"/>
      <c r="D66897" s="74"/>
    </row>
    <row r="66898" spans="3:4" x14ac:dyDescent="0.25">
      <c r="C66898" s="75"/>
      <c r="D66898" s="74"/>
    </row>
    <row r="66899" spans="3:4" x14ac:dyDescent="0.25">
      <c r="C66899" s="75"/>
      <c r="D66899" s="74"/>
    </row>
    <row r="66900" spans="3:4" x14ac:dyDescent="0.25">
      <c r="C66900" s="75"/>
      <c r="D66900" s="74"/>
    </row>
    <row r="66901" spans="3:4" x14ac:dyDescent="0.25">
      <c r="C66901" s="75"/>
      <c r="D66901" s="74"/>
    </row>
    <row r="66902" spans="3:4" x14ac:dyDescent="0.25">
      <c r="C66902" s="75"/>
      <c r="D66902" s="74"/>
    </row>
    <row r="66903" spans="3:4" x14ac:dyDescent="0.25">
      <c r="C66903" s="75"/>
      <c r="D66903" s="74"/>
    </row>
    <row r="66904" spans="3:4" x14ac:dyDescent="0.25">
      <c r="C66904" s="75"/>
      <c r="D66904" s="74"/>
    </row>
    <row r="66905" spans="3:4" x14ac:dyDescent="0.25">
      <c r="C66905" s="75"/>
      <c r="D66905" s="74"/>
    </row>
    <row r="66906" spans="3:4" x14ac:dyDescent="0.25">
      <c r="C66906" s="75"/>
      <c r="D66906" s="74"/>
    </row>
    <row r="66907" spans="3:4" x14ac:dyDescent="0.25">
      <c r="C66907" s="75"/>
      <c r="D66907" s="74"/>
    </row>
    <row r="66908" spans="3:4" x14ac:dyDescent="0.25">
      <c r="C66908" s="75"/>
      <c r="D66908" s="74"/>
    </row>
    <row r="66909" spans="3:4" x14ac:dyDescent="0.25">
      <c r="C66909" s="75"/>
      <c r="D66909" s="74"/>
    </row>
    <row r="66910" spans="3:4" x14ac:dyDescent="0.25">
      <c r="C66910" s="75"/>
      <c r="D66910" s="74"/>
    </row>
    <row r="66911" spans="3:4" x14ac:dyDescent="0.25">
      <c r="C66911" s="75"/>
      <c r="D66911" s="74"/>
    </row>
    <row r="66912" spans="3:4" x14ac:dyDescent="0.25">
      <c r="C66912" s="75"/>
      <c r="D66912" s="74"/>
    </row>
    <row r="66913" spans="3:4" x14ac:dyDescent="0.25">
      <c r="C66913" s="75"/>
      <c r="D66913" s="74"/>
    </row>
    <row r="66914" spans="3:4" x14ac:dyDescent="0.25">
      <c r="C66914" s="75"/>
      <c r="D66914" s="74"/>
    </row>
    <row r="66915" spans="3:4" x14ac:dyDescent="0.25">
      <c r="C66915" s="75"/>
      <c r="D66915" s="74"/>
    </row>
    <row r="66916" spans="3:4" x14ac:dyDescent="0.25">
      <c r="C66916" s="75"/>
      <c r="D66916" s="74"/>
    </row>
    <row r="66917" spans="3:4" x14ac:dyDescent="0.25">
      <c r="C66917" s="75"/>
      <c r="D66917" s="74"/>
    </row>
    <row r="66918" spans="3:4" x14ac:dyDescent="0.25">
      <c r="C66918" s="75"/>
      <c r="D66918" s="74"/>
    </row>
    <row r="66919" spans="3:4" x14ac:dyDescent="0.25">
      <c r="C66919" s="75"/>
      <c r="D66919" s="74"/>
    </row>
    <row r="66920" spans="3:4" x14ac:dyDescent="0.25">
      <c r="C66920" s="75"/>
      <c r="D66920" s="74"/>
    </row>
    <row r="66921" spans="3:4" x14ac:dyDescent="0.25">
      <c r="C66921" s="75"/>
      <c r="D66921" s="74"/>
    </row>
    <row r="66922" spans="3:4" x14ac:dyDescent="0.25">
      <c r="C66922" s="75"/>
      <c r="D66922" s="74"/>
    </row>
    <row r="66923" spans="3:4" x14ac:dyDescent="0.25">
      <c r="C66923" s="75"/>
      <c r="D66923" s="74"/>
    </row>
    <row r="66924" spans="3:4" x14ac:dyDescent="0.25">
      <c r="C66924" s="75"/>
      <c r="D66924" s="74"/>
    </row>
    <row r="66925" spans="3:4" x14ac:dyDescent="0.25">
      <c r="C66925" s="75"/>
      <c r="D66925" s="74"/>
    </row>
    <row r="66926" spans="3:4" x14ac:dyDescent="0.25">
      <c r="C66926" s="75"/>
      <c r="D66926" s="74"/>
    </row>
    <row r="66927" spans="3:4" x14ac:dyDescent="0.25">
      <c r="C66927" s="75"/>
      <c r="D66927" s="74"/>
    </row>
    <row r="66928" spans="3:4" x14ac:dyDescent="0.25">
      <c r="C66928" s="75"/>
      <c r="D66928" s="74"/>
    </row>
    <row r="66929" spans="3:4" x14ac:dyDescent="0.25">
      <c r="C66929" s="75"/>
      <c r="D66929" s="74"/>
    </row>
    <row r="66930" spans="3:4" x14ac:dyDescent="0.25">
      <c r="C66930" s="75"/>
      <c r="D66930" s="74"/>
    </row>
    <row r="66931" spans="3:4" x14ac:dyDescent="0.25">
      <c r="C66931" s="75"/>
      <c r="D66931" s="74"/>
    </row>
    <row r="66932" spans="3:4" x14ac:dyDescent="0.25">
      <c r="C66932" s="75"/>
      <c r="D66932" s="74"/>
    </row>
    <row r="66933" spans="3:4" x14ac:dyDescent="0.25">
      <c r="C66933" s="75"/>
      <c r="D66933" s="74"/>
    </row>
    <row r="66934" spans="3:4" x14ac:dyDescent="0.25">
      <c r="C66934" s="75"/>
      <c r="D66934" s="74"/>
    </row>
    <row r="66935" spans="3:4" x14ac:dyDescent="0.25">
      <c r="C66935" s="75"/>
      <c r="D66935" s="74"/>
    </row>
    <row r="66936" spans="3:4" x14ac:dyDescent="0.25">
      <c r="C66936" s="75"/>
      <c r="D66936" s="74"/>
    </row>
    <row r="66937" spans="3:4" x14ac:dyDescent="0.25">
      <c r="C66937" s="75"/>
      <c r="D66937" s="74"/>
    </row>
    <row r="66938" spans="3:4" x14ac:dyDescent="0.25">
      <c r="C66938" s="75"/>
      <c r="D66938" s="74"/>
    </row>
    <row r="66939" spans="3:4" x14ac:dyDescent="0.25">
      <c r="C66939" s="75"/>
      <c r="D66939" s="74"/>
    </row>
    <row r="66940" spans="3:4" x14ac:dyDescent="0.25">
      <c r="C66940" s="75"/>
      <c r="D66940" s="74"/>
    </row>
    <row r="66941" spans="3:4" x14ac:dyDescent="0.25">
      <c r="C66941" s="75"/>
      <c r="D66941" s="74"/>
    </row>
    <row r="66942" spans="3:4" x14ac:dyDescent="0.25">
      <c r="C66942" s="75"/>
      <c r="D66942" s="74"/>
    </row>
    <row r="66943" spans="3:4" x14ac:dyDescent="0.25">
      <c r="C66943" s="75"/>
      <c r="D66943" s="74"/>
    </row>
    <row r="66944" spans="3:4" x14ac:dyDescent="0.25">
      <c r="C66944" s="75"/>
      <c r="D66944" s="74"/>
    </row>
    <row r="66945" spans="3:4" x14ac:dyDescent="0.25">
      <c r="C66945" s="75"/>
      <c r="D66945" s="74"/>
    </row>
    <row r="66946" spans="3:4" x14ac:dyDescent="0.25">
      <c r="C66946" s="75"/>
      <c r="D66946" s="74"/>
    </row>
    <row r="66947" spans="3:4" x14ac:dyDescent="0.25">
      <c r="C66947" s="75"/>
      <c r="D66947" s="74"/>
    </row>
    <row r="66948" spans="3:4" x14ac:dyDescent="0.25">
      <c r="C66948" s="75"/>
      <c r="D66948" s="74"/>
    </row>
    <row r="66949" spans="3:4" x14ac:dyDescent="0.25">
      <c r="C66949" s="75"/>
      <c r="D66949" s="74"/>
    </row>
    <row r="66950" spans="3:4" x14ac:dyDescent="0.25">
      <c r="C66950" s="75"/>
      <c r="D66950" s="74"/>
    </row>
    <row r="66951" spans="3:4" x14ac:dyDescent="0.25">
      <c r="C66951" s="75"/>
      <c r="D66951" s="74"/>
    </row>
    <row r="66952" spans="3:4" x14ac:dyDescent="0.25">
      <c r="C66952" s="75"/>
      <c r="D66952" s="74"/>
    </row>
    <row r="66953" spans="3:4" x14ac:dyDescent="0.25">
      <c r="C66953" s="75"/>
      <c r="D66953" s="74"/>
    </row>
    <row r="66954" spans="3:4" x14ac:dyDescent="0.25">
      <c r="C66954" s="75"/>
      <c r="D66954" s="74"/>
    </row>
    <row r="66955" spans="3:4" x14ac:dyDescent="0.25">
      <c r="C66955" s="75"/>
      <c r="D66955" s="74"/>
    </row>
    <row r="66956" spans="3:4" x14ac:dyDescent="0.25">
      <c r="C66956" s="75"/>
      <c r="D66956" s="74"/>
    </row>
    <row r="66957" spans="3:4" x14ac:dyDescent="0.25">
      <c r="C66957" s="75"/>
      <c r="D66957" s="74"/>
    </row>
    <row r="66958" spans="3:4" x14ac:dyDescent="0.25">
      <c r="C66958" s="75"/>
      <c r="D66958" s="74"/>
    </row>
    <row r="66959" spans="3:4" x14ac:dyDescent="0.25">
      <c r="C66959" s="75"/>
      <c r="D66959" s="74"/>
    </row>
    <row r="66960" spans="3:4" x14ac:dyDescent="0.25">
      <c r="C66960" s="75"/>
      <c r="D66960" s="74"/>
    </row>
    <row r="66961" spans="3:4" x14ac:dyDescent="0.25">
      <c r="C66961" s="75"/>
      <c r="D66961" s="74"/>
    </row>
    <row r="66962" spans="3:4" x14ac:dyDescent="0.25">
      <c r="C66962" s="75"/>
      <c r="D66962" s="74"/>
    </row>
    <row r="66963" spans="3:4" x14ac:dyDescent="0.25">
      <c r="C66963" s="75"/>
      <c r="D66963" s="74"/>
    </row>
    <row r="66964" spans="3:4" x14ac:dyDescent="0.25">
      <c r="C66964" s="75"/>
      <c r="D66964" s="74"/>
    </row>
    <row r="66965" spans="3:4" x14ac:dyDescent="0.25">
      <c r="C66965" s="75"/>
      <c r="D66965" s="74"/>
    </row>
    <row r="66966" spans="3:4" x14ac:dyDescent="0.25">
      <c r="C66966" s="75"/>
      <c r="D66966" s="74"/>
    </row>
    <row r="66967" spans="3:4" x14ac:dyDescent="0.25">
      <c r="C66967" s="75"/>
      <c r="D66967" s="74"/>
    </row>
    <row r="66968" spans="3:4" x14ac:dyDescent="0.25">
      <c r="C66968" s="75"/>
      <c r="D66968" s="74"/>
    </row>
    <row r="66969" spans="3:4" x14ac:dyDescent="0.25">
      <c r="C66969" s="75"/>
      <c r="D66969" s="74"/>
    </row>
    <row r="66970" spans="3:4" x14ac:dyDescent="0.25">
      <c r="C66970" s="75"/>
      <c r="D66970" s="74"/>
    </row>
    <row r="66971" spans="3:4" x14ac:dyDescent="0.25">
      <c r="C66971" s="75"/>
      <c r="D66971" s="74"/>
    </row>
    <row r="66972" spans="3:4" x14ac:dyDescent="0.25">
      <c r="C66972" s="75"/>
      <c r="D66972" s="74"/>
    </row>
    <row r="66973" spans="3:4" x14ac:dyDescent="0.25">
      <c r="C66973" s="75"/>
      <c r="D66973" s="74"/>
    </row>
    <row r="66974" spans="3:4" x14ac:dyDescent="0.25">
      <c r="C66974" s="75"/>
      <c r="D66974" s="74"/>
    </row>
    <row r="66975" spans="3:4" x14ac:dyDescent="0.25">
      <c r="C66975" s="75"/>
      <c r="D66975" s="74"/>
    </row>
    <row r="66976" spans="3:4" x14ac:dyDescent="0.25">
      <c r="C66976" s="75"/>
      <c r="D66976" s="74"/>
    </row>
    <row r="66977" spans="3:4" x14ac:dyDescent="0.25">
      <c r="C66977" s="75"/>
      <c r="D66977" s="74"/>
    </row>
    <row r="66978" spans="3:4" x14ac:dyDescent="0.25">
      <c r="C66978" s="75"/>
      <c r="D66978" s="74"/>
    </row>
    <row r="66979" spans="3:4" x14ac:dyDescent="0.25">
      <c r="C66979" s="75"/>
      <c r="D66979" s="74"/>
    </row>
    <row r="66980" spans="3:4" x14ac:dyDescent="0.25">
      <c r="C66980" s="75"/>
      <c r="D66980" s="74"/>
    </row>
    <row r="66981" spans="3:4" x14ac:dyDescent="0.25">
      <c r="C66981" s="75"/>
      <c r="D66981" s="74"/>
    </row>
    <row r="66982" spans="3:4" x14ac:dyDescent="0.25">
      <c r="C66982" s="75"/>
      <c r="D66982" s="74"/>
    </row>
    <row r="66983" spans="3:4" x14ac:dyDescent="0.25">
      <c r="C66983" s="75"/>
      <c r="D66983" s="74"/>
    </row>
    <row r="66984" spans="3:4" x14ac:dyDescent="0.25">
      <c r="C66984" s="75"/>
      <c r="D66984" s="74"/>
    </row>
    <row r="66985" spans="3:4" x14ac:dyDescent="0.25">
      <c r="C66985" s="75"/>
      <c r="D66985" s="74"/>
    </row>
    <row r="66986" spans="3:4" x14ac:dyDescent="0.25">
      <c r="C66986" s="75"/>
      <c r="D66986" s="74"/>
    </row>
    <row r="66987" spans="3:4" x14ac:dyDescent="0.25">
      <c r="C66987" s="75"/>
      <c r="D66987" s="74"/>
    </row>
    <row r="66988" spans="3:4" x14ac:dyDescent="0.25">
      <c r="C66988" s="75"/>
      <c r="D66988" s="74"/>
    </row>
    <row r="66989" spans="3:4" x14ac:dyDescent="0.25">
      <c r="C66989" s="75"/>
      <c r="D66989" s="74"/>
    </row>
    <row r="66990" spans="3:4" x14ac:dyDescent="0.25">
      <c r="C66990" s="75"/>
      <c r="D66990" s="74"/>
    </row>
    <row r="66991" spans="3:4" x14ac:dyDescent="0.25">
      <c r="C66991" s="75"/>
      <c r="D66991" s="74"/>
    </row>
    <row r="66992" spans="3:4" x14ac:dyDescent="0.25">
      <c r="C66992" s="75"/>
      <c r="D66992" s="74"/>
    </row>
    <row r="66993" spans="3:4" x14ac:dyDescent="0.25">
      <c r="C66993" s="75"/>
      <c r="D66993" s="74"/>
    </row>
    <row r="66994" spans="3:4" x14ac:dyDescent="0.25">
      <c r="C66994" s="75"/>
      <c r="D66994" s="74"/>
    </row>
    <row r="66995" spans="3:4" x14ac:dyDescent="0.25">
      <c r="C66995" s="75"/>
      <c r="D66995" s="74"/>
    </row>
    <row r="66996" spans="3:4" x14ac:dyDescent="0.25">
      <c r="C66996" s="75"/>
      <c r="D66996" s="74"/>
    </row>
    <row r="66997" spans="3:4" x14ac:dyDescent="0.25">
      <c r="C66997" s="75"/>
      <c r="D66997" s="74"/>
    </row>
    <row r="66998" spans="3:4" x14ac:dyDescent="0.25">
      <c r="C66998" s="75"/>
      <c r="D66998" s="74"/>
    </row>
    <row r="66999" spans="3:4" x14ac:dyDescent="0.25">
      <c r="C66999" s="75"/>
      <c r="D66999" s="74"/>
    </row>
    <row r="67000" spans="3:4" x14ac:dyDescent="0.25">
      <c r="C67000" s="75"/>
      <c r="D67000" s="74"/>
    </row>
    <row r="67001" spans="3:4" x14ac:dyDescent="0.25">
      <c r="C67001" s="75"/>
      <c r="D67001" s="74"/>
    </row>
    <row r="67002" spans="3:4" x14ac:dyDescent="0.25">
      <c r="C67002" s="75"/>
      <c r="D67002" s="74"/>
    </row>
    <row r="67003" spans="3:4" x14ac:dyDescent="0.25">
      <c r="C67003" s="75"/>
      <c r="D67003" s="74"/>
    </row>
    <row r="67004" spans="3:4" x14ac:dyDescent="0.25">
      <c r="C67004" s="75"/>
      <c r="D67004" s="74"/>
    </row>
    <row r="67005" spans="3:4" x14ac:dyDescent="0.25">
      <c r="C67005" s="75"/>
      <c r="D67005" s="74"/>
    </row>
    <row r="67006" spans="3:4" x14ac:dyDescent="0.25">
      <c r="C67006" s="75"/>
      <c r="D67006" s="74"/>
    </row>
    <row r="67007" spans="3:4" x14ac:dyDescent="0.25">
      <c r="C67007" s="75"/>
      <c r="D67007" s="74"/>
    </row>
    <row r="67008" spans="3:4" x14ac:dyDescent="0.25">
      <c r="C67008" s="75"/>
      <c r="D67008" s="74"/>
    </row>
    <row r="67009" spans="3:4" x14ac:dyDescent="0.25">
      <c r="C67009" s="75"/>
      <c r="D67009" s="74"/>
    </row>
    <row r="67010" spans="3:4" x14ac:dyDescent="0.25">
      <c r="C67010" s="75"/>
      <c r="D67010" s="74"/>
    </row>
    <row r="67011" spans="3:4" x14ac:dyDescent="0.25">
      <c r="C67011" s="75"/>
      <c r="D67011" s="74"/>
    </row>
    <row r="67012" spans="3:4" x14ac:dyDescent="0.25">
      <c r="C67012" s="75"/>
      <c r="D67012" s="74"/>
    </row>
    <row r="67013" spans="3:4" x14ac:dyDescent="0.25">
      <c r="C67013" s="75"/>
      <c r="D67013" s="74"/>
    </row>
    <row r="67014" spans="3:4" x14ac:dyDescent="0.25">
      <c r="C67014" s="75"/>
      <c r="D67014" s="74"/>
    </row>
    <row r="67015" spans="3:4" x14ac:dyDescent="0.25">
      <c r="C67015" s="75"/>
      <c r="D67015" s="74"/>
    </row>
    <row r="67016" spans="3:4" x14ac:dyDescent="0.25">
      <c r="C67016" s="75"/>
      <c r="D67016" s="74"/>
    </row>
    <row r="67017" spans="3:4" x14ac:dyDescent="0.25">
      <c r="C67017" s="75"/>
      <c r="D67017" s="74"/>
    </row>
    <row r="67018" spans="3:4" x14ac:dyDescent="0.25">
      <c r="C67018" s="75"/>
      <c r="D67018" s="74"/>
    </row>
    <row r="67019" spans="3:4" x14ac:dyDescent="0.25">
      <c r="C67019" s="75"/>
      <c r="D67019" s="74"/>
    </row>
    <row r="67020" spans="3:4" x14ac:dyDescent="0.25">
      <c r="C67020" s="75"/>
      <c r="D67020" s="74"/>
    </row>
    <row r="67021" spans="3:4" x14ac:dyDescent="0.25">
      <c r="C67021" s="75"/>
      <c r="D67021" s="74"/>
    </row>
    <row r="67022" spans="3:4" x14ac:dyDescent="0.25">
      <c r="C67022" s="75"/>
      <c r="D67022" s="74"/>
    </row>
    <row r="67023" spans="3:4" x14ac:dyDescent="0.25">
      <c r="C67023" s="75"/>
      <c r="D67023" s="74"/>
    </row>
    <row r="67024" spans="3:4" x14ac:dyDescent="0.25">
      <c r="C67024" s="75"/>
      <c r="D67024" s="74"/>
    </row>
    <row r="67025" spans="3:4" x14ac:dyDescent="0.25">
      <c r="C67025" s="75"/>
      <c r="D67025" s="74"/>
    </row>
    <row r="67026" spans="3:4" x14ac:dyDescent="0.25">
      <c r="C67026" s="75"/>
      <c r="D67026" s="74"/>
    </row>
    <row r="67027" spans="3:4" x14ac:dyDescent="0.25">
      <c r="C67027" s="75"/>
      <c r="D67027" s="74"/>
    </row>
    <row r="67028" spans="3:4" x14ac:dyDescent="0.25">
      <c r="C67028" s="75"/>
      <c r="D67028" s="74"/>
    </row>
    <row r="67029" spans="3:4" x14ac:dyDescent="0.25">
      <c r="C67029" s="75"/>
      <c r="D67029" s="74"/>
    </row>
    <row r="67030" spans="3:4" x14ac:dyDescent="0.25">
      <c r="C67030" s="75"/>
      <c r="D67030" s="74"/>
    </row>
    <row r="67031" spans="3:4" x14ac:dyDescent="0.25">
      <c r="C67031" s="75"/>
      <c r="D67031" s="74"/>
    </row>
    <row r="67032" spans="3:4" x14ac:dyDescent="0.25">
      <c r="C67032" s="75"/>
      <c r="D67032" s="74"/>
    </row>
    <row r="67033" spans="3:4" x14ac:dyDescent="0.25">
      <c r="C67033" s="75"/>
      <c r="D67033" s="74"/>
    </row>
    <row r="67034" spans="3:4" x14ac:dyDescent="0.25">
      <c r="C67034" s="75"/>
      <c r="D67034" s="74"/>
    </row>
    <row r="67035" spans="3:4" x14ac:dyDescent="0.25">
      <c r="C67035" s="75"/>
      <c r="D67035" s="74"/>
    </row>
    <row r="67036" spans="3:4" x14ac:dyDescent="0.25">
      <c r="C67036" s="75"/>
      <c r="D67036" s="74"/>
    </row>
    <row r="67037" spans="3:4" x14ac:dyDescent="0.25">
      <c r="C67037" s="75"/>
      <c r="D67037" s="74"/>
    </row>
    <row r="67038" spans="3:4" x14ac:dyDescent="0.25">
      <c r="C67038" s="75"/>
      <c r="D67038" s="74"/>
    </row>
    <row r="67039" spans="3:4" x14ac:dyDescent="0.25">
      <c r="C67039" s="75"/>
      <c r="D67039" s="74"/>
    </row>
    <row r="67040" spans="3:4" x14ac:dyDescent="0.25">
      <c r="C67040" s="75"/>
      <c r="D67040" s="74"/>
    </row>
    <row r="67041" spans="3:4" x14ac:dyDescent="0.25">
      <c r="C67041" s="75"/>
      <c r="D67041" s="74"/>
    </row>
    <row r="67042" spans="3:4" x14ac:dyDescent="0.25">
      <c r="C67042" s="75"/>
      <c r="D67042" s="74"/>
    </row>
    <row r="67043" spans="3:4" x14ac:dyDescent="0.25">
      <c r="C67043" s="75"/>
      <c r="D67043" s="74"/>
    </row>
    <row r="67044" spans="3:4" x14ac:dyDescent="0.25">
      <c r="C67044" s="75"/>
      <c r="D67044" s="74"/>
    </row>
    <row r="67045" spans="3:4" x14ac:dyDescent="0.25">
      <c r="C67045" s="75"/>
      <c r="D67045" s="74"/>
    </row>
    <row r="67046" spans="3:4" x14ac:dyDescent="0.25">
      <c r="C67046" s="75"/>
      <c r="D67046" s="74"/>
    </row>
    <row r="67047" spans="3:4" x14ac:dyDescent="0.25">
      <c r="C67047" s="75"/>
      <c r="D67047" s="74"/>
    </row>
    <row r="67048" spans="3:4" x14ac:dyDescent="0.25">
      <c r="C67048" s="75"/>
      <c r="D67048" s="74"/>
    </row>
    <row r="67049" spans="3:4" x14ac:dyDescent="0.25">
      <c r="C67049" s="75"/>
      <c r="D67049" s="74"/>
    </row>
    <row r="67050" spans="3:4" x14ac:dyDescent="0.25">
      <c r="C67050" s="75"/>
      <c r="D67050" s="74"/>
    </row>
    <row r="67051" spans="3:4" x14ac:dyDescent="0.25">
      <c r="C67051" s="75"/>
      <c r="D67051" s="74"/>
    </row>
    <row r="67052" spans="3:4" x14ac:dyDescent="0.25">
      <c r="C67052" s="75"/>
      <c r="D67052" s="74"/>
    </row>
    <row r="67053" spans="3:4" x14ac:dyDescent="0.25">
      <c r="C67053" s="75"/>
      <c r="D67053" s="74"/>
    </row>
    <row r="67054" spans="3:4" x14ac:dyDescent="0.25">
      <c r="C67054" s="75"/>
      <c r="D67054" s="74"/>
    </row>
    <row r="67055" spans="3:4" x14ac:dyDescent="0.25">
      <c r="C67055" s="75"/>
      <c r="D67055" s="74"/>
    </row>
    <row r="67056" spans="3:4" x14ac:dyDescent="0.25">
      <c r="C67056" s="75"/>
      <c r="D67056" s="74"/>
    </row>
    <row r="67057" spans="3:4" x14ac:dyDescent="0.25">
      <c r="C67057" s="75"/>
      <c r="D67057" s="74"/>
    </row>
    <row r="67058" spans="3:4" x14ac:dyDescent="0.25">
      <c r="C67058" s="75"/>
      <c r="D67058" s="74"/>
    </row>
    <row r="67059" spans="3:4" x14ac:dyDescent="0.25">
      <c r="C67059" s="75"/>
      <c r="D67059" s="74"/>
    </row>
    <row r="67060" spans="3:4" x14ac:dyDescent="0.25">
      <c r="C67060" s="75"/>
      <c r="D67060" s="74"/>
    </row>
    <row r="67061" spans="3:4" x14ac:dyDescent="0.25">
      <c r="C67061" s="75"/>
      <c r="D67061" s="74"/>
    </row>
    <row r="67062" spans="3:4" x14ac:dyDescent="0.25">
      <c r="C67062" s="75"/>
      <c r="D67062" s="74"/>
    </row>
    <row r="67063" spans="3:4" x14ac:dyDescent="0.25">
      <c r="C67063" s="75"/>
      <c r="D67063" s="74"/>
    </row>
    <row r="67064" spans="3:4" x14ac:dyDescent="0.25">
      <c r="C67064" s="75"/>
      <c r="D67064" s="74"/>
    </row>
    <row r="67065" spans="3:4" x14ac:dyDescent="0.25">
      <c r="C67065" s="75"/>
      <c r="D67065" s="74"/>
    </row>
    <row r="67066" spans="3:4" x14ac:dyDescent="0.25">
      <c r="C67066" s="75"/>
      <c r="D67066" s="74"/>
    </row>
    <row r="67067" spans="3:4" x14ac:dyDescent="0.25">
      <c r="C67067" s="75"/>
      <c r="D67067" s="74"/>
    </row>
    <row r="67068" spans="3:4" x14ac:dyDescent="0.25">
      <c r="C67068" s="75"/>
      <c r="D67068" s="74"/>
    </row>
    <row r="67069" spans="3:4" x14ac:dyDescent="0.25">
      <c r="C67069" s="75"/>
      <c r="D67069" s="74"/>
    </row>
    <row r="67070" spans="3:4" x14ac:dyDescent="0.25">
      <c r="C67070" s="75"/>
      <c r="D67070" s="74"/>
    </row>
    <row r="67071" spans="3:4" x14ac:dyDescent="0.25">
      <c r="C67071" s="75"/>
      <c r="D67071" s="74"/>
    </row>
    <row r="67072" spans="3:4" x14ac:dyDescent="0.25">
      <c r="C67072" s="75"/>
      <c r="D67072" s="74"/>
    </row>
    <row r="67073" spans="3:4" x14ac:dyDescent="0.25">
      <c r="C67073" s="75"/>
      <c r="D67073" s="74"/>
    </row>
    <row r="67074" spans="3:4" x14ac:dyDescent="0.25">
      <c r="C67074" s="75"/>
      <c r="D67074" s="74"/>
    </row>
    <row r="67075" spans="3:4" x14ac:dyDescent="0.25">
      <c r="C67075" s="75"/>
      <c r="D67075" s="74"/>
    </row>
    <row r="67076" spans="3:4" x14ac:dyDescent="0.25">
      <c r="C67076" s="75"/>
      <c r="D67076" s="74"/>
    </row>
    <row r="67077" spans="3:4" x14ac:dyDescent="0.25">
      <c r="C67077" s="75"/>
      <c r="D67077" s="74"/>
    </row>
    <row r="67078" spans="3:4" x14ac:dyDescent="0.25">
      <c r="C67078" s="75"/>
      <c r="D67078" s="74"/>
    </row>
    <row r="67079" spans="3:4" x14ac:dyDescent="0.25">
      <c r="C67079" s="75"/>
      <c r="D67079" s="74"/>
    </row>
    <row r="67080" spans="3:4" x14ac:dyDescent="0.25">
      <c r="C67080" s="75"/>
      <c r="D67080" s="74"/>
    </row>
    <row r="67081" spans="3:4" x14ac:dyDescent="0.25">
      <c r="C67081" s="75"/>
      <c r="D67081" s="74"/>
    </row>
    <row r="67082" spans="3:4" x14ac:dyDescent="0.25">
      <c r="C67082" s="75"/>
      <c r="D67082" s="74"/>
    </row>
    <row r="67083" spans="3:4" x14ac:dyDescent="0.25">
      <c r="C67083" s="75"/>
      <c r="D67083" s="74"/>
    </row>
    <row r="67084" spans="3:4" x14ac:dyDescent="0.25">
      <c r="C67084" s="75"/>
      <c r="D67084" s="74"/>
    </row>
    <row r="67085" spans="3:4" x14ac:dyDescent="0.25">
      <c r="C67085" s="75"/>
      <c r="D67085" s="74"/>
    </row>
    <row r="67086" spans="3:4" x14ac:dyDescent="0.25">
      <c r="C67086" s="75"/>
      <c r="D67086" s="74"/>
    </row>
    <row r="67087" spans="3:4" x14ac:dyDescent="0.25">
      <c r="C67087" s="75"/>
      <c r="D67087" s="74"/>
    </row>
    <row r="67088" spans="3:4" x14ac:dyDescent="0.25">
      <c r="C67088" s="75"/>
      <c r="D67088" s="74"/>
    </row>
    <row r="67089" spans="3:4" x14ac:dyDescent="0.25">
      <c r="C67089" s="75"/>
      <c r="D67089" s="74"/>
    </row>
    <row r="67090" spans="3:4" x14ac:dyDescent="0.25">
      <c r="C67090" s="75"/>
      <c r="D67090" s="74"/>
    </row>
    <row r="67091" spans="3:4" x14ac:dyDescent="0.25">
      <c r="C67091" s="75"/>
      <c r="D67091" s="74"/>
    </row>
    <row r="67092" spans="3:4" x14ac:dyDescent="0.25">
      <c r="C67092" s="75"/>
      <c r="D67092" s="74"/>
    </row>
    <row r="67093" spans="3:4" x14ac:dyDescent="0.25">
      <c r="C67093" s="75"/>
      <c r="D67093" s="74"/>
    </row>
    <row r="67094" spans="3:4" x14ac:dyDescent="0.25">
      <c r="C67094" s="75"/>
      <c r="D67094" s="74"/>
    </row>
    <row r="67095" spans="3:4" x14ac:dyDescent="0.25">
      <c r="C67095" s="75"/>
      <c r="D67095" s="74"/>
    </row>
    <row r="67096" spans="3:4" x14ac:dyDescent="0.25">
      <c r="C67096" s="75"/>
      <c r="D67096" s="74"/>
    </row>
    <row r="67097" spans="3:4" x14ac:dyDescent="0.25">
      <c r="C67097" s="75"/>
      <c r="D67097" s="74"/>
    </row>
    <row r="67098" spans="3:4" x14ac:dyDescent="0.25">
      <c r="C67098" s="75"/>
      <c r="D67098" s="74"/>
    </row>
    <row r="67099" spans="3:4" x14ac:dyDescent="0.25">
      <c r="C67099" s="75"/>
      <c r="D67099" s="74"/>
    </row>
    <row r="67100" spans="3:4" x14ac:dyDescent="0.25">
      <c r="C67100" s="75"/>
      <c r="D67100" s="74"/>
    </row>
    <row r="67101" spans="3:4" x14ac:dyDescent="0.25">
      <c r="C67101" s="75"/>
      <c r="D67101" s="74"/>
    </row>
    <row r="67102" spans="3:4" x14ac:dyDescent="0.25">
      <c r="C67102" s="75"/>
      <c r="D67102" s="74"/>
    </row>
    <row r="67103" spans="3:4" x14ac:dyDescent="0.25">
      <c r="C67103" s="75"/>
      <c r="D67103" s="74"/>
    </row>
    <row r="67104" spans="3:4" x14ac:dyDescent="0.25">
      <c r="C67104" s="75"/>
      <c r="D67104" s="74"/>
    </row>
    <row r="67105" spans="3:4" x14ac:dyDescent="0.25">
      <c r="C67105" s="75"/>
      <c r="D67105" s="74"/>
    </row>
    <row r="67106" spans="3:4" x14ac:dyDescent="0.25">
      <c r="C67106" s="75"/>
      <c r="D67106" s="74"/>
    </row>
    <row r="67107" spans="3:4" x14ac:dyDescent="0.25">
      <c r="C67107" s="75"/>
      <c r="D67107" s="74"/>
    </row>
    <row r="67108" spans="3:4" x14ac:dyDescent="0.25">
      <c r="C67108" s="75"/>
      <c r="D67108" s="74"/>
    </row>
    <row r="67109" spans="3:4" x14ac:dyDescent="0.25">
      <c r="C67109" s="75"/>
      <c r="D67109" s="74"/>
    </row>
    <row r="67110" spans="3:4" x14ac:dyDescent="0.25">
      <c r="C67110" s="75"/>
      <c r="D67110" s="74"/>
    </row>
    <row r="67111" spans="3:4" x14ac:dyDescent="0.25">
      <c r="C67111" s="75"/>
      <c r="D67111" s="74"/>
    </row>
    <row r="67112" spans="3:4" x14ac:dyDescent="0.25">
      <c r="C67112" s="75"/>
      <c r="D67112" s="74"/>
    </row>
    <row r="67113" spans="3:4" x14ac:dyDescent="0.25">
      <c r="C67113" s="75"/>
      <c r="D67113" s="74"/>
    </row>
    <row r="67114" spans="3:4" x14ac:dyDescent="0.25">
      <c r="C67114" s="75"/>
      <c r="D67114" s="74"/>
    </row>
    <row r="67115" spans="3:4" x14ac:dyDescent="0.25">
      <c r="C67115" s="75"/>
      <c r="D67115" s="74"/>
    </row>
    <row r="67116" spans="3:4" x14ac:dyDescent="0.25">
      <c r="C67116" s="75"/>
      <c r="D67116" s="74"/>
    </row>
    <row r="67117" spans="3:4" x14ac:dyDescent="0.25">
      <c r="C67117" s="75"/>
      <c r="D67117" s="74"/>
    </row>
    <row r="67118" spans="3:4" x14ac:dyDescent="0.25">
      <c r="C67118" s="75"/>
      <c r="D67118" s="74"/>
    </row>
    <row r="67119" spans="3:4" x14ac:dyDescent="0.25">
      <c r="C67119" s="75"/>
      <c r="D67119" s="74"/>
    </row>
    <row r="67120" spans="3:4" x14ac:dyDescent="0.25">
      <c r="C67120" s="75"/>
      <c r="D67120" s="74"/>
    </row>
    <row r="67121" spans="3:4" x14ac:dyDescent="0.25">
      <c r="C67121" s="75"/>
      <c r="D67121" s="74"/>
    </row>
    <row r="67122" spans="3:4" x14ac:dyDescent="0.25">
      <c r="C67122" s="75"/>
      <c r="D67122" s="74"/>
    </row>
    <row r="67123" spans="3:4" x14ac:dyDescent="0.25">
      <c r="C67123" s="75"/>
      <c r="D67123" s="74"/>
    </row>
    <row r="67124" spans="3:4" x14ac:dyDescent="0.25">
      <c r="C67124" s="75"/>
      <c r="D67124" s="74"/>
    </row>
    <row r="67125" spans="3:4" x14ac:dyDescent="0.25">
      <c r="C67125" s="75"/>
      <c r="D67125" s="74"/>
    </row>
    <row r="67126" spans="3:4" x14ac:dyDescent="0.25">
      <c r="C67126" s="75"/>
      <c r="D67126" s="74"/>
    </row>
    <row r="67127" spans="3:4" x14ac:dyDescent="0.25">
      <c r="C67127" s="75"/>
      <c r="D67127" s="74"/>
    </row>
    <row r="67128" spans="3:4" x14ac:dyDescent="0.25">
      <c r="C67128" s="75"/>
      <c r="D67128" s="74"/>
    </row>
    <row r="67129" spans="3:4" x14ac:dyDescent="0.25">
      <c r="C67129" s="75"/>
      <c r="D67129" s="74"/>
    </row>
    <row r="67130" spans="3:4" x14ac:dyDescent="0.25">
      <c r="C67130" s="75"/>
      <c r="D67130" s="74"/>
    </row>
    <row r="67131" spans="3:4" x14ac:dyDescent="0.25">
      <c r="C67131" s="75"/>
      <c r="D67131" s="74"/>
    </row>
    <row r="67132" spans="3:4" x14ac:dyDescent="0.25">
      <c r="C67132" s="75"/>
      <c r="D67132" s="74"/>
    </row>
    <row r="67133" spans="3:4" x14ac:dyDescent="0.25">
      <c r="C67133" s="75"/>
      <c r="D67133" s="74"/>
    </row>
    <row r="67134" spans="3:4" x14ac:dyDescent="0.25">
      <c r="C67134" s="75"/>
      <c r="D67134" s="74"/>
    </row>
    <row r="67135" spans="3:4" x14ac:dyDescent="0.25">
      <c r="C67135" s="75"/>
      <c r="D67135" s="74"/>
    </row>
    <row r="67136" spans="3:4" x14ac:dyDescent="0.25">
      <c r="C67136" s="75"/>
      <c r="D67136" s="74"/>
    </row>
    <row r="67137" spans="3:4" x14ac:dyDescent="0.25">
      <c r="C67137" s="75"/>
      <c r="D67137" s="74"/>
    </row>
    <row r="67138" spans="3:4" x14ac:dyDescent="0.25">
      <c r="C67138" s="75"/>
      <c r="D67138" s="74"/>
    </row>
    <row r="67139" spans="3:4" x14ac:dyDescent="0.25">
      <c r="C67139" s="75"/>
      <c r="D67139" s="74"/>
    </row>
    <row r="67140" spans="3:4" x14ac:dyDescent="0.25">
      <c r="C67140" s="75"/>
      <c r="D67140" s="74"/>
    </row>
    <row r="67141" spans="3:4" x14ac:dyDescent="0.25">
      <c r="C67141" s="75"/>
      <c r="D67141" s="74"/>
    </row>
    <row r="67142" spans="3:4" x14ac:dyDescent="0.25">
      <c r="C67142" s="75"/>
      <c r="D67142" s="74"/>
    </row>
    <row r="67143" spans="3:4" x14ac:dyDescent="0.25">
      <c r="C67143" s="75"/>
      <c r="D67143" s="74"/>
    </row>
    <row r="67144" spans="3:4" x14ac:dyDescent="0.25">
      <c r="C67144" s="75"/>
      <c r="D67144" s="74"/>
    </row>
    <row r="67145" spans="3:4" x14ac:dyDescent="0.25">
      <c r="C67145" s="75"/>
      <c r="D67145" s="74"/>
    </row>
    <row r="67146" spans="3:4" x14ac:dyDescent="0.25">
      <c r="C67146" s="75"/>
      <c r="D67146" s="74"/>
    </row>
    <row r="67147" spans="3:4" x14ac:dyDescent="0.25">
      <c r="C67147" s="75"/>
      <c r="D67147" s="74"/>
    </row>
    <row r="67148" spans="3:4" x14ac:dyDescent="0.25">
      <c r="C67148" s="75"/>
      <c r="D67148" s="74"/>
    </row>
    <row r="67149" spans="3:4" x14ac:dyDescent="0.25">
      <c r="C67149" s="75"/>
      <c r="D67149" s="74"/>
    </row>
    <row r="67150" spans="3:4" x14ac:dyDescent="0.25">
      <c r="C67150" s="75"/>
      <c r="D67150" s="74"/>
    </row>
    <row r="67151" spans="3:4" x14ac:dyDescent="0.25">
      <c r="C67151" s="75"/>
      <c r="D67151" s="74"/>
    </row>
    <row r="67152" spans="3:4" x14ac:dyDescent="0.25">
      <c r="C67152" s="75"/>
      <c r="D67152" s="74"/>
    </row>
    <row r="67153" spans="3:4" x14ac:dyDescent="0.25">
      <c r="C67153" s="75"/>
      <c r="D67153" s="74"/>
    </row>
    <row r="67154" spans="3:4" x14ac:dyDescent="0.25">
      <c r="C67154" s="75"/>
      <c r="D67154" s="74"/>
    </row>
    <row r="67155" spans="3:4" x14ac:dyDescent="0.25">
      <c r="C67155" s="75"/>
      <c r="D67155" s="74"/>
    </row>
    <row r="67156" spans="3:4" x14ac:dyDescent="0.25">
      <c r="C67156" s="75"/>
      <c r="D67156" s="74"/>
    </row>
    <row r="67157" spans="3:4" x14ac:dyDescent="0.25">
      <c r="C67157" s="75"/>
      <c r="D67157" s="74"/>
    </row>
    <row r="67158" spans="3:4" x14ac:dyDescent="0.25">
      <c r="C67158" s="75"/>
      <c r="D67158" s="74"/>
    </row>
    <row r="67159" spans="3:4" x14ac:dyDescent="0.25">
      <c r="C67159" s="75"/>
      <c r="D67159" s="74"/>
    </row>
    <row r="67160" spans="3:4" x14ac:dyDescent="0.25">
      <c r="C67160" s="75"/>
      <c r="D67160" s="74"/>
    </row>
    <row r="67161" spans="3:4" x14ac:dyDescent="0.25">
      <c r="C67161" s="75"/>
      <c r="D67161" s="74"/>
    </row>
    <row r="67162" spans="3:4" x14ac:dyDescent="0.25">
      <c r="C67162" s="75"/>
      <c r="D67162" s="74"/>
    </row>
    <row r="67163" spans="3:4" x14ac:dyDescent="0.25">
      <c r="C67163" s="75"/>
      <c r="D67163" s="74"/>
    </row>
    <row r="67164" spans="3:4" x14ac:dyDescent="0.25">
      <c r="C67164" s="75"/>
      <c r="D67164" s="74"/>
    </row>
    <row r="67165" spans="3:4" x14ac:dyDescent="0.25">
      <c r="C67165" s="75"/>
      <c r="D67165" s="74"/>
    </row>
    <row r="67166" spans="3:4" x14ac:dyDescent="0.25">
      <c r="C67166" s="75"/>
      <c r="D67166" s="74"/>
    </row>
    <row r="67167" spans="3:4" x14ac:dyDescent="0.25">
      <c r="C67167" s="75"/>
      <c r="D67167" s="74"/>
    </row>
    <row r="67168" spans="3:4" x14ac:dyDescent="0.25">
      <c r="C67168" s="75"/>
      <c r="D67168" s="74"/>
    </row>
    <row r="67169" spans="3:4" x14ac:dyDescent="0.25">
      <c r="C67169" s="75"/>
      <c r="D67169" s="74"/>
    </row>
    <row r="67170" spans="3:4" x14ac:dyDescent="0.25">
      <c r="C67170" s="75"/>
      <c r="D67170" s="74"/>
    </row>
    <row r="67171" spans="3:4" x14ac:dyDescent="0.25">
      <c r="C67171" s="75"/>
      <c r="D67171" s="74"/>
    </row>
    <row r="67172" spans="3:4" x14ac:dyDescent="0.25">
      <c r="C67172" s="75"/>
      <c r="D67172" s="74"/>
    </row>
    <row r="67173" spans="3:4" x14ac:dyDescent="0.25">
      <c r="C67173" s="75"/>
      <c r="D67173" s="74"/>
    </row>
    <row r="67174" spans="3:4" x14ac:dyDescent="0.25">
      <c r="C67174" s="75"/>
      <c r="D67174" s="74"/>
    </row>
    <row r="67175" spans="3:4" x14ac:dyDescent="0.25">
      <c r="C67175" s="75"/>
      <c r="D67175" s="74"/>
    </row>
    <row r="67176" spans="3:4" x14ac:dyDescent="0.25">
      <c r="C67176" s="75"/>
      <c r="D67176" s="74"/>
    </row>
    <row r="67177" spans="3:4" x14ac:dyDescent="0.25">
      <c r="C67177" s="75"/>
      <c r="D67177" s="74"/>
    </row>
    <row r="67178" spans="3:4" x14ac:dyDescent="0.25">
      <c r="C67178" s="75"/>
      <c r="D67178" s="74"/>
    </row>
    <row r="67179" spans="3:4" x14ac:dyDescent="0.25">
      <c r="C67179" s="75"/>
      <c r="D67179" s="74"/>
    </row>
    <row r="67180" spans="3:4" x14ac:dyDescent="0.25">
      <c r="C67180" s="75"/>
      <c r="D67180" s="74"/>
    </row>
    <row r="67181" spans="3:4" x14ac:dyDescent="0.25">
      <c r="C67181" s="75"/>
      <c r="D67181" s="74"/>
    </row>
    <row r="67182" spans="3:4" x14ac:dyDescent="0.25">
      <c r="C67182" s="75"/>
      <c r="D67182" s="74"/>
    </row>
    <row r="67183" spans="3:4" x14ac:dyDescent="0.25">
      <c r="C67183" s="75"/>
      <c r="D67183" s="74"/>
    </row>
    <row r="67184" spans="3:4" x14ac:dyDescent="0.25">
      <c r="C67184" s="75"/>
      <c r="D67184" s="74"/>
    </row>
    <row r="67185" spans="3:4" x14ac:dyDescent="0.25">
      <c r="C67185" s="75"/>
      <c r="D67185" s="74"/>
    </row>
    <row r="67186" spans="3:4" x14ac:dyDescent="0.25">
      <c r="C67186" s="75"/>
      <c r="D67186" s="74"/>
    </row>
    <row r="67187" spans="3:4" x14ac:dyDescent="0.25">
      <c r="C67187" s="75"/>
      <c r="D67187" s="74"/>
    </row>
    <row r="67188" spans="3:4" x14ac:dyDescent="0.25">
      <c r="C67188" s="75"/>
      <c r="D67188" s="74"/>
    </row>
    <row r="67189" spans="3:4" x14ac:dyDescent="0.25">
      <c r="C67189" s="75"/>
      <c r="D67189" s="74"/>
    </row>
    <row r="67190" spans="3:4" x14ac:dyDescent="0.25">
      <c r="C67190" s="75"/>
      <c r="D67190" s="74"/>
    </row>
    <row r="67191" spans="3:4" x14ac:dyDescent="0.25">
      <c r="C67191" s="75"/>
      <c r="D67191" s="74"/>
    </row>
    <row r="67192" spans="3:4" x14ac:dyDescent="0.25">
      <c r="C67192" s="75"/>
      <c r="D67192" s="74"/>
    </row>
    <row r="67193" spans="3:4" x14ac:dyDescent="0.25">
      <c r="C67193" s="75"/>
      <c r="D67193" s="74"/>
    </row>
    <row r="67194" spans="3:4" x14ac:dyDescent="0.25">
      <c r="C67194" s="75"/>
      <c r="D67194" s="74"/>
    </row>
    <row r="67195" spans="3:4" x14ac:dyDescent="0.25">
      <c r="C67195" s="75"/>
      <c r="D67195" s="74"/>
    </row>
    <row r="67196" spans="3:4" x14ac:dyDescent="0.25">
      <c r="C67196" s="75"/>
      <c r="D67196" s="74"/>
    </row>
    <row r="67197" spans="3:4" x14ac:dyDescent="0.25">
      <c r="C67197" s="75"/>
      <c r="D67197" s="74"/>
    </row>
    <row r="67198" spans="3:4" x14ac:dyDescent="0.25">
      <c r="C67198" s="75"/>
      <c r="D67198" s="74"/>
    </row>
    <row r="67199" spans="3:4" x14ac:dyDescent="0.25">
      <c r="C67199" s="75"/>
      <c r="D67199" s="74"/>
    </row>
    <row r="67200" spans="3:4" x14ac:dyDescent="0.25">
      <c r="C67200" s="75"/>
      <c r="D67200" s="74"/>
    </row>
    <row r="67201" spans="3:4" x14ac:dyDescent="0.25">
      <c r="C67201" s="75"/>
      <c r="D67201" s="74"/>
    </row>
    <row r="67202" spans="3:4" x14ac:dyDescent="0.25">
      <c r="C67202" s="75"/>
      <c r="D67202" s="74"/>
    </row>
    <row r="67203" spans="3:4" x14ac:dyDescent="0.25">
      <c r="C67203" s="75"/>
      <c r="D67203" s="74"/>
    </row>
    <row r="67204" spans="3:4" x14ac:dyDescent="0.25">
      <c r="C67204" s="75"/>
      <c r="D67204" s="74"/>
    </row>
    <row r="67205" spans="3:4" x14ac:dyDescent="0.25">
      <c r="C67205" s="75"/>
      <c r="D67205" s="74"/>
    </row>
    <row r="67206" spans="3:4" x14ac:dyDescent="0.25">
      <c r="C67206" s="75"/>
      <c r="D67206" s="74"/>
    </row>
    <row r="67207" spans="3:4" x14ac:dyDescent="0.25">
      <c r="C67207" s="75"/>
      <c r="D67207" s="74"/>
    </row>
    <row r="67208" spans="3:4" x14ac:dyDescent="0.25">
      <c r="C67208" s="75"/>
      <c r="D67208" s="74"/>
    </row>
    <row r="67209" spans="3:4" x14ac:dyDescent="0.25">
      <c r="C67209" s="75"/>
      <c r="D67209" s="74"/>
    </row>
    <row r="67210" spans="3:4" x14ac:dyDescent="0.25">
      <c r="C67210" s="75"/>
      <c r="D67210" s="74"/>
    </row>
    <row r="67211" spans="3:4" x14ac:dyDescent="0.25">
      <c r="C67211" s="75"/>
      <c r="D67211" s="74"/>
    </row>
    <row r="67212" spans="3:4" x14ac:dyDescent="0.25">
      <c r="C67212" s="75"/>
      <c r="D67212" s="74"/>
    </row>
    <row r="67213" spans="3:4" x14ac:dyDescent="0.25">
      <c r="C67213" s="75"/>
      <c r="D67213" s="74"/>
    </row>
    <row r="67214" spans="3:4" x14ac:dyDescent="0.25">
      <c r="C67214" s="75"/>
      <c r="D67214" s="74"/>
    </row>
    <row r="67215" spans="3:4" x14ac:dyDescent="0.25">
      <c r="C67215" s="75"/>
      <c r="D67215" s="74"/>
    </row>
    <row r="67216" spans="3:4" x14ac:dyDescent="0.25">
      <c r="C67216" s="75"/>
      <c r="D67216" s="74"/>
    </row>
    <row r="67217" spans="3:4" x14ac:dyDescent="0.25">
      <c r="C67217" s="75"/>
      <c r="D67217" s="74"/>
    </row>
    <row r="67218" spans="3:4" x14ac:dyDescent="0.25">
      <c r="C67218" s="75"/>
      <c r="D67218" s="74"/>
    </row>
    <row r="67219" spans="3:4" x14ac:dyDescent="0.25">
      <c r="C67219" s="75"/>
      <c r="D67219" s="74"/>
    </row>
    <row r="67220" spans="3:4" x14ac:dyDescent="0.25">
      <c r="C67220" s="75"/>
      <c r="D67220" s="74"/>
    </row>
    <row r="67221" spans="3:4" x14ac:dyDescent="0.25">
      <c r="C67221" s="75"/>
      <c r="D67221" s="74"/>
    </row>
    <row r="67222" spans="3:4" x14ac:dyDescent="0.25">
      <c r="C67222" s="75"/>
      <c r="D67222" s="74"/>
    </row>
    <row r="67223" spans="3:4" x14ac:dyDescent="0.25">
      <c r="C67223" s="75"/>
      <c r="D67223" s="74"/>
    </row>
    <row r="67224" spans="3:4" x14ac:dyDescent="0.25">
      <c r="C67224" s="75"/>
      <c r="D67224" s="74"/>
    </row>
    <row r="67225" spans="3:4" x14ac:dyDescent="0.25">
      <c r="C67225" s="75"/>
      <c r="D67225" s="74"/>
    </row>
    <row r="67226" spans="3:4" x14ac:dyDescent="0.25">
      <c r="C67226" s="75"/>
      <c r="D67226" s="74"/>
    </row>
    <row r="67227" spans="3:4" x14ac:dyDescent="0.25">
      <c r="C67227" s="75"/>
      <c r="D67227" s="74"/>
    </row>
    <row r="67228" spans="3:4" x14ac:dyDescent="0.25">
      <c r="C67228" s="75"/>
      <c r="D67228" s="74"/>
    </row>
    <row r="67229" spans="3:4" x14ac:dyDescent="0.25">
      <c r="C67229" s="75"/>
      <c r="D67229" s="74"/>
    </row>
    <row r="67230" spans="3:4" x14ac:dyDescent="0.25">
      <c r="C67230" s="75"/>
      <c r="D67230" s="74"/>
    </row>
    <row r="67231" spans="3:4" x14ac:dyDescent="0.25">
      <c r="C67231" s="75"/>
      <c r="D67231" s="74"/>
    </row>
    <row r="67232" spans="3:4" x14ac:dyDescent="0.25">
      <c r="C67232" s="75"/>
      <c r="D67232" s="74"/>
    </row>
    <row r="67233" spans="3:4" x14ac:dyDescent="0.25">
      <c r="C67233" s="75"/>
      <c r="D67233" s="74"/>
    </row>
    <row r="67234" spans="3:4" x14ac:dyDescent="0.25">
      <c r="C67234" s="75"/>
      <c r="D67234" s="74"/>
    </row>
    <row r="67235" spans="3:4" x14ac:dyDescent="0.25">
      <c r="C67235" s="75"/>
      <c r="D67235" s="74"/>
    </row>
    <row r="67236" spans="3:4" x14ac:dyDescent="0.25">
      <c r="C67236" s="75"/>
      <c r="D67236" s="74"/>
    </row>
    <row r="67237" spans="3:4" x14ac:dyDescent="0.25">
      <c r="C67237" s="75"/>
      <c r="D67237" s="74"/>
    </row>
    <row r="67238" spans="3:4" x14ac:dyDescent="0.25">
      <c r="C67238" s="75"/>
      <c r="D67238" s="74"/>
    </row>
    <row r="67239" spans="3:4" x14ac:dyDescent="0.25">
      <c r="C67239" s="75"/>
      <c r="D67239" s="74"/>
    </row>
    <row r="67240" spans="3:4" x14ac:dyDescent="0.25">
      <c r="C67240" s="75"/>
      <c r="D67240" s="74"/>
    </row>
    <row r="67241" spans="3:4" x14ac:dyDescent="0.25">
      <c r="C67241" s="75"/>
      <c r="D67241" s="74"/>
    </row>
    <row r="67242" spans="3:4" x14ac:dyDescent="0.25">
      <c r="C67242" s="75"/>
      <c r="D67242" s="74"/>
    </row>
    <row r="67243" spans="3:4" x14ac:dyDescent="0.25">
      <c r="C67243" s="75"/>
      <c r="D67243" s="74"/>
    </row>
    <row r="67244" spans="3:4" x14ac:dyDescent="0.25">
      <c r="C67244" s="75"/>
      <c r="D67244" s="74"/>
    </row>
    <row r="67245" spans="3:4" x14ac:dyDescent="0.25">
      <c r="C67245" s="75"/>
      <c r="D67245" s="74"/>
    </row>
    <row r="67246" spans="3:4" x14ac:dyDescent="0.25">
      <c r="C67246" s="75"/>
      <c r="D67246" s="74"/>
    </row>
    <row r="67247" spans="3:4" x14ac:dyDescent="0.25">
      <c r="C67247" s="75"/>
      <c r="D67247" s="74"/>
    </row>
    <row r="67248" spans="3:4" x14ac:dyDescent="0.25">
      <c r="C67248" s="75"/>
      <c r="D67248" s="74"/>
    </row>
    <row r="67249" spans="3:4" x14ac:dyDescent="0.25">
      <c r="C67249" s="75"/>
      <c r="D67249" s="74"/>
    </row>
    <row r="67250" spans="3:4" x14ac:dyDescent="0.25">
      <c r="C67250" s="75"/>
      <c r="D67250" s="74"/>
    </row>
    <row r="67251" spans="3:4" x14ac:dyDescent="0.25">
      <c r="C67251" s="75"/>
      <c r="D67251" s="74"/>
    </row>
    <row r="67252" spans="3:4" x14ac:dyDescent="0.25">
      <c r="C67252" s="75"/>
      <c r="D67252" s="74"/>
    </row>
    <row r="67253" spans="3:4" x14ac:dyDescent="0.25">
      <c r="C67253" s="75"/>
      <c r="D67253" s="74"/>
    </row>
    <row r="67254" spans="3:4" x14ac:dyDescent="0.25">
      <c r="C67254" s="75"/>
      <c r="D67254" s="74"/>
    </row>
    <row r="67255" spans="3:4" x14ac:dyDescent="0.25">
      <c r="C67255" s="75"/>
      <c r="D67255" s="74"/>
    </row>
    <row r="67256" spans="3:4" x14ac:dyDescent="0.25">
      <c r="C67256" s="75"/>
      <c r="D67256" s="74"/>
    </row>
    <row r="67257" spans="3:4" x14ac:dyDescent="0.25">
      <c r="C67257" s="75"/>
      <c r="D67257" s="74"/>
    </row>
    <row r="67258" spans="3:4" x14ac:dyDescent="0.25">
      <c r="C67258" s="75"/>
      <c r="D67258" s="74"/>
    </row>
    <row r="67259" spans="3:4" x14ac:dyDescent="0.25">
      <c r="C67259" s="75"/>
      <c r="D67259" s="74"/>
    </row>
    <row r="67260" spans="3:4" x14ac:dyDescent="0.25">
      <c r="C67260" s="75"/>
      <c r="D67260" s="74"/>
    </row>
    <row r="67261" spans="3:4" x14ac:dyDescent="0.25">
      <c r="C67261" s="75"/>
      <c r="D67261" s="74"/>
    </row>
    <row r="67262" spans="3:4" x14ac:dyDescent="0.25">
      <c r="C67262" s="75"/>
      <c r="D67262" s="74"/>
    </row>
    <row r="67263" spans="3:4" x14ac:dyDescent="0.25">
      <c r="C67263" s="75"/>
      <c r="D67263" s="74"/>
    </row>
    <row r="67264" spans="3:4" x14ac:dyDescent="0.25">
      <c r="C67264" s="75"/>
      <c r="D67264" s="74"/>
    </row>
    <row r="67265" spans="3:4" x14ac:dyDescent="0.25">
      <c r="C67265" s="75"/>
      <c r="D67265" s="74"/>
    </row>
    <row r="67266" spans="3:4" x14ac:dyDescent="0.25">
      <c r="C67266" s="75"/>
      <c r="D67266" s="74"/>
    </row>
    <row r="67267" spans="3:4" x14ac:dyDescent="0.25">
      <c r="C67267" s="75"/>
      <c r="D67267" s="74"/>
    </row>
    <row r="67268" spans="3:4" x14ac:dyDescent="0.25">
      <c r="C67268" s="75"/>
      <c r="D67268" s="74"/>
    </row>
    <row r="67269" spans="3:4" x14ac:dyDescent="0.25">
      <c r="C67269" s="75"/>
      <c r="D67269" s="74"/>
    </row>
    <row r="67270" spans="3:4" x14ac:dyDescent="0.25">
      <c r="C67270" s="75"/>
      <c r="D67270" s="74"/>
    </row>
    <row r="67271" spans="3:4" x14ac:dyDescent="0.25">
      <c r="C67271" s="75"/>
      <c r="D67271" s="74"/>
    </row>
    <row r="67272" spans="3:4" x14ac:dyDescent="0.25">
      <c r="C67272" s="75"/>
      <c r="D67272" s="74"/>
    </row>
    <row r="67273" spans="3:4" x14ac:dyDescent="0.25">
      <c r="C67273" s="75"/>
      <c r="D67273" s="74"/>
    </row>
    <row r="67274" spans="3:4" x14ac:dyDescent="0.25">
      <c r="C67274" s="75"/>
      <c r="D67274" s="74"/>
    </row>
    <row r="67275" spans="3:4" x14ac:dyDescent="0.25">
      <c r="C67275" s="75"/>
      <c r="D67275" s="74"/>
    </row>
    <row r="67276" spans="3:4" x14ac:dyDescent="0.25">
      <c r="C67276" s="75"/>
      <c r="D67276" s="74"/>
    </row>
    <row r="67277" spans="3:4" x14ac:dyDescent="0.25">
      <c r="C67277" s="75"/>
      <c r="D67277" s="74"/>
    </row>
    <row r="67278" spans="3:4" x14ac:dyDescent="0.25">
      <c r="C67278" s="75"/>
      <c r="D67278" s="74"/>
    </row>
    <row r="67279" spans="3:4" x14ac:dyDescent="0.25">
      <c r="C67279" s="75"/>
      <c r="D67279" s="74"/>
    </row>
    <row r="67280" spans="3:4" x14ac:dyDescent="0.25">
      <c r="C67280" s="75"/>
      <c r="D67280" s="74"/>
    </row>
    <row r="67281" spans="3:4" x14ac:dyDescent="0.25">
      <c r="C67281" s="75"/>
      <c r="D67281" s="74"/>
    </row>
    <row r="67282" spans="3:4" x14ac:dyDescent="0.25">
      <c r="C67282" s="75"/>
      <c r="D67282" s="74"/>
    </row>
    <row r="67283" spans="3:4" x14ac:dyDescent="0.25">
      <c r="C67283" s="75"/>
      <c r="D67283" s="74"/>
    </row>
    <row r="67284" spans="3:4" x14ac:dyDescent="0.25">
      <c r="C67284" s="75"/>
      <c r="D67284" s="74"/>
    </row>
    <row r="67285" spans="3:4" x14ac:dyDescent="0.25">
      <c r="C67285" s="75"/>
      <c r="D67285" s="74"/>
    </row>
    <row r="67286" spans="3:4" x14ac:dyDescent="0.25">
      <c r="C67286" s="75"/>
      <c r="D67286" s="74"/>
    </row>
    <row r="67287" spans="3:4" x14ac:dyDescent="0.25">
      <c r="C67287" s="75"/>
      <c r="D67287" s="74"/>
    </row>
    <row r="67288" spans="3:4" x14ac:dyDescent="0.25">
      <c r="C67288" s="75"/>
      <c r="D67288" s="74"/>
    </row>
    <row r="67289" spans="3:4" x14ac:dyDescent="0.25">
      <c r="C67289" s="75"/>
      <c r="D67289" s="74"/>
    </row>
    <row r="67290" spans="3:4" x14ac:dyDescent="0.25">
      <c r="C67290" s="75"/>
      <c r="D67290" s="74"/>
    </row>
    <row r="67291" spans="3:4" x14ac:dyDescent="0.25">
      <c r="C67291" s="75"/>
      <c r="D67291" s="74"/>
    </row>
    <row r="67292" spans="3:4" x14ac:dyDescent="0.25">
      <c r="C67292" s="75"/>
      <c r="D67292" s="74"/>
    </row>
    <row r="67293" spans="3:4" x14ac:dyDescent="0.25">
      <c r="C67293" s="75"/>
      <c r="D67293" s="74"/>
    </row>
    <row r="67294" spans="3:4" x14ac:dyDescent="0.25">
      <c r="C67294" s="75"/>
      <c r="D67294" s="74"/>
    </row>
    <row r="67295" spans="3:4" x14ac:dyDescent="0.25">
      <c r="C67295" s="75"/>
      <c r="D67295" s="74"/>
    </row>
    <row r="67296" spans="3:4" x14ac:dyDescent="0.25">
      <c r="C67296" s="75"/>
      <c r="D67296" s="74"/>
    </row>
    <row r="67297" spans="3:4" x14ac:dyDescent="0.25">
      <c r="C67297" s="75"/>
      <c r="D67297" s="74"/>
    </row>
    <row r="67298" spans="3:4" x14ac:dyDescent="0.25">
      <c r="C67298" s="75"/>
      <c r="D67298" s="74"/>
    </row>
    <row r="67299" spans="3:4" x14ac:dyDescent="0.25">
      <c r="C67299" s="75"/>
      <c r="D67299" s="74"/>
    </row>
    <row r="67300" spans="3:4" x14ac:dyDescent="0.25">
      <c r="C67300" s="75"/>
      <c r="D67300" s="74"/>
    </row>
    <row r="67301" spans="3:4" x14ac:dyDescent="0.25">
      <c r="C67301" s="75"/>
      <c r="D67301" s="74"/>
    </row>
    <row r="67302" spans="3:4" x14ac:dyDescent="0.25">
      <c r="C67302" s="75"/>
      <c r="D67302" s="74"/>
    </row>
    <row r="67303" spans="3:4" x14ac:dyDescent="0.25">
      <c r="C67303" s="75"/>
      <c r="D67303" s="74"/>
    </row>
    <row r="67304" spans="3:4" x14ac:dyDescent="0.25">
      <c r="C67304" s="75"/>
      <c r="D67304" s="74"/>
    </row>
    <row r="67305" spans="3:4" x14ac:dyDescent="0.25">
      <c r="C67305" s="75"/>
      <c r="D67305" s="74"/>
    </row>
    <row r="67306" spans="3:4" x14ac:dyDescent="0.25">
      <c r="C67306" s="75"/>
      <c r="D67306" s="74"/>
    </row>
    <row r="67307" spans="3:4" x14ac:dyDescent="0.25">
      <c r="C67307" s="75"/>
      <c r="D67307" s="74"/>
    </row>
    <row r="67308" spans="3:4" x14ac:dyDescent="0.25">
      <c r="C67308" s="75"/>
      <c r="D67308" s="74"/>
    </row>
    <row r="67309" spans="3:4" x14ac:dyDescent="0.25">
      <c r="C67309" s="75"/>
      <c r="D67309" s="74"/>
    </row>
    <row r="67310" spans="3:4" x14ac:dyDescent="0.25">
      <c r="C67310" s="75"/>
      <c r="D67310" s="74"/>
    </row>
    <row r="67311" spans="3:4" x14ac:dyDescent="0.25">
      <c r="C67311" s="75"/>
      <c r="D67311" s="74"/>
    </row>
    <row r="67312" spans="3:4" x14ac:dyDescent="0.25">
      <c r="C67312" s="75"/>
      <c r="D67312" s="74"/>
    </row>
    <row r="67313" spans="3:4" x14ac:dyDescent="0.25">
      <c r="C67313" s="75"/>
      <c r="D67313" s="74"/>
    </row>
    <row r="67314" spans="3:4" x14ac:dyDescent="0.25">
      <c r="C67314" s="75"/>
      <c r="D67314" s="74"/>
    </row>
    <row r="67315" spans="3:4" x14ac:dyDescent="0.25">
      <c r="C67315" s="75"/>
      <c r="D67315" s="74"/>
    </row>
    <row r="67316" spans="3:4" x14ac:dyDescent="0.25">
      <c r="C67316" s="75"/>
      <c r="D67316" s="74"/>
    </row>
    <row r="67317" spans="3:4" x14ac:dyDescent="0.25">
      <c r="C67317" s="75"/>
      <c r="D67317" s="74"/>
    </row>
    <row r="67318" spans="3:4" x14ac:dyDescent="0.25">
      <c r="C67318" s="75"/>
      <c r="D67318" s="74"/>
    </row>
    <row r="67319" spans="3:4" x14ac:dyDescent="0.25">
      <c r="C67319" s="75"/>
      <c r="D67319" s="74"/>
    </row>
    <row r="67320" spans="3:4" x14ac:dyDescent="0.25">
      <c r="C67320" s="75"/>
      <c r="D67320" s="74"/>
    </row>
    <row r="67321" spans="3:4" x14ac:dyDescent="0.25">
      <c r="C67321" s="75"/>
      <c r="D67321" s="74"/>
    </row>
    <row r="67322" spans="3:4" x14ac:dyDescent="0.25">
      <c r="C67322" s="75"/>
      <c r="D67322" s="74"/>
    </row>
    <row r="67323" spans="3:4" x14ac:dyDescent="0.25">
      <c r="C67323" s="75"/>
      <c r="D67323" s="74"/>
    </row>
    <row r="67324" spans="3:4" x14ac:dyDescent="0.25">
      <c r="C67324" s="75"/>
      <c r="D67324" s="74"/>
    </row>
    <row r="67325" spans="3:4" x14ac:dyDescent="0.25">
      <c r="C67325" s="75"/>
      <c r="D67325" s="74"/>
    </row>
    <row r="67326" spans="3:4" x14ac:dyDescent="0.25">
      <c r="C67326" s="75"/>
      <c r="D67326" s="74"/>
    </row>
    <row r="67327" spans="3:4" x14ac:dyDescent="0.25">
      <c r="C67327" s="75"/>
      <c r="D67327" s="74"/>
    </row>
    <row r="67328" spans="3:4" x14ac:dyDescent="0.25">
      <c r="C67328" s="75"/>
      <c r="D67328" s="74"/>
    </row>
    <row r="67329" spans="3:4" x14ac:dyDescent="0.25">
      <c r="C67329" s="75"/>
      <c r="D67329" s="74"/>
    </row>
    <row r="67330" spans="3:4" x14ac:dyDescent="0.25">
      <c r="C67330" s="75"/>
      <c r="D67330" s="74"/>
    </row>
    <row r="67331" spans="3:4" x14ac:dyDescent="0.25">
      <c r="C67331" s="75"/>
      <c r="D67331" s="74"/>
    </row>
    <row r="67332" spans="3:4" x14ac:dyDescent="0.25">
      <c r="C67332" s="75"/>
      <c r="D67332" s="74"/>
    </row>
    <row r="67333" spans="3:4" x14ac:dyDescent="0.25">
      <c r="C67333" s="75"/>
      <c r="D67333" s="74"/>
    </row>
    <row r="67334" spans="3:4" x14ac:dyDescent="0.25">
      <c r="C67334" s="75"/>
      <c r="D67334" s="74"/>
    </row>
    <row r="67335" spans="3:4" x14ac:dyDescent="0.25">
      <c r="C67335" s="75"/>
      <c r="D67335" s="74"/>
    </row>
    <row r="67336" spans="3:4" x14ac:dyDescent="0.25">
      <c r="C67336" s="75"/>
      <c r="D67336" s="74"/>
    </row>
    <row r="67337" spans="3:4" x14ac:dyDescent="0.25">
      <c r="C67337" s="75"/>
      <c r="D67337" s="74"/>
    </row>
    <row r="67338" spans="3:4" x14ac:dyDescent="0.25">
      <c r="C67338" s="75"/>
      <c r="D67338" s="74"/>
    </row>
    <row r="67339" spans="3:4" x14ac:dyDescent="0.25">
      <c r="C67339" s="75"/>
      <c r="D67339" s="74"/>
    </row>
    <row r="67340" spans="3:4" x14ac:dyDescent="0.25">
      <c r="C67340" s="75"/>
      <c r="D67340" s="74"/>
    </row>
    <row r="67341" spans="3:4" x14ac:dyDescent="0.25">
      <c r="C67341" s="75"/>
      <c r="D67341" s="74"/>
    </row>
    <row r="67342" spans="3:4" x14ac:dyDescent="0.25">
      <c r="C67342" s="75"/>
      <c r="D67342" s="74"/>
    </row>
    <row r="67343" spans="3:4" x14ac:dyDescent="0.25">
      <c r="C67343" s="75"/>
      <c r="D67343" s="74"/>
    </row>
    <row r="67344" spans="3:4" x14ac:dyDescent="0.25">
      <c r="C67344" s="75"/>
      <c r="D67344" s="74"/>
    </row>
    <row r="67345" spans="3:4" x14ac:dyDescent="0.25">
      <c r="C67345" s="75"/>
      <c r="D67345" s="74"/>
    </row>
    <row r="67346" spans="3:4" x14ac:dyDescent="0.25">
      <c r="C67346" s="75"/>
      <c r="D67346" s="74"/>
    </row>
    <row r="67347" spans="3:4" x14ac:dyDescent="0.25">
      <c r="C67347" s="75"/>
      <c r="D67347" s="74"/>
    </row>
    <row r="67348" spans="3:4" x14ac:dyDescent="0.25">
      <c r="C67348" s="75"/>
      <c r="D67348" s="74"/>
    </row>
    <row r="67349" spans="3:4" x14ac:dyDescent="0.25">
      <c r="C67349" s="75"/>
      <c r="D67349" s="74"/>
    </row>
    <row r="67350" spans="3:4" x14ac:dyDescent="0.25">
      <c r="C67350" s="75"/>
      <c r="D67350" s="74"/>
    </row>
    <row r="67351" spans="3:4" x14ac:dyDescent="0.25">
      <c r="C67351" s="75"/>
      <c r="D67351" s="74"/>
    </row>
    <row r="67352" spans="3:4" x14ac:dyDescent="0.25">
      <c r="C67352" s="75"/>
      <c r="D67352" s="74"/>
    </row>
    <row r="67353" spans="3:4" x14ac:dyDescent="0.25">
      <c r="C67353" s="75"/>
      <c r="D67353" s="74"/>
    </row>
    <row r="67354" spans="3:4" x14ac:dyDescent="0.25">
      <c r="C67354" s="75"/>
      <c r="D67354" s="74"/>
    </row>
    <row r="67355" spans="3:4" x14ac:dyDescent="0.25">
      <c r="C67355" s="75"/>
      <c r="D67355" s="74"/>
    </row>
    <row r="67356" spans="3:4" x14ac:dyDescent="0.25">
      <c r="C67356" s="75"/>
      <c r="D67356" s="74"/>
    </row>
    <row r="67357" spans="3:4" x14ac:dyDescent="0.25">
      <c r="C67357" s="75"/>
      <c r="D67357" s="74"/>
    </row>
    <row r="67358" spans="3:4" x14ac:dyDescent="0.25">
      <c r="C67358" s="75"/>
      <c r="D67358" s="74"/>
    </row>
    <row r="67359" spans="3:4" x14ac:dyDescent="0.25">
      <c r="C67359" s="75"/>
      <c r="D67359" s="74"/>
    </row>
    <row r="67360" spans="3:4" x14ac:dyDescent="0.25">
      <c r="C67360" s="75"/>
      <c r="D67360" s="74"/>
    </row>
    <row r="67361" spans="3:4" x14ac:dyDescent="0.25">
      <c r="C67361" s="75"/>
      <c r="D67361" s="74"/>
    </row>
    <row r="67362" spans="3:4" x14ac:dyDescent="0.25">
      <c r="C67362" s="75"/>
      <c r="D67362" s="74"/>
    </row>
    <row r="67363" spans="3:4" x14ac:dyDescent="0.25">
      <c r="C67363" s="75"/>
      <c r="D67363" s="74"/>
    </row>
    <row r="67364" spans="3:4" x14ac:dyDescent="0.25">
      <c r="C67364" s="75"/>
      <c r="D67364" s="74"/>
    </row>
    <row r="67365" spans="3:4" x14ac:dyDescent="0.25">
      <c r="C67365" s="75"/>
      <c r="D67365" s="74"/>
    </row>
    <row r="67366" spans="3:4" x14ac:dyDescent="0.25">
      <c r="C67366" s="75"/>
      <c r="D67366" s="74"/>
    </row>
    <row r="67367" spans="3:4" x14ac:dyDescent="0.25">
      <c r="C67367" s="75"/>
      <c r="D67367" s="74"/>
    </row>
    <row r="67368" spans="3:4" x14ac:dyDescent="0.25">
      <c r="C67368" s="75"/>
      <c r="D67368" s="74"/>
    </row>
    <row r="67369" spans="3:4" x14ac:dyDescent="0.25">
      <c r="C67369" s="75"/>
      <c r="D67369" s="74"/>
    </row>
    <row r="67370" spans="3:4" x14ac:dyDescent="0.25">
      <c r="C67370" s="75"/>
      <c r="D67370" s="74"/>
    </row>
    <row r="67371" spans="3:4" x14ac:dyDescent="0.25">
      <c r="C67371" s="75"/>
      <c r="D67371" s="74"/>
    </row>
    <row r="67372" spans="3:4" x14ac:dyDescent="0.25">
      <c r="C67372" s="75"/>
      <c r="D67372" s="74"/>
    </row>
    <row r="67373" spans="3:4" x14ac:dyDescent="0.25">
      <c r="C67373" s="75"/>
      <c r="D67373" s="74"/>
    </row>
    <row r="67374" spans="3:4" x14ac:dyDescent="0.25">
      <c r="C67374" s="75"/>
      <c r="D67374" s="74"/>
    </row>
    <row r="67375" spans="3:4" x14ac:dyDescent="0.25">
      <c r="C67375" s="75"/>
      <c r="D67375" s="74"/>
    </row>
    <row r="67376" spans="3:4" x14ac:dyDescent="0.25">
      <c r="C67376" s="75"/>
      <c r="D67376" s="74"/>
    </row>
    <row r="67377" spans="3:4" x14ac:dyDescent="0.25">
      <c r="C67377" s="75"/>
      <c r="D67377" s="74"/>
    </row>
    <row r="67378" spans="3:4" x14ac:dyDescent="0.25">
      <c r="C67378" s="75"/>
      <c r="D67378" s="74"/>
    </row>
    <row r="67379" spans="3:4" x14ac:dyDescent="0.25">
      <c r="C67379" s="75"/>
      <c r="D67379" s="74"/>
    </row>
    <row r="67380" spans="3:4" x14ac:dyDescent="0.25">
      <c r="C67380" s="75"/>
      <c r="D67380" s="74"/>
    </row>
    <row r="67381" spans="3:4" x14ac:dyDescent="0.25">
      <c r="C67381" s="75"/>
      <c r="D67381" s="74"/>
    </row>
    <row r="67382" spans="3:4" x14ac:dyDescent="0.25">
      <c r="C67382" s="75"/>
      <c r="D67382" s="74"/>
    </row>
    <row r="67383" spans="3:4" x14ac:dyDescent="0.25">
      <c r="C67383" s="75"/>
      <c r="D67383" s="74"/>
    </row>
    <row r="67384" spans="3:4" x14ac:dyDescent="0.25">
      <c r="C67384" s="75"/>
      <c r="D67384" s="74"/>
    </row>
    <row r="67385" spans="3:4" x14ac:dyDescent="0.25">
      <c r="C67385" s="75"/>
      <c r="D67385" s="74"/>
    </row>
    <row r="67386" spans="3:4" x14ac:dyDescent="0.25">
      <c r="C67386" s="75"/>
      <c r="D67386" s="74"/>
    </row>
    <row r="67387" spans="3:4" x14ac:dyDescent="0.25">
      <c r="C67387" s="75"/>
      <c r="D67387" s="74"/>
    </row>
    <row r="67388" spans="3:4" x14ac:dyDescent="0.25">
      <c r="C67388" s="75"/>
      <c r="D67388" s="74"/>
    </row>
    <row r="67389" spans="3:4" x14ac:dyDescent="0.25">
      <c r="C67389" s="75"/>
      <c r="D67389" s="74"/>
    </row>
    <row r="67390" spans="3:4" x14ac:dyDescent="0.25">
      <c r="C67390" s="75"/>
      <c r="D67390" s="74"/>
    </row>
    <row r="67391" spans="3:4" x14ac:dyDescent="0.25">
      <c r="C67391" s="75"/>
      <c r="D67391" s="74"/>
    </row>
    <row r="67392" spans="3:4" x14ac:dyDescent="0.25">
      <c r="C67392" s="75"/>
      <c r="D67392" s="74"/>
    </row>
    <row r="67393" spans="3:4" x14ac:dyDescent="0.25">
      <c r="C67393" s="75"/>
      <c r="D67393" s="74"/>
    </row>
    <row r="67394" spans="3:4" x14ac:dyDescent="0.25">
      <c r="C67394" s="75"/>
      <c r="D67394" s="74"/>
    </row>
    <row r="67395" spans="3:4" x14ac:dyDescent="0.25">
      <c r="C67395" s="75"/>
      <c r="D67395" s="74"/>
    </row>
    <row r="67396" spans="3:4" x14ac:dyDescent="0.25">
      <c r="C67396" s="75"/>
      <c r="D67396" s="74"/>
    </row>
    <row r="67397" spans="3:4" x14ac:dyDescent="0.25">
      <c r="C67397" s="75"/>
      <c r="D67397" s="74"/>
    </row>
    <row r="67398" spans="3:4" x14ac:dyDescent="0.25">
      <c r="C67398" s="75"/>
      <c r="D67398" s="74"/>
    </row>
    <row r="67399" spans="3:4" x14ac:dyDescent="0.25">
      <c r="C67399" s="75"/>
      <c r="D67399" s="74"/>
    </row>
    <row r="67400" spans="3:4" x14ac:dyDescent="0.25">
      <c r="C67400" s="75"/>
      <c r="D67400" s="74"/>
    </row>
    <row r="67401" spans="3:4" x14ac:dyDescent="0.25">
      <c r="C67401" s="75"/>
      <c r="D67401" s="74"/>
    </row>
    <row r="67402" spans="3:4" x14ac:dyDescent="0.25">
      <c r="C67402" s="75"/>
      <c r="D67402" s="74"/>
    </row>
    <row r="67403" spans="3:4" x14ac:dyDescent="0.25">
      <c r="C67403" s="75"/>
      <c r="D67403" s="74"/>
    </row>
    <row r="67404" spans="3:4" x14ac:dyDescent="0.25">
      <c r="C67404" s="75"/>
      <c r="D67404" s="74"/>
    </row>
    <row r="67405" spans="3:4" x14ac:dyDescent="0.25">
      <c r="C67405" s="75"/>
      <c r="D67405" s="74"/>
    </row>
    <row r="67406" spans="3:4" x14ac:dyDescent="0.25">
      <c r="C67406" s="75"/>
      <c r="D67406" s="74"/>
    </row>
    <row r="67407" spans="3:4" x14ac:dyDescent="0.25">
      <c r="C67407" s="75"/>
      <c r="D67407" s="74"/>
    </row>
    <row r="67408" spans="3:4" x14ac:dyDescent="0.25">
      <c r="C67408" s="75"/>
      <c r="D67408" s="74"/>
    </row>
    <row r="67409" spans="3:4" x14ac:dyDescent="0.25">
      <c r="C67409" s="75"/>
      <c r="D67409" s="74"/>
    </row>
    <row r="67410" spans="3:4" x14ac:dyDescent="0.25">
      <c r="C67410" s="75"/>
      <c r="D67410" s="74"/>
    </row>
    <row r="67411" spans="3:4" x14ac:dyDescent="0.25">
      <c r="C67411" s="75"/>
      <c r="D67411" s="74"/>
    </row>
    <row r="67412" spans="3:4" x14ac:dyDescent="0.25">
      <c r="C67412" s="75"/>
      <c r="D67412" s="74"/>
    </row>
    <row r="67413" spans="3:4" x14ac:dyDescent="0.25">
      <c r="C67413" s="75"/>
      <c r="D67413" s="74"/>
    </row>
    <row r="67414" spans="3:4" x14ac:dyDescent="0.25">
      <c r="C67414" s="75"/>
      <c r="D67414" s="74"/>
    </row>
    <row r="67415" spans="3:4" x14ac:dyDescent="0.25">
      <c r="C67415" s="75"/>
      <c r="D67415" s="74"/>
    </row>
    <row r="67416" spans="3:4" x14ac:dyDescent="0.25">
      <c r="C67416" s="75"/>
      <c r="D67416" s="74"/>
    </row>
    <row r="67417" spans="3:4" x14ac:dyDescent="0.25">
      <c r="C67417" s="75"/>
      <c r="D67417" s="74"/>
    </row>
    <row r="67418" spans="3:4" x14ac:dyDescent="0.25">
      <c r="C67418" s="75"/>
      <c r="D67418" s="74"/>
    </row>
    <row r="67419" spans="3:4" x14ac:dyDescent="0.25">
      <c r="C67419" s="75"/>
      <c r="D67419" s="74"/>
    </row>
    <row r="67420" spans="3:4" x14ac:dyDescent="0.25">
      <c r="C67420" s="75"/>
      <c r="D67420" s="74"/>
    </row>
    <row r="67421" spans="3:4" x14ac:dyDescent="0.25">
      <c r="C67421" s="75"/>
      <c r="D67421" s="74"/>
    </row>
    <row r="67422" spans="3:4" x14ac:dyDescent="0.25">
      <c r="C67422" s="75"/>
      <c r="D67422" s="74"/>
    </row>
    <row r="67423" spans="3:4" x14ac:dyDescent="0.25">
      <c r="C67423" s="75"/>
      <c r="D67423" s="74"/>
    </row>
    <row r="67424" spans="3:4" x14ac:dyDescent="0.25">
      <c r="C67424" s="75"/>
      <c r="D67424" s="74"/>
    </row>
    <row r="67425" spans="3:4" x14ac:dyDescent="0.25">
      <c r="C67425" s="75"/>
      <c r="D67425" s="74"/>
    </row>
    <row r="67426" spans="3:4" x14ac:dyDescent="0.25">
      <c r="C67426" s="75"/>
      <c r="D67426" s="74"/>
    </row>
    <row r="67427" spans="3:4" x14ac:dyDescent="0.25">
      <c r="C67427" s="75"/>
      <c r="D67427" s="74"/>
    </row>
    <row r="67428" spans="3:4" x14ac:dyDescent="0.25">
      <c r="C67428" s="75"/>
      <c r="D67428" s="74"/>
    </row>
    <row r="67429" spans="3:4" x14ac:dyDescent="0.25">
      <c r="C67429" s="75"/>
      <c r="D67429" s="74"/>
    </row>
    <row r="67430" spans="3:4" x14ac:dyDescent="0.25">
      <c r="C67430" s="75"/>
      <c r="D67430" s="74"/>
    </row>
    <row r="67431" spans="3:4" x14ac:dyDescent="0.25">
      <c r="C67431" s="75"/>
      <c r="D67431" s="74"/>
    </row>
    <row r="67432" spans="3:4" x14ac:dyDescent="0.25">
      <c r="C67432" s="75"/>
      <c r="D67432" s="74"/>
    </row>
    <row r="67433" spans="3:4" x14ac:dyDescent="0.25">
      <c r="C67433" s="75"/>
      <c r="D67433" s="74"/>
    </row>
    <row r="67434" spans="3:4" x14ac:dyDescent="0.25">
      <c r="C67434" s="75"/>
      <c r="D67434" s="74"/>
    </row>
    <row r="67435" spans="3:4" x14ac:dyDescent="0.25">
      <c r="C67435" s="75"/>
      <c r="D67435" s="74"/>
    </row>
    <row r="67436" spans="3:4" x14ac:dyDescent="0.25">
      <c r="C67436" s="75"/>
      <c r="D67436" s="74"/>
    </row>
    <row r="67437" spans="3:4" x14ac:dyDescent="0.25">
      <c r="C67437" s="75"/>
      <c r="D67437" s="74"/>
    </row>
    <row r="67438" spans="3:4" x14ac:dyDescent="0.25">
      <c r="C67438" s="75"/>
      <c r="D67438" s="74"/>
    </row>
    <row r="67439" spans="3:4" x14ac:dyDescent="0.25">
      <c r="C67439" s="75"/>
      <c r="D67439" s="74"/>
    </row>
    <row r="67440" spans="3:4" x14ac:dyDescent="0.25">
      <c r="C67440" s="75"/>
      <c r="D67440" s="74"/>
    </row>
    <row r="67441" spans="3:4" x14ac:dyDescent="0.25">
      <c r="C67441" s="75"/>
      <c r="D67441" s="74"/>
    </row>
    <row r="67442" spans="3:4" x14ac:dyDescent="0.25">
      <c r="C67442" s="75"/>
      <c r="D67442" s="74"/>
    </row>
    <row r="67443" spans="3:4" x14ac:dyDescent="0.25">
      <c r="C67443" s="75"/>
      <c r="D67443" s="74"/>
    </row>
    <row r="67444" spans="3:4" x14ac:dyDescent="0.25">
      <c r="C67444" s="75"/>
      <c r="D67444" s="74"/>
    </row>
    <row r="67445" spans="3:4" x14ac:dyDescent="0.25">
      <c r="C67445" s="75"/>
      <c r="D67445" s="74"/>
    </row>
    <row r="67446" spans="3:4" x14ac:dyDescent="0.25">
      <c r="C67446" s="75"/>
      <c r="D67446" s="74"/>
    </row>
    <row r="67447" spans="3:4" x14ac:dyDescent="0.25">
      <c r="C67447" s="75"/>
      <c r="D67447" s="74"/>
    </row>
    <row r="67448" spans="3:4" x14ac:dyDescent="0.25">
      <c r="C67448" s="75"/>
      <c r="D67448" s="74"/>
    </row>
    <row r="67449" spans="3:4" x14ac:dyDescent="0.25">
      <c r="C67449" s="75"/>
      <c r="D67449" s="74"/>
    </row>
    <row r="67450" spans="3:4" x14ac:dyDescent="0.25">
      <c r="C67450" s="75"/>
      <c r="D67450" s="74"/>
    </row>
    <row r="67451" spans="3:4" x14ac:dyDescent="0.25">
      <c r="C67451" s="75"/>
      <c r="D67451" s="74"/>
    </row>
    <row r="67452" spans="3:4" x14ac:dyDescent="0.25">
      <c r="C67452" s="75"/>
      <c r="D67452" s="74"/>
    </row>
    <row r="67453" spans="3:4" x14ac:dyDescent="0.25">
      <c r="C67453" s="75"/>
      <c r="D67453" s="74"/>
    </row>
    <row r="67454" spans="3:4" x14ac:dyDescent="0.25">
      <c r="C67454" s="75"/>
      <c r="D67454" s="74"/>
    </row>
    <row r="67455" spans="3:4" x14ac:dyDescent="0.25">
      <c r="C67455" s="75"/>
      <c r="D67455" s="74"/>
    </row>
    <row r="67456" spans="3:4" x14ac:dyDescent="0.25">
      <c r="C67456" s="75"/>
      <c r="D67456" s="74"/>
    </row>
    <row r="67457" spans="3:4" x14ac:dyDescent="0.25">
      <c r="C67457" s="75"/>
      <c r="D67457" s="74"/>
    </row>
    <row r="67458" spans="3:4" x14ac:dyDescent="0.25">
      <c r="C67458" s="75"/>
      <c r="D67458" s="74"/>
    </row>
    <row r="67459" spans="3:4" x14ac:dyDescent="0.25">
      <c r="C67459" s="75"/>
      <c r="D67459" s="74"/>
    </row>
    <row r="67460" spans="3:4" x14ac:dyDescent="0.25">
      <c r="C67460" s="75"/>
      <c r="D67460" s="74"/>
    </row>
    <row r="67461" spans="3:4" x14ac:dyDescent="0.25">
      <c r="C67461" s="75"/>
      <c r="D67461" s="74"/>
    </row>
    <row r="67462" spans="3:4" x14ac:dyDescent="0.25">
      <c r="C67462" s="75"/>
      <c r="D67462" s="74"/>
    </row>
    <row r="67463" spans="3:4" x14ac:dyDescent="0.25">
      <c r="C67463" s="75"/>
      <c r="D67463" s="74"/>
    </row>
    <row r="67464" spans="3:4" x14ac:dyDescent="0.25">
      <c r="C67464" s="75"/>
      <c r="D67464" s="74"/>
    </row>
    <row r="67465" spans="3:4" x14ac:dyDescent="0.25">
      <c r="C67465" s="75"/>
      <c r="D67465" s="74"/>
    </row>
    <row r="67466" spans="3:4" x14ac:dyDescent="0.25">
      <c r="C67466" s="75"/>
      <c r="D67466" s="74"/>
    </row>
    <row r="67467" spans="3:4" x14ac:dyDescent="0.25">
      <c r="C67467" s="75"/>
      <c r="D67467" s="74"/>
    </row>
    <row r="67468" spans="3:4" x14ac:dyDescent="0.25">
      <c r="C67468" s="75"/>
      <c r="D67468" s="74"/>
    </row>
    <row r="67469" spans="3:4" x14ac:dyDescent="0.25">
      <c r="C67469" s="75"/>
      <c r="D67469" s="74"/>
    </row>
    <row r="67470" spans="3:4" x14ac:dyDescent="0.25">
      <c r="C67470" s="75"/>
      <c r="D67470" s="74"/>
    </row>
    <row r="67471" spans="3:4" x14ac:dyDescent="0.25">
      <c r="C67471" s="75"/>
      <c r="D67471" s="74"/>
    </row>
    <row r="67472" spans="3:4" x14ac:dyDescent="0.25">
      <c r="C67472" s="75"/>
      <c r="D67472" s="74"/>
    </row>
    <row r="67473" spans="3:4" x14ac:dyDescent="0.25">
      <c r="C67473" s="75"/>
      <c r="D67473" s="74"/>
    </row>
    <row r="67474" spans="3:4" x14ac:dyDescent="0.25">
      <c r="C67474" s="75"/>
      <c r="D67474" s="74"/>
    </row>
    <row r="67475" spans="3:4" x14ac:dyDescent="0.25">
      <c r="C67475" s="75"/>
      <c r="D67475" s="74"/>
    </row>
    <row r="67476" spans="3:4" x14ac:dyDescent="0.25">
      <c r="C67476" s="75"/>
      <c r="D67476" s="74"/>
    </row>
    <row r="67477" spans="3:4" x14ac:dyDescent="0.25">
      <c r="C67477" s="75"/>
      <c r="D67477" s="74"/>
    </row>
    <row r="67478" spans="3:4" x14ac:dyDescent="0.25">
      <c r="C67478" s="75"/>
      <c r="D67478" s="74"/>
    </row>
    <row r="67479" spans="3:4" x14ac:dyDescent="0.25">
      <c r="C67479" s="75"/>
      <c r="D67479" s="74"/>
    </row>
    <row r="67480" spans="3:4" x14ac:dyDescent="0.25">
      <c r="C67480" s="75"/>
      <c r="D67480" s="74"/>
    </row>
    <row r="67481" spans="3:4" x14ac:dyDescent="0.25">
      <c r="C67481" s="75"/>
      <c r="D67481" s="74"/>
    </row>
    <row r="67482" spans="3:4" x14ac:dyDescent="0.25">
      <c r="C67482" s="75"/>
      <c r="D67482" s="74"/>
    </row>
    <row r="67483" spans="3:4" x14ac:dyDescent="0.25">
      <c r="C67483" s="75"/>
      <c r="D67483" s="74"/>
    </row>
    <row r="67484" spans="3:4" x14ac:dyDescent="0.25">
      <c r="C67484" s="75"/>
      <c r="D67484" s="74"/>
    </row>
    <row r="67485" spans="3:4" x14ac:dyDescent="0.25">
      <c r="C67485" s="75"/>
      <c r="D67485" s="74"/>
    </row>
    <row r="67486" spans="3:4" x14ac:dyDescent="0.25">
      <c r="C67486" s="75"/>
      <c r="D67486" s="74"/>
    </row>
    <row r="67487" spans="3:4" x14ac:dyDescent="0.25">
      <c r="C67487" s="75"/>
      <c r="D67487" s="74"/>
    </row>
    <row r="67488" spans="3:4" x14ac:dyDescent="0.25">
      <c r="C67488" s="75"/>
      <c r="D67488" s="74"/>
    </row>
    <row r="67489" spans="3:4" x14ac:dyDescent="0.25">
      <c r="C67489" s="75"/>
      <c r="D67489" s="74"/>
    </row>
    <row r="67490" spans="3:4" x14ac:dyDescent="0.25">
      <c r="C67490" s="75"/>
      <c r="D67490" s="74"/>
    </row>
    <row r="67491" spans="3:4" x14ac:dyDescent="0.25">
      <c r="C67491" s="75"/>
      <c r="D67491" s="74"/>
    </row>
    <row r="67492" spans="3:4" x14ac:dyDescent="0.25">
      <c r="C67492" s="75"/>
      <c r="D67492" s="74"/>
    </row>
    <row r="67493" spans="3:4" x14ac:dyDescent="0.25">
      <c r="C67493" s="75"/>
      <c r="D67493" s="74"/>
    </row>
    <row r="67494" spans="3:4" x14ac:dyDescent="0.25">
      <c r="C67494" s="75"/>
      <c r="D67494" s="74"/>
    </row>
    <row r="67495" spans="3:4" x14ac:dyDescent="0.25">
      <c r="C67495" s="75"/>
      <c r="D67495" s="74"/>
    </row>
    <row r="67496" spans="3:4" x14ac:dyDescent="0.25">
      <c r="C67496" s="75"/>
      <c r="D67496" s="74"/>
    </row>
    <row r="67497" spans="3:4" x14ac:dyDescent="0.25">
      <c r="C67497" s="75"/>
      <c r="D67497" s="74"/>
    </row>
    <row r="67498" spans="3:4" x14ac:dyDescent="0.25">
      <c r="C67498" s="75"/>
      <c r="D67498" s="74"/>
    </row>
    <row r="67499" spans="3:4" x14ac:dyDescent="0.25">
      <c r="C67499" s="75"/>
      <c r="D67499" s="74"/>
    </row>
    <row r="67500" spans="3:4" x14ac:dyDescent="0.25">
      <c r="C67500" s="75"/>
      <c r="D67500" s="74"/>
    </row>
    <row r="67501" spans="3:4" x14ac:dyDescent="0.25">
      <c r="C67501" s="75"/>
      <c r="D67501" s="74"/>
    </row>
    <row r="67502" spans="3:4" x14ac:dyDescent="0.25">
      <c r="C67502" s="75"/>
      <c r="D67502" s="74"/>
    </row>
    <row r="67503" spans="3:4" x14ac:dyDescent="0.25">
      <c r="C67503" s="75"/>
      <c r="D67503" s="74"/>
    </row>
    <row r="67504" spans="3:4" x14ac:dyDescent="0.25">
      <c r="C67504" s="75"/>
      <c r="D67504" s="74"/>
    </row>
    <row r="67505" spans="3:4" x14ac:dyDescent="0.25">
      <c r="C67505" s="75"/>
      <c r="D67505" s="74"/>
    </row>
    <row r="67506" spans="3:4" x14ac:dyDescent="0.25">
      <c r="C67506" s="75"/>
      <c r="D67506" s="74"/>
    </row>
    <row r="67507" spans="3:4" x14ac:dyDescent="0.25">
      <c r="C67507" s="75"/>
      <c r="D67507" s="74"/>
    </row>
    <row r="67508" spans="3:4" x14ac:dyDescent="0.25">
      <c r="C67508" s="75"/>
      <c r="D67508" s="74"/>
    </row>
    <row r="67509" spans="3:4" x14ac:dyDescent="0.25">
      <c r="C67509" s="75"/>
      <c r="D67509" s="74"/>
    </row>
    <row r="67510" spans="3:4" x14ac:dyDescent="0.25">
      <c r="C67510" s="75"/>
      <c r="D67510" s="74"/>
    </row>
    <row r="67511" spans="3:4" x14ac:dyDescent="0.25">
      <c r="C67511" s="75"/>
      <c r="D67511" s="74"/>
    </row>
    <row r="67512" spans="3:4" x14ac:dyDescent="0.25">
      <c r="C67512" s="75"/>
      <c r="D67512" s="74"/>
    </row>
    <row r="67513" spans="3:4" x14ac:dyDescent="0.25">
      <c r="C67513" s="75"/>
      <c r="D67513" s="74"/>
    </row>
    <row r="67514" spans="3:4" x14ac:dyDescent="0.25">
      <c r="C67514" s="75"/>
      <c r="D67514" s="74"/>
    </row>
    <row r="67515" spans="3:4" x14ac:dyDescent="0.25">
      <c r="C67515" s="75"/>
      <c r="D67515" s="74"/>
    </row>
    <row r="67516" spans="3:4" x14ac:dyDescent="0.25">
      <c r="C67516" s="75"/>
      <c r="D67516" s="74"/>
    </row>
    <row r="67517" spans="3:4" x14ac:dyDescent="0.25">
      <c r="C67517" s="75"/>
      <c r="D67517" s="74"/>
    </row>
    <row r="67518" spans="3:4" x14ac:dyDescent="0.25">
      <c r="C67518" s="75"/>
      <c r="D67518" s="74"/>
    </row>
    <row r="67519" spans="3:4" x14ac:dyDescent="0.25">
      <c r="C67519" s="75"/>
      <c r="D67519" s="74"/>
    </row>
    <row r="67520" spans="3:4" x14ac:dyDescent="0.25">
      <c r="C67520" s="75"/>
      <c r="D67520" s="74"/>
    </row>
    <row r="67521" spans="3:4" x14ac:dyDescent="0.25">
      <c r="C67521" s="75"/>
      <c r="D67521" s="74"/>
    </row>
    <row r="67522" spans="3:4" x14ac:dyDescent="0.25">
      <c r="C67522" s="75"/>
      <c r="D67522" s="74"/>
    </row>
    <row r="67523" spans="3:4" x14ac:dyDescent="0.25">
      <c r="C67523" s="75"/>
      <c r="D67523" s="74"/>
    </row>
    <row r="67524" spans="3:4" x14ac:dyDescent="0.25">
      <c r="C67524" s="75"/>
      <c r="D67524" s="74"/>
    </row>
    <row r="67525" spans="3:4" x14ac:dyDescent="0.25">
      <c r="C67525" s="75"/>
      <c r="D67525" s="74"/>
    </row>
    <row r="67526" spans="3:4" x14ac:dyDescent="0.25">
      <c r="C67526" s="75"/>
      <c r="D67526" s="74"/>
    </row>
    <row r="67527" spans="3:4" x14ac:dyDescent="0.25">
      <c r="C67527" s="75"/>
      <c r="D67527" s="74"/>
    </row>
    <row r="67528" spans="3:4" x14ac:dyDescent="0.25">
      <c r="C67528" s="75"/>
      <c r="D67528" s="74"/>
    </row>
    <row r="67529" spans="3:4" x14ac:dyDescent="0.25">
      <c r="C67529" s="75"/>
      <c r="D67529" s="74"/>
    </row>
    <row r="67530" spans="3:4" x14ac:dyDescent="0.25">
      <c r="C67530" s="75"/>
      <c r="D67530" s="74"/>
    </row>
    <row r="67531" spans="3:4" x14ac:dyDescent="0.25">
      <c r="C67531" s="75"/>
      <c r="D67531" s="74"/>
    </row>
    <row r="67532" spans="3:4" x14ac:dyDescent="0.25">
      <c r="C67532" s="75"/>
      <c r="D67532" s="74"/>
    </row>
    <row r="67533" spans="3:4" x14ac:dyDescent="0.25">
      <c r="C67533" s="75"/>
      <c r="D67533" s="74"/>
    </row>
    <row r="67534" spans="3:4" x14ac:dyDescent="0.25">
      <c r="C67534" s="75"/>
      <c r="D67534" s="74"/>
    </row>
    <row r="67535" spans="3:4" x14ac:dyDescent="0.25">
      <c r="C67535" s="75"/>
      <c r="D67535" s="74"/>
    </row>
    <row r="67536" spans="3:4" x14ac:dyDescent="0.25">
      <c r="C67536" s="75"/>
      <c r="D67536" s="74"/>
    </row>
    <row r="67537" spans="3:4" x14ac:dyDescent="0.25">
      <c r="C67537" s="75"/>
      <c r="D67537" s="74"/>
    </row>
    <row r="67538" spans="3:4" x14ac:dyDescent="0.25">
      <c r="C67538" s="75"/>
      <c r="D67538" s="74"/>
    </row>
    <row r="67539" spans="3:4" x14ac:dyDescent="0.25">
      <c r="C67539" s="75"/>
      <c r="D67539" s="74"/>
    </row>
    <row r="67540" spans="3:4" x14ac:dyDescent="0.25">
      <c r="C67540" s="75"/>
      <c r="D67540" s="74"/>
    </row>
    <row r="67541" spans="3:4" x14ac:dyDescent="0.25">
      <c r="C67541" s="75"/>
      <c r="D67541" s="74"/>
    </row>
    <row r="67542" spans="3:4" x14ac:dyDescent="0.25">
      <c r="C67542" s="75"/>
      <c r="D67542" s="74"/>
    </row>
    <row r="67543" spans="3:4" x14ac:dyDescent="0.25">
      <c r="C67543" s="75"/>
      <c r="D67543" s="74"/>
    </row>
    <row r="67544" spans="3:4" x14ac:dyDescent="0.25">
      <c r="C67544" s="75"/>
      <c r="D67544" s="74"/>
    </row>
    <row r="67545" spans="3:4" x14ac:dyDescent="0.25">
      <c r="C67545" s="75"/>
      <c r="D67545" s="74"/>
    </row>
    <row r="67546" spans="3:4" x14ac:dyDescent="0.25">
      <c r="C67546" s="75"/>
      <c r="D67546" s="74"/>
    </row>
    <row r="67547" spans="3:4" x14ac:dyDescent="0.25">
      <c r="C67547" s="75"/>
      <c r="D67547" s="74"/>
    </row>
    <row r="67548" spans="3:4" x14ac:dyDescent="0.25">
      <c r="C67548" s="75"/>
      <c r="D67548" s="74"/>
    </row>
    <row r="67549" spans="3:4" x14ac:dyDescent="0.25">
      <c r="C67549" s="75"/>
      <c r="D67549" s="74"/>
    </row>
    <row r="67550" spans="3:4" x14ac:dyDescent="0.25">
      <c r="C67550" s="75"/>
      <c r="D67550" s="74"/>
    </row>
    <row r="67551" spans="3:4" x14ac:dyDescent="0.25">
      <c r="C67551" s="75"/>
      <c r="D67551" s="74"/>
    </row>
    <row r="67552" spans="3:4" x14ac:dyDescent="0.25">
      <c r="C67552" s="75"/>
      <c r="D67552" s="74"/>
    </row>
    <row r="67553" spans="3:4" x14ac:dyDescent="0.25">
      <c r="C67553" s="75"/>
      <c r="D67553" s="74"/>
    </row>
    <row r="67554" spans="3:4" x14ac:dyDescent="0.25">
      <c r="C67554" s="75"/>
      <c r="D67554" s="74"/>
    </row>
    <row r="67555" spans="3:4" x14ac:dyDescent="0.25">
      <c r="C67555" s="75"/>
      <c r="D67555" s="74"/>
    </row>
    <row r="67556" spans="3:4" x14ac:dyDescent="0.25">
      <c r="C67556" s="75"/>
      <c r="D67556" s="74"/>
    </row>
    <row r="67557" spans="3:4" x14ac:dyDescent="0.25">
      <c r="C67557" s="75"/>
      <c r="D67557" s="74"/>
    </row>
    <row r="67558" spans="3:4" x14ac:dyDescent="0.25">
      <c r="C67558" s="75"/>
      <c r="D67558" s="74"/>
    </row>
    <row r="67559" spans="3:4" x14ac:dyDescent="0.25">
      <c r="C67559" s="75"/>
      <c r="D67559" s="74"/>
    </row>
    <row r="67560" spans="3:4" x14ac:dyDescent="0.25">
      <c r="C67560" s="75"/>
      <c r="D67560" s="74"/>
    </row>
    <row r="67561" spans="3:4" x14ac:dyDescent="0.25">
      <c r="C67561" s="75"/>
      <c r="D67561" s="74"/>
    </row>
    <row r="67562" spans="3:4" x14ac:dyDescent="0.25">
      <c r="C67562" s="75"/>
      <c r="D67562" s="74"/>
    </row>
    <row r="67563" spans="3:4" x14ac:dyDescent="0.25">
      <c r="C67563" s="75"/>
      <c r="D67563" s="74"/>
    </row>
    <row r="67564" spans="3:4" x14ac:dyDescent="0.25">
      <c r="C67564" s="75"/>
      <c r="D67564" s="74"/>
    </row>
    <row r="67565" spans="3:4" x14ac:dyDescent="0.25">
      <c r="C67565" s="75"/>
      <c r="D67565" s="74"/>
    </row>
    <row r="67566" spans="3:4" x14ac:dyDescent="0.25">
      <c r="C67566" s="75"/>
      <c r="D67566" s="74"/>
    </row>
    <row r="67567" spans="3:4" x14ac:dyDescent="0.25">
      <c r="C67567" s="75"/>
      <c r="D67567" s="74"/>
    </row>
    <row r="67568" spans="3:4" x14ac:dyDescent="0.25">
      <c r="C67568" s="75"/>
      <c r="D67568" s="74"/>
    </row>
    <row r="67569" spans="3:4" x14ac:dyDescent="0.25">
      <c r="C67569" s="75"/>
      <c r="D67569" s="74"/>
    </row>
    <row r="67570" spans="3:4" x14ac:dyDescent="0.25">
      <c r="C67570" s="75"/>
      <c r="D67570" s="74"/>
    </row>
    <row r="67571" spans="3:4" x14ac:dyDescent="0.25">
      <c r="C67571" s="75"/>
      <c r="D67571" s="74"/>
    </row>
    <row r="67572" spans="3:4" x14ac:dyDescent="0.25">
      <c r="C67572" s="75"/>
      <c r="D67572" s="74"/>
    </row>
    <row r="67573" spans="3:4" x14ac:dyDescent="0.25">
      <c r="C67573" s="75"/>
      <c r="D67573" s="74"/>
    </row>
    <row r="67574" spans="3:4" x14ac:dyDescent="0.25">
      <c r="C67574" s="75"/>
      <c r="D67574" s="74"/>
    </row>
    <row r="67575" spans="3:4" x14ac:dyDescent="0.25">
      <c r="C67575" s="75"/>
      <c r="D67575" s="74"/>
    </row>
    <row r="67576" spans="3:4" x14ac:dyDescent="0.25">
      <c r="C67576" s="75"/>
      <c r="D67576" s="74"/>
    </row>
    <row r="67577" spans="3:4" x14ac:dyDescent="0.25">
      <c r="C67577" s="75"/>
      <c r="D67577" s="74"/>
    </row>
    <row r="67578" spans="3:4" x14ac:dyDescent="0.25">
      <c r="C67578" s="75"/>
      <c r="D67578" s="74"/>
    </row>
    <row r="67579" spans="3:4" x14ac:dyDescent="0.25">
      <c r="C67579" s="75"/>
      <c r="D67579" s="74"/>
    </row>
    <row r="67580" spans="3:4" x14ac:dyDescent="0.25">
      <c r="C67580" s="75"/>
      <c r="D67580" s="74"/>
    </row>
    <row r="67581" spans="3:4" x14ac:dyDescent="0.25">
      <c r="C67581" s="75"/>
      <c r="D67581" s="74"/>
    </row>
    <row r="67582" spans="3:4" x14ac:dyDescent="0.25">
      <c r="C67582" s="75"/>
      <c r="D67582" s="74"/>
    </row>
    <row r="67583" spans="3:4" x14ac:dyDescent="0.25">
      <c r="C67583" s="75"/>
      <c r="D67583" s="74"/>
    </row>
    <row r="67584" spans="3:4" x14ac:dyDescent="0.25">
      <c r="C67584" s="75"/>
      <c r="D67584" s="74"/>
    </row>
    <row r="67585" spans="3:4" x14ac:dyDescent="0.25">
      <c r="C67585" s="75"/>
      <c r="D67585" s="74"/>
    </row>
    <row r="67586" spans="3:4" x14ac:dyDescent="0.25">
      <c r="C67586" s="75"/>
      <c r="D67586" s="74"/>
    </row>
    <row r="67587" spans="3:4" x14ac:dyDescent="0.25">
      <c r="C67587" s="75"/>
      <c r="D67587" s="74"/>
    </row>
    <row r="67588" spans="3:4" x14ac:dyDescent="0.25">
      <c r="C67588" s="75"/>
      <c r="D67588" s="74"/>
    </row>
    <row r="67589" spans="3:4" x14ac:dyDescent="0.25">
      <c r="C67589" s="75"/>
      <c r="D67589" s="74"/>
    </row>
    <row r="67590" spans="3:4" x14ac:dyDescent="0.25">
      <c r="C67590" s="75"/>
      <c r="D67590" s="74"/>
    </row>
    <row r="67591" spans="3:4" x14ac:dyDescent="0.25">
      <c r="C67591" s="75"/>
      <c r="D67591" s="74"/>
    </row>
    <row r="67592" spans="3:4" x14ac:dyDescent="0.25">
      <c r="C67592" s="75"/>
      <c r="D67592" s="74"/>
    </row>
    <row r="67593" spans="3:4" x14ac:dyDescent="0.25">
      <c r="C67593" s="75"/>
      <c r="D67593" s="74"/>
    </row>
    <row r="67594" spans="3:4" x14ac:dyDescent="0.25">
      <c r="C67594" s="75"/>
      <c r="D67594" s="74"/>
    </row>
    <row r="67595" spans="3:4" x14ac:dyDescent="0.25">
      <c r="C67595" s="75"/>
      <c r="D67595" s="74"/>
    </row>
    <row r="67596" spans="3:4" x14ac:dyDescent="0.25">
      <c r="C67596" s="75"/>
      <c r="D67596" s="74"/>
    </row>
    <row r="67597" spans="3:4" x14ac:dyDescent="0.25">
      <c r="C67597" s="75"/>
      <c r="D67597" s="74"/>
    </row>
    <row r="67598" spans="3:4" x14ac:dyDescent="0.25">
      <c r="C67598" s="75"/>
      <c r="D67598" s="74"/>
    </row>
    <row r="67599" spans="3:4" x14ac:dyDescent="0.25">
      <c r="C67599" s="75"/>
      <c r="D67599" s="74"/>
    </row>
    <row r="67600" spans="3:4" x14ac:dyDescent="0.25">
      <c r="C67600" s="75"/>
      <c r="D67600" s="74"/>
    </row>
    <row r="67601" spans="3:4" x14ac:dyDescent="0.25">
      <c r="C67601" s="75"/>
      <c r="D67601" s="74"/>
    </row>
    <row r="67602" spans="3:4" x14ac:dyDescent="0.25">
      <c r="C67602" s="75"/>
      <c r="D67602" s="74"/>
    </row>
    <row r="67603" spans="3:4" x14ac:dyDescent="0.25">
      <c r="C67603" s="75"/>
      <c r="D67603" s="74"/>
    </row>
    <row r="67604" spans="3:4" x14ac:dyDescent="0.25">
      <c r="C67604" s="75"/>
      <c r="D67604" s="74"/>
    </row>
    <row r="67605" spans="3:4" x14ac:dyDescent="0.25">
      <c r="C67605" s="75"/>
      <c r="D67605" s="74"/>
    </row>
    <row r="67606" spans="3:4" x14ac:dyDescent="0.25">
      <c r="C67606" s="75"/>
      <c r="D67606" s="74"/>
    </row>
    <row r="67607" spans="3:4" x14ac:dyDescent="0.25">
      <c r="C67607" s="75"/>
      <c r="D67607" s="74"/>
    </row>
    <row r="67608" spans="3:4" x14ac:dyDescent="0.25">
      <c r="C67608" s="75"/>
      <c r="D67608" s="74"/>
    </row>
    <row r="67609" spans="3:4" x14ac:dyDescent="0.25">
      <c r="C67609" s="75"/>
      <c r="D67609" s="74"/>
    </row>
    <row r="67610" spans="3:4" x14ac:dyDescent="0.25">
      <c r="C67610" s="75"/>
      <c r="D67610" s="74"/>
    </row>
    <row r="67611" spans="3:4" x14ac:dyDescent="0.25">
      <c r="C67611" s="75"/>
      <c r="D67611" s="74"/>
    </row>
    <row r="67612" spans="3:4" x14ac:dyDescent="0.25">
      <c r="C67612" s="75"/>
      <c r="D67612" s="74"/>
    </row>
    <row r="67613" spans="3:4" x14ac:dyDescent="0.25">
      <c r="C67613" s="75"/>
      <c r="D67613" s="74"/>
    </row>
    <row r="67614" spans="3:4" x14ac:dyDescent="0.25">
      <c r="C67614" s="75"/>
      <c r="D67614" s="74"/>
    </row>
    <row r="67615" spans="3:4" x14ac:dyDescent="0.25">
      <c r="C67615" s="75"/>
      <c r="D67615" s="74"/>
    </row>
    <row r="67616" spans="3:4" x14ac:dyDescent="0.25">
      <c r="C67616" s="75"/>
      <c r="D67616" s="74"/>
    </row>
    <row r="67617" spans="3:4" x14ac:dyDescent="0.25">
      <c r="C67617" s="75"/>
      <c r="D67617" s="74"/>
    </row>
    <row r="67618" spans="3:4" x14ac:dyDescent="0.25">
      <c r="C67618" s="75"/>
      <c r="D67618" s="74"/>
    </row>
    <row r="67619" spans="3:4" x14ac:dyDescent="0.25">
      <c r="C67619" s="75"/>
      <c r="D67619" s="74"/>
    </row>
    <row r="67620" spans="3:4" x14ac:dyDescent="0.25">
      <c r="C67620" s="75"/>
      <c r="D67620" s="74"/>
    </row>
    <row r="67621" spans="3:4" x14ac:dyDescent="0.25">
      <c r="C67621" s="75"/>
      <c r="D67621" s="74"/>
    </row>
    <row r="67622" spans="3:4" x14ac:dyDescent="0.25">
      <c r="C67622" s="75"/>
      <c r="D67622" s="74"/>
    </row>
    <row r="67623" spans="3:4" x14ac:dyDescent="0.25">
      <c r="C67623" s="75"/>
      <c r="D67623" s="74"/>
    </row>
    <row r="67624" spans="3:4" x14ac:dyDescent="0.25">
      <c r="C67624" s="75"/>
      <c r="D67624" s="74"/>
    </row>
    <row r="67625" spans="3:4" x14ac:dyDescent="0.25">
      <c r="C67625" s="75"/>
      <c r="D67625" s="74"/>
    </row>
    <row r="67626" spans="3:4" x14ac:dyDescent="0.25">
      <c r="C67626" s="75"/>
      <c r="D67626" s="74"/>
    </row>
    <row r="67627" spans="3:4" x14ac:dyDescent="0.25">
      <c r="C67627" s="75"/>
      <c r="D67627" s="74"/>
    </row>
    <row r="67628" spans="3:4" x14ac:dyDescent="0.25">
      <c r="C67628" s="75"/>
      <c r="D67628" s="74"/>
    </row>
    <row r="67629" spans="3:4" x14ac:dyDescent="0.25">
      <c r="C67629" s="75"/>
      <c r="D67629" s="74"/>
    </row>
    <row r="67630" spans="3:4" x14ac:dyDescent="0.25">
      <c r="C67630" s="75"/>
      <c r="D67630" s="74"/>
    </row>
    <row r="67631" spans="3:4" x14ac:dyDescent="0.25">
      <c r="C67631" s="75"/>
      <c r="D67631" s="74"/>
    </row>
    <row r="67632" spans="3:4" x14ac:dyDescent="0.25">
      <c r="C67632" s="75"/>
      <c r="D67632" s="74"/>
    </row>
    <row r="67633" spans="3:4" x14ac:dyDescent="0.25">
      <c r="C67633" s="75"/>
      <c r="D67633" s="74"/>
    </row>
    <row r="67634" spans="3:4" x14ac:dyDescent="0.25">
      <c r="C67634" s="75"/>
      <c r="D67634" s="74"/>
    </row>
    <row r="67635" spans="3:4" x14ac:dyDescent="0.25">
      <c r="C67635" s="75"/>
      <c r="D67635" s="74"/>
    </row>
    <row r="67636" spans="3:4" x14ac:dyDescent="0.25">
      <c r="C67636" s="75"/>
      <c r="D67636" s="74"/>
    </row>
    <row r="67637" spans="3:4" x14ac:dyDescent="0.25">
      <c r="C67637" s="75"/>
      <c r="D67637" s="74"/>
    </row>
    <row r="67638" spans="3:4" x14ac:dyDescent="0.25">
      <c r="C67638" s="75"/>
      <c r="D67638" s="74"/>
    </row>
    <row r="67639" spans="3:4" x14ac:dyDescent="0.25">
      <c r="C67639" s="75"/>
      <c r="D67639" s="74"/>
    </row>
    <row r="67640" spans="3:4" x14ac:dyDescent="0.25">
      <c r="C67640" s="75"/>
      <c r="D67640" s="74"/>
    </row>
    <row r="67641" spans="3:4" x14ac:dyDescent="0.25">
      <c r="C67641" s="75"/>
      <c r="D67641" s="74"/>
    </row>
    <row r="67642" spans="3:4" x14ac:dyDescent="0.25">
      <c r="C67642" s="75"/>
      <c r="D67642" s="74"/>
    </row>
    <row r="67643" spans="3:4" x14ac:dyDescent="0.25">
      <c r="C67643" s="75"/>
      <c r="D67643" s="74"/>
    </row>
    <row r="67644" spans="3:4" x14ac:dyDescent="0.25">
      <c r="C67644" s="75"/>
      <c r="D67644" s="74"/>
    </row>
    <row r="67645" spans="3:4" x14ac:dyDescent="0.25">
      <c r="C67645" s="75"/>
      <c r="D67645" s="74"/>
    </row>
    <row r="67646" spans="3:4" x14ac:dyDescent="0.25">
      <c r="C67646" s="75"/>
      <c r="D67646" s="74"/>
    </row>
    <row r="67647" spans="3:4" x14ac:dyDescent="0.25">
      <c r="C67647" s="75"/>
      <c r="D67647" s="74"/>
    </row>
    <row r="67648" spans="3:4" x14ac:dyDescent="0.25">
      <c r="C67648" s="75"/>
      <c r="D67648" s="74"/>
    </row>
    <row r="67649" spans="3:4" x14ac:dyDescent="0.25">
      <c r="C67649" s="75"/>
      <c r="D67649" s="74"/>
    </row>
    <row r="67650" spans="3:4" x14ac:dyDescent="0.25">
      <c r="C67650" s="75"/>
      <c r="D67650" s="74"/>
    </row>
    <row r="67651" spans="3:4" x14ac:dyDescent="0.25">
      <c r="C67651" s="75"/>
      <c r="D67651" s="74"/>
    </row>
    <row r="67652" spans="3:4" x14ac:dyDescent="0.25">
      <c r="C67652" s="75"/>
      <c r="D67652" s="74"/>
    </row>
    <row r="67653" spans="3:4" x14ac:dyDescent="0.25">
      <c r="C67653" s="75"/>
      <c r="D67653" s="74"/>
    </row>
    <row r="67654" spans="3:4" x14ac:dyDescent="0.25">
      <c r="C67654" s="75"/>
      <c r="D67654" s="74"/>
    </row>
    <row r="67655" spans="3:4" x14ac:dyDescent="0.25">
      <c r="C67655" s="75"/>
      <c r="D67655" s="74"/>
    </row>
    <row r="67656" spans="3:4" x14ac:dyDescent="0.25">
      <c r="C67656" s="75"/>
      <c r="D67656" s="74"/>
    </row>
    <row r="67657" spans="3:4" x14ac:dyDescent="0.25">
      <c r="C67657" s="75"/>
      <c r="D67657" s="74"/>
    </row>
    <row r="67658" spans="3:4" x14ac:dyDescent="0.25">
      <c r="C67658" s="75"/>
      <c r="D67658" s="74"/>
    </row>
    <row r="67659" spans="3:4" x14ac:dyDescent="0.25">
      <c r="C67659" s="75"/>
      <c r="D67659" s="74"/>
    </row>
    <row r="67660" spans="3:4" x14ac:dyDescent="0.25">
      <c r="C67660" s="75"/>
      <c r="D67660" s="74"/>
    </row>
    <row r="67661" spans="3:4" x14ac:dyDescent="0.25">
      <c r="C67661" s="75"/>
      <c r="D67661" s="74"/>
    </row>
    <row r="67662" spans="3:4" x14ac:dyDescent="0.25">
      <c r="C67662" s="75"/>
      <c r="D67662" s="74"/>
    </row>
    <row r="67663" spans="3:4" x14ac:dyDescent="0.25">
      <c r="C67663" s="75"/>
      <c r="D67663" s="74"/>
    </row>
    <row r="67664" spans="3:4" x14ac:dyDescent="0.25">
      <c r="C67664" s="75"/>
      <c r="D67664" s="74"/>
    </row>
    <row r="67665" spans="3:4" x14ac:dyDescent="0.25">
      <c r="C67665" s="75"/>
      <c r="D67665" s="74"/>
    </row>
    <row r="67666" spans="3:4" x14ac:dyDescent="0.25">
      <c r="C67666" s="75"/>
      <c r="D67666" s="74"/>
    </row>
    <row r="67667" spans="3:4" x14ac:dyDescent="0.25">
      <c r="C67667" s="75"/>
      <c r="D67667" s="74"/>
    </row>
    <row r="67668" spans="3:4" x14ac:dyDescent="0.25">
      <c r="C67668" s="75"/>
      <c r="D67668" s="74"/>
    </row>
    <row r="67669" spans="3:4" x14ac:dyDescent="0.25">
      <c r="C67669" s="75"/>
      <c r="D67669" s="74"/>
    </row>
    <row r="67670" spans="3:4" x14ac:dyDescent="0.25">
      <c r="C67670" s="75"/>
      <c r="D67670" s="74"/>
    </row>
    <row r="67671" spans="3:4" x14ac:dyDescent="0.25">
      <c r="C67671" s="75"/>
      <c r="D67671" s="74"/>
    </row>
    <row r="67672" spans="3:4" x14ac:dyDescent="0.25">
      <c r="C67672" s="75"/>
      <c r="D67672" s="74"/>
    </row>
    <row r="67673" spans="3:4" x14ac:dyDescent="0.25">
      <c r="C67673" s="75"/>
      <c r="D67673" s="74"/>
    </row>
    <row r="67674" spans="3:4" x14ac:dyDescent="0.25">
      <c r="C67674" s="75"/>
      <c r="D67674" s="74"/>
    </row>
    <row r="67675" spans="3:4" x14ac:dyDescent="0.25">
      <c r="C67675" s="75"/>
      <c r="D67675" s="74"/>
    </row>
    <row r="67676" spans="3:4" x14ac:dyDescent="0.25">
      <c r="C67676" s="75"/>
      <c r="D67676" s="74"/>
    </row>
    <row r="67677" spans="3:4" x14ac:dyDescent="0.25">
      <c r="C67677" s="75"/>
      <c r="D67677" s="74"/>
    </row>
    <row r="67678" spans="3:4" x14ac:dyDescent="0.25">
      <c r="C67678" s="75"/>
      <c r="D67678" s="74"/>
    </row>
    <row r="67679" spans="3:4" x14ac:dyDescent="0.25">
      <c r="C67679" s="75"/>
      <c r="D67679" s="74"/>
    </row>
    <row r="67680" spans="3:4" x14ac:dyDescent="0.25">
      <c r="C67680" s="75"/>
      <c r="D67680" s="74"/>
    </row>
    <row r="67681" spans="3:4" x14ac:dyDescent="0.25">
      <c r="C67681" s="75"/>
      <c r="D67681" s="74"/>
    </row>
    <row r="67682" spans="3:4" x14ac:dyDescent="0.25">
      <c r="C67682" s="75"/>
      <c r="D67682" s="74"/>
    </row>
    <row r="67683" spans="3:4" x14ac:dyDescent="0.25">
      <c r="C67683" s="75"/>
      <c r="D67683" s="74"/>
    </row>
    <row r="67684" spans="3:4" x14ac:dyDescent="0.25">
      <c r="C67684" s="75"/>
      <c r="D67684" s="74"/>
    </row>
    <row r="67685" spans="3:4" x14ac:dyDescent="0.25">
      <c r="C67685" s="75"/>
      <c r="D67685" s="74"/>
    </row>
    <row r="67686" spans="3:4" x14ac:dyDescent="0.25">
      <c r="C67686" s="75"/>
      <c r="D67686" s="74"/>
    </row>
    <row r="67687" spans="3:4" x14ac:dyDescent="0.25">
      <c r="C67687" s="75"/>
      <c r="D67687" s="74"/>
    </row>
    <row r="67688" spans="3:4" x14ac:dyDescent="0.25">
      <c r="C67688" s="75"/>
      <c r="D67688" s="74"/>
    </row>
    <row r="67689" spans="3:4" x14ac:dyDescent="0.25">
      <c r="C67689" s="75"/>
      <c r="D67689" s="74"/>
    </row>
    <row r="67690" spans="3:4" x14ac:dyDescent="0.25">
      <c r="C67690" s="75"/>
      <c r="D67690" s="74"/>
    </row>
    <row r="67691" spans="3:4" x14ac:dyDescent="0.25">
      <c r="C67691" s="75"/>
      <c r="D67691" s="74"/>
    </row>
    <row r="67692" spans="3:4" x14ac:dyDescent="0.25">
      <c r="C67692" s="75"/>
      <c r="D67692" s="74"/>
    </row>
    <row r="67693" spans="3:4" x14ac:dyDescent="0.25">
      <c r="C67693" s="75"/>
      <c r="D67693" s="74"/>
    </row>
    <row r="67694" spans="3:4" x14ac:dyDescent="0.25">
      <c r="C67694" s="75"/>
      <c r="D67694" s="74"/>
    </row>
    <row r="67695" spans="3:4" x14ac:dyDescent="0.25">
      <c r="C67695" s="75"/>
      <c r="D67695" s="74"/>
    </row>
    <row r="67696" spans="3:4" x14ac:dyDescent="0.25">
      <c r="C67696" s="75"/>
      <c r="D67696" s="74"/>
    </row>
    <row r="67697" spans="3:4" x14ac:dyDescent="0.25">
      <c r="C67697" s="75"/>
      <c r="D67697" s="74"/>
    </row>
    <row r="67698" spans="3:4" x14ac:dyDescent="0.25">
      <c r="C67698" s="75"/>
      <c r="D67698" s="74"/>
    </row>
    <row r="67699" spans="3:4" x14ac:dyDescent="0.25">
      <c r="C67699" s="75"/>
      <c r="D67699" s="74"/>
    </row>
    <row r="67700" spans="3:4" x14ac:dyDescent="0.25">
      <c r="C67700" s="75"/>
      <c r="D67700" s="74"/>
    </row>
    <row r="67701" spans="3:4" x14ac:dyDescent="0.25">
      <c r="C67701" s="75"/>
      <c r="D67701" s="74"/>
    </row>
    <row r="67702" spans="3:4" x14ac:dyDescent="0.25">
      <c r="C67702" s="75"/>
      <c r="D67702" s="74"/>
    </row>
    <row r="67703" spans="3:4" x14ac:dyDescent="0.25">
      <c r="C67703" s="75"/>
      <c r="D67703" s="74"/>
    </row>
    <row r="67704" spans="3:4" x14ac:dyDescent="0.25">
      <c r="C67704" s="75"/>
      <c r="D67704" s="74"/>
    </row>
    <row r="67705" spans="3:4" x14ac:dyDescent="0.25">
      <c r="C67705" s="75"/>
      <c r="D67705" s="74"/>
    </row>
    <row r="67706" spans="3:4" x14ac:dyDescent="0.25">
      <c r="C67706" s="75"/>
      <c r="D67706" s="74"/>
    </row>
    <row r="67707" spans="3:4" x14ac:dyDescent="0.25">
      <c r="C67707" s="75"/>
      <c r="D67707" s="74"/>
    </row>
    <row r="67708" spans="3:4" x14ac:dyDescent="0.25">
      <c r="C67708" s="75"/>
      <c r="D67708" s="74"/>
    </row>
    <row r="67709" spans="3:4" x14ac:dyDescent="0.25">
      <c r="C67709" s="75"/>
      <c r="D67709" s="74"/>
    </row>
    <row r="67710" spans="3:4" x14ac:dyDescent="0.25">
      <c r="C67710" s="75"/>
      <c r="D67710" s="74"/>
    </row>
    <row r="67711" spans="3:4" x14ac:dyDescent="0.25">
      <c r="C67711" s="75"/>
      <c r="D67711" s="74"/>
    </row>
    <row r="67712" spans="3:4" x14ac:dyDescent="0.25">
      <c r="C67712" s="75"/>
      <c r="D67712" s="74"/>
    </row>
    <row r="67713" spans="3:4" x14ac:dyDescent="0.25">
      <c r="C67713" s="75"/>
      <c r="D67713" s="74"/>
    </row>
    <row r="67714" spans="3:4" x14ac:dyDescent="0.25">
      <c r="C67714" s="75"/>
      <c r="D67714" s="74"/>
    </row>
    <row r="67715" spans="3:4" x14ac:dyDescent="0.25">
      <c r="C67715" s="75"/>
      <c r="D67715" s="74"/>
    </row>
    <row r="67716" spans="3:4" x14ac:dyDescent="0.25">
      <c r="C67716" s="75"/>
      <c r="D67716" s="74"/>
    </row>
    <row r="67717" spans="3:4" x14ac:dyDescent="0.25">
      <c r="C67717" s="75"/>
      <c r="D67717" s="74"/>
    </row>
    <row r="67718" spans="3:4" x14ac:dyDescent="0.25">
      <c r="C67718" s="75"/>
      <c r="D67718" s="74"/>
    </row>
    <row r="67719" spans="3:4" x14ac:dyDescent="0.25">
      <c r="C67719" s="75"/>
      <c r="D67719" s="74"/>
    </row>
    <row r="67720" spans="3:4" x14ac:dyDescent="0.25">
      <c r="C67720" s="75"/>
      <c r="D67720" s="74"/>
    </row>
    <row r="67721" spans="3:4" x14ac:dyDescent="0.25">
      <c r="C67721" s="75"/>
      <c r="D67721" s="74"/>
    </row>
    <row r="67722" spans="3:4" x14ac:dyDescent="0.25">
      <c r="C67722" s="75"/>
      <c r="D67722" s="74"/>
    </row>
    <row r="67723" spans="3:4" x14ac:dyDescent="0.25">
      <c r="C67723" s="75"/>
      <c r="D67723" s="74"/>
    </row>
    <row r="67724" spans="3:4" x14ac:dyDescent="0.25">
      <c r="C67724" s="75"/>
      <c r="D67724" s="74"/>
    </row>
    <row r="67725" spans="3:4" x14ac:dyDescent="0.25">
      <c r="C67725" s="75"/>
      <c r="D67725" s="74"/>
    </row>
    <row r="67726" spans="3:4" x14ac:dyDescent="0.25">
      <c r="C67726" s="75"/>
      <c r="D67726" s="74"/>
    </row>
    <row r="67727" spans="3:4" x14ac:dyDescent="0.25">
      <c r="C67727" s="75"/>
      <c r="D67727" s="74"/>
    </row>
    <row r="67728" spans="3:4" x14ac:dyDescent="0.25">
      <c r="C67728" s="75"/>
      <c r="D67728" s="74"/>
    </row>
    <row r="67729" spans="3:4" x14ac:dyDescent="0.25">
      <c r="C67729" s="75"/>
      <c r="D67729" s="74"/>
    </row>
    <row r="67730" spans="3:4" x14ac:dyDescent="0.25">
      <c r="C67730" s="75"/>
      <c r="D67730" s="74"/>
    </row>
    <row r="67731" spans="3:4" x14ac:dyDescent="0.25">
      <c r="C67731" s="75"/>
      <c r="D67731" s="74"/>
    </row>
    <row r="67732" spans="3:4" x14ac:dyDescent="0.25">
      <c r="C67732" s="75"/>
      <c r="D67732" s="74"/>
    </row>
    <row r="67733" spans="3:4" x14ac:dyDescent="0.25">
      <c r="C67733" s="75"/>
      <c r="D67733" s="74"/>
    </row>
    <row r="67734" spans="3:4" x14ac:dyDescent="0.25">
      <c r="C67734" s="75"/>
      <c r="D67734" s="74"/>
    </row>
    <row r="67735" spans="3:4" x14ac:dyDescent="0.25">
      <c r="C67735" s="75"/>
      <c r="D67735" s="74"/>
    </row>
    <row r="67736" spans="3:4" x14ac:dyDescent="0.25">
      <c r="C67736" s="75"/>
      <c r="D67736" s="74"/>
    </row>
    <row r="67737" spans="3:4" x14ac:dyDescent="0.25">
      <c r="C67737" s="75"/>
      <c r="D67737" s="74"/>
    </row>
    <row r="67738" spans="3:4" x14ac:dyDescent="0.25">
      <c r="C67738" s="75"/>
      <c r="D67738" s="74"/>
    </row>
    <row r="67739" spans="3:4" x14ac:dyDescent="0.25">
      <c r="C67739" s="75"/>
      <c r="D67739" s="74"/>
    </row>
    <row r="67740" spans="3:4" x14ac:dyDescent="0.25">
      <c r="C67740" s="75"/>
      <c r="D67740" s="74"/>
    </row>
    <row r="67741" spans="3:4" x14ac:dyDescent="0.25">
      <c r="C67741" s="75"/>
      <c r="D67741" s="74"/>
    </row>
    <row r="67742" spans="3:4" x14ac:dyDescent="0.25">
      <c r="C67742" s="75"/>
      <c r="D67742" s="74"/>
    </row>
    <row r="67743" spans="3:4" x14ac:dyDescent="0.25">
      <c r="C67743" s="75"/>
      <c r="D67743" s="74"/>
    </row>
    <row r="67744" spans="3:4" x14ac:dyDescent="0.25">
      <c r="C67744" s="75"/>
      <c r="D67744" s="74"/>
    </row>
    <row r="67745" spans="3:4" x14ac:dyDescent="0.25">
      <c r="C67745" s="75"/>
      <c r="D67745" s="74"/>
    </row>
    <row r="67746" spans="3:4" x14ac:dyDescent="0.25">
      <c r="C67746" s="75"/>
      <c r="D67746" s="74"/>
    </row>
    <row r="67747" spans="3:4" x14ac:dyDescent="0.25">
      <c r="C67747" s="75"/>
      <c r="D67747" s="74"/>
    </row>
    <row r="67748" spans="3:4" x14ac:dyDescent="0.25">
      <c r="C67748" s="75"/>
      <c r="D67748" s="74"/>
    </row>
    <row r="67749" spans="3:4" x14ac:dyDescent="0.25">
      <c r="C67749" s="75"/>
      <c r="D67749" s="74"/>
    </row>
    <row r="67750" spans="3:4" x14ac:dyDescent="0.25">
      <c r="C67750" s="75"/>
      <c r="D67750" s="74"/>
    </row>
    <row r="67751" spans="3:4" x14ac:dyDescent="0.25">
      <c r="C67751" s="75"/>
      <c r="D67751" s="74"/>
    </row>
    <row r="67752" spans="3:4" x14ac:dyDescent="0.25">
      <c r="C67752" s="75"/>
      <c r="D67752" s="74"/>
    </row>
    <row r="67753" spans="3:4" x14ac:dyDescent="0.25">
      <c r="C67753" s="75"/>
      <c r="D67753" s="74"/>
    </row>
    <row r="67754" spans="3:4" x14ac:dyDescent="0.25">
      <c r="C67754" s="75"/>
      <c r="D67754" s="74"/>
    </row>
    <row r="67755" spans="3:4" x14ac:dyDescent="0.25">
      <c r="C67755" s="75"/>
      <c r="D67755" s="74"/>
    </row>
    <row r="67756" spans="3:4" x14ac:dyDescent="0.25">
      <c r="C67756" s="75"/>
      <c r="D67756" s="74"/>
    </row>
    <row r="67757" spans="3:4" x14ac:dyDescent="0.25">
      <c r="C67757" s="75"/>
      <c r="D67757" s="74"/>
    </row>
    <row r="67758" spans="3:4" x14ac:dyDescent="0.25">
      <c r="C67758" s="75"/>
      <c r="D67758" s="74"/>
    </row>
    <row r="67759" spans="3:4" x14ac:dyDescent="0.25">
      <c r="C67759" s="75"/>
      <c r="D67759" s="74"/>
    </row>
    <row r="67760" spans="3:4" x14ac:dyDescent="0.25">
      <c r="C67760" s="75"/>
      <c r="D67760" s="74"/>
    </row>
    <row r="67761" spans="3:4" x14ac:dyDescent="0.25">
      <c r="C67761" s="75"/>
      <c r="D67761" s="74"/>
    </row>
    <row r="67762" spans="3:4" x14ac:dyDescent="0.25">
      <c r="C67762" s="75"/>
      <c r="D67762" s="74"/>
    </row>
    <row r="67763" spans="3:4" x14ac:dyDescent="0.25">
      <c r="C67763" s="75"/>
      <c r="D67763" s="74"/>
    </row>
    <row r="67764" spans="3:4" x14ac:dyDescent="0.25">
      <c r="C67764" s="75"/>
      <c r="D67764" s="74"/>
    </row>
    <row r="67765" spans="3:4" x14ac:dyDescent="0.25">
      <c r="C67765" s="75"/>
      <c r="D67765" s="74"/>
    </row>
    <row r="67766" spans="3:4" x14ac:dyDescent="0.25">
      <c r="C67766" s="75"/>
      <c r="D67766" s="74"/>
    </row>
    <row r="67767" spans="3:4" x14ac:dyDescent="0.25">
      <c r="C67767" s="75"/>
      <c r="D67767" s="74"/>
    </row>
    <row r="67768" spans="3:4" x14ac:dyDescent="0.25">
      <c r="C67768" s="75"/>
      <c r="D67768" s="74"/>
    </row>
    <row r="67769" spans="3:4" x14ac:dyDescent="0.25">
      <c r="C67769" s="75"/>
      <c r="D67769" s="74"/>
    </row>
    <row r="67770" spans="3:4" x14ac:dyDescent="0.25">
      <c r="C67770" s="75"/>
      <c r="D67770" s="74"/>
    </row>
    <row r="67771" spans="3:4" x14ac:dyDescent="0.25">
      <c r="C67771" s="75"/>
      <c r="D67771" s="74"/>
    </row>
    <row r="67772" spans="3:4" x14ac:dyDescent="0.25">
      <c r="C67772" s="75"/>
      <c r="D67772" s="74"/>
    </row>
    <row r="67773" spans="3:4" x14ac:dyDescent="0.25">
      <c r="C67773" s="75"/>
      <c r="D67773" s="74"/>
    </row>
    <row r="67774" spans="3:4" x14ac:dyDescent="0.25">
      <c r="C67774" s="75"/>
      <c r="D67774" s="74"/>
    </row>
    <row r="67775" spans="3:4" x14ac:dyDescent="0.25">
      <c r="C67775" s="75"/>
      <c r="D67775" s="74"/>
    </row>
    <row r="67776" spans="3:4" x14ac:dyDescent="0.25">
      <c r="C67776" s="75"/>
      <c r="D67776" s="74"/>
    </row>
    <row r="67777" spans="3:4" x14ac:dyDescent="0.25">
      <c r="C67777" s="75"/>
      <c r="D67777" s="74"/>
    </row>
    <row r="67778" spans="3:4" x14ac:dyDescent="0.25">
      <c r="C67778" s="75"/>
      <c r="D67778" s="74"/>
    </row>
    <row r="67779" spans="3:4" x14ac:dyDescent="0.25">
      <c r="C67779" s="75"/>
      <c r="D67779" s="74"/>
    </row>
    <row r="67780" spans="3:4" x14ac:dyDescent="0.25">
      <c r="C67780" s="75"/>
      <c r="D67780" s="74"/>
    </row>
    <row r="67781" spans="3:4" x14ac:dyDescent="0.25">
      <c r="C67781" s="75"/>
      <c r="D67781" s="74"/>
    </row>
    <row r="67782" spans="3:4" x14ac:dyDescent="0.25">
      <c r="C67782" s="75"/>
      <c r="D67782" s="74"/>
    </row>
    <row r="67783" spans="3:4" x14ac:dyDescent="0.25">
      <c r="C67783" s="75"/>
      <c r="D67783" s="74"/>
    </row>
    <row r="67784" spans="3:4" x14ac:dyDescent="0.25">
      <c r="C67784" s="75"/>
      <c r="D67784" s="74"/>
    </row>
    <row r="67785" spans="3:4" x14ac:dyDescent="0.25">
      <c r="C67785" s="75"/>
      <c r="D67785" s="74"/>
    </row>
    <row r="67786" spans="3:4" x14ac:dyDescent="0.25">
      <c r="C67786" s="75"/>
      <c r="D67786" s="74"/>
    </row>
    <row r="67787" spans="3:4" x14ac:dyDescent="0.25">
      <c r="C67787" s="75"/>
      <c r="D67787" s="74"/>
    </row>
    <row r="67788" spans="3:4" x14ac:dyDescent="0.25">
      <c r="C67788" s="75"/>
      <c r="D67788" s="74"/>
    </row>
    <row r="67789" spans="3:4" x14ac:dyDescent="0.25">
      <c r="C67789" s="75"/>
      <c r="D67789" s="74"/>
    </row>
    <row r="67790" spans="3:4" x14ac:dyDescent="0.25">
      <c r="C67790" s="75"/>
      <c r="D67790" s="74"/>
    </row>
    <row r="67791" spans="3:4" x14ac:dyDescent="0.25">
      <c r="C67791" s="75"/>
      <c r="D67791" s="74"/>
    </row>
    <row r="67792" spans="3:4" x14ac:dyDescent="0.25">
      <c r="C67792" s="75"/>
      <c r="D67792" s="74"/>
    </row>
    <row r="67793" spans="3:4" x14ac:dyDescent="0.25">
      <c r="C67793" s="75"/>
      <c r="D67793" s="74"/>
    </row>
    <row r="67794" spans="3:4" x14ac:dyDescent="0.25">
      <c r="C67794" s="75"/>
      <c r="D67794" s="74"/>
    </row>
    <row r="67795" spans="3:4" x14ac:dyDescent="0.25">
      <c r="C67795" s="75"/>
      <c r="D67795" s="74"/>
    </row>
    <row r="67796" spans="3:4" x14ac:dyDescent="0.25">
      <c r="C67796" s="75"/>
      <c r="D67796" s="74"/>
    </row>
    <row r="67797" spans="3:4" x14ac:dyDescent="0.25">
      <c r="C67797" s="75"/>
      <c r="D67797" s="74"/>
    </row>
    <row r="67798" spans="3:4" x14ac:dyDescent="0.25">
      <c r="C67798" s="75"/>
      <c r="D67798" s="74"/>
    </row>
    <row r="67799" spans="3:4" x14ac:dyDescent="0.25">
      <c r="C67799" s="75"/>
      <c r="D67799" s="74"/>
    </row>
    <row r="67800" spans="3:4" x14ac:dyDescent="0.25">
      <c r="C67800" s="75"/>
      <c r="D67800" s="74"/>
    </row>
    <row r="67801" spans="3:4" x14ac:dyDescent="0.25">
      <c r="C67801" s="75"/>
      <c r="D67801" s="74"/>
    </row>
    <row r="67802" spans="3:4" x14ac:dyDescent="0.25">
      <c r="C67802" s="75"/>
      <c r="D67802" s="74"/>
    </row>
    <row r="67803" spans="3:4" x14ac:dyDescent="0.25">
      <c r="C67803" s="75"/>
      <c r="D67803" s="74"/>
    </row>
    <row r="67804" spans="3:4" x14ac:dyDescent="0.25">
      <c r="C67804" s="75"/>
      <c r="D67804" s="74"/>
    </row>
    <row r="67805" spans="3:4" x14ac:dyDescent="0.25">
      <c r="C67805" s="75"/>
      <c r="D67805" s="74"/>
    </row>
    <row r="67806" spans="3:4" x14ac:dyDescent="0.25">
      <c r="C67806" s="75"/>
      <c r="D67806" s="74"/>
    </row>
    <row r="67807" spans="3:4" x14ac:dyDescent="0.25">
      <c r="C67807" s="75"/>
      <c r="D67807" s="74"/>
    </row>
    <row r="67808" spans="3:4" x14ac:dyDescent="0.25">
      <c r="C67808" s="75"/>
      <c r="D67808" s="74"/>
    </row>
    <row r="67809" spans="3:4" x14ac:dyDescent="0.25">
      <c r="C67809" s="75"/>
      <c r="D67809" s="74"/>
    </row>
    <row r="67810" spans="3:4" x14ac:dyDescent="0.25">
      <c r="C67810" s="75"/>
      <c r="D67810" s="74"/>
    </row>
    <row r="67811" spans="3:4" x14ac:dyDescent="0.25">
      <c r="C67811" s="75"/>
      <c r="D67811" s="74"/>
    </row>
    <row r="67812" spans="3:4" x14ac:dyDescent="0.25">
      <c r="C67812" s="75"/>
      <c r="D67812" s="74"/>
    </row>
    <row r="67813" spans="3:4" x14ac:dyDescent="0.25">
      <c r="C67813" s="75"/>
      <c r="D67813" s="74"/>
    </row>
    <row r="67814" spans="3:4" x14ac:dyDescent="0.25">
      <c r="C67814" s="75"/>
      <c r="D67814" s="74"/>
    </row>
    <row r="67815" spans="3:4" x14ac:dyDescent="0.25">
      <c r="C67815" s="75"/>
      <c r="D67815" s="74"/>
    </row>
    <row r="67816" spans="3:4" x14ac:dyDescent="0.25">
      <c r="C67816" s="75"/>
      <c r="D67816" s="74"/>
    </row>
    <row r="67817" spans="3:4" x14ac:dyDescent="0.25">
      <c r="C67817" s="75"/>
      <c r="D67817" s="74"/>
    </row>
    <row r="67818" spans="3:4" x14ac:dyDescent="0.25">
      <c r="C67818" s="75"/>
      <c r="D67818" s="74"/>
    </row>
    <row r="67819" spans="3:4" x14ac:dyDescent="0.25">
      <c r="C67819" s="75"/>
      <c r="D67819" s="74"/>
    </row>
    <row r="67820" spans="3:4" x14ac:dyDescent="0.25">
      <c r="C67820" s="75"/>
      <c r="D67820" s="74"/>
    </row>
    <row r="67821" spans="3:4" x14ac:dyDescent="0.25">
      <c r="C67821" s="75"/>
      <c r="D67821" s="74"/>
    </row>
    <row r="67822" spans="3:4" x14ac:dyDescent="0.25">
      <c r="C67822" s="75"/>
      <c r="D67822" s="74"/>
    </row>
    <row r="67823" spans="3:4" x14ac:dyDescent="0.25">
      <c r="C67823" s="75"/>
      <c r="D67823" s="74"/>
    </row>
    <row r="67824" spans="3:4" x14ac:dyDescent="0.25">
      <c r="C67824" s="75"/>
      <c r="D67824" s="74"/>
    </row>
    <row r="67825" spans="3:4" x14ac:dyDescent="0.25">
      <c r="C67825" s="75"/>
      <c r="D67825" s="74"/>
    </row>
    <row r="67826" spans="3:4" x14ac:dyDescent="0.25">
      <c r="C67826" s="75"/>
      <c r="D67826" s="74"/>
    </row>
    <row r="67827" spans="3:4" x14ac:dyDescent="0.25">
      <c r="C67827" s="75"/>
      <c r="D67827" s="74"/>
    </row>
    <row r="67828" spans="3:4" x14ac:dyDescent="0.25">
      <c r="C67828" s="75"/>
      <c r="D67828" s="74"/>
    </row>
    <row r="67829" spans="3:4" x14ac:dyDescent="0.25">
      <c r="C67829" s="75"/>
      <c r="D67829" s="74"/>
    </row>
    <row r="67830" spans="3:4" x14ac:dyDescent="0.25">
      <c r="C67830" s="75"/>
      <c r="D67830" s="74"/>
    </row>
    <row r="67831" spans="3:4" x14ac:dyDescent="0.25">
      <c r="C67831" s="75"/>
      <c r="D67831" s="74"/>
    </row>
    <row r="67832" spans="3:4" x14ac:dyDescent="0.25">
      <c r="C67832" s="75"/>
      <c r="D67832" s="74"/>
    </row>
    <row r="67833" spans="3:4" x14ac:dyDescent="0.25">
      <c r="C67833" s="75"/>
      <c r="D67833" s="74"/>
    </row>
    <row r="67834" spans="3:4" x14ac:dyDescent="0.25">
      <c r="C67834" s="75"/>
      <c r="D67834" s="74"/>
    </row>
    <row r="67835" spans="3:4" x14ac:dyDescent="0.25">
      <c r="C67835" s="75"/>
      <c r="D67835" s="74"/>
    </row>
    <row r="67836" spans="3:4" x14ac:dyDescent="0.25">
      <c r="C67836" s="75"/>
      <c r="D67836" s="74"/>
    </row>
    <row r="67837" spans="3:4" x14ac:dyDescent="0.25">
      <c r="C67837" s="75"/>
      <c r="D67837" s="74"/>
    </row>
    <row r="67838" spans="3:4" x14ac:dyDescent="0.25">
      <c r="C67838" s="75"/>
      <c r="D67838" s="74"/>
    </row>
    <row r="67839" spans="3:4" x14ac:dyDescent="0.25">
      <c r="C67839" s="75"/>
      <c r="D67839" s="74"/>
    </row>
    <row r="67840" spans="3:4" x14ac:dyDescent="0.25">
      <c r="C67840" s="75"/>
      <c r="D67840" s="74"/>
    </row>
    <row r="67841" spans="3:4" x14ac:dyDescent="0.25">
      <c r="C67841" s="75"/>
      <c r="D67841" s="74"/>
    </row>
    <row r="67842" spans="3:4" x14ac:dyDescent="0.25">
      <c r="C67842" s="75"/>
      <c r="D67842" s="74"/>
    </row>
    <row r="67843" spans="3:4" x14ac:dyDescent="0.25">
      <c r="C67843" s="75"/>
      <c r="D67843" s="74"/>
    </row>
    <row r="67844" spans="3:4" x14ac:dyDescent="0.25">
      <c r="C67844" s="75"/>
      <c r="D67844" s="74"/>
    </row>
    <row r="67845" spans="3:4" x14ac:dyDescent="0.25">
      <c r="C67845" s="75"/>
      <c r="D67845" s="74"/>
    </row>
    <row r="67846" spans="3:4" x14ac:dyDescent="0.25">
      <c r="C67846" s="75"/>
      <c r="D67846" s="74"/>
    </row>
    <row r="67847" spans="3:4" x14ac:dyDescent="0.25">
      <c r="C67847" s="75"/>
      <c r="D67847" s="74"/>
    </row>
    <row r="67848" spans="3:4" x14ac:dyDescent="0.25">
      <c r="C67848" s="75"/>
      <c r="D67848" s="74"/>
    </row>
    <row r="67849" spans="3:4" x14ac:dyDescent="0.25">
      <c r="C67849" s="75"/>
      <c r="D67849" s="74"/>
    </row>
    <row r="67850" spans="3:4" x14ac:dyDescent="0.25">
      <c r="C67850" s="75"/>
      <c r="D67850" s="74"/>
    </row>
    <row r="67851" spans="3:4" x14ac:dyDescent="0.25">
      <c r="C67851" s="75"/>
      <c r="D67851" s="74"/>
    </row>
    <row r="67852" spans="3:4" x14ac:dyDescent="0.25">
      <c r="C67852" s="75"/>
      <c r="D67852" s="74"/>
    </row>
    <row r="67853" spans="3:4" x14ac:dyDescent="0.25">
      <c r="C67853" s="75"/>
      <c r="D67853" s="74"/>
    </row>
    <row r="67854" spans="3:4" x14ac:dyDescent="0.25">
      <c r="C67854" s="75"/>
      <c r="D67854" s="74"/>
    </row>
    <row r="67855" spans="3:4" x14ac:dyDescent="0.25">
      <c r="C67855" s="75"/>
      <c r="D67855" s="74"/>
    </row>
    <row r="67856" spans="3:4" x14ac:dyDescent="0.25">
      <c r="C67856" s="75"/>
      <c r="D67856" s="74"/>
    </row>
    <row r="67857" spans="3:4" x14ac:dyDescent="0.25">
      <c r="C67857" s="75"/>
      <c r="D67857" s="74"/>
    </row>
    <row r="67858" spans="3:4" x14ac:dyDescent="0.25">
      <c r="C67858" s="75"/>
      <c r="D67858" s="74"/>
    </row>
    <row r="67859" spans="3:4" x14ac:dyDescent="0.25">
      <c r="C67859" s="75"/>
      <c r="D67859" s="74"/>
    </row>
    <row r="67860" spans="3:4" x14ac:dyDescent="0.25">
      <c r="C67860" s="75"/>
      <c r="D67860" s="74"/>
    </row>
    <row r="67861" spans="3:4" x14ac:dyDescent="0.25">
      <c r="C67861" s="75"/>
      <c r="D67861" s="74"/>
    </row>
    <row r="67862" spans="3:4" x14ac:dyDescent="0.25">
      <c r="C67862" s="75"/>
      <c r="D67862" s="74"/>
    </row>
    <row r="67863" spans="3:4" x14ac:dyDescent="0.25">
      <c r="C67863" s="75"/>
      <c r="D67863" s="74"/>
    </row>
    <row r="67864" spans="3:4" x14ac:dyDescent="0.25">
      <c r="C67864" s="75"/>
      <c r="D67864" s="74"/>
    </row>
    <row r="67865" spans="3:4" x14ac:dyDescent="0.25">
      <c r="C67865" s="75"/>
      <c r="D67865" s="74"/>
    </row>
    <row r="67866" spans="3:4" x14ac:dyDescent="0.25">
      <c r="C67866" s="75"/>
      <c r="D67866" s="74"/>
    </row>
    <row r="67867" spans="3:4" x14ac:dyDescent="0.25">
      <c r="C67867" s="75"/>
      <c r="D67867" s="74"/>
    </row>
    <row r="67868" spans="3:4" x14ac:dyDescent="0.25">
      <c r="C67868" s="75"/>
      <c r="D67868" s="74"/>
    </row>
    <row r="67869" spans="3:4" x14ac:dyDescent="0.25">
      <c r="C67869" s="75"/>
      <c r="D67869" s="74"/>
    </row>
    <row r="67870" spans="3:4" x14ac:dyDescent="0.25">
      <c r="C67870" s="75"/>
      <c r="D67870" s="74"/>
    </row>
    <row r="67871" spans="3:4" x14ac:dyDescent="0.25">
      <c r="C67871" s="75"/>
      <c r="D67871" s="74"/>
    </row>
    <row r="67872" spans="3:4" x14ac:dyDescent="0.25">
      <c r="C67872" s="75"/>
      <c r="D67872" s="74"/>
    </row>
    <row r="67873" spans="3:4" x14ac:dyDescent="0.25">
      <c r="C67873" s="75"/>
      <c r="D67873" s="74"/>
    </row>
    <row r="67874" spans="3:4" x14ac:dyDescent="0.25">
      <c r="C67874" s="75"/>
      <c r="D67874" s="74"/>
    </row>
    <row r="67875" spans="3:4" x14ac:dyDescent="0.25">
      <c r="C67875" s="75"/>
      <c r="D67875" s="74"/>
    </row>
    <row r="67876" spans="3:4" x14ac:dyDescent="0.25">
      <c r="C67876" s="75"/>
      <c r="D67876" s="74"/>
    </row>
    <row r="67877" spans="3:4" x14ac:dyDescent="0.25">
      <c r="C67877" s="75"/>
      <c r="D67877" s="74"/>
    </row>
    <row r="67878" spans="3:4" x14ac:dyDescent="0.25">
      <c r="C67878" s="75"/>
      <c r="D67878" s="74"/>
    </row>
    <row r="67879" spans="3:4" x14ac:dyDescent="0.25">
      <c r="C67879" s="75"/>
      <c r="D67879" s="74"/>
    </row>
    <row r="67880" spans="3:4" x14ac:dyDescent="0.25">
      <c r="C67880" s="75"/>
      <c r="D67880" s="74"/>
    </row>
    <row r="67881" spans="3:4" x14ac:dyDescent="0.25">
      <c r="C67881" s="75"/>
      <c r="D67881" s="74"/>
    </row>
    <row r="67882" spans="3:4" x14ac:dyDescent="0.25">
      <c r="C67882" s="75"/>
      <c r="D67882" s="74"/>
    </row>
    <row r="67883" spans="3:4" x14ac:dyDescent="0.25">
      <c r="C67883" s="75"/>
      <c r="D67883" s="74"/>
    </row>
    <row r="67884" spans="3:4" x14ac:dyDescent="0.25">
      <c r="C67884" s="75"/>
      <c r="D67884" s="74"/>
    </row>
    <row r="67885" spans="3:4" x14ac:dyDescent="0.25">
      <c r="C67885" s="75"/>
      <c r="D67885" s="74"/>
    </row>
    <row r="67886" spans="3:4" x14ac:dyDescent="0.25">
      <c r="C67886" s="75"/>
      <c r="D67886" s="74"/>
    </row>
    <row r="67887" spans="3:4" x14ac:dyDescent="0.25">
      <c r="C67887" s="75"/>
      <c r="D67887" s="74"/>
    </row>
    <row r="67888" spans="3:4" x14ac:dyDescent="0.25">
      <c r="C67888" s="75"/>
      <c r="D67888" s="74"/>
    </row>
    <row r="67889" spans="3:4" x14ac:dyDescent="0.25">
      <c r="C67889" s="75"/>
      <c r="D67889" s="74"/>
    </row>
    <row r="67890" spans="3:4" x14ac:dyDescent="0.25">
      <c r="C67890" s="75"/>
      <c r="D67890" s="74"/>
    </row>
    <row r="67891" spans="3:4" x14ac:dyDescent="0.25">
      <c r="C67891" s="75"/>
      <c r="D67891" s="74"/>
    </row>
    <row r="67892" spans="3:4" x14ac:dyDescent="0.25">
      <c r="C67892" s="75"/>
      <c r="D67892" s="74"/>
    </row>
    <row r="67893" spans="3:4" x14ac:dyDescent="0.25">
      <c r="C67893" s="75"/>
      <c r="D67893" s="74"/>
    </row>
    <row r="67894" spans="3:4" x14ac:dyDescent="0.25">
      <c r="C67894" s="75"/>
      <c r="D67894" s="74"/>
    </row>
    <row r="67895" spans="3:4" x14ac:dyDescent="0.25">
      <c r="C67895" s="75"/>
      <c r="D67895" s="74"/>
    </row>
    <row r="67896" spans="3:4" x14ac:dyDescent="0.25">
      <c r="C67896" s="75"/>
      <c r="D67896" s="74"/>
    </row>
    <row r="67897" spans="3:4" x14ac:dyDescent="0.25">
      <c r="C67897" s="75"/>
      <c r="D67897" s="74"/>
    </row>
    <row r="67898" spans="3:4" x14ac:dyDescent="0.25">
      <c r="C67898" s="75"/>
      <c r="D67898" s="74"/>
    </row>
    <row r="67899" spans="3:4" x14ac:dyDescent="0.25">
      <c r="C67899" s="75"/>
      <c r="D67899" s="74"/>
    </row>
    <row r="67900" spans="3:4" x14ac:dyDescent="0.25">
      <c r="C67900" s="75"/>
      <c r="D67900" s="74"/>
    </row>
    <row r="67901" spans="3:4" x14ac:dyDescent="0.25">
      <c r="C67901" s="75"/>
      <c r="D67901" s="74"/>
    </row>
    <row r="67902" spans="3:4" x14ac:dyDescent="0.25">
      <c r="C67902" s="75"/>
      <c r="D67902" s="74"/>
    </row>
    <row r="67903" spans="3:4" x14ac:dyDescent="0.25">
      <c r="C67903" s="75"/>
      <c r="D67903" s="74"/>
    </row>
    <row r="67904" spans="3:4" x14ac:dyDescent="0.25">
      <c r="C67904" s="75"/>
      <c r="D67904" s="74"/>
    </row>
    <row r="67905" spans="3:4" x14ac:dyDescent="0.25">
      <c r="C67905" s="75"/>
      <c r="D67905" s="74"/>
    </row>
    <row r="67906" spans="3:4" x14ac:dyDescent="0.25">
      <c r="C67906" s="75"/>
      <c r="D67906" s="74"/>
    </row>
    <row r="67907" spans="3:4" x14ac:dyDescent="0.25">
      <c r="C67907" s="75"/>
      <c r="D67907" s="74"/>
    </row>
    <row r="67908" spans="3:4" x14ac:dyDescent="0.25">
      <c r="C67908" s="75"/>
      <c r="D67908" s="74"/>
    </row>
    <row r="67909" spans="3:4" x14ac:dyDescent="0.25">
      <c r="C67909" s="75"/>
      <c r="D67909" s="74"/>
    </row>
    <row r="67910" spans="3:4" x14ac:dyDescent="0.25">
      <c r="C67910" s="75"/>
      <c r="D67910" s="74"/>
    </row>
    <row r="67911" spans="3:4" x14ac:dyDescent="0.25">
      <c r="C67911" s="75"/>
      <c r="D67911" s="74"/>
    </row>
    <row r="67912" spans="3:4" x14ac:dyDescent="0.25">
      <c r="C67912" s="75"/>
      <c r="D67912" s="74"/>
    </row>
    <row r="67913" spans="3:4" x14ac:dyDescent="0.25">
      <c r="C67913" s="75"/>
      <c r="D67913" s="74"/>
    </row>
    <row r="67914" spans="3:4" x14ac:dyDescent="0.25">
      <c r="C67914" s="75"/>
      <c r="D67914" s="74"/>
    </row>
    <row r="67915" spans="3:4" x14ac:dyDescent="0.25">
      <c r="C67915" s="75"/>
      <c r="D67915" s="74"/>
    </row>
    <row r="67916" spans="3:4" x14ac:dyDescent="0.25">
      <c r="C67916" s="75"/>
      <c r="D67916" s="74"/>
    </row>
    <row r="67917" spans="3:4" x14ac:dyDescent="0.25">
      <c r="C67917" s="75"/>
      <c r="D67917" s="74"/>
    </row>
    <row r="67918" spans="3:4" x14ac:dyDescent="0.25">
      <c r="C67918" s="75"/>
      <c r="D67918" s="74"/>
    </row>
    <row r="67919" spans="3:4" x14ac:dyDescent="0.25">
      <c r="C67919" s="75"/>
      <c r="D67919" s="74"/>
    </row>
    <row r="67920" spans="3:4" x14ac:dyDescent="0.25">
      <c r="C67920" s="75"/>
      <c r="D67920" s="74"/>
    </row>
    <row r="67921" spans="3:4" x14ac:dyDescent="0.25">
      <c r="C67921" s="75"/>
      <c r="D67921" s="74"/>
    </row>
    <row r="67922" spans="3:4" x14ac:dyDescent="0.25">
      <c r="C67922" s="75"/>
      <c r="D67922" s="74"/>
    </row>
    <row r="67923" spans="3:4" x14ac:dyDescent="0.25">
      <c r="C67923" s="75"/>
      <c r="D67923" s="74"/>
    </row>
    <row r="67924" spans="3:4" x14ac:dyDescent="0.25">
      <c r="C67924" s="75"/>
      <c r="D67924" s="74"/>
    </row>
    <row r="67925" spans="3:4" x14ac:dyDescent="0.25">
      <c r="C67925" s="75"/>
      <c r="D67925" s="74"/>
    </row>
    <row r="67926" spans="3:4" x14ac:dyDescent="0.25">
      <c r="C67926" s="75"/>
      <c r="D67926" s="74"/>
    </row>
    <row r="67927" spans="3:4" x14ac:dyDescent="0.25">
      <c r="C67927" s="75"/>
      <c r="D67927" s="74"/>
    </row>
    <row r="67928" spans="3:4" x14ac:dyDescent="0.25">
      <c r="C67928" s="75"/>
      <c r="D67928" s="74"/>
    </row>
    <row r="67929" spans="3:4" x14ac:dyDescent="0.25">
      <c r="C67929" s="75"/>
      <c r="D67929" s="74"/>
    </row>
    <row r="67930" spans="3:4" x14ac:dyDescent="0.25">
      <c r="C67930" s="75"/>
      <c r="D67930" s="74"/>
    </row>
    <row r="67931" spans="3:4" x14ac:dyDescent="0.25">
      <c r="C67931" s="75"/>
      <c r="D67931" s="74"/>
    </row>
    <row r="67932" spans="3:4" x14ac:dyDescent="0.25">
      <c r="C67932" s="75"/>
      <c r="D67932" s="74"/>
    </row>
    <row r="67933" spans="3:4" x14ac:dyDescent="0.25">
      <c r="C67933" s="75"/>
      <c r="D67933" s="74"/>
    </row>
    <row r="67934" spans="3:4" x14ac:dyDescent="0.25">
      <c r="C67934" s="75"/>
      <c r="D67934" s="74"/>
    </row>
    <row r="67935" spans="3:4" x14ac:dyDescent="0.25">
      <c r="C67935" s="75"/>
      <c r="D67935" s="74"/>
    </row>
    <row r="67936" spans="3:4" x14ac:dyDescent="0.25">
      <c r="C67936" s="75"/>
      <c r="D67936" s="74"/>
    </row>
    <row r="67937" spans="3:4" x14ac:dyDescent="0.25">
      <c r="C67937" s="75"/>
      <c r="D67937" s="74"/>
    </row>
    <row r="67938" spans="3:4" x14ac:dyDescent="0.25">
      <c r="C67938" s="75"/>
      <c r="D67938" s="74"/>
    </row>
    <row r="67939" spans="3:4" x14ac:dyDescent="0.25">
      <c r="C67939" s="75"/>
      <c r="D67939" s="74"/>
    </row>
    <row r="67940" spans="3:4" x14ac:dyDescent="0.25">
      <c r="C67940" s="75"/>
      <c r="D67940" s="74"/>
    </row>
    <row r="67941" spans="3:4" x14ac:dyDescent="0.25">
      <c r="C67941" s="75"/>
      <c r="D67941" s="74"/>
    </row>
    <row r="67942" spans="3:4" x14ac:dyDescent="0.25">
      <c r="C67942" s="75"/>
      <c r="D67942" s="74"/>
    </row>
    <row r="67943" spans="3:4" x14ac:dyDescent="0.25">
      <c r="C67943" s="75"/>
      <c r="D67943" s="74"/>
    </row>
    <row r="67944" spans="3:4" x14ac:dyDescent="0.25">
      <c r="C67944" s="75"/>
      <c r="D67944" s="74"/>
    </row>
    <row r="67945" spans="3:4" x14ac:dyDescent="0.25">
      <c r="C67945" s="75"/>
      <c r="D67945" s="74"/>
    </row>
    <row r="67946" spans="3:4" x14ac:dyDescent="0.25">
      <c r="C67946" s="75"/>
      <c r="D67946" s="74"/>
    </row>
    <row r="67947" spans="3:4" x14ac:dyDescent="0.25">
      <c r="C67947" s="75"/>
      <c r="D67947" s="74"/>
    </row>
    <row r="67948" spans="3:4" x14ac:dyDescent="0.25">
      <c r="C67948" s="75"/>
      <c r="D67948" s="74"/>
    </row>
    <row r="67949" spans="3:4" x14ac:dyDescent="0.25">
      <c r="C67949" s="75"/>
      <c r="D67949" s="74"/>
    </row>
    <row r="67950" spans="3:4" x14ac:dyDescent="0.25">
      <c r="C67950" s="75"/>
      <c r="D67950" s="74"/>
    </row>
    <row r="67951" spans="3:4" x14ac:dyDescent="0.25">
      <c r="C67951" s="75"/>
      <c r="D67951" s="74"/>
    </row>
    <row r="67952" spans="3:4" x14ac:dyDescent="0.25">
      <c r="C67952" s="75"/>
      <c r="D67952" s="74"/>
    </row>
    <row r="67953" spans="3:4" x14ac:dyDescent="0.25">
      <c r="C67953" s="75"/>
      <c r="D67953" s="74"/>
    </row>
    <row r="67954" spans="3:4" x14ac:dyDescent="0.25">
      <c r="C67954" s="75"/>
      <c r="D67954" s="74"/>
    </row>
    <row r="67955" spans="3:4" x14ac:dyDescent="0.25">
      <c r="C67955" s="75"/>
      <c r="D67955" s="74"/>
    </row>
    <row r="67956" spans="3:4" x14ac:dyDescent="0.25">
      <c r="C67956" s="75"/>
      <c r="D67956" s="74"/>
    </row>
    <row r="67957" spans="3:4" x14ac:dyDescent="0.25">
      <c r="C67957" s="75"/>
      <c r="D67957" s="74"/>
    </row>
    <row r="67958" spans="3:4" x14ac:dyDescent="0.25">
      <c r="C67958" s="75"/>
      <c r="D67958" s="74"/>
    </row>
    <row r="67959" spans="3:4" x14ac:dyDescent="0.25">
      <c r="C67959" s="75"/>
      <c r="D67959" s="74"/>
    </row>
    <row r="67960" spans="3:4" x14ac:dyDescent="0.25">
      <c r="C67960" s="75"/>
      <c r="D67960" s="74"/>
    </row>
    <row r="67961" spans="3:4" x14ac:dyDescent="0.25">
      <c r="C67961" s="75"/>
      <c r="D67961" s="74"/>
    </row>
    <row r="67962" spans="3:4" x14ac:dyDescent="0.25">
      <c r="C67962" s="75"/>
      <c r="D67962" s="74"/>
    </row>
    <row r="67963" spans="3:4" x14ac:dyDescent="0.25">
      <c r="C67963" s="75"/>
      <c r="D67963" s="74"/>
    </row>
    <row r="67964" spans="3:4" x14ac:dyDescent="0.25">
      <c r="C67964" s="75"/>
      <c r="D67964" s="74"/>
    </row>
    <row r="67965" spans="3:4" x14ac:dyDescent="0.25">
      <c r="C67965" s="75"/>
      <c r="D67965" s="74"/>
    </row>
    <row r="67966" spans="3:4" x14ac:dyDescent="0.25">
      <c r="C67966" s="75"/>
      <c r="D67966" s="74"/>
    </row>
    <row r="67967" spans="3:4" x14ac:dyDescent="0.25">
      <c r="C67967" s="75"/>
      <c r="D67967" s="74"/>
    </row>
    <row r="67968" spans="3:4" x14ac:dyDescent="0.25">
      <c r="C67968" s="75"/>
      <c r="D67968" s="74"/>
    </row>
    <row r="67969" spans="3:4" x14ac:dyDescent="0.25">
      <c r="C67969" s="75"/>
      <c r="D67969" s="74"/>
    </row>
    <row r="67970" spans="3:4" x14ac:dyDescent="0.25">
      <c r="C67970" s="75"/>
      <c r="D67970" s="74"/>
    </row>
    <row r="67971" spans="3:4" x14ac:dyDescent="0.25">
      <c r="C67971" s="75"/>
      <c r="D67971" s="74"/>
    </row>
    <row r="67972" spans="3:4" x14ac:dyDescent="0.25">
      <c r="C67972" s="75"/>
      <c r="D67972" s="74"/>
    </row>
    <row r="67973" spans="3:4" x14ac:dyDescent="0.25">
      <c r="C67973" s="75"/>
      <c r="D67973" s="74"/>
    </row>
    <row r="67974" spans="3:4" x14ac:dyDescent="0.25">
      <c r="C67974" s="75"/>
      <c r="D67974" s="74"/>
    </row>
    <row r="67975" spans="3:4" x14ac:dyDescent="0.25">
      <c r="C67975" s="75"/>
      <c r="D67975" s="74"/>
    </row>
    <row r="67976" spans="3:4" x14ac:dyDescent="0.25">
      <c r="C67976" s="75"/>
      <c r="D67976" s="74"/>
    </row>
    <row r="67977" spans="3:4" x14ac:dyDescent="0.25">
      <c r="C67977" s="75"/>
      <c r="D67977" s="74"/>
    </row>
    <row r="67978" spans="3:4" x14ac:dyDescent="0.25">
      <c r="C67978" s="75"/>
      <c r="D67978" s="74"/>
    </row>
    <row r="67979" spans="3:4" x14ac:dyDescent="0.25">
      <c r="C67979" s="75"/>
      <c r="D67979" s="74"/>
    </row>
    <row r="67980" spans="3:4" x14ac:dyDescent="0.25">
      <c r="C67980" s="75"/>
      <c r="D67980" s="74"/>
    </row>
    <row r="67981" spans="3:4" x14ac:dyDescent="0.25">
      <c r="C67981" s="75"/>
      <c r="D67981" s="74"/>
    </row>
    <row r="67982" spans="3:4" x14ac:dyDescent="0.25">
      <c r="C67982" s="75"/>
      <c r="D67982" s="74"/>
    </row>
    <row r="67983" spans="3:4" x14ac:dyDescent="0.25">
      <c r="C67983" s="75"/>
      <c r="D67983" s="74"/>
    </row>
    <row r="67984" spans="3:4" x14ac:dyDescent="0.25">
      <c r="C67984" s="75"/>
      <c r="D67984" s="74"/>
    </row>
    <row r="67985" spans="3:4" x14ac:dyDescent="0.25">
      <c r="C67985" s="75"/>
      <c r="D67985" s="74"/>
    </row>
    <row r="67986" spans="3:4" x14ac:dyDescent="0.25">
      <c r="C67986" s="75"/>
      <c r="D67986" s="74"/>
    </row>
    <row r="67987" spans="3:4" x14ac:dyDescent="0.25">
      <c r="C67987" s="75"/>
      <c r="D67987" s="74"/>
    </row>
    <row r="67988" spans="3:4" x14ac:dyDescent="0.25">
      <c r="C67988" s="75"/>
      <c r="D67988" s="74"/>
    </row>
    <row r="67989" spans="3:4" x14ac:dyDescent="0.25">
      <c r="C67989" s="75"/>
      <c r="D67989" s="74"/>
    </row>
    <row r="67990" spans="3:4" x14ac:dyDescent="0.25">
      <c r="C67990" s="75"/>
      <c r="D67990" s="74"/>
    </row>
    <row r="67991" spans="3:4" x14ac:dyDescent="0.25">
      <c r="C67991" s="75"/>
      <c r="D67991" s="74"/>
    </row>
    <row r="67992" spans="3:4" x14ac:dyDescent="0.25">
      <c r="C67992" s="75"/>
      <c r="D67992" s="74"/>
    </row>
    <row r="67993" spans="3:4" x14ac:dyDescent="0.25">
      <c r="C67993" s="75"/>
      <c r="D67993" s="74"/>
    </row>
    <row r="67994" spans="3:4" x14ac:dyDescent="0.25">
      <c r="C67994" s="75"/>
      <c r="D67994" s="74"/>
    </row>
    <row r="67995" spans="3:4" x14ac:dyDescent="0.25">
      <c r="C67995" s="75"/>
      <c r="D67995" s="74"/>
    </row>
    <row r="67996" spans="3:4" x14ac:dyDescent="0.25">
      <c r="C67996" s="75"/>
      <c r="D67996" s="74"/>
    </row>
    <row r="67997" spans="3:4" x14ac:dyDescent="0.25">
      <c r="C67997" s="75"/>
      <c r="D67997" s="74"/>
    </row>
    <row r="67998" spans="3:4" x14ac:dyDescent="0.25">
      <c r="C67998" s="75"/>
      <c r="D67998" s="74"/>
    </row>
    <row r="67999" spans="3:4" x14ac:dyDescent="0.25">
      <c r="C67999" s="75"/>
      <c r="D67999" s="74"/>
    </row>
    <row r="68000" spans="3:4" x14ac:dyDescent="0.25">
      <c r="C68000" s="75"/>
      <c r="D68000" s="74"/>
    </row>
    <row r="68001" spans="3:4" x14ac:dyDescent="0.25">
      <c r="C68001" s="75"/>
      <c r="D68001" s="74"/>
    </row>
    <row r="68002" spans="3:4" x14ac:dyDescent="0.25">
      <c r="C68002" s="75"/>
      <c r="D68002" s="74"/>
    </row>
    <row r="68003" spans="3:4" x14ac:dyDescent="0.25">
      <c r="C68003" s="75"/>
      <c r="D68003" s="74"/>
    </row>
    <row r="68004" spans="3:4" x14ac:dyDescent="0.25">
      <c r="C68004" s="75"/>
      <c r="D68004" s="74"/>
    </row>
    <row r="68005" spans="3:4" x14ac:dyDescent="0.25">
      <c r="C68005" s="75"/>
      <c r="D68005" s="74"/>
    </row>
    <row r="68006" spans="3:4" x14ac:dyDescent="0.25">
      <c r="C68006" s="75"/>
      <c r="D68006" s="74"/>
    </row>
    <row r="68007" spans="3:4" x14ac:dyDescent="0.25">
      <c r="C68007" s="75"/>
      <c r="D68007" s="74"/>
    </row>
    <row r="68008" spans="3:4" x14ac:dyDescent="0.25">
      <c r="C68008" s="75"/>
      <c r="D68008" s="74"/>
    </row>
    <row r="68009" spans="3:4" x14ac:dyDescent="0.25">
      <c r="C68009" s="75"/>
      <c r="D68009" s="74"/>
    </row>
    <row r="68010" spans="3:4" x14ac:dyDescent="0.25">
      <c r="C68010" s="75"/>
      <c r="D68010" s="74"/>
    </row>
    <row r="68011" spans="3:4" x14ac:dyDescent="0.25">
      <c r="C68011" s="75"/>
      <c r="D68011" s="74"/>
    </row>
    <row r="68012" spans="3:4" x14ac:dyDescent="0.25">
      <c r="C68012" s="75"/>
      <c r="D68012" s="74"/>
    </row>
    <row r="68013" spans="3:4" x14ac:dyDescent="0.25">
      <c r="C68013" s="75"/>
      <c r="D68013" s="74"/>
    </row>
    <row r="68014" spans="3:4" x14ac:dyDescent="0.25">
      <c r="C68014" s="75"/>
      <c r="D68014" s="74"/>
    </row>
    <row r="68015" spans="3:4" x14ac:dyDescent="0.25">
      <c r="C68015" s="75"/>
      <c r="D68015" s="74"/>
    </row>
    <row r="68016" spans="3:4" x14ac:dyDescent="0.25">
      <c r="C68016" s="75"/>
      <c r="D68016" s="74"/>
    </row>
    <row r="68017" spans="3:4" x14ac:dyDescent="0.25">
      <c r="C68017" s="75"/>
      <c r="D68017" s="74"/>
    </row>
    <row r="68018" spans="3:4" x14ac:dyDescent="0.25">
      <c r="C68018" s="75"/>
      <c r="D68018" s="74"/>
    </row>
    <row r="68019" spans="3:4" x14ac:dyDescent="0.25">
      <c r="C68019" s="75"/>
      <c r="D68019" s="74"/>
    </row>
    <row r="68020" spans="3:4" x14ac:dyDescent="0.25">
      <c r="C68020" s="75"/>
      <c r="D68020" s="74"/>
    </row>
    <row r="68021" spans="3:4" x14ac:dyDescent="0.25">
      <c r="C68021" s="75"/>
      <c r="D68021" s="74"/>
    </row>
    <row r="68022" spans="3:4" x14ac:dyDescent="0.25">
      <c r="C68022" s="75"/>
      <c r="D68022" s="74"/>
    </row>
    <row r="68023" spans="3:4" x14ac:dyDescent="0.25">
      <c r="C68023" s="75"/>
      <c r="D68023" s="74"/>
    </row>
    <row r="68024" spans="3:4" x14ac:dyDescent="0.25">
      <c r="C68024" s="75"/>
      <c r="D68024" s="74"/>
    </row>
    <row r="68025" spans="3:4" x14ac:dyDescent="0.25">
      <c r="C68025" s="75"/>
      <c r="D68025" s="74"/>
    </row>
    <row r="68026" spans="3:4" x14ac:dyDescent="0.25">
      <c r="C68026" s="75"/>
      <c r="D68026" s="74"/>
    </row>
    <row r="68027" spans="3:4" x14ac:dyDescent="0.25">
      <c r="C68027" s="75"/>
      <c r="D68027" s="74"/>
    </row>
    <row r="68028" spans="3:4" x14ac:dyDescent="0.25">
      <c r="C68028" s="75"/>
      <c r="D68028" s="74"/>
    </row>
    <row r="68029" spans="3:4" x14ac:dyDescent="0.25">
      <c r="C68029" s="75"/>
      <c r="D68029" s="74"/>
    </row>
    <row r="68030" spans="3:4" x14ac:dyDescent="0.25">
      <c r="C68030" s="75"/>
      <c r="D68030" s="74"/>
    </row>
    <row r="68031" spans="3:4" x14ac:dyDescent="0.25">
      <c r="C68031" s="75"/>
      <c r="D68031" s="74"/>
    </row>
    <row r="68032" spans="3:4" x14ac:dyDescent="0.25">
      <c r="C68032" s="75"/>
      <c r="D68032" s="74"/>
    </row>
    <row r="68033" spans="3:4" x14ac:dyDescent="0.25">
      <c r="C68033" s="75"/>
      <c r="D68033" s="74"/>
    </row>
    <row r="68034" spans="3:4" x14ac:dyDescent="0.25">
      <c r="C68034" s="75"/>
      <c r="D68034" s="74"/>
    </row>
    <row r="68035" spans="3:4" x14ac:dyDescent="0.25">
      <c r="C68035" s="75"/>
      <c r="D68035" s="74"/>
    </row>
    <row r="68036" spans="3:4" x14ac:dyDescent="0.25">
      <c r="C68036" s="75"/>
      <c r="D68036" s="74"/>
    </row>
    <row r="68037" spans="3:4" x14ac:dyDescent="0.25">
      <c r="C68037" s="75"/>
      <c r="D68037" s="74"/>
    </row>
    <row r="68038" spans="3:4" x14ac:dyDescent="0.25">
      <c r="C68038" s="75"/>
      <c r="D68038" s="74"/>
    </row>
    <row r="68039" spans="3:4" x14ac:dyDescent="0.25">
      <c r="C68039" s="75"/>
      <c r="D68039" s="74"/>
    </row>
    <row r="68040" spans="3:4" x14ac:dyDescent="0.25">
      <c r="C68040" s="75"/>
      <c r="D68040" s="74"/>
    </row>
    <row r="68041" spans="3:4" x14ac:dyDescent="0.25">
      <c r="C68041" s="75"/>
      <c r="D68041" s="74"/>
    </row>
    <row r="68042" spans="3:4" x14ac:dyDescent="0.25">
      <c r="C68042" s="75"/>
      <c r="D68042" s="74"/>
    </row>
    <row r="68043" spans="3:4" x14ac:dyDescent="0.25">
      <c r="C68043" s="75"/>
      <c r="D68043" s="74"/>
    </row>
    <row r="68044" spans="3:4" x14ac:dyDescent="0.25">
      <c r="C68044" s="75"/>
      <c r="D68044" s="74"/>
    </row>
    <row r="68045" spans="3:4" x14ac:dyDescent="0.25">
      <c r="C68045" s="75"/>
      <c r="D68045" s="74"/>
    </row>
    <row r="68046" spans="3:4" x14ac:dyDescent="0.25">
      <c r="C68046" s="75"/>
      <c r="D68046" s="74"/>
    </row>
    <row r="68047" spans="3:4" x14ac:dyDescent="0.25">
      <c r="C68047" s="75"/>
      <c r="D68047" s="74"/>
    </row>
    <row r="68048" spans="3:4" x14ac:dyDescent="0.25">
      <c r="C68048" s="75"/>
      <c r="D68048" s="74"/>
    </row>
    <row r="68049" spans="3:4" x14ac:dyDescent="0.25">
      <c r="C68049" s="75"/>
      <c r="D68049" s="74"/>
    </row>
    <row r="68050" spans="3:4" x14ac:dyDescent="0.25">
      <c r="C68050" s="75"/>
      <c r="D68050" s="74"/>
    </row>
    <row r="68051" spans="3:4" x14ac:dyDescent="0.25">
      <c r="C68051" s="75"/>
      <c r="D68051" s="74"/>
    </row>
    <row r="68052" spans="3:4" x14ac:dyDescent="0.25">
      <c r="C68052" s="75"/>
      <c r="D68052" s="74"/>
    </row>
    <row r="68053" spans="3:4" x14ac:dyDescent="0.25">
      <c r="C68053" s="75"/>
      <c r="D68053" s="74"/>
    </row>
    <row r="68054" spans="3:4" x14ac:dyDescent="0.25">
      <c r="C68054" s="75"/>
      <c r="D68054" s="74"/>
    </row>
    <row r="68055" spans="3:4" x14ac:dyDescent="0.25">
      <c r="C68055" s="75"/>
      <c r="D68055" s="74"/>
    </row>
    <row r="68056" spans="3:4" x14ac:dyDescent="0.25">
      <c r="C68056" s="75"/>
      <c r="D68056" s="74"/>
    </row>
    <row r="68057" spans="3:4" x14ac:dyDescent="0.25">
      <c r="C68057" s="75"/>
      <c r="D68057" s="74"/>
    </row>
    <row r="68058" spans="3:4" x14ac:dyDescent="0.25">
      <c r="C68058" s="75"/>
      <c r="D68058" s="74"/>
    </row>
    <row r="68059" spans="3:4" x14ac:dyDescent="0.25">
      <c r="C68059" s="75"/>
      <c r="D68059" s="74"/>
    </row>
    <row r="68060" spans="3:4" x14ac:dyDescent="0.25">
      <c r="C68060" s="75"/>
      <c r="D68060" s="74"/>
    </row>
    <row r="68061" spans="3:4" x14ac:dyDescent="0.25">
      <c r="C68061" s="75"/>
      <c r="D68061" s="74"/>
    </row>
    <row r="68062" spans="3:4" x14ac:dyDescent="0.25">
      <c r="C68062" s="75"/>
      <c r="D68062" s="74"/>
    </row>
    <row r="68063" spans="3:4" x14ac:dyDescent="0.25">
      <c r="C68063" s="75"/>
      <c r="D68063" s="74"/>
    </row>
    <row r="68064" spans="3:4" x14ac:dyDescent="0.25">
      <c r="C68064" s="75"/>
      <c r="D68064" s="74"/>
    </row>
    <row r="68065" spans="3:4" x14ac:dyDescent="0.25">
      <c r="C68065" s="75"/>
      <c r="D68065" s="74"/>
    </row>
    <row r="68066" spans="3:4" x14ac:dyDescent="0.25">
      <c r="C68066" s="75"/>
      <c r="D68066" s="74"/>
    </row>
    <row r="68067" spans="3:4" x14ac:dyDescent="0.25">
      <c r="C68067" s="75"/>
      <c r="D68067" s="74"/>
    </row>
    <row r="68068" spans="3:4" x14ac:dyDescent="0.25">
      <c r="C68068" s="75"/>
      <c r="D68068" s="74"/>
    </row>
    <row r="68069" spans="3:4" x14ac:dyDescent="0.25">
      <c r="C68069" s="75"/>
      <c r="D68069" s="74"/>
    </row>
    <row r="68070" spans="3:4" x14ac:dyDescent="0.25">
      <c r="C68070" s="75"/>
      <c r="D68070" s="74"/>
    </row>
    <row r="68071" spans="3:4" x14ac:dyDescent="0.25">
      <c r="C68071" s="75"/>
      <c r="D68071" s="74"/>
    </row>
    <row r="68072" spans="3:4" x14ac:dyDescent="0.25">
      <c r="C68072" s="75"/>
      <c r="D68072" s="74"/>
    </row>
    <row r="68073" spans="3:4" x14ac:dyDescent="0.25">
      <c r="C68073" s="75"/>
      <c r="D68073" s="74"/>
    </row>
    <row r="68074" spans="3:4" x14ac:dyDescent="0.25">
      <c r="C68074" s="75"/>
      <c r="D68074" s="74"/>
    </row>
    <row r="68075" spans="3:4" x14ac:dyDescent="0.25">
      <c r="C68075" s="75"/>
      <c r="D68075" s="74"/>
    </row>
    <row r="68076" spans="3:4" x14ac:dyDescent="0.25">
      <c r="C68076" s="75"/>
      <c r="D68076" s="74"/>
    </row>
    <row r="68077" spans="3:4" x14ac:dyDescent="0.25">
      <c r="C68077" s="75"/>
      <c r="D68077" s="74"/>
    </row>
    <row r="68078" spans="3:4" x14ac:dyDescent="0.25">
      <c r="C68078" s="75"/>
      <c r="D68078" s="74"/>
    </row>
    <row r="68079" spans="3:4" x14ac:dyDescent="0.25">
      <c r="C68079" s="75"/>
      <c r="D68079" s="74"/>
    </row>
    <row r="68080" spans="3:4" x14ac:dyDescent="0.25">
      <c r="C68080" s="75"/>
      <c r="D68080" s="74"/>
    </row>
    <row r="68081" spans="3:4" x14ac:dyDescent="0.25">
      <c r="C68081" s="75"/>
      <c r="D68081" s="74"/>
    </row>
    <row r="68082" spans="3:4" x14ac:dyDescent="0.25">
      <c r="C68082" s="75"/>
      <c r="D68082" s="74"/>
    </row>
    <row r="68083" spans="3:4" x14ac:dyDescent="0.25">
      <c r="C68083" s="75"/>
      <c r="D68083" s="74"/>
    </row>
    <row r="68084" spans="3:4" x14ac:dyDescent="0.25">
      <c r="C68084" s="75"/>
      <c r="D68084" s="74"/>
    </row>
    <row r="68085" spans="3:4" x14ac:dyDescent="0.25">
      <c r="C68085" s="75"/>
      <c r="D68085" s="74"/>
    </row>
    <row r="68086" spans="3:4" x14ac:dyDescent="0.25">
      <c r="C68086" s="75"/>
      <c r="D68086" s="74"/>
    </row>
    <row r="68087" spans="3:4" x14ac:dyDescent="0.25">
      <c r="C68087" s="75"/>
      <c r="D68087" s="74"/>
    </row>
    <row r="68088" spans="3:4" x14ac:dyDescent="0.25">
      <c r="C68088" s="75"/>
      <c r="D68088" s="74"/>
    </row>
    <row r="68089" spans="3:4" x14ac:dyDescent="0.25">
      <c r="C68089" s="75"/>
      <c r="D68089" s="74"/>
    </row>
    <row r="68090" spans="3:4" x14ac:dyDescent="0.25">
      <c r="C68090" s="75"/>
      <c r="D68090" s="74"/>
    </row>
    <row r="68091" spans="3:4" x14ac:dyDescent="0.25">
      <c r="C68091" s="75"/>
      <c r="D68091" s="74"/>
    </row>
    <row r="68092" spans="3:4" x14ac:dyDescent="0.25">
      <c r="C68092" s="75"/>
      <c r="D68092" s="74"/>
    </row>
    <row r="68093" spans="3:4" x14ac:dyDescent="0.25">
      <c r="C68093" s="75"/>
      <c r="D68093" s="74"/>
    </row>
    <row r="68094" spans="3:4" x14ac:dyDescent="0.25">
      <c r="C68094" s="75"/>
      <c r="D68094" s="74"/>
    </row>
    <row r="68095" spans="3:4" x14ac:dyDescent="0.25">
      <c r="C68095" s="75"/>
      <c r="D68095" s="74"/>
    </row>
    <row r="68096" spans="3:4" x14ac:dyDescent="0.25">
      <c r="C68096" s="75"/>
      <c r="D68096" s="74"/>
    </row>
    <row r="68097" spans="3:4" x14ac:dyDescent="0.25">
      <c r="C68097" s="75"/>
      <c r="D68097" s="74"/>
    </row>
    <row r="68098" spans="3:4" x14ac:dyDescent="0.25">
      <c r="C68098" s="75"/>
      <c r="D68098" s="74"/>
    </row>
    <row r="68099" spans="3:4" x14ac:dyDescent="0.25">
      <c r="C68099" s="75"/>
      <c r="D68099" s="74"/>
    </row>
    <row r="68100" spans="3:4" x14ac:dyDescent="0.25">
      <c r="C68100" s="75"/>
      <c r="D68100" s="74"/>
    </row>
    <row r="68101" spans="3:4" x14ac:dyDescent="0.25">
      <c r="C68101" s="75"/>
      <c r="D68101" s="74"/>
    </row>
    <row r="68102" spans="3:4" x14ac:dyDescent="0.25">
      <c r="C68102" s="75"/>
      <c r="D68102" s="74"/>
    </row>
    <row r="68103" spans="3:4" x14ac:dyDescent="0.25">
      <c r="C68103" s="75"/>
      <c r="D68103" s="74"/>
    </row>
    <row r="68104" spans="3:4" x14ac:dyDescent="0.25">
      <c r="C68104" s="75"/>
      <c r="D68104" s="74"/>
    </row>
    <row r="68105" spans="3:4" x14ac:dyDescent="0.25">
      <c r="C68105" s="75"/>
      <c r="D68105" s="74"/>
    </row>
    <row r="68106" spans="3:4" x14ac:dyDescent="0.25">
      <c r="C68106" s="75"/>
      <c r="D68106" s="74"/>
    </row>
    <row r="68107" spans="3:4" x14ac:dyDescent="0.25">
      <c r="C68107" s="75"/>
      <c r="D68107" s="74"/>
    </row>
    <row r="68108" spans="3:4" x14ac:dyDescent="0.25">
      <c r="C68108" s="75"/>
      <c r="D68108" s="74"/>
    </row>
    <row r="68109" spans="3:4" x14ac:dyDescent="0.25">
      <c r="C68109" s="75"/>
      <c r="D68109" s="74"/>
    </row>
    <row r="68110" spans="3:4" x14ac:dyDescent="0.25">
      <c r="C68110" s="75"/>
      <c r="D68110" s="74"/>
    </row>
    <row r="68111" spans="3:4" x14ac:dyDescent="0.25">
      <c r="C68111" s="75"/>
      <c r="D68111" s="74"/>
    </row>
    <row r="68112" spans="3:4" x14ac:dyDescent="0.25">
      <c r="C68112" s="75"/>
      <c r="D68112" s="74"/>
    </row>
    <row r="68113" spans="3:4" x14ac:dyDescent="0.25">
      <c r="C68113" s="75"/>
      <c r="D68113" s="74"/>
    </row>
    <row r="68114" spans="3:4" x14ac:dyDescent="0.25">
      <c r="C68114" s="75"/>
      <c r="D68114" s="74"/>
    </row>
    <row r="68115" spans="3:4" x14ac:dyDescent="0.25">
      <c r="C68115" s="75"/>
      <c r="D68115" s="74"/>
    </row>
    <row r="68116" spans="3:4" x14ac:dyDescent="0.25">
      <c r="C68116" s="75"/>
      <c r="D68116" s="74"/>
    </row>
    <row r="68117" spans="3:4" x14ac:dyDescent="0.25">
      <c r="C68117" s="75"/>
      <c r="D68117" s="74"/>
    </row>
    <row r="68118" spans="3:4" x14ac:dyDescent="0.25">
      <c r="C68118" s="75"/>
      <c r="D68118" s="74"/>
    </row>
    <row r="68119" spans="3:4" x14ac:dyDescent="0.25">
      <c r="C68119" s="75"/>
      <c r="D68119" s="74"/>
    </row>
    <row r="68120" spans="3:4" x14ac:dyDescent="0.25">
      <c r="C68120" s="75"/>
      <c r="D68120" s="74"/>
    </row>
    <row r="68121" spans="3:4" x14ac:dyDescent="0.25">
      <c r="C68121" s="75"/>
      <c r="D68121" s="74"/>
    </row>
    <row r="68122" spans="3:4" x14ac:dyDescent="0.25">
      <c r="C68122" s="75"/>
      <c r="D68122" s="74"/>
    </row>
    <row r="68123" spans="3:4" x14ac:dyDescent="0.25">
      <c r="C68123" s="75"/>
      <c r="D68123" s="74"/>
    </row>
    <row r="68124" spans="3:4" x14ac:dyDescent="0.25">
      <c r="C68124" s="75"/>
      <c r="D68124" s="74"/>
    </row>
    <row r="68125" spans="3:4" x14ac:dyDescent="0.25">
      <c r="C68125" s="75"/>
      <c r="D68125" s="74"/>
    </row>
    <row r="68126" spans="3:4" x14ac:dyDescent="0.25">
      <c r="C68126" s="75"/>
      <c r="D68126" s="74"/>
    </row>
    <row r="68127" spans="3:4" x14ac:dyDescent="0.25">
      <c r="C68127" s="75"/>
      <c r="D68127" s="74"/>
    </row>
    <row r="68128" spans="3:4" x14ac:dyDescent="0.25">
      <c r="C68128" s="75"/>
      <c r="D68128" s="74"/>
    </row>
    <row r="68129" spans="3:4" x14ac:dyDescent="0.25">
      <c r="C68129" s="75"/>
      <c r="D68129" s="74"/>
    </row>
    <row r="68130" spans="3:4" x14ac:dyDescent="0.25">
      <c r="C68130" s="75"/>
      <c r="D68130" s="74"/>
    </row>
    <row r="68131" spans="3:4" x14ac:dyDescent="0.25">
      <c r="C68131" s="75"/>
      <c r="D68131" s="74"/>
    </row>
    <row r="68132" spans="3:4" x14ac:dyDescent="0.25">
      <c r="C68132" s="75"/>
      <c r="D68132" s="74"/>
    </row>
    <row r="68133" spans="3:4" x14ac:dyDescent="0.25">
      <c r="C68133" s="75"/>
      <c r="D68133" s="74"/>
    </row>
    <row r="68134" spans="3:4" x14ac:dyDescent="0.25">
      <c r="C68134" s="75"/>
      <c r="D68134" s="74"/>
    </row>
    <row r="68135" spans="3:4" x14ac:dyDescent="0.25">
      <c r="C68135" s="75"/>
      <c r="D68135" s="74"/>
    </row>
    <row r="68136" spans="3:4" x14ac:dyDescent="0.25">
      <c r="C68136" s="75"/>
      <c r="D68136" s="74"/>
    </row>
    <row r="68137" spans="3:4" x14ac:dyDescent="0.25">
      <c r="C68137" s="75"/>
      <c r="D68137" s="74"/>
    </row>
    <row r="68138" spans="3:4" x14ac:dyDescent="0.25">
      <c r="C68138" s="75"/>
      <c r="D68138" s="74"/>
    </row>
    <row r="68139" spans="3:4" x14ac:dyDescent="0.25">
      <c r="C68139" s="75"/>
      <c r="D68139" s="74"/>
    </row>
    <row r="68140" spans="3:4" x14ac:dyDescent="0.25">
      <c r="C68140" s="75"/>
      <c r="D68140" s="74"/>
    </row>
    <row r="68141" spans="3:4" x14ac:dyDescent="0.25">
      <c r="C68141" s="75"/>
      <c r="D68141" s="74"/>
    </row>
    <row r="68142" spans="3:4" x14ac:dyDescent="0.25">
      <c r="C68142" s="75"/>
      <c r="D68142" s="74"/>
    </row>
    <row r="68143" spans="3:4" x14ac:dyDescent="0.25">
      <c r="C68143" s="75"/>
      <c r="D68143" s="74"/>
    </row>
    <row r="68144" spans="3:4" x14ac:dyDescent="0.25">
      <c r="C68144" s="75"/>
      <c r="D68144" s="74"/>
    </row>
    <row r="68145" spans="3:4" x14ac:dyDescent="0.25">
      <c r="C68145" s="75"/>
      <c r="D68145" s="74"/>
    </row>
    <row r="68146" spans="3:4" x14ac:dyDescent="0.25">
      <c r="C68146" s="75"/>
      <c r="D68146" s="74"/>
    </row>
    <row r="68147" spans="3:4" x14ac:dyDescent="0.25">
      <c r="C68147" s="75"/>
      <c r="D68147" s="74"/>
    </row>
    <row r="68148" spans="3:4" x14ac:dyDescent="0.25">
      <c r="C68148" s="75"/>
      <c r="D68148" s="74"/>
    </row>
    <row r="68149" spans="3:4" x14ac:dyDescent="0.25">
      <c r="C68149" s="75"/>
      <c r="D68149" s="74"/>
    </row>
    <row r="68150" spans="3:4" x14ac:dyDescent="0.25">
      <c r="C68150" s="75"/>
      <c r="D68150" s="74"/>
    </row>
    <row r="68151" spans="3:4" x14ac:dyDescent="0.25">
      <c r="C68151" s="75"/>
      <c r="D68151" s="74"/>
    </row>
    <row r="68152" spans="3:4" x14ac:dyDescent="0.25">
      <c r="C68152" s="75"/>
      <c r="D68152" s="74"/>
    </row>
    <row r="68153" spans="3:4" x14ac:dyDescent="0.25">
      <c r="C68153" s="75"/>
      <c r="D68153" s="74"/>
    </row>
    <row r="68154" spans="3:4" x14ac:dyDescent="0.25">
      <c r="C68154" s="75"/>
      <c r="D68154" s="74"/>
    </row>
    <row r="68155" spans="3:4" x14ac:dyDescent="0.25">
      <c r="C68155" s="75"/>
      <c r="D68155" s="74"/>
    </row>
    <row r="68156" spans="3:4" x14ac:dyDescent="0.25">
      <c r="C68156" s="75"/>
      <c r="D68156" s="74"/>
    </row>
    <row r="68157" spans="3:4" x14ac:dyDescent="0.25">
      <c r="C68157" s="75"/>
      <c r="D68157" s="74"/>
    </row>
    <row r="68158" spans="3:4" x14ac:dyDescent="0.25">
      <c r="C68158" s="75"/>
      <c r="D68158" s="74"/>
    </row>
    <row r="68159" spans="3:4" x14ac:dyDescent="0.25">
      <c r="C68159" s="75"/>
      <c r="D68159" s="74"/>
    </row>
    <row r="68160" spans="3:4" x14ac:dyDescent="0.25">
      <c r="C68160" s="75"/>
      <c r="D68160" s="74"/>
    </row>
    <row r="68161" spans="3:4" x14ac:dyDescent="0.25">
      <c r="C68161" s="75"/>
      <c r="D68161" s="74"/>
    </row>
    <row r="68162" spans="3:4" x14ac:dyDescent="0.25">
      <c r="C68162" s="75"/>
      <c r="D68162" s="74"/>
    </row>
    <row r="68163" spans="3:4" x14ac:dyDescent="0.25">
      <c r="C68163" s="75"/>
      <c r="D68163" s="74"/>
    </row>
    <row r="68164" spans="3:4" x14ac:dyDescent="0.25">
      <c r="C68164" s="75"/>
      <c r="D68164" s="74"/>
    </row>
    <row r="68165" spans="3:4" x14ac:dyDescent="0.25">
      <c r="C68165" s="75"/>
      <c r="D68165" s="74"/>
    </row>
    <row r="68166" spans="3:4" x14ac:dyDescent="0.25">
      <c r="C68166" s="75"/>
      <c r="D68166" s="74"/>
    </row>
    <row r="68167" spans="3:4" x14ac:dyDescent="0.25">
      <c r="C68167" s="75"/>
      <c r="D68167" s="74"/>
    </row>
    <row r="68168" spans="3:4" x14ac:dyDescent="0.25">
      <c r="C68168" s="75"/>
      <c r="D68168" s="74"/>
    </row>
    <row r="68169" spans="3:4" x14ac:dyDescent="0.25">
      <c r="C68169" s="75"/>
      <c r="D68169" s="74"/>
    </row>
    <row r="68170" spans="3:4" x14ac:dyDescent="0.25">
      <c r="C68170" s="75"/>
      <c r="D68170" s="74"/>
    </row>
    <row r="68171" spans="3:4" x14ac:dyDescent="0.25">
      <c r="C68171" s="75"/>
      <c r="D68171" s="74"/>
    </row>
    <row r="68172" spans="3:4" x14ac:dyDescent="0.25">
      <c r="C68172" s="75"/>
      <c r="D68172" s="74"/>
    </row>
    <row r="68173" spans="3:4" x14ac:dyDescent="0.25">
      <c r="C68173" s="75"/>
      <c r="D68173" s="74"/>
    </row>
    <row r="68174" spans="3:4" x14ac:dyDescent="0.25">
      <c r="C68174" s="75"/>
      <c r="D68174" s="74"/>
    </row>
    <row r="68175" spans="3:4" x14ac:dyDescent="0.25">
      <c r="C68175" s="75"/>
      <c r="D68175" s="74"/>
    </row>
    <row r="68176" spans="3:4" x14ac:dyDescent="0.25">
      <c r="C68176" s="75"/>
      <c r="D68176" s="74"/>
    </row>
    <row r="68177" spans="3:4" x14ac:dyDescent="0.25">
      <c r="C68177" s="75"/>
      <c r="D68177" s="74"/>
    </row>
    <row r="68178" spans="3:4" x14ac:dyDescent="0.25">
      <c r="C68178" s="75"/>
      <c r="D68178" s="74"/>
    </row>
    <row r="68179" spans="3:4" x14ac:dyDescent="0.25">
      <c r="C68179" s="75"/>
      <c r="D68179" s="74"/>
    </row>
    <row r="68180" spans="3:4" x14ac:dyDescent="0.25">
      <c r="C68180" s="75"/>
      <c r="D68180" s="74"/>
    </row>
    <row r="68181" spans="3:4" x14ac:dyDescent="0.25">
      <c r="C68181" s="75"/>
      <c r="D68181" s="74"/>
    </row>
    <row r="68182" spans="3:4" x14ac:dyDescent="0.25">
      <c r="C68182" s="75"/>
      <c r="D68182" s="74"/>
    </row>
    <row r="68183" spans="3:4" x14ac:dyDescent="0.25">
      <c r="C68183" s="75"/>
      <c r="D68183" s="74"/>
    </row>
    <row r="68184" spans="3:4" x14ac:dyDescent="0.25">
      <c r="C68184" s="75"/>
      <c r="D68184" s="74"/>
    </row>
    <row r="68185" spans="3:4" x14ac:dyDescent="0.25">
      <c r="C68185" s="75"/>
      <c r="D68185" s="74"/>
    </row>
    <row r="68186" spans="3:4" x14ac:dyDescent="0.25">
      <c r="C68186" s="75"/>
      <c r="D68186" s="74"/>
    </row>
    <row r="68187" spans="3:4" x14ac:dyDescent="0.25">
      <c r="C68187" s="75"/>
      <c r="D68187" s="74"/>
    </row>
    <row r="68188" spans="3:4" x14ac:dyDescent="0.25">
      <c r="C68188" s="75"/>
      <c r="D68188" s="74"/>
    </row>
    <row r="68189" spans="3:4" x14ac:dyDescent="0.25">
      <c r="C68189" s="75"/>
      <c r="D68189" s="74"/>
    </row>
    <row r="68190" spans="3:4" x14ac:dyDescent="0.25">
      <c r="C68190" s="75"/>
      <c r="D68190" s="74"/>
    </row>
    <row r="68191" spans="3:4" x14ac:dyDescent="0.25">
      <c r="C68191" s="75"/>
      <c r="D68191" s="74"/>
    </row>
    <row r="68192" spans="3:4" x14ac:dyDescent="0.25">
      <c r="C68192" s="75"/>
      <c r="D68192" s="74"/>
    </row>
    <row r="68193" spans="3:4" x14ac:dyDescent="0.25">
      <c r="C68193" s="75"/>
      <c r="D68193" s="74"/>
    </row>
    <row r="68194" spans="3:4" x14ac:dyDescent="0.25">
      <c r="C68194" s="75"/>
      <c r="D68194" s="74"/>
    </row>
    <row r="68195" spans="3:4" x14ac:dyDescent="0.25">
      <c r="C68195" s="75"/>
      <c r="D68195" s="74"/>
    </row>
    <row r="68196" spans="3:4" x14ac:dyDescent="0.25">
      <c r="C68196" s="75"/>
      <c r="D68196" s="74"/>
    </row>
    <row r="68197" spans="3:4" x14ac:dyDescent="0.25">
      <c r="C68197" s="75"/>
      <c r="D68197" s="74"/>
    </row>
    <row r="68198" spans="3:4" x14ac:dyDescent="0.25">
      <c r="C68198" s="75"/>
      <c r="D68198" s="74"/>
    </row>
    <row r="68199" spans="3:4" x14ac:dyDescent="0.25">
      <c r="C68199" s="75"/>
      <c r="D68199" s="74"/>
    </row>
    <row r="68200" spans="3:4" x14ac:dyDescent="0.25">
      <c r="C68200" s="75"/>
      <c r="D68200" s="74"/>
    </row>
    <row r="68201" spans="3:4" x14ac:dyDescent="0.25">
      <c r="C68201" s="75"/>
      <c r="D68201" s="74"/>
    </row>
    <row r="68202" spans="3:4" x14ac:dyDescent="0.25">
      <c r="C68202" s="75"/>
      <c r="D68202" s="74"/>
    </row>
    <row r="68203" spans="3:4" x14ac:dyDescent="0.25">
      <c r="C68203" s="75"/>
      <c r="D68203" s="74"/>
    </row>
    <row r="68204" spans="3:4" x14ac:dyDescent="0.25">
      <c r="C68204" s="75"/>
      <c r="D68204" s="74"/>
    </row>
    <row r="68205" spans="3:4" x14ac:dyDescent="0.25">
      <c r="C68205" s="75"/>
      <c r="D68205" s="74"/>
    </row>
    <row r="68206" spans="3:4" x14ac:dyDescent="0.25">
      <c r="C68206" s="75"/>
      <c r="D68206" s="74"/>
    </row>
    <row r="68207" spans="3:4" x14ac:dyDescent="0.25">
      <c r="C68207" s="75"/>
      <c r="D68207" s="74"/>
    </row>
    <row r="68208" spans="3:4" x14ac:dyDescent="0.25">
      <c r="C68208" s="75"/>
      <c r="D68208" s="74"/>
    </row>
    <row r="68209" spans="3:4" x14ac:dyDescent="0.25">
      <c r="C68209" s="75"/>
      <c r="D68209" s="74"/>
    </row>
    <row r="68210" spans="3:4" x14ac:dyDescent="0.25">
      <c r="C68210" s="75"/>
      <c r="D68210" s="74"/>
    </row>
    <row r="68211" spans="3:4" x14ac:dyDescent="0.25">
      <c r="C68211" s="75"/>
      <c r="D68211" s="74"/>
    </row>
    <row r="68212" spans="3:4" x14ac:dyDescent="0.25">
      <c r="C68212" s="75"/>
      <c r="D68212" s="74"/>
    </row>
    <row r="68213" spans="3:4" x14ac:dyDescent="0.25">
      <c r="C68213" s="75"/>
      <c r="D68213" s="74"/>
    </row>
    <row r="68214" spans="3:4" x14ac:dyDescent="0.25">
      <c r="C68214" s="75"/>
      <c r="D68214" s="74"/>
    </row>
    <row r="68215" spans="3:4" x14ac:dyDescent="0.25">
      <c r="C68215" s="75"/>
      <c r="D68215" s="74"/>
    </row>
    <row r="68216" spans="3:4" x14ac:dyDescent="0.25">
      <c r="C68216" s="75"/>
      <c r="D68216" s="74"/>
    </row>
    <row r="68217" spans="3:4" x14ac:dyDescent="0.25">
      <c r="C68217" s="75"/>
      <c r="D68217" s="74"/>
    </row>
    <row r="68218" spans="3:4" x14ac:dyDescent="0.25">
      <c r="C68218" s="75"/>
      <c r="D68218" s="74"/>
    </row>
    <row r="68219" spans="3:4" x14ac:dyDescent="0.25">
      <c r="C68219" s="75"/>
      <c r="D68219" s="74"/>
    </row>
    <row r="68220" spans="3:4" x14ac:dyDescent="0.25">
      <c r="C68220" s="75"/>
      <c r="D68220" s="74"/>
    </row>
    <row r="68221" spans="3:4" x14ac:dyDescent="0.25">
      <c r="C68221" s="75"/>
      <c r="D68221" s="74"/>
    </row>
    <row r="68222" spans="3:4" x14ac:dyDescent="0.25">
      <c r="C68222" s="75"/>
      <c r="D68222" s="74"/>
    </row>
    <row r="68223" spans="3:4" x14ac:dyDescent="0.25">
      <c r="C68223" s="75"/>
      <c r="D68223" s="74"/>
    </row>
    <row r="68224" spans="3:4" x14ac:dyDescent="0.25">
      <c r="C68224" s="75"/>
      <c r="D68224" s="74"/>
    </row>
    <row r="68225" spans="3:4" x14ac:dyDescent="0.25">
      <c r="C68225" s="75"/>
      <c r="D68225" s="74"/>
    </row>
    <row r="68226" spans="3:4" x14ac:dyDescent="0.25">
      <c r="C68226" s="75"/>
      <c r="D68226" s="74"/>
    </row>
    <row r="68227" spans="3:4" x14ac:dyDescent="0.25">
      <c r="C68227" s="75"/>
      <c r="D68227" s="74"/>
    </row>
    <row r="68228" spans="3:4" x14ac:dyDescent="0.25">
      <c r="C68228" s="75"/>
      <c r="D68228" s="74"/>
    </row>
    <row r="68229" spans="3:4" x14ac:dyDescent="0.25">
      <c r="C68229" s="75"/>
      <c r="D68229" s="74"/>
    </row>
    <row r="68230" spans="3:4" x14ac:dyDescent="0.25">
      <c r="C68230" s="75"/>
      <c r="D68230" s="74"/>
    </row>
    <row r="68231" spans="3:4" x14ac:dyDescent="0.25">
      <c r="C68231" s="75"/>
      <c r="D68231" s="74"/>
    </row>
    <row r="68232" spans="3:4" x14ac:dyDescent="0.25">
      <c r="C68232" s="75"/>
      <c r="D68232" s="74"/>
    </row>
    <row r="68233" spans="3:4" x14ac:dyDescent="0.25">
      <c r="C68233" s="75"/>
      <c r="D68233" s="74"/>
    </row>
    <row r="68234" spans="3:4" x14ac:dyDescent="0.25">
      <c r="C68234" s="75"/>
      <c r="D68234" s="74"/>
    </row>
    <row r="68235" spans="3:4" x14ac:dyDescent="0.25">
      <c r="C68235" s="75"/>
      <c r="D68235" s="74"/>
    </row>
    <row r="68236" spans="3:4" x14ac:dyDescent="0.25">
      <c r="C68236" s="75"/>
      <c r="D68236" s="74"/>
    </row>
    <row r="68237" spans="3:4" x14ac:dyDescent="0.25">
      <c r="C68237" s="75"/>
      <c r="D68237" s="74"/>
    </row>
    <row r="68238" spans="3:4" x14ac:dyDescent="0.25">
      <c r="C68238" s="75"/>
      <c r="D68238" s="74"/>
    </row>
    <row r="68239" spans="3:4" x14ac:dyDescent="0.25">
      <c r="C68239" s="75"/>
      <c r="D68239" s="74"/>
    </row>
    <row r="68240" spans="3:4" x14ac:dyDescent="0.25">
      <c r="C68240" s="75"/>
      <c r="D68240" s="74"/>
    </row>
    <row r="68241" spans="3:4" x14ac:dyDescent="0.25">
      <c r="C68241" s="75"/>
      <c r="D68241" s="74"/>
    </row>
    <row r="68242" spans="3:4" x14ac:dyDescent="0.25">
      <c r="C68242" s="75"/>
      <c r="D68242" s="74"/>
    </row>
    <row r="68243" spans="3:4" x14ac:dyDescent="0.25">
      <c r="C68243" s="75"/>
      <c r="D68243" s="74"/>
    </row>
    <row r="68244" spans="3:4" x14ac:dyDescent="0.25">
      <c r="C68244" s="75"/>
      <c r="D68244" s="74"/>
    </row>
    <row r="68245" spans="3:4" x14ac:dyDescent="0.25">
      <c r="C68245" s="75"/>
      <c r="D68245" s="74"/>
    </row>
    <row r="68246" spans="3:4" x14ac:dyDescent="0.25">
      <c r="C68246" s="75"/>
      <c r="D68246" s="74"/>
    </row>
    <row r="68247" spans="3:4" x14ac:dyDescent="0.25">
      <c r="C68247" s="75"/>
      <c r="D68247" s="74"/>
    </row>
    <row r="68248" spans="3:4" x14ac:dyDescent="0.25">
      <c r="C68248" s="75"/>
      <c r="D68248" s="74"/>
    </row>
    <row r="68249" spans="3:4" x14ac:dyDescent="0.25">
      <c r="C68249" s="75"/>
      <c r="D68249" s="74"/>
    </row>
    <row r="68250" spans="3:4" x14ac:dyDescent="0.25">
      <c r="C68250" s="75"/>
      <c r="D68250" s="74"/>
    </row>
    <row r="68251" spans="3:4" x14ac:dyDescent="0.25">
      <c r="C68251" s="75"/>
      <c r="D68251" s="74"/>
    </row>
    <row r="68252" spans="3:4" x14ac:dyDescent="0.25">
      <c r="C68252" s="75"/>
      <c r="D68252" s="74"/>
    </row>
    <row r="68253" spans="3:4" x14ac:dyDescent="0.25">
      <c r="C68253" s="75"/>
      <c r="D68253" s="74"/>
    </row>
    <row r="68254" spans="3:4" x14ac:dyDescent="0.25">
      <c r="C68254" s="75"/>
      <c r="D68254" s="74"/>
    </row>
    <row r="68255" spans="3:4" x14ac:dyDescent="0.25">
      <c r="C68255" s="75"/>
      <c r="D68255" s="74"/>
    </row>
    <row r="68256" spans="3:4" x14ac:dyDescent="0.25">
      <c r="C68256" s="75"/>
      <c r="D68256" s="74"/>
    </row>
    <row r="68257" spans="3:4" x14ac:dyDescent="0.25">
      <c r="C68257" s="75"/>
      <c r="D68257" s="74"/>
    </row>
    <row r="68258" spans="3:4" x14ac:dyDescent="0.25">
      <c r="C68258" s="75"/>
      <c r="D68258" s="74"/>
    </row>
    <row r="68259" spans="3:4" x14ac:dyDescent="0.25">
      <c r="C68259" s="75"/>
      <c r="D68259" s="74"/>
    </row>
    <row r="68260" spans="3:4" x14ac:dyDescent="0.25">
      <c r="C68260" s="75"/>
      <c r="D68260" s="74"/>
    </row>
    <row r="68261" spans="3:4" x14ac:dyDescent="0.25">
      <c r="C68261" s="75"/>
      <c r="D68261" s="74"/>
    </row>
    <row r="68262" spans="3:4" x14ac:dyDescent="0.25">
      <c r="C68262" s="75"/>
      <c r="D68262" s="74"/>
    </row>
    <row r="68263" spans="3:4" x14ac:dyDescent="0.25">
      <c r="C68263" s="75"/>
      <c r="D68263" s="74"/>
    </row>
    <row r="68264" spans="3:4" x14ac:dyDescent="0.25">
      <c r="C68264" s="75"/>
      <c r="D68264" s="74"/>
    </row>
    <row r="68265" spans="3:4" x14ac:dyDescent="0.25">
      <c r="C68265" s="75"/>
      <c r="D68265" s="74"/>
    </row>
    <row r="68266" spans="3:4" x14ac:dyDescent="0.25">
      <c r="C68266" s="75"/>
      <c r="D68266" s="74"/>
    </row>
    <row r="68267" spans="3:4" x14ac:dyDescent="0.25">
      <c r="C68267" s="75"/>
      <c r="D68267" s="74"/>
    </row>
    <row r="68268" spans="3:4" x14ac:dyDescent="0.25">
      <c r="C68268" s="75"/>
      <c r="D68268" s="74"/>
    </row>
    <row r="68269" spans="3:4" x14ac:dyDescent="0.25">
      <c r="C68269" s="75"/>
      <c r="D68269" s="74"/>
    </row>
    <row r="68270" spans="3:4" x14ac:dyDescent="0.25">
      <c r="C68270" s="75"/>
      <c r="D68270" s="74"/>
    </row>
    <row r="68271" spans="3:4" x14ac:dyDescent="0.25">
      <c r="C68271" s="75"/>
      <c r="D68271" s="74"/>
    </row>
    <row r="68272" spans="3:4" x14ac:dyDescent="0.25">
      <c r="C68272" s="75"/>
      <c r="D68272" s="74"/>
    </row>
    <row r="68273" spans="3:4" x14ac:dyDescent="0.25">
      <c r="C68273" s="75"/>
      <c r="D68273" s="74"/>
    </row>
    <row r="68274" spans="3:4" x14ac:dyDescent="0.25">
      <c r="C68274" s="75"/>
      <c r="D68274" s="74"/>
    </row>
    <row r="68275" spans="3:4" x14ac:dyDescent="0.25">
      <c r="C68275" s="75"/>
      <c r="D68275" s="74"/>
    </row>
    <row r="68276" spans="3:4" x14ac:dyDescent="0.25">
      <c r="C68276" s="75"/>
      <c r="D68276" s="74"/>
    </row>
    <row r="68277" spans="3:4" x14ac:dyDescent="0.25">
      <c r="C68277" s="75"/>
      <c r="D68277" s="74"/>
    </row>
    <row r="68278" spans="3:4" x14ac:dyDescent="0.25">
      <c r="C68278" s="75"/>
      <c r="D68278" s="74"/>
    </row>
    <row r="68279" spans="3:4" x14ac:dyDescent="0.25">
      <c r="C68279" s="75"/>
      <c r="D68279" s="74"/>
    </row>
    <row r="68280" spans="3:4" x14ac:dyDescent="0.25">
      <c r="C68280" s="75"/>
      <c r="D68280" s="74"/>
    </row>
    <row r="68281" spans="3:4" x14ac:dyDescent="0.25">
      <c r="C68281" s="75"/>
      <c r="D68281" s="74"/>
    </row>
    <row r="68282" spans="3:4" x14ac:dyDescent="0.25">
      <c r="C68282" s="75"/>
      <c r="D68282" s="74"/>
    </row>
    <row r="68283" spans="3:4" x14ac:dyDescent="0.25">
      <c r="C68283" s="75"/>
      <c r="D68283" s="74"/>
    </row>
    <row r="68284" spans="3:4" x14ac:dyDescent="0.25">
      <c r="C68284" s="75"/>
      <c r="D68284" s="74"/>
    </row>
    <row r="68285" spans="3:4" x14ac:dyDescent="0.25">
      <c r="C68285" s="75"/>
      <c r="D68285" s="74"/>
    </row>
    <row r="68286" spans="3:4" x14ac:dyDescent="0.25">
      <c r="C68286" s="75"/>
      <c r="D68286" s="74"/>
    </row>
    <row r="68287" spans="3:4" x14ac:dyDescent="0.25">
      <c r="C68287" s="75"/>
      <c r="D68287" s="74"/>
    </row>
    <row r="68288" spans="3:4" x14ac:dyDescent="0.25">
      <c r="C68288" s="75"/>
      <c r="D68288" s="74"/>
    </row>
    <row r="68289" spans="3:4" x14ac:dyDescent="0.25">
      <c r="C68289" s="75"/>
      <c r="D68289" s="74"/>
    </row>
    <row r="68290" spans="3:4" x14ac:dyDescent="0.25">
      <c r="C68290" s="75"/>
      <c r="D68290" s="74"/>
    </row>
    <row r="68291" spans="3:4" x14ac:dyDescent="0.25">
      <c r="C68291" s="75"/>
      <c r="D68291" s="74"/>
    </row>
    <row r="68292" spans="3:4" x14ac:dyDescent="0.25">
      <c r="C68292" s="75"/>
      <c r="D68292" s="74"/>
    </row>
    <row r="68293" spans="3:4" x14ac:dyDescent="0.25">
      <c r="C68293" s="75"/>
      <c r="D68293" s="74"/>
    </row>
    <row r="68294" spans="3:4" x14ac:dyDescent="0.25">
      <c r="C68294" s="75"/>
      <c r="D68294" s="74"/>
    </row>
    <row r="68295" spans="3:4" x14ac:dyDescent="0.25">
      <c r="C68295" s="75"/>
      <c r="D68295" s="74"/>
    </row>
    <row r="68296" spans="3:4" x14ac:dyDescent="0.25">
      <c r="C68296" s="75"/>
      <c r="D68296" s="74"/>
    </row>
    <row r="68297" spans="3:4" x14ac:dyDescent="0.25">
      <c r="C68297" s="75"/>
      <c r="D68297" s="74"/>
    </row>
    <row r="68298" spans="3:4" x14ac:dyDescent="0.25">
      <c r="C68298" s="75"/>
      <c r="D68298" s="74"/>
    </row>
    <row r="68299" spans="3:4" x14ac:dyDescent="0.25">
      <c r="C68299" s="75"/>
      <c r="D68299" s="74"/>
    </row>
    <row r="68300" spans="3:4" x14ac:dyDescent="0.25">
      <c r="C68300" s="75"/>
      <c r="D68300" s="74"/>
    </row>
    <row r="68301" spans="3:4" x14ac:dyDescent="0.25">
      <c r="C68301" s="75"/>
      <c r="D68301" s="74"/>
    </row>
    <row r="68302" spans="3:4" x14ac:dyDescent="0.25">
      <c r="C68302" s="75"/>
      <c r="D68302" s="74"/>
    </row>
    <row r="68303" spans="3:4" x14ac:dyDescent="0.25">
      <c r="C68303" s="75"/>
      <c r="D68303" s="74"/>
    </row>
    <row r="68304" spans="3:4" x14ac:dyDescent="0.25">
      <c r="C68304" s="75"/>
      <c r="D68304" s="74"/>
    </row>
    <row r="68305" spans="3:4" x14ac:dyDescent="0.25">
      <c r="C68305" s="75"/>
      <c r="D68305" s="74"/>
    </row>
    <row r="68306" spans="3:4" x14ac:dyDescent="0.25">
      <c r="C68306" s="75"/>
      <c r="D68306" s="74"/>
    </row>
    <row r="68307" spans="3:4" x14ac:dyDescent="0.25">
      <c r="C68307" s="75"/>
      <c r="D68307" s="74"/>
    </row>
    <row r="68308" spans="3:4" x14ac:dyDescent="0.25">
      <c r="C68308" s="75"/>
      <c r="D68308" s="74"/>
    </row>
    <row r="68309" spans="3:4" x14ac:dyDescent="0.25">
      <c r="C68309" s="75"/>
      <c r="D68309" s="74"/>
    </row>
    <row r="68310" spans="3:4" x14ac:dyDescent="0.25">
      <c r="C68310" s="75"/>
      <c r="D68310" s="74"/>
    </row>
    <row r="68311" spans="3:4" x14ac:dyDescent="0.25">
      <c r="C68311" s="75"/>
      <c r="D68311" s="74"/>
    </row>
    <row r="68312" spans="3:4" x14ac:dyDescent="0.25">
      <c r="C68312" s="75"/>
      <c r="D68312" s="74"/>
    </row>
    <row r="68313" spans="3:4" x14ac:dyDescent="0.25">
      <c r="C68313" s="75"/>
      <c r="D68313" s="74"/>
    </row>
    <row r="68314" spans="3:4" x14ac:dyDescent="0.25">
      <c r="C68314" s="75"/>
      <c r="D68314" s="74"/>
    </row>
    <row r="68315" spans="3:4" x14ac:dyDescent="0.25">
      <c r="C68315" s="75"/>
      <c r="D68315" s="74"/>
    </row>
    <row r="68316" spans="3:4" x14ac:dyDescent="0.25">
      <c r="C68316" s="75"/>
      <c r="D68316" s="74"/>
    </row>
    <row r="68317" spans="3:4" x14ac:dyDescent="0.25">
      <c r="C68317" s="75"/>
      <c r="D68317" s="74"/>
    </row>
    <row r="68318" spans="3:4" x14ac:dyDescent="0.25">
      <c r="C68318" s="75"/>
      <c r="D68318" s="74"/>
    </row>
    <row r="68319" spans="3:4" x14ac:dyDescent="0.25">
      <c r="C68319" s="75"/>
      <c r="D68319" s="74"/>
    </row>
    <row r="68320" spans="3:4" x14ac:dyDescent="0.25">
      <c r="C68320" s="75"/>
      <c r="D68320" s="74"/>
    </row>
    <row r="68321" spans="3:4" x14ac:dyDescent="0.25">
      <c r="C68321" s="75"/>
      <c r="D68321" s="74"/>
    </row>
    <row r="68322" spans="3:4" x14ac:dyDescent="0.25">
      <c r="C68322" s="75"/>
      <c r="D68322" s="74"/>
    </row>
    <row r="68323" spans="3:4" x14ac:dyDescent="0.25">
      <c r="C68323" s="75"/>
      <c r="D68323" s="74"/>
    </row>
    <row r="68324" spans="3:4" x14ac:dyDescent="0.25">
      <c r="C68324" s="75"/>
      <c r="D68324" s="74"/>
    </row>
    <row r="68325" spans="3:4" x14ac:dyDescent="0.25">
      <c r="C68325" s="75"/>
      <c r="D68325" s="74"/>
    </row>
    <row r="68326" spans="3:4" x14ac:dyDescent="0.25">
      <c r="C68326" s="75"/>
      <c r="D68326" s="74"/>
    </row>
    <row r="68327" spans="3:4" x14ac:dyDescent="0.25">
      <c r="C68327" s="75"/>
      <c r="D68327" s="74"/>
    </row>
    <row r="68328" spans="3:4" x14ac:dyDescent="0.25">
      <c r="C68328" s="75"/>
      <c r="D68328" s="74"/>
    </row>
    <row r="68329" spans="3:4" x14ac:dyDescent="0.25">
      <c r="C68329" s="75"/>
      <c r="D68329" s="74"/>
    </row>
    <row r="68330" spans="3:4" x14ac:dyDescent="0.25">
      <c r="C68330" s="75"/>
      <c r="D68330" s="74"/>
    </row>
    <row r="68331" spans="3:4" x14ac:dyDescent="0.25">
      <c r="C68331" s="75"/>
      <c r="D68331" s="74"/>
    </row>
    <row r="68332" spans="3:4" x14ac:dyDescent="0.25">
      <c r="C68332" s="75"/>
      <c r="D68332" s="74"/>
    </row>
    <row r="68333" spans="3:4" x14ac:dyDescent="0.25">
      <c r="C68333" s="75"/>
      <c r="D68333" s="74"/>
    </row>
    <row r="68334" spans="3:4" x14ac:dyDescent="0.25">
      <c r="C68334" s="75"/>
      <c r="D68334" s="74"/>
    </row>
    <row r="68335" spans="3:4" x14ac:dyDescent="0.25">
      <c r="C68335" s="75"/>
      <c r="D68335" s="74"/>
    </row>
    <row r="68336" spans="3:4" x14ac:dyDescent="0.25">
      <c r="C68336" s="75"/>
      <c r="D68336" s="74"/>
    </row>
    <row r="68337" spans="3:4" x14ac:dyDescent="0.25">
      <c r="C68337" s="75"/>
      <c r="D68337" s="74"/>
    </row>
    <row r="68338" spans="3:4" x14ac:dyDescent="0.25">
      <c r="C68338" s="75"/>
      <c r="D68338" s="74"/>
    </row>
    <row r="68339" spans="3:4" x14ac:dyDescent="0.25">
      <c r="C68339" s="75"/>
      <c r="D68339" s="74"/>
    </row>
    <row r="68340" spans="3:4" x14ac:dyDescent="0.25">
      <c r="C68340" s="75"/>
      <c r="D68340" s="74"/>
    </row>
    <row r="68341" spans="3:4" x14ac:dyDescent="0.25">
      <c r="C68341" s="75"/>
      <c r="D68341" s="74"/>
    </row>
    <row r="68342" spans="3:4" x14ac:dyDescent="0.25">
      <c r="C68342" s="75"/>
      <c r="D68342" s="74"/>
    </row>
    <row r="68343" spans="3:4" x14ac:dyDescent="0.25">
      <c r="C68343" s="75"/>
      <c r="D68343" s="74"/>
    </row>
    <row r="68344" spans="3:4" x14ac:dyDescent="0.25">
      <c r="C68344" s="75"/>
      <c r="D68344" s="74"/>
    </row>
    <row r="68345" spans="3:4" x14ac:dyDescent="0.25">
      <c r="C68345" s="75"/>
      <c r="D68345" s="74"/>
    </row>
    <row r="68346" spans="3:4" x14ac:dyDescent="0.25">
      <c r="C68346" s="75"/>
      <c r="D68346" s="74"/>
    </row>
    <row r="68347" spans="3:4" x14ac:dyDescent="0.25">
      <c r="C68347" s="75"/>
      <c r="D68347" s="74"/>
    </row>
    <row r="68348" spans="3:4" x14ac:dyDescent="0.25">
      <c r="C68348" s="75"/>
      <c r="D68348" s="74"/>
    </row>
    <row r="68349" spans="3:4" x14ac:dyDescent="0.25">
      <c r="C68349" s="75"/>
      <c r="D68349" s="74"/>
    </row>
    <row r="68350" spans="3:4" x14ac:dyDescent="0.25">
      <c r="C68350" s="75"/>
      <c r="D68350" s="74"/>
    </row>
    <row r="68351" spans="3:4" x14ac:dyDescent="0.25">
      <c r="C68351" s="75"/>
      <c r="D68351" s="74"/>
    </row>
    <row r="68352" spans="3:4" x14ac:dyDescent="0.25">
      <c r="C68352" s="75"/>
      <c r="D68352" s="74"/>
    </row>
    <row r="68353" spans="3:4" x14ac:dyDescent="0.25">
      <c r="C68353" s="75"/>
      <c r="D68353" s="74"/>
    </row>
    <row r="68354" spans="3:4" x14ac:dyDescent="0.25">
      <c r="C68354" s="75"/>
      <c r="D68354" s="74"/>
    </row>
    <row r="68355" spans="3:4" x14ac:dyDescent="0.25">
      <c r="C68355" s="75"/>
      <c r="D68355" s="74"/>
    </row>
    <row r="68356" spans="3:4" x14ac:dyDescent="0.25">
      <c r="C68356" s="75"/>
      <c r="D68356" s="74"/>
    </row>
    <row r="68357" spans="3:4" x14ac:dyDescent="0.25">
      <c r="C68357" s="75"/>
      <c r="D68357" s="74"/>
    </row>
    <row r="68358" spans="3:4" x14ac:dyDescent="0.25">
      <c r="C68358" s="75"/>
      <c r="D68358" s="74"/>
    </row>
    <row r="68359" spans="3:4" x14ac:dyDescent="0.25">
      <c r="C68359" s="75"/>
      <c r="D68359" s="74"/>
    </row>
    <row r="68360" spans="3:4" x14ac:dyDescent="0.25">
      <c r="C68360" s="75"/>
      <c r="D68360" s="74"/>
    </row>
    <row r="68361" spans="3:4" x14ac:dyDescent="0.25">
      <c r="C68361" s="75"/>
      <c r="D68361" s="74"/>
    </row>
    <row r="68362" spans="3:4" x14ac:dyDescent="0.25">
      <c r="C68362" s="75"/>
      <c r="D68362" s="74"/>
    </row>
    <row r="68363" spans="3:4" x14ac:dyDescent="0.25">
      <c r="C68363" s="75"/>
      <c r="D68363" s="74"/>
    </row>
    <row r="68364" spans="3:4" x14ac:dyDescent="0.25">
      <c r="C68364" s="75"/>
      <c r="D68364" s="74"/>
    </row>
    <row r="68365" spans="3:4" x14ac:dyDescent="0.25">
      <c r="C68365" s="75"/>
      <c r="D68365" s="74"/>
    </row>
    <row r="68366" spans="3:4" x14ac:dyDescent="0.25">
      <c r="C68366" s="75"/>
      <c r="D68366" s="74"/>
    </row>
    <row r="68367" spans="3:4" x14ac:dyDescent="0.25">
      <c r="C68367" s="75"/>
      <c r="D68367" s="74"/>
    </row>
    <row r="68368" spans="3:4" x14ac:dyDescent="0.25">
      <c r="C68368" s="75"/>
      <c r="D68368" s="74"/>
    </row>
    <row r="68369" spans="3:4" x14ac:dyDescent="0.25">
      <c r="C68369" s="75"/>
      <c r="D68369" s="74"/>
    </row>
    <row r="68370" spans="3:4" x14ac:dyDescent="0.25">
      <c r="C68370" s="75"/>
      <c r="D68370" s="74"/>
    </row>
    <row r="68371" spans="3:4" x14ac:dyDescent="0.25">
      <c r="C68371" s="75"/>
      <c r="D68371" s="74"/>
    </row>
    <row r="68372" spans="3:4" x14ac:dyDescent="0.25">
      <c r="C68372" s="75"/>
      <c r="D68372" s="74"/>
    </row>
    <row r="68373" spans="3:4" x14ac:dyDescent="0.25">
      <c r="C68373" s="75"/>
      <c r="D68373" s="74"/>
    </row>
    <row r="68374" spans="3:4" x14ac:dyDescent="0.25">
      <c r="C68374" s="75"/>
      <c r="D68374" s="74"/>
    </row>
    <row r="68375" spans="3:4" x14ac:dyDescent="0.25">
      <c r="C68375" s="75"/>
      <c r="D68375" s="74"/>
    </row>
    <row r="68376" spans="3:4" x14ac:dyDescent="0.25">
      <c r="C68376" s="75"/>
      <c r="D68376" s="74"/>
    </row>
    <row r="68377" spans="3:4" x14ac:dyDescent="0.25">
      <c r="C68377" s="75"/>
      <c r="D68377" s="74"/>
    </row>
    <row r="68378" spans="3:4" x14ac:dyDescent="0.25">
      <c r="C68378" s="75"/>
      <c r="D68378" s="74"/>
    </row>
    <row r="68379" spans="3:4" x14ac:dyDescent="0.25">
      <c r="C68379" s="75"/>
      <c r="D68379" s="74"/>
    </row>
    <row r="68380" spans="3:4" x14ac:dyDescent="0.25">
      <c r="C68380" s="75"/>
      <c r="D68380" s="74"/>
    </row>
    <row r="68381" spans="3:4" x14ac:dyDescent="0.25">
      <c r="C68381" s="75"/>
      <c r="D68381" s="74"/>
    </row>
    <row r="68382" spans="3:4" x14ac:dyDescent="0.25">
      <c r="C68382" s="75"/>
      <c r="D68382" s="74"/>
    </row>
    <row r="68383" spans="3:4" x14ac:dyDescent="0.25">
      <c r="C68383" s="75"/>
      <c r="D68383" s="74"/>
    </row>
    <row r="68384" spans="3:4" x14ac:dyDescent="0.25">
      <c r="C68384" s="75"/>
      <c r="D68384" s="74"/>
    </row>
    <row r="68385" spans="3:4" x14ac:dyDescent="0.25">
      <c r="C68385" s="75"/>
      <c r="D68385" s="74"/>
    </row>
    <row r="68386" spans="3:4" x14ac:dyDescent="0.25">
      <c r="C68386" s="75"/>
      <c r="D68386" s="74"/>
    </row>
    <row r="68387" spans="3:4" x14ac:dyDescent="0.25">
      <c r="C68387" s="75"/>
      <c r="D68387" s="74"/>
    </row>
    <row r="68388" spans="3:4" x14ac:dyDescent="0.25">
      <c r="C68388" s="75"/>
      <c r="D68388" s="74"/>
    </row>
    <row r="68389" spans="3:4" x14ac:dyDescent="0.25">
      <c r="C68389" s="75"/>
      <c r="D68389" s="74"/>
    </row>
    <row r="68390" spans="3:4" x14ac:dyDescent="0.25">
      <c r="C68390" s="75"/>
      <c r="D68390" s="74"/>
    </row>
    <row r="68391" spans="3:4" x14ac:dyDescent="0.25">
      <c r="C68391" s="75"/>
      <c r="D68391" s="74"/>
    </row>
    <row r="68392" spans="3:4" x14ac:dyDescent="0.25">
      <c r="C68392" s="75"/>
      <c r="D68392" s="74"/>
    </row>
    <row r="68393" spans="3:4" x14ac:dyDescent="0.25">
      <c r="C68393" s="75"/>
      <c r="D68393" s="74"/>
    </row>
    <row r="68394" spans="3:4" x14ac:dyDescent="0.25">
      <c r="C68394" s="75"/>
      <c r="D68394" s="74"/>
    </row>
    <row r="68395" spans="3:4" x14ac:dyDescent="0.25">
      <c r="C68395" s="75"/>
      <c r="D68395" s="74"/>
    </row>
    <row r="68396" spans="3:4" x14ac:dyDescent="0.25">
      <c r="C68396" s="75"/>
      <c r="D68396" s="74"/>
    </row>
    <row r="68397" spans="3:4" x14ac:dyDescent="0.25">
      <c r="C68397" s="75"/>
      <c r="D68397" s="74"/>
    </row>
    <row r="68398" spans="3:4" x14ac:dyDescent="0.25">
      <c r="C68398" s="75"/>
      <c r="D68398" s="74"/>
    </row>
    <row r="68399" spans="3:4" x14ac:dyDescent="0.25">
      <c r="C68399" s="75"/>
      <c r="D68399" s="74"/>
    </row>
    <row r="68400" spans="3:4" x14ac:dyDescent="0.25">
      <c r="C68400" s="75"/>
      <c r="D68400" s="74"/>
    </row>
    <row r="68401" spans="3:4" x14ac:dyDescent="0.25">
      <c r="C68401" s="75"/>
      <c r="D68401" s="74"/>
    </row>
    <row r="68402" spans="3:4" x14ac:dyDescent="0.25">
      <c r="C68402" s="75"/>
      <c r="D68402" s="74"/>
    </row>
    <row r="68403" spans="3:4" x14ac:dyDescent="0.25">
      <c r="C68403" s="75"/>
      <c r="D68403" s="74"/>
    </row>
    <row r="68404" spans="3:4" x14ac:dyDescent="0.25">
      <c r="C68404" s="75"/>
      <c r="D68404" s="74"/>
    </row>
    <row r="68405" spans="3:4" x14ac:dyDescent="0.25">
      <c r="C68405" s="75"/>
      <c r="D68405" s="74"/>
    </row>
    <row r="68406" spans="3:4" x14ac:dyDescent="0.25">
      <c r="C68406" s="75"/>
      <c r="D68406" s="74"/>
    </row>
    <row r="68407" spans="3:4" x14ac:dyDescent="0.25">
      <c r="C68407" s="75"/>
      <c r="D68407" s="74"/>
    </row>
    <row r="68408" spans="3:4" x14ac:dyDescent="0.25">
      <c r="C68408" s="75"/>
      <c r="D68408" s="74"/>
    </row>
    <row r="68409" spans="3:4" x14ac:dyDescent="0.25">
      <c r="C68409" s="75"/>
      <c r="D68409" s="74"/>
    </row>
    <row r="68410" spans="3:4" x14ac:dyDescent="0.25">
      <c r="C68410" s="75"/>
      <c r="D68410" s="74"/>
    </row>
    <row r="68411" spans="3:4" x14ac:dyDescent="0.25">
      <c r="C68411" s="75"/>
      <c r="D68411" s="74"/>
    </row>
    <row r="68412" spans="3:4" x14ac:dyDescent="0.25">
      <c r="C68412" s="75"/>
      <c r="D68412" s="74"/>
    </row>
    <row r="68413" spans="3:4" x14ac:dyDescent="0.25">
      <c r="C68413" s="75"/>
      <c r="D68413" s="74"/>
    </row>
    <row r="68414" spans="3:4" x14ac:dyDescent="0.25">
      <c r="C68414" s="75"/>
      <c r="D68414" s="74"/>
    </row>
    <row r="68415" spans="3:4" x14ac:dyDescent="0.25">
      <c r="C68415" s="75"/>
      <c r="D68415" s="74"/>
    </row>
    <row r="68416" spans="3:4" x14ac:dyDescent="0.25">
      <c r="C68416" s="75"/>
      <c r="D68416" s="74"/>
    </row>
    <row r="68417" spans="3:4" x14ac:dyDescent="0.25">
      <c r="C68417" s="75"/>
      <c r="D68417" s="74"/>
    </row>
    <row r="68418" spans="3:4" x14ac:dyDescent="0.25">
      <c r="C68418" s="75"/>
      <c r="D68418" s="74"/>
    </row>
    <row r="68419" spans="3:4" x14ac:dyDescent="0.25">
      <c r="C68419" s="75"/>
      <c r="D68419" s="74"/>
    </row>
    <row r="68420" spans="3:4" x14ac:dyDescent="0.25">
      <c r="C68420" s="75"/>
      <c r="D68420" s="74"/>
    </row>
    <row r="68421" spans="3:4" x14ac:dyDescent="0.25">
      <c r="C68421" s="75"/>
      <c r="D68421" s="74"/>
    </row>
    <row r="68422" spans="3:4" x14ac:dyDescent="0.25">
      <c r="C68422" s="75"/>
      <c r="D68422" s="74"/>
    </row>
    <row r="68423" spans="3:4" x14ac:dyDescent="0.25">
      <c r="C68423" s="75"/>
      <c r="D68423" s="74"/>
    </row>
    <row r="68424" spans="3:4" x14ac:dyDescent="0.25">
      <c r="C68424" s="75"/>
      <c r="D68424" s="74"/>
    </row>
    <row r="68425" spans="3:4" x14ac:dyDescent="0.25">
      <c r="C68425" s="75"/>
      <c r="D68425" s="74"/>
    </row>
    <row r="68426" spans="3:4" x14ac:dyDescent="0.25">
      <c r="C68426" s="75"/>
      <c r="D68426" s="74"/>
    </row>
    <row r="68427" spans="3:4" x14ac:dyDescent="0.25">
      <c r="C68427" s="75"/>
      <c r="D68427" s="74"/>
    </row>
    <row r="68428" spans="3:4" x14ac:dyDescent="0.25">
      <c r="C68428" s="75"/>
      <c r="D68428" s="74"/>
    </row>
    <row r="68429" spans="3:4" x14ac:dyDescent="0.25">
      <c r="C68429" s="75"/>
      <c r="D68429" s="74"/>
    </row>
    <row r="68430" spans="3:4" x14ac:dyDescent="0.25">
      <c r="C68430" s="75"/>
      <c r="D68430" s="74"/>
    </row>
    <row r="68431" spans="3:4" x14ac:dyDescent="0.25">
      <c r="C68431" s="75"/>
      <c r="D68431" s="74"/>
    </row>
    <row r="68432" spans="3:4" x14ac:dyDescent="0.25">
      <c r="C68432" s="75"/>
      <c r="D68432" s="74"/>
    </row>
    <row r="68433" spans="3:4" x14ac:dyDescent="0.25">
      <c r="C68433" s="75"/>
      <c r="D68433" s="74"/>
    </row>
    <row r="68434" spans="3:4" x14ac:dyDescent="0.25">
      <c r="C68434" s="75"/>
      <c r="D68434" s="74"/>
    </row>
    <row r="68435" spans="3:4" x14ac:dyDescent="0.25">
      <c r="C68435" s="75"/>
      <c r="D68435" s="74"/>
    </row>
    <row r="68436" spans="3:4" x14ac:dyDescent="0.25">
      <c r="C68436" s="75"/>
      <c r="D68436" s="74"/>
    </row>
    <row r="68437" spans="3:4" x14ac:dyDescent="0.25">
      <c r="C68437" s="75"/>
      <c r="D68437" s="74"/>
    </row>
    <row r="68438" spans="3:4" x14ac:dyDescent="0.25">
      <c r="C68438" s="75"/>
      <c r="D68438" s="74"/>
    </row>
    <row r="68439" spans="3:4" x14ac:dyDescent="0.25">
      <c r="C68439" s="75"/>
      <c r="D68439" s="74"/>
    </row>
    <row r="68440" spans="3:4" x14ac:dyDescent="0.25">
      <c r="C68440" s="75"/>
      <c r="D68440" s="74"/>
    </row>
    <row r="68441" spans="3:4" x14ac:dyDescent="0.25">
      <c r="C68441" s="75"/>
      <c r="D68441" s="74"/>
    </row>
    <row r="68442" spans="3:4" x14ac:dyDescent="0.25">
      <c r="C68442" s="75"/>
      <c r="D68442" s="74"/>
    </row>
    <row r="68443" spans="3:4" x14ac:dyDescent="0.25">
      <c r="C68443" s="75"/>
      <c r="D68443" s="74"/>
    </row>
    <row r="68444" spans="3:4" x14ac:dyDescent="0.25">
      <c r="C68444" s="75"/>
      <c r="D68444" s="74"/>
    </row>
    <row r="68445" spans="3:4" x14ac:dyDescent="0.25">
      <c r="C68445" s="75"/>
      <c r="D68445" s="74"/>
    </row>
    <row r="68446" spans="3:4" x14ac:dyDescent="0.25">
      <c r="C68446" s="75"/>
      <c r="D68446" s="74"/>
    </row>
    <row r="68447" spans="3:4" x14ac:dyDescent="0.25">
      <c r="C68447" s="75"/>
      <c r="D68447" s="74"/>
    </row>
    <row r="68448" spans="3:4" x14ac:dyDescent="0.25">
      <c r="C68448" s="75"/>
      <c r="D68448" s="74"/>
    </row>
    <row r="68449" spans="3:4" x14ac:dyDescent="0.25">
      <c r="C68449" s="75"/>
      <c r="D68449" s="74"/>
    </row>
    <row r="68450" spans="3:4" x14ac:dyDescent="0.25">
      <c r="C68450" s="75"/>
      <c r="D68450" s="74"/>
    </row>
    <row r="68451" spans="3:4" x14ac:dyDescent="0.25">
      <c r="C68451" s="75"/>
      <c r="D68451" s="74"/>
    </row>
    <row r="68452" spans="3:4" x14ac:dyDescent="0.25">
      <c r="C68452" s="75"/>
      <c r="D68452" s="74"/>
    </row>
    <row r="68453" spans="3:4" x14ac:dyDescent="0.25">
      <c r="C68453" s="75"/>
      <c r="D68453" s="74"/>
    </row>
    <row r="68454" spans="3:4" x14ac:dyDescent="0.25">
      <c r="C68454" s="75"/>
      <c r="D68454" s="74"/>
    </row>
    <row r="68455" spans="3:4" x14ac:dyDescent="0.25">
      <c r="C68455" s="75"/>
      <c r="D68455" s="74"/>
    </row>
    <row r="68456" spans="3:4" x14ac:dyDescent="0.25">
      <c r="C68456" s="75"/>
      <c r="D68456" s="74"/>
    </row>
    <row r="68457" spans="3:4" x14ac:dyDescent="0.25">
      <c r="C68457" s="75"/>
      <c r="D68457" s="74"/>
    </row>
    <row r="68458" spans="3:4" x14ac:dyDescent="0.25">
      <c r="C68458" s="75"/>
      <c r="D68458" s="74"/>
    </row>
    <row r="68459" spans="3:4" x14ac:dyDescent="0.25">
      <c r="C68459" s="75"/>
      <c r="D68459" s="74"/>
    </row>
    <row r="68460" spans="3:4" x14ac:dyDescent="0.25">
      <c r="C68460" s="75"/>
      <c r="D68460" s="74"/>
    </row>
    <row r="68461" spans="3:4" x14ac:dyDescent="0.25">
      <c r="C68461" s="75"/>
      <c r="D68461" s="74"/>
    </row>
    <row r="68462" spans="3:4" x14ac:dyDescent="0.25">
      <c r="C68462" s="75"/>
      <c r="D68462" s="74"/>
    </row>
    <row r="68463" spans="3:4" x14ac:dyDescent="0.25">
      <c r="C68463" s="75"/>
      <c r="D68463" s="74"/>
    </row>
    <row r="68464" spans="3:4" x14ac:dyDescent="0.25">
      <c r="C68464" s="75"/>
      <c r="D68464" s="74"/>
    </row>
    <row r="68465" spans="3:4" x14ac:dyDescent="0.25">
      <c r="C68465" s="75"/>
      <c r="D68465" s="74"/>
    </row>
    <row r="68466" spans="3:4" x14ac:dyDescent="0.25">
      <c r="C68466" s="75"/>
      <c r="D68466" s="74"/>
    </row>
    <row r="68467" spans="3:4" x14ac:dyDescent="0.25">
      <c r="C68467" s="75"/>
      <c r="D68467" s="74"/>
    </row>
    <row r="68468" spans="3:4" x14ac:dyDescent="0.25">
      <c r="C68468" s="75"/>
      <c r="D68468" s="74"/>
    </row>
    <row r="68469" spans="3:4" x14ac:dyDescent="0.25">
      <c r="C68469" s="75"/>
      <c r="D68469" s="74"/>
    </row>
    <row r="68470" spans="3:4" x14ac:dyDescent="0.25">
      <c r="C68470" s="75"/>
      <c r="D68470" s="74"/>
    </row>
    <row r="68471" spans="3:4" x14ac:dyDescent="0.25">
      <c r="C68471" s="75"/>
      <c r="D68471" s="74"/>
    </row>
    <row r="68472" spans="3:4" x14ac:dyDescent="0.25">
      <c r="C68472" s="75"/>
      <c r="D68472" s="74"/>
    </row>
    <row r="68473" spans="3:4" x14ac:dyDescent="0.25">
      <c r="C68473" s="75"/>
      <c r="D68473" s="74"/>
    </row>
    <row r="68474" spans="3:4" x14ac:dyDescent="0.25">
      <c r="C68474" s="75"/>
      <c r="D68474" s="74"/>
    </row>
    <row r="68475" spans="3:4" x14ac:dyDescent="0.25">
      <c r="C68475" s="75"/>
      <c r="D68475" s="74"/>
    </row>
    <row r="68476" spans="3:4" x14ac:dyDescent="0.25">
      <c r="C68476" s="75"/>
      <c r="D68476" s="74"/>
    </row>
    <row r="68477" spans="3:4" x14ac:dyDescent="0.25">
      <c r="C68477" s="75"/>
      <c r="D68477" s="74"/>
    </row>
    <row r="68478" spans="3:4" x14ac:dyDescent="0.25">
      <c r="C68478" s="75"/>
      <c r="D68478" s="74"/>
    </row>
    <row r="68479" spans="3:4" x14ac:dyDescent="0.25">
      <c r="C68479" s="75"/>
      <c r="D68479" s="74"/>
    </row>
    <row r="68480" spans="3:4" x14ac:dyDescent="0.25">
      <c r="C68480" s="75"/>
      <c r="D68480" s="74"/>
    </row>
    <row r="68481" spans="3:4" x14ac:dyDescent="0.25">
      <c r="C68481" s="75"/>
      <c r="D68481" s="74"/>
    </row>
    <row r="68482" spans="3:4" x14ac:dyDescent="0.25">
      <c r="C68482" s="75"/>
      <c r="D68482" s="74"/>
    </row>
    <row r="68483" spans="3:4" x14ac:dyDescent="0.25">
      <c r="C68483" s="75"/>
      <c r="D68483" s="74"/>
    </row>
    <row r="68484" spans="3:4" x14ac:dyDescent="0.25">
      <c r="C68484" s="75"/>
      <c r="D68484" s="74"/>
    </row>
    <row r="68485" spans="3:4" x14ac:dyDescent="0.25">
      <c r="C68485" s="75"/>
      <c r="D68485" s="74"/>
    </row>
    <row r="68486" spans="3:4" x14ac:dyDescent="0.25">
      <c r="C68486" s="75"/>
      <c r="D68486" s="74"/>
    </row>
    <row r="68487" spans="3:4" x14ac:dyDescent="0.25">
      <c r="C68487" s="75"/>
      <c r="D68487" s="74"/>
    </row>
    <row r="68488" spans="3:4" x14ac:dyDescent="0.25">
      <c r="C68488" s="75"/>
      <c r="D68488" s="74"/>
    </row>
    <row r="68489" spans="3:4" x14ac:dyDescent="0.25">
      <c r="C68489" s="75"/>
      <c r="D68489" s="74"/>
    </row>
    <row r="68490" spans="3:4" x14ac:dyDescent="0.25">
      <c r="C68490" s="75"/>
      <c r="D68490" s="74"/>
    </row>
    <row r="68491" spans="3:4" x14ac:dyDescent="0.25">
      <c r="C68491" s="75"/>
      <c r="D68491" s="74"/>
    </row>
    <row r="68492" spans="3:4" x14ac:dyDescent="0.25">
      <c r="C68492" s="75"/>
      <c r="D68492" s="74"/>
    </row>
    <row r="68493" spans="3:4" x14ac:dyDescent="0.25">
      <c r="C68493" s="75"/>
      <c r="D68493" s="74"/>
    </row>
    <row r="68494" spans="3:4" x14ac:dyDescent="0.25">
      <c r="C68494" s="75"/>
      <c r="D68494" s="74"/>
    </row>
    <row r="68495" spans="3:4" x14ac:dyDescent="0.25">
      <c r="C68495" s="75"/>
      <c r="D68495" s="74"/>
    </row>
    <row r="68496" spans="3:4" x14ac:dyDescent="0.25">
      <c r="C68496" s="75"/>
      <c r="D68496" s="74"/>
    </row>
    <row r="68497" spans="3:4" x14ac:dyDescent="0.25">
      <c r="C68497" s="75"/>
      <c r="D68497" s="74"/>
    </row>
    <row r="68498" spans="3:4" x14ac:dyDescent="0.25">
      <c r="C68498" s="75"/>
      <c r="D68498" s="74"/>
    </row>
    <row r="68499" spans="3:4" x14ac:dyDescent="0.25">
      <c r="C68499" s="75"/>
      <c r="D68499" s="74"/>
    </row>
    <row r="68500" spans="3:4" x14ac:dyDescent="0.25">
      <c r="C68500" s="75"/>
      <c r="D68500" s="74"/>
    </row>
    <row r="68501" spans="3:4" x14ac:dyDescent="0.25">
      <c r="C68501" s="75"/>
      <c r="D68501" s="74"/>
    </row>
    <row r="68502" spans="3:4" x14ac:dyDescent="0.25">
      <c r="C68502" s="75"/>
      <c r="D68502" s="74"/>
    </row>
    <row r="68503" spans="3:4" x14ac:dyDescent="0.25">
      <c r="C68503" s="75"/>
      <c r="D68503" s="74"/>
    </row>
    <row r="68504" spans="3:4" x14ac:dyDescent="0.25">
      <c r="C68504" s="75"/>
      <c r="D68504" s="74"/>
    </row>
    <row r="68505" spans="3:4" x14ac:dyDescent="0.25">
      <c r="C68505" s="75"/>
      <c r="D68505" s="74"/>
    </row>
    <row r="68506" spans="3:4" x14ac:dyDescent="0.25">
      <c r="C68506" s="75"/>
      <c r="D68506" s="74"/>
    </row>
    <row r="68507" spans="3:4" x14ac:dyDescent="0.25">
      <c r="C68507" s="75"/>
      <c r="D68507" s="74"/>
    </row>
    <row r="68508" spans="3:4" x14ac:dyDescent="0.25">
      <c r="C68508" s="75"/>
      <c r="D68508" s="74"/>
    </row>
    <row r="68509" spans="3:4" x14ac:dyDescent="0.25">
      <c r="C68509" s="75"/>
      <c r="D68509" s="74"/>
    </row>
    <row r="68510" spans="3:4" x14ac:dyDescent="0.25">
      <c r="C68510" s="75"/>
      <c r="D68510" s="74"/>
    </row>
    <row r="68511" spans="3:4" x14ac:dyDescent="0.25">
      <c r="C68511" s="75"/>
      <c r="D68511" s="74"/>
    </row>
    <row r="68512" spans="3:4" x14ac:dyDescent="0.25">
      <c r="C68512" s="75"/>
      <c r="D68512" s="74"/>
    </row>
    <row r="68513" spans="3:4" x14ac:dyDescent="0.25">
      <c r="C68513" s="75"/>
      <c r="D68513" s="74"/>
    </row>
    <row r="68514" spans="3:4" x14ac:dyDescent="0.25">
      <c r="C68514" s="75"/>
      <c r="D68514" s="74"/>
    </row>
    <row r="68515" spans="3:4" x14ac:dyDescent="0.25">
      <c r="C68515" s="75"/>
      <c r="D68515" s="74"/>
    </row>
    <row r="68516" spans="3:4" x14ac:dyDescent="0.25">
      <c r="C68516" s="75"/>
      <c r="D68516" s="74"/>
    </row>
    <row r="68517" spans="3:4" x14ac:dyDescent="0.25">
      <c r="C68517" s="75"/>
      <c r="D68517" s="74"/>
    </row>
    <row r="68518" spans="3:4" x14ac:dyDescent="0.25">
      <c r="C68518" s="75"/>
      <c r="D68518" s="74"/>
    </row>
    <row r="68519" spans="3:4" x14ac:dyDescent="0.25">
      <c r="C68519" s="75"/>
      <c r="D68519" s="74"/>
    </row>
    <row r="68520" spans="3:4" x14ac:dyDescent="0.25">
      <c r="C68520" s="75"/>
      <c r="D68520" s="74"/>
    </row>
    <row r="68521" spans="3:4" x14ac:dyDescent="0.25">
      <c r="C68521" s="75"/>
      <c r="D68521" s="74"/>
    </row>
    <row r="68522" spans="3:4" x14ac:dyDescent="0.25">
      <c r="C68522" s="75"/>
      <c r="D68522" s="74"/>
    </row>
    <row r="68523" spans="3:4" x14ac:dyDescent="0.25">
      <c r="C68523" s="75"/>
      <c r="D68523" s="74"/>
    </row>
    <row r="68524" spans="3:4" x14ac:dyDescent="0.25">
      <c r="C68524" s="75"/>
      <c r="D68524" s="74"/>
    </row>
    <row r="68525" spans="3:4" x14ac:dyDescent="0.25">
      <c r="C68525" s="75"/>
      <c r="D68525" s="74"/>
    </row>
    <row r="68526" spans="3:4" x14ac:dyDescent="0.25">
      <c r="C68526" s="75"/>
      <c r="D68526" s="74"/>
    </row>
    <row r="68527" spans="3:4" x14ac:dyDescent="0.25">
      <c r="C68527" s="75"/>
      <c r="D68527" s="74"/>
    </row>
    <row r="68528" spans="3:4" x14ac:dyDescent="0.25">
      <c r="C68528" s="75"/>
      <c r="D68528" s="74"/>
    </row>
    <row r="68529" spans="3:4" x14ac:dyDescent="0.25">
      <c r="C68529" s="75"/>
      <c r="D68529" s="74"/>
    </row>
    <row r="68530" spans="3:4" x14ac:dyDescent="0.25">
      <c r="C68530" s="75"/>
      <c r="D68530" s="74"/>
    </row>
    <row r="68531" spans="3:4" x14ac:dyDescent="0.25">
      <c r="C68531" s="75"/>
      <c r="D68531" s="74"/>
    </row>
    <row r="68532" spans="3:4" x14ac:dyDescent="0.25">
      <c r="C68532" s="75"/>
      <c r="D68532" s="74"/>
    </row>
    <row r="68533" spans="3:4" x14ac:dyDescent="0.25">
      <c r="C68533" s="75"/>
      <c r="D68533" s="74"/>
    </row>
    <row r="68534" spans="3:4" x14ac:dyDescent="0.25">
      <c r="C68534" s="75"/>
      <c r="D68534" s="74"/>
    </row>
    <row r="68535" spans="3:4" x14ac:dyDescent="0.25">
      <c r="C68535" s="75"/>
      <c r="D68535" s="74"/>
    </row>
    <row r="68536" spans="3:4" x14ac:dyDescent="0.25">
      <c r="C68536" s="75"/>
      <c r="D68536" s="74"/>
    </row>
    <row r="68537" spans="3:4" x14ac:dyDescent="0.25">
      <c r="C68537" s="75"/>
      <c r="D68537" s="74"/>
    </row>
    <row r="68538" spans="3:4" x14ac:dyDescent="0.25">
      <c r="C68538" s="75"/>
      <c r="D68538" s="74"/>
    </row>
    <row r="68539" spans="3:4" x14ac:dyDescent="0.25">
      <c r="C68539" s="75"/>
      <c r="D68539" s="74"/>
    </row>
    <row r="68540" spans="3:4" x14ac:dyDescent="0.25">
      <c r="C68540" s="75"/>
      <c r="D68540" s="74"/>
    </row>
    <row r="68541" spans="3:4" x14ac:dyDescent="0.25">
      <c r="C68541" s="75"/>
      <c r="D68541" s="74"/>
    </row>
    <row r="68542" spans="3:4" x14ac:dyDescent="0.25">
      <c r="C68542" s="75"/>
      <c r="D68542" s="74"/>
    </row>
    <row r="68543" spans="3:4" x14ac:dyDescent="0.25">
      <c r="C68543" s="75"/>
      <c r="D68543" s="74"/>
    </row>
    <row r="68544" spans="3:4" x14ac:dyDescent="0.25">
      <c r="C68544" s="75"/>
      <c r="D68544" s="74"/>
    </row>
    <row r="68545" spans="3:4" x14ac:dyDescent="0.25">
      <c r="C68545" s="75"/>
      <c r="D68545" s="74"/>
    </row>
    <row r="68546" spans="3:4" x14ac:dyDescent="0.25">
      <c r="C68546" s="75"/>
      <c r="D68546" s="74"/>
    </row>
    <row r="68547" spans="3:4" x14ac:dyDescent="0.25">
      <c r="C68547" s="75"/>
      <c r="D68547" s="74"/>
    </row>
    <row r="68548" spans="3:4" x14ac:dyDescent="0.25">
      <c r="C68548" s="75"/>
      <c r="D68548" s="74"/>
    </row>
    <row r="68549" spans="3:4" x14ac:dyDescent="0.25">
      <c r="C68549" s="75"/>
      <c r="D68549" s="74"/>
    </row>
    <row r="68550" spans="3:4" x14ac:dyDescent="0.25">
      <c r="C68550" s="75"/>
      <c r="D68550" s="74"/>
    </row>
    <row r="68551" spans="3:4" x14ac:dyDescent="0.25">
      <c r="C68551" s="75"/>
      <c r="D68551" s="74"/>
    </row>
    <row r="68552" spans="3:4" x14ac:dyDescent="0.25">
      <c r="C68552" s="75"/>
      <c r="D68552" s="74"/>
    </row>
    <row r="68553" spans="3:4" x14ac:dyDescent="0.25">
      <c r="C68553" s="75"/>
      <c r="D68553" s="74"/>
    </row>
    <row r="68554" spans="3:4" x14ac:dyDescent="0.25">
      <c r="C68554" s="75"/>
      <c r="D68554" s="74"/>
    </row>
    <row r="68555" spans="3:4" x14ac:dyDescent="0.25">
      <c r="C68555" s="75"/>
      <c r="D68555" s="74"/>
    </row>
    <row r="68556" spans="3:4" x14ac:dyDescent="0.25">
      <c r="C68556" s="75"/>
      <c r="D68556" s="74"/>
    </row>
    <row r="68557" spans="3:4" x14ac:dyDescent="0.25">
      <c r="C68557" s="75"/>
      <c r="D68557" s="74"/>
    </row>
    <row r="68558" spans="3:4" x14ac:dyDescent="0.25">
      <c r="C68558" s="75"/>
      <c r="D68558" s="74"/>
    </row>
    <row r="68559" spans="3:4" x14ac:dyDescent="0.25">
      <c r="C68559" s="75"/>
      <c r="D68559" s="74"/>
    </row>
    <row r="68560" spans="3:4" x14ac:dyDescent="0.25">
      <c r="C68560" s="75"/>
      <c r="D68560" s="74"/>
    </row>
    <row r="68561" spans="3:4" x14ac:dyDescent="0.25">
      <c r="C68561" s="75"/>
      <c r="D68561" s="74"/>
    </row>
    <row r="68562" spans="3:4" x14ac:dyDescent="0.25">
      <c r="C68562" s="75"/>
      <c r="D68562" s="74"/>
    </row>
    <row r="68563" spans="3:4" x14ac:dyDescent="0.25">
      <c r="C68563" s="75"/>
      <c r="D68563" s="74"/>
    </row>
    <row r="68564" spans="3:4" x14ac:dyDescent="0.25">
      <c r="C68564" s="75"/>
      <c r="D68564" s="74"/>
    </row>
    <row r="68565" spans="3:4" x14ac:dyDescent="0.25">
      <c r="C68565" s="75"/>
      <c r="D68565" s="74"/>
    </row>
    <row r="68566" spans="3:4" x14ac:dyDescent="0.25">
      <c r="C68566" s="75"/>
      <c r="D68566" s="74"/>
    </row>
    <row r="68567" spans="3:4" x14ac:dyDescent="0.25">
      <c r="C68567" s="75"/>
      <c r="D68567" s="74"/>
    </row>
    <row r="68568" spans="3:4" x14ac:dyDescent="0.25">
      <c r="C68568" s="75"/>
      <c r="D68568" s="74"/>
    </row>
    <row r="68569" spans="3:4" x14ac:dyDescent="0.25">
      <c r="C68569" s="75"/>
      <c r="D68569" s="74"/>
    </row>
    <row r="68570" spans="3:4" x14ac:dyDescent="0.25">
      <c r="C68570" s="75"/>
      <c r="D68570" s="74"/>
    </row>
    <row r="68571" spans="3:4" x14ac:dyDescent="0.25">
      <c r="C68571" s="75"/>
      <c r="D68571" s="74"/>
    </row>
    <row r="68572" spans="3:4" x14ac:dyDescent="0.25">
      <c r="C68572" s="75"/>
      <c r="D68572" s="74"/>
    </row>
    <row r="68573" spans="3:4" x14ac:dyDescent="0.25">
      <c r="C68573" s="75"/>
      <c r="D68573" s="74"/>
    </row>
    <row r="68574" spans="3:4" x14ac:dyDescent="0.25">
      <c r="C68574" s="75"/>
      <c r="D68574" s="74"/>
    </row>
    <row r="68575" spans="3:4" x14ac:dyDescent="0.25">
      <c r="C68575" s="75"/>
      <c r="D68575" s="74"/>
    </row>
    <row r="68576" spans="3:4" x14ac:dyDescent="0.25">
      <c r="C68576" s="75"/>
      <c r="D68576" s="74"/>
    </row>
    <row r="68577" spans="3:4" x14ac:dyDescent="0.25">
      <c r="C68577" s="75"/>
      <c r="D68577" s="74"/>
    </row>
    <row r="68578" spans="3:4" x14ac:dyDescent="0.25">
      <c r="C68578" s="75"/>
      <c r="D68578" s="74"/>
    </row>
    <row r="68579" spans="3:4" x14ac:dyDescent="0.25">
      <c r="C68579" s="75"/>
      <c r="D68579" s="74"/>
    </row>
    <row r="68580" spans="3:4" x14ac:dyDescent="0.25">
      <c r="C68580" s="75"/>
      <c r="D68580" s="74"/>
    </row>
    <row r="68581" spans="3:4" x14ac:dyDescent="0.25">
      <c r="C68581" s="75"/>
      <c r="D68581" s="74"/>
    </row>
    <row r="68582" spans="3:4" x14ac:dyDescent="0.25">
      <c r="C68582" s="75"/>
      <c r="D68582" s="74"/>
    </row>
    <row r="68583" spans="3:4" x14ac:dyDescent="0.25">
      <c r="C68583" s="75"/>
      <c r="D68583" s="74"/>
    </row>
    <row r="68584" spans="3:4" x14ac:dyDescent="0.25">
      <c r="C68584" s="75"/>
      <c r="D68584" s="74"/>
    </row>
    <row r="68585" spans="3:4" x14ac:dyDescent="0.25">
      <c r="C68585" s="75"/>
      <c r="D68585" s="74"/>
    </row>
    <row r="68586" spans="3:4" x14ac:dyDescent="0.25">
      <c r="C68586" s="75"/>
      <c r="D68586" s="74"/>
    </row>
    <row r="68587" spans="3:4" x14ac:dyDescent="0.25">
      <c r="C68587" s="75"/>
      <c r="D68587" s="74"/>
    </row>
    <row r="68588" spans="3:4" x14ac:dyDescent="0.25">
      <c r="C68588" s="75"/>
      <c r="D68588" s="74"/>
    </row>
    <row r="68589" spans="3:4" x14ac:dyDescent="0.25">
      <c r="C68589" s="75"/>
      <c r="D68589" s="74"/>
    </row>
    <row r="68590" spans="3:4" x14ac:dyDescent="0.25">
      <c r="C68590" s="75"/>
      <c r="D68590" s="74"/>
    </row>
    <row r="68591" spans="3:4" x14ac:dyDescent="0.25">
      <c r="C68591" s="75"/>
      <c r="D68591" s="74"/>
    </row>
    <row r="68592" spans="3:4" x14ac:dyDescent="0.25">
      <c r="C68592" s="75"/>
      <c r="D68592" s="74"/>
    </row>
    <row r="68593" spans="3:4" x14ac:dyDescent="0.25">
      <c r="C68593" s="75"/>
      <c r="D68593" s="74"/>
    </row>
    <row r="68594" spans="3:4" x14ac:dyDescent="0.25">
      <c r="C68594" s="75"/>
      <c r="D68594" s="74"/>
    </row>
    <row r="68595" spans="3:4" x14ac:dyDescent="0.25">
      <c r="C68595" s="75"/>
      <c r="D68595" s="74"/>
    </row>
    <row r="68596" spans="3:4" x14ac:dyDescent="0.25">
      <c r="C68596" s="75"/>
      <c r="D68596" s="74"/>
    </row>
    <row r="68597" spans="3:4" x14ac:dyDescent="0.25">
      <c r="C68597" s="75"/>
      <c r="D68597" s="74"/>
    </row>
    <row r="68598" spans="3:4" x14ac:dyDescent="0.25">
      <c r="C68598" s="75"/>
      <c r="D68598" s="74"/>
    </row>
    <row r="68599" spans="3:4" x14ac:dyDescent="0.25">
      <c r="C68599" s="75"/>
      <c r="D68599" s="74"/>
    </row>
    <row r="68600" spans="3:4" x14ac:dyDescent="0.25">
      <c r="C68600" s="75"/>
      <c r="D68600" s="74"/>
    </row>
    <row r="68601" spans="3:4" x14ac:dyDescent="0.25">
      <c r="C68601" s="75"/>
      <c r="D68601" s="74"/>
    </row>
    <row r="68602" spans="3:4" x14ac:dyDescent="0.25">
      <c r="C68602" s="75"/>
      <c r="D68602" s="74"/>
    </row>
    <row r="68603" spans="3:4" x14ac:dyDescent="0.25">
      <c r="C68603" s="75"/>
      <c r="D68603" s="74"/>
    </row>
    <row r="68604" spans="3:4" x14ac:dyDescent="0.25">
      <c r="C68604" s="75"/>
      <c r="D68604" s="74"/>
    </row>
    <row r="68605" spans="3:4" x14ac:dyDescent="0.25">
      <c r="C68605" s="75"/>
      <c r="D68605" s="74"/>
    </row>
    <row r="68606" spans="3:4" x14ac:dyDescent="0.25">
      <c r="C68606" s="75"/>
      <c r="D68606" s="74"/>
    </row>
    <row r="68607" spans="3:4" x14ac:dyDescent="0.25">
      <c r="C68607" s="75"/>
      <c r="D68607" s="74"/>
    </row>
    <row r="68608" spans="3:4" x14ac:dyDescent="0.25">
      <c r="C68608" s="75"/>
      <c r="D68608" s="74"/>
    </row>
    <row r="68609" spans="3:4" x14ac:dyDescent="0.25">
      <c r="C68609" s="75"/>
      <c r="D68609" s="74"/>
    </row>
    <row r="68610" spans="3:4" x14ac:dyDescent="0.25">
      <c r="C68610" s="75"/>
      <c r="D68610" s="74"/>
    </row>
    <row r="68611" spans="3:4" x14ac:dyDescent="0.25">
      <c r="C68611" s="75"/>
      <c r="D68611" s="74"/>
    </row>
    <row r="68612" spans="3:4" x14ac:dyDescent="0.25">
      <c r="C68612" s="75"/>
      <c r="D68612" s="74"/>
    </row>
    <row r="68613" spans="3:4" x14ac:dyDescent="0.25">
      <c r="C68613" s="75"/>
      <c r="D68613" s="74"/>
    </row>
    <row r="68614" spans="3:4" x14ac:dyDescent="0.25">
      <c r="C68614" s="75"/>
      <c r="D68614" s="74"/>
    </row>
    <row r="68615" spans="3:4" x14ac:dyDescent="0.25">
      <c r="C68615" s="75"/>
      <c r="D68615" s="74"/>
    </row>
    <row r="68616" spans="3:4" x14ac:dyDescent="0.25">
      <c r="C68616" s="75"/>
      <c r="D68616" s="74"/>
    </row>
    <row r="68617" spans="3:4" x14ac:dyDescent="0.25">
      <c r="C68617" s="75"/>
      <c r="D68617" s="74"/>
    </row>
    <row r="68618" spans="3:4" x14ac:dyDescent="0.25">
      <c r="C68618" s="75"/>
      <c r="D68618" s="74"/>
    </row>
    <row r="68619" spans="3:4" x14ac:dyDescent="0.25">
      <c r="C68619" s="75"/>
      <c r="D68619" s="74"/>
    </row>
    <row r="68620" spans="3:4" x14ac:dyDescent="0.25">
      <c r="C68620" s="75"/>
      <c r="D68620" s="74"/>
    </row>
    <row r="68621" spans="3:4" x14ac:dyDescent="0.25">
      <c r="C68621" s="75"/>
      <c r="D68621" s="74"/>
    </row>
    <row r="68622" spans="3:4" x14ac:dyDescent="0.25">
      <c r="C68622" s="75"/>
      <c r="D68622" s="74"/>
    </row>
    <row r="68623" spans="3:4" x14ac:dyDescent="0.25">
      <c r="C68623" s="75"/>
      <c r="D68623" s="74"/>
    </row>
    <row r="68624" spans="3:4" x14ac:dyDescent="0.25">
      <c r="C68624" s="75"/>
      <c r="D68624" s="74"/>
    </row>
    <row r="68625" spans="3:4" x14ac:dyDescent="0.25">
      <c r="C68625" s="75"/>
      <c r="D68625" s="74"/>
    </row>
    <row r="68626" spans="3:4" x14ac:dyDescent="0.25">
      <c r="C68626" s="75"/>
      <c r="D68626" s="74"/>
    </row>
    <row r="68627" spans="3:4" x14ac:dyDescent="0.25">
      <c r="C68627" s="75"/>
      <c r="D68627" s="74"/>
    </row>
    <row r="68628" spans="3:4" x14ac:dyDescent="0.25">
      <c r="C68628" s="75"/>
      <c r="D68628" s="74"/>
    </row>
    <row r="68629" spans="3:4" x14ac:dyDescent="0.25">
      <c r="C68629" s="75"/>
      <c r="D68629" s="74"/>
    </row>
    <row r="68630" spans="3:4" x14ac:dyDescent="0.25">
      <c r="C68630" s="75"/>
      <c r="D68630" s="74"/>
    </row>
    <row r="68631" spans="3:4" x14ac:dyDescent="0.25">
      <c r="C68631" s="75"/>
      <c r="D68631" s="74"/>
    </row>
    <row r="68632" spans="3:4" x14ac:dyDescent="0.25">
      <c r="C68632" s="75"/>
      <c r="D68632" s="74"/>
    </row>
    <row r="68633" spans="3:4" x14ac:dyDescent="0.25">
      <c r="C68633" s="75"/>
      <c r="D68633" s="74"/>
    </row>
    <row r="68634" spans="3:4" x14ac:dyDescent="0.25">
      <c r="C68634" s="75"/>
      <c r="D68634" s="74"/>
    </row>
    <row r="68635" spans="3:4" x14ac:dyDescent="0.25">
      <c r="C68635" s="75"/>
      <c r="D68635" s="74"/>
    </row>
    <row r="68636" spans="3:4" x14ac:dyDescent="0.25">
      <c r="C68636" s="75"/>
      <c r="D68636" s="74"/>
    </row>
    <row r="68637" spans="3:4" x14ac:dyDescent="0.25">
      <c r="C68637" s="75"/>
      <c r="D68637" s="74"/>
    </row>
    <row r="68638" spans="3:4" x14ac:dyDescent="0.25">
      <c r="C68638" s="75"/>
      <c r="D68638" s="74"/>
    </row>
    <row r="68639" spans="3:4" x14ac:dyDescent="0.25">
      <c r="C68639" s="75"/>
      <c r="D68639" s="74"/>
    </row>
    <row r="68640" spans="3:4" x14ac:dyDescent="0.25">
      <c r="C68640" s="75"/>
      <c r="D68640" s="74"/>
    </row>
    <row r="68641" spans="3:4" x14ac:dyDescent="0.25">
      <c r="C68641" s="75"/>
      <c r="D68641" s="74"/>
    </row>
    <row r="68642" spans="3:4" x14ac:dyDescent="0.25">
      <c r="C68642" s="75"/>
      <c r="D68642" s="74"/>
    </row>
    <row r="68643" spans="3:4" x14ac:dyDescent="0.25">
      <c r="C68643" s="75"/>
      <c r="D68643" s="74"/>
    </row>
    <row r="68644" spans="3:4" x14ac:dyDescent="0.25">
      <c r="C68644" s="75"/>
      <c r="D68644" s="74"/>
    </row>
    <row r="68645" spans="3:4" x14ac:dyDescent="0.25">
      <c r="C68645" s="75"/>
      <c r="D68645" s="74"/>
    </row>
    <row r="68646" spans="3:4" x14ac:dyDescent="0.25">
      <c r="C68646" s="75"/>
      <c r="D68646" s="74"/>
    </row>
    <row r="68647" spans="3:4" x14ac:dyDescent="0.25">
      <c r="C68647" s="75"/>
      <c r="D68647" s="74"/>
    </row>
    <row r="68648" spans="3:4" x14ac:dyDescent="0.25">
      <c r="C68648" s="75"/>
      <c r="D68648" s="74"/>
    </row>
    <row r="68649" spans="3:4" x14ac:dyDescent="0.25">
      <c r="C68649" s="75"/>
      <c r="D68649" s="74"/>
    </row>
    <row r="68650" spans="3:4" x14ac:dyDescent="0.25">
      <c r="C68650" s="75"/>
      <c r="D68650" s="74"/>
    </row>
    <row r="68651" spans="3:4" x14ac:dyDescent="0.25">
      <c r="C68651" s="75"/>
      <c r="D68651" s="74"/>
    </row>
    <row r="68652" spans="3:4" x14ac:dyDescent="0.25">
      <c r="C68652" s="75"/>
      <c r="D68652" s="74"/>
    </row>
    <row r="68653" spans="3:4" x14ac:dyDescent="0.25">
      <c r="C68653" s="75"/>
      <c r="D68653" s="74"/>
    </row>
    <row r="68654" spans="3:4" x14ac:dyDescent="0.25">
      <c r="C68654" s="75"/>
      <c r="D68654" s="74"/>
    </row>
    <row r="68655" spans="3:4" x14ac:dyDescent="0.25">
      <c r="C68655" s="75"/>
      <c r="D68655" s="74"/>
    </row>
    <row r="68656" spans="3:4" x14ac:dyDescent="0.25">
      <c r="C68656" s="75"/>
      <c r="D68656" s="74"/>
    </row>
    <row r="68657" spans="3:4" x14ac:dyDescent="0.25">
      <c r="C68657" s="75"/>
      <c r="D68657" s="74"/>
    </row>
    <row r="68658" spans="3:4" x14ac:dyDescent="0.25">
      <c r="C68658" s="75"/>
      <c r="D68658" s="74"/>
    </row>
    <row r="68659" spans="3:4" x14ac:dyDescent="0.25">
      <c r="C68659" s="75"/>
      <c r="D68659" s="74"/>
    </row>
    <row r="68660" spans="3:4" x14ac:dyDescent="0.25">
      <c r="C68660" s="75"/>
      <c r="D68660" s="74"/>
    </row>
    <row r="68661" spans="3:4" x14ac:dyDescent="0.25">
      <c r="C68661" s="75"/>
      <c r="D68661" s="74"/>
    </row>
    <row r="68662" spans="3:4" x14ac:dyDescent="0.25">
      <c r="C68662" s="75"/>
      <c r="D68662" s="74"/>
    </row>
    <row r="68663" spans="3:4" x14ac:dyDescent="0.25">
      <c r="C68663" s="75"/>
      <c r="D68663" s="74"/>
    </row>
    <row r="68664" spans="3:4" x14ac:dyDescent="0.25">
      <c r="C68664" s="75"/>
      <c r="D68664" s="74"/>
    </row>
    <row r="68665" spans="3:4" x14ac:dyDescent="0.25">
      <c r="C68665" s="75"/>
      <c r="D68665" s="74"/>
    </row>
    <row r="68666" spans="3:4" x14ac:dyDescent="0.25">
      <c r="C68666" s="75"/>
      <c r="D68666" s="74"/>
    </row>
    <row r="68667" spans="3:4" x14ac:dyDescent="0.25">
      <c r="C68667" s="75"/>
      <c r="D68667" s="74"/>
    </row>
    <row r="68668" spans="3:4" x14ac:dyDescent="0.25">
      <c r="C68668" s="75"/>
      <c r="D68668" s="74"/>
    </row>
    <row r="68669" spans="3:4" x14ac:dyDescent="0.25">
      <c r="C68669" s="75"/>
      <c r="D68669" s="74"/>
    </row>
    <row r="68670" spans="3:4" x14ac:dyDescent="0.25">
      <c r="C68670" s="75"/>
      <c r="D68670" s="74"/>
    </row>
    <row r="68671" spans="3:4" x14ac:dyDescent="0.25">
      <c r="C68671" s="75"/>
      <c r="D68671" s="74"/>
    </row>
    <row r="68672" spans="3:4" x14ac:dyDescent="0.25">
      <c r="C68672" s="75"/>
      <c r="D68672" s="74"/>
    </row>
    <row r="68673" spans="3:4" x14ac:dyDescent="0.25">
      <c r="C68673" s="75"/>
      <c r="D68673" s="74"/>
    </row>
    <row r="68674" spans="3:4" x14ac:dyDescent="0.25">
      <c r="C68674" s="75"/>
      <c r="D68674" s="74"/>
    </row>
    <row r="68675" spans="3:4" x14ac:dyDescent="0.25">
      <c r="C68675" s="75"/>
      <c r="D68675" s="74"/>
    </row>
    <row r="68676" spans="3:4" x14ac:dyDescent="0.25">
      <c r="C68676" s="75"/>
      <c r="D68676" s="74"/>
    </row>
    <row r="68677" spans="3:4" x14ac:dyDescent="0.25">
      <c r="C68677" s="75"/>
      <c r="D68677" s="74"/>
    </row>
    <row r="68678" spans="3:4" x14ac:dyDescent="0.25">
      <c r="C68678" s="75"/>
      <c r="D68678" s="74"/>
    </row>
    <row r="68679" spans="3:4" x14ac:dyDescent="0.25">
      <c r="C68679" s="75"/>
      <c r="D68679" s="74"/>
    </row>
    <row r="68680" spans="3:4" x14ac:dyDescent="0.25">
      <c r="C68680" s="75"/>
      <c r="D68680" s="74"/>
    </row>
    <row r="68681" spans="3:4" x14ac:dyDescent="0.25">
      <c r="C68681" s="75"/>
      <c r="D68681" s="74"/>
    </row>
    <row r="68682" spans="3:4" x14ac:dyDescent="0.25">
      <c r="C68682" s="75"/>
      <c r="D68682" s="74"/>
    </row>
    <row r="68683" spans="3:4" x14ac:dyDescent="0.25">
      <c r="C68683" s="75"/>
      <c r="D68683" s="74"/>
    </row>
    <row r="68684" spans="3:4" x14ac:dyDescent="0.25">
      <c r="C68684" s="75"/>
      <c r="D68684" s="74"/>
    </row>
    <row r="68685" spans="3:4" x14ac:dyDescent="0.25">
      <c r="C68685" s="75"/>
      <c r="D68685" s="74"/>
    </row>
    <row r="68686" spans="3:4" x14ac:dyDescent="0.25">
      <c r="C68686" s="75"/>
      <c r="D68686" s="74"/>
    </row>
    <row r="68687" spans="3:4" x14ac:dyDescent="0.25">
      <c r="C68687" s="75"/>
      <c r="D68687" s="74"/>
    </row>
    <row r="68688" spans="3:4" x14ac:dyDescent="0.25">
      <c r="C68688" s="75"/>
      <c r="D68688" s="74"/>
    </row>
    <row r="68689" spans="3:4" x14ac:dyDescent="0.25">
      <c r="C68689" s="75"/>
      <c r="D68689" s="74"/>
    </row>
    <row r="68690" spans="3:4" x14ac:dyDescent="0.25">
      <c r="C68690" s="75"/>
      <c r="D68690" s="74"/>
    </row>
    <row r="68691" spans="3:4" x14ac:dyDescent="0.25">
      <c r="C68691" s="75"/>
      <c r="D68691" s="74"/>
    </row>
    <row r="68692" spans="3:4" x14ac:dyDescent="0.25">
      <c r="C68692" s="75"/>
      <c r="D68692" s="74"/>
    </row>
    <row r="68693" spans="3:4" x14ac:dyDescent="0.25">
      <c r="C68693" s="75"/>
      <c r="D68693" s="74"/>
    </row>
    <row r="68694" spans="3:4" x14ac:dyDescent="0.25">
      <c r="C68694" s="75"/>
      <c r="D68694" s="74"/>
    </row>
    <row r="68695" spans="3:4" x14ac:dyDescent="0.25">
      <c r="C68695" s="75"/>
      <c r="D68695" s="74"/>
    </row>
    <row r="68696" spans="3:4" x14ac:dyDescent="0.25">
      <c r="C68696" s="75"/>
      <c r="D68696" s="74"/>
    </row>
    <row r="68697" spans="3:4" x14ac:dyDescent="0.25">
      <c r="C68697" s="75"/>
      <c r="D68697" s="74"/>
    </row>
    <row r="68698" spans="3:4" x14ac:dyDescent="0.25">
      <c r="C68698" s="75"/>
      <c r="D68698" s="74"/>
    </row>
    <row r="68699" spans="3:4" x14ac:dyDescent="0.25">
      <c r="C68699" s="75"/>
      <c r="D68699" s="74"/>
    </row>
    <row r="68700" spans="3:4" x14ac:dyDescent="0.25">
      <c r="C68700" s="75"/>
      <c r="D68700" s="74"/>
    </row>
    <row r="68701" spans="3:4" x14ac:dyDescent="0.25">
      <c r="C68701" s="75"/>
      <c r="D68701" s="74"/>
    </row>
    <row r="68702" spans="3:4" x14ac:dyDescent="0.25">
      <c r="C68702" s="75"/>
      <c r="D68702" s="74"/>
    </row>
    <row r="68703" spans="3:4" x14ac:dyDescent="0.25">
      <c r="C68703" s="75"/>
      <c r="D68703" s="74"/>
    </row>
    <row r="68704" spans="3:4" x14ac:dyDescent="0.25">
      <c r="C68704" s="75"/>
      <c r="D68704" s="74"/>
    </row>
    <row r="68705" spans="3:4" x14ac:dyDescent="0.25">
      <c r="C68705" s="75"/>
      <c r="D68705" s="74"/>
    </row>
    <row r="68706" spans="3:4" x14ac:dyDescent="0.25">
      <c r="C68706" s="75"/>
      <c r="D68706" s="74"/>
    </row>
    <row r="68707" spans="3:4" x14ac:dyDescent="0.25">
      <c r="C68707" s="75"/>
      <c r="D68707" s="74"/>
    </row>
    <row r="68708" spans="3:4" x14ac:dyDescent="0.25">
      <c r="C68708" s="75"/>
      <c r="D68708" s="74"/>
    </row>
    <row r="68709" spans="3:4" x14ac:dyDescent="0.25">
      <c r="C68709" s="75"/>
      <c r="D68709" s="74"/>
    </row>
    <row r="68710" spans="3:4" x14ac:dyDescent="0.25">
      <c r="C68710" s="75"/>
      <c r="D68710" s="74"/>
    </row>
    <row r="68711" spans="3:4" x14ac:dyDescent="0.25">
      <c r="C68711" s="75"/>
      <c r="D68711" s="74"/>
    </row>
    <row r="68712" spans="3:4" x14ac:dyDescent="0.25">
      <c r="C68712" s="75"/>
      <c r="D68712" s="74"/>
    </row>
    <row r="68713" spans="3:4" x14ac:dyDescent="0.25">
      <c r="C68713" s="75"/>
      <c r="D68713" s="74"/>
    </row>
    <row r="68714" spans="3:4" x14ac:dyDescent="0.25">
      <c r="C68714" s="75"/>
      <c r="D68714" s="74"/>
    </row>
    <row r="68715" spans="3:4" x14ac:dyDescent="0.25">
      <c r="C68715" s="75"/>
      <c r="D68715" s="74"/>
    </row>
    <row r="68716" spans="3:4" x14ac:dyDescent="0.25">
      <c r="C68716" s="75"/>
      <c r="D68716" s="74"/>
    </row>
    <row r="68717" spans="3:4" x14ac:dyDescent="0.25">
      <c r="C68717" s="75"/>
      <c r="D68717" s="74"/>
    </row>
    <row r="68718" spans="3:4" x14ac:dyDescent="0.25">
      <c r="C68718" s="75"/>
      <c r="D68718" s="74"/>
    </row>
    <row r="68719" spans="3:4" x14ac:dyDescent="0.25">
      <c r="C68719" s="75"/>
      <c r="D68719" s="74"/>
    </row>
    <row r="68720" spans="3:4" x14ac:dyDescent="0.25">
      <c r="C68720" s="75"/>
      <c r="D68720" s="74"/>
    </row>
    <row r="68721" spans="3:4" x14ac:dyDescent="0.25">
      <c r="C68721" s="75"/>
      <c r="D68721" s="74"/>
    </row>
    <row r="68722" spans="3:4" x14ac:dyDescent="0.25">
      <c r="C68722" s="75"/>
      <c r="D68722" s="74"/>
    </row>
    <row r="68723" spans="3:4" x14ac:dyDescent="0.25">
      <c r="C68723" s="75"/>
      <c r="D68723" s="74"/>
    </row>
    <row r="68724" spans="3:4" x14ac:dyDescent="0.25">
      <c r="C68724" s="75"/>
      <c r="D68724" s="74"/>
    </row>
    <row r="68725" spans="3:4" x14ac:dyDescent="0.25">
      <c r="C68725" s="75"/>
      <c r="D68725" s="74"/>
    </row>
    <row r="68726" spans="3:4" x14ac:dyDescent="0.25">
      <c r="C68726" s="75"/>
      <c r="D68726" s="74"/>
    </row>
    <row r="68727" spans="3:4" x14ac:dyDescent="0.25">
      <c r="C68727" s="75"/>
      <c r="D68727" s="74"/>
    </row>
    <row r="68728" spans="3:4" x14ac:dyDescent="0.25">
      <c r="C68728" s="75"/>
      <c r="D68728" s="74"/>
    </row>
    <row r="68729" spans="3:4" x14ac:dyDescent="0.25">
      <c r="C68729" s="75"/>
      <c r="D68729" s="74"/>
    </row>
    <row r="68730" spans="3:4" x14ac:dyDescent="0.25">
      <c r="C68730" s="75"/>
      <c r="D68730" s="74"/>
    </row>
    <row r="68731" spans="3:4" x14ac:dyDescent="0.25">
      <c r="C68731" s="75"/>
      <c r="D68731" s="74"/>
    </row>
    <row r="68732" spans="3:4" x14ac:dyDescent="0.25">
      <c r="C68732" s="75"/>
      <c r="D68732" s="74"/>
    </row>
    <row r="68733" spans="3:4" x14ac:dyDescent="0.25">
      <c r="C68733" s="75"/>
      <c r="D68733" s="74"/>
    </row>
    <row r="68734" spans="3:4" x14ac:dyDescent="0.25">
      <c r="C68734" s="75"/>
      <c r="D68734" s="74"/>
    </row>
    <row r="68735" spans="3:4" x14ac:dyDescent="0.25">
      <c r="C68735" s="75"/>
      <c r="D68735" s="74"/>
    </row>
    <row r="68736" spans="3:4" x14ac:dyDescent="0.25">
      <c r="C68736" s="75"/>
      <c r="D68736" s="74"/>
    </row>
    <row r="68737" spans="3:4" x14ac:dyDescent="0.25">
      <c r="C68737" s="75"/>
      <c r="D68737" s="74"/>
    </row>
    <row r="68738" spans="3:4" x14ac:dyDescent="0.25">
      <c r="C68738" s="75"/>
      <c r="D68738" s="74"/>
    </row>
    <row r="68739" spans="3:4" x14ac:dyDescent="0.25">
      <c r="C68739" s="75"/>
      <c r="D68739" s="74"/>
    </row>
    <row r="68740" spans="3:4" x14ac:dyDescent="0.25">
      <c r="C68740" s="75"/>
      <c r="D68740" s="74"/>
    </row>
    <row r="68741" spans="3:4" x14ac:dyDescent="0.25">
      <c r="C68741" s="75"/>
      <c r="D68741" s="74"/>
    </row>
    <row r="68742" spans="3:4" x14ac:dyDescent="0.25">
      <c r="C68742" s="75"/>
      <c r="D68742" s="74"/>
    </row>
    <row r="68743" spans="3:4" x14ac:dyDescent="0.25">
      <c r="C68743" s="75"/>
      <c r="D68743" s="74"/>
    </row>
    <row r="68744" spans="3:4" x14ac:dyDescent="0.25">
      <c r="C68744" s="75"/>
      <c r="D68744" s="74"/>
    </row>
    <row r="68745" spans="3:4" x14ac:dyDescent="0.25">
      <c r="C68745" s="75"/>
      <c r="D68745" s="74"/>
    </row>
    <row r="68746" spans="3:4" x14ac:dyDescent="0.25">
      <c r="C68746" s="75"/>
      <c r="D68746" s="74"/>
    </row>
    <row r="68747" spans="3:4" x14ac:dyDescent="0.25">
      <c r="C68747" s="75"/>
      <c r="D68747" s="74"/>
    </row>
    <row r="68748" spans="3:4" x14ac:dyDescent="0.25">
      <c r="C68748" s="75"/>
      <c r="D68748" s="74"/>
    </row>
    <row r="68749" spans="3:4" x14ac:dyDescent="0.25">
      <c r="C68749" s="75"/>
      <c r="D68749" s="74"/>
    </row>
    <row r="68750" spans="3:4" x14ac:dyDescent="0.25">
      <c r="C68750" s="75"/>
      <c r="D68750" s="74"/>
    </row>
    <row r="68751" spans="3:4" x14ac:dyDescent="0.25">
      <c r="C68751" s="75"/>
      <c r="D68751" s="74"/>
    </row>
    <row r="68752" spans="3:4" x14ac:dyDescent="0.25">
      <c r="C68752" s="75"/>
      <c r="D68752" s="74"/>
    </row>
    <row r="68753" spans="3:4" x14ac:dyDescent="0.25">
      <c r="C68753" s="75"/>
      <c r="D68753" s="74"/>
    </row>
    <row r="68754" spans="3:4" x14ac:dyDescent="0.25">
      <c r="C68754" s="75"/>
      <c r="D68754" s="74"/>
    </row>
    <row r="68755" spans="3:4" x14ac:dyDescent="0.25">
      <c r="C68755" s="75"/>
      <c r="D68755" s="74"/>
    </row>
    <row r="68756" spans="3:4" x14ac:dyDescent="0.25">
      <c r="C68756" s="75"/>
      <c r="D68756" s="74"/>
    </row>
    <row r="68757" spans="3:4" x14ac:dyDescent="0.25">
      <c r="C68757" s="75"/>
      <c r="D68757" s="74"/>
    </row>
    <row r="68758" spans="3:4" x14ac:dyDescent="0.25">
      <c r="C68758" s="75"/>
      <c r="D68758" s="74"/>
    </row>
    <row r="68759" spans="3:4" x14ac:dyDescent="0.25">
      <c r="C68759" s="75"/>
      <c r="D68759" s="74"/>
    </row>
    <row r="68760" spans="3:4" x14ac:dyDescent="0.25">
      <c r="C68760" s="75"/>
      <c r="D68760" s="74"/>
    </row>
    <row r="68761" spans="3:4" x14ac:dyDescent="0.25">
      <c r="C68761" s="75"/>
      <c r="D68761" s="74"/>
    </row>
    <row r="68762" spans="3:4" x14ac:dyDescent="0.25">
      <c r="C68762" s="75"/>
      <c r="D68762" s="74"/>
    </row>
    <row r="68763" spans="3:4" x14ac:dyDescent="0.25">
      <c r="C68763" s="75"/>
      <c r="D68763" s="74"/>
    </row>
    <row r="68764" spans="3:4" x14ac:dyDescent="0.25">
      <c r="C68764" s="75"/>
      <c r="D68764" s="74"/>
    </row>
    <row r="68765" spans="3:4" x14ac:dyDescent="0.25">
      <c r="C68765" s="75"/>
      <c r="D68765" s="74"/>
    </row>
    <row r="68766" spans="3:4" x14ac:dyDescent="0.25">
      <c r="C68766" s="75"/>
      <c r="D68766" s="74"/>
    </row>
    <row r="68767" spans="3:4" x14ac:dyDescent="0.25">
      <c r="C68767" s="75"/>
      <c r="D68767" s="74"/>
    </row>
    <row r="68768" spans="3:4" x14ac:dyDescent="0.25">
      <c r="C68768" s="75"/>
      <c r="D68768" s="74"/>
    </row>
    <row r="68769" spans="3:4" x14ac:dyDescent="0.25">
      <c r="C68769" s="75"/>
      <c r="D68769" s="74"/>
    </row>
    <row r="68770" spans="3:4" x14ac:dyDescent="0.25">
      <c r="C68770" s="75"/>
      <c r="D68770" s="74"/>
    </row>
    <row r="68771" spans="3:4" x14ac:dyDescent="0.25">
      <c r="C68771" s="75"/>
      <c r="D68771" s="74"/>
    </row>
    <row r="68772" spans="3:4" x14ac:dyDescent="0.25">
      <c r="C68772" s="75"/>
      <c r="D68772" s="74"/>
    </row>
    <row r="68773" spans="3:4" x14ac:dyDescent="0.25">
      <c r="C68773" s="75"/>
      <c r="D68773" s="74"/>
    </row>
    <row r="68774" spans="3:4" x14ac:dyDescent="0.25">
      <c r="C68774" s="75"/>
      <c r="D68774" s="74"/>
    </row>
    <row r="68775" spans="3:4" x14ac:dyDescent="0.25">
      <c r="C68775" s="75"/>
      <c r="D68775" s="74"/>
    </row>
    <row r="68776" spans="3:4" x14ac:dyDescent="0.25">
      <c r="C68776" s="75"/>
      <c r="D68776" s="74"/>
    </row>
    <row r="68777" spans="3:4" x14ac:dyDescent="0.25">
      <c r="C68777" s="75"/>
      <c r="D68777" s="74"/>
    </row>
    <row r="68778" spans="3:4" x14ac:dyDescent="0.25">
      <c r="C68778" s="75"/>
      <c r="D68778" s="74"/>
    </row>
    <row r="68779" spans="3:4" x14ac:dyDescent="0.25">
      <c r="C68779" s="75"/>
      <c r="D68779" s="74"/>
    </row>
    <row r="68780" spans="3:4" x14ac:dyDescent="0.25">
      <c r="C68780" s="75"/>
      <c r="D68780" s="74"/>
    </row>
    <row r="68781" spans="3:4" x14ac:dyDescent="0.25">
      <c r="C68781" s="75"/>
      <c r="D68781" s="74"/>
    </row>
    <row r="68782" spans="3:4" x14ac:dyDescent="0.25">
      <c r="C68782" s="75"/>
      <c r="D68782" s="74"/>
    </row>
    <row r="68783" spans="3:4" x14ac:dyDescent="0.25">
      <c r="C68783" s="75"/>
      <c r="D68783" s="74"/>
    </row>
    <row r="68784" spans="3:4" x14ac:dyDescent="0.25">
      <c r="C68784" s="75"/>
      <c r="D68784" s="74"/>
    </row>
    <row r="68785" spans="3:4" x14ac:dyDescent="0.25">
      <c r="C68785" s="75"/>
      <c r="D68785" s="74"/>
    </row>
    <row r="68786" spans="3:4" x14ac:dyDescent="0.25">
      <c r="C68786" s="75"/>
      <c r="D68786" s="74"/>
    </row>
    <row r="68787" spans="3:4" x14ac:dyDescent="0.25">
      <c r="C68787" s="75"/>
      <c r="D68787" s="74"/>
    </row>
    <row r="68788" spans="3:4" x14ac:dyDescent="0.25">
      <c r="C68788" s="75"/>
      <c r="D68788" s="74"/>
    </row>
    <row r="68789" spans="3:4" x14ac:dyDescent="0.25">
      <c r="C68789" s="75"/>
      <c r="D68789" s="74"/>
    </row>
    <row r="68790" spans="3:4" x14ac:dyDescent="0.25">
      <c r="C68790" s="75"/>
      <c r="D68790" s="74"/>
    </row>
    <row r="68791" spans="3:4" x14ac:dyDescent="0.25">
      <c r="C68791" s="75"/>
      <c r="D68791" s="74"/>
    </row>
    <row r="68792" spans="3:4" x14ac:dyDescent="0.25">
      <c r="C68792" s="75"/>
      <c r="D68792" s="74"/>
    </row>
    <row r="68793" spans="3:4" x14ac:dyDescent="0.25">
      <c r="C68793" s="75"/>
      <c r="D68793" s="74"/>
    </row>
    <row r="68794" spans="3:4" x14ac:dyDescent="0.25">
      <c r="C68794" s="75"/>
      <c r="D68794" s="74"/>
    </row>
    <row r="68795" spans="3:4" x14ac:dyDescent="0.25">
      <c r="C68795" s="75"/>
      <c r="D68795" s="74"/>
    </row>
    <row r="68796" spans="3:4" x14ac:dyDescent="0.25">
      <c r="C68796" s="75"/>
      <c r="D68796" s="74"/>
    </row>
    <row r="68797" spans="3:4" x14ac:dyDescent="0.25">
      <c r="C68797" s="75"/>
      <c r="D68797" s="74"/>
    </row>
    <row r="68798" spans="3:4" x14ac:dyDescent="0.25">
      <c r="C68798" s="75"/>
      <c r="D68798" s="74"/>
    </row>
    <row r="68799" spans="3:4" x14ac:dyDescent="0.25">
      <c r="C68799" s="75"/>
      <c r="D68799" s="74"/>
    </row>
    <row r="68800" spans="3:4" x14ac:dyDescent="0.25">
      <c r="C68800" s="75"/>
      <c r="D68800" s="74"/>
    </row>
    <row r="68801" spans="3:4" x14ac:dyDescent="0.25">
      <c r="C68801" s="75"/>
      <c r="D68801" s="74"/>
    </row>
    <row r="68802" spans="3:4" x14ac:dyDescent="0.25">
      <c r="C68802" s="75"/>
      <c r="D68802" s="74"/>
    </row>
    <row r="68803" spans="3:4" x14ac:dyDescent="0.25">
      <c r="C68803" s="75"/>
      <c r="D68803" s="74"/>
    </row>
    <row r="68804" spans="3:4" x14ac:dyDescent="0.25">
      <c r="C68804" s="75"/>
      <c r="D68804" s="74"/>
    </row>
    <row r="68805" spans="3:4" x14ac:dyDescent="0.25">
      <c r="C68805" s="75"/>
      <c r="D68805" s="74"/>
    </row>
    <row r="68806" spans="3:4" x14ac:dyDescent="0.25">
      <c r="C68806" s="75"/>
      <c r="D68806" s="74"/>
    </row>
    <row r="68807" spans="3:4" x14ac:dyDescent="0.25">
      <c r="C68807" s="75"/>
      <c r="D68807" s="74"/>
    </row>
    <row r="68808" spans="3:4" x14ac:dyDescent="0.25">
      <c r="C68808" s="75"/>
      <c r="D68808" s="74"/>
    </row>
    <row r="68809" spans="3:4" x14ac:dyDescent="0.25">
      <c r="C68809" s="75"/>
      <c r="D68809" s="74"/>
    </row>
    <row r="68810" spans="3:4" x14ac:dyDescent="0.25">
      <c r="C68810" s="75"/>
      <c r="D68810" s="74"/>
    </row>
    <row r="68811" spans="3:4" x14ac:dyDescent="0.25">
      <c r="C68811" s="75"/>
      <c r="D68811" s="74"/>
    </row>
    <row r="68812" spans="3:4" x14ac:dyDescent="0.25">
      <c r="C68812" s="75"/>
      <c r="D68812" s="74"/>
    </row>
    <row r="68813" spans="3:4" x14ac:dyDescent="0.25">
      <c r="C68813" s="75"/>
      <c r="D68813" s="74"/>
    </row>
    <row r="68814" spans="3:4" x14ac:dyDescent="0.25">
      <c r="C68814" s="75"/>
      <c r="D68814" s="74"/>
    </row>
    <row r="68815" spans="3:4" x14ac:dyDescent="0.25">
      <c r="C68815" s="75"/>
      <c r="D68815" s="74"/>
    </row>
    <row r="68816" spans="3:4" x14ac:dyDescent="0.25">
      <c r="C68816" s="75"/>
      <c r="D68816" s="74"/>
    </row>
    <row r="68817" spans="3:4" x14ac:dyDescent="0.25">
      <c r="C68817" s="75"/>
      <c r="D68817" s="74"/>
    </row>
    <row r="68818" spans="3:4" x14ac:dyDescent="0.25">
      <c r="C68818" s="75"/>
      <c r="D68818" s="74"/>
    </row>
    <row r="68819" spans="3:4" x14ac:dyDescent="0.25">
      <c r="C68819" s="75"/>
      <c r="D68819" s="74"/>
    </row>
    <row r="68820" spans="3:4" x14ac:dyDescent="0.25">
      <c r="C68820" s="75"/>
      <c r="D68820" s="74"/>
    </row>
    <row r="68821" spans="3:4" x14ac:dyDescent="0.25">
      <c r="C68821" s="75"/>
      <c r="D68821" s="74"/>
    </row>
    <row r="68822" spans="3:4" x14ac:dyDescent="0.25">
      <c r="C68822" s="75"/>
      <c r="D68822" s="74"/>
    </row>
    <row r="68823" spans="3:4" x14ac:dyDescent="0.25">
      <c r="C68823" s="75"/>
      <c r="D68823" s="74"/>
    </row>
    <row r="68824" spans="3:4" x14ac:dyDescent="0.25">
      <c r="C68824" s="75"/>
      <c r="D68824" s="74"/>
    </row>
    <row r="68825" spans="3:4" x14ac:dyDescent="0.25">
      <c r="C68825" s="75"/>
      <c r="D68825" s="74"/>
    </row>
    <row r="68826" spans="3:4" x14ac:dyDescent="0.25">
      <c r="C68826" s="75"/>
      <c r="D68826" s="74"/>
    </row>
    <row r="68827" spans="3:4" x14ac:dyDescent="0.25">
      <c r="C68827" s="75"/>
      <c r="D68827" s="74"/>
    </row>
    <row r="68828" spans="3:4" x14ac:dyDescent="0.25">
      <c r="C68828" s="75"/>
      <c r="D68828" s="74"/>
    </row>
    <row r="68829" spans="3:4" x14ac:dyDescent="0.25">
      <c r="C68829" s="75"/>
      <c r="D68829" s="74"/>
    </row>
    <row r="68830" spans="3:4" x14ac:dyDescent="0.25">
      <c r="C68830" s="75"/>
      <c r="D68830" s="74"/>
    </row>
    <row r="68831" spans="3:4" x14ac:dyDescent="0.25">
      <c r="C68831" s="75"/>
      <c r="D68831" s="74"/>
    </row>
    <row r="68832" spans="3:4" x14ac:dyDescent="0.25">
      <c r="C68832" s="75"/>
      <c r="D68832" s="74"/>
    </row>
    <row r="68833" spans="3:4" x14ac:dyDescent="0.25">
      <c r="C68833" s="75"/>
      <c r="D68833" s="74"/>
    </row>
    <row r="68834" spans="3:4" x14ac:dyDescent="0.25">
      <c r="C68834" s="75"/>
      <c r="D68834" s="74"/>
    </row>
    <row r="68835" spans="3:4" x14ac:dyDescent="0.25">
      <c r="C68835" s="75"/>
      <c r="D68835" s="74"/>
    </row>
    <row r="68836" spans="3:4" x14ac:dyDescent="0.25">
      <c r="C68836" s="75"/>
      <c r="D68836" s="74"/>
    </row>
    <row r="68837" spans="3:4" x14ac:dyDescent="0.25">
      <c r="C68837" s="75"/>
      <c r="D68837" s="74"/>
    </row>
    <row r="68838" spans="3:4" x14ac:dyDescent="0.25">
      <c r="C68838" s="75"/>
      <c r="D68838" s="74"/>
    </row>
    <row r="68839" spans="3:4" x14ac:dyDescent="0.25">
      <c r="C68839" s="75"/>
      <c r="D68839" s="74"/>
    </row>
    <row r="68840" spans="3:4" x14ac:dyDescent="0.25">
      <c r="C68840" s="75"/>
      <c r="D68840" s="74"/>
    </row>
    <row r="68841" spans="3:4" x14ac:dyDescent="0.25">
      <c r="C68841" s="75"/>
      <c r="D68841" s="74"/>
    </row>
    <row r="68842" spans="3:4" x14ac:dyDescent="0.25">
      <c r="C68842" s="75"/>
      <c r="D68842" s="74"/>
    </row>
    <row r="68843" spans="3:4" x14ac:dyDescent="0.25">
      <c r="C68843" s="75"/>
      <c r="D68843" s="74"/>
    </row>
    <row r="68844" spans="3:4" x14ac:dyDescent="0.25">
      <c r="C68844" s="75"/>
      <c r="D68844" s="74"/>
    </row>
    <row r="68845" spans="3:4" x14ac:dyDescent="0.25">
      <c r="C68845" s="75"/>
      <c r="D68845" s="74"/>
    </row>
    <row r="68846" spans="3:4" x14ac:dyDescent="0.25">
      <c r="C68846" s="75"/>
      <c r="D68846" s="74"/>
    </row>
    <row r="68847" spans="3:4" x14ac:dyDescent="0.25">
      <c r="C68847" s="75"/>
      <c r="D68847" s="74"/>
    </row>
    <row r="68848" spans="3:4" x14ac:dyDescent="0.25">
      <c r="C68848" s="75"/>
      <c r="D68848" s="74"/>
    </row>
    <row r="68849" spans="3:4" x14ac:dyDescent="0.25">
      <c r="C68849" s="75"/>
      <c r="D68849" s="74"/>
    </row>
    <row r="68850" spans="3:4" x14ac:dyDescent="0.25">
      <c r="C68850" s="75"/>
      <c r="D68850" s="74"/>
    </row>
    <row r="68851" spans="3:4" x14ac:dyDescent="0.25">
      <c r="C68851" s="75"/>
      <c r="D68851" s="74"/>
    </row>
    <row r="68852" spans="3:4" x14ac:dyDescent="0.25">
      <c r="C68852" s="75"/>
      <c r="D68852" s="74"/>
    </row>
    <row r="68853" spans="3:4" x14ac:dyDescent="0.25">
      <c r="C68853" s="75"/>
      <c r="D68853" s="74"/>
    </row>
    <row r="68854" spans="3:4" x14ac:dyDescent="0.25">
      <c r="C68854" s="75"/>
      <c r="D68854" s="74"/>
    </row>
    <row r="68855" spans="3:4" x14ac:dyDescent="0.25">
      <c r="C68855" s="75"/>
      <c r="D68855" s="74"/>
    </row>
    <row r="68856" spans="3:4" x14ac:dyDescent="0.25">
      <c r="C68856" s="75"/>
      <c r="D68856" s="74"/>
    </row>
    <row r="68857" spans="3:4" x14ac:dyDescent="0.25">
      <c r="C68857" s="75"/>
      <c r="D68857" s="74"/>
    </row>
    <row r="68858" spans="3:4" x14ac:dyDescent="0.25">
      <c r="C68858" s="75"/>
      <c r="D68858" s="74"/>
    </row>
    <row r="68859" spans="3:4" x14ac:dyDescent="0.25">
      <c r="C68859" s="75"/>
      <c r="D68859" s="74"/>
    </row>
    <row r="68860" spans="3:4" x14ac:dyDescent="0.25">
      <c r="C68860" s="75"/>
      <c r="D68860" s="74"/>
    </row>
    <row r="68861" spans="3:4" x14ac:dyDescent="0.25">
      <c r="C68861" s="75"/>
      <c r="D68861" s="74"/>
    </row>
    <row r="68862" spans="3:4" x14ac:dyDescent="0.25">
      <c r="C68862" s="75"/>
      <c r="D68862" s="74"/>
    </row>
    <row r="68863" spans="3:4" x14ac:dyDescent="0.25">
      <c r="C68863" s="75"/>
      <c r="D68863" s="74"/>
    </row>
    <row r="68864" spans="3:4" x14ac:dyDescent="0.25">
      <c r="C68864" s="75"/>
      <c r="D68864" s="74"/>
    </row>
    <row r="68865" spans="3:4" x14ac:dyDescent="0.25">
      <c r="C68865" s="75"/>
      <c r="D68865" s="74"/>
    </row>
    <row r="68866" spans="3:4" x14ac:dyDescent="0.25">
      <c r="C68866" s="75"/>
      <c r="D68866" s="74"/>
    </row>
    <row r="68867" spans="3:4" x14ac:dyDescent="0.25">
      <c r="C68867" s="75"/>
      <c r="D68867" s="74"/>
    </row>
    <row r="68868" spans="3:4" x14ac:dyDescent="0.25">
      <c r="C68868" s="75"/>
      <c r="D68868" s="74"/>
    </row>
    <row r="68869" spans="3:4" x14ac:dyDescent="0.25">
      <c r="C68869" s="75"/>
      <c r="D68869" s="74"/>
    </row>
    <row r="68870" spans="3:4" x14ac:dyDescent="0.25">
      <c r="C68870" s="75"/>
      <c r="D68870" s="74"/>
    </row>
    <row r="68871" spans="3:4" x14ac:dyDescent="0.25">
      <c r="C68871" s="75"/>
      <c r="D68871" s="74"/>
    </row>
    <row r="68872" spans="3:4" x14ac:dyDescent="0.25">
      <c r="C68872" s="75"/>
      <c r="D68872" s="74"/>
    </row>
    <row r="68873" spans="3:4" x14ac:dyDescent="0.25">
      <c r="C68873" s="75"/>
      <c r="D68873" s="74"/>
    </row>
    <row r="68874" spans="3:4" x14ac:dyDescent="0.25">
      <c r="C68874" s="75"/>
      <c r="D68874" s="74"/>
    </row>
    <row r="68875" spans="3:4" x14ac:dyDescent="0.25">
      <c r="C68875" s="75"/>
      <c r="D68875" s="74"/>
    </row>
    <row r="68876" spans="3:4" x14ac:dyDescent="0.25">
      <c r="C68876" s="75"/>
      <c r="D68876" s="74"/>
    </row>
    <row r="68877" spans="3:4" x14ac:dyDescent="0.25">
      <c r="C68877" s="75"/>
      <c r="D68877" s="74"/>
    </row>
    <row r="68878" spans="3:4" x14ac:dyDescent="0.25">
      <c r="C68878" s="75"/>
      <c r="D68878" s="74"/>
    </row>
    <row r="68879" spans="3:4" x14ac:dyDescent="0.25">
      <c r="C68879" s="75"/>
      <c r="D68879" s="74"/>
    </row>
    <row r="68880" spans="3:4" x14ac:dyDescent="0.25">
      <c r="C68880" s="75"/>
      <c r="D68880" s="74"/>
    </row>
    <row r="68881" spans="3:4" x14ac:dyDescent="0.25">
      <c r="C68881" s="75"/>
      <c r="D68881" s="74"/>
    </row>
    <row r="68882" spans="3:4" x14ac:dyDescent="0.25">
      <c r="C68882" s="75"/>
      <c r="D68882" s="74"/>
    </row>
    <row r="68883" spans="3:4" x14ac:dyDescent="0.25">
      <c r="C68883" s="75"/>
      <c r="D68883" s="74"/>
    </row>
    <row r="68884" spans="3:4" x14ac:dyDescent="0.25">
      <c r="C68884" s="75"/>
      <c r="D68884" s="74"/>
    </row>
    <row r="68885" spans="3:4" x14ac:dyDescent="0.25">
      <c r="C68885" s="75"/>
      <c r="D68885" s="74"/>
    </row>
    <row r="68886" spans="3:4" x14ac:dyDescent="0.25">
      <c r="C68886" s="75"/>
      <c r="D68886" s="74"/>
    </row>
    <row r="68887" spans="3:4" x14ac:dyDescent="0.25">
      <c r="C68887" s="75"/>
      <c r="D68887" s="74"/>
    </row>
    <row r="68888" spans="3:4" x14ac:dyDescent="0.25">
      <c r="C68888" s="75"/>
      <c r="D68888" s="74"/>
    </row>
    <row r="68889" spans="3:4" x14ac:dyDescent="0.25">
      <c r="C68889" s="75"/>
      <c r="D68889" s="74"/>
    </row>
    <row r="68890" spans="3:4" x14ac:dyDescent="0.25">
      <c r="C68890" s="75"/>
      <c r="D68890" s="74"/>
    </row>
    <row r="68891" spans="3:4" x14ac:dyDescent="0.25">
      <c r="C68891" s="75"/>
      <c r="D68891" s="74"/>
    </row>
    <row r="68892" spans="3:4" x14ac:dyDescent="0.25">
      <c r="C68892" s="75"/>
      <c r="D68892" s="74"/>
    </row>
    <row r="68893" spans="3:4" x14ac:dyDescent="0.25">
      <c r="C68893" s="75"/>
      <c r="D68893" s="74"/>
    </row>
    <row r="68894" spans="3:4" x14ac:dyDescent="0.25">
      <c r="C68894" s="75"/>
      <c r="D68894" s="74"/>
    </row>
    <row r="68895" spans="3:4" x14ac:dyDescent="0.25">
      <c r="C68895" s="75"/>
      <c r="D68895" s="74"/>
    </row>
    <row r="68896" spans="3:4" x14ac:dyDescent="0.25">
      <c r="C68896" s="75"/>
      <c r="D68896" s="74"/>
    </row>
    <row r="68897" spans="3:4" x14ac:dyDescent="0.25">
      <c r="C68897" s="75"/>
      <c r="D68897" s="74"/>
    </row>
    <row r="68898" spans="3:4" x14ac:dyDescent="0.25">
      <c r="C68898" s="75"/>
      <c r="D68898" s="74"/>
    </row>
    <row r="68899" spans="3:4" x14ac:dyDescent="0.25">
      <c r="C68899" s="75"/>
      <c r="D68899" s="74"/>
    </row>
    <row r="68900" spans="3:4" x14ac:dyDescent="0.25">
      <c r="C68900" s="75"/>
      <c r="D68900" s="74"/>
    </row>
    <row r="68901" spans="3:4" x14ac:dyDescent="0.25">
      <c r="C68901" s="75"/>
      <c r="D68901" s="74"/>
    </row>
    <row r="68902" spans="3:4" x14ac:dyDescent="0.25">
      <c r="C68902" s="75"/>
      <c r="D68902" s="74"/>
    </row>
    <row r="68903" spans="3:4" x14ac:dyDescent="0.25">
      <c r="C68903" s="75"/>
      <c r="D68903" s="74"/>
    </row>
    <row r="68904" spans="3:4" x14ac:dyDescent="0.25">
      <c r="C68904" s="75"/>
      <c r="D68904" s="74"/>
    </row>
    <row r="68905" spans="3:4" x14ac:dyDescent="0.25">
      <c r="C68905" s="75"/>
      <c r="D68905" s="74"/>
    </row>
    <row r="68906" spans="3:4" x14ac:dyDescent="0.25">
      <c r="C68906" s="75"/>
      <c r="D68906" s="74"/>
    </row>
    <row r="68907" spans="3:4" x14ac:dyDescent="0.25">
      <c r="C68907" s="75"/>
      <c r="D68907" s="74"/>
    </row>
    <row r="68908" spans="3:4" x14ac:dyDescent="0.25">
      <c r="C68908" s="75"/>
      <c r="D68908" s="74"/>
    </row>
    <row r="68909" spans="3:4" x14ac:dyDescent="0.25">
      <c r="C68909" s="75"/>
      <c r="D68909" s="74"/>
    </row>
    <row r="68910" spans="3:4" x14ac:dyDescent="0.25">
      <c r="C68910" s="75"/>
      <c r="D68910" s="74"/>
    </row>
    <row r="68911" spans="3:4" x14ac:dyDescent="0.25">
      <c r="C68911" s="75"/>
      <c r="D68911" s="74"/>
    </row>
    <row r="68912" spans="3:4" x14ac:dyDescent="0.25">
      <c r="C68912" s="75"/>
      <c r="D68912" s="74"/>
    </row>
    <row r="68913" spans="3:4" x14ac:dyDescent="0.25">
      <c r="C68913" s="75"/>
      <c r="D68913" s="74"/>
    </row>
    <row r="68914" spans="3:4" x14ac:dyDescent="0.25">
      <c r="C68914" s="75"/>
      <c r="D68914" s="74"/>
    </row>
    <row r="68915" spans="3:4" x14ac:dyDescent="0.25">
      <c r="C68915" s="75"/>
      <c r="D68915" s="74"/>
    </row>
    <row r="68916" spans="3:4" x14ac:dyDescent="0.25">
      <c r="C68916" s="75"/>
      <c r="D68916" s="74"/>
    </row>
    <row r="68917" spans="3:4" x14ac:dyDescent="0.25">
      <c r="C68917" s="75"/>
      <c r="D68917" s="74"/>
    </row>
    <row r="68918" spans="3:4" x14ac:dyDescent="0.25">
      <c r="C68918" s="75"/>
      <c r="D68918" s="74"/>
    </row>
    <row r="68919" spans="3:4" x14ac:dyDescent="0.25">
      <c r="C68919" s="75"/>
      <c r="D68919" s="74"/>
    </row>
    <row r="68920" spans="3:4" x14ac:dyDescent="0.25">
      <c r="C68920" s="75"/>
      <c r="D68920" s="74"/>
    </row>
    <row r="68921" spans="3:4" x14ac:dyDescent="0.25">
      <c r="C68921" s="75"/>
      <c r="D68921" s="74"/>
    </row>
    <row r="68922" spans="3:4" x14ac:dyDescent="0.25">
      <c r="C68922" s="75"/>
      <c r="D68922" s="74"/>
    </row>
    <row r="68923" spans="3:4" x14ac:dyDescent="0.25">
      <c r="C68923" s="75"/>
      <c r="D68923" s="74"/>
    </row>
    <row r="68924" spans="3:4" x14ac:dyDescent="0.25">
      <c r="C68924" s="75"/>
      <c r="D68924" s="74"/>
    </row>
    <row r="68925" spans="3:4" x14ac:dyDescent="0.25">
      <c r="C68925" s="75"/>
      <c r="D68925" s="74"/>
    </row>
    <row r="68926" spans="3:4" x14ac:dyDescent="0.25">
      <c r="C68926" s="75"/>
      <c r="D68926" s="74"/>
    </row>
    <row r="68927" spans="3:4" x14ac:dyDescent="0.25">
      <c r="C68927" s="75"/>
      <c r="D68927" s="74"/>
    </row>
    <row r="68928" spans="3:4" x14ac:dyDescent="0.25">
      <c r="C68928" s="75"/>
      <c r="D68928" s="74"/>
    </row>
    <row r="68929" spans="3:4" x14ac:dyDescent="0.25">
      <c r="C68929" s="75"/>
      <c r="D68929" s="74"/>
    </row>
    <row r="68930" spans="3:4" x14ac:dyDescent="0.25">
      <c r="C68930" s="75"/>
      <c r="D68930" s="74"/>
    </row>
    <row r="68931" spans="3:4" x14ac:dyDescent="0.25">
      <c r="C68931" s="75"/>
      <c r="D68931" s="74"/>
    </row>
    <row r="68932" spans="3:4" x14ac:dyDescent="0.25">
      <c r="C68932" s="75"/>
      <c r="D68932" s="74"/>
    </row>
    <row r="68933" spans="3:4" x14ac:dyDescent="0.25">
      <c r="C68933" s="75"/>
      <c r="D68933" s="74"/>
    </row>
    <row r="68934" spans="3:4" x14ac:dyDescent="0.25">
      <c r="C68934" s="75"/>
      <c r="D68934" s="74"/>
    </row>
    <row r="68935" spans="3:4" x14ac:dyDescent="0.25">
      <c r="C68935" s="75"/>
      <c r="D68935" s="74"/>
    </row>
    <row r="68936" spans="3:4" x14ac:dyDescent="0.25">
      <c r="C68936" s="75"/>
      <c r="D68936" s="74"/>
    </row>
    <row r="68937" spans="3:4" x14ac:dyDescent="0.25">
      <c r="C68937" s="75"/>
      <c r="D68937" s="74"/>
    </row>
    <row r="68938" spans="3:4" x14ac:dyDescent="0.25">
      <c r="C68938" s="75"/>
      <c r="D68938" s="74"/>
    </row>
    <row r="68939" spans="3:4" x14ac:dyDescent="0.25">
      <c r="C68939" s="75"/>
      <c r="D68939" s="74"/>
    </row>
    <row r="68940" spans="3:4" x14ac:dyDescent="0.25">
      <c r="C68940" s="75"/>
      <c r="D68940" s="74"/>
    </row>
    <row r="68941" spans="3:4" x14ac:dyDescent="0.25">
      <c r="C68941" s="75"/>
      <c r="D68941" s="74"/>
    </row>
    <row r="68942" spans="3:4" x14ac:dyDescent="0.25">
      <c r="C68942" s="75"/>
      <c r="D68942" s="74"/>
    </row>
    <row r="68943" spans="3:4" x14ac:dyDescent="0.25">
      <c r="C68943" s="75"/>
      <c r="D68943" s="74"/>
    </row>
    <row r="68944" spans="3:4" x14ac:dyDescent="0.25">
      <c r="C68944" s="75"/>
      <c r="D68944" s="74"/>
    </row>
    <row r="68945" spans="3:4" x14ac:dyDescent="0.25">
      <c r="C68945" s="75"/>
      <c r="D68945" s="74"/>
    </row>
    <row r="68946" spans="3:4" x14ac:dyDescent="0.25">
      <c r="C68946" s="75"/>
      <c r="D68946" s="74"/>
    </row>
    <row r="68947" spans="3:4" x14ac:dyDescent="0.25">
      <c r="C68947" s="75"/>
      <c r="D68947" s="74"/>
    </row>
    <row r="68948" spans="3:4" x14ac:dyDescent="0.25">
      <c r="C68948" s="75"/>
      <c r="D68948" s="74"/>
    </row>
    <row r="68949" spans="3:4" x14ac:dyDescent="0.25">
      <c r="C68949" s="75"/>
      <c r="D68949" s="74"/>
    </row>
    <row r="68950" spans="3:4" x14ac:dyDescent="0.25">
      <c r="C68950" s="75"/>
      <c r="D68950" s="74"/>
    </row>
    <row r="68951" spans="3:4" x14ac:dyDescent="0.25">
      <c r="C68951" s="75"/>
      <c r="D68951" s="74"/>
    </row>
    <row r="68952" spans="3:4" x14ac:dyDescent="0.25">
      <c r="C68952" s="75"/>
      <c r="D68952" s="74"/>
    </row>
    <row r="68953" spans="3:4" x14ac:dyDescent="0.25">
      <c r="C68953" s="75"/>
      <c r="D68953" s="74"/>
    </row>
    <row r="68954" spans="3:4" x14ac:dyDescent="0.25">
      <c r="C68954" s="75"/>
      <c r="D68954" s="74"/>
    </row>
    <row r="68955" spans="3:4" x14ac:dyDescent="0.25">
      <c r="C68955" s="75"/>
      <c r="D68955" s="74"/>
    </row>
    <row r="68956" spans="3:4" x14ac:dyDescent="0.25">
      <c r="C68956" s="75"/>
      <c r="D68956" s="74"/>
    </row>
    <row r="68957" spans="3:4" x14ac:dyDescent="0.25">
      <c r="C68957" s="75"/>
      <c r="D68957" s="74"/>
    </row>
    <row r="68958" spans="3:4" x14ac:dyDescent="0.25">
      <c r="C68958" s="75"/>
      <c r="D68958" s="74"/>
    </row>
    <row r="68959" spans="3:4" x14ac:dyDescent="0.25">
      <c r="C68959" s="75"/>
      <c r="D68959" s="74"/>
    </row>
    <row r="68960" spans="3:4" x14ac:dyDescent="0.25">
      <c r="C68960" s="75"/>
      <c r="D68960" s="74"/>
    </row>
    <row r="68961" spans="3:4" x14ac:dyDescent="0.25">
      <c r="C68961" s="75"/>
      <c r="D68961" s="74"/>
    </row>
    <row r="68962" spans="3:4" x14ac:dyDescent="0.25">
      <c r="C68962" s="75"/>
      <c r="D68962" s="74"/>
    </row>
    <row r="68963" spans="3:4" x14ac:dyDescent="0.25">
      <c r="C68963" s="75"/>
      <c r="D68963" s="74"/>
    </row>
    <row r="68964" spans="3:4" x14ac:dyDescent="0.25">
      <c r="C68964" s="75"/>
      <c r="D68964" s="74"/>
    </row>
    <row r="68965" spans="3:4" x14ac:dyDescent="0.25">
      <c r="C68965" s="75"/>
      <c r="D68965" s="74"/>
    </row>
    <row r="68966" spans="3:4" x14ac:dyDescent="0.25">
      <c r="C68966" s="75"/>
      <c r="D68966" s="74"/>
    </row>
    <row r="68967" spans="3:4" x14ac:dyDescent="0.25">
      <c r="C68967" s="75"/>
      <c r="D68967" s="74"/>
    </row>
    <row r="68968" spans="3:4" x14ac:dyDescent="0.25">
      <c r="C68968" s="75"/>
      <c r="D68968" s="74"/>
    </row>
    <row r="68969" spans="3:4" x14ac:dyDescent="0.25">
      <c r="C68969" s="75"/>
      <c r="D68969" s="74"/>
    </row>
    <row r="68970" spans="3:4" x14ac:dyDescent="0.25">
      <c r="C68970" s="75"/>
      <c r="D68970" s="74"/>
    </row>
    <row r="68971" spans="3:4" x14ac:dyDescent="0.25">
      <c r="C68971" s="75"/>
      <c r="D68971" s="74"/>
    </row>
    <row r="68972" spans="3:4" x14ac:dyDescent="0.25">
      <c r="C68972" s="75"/>
      <c r="D68972" s="74"/>
    </row>
    <row r="68973" spans="3:4" x14ac:dyDescent="0.25">
      <c r="C68973" s="75"/>
      <c r="D68973" s="74"/>
    </row>
    <row r="68974" spans="3:4" x14ac:dyDescent="0.25">
      <c r="C68974" s="75"/>
      <c r="D68974" s="74"/>
    </row>
    <row r="68975" spans="3:4" x14ac:dyDescent="0.25">
      <c r="C68975" s="75"/>
      <c r="D68975" s="74"/>
    </row>
    <row r="68976" spans="3:4" x14ac:dyDescent="0.25">
      <c r="C68976" s="75"/>
      <c r="D68976" s="74"/>
    </row>
    <row r="68977" spans="3:4" x14ac:dyDescent="0.25">
      <c r="C68977" s="75"/>
      <c r="D68977" s="74"/>
    </row>
    <row r="68978" spans="3:4" x14ac:dyDescent="0.25">
      <c r="C68978" s="75"/>
      <c r="D68978" s="74"/>
    </row>
    <row r="68979" spans="3:4" x14ac:dyDescent="0.25">
      <c r="C68979" s="75"/>
      <c r="D68979" s="74"/>
    </row>
    <row r="68980" spans="3:4" x14ac:dyDescent="0.25">
      <c r="C68980" s="75"/>
      <c r="D68980" s="74"/>
    </row>
    <row r="68981" spans="3:4" x14ac:dyDescent="0.25">
      <c r="C68981" s="75"/>
      <c r="D68981" s="74"/>
    </row>
    <row r="68982" spans="3:4" x14ac:dyDescent="0.25">
      <c r="C68982" s="75"/>
      <c r="D68982" s="74"/>
    </row>
    <row r="68983" spans="3:4" x14ac:dyDescent="0.25">
      <c r="C68983" s="75"/>
      <c r="D68983" s="74"/>
    </row>
    <row r="68984" spans="3:4" x14ac:dyDescent="0.25">
      <c r="C68984" s="75"/>
      <c r="D68984" s="74"/>
    </row>
    <row r="68985" spans="3:4" x14ac:dyDescent="0.25">
      <c r="C68985" s="75"/>
      <c r="D68985" s="74"/>
    </row>
    <row r="68986" spans="3:4" x14ac:dyDescent="0.25">
      <c r="C68986" s="75"/>
      <c r="D68986" s="74"/>
    </row>
    <row r="68987" spans="3:4" x14ac:dyDescent="0.25">
      <c r="C68987" s="75"/>
      <c r="D68987" s="74"/>
    </row>
    <row r="68988" spans="3:4" x14ac:dyDescent="0.25">
      <c r="C68988" s="75"/>
      <c r="D68988" s="74"/>
    </row>
    <row r="68989" spans="3:4" x14ac:dyDescent="0.25">
      <c r="C68989" s="75"/>
      <c r="D68989" s="74"/>
    </row>
    <row r="68990" spans="3:4" x14ac:dyDescent="0.25">
      <c r="C68990" s="75"/>
      <c r="D68990" s="74"/>
    </row>
    <row r="68991" spans="3:4" x14ac:dyDescent="0.25">
      <c r="C68991" s="75"/>
      <c r="D68991" s="74"/>
    </row>
    <row r="68992" spans="3:4" x14ac:dyDescent="0.25">
      <c r="C68992" s="75"/>
      <c r="D68992" s="74"/>
    </row>
    <row r="68993" spans="3:4" x14ac:dyDescent="0.25">
      <c r="C68993" s="75"/>
      <c r="D68993" s="74"/>
    </row>
    <row r="68994" spans="3:4" x14ac:dyDescent="0.25">
      <c r="C68994" s="75"/>
      <c r="D68994" s="74"/>
    </row>
    <row r="68995" spans="3:4" x14ac:dyDescent="0.25">
      <c r="C68995" s="75"/>
      <c r="D68995" s="74"/>
    </row>
    <row r="68996" spans="3:4" x14ac:dyDescent="0.25">
      <c r="C68996" s="75"/>
      <c r="D68996" s="74"/>
    </row>
    <row r="68997" spans="3:4" x14ac:dyDescent="0.25">
      <c r="C68997" s="75"/>
      <c r="D68997" s="74"/>
    </row>
    <row r="68998" spans="3:4" x14ac:dyDescent="0.25">
      <c r="C68998" s="75"/>
      <c r="D68998" s="74"/>
    </row>
    <row r="68999" spans="3:4" x14ac:dyDescent="0.25">
      <c r="C68999" s="75"/>
      <c r="D68999" s="74"/>
    </row>
    <row r="69000" spans="3:4" x14ac:dyDescent="0.25">
      <c r="C69000" s="75"/>
      <c r="D69000" s="74"/>
    </row>
    <row r="69001" spans="3:4" x14ac:dyDescent="0.25">
      <c r="C69001" s="75"/>
      <c r="D69001" s="74"/>
    </row>
    <row r="69002" spans="3:4" x14ac:dyDescent="0.25">
      <c r="C69002" s="75"/>
      <c r="D69002" s="74"/>
    </row>
    <row r="69003" spans="3:4" x14ac:dyDescent="0.25">
      <c r="C69003" s="75"/>
      <c r="D69003" s="74"/>
    </row>
    <row r="69004" spans="3:4" x14ac:dyDescent="0.25">
      <c r="C69004" s="75"/>
      <c r="D69004" s="74"/>
    </row>
    <row r="69005" spans="3:4" x14ac:dyDescent="0.25">
      <c r="C69005" s="75"/>
      <c r="D69005" s="74"/>
    </row>
    <row r="69006" spans="3:4" x14ac:dyDescent="0.25">
      <c r="C69006" s="75"/>
      <c r="D69006" s="74"/>
    </row>
    <row r="69007" spans="3:4" x14ac:dyDescent="0.25">
      <c r="C69007" s="75"/>
      <c r="D69007" s="74"/>
    </row>
    <row r="69008" spans="3:4" x14ac:dyDescent="0.25">
      <c r="C69008" s="75"/>
      <c r="D69008" s="74"/>
    </row>
    <row r="69009" spans="3:4" x14ac:dyDescent="0.25">
      <c r="C69009" s="75"/>
      <c r="D69009" s="74"/>
    </row>
    <row r="69010" spans="3:4" x14ac:dyDescent="0.25">
      <c r="C69010" s="75"/>
      <c r="D69010" s="74"/>
    </row>
    <row r="69011" spans="3:4" x14ac:dyDescent="0.25">
      <c r="C69011" s="75"/>
      <c r="D69011" s="74"/>
    </row>
    <row r="69012" spans="3:4" x14ac:dyDescent="0.25">
      <c r="C69012" s="75"/>
      <c r="D69012" s="74"/>
    </row>
    <row r="69013" spans="3:4" x14ac:dyDescent="0.25">
      <c r="C69013" s="75"/>
      <c r="D69013" s="74"/>
    </row>
    <row r="69014" spans="3:4" x14ac:dyDescent="0.25">
      <c r="C69014" s="75"/>
      <c r="D69014" s="74"/>
    </row>
    <row r="69015" spans="3:4" x14ac:dyDescent="0.25">
      <c r="C69015" s="75"/>
      <c r="D69015" s="74"/>
    </row>
    <row r="69016" spans="3:4" x14ac:dyDescent="0.25">
      <c r="C69016" s="75"/>
      <c r="D69016" s="74"/>
    </row>
    <row r="69017" spans="3:4" x14ac:dyDescent="0.25">
      <c r="C69017" s="75"/>
      <c r="D69017" s="74"/>
    </row>
    <row r="69018" spans="3:4" x14ac:dyDescent="0.25">
      <c r="C69018" s="75"/>
      <c r="D69018" s="74"/>
    </row>
    <row r="69019" spans="3:4" x14ac:dyDescent="0.25">
      <c r="C69019" s="75"/>
      <c r="D69019" s="74"/>
    </row>
    <row r="69020" spans="3:4" x14ac:dyDescent="0.25">
      <c r="C69020" s="75"/>
      <c r="D69020" s="74"/>
    </row>
    <row r="69021" spans="3:4" x14ac:dyDescent="0.25">
      <c r="C69021" s="75"/>
      <c r="D69021" s="74"/>
    </row>
    <row r="69022" spans="3:4" x14ac:dyDescent="0.25">
      <c r="C69022" s="75"/>
      <c r="D69022" s="74"/>
    </row>
    <row r="69023" spans="3:4" x14ac:dyDescent="0.25">
      <c r="C69023" s="75"/>
      <c r="D69023" s="74"/>
    </row>
    <row r="69024" spans="3:4" x14ac:dyDescent="0.25">
      <c r="C69024" s="75"/>
      <c r="D69024" s="74"/>
    </row>
    <row r="69025" spans="3:4" x14ac:dyDescent="0.25">
      <c r="C69025" s="75"/>
      <c r="D69025" s="74"/>
    </row>
    <row r="69026" spans="3:4" x14ac:dyDescent="0.25">
      <c r="C69026" s="75"/>
      <c r="D69026" s="74"/>
    </row>
    <row r="69027" spans="3:4" x14ac:dyDescent="0.25">
      <c r="C69027" s="75"/>
      <c r="D69027" s="74"/>
    </row>
    <row r="69028" spans="3:4" x14ac:dyDescent="0.25">
      <c r="C69028" s="75"/>
      <c r="D69028" s="74"/>
    </row>
    <row r="69029" spans="3:4" x14ac:dyDescent="0.25">
      <c r="C69029" s="75"/>
      <c r="D69029" s="74"/>
    </row>
    <row r="69030" spans="3:4" x14ac:dyDescent="0.25">
      <c r="C69030" s="75"/>
      <c r="D69030" s="74"/>
    </row>
    <row r="69031" spans="3:4" x14ac:dyDescent="0.25">
      <c r="C69031" s="75"/>
      <c r="D69031" s="74"/>
    </row>
    <row r="69032" spans="3:4" x14ac:dyDescent="0.25">
      <c r="C69032" s="75"/>
      <c r="D69032" s="74"/>
    </row>
    <row r="69033" spans="3:4" x14ac:dyDescent="0.25">
      <c r="C69033" s="75"/>
      <c r="D69033" s="74"/>
    </row>
    <row r="69034" spans="3:4" x14ac:dyDescent="0.25">
      <c r="C69034" s="75"/>
      <c r="D69034" s="74"/>
    </row>
    <row r="69035" spans="3:4" x14ac:dyDescent="0.25">
      <c r="C69035" s="75"/>
      <c r="D69035" s="74"/>
    </row>
    <row r="69036" spans="3:4" x14ac:dyDescent="0.25">
      <c r="C69036" s="75"/>
      <c r="D69036" s="74"/>
    </row>
    <row r="69037" spans="3:4" x14ac:dyDescent="0.25">
      <c r="C69037" s="75"/>
      <c r="D69037" s="74"/>
    </row>
    <row r="69038" spans="3:4" x14ac:dyDescent="0.25">
      <c r="C69038" s="75"/>
      <c r="D69038" s="74"/>
    </row>
    <row r="69039" spans="3:4" x14ac:dyDescent="0.25">
      <c r="C69039" s="75"/>
      <c r="D69039" s="74"/>
    </row>
    <row r="69040" spans="3:4" x14ac:dyDescent="0.25">
      <c r="C69040" s="75"/>
      <c r="D69040" s="74"/>
    </row>
    <row r="69041" spans="3:4" x14ac:dyDescent="0.25">
      <c r="C69041" s="75"/>
      <c r="D69041" s="74"/>
    </row>
    <row r="69042" spans="3:4" x14ac:dyDescent="0.25">
      <c r="C69042" s="75"/>
      <c r="D69042" s="74"/>
    </row>
    <row r="69043" spans="3:4" x14ac:dyDescent="0.25">
      <c r="C69043" s="75"/>
      <c r="D69043" s="74"/>
    </row>
    <row r="69044" spans="3:4" x14ac:dyDescent="0.25">
      <c r="C69044" s="75"/>
      <c r="D69044" s="74"/>
    </row>
    <row r="69045" spans="3:4" x14ac:dyDescent="0.25">
      <c r="C69045" s="75"/>
      <c r="D69045" s="74"/>
    </row>
    <row r="69046" spans="3:4" x14ac:dyDescent="0.25">
      <c r="C69046" s="75"/>
      <c r="D69046" s="74"/>
    </row>
    <row r="69047" spans="3:4" x14ac:dyDescent="0.25">
      <c r="C69047" s="75"/>
      <c r="D69047" s="74"/>
    </row>
    <row r="69048" spans="3:4" x14ac:dyDescent="0.25">
      <c r="C69048" s="75"/>
      <c r="D69048" s="74"/>
    </row>
    <row r="69049" spans="3:4" x14ac:dyDescent="0.25">
      <c r="C69049" s="75"/>
      <c r="D69049" s="74"/>
    </row>
    <row r="69050" spans="3:4" x14ac:dyDescent="0.25">
      <c r="C69050" s="75"/>
      <c r="D69050" s="74"/>
    </row>
    <row r="69051" spans="3:4" x14ac:dyDescent="0.25">
      <c r="C69051" s="75"/>
      <c r="D69051" s="74"/>
    </row>
    <row r="69052" spans="3:4" x14ac:dyDescent="0.25">
      <c r="C69052" s="75"/>
      <c r="D69052" s="74"/>
    </row>
    <row r="69053" spans="3:4" x14ac:dyDescent="0.25">
      <c r="C69053" s="75"/>
      <c r="D69053" s="74"/>
    </row>
    <row r="69054" spans="3:4" x14ac:dyDescent="0.25">
      <c r="C69054" s="75"/>
      <c r="D69054" s="74"/>
    </row>
    <row r="69055" spans="3:4" x14ac:dyDescent="0.25">
      <c r="C69055" s="75"/>
      <c r="D69055" s="74"/>
    </row>
    <row r="69056" spans="3:4" x14ac:dyDescent="0.25">
      <c r="C69056" s="75"/>
      <c r="D69056" s="74"/>
    </row>
    <row r="69057" spans="3:4" x14ac:dyDescent="0.25">
      <c r="C69057" s="75"/>
      <c r="D69057" s="74"/>
    </row>
    <row r="69058" spans="3:4" x14ac:dyDescent="0.25">
      <c r="C69058" s="75"/>
      <c r="D69058" s="74"/>
    </row>
    <row r="69059" spans="3:4" x14ac:dyDescent="0.25">
      <c r="C69059" s="75"/>
      <c r="D69059" s="74"/>
    </row>
    <row r="69060" spans="3:4" x14ac:dyDescent="0.25">
      <c r="C69060" s="75"/>
      <c r="D69060" s="74"/>
    </row>
    <row r="69061" spans="3:4" x14ac:dyDescent="0.25">
      <c r="C69061" s="75"/>
      <c r="D69061" s="74"/>
    </row>
    <row r="69062" spans="3:4" x14ac:dyDescent="0.25">
      <c r="C69062" s="75"/>
      <c r="D69062" s="74"/>
    </row>
    <row r="69063" spans="3:4" x14ac:dyDescent="0.25">
      <c r="C69063" s="75"/>
      <c r="D69063" s="74"/>
    </row>
    <row r="69064" spans="3:4" x14ac:dyDescent="0.25">
      <c r="C69064" s="75"/>
      <c r="D69064" s="74"/>
    </row>
    <row r="69065" spans="3:4" x14ac:dyDescent="0.25">
      <c r="C69065" s="75"/>
      <c r="D69065" s="74"/>
    </row>
    <row r="69066" spans="3:4" x14ac:dyDescent="0.25">
      <c r="C69066" s="75"/>
      <c r="D69066" s="74"/>
    </row>
    <row r="69067" spans="3:4" x14ac:dyDescent="0.25">
      <c r="C69067" s="75"/>
      <c r="D69067" s="74"/>
    </row>
    <row r="69068" spans="3:4" x14ac:dyDescent="0.25">
      <c r="C69068" s="75"/>
      <c r="D69068" s="74"/>
    </row>
    <row r="69069" spans="3:4" x14ac:dyDescent="0.25">
      <c r="C69069" s="75"/>
      <c r="D69069" s="74"/>
    </row>
    <row r="69070" spans="3:4" x14ac:dyDescent="0.25">
      <c r="C69070" s="75"/>
      <c r="D69070" s="74"/>
    </row>
    <row r="69071" spans="3:4" x14ac:dyDescent="0.25">
      <c r="C69071" s="75"/>
      <c r="D69071" s="74"/>
    </row>
    <row r="69072" spans="3:4" x14ac:dyDescent="0.25">
      <c r="C69072" s="75"/>
      <c r="D69072" s="74"/>
    </row>
    <row r="69073" spans="3:4" x14ac:dyDescent="0.25">
      <c r="C69073" s="75"/>
      <c r="D69073" s="74"/>
    </row>
    <row r="69074" spans="3:4" x14ac:dyDescent="0.25">
      <c r="C69074" s="75"/>
      <c r="D69074" s="74"/>
    </row>
    <row r="69075" spans="3:4" x14ac:dyDescent="0.25">
      <c r="C69075" s="75"/>
      <c r="D69075" s="74"/>
    </row>
    <row r="69076" spans="3:4" x14ac:dyDescent="0.25">
      <c r="C69076" s="75"/>
      <c r="D69076" s="74"/>
    </row>
    <row r="69077" spans="3:4" x14ac:dyDescent="0.25">
      <c r="C69077" s="75"/>
      <c r="D69077" s="74"/>
    </row>
    <row r="69078" spans="3:4" x14ac:dyDescent="0.25">
      <c r="C69078" s="75"/>
      <c r="D69078" s="74"/>
    </row>
    <row r="69079" spans="3:4" x14ac:dyDescent="0.25">
      <c r="C69079" s="75"/>
      <c r="D69079" s="74"/>
    </row>
    <row r="69080" spans="3:4" x14ac:dyDescent="0.25">
      <c r="C69080" s="75"/>
      <c r="D69080" s="74"/>
    </row>
    <row r="69081" spans="3:4" x14ac:dyDescent="0.25">
      <c r="C69081" s="75"/>
      <c r="D69081" s="74"/>
    </row>
    <row r="69082" spans="3:4" x14ac:dyDescent="0.25">
      <c r="C69082" s="75"/>
      <c r="D69082" s="74"/>
    </row>
    <row r="69083" spans="3:4" x14ac:dyDescent="0.25">
      <c r="C69083" s="75"/>
      <c r="D69083" s="74"/>
    </row>
    <row r="69084" spans="3:4" x14ac:dyDescent="0.25">
      <c r="C69084" s="75"/>
      <c r="D69084" s="74"/>
    </row>
    <row r="69085" spans="3:4" x14ac:dyDescent="0.25">
      <c r="C69085" s="75"/>
      <c r="D69085" s="74"/>
    </row>
    <row r="69086" spans="3:4" x14ac:dyDescent="0.25">
      <c r="C69086" s="75"/>
      <c r="D69086" s="74"/>
    </row>
    <row r="69087" spans="3:4" x14ac:dyDescent="0.25">
      <c r="C69087" s="75"/>
      <c r="D69087" s="74"/>
    </row>
    <row r="69088" spans="3:4" x14ac:dyDescent="0.25">
      <c r="C69088" s="75"/>
      <c r="D69088" s="74"/>
    </row>
    <row r="69089" spans="3:4" x14ac:dyDescent="0.25">
      <c r="C69089" s="75"/>
      <c r="D69089" s="74"/>
    </row>
    <row r="69090" spans="3:4" x14ac:dyDescent="0.25">
      <c r="C69090" s="75"/>
      <c r="D69090" s="74"/>
    </row>
    <row r="69091" spans="3:4" x14ac:dyDescent="0.25">
      <c r="C69091" s="75"/>
      <c r="D69091" s="74"/>
    </row>
    <row r="69092" spans="3:4" x14ac:dyDescent="0.25">
      <c r="C69092" s="75"/>
      <c r="D69092" s="74"/>
    </row>
    <row r="69093" spans="3:4" x14ac:dyDescent="0.25">
      <c r="C69093" s="75"/>
      <c r="D69093" s="74"/>
    </row>
    <row r="69094" spans="3:4" x14ac:dyDescent="0.25">
      <c r="C69094" s="75"/>
      <c r="D69094" s="74"/>
    </row>
    <row r="69095" spans="3:4" x14ac:dyDescent="0.25">
      <c r="C69095" s="75"/>
      <c r="D69095" s="74"/>
    </row>
    <row r="69096" spans="3:4" x14ac:dyDescent="0.25">
      <c r="C69096" s="75"/>
      <c r="D69096" s="74"/>
    </row>
    <row r="69097" spans="3:4" x14ac:dyDescent="0.25">
      <c r="C69097" s="75"/>
      <c r="D69097" s="74"/>
    </row>
    <row r="69098" spans="3:4" x14ac:dyDescent="0.25">
      <c r="C69098" s="75"/>
      <c r="D69098" s="74"/>
    </row>
    <row r="69099" spans="3:4" x14ac:dyDescent="0.25">
      <c r="C69099" s="75"/>
      <c r="D69099" s="74"/>
    </row>
    <row r="69100" spans="3:4" x14ac:dyDescent="0.25">
      <c r="C69100" s="75"/>
      <c r="D69100" s="74"/>
    </row>
    <row r="69101" spans="3:4" x14ac:dyDescent="0.25">
      <c r="C69101" s="75"/>
      <c r="D69101" s="74"/>
    </row>
    <row r="69102" spans="3:4" x14ac:dyDescent="0.25">
      <c r="C69102" s="75"/>
      <c r="D69102" s="74"/>
    </row>
    <row r="69103" spans="3:4" x14ac:dyDescent="0.25">
      <c r="C69103" s="75"/>
      <c r="D69103" s="74"/>
    </row>
    <row r="69104" spans="3:4" x14ac:dyDescent="0.25">
      <c r="C69104" s="75"/>
      <c r="D69104" s="74"/>
    </row>
    <row r="69105" spans="3:4" x14ac:dyDescent="0.25">
      <c r="C69105" s="75"/>
      <c r="D69105" s="74"/>
    </row>
    <row r="69106" spans="3:4" x14ac:dyDescent="0.25">
      <c r="C69106" s="75"/>
      <c r="D69106" s="74"/>
    </row>
    <row r="69107" spans="3:4" x14ac:dyDescent="0.25">
      <c r="C69107" s="75"/>
      <c r="D69107" s="74"/>
    </row>
    <row r="69108" spans="3:4" x14ac:dyDescent="0.25">
      <c r="C69108" s="75"/>
      <c r="D69108" s="74"/>
    </row>
    <row r="69109" spans="3:4" x14ac:dyDescent="0.25">
      <c r="C69109" s="75"/>
      <c r="D69109" s="74"/>
    </row>
    <row r="69110" spans="3:4" x14ac:dyDescent="0.25">
      <c r="C69110" s="75"/>
      <c r="D69110" s="74"/>
    </row>
    <row r="69111" spans="3:4" x14ac:dyDescent="0.25">
      <c r="C69111" s="75"/>
      <c r="D69111" s="74"/>
    </row>
    <row r="69112" spans="3:4" x14ac:dyDescent="0.25">
      <c r="C69112" s="75"/>
      <c r="D69112" s="74"/>
    </row>
    <row r="69113" spans="3:4" x14ac:dyDescent="0.25">
      <c r="C69113" s="75"/>
      <c r="D69113" s="74"/>
    </row>
    <row r="69114" spans="3:4" x14ac:dyDescent="0.25">
      <c r="C69114" s="75"/>
      <c r="D69114" s="74"/>
    </row>
    <row r="69115" spans="3:4" x14ac:dyDescent="0.25">
      <c r="C69115" s="75"/>
      <c r="D69115" s="74"/>
    </row>
    <row r="69116" spans="3:4" x14ac:dyDescent="0.25">
      <c r="C69116" s="75"/>
      <c r="D69116" s="74"/>
    </row>
    <row r="69117" spans="3:4" x14ac:dyDescent="0.25">
      <c r="C69117" s="75"/>
      <c r="D69117" s="74"/>
    </row>
    <row r="69118" spans="3:4" x14ac:dyDescent="0.25">
      <c r="C69118" s="75"/>
      <c r="D69118" s="74"/>
    </row>
    <row r="69119" spans="3:4" x14ac:dyDescent="0.25">
      <c r="C69119" s="75"/>
      <c r="D69119" s="74"/>
    </row>
    <row r="69120" spans="3:4" x14ac:dyDescent="0.25">
      <c r="C69120" s="75"/>
      <c r="D69120" s="74"/>
    </row>
    <row r="69121" spans="3:4" x14ac:dyDescent="0.25">
      <c r="C69121" s="75"/>
      <c r="D69121" s="74"/>
    </row>
    <row r="69122" spans="3:4" x14ac:dyDescent="0.25">
      <c r="C69122" s="75"/>
      <c r="D69122" s="74"/>
    </row>
    <row r="69123" spans="3:4" x14ac:dyDescent="0.25">
      <c r="C69123" s="75"/>
      <c r="D69123" s="74"/>
    </row>
    <row r="69124" spans="3:4" x14ac:dyDescent="0.25">
      <c r="C69124" s="75"/>
      <c r="D69124" s="74"/>
    </row>
    <row r="69125" spans="3:4" x14ac:dyDescent="0.25">
      <c r="C69125" s="75"/>
      <c r="D69125" s="74"/>
    </row>
    <row r="69126" spans="3:4" x14ac:dyDescent="0.25">
      <c r="C69126" s="75"/>
      <c r="D69126" s="74"/>
    </row>
    <row r="69127" spans="3:4" x14ac:dyDescent="0.25">
      <c r="C69127" s="75"/>
      <c r="D69127" s="74"/>
    </row>
    <row r="69128" spans="3:4" x14ac:dyDescent="0.25">
      <c r="C69128" s="75"/>
      <c r="D69128" s="74"/>
    </row>
    <row r="69129" spans="3:4" x14ac:dyDescent="0.25">
      <c r="C69129" s="75"/>
      <c r="D69129" s="74"/>
    </row>
    <row r="69130" spans="3:4" x14ac:dyDescent="0.25">
      <c r="C69130" s="75"/>
      <c r="D69130" s="74"/>
    </row>
    <row r="69131" spans="3:4" x14ac:dyDescent="0.25">
      <c r="C69131" s="75"/>
      <c r="D69131" s="74"/>
    </row>
    <row r="69132" spans="3:4" x14ac:dyDescent="0.25">
      <c r="C69132" s="75"/>
      <c r="D69132" s="74"/>
    </row>
    <row r="69133" spans="3:4" x14ac:dyDescent="0.25">
      <c r="C69133" s="75"/>
      <c r="D69133" s="74"/>
    </row>
    <row r="69134" spans="3:4" x14ac:dyDescent="0.25">
      <c r="C69134" s="75"/>
      <c r="D69134" s="74"/>
    </row>
    <row r="69135" spans="3:4" x14ac:dyDescent="0.25">
      <c r="C69135" s="75"/>
      <c r="D69135" s="74"/>
    </row>
    <row r="69136" spans="3:4" x14ac:dyDescent="0.25">
      <c r="C69136" s="75"/>
      <c r="D69136" s="74"/>
    </row>
    <row r="69137" spans="3:4" x14ac:dyDescent="0.25">
      <c r="C69137" s="75"/>
      <c r="D69137" s="74"/>
    </row>
    <row r="69138" spans="3:4" x14ac:dyDescent="0.25">
      <c r="C69138" s="75"/>
      <c r="D69138" s="74"/>
    </row>
    <row r="69139" spans="3:4" x14ac:dyDescent="0.25">
      <c r="C69139" s="75"/>
      <c r="D69139" s="74"/>
    </row>
    <row r="69140" spans="3:4" x14ac:dyDescent="0.25">
      <c r="C69140" s="75"/>
      <c r="D69140" s="74"/>
    </row>
    <row r="69141" spans="3:4" x14ac:dyDescent="0.25">
      <c r="C69141" s="75"/>
      <c r="D69141" s="74"/>
    </row>
    <row r="69142" spans="3:4" x14ac:dyDescent="0.25">
      <c r="C69142" s="75"/>
      <c r="D69142" s="74"/>
    </row>
    <row r="69143" spans="3:4" x14ac:dyDescent="0.25">
      <c r="C69143" s="75"/>
      <c r="D69143" s="74"/>
    </row>
    <row r="69144" spans="3:4" x14ac:dyDescent="0.25">
      <c r="C69144" s="75"/>
      <c r="D69144" s="74"/>
    </row>
    <row r="69145" spans="3:4" x14ac:dyDescent="0.25">
      <c r="C69145" s="75"/>
      <c r="D69145" s="74"/>
    </row>
    <row r="69146" spans="3:4" x14ac:dyDescent="0.25">
      <c r="C69146" s="75"/>
      <c r="D69146" s="74"/>
    </row>
    <row r="69147" spans="3:4" x14ac:dyDescent="0.25">
      <c r="C69147" s="75"/>
      <c r="D69147" s="74"/>
    </row>
    <row r="69148" spans="3:4" x14ac:dyDescent="0.25">
      <c r="C69148" s="75"/>
      <c r="D69148" s="74"/>
    </row>
    <row r="69149" spans="3:4" x14ac:dyDescent="0.25">
      <c r="C69149" s="75"/>
      <c r="D69149" s="74"/>
    </row>
    <row r="69150" spans="3:4" x14ac:dyDescent="0.25">
      <c r="C69150" s="75"/>
      <c r="D69150" s="74"/>
    </row>
    <row r="69151" spans="3:4" x14ac:dyDescent="0.25">
      <c r="C69151" s="75"/>
      <c r="D69151" s="74"/>
    </row>
    <row r="69152" spans="3:4" x14ac:dyDescent="0.25">
      <c r="C69152" s="75"/>
      <c r="D69152" s="74"/>
    </row>
    <row r="69153" spans="3:4" x14ac:dyDescent="0.25">
      <c r="C69153" s="75"/>
      <c r="D69153" s="74"/>
    </row>
    <row r="69154" spans="3:4" x14ac:dyDescent="0.25">
      <c r="C69154" s="75"/>
      <c r="D69154" s="74"/>
    </row>
    <row r="69155" spans="3:4" x14ac:dyDescent="0.25">
      <c r="C69155" s="75"/>
      <c r="D69155" s="74"/>
    </row>
    <row r="69156" spans="3:4" x14ac:dyDescent="0.25">
      <c r="C69156" s="75"/>
      <c r="D69156" s="74"/>
    </row>
    <row r="69157" spans="3:4" x14ac:dyDescent="0.25">
      <c r="C69157" s="75"/>
      <c r="D69157" s="74"/>
    </row>
    <row r="69158" spans="3:4" x14ac:dyDescent="0.25">
      <c r="C69158" s="75"/>
      <c r="D69158" s="74"/>
    </row>
    <row r="69159" spans="3:4" x14ac:dyDescent="0.25">
      <c r="C69159" s="75"/>
      <c r="D69159" s="74"/>
    </row>
    <row r="69160" spans="3:4" x14ac:dyDescent="0.25">
      <c r="C69160" s="75"/>
      <c r="D69160" s="74"/>
    </row>
    <row r="69161" spans="3:4" x14ac:dyDescent="0.25">
      <c r="C69161" s="75"/>
      <c r="D69161" s="74"/>
    </row>
    <row r="69162" spans="3:4" x14ac:dyDescent="0.25">
      <c r="C69162" s="75"/>
      <c r="D69162" s="74"/>
    </row>
    <row r="69163" spans="3:4" x14ac:dyDescent="0.25">
      <c r="C69163" s="75"/>
      <c r="D69163" s="74"/>
    </row>
    <row r="69164" spans="3:4" x14ac:dyDescent="0.25">
      <c r="C69164" s="75"/>
      <c r="D69164" s="74"/>
    </row>
    <row r="69165" spans="3:4" x14ac:dyDescent="0.25">
      <c r="C69165" s="75"/>
      <c r="D69165" s="74"/>
    </row>
    <row r="69166" spans="3:4" x14ac:dyDescent="0.25">
      <c r="C69166" s="75"/>
      <c r="D69166" s="74"/>
    </row>
    <row r="69167" spans="3:4" x14ac:dyDescent="0.25">
      <c r="C69167" s="75"/>
      <c r="D69167" s="74"/>
    </row>
    <row r="69168" spans="3:4" x14ac:dyDescent="0.25">
      <c r="C69168" s="75"/>
      <c r="D69168" s="74"/>
    </row>
    <row r="69169" spans="3:4" x14ac:dyDescent="0.25">
      <c r="C69169" s="75"/>
      <c r="D69169" s="74"/>
    </row>
    <row r="69170" spans="3:4" x14ac:dyDescent="0.25">
      <c r="C69170" s="75"/>
      <c r="D69170" s="74"/>
    </row>
    <row r="69171" spans="3:4" x14ac:dyDescent="0.25">
      <c r="C69171" s="75"/>
      <c r="D69171" s="74"/>
    </row>
    <row r="69172" spans="3:4" x14ac:dyDescent="0.25">
      <c r="C69172" s="75"/>
      <c r="D69172" s="74"/>
    </row>
    <row r="69173" spans="3:4" x14ac:dyDescent="0.25">
      <c r="C69173" s="75"/>
      <c r="D69173" s="74"/>
    </row>
    <row r="69174" spans="3:4" x14ac:dyDescent="0.25">
      <c r="C69174" s="75"/>
      <c r="D69174" s="74"/>
    </row>
    <row r="69175" spans="3:4" x14ac:dyDescent="0.25">
      <c r="C69175" s="75"/>
      <c r="D69175" s="74"/>
    </row>
    <row r="69176" spans="3:4" x14ac:dyDescent="0.25">
      <c r="C69176" s="75"/>
      <c r="D69176" s="74"/>
    </row>
    <row r="69177" spans="3:4" x14ac:dyDescent="0.25">
      <c r="C69177" s="75"/>
      <c r="D69177" s="74"/>
    </row>
    <row r="69178" spans="3:4" x14ac:dyDescent="0.25">
      <c r="C69178" s="75"/>
      <c r="D69178" s="74"/>
    </row>
    <row r="69179" spans="3:4" x14ac:dyDescent="0.25">
      <c r="C69179" s="75"/>
      <c r="D69179" s="74"/>
    </row>
    <row r="69180" spans="3:4" x14ac:dyDescent="0.25">
      <c r="C69180" s="75"/>
      <c r="D69180" s="74"/>
    </row>
    <row r="69181" spans="3:4" x14ac:dyDescent="0.25">
      <c r="C69181" s="75"/>
      <c r="D69181" s="74"/>
    </row>
    <row r="69182" spans="3:4" x14ac:dyDescent="0.25">
      <c r="C69182" s="75"/>
      <c r="D69182" s="74"/>
    </row>
    <row r="69183" spans="3:4" x14ac:dyDescent="0.25">
      <c r="C69183" s="75"/>
      <c r="D69183" s="74"/>
    </row>
    <row r="69184" spans="3:4" x14ac:dyDescent="0.25">
      <c r="C69184" s="75"/>
      <c r="D69184" s="74"/>
    </row>
    <row r="69185" spans="3:4" x14ac:dyDescent="0.25">
      <c r="C69185" s="75"/>
      <c r="D69185" s="74"/>
    </row>
    <row r="69186" spans="3:4" x14ac:dyDescent="0.25">
      <c r="C69186" s="75"/>
      <c r="D69186" s="74"/>
    </row>
    <row r="69187" spans="3:4" x14ac:dyDescent="0.25">
      <c r="C69187" s="75"/>
      <c r="D69187" s="74"/>
    </row>
    <row r="69188" spans="3:4" x14ac:dyDescent="0.25">
      <c r="C69188" s="75"/>
      <c r="D69188" s="74"/>
    </row>
    <row r="69189" spans="3:4" x14ac:dyDescent="0.25">
      <c r="C69189" s="75"/>
      <c r="D69189" s="74"/>
    </row>
    <row r="69190" spans="3:4" x14ac:dyDescent="0.25">
      <c r="C69190" s="75"/>
      <c r="D69190" s="74"/>
    </row>
    <row r="69191" spans="3:4" x14ac:dyDescent="0.25">
      <c r="C69191" s="75"/>
      <c r="D69191" s="74"/>
    </row>
    <row r="69192" spans="3:4" x14ac:dyDescent="0.25">
      <c r="C69192" s="75"/>
      <c r="D69192" s="74"/>
    </row>
    <row r="69193" spans="3:4" x14ac:dyDescent="0.25">
      <c r="C69193" s="75"/>
      <c r="D69193" s="74"/>
    </row>
    <row r="69194" spans="3:4" x14ac:dyDescent="0.25">
      <c r="C69194" s="75"/>
      <c r="D69194" s="74"/>
    </row>
    <row r="69195" spans="3:4" x14ac:dyDescent="0.25">
      <c r="C69195" s="75"/>
      <c r="D69195" s="74"/>
    </row>
    <row r="69196" spans="3:4" x14ac:dyDescent="0.25">
      <c r="C69196" s="75"/>
      <c r="D69196" s="74"/>
    </row>
    <row r="69197" spans="3:4" x14ac:dyDescent="0.25">
      <c r="C69197" s="75"/>
      <c r="D69197" s="74"/>
    </row>
    <row r="69198" spans="3:4" x14ac:dyDescent="0.25">
      <c r="C69198" s="75"/>
      <c r="D69198" s="74"/>
    </row>
    <row r="69199" spans="3:4" x14ac:dyDescent="0.25">
      <c r="C69199" s="75"/>
      <c r="D69199" s="74"/>
    </row>
    <row r="69200" spans="3:4" x14ac:dyDescent="0.25">
      <c r="C69200" s="75"/>
      <c r="D69200" s="74"/>
    </row>
    <row r="69201" spans="3:4" x14ac:dyDescent="0.25">
      <c r="C69201" s="75"/>
      <c r="D69201" s="74"/>
    </row>
    <row r="69202" spans="3:4" x14ac:dyDescent="0.25">
      <c r="C69202" s="75"/>
      <c r="D69202" s="74"/>
    </row>
    <row r="69203" spans="3:4" x14ac:dyDescent="0.25">
      <c r="C69203" s="75"/>
      <c r="D69203" s="74"/>
    </row>
    <row r="69204" spans="3:4" x14ac:dyDescent="0.25">
      <c r="C69204" s="75"/>
      <c r="D69204" s="74"/>
    </row>
    <row r="69205" spans="3:4" x14ac:dyDescent="0.25">
      <c r="C69205" s="75"/>
      <c r="D69205" s="74"/>
    </row>
    <row r="69206" spans="3:4" x14ac:dyDescent="0.25">
      <c r="C69206" s="75"/>
      <c r="D69206" s="74"/>
    </row>
    <row r="69207" spans="3:4" x14ac:dyDescent="0.25">
      <c r="C69207" s="75"/>
      <c r="D69207" s="74"/>
    </row>
    <row r="69208" spans="3:4" x14ac:dyDescent="0.25">
      <c r="C69208" s="75"/>
      <c r="D69208" s="74"/>
    </row>
    <row r="69209" spans="3:4" x14ac:dyDescent="0.25">
      <c r="C69209" s="75"/>
      <c r="D69209" s="74"/>
    </row>
    <row r="69210" spans="3:4" x14ac:dyDescent="0.25">
      <c r="C69210" s="75"/>
      <c r="D69210" s="74"/>
    </row>
    <row r="69211" spans="3:4" x14ac:dyDescent="0.25">
      <c r="C69211" s="75"/>
      <c r="D69211" s="74"/>
    </row>
    <row r="69212" spans="3:4" x14ac:dyDescent="0.25">
      <c r="C69212" s="75"/>
      <c r="D69212" s="74"/>
    </row>
    <row r="69213" spans="3:4" x14ac:dyDescent="0.25">
      <c r="C69213" s="75"/>
      <c r="D69213" s="74"/>
    </row>
    <row r="69214" spans="3:4" x14ac:dyDescent="0.25">
      <c r="C69214" s="75"/>
      <c r="D69214" s="74"/>
    </row>
    <row r="69215" spans="3:4" x14ac:dyDescent="0.25">
      <c r="C69215" s="75"/>
      <c r="D69215" s="74"/>
    </row>
    <row r="69216" spans="3:4" x14ac:dyDescent="0.25">
      <c r="C69216" s="75"/>
      <c r="D69216" s="74"/>
    </row>
    <row r="69217" spans="3:4" x14ac:dyDescent="0.25">
      <c r="C69217" s="75"/>
      <c r="D69217" s="74"/>
    </row>
    <row r="69218" spans="3:4" x14ac:dyDescent="0.25">
      <c r="C69218" s="75"/>
      <c r="D69218" s="74"/>
    </row>
    <row r="69219" spans="3:4" x14ac:dyDescent="0.25">
      <c r="C69219" s="75"/>
      <c r="D69219" s="74"/>
    </row>
    <row r="69220" spans="3:4" x14ac:dyDescent="0.25">
      <c r="C69220" s="75"/>
      <c r="D69220" s="74"/>
    </row>
    <row r="69221" spans="3:4" x14ac:dyDescent="0.25">
      <c r="C69221" s="75"/>
      <c r="D69221" s="74"/>
    </row>
    <row r="69222" spans="3:4" x14ac:dyDescent="0.25">
      <c r="C69222" s="75"/>
      <c r="D69222" s="74"/>
    </row>
    <row r="69223" spans="3:4" x14ac:dyDescent="0.25">
      <c r="C69223" s="75"/>
      <c r="D69223" s="74"/>
    </row>
    <row r="69224" spans="3:4" x14ac:dyDescent="0.25">
      <c r="C69224" s="75"/>
      <c r="D69224" s="74"/>
    </row>
    <row r="69225" spans="3:4" x14ac:dyDescent="0.25">
      <c r="C69225" s="75"/>
      <c r="D69225" s="74"/>
    </row>
    <row r="69226" spans="3:4" x14ac:dyDescent="0.25">
      <c r="C69226" s="75"/>
      <c r="D69226" s="74"/>
    </row>
    <row r="69227" spans="3:4" x14ac:dyDescent="0.25">
      <c r="C69227" s="75"/>
      <c r="D69227" s="74"/>
    </row>
    <row r="69228" spans="3:4" x14ac:dyDescent="0.25">
      <c r="C69228" s="75"/>
      <c r="D69228" s="74"/>
    </row>
    <row r="69229" spans="3:4" x14ac:dyDescent="0.25">
      <c r="C69229" s="75"/>
      <c r="D69229" s="74"/>
    </row>
    <row r="69230" spans="3:4" x14ac:dyDescent="0.25">
      <c r="C69230" s="75"/>
      <c r="D69230" s="74"/>
    </row>
    <row r="69231" spans="3:4" x14ac:dyDescent="0.25">
      <c r="C69231" s="75"/>
      <c r="D69231" s="74"/>
    </row>
    <row r="69232" spans="3:4" x14ac:dyDescent="0.25">
      <c r="C69232" s="75"/>
      <c r="D69232" s="74"/>
    </row>
    <row r="69233" spans="3:4" x14ac:dyDescent="0.25">
      <c r="C69233" s="75"/>
      <c r="D69233" s="74"/>
    </row>
    <row r="69234" spans="3:4" x14ac:dyDescent="0.25">
      <c r="C69234" s="75"/>
      <c r="D69234" s="74"/>
    </row>
    <row r="69235" spans="3:4" x14ac:dyDescent="0.25">
      <c r="C69235" s="75"/>
      <c r="D69235" s="74"/>
    </row>
    <row r="69236" spans="3:4" x14ac:dyDescent="0.25">
      <c r="C69236" s="75"/>
      <c r="D69236" s="74"/>
    </row>
    <row r="69237" spans="3:4" x14ac:dyDescent="0.25">
      <c r="C69237" s="75"/>
      <c r="D69237" s="74"/>
    </row>
    <row r="69238" spans="3:4" x14ac:dyDescent="0.25">
      <c r="C69238" s="75"/>
      <c r="D69238" s="74"/>
    </row>
    <row r="69239" spans="3:4" x14ac:dyDescent="0.25">
      <c r="C69239" s="75"/>
      <c r="D69239" s="74"/>
    </row>
    <row r="69240" spans="3:4" x14ac:dyDescent="0.25">
      <c r="C69240" s="75"/>
      <c r="D69240" s="74"/>
    </row>
    <row r="69241" spans="3:4" x14ac:dyDescent="0.25">
      <c r="C69241" s="75"/>
      <c r="D69241" s="74"/>
    </row>
    <row r="69242" spans="3:4" x14ac:dyDescent="0.25">
      <c r="C69242" s="75"/>
      <c r="D69242" s="74"/>
    </row>
    <row r="69243" spans="3:4" x14ac:dyDescent="0.25">
      <c r="C69243" s="75"/>
      <c r="D69243" s="74"/>
    </row>
    <row r="69244" spans="3:4" x14ac:dyDescent="0.25">
      <c r="C69244" s="75"/>
      <c r="D69244" s="74"/>
    </row>
    <row r="69245" spans="3:4" x14ac:dyDescent="0.25">
      <c r="C69245" s="75"/>
      <c r="D69245" s="74"/>
    </row>
    <row r="69246" spans="3:4" x14ac:dyDescent="0.25">
      <c r="C69246" s="75"/>
      <c r="D69246" s="74"/>
    </row>
    <row r="69247" spans="3:4" x14ac:dyDescent="0.25">
      <c r="C69247" s="75"/>
      <c r="D69247" s="74"/>
    </row>
    <row r="69248" spans="3:4" x14ac:dyDescent="0.25">
      <c r="C69248" s="75"/>
      <c r="D69248" s="74"/>
    </row>
    <row r="69249" spans="3:4" x14ac:dyDescent="0.25">
      <c r="C69249" s="75"/>
      <c r="D69249" s="74"/>
    </row>
    <row r="69250" spans="3:4" x14ac:dyDescent="0.25">
      <c r="C69250" s="75"/>
      <c r="D69250" s="74"/>
    </row>
    <row r="69251" spans="3:4" x14ac:dyDescent="0.25">
      <c r="C69251" s="75"/>
      <c r="D69251" s="74"/>
    </row>
    <row r="69252" spans="3:4" x14ac:dyDescent="0.25">
      <c r="C69252" s="75"/>
      <c r="D69252" s="74"/>
    </row>
    <row r="69253" spans="3:4" x14ac:dyDescent="0.25">
      <c r="C69253" s="75"/>
      <c r="D69253" s="74"/>
    </row>
    <row r="69254" spans="3:4" x14ac:dyDescent="0.25">
      <c r="C69254" s="75"/>
      <c r="D69254" s="74"/>
    </row>
    <row r="69255" spans="3:4" x14ac:dyDescent="0.25">
      <c r="C69255" s="75"/>
      <c r="D69255" s="74"/>
    </row>
    <row r="69256" spans="3:4" x14ac:dyDescent="0.25">
      <c r="C69256" s="75"/>
      <c r="D69256" s="74"/>
    </row>
    <row r="69257" spans="3:4" x14ac:dyDescent="0.25">
      <c r="C69257" s="75"/>
      <c r="D69257" s="74"/>
    </row>
    <row r="69258" spans="3:4" x14ac:dyDescent="0.25">
      <c r="C69258" s="75"/>
      <c r="D69258" s="74"/>
    </row>
    <row r="69259" spans="3:4" x14ac:dyDescent="0.25">
      <c r="C69259" s="75"/>
      <c r="D69259" s="74"/>
    </row>
    <row r="69260" spans="3:4" x14ac:dyDescent="0.25">
      <c r="C69260" s="75"/>
      <c r="D69260" s="74"/>
    </row>
    <row r="69261" spans="3:4" x14ac:dyDescent="0.25">
      <c r="C69261" s="75"/>
      <c r="D69261" s="74"/>
    </row>
    <row r="69262" spans="3:4" x14ac:dyDescent="0.25">
      <c r="C69262" s="75"/>
      <c r="D69262" s="74"/>
    </row>
    <row r="69263" spans="3:4" x14ac:dyDescent="0.25">
      <c r="C69263" s="75"/>
      <c r="D69263" s="74"/>
    </row>
    <row r="69264" spans="3:4" x14ac:dyDescent="0.25">
      <c r="C69264" s="75"/>
      <c r="D69264" s="74"/>
    </row>
    <row r="69265" spans="3:4" x14ac:dyDescent="0.25">
      <c r="C69265" s="75"/>
      <c r="D69265" s="74"/>
    </row>
    <row r="69266" spans="3:4" x14ac:dyDescent="0.25">
      <c r="C69266" s="75"/>
      <c r="D69266" s="74"/>
    </row>
    <row r="69267" spans="3:4" x14ac:dyDescent="0.25">
      <c r="C69267" s="75"/>
      <c r="D69267" s="74"/>
    </row>
    <row r="69268" spans="3:4" x14ac:dyDescent="0.25">
      <c r="C69268" s="75"/>
      <c r="D69268" s="74"/>
    </row>
    <row r="69269" spans="3:4" x14ac:dyDescent="0.25">
      <c r="C69269" s="75"/>
      <c r="D69269" s="74"/>
    </row>
    <row r="69270" spans="3:4" x14ac:dyDescent="0.25">
      <c r="C69270" s="75"/>
      <c r="D69270" s="74"/>
    </row>
    <row r="69271" spans="3:4" x14ac:dyDescent="0.25">
      <c r="C69271" s="75"/>
      <c r="D69271" s="74"/>
    </row>
    <row r="69272" spans="3:4" x14ac:dyDescent="0.25">
      <c r="C69272" s="75"/>
      <c r="D69272" s="74"/>
    </row>
    <row r="69273" spans="3:4" x14ac:dyDescent="0.25">
      <c r="C69273" s="75"/>
      <c r="D69273" s="74"/>
    </row>
    <row r="69274" spans="3:4" x14ac:dyDescent="0.25">
      <c r="C69274" s="75"/>
      <c r="D69274" s="74"/>
    </row>
    <row r="69275" spans="3:4" x14ac:dyDescent="0.25">
      <c r="C69275" s="75"/>
      <c r="D69275" s="74"/>
    </row>
    <row r="69276" spans="3:4" x14ac:dyDescent="0.25">
      <c r="C69276" s="75"/>
      <c r="D69276" s="74"/>
    </row>
    <row r="69277" spans="3:4" x14ac:dyDescent="0.25">
      <c r="C69277" s="75"/>
      <c r="D69277" s="74"/>
    </row>
    <row r="69278" spans="3:4" x14ac:dyDescent="0.25">
      <c r="C69278" s="75"/>
      <c r="D69278" s="74"/>
    </row>
    <row r="69279" spans="3:4" x14ac:dyDescent="0.25">
      <c r="C69279" s="75"/>
      <c r="D69279" s="74"/>
    </row>
    <row r="69280" spans="3:4" x14ac:dyDescent="0.25">
      <c r="C69280" s="75"/>
      <c r="D69280" s="74"/>
    </row>
    <row r="69281" spans="3:4" x14ac:dyDescent="0.25">
      <c r="C69281" s="75"/>
      <c r="D69281" s="74"/>
    </row>
    <row r="69282" spans="3:4" x14ac:dyDescent="0.25">
      <c r="C69282" s="75"/>
      <c r="D69282" s="74"/>
    </row>
    <row r="69283" spans="3:4" x14ac:dyDescent="0.25">
      <c r="C69283" s="75"/>
      <c r="D69283" s="74"/>
    </row>
    <row r="69284" spans="3:4" x14ac:dyDescent="0.25">
      <c r="C69284" s="75"/>
      <c r="D69284" s="74"/>
    </row>
    <row r="69285" spans="3:4" x14ac:dyDescent="0.25">
      <c r="C69285" s="75"/>
      <c r="D69285" s="74"/>
    </row>
    <row r="69286" spans="3:4" x14ac:dyDescent="0.25">
      <c r="C69286" s="75"/>
      <c r="D69286" s="74"/>
    </row>
    <row r="69287" spans="3:4" x14ac:dyDescent="0.25">
      <c r="C69287" s="75"/>
      <c r="D69287" s="74"/>
    </row>
    <row r="69288" spans="3:4" x14ac:dyDescent="0.25">
      <c r="C69288" s="75"/>
      <c r="D69288" s="74"/>
    </row>
    <row r="69289" spans="3:4" x14ac:dyDescent="0.25">
      <c r="C69289" s="75"/>
      <c r="D69289" s="74"/>
    </row>
    <row r="69290" spans="3:4" x14ac:dyDescent="0.25">
      <c r="C69290" s="75"/>
      <c r="D69290" s="74"/>
    </row>
    <row r="69291" spans="3:4" x14ac:dyDescent="0.25">
      <c r="C69291" s="75"/>
      <c r="D69291" s="74"/>
    </row>
    <row r="69292" spans="3:4" x14ac:dyDescent="0.25">
      <c r="C69292" s="75"/>
      <c r="D69292" s="74"/>
    </row>
    <row r="69293" spans="3:4" x14ac:dyDescent="0.25">
      <c r="C69293" s="75"/>
      <c r="D69293" s="74"/>
    </row>
    <row r="69294" spans="3:4" x14ac:dyDescent="0.25">
      <c r="C69294" s="75"/>
      <c r="D69294" s="74"/>
    </row>
    <row r="69295" spans="3:4" x14ac:dyDescent="0.25">
      <c r="C69295" s="75"/>
      <c r="D69295" s="74"/>
    </row>
    <row r="69296" spans="3:4" x14ac:dyDescent="0.25">
      <c r="C69296" s="75"/>
      <c r="D69296" s="74"/>
    </row>
    <row r="69297" spans="3:4" x14ac:dyDescent="0.25">
      <c r="C69297" s="75"/>
      <c r="D69297" s="74"/>
    </row>
    <row r="69298" spans="3:4" x14ac:dyDescent="0.25">
      <c r="C69298" s="75"/>
      <c r="D69298" s="74"/>
    </row>
    <row r="69299" spans="3:4" x14ac:dyDescent="0.25">
      <c r="C69299" s="75"/>
      <c r="D69299" s="74"/>
    </row>
    <row r="69300" spans="3:4" x14ac:dyDescent="0.25">
      <c r="C69300" s="75"/>
      <c r="D69300" s="74"/>
    </row>
    <row r="69301" spans="3:4" x14ac:dyDescent="0.25">
      <c r="C69301" s="75"/>
      <c r="D69301" s="74"/>
    </row>
    <row r="69302" spans="3:4" x14ac:dyDescent="0.25">
      <c r="C69302" s="75"/>
      <c r="D69302" s="74"/>
    </row>
    <row r="69303" spans="3:4" x14ac:dyDescent="0.25">
      <c r="C69303" s="75"/>
      <c r="D69303" s="74"/>
    </row>
    <row r="69304" spans="3:4" x14ac:dyDescent="0.25">
      <c r="C69304" s="75"/>
      <c r="D69304" s="74"/>
    </row>
    <row r="69305" spans="3:4" x14ac:dyDescent="0.25">
      <c r="C69305" s="75"/>
      <c r="D69305" s="74"/>
    </row>
    <row r="69306" spans="3:4" x14ac:dyDescent="0.25">
      <c r="C69306" s="75"/>
      <c r="D69306" s="74"/>
    </row>
    <row r="69307" spans="3:4" x14ac:dyDescent="0.25">
      <c r="C69307" s="75"/>
      <c r="D69307" s="74"/>
    </row>
    <row r="69308" spans="3:4" x14ac:dyDescent="0.25">
      <c r="C69308" s="75"/>
      <c r="D69308" s="74"/>
    </row>
    <row r="69309" spans="3:4" x14ac:dyDescent="0.25">
      <c r="C69309" s="75"/>
      <c r="D69309" s="74"/>
    </row>
    <row r="69310" spans="3:4" x14ac:dyDescent="0.25">
      <c r="C69310" s="75"/>
      <c r="D69310" s="74"/>
    </row>
    <row r="69311" spans="3:4" x14ac:dyDescent="0.25">
      <c r="C69311" s="75"/>
      <c r="D69311" s="74"/>
    </row>
    <row r="69312" spans="3:4" x14ac:dyDescent="0.25">
      <c r="C69312" s="75"/>
      <c r="D69312" s="74"/>
    </row>
    <row r="69313" spans="3:4" x14ac:dyDescent="0.25">
      <c r="C69313" s="75"/>
      <c r="D69313" s="74"/>
    </row>
    <row r="69314" spans="3:4" x14ac:dyDescent="0.25">
      <c r="C69314" s="75"/>
      <c r="D69314" s="74"/>
    </row>
    <row r="69315" spans="3:4" x14ac:dyDescent="0.25">
      <c r="C69315" s="75"/>
      <c r="D69315" s="74"/>
    </row>
    <row r="69316" spans="3:4" x14ac:dyDescent="0.25">
      <c r="C69316" s="75"/>
      <c r="D69316" s="74"/>
    </row>
    <row r="69317" spans="3:4" x14ac:dyDescent="0.25">
      <c r="C69317" s="75"/>
      <c r="D69317" s="74"/>
    </row>
    <row r="69318" spans="3:4" x14ac:dyDescent="0.25">
      <c r="C69318" s="75"/>
      <c r="D69318" s="74"/>
    </row>
    <row r="69319" spans="3:4" x14ac:dyDescent="0.25">
      <c r="C69319" s="75"/>
      <c r="D69319" s="74"/>
    </row>
    <row r="69320" spans="3:4" x14ac:dyDescent="0.25">
      <c r="C69320" s="75"/>
      <c r="D69320" s="74"/>
    </row>
    <row r="69321" spans="3:4" x14ac:dyDescent="0.25">
      <c r="C69321" s="75"/>
      <c r="D69321" s="74"/>
    </row>
    <row r="69322" spans="3:4" x14ac:dyDescent="0.25">
      <c r="C69322" s="75"/>
      <c r="D69322" s="74"/>
    </row>
    <row r="69323" spans="3:4" x14ac:dyDescent="0.25">
      <c r="C69323" s="75"/>
      <c r="D69323" s="74"/>
    </row>
    <row r="69324" spans="3:4" x14ac:dyDescent="0.25">
      <c r="C69324" s="75"/>
      <c r="D69324" s="74"/>
    </row>
    <row r="69325" spans="3:4" x14ac:dyDescent="0.25">
      <c r="C69325" s="75"/>
      <c r="D69325" s="74"/>
    </row>
    <row r="69326" spans="3:4" x14ac:dyDescent="0.25">
      <c r="C69326" s="75"/>
      <c r="D69326" s="74"/>
    </row>
    <row r="69327" spans="3:4" x14ac:dyDescent="0.25">
      <c r="C69327" s="75"/>
      <c r="D69327" s="74"/>
    </row>
    <row r="69328" spans="3:4" x14ac:dyDescent="0.25">
      <c r="C69328" s="75"/>
      <c r="D69328" s="74"/>
    </row>
    <row r="69329" spans="3:4" x14ac:dyDescent="0.25">
      <c r="C69329" s="75"/>
      <c r="D69329" s="74"/>
    </row>
    <row r="69330" spans="3:4" x14ac:dyDescent="0.25">
      <c r="C69330" s="75"/>
      <c r="D69330" s="74"/>
    </row>
    <row r="69331" spans="3:4" x14ac:dyDescent="0.25">
      <c r="C69331" s="75"/>
      <c r="D69331" s="74"/>
    </row>
    <row r="69332" spans="3:4" x14ac:dyDescent="0.25">
      <c r="C69332" s="75"/>
      <c r="D69332" s="74"/>
    </row>
    <row r="69333" spans="3:4" x14ac:dyDescent="0.25">
      <c r="C69333" s="75"/>
      <c r="D69333" s="74"/>
    </row>
    <row r="69334" spans="3:4" x14ac:dyDescent="0.25">
      <c r="C69334" s="75"/>
      <c r="D69334" s="74"/>
    </row>
    <row r="69335" spans="3:4" x14ac:dyDescent="0.25">
      <c r="C69335" s="75"/>
      <c r="D69335" s="74"/>
    </row>
    <row r="69336" spans="3:4" x14ac:dyDescent="0.25">
      <c r="C69336" s="75"/>
      <c r="D69336" s="74"/>
    </row>
    <row r="69337" spans="3:4" x14ac:dyDescent="0.25">
      <c r="C69337" s="75"/>
      <c r="D69337" s="74"/>
    </row>
    <row r="69338" spans="3:4" x14ac:dyDescent="0.25">
      <c r="C69338" s="75"/>
      <c r="D69338" s="74"/>
    </row>
    <row r="69339" spans="3:4" x14ac:dyDescent="0.25">
      <c r="C69339" s="75"/>
      <c r="D69339" s="74"/>
    </row>
    <row r="69340" spans="3:4" x14ac:dyDescent="0.25">
      <c r="C69340" s="75"/>
      <c r="D69340" s="74"/>
    </row>
    <row r="69341" spans="3:4" x14ac:dyDescent="0.25">
      <c r="C69341" s="75"/>
      <c r="D69341" s="74"/>
    </row>
    <row r="69342" spans="3:4" x14ac:dyDescent="0.25">
      <c r="C69342" s="75"/>
      <c r="D69342" s="74"/>
    </row>
    <row r="69343" spans="3:4" x14ac:dyDescent="0.25">
      <c r="C69343" s="75"/>
      <c r="D69343" s="74"/>
    </row>
    <row r="69344" spans="3:4" x14ac:dyDescent="0.25">
      <c r="C69344" s="75"/>
      <c r="D69344" s="74"/>
    </row>
    <row r="69345" spans="3:4" x14ac:dyDescent="0.25">
      <c r="C69345" s="75"/>
      <c r="D69345" s="74"/>
    </row>
    <row r="69346" spans="3:4" x14ac:dyDescent="0.25">
      <c r="C69346" s="75"/>
      <c r="D69346" s="74"/>
    </row>
    <row r="69347" spans="3:4" x14ac:dyDescent="0.25">
      <c r="C69347" s="75"/>
      <c r="D69347" s="74"/>
    </row>
    <row r="69348" spans="3:4" x14ac:dyDescent="0.25">
      <c r="C69348" s="75"/>
      <c r="D69348" s="74"/>
    </row>
    <row r="69349" spans="3:4" x14ac:dyDescent="0.25">
      <c r="C69349" s="75"/>
      <c r="D69349" s="74"/>
    </row>
    <row r="69350" spans="3:4" x14ac:dyDescent="0.25">
      <c r="C69350" s="75"/>
      <c r="D69350" s="74"/>
    </row>
    <row r="69351" spans="3:4" x14ac:dyDescent="0.25">
      <c r="C69351" s="75"/>
      <c r="D69351" s="74"/>
    </row>
    <row r="69352" spans="3:4" x14ac:dyDescent="0.25">
      <c r="C69352" s="75"/>
      <c r="D69352" s="74"/>
    </row>
    <row r="69353" spans="3:4" x14ac:dyDescent="0.25">
      <c r="C69353" s="75"/>
      <c r="D69353" s="74"/>
    </row>
    <row r="69354" spans="3:4" x14ac:dyDescent="0.25">
      <c r="C69354" s="75"/>
      <c r="D69354" s="74"/>
    </row>
    <row r="69355" spans="3:4" x14ac:dyDescent="0.25">
      <c r="C69355" s="75"/>
      <c r="D69355" s="74"/>
    </row>
    <row r="69356" spans="3:4" x14ac:dyDescent="0.25">
      <c r="C69356" s="75"/>
      <c r="D69356" s="74"/>
    </row>
    <row r="69357" spans="3:4" x14ac:dyDescent="0.25">
      <c r="C69357" s="75"/>
      <c r="D69357" s="74"/>
    </row>
    <row r="69358" spans="3:4" x14ac:dyDescent="0.25">
      <c r="C69358" s="75"/>
      <c r="D69358" s="74"/>
    </row>
    <row r="69359" spans="3:4" x14ac:dyDescent="0.25">
      <c r="C69359" s="75"/>
      <c r="D69359" s="74"/>
    </row>
    <row r="69360" spans="3:4" x14ac:dyDescent="0.25">
      <c r="C69360" s="75"/>
      <c r="D69360" s="74"/>
    </row>
    <row r="69361" spans="3:4" x14ac:dyDescent="0.25">
      <c r="C69361" s="75"/>
      <c r="D69361" s="74"/>
    </row>
    <row r="69362" spans="3:4" x14ac:dyDescent="0.25">
      <c r="C69362" s="75"/>
      <c r="D69362" s="74"/>
    </row>
    <row r="69363" spans="3:4" x14ac:dyDescent="0.25">
      <c r="C69363" s="75"/>
      <c r="D69363" s="74"/>
    </row>
    <row r="69364" spans="3:4" x14ac:dyDescent="0.25">
      <c r="C69364" s="75"/>
      <c r="D69364" s="74"/>
    </row>
    <row r="69365" spans="3:4" x14ac:dyDescent="0.25">
      <c r="C69365" s="75"/>
      <c r="D69365" s="74"/>
    </row>
    <row r="69366" spans="3:4" x14ac:dyDescent="0.25">
      <c r="C69366" s="75"/>
      <c r="D69366" s="74"/>
    </row>
    <row r="69367" spans="3:4" x14ac:dyDescent="0.25">
      <c r="C69367" s="75"/>
      <c r="D69367" s="74"/>
    </row>
    <row r="69368" spans="3:4" x14ac:dyDescent="0.25">
      <c r="C69368" s="75"/>
      <c r="D69368" s="74"/>
    </row>
    <row r="69369" spans="3:4" x14ac:dyDescent="0.25">
      <c r="C69369" s="75"/>
      <c r="D69369" s="74"/>
    </row>
    <row r="69370" spans="3:4" x14ac:dyDescent="0.25">
      <c r="C69370" s="75"/>
      <c r="D69370" s="74"/>
    </row>
    <row r="69371" spans="3:4" x14ac:dyDescent="0.25">
      <c r="C69371" s="75"/>
      <c r="D69371" s="74"/>
    </row>
    <row r="69372" spans="3:4" x14ac:dyDescent="0.25">
      <c r="C69372" s="75"/>
      <c r="D69372" s="74"/>
    </row>
    <row r="69373" spans="3:4" x14ac:dyDescent="0.25">
      <c r="C69373" s="75"/>
      <c r="D69373" s="74"/>
    </row>
    <row r="69374" spans="3:4" x14ac:dyDescent="0.25">
      <c r="C69374" s="75"/>
      <c r="D69374" s="74"/>
    </row>
    <row r="69375" spans="3:4" x14ac:dyDescent="0.25">
      <c r="C69375" s="75"/>
      <c r="D69375" s="74"/>
    </row>
    <row r="69376" spans="3:4" x14ac:dyDescent="0.25">
      <c r="C69376" s="75"/>
      <c r="D69376" s="74"/>
    </row>
    <row r="69377" spans="3:4" x14ac:dyDescent="0.25">
      <c r="C69377" s="75"/>
      <c r="D69377" s="74"/>
    </row>
    <row r="69378" spans="3:4" x14ac:dyDescent="0.25">
      <c r="C69378" s="75"/>
      <c r="D69378" s="74"/>
    </row>
    <row r="69379" spans="3:4" x14ac:dyDescent="0.25">
      <c r="C69379" s="75"/>
      <c r="D69379" s="74"/>
    </row>
    <row r="69380" spans="3:4" x14ac:dyDescent="0.25">
      <c r="C69380" s="75"/>
      <c r="D69380" s="74"/>
    </row>
    <row r="69381" spans="3:4" x14ac:dyDescent="0.25">
      <c r="C69381" s="75"/>
      <c r="D69381" s="74"/>
    </row>
    <row r="69382" spans="3:4" x14ac:dyDescent="0.25">
      <c r="C69382" s="75"/>
      <c r="D69382" s="74"/>
    </row>
    <row r="69383" spans="3:4" x14ac:dyDescent="0.25">
      <c r="C69383" s="75"/>
      <c r="D69383" s="74"/>
    </row>
    <row r="69384" spans="3:4" x14ac:dyDescent="0.25">
      <c r="C69384" s="75"/>
      <c r="D69384" s="74"/>
    </row>
    <row r="69385" spans="3:4" x14ac:dyDescent="0.25">
      <c r="C69385" s="75"/>
      <c r="D69385" s="74"/>
    </row>
    <row r="69386" spans="3:4" x14ac:dyDescent="0.25">
      <c r="C69386" s="75"/>
      <c r="D69386" s="74"/>
    </row>
    <row r="69387" spans="3:4" x14ac:dyDescent="0.25">
      <c r="C69387" s="75"/>
      <c r="D69387" s="74"/>
    </row>
    <row r="69388" spans="3:4" x14ac:dyDescent="0.25">
      <c r="C69388" s="75"/>
      <c r="D69388" s="74"/>
    </row>
    <row r="69389" spans="3:4" x14ac:dyDescent="0.25">
      <c r="C69389" s="75"/>
      <c r="D69389" s="74"/>
    </row>
    <row r="69390" spans="3:4" x14ac:dyDescent="0.25">
      <c r="C69390" s="75"/>
      <c r="D69390" s="74"/>
    </row>
    <row r="69391" spans="3:4" x14ac:dyDescent="0.25">
      <c r="C69391" s="75"/>
      <c r="D69391" s="74"/>
    </row>
    <row r="69392" spans="3:4" x14ac:dyDescent="0.25">
      <c r="C69392" s="75"/>
      <c r="D69392" s="74"/>
    </row>
    <row r="69393" spans="3:4" x14ac:dyDescent="0.25">
      <c r="C69393" s="75"/>
      <c r="D69393" s="74"/>
    </row>
    <row r="69394" spans="3:4" x14ac:dyDescent="0.25">
      <c r="C69394" s="75"/>
      <c r="D69394" s="74"/>
    </row>
    <row r="69395" spans="3:4" x14ac:dyDescent="0.25">
      <c r="C69395" s="75"/>
      <c r="D69395" s="74"/>
    </row>
    <row r="69396" spans="3:4" x14ac:dyDescent="0.25">
      <c r="C69396" s="75"/>
      <c r="D69396" s="74"/>
    </row>
    <row r="69397" spans="3:4" x14ac:dyDescent="0.25">
      <c r="C69397" s="75"/>
      <c r="D69397" s="74"/>
    </row>
    <row r="69398" spans="3:4" x14ac:dyDescent="0.25">
      <c r="C69398" s="75"/>
      <c r="D69398" s="74"/>
    </row>
    <row r="69399" spans="3:4" x14ac:dyDescent="0.25">
      <c r="C69399" s="75"/>
      <c r="D69399" s="74"/>
    </row>
    <row r="69400" spans="3:4" x14ac:dyDescent="0.25">
      <c r="C69400" s="75"/>
      <c r="D69400" s="74"/>
    </row>
    <row r="69401" spans="3:4" x14ac:dyDescent="0.25">
      <c r="C69401" s="75"/>
      <c r="D69401" s="74"/>
    </row>
    <row r="69402" spans="3:4" x14ac:dyDescent="0.25">
      <c r="C69402" s="75"/>
      <c r="D69402" s="74"/>
    </row>
    <row r="69403" spans="3:4" x14ac:dyDescent="0.25">
      <c r="C69403" s="75"/>
      <c r="D69403" s="74"/>
    </row>
    <row r="69404" spans="3:4" x14ac:dyDescent="0.25">
      <c r="C69404" s="75"/>
      <c r="D69404" s="74"/>
    </row>
    <row r="69405" spans="3:4" x14ac:dyDescent="0.25">
      <c r="C69405" s="75"/>
      <c r="D69405" s="74"/>
    </row>
    <row r="69406" spans="3:4" x14ac:dyDescent="0.25">
      <c r="C69406" s="75"/>
      <c r="D69406" s="74"/>
    </row>
    <row r="69407" spans="3:4" x14ac:dyDescent="0.25">
      <c r="C69407" s="75"/>
      <c r="D69407" s="74"/>
    </row>
    <row r="69408" spans="3:4" x14ac:dyDescent="0.25">
      <c r="C69408" s="75"/>
      <c r="D69408" s="74"/>
    </row>
    <row r="69409" spans="3:4" x14ac:dyDescent="0.25">
      <c r="C69409" s="75"/>
      <c r="D69409" s="74"/>
    </row>
    <row r="69410" spans="3:4" x14ac:dyDescent="0.25">
      <c r="C69410" s="75"/>
      <c r="D69410" s="74"/>
    </row>
    <row r="69411" spans="3:4" x14ac:dyDescent="0.25">
      <c r="C69411" s="75"/>
      <c r="D69411" s="74"/>
    </row>
    <row r="69412" spans="3:4" x14ac:dyDescent="0.25">
      <c r="C69412" s="75"/>
      <c r="D69412" s="74"/>
    </row>
    <row r="69413" spans="3:4" x14ac:dyDescent="0.25">
      <c r="C69413" s="75"/>
      <c r="D69413" s="74"/>
    </row>
    <row r="69414" spans="3:4" x14ac:dyDescent="0.25">
      <c r="C69414" s="75"/>
      <c r="D69414" s="74"/>
    </row>
    <row r="69415" spans="3:4" x14ac:dyDescent="0.25">
      <c r="C69415" s="75"/>
      <c r="D69415" s="74"/>
    </row>
    <row r="69416" spans="3:4" x14ac:dyDescent="0.25">
      <c r="C69416" s="75"/>
      <c r="D69416" s="74"/>
    </row>
    <row r="69417" spans="3:4" x14ac:dyDescent="0.25">
      <c r="C69417" s="75"/>
      <c r="D69417" s="74"/>
    </row>
    <row r="69418" spans="3:4" x14ac:dyDescent="0.25">
      <c r="C69418" s="75"/>
      <c r="D69418" s="74"/>
    </row>
    <row r="69419" spans="3:4" x14ac:dyDescent="0.25">
      <c r="C69419" s="75"/>
      <c r="D69419" s="74"/>
    </row>
    <row r="69420" spans="3:4" x14ac:dyDescent="0.25">
      <c r="C69420" s="75"/>
      <c r="D69420" s="74"/>
    </row>
    <row r="69421" spans="3:4" x14ac:dyDescent="0.25">
      <c r="C69421" s="75"/>
      <c r="D69421" s="74"/>
    </row>
    <row r="69422" spans="3:4" x14ac:dyDescent="0.25">
      <c r="C69422" s="75"/>
      <c r="D69422" s="74"/>
    </row>
    <row r="69423" spans="3:4" x14ac:dyDescent="0.25">
      <c r="C69423" s="75"/>
      <c r="D69423" s="74"/>
    </row>
    <row r="69424" spans="3:4" x14ac:dyDescent="0.25">
      <c r="C69424" s="75"/>
      <c r="D69424" s="74"/>
    </row>
    <row r="69425" spans="3:4" x14ac:dyDescent="0.25">
      <c r="C69425" s="75"/>
      <c r="D69425" s="74"/>
    </row>
    <row r="69426" spans="3:4" x14ac:dyDescent="0.25">
      <c r="C69426" s="75"/>
      <c r="D69426" s="74"/>
    </row>
    <row r="69427" spans="3:4" x14ac:dyDescent="0.25">
      <c r="C69427" s="75"/>
      <c r="D69427" s="74"/>
    </row>
    <row r="69428" spans="3:4" x14ac:dyDescent="0.25">
      <c r="C69428" s="75"/>
      <c r="D69428" s="74"/>
    </row>
    <row r="69429" spans="3:4" x14ac:dyDescent="0.25">
      <c r="C69429" s="75"/>
      <c r="D69429" s="74"/>
    </row>
    <row r="69430" spans="3:4" x14ac:dyDescent="0.25">
      <c r="C69430" s="75"/>
      <c r="D69430" s="74"/>
    </row>
    <row r="69431" spans="3:4" x14ac:dyDescent="0.25">
      <c r="C69431" s="75"/>
      <c r="D69431" s="74"/>
    </row>
    <row r="69432" spans="3:4" x14ac:dyDescent="0.25">
      <c r="C69432" s="75"/>
      <c r="D69432" s="74"/>
    </row>
    <row r="69433" spans="3:4" x14ac:dyDescent="0.25">
      <c r="C69433" s="75"/>
      <c r="D69433" s="74"/>
    </row>
    <row r="69434" spans="3:4" x14ac:dyDescent="0.25">
      <c r="C69434" s="75"/>
      <c r="D69434" s="74"/>
    </row>
    <row r="69435" spans="3:4" x14ac:dyDescent="0.25">
      <c r="C69435" s="75"/>
      <c r="D69435" s="74"/>
    </row>
    <row r="69436" spans="3:4" x14ac:dyDescent="0.25">
      <c r="C69436" s="75"/>
      <c r="D69436" s="74"/>
    </row>
    <row r="69437" spans="3:4" x14ac:dyDescent="0.25">
      <c r="C69437" s="75"/>
      <c r="D69437" s="74"/>
    </row>
    <row r="69438" spans="3:4" x14ac:dyDescent="0.25">
      <c r="C69438" s="75"/>
      <c r="D69438" s="74"/>
    </row>
    <row r="69439" spans="3:4" x14ac:dyDescent="0.25">
      <c r="C69439" s="75"/>
      <c r="D69439" s="74"/>
    </row>
    <row r="69440" spans="3:4" x14ac:dyDescent="0.25">
      <c r="C69440" s="75"/>
      <c r="D69440" s="74"/>
    </row>
    <row r="69441" spans="3:4" x14ac:dyDescent="0.25">
      <c r="C69441" s="75"/>
      <c r="D69441" s="74"/>
    </row>
    <row r="69442" spans="3:4" x14ac:dyDescent="0.25">
      <c r="C69442" s="75"/>
      <c r="D69442" s="74"/>
    </row>
    <row r="69443" spans="3:4" x14ac:dyDescent="0.25">
      <c r="C69443" s="75"/>
      <c r="D69443" s="74"/>
    </row>
    <row r="69444" spans="3:4" x14ac:dyDescent="0.25">
      <c r="C69444" s="75"/>
      <c r="D69444" s="74"/>
    </row>
    <row r="69445" spans="3:4" x14ac:dyDescent="0.25">
      <c r="C69445" s="75"/>
      <c r="D69445" s="74"/>
    </row>
    <row r="69446" spans="3:4" x14ac:dyDescent="0.25">
      <c r="C69446" s="75"/>
      <c r="D69446" s="74"/>
    </row>
    <row r="69447" spans="3:4" x14ac:dyDescent="0.25">
      <c r="C69447" s="75"/>
      <c r="D69447" s="74"/>
    </row>
    <row r="69448" spans="3:4" x14ac:dyDescent="0.25">
      <c r="C69448" s="75"/>
      <c r="D69448" s="74"/>
    </row>
    <row r="69449" spans="3:4" x14ac:dyDescent="0.25">
      <c r="C69449" s="75"/>
      <c r="D69449" s="74"/>
    </row>
    <row r="69450" spans="3:4" x14ac:dyDescent="0.25">
      <c r="C69450" s="75"/>
      <c r="D69450" s="74"/>
    </row>
    <row r="69451" spans="3:4" x14ac:dyDescent="0.25">
      <c r="C69451" s="75"/>
      <c r="D69451" s="74"/>
    </row>
    <row r="69452" spans="3:4" x14ac:dyDescent="0.25">
      <c r="C69452" s="75"/>
      <c r="D69452" s="74"/>
    </row>
    <row r="69453" spans="3:4" x14ac:dyDescent="0.25">
      <c r="C69453" s="75"/>
      <c r="D69453" s="74"/>
    </row>
    <row r="69454" spans="3:4" x14ac:dyDescent="0.25">
      <c r="C69454" s="75"/>
      <c r="D69454" s="74"/>
    </row>
    <row r="69455" spans="3:4" x14ac:dyDescent="0.25">
      <c r="C69455" s="75"/>
      <c r="D69455" s="74"/>
    </row>
    <row r="69456" spans="3:4" x14ac:dyDescent="0.25">
      <c r="C69456" s="75"/>
      <c r="D69456" s="74"/>
    </row>
    <row r="69457" spans="3:4" x14ac:dyDescent="0.25">
      <c r="C69457" s="75"/>
      <c r="D69457" s="74"/>
    </row>
    <row r="69458" spans="3:4" x14ac:dyDescent="0.25">
      <c r="C69458" s="75"/>
      <c r="D69458" s="74"/>
    </row>
    <row r="69459" spans="3:4" x14ac:dyDescent="0.25">
      <c r="C69459" s="75"/>
      <c r="D69459" s="74"/>
    </row>
    <row r="69460" spans="3:4" x14ac:dyDescent="0.25">
      <c r="C69460" s="75"/>
      <c r="D69460" s="74"/>
    </row>
    <row r="69461" spans="3:4" x14ac:dyDescent="0.25">
      <c r="C69461" s="75"/>
      <c r="D69461" s="74"/>
    </row>
    <row r="69462" spans="3:4" x14ac:dyDescent="0.25">
      <c r="C69462" s="75"/>
      <c r="D69462" s="74"/>
    </row>
    <row r="69463" spans="3:4" x14ac:dyDescent="0.25">
      <c r="C69463" s="75"/>
      <c r="D69463" s="74"/>
    </row>
    <row r="69464" spans="3:4" x14ac:dyDescent="0.25">
      <c r="C69464" s="75"/>
      <c r="D69464" s="74"/>
    </row>
    <row r="69465" spans="3:4" x14ac:dyDescent="0.25">
      <c r="C69465" s="75"/>
      <c r="D69465" s="74"/>
    </row>
    <row r="69466" spans="3:4" x14ac:dyDescent="0.25">
      <c r="C69466" s="75"/>
      <c r="D69466" s="74"/>
    </row>
    <row r="69467" spans="3:4" x14ac:dyDescent="0.25">
      <c r="C69467" s="75"/>
      <c r="D69467" s="74"/>
    </row>
    <row r="69468" spans="3:4" x14ac:dyDescent="0.25">
      <c r="C69468" s="75"/>
      <c r="D69468" s="74"/>
    </row>
    <row r="69469" spans="3:4" x14ac:dyDescent="0.25">
      <c r="C69469" s="75"/>
      <c r="D69469" s="74"/>
    </row>
    <row r="69470" spans="3:4" x14ac:dyDescent="0.25">
      <c r="C69470" s="75"/>
      <c r="D69470" s="74"/>
    </row>
    <row r="69471" spans="3:4" x14ac:dyDescent="0.25">
      <c r="C69471" s="75"/>
      <c r="D69471" s="74"/>
    </row>
    <row r="69472" spans="3:4" x14ac:dyDescent="0.25">
      <c r="C69472" s="75"/>
      <c r="D69472" s="74"/>
    </row>
    <row r="69473" spans="3:4" x14ac:dyDescent="0.25">
      <c r="C69473" s="75"/>
      <c r="D69473" s="74"/>
    </row>
    <row r="69474" spans="3:4" x14ac:dyDescent="0.25">
      <c r="C69474" s="75"/>
      <c r="D69474" s="74"/>
    </row>
    <row r="69475" spans="3:4" x14ac:dyDescent="0.25">
      <c r="C69475" s="75"/>
      <c r="D69475" s="74"/>
    </row>
    <row r="69476" spans="3:4" x14ac:dyDescent="0.25">
      <c r="C69476" s="75"/>
      <c r="D69476" s="74"/>
    </row>
    <row r="69477" spans="3:4" x14ac:dyDescent="0.25">
      <c r="C69477" s="75"/>
      <c r="D69477" s="74"/>
    </row>
    <row r="69478" spans="3:4" x14ac:dyDescent="0.25">
      <c r="C69478" s="75"/>
      <c r="D69478" s="74"/>
    </row>
    <row r="69479" spans="3:4" x14ac:dyDescent="0.25">
      <c r="C69479" s="75"/>
      <c r="D69479" s="74"/>
    </row>
    <row r="69480" spans="3:4" x14ac:dyDescent="0.25">
      <c r="C69480" s="75"/>
      <c r="D69480" s="74"/>
    </row>
    <row r="69481" spans="3:4" x14ac:dyDescent="0.25">
      <c r="C69481" s="75"/>
      <c r="D69481" s="74"/>
    </row>
    <row r="69482" spans="3:4" x14ac:dyDescent="0.25">
      <c r="C69482" s="75"/>
      <c r="D69482" s="74"/>
    </row>
    <row r="69483" spans="3:4" x14ac:dyDescent="0.25">
      <c r="C69483" s="75"/>
      <c r="D69483" s="74"/>
    </row>
    <row r="69484" spans="3:4" x14ac:dyDescent="0.25">
      <c r="C69484" s="75"/>
      <c r="D69484" s="74"/>
    </row>
    <row r="69485" spans="3:4" x14ac:dyDescent="0.25">
      <c r="C69485" s="75"/>
      <c r="D69485" s="74"/>
    </row>
    <row r="69486" spans="3:4" x14ac:dyDescent="0.25">
      <c r="C69486" s="75"/>
      <c r="D69486" s="74"/>
    </row>
    <row r="69487" spans="3:4" x14ac:dyDescent="0.25">
      <c r="C69487" s="75"/>
      <c r="D69487" s="74"/>
    </row>
    <row r="69488" spans="3:4" x14ac:dyDescent="0.25">
      <c r="C69488" s="75"/>
      <c r="D69488" s="74"/>
    </row>
    <row r="69489" spans="3:4" x14ac:dyDescent="0.25">
      <c r="C69489" s="75"/>
      <c r="D69489" s="74"/>
    </row>
    <row r="69490" spans="3:4" x14ac:dyDescent="0.25">
      <c r="C69490" s="75"/>
      <c r="D69490" s="74"/>
    </row>
    <row r="69491" spans="3:4" x14ac:dyDescent="0.25">
      <c r="C69491" s="75"/>
      <c r="D69491" s="74"/>
    </row>
    <row r="69492" spans="3:4" x14ac:dyDescent="0.25">
      <c r="C69492" s="75"/>
      <c r="D69492" s="74"/>
    </row>
    <row r="69493" spans="3:4" x14ac:dyDescent="0.25">
      <c r="C69493" s="75"/>
      <c r="D69493" s="74"/>
    </row>
    <row r="69494" spans="3:4" x14ac:dyDescent="0.25">
      <c r="C69494" s="75"/>
      <c r="D69494" s="74"/>
    </row>
    <row r="69495" spans="3:4" x14ac:dyDescent="0.25">
      <c r="C69495" s="75"/>
      <c r="D69495" s="74"/>
    </row>
    <row r="69496" spans="3:4" x14ac:dyDescent="0.25">
      <c r="C69496" s="75"/>
      <c r="D69496" s="74"/>
    </row>
    <row r="69497" spans="3:4" x14ac:dyDescent="0.25">
      <c r="C69497" s="75"/>
      <c r="D69497" s="74"/>
    </row>
    <row r="69498" spans="3:4" x14ac:dyDescent="0.25">
      <c r="C69498" s="75"/>
      <c r="D69498" s="74"/>
    </row>
    <row r="69499" spans="3:4" x14ac:dyDescent="0.25">
      <c r="C69499" s="75"/>
      <c r="D69499" s="74"/>
    </row>
    <row r="69500" spans="3:4" x14ac:dyDescent="0.25">
      <c r="C69500" s="75"/>
      <c r="D69500" s="74"/>
    </row>
    <row r="69501" spans="3:4" x14ac:dyDescent="0.25">
      <c r="C69501" s="75"/>
      <c r="D69501" s="74"/>
    </row>
    <row r="69502" spans="3:4" x14ac:dyDescent="0.25">
      <c r="C69502" s="75"/>
      <c r="D69502" s="74"/>
    </row>
    <row r="69503" spans="3:4" x14ac:dyDescent="0.25">
      <c r="C69503" s="75"/>
      <c r="D69503" s="74"/>
    </row>
    <row r="69504" spans="3:4" x14ac:dyDescent="0.25">
      <c r="C69504" s="75"/>
      <c r="D69504" s="74"/>
    </row>
    <row r="69505" spans="3:4" x14ac:dyDescent="0.25">
      <c r="C69505" s="75"/>
      <c r="D69505" s="74"/>
    </row>
    <row r="69506" spans="3:4" x14ac:dyDescent="0.25">
      <c r="C69506" s="75"/>
      <c r="D69506" s="74"/>
    </row>
    <row r="69507" spans="3:4" x14ac:dyDescent="0.25">
      <c r="C69507" s="75"/>
      <c r="D69507" s="74"/>
    </row>
    <row r="69508" spans="3:4" x14ac:dyDescent="0.25">
      <c r="C69508" s="75"/>
      <c r="D69508" s="74"/>
    </row>
    <row r="69509" spans="3:4" x14ac:dyDescent="0.25">
      <c r="C69509" s="75"/>
      <c r="D69509" s="74"/>
    </row>
    <row r="69510" spans="3:4" x14ac:dyDescent="0.25">
      <c r="C69510" s="75"/>
      <c r="D69510" s="74"/>
    </row>
    <row r="69511" spans="3:4" x14ac:dyDescent="0.25">
      <c r="C69511" s="75"/>
      <c r="D69511" s="74"/>
    </row>
    <row r="69512" spans="3:4" x14ac:dyDescent="0.25">
      <c r="C69512" s="75"/>
      <c r="D69512" s="74"/>
    </row>
    <row r="69513" spans="3:4" x14ac:dyDescent="0.25">
      <c r="C69513" s="75"/>
      <c r="D69513" s="74"/>
    </row>
    <row r="69514" spans="3:4" x14ac:dyDescent="0.25">
      <c r="C69514" s="75"/>
      <c r="D69514" s="74"/>
    </row>
    <row r="69515" spans="3:4" x14ac:dyDescent="0.25">
      <c r="C69515" s="75"/>
      <c r="D69515" s="74"/>
    </row>
    <row r="69516" spans="3:4" x14ac:dyDescent="0.25">
      <c r="C69516" s="75"/>
      <c r="D69516" s="74"/>
    </row>
    <row r="69517" spans="3:4" x14ac:dyDescent="0.25">
      <c r="C69517" s="75"/>
      <c r="D69517" s="74"/>
    </row>
    <row r="69518" spans="3:4" x14ac:dyDescent="0.25">
      <c r="C69518" s="75"/>
      <c r="D69518" s="74"/>
    </row>
    <row r="69519" spans="3:4" x14ac:dyDescent="0.25">
      <c r="C69519" s="75"/>
      <c r="D69519" s="74"/>
    </row>
    <row r="69520" spans="3:4" x14ac:dyDescent="0.25">
      <c r="C69520" s="75"/>
      <c r="D69520" s="74"/>
    </row>
    <row r="69521" spans="3:4" x14ac:dyDescent="0.25">
      <c r="C69521" s="75"/>
      <c r="D69521" s="74"/>
    </row>
    <row r="69522" spans="3:4" x14ac:dyDescent="0.25">
      <c r="C69522" s="75"/>
      <c r="D69522" s="74"/>
    </row>
    <row r="69523" spans="3:4" x14ac:dyDescent="0.25">
      <c r="C69523" s="75"/>
      <c r="D69523" s="74"/>
    </row>
    <row r="69524" spans="3:4" x14ac:dyDescent="0.25">
      <c r="C69524" s="75"/>
      <c r="D69524" s="74"/>
    </row>
    <row r="69525" spans="3:4" x14ac:dyDescent="0.25">
      <c r="C69525" s="75"/>
      <c r="D69525" s="74"/>
    </row>
    <row r="69526" spans="3:4" x14ac:dyDescent="0.25">
      <c r="C69526" s="75"/>
      <c r="D69526" s="74"/>
    </row>
    <row r="69527" spans="3:4" x14ac:dyDescent="0.25">
      <c r="C69527" s="75"/>
      <c r="D69527" s="74"/>
    </row>
    <row r="69528" spans="3:4" x14ac:dyDescent="0.25">
      <c r="C69528" s="75"/>
      <c r="D69528" s="74"/>
    </row>
    <row r="69529" spans="3:4" x14ac:dyDescent="0.25">
      <c r="C69529" s="75"/>
      <c r="D69529" s="74"/>
    </row>
    <row r="69530" spans="3:4" x14ac:dyDescent="0.25">
      <c r="C69530" s="75"/>
      <c r="D69530" s="74"/>
    </row>
    <row r="69531" spans="3:4" x14ac:dyDescent="0.25">
      <c r="C69531" s="75"/>
      <c r="D69531" s="74"/>
    </row>
    <row r="69532" spans="3:4" x14ac:dyDescent="0.25">
      <c r="C69532" s="75"/>
      <c r="D69532" s="74"/>
    </row>
    <row r="69533" spans="3:4" x14ac:dyDescent="0.25">
      <c r="C69533" s="75"/>
      <c r="D69533" s="74"/>
    </row>
    <row r="69534" spans="3:4" x14ac:dyDescent="0.25">
      <c r="C69534" s="75"/>
      <c r="D69534" s="74"/>
    </row>
    <row r="69535" spans="3:4" x14ac:dyDescent="0.25">
      <c r="C69535" s="75"/>
      <c r="D69535" s="74"/>
    </row>
    <row r="69536" spans="3:4" x14ac:dyDescent="0.25">
      <c r="C69536" s="75"/>
      <c r="D69536" s="74"/>
    </row>
    <row r="69537" spans="3:4" x14ac:dyDescent="0.25">
      <c r="C69537" s="75"/>
      <c r="D69537" s="74"/>
    </row>
    <row r="69538" spans="3:4" x14ac:dyDescent="0.25">
      <c r="C69538" s="75"/>
      <c r="D69538" s="74"/>
    </row>
    <row r="69539" spans="3:4" x14ac:dyDescent="0.25">
      <c r="C69539" s="75"/>
      <c r="D69539" s="74"/>
    </row>
    <row r="69540" spans="3:4" x14ac:dyDescent="0.25">
      <c r="C69540" s="75"/>
      <c r="D69540" s="74"/>
    </row>
    <row r="69541" spans="3:4" x14ac:dyDescent="0.25">
      <c r="C69541" s="75"/>
      <c r="D69541" s="74"/>
    </row>
    <row r="69542" spans="3:4" x14ac:dyDescent="0.25">
      <c r="C69542" s="75"/>
      <c r="D69542" s="74"/>
    </row>
    <row r="69543" spans="3:4" x14ac:dyDescent="0.25">
      <c r="C69543" s="75"/>
      <c r="D69543" s="74"/>
    </row>
    <row r="69544" spans="3:4" x14ac:dyDescent="0.25">
      <c r="C69544" s="75"/>
      <c r="D69544" s="74"/>
    </row>
    <row r="69545" spans="3:4" x14ac:dyDescent="0.25">
      <c r="C69545" s="75"/>
      <c r="D69545" s="74"/>
    </row>
    <row r="69546" spans="3:4" x14ac:dyDescent="0.25">
      <c r="C69546" s="75"/>
      <c r="D69546" s="74"/>
    </row>
    <row r="69547" spans="3:4" x14ac:dyDescent="0.25">
      <c r="C69547" s="75"/>
      <c r="D69547" s="74"/>
    </row>
    <row r="69548" spans="3:4" x14ac:dyDescent="0.25">
      <c r="C69548" s="75"/>
      <c r="D69548" s="74"/>
    </row>
    <row r="69549" spans="3:4" x14ac:dyDescent="0.25">
      <c r="C69549" s="75"/>
      <c r="D69549" s="74"/>
    </row>
    <row r="69550" spans="3:4" x14ac:dyDescent="0.25">
      <c r="C69550" s="75"/>
      <c r="D69550" s="74"/>
    </row>
    <row r="69551" spans="3:4" x14ac:dyDescent="0.25">
      <c r="C69551" s="75"/>
      <c r="D69551" s="74"/>
    </row>
    <row r="69552" spans="3:4" x14ac:dyDescent="0.25">
      <c r="C69552" s="75"/>
      <c r="D69552" s="74"/>
    </row>
    <row r="69553" spans="3:4" x14ac:dyDescent="0.25">
      <c r="C69553" s="75"/>
      <c r="D69553" s="74"/>
    </row>
    <row r="69554" spans="3:4" x14ac:dyDescent="0.25">
      <c r="C69554" s="75"/>
      <c r="D69554" s="74"/>
    </row>
    <row r="69555" spans="3:4" x14ac:dyDescent="0.25">
      <c r="C69555" s="75"/>
      <c r="D69555" s="74"/>
    </row>
    <row r="69556" spans="3:4" x14ac:dyDescent="0.25">
      <c r="C69556" s="75"/>
      <c r="D69556" s="74"/>
    </row>
    <row r="69557" spans="3:4" x14ac:dyDescent="0.25">
      <c r="C69557" s="75"/>
      <c r="D69557" s="74"/>
    </row>
    <row r="69558" spans="3:4" x14ac:dyDescent="0.25">
      <c r="C69558" s="75"/>
      <c r="D69558" s="74"/>
    </row>
    <row r="69559" spans="3:4" x14ac:dyDescent="0.25">
      <c r="C69559" s="75"/>
      <c r="D69559" s="74"/>
    </row>
    <row r="69560" spans="3:4" x14ac:dyDescent="0.25">
      <c r="C69560" s="75"/>
      <c r="D69560" s="74"/>
    </row>
    <row r="69561" spans="3:4" x14ac:dyDescent="0.25">
      <c r="C69561" s="75"/>
      <c r="D69561" s="74"/>
    </row>
    <row r="69562" spans="3:4" x14ac:dyDescent="0.25">
      <c r="C69562" s="75"/>
      <c r="D69562" s="74"/>
    </row>
    <row r="69563" spans="3:4" x14ac:dyDescent="0.25">
      <c r="C69563" s="75"/>
      <c r="D69563" s="74"/>
    </row>
    <row r="69564" spans="3:4" x14ac:dyDescent="0.25">
      <c r="C69564" s="75"/>
      <c r="D69564" s="74"/>
    </row>
    <row r="69565" spans="3:4" x14ac:dyDescent="0.25">
      <c r="C69565" s="75"/>
      <c r="D69565" s="74"/>
    </row>
    <row r="69566" spans="3:4" x14ac:dyDescent="0.25">
      <c r="C69566" s="75"/>
      <c r="D69566" s="74"/>
    </row>
    <row r="69567" spans="3:4" x14ac:dyDescent="0.25">
      <c r="C69567" s="75"/>
      <c r="D69567" s="74"/>
    </row>
    <row r="69568" spans="3:4" x14ac:dyDescent="0.25">
      <c r="C69568" s="75"/>
      <c r="D69568" s="74"/>
    </row>
    <row r="69569" spans="3:4" x14ac:dyDescent="0.25">
      <c r="C69569" s="75"/>
      <c r="D69569" s="74"/>
    </row>
    <row r="69570" spans="3:4" x14ac:dyDescent="0.25">
      <c r="C69570" s="75"/>
      <c r="D69570" s="74"/>
    </row>
    <row r="69571" spans="3:4" x14ac:dyDescent="0.25">
      <c r="C69571" s="75"/>
      <c r="D69571" s="74"/>
    </row>
    <row r="69572" spans="3:4" x14ac:dyDescent="0.25">
      <c r="C69572" s="75"/>
      <c r="D69572" s="74"/>
    </row>
    <row r="69573" spans="3:4" x14ac:dyDescent="0.25">
      <c r="C69573" s="75"/>
      <c r="D69573" s="74"/>
    </row>
    <row r="69574" spans="3:4" x14ac:dyDescent="0.25">
      <c r="C69574" s="75"/>
      <c r="D69574" s="74"/>
    </row>
    <row r="69575" spans="3:4" x14ac:dyDescent="0.25">
      <c r="C69575" s="75"/>
      <c r="D69575" s="74"/>
    </row>
    <row r="69576" spans="3:4" x14ac:dyDescent="0.25">
      <c r="C69576" s="75"/>
      <c r="D69576" s="74"/>
    </row>
    <row r="69577" spans="3:4" x14ac:dyDescent="0.25">
      <c r="C69577" s="75"/>
      <c r="D69577" s="74"/>
    </row>
    <row r="69578" spans="3:4" x14ac:dyDescent="0.25">
      <c r="C69578" s="75"/>
      <c r="D69578" s="74"/>
    </row>
    <row r="69579" spans="3:4" x14ac:dyDescent="0.25">
      <c r="C69579" s="75"/>
      <c r="D69579" s="74"/>
    </row>
    <row r="69580" spans="3:4" x14ac:dyDescent="0.25">
      <c r="C69580" s="75"/>
      <c r="D69580" s="74"/>
    </row>
    <row r="69581" spans="3:4" x14ac:dyDescent="0.25">
      <c r="C69581" s="75"/>
      <c r="D69581" s="74"/>
    </row>
    <row r="69582" spans="3:4" x14ac:dyDescent="0.25">
      <c r="C69582" s="75"/>
      <c r="D69582" s="74"/>
    </row>
    <row r="69583" spans="3:4" x14ac:dyDescent="0.25">
      <c r="C69583" s="75"/>
      <c r="D69583" s="74"/>
    </row>
    <row r="69584" spans="3:4" x14ac:dyDescent="0.25">
      <c r="C69584" s="75"/>
      <c r="D69584" s="74"/>
    </row>
    <row r="69585" spans="3:4" x14ac:dyDescent="0.25">
      <c r="C69585" s="75"/>
      <c r="D69585" s="74"/>
    </row>
    <row r="69586" spans="3:4" x14ac:dyDescent="0.25">
      <c r="C69586" s="75"/>
      <c r="D69586" s="74"/>
    </row>
    <row r="69587" spans="3:4" x14ac:dyDescent="0.25">
      <c r="C69587" s="75"/>
      <c r="D69587" s="74"/>
    </row>
    <row r="69588" spans="3:4" x14ac:dyDescent="0.25">
      <c r="C69588" s="75"/>
      <c r="D69588" s="74"/>
    </row>
    <row r="69589" spans="3:4" x14ac:dyDescent="0.25">
      <c r="C69589" s="75"/>
      <c r="D69589" s="74"/>
    </row>
    <row r="69590" spans="3:4" x14ac:dyDescent="0.25">
      <c r="C69590" s="75"/>
      <c r="D69590" s="74"/>
    </row>
    <row r="69591" spans="3:4" x14ac:dyDescent="0.25">
      <c r="C69591" s="75"/>
      <c r="D69591" s="74"/>
    </row>
    <row r="69592" spans="3:4" x14ac:dyDescent="0.25">
      <c r="C69592" s="75"/>
      <c r="D69592" s="74"/>
    </row>
    <row r="69593" spans="3:4" x14ac:dyDescent="0.25">
      <c r="C69593" s="75"/>
      <c r="D69593" s="74"/>
    </row>
    <row r="69594" spans="3:4" x14ac:dyDescent="0.25">
      <c r="C69594" s="75"/>
      <c r="D69594" s="74"/>
    </row>
    <row r="69595" spans="3:4" x14ac:dyDescent="0.25">
      <c r="C69595" s="75"/>
      <c r="D69595" s="74"/>
    </row>
    <row r="69596" spans="3:4" x14ac:dyDescent="0.25">
      <c r="C69596" s="75"/>
      <c r="D69596" s="74"/>
    </row>
    <row r="69597" spans="3:4" x14ac:dyDescent="0.25">
      <c r="C69597" s="75"/>
      <c r="D69597" s="74"/>
    </row>
    <row r="69598" spans="3:4" x14ac:dyDescent="0.25">
      <c r="C69598" s="75"/>
      <c r="D69598" s="74"/>
    </row>
    <row r="69599" spans="3:4" x14ac:dyDescent="0.25">
      <c r="C69599" s="75"/>
      <c r="D69599" s="74"/>
    </row>
    <row r="69600" spans="3:4" x14ac:dyDescent="0.25">
      <c r="C69600" s="75"/>
      <c r="D69600" s="74"/>
    </row>
    <row r="69601" spans="3:4" x14ac:dyDescent="0.25">
      <c r="C69601" s="75"/>
      <c r="D69601" s="74"/>
    </row>
    <row r="69602" spans="3:4" x14ac:dyDescent="0.25">
      <c r="C69602" s="75"/>
      <c r="D69602" s="74"/>
    </row>
    <row r="69603" spans="3:4" x14ac:dyDescent="0.25">
      <c r="C69603" s="75"/>
      <c r="D69603" s="74"/>
    </row>
    <row r="69604" spans="3:4" x14ac:dyDescent="0.25">
      <c r="C69604" s="75"/>
      <c r="D69604" s="74"/>
    </row>
    <row r="69605" spans="3:4" x14ac:dyDescent="0.25">
      <c r="C69605" s="75"/>
      <c r="D69605" s="74"/>
    </row>
    <row r="69606" spans="3:4" x14ac:dyDescent="0.25">
      <c r="C69606" s="75"/>
      <c r="D69606" s="74"/>
    </row>
    <row r="69607" spans="3:4" x14ac:dyDescent="0.25">
      <c r="C69607" s="75"/>
      <c r="D69607" s="74"/>
    </row>
    <row r="69608" spans="3:4" x14ac:dyDescent="0.25">
      <c r="C69608" s="75"/>
      <c r="D69608" s="74"/>
    </row>
    <row r="69609" spans="3:4" x14ac:dyDescent="0.25">
      <c r="C69609" s="75"/>
      <c r="D69609" s="74"/>
    </row>
    <row r="69610" spans="3:4" x14ac:dyDescent="0.25">
      <c r="C69610" s="75"/>
      <c r="D69610" s="74"/>
    </row>
    <row r="69611" spans="3:4" x14ac:dyDescent="0.25">
      <c r="C69611" s="75"/>
      <c r="D69611" s="74"/>
    </row>
    <row r="69612" spans="3:4" x14ac:dyDescent="0.25">
      <c r="C69612" s="75"/>
      <c r="D69612" s="74"/>
    </row>
    <row r="69613" spans="3:4" x14ac:dyDescent="0.25">
      <c r="C69613" s="75"/>
      <c r="D69613" s="74"/>
    </row>
    <row r="69614" spans="3:4" x14ac:dyDescent="0.25">
      <c r="C69614" s="75"/>
      <c r="D69614" s="74"/>
    </row>
    <row r="69615" spans="3:4" x14ac:dyDescent="0.25">
      <c r="C69615" s="75"/>
      <c r="D69615" s="74"/>
    </row>
    <row r="69616" spans="3:4" x14ac:dyDescent="0.25">
      <c r="C69616" s="75"/>
      <c r="D69616" s="74"/>
    </row>
    <row r="69617" spans="3:4" x14ac:dyDescent="0.25">
      <c r="C69617" s="75"/>
      <c r="D69617" s="74"/>
    </row>
    <row r="69618" spans="3:4" x14ac:dyDescent="0.25">
      <c r="C69618" s="75"/>
      <c r="D69618" s="74"/>
    </row>
    <row r="69619" spans="3:4" x14ac:dyDescent="0.25">
      <c r="C69619" s="75"/>
      <c r="D69619" s="74"/>
    </row>
    <row r="69620" spans="3:4" x14ac:dyDescent="0.25">
      <c r="C69620" s="75"/>
      <c r="D69620" s="74"/>
    </row>
    <row r="69621" spans="3:4" x14ac:dyDescent="0.25">
      <c r="C69621" s="75"/>
      <c r="D69621" s="74"/>
    </row>
    <row r="69622" spans="3:4" x14ac:dyDescent="0.25">
      <c r="C69622" s="75"/>
      <c r="D69622" s="74"/>
    </row>
    <row r="69623" spans="3:4" x14ac:dyDescent="0.25">
      <c r="C69623" s="75"/>
      <c r="D69623" s="74"/>
    </row>
    <row r="69624" spans="3:4" x14ac:dyDescent="0.25">
      <c r="C69624" s="75"/>
      <c r="D69624" s="74"/>
    </row>
    <row r="69625" spans="3:4" x14ac:dyDescent="0.25">
      <c r="C69625" s="75"/>
      <c r="D69625" s="74"/>
    </row>
    <row r="69626" spans="3:4" x14ac:dyDescent="0.25">
      <c r="C69626" s="75"/>
      <c r="D69626" s="74"/>
    </row>
    <row r="69627" spans="3:4" x14ac:dyDescent="0.25">
      <c r="C69627" s="75"/>
      <c r="D69627" s="74"/>
    </row>
    <row r="69628" spans="3:4" x14ac:dyDescent="0.25">
      <c r="C69628" s="75"/>
      <c r="D69628" s="74"/>
    </row>
    <row r="69629" spans="3:4" x14ac:dyDescent="0.25">
      <c r="C69629" s="75"/>
      <c r="D69629" s="74"/>
    </row>
    <row r="69630" spans="3:4" x14ac:dyDescent="0.25">
      <c r="C69630" s="75"/>
      <c r="D69630" s="74"/>
    </row>
    <row r="69631" spans="3:4" x14ac:dyDescent="0.25">
      <c r="C69631" s="75"/>
      <c r="D69631" s="74"/>
    </row>
    <row r="69632" spans="3:4" x14ac:dyDescent="0.25">
      <c r="C69632" s="75"/>
      <c r="D69632" s="74"/>
    </row>
    <row r="69633" spans="3:4" x14ac:dyDescent="0.25">
      <c r="C69633" s="75"/>
      <c r="D69633" s="74"/>
    </row>
    <row r="69634" spans="3:4" x14ac:dyDescent="0.25">
      <c r="C69634" s="75"/>
      <c r="D69634" s="74"/>
    </row>
    <row r="69635" spans="3:4" x14ac:dyDescent="0.25">
      <c r="C69635" s="75"/>
      <c r="D69635" s="74"/>
    </row>
    <row r="69636" spans="3:4" x14ac:dyDescent="0.25">
      <c r="C69636" s="75"/>
      <c r="D69636" s="74"/>
    </row>
    <row r="69637" spans="3:4" x14ac:dyDescent="0.25">
      <c r="C69637" s="75"/>
      <c r="D69637" s="74"/>
    </row>
    <row r="69638" spans="3:4" x14ac:dyDescent="0.25">
      <c r="C69638" s="75"/>
      <c r="D69638" s="74"/>
    </row>
    <row r="69639" spans="3:4" x14ac:dyDescent="0.25">
      <c r="C69639" s="75"/>
      <c r="D69639" s="74"/>
    </row>
    <row r="69640" spans="3:4" x14ac:dyDescent="0.25">
      <c r="C69640" s="75"/>
      <c r="D69640" s="74"/>
    </row>
    <row r="69641" spans="3:4" x14ac:dyDescent="0.25">
      <c r="C69641" s="75"/>
      <c r="D69641" s="74"/>
    </row>
    <row r="69642" spans="3:4" x14ac:dyDescent="0.25">
      <c r="C69642" s="75"/>
      <c r="D69642" s="74"/>
    </row>
    <row r="69643" spans="3:4" x14ac:dyDescent="0.25">
      <c r="C69643" s="75"/>
      <c r="D69643" s="74"/>
    </row>
    <row r="69644" spans="3:4" x14ac:dyDescent="0.25">
      <c r="C69644" s="75"/>
      <c r="D69644" s="74"/>
    </row>
    <row r="69645" spans="3:4" x14ac:dyDescent="0.25">
      <c r="C69645" s="75"/>
      <c r="D69645" s="74"/>
    </row>
    <row r="69646" spans="3:4" x14ac:dyDescent="0.25">
      <c r="C69646" s="75"/>
      <c r="D69646" s="74"/>
    </row>
    <row r="69647" spans="3:4" x14ac:dyDescent="0.25">
      <c r="C69647" s="75"/>
      <c r="D69647" s="74"/>
    </row>
    <row r="69648" spans="3:4" x14ac:dyDescent="0.25">
      <c r="C69648" s="75"/>
      <c r="D69648" s="74"/>
    </row>
    <row r="69649" spans="3:4" x14ac:dyDescent="0.25">
      <c r="C69649" s="75"/>
      <c r="D69649" s="74"/>
    </row>
    <row r="69650" spans="3:4" x14ac:dyDescent="0.25">
      <c r="C69650" s="75"/>
      <c r="D69650" s="74"/>
    </row>
    <row r="69651" spans="3:4" x14ac:dyDescent="0.25">
      <c r="C69651" s="75"/>
      <c r="D69651" s="74"/>
    </row>
    <row r="69652" spans="3:4" x14ac:dyDescent="0.25">
      <c r="C69652" s="75"/>
      <c r="D69652" s="74"/>
    </row>
    <row r="69653" spans="3:4" x14ac:dyDescent="0.25">
      <c r="C69653" s="75"/>
      <c r="D69653" s="74"/>
    </row>
    <row r="69654" spans="3:4" x14ac:dyDescent="0.25">
      <c r="C69654" s="75"/>
      <c r="D69654" s="74"/>
    </row>
    <row r="69655" spans="3:4" x14ac:dyDescent="0.25">
      <c r="C69655" s="75"/>
      <c r="D69655" s="74"/>
    </row>
    <row r="69656" spans="3:4" x14ac:dyDescent="0.25">
      <c r="C69656" s="75"/>
      <c r="D69656" s="74"/>
    </row>
    <row r="69657" spans="3:4" x14ac:dyDescent="0.25">
      <c r="C69657" s="75"/>
      <c r="D69657" s="74"/>
    </row>
    <row r="69658" spans="3:4" x14ac:dyDescent="0.25">
      <c r="C69658" s="75"/>
      <c r="D69658" s="74"/>
    </row>
    <row r="69659" spans="3:4" x14ac:dyDescent="0.25">
      <c r="C69659" s="75"/>
      <c r="D69659" s="74"/>
    </row>
    <row r="69660" spans="3:4" x14ac:dyDescent="0.25">
      <c r="C69660" s="75"/>
      <c r="D69660" s="74"/>
    </row>
    <row r="69661" spans="3:4" x14ac:dyDescent="0.25">
      <c r="C69661" s="75"/>
      <c r="D69661" s="74"/>
    </row>
    <row r="69662" spans="3:4" x14ac:dyDescent="0.25">
      <c r="C69662" s="75"/>
      <c r="D69662" s="74"/>
    </row>
    <row r="69663" spans="3:4" x14ac:dyDescent="0.25">
      <c r="C69663" s="75"/>
      <c r="D69663" s="74"/>
    </row>
    <row r="69664" spans="3:4" x14ac:dyDescent="0.25">
      <c r="C69664" s="75"/>
      <c r="D69664" s="74"/>
    </row>
    <row r="69665" spans="3:4" x14ac:dyDescent="0.25">
      <c r="C69665" s="75"/>
      <c r="D69665" s="74"/>
    </row>
    <row r="69666" spans="3:4" x14ac:dyDescent="0.25">
      <c r="C69666" s="75"/>
      <c r="D69666" s="74"/>
    </row>
    <row r="69667" spans="3:4" x14ac:dyDescent="0.25">
      <c r="C69667" s="75"/>
      <c r="D69667" s="74"/>
    </row>
    <row r="69668" spans="3:4" x14ac:dyDescent="0.25">
      <c r="C69668" s="75"/>
      <c r="D69668" s="74"/>
    </row>
    <row r="69669" spans="3:4" x14ac:dyDescent="0.25">
      <c r="C69669" s="75"/>
      <c r="D69669" s="74"/>
    </row>
    <row r="69670" spans="3:4" x14ac:dyDescent="0.25">
      <c r="C69670" s="75"/>
      <c r="D69670" s="74"/>
    </row>
    <row r="69671" spans="3:4" x14ac:dyDescent="0.25">
      <c r="C69671" s="75"/>
      <c r="D69671" s="74"/>
    </row>
    <row r="69672" spans="3:4" x14ac:dyDescent="0.25">
      <c r="C69672" s="75"/>
      <c r="D69672" s="74"/>
    </row>
    <row r="69673" spans="3:4" x14ac:dyDescent="0.25">
      <c r="C69673" s="75"/>
      <c r="D69673" s="74"/>
    </row>
    <row r="69674" spans="3:4" x14ac:dyDescent="0.25">
      <c r="C69674" s="75"/>
      <c r="D69674" s="74"/>
    </row>
    <row r="69675" spans="3:4" x14ac:dyDescent="0.25">
      <c r="C69675" s="75"/>
      <c r="D69675" s="74"/>
    </row>
    <row r="69676" spans="3:4" x14ac:dyDescent="0.25">
      <c r="C69676" s="75"/>
      <c r="D69676" s="74"/>
    </row>
    <row r="69677" spans="3:4" x14ac:dyDescent="0.25">
      <c r="C69677" s="75"/>
      <c r="D69677" s="74"/>
    </row>
    <row r="69678" spans="3:4" x14ac:dyDescent="0.25">
      <c r="C69678" s="75"/>
      <c r="D69678" s="74"/>
    </row>
    <row r="69679" spans="3:4" x14ac:dyDescent="0.25">
      <c r="C69679" s="75"/>
      <c r="D69679" s="74"/>
    </row>
    <row r="69680" spans="3:4" x14ac:dyDescent="0.25">
      <c r="C69680" s="75"/>
      <c r="D69680" s="74"/>
    </row>
    <row r="69681" spans="3:4" x14ac:dyDescent="0.25">
      <c r="C69681" s="75"/>
      <c r="D69681" s="74"/>
    </row>
    <row r="69682" spans="3:4" x14ac:dyDescent="0.25">
      <c r="C69682" s="75"/>
      <c r="D69682" s="74"/>
    </row>
    <row r="69683" spans="3:4" x14ac:dyDescent="0.25">
      <c r="C69683" s="75"/>
      <c r="D69683" s="74"/>
    </row>
    <row r="69684" spans="3:4" x14ac:dyDescent="0.25">
      <c r="C69684" s="75"/>
      <c r="D69684" s="74"/>
    </row>
    <row r="69685" spans="3:4" x14ac:dyDescent="0.25">
      <c r="C69685" s="75"/>
      <c r="D69685" s="74"/>
    </row>
    <row r="69686" spans="3:4" x14ac:dyDescent="0.25">
      <c r="C69686" s="75"/>
      <c r="D69686" s="74"/>
    </row>
    <row r="69687" spans="3:4" x14ac:dyDescent="0.25">
      <c r="C69687" s="75"/>
      <c r="D69687" s="74"/>
    </row>
    <row r="69688" spans="3:4" x14ac:dyDescent="0.25">
      <c r="C69688" s="75"/>
      <c r="D69688" s="74"/>
    </row>
    <row r="69689" spans="3:4" x14ac:dyDescent="0.25">
      <c r="C69689" s="75"/>
      <c r="D69689" s="74"/>
    </row>
    <row r="69690" spans="3:4" x14ac:dyDescent="0.25">
      <c r="C69690" s="75"/>
      <c r="D69690" s="74"/>
    </row>
    <row r="69691" spans="3:4" x14ac:dyDescent="0.25">
      <c r="C69691" s="75"/>
      <c r="D69691" s="74"/>
    </row>
    <row r="69692" spans="3:4" x14ac:dyDescent="0.25">
      <c r="C69692" s="75"/>
      <c r="D69692" s="74"/>
    </row>
    <row r="69693" spans="3:4" x14ac:dyDescent="0.25">
      <c r="C69693" s="75"/>
      <c r="D69693" s="74"/>
    </row>
    <row r="69694" spans="3:4" x14ac:dyDescent="0.25">
      <c r="C69694" s="75"/>
      <c r="D69694" s="74"/>
    </row>
    <row r="69695" spans="3:4" x14ac:dyDescent="0.25">
      <c r="C69695" s="75"/>
      <c r="D69695" s="74"/>
    </row>
    <row r="69696" spans="3:4" x14ac:dyDescent="0.25">
      <c r="C69696" s="75"/>
      <c r="D69696" s="74"/>
    </row>
    <row r="69697" spans="3:4" x14ac:dyDescent="0.25">
      <c r="C69697" s="75"/>
      <c r="D69697" s="74"/>
    </row>
    <row r="69698" spans="3:4" x14ac:dyDescent="0.25">
      <c r="C69698" s="75"/>
      <c r="D69698" s="74"/>
    </row>
    <row r="69699" spans="3:4" x14ac:dyDescent="0.25">
      <c r="C69699" s="75"/>
      <c r="D69699" s="74"/>
    </row>
    <row r="69700" spans="3:4" x14ac:dyDescent="0.25">
      <c r="C69700" s="75"/>
      <c r="D69700" s="74"/>
    </row>
    <row r="69701" spans="3:4" x14ac:dyDescent="0.25">
      <c r="C69701" s="75"/>
      <c r="D69701" s="74"/>
    </row>
    <row r="69702" spans="3:4" x14ac:dyDescent="0.25">
      <c r="C69702" s="75"/>
      <c r="D69702" s="74"/>
    </row>
    <row r="69703" spans="3:4" x14ac:dyDescent="0.25">
      <c r="C69703" s="75"/>
      <c r="D69703" s="74"/>
    </row>
    <row r="69704" spans="3:4" x14ac:dyDescent="0.25">
      <c r="C69704" s="75"/>
      <c r="D69704" s="74"/>
    </row>
    <row r="69705" spans="3:4" x14ac:dyDescent="0.25">
      <c r="C69705" s="75"/>
      <c r="D69705" s="74"/>
    </row>
    <row r="69706" spans="3:4" x14ac:dyDescent="0.25">
      <c r="C69706" s="75"/>
      <c r="D69706" s="74"/>
    </row>
    <row r="69707" spans="3:4" x14ac:dyDescent="0.25">
      <c r="C69707" s="75"/>
      <c r="D69707" s="74"/>
    </row>
    <row r="69708" spans="3:4" x14ac:dyDescent="0.25">
      <c r="C69708" s="75"/>
      <c r="D69708" s="74"/>
    </row>
    <row r="69709" spans="3:4" x14ac:dyDescent="0.25">
      <c r="C69709" s="75"/>
      <c r="D69709" s="74"/>
    </row>
    <row r="69710" spans="3:4" x14ac:dyDescent="0.25">
      <c r="C69710" s="75"/>
      <c r="D69710" s="74"/>
    </row>
    <row r="69711" spans="3:4" x14ac:dyDescent="0.25">
      <c r="C69711" s="75"/>
      <c r="D69711" s="74"/>
    </row>
    <row r="69712" spans="3:4" x14ac:dyDescent="0.25">
      <c r="C69712" s="75"/>
      <c r="D69712" s="74"/>
    </row>
    <row r="69713" spans="3:4" x14ac:dyDescent="0.25">
      <c r="C69713" s="75"/>
      <c r="D69713" s="74"/>
    </row>
    <row r="69714" spans="3:4" x14ac:dyDescent="0.25">
      <c r="C69714" s="75"/>
      <c r="D69714" s="74"/>
    </row>
    <row r="69715" spans="3:4" x14ac:dyDescent="0.25">
      <c r="C69715" s="75"/>
      <c r="D69715" s="74"/>
    </row>
    <row r="69716" spans="3:4" x14ac:dyDescent="0.25">
      <c r="C69716" s="75"/>
      <c r="D69716" s="74"/>
    </row>
    <row r="69717" spans="3:4" x14ac:dyDescent="0.25">
      <c r="C69717" s="75"/>
      <c r="D69717" s="74"/>
    </row>
    <row r="69718" spans="3:4" x14ac:dyDescent="0.25">
      <c r="C69718" s="75"/>
      <c r="D69718" s="74"/>
    </row>
    <row r="69719" spans="3:4" x14ac:dyDescent="0.25">
      <c r="C69719" s="75"/>
      <c r="D69719" s="74"/>
    </row>
    <row r="69720" spans="3:4" x14ac:dyDescent="0.25">
      <c r="C69720" s="75"/>
      <c r="D69720" s="74"/>
    </row>
    <row r="69721" spans="3:4" x14ac:dyDescent="0.25">
      <c r="C69721" s="75"/>
      <c r="D69721" s="74"/>
    </row>
    <row r="69722" spans="3:4" x14ac:dyDescent="0.25">
      <c r="C69722" s="75"/>
      <c r="D69722" s="74"/>
    </row>
    <row r="69723" spans="3:4" x14ac:dyDescent="0.25">
      <c r="C69723" s="75"/>
      <c r="D69723" s="74"/>
    </row>
    <row r="69724" spans="3:4" x14ac:dyDescent="0.25">
      <c r="C69724" s="75"/>
      <c r="D69724" s="74"/>
    </row>
    <row r="69725" spans="3:4" x14ac:dyDescent="0.25">
      <c r="C69725" s="75"/>
      <c r="D69725" s="74"/>
    </row>
    <row r="69726" spans="3:4" x14ac:dyDescent="0.25">
      <c r="C69726" s="75"/>
      <c r="D69726" s="74"/>
    </row>
    <row r="69727" spans="3:4" x14ac:dyDescent="0.25">
      <c r="C69727" s="75"/>
      <c r="D69727" s="74"/>
    </row>
    <row r="69728" spans="3:4" x14ac:dyDescent="0.25">
      <c r="C69728" s="75"/>
      <c r="D69728" s="74"/>
    </row>
    <row r="69729" spans="3:4" x14ac:dyDescent="0.25">
      <c r="C69729" s="75"/>
      <c r="D69729" s="74"/>
    </row>
    <row r="69730" spans="3:4" x14ac:dyDescent="0.25">
      <c r="C69730" s="75"/>
      <c r="D69730" s="74"/>
    </row>
    <row r="69731" spans="3:4" x14ac:dyDescent="0.25">
      <c r="C69731" s="75"/>
      <c r="D69731" s="74"/>
    </row>
    <row r="69732" spans="3:4" x14ac:dyDescent="0.25">
      <c r="C69732" s="75"/>
      <c r="D69732" s="74"/>
    </row>
    <row r="69733" spans="3:4" x14ac:dyDescent="0.25">
      <c r="C69733" s="75"/>
      <c r="D69733" s="74"/>
    </row>
    <row r="69734" spans="3:4" x14ac:dyDescent="0.25">
      <c r="C69734" s="75"/>
      <c r="D69734" s="74"/>
    </row>
    <row r="69735" spans="3:4" x14ac:dyDescent="0.25">
      <c r="C69735" s="75"/>
      <c r="D69735" s="74"/>
    </row>
    <row r="69736" spans="3:4" x14ac:dyDescent="0.25">
      <c r="C69736" s="75"/>
      <c r="D69736" s="74"/>
    </row>
    <row r="69737" spans="3:4" x14ac:dyDescent="0.25">
      <c r="C69737" s="75"/>
      <c r="D69737" s="74"/>
    </row>
    <row r="69738" spans="3:4" x14ac:dyDescent="0.25">
      <c r="C69738" s="75"/>
      <c r="D69738" s="74"/>
    </row>
    <row r="69739" spans="3:4" x14ac:dyDescent="0.25">
      <c r="C69739" s="75"/>
      <c r="D69739" s="74"/>
    </row>
    <row r="69740" spans="3:4" x14ac:dyDescent="0.25">
      <c r="C69740" s="75"/>
      <c r="D69740" s="74"/>
    </row>
    <row r="69741" spans="3:4" x14ac:dyDescent="0.25">
      <c r="C69741" s="75"/>
      <c r="D69741" s="74"/>
    </row>
    <row r="69742" spans="3:4" x14ac:dyDescent="0.25">
      <c r="C69742" s="75"/>
      <c r="D69742" s="74"/>
    </row>
    <row r="69743" spans="3:4" x14ac:dyDescent="0.25">
      <c r="C69743" s="75"/>
      <c r="D69743" s="74"/>
    </row>
    <row r="69744" spans="3:4" x14ac:dyDescent="0.25">
      <c r="C69744" s="75"/>
      <c r="D69744" s="74"/>
    </row>
    <row r="69745" spans="3:4" x14ac:dyDescent="0.25">
      <c r="C69745" s="75"/>
      <c r="D69745" s="74"/>
    </row>
    <row r="69746" spans="3:4" x14ac:dyDescent="0.25">
      <c r="C69746" s="75"/>
      <c r="D69746" s="74"/>
    </row>
    <row r="69747" spans="3:4" x14ac:dyDescent="0.25">
      <c r="C69747" s="75"/>
      <c r="D69747" s="74"/>
    </row>
    <row r="69748" spans="3:4" x14ac:dyDescent="0.25">
      <c r="C69748" s="75"/>
      <c r="D69748" s="74"/>
    </row>
    <row r="69749" spans="3:4" x14ac:dyDescent="0.25">
      <c r="C69749" s="75"/>
      <c r="D69749" s="74"/>
    </row>
    <row r="69750" spans="3:4" x14ac:dyDescent="0.25">
      <c r="C69750" s="75"/>
      <c r="D69750" s="74"/>
    </row>
    <row r="69751" spans="3:4" x14ac:dyDescent="0.25">
      <c r="C69751" s="75"/>
      <c r="D69751" s="74"/>
    </row>
    <row r="69752" spans="3:4" x14ac:dyDescent="0.25">
      <c r="C69752" s="75"/>
      <c r="D69752" s="74"/>
    </row>
    <row r="69753" spans="3:4" x14ac:dyDescent="0.25">
      <c r="C69753" s="75"/>
      <c r="D69753" s="74"/>
    </row>
    <row r="69754" spans="3:4" x14ac:dyDescent="0.25">
      <c r="C69754" s="75"/>
      <c r="D69754" s="74"/>
    </row>
    <row r="69755" spans="3:4" x14ac:dyDescent="0.25">
      <c r="C69755" s="75"/>
      <c r="D69755" s="74"/>
    </row>
    <row r="69756" spans="3:4" x14ac:dyDescent="0.25">
      <c r="C69756" s="75"/>
      <c r="D69756" s="74"/>
    </row>
    <row r="69757" spans="3:4" x14ac:dyDescent="0.25">
      <c r="C69757" s="75"/>
      <c r="D69757" s="74"/>
    </row>
    <row r="69758" spans="3:4" x14ac:dyDescent="0.25">
      <c r="C69758" s="75"/>
      <c r="D69758" s="74"/>
    </row>
    <row r="69759" spans="3:4" x14ac:dyDescent="0.25">
      <c r="C69759" s="75"/>
      <c r="D69759" s="74"/>
    </row>
    <row r="69760" spans="3:4" x14ac:dyDescent="0.25">
      <c r="C69760" s="75"/>
      <c r="D69760" s="74"/>
    </row>
    <row r="69761" spans="3:4" x14ac:dyDescent="0.25">
      <c r="C69761" s="75"/>
      <c r="D69761" s="74"/>
    </row>
    <row r="69762" spans="3:4" x14ac:dyDescent="0.25">
      <c r="C69762" s="75"/>
      <c r="D69762" s="74"/>
    </row>
    <row r="69763" spans="3:4" x14ac:dyDescent="0.25">
      <c r="C69763" s="75"/>
      <c r="D69763" s="74"/>
    </row>
    <row r="69764" spans="3:4" x14ac:dyDescent="0.25">
      <c r="C69764" s="75"/>
      <c r="D69764" s="74"/>
    </row>
    <row r="69765" spans="3:4" x14ac:dyDescent="0.25">
      <c r="C69765" s="75"/>
      <c r="D69765" s="74"/>
    </row>
    <row r="69766" spans="3:4" x14ac:dyDescent="0.25">
      <c r="C69766" s="75"/>
      <c r="D69766" s="74"/>
    </row>
    <row r="69767" spans="3:4" x14ac:dyDescent="0.25">
      <c r="C69767" s="75"/>
      <c r="D69767" s="74"/>
    </row>
    <row r="69768" spans="3:4" x14ac:dyDescent="0.25">
      <c r="C69768" s="75"/>
      <c r="D69768" s="74"/>
    </row>
    <row r="69769" spans="3:4" x14ac:dyDescent="0.25">
      <c r="C69769" s="75"/>
      <c r="D69769" s="74"/>
    </row>
    <row r="69770" spans="3:4" x14ac:dyDescent="0.25">
      <c r="C69770" s="75"/>
      <c r="D69770" s="74"/>
    </row>
    <row r="69771" spans="3:4" x14ac:dyDescent="0.25">
      <c r="C69771" s="75"/>
      <c r="D69771" s="74"/>
    </row>
    <row r="69772" spans="3:4" x14ac:dyDescent="0.25">
      <c r="C69772" s="75"/>
      <c r="D69772" s="74"/>
    </row>
    <row r="69773" spans="3:4" x14ac:dyDescent="0.25">
      <c r="C69773" s="75"/>
      <c r="D69773" s="74"/>
    </row>
    <row r="69774" spans="3:4" x14ac:dyDescent="0.25">
      <c r="C69774" s="75"/>
      <c r="D69774" s="74"/>
    </row>
    <row r="69775" spans="3:4" x14ac:dyDescent="0.25">
      <c r="C69775" s="75"/>
      <c r="D69775" s="74"/>
    </row>
    <row r="69776" spans="3:4" x14ac:dyDescent="0.25">
      <c r="C69776" s="75"/>
      <c r="D69776" s="74"/>
    </row>
    <row r="69777" spans="3:4" x14ac:dyDescent="0.25">
      <c r="C69777" s="75"/>
      <c r="D69777" s="74"/>
    </row>
    <row r="69778" spans="3:4" x14ac:dyDescent="0.25">
      <c r="C69778" s="75"/>
      <c r="D69778" s="74"/>
    </row>
    <row r="69779" spans="3:4" x14ac:dyDescent="0.25">
      <c r="C69779" s="75"/>
      <c r="D69779" s="74"/>
    </row>
    <row r="69780" spans="3:4" x14ac:dyDescent="0.25">
      <c r="C69780" s="75"/>
      <c r="D69780" s="74"/>
    </row>
    <row r="69781" spans="3:4" x14ac:dyDescent="0.25">
      <c r="C69781" s="75"/>
      <c r="D69781" s="74"/>
    </row>
    <row r="69782" spans="3:4" x14ac:dyDescent="0.25">
      <c r="C69782" s="75"/>
      <c r="D69782" s="74"/>
    </row>
    <row r="69783" spans="3:4" x14ac:dyDescent="0.25">
      <c r="C69783" s="75"/>
      <c r="D69783" s="74"/>
    </row>
    <row r="69784" spans="3:4" x14ac:dyDescent="0.25">
      <c r="C69784" s="75"/>
      <c r="D69784" s="74"/>
    </row>
    <row r="69785" spans="3:4" x14ac:dyDescent="0.25">
      <c r="C69785" s="75"/>
      <c r="D69785" s="74"/>
    </row>
    <row r="69786" spans="3:4" x14ac:dyDescent="0.25">
      <c r="C69786" s="75"/>
      <c r="D69786" s="74"/>
    </row>
    <row r="69787" spans="3:4" x14ac:dyDescent="0.25">
      <c r="C69787" s="75"/>
      <c r="D69787" s="74"/>
    </row>
    <row r="69788" spans="3:4" x14ac:dyDescent="0.25">
      <c r="C69788" s="75"/>
      <c r="D69788" s="74"/>
    </row>
    <row r="69789" spans="3:4" x14ac:dyDescent="0.25">
      <c r="C69789" s="75"/>
      <c r="D69789" s="74"/>
    </row>
    <row r="69790" spans="3:4" x14ac:dyDescent="0.25">
      <c r="C69790" s="75"/>
      <c r="D69790" s="74"/>
    </row>
    <row r="69791" spans="3:4" x14ac:dyDescent="0.25">
      <c r="C69791" s="75"/>
      <c r="D69791" s="74"/>
    </row>
    <row r="69792" spans="3:4" x14ac:dyDescent="0.25">
      <c r="C69792" s="75"/>
      <c r="D69792" s="74"/>
    </row>
    <row r="69793" spans="3:4" x14ac:dyDescent="0.25">
      <c r="C69793" s="75"/>
      <c r="D69793" s="74"/>
    </row>
    <row r="69794" spans="3:4" x14ac:dyDescent="0.25">
      <c r="C69794" s="75"/>
      <c r="D69794" s="74"/>
    </row>
    <row r="69795" spans="3:4" x14ac:dyDescent="0.25">
      <c r="C69795" s="75"/>
      <c r="D69795" s="74"/>
    </row>
    <row r="69796" spans="3:4" x14ac:dyDescent="0.25">
      <c r="C69796" s="75"/>
      <c r="D69796" s="74"/>
    </row>
    <row r="69797" spans="3:4" x14ac:dyDescent="0.25">
      <c r="C69797" s="75"/>
      <c r="D69797" s="74"/>
    </row>
    <row r="69798" spans="3:4" x14ac:dyDescent="0.25">
      <c r="C69798" s="75"/>
      <c r="D69798" s="74"/>
    </row>
    <row r="69799" spans="3:4" x14ac:dyDescent="0.25">
      <c r="C69799" s="75"/>
      <c r="D69799" s="74"/>
    </row>
    <row r="69800" spans="3:4" x14ac:dyDescent="0.25">
      <c r="C69800" s="75"/>
      <c r="D69800" s="74"/>
    </row>
    <row r="69801" spans="3:4" x14ac:dyDescent="0.25">
      <c r="C69801" s="75"/>
      <c r="D69801" s="74"/>
    </row>
    <row r="69802" spans="3:4" x14ac:dyDescent="0.25">
      <c r="C69802" s="75"/>
      <c r="D69802" s="74"/>
    </row>
    <row r="69803" spans="3:4" x14ac:dyDescent="0.25">
      <c r="C69803" s="75"/>
      <c r="D69803" s="74"/>
    </row>
    <row r="69804" spans="3:4" x14ac:dyDescent="0.25">
      <c r="C69804" s="75"/>
      <c r="D69804" s="74"/>
    </row>
    <row r="69805" spans="3:4" x14ac:dyDescent="0.25">
      <c r="C69805" s="75"/>
      <c r="D69805" s="74"/>
    </row>
    <row r="69806" spans="3:4" x14ac:dyDescent="0.25">
      <c r="C69806" s="75"/>
      <c r="D69806" s="74"/>
    </row>
    <row r="69807" spans="3:4" x14ac:dyDescent="0.25">
      <c r="C69807" s="75"/>
      <c r="D69807" s="74"/>
    </row>
    <row r="69808" spans="3:4" x14ac:dyDescent="0.25">
      <c r="C69808" s="75"/>
      <c r="D69808" s="74"/>
    </row>
    <row r="69809" spans="3:4" x14ac:dyDescent="0.25">
      <c r="C69809" s="75"/>
      <c r="D69809" s="74"/>
    </row>
    <row r="69810" spans="3:4" x14ac:dyDescent="0.25">
      <c r="C69810" s="75"/>
      <c r="D69810" s="74"/>
    </row>
    <row r="69811" spans="3:4" x14ac:dyDescent="0.25">
      <c r="C69811" s="75"/>
      <c r="D69811" s="74"/>
    </row>
    <row r="69812" spans="3:4" x14ac:dyDescent="0.25">
      <c r="C69812" s="75"/>
      <c r="D69812" s="74"/>
    </row>
    <row r="69813" spans="3:4" x14ac:dyDescent="0.25">
      <c r="C69813" s="75"/>
      <c r="D69813" s="74"/>
    </row>
    <row r="69814" spans="3:4" x14ac:dyDescent="0.25">
      <c r="C69814" s="75"/>
      <c r="D69814" s="74"/>
    </row>
    <row r="69815" spans="3:4" x14ac:dyDescent="0.25">
      <c r="C69815" s="75"/>
      <c r="D69815" s="74"/>
    </row>
    <row r="69816" spans="3:4" x14ac:dyDescent="0.25">
      <c r="C69816" s="75"/>
      <c r="D69816" s="74"/>
    </row>
    <row r="69817" spans="3:4" x14ac:dyDescent="0.25">
      <c r="C69817" s="75"/>
      <c r="D69817" s="74"/>
    </row>
    <row r="69818" spans="3:4" x14ac:dyDescent="0.25">
      <c r="C69818" s="75"/>
      <c r="D69818" s="74"/>
    </row>
    <row r="69819" spans="3:4" x14ac:dyDescent="0.25">
      <c r="C69819" s="75"/>
      <c r="D69819" s="74"/>
    </row>
    <row r="69820" spans="3:4" x14ac:dyDescent="0.25">
      <c r="C69820" s="75"/>
      <c r="D69820" s="74"/>
    </row>
    <row r="69821" spans="3:4" x14ac:dyDescent="0.25">
      <c r="C69821" s="75"/>
      <c r="D69821" s="74"/>
    </row>
    <row r="69822" spans="3:4" x14ac:dyDescent="0.25">
      <c r="C69822" s="75"/>
      <c r="D69822" s="74"/>
    </row>
    <row r="69823" spans="3:4" x14ac:dyDescent="0.25">
      <c r="C69823" s="75"/>
      <c r="D69823" s="74"/>
    </row>
    <row r="69824" spans="3:4" x14ac:dyDescent="0.25">
      <c r="C69824" s="75"/>
      <c r="D69824" s="74"/>
    </row>
    <row r="69825" spans="3:4" x14ac:dyDescent="0.25">
      <c r="C69825" s="75"/>
      <c r="D69825" s="74"/>
    </row>
    <row r="69826" spans="3:4" x14ac:dyDescent="0.25">
      <c r="C69826" s="75"/>
      <c r="D69826" s="74"/>
    </row>
    <row r="69827" spans="3:4" x14ac:dyDescent="0.25">
      <c r="C69827" s="75"/>
      <c r="D69827" s="74"/>
    </row>
    <row r="69828" spans="3:4" x14ac:dyDescent="0.25">
      <c r="C69828" s="75"/>
      <c r="D69828" s="74"/>
    </row>
    <row r="69829" spans="3:4" x14ac:dyDescent="0.25">
      <c r="C69829" s="75"/>
      <c r="D69829" s="74"/>
    </row>
    <row r="69830" spans="3:4" x14ac:dyDescent="0.25">
      <c r="C69830" s="75"/>
      <c r="D69830" s="74"/>
    </row>
    <row r="69831" spans="3:4" x14ac:dyDescent="0.25">
      <c r="C69831" s="75"/>
      <c r="D69831" s="74"/>
    </row>
    <row r="69832" spans="3:4" x14ac:dyDescent="0.25">
      <c r="C69832" s="75"/>
      <c r="D69832" s="74"/>
    </row>
    <row r="69833" spans="3:4" x14ac:dyDescent="0.25">
      <c r="C69833" s="75"/>
      <c r="D69833" s="74"/>
    </row>
    <row r="69834" spans="3:4" x14ac:dyDescent="0.25">
      <c r="C69834" s="75"/>
      <c r="D69834" s="74"/>
    </row>
    <row r="69835" spans="3:4" x14ac:dyDescent="0.25">
      <c r="C69835" s="75"/>
      <c r="D69835" s="74"/>
    </row>
    <row r="69836" spans="3:4" x14ac:dyDescent="0.25">
      <c r="C69836" s="75"/>
      <c r="D69836" s="74"/>
    </row>
    <row r="69837" spans="3:4" x14ac:dyDescent="0.25">
      <c r="C69837" s="75"/>
      <c r="D69837" s="74"/>
    </row>
    <row r="69838" spans="3:4" x14ac:dyDescent="0.25">
      <c r="C69838" s="75"/>
      <c r="D69838" s="74"/>
    </row>
    <row r="69839" spans="3:4" x14ac:dyDescent="0.25">
      <c r="C69839" s="75"/>
      <c r="D69839" s="74"/>
    </row>
    <row r="69840" spans="3:4" x14ac:dyDescent="0.25">
      <c r="C69840" s="75"/>
      <c r="D69840" s="74"/>
    </row>
    <row r="69841" spans="3:4" x14ac:dyDescent="0.25">
      <c r="C69841" s="75"/>
      <c r="D69841" s="74"/>
    </row>
    <row r="69842" spans="3:4" x14ac:dyDescent="0.25">
      <c r="C69842" s="75"/>
      <c r="D69842" s="74"/>
    </row>
    <row r="69843" spans="3:4" x14ac:dyDescent="0.25">
      <c r="C69843" s="75"/>
      <c r="D69843" s="74"/>
    </row>
    <row r="69844" spans="3:4" x14ac:dyDescent="0.25">
      <c r="C69844" s="75"/>
      <c r="D69844" s="74"/>
    </row>
    <row r="69845" spans="3:4" x14ac:dyDescent="0.25">
      <c r="C69845" s="75"/>
      <c r="D69845" s="74"/>
    </row>
    <row r="69846" spans="3:4" x14ac:dyDescent="0.25">
      <c r="C69846" s="75"/>
      <c r="D69846" s="74"/>
    </row>
    <row r="69847" spans="3:4" x14ac:dyDescent="0.25">
      <c r="C69847" s="75"/>
      <c r="D69847" s="74"/>
    </row>
    <row r="69848" spans="3:4" x14ac:dyDescent="0.25">
      <c r="C69848" s="75"/>
      <c r="D69848" s="74"/>
    </row>
    <row r="69849" spans="3:4" x14ac:dyDescent="0.25">
      <c r="C69849" s="75"/>
      <c r="D69849" s="74"/>
    </row>
    <row r="69850" spans="3:4" x14ac:dyDescent="0.25">
      <c r="C69850" s="75"/>
      <c r="D69850" s="74"/>
    </row>
    <row r="69851" spans="3:4" x14ac:dyDescent="0.25">
      <c r="C69851" s="75"/>
      <c r="D69851" s="74"/>
    </row>
    <row r="69852" spans="3:4" x14ac:dyDescent="0.25">
      <c r="C69852" s="75"/>
      <c r="D69852" s="74"/>
    </row>
    <row r="69853" spans="3:4" x14ac:dyDescent="0.25">
      <c r="C69853" s="75"/>
      <c r="D69853" s="74"/>
    </row>
    <row r="69854" spans="3:4" x14ac:dyDescent="0.25">
      <c r="C69854" s="75"/>
      <c r="D69854" s="74"/>
    </row>
    <row r="69855" spans="3:4" x14ac:dyDescent="0.25">
      <c r="C69855" s="75"/>
      <c r="D69855" s="74"/>
    </row>
    <row r="69856" spans="3:4" x14ac:dyDescent="0.25">
      <c r="C69856" s="75"/>
      <c r="D69856" s="74"/>
    </row>
    <row r="69857" spans="3:4" x14ac:dyDescent="0.25">
      <c r="C69857" s="75"/>
      <c r="D69857" s="74"/>
    </row>
    <row r="69858" spans="3:4" x14ac:dyDescent="0.25">
      <c r="C69858" s="75"/>
      <c r="D69858" s="74"/>
    </row>
    <row r="69859" spans="3:4" x14ac:dyDescent="0.25">
      <c r="C69859" s="75"/>
      <c r="D69859" s="74"/>
    </row>
    <row r="69860" spans="3:4" x14ac:dyDescent="0.25">
      <c r="C69860" s="75"/>
      <c r="D69860" s="74"/>
    </row>
    <row r="69861" spans="3:4" x14ac:dyDescent="0.25">
      <c r="C69861" s="75"/>
      <c r="D69861" s="74"/>
    </row>
    <row r="69862" spans="3:4" x14ac:dyDescent="0.25">
      <c r="C69862" s="75"/>
      <c r="D69862" s="74"/>
    </row>
    <row r="69863" spans="3:4" x14ac:dyDescent="0.25">
      <c r="C69863" s="75"/>
      <c r="D69863" s="74"/>
    </row>
    <row r="69864" spans="3:4" x14ac:dyDescent="0.25">
      <c r="C69864" s="75"/>
      <c r="D69864" s="74"/>
    </row>
    <row r="69865" spans="3:4" x14ac:dyDescent="0.25">
      <c r="C69865" s="75"/>
      <c r="D69865" s="74"/>
    </row>
    <row r="69866" spans="3:4" x14ac:dyDescent="0.25">
      <c r="C69866" s="75"/>
      <c r="D69866" s="74"/>
    </row>
    <row r="69867" spans="3:4" x14ac:dyDescent="0.25">
      <c r="C69867" s="75"/>
      <c r="D69867" s="74"/>
    </row>
    <row r="69868" spans="3:4" x14ac:dyDescent="0.25">
      <c r="C69868" s="75"/>
      <c r="D69868" s="74"/>
    </row>
    <row r="69869" spans="3:4" x14ac:dyDescent="0.25">
      <c r="C69869" s="75"/>
      <c r="D69869" s="74"/>
    </row>
    <row r="69870" spans="3:4" x14ac:dyDescent="0.25">
      <c r="C69870" s="75"/>
      <c r="D69870" s="74"/>
    </row>
    <row r="69871" spans="3:4" x14ac:dyDescent="0.25">
      <c r="C69871" s="75"/>
      <c r="D69871" s="74"/>
    </row>
    <row r="69872" spans="3:4" x14ac:dyDescent="0.25">
      <c r="C69872" s="75"/>
      <c r="D69872" s="74"/>
    </row>
    <row r="69873" spans="3:4" x14ac:dyDescent="0.25">
      <c r="C69873" s="75"/>
      <c r="D69873" s="74"/>
    </row>
    <row r="69874" spans="3:4" x14ac:dyDescent="0.25">
      <c r="C69874" s="75"/>
      <c r="D69874" s="74"/>
    </row>
    <row r="69875" spans="3:4" x14ac:dyDescent="0.25">
      <c r="C69875" s="75"/>
      <c r="D69875" s="74"/>
    </row>
    <row r="69876" spans="3:4" x14ac:dyDescent="0.25">
      <c r="C69876" s="75"/>
      <c r="D69876" s="74"/>
    </row>
    <row r="69877" spans="3:4" x14ac:dyDescent="0.25">
      <c r="C69877" s="75"/>
      <c r="D69877" s="74"/>
    </row>
    <row r="69878" spans="3:4" x14ac:dyDescent="0.25">
      <c r="C69878" s="75"/>
      <c r="D69878" s="74"/>
    </row>
    <row r="69879" spans="3:4" x14ac:dyDescent="0.25">
      <c r="C69879" s="75"/>
      <c r="D69879" s="74"/>
    </row>
    <row r="69880" spans="3:4" x14ac:dyDescent="0.25">
      <c r="C69880" s="75"/>
      <c r="D69880" s="74"/>
    </row>
    <row r="69881" spans="3:4" x14ac:dyDescent="0.25">
      <c r="C69881" s="75"/>
      <c r="D69881" s="74"/>
    </row>
    <row r="69882" spans="3:4" x14ac:dyDescent="0.25">
      <c r="C69882" s="75"/>
      <c r="D69882" s="74"/>
    </row>
    <row r="69883" spans="3:4" x14ac:dyDescent="0.25">
      <c r="C69883" s="75"/>
      <c r="D69883" s="74"/>
    </row>
    <row r="69884" spans="3:4" x14ac:dyDescent="0.25">
      <c r="C69884" s="75"/>
      <c r="D69884" s="74"/>
    </row>
    <row r="69885" spans="3:4" x14ac:dyDescent="0.25">
      <c r="C69885" s="75"/>
      <c r="D69885" s="74"/>
    </row>
    <row r="69886" spans="3:4" x14ac:dyDescent="0.25">
      <c r="C69886" s="75"/>
      <c r="D69886" s="74"/>
    </row>
    <row r="69887" spans="3:4" x14ac:dyDescent="0.25">
      <c r="C69887" s="75"/>
      <c r="D69887" s="74"/>
    </row>
    <row r="69888" spans="3:4" x14ac:dyDescent="0.25">
      <c r="C69888" s="75"/>
      <c r="D69888" s="74"/>
    </row>
    <row r="69889" spans="3:4" x14ac:dyDescent="0.25">
      <c r="C69889" s="75"/>
      <c r="D69889" s="74"/>
    </row>
    <row r="69890" spans="3:4" x14ac:dyDescent="0.25">
      <c r="C69890" s="75"/>
      <c r="D69890" s="74"/>
    </row>
    <row r="69891" spans="3:4" x14ac:dyDescent="0.25">
      <c r="C69891" s="75"/>
      <c r="D69891" s="74"/>
    </row>
    <row r="69892" spans="3:4" x14ac:dyDescent="0.25">
      <c r="C69892" s="75"/>
      <c r="D69892" s="74"/>
    </row>
    <row r="69893" spans="3:4" x14ac:dyDescent="0.25">
      <c r="C69893" s="75"/>
      <c r="D69893" s="74"/>
    </row>
    <row r="69894" spans="3:4" x14ac:dyDescent="0.25">
      <c r="C69894" s="75"/>
      <c r="D69894" s="74"/>
    </row>
    <row r="69895" spans="3:4" x14ac:dyDescent="0.25">
      <c r="C69895" s="75"/>
      <c r="D69895" s="74"/>
    </row>
    <row r="69896" spans="3:4" x14ac:dyDescent="0.25">
      <c r="C69896" s="75"/>
      <c r="D69896" s="74"/>
    </row>
    <row r="69897" spans="3:4" x14ac:dyDescent="0.25">
      <c r="C69897" s="75"/>
      <c r="D69897" s="74"/>
    </row>
    <row r="69898" spans="3:4" x14ac:dyDescent="0.25">
      <c r="C69898" s="75"/>
      <c r="D69898" s="74"/>
    </row>
    <row r="69899" spans="3:4" x14ac:dyDescent="0.25">
      <c r="C69899" s="75"/>
      <c r="D69899" s="74"/>
    </row>
    <row r="69900" spans="3:4" x14ac:dyDescent="0.25">
      <c r="C69900" s="75"/>
      <c r="D69900" s="74"/>
    </row>
    <row r="69901" spans="3:4" x14ac:dyDescent="0.25">
      <c r="C69901" s="75"/>
      <c r="D69901" s="74"/>
    </row>
    <row r="69902" spans="3:4" x14ac:dyDescent="0.25">
      <c r="C69902" s="75"/>
      <c r="D69902" s="74"/>
    </row>
    <row r="69903" spans="3:4" x14ac:dyDescent="0.25">
      <c r="C69903" s="75"/>
      <c r="D69903" s="74"/>
    </row>
    <row r="69904" spans="3:4" x14ac:dyDescent="0.25">
      <c r="C69904" s="75"/>
      <c r="D69904" s="74"/>
    </row>
    <row r="69905" spans="3:4" x14ac:dyDescent="0.25">
      <c r="C69905" s="75"/>
      <c r="D69905" s="74"/>
    </row>
    <row r="69906" spans="3:4" x14ac:dyDescent="0.25">
      <c r="C69906" s="75"/>
      <c r="D69906" s="74"/>
    </row>
    <row r="69907" spans="3:4" x14ac:dyDescent="0.25">
      <c r="C69907" s="75"/>
      <c r="D69907" s="74"/>
    </row>
    <row r="69908" spans="3:4" x14ac:dyDescent="0.25">
      <c r="C69908" s="75"/>
      <c r="D69908" s="74"/>
    </row>
    <row r="69909" spans="3:4" x14ac:dyDescent="0.25">
      <c r="C69909" s="75"/>
      <c r="D69909" s="74"/>
    </row>
    <row r="69910" spans="3:4" x14ac:dyDescent="0.25">
      <c r="C69910" s="75"/>
      <c r="D69910" s="74"/>
    </row>
    <row r="69911" spans="3:4" x14ac:dyDescent="0.25">
      <c r="C69911" s="75"/>
      <c r="D69911" s="74"/>
    </row>
    <row r="69912" spans="3:4" x14ac:dyDescent="0.25">
      <c r="C69912" s="75"/>
      <c r="D69912" s="74"/>
    </row>
    <row r="69913" spans="3:4" x14ac:dyDescent="0.25">
      <c r="C69913" s="75"/>
      <c r="D69913" s="74"/>
    </row>
    <row r="69914" spans="3:4" x14ac:dyDescent="0.25">
      <c r="C69914" s="75"/>
      <c r="D69914" s="74"/>
    </row>
    <row r="69915" spans="3:4" x14ac:dyDescent="0.25">
      <c r="C69915" s="75"/>
      <c r="D69915" s="74"/>
    </row>
    <row r="69916" spans="3:4" x14ac:dyDescent="0.25">
      <c r="C69916" s="75"/>
      <c r="D69916" s="74"/>
    </row>
    <row r="69917" spans="3:4" x14ac:dyDescent="0.25">
      <c r="C69917" s="75"/>
      <c r="D69917" s="74"/>
    </row>
    <row r="69918" spans="3:4" x14ac:dyDescent="0.25">
      <c r="C69918" s="75"/>
      <c r="D69918" s="74"/>
    </row>
    <row r="69919" spans="3:4" x14ac:dyDescent="0.25">
      <c r="C69919" s="75"/>
      <c r="D69919" s="74"/>
    </row>
    <row r="69920" spans="3:4" x14ac:dyDescent="0.25">
      <c r="C69920" s="75"/>
      <c r="D69920" s="74"/>
    </row>
    <row r="69921" spans="3:4" x14ac:dyDescent="0.25">
      <c r="C69921" s="75"/>
      <c r="D69921" s="74"/>
    </row>
    <row r="69922" spans="3:4" x14ac:dyDescent="0.25">
      <c r="C69922" s="75"/>
      <c r="D69922" s="74"/>
    </row>
    <row r="69923" spans="3:4" x14ac:dyDescent="0.25">
      <c r="C69923" s="75"/>
      <c r="D69923" s="74"/>
    </row>
    <row r="69924" spans="3:4" x14ac:dyDescent="0.25">
      <c r="C69924" s="75"/>
      <c r="D69924" s="74"/>
    </row>
    <row r="69925" spans="3:4" x14ac:dyDescent="0.25">
      <c r="C69925" s="75"/>
      <c r="D69925" s="74"/>
    </row>
    <row r="69926" spans="3:4" x14ac:dyDescent="0.25">
      <c r="C69926" s="75"/>
      <c r="D69926" s="74"/>
    </row>
    <row r="69927" spans="3:4" x14ac:dyDescent="0.25">
      <c r="C69927" s="75"/>
      <c r="D69927" s="74"/>
    </row>
    <row r="69928" spans="3:4" x14ac:dyDescent="0.25">
      <c r="C69928" s="75"/>
      <c r="D69928" s="74"/>
    </row>
    <row r="69929" spans="3:4" x14ac:dyDescent="0.25">
      <c r="C69929" s="75"/>
      <c r="D69929" s="74"/>
    </row>
    <row r="69930" spans="3:4" x14ac:dyDescent="0.25">
      <c r="C69930" s="75"/>
      <c r="D69930" s="74"/>
    </row>
    <row r="69931" spans="3:4" x14ac:dyDescent="0.25">
      <c r="C69931" s="75"/>
      <c r="D69931" s="74"/>
    </row>
    <row r="69932" spans="3:4" x14ac:dyDescent="0.25">
      <c r="C69932" s="75"/>
      <c r="D69932" s="74"/>
    </row>
    <row r="69933" spans="3:4" x14ac:dyDescent="0.25">
      <c r="C69933" s="75"/>
      <c r="D69933" s="74"/>
    </row>
    <row r="69934" spans="3:4" x14ac:dyDescent="0.25">
      <c r="C69934" s="75"/>
      <c r="D69934" s="74"/>
    </row>
    <row r="69935" spans="3:4" x14ac:dyDescent="0.25">
      <c r="C69935" s="75"/>
      <c r="D69935" s="74"/>
    </row>
    <row r="69936" spans="3:4" x14ac:dyDescent="0.25">
      <c r="C69936" s="75"/>
      <c r="D69936" s="74"/>
    </row>
    <row r="69937" spans="3:4" x14ac:dyDescent="0.25">
      <c r="C69937" s="75"/>
      <c r="D69937" s="74"/>
    </row>
    <row r="69938" spans="3:4" x14ac:dyDescent="0.25">
      <c r="C69938" s="75"/>
      <c r="D69938" s="74"/>
    </row>
    <row r="69939" spans="3:4" x14ac:dyDescent="0.25">
      <c r="C69939" s="75"/>
      <c r="D69939" s="74"/>
    </row>
    <row r="69940" spans="3:4" x14ac:dyDescent="0.25">
      <c r="C69940" s="75"/>
      <c r="D69940" s="74"/>
    </row>
    <row r="69941" spans="3:4" x14ac:dyDescent="0.25">
      <c r="C69941" s="75"/>
      <c r="D69941" s="74"/>
    </row>
    <row r="69942" spans="3:4" x14ac:dyDescent="0.25">
      <c r="C69942" s="75"/>
      <c r="D69942" s="74"/>
    </row>
    <row r="69943" spans="3:4" x14ac:dyDescent="0.25">
      <c r="C69943" s="75"/>
      <c r="D69943" s="74"/>
    </row>
    <row r="69944" spans="3:4" x14ac:dyDescent="0.25">
      <c r="C69944" s="75"/>
      <c r="D69944" s="74"/>
    </row>
    <row r="69945" spans="3:4" x14ac:dyDescent="0.25">
      <c r="C69945" s="75"/>
      <c r="D69945" s="74"/>
    </row>
    <row r="69946" spans="3:4" x14ac:dyDescent="0.25">
      <c r="C69946" s="75"/>
      <c r="D69946" s="74"/>
    </row>
    <row r="69947" spans="3:4" x14ac:dyDescent="0.25">
      <c r="C69947" s="75"/>
      <c r="D69947" s="74"/>
    </row>
    <row r="69948" spans="3:4" x14ac:dyDescent="0.25">
      <c r="C69948" s="75"/>
      <c r="D69948" s="74"/>
    </row>
    <row r="69949" spans="3:4" x14ac:dyDescent="0.25">
      <c r="C69949" s="75"/>
      <c r="D69949" s="74"/>
    </row>
    <row r="69950" spans="3:4" x14ac:dyDescent="0.25">
      <c r="C69950" s="75"/>
      <c r="D69950" s="74"/>
    </row>
    <row r="69951" spans="3:4" x14ac:dyDescent="0.25">
      <c r="C69951" s="75"/>
      <c r="D69951" s="74"/>
    </row>
    <row r="69952" spans="3:4" x14ac:dyDescent="0.25">
      <c r="C69952" s="75"/>
      <c r="D69952" s="74"/>
    </row>
    <row r="69953" spans="3:4" x14ac:dyDescent="0.25">
      <c r="C69953" s="75"/>
      <c r="D69953" s="74"/>
    </row>
    <row r="69954" spans="3:4" x14ac:dyDescent="0.25">
      <c r="C69954" s="75"/>
      <c r="D69954" s="74"/>
    </row>
    <row r="69955" spans="3:4" x14ac:dyDescent="0.25">
      <c r="C69955" s="75"/>
      <c r="D69955" s="74"/>
    </row>
    <row r="69956" spans="3:4" x14ac:dyDescent="0.25">
      <c r="C69956" s="75"/>
      <c r="D69956" s="74"/>
    </row>
    <row r="69957" spans="3:4" x14ac:dyDescent="0.25">
      <c r="C69957" s="75"/>
      <c r="D69957" s="74"/>
    </row>
    <row r="69958" spans="3:4" x14ac:dyDescent="0.25">
      <c r="C69958" s="75"/>
      <c r="D69958" s="74"/>
    </row>
    <row r="69959" spans="3:4" x14ac:dyDescent="0.25">
      <c r="C69959" s="75"/>
      <c r="D69959" s="74"/>
    </row>
    <row r="69960" spans="3:4" x14ac:dyDescent="0.25">
      <c r="C69960" s="75"/>
      <c r="D69960" s="74"/>
    </row>
    <row r="69961" spans="3:4" x14ac:dyDescent="0.25">
      <c r="C69961" s="75"/>
      <c r="D69961" s="74"/>
    </row>
    <row r="69962" spans="3:4" x14ac:dyDescent="0.25">
      <c r="C69962" s="75"/>
      <c r="D69962" s="74"/>
    </row>
    <row r="69963" spans="3:4" x14ac:dyDescent="0.25">
      <c r="C69963" s="75"/>
      <c r="D69963" s="74"/>
    </row>
    <row r="69964" spans="3:4" x14ac:dyDescent="0.25">
      <c r="C69964" s="75"/>
      <c r="D69964" s="74"/>
    </row>
    <row r="69965" spans="3:4" x14ac:dyDescent="0.25">
      <c r="C69965" s="75"/>
      <c r="D69965" s="74"/>
    </row>
    <row r="69966" spans="3:4" x14ac:dyDescent="0.25">
      <c r="C69966" s="75"/>
      <c r="D69966" s="74"/>
    </row>
    <row r="69967" spans="3:4" x14ac:dyDescent="0.25">
      <c r="C69967" s="75"/>
      <c r="D69967" s="74"/>
    </row>
    <row r="69968" spans="3:4" x14ac:dyDescent="0.25">
      <c r="C69968" s="75"/>
      <c r="D69968" s="74"/>
    </row>
    <row r="69969" spans="3:4" x14ac:dyDescent="0.25">
      <c r="C69969" s="75"/>
      <c r="D69969" s="74"/>
    </row>
    <row r="69970" spans="3:4" x14ac:dyDescent="0.25">
      <c r="C69970" s="75"/>
      <c r="D69970" s="74"/>
    </row>
    <row r="69971" spans="3:4" x14ac:dyDescent="0.25">
      <c r="C69971" s="75"/>
      <c r="D69971" s="74"/>
    </row>
    <row r="69972" spans="3:4" x14ac:dyDescent="0.25">
      <c r="C69972" s="75"/>
      <c r="D69972" s="74"/>
    </row>
    <row r="69973" spans="3:4" x14ac:dyDescent="0.25">
      <c r="C69973" s="75"/>
      <c r="D69973" s="74"/>
    </row>
    <row r="69974" spans="3:4" x14ac:dyDescent="0.25">
      <c r="C69974" s="75"/>
      <c r="D69974" s="74"/>
    </row>
    <row r="69975" spans="3:4" x14ac:dyDescent="0.25">
      <c r="C69975" s="75"/>
      <c r="D69975" s="74"/>
    </row>
    <row r="69976" spans="3:4" x14ac:dyDescent="0.25">
      <c r="C69976" s="75"/>
      <c r="D69976" s="74"/>
    </row>
    <row r="69977" spans="3:4" x14ac:dyDescent="0.25">
      <c r="C69977" s="75"/>
      <c r="D69977" s="74"/>
    </row>
    <row r="69978" spans="3:4" x14ac:dyDescent="0.25">
      <c r="C69978" s="75"/>
      <c r="D69978" s="74"/>
    </row>
    <row r="69979" spans="3:4" x14ac:dyDescent="0.25">
      <c r="C69979" s="75"/>
      <c r="D69979" s="74"/>
    </row>
    <row r="69980" spans="3:4" x14ac:dyDescent="0.25">
      <c r="C69980" s="75"/>
      <c r="D69980" s="74"/>
    </row>
    <row r="69981" spans="3:4" x14ac:dyDescent="0.25">
      <c r="C69981" s="75"/>
      <c r="D69981" s="74"/>
    </row>
    <row r="69982" spans="3:4" x14ac:dyDescent="0.25">
      <c r="C69982" s="75"/>
      <c r="D69982" s="74"/>
    </row>
    <row r="69983" spans="3:4" x14ac:dyDescent="0.25">
      <c r="C69983" s="75"/>
      <c r="D69983" s="74"/>
    </row>
    <row r="69984" spans="3:4" x14ac:dyDescent="0.25">
      <c r="C69984" s="75"/>
      <c r="D69984" s="74"/>
    </row>
    <row r="69985" spans="3:4" x14ac:dyDescent="0.25">
      <c r="C69985" s="75"/>
      <c r="D69985" s="74"/>
    </row>
    <row r="69986" spans="3:4" x14ac:dyDescent="0.25">
      <c r="C69986" s="75"/>
      <c r="D69986" s="74"/>
    </row>
    <row r="69987" spans="3:4" x14ac:dyDescent="0.25">
      <c r="C69987" s="75"/>
      <c r="D69987" s="74"/>
    </row>
    <row r="69988" spans="3:4" x14ac:dyDescent="0.25">
      <c r="C69988" s="75"/>
      <c r="D69988" s="74"/>
    </row>
    <row r="69989" spans="3:4" x14ac:dyDescent="0.25">
      <c r="C69989" s="75"/>
      <c r="D69989" s="74"/>
    </row>
    <row r="69990" spans="3:4" x14ac:dyDescent="0.25">
      <c r="C69990" s="75"/>
      <c r="D69990" s="74"/>
    </row>
    <row r="69991" spans="3:4" x14ac:dyDescent="0.25">
      <c r="C69991" s="75"/>
      <c r="D69991" s="74"/>
    </row>
    <row r="69992" spans="3:4" x14ac:dyDescent="0.25">
      <c r="C69992" s="75"/>
      <c r="D69992" s="74"/>
    </row>
    <row r="69993" spans="3:4" x14ac:dyDescent="0.25">
      <c r="C69993" s="75"/>
      <c r="D69993" s="74"/>
    </row>
    <row r="69994" spans="3:4" x14ac:dyDescent="0.25">
      <c r="C69994" s="75"/>
      <c r="D69994" s="74"/>
    </row>
    <row r="69995" spans="3:4" x14ac:dyDescent="0.25">
      <c r="C69995" s="75"/>
      <c r="D69995" s="74"/>
    </row>
    <row r="69996" spans="3:4" x14ac:dyDescent="0.25">
      <c r="C69996" s="75"/>
      <c r="D69996" s="74"/>
    </row>
    <row r="69997" spans="3:4" x14ac:dyDescent="0.25">
      <c r="C69997" s="75"/>
      <c r="D69997" s="74"/>
    </row>
    <row r="69998" spans="3:4" x14ac:dyDescent="0.25">
      <c r="C69998" s="75"/>
      <c r="D69998" s="74"/>
    </row>
    <row r="69999" spans="3:4" x14ac:dyDescent="0.25">
      <c r="C69999" s="75"/>
      <c r="D69999" s="74"/>
    </row>
    <row r="70000" spans="3:4" x14ac:dyDescent="0.25">
      <c r="C70000" s="75"/>
      <c r="D70000" s="74"/>
    </row>
    <row r="70001" spans="3:4" x14ac:dyDescent="0.25">
      <c r="C70001" s="75"/>
      <c r="D70001" s="74"/>
    </row>
    <row r="70002" spans="3:4" x14ac:dyDescent="0.25">
      <c r="C70002" s="75"/>
      <c r="D70002" s="74"/>
    </row>
    <row r="70003" spans="3:4" x14ac:dyDescent="0.25">
      <c r="C70003" s="75"/>
      <c r="D70003" s="74"/>
    </row>
    <row r="70004" spans="3:4" x14ac:dyDescent="0.25">
      <c r="C70004" s="75"/>
      <c r="D70004" s="74"/>
    </row>
    <row r="70005" spans="3:4" x14ac:dyDescent="0.25">
      <c r="C70005" s="75"/>
      <c r="D70005" s="74"/>
    </row>
    <row r="70006" spans="3:4" x14ac:dyDescent="0.25">
      <c r="C70006" s="75"/>
      <c r="D70006" s="74"/>
    </row>
    <row r="70007" spans="3:4" x14ac:dyDescent="0.25">
      <c r="C70007" s="75"/>
      <c r="D70007" s="74"/>
    </row>
    <row r="70008" spans="3:4" x14ac:dyDescent="0.25">
      <c r="C70008" s="75"/>
      <c r="D70008" s="74"/>
    </row>
    <row r="70009" spans="3:4" x14ac:dyDescent="0.25">
      <c r="C70009" s="75"/>
      <c r="D70009" s="74"/>
    </row>
    <row r="70010" spans="3:4" x14ac:dyDescent="0.25">
      <c r="C70010" s="75"/>
      <c r="D70010" s="74"/>
    </row>
    <row r="70011" spans="3:4" x14ac:dyDescent="0.25">
      <c r="C70011" s="75"/>
      <c r="D70011" s="74"/>
    </row>
    <row r="70012" spans="3:4" x14ac:dyDescent="0.25">
      <c r="C70012" s="75"/>
      <c r="D70012" s="74"/>
    </row>
    <row r="70013" spans="3:4" x14ac:dyDescent="0.25">
      <c r="C70013" s="75"/>
      <c r="D70013" s="74"/>
    </row>
    <row r="70014" spans="3:4" x14ac:dyDescent="0.25">
      <c r="C70014" s="75"/>
      <c r="D70014" s="74"/>
    </row>
    <row r="70015" spans="3:4" x14ac:dyDescent="0.25">
      <c r="C70015" s="75"/>
      <c r="D70015" s="74"/>
    </row>
    <row r="70016" spans="3:4" x14ac:dyDescent="0.25">
      <c r="C70016" s="75"/>
      <c r="D70016" s="74"/>
    </row>
    <row r="70017" spans="3:4" x14ac:dyDescent="0.25">
      <c r="C70017" s="75"/>
      <c r="D70017" s="74"/>
    </row>
    <row r="70018" spans="3:4" x14ac:dyDescent="0.25">
      <c r="C70018" s="75"/>
      <c r="D70018" s="74"/>
    </row>
    <row r="70019" spans="3:4" x14ac:dyDescent="0.25">
      <c r="C70019" s="75"/>
      <c r="D70019" s="74"/>
    </row>
    <row r="70020" spans="3:4" x14ac:dyDescent="0.25">
      <c r="C70020" s="75"/>
      <c r="D70020" s="74"/>
    </row>
    <row r="70021" spans="3:4" x14ac:dyDescent="0.25">
      <c r="C70021" s="75"/>
      <c r="D70021" s="74"/>
    </row>
    <row r="70022" spans="3:4" x14ac:dyDescent="0.25">
      <c r="C70022" s="75"/>
      <c r="D70022" s="74"/>
    </row>
    <row r="70023" spans="3:4" x14ac:dyDescent="0.25">
      <c r="C70023" s="75"/>
      <c r="D70023" s="74"/>
    </row>
    <row r="70024" spans="3:4" x14ac:dyDescent="0.25">
      <c r="C70024" s="75"/>
      <c r="D70024" s="74"/>
    </row>
    <row r="70025" spans="3:4" x14ac:dyDescent="0.25">
      <c r="C70025" s="75"/>
      <c r="D70025" s="74"/>
    </row>
    <row r="70026" spans="3:4" x14ac:dyDescent="0.25">
      <c r="C70026" s="75"/>
      <c r="D70026" s="74"/>
    </row>
    <row r="70027" spans="3:4" x14ac:dyDescent="0.25">
      <c r="C70027" s="75"/>
      <c r="D70027" s="74"/>
    </row>
    <row r="70028" spans="3:4" x14ac:dyDescent="0.25">
      <c r="C70028" s="75"/>
      <c r="D70028" s="74"/>
    </row>
    <row r="70029" spans="3:4" x14ac:dyDescent="0.25">
      <c r="C70029" s="75"/>
      <c r="D70029" s="74"/>
    </row>
    <row r="70030" spans="3:4" x14ac:dyDescent="0.25">
      <c r="C70030" s="75"/>
      <c r="D70030" s="74"/>
    </row>
    <row r="70031" spans="3:4" x14ac:dyDescent="0.25">
      <c r="C70031" s="75"/>
      <c r="D70031" s="74"/>
    </row>
    <row r="70032" spans="3:4" x14ac:dyDescent="0.25">
      <c r="C70032" s="75"/>
      <c r="D70032" s="74"/>
    </row>
    <row r="70033" spans="3:4" x14ac:dyDescent="0.25">
      <c r="C70033" s="75"/>
      <c r="D70033" s="74"/>
    </row>
    <row r="70034" spans="3:4" x14ac:dyDescent="0.25">
      <c r="C70034" s="75"/>
      <c r="D70034" s="74"/>
    </row>
    <row r="70035" spans="3:4" x14ac:dyDescent="0.25">
      <c r="C70035" s="75"/>
      <c r="D70035" s="74"/>
    </row>
    <row r="70036" spans="3:4" x14ac:dyDescent="0.25">
      <c r="C70036" s="75"/>
      <c r="D70036" s="74"/>
    </row>
    <row r="70037" spans="3:4" x14ac:dyDescent="0.25">
      <c r="C70037" s="75"/>
      <c r="D70037" s="74"/>
    </row>
    <row r="70038" spans="3:4" x14ac:dyDescent="0.25">
      <c r="C70038" s="75"/>
      <c r="D70038" s="74"/>
    </row>
    <row r="70039" spans="3:4" x14ac:dyDescent="0.25">
      <c r="C70039" s="75"/>
      <c r="D70039" s="74"/>
    </row>
    <row r="70040" spans="3:4" x14ac:dyDescent="0.25">
      <c r="C70040" s="75"/>
      <c r="D70040" s="74"/>
    </row>
    <row r="70041" spans="3:4" x14ac:dyDescent="0.25">
      <c r="C70041" s="75"/>
      <c r="D70041" s="74"/>
    </row>
    <row r="70042" spans="3:4" x14ac:dyDescent="0.25">
      <c r="C70042" s="75"/>
      <c r="D70042" s="74"/>
    </row>
    <row r="70043" spans="3:4" x14ac:dyDescent="0.25">
      <c r="C70043" s="75"/>
      <c r="D70043" s="74"/>
    </row>
    <row r="70044" spans="3:4" x14ac:dyDescent="0.25">
      <c r="C70044" s="75"/>
      <c r="D70044" s="74"/>
    </row>
    <row r="70045" spans="3:4" x14ac:dyDescent="0.25">
      <c r="C70045" s="75"/>
      <c r="D70045" s="74"/>
    </row>
    <row r="70046" spans="3:4" x14ac:dyDescent="0.25">
      <c r="C70046" s="75"/>
      <c r="D70046" s="74"/>
    </row>
    <row r="70047" spans="3:4" x14ac:dyDescent="0.25">
      <c r="C70047" s="75"/>
      <c r="D70047" s="74"/>
    </row>
    <row r="70048" spans="3:4" x14ac:dyDescent="0.25">
      <c r="C70048" s="75"/>
      <c r="D70048" s="74"/>
    </row>
    <row r="70049" spans="3:4" x14ac:dyDescent="0.25">
      <c r="C70049" s="75"/>
      <c r="D70049" s="74"/>
    </row>
    <row r="70050" spans="3:4" x14ac:dyDescent="0.25">
      <c r="C70050" s="75"/>
      <c r="D70050" s="74"/>
    </row>
    <row r="70051" spans="3:4" x14ac:dyDescent="0.25">
      <c r="C70051" s="75"/>
      <c r="D70051" s="74"/>
    </row>
    <row r="70052" spans="3:4" x14ac:dyDescent="0.25">
      <c r="C70052" s="75"/>
      <c r="D70052" s="74"/>
    </row>
    <row r="70053" spans="3:4" x14ac:dyDescent="0.25">
      <c r="C70053" s="75"/>
      <c r="D70053" s="74"/>
    </row>
    <row r="70054" spans="3:4" x14ac:dyDescent="0.25">
      <c r="C70054" s="75"/>
      <c r="D70054" s="74"/>
    </row>
    <row r="70055" spans="3:4" x14ac:dyDescent="0.25">
      <c r="C70055" s="75"/>
      <c r="D70055" s="74"/>
    </row>
    <row r="70056" spans="3:4" x14ac:dyDescent="0.25">
      <c r="C70056" s="75"/>
      <c r="D70056" s="74"/>
    </row>
    <row r="70057" spans="3:4" x14ac:dyDescent="0.25">
      <c r="C70057" s="75"/>
      <c r="D70057" s="74"/>
    </row>
    <row r="70058" spans="3:4" x14ac:dyDescent="0.25">
      <c r="C70058" s="75"/>
      <c r="D70058" s="74"/>
    </row>
    <row r="70059" spans="3:4" x14ac:dyDescent="0.25">
      <c r="C70059" s="75"/>
      <c r="D70059" s="74"/>
    </row>
    <row r="70060" spans="3:4" x14ac:dyDescent="0.25">
      <c r="C70060" s="75"/>
      <c r="D70060" s="74"/>
    </row>
    <row r="70061" spans="3:4" x14ac:dyDescent="0.25">
      <c r="C70061" s="75"/>
      <c r="D70061" s="74"/>
    </row>
    <row r="70062" spans="3:4" x14ac:dyDescent="0.25">
      <c r="C70062" s="75"/>
      <c r="D70062" s="74"/>
    </row>
    <row r="70063" spans="3:4" x14ac:dyDescent="0.25">
      <c r="C70063" s="75"/>
      <c r="D70063" s="74"/>
    </row>
    <row r="70064" spans="3:4" x14ac:dyDescent="0.25">
      <c r="C70064" s="75"/>
      <c r="D70064" s="74"/>
    </row>
    <row r="70065" spans="3:4" x14ac:dyDescent="0.25">
      <c r="C70065" s="75"/>
      <c r="D70065" s="74"/>
    </row>
    <row r="70066" spans="3:4" x14ac:dyDescent="0.25">
      <c r="C70066" s="75"/>
      <c r="D70066" s="74"/>
    </row>
    <row r="70067" spans="3:4" x14ac:dyDescent="0.25">
      <c r="C70067" s="75"/>
      <c r="D70067" s="74"/>
    </row>
    <row r="70068" spans="3:4" x14ac:dyDescent="0.25">
      <c r="C70068" s="75"/>
      <c r="D70068" s="74"/>
    </row>
    <row r="70069" spans="3:4" x14ac:dyDescent="0.25">
      <c r="C70069" s="75"/>
      <c r="D70069" s="74"/>
    </row>
    <row r="70070" spans="3:4" x14ac:dyDescent="0.25">
      <c r="C70070" s="75"/>
      <c r="D70070" s="74"/>
    </row>
    <row r="70071" spans="3:4" x14ac:dyDescent="0.25">
      <c r="C70071" s="75"/>
      <c r="D70071" s="74"/>
    </row>
    <row r="70072" spans="3:4" x14ac:dyDescent="0.25">
      <c r="C70072" s="75"/>
      <c r="D70072" s="74"/>
    </row>
    <row r="70073" spans="3:4" x14ac:dyDescent="0.25">
      <c r="C70073" s="75"/>
      <c r="D70073" s="74"/>
    </row>
    <row r="70074" spans="3:4" x14ac:dyDescent="0.25">
      <c r="C70074" s="75"/>
      <c r="D70074" s="74"/>
    </row>
    <row r="70075" spans="3:4" x14ac:dyDescent="0.25">
      <c r="C70075" s="75"/>
      <c r="D70075" s="74"/>
    </row>
    <row r="70076" spans="3:4" x14ac:dyDescent="0.25">
      <c r="C70076" s="75"/>
      <c r="D70076" s="74"/>
    </row>
    <row r="70077" spans="3:4" x14ac:dyDescent="0.25">
      <c r="C70077" s="75"/>
      <c r="D70077" s="74"/>
    </row>
    <row r="70078" spans="3:4" x14ac:dyDescent="0.25">
      <c r="C70078" s="75"/>
      <c r="D70078" s="74"/>
    </row>
    <row r="70079" spans="3:4" x14ac:dyDescent="0.25">
      <c r="C70079" s="75"/>
      <c r="D70079" s="74"/>
    </row>
    <row r="70080" spans="3:4" x14ac:dyDescent="0.25">
      <c r="C70080" s="75"/>
      <c r="D70080" s="74"/>
    </row>
    <row r="70081" spans="3:4" x14ac:dyDescent="0.25">
      <c r="C70081" s="75"/>
      <c r="D70081" s="74"/>
    </row>
    <row r="70082" spans="3:4" x14ac:dyDescent="0.25">
      <c r="C70082" s="75"/>
      <c r="D70082" s="74"/>
    </row>
    <row r="70083" spans="3:4" x14ac:dyDescent="0.25">
      <c r="C70083" s="75"/>
      <c r="D70083" s="74"/>
    </row>
    <row r="70084" spans="3:4" x14ac:dyDescent="0.25">
      <c r="C70084" s="75"/>
      <c r="D70084" s="74"/>
    </row>
    <row r="70085" spans="3:4" x14ac:dyDescent="0.25">
      <c r="C70085" s="75"/>
      <c r="D70085" s="74"/>
    </row>
    <row r="70086" spans="3:4" x14ac:dyDescent="0.25">
      <c r="C70086" s="75"/>
      <c r="D70086" s="74"/>
    </row>
    <row r="70087" spans="3:4" x14ac:dyDescent="0.25">
      <c r="C70087" s="75"/>
      <c r="D70087" s="74"/>
    </row>
    <row r="70088" spans="3:4" x14ac:dyDescent="0.25">
      <c r="C70088" s="75"/>
      <c r="D70088" s="74"/>
    </row>
    <row r="70089" spans="3:4" x14ac:dyDescent="0.25">
      <c r="C70089" s="75"/>
      <c r="D70089" s="74"/>
    </row>
    <row r="70090" spans="3:4" x14ac:dyDescent="0.25">
      <c r="C70090" s="75"/>
      <c r="D70090" s="74"/>
    </row>
    <row r="70091" spans="3:4" x14ac:dyDescent="0.25">
      <c r="C70091" s="75"/>
      <c r="D70091" s="74"/>
    </row>
    <row r="70092" spans="3:4" x14ac:dyDescent="0.25">
      <c r="C70092" s="75"/>
      <c r="D70092" s="74"/>
    </row>
    <row r="70093" spans="3:4" x14ac:dyDescent="0.25">
      <c r="C70093" s="75"/>
      <c r="D70093" s="74"/>
    </row>
    <row r="70094" spans="3:4" x14ac:dyDescent="0.25">
      <c r="C70094" s="75"/>
      <c r="D70094" s="74"/>
    </row>
    <row r="70095" spans="3:4" x14ac:dyDescent="0.25">
      <c r="C70095" s="75"/>
      <c r="D70095" s="74"/>
    </row>
    <row r="70096" spans="3:4" x14ac:dyDescent="0.25">
      <c r="C70096" s="75"/>
      <c r="D70096" s="74"/>
    </row>
    <row r="70097" spans="3:4" x14ac:dyDescent="0.25">
      <c r="C70097" s="75"/>
      <c r="D70097" s="74"/>
    </row>
    <row r="70098" spans="3:4" x14ac:dyDescent="0.25">
      <c r="C70098" s="75"/>
      <c r="D70098" s="74"/>
    </row>
    <row r="70099" spans="3:4" x14ac:dyDescent="0.25">
      <c r="C70099" s="75"/>
      <c r="D70099" s="74"/>
    </row>
    <row r="70100" spans="3:4" x14ac:dyDescent="0.25">
      <c r="C70100" s="75"/>
      <c r="D70100" s="74"/>
    </row>
    <row r="70101" spans="3:4" x14ac:dyDescent="0.25">
      <c r="C70101" s="75"/>
      <c r="D70101" s="74"/>
    </row>
    <row r="70102" spans="3:4" x14ac:dyDescent="0.25">
      <c r="C70102" s="75"/>
      <c r="D70102" s="74"/>
    </row>
    <row r="70103" spans="3:4" x14ac:dyDescent="0.25">
      <c r="C70103" s="75"/>
      <c r="D70103" s="74"/>
    </row>
    <row r="70104" spans="3:4" x14ac:dyDescent="0.25">
      <c r="C70104" s="75"/>
      <c r="D70104" s="74"/>
    </row>
    <row r="70105" spans="3:4" x14ac:dyDescent="0.25">
      <c r="C70105" s="75"/>
      <c r="D70105" s="74"/>
    </row>
    <row r="70106" spans="3:4" x14ac:dyDescent="0.25">
      <c r="C70106" s="75"/>
      <c r="D70106" s="74"/>
    </row>
    <row r="70107" spans="3:4" x14ac:dyDescent="0.25">
      <c r="C70107" s="75"/>
      <c r="D70107" s="74"/>
    </row>
    <row r="70108" spans="3:4" x14ac:dyDescent="0.25">
      <c r="C70108" s="75"/>
      <c r="D70108" s="74"/>
    </row>
    <row r="70109" spans="3:4" x14ac:dyDescent="0.25">
      <c r="C70109" s="75"/>
      <c r="D70109" s="74"/>
    </row>
    <row r="70110" spans="3:4" x14ac:dyDescent="0.25">
      <c r="C70110" s="75"/>
      <c r="D70110" s="74"/>
    </row>
    <row r="70111" spans="3:4" x14ac:dyDescent="0.25">
      <c r="C70111" s="75"/>
      <c r="D70111" s="74"/>
    </row>
    <row r="70112" spans="3:4" x14ac:dyDescent="0.25">
      <c r="C70112" s="75"/>
      <c r="D70112" s="74"/>
    </row>
    <row r="70113" spans="3:4" x14ac:dyDescent="0.25">
      <c r="C70113" s="75"/>
      <c r="D70113" s="74"/>
    </row>
    <row r="70114" spans="3:4" x14ac:dyDescent="0.25">
      <c r="C70114" s="75"/>
      <c r="D70114" s="74"/>
    </row>
    <row r="70115" spans="3:4" x14ac:dyDescent="0.25">
      <c r="C70115" s="75"/>
      <c r="D70115" s="74"/>
    </row>
    <row r="70116" spans="3:4" x14ac:dyDescent="0.25">
      <c r="C70116" s="75"/>
      <c r="D70116" s="74"/>
    </row>
    <row r="70117" spans="3:4" x14ac:dyDescent="0.25">
      <c r="C70117" s="75"/>
      <c r="D70117" s="74"/>
    </row>
    <row r="70118" spans="3:4" x14ac:dyDescent="0.25">
      <c r="C70118" s="75"/>
      <c r="D70118" s="74"/>
    </row>
    <row r="70119" spans="3:4" x14ac:dyDescent="0.25">
      <c r="C70119" s="75"/>
      <c r="D70119" s="74"/>
    </row>
    <row r="70120" spans="3:4" x14ac:dyDescent="0.25">
      <c r="C70120" s="75"/>
      <c r="D70120" s="74"/>
    </row>
    <row r="70121" spans="3:4" x14ac:dyDescent="0.25">
      <c r="C70121" s="75"/>
      <c r="D70121" s="74"/>
    </row>
    <row r="70122" spans="3:4" x14ac:dyDescent="0.25">
      <c r="C70122" s="75"/>
      <c r="D70122" s="74"/>
    </row>
    <row r="70123" spans="3:4" x14ac:dyDescent="0.25">
      <c r="C70123" s="75"/>
      <c r="D70123" s="74"/>
    </row>
    <row r="70124" spans="3:4" x14ac:dyDescent="0.25">
      <c r="C70124" s="75"/>
      <c r="D70124" s="74"/>
    </row>
    <row r="70125" spans="3:4" x14ac:dyDescent="0.25">
      <c r="C70125" s="75"/>
      <c r="D70125" s="74"/>
    </row>
    <row r="70126" spans="3:4" x14ac:dyDescent="0.25">
      <c r="C70126" s="75"/>
      <c r="D70126" s="74"/>
    </row>
    <row r="70127" spans="3:4" x14ac:dyDescent="0.25">
      <c r="C70127" s="75"/>
      <c r="D70127" s="74"/>
    </row>
    <row r="70128" spans="3:4" x14ac:dyDescent="0.25">
      <c r="C70128" s="75"/>
      <c r="D70128" s="74"/>
    </row>
    <row r="70129" spans="3:4" x14ac:dyDescent="0.25">
      <c r="C70129" s="75"/>
      <c r="D70129" s="74"/>
    </row>
    <row r="70130" spans="3:4" x14ac:dyDescent="0.25">
      <c r="C70130" s="75"/>
      <c r="D70130" s="74"/>
    </row>
    <row r="70131" spans="3:4" x14ac:dyDescent="0.25">
      <c r="C70131" s="75"/>
      <c r="D70131" s="74"/>
    </row>
    <row r="70132" spans="3:4" x14ac:dyDescent="0.25">
      <c r="C70132" s="75"/>
      <c r="D70132" s="74"/>
    </row>
    <row r="70133" spans="3:4" x14ac:dyDescent="0.25">
      <c r="C70133" s="75"/>
      <c r="D70133" s="74"/>
    </row>
    <row r="70134" spans="3:4" x14ac:dyDescent="0.25">
      <c r="C70134" s="75"/>
      <c r="D70134" s="74"/>
    </row>
    <row r="70135" spans="3:4" x14ac:dyDescent="0.25">
      <c r="C70135" s="75"/>
      <c r="D70135" s="74"/>
    </row>
    <row r="70136" spans="3:4" x14ac:dyDescent="0.25">
      <c r="C70136" s="75"/>
      <c r="D70136" s="74"/>
    </row>
    <row r="70137" spans="3:4" x14ac:dyDescent="0.25">
      <c r="C70137" s="75"/>
      <c r="D70137" s="74"/>
    </row>
    <row r="70138" spans="3:4" x14ac:dyDescent="0.25">
      <c r="C70138" s="75"/>
      <c r="D70138" s="74"/>
    </row>
    <row r="70139" spans="3:4" x14ac:dyDescent="0.25">
      <c r="C70139" s="75"/>
      <c r="D70139" s="74"/>
    </row>
    <row r="70140" spans="3:4" x14ac:dyDescent="0.25">
      <c r="C70140" s="75"/>
      <c r="D70140" s="74"/>
    </row>
    <row r="70141" spans="3:4" x14ac:dyDescent="0.25">
      <c r="C70141" s="75"/>
      <c r="D70141" s="74"/>
    </row>
    <row r="70142" spans="3:4" x14ac:dyDescent="0.25">
      <c r="C70142" s="75"/>
      <c r="D70142" s="74"/>
    </row>
    <row r="70143" spans="3:4" x14ac:dyDescent="0.25">
      <c r="C70143" s="75"/>
      <c r="D70143" s="74"/>
    </row>
    <row r="70144" spans="3:4" x14ac:dyDescent="0.25">
      <c r="C70144" s="75"/>
      <c r="D70144" s="74"/>
    </row>
    <row r="70145" spans="3:4" x14ac:dyDescent="0.25">
      <c r="C70145" s="75"/>
      <c r="D70145" s="74"/>
    </row>
    <row r="70146" spans="3:4" x14ac:dyDescent="0.25">
      <c r="C70146" s="75"/>
      <c r="D70146" s="74"/>
    </row>
    <row r="70147" spans="3:4" x14ac:dyDescent="0.25">
      <c r="C70147" s="75"/>
      <c r="D70147" s="74"/>
    </row>
    <row r="70148" spans="3:4" x14ac:dyDescent="0.25">
      <c r="C70148" s="75"/>
      <c r="D70148" s="74"/>
    </row>
    <row r="70149" spans="3:4" x14ac:dyDescent="0.25">
      <c r="C70149" s="75"/>
      <c r="D70149" s="74"/>
    </row>
    <row r="70150" spans="3:4" x14ac:dyDescent="0.25">
      <c r="C70150" s="75"/>
      <c r="D70150" s="74"/>
    </row>
    <row r="70151" spans="3:4" x14ac:dyDescent="0.25">
      <c r="C70151" s="75"/>
      <c r="D70151" s="74"/>
    </row>
    <row r="70152" spans="3:4" x14ac:dyDescent="0.25">
      <c r="C70152" s="75"/>
      <c r="D70152" s="74"/>
    </row>
    <row r="70153" spans="3:4" x14ac:dyDescent="0.25">
      <c r="C70153" s="75"/>
      <c r="D70153" s="74"/>
    </row>
    <row r="70154" spans="3:4" x14ac:dyDescent="0.25">
      <c r="C70154" s="75"/>
      <c r="D70154" s="74"/>
    </row>
    <row r="70155" spans="3:4" x14ac:dyDescent="0.25">
      <c r="C70155" s="75"/>
      <c r="D70155" s="74"/>
    </row>
    <row r="70156" spans="3:4" x14ac:dyDescent="0.25">
      <c r="C70156" s="75"/>
      <c r="D70156" s="74"/>
    </row>
    <row r="70157" spans="3:4" x14ac:dyDescent="0.25">
      <c r="C70157" s="75"/>
      <c r="D70157" s="74"/>
    </row>
    <row r="70158" spans="3:4" x14ac:dyDescent="0.25">
      <c r="C70158" s="75"/>
      <c r="D70158" s="74"/>
    </row>
    <row r="70159" spans="3:4" x14ac:dyDescent="0.25">
      <c r="C70159" s="75"/>
      <c r="D70159" s="74"/>
    </row>
    <row r="70160" spans="3:4" x14ac:dyDescent="0.25">
      <c r="C70160" s="75"/>
      <c r="D70160" s="74"/>
    </row>
    <row r="70161" spans="3:4" x14ac:dyDescent="0.25">
      <c r="C70161" s="75"/>
      <c r="D70161" s="74"/>
    </row>
    <row r="70162" spans="3:4" x14ac:dyDescent="0.25">
      <c r="C70162" s="75"/>
      <c r="D70162" s="74"/>
    </row>
    <row r="70163" spans="3:4" x14ac:dyDescent="0.25">
      <c r="C70163" s="75"/>
      <c r="D70163" s="74"/>
    </row>
    <row r="70164" spans="3:4" x14ac:dyDescent="0.25">
      <c r="C70164" s="75"/>
      <c r="D70164" s="74"/>
    </row>
    <row r="70165" spans="3:4" x14ac:dyDescent="0.25">
      <c r="C70165" s="75"/>
      <c r="D70165" s="74"/>
    </row>
    <row r="70166" spans="3:4" x14ac:dyDescent="0.25">
      <c r="C70166" s="75"/>
      <c r="D70166" s="74"/>
    </row>
    <row r="70167" spans="3:4" x14ac:dyDescent="0.25">
      <c r="C70167" s="75"/>
      <c r="D70167" s="74"/>
    </row>
    <row r="70168" spans="3:4" x14ac:dyDescent="0.25">
      <c r="C70168" s="75"/>
      <c r="D70168" s="74"/>
    </row>
    <row r="70169" spans="3:4" x14ac:dyDescent="0.25">
      <c r="C70169" s="75"/>
      <c r="D70169" s="74"/>
    </row>
    <row r="70170" spans="3:4" x14ac:dyDescent="0.25">
      <c r="C70170" s="75"/>
      <c r="D70170" s="74"/>
    </row>
    <row r="70171" spans="3:4" x14ac:dyDescent="0.25">
      <c r="C70171" s="75"/>
      <c r="D70171" s="74"/>
    </row>
    <row r="70172" spans="3:4" x14ac:dyDescent="0.25">
      <c r="C70172" s="75"/>
      <c r="D70172" s="74"/>
    </row>
    <row r="70173" spans="3:4" x14ac:dyDescent="0.25">
      <c r="C70173" s="75"/>
      <c r="D70173" s="74"/>
    </row>
    <row r="70174" spans="3:4" x14ac:dyDescent="0.25">
      <c r="C70174" s="75"/>
      <c r="D70174" s="74"/>
    </row>
    <row r="70175" spans="3:4" x14ac:dyDescent="0.25">
      <c r="C70175" s="75"/>
      <c r="D70175" s="74"/>
    </row>
    <row r="70176" spans="3:4" x14ac:dyDescent="0.25">
      <c r="C70176" s="75"/>
      <c r="D70176" s="74"/>
    </row>
    <row r="70177" spans="3:4" x14ac:dyDescent="0.25">
      <c r="C70177" s="75"/>
      <c r="D70177" s="74"/>
    </row>
    <row r="70178" spans="3:4" x14ac:dyDescent="0.25">
      <c r="C70178" s="75"/>
      <c r="D70178" s="74"/>
    </row>
    <row r="70179" spans="3:4" x14ac:dyDescent="0.25">
      <c r="C70179" s="75"/>
      <c r="D70179" s="74"/>
    </row>
    <row r="70180" spans="3:4" x14ac:dyDescent="0.25">
      <c r="C70180" s="75"/>
      <c r="D70180" s="74"/>
    </row>
    <row r="70181" spans="3:4" x14ac:dyDescent="0.25">
      <c r="C70181" s="75"/>
      <c r="D70181" s="74"/>
    </row>
    <row r="70182" spans="3:4" x14ac:dyDescent="0.25">
      <c r="C70182" s="75"/>
      <c r="D70182" s="74"/>
    </row>
    <row r="70183" spans="3:4" x14ac:dyDescent="0.25">
      <c r="C70183" s="75"/>
      <c r="D70183" s="74"/>
    </row>
    <row r="70184" spans="3:4" x14ac:dyDescent="0.25">
      <c r="C70184" s="75"/>
      <c r="D70184" s="74"/>
    </row>
    <row r="70185" spans="3:4" x14ac:dyDescent="0.25">
      <c r="C70185" s="75"/>
      <c r="D70185" s="74"/>
    </row>
    <row r="70186" spans="3:4" x14ac:dyDescent="0.25">
      <c r="C70186" s="75"/>
      <c r="D70186" s="74"/>
    </row>
    <row r="70187" spans="3:4" x14ac:dyDescent="0.25">
      <c r="C70187" s="75"/>
      <c r="D70187" s="74"/>
    </row>
    <row r="70188" spans="3:4" x14ac:dyDescent="0.25">
      <c r="C70188" s="75"/>
      <c r="D70188" s="74"/>
    </row>
    <row r="70189" spans="3:4" x14ac:dyDescent="0.25">
      <c r="C70189" s="75"/>
      <c r="D70189" s="74"/>
    </row>
    <row r="70190" spans="3:4" x14ac:dyDescent="0.25">
      <c r="C70190" s="75"/>
      <c r="D70190" s="74"/>
    </row>
    <row r="70191" spans="3:4" x14ac:dyDescent="0.25">
      <c r="C70191" s="75"/>
      <c r="D70191" s="74"/>
    </row>
    <row r="70192" spans="3:4" x14ac:dyDescent="0.25">
      <c r="C70192" s="75"/>
      <c r="D70192" s="74"/>
    </row>
    <row r="70193" spans="3:4" x14ac:dyDescent="0.25">
      <c r="C70193" s="75"/>
      <c r="D70193" s="74"/>
    </row>
    <row r="70194" spans="3:4" x14ac:dyDescent="0.25">
      <c r="C70194" s="75"/>
      <c r="D70194" s="74"/>
    </row>
    <row r="70195" spans="3:4" x14ac:dyDescent="0.25">
      <c r="C70195" s="75"/>
      <c r="D70195" s="74"/>
    </row>
    <row r="70196" spans="3:4" x14ac:dyDescent="0.25">
      <c r="C70196" s="75"/>
      <c r="D70196" s="74"/>
    </row>
    <row r="70197" spans="3:4" x14ac:dyDescent="0.25">
      <c r="C70197" s="75"/>
      <c r="D70197" s="74"/>
    </row>
    <row r="70198" spans="3:4" x14ac:dyDescent="0.25">
      <c r="C70198" s="75"/>
      <c r="D70198" s="74"/>
    </row>
    <row r="70199" spans="3:4" x14ac:dyDescent="0.25">
      <c r="C70199" s="75"/>
      <c r="D70199" s="74"/>
    </row>
    <row r="70200" spans="3:4" x14ac:dyDescent="0.25">
      <c r="C70200" s="75"/>
      <c r="D70200" s="74"/>
    </row>
    <row r="70201" spans="3:4" x14ac:dyDescent="0.25">
      <c r="C70201" s="75"/>
      <c r="D70201" s="74"/>
    </row>
    <row r="70202" spans="3:4" x14ac:dyDescent="0.25">
      <c r="C70202" s="75"/>
      <c r="D70202" s="74"/>
    </row>
    <row r="70203" spans="3:4" x14ac:dyDescent="0.25">
      <c r="C70203" s="75"/>
      <c r="D70203" s="74"/>
    </row>
    <row r="70204" spans="3:4" x14ac:dyDescent="0.25">
      <c r="C70204" s="75"/>
      <c r="D70204" s="74"/>
    </row>
    <row r="70205" spans="3:4" x14ac:dyDescent="0.25">
      <c r="C70205" s="75"/>
      <c r="D70205" s="74"/>
    </row>
    <row r="70206" spans="3:4" x14ac:dyDescent="0.25">
      <c r="C70206" s="75"/>
      <c r="D70206" s="74"/>
    </row>
    <row r="70207" spans="3:4" x14ac:dyDescent="0.25">
      <c r="C70207" s="75"/>
      <c r="D70207" s="74"/>
    </row>
    <row r="70208" spans="3:4" x14ac:dyDescent="0.25">
      <c r="C70208" s="75"/>
      <c r="D70208" s="74"/>
    </row>
    <row r="70209" spans="3:4" x14ac:dyDescent="0.25">
      <c r="C70209" s="75"/>
      <c r="D70209" s="74"/>
    </row>
    <row r="70210" spans="3:4" x14ac:dyDescent="0.25">
      <c r="C70210" s="75"/>
      <c r="D70210" s="74"/>
    </row>
    <row r="70211" spans="3:4" x14ac:dyDescent="0.25">
      <c r="C70211" s="75"/>
      <c r="D70211" s="74"/>
    </row>
    <row r="70212" spans="3:4" x14ac:dyDescent="0.25">
      <c r="C70212" s="75"/>
      <c r="D70212" s="74"/>
    </row>
    <row r="70213" spans="3:4" x14ac:dyDescent="0.25">
      <c r="C70213" s="75"/>
      <c r="D70213" s="74"/>
    </row>
    <row r="70214" spans="3:4" x14ac:dyDescent="0.25">
      <c r="C70214" s="75"/>
      <c r="D70214" s="74"/>
    </row>
    <row r="70215" spans="3:4" x14ac:dyDescent="0.25">
      <c r="C70215" s="75"/>
      <c r="D70215" s="74"/>
    </row>
    <row r="70216" spans="3:4" x14ac:dyDescent="0.25">
      <c r="C70216" s="75"/>
      <c r="D70216" s="74"/>
    </row>
    <row r="70217" spans="3:4" x14ac:dyDescent="0.25">
      <c r="C70217" s="75"/>
      <c r="D70217" s="74"/>
    </row>
    <row r="70218" spans="3:4" x14ac:dyDescent="0.25">
      <c r="C70218" s="75"/>
      <c r="D70218" s="74"/>
    </row>
    <row r="70219" spans="3:4" x14ac:dyDescent="0.25">
      <c r="C70219" s="75"/>
      <c r="D70219" s="74"/>
    </row>
    <row r="70220" spans="3:4" x14ac:dyDescent="0.25">
      <c r="C70220" s="75"/>
      <c r="D70220" s="74"/>
    </row>
    <row r="70221" spans="3:4" x14ac:dyDescent="0.25">
      <c r="C70221" s="75"/>
      <c r="D70221" s="74"/>
    </row>
    <row r="70222" spans="3:4" x14ac:dyDescent="0.25">
      <c r="C70222" s="75"/>
      <c r="D70222" s="74"/>
    </row>
    <row r="70223" spans="3:4" x14ac:dyDescent="0.25">
      <c r="C70223" s="75"/>
      <c r="D70223" s="74"/>
    </row>
    <row r="70224" spans="3:4" x14ac:dyDescent="0.25">
      <c r="C70224" s="75"/>
      <c r="D70224" s="74"/>
    </row>
    <row r="70225" spans="3:4" x14ac:dyDescent="0.25">
      <c r="C70225" s="75"/>
      <c r="D70225" s="74"/>
    </row>
    <row r="70226" spans="3:4" x14ac:dyDescent="0.25">
      <c r="C70226" s="75"/>
      <c r="D70226" s="74"/>
    </row>
    <row r="70227" spans="3:4" x14ac:dyDescent="0.25">
      <c r="C70227" s="75"/>
      <c r="D70227" s="74"/>
    </row>
    <row r="70228" spans="3:4" x14ac:dyDescent="0.25">
      <c r="C70228" s="75"/>
      <c r="D70228" s="74"/>
    </row>
    <row r="70229" spans="3:4" x14ac:dyDescent="0.25">
      <c r="C70229" s="75"/>
      <c r="D70229" s="74"/>
    </row>
    <row r="70230" spans="3:4" x14ac:dyDescent="0.25">
      <c r="C70230" s="75"/>
      <c r="D70230" s="74"/>
    </row>
    <row r="70231" spans="3:4" x14ac:dyDescent="0.25">
      <c r="C70231" s="75"/>
      <c r="D70231" s="74"/>
    </row>
    <row r="70232" spans="3:4" x14ac:dyDescent="0.25">
      <c r="C70232" s="75"/>
      <c r="D70232" s="74"/>
    </row>
    <row r="70233" spans="3:4" x14ac:dyDescent="0.25">
      <c r="C70233" s="75"/>
      <c r="D70233" s="74"/>
    </row>
    <row r="70234" spans="3:4" x14ac:dyDescent="0.25">
      <c r="C70234" s="75"/>
      <c r="D70234" s="74"/>
    </row>
    <row r="70235" spans="3:4" x14ac:dyDescent="0.25">
      <c r="C70235" s="75"/>
      <c r="D70235" s="74"/>
    </row>
    <row r="70236" spans="3:4" x14ac:dyDescent="0.25">
      <c r="C70236" s="75"/>
      <c r="D70236" s="74"/>
    </row>
    <row r="70237" spans="3:4" x14ac:dyDescent="0.25">
      <c r="C70237" s="75"/>
      <c r="D70237" s="74"/>
    </row>
    <row r="70238" spans="3:4" x14ac:dyDescent="0.25">
      <c r="C70238" s="75"/>
      <c r="D70238" s="74"/>
    </row>
    <row r="70239" spans="3:4" x14ac:dyDescent="0.25">
      <c r="C70239" s="75"/>
      <c r="D70239" s="74"/>
    </row>
    <row r="70240" spans="3:4" x14ac:dyDescent="0.25">
      <c r="C70240" s="75"/>
      <c r="D70240" s="74"/>
    </row>
    <row r="70241" spans="3:4" x14ac:dyDescent="0.25">
      <c r="C70241" s="75"/>
      <c r="D70241" s="74"/>
    </row>
    <row r="70242" spans="3:4" x14ac:dyDescent="0.25">
      <c r="C70242" s="75"/>
      <c r="D70242" s="74"/>
    </row>
    <row r="70243" spans="3:4" x14ac:dyDescent="0.25">
      <c r="C70243" s="75"/>
      <c r="D70243" s="74"/>
    </row>
    <row r="70244" spans="3:4" x14ac:dyDescent="0.25">
      <c r="C70244" s="75"/>
      <c r="D70244" s="74"/>
    </row>
    <row r="70245" spans="3:4" x14ac:dyDescent="0.25">
      <c r="C70245" s="75"/>
      <c r="D70245" s="74"/>
    </row>
    <row r="70246" spans="3:4" x14ac:dyDescent="0.25">
      <c r="C70246" s="75"/>
      <c r="D70246" s="74"/>
    </row>
    <row r="70247" spans="3:4" x14ac:dyDescent="0.25">
      <c r="C70247" s="75"/>
      <c r="D70247" s="74"/>
    </row>
    <row r="70248" spans="3:4" x14ac:dyDescent="0.25">
      <c r="C70248" s="75"/>
      <c r="D70248" s="74"/>
    </row>
    <row r="70249" spans="3:4" x14ac:dyDescent="0.25">
      <c r="C70249" s="75"/>
      <c r="D70249" s="74"/>
    </row>
    <row r="70250" spans="3:4" x14ac:dyDescent="0.25">
      <c r="C70250" s="75"/>
      <c r="D70250" s="74"/>
    </row>
    <row r="70251" spans="3:4" x14ac:dyDescent="0.25">
      <c r="C70251" s="75"/>
      <c r="D70251" s="74"/>
    </row>
    <row r="70252" spans="3:4" x14ac:dyDescent="0.25">
      <c r="C70252" s="75"/>
      <c r="D70252" s="74"/>
    </row>
    <row r="70253" spans="3:4" x14ac:dyDescent="0.25">
      <c r="C70253" s="75"/>
      <c r="D70253" s="74"/>
    </row>
    <row r="70254" spans="3:4" x14ac:dyDescent="0.25">
      <c r="C70254" s="75"/>
      <c r="D70254" s="74"/>
    </row>
    <row r="70255" spans="3:4" x14ac:dyDescent="0.25">
      <c r="C70255" s="75"/>
      <c r="D70255" s="74"/>
    </row>
    <row r="70256" spans="3:4" x14ac:dyDescent="0.25">
      <c r="C70256" s="75"/>
      <c r="D70256" s="74"/>
    </row>
    <row r="70257" spans="3:4" x14ac:dyDescent="0.25">
      <c r="C70257" s="75"/>
      <c r="D70257" s="74"/>
    </row>
    <row r="70258" spans="3:4" x14ac:dyDescent="0.25">
      <c r="C70258" s="75"/>
      <c r="D70258" s="74"/>
    </row>
    <row r="70259" spans="3:4" x14ac:dyDescent="0.25">
      <c r="C70259" s="75"/>
      <c r="D70259" s="74"/>
    </row>
    <row r="70260" spans="3:4" x14ac:dyDescent="0.25">
      <c r="C70260" s="75"/>
      <c r="D70260" s="74"/>
    </row>
    <row r="70261" spans="3:4" x14ac:dyDescent="0.25">
      <c r="C70261" s="75"/>
      <c r="D70261" s="74"/>
    </row>
    <row r="70262" spans="3:4" x14ac:dyDescent="0.25">
      <c r="C70262" s="75"/>
      <c r="D70262" s="74"/>
    </row>
    <row r="70263" spans="3:4" x14ac:dyDescent="0.25">
      <c r="C70263" s="75"/>
      <c r="D70263" s="74"/>
    </row>
    <row r="70264" spans="3:4" x14ac:dyDescent="0.25">
      <c r="C70264" s="75"/>
      <c r="D70264" s="74"/>
    </row>
    <row r="70265" spans="3:4" x14ac:dyDescent="0.25">
      <c r="C70265" s="75"/>
      <c r="D70265" s="74"/>
    </row>
    <row r="70266" spans="3:4" x14ac:dyDescent="0.25">
      <c r="C70266" s="75"/>
      <c r="D70266" s="74"/>
    </row>
    <row r="70267" spans="3:4" x14ac:dyDescent="0.25">
      <c r="C70267" s="75"/>
      <c r="D70267" s="74"/>
    </row>
    <row r="70268" spans="3:4" x14ac:dyDescent="0.25">
      <c r="C70268" s="75"/>
      <c r="D70268" s="74"/>
    </row>
    <row r="70269" spans="3:4" x14ac:dyDescent="0.25">
      <c r="C70269" s="75"/>
      <c r="D70269" s="74"/>
    </row>
    <row r="70270" spans="3:4" x14ac:dyDescent="0.25">
      <c r="C70270" s="75"/>
      <c r="D70270" s="74"/>
    </row>
    <row r="70271" spans="3:4" x14ac:dyDescent="0.25">
      <c r="C70271" s="75"/>
      <c r="D70271" s="74"/>
    </row>
    <row r="70272" spans="3:4" x14ac:dyDescent="0.25">
      <c r="C70272" s="75"/>
      <c r="D70272" s="74"/>
    </row>
    <row r="70273" spans="3:4" x14ac:dyDescent="0.25">
      <c r="C70273" s="75"/>
      <c r="D70273" s="74"/>
    </row>
    <row r="70274" spans="3:4" x14ac:dyDescent="0.25">
      <c r="C70274" s="75"/>
      <c r="D70274" s="74"/>
    </row>
    <row r="70275" spans="3:4" x14ac:dyDescent="0.25">
      <c r="C70275" s="75"/>
      <c r="D70275" s="74"/>
    </row>
    <row r="70276" spans="3:4" x14ac:dyDescent="0.25">
      <c r="C70276" s="75"/>
      <c r="D70276" s="74"/>
    </row>
    <row r="70277" spans="3:4" x14ac:dyDescent="0.25">
      <c r="C70277" s="75"/>
      <c r="D70277" s="74"/>
    </row>
    <row r="70278" spans="3:4" x14ac:dyDescent="0.25">
      <c r="C70278" s="75"/>
      <c r="D70278" s="74"/>
    </row>
    <row r="70279" spans="3:4" x14ac:dyDescent="0.25">
      <c r="C70279" s="75"/>
      <c r="D70279" s="74"/>
    </row>
    <row r="70280" spans="3:4" x14ac:dyDescent="0.25">
      <c r="C70280" s="75"/>
      <c r="D70280" s="74"/>
    </row>
    <row r="70281" spans="3:4" x14ac:dyDescent="0.25">
      <c r="C70281" s="75"/>
      <c r="D70281" s="74"/>
    </row>
    <row r="70282" spans="3:4" x14ac:dyDescent="0.25">
      <c r="C70282" s="75"/>
      <c r="D70282" s="74"/>
    </row>
    <row r="70283" spans="3:4" x14ac:dyDescent="0.25">
      <c r="C70283" s="75"/>
      <c r="D70283" s="74"/>
    </row>
    <row r="70284" spans="3:4" x14ac:dyDescent="0.25">
      <c r="C70284" s="75"/>
      <c r="D70284" s="74"/>
    </row>
    <row r="70285" spans="3:4" x14ac:dyDescent="0.25">
      <c r="C70285" s="75"/>
      <c r="D70285" s="74"/>
    </row>
    <row r="70286" spans="3:4" x14ac:dyDescent="0.25">
      <c r="C70286" s="75"/>
      <c r="D70286" s="74"/>
    </row>
    <row r="70287" spans="3:4" x14ac:dyDescent="0.25">
      <c r="C70287" s="75"/>
      <c r="D70287" s="74"/>
    </row>
    <row r="70288" spans="3:4" x14ac:dyDescent="0.25">
      <c r="C70288" s="75"/>
      <c r="D70288" s="74"/>
    </row>
    <row r="70289" spans="3:4" x14ac:dyDescent="0.25">
      <c r="C70289" s="75"/>
      <c r="D70289" s="74"/>
    </row>
    <row r="70290" spans="3:4" x14ac:dyDescent="0.25">
      <c r="C70290" s="75"/>
      <c r="D70290" s="74"/>
    </row>
    <row r="70291" spans="3:4" x14ac:dyDescent="0.25">
      <c r="C70291" s="75"/>
      <c r="D70291" s="74"/>
    </row>
    <row r="70292" spans="3:4" x14ac:dyDescent="0.25">
      <c r="C70292" s="75"/>
      <c r="D70292" s="74"/>
    </row>
    <row r="70293" spans="3:4" x14ac:dyDescent="0.25">
      <c r="C70293" s="75"/>
      <c r="D70293" s="74"/>
    </row>
    <row r="70294" spans="3:4" x14ac:dyDescent="0.25">
      <c r="C70294" s="75"/>
      <c r="D70294" s="74"/>
    </row>
    <row r="70295" spans="3:4" x14ac:dyDescent="0.25">
      <c r="C70295" s="75"/>
      <c r="D70295" s="74"/>
    </row>
    <row r="70296" spans="3:4" x14ac:dyDescent="0.25">
      <c r="C70296" s="75"/>
      <c r="D70296" s="74"/>
    </row>
    <row r="70297" spans="3:4" x14ac:dyDescent="0.25">
      <c r="C70297" s="75"/>
      <c r="D70297" s="74"/>
    </row>
    <row r="70298" spans="3:4" x14ac:dyDescent="0.25">
      <c r="C70298" s="75"/>
      <c r="D70298" s="74"/>
    </row>
    <row r="70299" spans="3:4" x14ac:dyDescent="0.25">
      <c r="C70299" s="75"/>
      <c r="D70299" s="74"/>
    </row>
    <row r="70300" spans="3:4" x14ac:dyDescent="0.25">
      <c r="C70300" s="75"/>
      <c r="D70300" s="74"/>
    </row>
    <row r="70301" spans="3:4" x14ac:dyDescent="0.25">
      <c r="C70301" s="75"/>
      <c r="D70301" s="74"/>
    </row>
    <row r="70302" spans="3:4" x14ac:dyDescent="0.25">
      <c r="C70302" s="75"/>
      <c r="D70302" s="74"/>
    </row>
    <row r="70303" spans="3:4" x14ac:dyDescent="0.25">
      <c r="C70303" s="75"/>
      <c r="D70303" s="74"/>
    </row>
    <row r="70304" spans="3:4" x14ac:dyDescent="0.25">
      <c r="C70304" s="75"/>
      <c r="D70304" s="74"/>
    </row>
    <row r="70305" spans="3:4" x14ac:dyDescent="0.25">
      <c r="C70305" s="75"/>
      <c r="D70305" s="74"/>
    </row>
    <row r="70306" spans="3:4" x14ac:dyDescent="0.25">
      <c r="C70306" s="75"/>
      <c r="D70306" s="74"/>
    </row>
    <row r="70307" spans="3:4" x14ac:dyDescent="0.25">
      <c r="C70307" s="75"/>
      <c r="D70307" s="74"/>
    </row>
    <row r="70308" spans="3:4" x14ac:dyDescent="0.25">
      <c r="C70308" s="75"/>
      <c r="D70308" s="74"/>
    </row>
    <row r="70309" spans="3:4" x14ac:dyDescent="0.25">
      <c r="C70309" s="75"/>
      <c r="D70309" s="74"/>
    </row>
    <row r="70310" spans="3:4" x14ac:dyDescent="0.25">
      <c r="C70310" s="75"/>
      <c r="D70310" s="74"/>
    </row>
    <row r="70311" spans="3:4" x14ac:dyDescent="0.25">
      <c r="C70311" s="75"/>
      <c r="D70311" s="74"/>
    </row>
    <row r="70312" spans="3:4" x14ac:dyDescent="0.25">
      <c r="C70312" s="75"/>
      <c r="D70312" s="74"/>
    </row>
    <row r="70313" spans="3:4" x14ac:dyDescent="0.25">
      <c r="C70313" s="75"/>
      <c r="D70313" s="74"/>
    </row>
    <row r="70314" spans="3:4" x14ac:dyDescent="0.25">
      <c r="C70314" s="75"/>
      <c r="D70314" s="74"/>
    </row>
    <row r="70315" spans="3:4" x14ac:dyDescent="0.25">
      <c r="C70315" s="75"/>
      <c r="D70315" s="74"/>
    </row>
    <row r="70316" spans="3:4" x14ac:dyDescent="0.25">
      <c r="C70316" s="75"/>
      <c r="D70316" s="74"/>
    </row>
    <row r="70317" spans="3:4" x14ac:dyDescent="0.25">
      <c r="C70317" s="75"/>
      <c r="D70317" s="74"/>
    </row>
    <row r="70318" spans="3:4" x14ac:dyDescent="0.25">
      <c r="C70318" s="75"/>
      <c r="D70318" s="74"/>
    </row>
    <row r="70319" spans="3:4" x14ac:dyDescent="0.25">
      <c r="C70319" s="75"/>
      <c r="D70319" s="74"/>
    </row>
    <row r="70320" spans="3:4" x14ac:dyDescent="0.25">
      <c r="C70320" s="75"/>
      <c r="D70320" s="74"/>
    </row>
    <row r="70321" spans="3:4" x14ac:dyDescent="0.25">
      <c r="C70321" s="75"/>
      <c r="D70321" s="74"/>
    </row>
    <row r="70322" spans="3:4" x14ac:dyDescent="0.25">
      <c r="C70322" s="75"/>
      <c r="D70322" s="74"/>
    </row>
    <row r="70323" spans="3:4" x14ac:dyDescent="0.25">
      <c r="C70323" s="75"/>
      <c r="D70323" s="74"/>
    </row>
    <row r="70324" spans="3:4" x14ac:dyDescent="0.25">
      <c r="C70324" s="75"/>
      <c r="D70324" s="74"/>
    </row>
    <row r="70325" spans="3:4" x14ac:dyDescent="0.25">
      <c r="C70325" s="75"/>
      <c r="D70325" s="74"/>
    </row>
    <row r="70326" spans="3:4" x14ac:dyDescent="0.25">
      <c r="C70326" s="75"/>
      <c r="D70326" s="74"/>
    </row>
    <row r="70327" spans="3:4" x14ac:dyDescent="0.25">
      <c r="C70327" s="75"/>
      <c r="D70327" s="74"/>
    </row>
    <row r="70328" spans="3:4" x14ac:dyDescent="0.25">
      <c r="C70328" s="75"/>
      <c r="D70328" s="74"/>
    </row>
    <row r="70329" spans="3:4" x14ac:dyDescent="0.25">
      <c r="C70329" s="75"/>
      <c r="D70329" s="74"/>
    </row>
    <row r="70330" spans="3:4" x14ac:dyDescent="0.25">
      <c r="C70330" s="75"/>
      <c r="D70330" s="74"/>
    </row>
    <row r="70331" spans="3:4" x14ac:dyDescent="0.25">
      <c r="C70331" s="75"/>
      <c r="D70331" s="74"/>
    </row>
    <row r="70332" spans="3:4" x14ac:dyDescent="0.25">
      <c r="C70332" s="75"/>
      <c r="D70332" s="74"/>
    </row>
    <row r="70333" spans="3:4" x14ac:dyDescent="0.25">
      <c r="C70333" s="75"/>
      <c r="D70333" s="74"/>
    </row>
    <row r="70334" spans="3:4" x14ac:dyDescent="0.25">
      <c r="C70334" s="75"/>
      <c r="D70334" s="74"/>
    </row>
    <row r="70335" spans="3:4" x14ac:dyDescent="0.25">
      <c r="C70335" s="75"/>
      <c r="D70335" s="74"/>
    </row>
    <row r="70336" spans="3:4" x14ac:dyDescent="0.25">
      <c r="C70336" s="75"/>
      <c r="D70336" s="74"/>
    </row>
    <row r="70337" spans="3:4" x14ac:dyDescent="0.25">
      <c r="C70337" s="75"/>
      <c r="D70337" s="74"/>
    </row>
    <row r="70338" spans="3:4" x14ac:dyDescent="0.25">
      <c r="C70338" s="75"/>
      <c r="D70338" s="74"/>
    </row>
    <row r="70339" spans="3:4" x14ac:dyDescent="0.25">
      <c r="C70339" s="75"/>
      <c r="D70339" s="74"/>
    </row>
    <row r="70340" spans="3:4" x14ac:dyDescent="0.25">
      <c r="C70340" s="75"/>
      <c r="D70340" s="74"/>
    </row>
    <row r="70341" spans="3:4" x14ac:dyDescent="0.25">
      <c r="C70341" s="75"/>
      <c r="D70341" s="74"/>
    </row>
    <row r="70342" spans="3:4" x14ac:dyDescent="0.25">
      <c r="C70342" s="75"/>
      <c r="D70342" s="74"/>
    </row>
    <row r="70343" spans="3:4" x14ac:dyDescent="0.25">
      <c r="C70343" s="75"/>
      <c r="D70343" s="74"/>
    </row>
    <row r="70344" spans="3:4" x14ac:dyDescent="0.25">
      <c r="C70344" s="75"/>
      <c r="D70344" s="74"/>
    </row>
    <row r="70345" spans="3:4" x14ac:dyDescent="0.25">
      <c r="C70345" s="75"/>
      <c r="D70345" s="74"/>
    </row>
    <row r="70346" spans="3:4" x14ac:dyDescent="0.25">
      <c r="C70346" s="75"/>
      <c r="D70346" s="74"/>
    </row>
    <row r="70347" spans="3:4" x14ac:dyDescent="0.25">
      <c r="C70347" s="75"/>
      <c r="D70347" s="74"/>
    </row>
    <row r="70348" spans="3:4" x14ac:dyDescent="0.25">
      <c r="C70348" s="75"/>
      <c r="D70348" s="74"/>
    </row>
    <row r="70349" spans="3:4" x14ac:dyDescent="0.25">
      <c r="C70349" s="75"/>
      <c r="D70349" s="74"/>
    </row>
    <row r="70350" spans="3:4" x14ac:dyDescent="0.25">
      <c r="C70350" s="75"/>
      <c r="D70350" s="74"/>
    </row>
    <row r="70351" spans="3:4" x14ac:dyDescent="0.25">
      <c r="C70351" s="75"/>
      <c r="D70351" s="74"/>
    </row>
    <row r="70352" spans="3:4" x14ac:dyDescent="0.25">
      <c r="C70352" s="75"/>
      <c r="D70352" s="74"/>
    </row>
    <row r="70353" spans="3:4" x14ac:dyDescent="0.25">
      <c r="C70353" s="75"/>
      <c r="D70353" s="74"/>
    </row>
    <row r="70354" spans="3:4" x14ac:dyDescent="0.25">
      <c r="C70354" s="75"/>
      <c r="D70354" s="74"/>
    </row>
    <row r="70355" spans="3:4" x14ac:dyDescent="0.25">
      <c r="C70355" s="75"/>
      <c r="D70355" s="74"/>
    </row>
    <row r="70356" spans="3:4" x14ac:dyDescent="0.25">
      <c r="C70356" s="75"/>
      <c r="D70356" s="74"/>
    </row>
    <row r="70357" spans="3:4" x14ac:dyDescent="0.25">
      <c r="C70357" s="75"/>
      <c r="D70357" s="74"/>
    </row>
    <row r="70358" spans="3:4" x14ac:dyDescent="0.25">
      <c r="C70358" s="75"/>
      <c r="D70358" s="74"/>
    </row>
    <row r="70359" spans="3:4" x14ac:dyDescent="0.25">
      <c r="C70359" s="75"/>
      <c r="D70359" s="74"/>
    </row>
    <row r="70360" spans="3:4" x14ac:dyDescent="0.25">
      <c r="C70360" s="75"/>
      <c r="D70360" s="74"/>
    </row>
    <row r="70361" spans="3:4" x14ac:dyDescent="0.25">
      <c r="C70361" s="75"/>
      <c r="D70361" s="74"/>
    </row>
    <row r="70362" spans="3:4" x14ac:dyDescent="0.25">
      <c r="C70362" s="75"/>
      <c r="D70362" s="74"/>
    </row>
    <row r="70363" spans="3:4" x14ac:dyDescent="0.25">
      <c r="C70363" s="75"/>
      <c r="D70363" s="74"/>
    </row>
    <row r="70364" spans="3:4" x14ac:dyDescent="0.25">
      <c r="C70364" s="75"/>
      <c r="D70364" s="74"/>
    </row>
    <row r="70365" spans="3:4" x14ac:dyDescent="0.25">
      <c r="C70365" s="75"/>
      <c r="D70365" s="74"/>
    </row>
    <row r="70366" spans="3:4" x14ac:dyDescent="0.25">
      <c r="C70366" s="75"/>
      <c r="D70366" s="74"/>
    </row>
    <row r="70367" spans="3:4" x14ac:dyDescent="0.25">
      <c r="C70367" s="75"/>
      <c r="D70367" s="74"/>
    </row>
    <row r="70368" spans="3:4" x14ac:dyDescent="0.25">
      <c r="C70368" s="75"/>
      <c r="D70368" s="74"/>
    </row>
    <row r="70369" spans="3:4" x14ac:dyDescent="0.25">
      <c r="C70369" s="75"/>
      <c r="D70369" s="74"/>
    </row>
    <row r="70370" spans="3:4" x14ac:dyDescent="0.25">
      <c r="C70370" s="75"/>
      <c r="D70370" s="74"/>
    </row>
    <row r="70371" spans="3:4" x14ac:dyDescent="0.25">
      <c r="C70371" s="75"/>
      <c r="D70371" s="74"/>
    </row>
    <row r="70372" spans="3:4" x14ac:dyDescent="0.25">
      <c r="C70372" s="75"/>
      <c r="D70372" s="74"/>
    </row>
    <row r="70373" spans="3:4" x14ac:dyDescent="0.25">
      <c r="C70373" s="75"/>
      <c r="D70373" s="74"/>
    </row>
    <row r="70374" spans="3:4" x14ac:dyDescent="0.25">
      <c r="C70374" s="75"/>
      <c r="D70374" s="74"/>
    </row>
    <row r="70375" spans="3:4" x14ac:dyDescent="0.25">
      <c r="C70375" s="75"/>
      <c r="D70375" s="74"/>
    </row>
    <row r="70376" spans="3:4" x14ac:dyDescent="0.25">
      <c r="C70376" s="75"/>
      <c r="D70376" s="74"/>
    </row>
    <row r="70377" spans="3:4" x14ac:dyDescent="0.25">
      <c r="C70377" s="75"/>
      <c r="D70377" s="74"/>
    </row>
    <row r="70378" spans="3:4" x14ac:dyDescent="0.25">
      <c r="C70378" s="75"/>
      <c r="D70378" s="74"/>
    </row>
    <row r="70379" spans="3:4" x14ac:dyDescent="0.25">
      <c r="C70379" s="75"/>
      <c r="D70379" s="74"/>
    </row>
    <row r="70380" spans="3:4" x14ac:dyDescent="0.25">
      <c r="C70380" s="75"/>
      <c r="D70380" s="74"/>
    </row>
    <row r="70381" spans="3:4" x14ac:dyDescent="0.25">
      <c r="C70381" s="75"/>
      <c r="D70381" s="74"/>
    </row>
    <row r="70382" spans="3:4" x14ac:dyDescent="0.25">
      <c r="C70382" s="75"/>
      <c r="D70382" s="74"/>
    </row>
    <row r="70383" spans="3:4" x14ac:dyDescent="0.25">
      <c r="C70383" s="75"/>
      <c r="D70383" s="74"/>
    </row>
    <row r="70384" spans="3:4" x14ac:dyDescent="0.25">
      <c r="C70384" s="75"/>
      <c r="D70384" s="74"/>
    </row>
    <row r="70385" spans="3:4" x14ac:dyDescent="0.25">
      <c r="C70385" s="75"/>
      <c r="D70385" s="74"/>
    </row>
    <row r="70386" spans="3:4" x14ac:dyDescent="0.25">
      <c r="C70386" s="75"/>
      <c r="D70386" s="74"/>
    </row>
    <row r="70387" spans="3:4" x14ac:dyDescent="0.25">
      <c r="C70387" s="75"/>
      <c r="D70387" s="74"/>
    </row>
    <row r="70388" spans="3:4" x14ac:dyDescent="0.25">
      <c r="C70388" s="75"/>
      <c r="D70388" s="74"/>
    </row>
    <row r="70389" spans="3:4" x14ac:dyDescent="0.25">
      <c r="C70389" s="75"/>
      <c r="D70389" s="74"/>
    </row>
    <row r="70390" spans="3:4" x14ac:dyDescent="0.25">
      <c r="C70390" s="75"/>
      <c r="D70390" s="74"/>
    </row>
    <row r="70391" spans="3:4" x14ac:dyDescent="0.25">
      <c r="C70391" s="75"/>
      <c r="D70391" s="74"/>
    </row>
    <row r="70392" spans="3:4" x14ac:dyDescent="0.25">
      <c r="C70392" s="75"/>
      <c r="D70392" s="74"/>
    </row>
    <row r="70393" spans="3:4" x14ac:dyDescent="0.25">
      <c r="C70393" s="75"/>
      <c r="D70393" s="74"/>
    </row>
    <row r="70394" spans="3:4" x14ac:dyDescent="0.25">
      <c r="C70394" s="75"/>
      <c r="D70394" s="74"/>
    </row>
    <row r="70395" spans="3:4" x14ac:dyDescent="0.25">
      <c r="C70395" s="75"/>
      <c r="D70395" s="74"/>
    </row>
    <row r="70396" spans="3:4" x14ac:dyDescent="0.25">
      <c r="C70396" s="75"/>
      <c r="D70396" s="74"/>
    </row>
    <row r="70397" spans="3:4" x14ac:dyDescent="0.25">
      <c r="C70397" s="75"/>
      <c r="D70397" s="74"/>
    </row>
    <row r="70398" spans="3:4" x14ac:dyDescent="0.25">
      <c r="C70398" s="75"/>
      <c r="D70398" s="74"/>
    </row>
    <row r="70399" spans="3:4" x14ac:dyDescent="0.25">
      <c r="C70399" s="75"/>
      <c r="D70399" s="74"/>
    </row>
    <row r="70400" spans="3:4" x14ac:dyDescent="0.25">
      <c r="C70400" s="75"/>
      <c r="D70400" s="74"/>
    </row>
    <row r="70401" spans="3:4" x14ac:dyDescent="0.25">
      <c r="C70401" s="75"/>
      <c r="D70401" s="74"/>
    </row>
    <row r="70402" spans="3:4" x14ac:dyDescent="0.25">
      <c r="C70402" s="75"/>
      <c r="D70402" s="74"/>
    </row>
    <row r="70403" spans="3:4" x14ac:dyDescent="0.25">
      <c r="C70403" s="75"/>
      <c r="D70403" s="74"/>
    </row>
    <row r="70404" spans="3:4" x14ac:dyDescent="0.25">
      <c r="C70404" s="75"/>
      <c r="D70404" s="74"/>
    </row>
    <row r="70405" spans="3:4" x14ac:dyDescent="0.25">
      <c r="C70405" s="75"/>
      <c r="D70405" s="74"/>
    </row>
    <row r="70406" spans="3:4" x14ac:dyDescent="0.25">
      <c r="C70406" s="75"/>
      <c r="D70406" s="74"/>
    </row>
    <row r="70407" spans="3:4" x14ac:dyDescent="0.25">
      <c r="C70407" s="75"/>
      <c r="D70407" s="74"/>
    </row>
    <row r="70408" spans="3:4" x14ac:dyDescent="0.25">
      <c r="C70408" s="75"/>
      <c r="D70408" s="74"/>
    </row>
    <row r="70409" spans="3:4" x14ac:dyDescent="0.25">
      <c r="C70409" s="75"/>
      <c r="D70409" s="74"/>
    </row>
    <row r="70410" spans="3:4" x14ac:dyDescent="0.25">
      <c r="C70410" s="75"/>
      <c r="D70410" s="74"/>
    </row>
    <row r="70411" spans="3:4" x14ac:dyDescent="0.25">
      <c r="C70411" s="75"/>
      <c r="D70411" s="74"/>
    </row>
    <row r="70412" spans="3:4" x14ac:dyDescent="0.25">
      <c r="C70412" s="75"/>
      <c r="D70412" s="74"/>
    </row>
    <row r="70413" spans="3:4" x14ac:dyDescent="0.25">
      <c r="C70413" s="75"/>
      <c r="D70413" s="74"/>
    </row>
    <row r="70414" spans="3:4" x14ac:dyDescent="0.25">
      <c r="C70414" s="75"/>
      <c r="D70414" s="74"/>
    </row>
    <row r="70415" spans="3:4" x14ac:dyDescent="0.25">
      <c r="C70415" s="75"/>
      <c r="D70415" s="74"/>
    </row>
    <row r="70416" spans="3:4" x14ac:dyDescent="0.25">
      <c r="C70416" s="75"/>
      <c r="D70416" s="74"/>
    </row>
    <row r="70417" spans="3:4" x14ac:dyDescent="0.25">
      <c r="C70417" s="75"/>
      <c r="D70417" s="74"/>
    </row>
    <row r="70418" spans="3:4" x14ac:dyDescent="0.25">
      <c r="C70418" s="75"/>
      <c r="D70418" s="74"/>
    </row>
    <row r="70419" spans="3:4" x14ac:dyDescent="0.25">
      <c r="C70419" s="75"/>
      <c r="D70419" s="74"/>
    </row>
    <row r="70420" spans="3:4" x14ac:dyDescent="0.25">
      <c r="C70420" s="75"/>
      <c r="D70420" s="74"/>
    </row>
    <row r="70421" spans="3:4" x14ac:dyDescent="0.25">
      <c r="C70421" s="75"/>
      <c r="D70421" s="74"/>
    </row>
    <row r="70422" spans="3:4" x14ac:dyDescent="0.25">
      <c r="C70422" s="75"/>
      <c r="D70422" s="74"/>
    </row>
    <row r="70423" spans="3:4" x14ac:dyDescent="0.25">
      <c r="C70423" s="75"/>
      <c r="D70423" s="74"/>
    </row>
    <row r="70424" spans="3:4" x14ac:dyDescent="0.25">
      <c r="C70424" s="75"/>
      <c r="D70424" s="74"/>
    </row>
    <row r="70425" spans="3:4" x14ac:dyDescent="0.25">
      <c r="C70425" s="75"/>
      <c r="D70425" s="74"/>
    </row>
    <row r="70426" spans="3:4" x14ac:dyDescent="0.25">
      <c r="C70426" s="75"/>
      <c r="D70426" s="74"/>
    </row>
    <row r="70427" spans="3:4" x14ac:dyDescent="0.25">
      <c r="C70427" s="75"/>
      <c r="D70427" s="74"/>
    </row>
    <row r="70428" spans="3:4" x14ac:dyDescent="0.25">
      <c r="C70428" s="75"/>
      <c r="D70428" s="74"/>
    </row>
    <row r="70429" spans="3:4" x14ac:dyDescent="0.25">
      <c r="C70429" s="75"/>
      <c r="D70429" s="74"/>
    </row>
    <row r="70430" spans="3:4" x14ac:dyDescent="0.25">
      <c r="C70430" s="75"/>
      <c r="D70430" s="74"/>
    </row>
    <row r="70431" spans="3:4" x14ac:dyDescent="0.25">
      <c r="C70431" s="75"/>
      <c r="D70431" s="74"/>
    </row>
    <row r="70432" spans="3:4" x14ac:dyDescent="0.25">
      <c r="C70432" s="75"/>
      <c r="D70432" s="74"/>
    </row>
    <row r="70433" spans="3:4" x14ac:dyDescent="0.25">
      <c r="C70433" s="75"/>
      <c r="D70433" s="74"/>
    </row>
    <row r="70434" spans="3:4" x14ac:dyDescent="0.25">
      <c r="C70434" s="75"/>
      <c r="D70434" s="74"/>
    </row>
    <row r="70435" spans="3:4" x14ac:dyDescent="0.25">
      <c r="C70435" s="75"/>
      <c r="D70435" s="74"/>
    </row>
    <row r="70436" spans="3:4" x14ac:dyDescent="0.25">
      <c r="C70436" s="75"/>
      <c r="D70436" s="74"/>
    </row>
    <row r="70437" spans="3:4" x14ac:dyDescent="0.25">
      <c r="C70437" s="75"/>
      <c r="D70437" s="74"/>
    </row>
    <row r="70438" spans="3:4" x14ac:dyDescent="0.25">
      <c r="C70438" s="75"/>
      <c r="D70438" s="74"/>
    </row>
    <row r="70439" spans="3:4" x14ac:dyDescent="0.25">
      <c r="C70439" s="75"/>
      <c r="D70439" s="74"/>
    </row>
    <row r="70440" spans="3:4" x14ac:dyDescent="0.25">
      <c r="C70440" s="75"/>
      <c r="D70440" s="74"/>
    </row>
    <row r="70441" spans="3:4" x14ac:dyDescent="0.25">
      <c r="C70441" s="75"/>
      <c r="D70441" s="74"/>
    </row>
    <row r="70442" spans="3:4" x14ac:dyDescent="0.25">
      <c r="C70442" s="75"/>
      <c r="D70442" s="74"/>
    </row>
    <row r="70443" spans="3:4" x14ac:dyDescent="0.25">
      <c r="C70443" s="75"/>
      <c r="D70443" s="74"/>
    </row>
    <row r="70444" spans="3:4" x14ac:dyDescent="0.25">
      <c r="C70444" s="75"/>
      <c r="D70444" s="74"/>
    </row>
    <row r="70445" spans="3:4" x14ac:dyDescent="0.25">
      <c r="C70445" s="75"/>
      <c r="D70445" s="74"/>
    </row>
    <row r="70446" spans="3:4" x14ac:dyDescent="0.25">
      <c r="C70446" s="75"/>
      <c r="D70446" s="74"/>
    </row>
    <row r="70447" spans="3:4" x14ac:dyDescent="0.25">
      <c r="C70447" s="75"/>
      <c r="D70447" s="74"/>
    </row>
    <row r="70448" spans="3:4" x14ac:dyDescent="0.25">
      <c r="C70448" s="75"/>
      <c r="D70448" s="74"/>
    </row>
    <row r="70449" spans="3:4" x14ac:dyDescent="0.25">
      <c r="C70449" s="75"/>
      <c r="D70449" s="74"/>
    </row>
    <row r="70450" spans="3:4" x14ac:dyDescent="0.25">
      <c r="C70450" s="75"/>
      <c r="D70450" s="74"/>
    </row>
    <row r="70451" spans="3:4" x14ac:dyDescent="0.25">
      <c r="C70451" s="75"/>
      <c r="D70451" s="74"/>
    </row>
    <row r="70452" spans="3:4" x14ac:dyDescent="0.25">
      <c r="C70452" s="75"/>
      <c r="D70452" s="74"/>
    </row>
    <row r="70453" spans="3:4" x14ac:dyDescent="0.25">
      <c r="C70453" s="75"/>
      <c r="D70453" s="74"/>
    </row>
    <row r="70454" spans="3:4" x14ac:dyDescent="0.25">
      <c r="C70454" s="75"/>
      <c r="D70454" s="74"/>
    </row>
    <row r="70455" spans="3:4" x14ac:dyDescent="0.25">
      <c r="C70455" s="75"/>
      <c r="D70455" s="74"/>
    </row>
    <row r="70456" spans="3:4" x14ac:dyDescent="0.25">
      <c r="C70456" s="75"/>
      <c r="D70456" s="74"/>
    </row>
    <row r="70457" spans="3:4" x14ac:dyDescent="0.25">
      <c r="C70457" s="75"/>
      <c r="D70457" s="74"/>
    </row>
    <row r="70458" spans="3:4" x14ac:dyDescent="0.25">
      <c r="C70458" s="75"/>
      <c r="D70458" s="74"/>
    </row>
    <row r="70459" spans="3:4" x14ac:dyDescent="0.25">
      <c r="C70459" s="75"/>
      <c r="D70459" s="74"/>
    </row>
    <row r="70460" spans="3:4" x14ac:dyDescent="0.25">
      <c r="C70460" s="75"/>
      <c r="D70460" s="74"/>
    </row>
    <row r="70461" spans="3:4" x14ac:dyDescent="0.25">
      <c r="C70461" s="75"/>
      <c r="D70461" s="74"/>
    </row>
    <row r="70462" spans="3:4" x14ac:dyDescent="0.25">
      <c r="C70462" s="75"/>
      <c r="D70462" s="74"/>
    </row>
    <row r="70463" spans="3:4" x14ac:dyDescent="0.25">
      <c r="C70463" s="75"/>
      <c r="D70463" s="74"/>
    </row>
    <row r="70464" spans="3:4" x14ac:dyDescent="0.25">
      <c r="C70464" s="75"/>
      <c r="D70464" s="74"/>
    </row>
    <row r="70465" spans="3:4" x14ac:dyDescent="0.25">
      <c r="C70465" s="75"/>
      <c r="D70465" s="74"/>
    </row>
    <row r="70466" spans="3:4" x14ac:dyDescent="0.25">
      <c r="C70466" s="75"/>
      <c r="D70466" s="74"/>
    </row>
    <row r="70467" spans="3:4" x14ac:dyDescent="0.25">
      <c r="C70467" s="75"/>
      <c r="D70467" s="74"/>
    </row>
    <row r="70468" spans="3:4" x14ac:dyDescent="0.25">
      <c r="C70468" s="75"/>
      <c r="D70468" s="74"/>
    </row>
    <row r="70469" spans="3:4" x14ac:dyDescent="0.25">
      <c r="C70469" s="75"/>
      <c r="D70469" s="74"/>
    </row>
    <row r="70470" spans="3:4" x14ac:dyDescent="0.25">
      <c r="C70470" s="75"/>
      <c r="D70470" s="74"/>
    </row>
    <row r="70471" spans="3:4" x14ac:dyDescent="0.25">
      <c r="C70471" s="75"/>
      <c r="D70471" s="74"/>
    </row>
    <row r="70472" spans="3:4" x14ac:dyDescent="0.25">
      <c r="C70472" s="75"/>
      <c r="D70472" s="74"/>
    </row>
    <row r="70473" spans="3:4" x14ac:dyDescent="0.25">
      <c r="C70473" s="75"/>
      <c r="D70473" s="74"/>
    </row>
    <row r="70474" spans="3:4" x14ac:dyDescent="0.25">
      <c r="C70474" s="75"/>
      <c r="D70474" s="74"/>
    </row>
    <row r="70475" spans="3:4" x14ac:dyDescent="0.25">
      <c r="C70475" s="75"/>
      <c r="D70475" s="74"/>
    </row>
    <row r="70476" spans="3:4" x14ac:dyDescent="0.25">
      <c r="C70476" s="75"/>
      <c r="D70476" s="74"/>
    </row>
    <row r="70477" spans="3:4" x14ac:dyDescent="0.25">
      <c r="C70477" s="75"/>
      <c r="D70477" s="74"/>
    </row>
    <row r="70478" spans="3:4" x14ac:dyDescent="0.25">
      <c r="C70478" s="75"/>
      <c r="D70478" s="74"/>
    </row>
    <row r="70479" spans="3:4" x14ac:dyDescent="0.25">
      <c r="C70479" s="75"/>
      <c r="D70479" s="74"/>
    </row>
    <row r="70480" spans="3:4" x14ac:dyDescent="0.25">
      <c r="C70480" s="75"/>
      <c r="D70480" s="74"/>
    </row>
    <row r="70481" spans="3:4" x14ac:dyDescent="0.25">
      <c r="C70481" s="75"/>
      <c r="D70481" s="74"/>
    </row>
    <row r="70482" spans="3:4" x14ac:dyDescent="0.25">
      <c r="C70482" s="75"/>
      <c r="D70482" s="74"/>
    </row>
    <row r="70483" spans="3:4" x14ac:dyDescent="0.25">
      <c r="C70483" s="75"/>
      <c r="D70483" s="74"/>
    </row>
    <row r="70484" spans="3:4" x14ac:dyDescent="0.25">
      <c r="C70484" s="75"/>
      <c r="D70484" s="74"/>
    </row>
    <row r="70485" spans="3:4" x14ac:dyDescent="0.25">
      <c r="C70485" s="75"/>
      <c r="D70485" s="74"/>
    </row>
    <row r="70486" spans="3:4" x14ac:dyDescent="0.25">
      <c r="C70486" s="75"/>
      <c r="D70486" s="74"/>
    </row>
    <row r="70487" spans="3:4" x14ac:dyDescent="0.25">
      <c r="C70487" s="75"/>
      <c r="D70487" s="74"/>
    </row>
    <row r="70488" spans="3:4" x14ac:dyDescent="0.25">
      <c r="C70488" s="75"/>
      <c r="D70488" s="74"/>
    </row>
    <row r="70489" spans="3:4" x14ac:dyDescent="0.25">
      <c r="C70489" s="75"/>
      <c r="D70489" s="74"/>
    </row>
    <row r="70490" spans="3:4" x14ac:dyDescent="0.25">
      <c r="C70490" s="75"/>
      <c r="D70490" s="74"/>
    </row>
    <row r="70491" spans="3:4" x14ac:dyDescent="0.25">
      <c r="C70491" s="75"/>
      <c r="D70491" s="74"/>
    </row>
    <row r="70492" spans="3:4" x14ac:dyDescent="0.25">
      <c r="C70492" s="75"/>
      <c r="D70492" s="74"/>
    </row>
    <row r="70493" spans="3:4" x14ac:dyDescent="0.25">
      <c r="C70493" s="75"/>
      <c r="D70493" s="74"/>
    </row>
    <row r="70494" spans="3:4" x14ac:dyDescent="0.25">
      <c r="C70494" s="75"/>
      <c r="D70494" s="74"/>
    </row>
    <row r="70495" spans="3:4" x14ac:dyDescent="0.25">
      <c r="C70495" s="75"/>
      <c r="D70495" s="74"/>
    </row>
    <row r="70496" spans="3:4" x14ac:dyDescent="0.25">
      <c r="C70496" s="75"/>
      <c r="D70496" s="74"/>
    </row>
    <row r="70497" spans="3:4" x14ac:dyDescent="0.25">
      <c r="C70497" s="75"/>
      <c r="D70497" s="74"/>
    </row>
    <row r="70498" spans="3:4" x14ac:dyDescent="0.25">
      <c r="C70498" s="75"/>
      <c r="D70498" s="74"/>
    </row>
    <row r="70499" spans="3:4" x14ac:dyDescent="0.25">
      <c r="C70499" s="75"/>
      <c r="D70499" s="74"/>
    </row>
    <row r="70500" spans="3:4" x14ac:dyDescent="0.25">
      <c r="C70500" s="75"/>
      <c r="D70500" s="74"/>
    </row>
    <row r="70501" spans="3:4" x14ac:dyDescent="0.25">
      <c r="C70501" s="75"/>
      <c r="D70501" s="74"/>
    </row>
    <row r="70502" spans="3:4" x14ac:dyDescent="0.25">
      <c r="C70502" s="75"/>
      <c r="D70502" s="74"/>
    </row>
    <row r="70503" spans="3:4" x14ac:dyDescent="0.25">
      <c r="C70503" s="75"/>
      <c r="D70503" s="74"/>
    </row>
    <row r="70504" spans="3:4" x14ac:dyDescent="0.25">
      <c r="C70504" s="75"/>
      <c r="D70504" s="74"/>
    </row>
    <row r="70505" spans="3:4" x14ac:dyDescent="0.25">
      <c r="C70505" s="75"/>
      <c r="D70505" s="74"/>
    </row>
    <row r="70506" spans="3:4" x14ac:dyDescent="0.25">
      <c r="C70506" s="75"/>
      <c r="D70506" s="74"/>
    </row>
    <row r="70507" spans="3:4" x14ac:dyDescent="0.25">
      <c r="C70507" s="75"/>
      <c r="D70507" s="74"/>
    </row>
    <row r="70508" spans="3:4" x14ac:dyDescent="0.25">
      <c r="C70508" s="75"/>
      <c r="D70508" s="74"/>
    </row>
    <row r="70509" spans="3:4" x14ac:dyDescent="0.25">
      <c r="C70509" s="75"/>
      <c r="D70509" s="74"/>
    </row>
    <row r="70510" spans="3:4" x14ac:dyDescent="0.25">
      <c r="C70510" s="75"/>
      <c r="D70510" s="74"/>
    </row>
    <row r="70511" spans="3:4" x14ac:dyDescent="0.25">
      <c r="C70511" s="75"/>
      <c r="D70511" s="74"/>
    </row>
    <row r="70512" spans="3:4" x14ac:dyDescent="0.25">
      <c r="C70512" s="75"/>
      <c r="D70512" s="74"/>
    </row>
    <row r="70513" spans="3:4" x14ac:dyDescent="0.25">
      <c r="C70513" s="75"/>
      <c r="D70513" s="74"/>
    </row>
    <row r="70514" spans="3:4" x14ac:dyDescent="0.25">
      <c r="C70514" s="75"/>
      <c r="D70514" s="74"/>
    </row>
    <row r="70515" spans="3:4" x14ac:dyDescent="0.25">
      <c r="C70515" s="75"/>
      <c r="D70515" s="74"/>
    </row>
    <row r="70516" spans="3:4" x14ac:dyDescent="0.25">
      <c r="C70516" s="75"/>
      <c r="D70516" s="74"/>
    </row>
    <row r="70517" spans="3:4" x14ac:dyDescent="0.25">
      <c r="C70517" s="75"/>
      <c r="D70517" s="74"/>
    </row>
    <row r="70518" spans="3:4" x14ac:dyDescent="0.25">
      <c r="C70518" s="75"/>
      <c r="D70518" s="74"/>
    </row>
    <row r="70519" spans="3:4" x14ac:dyDescent="0.25">
      <c r="C70519" s="75"/>
      <c r="D70519" s="74"/>
    </row>
    <row r="70520" spans="3:4" x14ac:dyDescent="0.25">
      <c r="C70520" s="75"/>
      <c r="D70520" s="74"/>
    </row>
    <row r="70521" spans="3:4" x14ac:dyDescent="0.25">
      <c r="C70521" s="75"/>
      <c r="D70521" s="74"/>
    </row>
    <row r="70522" spans="3:4" x14ac:dyDescent="0.25">
      <c r="C70522" s="75"/>
      <c r="D70522" s="74"/>
    </row>
    <row r="70523" spans="3:4" x14ac:dyDescent="0.25">
      <c r="C70523" s="75"/>
      <c r="D70523" s="74"/>
    </row>
    <row r="70524" spans="3:4" x14ac:dyDescent="0.25">
      <c r="C70524" s="75"/>
      <c r="D70524" s="74"/>
    </row>
    <row r="70525" spans="3:4" x14ac:dyDescent="0.25">
      <c r="C70525" s="75"/>
      <c r="D70525" s="74"/>
    </row>
    <row r="70526" spans="3:4" x14ac:dyDescent="0.25">
      <c r="C70526" s="75"/>
      <c r="D70526" s="74"/>
    </row>
    <row r="70527" spans="3:4" x14ac:dyDescent="0.25">
      <c r="C70527" s="75"/>
      <c r="D70527" s="74"/>
    </row>
    <row r="70528" spans="3:4" x14ac:dyDescent="0.25">
      <c r="C70528" s="75"/>
      <c r="D70528" s="74"/>
    </row>
    <row r="70529" spans="3:4" x14ac:dyDescent="0.25">
      <c r="C70529" s="75"/>
      <c r="D70529" s="74"/>
    </row>
    <row r="70530" spans="3:4" x14ac:dyDescent="0.25">
      <c r="C70530" s="75"/>
      <c r="D70530" s="74"/>
    </row>
    <row r="70531" spans="3:4" x14ac:dyDescent="0.25">
      <c r="C70531" s="75"/>
      <c r="D70531" s="74"/>
    </row>
    <row r="70532" spans="3:4" x14ac:dyDescent="0.25">
      <c r="C70532" s="75"/>
      <c r="D70532" s="74"/>
    </row>
    <row r="70533" spans="3:4" x14ac:dyDescent="0.25">
      <c r="C70533" s="75"/>
      <c r="D70533" s="74"/>
    </row>
    <row r="70534" spans="3:4" x14ac:dyDescent="0.25">
      <c r="C70534" s="75"/>
      <c r="D70534" s="74"/>
    </row>
    <row r="70535" spans="3:4" x14ac:dyDescent="0.25">
      <c r="C70535" s="75"/>
      <c r="D70535" s="74"/>
    </row>
    <row r="70536" spans="3:4" x14ac:dyDescent="0.25">
      <c r="C70536" s="75"/>
      <c r="D70536" s="74"/>
    </row>
    <row r="70537" spans="3:4" x14ac:dyDescent="0.25">
      <c r="C70537" s="75"/>
      <c r="D70537" s="74"/>
    </row>
    <row r="70538" spans="3:4" x14ac:dyDescent="0.25">
      <c r="C70538" s="75"/>
      <c r="D70538" s="74"/>
    </row>
    <row r="70539" spans="3:4" x14ac:dyDescent="0.25">
      <c r="C70539" s="75"/>
      <c r="D70539" s="74"/>
    </row>
    <row r="70540" spans="3:4" x14ac:dyDescent="0.25">
      <c r="C70540" s="75"/>
      <c r="D70540" s="74"/>
    </row>
    <row r="70541" spans="3:4" x14ac:dyDescent="0.25">
      <c r="C70541" s="75"/>
      <c r="D70541" s="74"/>
    </row>
    <row r="70542" spans="3:4" x14ac:dyDescent="0.25">
      <c r="C70542" s="75"/>
      <c r="D70542" s="74"/>
    </row>
    <row r="70543" spans="3:4" x14ac:dyDescent="0.25">
      <c r="C70543" s="75"/>
      <c r="D70543" s="74"/>
    </row>
    <row r="70544" spans="3:4" x14ac:dyDescent="0.25">
      <c r="C70544" s="75"/>
      <c r="D70544" s="74"/>
    </row>
    <row r="70545" spans="3:4" x14ac:dyDescent="0.25">
      <c r="C70545" s="75"/>
      <c r="D70545" s="74"/>
    </row>
    <row r="70546" spans="3:4" x14ac:dyDescent="0.25">
      <c r="C70546" s="75"/>
      <c r="D70546" s="74"/>
    </row>
    <row r="70547" spans="3:4" x14ac:dyDescent="0.25">
      <c r="C70547" s="75"/>
      <c r="D70547" s="74"/>
    </row>
    <row r="70548" spans="3:4" x14ac:dyDescent="0.25">
      <c r="C70548" s="75"/>
      <c r="D70548" s="74"/>
    </row>
    <row r="70549" spans="3:4" x14ac:dyDescent="0.25">
      <c r="C70549" s="75"/>
      <c r="D70549" s="74"/>
    </row>
    <row r="70550" spans="3:4" x14ac:dyDescent="0.25">
      <c r="C70550" s="75"/>
      <c r="D70550" s="74"/>
    </row>
    <row r="70551" spans="3:4" x14ac:dyDescent="0.25">
      <c r="C70551" s="75"/>
      <c r="D70551" s="74"/>
    </row>
    <row r="70552" spans="3:4" x14ac:dyDescent="0.25">
      <c r="C70552" s="75"/>
      <c r="D70552" s="74"/>
    </row>
    <row r="70553" spans="3:4" x14ac:dyDescent="0.25">
      <c r="C70553" s="75"/>
      <c r="D70553" s="74"/>
    </row>
    <row r="70554" spans="3:4" x14ac:dyDescent="0.25">
      <c r="C70554" s="75"/>
      <c r="D70554" s="74"/>
    </row>
    <row r="70555" spans="3:4" x14ac:dyDescent="0.25">
      <c r="C70555" s="75"/>
      <c r="D70555" s="74"/>
    </row>
    <row r="70556" spans="3:4" x14ac:dyDescent="0.25">
      <c r="C70556" s="75"/>
      <c r="D70556" s="74"/>
    </row>
    <row r="70557" spans="3:4" x14ac:dyDescent="0.25">
      <c r="C70557" s="75"/>
      <c r="D70557" s="74"/>
    </row>
    <row r="70558" spans="3:4" x14ac:dyDescent="0.25">
      <c r="C70558" s="75"/>
      <c r="D70558" s="74"/>
    </row>
    <row r="70559" spans="3:4" x14ac:dyDescent="0.25">
      <c r="C70559" s="75"/>
      <c r="D70559" s="74"/>
    </row>
    <row r="70560" spans="3:4" x14ac:dyDescent="0.25">
      <c r="C70560" s="75"/>
      <c r="D70560" s="74"/>
    </row>
    <row r="70561" spans="3:4" x14ac:dyDescent="0.25">
      <c r="C70561" s="75"/>
      <c r="D70561" s="74"/>
    </row>
    <row r="70562" spans="3:4" x14ac:dyDescent="0.25">
      <c r="C70562" s="75"/>
      <c r="D70562" s="74"/>
    </row>
    <row r="70563" spans="3:4" x14ac:dyDescent="0.25">
      <c r="C70563" s="75"/>
      <c r="D70563" s="74"/>
    </row>
    <row r="70564" spans="3:4" x14ac:dyDescent="0.25">
      <c r="C70564" s="75"/>
      <c r="D70564" s="74"/>
    </row>
    <row r="70565" spans="3:4" x14ac:dyDescent="0.25">
      <c r="C70565" s="75"/>
      <c r="D70565" s="74"/>
    </row>
    <row r="70566" spans="3:4" x14ac:dyDescent="0.25">
      <c r="C70566" s="75"/>
      <c r="D70566" s="74"/>
    </row>
    <row r="70567" spans="3:4" x14ac:dyDescent="0.25">
      <c r="C70567" s="75"/>
      <c r="D70567" s="74"/>
    </row>
    <row r="70568" spans="3:4" x14ac:dyDescent="0.25">
      <c r="C70568" s="75"/>
      <c r="D70568" s="74"/>
    </row>
    <row r="70569" spans="3:4" x14ac:dyDescent="0.25">
      <c r="C70569" s="75"/>
      <c r="D70569" s="74"/>
    </row>
    <row r="70570" spans="3:4" x14ac:dyDescent="0.25">
      <c r="C70570" s="75"/>
      <c r="D70570" s="74"/>
    </row>
    <row r="70571" spans="3:4" x14ac:dyDescent="0.25">
      <c r="C70571" s="75"/>
      <c r="D70571" s="74"/>
    </row>
    <row r="70572" spans="3:4" x14ac:dyDescent="0.25">
      <c r="C70572" s="75"/>
      <c r="D70572" s="74"/>
    </row>
    <row r="70573" spans="3:4" x14ac:dyDescent="0.25">
      <c r="C70573" s="75"/>
      <c r="D70573" s="74"/>
    </row>
    <row r="70574" spans="3:4" x14ac:dyDescent="0.25">
      <c r="C70574" s="75"/>
      <c r="D70574" s="74"/>
    </row>
    <row r="70575" spans="3:4" x14ac:dyDescent="0.25">
      <c r="C70575" s="75"/>
      <c r="D70575" s="74"/>
    </row>
    <row r="70576" spans="3:4" x14ac:dyDescent="0.25">
      <c r="C70576" s="75"/>
      <c r="D70576" s="74"/>
    </row>
    <row r="70577" spans="3:4" x14ac:dyDescent="0.25">
      <c r="C70577" s="75"/>
      <c r="D70577" s="74"/>
    </row>
    <row r="70578" spans="3:4" x14ac:dyDescent="0.25">
      <c r="C70578" s="75"/>
      <c r="D70578" s="74"/>
    </row>
    <row r="70579" spans="3:4" x14ac:dyDescent="0.25">
      <c r="C70579" s="75"/>
      <c r="D70579" s="74"/>
    </row>
    <row r="70580" spans="3:4" x14ac:dyDescent="0.25">
      <c r="C70580" s="75"/>
      <c r="D70580" s="74"/>
    </row>
    <row r="70581" spans="3:4" x14ac:dyDescent="0.25">
      <c r="C70581" s="75"/>
      <c r="D70581" s="74"/>
    </row>
    <row r="70582" spans="3:4" x14ac:dyDescent="0.25">
      <c r="C70582" s="75"/>
      <c r="D70582" s="74"/>
    </row>
    <row r="70583" spans="3:4" x14ac:dyDescent="0.25">
      <c r="C70583" s="75"/>
      <c r="D70583" s="74"/>
    </row>
    <row r="70584" spans="3:4" x14ac:dyDescent="0.25">
      <c r="C70584" s="75"/>
      <c r="D70584" s="74"/>
    </row>
    <row r="70585" spans="3:4" x14ac:dyDescent="0.25">
      <c r="C70585" s="75"/>
      <c r="D70585" s="74"/>
    </row>
    <row r="70586" spans="3:4" x14ac:dyDescent="0.25">
      <c r="C70586" s="75"/>
      <c r="D70586" s="74"/>
    </row>
    <row r="70587" spans="3:4" x14ac:dyDescent="0.25">
      <c r="C70587" s="75"/>
      <c r="D70587" s="74"/>
    </row>
    <row r="70588" spans="3:4" x14ac:dyDescent="0.25">
      <c r="C70588" s="75"/>
      <c r="D70588" s="74"/>
    </row>
    <row r="70589" spans="3:4" x14ac:dyDescent="0.25">
      <c r="C70589" s="75"/>
      <c r="D70589" s="74"/>
    </row>
    <row r="70590" spans="3:4" x14ac:dyDescent="0.25">
      <c r="C70590" s="75"/>
      <c r="D70590" s="74"/>
    </row>
    <row r="70591" spans="3:4" x14ac:dyDescent="0.25">
      <c r="C70591" s="75"/>
      <c r="D70591" s="74"/>
    </row>
    <row r="70592" spans="3:4" x14ac:dyDescent="0.25">
      <c r="C70592" s="75"/>
      <c r="D70592" s="74"/>
    </row>
    <row r="70593" spans="3:4" x14ac:dyDescent="0.25">
      <c r="C70593" s="75"/>
      <c r="D70593" s="74"/>
    </row>
    <row r="70594" spans="3:4" x14ac:dyDescent="0.25">
      <c r="C70594" s="75"/>
      <c r="D70594" s="74"/>
    </row>
    <row r="70595" spans="3:4" x14ac:dyDescent="0.25">
      <c r="C70595" s="75"/>
      <c r="D70595" s="74"/>
    </row>
    <row r="70596" spans="3:4" x14ac:dyDescent="0.25">
      <c r="C70596" s="75"/>
      <c r="D70596" s="74"/>
    </row>
    <row r="70597" spans="3:4" x14ac:dyDescent="0.25">
      <c r="C70597" s="75"/>
      <c r="D70597" s="74"/>
    </row>
    <row r="70598" spans="3:4" x14ac:dyDescent="0.25">
      <c r="C70598" s="75"/>
      <c r="D70598" s="74"/>
    </row>
    <row r="70599" spans="3:4" x14ac:dyDescent="0.25">
      <c r="C70599" s="75"/>
      <c r="D70599" s="74"/>
    </row>
    <row r="70600" spans="3:4" x14ac:dyDescent="0.25">
      <c r="C70600" s="75"/>
      <c r="D70600" s="74"/>
    </row>
    <row r="70601" spans="3:4" x14ac:dyDescent="0.25">
      <c r="C70601" s="75"/>
      <c r="D70601" s="74"/>
    </row>
    <row r="70602" spans="3:4" x14ac:dyDescent="0.25">
      <c r="C70602" s="75"/>
      <c r="D70602" s="74"/>
    </row>
    <row r="70603" spans="3:4" x14ac:dyDescent="0.25">
      <c r="C70603" s="75"/>
      <c r="D70603" s="74"/>
    </row>
    <row r="70604" spans="3:4" x14ac:dyDescent="0.25">
      <c r="C70604" s="75"/>
      <c r="D70604" s="74"/>
    </row>
    <row r="70605" spans="3:4" x14ac:dyDescent="0.25">
      <c r="C70605" s="75"/>
      <c r="D70605" s="74"/>
    </row>
    <row r="70606" spans="3:4" x14ac:dyDescent="0.25">
      <c r="C70606" s="75"/>
      <c r="D70606" s="74"/>
    </row>
    <row r="70607" spans="3:4" x14ac:dyDescent="0.25">
      <c r="C70607" s="75"/>
      <c r="D70607" s="74"/>
    </row>
    <row r="70608" spans="3:4" x14ac:dyDescent="0.25">
      <c r="C70608" s="75"/>
      <c r="D70608" s="74"/>
    </row>
    <row r="70609" spans="3:4" x14ac:dyDescent="0.25">
      <c r="C70609" s="75"/>
      <c r="D70609" s="74"/>
    </row>
    <row r="70610" spans="3:4" x14ac:dyDescent="0.25">
      <c r="C70610" s="75"/>
      <c r="D70610" s="74"/>
    </row>
    <row r="70611" spans="3:4" x14ac:dyDescent="0.25">
      <c r="C70611" s="75"/>
      <c r="D70611" s="74"/>
    </row>
    <row r="70612" spans="3:4" x14ac:dyDescent="0.25">
      <c r="C70612" s="75"/>
      <c r="D70612" s="74"/>
    </row>
    <row r="70613" spans="3:4" x14ac:dyDescent="0.25">
      <c r="C70613" s="75"/>
      <c r="D70613" s="74"/>
    </row>
    <row r="70614" spans="3:4" x14ac:dyDescent="0.25">
      <c r="C70614" s="75"/>
      <c r="D70614" s="74"/>
    </row>
    <row r="70615" spans="3:4" x14ac:dyDescent="0.25">
      <c r="C70615" s="75"/>
      <c r="D70615" s="74"/>
    </row>
    <row r="70616" spans="3:4" x14ac:dyDescent="0.25">
      <c r="C70616" s="75"/>
      <c r="D70616" s="74"/>
    </row>
    <row r="70617" spans="3:4" x14ac:dyDescent="0.25">
      <c r="C70617" s="75"/>
      <c r="D70617" s="74"/>
    </row>
    <row r="70618" spans="3:4" x14ac:dyDescent="0.25">
      <c r="C70618" s="75"/>
      <c r="D70618" s="74"/>
    </row>
    <row r="70619" spans="3:4" x14ac:dyDescent="0.25">
      <c r="C70619" s="75"/>
      <c r="D70619" s="74"/>
    </row>
    <row r="70620" spans="3:4" x14ac:dyDescent="0.25">
      <c r="C70620" s="75"/>
      <c r="D70620" s="74"/>
    </row>
    <row r="70621" spans="3:4" x14ac:dyDescent="0.25">
      <c r="C70621" s="75"/>
      <c r="D70621" s="74"/>
    </row>
    <row r="70622" spans="3:4" x14ac:dyDescent="0.25">
      <c r="C70622" s="75"/>
      <c r="D70622" s="74"/>
    </row>
    <row r="70623" spans="3:4" x14ac:dyDescent="0.25">
      <c r="C70623" s="75"/>
      <c r="D70623" s="74"/>
    </row>
    <row r="70624" spans="3:4" x14ac:dyDescent="0.25">
      <c r="C70624" s="75"/>
      <c r="D70624" s="74"/>
    </row>
    <row r="70625" spans="3:4" x14ac:dyDescent="0.25">
      <c r="C70625" s="75"/>
      <c r="D70625" s="74"/>
    </row>
    <row r="70626" spans="3:4" x14ac:dyDescent="0.25">
      <c r="C70626" s="75"/>
      <c r="D70626" s="74"/>
    </row>
    <row r="70627" spans="3:4" x14ac:dyDescent="0.25">
      <c r="C70627" s="75"/>
      <c r="D70627" s="74"/>
    </row>
    <row r="70628" spans="3:4" x14ac:dyDescent="0.25">
      <c r="C70628" s="75"/>
      <c r="D70628" s="74"/>
    </row>
    <row r="70629" spans="3:4" x14ac:dyDescent="0.25">
      <c r="C70629" s="75"/>
      <c r="D70629" s="74"/>
    </row>
    <row r="70630" spans="3:4" x14ac:dyDescent="0.25">
      <c r="C70630" s="75"/>
      <c r="D70630" s="74"/>
    </row>
    <row r="70631" spans="3:4" x14ac:dyDescent="0.25">
      <c r="C70631" s="75"/>
      <c r="D70631" s="74"/>
    </row>
    <row r="70632" spans="3:4" x14ac:dyDescent="0.25">
      <c r="C70632" s="75"/>
      <c r="D70632" s="74"/>
    </row>
    <row r="70633" spans="3:4" x14ac:dyDescent="0.25">
      <c r="C70633" s="75"/>
      <c r="D70633" s="74"/>
    </row>
    <row r="70634" spans="3:4" x14ac:dyDescent="0.25">
      <c r="C70634" s="75"/>
      <c r="D70634" s="74"/>
    </row>
    <row r="70635" spans="3:4" x14ac:dyDescent="0.25">
      <c r="C70635" s="75"/>
      <c r="D70635" s="74"/>
    </row>
    <row r="70636" spans="3:4" x14ac:dyDescent="0.25">
      <c r="C70636" s="75"/>
      <c r="D70636" s="74"/>
    </row>
    <row r="70637" spans="3:4" x14ac:dyDescent="0.25">
      <c r="C70637" s="75"/>
      <c r="D70637" s="74"/>
    </row>
    <row r="70638" spans="3:4" x14ac:dyDescent="0.25">
      <c r="C70638" s="75"/>
      <c r="D70638" s="74"/>
    </row>
    <row r="70639" spans="3:4" x14ac:dyDescent="0.25">
      <c r="C70639" s="75"/>
      <c r="D70639" s="74"/>
    </row>
    <row r="70640" spans="3:4" x14ac:dyDescent="0.25">
      <c r="C70640" s="75"/>
      <c r="D70640" s="74"/>
    </row>
    <row r="70641" spans="3:4" x14ac:dyDescent="0.25">
      <c r="C70641" s="75"/>
      <c r="D70641" s="74"/>
    </row>
    <row r="70642" spans="3:4" x14ac:dyDescent="0.25">
      <c r="C70642" s="75"/>
      <c r="D70642" s="74"/>
    </row>
    <row r="70643" spans="3:4" x14ac:dyDescent="0.25">
      <c r="C70643" s="75"/>
      <c r="D70643" s="74"/>
    </row>
    <row r="70644" spans="3:4" x14ac:dyDescent="0.25">
      <c r="C70644" s="75"/>
      <c r="D70644" s="74"/>
    </row>
    <row r="70645" spans="3:4" x14ac:dyDescent="0.25">
      <c r="C70645" s="75"/>
      <c r="D70645" s="74"/>
    </row>
    <row r="70646" spans="3:4" x14ac:dyDescent="0.25">
      <c r="C70646" s="75"/>
      <c r="D70646" s="74"/>
    </row>
    <row r="70647" spans="3:4" x14ac:dyDescent="0.25">
      <c r="C70647" s="75"/>
      <c r="D70647" s="74"/>
    </row>
    <row r="70648" spans="3:4" x14ac:dyDescent="0.25">
      <c r="C70648" s="75"/>
      <c r="D70648" s="74"/>
    </row>
    <row r="70649" spans="3:4" x14ac:dyDescent="0.25">
      <c r="C70649" s="75"/>
      <c r="D70649" s="74"/>
    </row>
    <row r="70650" spans="3:4" x14ac:dyDescent="0.25">
      <c r="C70650" s="75"/>
      <c r="D70650" s="74"/>
    </row>
    <row r="70651" spans="3:4" x14ac:dyDescent="0.25">
      <c r="C70651" s="75"/>
      <c r="D70651" s="74"/>
    </row>
    <row r="70652" spans="3:4" x14ac:dyDescent="0.25">
      <c r="C70652" s="75"/>
      <c r="D70652" s="74"/>
    </row>
    <row r="70653" spans="3:4" x14ac:dyDescent="0.25">
      <c r="C70653" s="75"/>
      <c r="D70653" s="74"/>
    </row>
    <row r="70654" spans="3:4" x14ac:dyDescent="0.25">
      <c r="C70654" s="75"/>
      <c r="D70654" s="74"/>
    </row>
    <row r="70655" spans="3:4" x14ac:dyDescent="0.25">
      <c r="C70655" s="75"/>
      <c r="D70655" s="74"/>
    </row>
    <row r="70656" spans="3:4" x14ac:dyDescent="0.25">
      <c r="C70656" s="75"/>
      <c r="D70656" s="74"/>
    </row>
    <row r="70657" spans="3:4" x14ac:dyDescent="0.25">
      <c r="C70657" s="75"/>
      <c r="D70657" s="74"/>
    </row>
    <row r="70658" spans="3:4" x14ac:dyDescent="0.25">
      <c r="C70658" s="75"/>
      <c r="D70658" s="74"/>
    </row>
    <row r="70659" spans="3:4" x14ac:dyDescent="0.25">
      <c r="C70659" s="75"/>
      <c r="D70659" s="74"/>
    </row>
    <row r="70660" spans="3:4" x14ac:dyDescent="0.25">
      <c r="C70660" s="75"/>
      <c r="D70660" s="74"/>
    </row>
    <row r="70661" spans="3:4" x14ac:dyDescent="0.25">
      <c r="C70661" s="75"/>
      <c r="D70661" s="74"/>
    </row>
    <row r="70662" spans="3:4" x14ac:dyDescent="0.25">
      <c r="C70662" s="75"/>
      <c r="D70662" s="74"/>
    </row>
    <row r="70663" spans="3:4" x14ac:dyDescent="0.25">
      <c r="C70663" s="75"/>
      <c r="D70663" s="74"/>
    </row>
    <row r="70664" spans="3:4" x14ac:dyDescent="0.25">
      <c r="C70664" s="75"/>
      <c r="D70664" s="74"/>
    </row>
    <row r="70665" spans="3:4" x14ac:dyDescent="0.25">
      <c r="C70665" s="75"/>
      <c r="D70665" s="74"/>
    </row>
    <row r="70666" spans="3:4" x14ac:dyDescent="0.25">
      <c r="C70666" s="75"/>
      <c r="D70666" s="74"/>
    </row>
    <row r="70667" spans="3:4" x14ac:dyDescent="0.25">
      <c r="C70667" s="75"/>
      <c r="D70667" s="74"/>
    </row>
    <row r="70668" spans="3:4" x14ac:dyDescent="0.25">
      <c r="C70668" s="75"/>
      <c r="D70668" s="74"/>
    </row>
    <row r="70669" spans="3:4" x14ac:dyDescent="0.25">
      <c r="C70669" s="75"/>
      <c r="D70669" s="74"/>
    </row>
    <row r="70670" spans="3:4" x14ac:dyDescent="0.25">
      <c r="C70670" s="75"/>
      <c r="D70670" s="74"/>
    </row>
    <row r="70671" spans="3:4" x14ac:dyDescent="0.25">
      <c r="C70671" s="75"/>
      <c r="D70671" s="74"/>
    </row>
    <row r="70672" spans="3:4" x14ac:dyDescent="0.25">
      <c r="C70672" s="75"/>
      <c r="D70672" s="74"/>
    </row>
    <row r="70673" spans="3:4" x14ac:dyDescent="0.25">
      <c r="C70673" s="75"/>
      <c r="D70673" s="74"/>
    </row>
    <row r="70674" spans="3:4" x14ac:dyDescent="0.25">
      <c r="C70674" s="75"/>
      <c r="D70674" s="74"/>
    </row>
    <row r="70675" spans="3:4" x14ac:dyDescent="0.25">
      <c r="C70675" s="75"/>
      <c r="D70675" s="74"/>
    </row>
    <row r="70676" spans="3:4" x14ac:dyDescent="0.25">
      <c r="C70676" s="75"/>
      <c r="D70676" s="74"/>
    </row>
    <row r="70677" spans="3:4" x14ac:dyDescent="0.25">
      <c r="C70677" s="75"/>
      <c r="D70677" s="74"/>
    </row>
    <row r="70678" spans="3:4" x14ac:dyDescent="0.25">
      <c r="C70678" s="75"/>
      <c r="D70678" s="74"/>
    </row>
    <row r="70679" spans="3:4" x14ac:dyDescent="0.25">
      <c r="C70679" s="75"/>
      <c r="D70679" s="74"/>
    </row>
    <row r="70680" spans="3:4" x14ac:dyDescent="0.25">
      <c r="C70680" s="75"/>
      <c r="D70680" s="74"/>
    </row>
    <row r="70681" spans="3:4" x14ac:dyDescent="0.25">
      <c r="C70681" s="75"/>
      <c r="D70681" s="74"/>
    </row>
    <row r="70682" spans="3:4" x14ac:dyDescent="0.25">
      <c r="C70682" s="75"/>
      <c r="D70682" s="74"/>
    </row>
    <row r="70683" spans="3:4" x14ac:dyDescent="0.25">
      <c r="C70683" s="75"/>
      <c r="D70683" s="74"/>
    </row>
    <row r="70684" spans="3:4" x14ac:dyDescent="0.25">
      <c r="C70684" s="75"/>
      <c r="D70684" s="74"/>
    </row>
    <row r="70685" spans="3:4" x14ac:dyDescent="0.25">
      <c r="C70685" s="75"/>
      <c r="D70685" s="74"/>
    </row>
    <row r="70686" spans="3:4" x14ac:dyDescent="0.25">
      <c r="C70686" s="75"/>
      <c r="D70686" s="74"/>
    </row>
    <row r="70687" spans="3:4" x14ac:dyDescent="0.25">
      <c r="C70687" s="75"/>
      <c r="D70687" s="74"/>
    </row>
    <row r="70688" spans="3:4" x14ac:dyDescent="0.25">
      <c r="C70688" s="75"/>
      <c r="D70688" s="74"/>
    </row>
    <row r="70689" spans="3:4" x14ac:dyDescent="0.25">
      <c r="C70689" s="75"/>
      <c r="D70689" s="74"/>
    </row>
    <row r="70690" spans="3:4" x14ac:dyDescent="0.25">
      <c r="C70690" s="75"/>
      <c r="D70690" s="74"/>
    </row>
    <row r="70691" spans="3:4" x14ac:dyDescent="0.25">
      <c r="C70691" s="75"/>
      <c r="D70691" s="74"/>
    </row>
    <row r="70692" spans="3:4" x14ac:dyDescent="0.25">
      <c r="C70692" s="75"/>
      <c r="D70692" s="74"/>
    </row>
    <row r="70693" spans="3:4" x14ac:dyDescent="0.25">
      <c r="C70693" s="75"/>
      <c r="D70693" s="74"/>
    </row>
    <row r="70694" spans="3:4" x14ac:dyDescent="0.25">
      <c r="C70694" s="75"/>
      <c r="D70694" s="74"/>
    </row>
    <row r="70695" spans="3:4" x14ac:dyDescent="0.25">
      <c r="C70695" s="75"/>
      <c r="D70695" s="74"/>
    </row>
    <row r="70696" spans="3:4" x14ac:dyDescent="0.25">
      <c r="C70696" s="75"/>
      <c r="D70696" s="74"/>
    </row>
    <row r="70697" spans="3:4" x14ac:dyDescent="0.25">
      <c r="C70697" s="75"/>
      <c r="D70697" s="74"/>
    </row>
    <row r="70698" spans="3:4" x14ac:dyDescent="0.25">
      <c r="C70698" s="75"/>
      <c r="D70698" s="74"/>
    </row>
    <row r="70699" spans="3:4" x14ac:dyDescent="0.25">
      <c r="C70699" s="75"/>
      <c r="D70699" s="74"/>
    </row>
    <row r="70700" spans="3:4" x14ac:dyDescent="0.25">
      <c r="C70700" s="75"/>
      <c r="D70700" s="74"/>
    </row>
    <row r="70701" spans="3:4" x14ac:dyDescent="0.25">
      <c r="C70701" s="75"/>
      <c r="D70701" s="74"/>
    </row>
    <row r="70702" spans="3:4" x14ac:dyDescent="0.25">
      <c r="C70702" s="75"/>
      <c r="D70702" s="74"/>
    </row>
    <row r="70703" spans="3:4" x14ac:dyDescent="0.25">
      <c r="C70703" s="75"/>
      <c r="D70703" s="74"/>
    </row>
    <row r="70704" spans="3:4" x14ac:dyDescent="0.25">
      <c r="C70704" s="75"/>
      <c r="D70704" s="74"/>
    </row>
    <row r="70705" spans="3:4" x14ac:dyDescent="0.25">
      <c r="C70705" s="75"/>
      <c r="D70705" s="74"/>
    </row>
    <row r="70706" spans="3:4" x14ac:dyDescent="0.25">
      <c r="C70706" s="75"/>
      <c r="D70706" s="74"/>
    </row>
    <row r="70707" spans="3:4" x14ac:dyDescent="0.25">
      <c r="C70707" s="75"/>
      <c r="D70707" s="74"/>
    </row>
    <row r="70708" spans="3:4" x14ac:dyDescent="0.25">
      <c r="C70708" s="75"/>
      <c r="D70708" s="74"/>
    </row>
    <row r="70709" spans="3:4" x14ac:dyDescent="0.25">
      <c r="C70709" s="75"/>
      <c r="D70709" s="74"/>
    </row>
    <row r="70710" spans="3:4" x14ac:dyDescent="0.25">
      <c r="C70710" s="75"/>
      <c r="D70710" s="74"/>
    </row>
    <row r="70711" spans="3:4" x14ac:dyDescent="0.25">
      <c r="C70711" s="75"/>
      <c r="D70711" s="74"/>
    </row>
    <row r="70712" spans="3:4" x14ac:dyDescent="0.25">
      <c r="C70712" s="75"/>
      <c r="D70712" s="74"/>
    </row>
    <row r="70713" spans="3:4" x14ac:dyDescent="0.25">
      <c r="C70713" s="75"/>
      <c r="D70713" s="74"/>
    </row>
    <row r="70714" spans="3:4" x14ac:dyDescent="0.25">
      <c r="C70714" s="75"/>
      <c r="D70714" s="74"/>
    </row>
    <row r="70715" spans="3:4" x14ac:dyDescent="0.25">
      <c r="C70715" s="75"/>
      <c r="D70715" s="74"/>
    </row>
    <row r="70716" spans="3:4" x14ac:dyDescent="0.25">
      <c r="C70716" s="75"/>
      <c r="D70716" s="74"/>
    </row>
    <row r="70717" spans="3:4" x14ac:dyDescent="0.25">
      <c r="C70717" s="75"/>
      <c r="D70717" s="74"/>
    </row>
    <row r="70718" spans="3:4" x14ac:dyDescent="0.25">
      <c r="C70718" s="75"/>
      <c r="D70718" s="74"/>
    </row>
    <row r="70719" spans="3:4" x14ac:dyDescent="0.25">
      <c r="C70719" s="75"/>
      <c r="D70719" s="74"/>
    </row>
    <row r="70720" spans="3:4" x14ac:dyDescent="0.25">
      <c r="C70720" s="75"/>
      <c r="D70720" s="74"/>
    </row>
    <row r="70721" spans="3:4" x14ac:dyDescent="0.25">
      <c r="C70721" s="75"/>
      <c r="D70721" s="74"/>
    </row>
    <row r="70722" spans="3:4" x14ac:dyDescent="0.25">
      <c r="C70722" s="75"/>
      <c r="D70722" s="74"/>
    </row>
    <row r="70723" spans="3:4" x14ac:dyDescent="0.25">
      <c r="C70723" s="75"/>
      <c r="D70723" s="74"/>
    </row>
    <row r="70724" spans="3:4" x14ac:dyDescent="0.25">
      <c r="C70724" s="75"/>
      <c r="D70724" s="74"/>
    </row>
    <row r="70725" spans="3:4" x14ac:dyDescent="0.25">
      <c r="C70725" s="75"/>
      <c r="D70725" s="74"/>
    </row>
    <row r="70726" spans="3:4" x14ac:dyDescent="0.25">
      <c r="C70726" s="75"/>
      <c r="D70726" s="74"/>
    </row>
    <row r="70727" spans="3:4" x14ac:dyDescent="0.25">
      <c r="C70727" s="75"/>
      <c r="D70727" s="74"/>
    </row>
    <row r="70728" spans="3:4" x14ac:dyDescent="0.25">
      <c r="C70728" s="75"/>
      <c r="D70728" s="74"/>
    </row>
    <row r="70729" spans="3:4" x14ac:dyDescent="0.25">
      <c r="C70729" s="75"/>
      <c r="D70729" s="74"/>
    </row>
    <row r="70730" spans="3:4" x14ac:dyDescent="0.25">
      <c r="C70730" s="75"/>
      <c r="D70730" s="74"/>
    </row>
    <row r="70731" spans="3:4" x14ac:dyDescent="0.25">
      <c r="C70731" s="75"/>
      <c r="D70731" s="74"/>
    </row>
    <row r="70732" spans="3:4" x14ac:dyDescent="0.25">
      <c r="C70732" s="75"/>
      <c r="D70732" s="74"/>
    </row>
    <row r="70733" spans="3:4" x14ac:dyDescent="0.25">
      <c r="C70733" s="75"/>
      <c r="D70733" s="74"/>
    </row>
    <row r="70734" spans="3:4" x14ac:dyDescent="0.25">
      <c r="C70734" s="75"/>
      <c r="D70734" s="74"/>
    </row>
    <row r="70735" spans="3:4" x14ac:dyDescent="0.25">
      <c r="C70735" s="75"/>
      <c r="D70735" s="74"/>
    </row>
    <row r="70736" spans="3:4" x14ac:dyDescent="0.25">
      <c r="C70736" s="75"/>
      <c r="D70736" s="74"/>
    </row>
    <row r="70737" spans="3:4" x14ac:dyDescent="0.25">
      <c r="C70737" s="75"/>
      <c r="D70737" s="74"/>
    </row>
    <row r="70738" spans="3:4" x14ac:dyDescent="0.25">
      <c r="C70738" s="75"/>
      <c r="D70738" s="74"/>
    </row>
    <row r="70739" spans="3:4" x14ac:dyDescent="0.25">
      <c r="C70739" s="75"/>
      <c r="D70739" s="74"/>
    </row>
    <row r="70740" spans="3:4" x14ac:dyDescent="0.25">
      <c r="C70740" s="75"/>
      <c r="D70740" s="74"/>
    </row>
    <row r="70741" spans="3:4" x14ac:dyDescent="0.25">
      <c r="C70741" s="75"/>
      <c r="D70741" s="74"/>
    </row>
    <row r="70742" spans="3:4" x14ac:dyDescent="0.25">
      <c r="C70742" s="75"/>
      <c r="D70742" s="74"/>
    </row>
    <row r="70743" spans="3:4" x14ac:dyDescent="0.25">
      <c r="C70743" s="75"/>
      <c r="D70743" s="74"/>
    </row>
    <row r="70744" spans="3:4" x14ac:dyDescent="0.25">
      <c r="C70744" s="75"/>
      <c r="D70744" s="74"/>
    </row>
    <row r="70745" spans="3:4" x14ac:dyDescent="0.25">
      <c r="C70745" s="75"/>
      <c r="D70745" s="74"/>
    </row>
    <row r="70746" spans="3:4" x14ac:dyDescent="0.25">
      <c r="C70746" s="75"/>
      <c r="D70746" s="74"/>
    </row>
    <row r="70747" spans="3:4" x14ac:dyDescent="0.25">
      <c r="C70747" s="75"/>
      <c r="D70747" s="74"/>
    </row>
    <row r="70748" spans="3:4" x14ac:dyDescent="0.25">
      <c r="C70748" s="75"/>
      <c r="D70748" s="74"/>
    </row>
    <row r="70749" spans="3:4" x14ac:dyDescent="0.25">
      <c r="C70749" s="75"/>
      <c r="D70749" s="74"/>
    </row>
    <row r="70750" spans="3:4" x14ac:dyDescent="0.25">
      <c r="C70750" s="75"/>
      <c r="D70750" s="74"/>
    </row>
    <row r="70751" spans="3:4" x14ac:dyDescent="0.25">
      <c r="C70751" s="75"/>
      <c r="D70751" s="74"/>
    </row>
    <row r="70752" spans="3:4" x14ac:dyDescent="0.25">
      <c r="C70752" s="75"/>
      <c r="D70752" s="74"/>
    </row>
    <row r="70753" spans="3:4" x14ac:dyDescent="0.25">
      <c r="C70753" s="75"/>
      <c r="D70753" s="74"/>
    </row>
    <row r="70754" spans="3:4" x14ac:dyDescent="0.25">
      <c r="C70754" s="75"/>
      <c r="D70754" s="74"/>
    </row>
    <row r="70755" spans="3:4" x14ac:dyDescent="0.25">
      <c r="C70755" s="75"/>
      <c r="D70755" s="74"/>
    </row>
    <row r="70756" spans="3:4" x14ac:dyDescent="0.25">
      <c r="C70756" s="75"/>
      <c r="D70756" s="74"/>
    </row>
    <row r="70757" spans="3:4" x14ac:dyDescent="0.25">
      <c r="C70757" s="75"/>
      <c r="D70757" s="74"/>
    </row>
    <row r="70758" spans="3:4" x14ac:dyDescent="0.25">
      <c r="C70758" s="75"/>
      <c r="D70758" s="74"/>
    </row>
    <row r="70759" spans="3:4" x14ac:dyDescent="0.25">
      <c r="C70759" s="75"/>
      <c r="D70759" s="74"/>
    </row>
    <row r="70760" spans="3:4" x14ac:dyDescent="0.25">
      <c r="C70760" s="75"/>
      <c r="D70760" s="74"/>
    </row>
    <row r="70761" spans="3:4" x14ac:dyDescent="0.25">
      <c r="C70761" s="75"/>
      <c r="D70761" s="74"/>
    </row>
    <row r="70762" spans="3:4" x14ac:dyDescent="0.25">
      <c r="C70762" s="75"/>
      <c r="D70762" s="74"/>
    </row>
    <row r="70763" spans="3:4" x14ac:dyDescent="0.25">
      <c r="C70763" s="75"/>
      <c r="D70763" s="74"/>
    </row>
    <row r="70764" spans="3:4" x14ac:dyDescent="0.25">
      <c r="C70764" s="75"/>
      <c r="D70764" s="74"/>
    </row>
    <row r="70765" spans="3:4" x14ac:dyDescent="0.25">
      <c r="C70765" s="75"/>
      <c r="D70765" s="74"/>
    </row>
    <row r="70766" spans="3:4" x14ac:dyDescent="0.25">
      <c r="C70766" s="75"/>
      <c r="D70766" s="74"/>
    </row>
    <row r="70767" spans="3:4" x14ac:dyDescent="0.25">
      <c r="C70767" s="75"/>
      <c r="D70767" s="74"/>
    </row>
    <row r="70768" spans="3:4" x14ac:dyDescent="0.25">
      <c r="C70768" s="75"/>
      <c r="D70768" s="74"/>
    </row>
    <row r="70769" spans="3:4" x14ac:dyDescent="0.25">
      <c r="C70769" s="75"/>
      <c r="D70769" s="74"/>
    </row>
    <row r="70770" spans="3:4" x14ac:dyDescent="0.25">
      <c r="C70770" s="75"/>
      <c r="D70770" s="74"/>
    </row>
    <row r="70771" spans="3:4" x14ac:dyDescent="0.25">
      <c r="C70771" s="75"/>
      <c r="D70771" s="74"/>
    </row>
    <row r="70772" spans="3:4" x14ac:dyDescent="0.25">
      <c r="C70772" s="75"/>
      <c r="D70772" s="74"/>
    </row>
    <row r="70773" spans="3:4" x14ac:dyDescent="0.25">
      <c r="C70773" s="75"/>
      <c r="D70773" s="74"/>
    </row>
    <row r="70774" spans="3:4" x14ac:dyDescent="0.25">
      <c r="C70774" s="75"/>
      <c r="D70774" s="74"/>
    </row>
    <row r="70775" spans="3:4" x14ac:dyDescent="0.25">
      <c r="C70775" s="75"/>
      <c r="D70775" s="74"/>
    </row>
    <row r="70776" spans="3:4" x14ac:dyDescent="0.25">
      <c r="C70776" s="75"/>
      <c r="D70776" s="74"/>
    </row>
    <row r="70777" spans="3:4" x14ac:dyDescent="0.25">
      <c r="C70777" s="75"/>
      <c r="D70777" s="74"/>
    </row>
    <row r="70778" spans="3:4" x14ac:dyDescent="0.25">
      <c r="C70778" s="75"/>
      <c r="D70778" s="74"/>
    </row>
    <row r="70779" spans="3:4" x14ac:dyDescent="0.25">
      <c r="C70779" s="75"/>
      <c r="D70779" s="74"/>
    </row>
    <row r="70780" spans="3:4" x14ac:dyDescent="0.25">
      <c r="C70780" s="75"/>
      <c r="D70780" s="74"/>
    </row>
    <row r="70781" spans="3:4" x14ac:dyDescent="0.25">
      <c r="C70781" s="75"/>
      <c r="D70781" s="74"/>
    </row>
    <row r="70782" spans="3:4" x14ac:dyDescent="0.25">
      <c r="C70782" s="75"/>
      <c r="D70782" s="74"/>
    </row>
    <row r="70783" spans="3:4" x14ac:dyDescent="0.25">
      <c r="C70783" s="75"/>
      <c r="D70783" s="74"/>
    </row>
    <row r="70784" spans="3:4" x14ac:dyDescent="0.25">
      <c r="C70784" s="75"/>
      <c r="D70784" s="74"/>
    </row>
    <row r="70785" spans="3:4" x14ac:dyDescent="0.25">
      <c r="C70785" s="75"/>
      <c r="D70785" s="74"/>
    </row>
    <row r="70786" spans="3:4" x14ac:dyDescent="0.25">
      <c r="C70786" s="75"/>
      <c r="D70786" s="74"/>
    </row>
    <row r="70787" spans="3:4" x14ac:dyDescent="0.25">
      <c r="C70787" s="75"/>
      <c r="D70787" s="74"/>
    </row>
    <row r="70788" spans="3:4" x14ac:dyDescent="0.25">
      <c r="C70788" s="75"/>
      <c r="D70788" s="74"/>
    </row>
    <row r="70789" spans="3:4" x14ac:dyDescent="0.25">
      <c r="C70789" s="75"/>
      <c r="D70789" s="74"/>
    </row>
    <row r="70790" spans="3:4" x14ac:dyDescent="0.25">
      <c r="C70790" s="75"/>
      <c r="D70790" s="74"/>
    </row>
    <row r="70791" spans="3:4" x14ac:dyDescent="0.25">
      <c r="C70791" s="75"/>
      <c r="D70791" s="74"/>
    </row>
    <row r="70792" spans="3:4" x14ac:dyDescent="0.25">
      <c r="C70792" s="75"/>
      <c r="D70792" s="74"/>
    </row>
    <row r="70793" spans="3:4" x14ac:dyDescent="0.25">
      <c r="C70793" s="75"/>
      <c r="D70793" s="74"/>
    </row>
    <row r="70794" spans="3:4" x14ac:dyDescent="0.25">
      <c r="C70794" s="75"/>
      <c r="D70794" s="74"/>
    </row>
    <row r="70795" spans="3:4" x14ac:dyDescent="0.25">
      <c r="C70795" s="75"/>
      <c r="D70795" s="74"/>
    </row>
    <row r="70796" spans="3:4" x14ac:dyDescent="0.25">
      <c r="C70796" s="75"/>
      <c r="D70796" s="74"/>
    </row>
    <row r="70797" spans="3:4" x14ac:dyDescent="0.25">
      <c r="C70797" s="75"/>
      <c r="D70797" s="74"/>
    </row>
    <row r="70798" spans="3:4" x14ac:dyDescent="0.25">
      <c r="C70798" s="75"/>
      <c r="D70798" s="74"/>
    </row>
    <row r="70799" spans="3:4" x14ac:dyDescent="0.25">
      <c r="C70799" s="75"/>
      <c r="D70799" s="74"/>
    </row>
    <row r="70800" spans="3:4" x14ac:dyDescent="0.25">
      <c r="C70800" s="75"/>
      <c r="D70800" s="74"/>
    </row>
    <row r="70801" spans="3:4" x14ac:dyDescent="0.25">
      <c r="C70801" s="75"/>
      <c r="D70801" s="74"/>
    </row>
    <row r="70802" spans="3:4" x14ac:dyDescent="0.25">
      <c r="C70802" s="75"/>
      <c r="D70802" s="74"/>
    </row>
    <row r="70803" spans="3:4" x14ac:dyDescent="0.25">
      <c r="C70803" s="75"/>
      <c r="D70803" s="74"/>
    </row>
    <row r="70804" spans="3:4" x14ac:dyDescent="0.25">
      <c r="C70804" s="75"/>
      <c r="D70804" s="74"/>
    </row>
    <row r="70805" spans="3:4" x14ac:dyDescent="0.25">
      <c r="C70805" s="75"/>
      <c r="D70805" s="74"/>
    </row>
    <row r="70806" spans="3:4" x14ac:dyDescent="0.25">
      <c r="C70806" s="75"/>
      <c r="D70806" s="74"/>
    </row>
    <row r="70807" spans="3:4" x14ac:dyDescent="0.25">
      <c r="C70807" s="75"/>
      <c r="D70807" s="74"/>
    </row>
    <row r="70808" spans="3:4" x14ac:dyDescent="0.25">
      <c r="C70808" s="75"/>
      <c r="D70808" s="74"/>
    </row>
    <row r="70809" spans="3:4" x14ac:dyDescent="0.25">
      <c r="C70809" s="75"/>
      <c r="D70809" s="74"/>
    </row>
    <row r="70810" spans="3:4" x14ac:dyDescent="0.25">
      <c r="C70810" s="75"/>
      <c r="D70810" s="74"/>
    </row>
    <row r="70811" spans="3:4" x14ac:dyDescent="0.25">
      <c r="C70811" s="75"/>
      <c r="D70811" s="74"/>
    </row>
    <row r="70812" spans="3:4" x14ac:dyDescent="0.25">
      <c r="C70812" s="75"/>
      <c r="D70812" s="74"/>
    </row>
    <row r="70813" spans="3:4" x14ac:dyDescent="0.25">
      <c r="C70813" s="75"/>
      <c r="D70813" s="74"/>
    </row>
    <row r="70814" spans="3:4" x14ac:dyDescent="0.25">
      <c r="C70814" s="75"/>
      <c r="D70814" s="74"/>
    </row>
    <row r="70815" spans="3:4" x14ac:dyDescent="0.25">
      <c r="C70815" s="75"/>
      <c r="D70815" s="74"/>
    </row>
    <row r="70816" spans="3:4" x14ac:dyDescent="0.25">
      <c r="C70816" s="75"/>
      <c r="D70816" s="74"/>
    </row>
    <row r="70817" spans="3:4" x14ac:dyDescent="0.25">
      <c r="C70817" s="75"/>
      <c r="D70817" s="74"/>
    </row>
    <row r="70818" spans="3:4" x14ac:dyDescent="0.25">
      <c r="C70818" s="75"/>
      <c r="D70818" s="74"/>
    </row>
    <row r="70819" spans="3:4" x14ac:dyDescent="0.25">
      <c r="C70819" s="75"/>
      <c r="D70819" s="74"/>
    </row>
    <row r="70820" spans="3:4" x14ac:dyDescent="0.25">
      <c r="C70820" s="75"/>
      <c r="D70820" s="74"/>
    </row>
    <row r="70821" spans="3:4" x14ac:dyDescent="0.25">
      <c r="C70821" s="75"/>
      <c r="D70821" s="74"/>
    </row>
    <row r="70822" spans="3:4" x14ac:dyDescent="0.25">
      <c r="C70822" s="75"/>
      <c r="D70822" s="74"/>
    </row>
    <row r="70823" spans="3:4" x14ac:dyDescent="0.25">
      <c r="C70823" s="75"/>
      <c r="D70823" s="74"/>
    </row>
    <row r="70824" spans="3:4" x14ac:dyDescent="0.25">
      <c r="C70824" s="75"/>
      <c r="D70824" s="74"/>
    </row>
    <row r="70825" spans="3:4" x14ac:dyDescent="0.25">
      <c r="C70825" s="75"/>
      <c r="D70825" s="74"/>
    </row>
    <row r="70826" spans="3:4" x14ac:dyDescent="0.25">
      <c r="C70826" s="75"/>
      <c r="D70826" s="74"/>
    </row>
    <row r="70827" spans="3:4" x14ac:dyDescent="0.25">
      <c r="C70827" s="75"/>
      <c r="D70827" s="74"/>
    </row>
    <row r="70828" spans="3:4" x14ac:dyDescent="0.25">
      <c r="C70828" s="75"/>
      <c r="D70828" s="74"/>
    </row>
    <row r="70829" spans="3:4" x14ac:dyDescent="0.25">
      <c r="C70829" s="75"/>
      <c r="D70829" s="74"/>
    </row>
    <row r="70830" spans="3:4" x14ac:dyDescent="0.25">
      <c r="C70830" s="75"/>
      <c r="D70830" s="74"/>
    </row>
    <row r="70831" spans="3:4" x14ac:dyDescent="0.25">
      <c r="C70831" s="75"/>
      <c r="D70831" s="74"/>
    </row>
    <row r="70832" spans="3:4" x14ac:dyDescent="0.25">
      <c r="C70832" s="75"/>
      <c r="D70832" s="74"/>
    </row>
    <row r="70833" spans="3:4" x14ac:dyDescent="0.25">
      <c r="C70833" s="75"/>
      <c r="D70833" s="74"/>
    </row>
    <row r="70834" spans="3:4" x14ac:dyDescent="0.25">
      <c r="C70834" s="75"/>
      <c r="D70834" s="74"/>
    </row>
    <row r="70835" spans="3:4" x14ac:dyDescent="0.25">
      <c r="C70835" s="75"/>
      <c r="D70835" s="74"/>
    </row>
    <row r="70836" spans="3:4" x14ac:dyDescent="0.25">
      <c r="C70836" s="75"/>
      <c r="D70836" s="74"/>
    </row>
    <row r="70837" spans="3:4" x14ac:dyDescent="0.25">
      <c r="C70837" s="75"/>
      <c r="D70837" s="74"/>
    </row>
    <row r="70838" spans="3:4" x14ac:dyDescent="0.25">
      <c r="C70838" s="75"/>
      <c r="D70838" s="74"/>
    </row>
    <row r="70839" spans="3:4" x14ac:dyDescent="0.25">
      <c r="C70839" s="75"/>
      <c r="D70839" s="74"/>
    </row>
    <row r="70840" spans="3:4" x14ac:dyDescent="0.25">
      <c r="C70840" s="75"/>
      <c r="D70840" s="74"/>
    </row>
    <row r="70841" spans="3:4" x14ac:dyDescent="0.25">
      <c r="C70841" s="75"/>
      <c r="D70841" s="74"/>
    </row>
    <row r="70842" spans="3:4" x14ac:dyDescent="0.25">
      <c r="C70842" s="75"/>
      <c r="D70842" s="74"/>
    </row>
    <row r="70843" spans="3:4" x14ac:dyDescent="0.25">
      <c r="C70843" s="75"/>
      <c r="D70843" s="74"/>
    </row>
    <row r="70844" spans="3:4" x14ac:dyDescent="0.25">
      <c r="C70844" s="75"/>
      <c r="D70844" s="74"/>
    </row>
    <row r="70845" spans="3:4" x14ac:dyDescent="0.25">
      <c r="C70845" s="75"/>
      <c r="D70845" s="74"/>
    </row>
    <row r="70846" spans="3:4" x14ac:dyDescent="0.25">
      <c r="C70846" s="75"/>
      <c r="D70846" s="74"/>
    </row>
    <row r="70847" spans="3:4" x14ac:dyDescent="0.25">
      <c r="C70847" s="75"/>
      <c r="D70847" s="74"/>
    </row>
    <row r="70848" spans="3:4" x14ac:dyDescent="0.25">
      <c r="C70848" s="75"/>
      <c r="D70848" s="74"/>
    </row>
    <row r="70849" spans="3:4" x14ac:dyDescent="0.25">
      <c r="C70849" s="75"/>
      <c r="D70849" s="74"/>
    </row>
    <row r="70850" spans="3:4" x14ac:dyDescent="0.25">
      <c r="C70850" s="75"/>
      <c r="D70850" s="74"/>
    </row>
    <row r="70851" spans="3:4" x14ac:dyDescent="0.25">
      <c r="C70851" s="75"/>
      <c r="D70851" s="74"/>
    </row>
    <row r="70852" spans="3:4" x14ac:dyDescent="0.25">
      <c r="C70852" s="75"/>
      <c r="D70852" s="74"/>
    </row>
    <row r="70853" spans="3:4" x14ac:dyDescent="0.25">
      <c r="C70853" s="75"/>
      <c r="D70853" s="74"/>
    </row>
    <row r="70854" spans="3:4" x14ac:dyDescent="0.25">
      <c r="C70854" s="75"/>
      <c r="D70854" s="74"/>
    </row>
    <row r="70855" spans="3:4" x14ac:dyDescent="0.25">
      <c r="C70855" s="75"/>
      <c r="D70855" s="74"/>
    </row>
    <row r="70856" spans="3:4" x14ac:dyDescent="0.25">
      <c r="C70856" s="75"/>
      <c r="D70856" s="74"/>
    </row>
    <row r="70857" spans="3:4" x14ac:dyDescent="0.25">
      <c r="C70857" s="75"/>
      <c r="D70857" s="74"/>
    </row>
    <row r="70858" spans="3:4" x14ac:dyDescent="0.25">
      <c r="C70858" s="75"/>
      <c r="D70858" s="74"/>
    </row>
    <row r="70859" spans="3:4" x14ac:dyDescent="0.25">
      <c r="C70859" s="75"/>
      <c r="D70859" s="74"/>
    </row>
    <row r="70860" spans="3:4" x14ac:dyDescent="0.25">
      <c r="C70860" s="75"/>
      <c r="D70860" s="74"/>
    </row>
    <row r="70861" spans="3:4" x14ac:dyDescent="0.25">
      <c r="C70861" s="75"/>
      <c r="D70861" s="74"/>
    </row>
    <row r="70862" spans="3:4" x14ac:dyDescent="0.25">
      <c r="C70862" s="75"/>
      <c r="D70862" s="74"/>
    </row>
    <row r="70863" spans="3:4" x14ac:dyDescent="0.25">
      <c r="C70863" s="75"/>
      <c r="D70863" s="74"/>
    </row>
    <row r="70864" spans="3:4" x14ac:dyDescent="0.25">
      <c r="C70864" s="75"/>
      <c r="D70864" s="74"/>
    </row>
    <row r="70865" spans="3:4" x14ac:dyDescent="0.25">
      <c r="C70865" s="75"/>
      <c r="D70865" s="74"/>
    </row>
    <row r="70866" spans="3:4" x14ac:dyDescent="0.25">
      <c r="C70866" s="75"/>
      <c r="D70866" s="74"/>
    </row>
    <row r="70867" spans="3:4" x14ac:dyDescent="0.25">
      <c r="C70867" s="75"/>
      <c r="D70867" s="74"/>
    </row>
    <row r="70868" spans="3:4" x14ac:dyDescent="0.25">
      <c r="C70868" s="75"/>
      <c r="D70868" s="74"/>
    </row>
    <row r="70869" spans="3:4" x14ac:dyDescent="0.25">
      <c r="C70869" s="75"/>
      <c r="D70869" s="74"/>
    </row>
    <row r="70870" spans="3:4" x14ac:dyDescent="0.25">
      <c r="C70870" s="75"/>
      <c r="D70870" s="74"/>
    </row>
    <row r="70871" spans="3:4" x14ac:dyDescent="0.25">
      <c r="C70871" s="75"/>
      <c r="D70871" s="74"/>
    </row>
    <row r="70872" spans="3:4" x14ac:dyDescent="0.25">
      <c r="C70872" s="75"/>
      <c r="D70872" s="74"/>
    </row>
    <row r="70873" spans="3:4" x14ac:dyDescent="0.25">
      <c r="C70873" s="75"/>
      <c r="D70873" s="74"/>
    </row>
    <row r="70874" spans="3:4" x14ac:dyDescent="0.25">
      <c r="C70874" s="75"/>
      <c r="D70874" s="74"/>
    </row>
    <row r="70875" spans="3:4" x14ac:dyDescent="0.25">
      <c r="C70875" s="75"/>
      <c r="D70875" s="74"/>
    </row>
    <row r="70876" spans="3:4" x14ac:dyDescent="0.25">
      <c r="C70876" s="75"/>
      <c r="D70876" s="74"/>
    </row>
    <row r="70877" spans="3:4" x14ac:dyDescent="0.25">
      <c r="C70877" s="75"/>
      <c r="D70877" s="74"/>
    </row>
    <row r="70878" spans="3:4" x14ac:dyDescent="0.25">
      <c r="C70878" s="75"/>
      <c r="D70878" s="74"/>
    </row>
    <row r="70879" spans="3:4" x14ac:dyDescent="0.25">
      <c r="C70879" s="75"/>
      <c r="D70879" s="74"/>
    </row>
    <row r="70880" spans="3:4" x14ac:dyDescent="0.25">
      <c r="C70880" s="75"/>
      <c r="D70880" s="74"/>
    </row>
    <row r="70881" spans="3:4" x14ac:dyDescent="0.25">
      <c r="C70881" s="75"/>
      <c r="D70881" s="74"/>
    </row>
    <row r="70882" spans="3:4" x14ac:dyDescent="0.25">
      <c r="C70882" s="75"/>
      <c r="D70882" s="74"/>
    </row>
    <row r="70883" spans="3:4" x14ac:dyDescent="0.25">
      <c r="C70883" s="75"/>
      <c r="D70883" s="74"/>
    </row>
    <row r="70884" spans="3:4" x14ac:dyDescent="0.25">
      <c r="C70884" s="75"/>
      <c r="D70884" s="74"/>
    </row>
    <row r="70885" spans="3:4" x14ac:dyDescent="0.25">
      <c r="C70885" s="75"/>
      <c r="D70885" s="74"/>
    </row>
    <row r="70886" spans="3:4" x14ac:dyDescent="0.25">
      <c r="C70886" s="75"/>
      <c r="D70886" s="74"/>
    </row>
    <row r="70887" spans="3:4" x14ac:dyDescent="0.25">
      <c r="C70887" s="75"/>
      <c r="D70887" s="74"/>
    </row>
    <row r="70888" spans="3:4" x14ac:dyDescent="0.25">
      <c r="C70888" s="75"/>
      <c r="D70888" s="74"/>
    </row>
    <row r="70889" spans="3:4" x14ac:dyDescent="0.25">
      <c r="C70889" s="75"/>
      <c r="D70889" s="74"/>
    </row>
    <row r="70890" spans="3:4" x14ac:dyDescent="0.25">
      <c r="C70890" s="75"/>
      <c r="D70890" s="74"/>
    </row>
    <row r="70891" spans="3:4" x14ac:dyDescent="0.25">
      <c r="C70891" s="75"/>
      <c r="D70891" s="74"/>
    </row>
    <row r="70892" spans="3:4" x14ac:dyDescent="0.25">
      <c r="C70892" s="75"/>
      <c r="D70892" s="74"/>
    </row>
    <row r="70893" spans="3:4" x14ac:dyDescent="0.25">
      <c r="C70893" s="75"/>
      <c r="D70893" s="74"/>
    </row>
    <row r="70894" spans="3:4" x14ac:dyDescent="0.25">
      <c r="C70894" s="75"/>
      <c r="D70894" s="74"/>
    </row>
    <row r="70895" spans="3:4" x14ac:dyDescent="0.25">
      <c r="C70895" s="75"/>
      <c r="D70895" s="74"/>
    </row>
    <row r="70896" spans="3:4" x14ac:dyDescent="0.25">
      <c r="C70896" s="75"/>
      <c r="D70896" s="74"/>
    </row>
    <row r="70897" spans="3:4" x14ac:dyDescent="0.25">
      <c r="C70897" s="75"/>
      <c r="D70897" s="74"/>
    </row>
    <row r="70898" spans="3:4" x14ac:dyDescent="0.25">
      <c r="C70898" s="75"/>
      <c r="D70898" s="74"/>
    </row>
    <row r="70899" spans="3:4" x14ac:dyDescent="0.25">
      <c r="C70899" s="75"/>
      <c r="D70899" s="74"/>
    </row>
    <row r="70900" spans="3:4" x14ac:dyDescent="0.25">
      <c r="C70900" s="75"/>
      <c r="D70900" s="74"/>
    </row>
    <row r="70901" spans="3:4" x14ac:dyDescent="0.25">
      <c r="C70901" s="75"/>
      <c r="D70901" s="74"/>
    </row>
    <row r="70902" spans="3:4" x14ac:dyDescent="0.25">
      <c r="C70902" s="75"/>
      <c r="D70902" s="74"/>
    </row>
    <row r="70903" spans="3:4" x14ac:dyDescent="0.25">
      <c r="C70903" s="75"/>
      <c r="D70903" s="74"/>
    </row>
    <row r="70904" spans="3:4" x14ac:dyDescent="0.25">
      <c r="C70904" s="75"/>
      <c r="D70904" s="74"/>
    </row>
    <row r="70905" spans="3:4" x14ac:dyDescent="0.25">
      <c r="C70905" s="75"/>
      <c r="D70905" s="74"/>
    </row>
    <row r="70906" spans="3:4" x14ac:dyDescent="0.25">
      <c r="C70906" s="75"/>
      <c r="D70906" s="74"/>
    </row>
    <row r="70907" spans="3:4" x14ac:dyDescent="0.25">
      <c r="C70907" s="75"/>
      <c r="D70907" s="74"/>
    </row>
    <row r="70908" spans="3:4" x14ac:dyDescent="0.25">
      <c r="C70908" s="75"/>
      <c r="D70908" s="74"/>
    </row>
    <row r="70909" spans="3:4" x14ac:dyDescent="0.25">
      <c r="C70909" s="75"/>
      <c r="D70909" s="74"/>
    </row>
    <row r="70910" spans="3:4" x14ac:dyDescent="0.25">
      <c r="C70910" s="75"/>
      <c r="D70910" s="74"/>
    </row>
    <row r="70911" spans="3:4" x14ac:dyDescent="0.25">
      <c r="C70911" s="75"/>
      <c r="D70911" s="74"/>
    </row>
    <row r="70912" spans="3:4" x14ac:dyDescent="0.25">
      <c r="C70912" s="75"/>
      <c r="D70912" s="74"/>
    </row>
    <row r="70913" spans="3:4" x14ac:dyDescent="0.25">
      <c r="C70913" s="75"/>
      <c r="D70913" s="74"/>
    </row>
    <row r="70914" spans="3:4" x14ac:dyDescent="0.25">
      <c r="C70914" s="75"/>
      <c r="D70914" s="74"/>
    </row>
    <row r="70915" spans="3:4" x14ac:dyDescent="0.25">
      <c r="C70915" s="75"/>
      <c r="D70915" s="74"/>
    </row>
    <row r="70916" spans="3:4" x14ac:dyDescent="0.25">
      <c r="C70916" s="75"/>
      <c r="D70916" s="74"/>
    </row>
    <row r="70917" spans="3:4" x14ac:dyDescent="0.25">
      <c r="C70917" s="75"/>
      <c r="D70917" s="74"/>
    </row>
    <row r="70918" spans="3:4" x14ac:dyDescent="0.25">
      <c r="C70918" s="75"/>
      <c r="D70918" s="74"/>
    </row>
    <row r="70919" spans="3:4" x14ac:dyDescent="0.25">
      <c r="C70919" s="75"/>
      <c r="D70919" s="74"/>
    </row>
    <row r="70920" spans="3:4" x14ac:dyDescent="0.25">
      <c r="C70920" s="75"/>
      <c r="D70920" s="74"/>
    </row>
    <row r="70921" spans="3:4" x14ac:dyDescent="0.25">
      <c r="C70921" s="75"/>
      <c r="D70921" s="74"/>
    </row>
    <row r="70922" spans="3:4" x14ac:dyDescent="0.25">
      <c r="C70922" s="75"/>
      <c r="D70922" s="74"/>
    </row>
    <row r="70923" spans="3:4" x14ac:dyDescent="0.25">
      <c r="C70923" s="75"/>
      <c r="D70923" s="74"/>
    </row>
    <row r="70924" spans="3:4" x14ac:dyDescent="0.25">
      <c r="C70924" s="75"/>
      <c r="D70924" s="74"/>
    </row>
    <row r="70925" spans="3:4" x14ac:dyDescent="0.25">
      <c r="C70925" s="75"/>
      <c r="D70925" s="74"/>
    </row>
    <row r="70926" spans="3:4" x14ac:dyDescent="0.25">
      <c r="C70926" s="75"/>
      <c r="D70926" s="74"/>
    </row>
    <row r="70927" spans="3:4" x14ac:dyDescent="0.25">
      <c r="C70927" s="75"/>
      <c r="D70927" s="74"/>
    </row>
    <row r="70928" spans="3:4" x14ac:dyDescent="0.25">
      <c r="C70928" s="75"/>
      <c r="D70928" s="74"/>
    </row>
    <row r="70929" spans="3:4" x14ac:dyDescent="0.25">
      <c r="C70929" s="75"/>
      <c r="D70929" s="74"/>
    </row>
    <row r="70930" spans="3:4" x14ac:dyDescent="0.25">
      <c r="C70930" s="75"/>
      <c r="D70930" s="74"/>
    </row>
    <row r="70931" spans="3:4" x14ac:dyDescent="0.25">
      <c r="C70931" s="75"/>
      <c r="D70931" s="74"/>
    </row>
    <row r="70932" spans="3:4" x14ac:dyDescent="0.25">
      <c r="C70932" s="75"/>
      <c r="D70932" s="74"/>
    </row>
    <row r="70933" spans="3:4" x14ac:dyDescent="0.25">
      <c r="C70933" s="75"/>
      <c r="D70933" s="74"/>
    </row>
    <row r="70934" spans="3:4" x14ac:dyDescent="0.25">
      <c r="C70934" s="75"/>
      <c r="D70934" s="74"/>
    </row>
    <row r="70935" spans="3:4" x14ac:dyDescent="0.25">
      <c r="C70935" s="75"/>
      <c r="D70935" s="74"/>
    </row>
    <row r="70936" spans="3:4" x14ac:dyDescent="0.25">
      <c r="C70936" s="75"/>
      <c r="D70936" s="74"/>
    </row>
    <row r="70937" spans="3:4" x14ac:dyDescent="0.25">
      <c r="C70937" s="75"/>
      <c r="D70937" s="74"/>
    </row>
    <row r="70938" spans="3:4" x14ac:dyDescent="0.25">
      <c r="C70938" s="75"/>
      <c r="D70938" s="74"/>
    </row>
    <row r="70939" spans="3:4" x14ac:dyDescent="0.25">
      <c r="C70939" s="75"/>
      <c r="D70939" s="74"/>
    </row>
    <row r="70940" spans="3:4" x14ac:dyDescent="0.25">
      <c r="C70940" s="75"/>
      <c r="D70940" s="74"/>
    </row>
    <row r="70941" spans="3:4" x14ac:dyDescent="0.25">
      <c r="C70941" s="75"/>
      <c r="D70941" s="74"/>
    </row>
    <row r="70942" spans="3:4" x14ac:dyDescent="0.25">
      <c r="C70942" s="75"/>
      <c r="D70942" s="74"/>
    </row>
    <row r="70943" spans="3:4" x14ac:dyDescent="0.25">
      <c r="C70943" s="75"/>
      <c r="D70943" s="74"/>
    </row>
    <row r="70944" spans="3:4" x14ac:dyDescent="0.25">
      <c r="C70944" s="75"/>
      <c r="D70944" s="74"/>
    </row>
    <row r="70945" spans="3:4" x14ac:dyDescent="0.25">
      <c r="C70945" s="75"/>
      <c r="D70945" s="74"/>
    </row>
    <row r="70946" spans="3:4" x14ac:dyDescent="0.25">
      <c r="C70946" s="75"/>
      <c r="D70946" s="74"/>
    </row>
    <row r="70947" spans="3:4" x14ac:dyDescent="0.25">
      <c r="C70947" s="75"/>
      <c r="D70947" s="74"/>
    </row>
    <row r="70948" spans="3:4" x14ac:dyDescent="0.25">
      <c r="C70948" s="75"/>
      <c r="D70948" s="74"/>
    </row>
    <row r="70949" spans="3:4" x14ac:dyDescent="0.25">
      <c r="C70949" s="75"/>
      <c r="D70949" s="74"/>
    </row>
    <row r="70950" spans="3:4" x14ac:dyDescent="0.25">
      <c r="C70950" s="75"/>
      <c r="D70950" s="74"/>
    </row>
    <row r="70951" spans="3:4" x14ac:dyDescent="0.25">
      <c r="C70951" s="75"/>
      <c r="D70951" s="74"/>
    </row>
    <row r="70952" spans="3:4" x14ac:dyDescent="0.25">
      <c r="C70952" s="75"/>
      <c r="D70952" s="74"/>
    </row>
    <row r="70953" spans="3:4" x14ac:dyDescent="0.25">
      <c r="C70953" s="75"/>
      <c r="D70953" s="74"/>
    </row>
    <row r="70954" spans="3:4" x14ac:dyDescent="0.25">
      <c r="C70954" s="75"/>
      <c r="D70954" s="74"/>
    </row>
    <row r="70955" spans="3:4" x14ac:dyDescent="0.25">
      <c r="C70955" s="75"/>
      <c r="D70955" s="74"/>
    </row>
    <row r="70956" spans="3:4" x14ac:dyDescent="0.25">
      <c r="C70956" s="75"/>
      <c r="D70956" s="74"/>
    </row>
    <row r="70957" spans="3:4" x14ac:dyDescent="0.25">
      <c r="C70957" s="75"/>
      <c r="D70957" s="74"/>
    </row>
    <row r="70958" spans="3:4" x14ac:dyDescent="0.25">
      <c r="C70958" s="75"/>
      <c r="D70958" s="74"/>
    </row>
    <row r="70959" spans="3:4" x14ac:dyDescent="0.25">
      <c r="C70959" s="75"/>
      <c r="D70959" s="74"/>
    </row>
    <row r="70960" spans="3:4" x14ac:dyDescent="0.25">
      <c r="C70960" s="75"/>
      <c r="D70960" s="74"/>
    </row>
    <row r="70961" spans="3:4" x14ac:dyDescent="0.25">
      <c r="C70961" s="75"/>
      <c r="D70961" s="74"/>
    </row>
    <row r="70962" spans="3:4" x14ac:dyDescent="0.25">
      <c r="C70962" s="75"/>
      <c r="D70962" s="74"/>
    </row>
    <row r="70963" spans="3:4" x14ac:dyDescent="0.25">
      <c r="C70963" s="75"/>
      <c r="D70963" s="74"/>
    </row>
    <row r="70964" spans="3:4" x14ac:dyDescent="0.25">
      <c r="C70964" s="75"/>
      <c r="D70964" s="74"/>
    </row>
    <row r="70965" spans="3:4" x14ac:dyDescent="0.25">
      <c r="C70965" s="75"/>
      <c r="D70965" s="74"/>
    </row>
    <row r="70966" spans="3:4" x14ac:dyDescent="0.25">
      <c r="C70966" s="75"/>
      <c r="D70966" s="74"/>
    </row>
    <row r="70967" spans="3:4" x14ac:dyDescent="0.25">
      <c r="C70967" s="75"/>
      <c r="D70967" s="74"/>
    </row>
    <row r="70968" spans="3:4" x14ac:dyDescent="0.25">
      <c r="C70968" s="75"/>
      <c r="D70968" s="74"/>
    </row>
    <row r="70969" spans="3:4" x14ac:dyDescent="0.25">
      <c r="C70969" s="75"/>
      <c r="D70969" s="74"/>
    </row>
    <row r="70970" spans="3:4" x14ac:dyDescent="0.25">
      <c r="C70970" s="75"/>
      <c r="D70970" s="74"/>
    </row>
    <row r="70971" spans="3:4" x14ac:dyDescent="0.25">
      <c r="C70971" s="75"/>
      <c r="D70971" s="74"/>
    </row>
    <row r="70972" spans="3:4" x14ac:dyDescent="0.25">
      <c r="C70972" s="75"/>
      <c r="D70972" s="74"/>
    </row>
    <row r="70973" spans="3:4" x14ac:dyDescent="0.25">
      <c r="C70973" s="75"/>
      <c r="D70973" s="74"/>
    </row>
    <row r="70974" spans="3:4" x14ac:dyDescent="0.25">
      <c r="C70974" s="75"/>
      <c r="D70974" s="74"/>
    </row>
    <row r="70975" spans="3:4" x14ac:dyDescent="0.25">
      <c r="C70975" s="75"/>
      <c r="D70975" s="74"/>
    </row>
    <row r="70976" spans="3:4" x14ac:dyDescent="0.25">
      <c r="C70976" s="75"/>
      <c r="D70976" s="74"/>
    </row>
    <row r="70977" spans="3:4" x14ac:dyDescent="0.25">
      <c r="C70977" s="75"/>
      <c r="D70977" s="74"/>
    </row>
    <row r="70978" spans="3:4" x14ac:dyDescent="0.25">
      <c r="C70978" s="75"/>
      <c r="D70978" s="74"/>
    </row>
    <row r="70979" spans="3:4" x14ac:dyDescent="0.25">
      <c r="C70979" s="75"/>
      <c r="D70979" s="74"/>
    </row>
    <row r="70980" spans="3:4" x14ac:dyDescent="0.25">
      <c r="C70980" s="75"/>
      <c r="D70980" s="74"/>
    </row>
    <row r="70981" spans="3:4" x14ac:dyDescent="0.25">
      <c r="C70981" s="75"/>
      <c r="D70981" s="74"/>
    </row>
    <row r="70982" spans="3:4" x14ac:dyDescent="0.25">
      <c r="C70982" s="75"/>
      <c r="D70982" s="74"/>
    </row>
    <row r="70983" spans="3:4" x14ac:dyDescent="0.25">
      <c r="C70983" s="75"/>
      <c r="D70983" s="74"/>
    </row>
    <row r="70984" spans="3:4" x14ac:dyDescent="0.25">
      <c r="C70984" s="75"/>
      <c r="D70984" s="74"/>
    </row>
    <row r="70985" spans="3:4" x14ac:dyDescent="0.25">
      <c r="C70985" s="75"/>
      <c r="D70985" s="74"/>
    </row>
    <row r="70986" spans="3:4" x14ac:dyDescent="0.25">
      <c r="C70986" s="75"/>
      <c r="D70986" s="74"/>
    </row>
    <row r="70987" spans="3:4" x14ac:dyDescent="0.25">
      <c r="C70987" s="75"/>
      <c r="D70987" s="74"/>
    </row>
    <row r="70988" spans="3:4" x14ac:dyDescent="0.25">
      <c r="C70988" s="75"/>
      <c r="D70988" s="74"/>
    </row>
    <row r="70989" spans="3:4" x14ac:dyDescent="0.25">
      <c r="C70989" s="75"/>
      <c r="D70989" s="74"/>
    </row>
    <row r="70990" spans="3:4" x14ac:dyDescent="0.25">
      <c r="C70990" s="75"/>
      <c r="D70990" s="74"/>
    </row>
    <row r="70991" spans="3:4" x14ac:dyDescent="0.25">
      <c r="C70991" s="75"/>
      <c r="D70991" s="74"/>
    </row>
    <row r="70992" spans="3:4" x14ac:dyDescent="0.25">
      <c r="C70992" s="75"/>
      <c r="D70992" s="74"/>
    </row>
    <row r="70993" spans="3:4" x14ac:dyDescent="0.25">
      <c r="C70993" s="75"/>
      <c r="D70993" s="74"/>
    </row>
    <row r="70994" spans="3:4" x14ac:dyDescent="0.25">
      <c r="C70994" s="75"/>
      <c r="D70994" s="74"/>
    </row>
    <row r="70995" spans="3:4" x14ac:dyDescent="0.25">
      <c r="C70995" s="75"/>
      <c r="D70995" s="74"/>
    </row>
    <row r="70996" spans="3:4" x14ac:dyDescent="0.25">
      <c r="C70996" s="75"/>
      <c r="D70996" s="74"/>
    </row>
    <row r="70997" spans="3:4" x14ac:dyDescent="0.25">
      <c r="C70997" s="75"/>
      <c r="D70997" s="74"/>
    </row>
    <row r="70998" spans="3:4" x14ac:dyDescent="0.25">
      <c r="C70998" s="75"/>
      <c r="D70998" s="74"/>
    </row>
    <row r="70999" spans="3:4" x14ac:dyDescent="0.25">
      <c r="C70999" s="75"/>
      <c r="D70999" s="74"/>
    </row>
    <row r="71000" spans="3:4" x14ac:dyDescent="0.25">
      <c r="C71000" s="75"/>
      <c r="D71000" s="74"/>
    </row>
    <row r="71001" spans="3:4" x14ac:dyDescent="0.25">
      <c r="C71001" s="75"/>
      <c r="D71001" s="74"/>
    </row>
    <row r="71002" spans="3:4" x14ac:dyDescent="0.25">
      <c r="C71002" s="75"/>
      <c r="D71002" s="74"/>
    </row>
    <row r="71003" spans="3:4" x14ac:dyDescent="0.25">
      <c r="C71003" s="75"/>
      <c r="D71003" s="74"/>
    </row>
    <row r="71004" spans="3:4" x14ac:dyDescent="0.25">
      <c r="C71004" s="75"/>
      <c r="D71004" s="74"/>
    </row>
    <row r="71005" spans="3:4" x14ac:dyDescent="0.25">
      <c r="C71005" s="75"/>
      <c r="D71005" s="74"/>
    </row>
    <row r="71006" spans="3:4" x14ac:dyDescent="0.25">
      <c r="C71006" s="75"/>
      <c r="D71006" s="74"/>
    </row>
    <row r="71007" spans="3:4" x14ac:dyDescent="0.25">
      <c r="C71007" s="75"/>
      <c r="D71007" s="74"/>
    </row>
    <row r="71008" spans="3:4" x14ac:dyDescent="0.25">
      <c r="C71008" s="75"/>
      <c r="D71008" s="74"/>
    </row>
    <row r="71009" spans="3:4" x14ac:dyDescent="0.25">
      <c r="C71009" s="75"/>
      <c r="D71009" s="74"/>
    </row>
    <row r="71010" spans="3:4" x14ac:dyDescent="0.25">
      <c r="C71010" s="75"/>
      <c r="D71010" s="74"/>
    </row>
    <row r="71011" spans="3:4" x14ac:dyDescent="0.25">
      <c r="C71011" s="75"/>
      <c r="D71011" s="74"/>
    </row>
    <row r="71012" spans="3:4" x14ac:dyDescent="0.25">
      <c r="C71012" s="75"/>
      <c r="D71012" s="74"/>
    </row>
    <row r="71013" spans="3:4" x14ac:dyDescent="0.25">
      <c r="C71013" s="75"/>
      <c r="D71013" s="74"/>
    </row>
    <row r="71014" spans="3:4" x14ac:dyDescent="0.25">
      <c r="C71014" s="75"/>
      <c r="D71014" s="74"/>
    </row>
    <row r="71015" spans="3:4" x14ac:dyDescent="0.25">
      <c r="C71015" s="75"/>
      <c r="D71015" s="74"/>
    </row>
    <row r="71016" spans="3:4" x14ac:dyDescent="0.25">
      <c r="C71016" s="75"/>
      <c r="D71016" s="74"/>
    </row>
    <row r="71017" spans="3:4" x14ac:dyDescent="0.25">
      <c r="C71017" s="75"/>
      <c r="D71017" s="74"/>
    </row>
    <row r="71018" spans="3:4" x14ac:dyDescent="0.25">
      <c r="C71018" s="75"/>
      <c r="D71018" s="74"/>
    </row>
    <row r="71019" spans="3:4" x14ac:dyDescent="0.25">
      <c r="C71019" s="75"/>
      <c r="D71019" s="74"/>
    </row>
    <row r="71020" spans="3:4" x14ac:dyDescent="0.25">
      <c r="C71020" s="75"/>
      <c r="D71020" s="74"/>
    </row>
    <row r="71021" spans="3:4" x14ac:dyDescent="0.25">
      <c r="C71021" s="75"/>
      <c r="D71021" s="74"/>
    </row>
    <row r="71022" spans="3:4" x14ac:dyDescent="0.25">
      <c r="C71022" s="75"/>
      <c r="D71022" s="74"/>
    </row>
    <row r="71023" spans="3:4" x14ac:dyDescent="0.25">
      <c r="C71023" s="75"/>
      <c r="D71023" s="74"/>
    </row>
    <row r="71024" spans="3:4" x14ac:dyDescent="0.25">
      <c r="C71024" s="75"/>
      <c r="D71024" s="74"/>
    </row>
    <row r="71025" spans="3:4" x14ac:dyDescent="0.25">
      <c r="C71025" s="75"/>
      <c r="D71025" s="74"/>
    </row>
    <row r="71026" spans="3:4" x14ac:dyDescent="0.25">
      <c r="C71026" s="75"/>
      <c r="D71026" s="74"/>
    </row>
    <row r="71027" spans="3:4" x14ac:dyDescent="0.25">
      <c r="C71027" s="75"/>
      <c r="D71027" s="74"/>
    </row>
    <row r="71028" spans="3:4" x14ac:dyDescent="0.25">
      <c r="C71028" s="75"/>
      <c r="D71028" s="74"/>
    </row>
    <row r="71029" spans="3:4" x14ac:dyDescent="0.25">
      <c r="C71029" s="75"/>
      <c r="D71029" s="74"/>
    </row>
    <row r="71030" spans="3:4" x14ac:dyDescent="0.25">
      <c r="C71030" s="75"/>
      <c r="D71030" s="74"/>
    </row>
    <row r="71031" spans="3:4" x14ac:dyDescent="0.25">
      <c r="C71031" s="75"/>
      <c r="D71031" s="74"/>
    </row>
    <row r="71032" spans="3:4" x14ac:dyDescent="0.25">
      <c r="C71032" s="75"/>
      <c r="D71032" s="74"/>
    </row>
    <row r="71033" spans="3:4" x14ac:dyDescent="0.25">
      <c r="C71033" s="75"/>
      <c r="D71033" s="74"/>
    </row>
    <row r="71034" spans="3:4" x14ac:dyDescent="0.25">
      <c r="C71034" s="75"/>
      <c r="D71034" s="74"/>
    </row>
    <row r="71035" spans="3:4" x14ac:dyDescent="0.25">
      <c r="C71035" s="75"/>
      <c r="D71035" s="74"/>
    </row>
    <row r="71036" spans="3:4" x14ac:dyDescent="0.25">
      <c r="C71036" s="75"/>
      <c r="D71036" s="74"/>
    </row>
    <row r="71037" spans="3:4" x14ac:dyDescent="0.25">
      <c r="C71037" s="75"/>
      <c r="D71037" s="74"/>
    </row>
    <row r="71038" spans="3:4" x14ac:dyDescent="0.25">
      <c r="C71038" s="75"/>
      <c r="D71038" s="74"/>
    </row>
    <row r="71039" spans="3:4" x14ac:dyDescent="0.25">
      <c r="C71039" s="75"/>
      <c r="D71039" s="74"/>
    </row>
    <row r="71040" spans="3:4" x14ac:dyDescent="0.25">
      <c r="C71040" s="75"/>
      <c r="D71040" s="74"/>
    </row>
    <row r="71041" spans="3:4" x14ac:dyDescent="0.25">
      <c r="C71041" s="75"/>
      <c r="D71041" s="74"/>
    </row>
    <row r="71042" spans="3:4" x14ac:dyDescent="0.25">
      <c r="C71042" s="75"/>
      <c r="D71042" s="74"/>
    </row>
    <row r="71043" spans="3:4" x14ac:dyDescent="0.25">
      <c r="C71043" s="75"/>
      <c r="D71043" s="74"/>
    </row>
    <row r="71044" spans="3:4" x14ac:dyDescent="0.25">
      <c r="C71044" s="75"/>
      <c r="D71044" s="74"/>
    </row>
    <row r="71045" spans="3:4" x14ac:dyDescent="0.25">
      <c r="C71045" s="75"/>
      <c r="D71045" s="74"/>
    </row>
    <row r="71046" spans="3:4" x14ac:dyDescent="0.25">
      <c r="C71046" s="75"/>
      <c r="D71046" s="74"/>
    </row>
    <row r="71047" spans="3:4" x14ac:dyDescent="0.25">
      <c r="C71047" s="75"/>
      <c r="D71047" s="74"/>
    </row>
    <row r="71048" spans="3:4" x14ac:dyDescent="0.25">
      <c r="C71048" s="75"/>
      <c r="D71048" s="74"/>
    </row>
    <row r="71049" spans="3:4" x14ac:dyDescent="0.25">
      <c r="C71049" s="75"/>
      <c r="D71049" s="74"/>
    </row>
    <row r="71050" spans="3:4" x14ac:dyDescent="0.25">
      <c r="C71050" s="75"/>
      <c r="D71050" s="74"/>
    </row>
    <row r="71051" spans="3:4" x14ac:dyDescent="0.25">
      <c r="C71051" s="75"/>
      <c r="D71051" s="74"/>
    </row>
    <row r="71052" spans="3:4" x14ac:dyDescent="0.25">
      <c r="C71052" s="75"/>
      <c r="D71052" s="74"/>
    </row>
    <row r="71053" spans="3:4" x14ac:dyDescent="0.25">
      <c r="C71053" s="75"/>
      <c r="D71053" s="74"/>
    </row>
    <row r="71054" spans="3:4" x14ac:dyDescent="0.25">
      <c r="C71054" s="75"/>
      <c r="D71054" s="74"/>
    </row>
    <row r="71055" spans="3:4" x14ac:dyDescent="0.25">
      <c r="C71055" s="75"/>
      <c r="D71055" s="74"/>
    </row>
    <row r="71056" spans="3:4" x14ac:dyDescent="0.25">
      <c r="C71056" s="75"/>
      <c r="D71056" s="74"/>
    </row>
    <row r="71057" spans="3:4" x14ac:dyDescent="0.25">
      <c r="C71057" s="75"/>
      <c r="D71057" s="74"/>
    </row>
    <row r="71058" spans="3:4" x14ac:dyDescent="0.25">
      <c r="C71058" s="75"/>
      <c r="D71058" s="74"/>
    </row>
    <row r="71059" spans="3:4" x14ac:dyDescent="0.25">
      <c r="C71059" s="75"/>
      <c r="D71059" s="74"/>
    </row>
    <row r="71060" spans="3:4" x14ac:dyDescent="0.25">
      <c r="C71060" s="75"/>
      <c r="D71060" s="74"/>
    </row>
    <row r="71061" spans="3:4" x14ac:dyDescent="0.25">
      <c r="C71061" s="75"/>
      <c r="D71061" s="74"/>
    </row>
    <row r="71062" spans="3:4" x14ac:dyDescent="0.25">
      <c r="C71062" s="75"/>
      <c r="D71062" s="74"/>
    </row>
    <row r="71063" spans="3:4" x14ac:dyDescent="0.25">
      <c r="C71063" s="75"/>
      <c r="D71063" s="74"/>
    </row>
    <row r="71064" spans="3:4" x14ac:dyDescent="0.25">
      <c r="C71064" s="75"/>
      <c r="D71064" s="74"/>
    </row>
    <row r="71065" spans="3:4" x14ac:dyDescent="0.25">
      <c r="C71065" s="75"/>
      <c r="D71065" s="74"/>
    </row>
    <row r="71066" spans="3:4" x14ac:dyDescent="0.25">
      <c r="C71066" s="75"/>
      <c r="D71066" s="74"/>
    </row>
    <row r="71067" spans="3:4" x14ac:dyDescent="0.25">
      <c r="C71067" s="75"/>
      <c r="D71067" s="74"/>
    </row>
    <row r="71068" spans="3:4" x14ac:dyDescent="0.25">
      <c r="C71068" s="75"/>
      <c r="D71068" s="74"/>
    </row>
    <row r="71069" spans="3:4" x14ac:dyDescent="0.25">
      <c r="C71069" s="75"/>
      <c r="D71069" s="74"/>
    </row>
    <row r="71070" spans="3:4" x14ac:dyDescent="0.25">
      <c r="C71070" s="75"/>
      <c r="D71070" s="74"/>
    </row>
    <row r="71071" spans="3:4" x14ac:dyDescent="0.25">
      <c r="C71071" s="75"/>
      <c r="D71071" s="74"/>
    </row>
    <row r="71072" spans="3:4" x14ac:dyDescent="0.25">
      <c r="C71072" s="75"/>
      <c r="D71072" s="74"/>
    </row>
    <row r="71073" spans="3:4" x14ac:dyDescent="0.25">
      <c r="C71073" s="75"/>
      <c r="D71073" s="74"/>
    </row>
    <row r="71074" spans="3:4" x14ac:dyDescent="0.25">
      <c r="C71074" s="75"/>
      <c r="D71074" s="74"/>
    </row>
    <row r="71075" spans="3:4" x14ac:dyDescent="0.25">
      <c r="C71075" s="75"/>
      <c r="D71075" s="74"/>
    </row>
    <row r="71076" spans="3:4" x14ac:dyDescent="0.25">
      <c r="C71076" s="75"/>
      <c r="D71076" s="74"/>
    </row>
    <row r="71077" spans="3:4" x14ac:dyDescent="0.25">
      <c r="C71077" s="75"/>
      <c r="D71077" s="74"/>
    </row>
    <row r="71078" spans="3:4" x14ac:dyDescent="0.25">
      <c r="C71078" s="75"/>
      <c r="D71078" s="74"/>
    </row>
    <row r="71079" spans="3:4" x14ac:dyDescent="0.25">
      <c r="C71079" s="75"/>
      <c r="D71079" s="74"/>
    </row>
    <row r="71080" spans="3:4" x14ac:dyDescent="0.25">
      <c r="C71080" s="75"/>
      <c r="D71080" s="74"/>
    </row>
    <row r="71081" spans="3:4" x14ac:dyDescent="0.25">
      <c r="C71081" s="75"/>
      <c r="D71081" s="74"/>
    </row>
    <row r="71082" spans="3:4" x14ac:dyDescent="0.25">
      <c r="C71082" s="75"/>
      <c r="D71082" s="74"/>
    </row>
    <row r="71083" spans="3:4" x14ac:dyDescent="0.25">
      <c r="C71083" s="75"/>
      <c r="D71083" s="74"/>
    </row>
    <row r="71084" spans="3:4" x14ac:dyDescent="0.25">
      <c r="C71084" s="75"/>
      <c r="D71084" s="74"/>
    </row>
    <row r="71085" spans="3:4" x14ac:dyDescent="0.25">
      <c r="C71085" s="75"/>
      <c r="D71085" s="74"/>
    </row>
    <row r="71086" spans="3:4" x14ac:dyDescent="0.25">
      <c r="C71086" s="75"/>
      <c r="D71086" s="74"/>
    </row>
    <row r="71087" spans="3:4" x14ac:dyDescent="0.25">
      <c r="C71087" s="75"/>
      <c r="D71087" s="74"/>
    </row>
    <row r="71088" spans="3:4" x14ac:dyDescent="0.25">
      <c r="C71088" s="75"/>
      <c r="D71088" s="74"/>
    </row>
    <row r="71089" spans="3:4" x14ac:dyDescent="0.25">
      <c r="C71089" s="75"/>
      <c r="D71089" s="74"/>
    </row>
    <row r="71090" spans="3:4" x14ac:dyDescent="0.25">
      <c r="C71090" s="75"/>
      <c r="D71090" s="74"/>
    </row>
    <row r="71091" spans="3:4" x14ac:dyDescent="0.25">
      <c r="C71091" s="75"/>
      <c r="D71091" s="74"/>
    </row>
    <row r="71092" spans="3:4" x14ac:dyDescent="0.25">
      <c r="C71092" s="75"/>
      <c r="D71092" s="74"/>
    </row>
    <row r="71093" spans="3:4" x14ac:dyDescent="0.25">
      <c r="C71093" s="75"/>
      <c r="D71093" s="74"/>
    </row>
    <row r="71094" spans="3:4" x14ac:dyDescent="0.25">
      <c r="C71094" s="75"/>
      <c r="D71094" s="74"/>
    </row>
    <row r="71095" spans="3:4" x14ac:dyDescent="0.25">
      <c r="C71095" s="75"/>
      <c r="D71095" s="74"/>
    </row>
    <row r="71096" spans="3:4" x14ac:dyDescent="0.25">
      <c r="C71096" s="75"/>
      <c r="D71096" s="74"/>
    </row>
    <row r="71097" spans="3:4" x14ac:dyDescent="0.25">
      <c r="C71097" s="75"/>
      <c r="D71097" s="74"/>
    </row>
    <row r="71098" spans="3:4" x14ac:dyDescent="0.25">
      <c r="C71098" s="75"/>
      <c r="D71098" s="74"/>
    </row>
    <row r="71099" spans="3:4" x14ac:dyDescent="0.25">
      <c r="C71099" s="75"/>
      <c r="D71099" s="74"/>
    </row>
    <row r="71100" spans="3:4" x14ac:dyDescent="0.25">
      <c r="C71100" s="75"/>
      <c r="D71100" s="74"/>
    </row>
    <row r="71101" spans="3:4" x14ac:dyDescent="0.25">
      <c r="C71101" s="75"/>
      <c r="D71101" s="74"/>
    </row>
    <row r="71102" spans="3:4" x14ac:dyDescent="0.25">
      <c r="C71102" s="75"/>
      <c r="D71102" s="74"/>
    </row>
    <row r="71103" spans="3:4" x14ac:dyDescent="0.25">
      <c r="C71103" s="75"/>
      <c r="D71103" s="74"/>
    </row>
    <row r="71104" spans="3:4" x14ac:dyDescent="0.25">
      <c r="C71104" s="75"/>
      <c r="D71104" s="74"/>
    </row>
    <row r="71105" spans="3:4" x14ac:dyDescent="0.25">
      <c r="C71105" s="75"/>
      <c r="D71105" s="74"/>
    </row>
    <row r="71106" spans="3:4" x14ac:dyDescent="0.25">
      <c r="C71106" s="75"/>
      <c r="D71106" s="74"/>
    </row>
    <row r="71107" spans="3:4" x14ac:dyDescent="0.25">
      <c r="C71107" s="75"/>
      <c r="D71107" s="74"/>
    </row>
    <row r="71108" spans="3:4" x14ac:dyDescent="0.25">
      <c r="C71108" s="75"/>
      <c r="D71108" s="74"/>
    </row>
    <row r="71109" spans="3:4" x14ac:dyDescent="0.25">
      <c r="C71109" s="75"/>
      <c r="D71109" s="74"/>
    </row>
    <row r="71110" spans="3:4" x14ac:dyDescent="0.25">
      <c r="C71110" s="75"/>
      <c r="D71110" s="74"/>
    </row>
    <row r="71111" spans="3:4" x14ac:dyDescent="0.25">
      <c r="C71111" s="75"/>
      <c r="D71111" s="74"/>
    </row>
    <row r="71112" spans="3:4" x14ac:dyDescent="0.25">
      <c r="C71112" s="75"/>
      <c r="D71112" s="74"/>
    </row>
    <row r="71113" spans="3:4" x14ac:dyDescent="0.25">
      <c r="C71113" s="75"/>
      <c r="D71113" s="74"/>
    </row>
    <row r="71114" spans="3:4" x14ac:dyDescent="0.25">
      <c r="C71114" s="75"/>
      <c r="D71114" s="74"/>
    </row>
    <row r="71115" spans="3:4" x14ac:dyDescent="0.25">
      <c r="C71115" s="75"/>
      <c r="D71115" s="74"/>
    </row>
    <row r="71116" spans="3:4" x14ac:dyDescent="0.25">
      <c r="C71116" s="75"/>
      <c r="D71116" s="74"/>
    </row>
    <row r="71117" spans="3:4" x14ac:dyDescent="0.25">
      <c r="C71117" s="75"/>
      <c r="D71117" s="74"/>
    </row>
    <row r="71118" spans="3:4" x14ac:dyDescent="0.25">
      <c r="C71118" s="75"/>
      <c r="D71118" s="74"/>
    </row>
    <row r="71119" spans="3:4" x14ac:dyDescent="0.25">
      <c r="C71119" s="75"/>
      <c r="D71119" s="74"/>
    </row>
    <row r="71120" spans="3:4" x14ac:dyDescent="0.25">
      <c r="C71120" s="75"/>
      <c r="D71120" s="74"/>
    </row>
    <row r="71121" spans="3:4" x14ac:dyDescent="0.25">
      <c r="C71121" s="75"/>
      <c r="D71121" s="74"/>
    </row>
    <row r="71122" spans="3:4" x14ac:dyDescent="0.25">
      <c r="C71122" s="75"/>
      <c r="D71122" s="74"/>
    </row>
    <row r="71123" spans="3:4" x14ac:dyDescent="0.25">
      <c r="C71123" s="75"/>
      <c r="D71123" s="74"/>
    </row>
    <row r="71124" spans="3:4" x14ac:dyDescent="0.25">
      <c r="C71124" s="75"/>
      <c r="D71124" s="74"/>
    </row>
    <row r="71125" spans="3:4" x14ac:dyDescent="0.25">
      <c r="C71125" s="75"/>
      <c r="D71125" s="74"/>
    </row>
    <row r="71126" spans="3:4" x14ac:dyDescent="0.25">
      <c r="C71126" s="75"/>
      <c r="D71126" s="74"/>
    </row>
    <row r="71127" spans="3:4" x14ac:dyDescent="0.25">
      <c r="C71127" s="75"/>
      <c r="D71127" s="74"/>
    </row>
    <row r="71128" spans="3:4" x14ac:dyDescent="0.25">
      <c r="C71128" s="75"/>
      <c r="D71128" s="74"/>
    </row>
    <row r="71129" spans="3:4" x14ac:dyDescent="0.25">
      <c r="C71129" s="75"/>
      <c r="D71129" s="74"/>
    </row>
    <row r="71130" spans="3:4" x14ac:dyDescent="0.25">
      <c r="C71130" s="75"/>
      <c r="D71130" s="74"/>
    </row>
    <row r="71131" spans="3:4" x14ac:dyDescent="0.25">
      <c r="C71131" s="75"/>
      <c r="D71131" s="74"/>
    </row>
    <row r="71132" spans="3:4" x14ac:dyDescent="0.25">
      <c r="C71132" s="75"/>
      <c r="D71132" s="74"/>
    </row>
    <row r="71133" spans="3:4" x14ac:dyDescent="0.25">
      <c r="C71133" s="75"/>
      <c r="D71133" s="74"/>
    </row>
    <row r="71134" spans="3:4" x14ac:dyDescent="0.25">
      <c r="C71134" s="75"/>
      <c r="D71134" s="74"/>
    </row>
    <row r="71135" spans="3:4" x14ac:dyDescent="0.25">
      <c r="C71135" s="75"/>
      <c r="D71135" s="74"/>
    </row>
    <row r="71136" spans="3:4" x14ac:dyDescent="0.25">
      <c r="C71136" s="75"/>
      <c r="D71136" s="74"/>
    </row>
    <row r="71137" spans="3:4" x14ac:dyDescent="0.25">
      <c r="C71137" s="75"/>
      <c r="D71137" s="74"/>
    </row>
    <row r="71138" spans="3:4" x14ac:dyDescent="0.25">
      <c r="C71138" s="75"/>
      <c r="D71138" s="74"/>
    </row>
    <row r="71139" spans="3:4" x14ac:dyDescent="0.25">
      <c r="C71139" s="75"/>
      <c r="D71139" s="74"/>
    </row>
    <row r="71140" spans="3:4" x14ac:dyDescent="0.25">
      <c r="C71140" s="75"/>
      <c r="D71140" s="74"/>
    </row>
    <row r="71141" spans="3:4" x14ac:dyDescent="0.25">
      <c r="C71141" s="75"/>
      <c r="D71141" s="74"/>
    </row>
    <row r="71142" spans="3:4" x14ac:dyDescent="0.25">
      <c r="C71142" s="75"/>
      <c r="D71142" s="74"/>
    </row>
    <row r="71143" spans="3:4" x14ac:dyDescent="0.25">
      <c r="C71143" s="75"/>
      <c r="D71143" s="74"/>
    </row>
    <row r="71144" spans="3:4" x14ac:dyDescent="0.25">
      <c r="C71144" s="75"/>
      <c r="D71144" s="74"/>
    </row>
    <row r="71145" spans="3:4" x14ac:dyDescent="0.25">
      <c r="C71145" s="75"/>
      <c r="D71145" s="74"/>
    </row>
    <row r="71146" spans="3:4" x14ac:dyDescent="0.25">
      <c r="C71146" s="75"/>
      <c r="D71146" s="74"/>
    </row>
    <row r="71147" spans="3:4" x14ac:dyDescent="0.25">
      <c r="C71147" s="75"/>
      <c r="D71147" s="74"/>
    </row>
    <row r="71148" spans="3:4" x14ac:dyDescent="0.25">
      <c r="C71148" s="75"/>
      <c r="D71148" s="74"/>
    </row>
    <row r="71149" spans="3:4" x14ac:dyDescent="0.25">
      <c r="C71149" s="75"/>
      <c r="D71149" s="74"/>
    </row>
    <row r="71150" spans="3:4" x14ac:dyDescent="0.25">
      <c r="C71150" s="75"/>
      <c r="D71150" s="74"/>
    </row>
    <row r="71151" spans="3:4" x14ac:dyDescent="0.25">
      <c r="C71151" s="75"/>
      <c r="D71151" s="74"/>
    </row>
    <row r="71152" spans="3:4" x14ac:dyDescent="0.25">
      <c r="C71152" s="75"/>
      <c r="D71152" s="74"/>
    </row>
    <row r="71153" spans="3:4" x14ac:dyDescent="0.25">
      <c r="C71153" s="75"/>
      <c r="D71153" s="74"/>
    </row>
    <row r="71154" spans="3:4" x14ac:dyDescent="0.25">
      <c r="C71154" s="75"/>
      <c r="D71154" s="74"/>
    </row>
    <row r="71155" spans="3:4" x14ac:dyDescent="0.25">
      <c r="C71155" s="75"/>
      <c r="D71155" s="74"/>
    </row>
    <row r="71156" spans="3:4" x14ac:dyDescent="0.25">
      <c r="C71156" s="75"/>
      <c r="D71156" s="74"/>
    </row>
    <row r="71157" spans="3:4" x14ac:dyDescent="0.25">
      <c r="C71157" s="75"/>
      <c r="D71157" s="74"/>
    </row>
    <row r="71158" spans="3:4" x14ac:dyDescent="0.25">
      <c r="C71158" s="75"/>
      <c r="D71158" s="74"/>
    </row>
    <row r="71159" spans="3:4" x14ac:dyDescent="0.25">
      <c r="C71159" s="75"/>
      <c r="D71159" s="74"/>
    </row>
    <row r="71160" spans="3:4" x14ac:dyDescent="0.25">
      <c r="C71160" s="75"/>
      <c r="D71160" s="74"/>
    </row>
    <row r="71161" spans="3:4" x14ac:dyDescent="0.25">
      <c r="C71161" s="75"/>
      <c r="D71161" s="74"/>
    </row>
    <row r="71162" spans="3:4" x14ac:dyDescent="0.25">
      <c r="C71162" s="75"/>
      <c r="D71162" s="74"/>
    </row>
    <row r="71163" spans="3:4" x14ac:dyDescent="0.25">
      <c r="C71163" s="75"/>
      <c r="D71163" s="74"/>
    </row>
    <row r="71164" spans="3:4" x14ac:dyDescent="0.25">
      <c r="C71164" s="75"/>
      <c r="D71164" s="74"/>
    </row>
    <row r="71165" spans="3:4" x14ac:dyDescent="0.25">
      <c r="C71165" s="75"/>
      <c r="D71165" s="74"/>
    </row>
    <row r="71166" spans="3:4" x14ac:dyDescent="0.25">
      <c r="C71166" s="75"/>
      <c r="D71166" s="74"/>
    </row>
    <row r="71167" spans="3:4" x14ac:dyDescent="0.25">
      <c r="C71167" s="75"/>
      <c r="D71167" s="74"/>
    </row>
    <row r="71168" spans="3:4" x14ac:dyDescent="0.25">
      <c r="C71168" s="75"/>
      <c r="D71168" s="74"/>
    </row>
    <row r="71169" spans="3:4" x14ac:dyDescent="0.25">
      <c r="C71169" s="75"/>
      <c r="D71169" s="74"/>
    </row>
    <row r="71170" spans="3:4" x14ac:dyDescent="0.25">
      <c r="C71170" s="75"/>
      <c r="D71170" s="74"/>
    </row>
    <row r="71171" spans="3:4" x14ac:dyDescent="0.25">
      <c r="C71171" s="75"/>
      <c r="D71171" s="74"/>
    </row>
    <row r="71172" spans="3:4" x14ac:dyDescent="0.25">
      <c r="C71172" s="75"/>
      <c r="D71172" s="74"/>
    </row>
    <row r="71173" spans="3:4" x14ac:dyDescent="0.25">
      <c r="C71173" s="75"/>
      <c r="D71173" s="74"/>
    </row>
    <row r="71174" spans="3:4" x14ac:dyDescent="0.25">
      <c r="C71174" s="75"/>
      <c r="D71174" s="74"/>
    </row>
    <row r="71175" spans="3:4" x14ac:dyDescent="0.25">
      <c r="C71175" s="75"/>
      <c r="D71175" s="74"/>
    </row>
    <row r="71176" spans="3:4" x14ac:dyDescent="0.25">
      <c r="C71176" s="75"/>
      <c r="D71176" s="74"/>
    </row>
    <row r="71177" spans="3:4" x14ac:dyDescent="0.25">
      <c r="C71177" s="75"/>
      <c r="D71177" s="74"/>
    </row>
    <row r="71178" spans="3:4" x14ac:dyDescent="0.25">
      <c r="C71178" s="75"/>
      <c r="D71178" s="74"/>
    </row>
    <row r="71179" spans="3:4" x14ac:dyDescent="0.25">
      <c r="C71179" s="75"/>
      <c r="D71179" s="74"/>
    </row>
    <row r="71180" spans="3:4" x14ac:dyDescent="0.25">
      <c r="C71180" s="75"/>
      <c r="D71180" s="74"/>
    </row>
    <row r="71181" spans="3:4" x14ac:dyDescent="0.25">
      <c r="C71181" s="75"/>
      <c r="D71181" s="74"/>
    </row>
    <row r="71182" spans="3:4" x14ac:dyDescent="0.25">
      <c r="C71182" s="75"/>
      <c r="D71182" s="74"/>
    </row>
    <row r="71183" spans="3:4" x14ac:dyDescent="0.25">
      <c r="C71183" s="75"/>
      <c r="D71183" s="74"/>
    </row>
    <row r="71184" spans="3:4" x14ac:dyDescent="0.25">
      <c r="C71184" s="75"/>
      <c r="D71184" s="74"/>
    </row>
    <row r="71185" spans="3:4" x14ac:dyDescent="0.25">
      <c r="C71185" s="75"/>
      <c r="D71185" s="74"/>
    </row>
    <row r="71186" spans="3:4" x14ac:dyDescent="0.25">
      <c r="C71186" s="75"/>
      <c r="D71186" s="74"/>
    </row>
    <row r="71187" spans="3:4" x14ac:dyDescent="0.25">
      <c r="C71187" s="75"/>
      <c r="D71187" s="74"/>
    </row>
    <row r="71188" spans="3:4" x14ac:dyDescent="0.25">
      <c r="C71188" s="75"/>
      <c r="D71188" s="74"/>
    </row>
    <row r="71189" spans="3:4" x14ac:dyDescent="0.25">
      <c r="C71189" s="75"/>
      <c r="D71189" s="74"/>
    </row>
    <row r="71190" spans="3:4" x14ac:dyDescent="0.25">
      <c r="C71190" s="75"/>
      <c r="D71190" s="74"/>
    </row>
    <row r="71191" spans="3:4" x14ac:dyDescent="0.25">
      <c r="C71191" s="75"/>
      <c r="D71191" s="74"/>
    </row>
    <row r="71192" spans="3:4" x14ac:dyDescent="0.25">
      <c r="C71192" s="75"/>
      <c r="D71192" s="74"/>
    </row>
    <row r="71193" spans="3:4" x14ac:dyDescent="0.25">
      <c r="C71193" s="75"/>
      <c r="D71193" s="74"/>
    </row>
    <row r="71194" spans="3:4" x14ac:dyDescent="0.25">
      <c r="C71194" s="75"/>
      <c r="D71194" s="74"/>
    </row>
    <row r="71195" spans="3:4" x14ac:dyDescent="0.25">
      <c r="C71195" s="75"/>
      <c r="D71195" s="74"/>
    </row>
    <row r="71196" spans="3:4" x14ac:dyDescent="0.25">
      <c r="C71196" s="75"/>
      <c r="D71196" s="74"/>
    </row>
    <row r="71197" spans="3:4" x14ac:dyDescent="0.25">
      <c r="C71197" s="75"/>
      <c r="D71197" s="74"/>
    </row>
    <row r="71198" spans="3:4" x14ac:dyDescent="0.25">
      <c r="C71198" s="75"/>
      <c r="D71198" s="74"/>
    </row>
    <row r="71199" spans="3:4" x14ac:dyDescent="0.25">
      <c r="C71199" s="75"/>
      <c r="D71199" s="74"/>
    </row>
    <row r="71200" spans="3:4" x14ac:dyDescent="0.25">
      <c r="C71200" s="75"/>
      <c r="D71200" s="74"/>
    </row>
    <row r="71201" spans="3:4" x14ac:dyDescent="0.25">
      <c r="C71201" s="75"/>
      <c r="D71201" s="74"/>
    </row>
    <row r="71202" spans="3:4" x14ac:dyDescent="0.25">
      <c r="C71202" s="75"/>
      <c r="D71202" s="74"/>
    </row>
    <row r="71203" spans="3:4" x14ac:dyDescent="0.25">
      <c r="C71203" s="75"/>
      <c r="D71203" s="74"/>
    </row>
    <row r="71204" spans="3:4" x14ac:dyDescent="0.25">
      <c r="C71204" s="75"/>
      <c r="D71204" s="74"/>
    </row>
    <row r="71205" spans="3:4" x14ac:dyDescent="0.25">
      <c r="C71205" s="75"/>
      <c r="D71205" s="74"/>
    </row>
    <row r="71206" spans="3:4" x14ac:dyDescent="0.25">
      <c r="C71206" s="75"/>
      <c r="D71206" s="74"/>
    </row>
    <row r="71207" spans="3:4" x14ac:dyDescent="0.25">
      <c r="C71207" s="75"/>
      <c r="D71207" s="74"/>
    </row>
    <row r="71208" spans="3:4" x14ac:dyDescent="0.25">
      <c r="C71208" s="75"/>
      <c r="D71208" s="74"/>
    </row>
    <row r="71209" spans="3:4" x14ac:dyDescent="0.25">
      <c r="C71209" s="75"/>
      <c r="D71209" s="74"/>
    </row>
    <row r="71210" spans="3:4" x14ac:dyDescent="0.25">
      <c r="C71210" s="75"/>
      <c r="D71210" s="74"/>
    </row>
    <row r="71211" spans="3:4" x14ac:dyDescent="0.25">
      <c r="C71211" s="75"/>
      <c r="D71211" s="74"/>
    </row>
    <row r="71212" spans="3:4" x14ac:dyDescent="0.25">
      <c r="C71212" s="75"/>
      <c r="D71212" s="74"/>
    </row>
    <row r="71213" spans="3:4" x14ac:dyDescent="0.25">
      <c r="C71213" s="75"/>
      <c r="D71213" s="74"/>
    </row>
    <row r="71214" spans="3:4" x14ac:dyDescent="0.25">
      <c r="C71214" s="75"/>
      <c r="D71214" s="74"/>
    </row>
    <row r="71215" spans="3:4" x14ac:dyDescent="0.25">
      <c r="C71215" s="75"/>
      <c r="D71215" s="74"/>
    </row>
    <row r="71216" spans="3:4" x14ac:dyDescent="0.25">
      <c r="C71216" s="75"/>
      <c r="D71216" s="74"/>
    </row>
    <row r="71217" spans="3:4" x14ac:dyDescent="0.25">
      <c r="C71217" s="75"/>
      <c r="D71217" s="74"/>
    </row>
    <row r="71218" spans="3:4" x14ac:dyDescent="0.25">
      <c r="C71218" s="75"/>
      <c r="D71218" s="74"/>
    </row>
    <row r="71219" spans="3:4" x14ac:dyDescent="0.25">
      <c r="C71219" s="75"/>
      <c r="D71219" s="74"/>
    </row>
    <row r="71220" spans="3:4" x14ac:dyDescent="0.25">
      <c r="C71220" s="75"/>
      <c r="D71220" s="74"/>
    </row>
    <row r="71221" spans="3:4" x14ac:dyDescent="0.25">
      <c r="C71221" s="75"/>
      <c r="D71221" s="74"/>
    </row>
    <row r="71222" spans="3:4" x14ac:dyDescent="0.25">
      <c r="C71222" s="75"/>
      <c r="D71222" s="74"/>
    </row>
    <row r="71223" spans="3:4" x14ac:dyDescent="0.25">
      <c r="C71223" s="75"/>
      <c r="D71223" s="74"/>
    </row>
    <row r="71224" spans="3:4" x14ac:dyDescent="0.25">
      <c r="C71224" s="75"/>
      <c r="D71224" s="74"/>
    </row>
    <row r="71225" spans="3:4" x14ac:dyDescent="0.25">
      <c r="C71225" s="75"/>
      <c r="D71225" s="74"/>
    </row>
    <row r="71226" spans="3:4" x14ac:dyDescent="0.25">
      <c r="C71226" s="75"/>
      <c r="D71226" s="74"/>
    </row>
    <row r="71227" spans="3:4" x14ac:dyDescent="0.25">
      <c r="C71227" s="75"/>
      <c r="D71227" s="74"/>
    </row>
    <row r="71228" spans="3:4" x14ac:dyDescent="0.25">
      <c r="C71228" s="75"/>
      <c r="D71228" s="74"/>
    </row>
    <row r="71229" spans="3:4" x14ac:dyDescent="0.25">
      <c r="C71229" s="75"/>
      <c r="D71229" s="74"/>
    </row>
    <row r="71230" spans="3:4" x14ac:dyDescent="0.25">
      <c r="C71230" s="75"/>
      <c r="D71230" s="74"/>
    </row>
    <row r="71231" spans="3:4" x14ac:dyDescent="0.25">
      <c r="C71231" s="75"/>
      <c r="D71231" s="74"/>
    </row>
    <row r="71232" spans="3:4" x14ac:dyDescent="0.25">
      <c r="C71232" s="75"/>
      <c r="D71232" s="74"/>
    </row>
    <row r="71233" spans="3:4" x14ac:dyDescent="0.25">
      <c r="C71233" s="75"/>
      <c r="D71233" s="74"/>
    </row>
    <row r="71234" spans="3:4" x14ac:dyDescent="0.25">
      <c r="C71234" s="75"/>
      <c r="D71234" s="74"/>
    </row>
    <row r="71235" spans="3:4" x14ac:dyDescent="0.25">
      <c r="C71235" s="75"/>
      <c r="D71235" s="74"/>
    </row>
    <row r="71236" spans="3:4" x14ac:dyDescent="0.25">
      <c r="C71236" s="75"/>
      <c r="D71236" s="74"/>
    </row>
    <row r="71237" spans="3:4" x14ac:dyDescent="0.25">
      <c r="C71237" s="75"/>
      <c r="D71237" s="74"/>
    </row>
    <row r="71238" spans="3:4" x14ac:dyDescent="0.25">
      <c r="C71238" s="75"/>
      <c r="D71238" s="74"/>
    </row>
    <row r="71239" spans="3:4" x14ac:dyDescent="0.25">
      <c r="C71239" s="75"/>
      <c r="D71239" s="74"/>
    </row>
    <row r="71240" spans="3:4" x14ac:dyDescent="0.25">
      <c r="C71240" s="75"/>
      <c r="D71240" s="74"/>
    </row>
    <row r="71241" spans="3:4" x14ac:dyDescent="0.25">
      <c r="C71241" s="75"/>
      <c r="D71241" s="74"/>
    </row>
    <row r="71242" spans="3:4" x14ac:dyDescent="0.25">
      <c r="C71242" s="75"/>
      <c r="D71242" s="74"/>
    </row>
    <row r="71243" spans="3:4" x14ac:dyDescent="0.25">
      <c r="C71243" s="75"/>
      <c r="D71243" s="74"/>
    </row>
    <row r="71244" spans="3:4" x14ac:dyDescent="0.25">
      <c r="C71244" s="75"/>
      <c r="D71244" s="74"/>
    </row>
    <row r="71245" spans="3:4" x14ac:dyDescent="0.25">
      <c r="C71245" s="75"/>
      <c r="D71245" s="74"/>
    </row>
    <row r="71246" spans="3:4" x14ac:dyDescent="0.25">
      <c r="C71246" s="75"/>
      <c r="D71246" s="74"/>
    </row>
    <row r="71247" spans="3:4" x14ac:dyDescent="0.25">
      <c r="C71247" s="75"/>
      <c r="D71247" s="74"/>
    </row>
    <row r="71248" spans="3:4" x14ac:dyDescent="0.25">
      <c r="C71248" s="75"/>
      <c r="D71248" s="74"/>
    </row>
    <row r="71249" spans="3:4" x14ac:dyDescent="0.25">
      <c r="C71249" s="75"/>
      <c r="D71249" s="74"/>
    </row>
    <row r="71250" spans="3:4" x14ac:dyDescent="0.25">
      <c r="C71250" s="75"/>
      <c r="D71250" s="74"/>
    </row>
    <row r="71251" spans="3:4" x14ac:dyDescent="0.25">
      <c r="C71251" s="75"/>
      <c r="D71251" s="74"/>
    </row>
    <row r="71252" spans="3:4" x14ac:dyDescent="0.25">
      <c r="C71252" s="75"/>
      <c r="D71252" s="74"/>
    </row>
    <row r="71253" spans="3:4" x14ac:dyDescent="0.25">
      <c r="C71253" s="75"/>
      <c r="D71253" s="74"/>
    </row>
    <row r="71254" spans="3:4" x14ac:dyDescent="0.25">
      <c r="C71254" s="75"/>
      <c r="D71254" s="74"/>
    </row>
    <row r="71255" spans="3:4" x14ac:dyDescent="0.25">
      <c r="C71255" s="75"/>
      <c r="D71255" s="74"/>
    </row>
    <row r="71256" spans="3:4" x14ac:dyDescent="0.25">
      <c r="C71256" s="75"/>
      <c r="D71256" s="74"/>
    </row>
    <row r="71257" spans="3:4" x14ac:dyDescent="0.25">
      <c r="C71257" s="75"/>
      <c r="D71257" s="74"/>
    </row>
    <row r="71258" spans="3:4" x14ac:dyDescent="0.25">
      <c r="C71258" s="75"/>
      <c r="D71258" s="74"/>
    </row>
    <row r="71259" spans="3:4" x14ac:dyDescent="0.25">
      <c r="C71259" s="75"/>
      <c r="D71259" s="74"/>
    </row>
    <row r="71260" spans="3:4" x14ac:dyDescent="0.25">
      <c r="C71260" s="75"/>
      <c r="D71260" s="74"/>
    </row>
    <row r="71261" spans="3:4" x14ac:dyDescent="0.25">
      <c r="C71261" s="75"/>
      <c r="D71261" s="74"/>
    </row>
    <row r="71262" spans="3:4" x14ac:dyDescent="0.25">
      <c r="C71262" s="75"/>
      <c r="D71262" s="74"/>
    </row>
    <row r="71263" spans="3:4" x14ac:dyDescent="0.25">
      <c r="C71263" s="75"/>
      <c r="D71263" s="74"/>
    </row>
    <row r="71264" spans="3:4" x14ac:dyDescent="0.25">
      <c r="C71264" s="75"/>
      <c r="D71264" s="74"/>
    </row>
    <row r="71265" spans="3:4" x14ac:dyDescent="0.25">
      <c r="C71265" s="75"/>
      <c r="D71265" s="74"/>
    </row>
    <row r="71266" spans="3:4" x14ac:dyDescent="0.25">
      <c r="C71266" s="75"/>
      <c r="D71266" s="74"/>
    </row>
    <row r="71267" spans="3:4" x14ac:dyDescent="0.25">
      <c r="C71267" s="75"/>
      <c r="D71267" s="74"/>
    </row>
    <row r="71268" spans="3:4" x14ac:dyDescent="0.25">
      <c r="C71268" s="75"/>
      <c r="D71268" s="74"/>
    </row>
    <row r="71269" spans="3:4" x14ac:dyDescent="0.25">
      <c r="C71269" s="75"/>
      <c r="D71269" s="74"/>
    </row>
    <row r="71270" spans="3:4" x14ac:dyDescent="0.25">
      <c r="C71270" s="75"/>
      <c r="D71270" s="74"/>
    </row>
    <row r="71271" spans="3:4" x14ac:dyDescent="0.25">
      <c r="C71271" s="75"/>
      <c r="D71271" s="74"/>
    </row>
    <row r="71272" spans="3:4" x14ac:dyDescent="0.25">
      <c r="C71272" s="75"/>
      <c r="D71272" s="74"/>
    </row>
    <row r="71273" spans="3:4" x14ac:dyDescent="0.25">
      <c r="C71273" s="75"/>
      <c r="D71273" s="74"/>
    </row>
    <row r="71274" spans="3:4" x14ac:dyDescent="0.25">
      <c r="C71274" s="75"/>
      <c r="D71274" s="74"/>
    </row>
    <row r="71275" spans="3:4" x14ac:dyDescent="0.25">
      <c r="C71275" s="75"/>
      <c r="D71275" s="74"/>
    </row>
    <row r="71276" spans="3:4" x14ac:dyDescent="0.25">
      <c r="C71276" s="75"/>
      <c r="D71276" s="74"/>
    </row>
    <row r="71277" spans="3:4" x14ac:dyDescent="0.25">
      <c r="C71277" s="75"/>
      <c r="D71277" s="74"/>
    </row>
    <row r="71278" spans="3:4" x14ac:dyDescent="0.25">
      <c r="C71278" s="75"/>
      <c r="D71278" s="74"/>
    </row>
    <row r="71279" spans="3:4" x14ac:dyDescent="0.25">
      <c r="C71279" s="75"/>
      <c r="D71279" s="74"/>
    </row>
    <row r="71280" spans="3:4" x14ac:dyDescent="0.25">
      <c r="C71280" s="75"/>
      <c r="D71280" s="74"/>
    </row>
    <row r="71281" spans="3:4" x14ac:dyDescent="0.25">
      <c r="C71281" s="75"/>
      <c r="D71281" s="74"/>
    </row>
    <row r="71282" spans="3:4" x14ac:dyDescent="0.25">
      <c r="C71282" s="75"/>
      <c r="D71282" s="74"/>
    </row>
    <row r="71283" spans="3:4" x14ac:dyDescent="0.25">
      <c r="C71283" s="75"/>
      <c r="D71283" s="74"/>
    </row>
    <row r="71284" spans="3:4" x14ac:dyDescent="0.25">
      <c r="C71284" s="75"/>
      <c r="D71284" s="74"/>
    </row>
    <row r="71285" spans="3:4" x14ac:dyDescent="0.25">
      <c r="C71285" s="75"/>
      <c r="D71285" s="74"/>
    </row>
    <row r="71286" spans="3:4" x14ac:dyDescent="0.25">
      <c r="C71286" s="75"/>
      <c r="D71286" s="74"/>
    </row>
    <row r="71287" spans="3:4" x14ac:dyDescent="0.25">
      <c r="C71287" s="75"/>
      <c r="D71287" s="74"/>
    </row>
    <row r="71288" spans="3:4" x14ac:dyDescent="0.25">
      <c r="C71288" s="75"/>
      <c r="D71288" s="74"/>
    </row>
    <row r="71289" spans="3:4" x14ac:dyDescent="0.25">
      <c r="C71289" s="75"/>
      <c r="D71289" s="74"/>
    </row>
    <row r="71290" spans="3:4" x14ac:dyDescent="0.25">
      <c r="C71290" s="75"/>
      <c r="D71290" s="74"/>
    </row>
    <row r="71291" spans="3:4" x14ac:dyDescent="0.25">
      <c r="C71291" s="75"/>
      <c r="D71291" s="74"/>
    </row>
    <row r="71292" spans="3:4" x14ac:dyDescent="0.25">
      <c r="C71292" s="75"/>
      <c r="D71292" s="74"/>
    </row>
    <row r="71293" spans="3:4" x14ac:dyDescent="0.25">
      <c r="C71293" s="75"/>
      <c r="D71293" s="74"/>
    </row>
    <row r="71294" spans="3:4" x14ac:dyDescent="0.25">
      <c r="C71294" s="75"/>
      <c r="D71294" s="74"/>
    </row>
    <row r="71295" spans="3:4" x14ac:dyDescent="0.25">
      <c r="C71295" s="75"/>
      <c r="D71295" s="74"/>
    </row>
    <row r="71296" spans="3:4" x14ac:dyDescent="0.25">
      <c r="C71296" s="75"/>
      <c r="D71296" s="74"/>
    </row>
    <row r="71297" spans="3:4" x14ac:dyDescent="0.25">
      <c r="C71297" s="75"/>
      <c r="D71297" s="74"/>
    </row>
    <row r="71298" spans="3:4" x14ac:dyDescent="0.25">
      <c r="C71298" s="75"/>
      <c r="D71298" s="74"/>
    </row>
    <row r="71299" spans="3:4" x14ac:dyDescent="0.25">
      <c r="C71299" s="75"/>
      <c r="D71299" s="74"/>
    </row>
    <row r="71300" spans="3:4" x14ac:dyDescent="0.25">
      <c r="C71300" s="75"/>
      <c r="D71300" s="74"/>
    </row>
    <row r="71301" spans="3:4" x14ac:dyDescent="0.25">
      <c r="C71301" s="75"/>
      <c r="D71301" s="74"/>
    </row>
    <row r="71302" spans="3:4" x14ac:dyDescent="0.25">
      <c r="C71302" s="75"/>
      <c r="D71302" s="74"/>
    </row>
    <row r="71303" spans="3:4" x14ac:dyDescent="0.25">
      <c r="C71303" s="75"/>
      <c r="D71303" s="74"/>
    </row>
    <row r="71304" spans="3:4" x14ac:dyDescent="0.25">
      <c r="C71304" s="75"/>
      <c r="D71304" s="74"/>
    </row>
    <row r="71305" spans="3:4" x14ac:dyDescent="0.25">
      <c r="C71305" s="75"/>
      <c r="D71305" s="74"/>
    </row>
    <row r="71306" spans="3:4" x14ac:dyDescent="0.25">
      <c r="C71306" s="75"/>
      <c r="D71306" s="74"/>
    </row>
    <row r="71307" spans="3:4" x14ac:dyDescent="0.25">
      <c r="C71307" s="75"/>
      <c r="D71307" s="74"/>
    </row>
    <row r="71308" spans="3:4" x14ac:dyDescent="0.25">
      <c r="C71308" s="75"/>
      <c r="D71308" s="74"/>
    </row>
    <row r="71309" spans="3:4" x14ac:dyDescent="0.25">
      <c r="C71309" s="75"/>
      <c r="D71309" s="74"/>
    </row>
    <row r="71310" spans="3:4" x14ac:dyDescent="0.25">
      <c r="C71310" s="75"/>
      <c r="D71310" s="74"/>
    </row>
    <row r="71311" spans="3:4" x14ac:dyDescent="0.25">
      <c r="C71311" s="75"/>
      <c r="D71311" s="74"/>
    </row>
    <row r="71312" spans="3:4" x14ac:dyDescent="0.25">
      <c r="C71312" s="75"/>
      <c r="D71312" s="74"/>
    </row>
    <row r="71313" spans="3:4" x14ac:dyDescent="0.25">
      <c r="C71313" s="75"/>
      <c r="D71313" s="74"/>
    </row>
    <row r="71314" spans="3:4" x14ac:dyDescent="0.25">
      <c r="C71314" s="75"/>
      <c r="D71314" s="74"/>
    </row>
    <row r="71315" spans="3:4" x14ac:dyDescent="0.25">
      <c r="C71315" s="75"/>
      <c r="D71315" s="74"/>
    </row>
    <row r="71316" spans="3:4" x14ac:dyDescent="0.25">
      <c r="C71316" s="75"/>
      <c r="D71316" s="74"/>
    </row>
    <row r="71317" spans="3:4" x14ac:dyDescent="0.25">
      <c r="C71317" s="75"/>
      <c r="D71317" s="74"/>
    </row>
    <row r="71318" spans="3:4" x14ac:dyDescent="0.25">
      <c r="C71318" s="75"/>
      <c r="D71318" s="74"/>
    </row>
    <row r="71319" spans="3:4" x14ac:dyDescent="0.25">
      <c r="C71319" s="75"/>
      <c r="D71319" s="74"/>
    </row>
    <row r="71320" spans="3:4" x14ac:dyDescent="0.25">
      <c r="C71320" s="75"/>
      <c r="D71320" s="74"/>
    </row>
    <row r="71321" spans="3:4" x14ac:dyDescent="0.25">
      <c r="C71321" s="75"/>
      <c r="D71321" s="74"/>
    </row>
    <row r="71322" spans="3:4" x14ac:dyDescent="0.25">
      <c r="C71322" s="75"/>
      <c r="D71322" s="74"/>
    </row>
    <row r="71323" spans="3:4" x14ac:dyDescent="0.25">
      <c r="C71323" s="75"/>
      <c r="D71323" s="74"/>
    </row>
    <row r="71324" spans="3:4" x14ac:dyDescent="0.25">
      <c r="C71324" s="75"/>
      <c r="D71324" s="74"/>
    </row>
    <row r="71325" spans="3:4" x14ac:dyDescent="0.25">
      <c r="C71325" s="75"/>
      <c r="D71325" s="74"/>
    </row>
    <row r="71326" spans="3:4" x14ac:dyDescent="0.25">
      <c r="C71326" s="75"/>
      <c r="D71326" s="74"/>
    </row>
    <row r="71327" spans="3:4" x14ac:dyDescent="0.25">
      <c r="C71327" s="75"/>
      <c r="D71327" s="74"/>
    </row>
    <row r="71328" spans="3:4" x14ac:dyDescent="0.25">
      <c r="C71328" s="75"/>
      <c r="D71328" s="74"/>
    </row>
    <row r="71329" spans="3:4" x14ac:dyDescent="0.25">
      <c r="C71329" s="75"/>
      <c r="D71329" s="74"/>
    </row>
    <row r="71330" spans="3:4" x14ac:dyDescent="0.25">
      <c r="C71330" s="75"/>
      <c r="D71330" s="74"/>
    </row>
    <row r="71331" spans="3:4" x14ac:dyDescent="0.25">
      <c r="C71331" s="75"/>
      <c r="D71331" s="74"/>
    </row>
    <row r="71332" spans="3:4" x14ac:dyDescent="0.25">
      <c r="C71332" s="75"/>
      <c r="D71332" s="74"/>
    </row>
    <row r="71333" spans="3:4" x14ac:dyDescent="0.25">
      <c r="C71333" s="75"/>
      <c r="D71333" s="74"/>
    </row>
    <row r="71334" spans="3:4" x14ac:dyDescent="0.25">
      <c r="C71334" s="75"/>
      <c r="D71334" s="74"/>
    </row>
    <row r="71335" spans="3:4" x14ac:dyDescent="0.25">
      <c r="C71335" s="75"/>
      <c r="D71335" s="74"/>
    </row>
    <row r="71336" spans="3:4" x14ac:dyDescent="0.25">
      <c r="C71336" s="75"/>
      <c r="D71336" s="74"/>
    </row>
    <row r="71337" spans="3:4" x14ac:dyDescent="0.25">
      <c r="C71337" s="75"/>
      <c r="D71337" s="74"/>
    </row>
    <row r="71338" spans="3:4" x14ac:dyDescent="0.25">
      <c r="C71338" s="75"/>
      <c r="D71338" s="74"/>
    </row>
    <row r="71339" spans="3:4" x14ac:dyDescent="0.25">
      <c r="C71339" s="75"/>
      <c r="D71339" s="74"/>
    </row>
    <row r="71340" spans="3:4" x14ac:dyDescent="0.25">
      <c r="C71340" s="75"/>
      <c r="D71340" s="74"/>
    </row>
    <row r="71341" spans="3:4" x14ac:dyDescent="0.25">
      <c r="C71341" s="75"/>
      <c r="D71341" s="74"/>
    </row>
    <row r="71342" spans="3:4" x14ac:dyDescent="0.25">
      <c r="C71342" s="75"/>
      <c r="D71342" s="74"/>
    </row>
    <row r="71343" spans="3:4" x14ac:dyDescent="0.25">
      <c r="C71343" s="75"/>
      <c r="D71343" s="74"/>
    </row>
    <row r="71344" spans="3:4" x14ac:dyDescent="0.25">
      <c r="C71344" s="75"/>
      <c r="D71344" s="74"/>
    </row>
    <row r="71345" spans="3:4" x14ac:dyDescent="0.25">
      <c r="C71345" s="75"/>
      <c r="D71345" s="74"/>
    </row>
    <row r="71346" spans="3:4" x14ac:dyDescent="0.25">
      <c r="C71346" s="75"/>
      <c r="D71346" s="74"/>
    </row>
    <row r="71347" spans="3:4" x14ac:dyDescent="0.25">
      <c r="C71347" s="75"/>
      <c r="D71347" s="74"/>
    </row>
    <row r="71348" spans="3:4" x14ac:dyDescent="0.25">
      <c r="C71348" s="75"/>
      <c r="D71348" s="74"/>
    </row>
    <row r="71349" spans="3:4" x14ac:dyDescent="0.25">
      <c r="C71349" s="75"/>
      <c r="D71349" s="74"/>
    </row>
    <row r="71350" spans="3:4" x14ac:dyDescent="0.25">
      <c r="C71350" s="75"/>
      <c r="D71350" s="74"/>
    </row>
    <row r="71351" spans="3:4" x14ac:dyDescent="0.25">
      <c r="C71351" s="75"/>
      <c r="D71351" s="74"/>
    </row>
    <row r="71352" spans="3:4" x14ac:dyDescent="0.25">
      <c r="C71352" s="75"/>
      <c r="D71352" s="74"/>
    </row>
    <row r="71353" spans="3:4" x14ac:dyDescent="0.25">
      <c r="C71353" s="75"/>
      <c r="D71353" s="74"/>
    </row>
    <row r="71354" spans="3:4" x14ac:dyDescent="0.25">
      <c r="C71354" s="75"/>
      <c r="D71354" s="74"/>
    </row>
    <row r="71355" spans="3:4" x14ac:dyDescent="0.25">
      <c r="C71355" s="75"/>
      <c r="D71355" s="74"/>
    </row>
    <row r="71356" spans="3:4" x14ac:dyDescent="0.25">
      <c r="C71356" s="75"/>
      <c r="D71356" s="74"/>
    </row>
    <row r="71357" spans="3:4" x14ac:dyDescent="0.25">
      <c r="C71357" s="75"/>
      <c r="D71357" s="74"/>
    </row>
    <row r="71358" spans="3:4" x14ac:dyDescent="0.25">
      <c r="C71358" s="75"/>
      <c r="D71358" s="74"/>
    </row>
    <row r="71359" spans="3:4" x14ac:dyDescent="0.25">
      <c r="C71359" s="75"/>
      <c r="D71359" s="74"/>
    </row>
    <row r="71360" spans="3:4" x14ac:dyDescent="0.25">
      <c r="C71360" s="75"/>
      <c r="D71360" s="74"/>
    </row>
    <row r="71361" spans="3:4" x14ac:dyDescent="0.25">
      <c r="C71361" s="75"/>
      <c r="D71361" s="74"/>
    </row>
    <row r="71362" spans="3:4" x14ac:dyDescent="0.25">
      <c r="C71362" s="75"/>
      <c r="D71362" s="74"/>
    </row>
    <row r="71363" spans="3:4" x14ac:dyDescent="0.25">
      <c r="C71363" s="75"/>
      <c r="D71363" s="74"/>
    </row>
    <row r="71364" spans="3:4" x14ac:dyDescent="0.25">
      <c r="C71364" s="75"/>
      <c r="D71364" s="74"/>
    </row>
    <row r="71365" spans="3:4" x14ac:dyDescent="0.25">
      <c r="C71365" s="75"/>
      <c r="D71365" s="74"/>
    </row>
    <row r="71366" spans="3:4" x14ac:dyDescent="0.25">
      <c r="C71366" s="75"/>
      <c r="D71366" s="74"/>
    </row>
    <row r="71367" spans="3:4" x14ac:dyDescent="0.25">
      <c r="C71367" s="75"/>
      <c r="D71367" s="74"/>
    </row>
    <row r="71368" spans="3:4" x14ac:dyDescent="0.25">
      <c r="C71368" s="75"/>
      <c r="D71368" s="74"/>
    </row>
    <row r="71369" spans="3:4" x14ac:dyDescent="0.25">
      <c r="C71369" s="75"/>
      <c r="D71369" s="74"/>
    </row>
    <row r="71370" spans="3:4" x14ac:dyDescent="0.25">
      <c r="C71370" s="75"/>
      <c r="D71370" s="74"/>
    </row>
    <row r="71371" spans="3:4" x14ac:dyDescent="0.25">
      <c r="C71371" s="75"/>
      <c r="D71371" s="74"/>
    </row>
    <row r="71372" spans="3:4" x14ac:dyDescent="0.25">
      <c r="C71372" s="75"/>
      <c r="D71372" s="74"/>
    </row>
    <row r="71373" spans="3:4" x14ac:dyDescent="0.25">
      <c r="C71373" s="75"/>
      <c r="D71373" s="74"/>
    </row>
    <row r="71374" spans="3:4" x14ac:dyDescent="0.25">
      <c r="C71374" s="75"/>
      <c r="D71374" s="74"/>
    </row>
    <row r="71375" spans="3:4" x14ac:dyDescent="0.25">
      <c r="C71375" s="75"/>
      <c r="D71375" s="74"/>
    </row>
    <row r="71376" spans="3:4" x14ac:dyDescent="0.25">
      <c r="C71376" s="75"/>
      <c r="D71376" s="74"/>
    </row>
    <row r="71377" spans="3:4" x14ac:dyDescent="0.25">
      <c r="C71377" s="75"/>
      <c r="D71377" s="74"/>
    </row>
    <row r="71378" spans="3:4" x14ac:dyDescent="0.25">
      <c r="C71378" s="75"/>
      <c r="D71378" s="74"/>
    </row>
    <row r="71379" spans="3:4" x14ac:dyDescent="0.25">
      <c r="C71379" s="75"/>
      <c r="D71379" s="74"/>
    </row>
    <row r="71380" spans="3:4" x14ac:dyDescent="0.25">
      <c r="C71380" s="75"/>
      <c r="D71380" s="74"/>
    </row>
    <row r="71381" spans="3:4" x14ac:dyDescent="0.25">
      <c r="C71381" s="75"/>
      <c r="D71381" s="74"/>
    </row>
    <row r="71382" spans="3:4" x14ac:dyDescent="0.25">
      <c r="C71382" s="75"/>
      <c r="D71382" s="74"/>
    </row>
    <row r="71383" spans="3:4" x14ac:dyDescent="0.25">
      <c r="C71383" s="75"/>
      <c r="D71383" s="74"/>
    </row>
    <row r="71384" spans="3:4" x14ac:dyDescent="0.25">
      <c r="C71384" s="75"/>
      <c r="D71384" s="74"/>
    </row>
    <row r="71385" spans="3:4" x14ac:dyDescent="0.25">
      <c r="C71385" s="75"/>
      <c r="D71385" s="74"/>
    </row>
    <row r="71386" spans="3:4" x14ac:dyDescent="0.25">
      <c r="C71386" s="75"/>
      <c r="D71386" s="74"/>
    </row>
    <row r="71387" spans="3:4" x14ac:dyDescent="0.25">
      <c r="C71387" s="75"/>
      <c r="D71387" s="74"/>
    </row>
    <row r="71388" spans="3:4" x14ac:dyDescent="0.25">
      <c r="C71388" s="75"/>
      <c r="D71388" s="74"/>
    </row>
    <row r="71389" spans="3:4" x14ac:dyDescent="0.25">
      <c r="C71389" s="75"/>
      <c r="D71389" s="74"/>
    </row>
    <row r="71390" spans="3:4" x14ac:dyDescent="0.25">
      <c r="C71390" s="75"/>
      <c r="D71390" s="74"/>
    </row>
    <row r="71391" spans="3:4" x14ac:dyDescent="0.25">
      <c r="C71391" s="75"/>
      <c r="D71391" s="74"/>
    </row>
    <row r="71392" spans="3:4" x14ac:dyDescent="0.25">
      <c r="C71392" s="75"/>
      <c r="D71392" s="74"/>
    </row>
    <row r="71393" spans="3:4" x14ac:dyDescent="0.25">
      <c r="C71393" s="75"/>
      <c r="D71393" s="74"/>
    </row>
    <row r="71394" spans="3:4" x14ac:dyDescent="0.25">
      <c r="C71394" s="75"/>
      <c r="D71394" s="74"/>
    </row>
    <row r="71395" spans="3:4" x14ac:dyDescent="0.25">
      <c r="C71395" s="75"/>
      <c r="D71395" s="74"/>
    </row>
    <row r="71396" spans="3:4" x14ac:dyDescent="0.25">
      <c r="C71396" s="75"/>
      <c r="D71396" s="74"/>
    </row>
    <row r="71397" spans="3:4" x14ac:dyDescent="0.25">
      <c r="C71397" s="75"/>
      <c r="D71397" s="74"/>
    </row>
    <row r="71398" spans="3:4" x14ac:dyDescent="0.25">
      <c r="C71398" s="75"/>
      <c r="D71398" s="74"/>
    </row>
    <row r="71399" spans="3:4" x14ac:dyDescent="0.25">
      <c r="C71399" s="75"/>
      <c r="D71399" s="74"/>
    </row>
    <row r="71400" spans="3:4" x14ac:dyDescent="0.25">
      <c r="C71400" s="75"/>
      <c r="D71400" s="74"/>
    </row>
    <row r="71401" spans="3:4" x14ac:dyDescent="0.25">
      <c r="C71401" s="75"/>
      <c r="D71401" s="74"/>
    </row>
    <row r="71402" spans="3:4" x14ac:dyDescent="0.25">
      <c r="C71402" s="75"/>
      <c r="D71402" s="74"/>
    </row>
    <row r="71403" spans="3:4" x14ac:dyDescent="0.25">
      <c r="C71403" s="75"/>
      <c r="D71403" s="74"/>
    </row>
    <row r="71404" spans="3:4" x14ac:dyDescent="0.25">
      <c r="C71404" s="75"/>
      <c r="D71404" s="74"/>
    </row>
    <row r="71405" spans="3:4" x14ac:dyDescent="0.25">
      <c r="C71405" s="75"/>
      <c r="D71405" s="74"/>
    </row>
    <row r="71406" spans="3:4" x14ac:dyDescent="0.25">
      <c r="C71406" s="75"/>
      <c r="D71406" s="74"/>
    </row>
    <row r="71407" spans="3:4" x14ac:dyDescent="0.25">
      <c r="C71407" s="75"/>
      <c r="D71407" s="74"/>
    </row>
    <row r="71408" spans="3:4" x14ac:dyDescent="0.25">
      <c r="C71408" s="75"/>
      <c r="D71408" s="74"/>
    </row>
    <row r="71409" spans="3:4" x14ac:dyDescent="0.25">
      <c r="C71409" s="75"/>
      <c r="D71409" s="74"/>
    </row>
    <row r="71410" spans="3:4" x14ac:dyDescent="0.25">
      <c r="C71410" s="75"/>
      <c r="D71410" s="74"/>
    </row>
    <row r="71411" spans="3:4" x14ac:dyDescent="0.25">
      <c r="C71411" s="75"/>
      <c r="D71411" s="74"/>
    </row>
    <row r="71412" spans="3:4" x14ac:dyDescent="0.25">
      <c r="C71412" s="75"/>
      <c r="D71412" s="74"/>
    </row>
    <row r="71413" spans="3:4" x14ac:dyDescent="0.25">
      <c r="C71413" s="75"/>
      <c r="D71413" s="74"/>
    </row>
    <row r="71414" spans="3:4" x14ac:dyDescent="0.25">
      <c r="C71414" s="75"/>
      <c r="D71414" s="74"/>
    </row>
    <row r="71415" spans="3:4" x14ac:dyDescent="0.25">
      <c r="C71415" s="75"/>
      <c r="D71415" s="74"/>
    </row>
    <row r="71416" spans="3:4" x14ac:dyDescent="0.25">
      <c r="C71416" s="75"/>
      <c r="D71416" s="74"/>
    </row>
    <row r="71417" spans="3:4" x14ac:dyDescent="0.25">
      <c r="C71417" s="75"/>
      <c r="D71417" s="74"/>
    </row>
    <row r="71418" spans="3:4" x14ac:dyDescent="0.25">
      <c r="C71418" s="75"/>
      <c r="D71418" s="74"/>
    </row>
    <row r="71419" spans="3:4" x14ac:dyDescent="0.25">
      <c r="C71419" s="75"/>
      <c r="D71419" s="74"/>
    </row>
    <row r="71420" spans="3:4" x14ac:dyDescent="0.25">
      <c r="C71420" s="75"/>
      <c r="D71420" s="74"/>
    </row>
    <row r="71421" spans="3:4" x14ac:dyDescent="0.25">
      <c r="C71421" s="75"/>
      <c r="D71421" s="74"/>
    </row>
    <row r="71422" spans="3:4" x14ac:dyDescent="0.25">
      <c r="C71422" s="75"/>
      <c r="D71422" s="74"/>
    </row>
    <row r="71423" spans="3:4" x14ac:dyDescent="0.25">
      <c r="C71423" s="75"/>
      <c r="D71423" s="74"/>
    </row>
    <row r="71424" spans="3:4" x14ac:dyDescent="0.25">
      <c r="C71424" s="75"/>
      <c r="D71424" s="74"/>
    </row>
    <row r="71425" spans="3:4" x14ac:dyDescent="0.25">
      <c r="C71425" s="75"/>
      <c r="D71425" s="74"/>
    </row>
    <row r="71426" spans="3:4" x14ac:dyDescent="0.25">
      <c r="C71426" s="75"/>
      <c r="D71426" s="74"/>
    </row>
    <row r="71427" spans="3:4" x14ac:dyDescent="0.25">
      <c r="C71427" s="75"/>
      <c r="D71427" s="74"/>
    </row>
    <row r="71428" spans="3:4" x14ac:dyDescent="0.25">
      <c r="C71428" s="75"/>
      <c r="D71428" s="74"/>
    </row>
    <row r="71429" spans="3:4" x14ac:dyDescent="0.25">
      <c r="C71429" s="75"/>
      <c r="D71429" s="74"/>
    </row>
    <row r="71430" spans="3:4" x14ac:dyDescent="0.25">
      <c r="C71430" s="75"/>
      <c r="D71430" s="74"/>
    </row>
    <row r="71431" spans="3:4" x14ac:dyDescent="0.25">
      <c r="C71431" s="75"/>
      <c r="D71431" s="74"/>
    </row>
    <row r="71432" spans="3:4" x14ac:dyDescent="0.25">
      <c r="C71432" s="75"/>
      <c r="D71432" s="74"/>
    </row>
    <row r="71433" spans="3:4" x14ac:dyDescent="0.25">
      <c r="C71433" s="75"/>
      <c r="D71433" s="74"/>
    </row>
    <row r="71434" spans="3:4" x14ac:dyDescent="0.25">
      <c r="C71434" s="75"/>
      <c r="D71434" s="74"/>
    </row>
    <row r="71435" spans="3:4" x14ac:dyDescent="0.25">
      <c r="C71435" s="75"/>
      <c r="D71435" s="74"/>
    </row>
    <row r="71436" spans="3:4" x14ac:dyDescent="0.25">
      <c r="C71436" s="75"/>
      <c r="D71436" s="74"/>
    </row>
    <row r="71437" spans="3:4" x14ac:dyDescent="0.25">
      <c r="C71437" s="75"/>
      <c r="D71437" s="74"/>
    </row>
    <row r="71438" spans="3:4" x14ac:dyDescent="0.25">
      <c r="C71438" s="75"/>
      <c r="D71438" s="74"/>
    </row>
    <row r="71439" spans="3:4" x14ac:dyDescent="0.25">
      <c r="C71439" s="75"/>
      <c r="D71439" s="74"/>
    </row>
    <row r="71440" spans="3:4" x14ac:dyDescent="0.25">
      <c r="C71440" s="75"/>
      <c r="D71440" s="74"/>
    </row>
    <row r="71441" spans="3:4" x14ac:dyDescent="0.25">
      <c r="C71441" s="75"/>
      <c r="D71441" s="74"/>
    </row>
    <row r="71442" spans="3:4" x14ac:dyDescent="0.25">
      <c r="C71442" s="75"/>
      <c r="D71442" s="74"/>
    </row>
    <row r="71443" spans="3:4" x14ac:dyDescent="0.25">
      <c r="C71443" s="75"/>
      <c r="D71443" s="74"/>
    </row>
    <row r="71444" spans="3:4" x14ac:dyDescent="0.25">
      <c r="C71444" s="75"/>
      <c r="D71444" s="74"/>
    </row>
    <row r="71445" spans="3:4" x14ac:dyDescent="0.25">
      <c r="C71445" s="75"/>
      <c r="D71445" s="74"/>
    </row>
    <row r="71446" spans="3:4" x14ac:dyDescent="0.25">
      <c r="C71446" s="75"/>
      <c r="D71446" s="74"/>
    </row>
    <row r="71447" spans="3:4" x14ac:dyDescent="0.25">
      <c r="C71447" s="75"/>
      <c r="D71447" s="74"/>
    </row>
    <row r="71448" spans="3:4" x14ac:dyDescent="0.25">
      <c r="C71448" s="75"/>
      <c r="D71448" s="74"/>
    </row>
    <row r="71449" spans="3:4" x14ac:dyDescent="0.25">
      <c r="C71449" s="75"/>
      <c r="D71449" s="74"/>
    </row>
    <row r="71450" spans="3:4" x14ac:dyDescent="0.25">
      <c r="C71450" s="75"/>
      <c r="D71450" s="74"/>
    </row>
    <row r="71451" spans="3:4" x14ac:dyDescent="0.25">
      <c r="C71451" s="75"/>
      <c r="D71451" s="74"/>
    </row>
    <row r="71452" spans="3:4" x14ac:dyDescent="0.25">
      <c r="C71452" s="75"/>
      <c r="D71452" s="74"/>
    </row>
    <row r="71453" spans="3:4" x14ac:dyDescent="0.25">
      <c r="C71453" s="75"/>
      <c r="D71453" s="74"/>
    </row>
    <row r="71454" spans="3:4" x14ac:dyDescent="0.25">
      <c r="C71454" s="75"/>
      <c r="D71454" s="74"/>
    </row>
    <row r="71455" spans="3:4" x14ac:dyDescent="0.25">
      <c r="C71455" s="75"/>
      <c r="D71455" s="74"/>
    </row>
    <row r="71456" spans="3:4" x14ac:dyDescent="0.25">
      <c r="C71456" s="75"/>
      <c r="D71456" s="74"/>
    </row>
    <row r="71457" spans="3:4" x14ac:dyDescent="0.25">
      <c r="C71457" s="75"/>
      <c r="D71457" s="74"/>
    </row>
    <row r="71458" spans="3:4" x14ac:dyDescent="0.25">
      <c r="C71458" s="75"/>
      <c r="D71458" s="74"/>
    </row>
    <row r="71459" spans="3:4" x14ac:dyDescent="0.25">
      <c r="C71459" s="75"/>
      <c r="D71459" s="74"/>
    </row>
    <row r="71460" spans="3:4" x14ac:dyDescent="0.25">
      <c r="C71460" s="75"/>
      <c r="D71460" s="74"/>
    </row>
    <row r="71461" spans="3:4" x14ac:dyDescent="0.25">
      <c r="C71461" s="75"/>
      <c r="D71461" s="74"/>
    </row>
    <row r="71462" spans="3:4" x14ac:dyDescent="0.25">
      <c r="C71462" s="75"/>
      <c r="D71462" s="74"/>
    </row>
    <row r="71463" spans="3:4" x14ac:dyDescent="0.25">
      <c r="C71463" s="75"/>
      <c r="D71463" s="74"/>
    </row>
    <row r="71464" spans="3:4" x14ac:dyDescent="0.25">
      <c r="C71464" s="75"/>
      <c r="D71464" s="74"/>
    </row>
    <row r="71465" spans="3:4" x14ac:dyDescent="0.25">
      <c r="C71465" s="75"/>
      <c r="D71465" s="74"/>
    </row>
    <row r="71466" spans="3:4" x14ac:dyDescent="0.25">
      <c r="C71466" s="75"/>
      <c r="D71466" s="74"/>
    </row>
    <row r="71467" spans="3:4" x14ac:dyDescent="0.25">
      <c r="C71467" s="75"/>
      <c r="D71467" s="74"/>
    </row>
    <row r="71468" spans="3:4" x14ac:dyDescent="0.25">
      <c r="C71468" s="75"/>
      <c r="D71468" s="74"/>
    </row>
    <row r="71469" spans="3:4" x14ac:dyDescent="0.25">
      <c r="C71469" s="75"/>
      <c r="D71469" s="74"/>
    </row>
    <row r="71470" spans="3:4" x14ac:dyDescent="0.25">
      <c r="C71470" s="75"/>
      <c r="D71470" s="74"/>
    </row>
    <row r="71471" spans="3:4" x14ac:dyDescent="0.25">
      <c r="C71471" s="75"/>
      <c r="D71471" s="74"/>
    </row>
    <row r="71472" spans="3:4" x14ac:dyDescent="0.25">
      <c r="C71472" s="75"/>
      <c r="D71472" s="74"/>
    </row>
    <row r="71473" spans="3:4" x14ac:dyDescent="0.25">
      <c r="C71473" s="75"/>
      <c r="D71473" s="74"/>
    </row>
    <row r="71474" spans="3:4" x14ac:dyDescent="0.25">
      <c r="C71474" s="75"/>
      <c r="D71474" s="74"/>
    </row>
    <row r="71475" spans="3:4" x14ac:dyDescent="0.25">
      <c r="C71475" s="75"/>
      <c r="D71475" s="74"/>
    </row>
    <row r="71476" spans="3:4" x14ac:dyDescent="0.25">
      <c r="C71476" s="75"/>
      <c r="D71476" s="74"/>
    </row>
    <row r="71477" spans="3:4" x14ac:dyDescent="0.25">
      <c r="C71477" s="75"/>
      <c r="D71477" s="74"/>
    </row>
    <row r="71478" spans="3:4" x14ac:dyDescent="0.25">
      <c r="C71478" s="75"/>
      <c r="D71478" s="74"/>
    </row>
    <row r="71479" spans="3:4" x14ac:dyDescent="0.25">
      <c r="C71479" s="75"/>
      <c r="D71479" s="74"/>
    </row>
    <row r="71480" spans="3:4" x14ac:dyDescent="0.25">
      <c r="C71480" s="75"/>
      <c r="D71480" s="74"/>
    </row>
    <row r="71481" spans="3:4" x14ac:dyDescent="0.25">
      <c r="C71481" s="75"/>
      <c r="D71481" s="74"/>
    </row>
    <row r="71482" spans="3:4" x14ac:dyDescent="0.25">
      <c r="C71482" s="75"/>
      <c r="D71482" s="74"/>
    </row>
    <row r="71483" spans="3:4" x14ac:dyDescent="0.25">
      <c r="C71483" s="75"/>
      <c r="D71483" s="74"/>
    </row>
    <row r="71484" spans="3:4" x14ac:dyDescent="0.25">
      <c r="C71484" s="75"/>
      <c r="D71484" s="74"/>
    </row>
    <row r="71485" spans="3:4" x14ac:dyDescent="0.25">
      <c r="C71485" s="75"/>
      <c r="D71485" s="74"/>
    </row>
    <row r="71486" spans="3:4" x14ac:dyDescent="0.25">
      <c r="C71486" s="75"/>
      <c r="D71486" s="74"/>
    </row>
    <row r="71487" spans="3:4" x14ac:dyDescent="0.25">
      <c r="C71487" s="75"/>
      <c r="D71487" s="74"/>
    </row>
    <row r="71488" spans="3:4" x14ac:dyDescent="0.25">
      <c r="C71488" s="75"/>
      <c r="D71488" s="74"/>
    </row>
    <row r="71489" spans="3:4" x14ac:dyDescent="0.25">
      <c r="C71489" s="75"/>
      <c r="D71489" s="74"/>
    </row>
    <row r="71490" spans="3:4" x14ac:dyDescent="0.25">
      <c r="C71490" s="75"/>
      <c r="D71490" s="74"/>
    </row>
    <row r="71491" spans="3:4" x14ac:dyDescent="0.25">
      <c r="C71491" s="75"/>
      <c r="D71491" s="74"/>
    </row>
    <row r="71492" spans="3:4" x14ac:dyDescent="0.25">
      <c r="C71492" s="75"/>
      <c r="D71492" s="74"/>
    </row>
    <row r="71493" spans="3:4" x14ac:dyDescent="0.25">
      <c r="C71493" s="75"/>
      <c r="D71493" s="74"/>
    </row>
    <row r="71494" spans="3:4" x14ac:dyDescent="0.25">
      <c r="C71494" s="75"/>
      <c r="D71494" s="74"/>
    </row>
    <row r="71495" spans="3:4" x14ac:dyDescent="0.25">
      <c r="C71495" s="75"/>
      <c r="D71495" s="74"/>
    </row>
    <row r="71496" spans="3:4" x14ac:dyDescent="0.25">
      <c r="C71496" s="75"/>
      <c r="D71496" s="74"/>
    </row>
    <row r="71497" spans="3:4" x14ac:dyDescent="0.25">
      <c r="C71497" s="75"/>
      <c r="D71497" s="74"/>
    </row>
    <row r="71498" spans="3:4" x14ac:dyDescent="0.25">
      <c r="C71498" s="75"/>
      <c r="D71498" s="74"/>
    </row>
    <row r="71499" spans="3:4" x14ac:dyDescent="0.25">
      <c r="C71499" s="75"/>
      <c r="D71499" s="74"/>
    </row>
    <row r="71500" spans="3:4" x14ac:dyDescent="0.25">
      <c r="C71500" s="75"/>
      <c r="D71500" s="74"/>
    </row>
    <row r="71501" spans="3:4" x14ac:dyDescent="0.25">
      <c r="C71501" s="75"/>
      <c r="D71501" s="74"/>
    </row>
    <row r="71502" spans="3:4" x14ac:dyDescent="0.25">
      <c r="C71502" s="75"/>
      <c r="D71502" s="74"/>
    </row>
    <row r="71503" spans="3:4" x14ac:dyDescent="0.25">
      <c r="C71503" s="75"/>
      <c r="D71503" s="74"/>
    </row>
    <row r="71504" spans="3:4" x14ac:dyDescent="0.25">
      <c r="C71504" s="75"/>
      <c r="D71504" s="74"/>
    </row>
    <row r="71505" spans="3:4" x14ac:dyDescent="0.25">
      <c r="C71505" s="75"/>
      <c r="D71505" s="74"/>
    </row>
    <row r="71506" spans="3:4" x14ac:dyDescent="0.25">
      <c r="C71506" s="75"/>
      <c r="D71506" s="74"/>
    </row>
    <row r="71507" spans="3:4" x14ac:dyDescent="0.25">
      <c r="C71507" s="75"/>
      <c r="D71507" s="74"/>
    </row>
    <row r="71508" spans="3:4" x14ac:dyDescent="0.25">
      <c r="C71508" s="75"/>
      <c r="D71508" s="74"/>
    </row>
    <row r="71509" spans="3:4" x14ac:dyDescent="0.25">
      <c r="C71509" s="75"/>
      <c r="D71509" s="74"/>
    </row>
    <row r="71510" spans="3:4" x14ac:dyDescent="0.25">
      <c r="C71510" s="75"/>
      <c r="D71510" s="74"/>
    </row>
    <row r="71511" spans="3:4" x14ac:dyDescent="0.25">
      <c r="C71511" s="75"/>
      <c r="D71511" s="74"/>
    </row>
    <row r="71512" spans="3:4" x14ac:dyDescent="0.25">
      <c r="C71512" s="75"/>
      <c r="D71512" s="74"/>
    </row>
    <row r="71513" spans="3:4" x14ac:dyDescent="0.25">
      <c r="C71513" s="75"/>
      <c r="D71513" s="74"/>
    </row>
    <row r="71514" spans="3:4" x14ac:dyDescent="0.25">
      <c r="C71514" s="75"/>
      <c r="D71514" s="74"/>
    </row>
    <row r="71515" spans="3:4" x14ac:dyDescent="0.25">
      <c r="C71515" s="75"/>
      <c r="D71515" s="74"/>
    </row>
    <row r="71516" spans="3:4" x14ac:dyDescent="0.25">
      <c r="C71516" s="75"/>
      <c r="D71516" s="74"/>
    </row>
    <row r="71517" spans="3:4" x14ac:dyDescent="0.25">
      <c r="C71517" s="75"/>
      <c r="D71517" s="74"/>
    </row>
    <row r="71518" spans="3:4" x14ac:dyDescent="0.25">
      <c r="C71518" s="75"/>
      <c r="D71518" s="74"/>
    </row>
    <row r="71519" spans="3:4" x14ac:dyDescent="0.25">
      <c r="C71519" s="75"/>
      <c r="D71519" s="74"/>
    </row>
    <row r="71520" spans="3:4" x14ac:dyDescent="0.25">
      <c r="C71520" s="75"/>
      <c r="D71520" s="74"/>
    </row>
    <row r="71521" spans="3:4" x14ac:dyDescent="0.25">
      <c r="C71521" s="75"/>
      <c r="D71521" s="74"/>
    </row>
    <row r="71522" spans="3:4" x14ac:dyDescent="0.25">
      <c r="C71522" s="75"/>
      <c r="D71522" s="74"/>
    </row>
    <row r="71523" spans="3:4" x14ac:dyDescent="0.25">
      <c r="C71523" s="75"/>
      <c r="D71523" s="74"/>
    </row>
    <row r="71524" spans="3:4" x14ac:dyDescent="0.25">
      <c r="C71524" s="75"/>
      <c r="D71524" s="74"/>
    </row>
    <row r="71525" spans="3:4" x14ac:dyDescent="0.25">
      <c r="C71525" s="75"/>
      <c r="D71525" s="74"/>
    </row>
    <row r="71526" spans="3:4" x14ac:dyDescent="0.25">
      <c r="C71526" s="75"/>
      <c r="D71526" s="74"/>
    </row>
    <row r="71527" spans="3:4" x14ac:dyDescent="0.25">
      <c r="C71527" s="75"/>
      <c r="D71527" s="74"/>
    </row>
    <row r="71528" spans="3:4" x14ac:dyDescent="0.25">
      <c r="C71528" s="75"/>
      <c r="D71528" s="74"/>
    </row>
    <row r="71529" spans="3:4" x14ac:dyDescent="0.25">
      <c r="C71529" s="75"/>
      <c r="D71529" s="74"/>
    </row>
    <row r="71530" spans="3:4" x14ac:dyDescent="0.25">
      <c r="C71530" s="75"/>
      <c r="D71530" s="74"/>
    </row>
    <row r="71531" spans="3:4" x14ac:dyDescent="0.25">
      <c r="C71531" s="75"/>
      <c r="D71531" s="74"/>
    </row>
    <row r="71532" spans="3:4" x14ac:dyDescent="0.25">
      <c r="C71532" s="75"/>
      <c r="D71532" s="74"/>
    </row>
    <row r="71533" spans="3:4" x14ac:dyDescent="0.25">
      <c r="C71533" s="75"/>
      <c r="D71533" s="74"/>
    </row>
    <row r="71534" spans="3:4" x14ac:dyDescent="0.25">
      <c r="C71534" s="75"/>
      <c r="D71534" s="74"/>
    </row>
    <row r="71535" spans="3:4" x14ac:dyDescent="0.25">
      <c r="C71535" s="75"/>
      <c r="D71535" s="74"/>
    </row>
    <row r="71536" spans="3:4" x14ac:dyDescent="0.25">
      <c r="C71536" s="75"/>
      <c r="D71536" s="74"/>
    </row>
    <row r="71537" spans="3:4" x14ac:dyDescent="0.25">
      <c r="C71537" s="75"/>
      <c r="D71537" s="74"/>
    </row>
    <row r="71538" spans="3:4" x14ac:dyDescent="0.25">
      <c r="C71538" s="75"/>
      <c r="D71538" s="74"/>
    </row>
    <row r="71539" spans="3:4" x14ac:dyDescent="0.25">
      <c r="C71539" s="75"/>
      <c r="D71539" s="74"/>
    </row>
    <row r="71540" spans="3:4" x14ac:dyDescent="0.25">
      <c r="C71540" s="75"/>
      <c r="D71540" s="74"/>
    </row>
    <row r="71541" spans="3:4" x14ac:dyDescent="0.25">
      <c r="C71541" s="75"/>
      <c r="D71541" s="74"/>
    </row>
    <row r="71542" spans="3:4" x14ac:dyDescent="0.25">
      <c r="C71542" s="75"/>
      <c r="D71542" s="74"/>
    </row>
    <row r="71543" spans="3:4" x14ac:dyDescent="0.25">
      <c r="C71543" s="75"/>
      <c r="D71543" s="74"/>
    </row>
    <row r="71544" spans="3:4" x14ac:dyDescent="0.25">
      <c r="C71544" s="75"/>
      <c r="D71544" s="74"/>
    </row>
    <row r="71545" spans="3:4" x14ac:dyDescent="0.25">
      <c r="C71545" s="75"/>
      <c r="D71545" s="74"/>
    </row>
    <row r="71546" spans="3:4" x14ac:dyDescent="0.25">
      <c r="C71546" s="75"/>
      <c r="D71546" s="74"/>
    </row>
    <row r="71547" spans="3:4" x14ac:dyDescent="0.25">
      <c r="C71547" s="75"/>
      <c r="D71547" s="74"/>
    </row>
    <row r="71548" spans="3:4" x14ac:dyDescent="0.25">
      <c r="C71548" s="75"/>
      <c r="D71548" s="74"/>
    </row>
    <row r="71549" spans="3:4" x14ac:dyDescent="0.25">
      <c r="C71549" s="75"/>
      <c r="D71549" s="74"/>
    </row>
    <row r="71550" spans="3:4" x14ac:dyDescent="0.25">
      <c r="C71550" s="75"/>
      <c r="D71550" s="74"/>
    </row>
    <row r="71551" spans="3:4" x14ac:dyDescent="0.25">
      <c r="C71551" s="75"/>
      <c r="D71551" s="74"/>
    </row>
    <row r="71552" spans="3:4" x14ac:dyDescent="0.25">
      <c r="C71552" s="75"/>
      <c r="D71552" s="74"/>
    </row>
    <row r="71553" spans="3:4" x14ac:dyDescent="0.25">
      <c r="C71553" s="75"/>
      <c r="D71553" s="74"/>
    </row>
    <row r="71554" spans="3:4" x14ac:dyDescent="0.25">
      <c r="C71554" s="75"/>
      <c r="D71554" s="74"/>
    </row>
    <row r="71555" spans="3:4" x14ac:dyDescent="0.25">
      <c r="C71555" s="75"/>
      <c r="D71555" s="74"/>
    </row>
    <row r="71556" spans="3:4" x14ac:dyDescent="0.25">
      <c r="C71556" s="75"/>
      <c r="D71556" s="74"/>
    </row>
    <row r="71557" spans="3:4" x14ac:dyDescent="0.25">
      <c r="C71557" s="75"/>
      <c r="D71557" s="74"/>
    </row>
    <row r="71558" spans="3:4" x14ac:dyDescent="0.25">
      <c r="C71558" s="75"/>
      <c r="D71558" s="74"/>
    </row>
    <row r="71559" spans="3:4" x14ac:dyDescent="0.25">
      <c r="C71559" s="75"/>
      <c r="D71559" s="74"/>
    </row>
    <row r="71560" spans="3:4" x14ac:dyDescent="0.25">
      <c r="C71560" s="75"/>
      <c r="D71560" s="74"/>
    </row>
    <row r="71561" spans="3:4" x14ac:dyDescent="0.25">
      <c r="C71561" s="75"/>
      <c r="D71561" s="74"/>
    </row>
    <row r="71562" spans="3:4" x14ac:dyDescent="0.25">
      <c r="C71562" s="75"/>
      <c r="D71562" s="74"/>
    </row>
    <row r="71563" spans="3:4" x14ac:dyDescent="0.25">
      <c r="C71563" s="75"/>
      <c r="D71563" s="74"/>
    </row>
    <row r="71564" spans="3:4" x14ac:dyDescent="0.25">
      <c r="C71564" s="75"/>
      <c r="D71564" s="74"/>
    </row>
    <row r="71565" spans="3:4" x14ac:dyDescent="0.25">
      <c r="C71565" s="75"/>
      <c r="D71565" s="74"/>
    </row>
    <row r="71566" spans="3:4" x14ac:dyDescent="0.25">
      <c r="C71566" s="75"/>
      <c r="D71566" s="74"/>
    </row>
    <row r="71567" spans="3:4" x14ac:dyDescent="0.25">
      <c r="C71567" s="75"/>
      <c r="D71567" s="74"/>
    </row>
    <row r="71568" spans="3:4" x14ac:dyDescent="0.25">
      <c r="C71568" s="75"/>
      <c r="D71568" s="74"/>
    </row>
    <row r="71569" spans="3:4" x14ac:dyDescent="0.25">
      <c r="C71569" s="75"/>
      <c r="D71569" s="74"/>
    </row>
    <row r="71570" spans="3:4" x14ac:dyDescent="0.25">
      <c r="C71570" s="75"/>
      <c r="D71570" s="74"/>
    </row>
    <row r="71571" spans="3:4" x14ac:dyDescent="0.25">
      <c r="C71571" s="75"/>
      <c r="D71571" s="74"/>
    </row>
    <row r="71572" spans="3:4" x14ac:dyDescent="0.25">
      <c r="C71572" s="75"/>
      <c r="D71572" s="74"/>
    </row>
    <row r="71573" spans="3:4" x14ac:dyDescent="0.25">
      <c r="C71573" s="75"/>
      <c r="D71573" s="74"/>
    </row>
    <row r="71574" spans="3:4" x14ac:dyDescent="0.25">
      <c r="C71574" s="75"/>
      <c r="D71574" s="74"/>
    </row>
    <row r="71575" spans="3:4" x14ac:dyDescent="0.25">
      <c r="C71575" s="75"/>
      <c r="D71575" s="74"/>
    </row>
    <row r="71576" spans="3:4" x14ac:dyDescent="0.25">
      <c r="C71576" s="75"/>
      <c r="D71576" s="74"/>
    </row>
    <row r="71577" spans="3:4" x14ac:dyDescent="0.25">
      <c r="C71577" s="75"/>
      <c r="D71577" s="74"/>
    </row>
    <row r="71578" spans="3:4" x14ac:dyDescent="0.25">
      <c r="C71578" s="75"/>
      <c r="D71578" s="74"/>
    </row>
    <row r="71579" spans="3:4" x14ac:dyDescent="0.25">
      <c r="C71579" s="75"/>
      <c r="D71579" s="74"/>
    </row>
    <row r="71580" spans="3:4" x14ac:dyDescent="0.25">
      <c r="C71580" s="75"/>
      <c r="D71580" s="74"/>
    </row>
    <row r="71581" spans="3:4" x14ac:dyDescent="0.25">
      <c r="C71581" s="75"/>
      <c r="D71581" s="74"/>
    </row>
    <row r="71582" spans="3:4" x14ac:dyDescent="0.25">
      <c r="C71582" s="75"/>
      <c r="D71582" s="74"/>
    </row>
    <row r="71583" spans="3:4" x14ac:dyDescent="0.25">
      <c r="C71583" s="75"/>
      <c r="D71583" s="74"/>
    </row>
    <row r="71584" spans="3:4" x14ac:dyDescent="0.25">
      <c r="C71584" s="75"/>
      <c r="D71584" s="74"/>
    </row>
    <row r="71585" spans="3:4" x14ac:dyDescent="0.25">
      <c r="C71585" s="75"/>
      <c r="D71585" s="74"/>
    </row>
    <row r="71586" spans="3:4" x14ac:dyDescent="0.25">
      <c r="C71586" s="75"/>
      <c r="D71586" s="74"/>
    </row>
    <row r="71587" spans="3:4" x14ac:dyDescent="0.25">
      <c r="C71587" s="75"/>
      <c r="D71587" s="74"/>
    </row>
    <row r="71588" spans="3:4" x14ac:dyDescent="0.25">
      <c r="C71588" s="75"/>
      <c r="D71588" s="74"/>
    </row>
    <row r="71589" spans="3:4" x14ac:dyDescent="0.25">
      <c r="C71589" s="75"/>
      <c r="D71589" s="74"/>
    </row>
    <row r="71590" spans="3:4" x14ac:dyDescent="0.25">
      <c r="C71590" s="75"/>
      <c r="D71590" s="74"/>
    </row>
    <row r="71591" spans="3:4" x14ac:dyDescent="0.25">
      <c r="C71591" s="75"/>
      <c r="D71591" s="74"/>
    </row>
    <row r="71592" spans="3:4" x14ac:dyDescent="0.25">
      <c r="C71592" s="75"/>
      <c r="D71592" s="74"/>
    </row>
    <row r="71593" spans="3:4" x14ac:dyDescent="0.25">
      <c r="C71593" s="75"/>
      <c r="D71593" s="74"/>
    </row>
    <row r="71594" spans="3:4" x14ac:dyDescent="0.25">
      <c r="C71594" s="75"/>
      <c r="D71594" s="74"/>
    </row>
    <row r="71595" spans="3:4" x14ac:dyDescent="0.25">
      <c r="C71595" s="75"/>
      <c r="D71595" s="74"/>
    </row>
    <row r="71596" spans="3:4" x14ac:dyDescent="0.25">
      <c r="C71596" s="75"/>
      <c r="D71596" s="74"/>
    </row>
    <row r="71597" spans="3:4" x14ac:dyDescent="0.25">
      <c r="C71597" s="75"/>
      <c r="D71597" s="74"/>
    </row>
    <row r="71598" spans="3:4" x14ac:dyDescent="0.25">
      <c r="C71598" s="75"/>
      <c r="D71598" s="74"/>
    </row>
    <row r="71599" spans="3:4" x14ac:dyDescent="0.25">
      <c r="C71599" s="75"/>
      <c r="D71599" s="74"/>
    </row>
    <row r="71600" spans="3:4" x14ac:dyDescent="0.25">
      <c r="C71600" s="75"/>
      <c r="D71600" s="74"/>
    </row>
    <row r="71601" spans="3:4" x14ac:dyDescent="0.25">
      <c r="C71601" s="75"/>
      <c r="D71601" s="74"/>
    </row>
    <row r="71602" spans="3:4" x14ac:dyDescent="0.25">
      <c r="C71602" s="75"/>
      <c r="D71602" s="74"/>
    </row>
    <row r="71603" spans="3:4" x14ac:dyDescent="0.25">
      <c r="C71603" s="75"/>
      <c r="D71603" s="74"/>
    </row>
    <row r="71604" spans="3:4" x14ac:dyDescent="0.25">
      <c r="C71604" s="75"/>
      <c r="D71604" s="74"/>
    </row>
    <row r="71605" spans="3:4" x14ac:dyDescent="0.25">
      <c r="C71605" s="75"/>
      <c r="D71605" s="74"/>
    </row>
    <row r="71606" spans="3:4" x14ac:dyDescent="0.25">
      <c r="C71606" s="75"/>
      <c r="D71606" s="74"/>
    </row>
    <row r="71607" spans="3:4" x14ac:dyDescent="0.25">
      <c r="C71607" s="75"/>
      <c r="D71607" s="74"/>
    </row>
    <row r="71608" spans="3:4" x14ac:dyDescent="0.25">
      <c r="C71608" s="75"/>
      <c r="D71608" s="74"/>
    </row>
    <row r="71609" spans="3:4" x14ac:dyDescent="0.25">
      <c r="C71609" s="75"/>
      <c r="D71609" s="74"/>
    </row>
    <row r="71610" spans="3:4" x14ac:dyDescent="0.25">
      <c r="C71610" s="75"/>
      <c r="D71610" s="74"/>
    </row>
    <row r="71611" spans="3:4" x14ac:dyDescent="0.25">
      <c r="C71611" s="75"/>
      <c r="D71611" s="74"/>
    </row>
    <row r="71612" spans="3:4" x14ac:dyDescent="0.25">
      <c r="C71612" s="75"/>
      <c r="D71612" s="74"/>
    </row>
    <row r="71613" spans="3:4" x14ac:dyDescent="0.25">
      <c r="C71613" s="75"/>
      <c r="D71613" s="74"/>
    </row>
    <row r="71614" spans="3:4" x14ac:dyDescent="0.25">
      <c r="C71614" s="75"/>
      <c r="D71614" s="74"/>
    </row>
    <row r="71615" spans="3:4" x14ac:dyDescent="0.25">
      <c r="C71615" s="75"/>
      <c r="D71615" s="74"/>
    </row>
    <row r="71616" spans="3:4" x14ac:dyDescent="0.25">
      <c r="C71616" s="75"/>
      <c r="D71616" s="74"/>
    </row>
    <row r="71617" spans="3:4" x14ac:dyDescent="0.25">
      <c r="C71617" s="75"/>
      <c r="D71617" s="74"/>
    </row>
    <row r="71618" spans="3:4" x14ac:dyDescent="0.25">
      <c r="C71618" s="75"/>
      <c r="D71618" s="74"/>
    </row>
    <row r="71619" spans="3:4" x14ac:dyDescent="0.25">
      <c r="C71619" s="75"/>
      <c r="D71619" s="74"/>
    </row>
    <row r="71620" spans="3:4" x14ac:dyDescent="0.25">
      <c r="C71620" s="75"/>
      <c r="D71620" s="74"/>
    </row>
    <row r="71621" spans="3:4" x14ac:dyDescent="0.25">
      <c r="C71621" s="75"/>
      <c r="D71621" s="74"/>
    </row>
    <row r="71622" spans="3:4" x14ac:dyDescent="0.25">
      <c r="C71622" s="75"/>
      <c r="D71622" s="74"/>
    </row>
    <row r="71623" spans="3:4" x14ac:dyDescent="0.25">
      <c r="C71623" s="75"/>
      <c r="D71623" s="74"/>
    </row>
    <row r="71624" spans="3:4" x14ac:dyDescent="0.25">
      <c r="C71624" s="75"/>
      <c r="D71624" s="74"/>
    </row>
    <row r="71625" spans="3:4" x14ac:dyDescent="0.25">
      <c r="C71625" s="75"/>
      <c r="D71625" s="74"/>
    </row>
    <row r="71626" spans="3:4" x14ac:dyDescent="0.25">
      <c r="C71626" s="75"/>
      <c r="D71626" s="74"/>
    </row>
    <row r="71627" spans="3:4" x14ac:dyDescent="0.25">
      <c r="C71627" s="75"/>
      <c r="D71627" s="74"/>
    </row>
    <row r="71628" spans="3:4" x14ac:dyDescent="0.25">
      <c r="C71628" s="75"/>
      <c r="D71628" s="74"/>
    </row>
    <row r="71629" spans="3:4" x14ac:dyDescent="0.25">
      <c r="C71629" s="75"/>
      <c r="D71629" s="74"/>
    </row>
    <row r="71630" spans="3:4" x14ac:dyDescent="0.25">
      <c r="C71630" s="75"/>
      <c r="D71630" s="74"/>
    </row>
    <row r="71631" spans="3:4" x14ac:dyDescent="0.25">
      <c r="C71631" s="75"/>
      <c r="D71631" s="74"/>
    </row>
    <row r="71632" spans="3:4" x14ac:dyDescent="0.25">
      <c r="C71632" s="75"/>
      <c r="D71632" s="74"/>
    </row>
    <row r="71633" spans="3:4" x14ac:dyDescent="0.25">
      <c r="C71633" s="75"/>
      <c r="D71633" s="74"/>
    </row>
    <row r="71634" spans="3:4" x14ac:dyDescent="0.25">
      <c r="C71634" s="75"/>
      <c r="D71634" s="74"/>
    </row>
    <row r="71635" spans="3:4" x14ac:dyDescent="0.25">
      <c r="C71635" s="75"/>
      <c r="D71635" s="74"/>
    </row>
    <row r="71636" spans="3:4" x14ac:dyDescent="0.25">
      <c r="C71636" s="75"/>
      <c r="D71636" s="74"/>
    </row>
    <row r="71637" spans="3:4" x14ac:dyDescent="0.25">
      <c r="C71637" s="75"/>
      <c r="D71637" s="74"/>
    </row>
    <row r="71638" spans="3:4" x14ac:dyDescent="0.25">
      <c r="C71638" s="75"/>
      <c r="D71638" s="74"/>
    </row>
    <row r="71639" spans="3:4" x14ac:dyDescent="0.25">
      <c r="C71639" s="75"/>
      <c r="D71639" s="74"/>
    </row>
    <row r="71640" spans="3:4" x14ac:dyDescent="0.25">
      <c r="C71640" s="75"/>
      <c r="D71640" s="74"/>
    </row>
    <row r="71641" spans="3:4" x14ac:dyDescent="0.25">
      <c r="C71641" s="75"/>
      <c r="D71641" s="74"/>
    </row>
    <row r="71642" spans="3:4" x14ac:dyDescent="0.25">
      <c r="C71642" s="75"/>
      <c r="D71642" s="74"/>
    </row>
    <row r="71643" spans="3:4" x14ac:dyDescent="0.25">
      <c r="C71643" s="75"/>
      <c r="D71643" s="74"/>
    </row>
    <row r="71644" spans="3:4" x14ac:dyDescent="0.25">
      <c r="C71644" s="75"/>
      <c r="D71644" s="74"/>
    </row>
    <row r="71645" spans="3:4" x14ac:dyDescent="0.25">
      <c r="C71645" s="75"/>
      <c r="D71645" s="74"/>
    </row>
    <row r="71646" spans="3:4" x14ac:dyDescent="0.25">
      <c r="C71646" s="75"/>
      <c r="D71646" s="74"/>
    </row>
    <row r="71647" spans="3:4" x14ac:dyDescent="0.25">
      <c r="C71647" s="75"/>
      <c r="D71647" s="74"/>
    </row>
    <row r="71648" spans="3:4" x14ac:dyDescent="0.25">
      <c r="C71648" s="75"/>
      <c r="D71648" s="74"/>
    </row>
    <row r="71649" spans="3:4" x14ac:dyDescent="0.25">
      <c r="C71649" s="75"/>
      <c r="D71649" s="74"/>
    </row>
    <row r="71650" spans="3:4" x14ac:dyDescent="0.25">
      <c r="C71650" s="75"/>
      <c r="D71650" s="74"/>
    </row>
    <row r="71651" spans="3:4" x14ac:dyDescent="0.25">
      <c r="C71651" s="75"/>
      <c r="D71651" s="74"/>
    </row>
    <row r="71652" spans="3:4" x14ac:dyDescent="0.25">
      <c r="C71652" s="75"/>
      <c r="D71652" s="74"/>
    </row>
    <row r="71653" spans="3:4" x14ac:dyDescent="0.25">
      <c r="C71653" s="75"/>
      <c r="D71653" s="74"/>
    </row>
    <row r="71654" spans="3:4" x14ac:dyDescent="0.25">
      <c r="C71654" s="75"/>
      <c r="D71654" s="74"/>
    </row>
    <row r="71655" spans="3:4" x14ac:dyDescent="0.25">
      <c r="C71655" s="75"/>
      <c r="D71655" s="74"/>
    </row>
    <row r="71656" spans="3:4" x14ac:dyDescent="0.25">
      <c r="C71656" s="75"/>
      <c r="D71656" s="74"/>
    </row>
    <row r="71657" spans="3:4" x14ac:dyDescent="0.25">
      <c r="C71657" s="75"/>
      <c r="D71657" s="74"/>
    </row>
    <row r="71658" spans="3:4" x14ac:dyDescent="0.25">
      <c r="C71658" s="75"/>
      <c r="D71658" s="74"/>
    </row>
    <row r="71659" spans="3:4" x14ac:dyDescent="0.25">
      <c r="C71659" s="75"/>
      <c r="D71659" s="74"/>
    </row>
    <row r="71660" spans="3:4" x14ac:dyDescent="0.25">
      <c r="C71660" s="75"/>
      <c r="D71660" s="74"/>
    </row>
    <row r="71661" spans="3:4" x14ac:dyDescent="0.25">
      <c r="C71661" s="75"/>
      <c r="D71661" s="74"/>
    </row>
    <row r="71662" spans="3:4" x14ac:dyDescent="0.25">
      <c r="C71662" s="75"/>
      <c r="D71662" s="74"/>
    </row>
    <row r="71663" spans="3:4" x14ac:dyDescent="0.25">
      <c r="C71663" s="75"/>
      <c r="D71663" s="74"/>
    </row>
    <row r="71664" spans="3:4" x14ac:dyDescent="0.25">
      <c r="C71664" s="75"/>
      <c r="D71664" s="74"/>
    </row>
    <row r="71665" spans="3:4" x14ac:dyDescent="0.25">
      <c r="C71665" s="75"/>
      <c r="D71665" s="74"/>
    </row>
    <row r="71666" spans="3:4" x14ac:dyDescent="0.25">
      <c r="C71666" s="75"/>
      <c r="D71666" s="74"/>
    </row>
    <row r="71667" spans="3:4" x14ac:dyDescent="0.25">
      <c r="C71667" s="75"/>
      <c r="D71667" s="74"/>
    </row>
    <row r="71668" spans="3:4" x14ac:dyDescent="0.25">
      <c r="C71668" s="75"/>
      <c r="D71668" s="74"/>
    </row>
    <row r="71669" spans="3:4" x14ac:dyDescent="0.25">
      <c r="C71669" s="75"/>
      <c r="D71669" s="74"/>
    </row>
    <row r="71670" spans="3:4" x14ac:dyDescent="0.25">
      <c r="C71670" s="75"/>
      <c r="D71670" s="74"/>
    </row>
    <row r="71671" spans="3:4" x14ac:dyDescent="0.25">
      <c r="C71671" s="75"/>
      <c r="D71671" s="74"/>
    </row>
    <row r="71672" spans="3:4" x14ac:dyDescent="0.25">
      <c r="C71672" s="75"/>
      <c r="D71672" s="74"/>
    </row>
    <row r="71673" spans="3:4" x14ac:dyDescent="0.25">
      <c r="C71673" s="75"/>
      <c r="D71673" s="74"/>
    </row>
    <row r="71674" spans="3:4" x14ac:dyDescent="0.25">
      <c r="C71674" s="75"/>
      <c r="D71674" s="74"/>
    </row>
    <row r="71675" spans="3:4" x14ac:dyDescent="0.25">
      <c r="C71675" s="75"/>
      <c r="D71675" s="74"/>
    </row>
    <row r="71676" spans="3:4" x14ac:dyDescent="0.25">
      <c r="C71676" s="75"/>
      <c r="D71676" s="74"/>
    </row>
    <row r="71677" spans="3:4" x14ac:dyDescent="0.25">
      <c r="C71677" s="75"/>
      <c r="D71677" s="74"/>
    </row>
    <row r="71678" spans="3:4" x14ac:dyDescent="0.25">
      <c r="C71678" s="75"/>
      <c r="D71678" s="74"/>
    </row>
    <row r="71679" spans="3:4" x14ac:dyDescent="0.25">
      <c r="C71679" s="75"/>
      <c r="D71679" s="74"/>
    </row>
    <row r="71680" spans="3:4" x14ac:dyDescent="0.25">
      <c r="C71680" s="75"/>
      <c r="D71680" s="74"/>
    </row>
    <row r="71681" spans="3:4" x14ac:dyDescent="0.25">
      <c r="C71681" s="75"/>
      <c r="D71681" s="74"/>
    </row>
    <row r="71682" spans="3:4" x14ac:dyDescent="0.25">
      <c r="C71682" s="75"/>
      <c r="D71682" s="74"/>
    </row>
    <row r="71683" spans="3:4" x14ac:dyDescent="0.25">
      <c r="C71683" s="75"/>
      <c r="D71683" s="74"/>
    </row>
    <row r="71684" spans="3:4" x14ac:dyDescent="0.25">
      <c r="C71684" s="75"/>
      <c r="D71684" s="74"/>
    </row>
    <row r="71685" spans="3:4" x14ac:dyDescent="0.25">
      <c r="C71685" s="75"/>
      <c r="D71685" s="74"/>
    </row>
    <row r="71686" spans="3:4" x14ac:dyDescent="0.25">
      <c r="C71686" s="75"/>
      <c r="D71686" s="74"/>
    </row>
    <row r="71687" spans="3:4" x14ac:dyDescent="0.25">
      <c r="C71687" s="75"/>
      <c r="D71687" s="74"/>
    </row>
    <row r="71688" spans="3:4" x14ac:dyDescent="0.25">
      <c r="C71688" s="75"/>
      <c r="D71688" s="74"/>
    </row>
    <row r="71689" spans="3:4" x14ac:dyDescent="0.25">
      <c r="C71689" s="75"/>
      <c r="D71689" s="74"/>
    </row>
    <row r="71690" spans="3:4" x14ac:dyDescent="0.25">
      <c r="C71690" s="75"/>
      <c r="D71690" s="74"/>
    </row>
    <row r="71691" spans="3:4" x14ac:dyDescent="0.25">
      <c r="C71691" s="75"/>
      <c r="D71691" s="74"/>
    </row>
    <row r="71692" spans="3:4" x14ac:dyDescent="0.25">
      <c r="C71692" s="75"/>
      <c r="D71692" s="74"/>
    </row>
    <row r="71693" spans="3:4" x14ac:dyDescent="0.25">
      <c r="C71693" s="75"/>
      <c r="D71693" s="74"/>
    </row>
    <row r="71694" spans="3:4" x14ac:dyDescent="0.25">
      <c r="C71694" s="75"/>
      <c r="D71694" s="74"/>
    </row>
    <row r="71695" spans="3:4" x14ac:dyDescent="0.25">
      <c r="C71695" s="75"/>
      <c r="D71695" s="74"/>
    </row>
    <row r="71696" spans="3:4" x14ac:dyDescent="0.25">
      <c r="C71696" s="75"/>
      <c r="D71696" s="74"/>
    </row>
    <row r="71697" spans="3:4" x14ac:dyDescent="0.25">
      <c r="C71697" s="75"/>
      <c r="D71697" s="74"/>
    </row>
    <row r="71698" spans="3:4" x14ac:dyDescent="0.25">
      <c r="C71698" s="75"/>
      <c r="D71698" s="74"/>
    </row>
    <row r="71699" spans="3:4" x14ac:dyDescent="0.25">
      <c r="C71699" s="75"/>
      <c r="D71699" s="74"/>
    </row>
    <row r="71700" spans="3:4" x14ac:dyDescent="0.25">
      <c r="C71700" s="75"/>
      <c r="D71700" s="74"/>
    </row>
    <row r="71701" spans="3:4" x14ac:dyDescent="0.25">
      <c r="C71701" s="75"/>
      <c r="D71701" s="74"/>
    </row>
    <row r="71702" spans="3:4" x14ac:dyDescent="0.25">
      <c r="C71702" s="75"/>
      <c r="D71702" s="74"/>
    </row>
    <row r="71703" spans="3:4" x14ac:dyDescent="0.25">
      <c r="C71703" s="75"/>
      <c r="D71703" s="74"/>
    </row>
    <row r="71704" spans="3:4" x14ac:dyDescent="0.25">
      <c r="C71704" s="75"/>
      <c r="D71704" s="74"/>
    </row>
    <row r="71705" spans="3:4" x14ac:dyDescent="0.25">
      <c r="C71705" s="75"/>
      <c r="D71705" s="74"/>
    </row>
    <row r="71706" spans="3:4" x14ac:dyDescent="0.25">
      <c r="C71706" s="75"/>
      <c r="D71706" s="74"/>
    </row>
    <row r="71707" spans="3:4" x14ac:dyDescent="0.25">
      <c r="C71707" s="75"/>
      <c r="D71707" s="74"/>
    </row>
    <row r="71708" spans="3:4" x14ac:dyDescent="0.25">
      <c r="C71708" s="75"/>
      <c r="D71708" s="74"/>
    </row>
    <row r="71709" spans="3:4" x14ac:dyDescent="0.25">
      <c r="C71709" s="75"/>
      <c r="D71709" s="74"/>
    </row>
    <row r="71710" spans="3:4" x14ac:dyDescent="0.25">
      <c r="C71710" s="75"/>
      <c r="D71710" s="74"/>
    </row>
    <row r="71711" spans="3:4" x14ac:dyDescent="0.25">
      <c r="C71711" s="75"/>
      <c r="D71711" s="74"/>
    </row>
    <row r="71712" spans="3:4" x14ac:dyDescent="0.25">
      <c r="C71712" s="75"/>
      <c r="D71712" s="74"/>
    </row>
    <row r="71713" spans="3:4" x14ac:dyDescent="0.25">
      <c r="C71713" s="75"/>
      <c r="D71713" s="74"/>
    </row>
    <row r="71714" spans="3:4" x14ac:dyDescent="0.25">
      <c r="C71714" s="75"/>
      <c r="D71714" s="74"/>
    </row>
    <row r="71715" spans="3:4" x14ac:dyDescent="0.25">
      <c r="C71715" s="75"/>
      <c r="D71715" s="74"/>
    </row>
    <row r="71716" spans="3:4" x14ac:dyDescent="0.25">
      <c r="C71716" s="75"/>
      <c r="D71716" s="74"/>
    </row>
    <row r="71717" spans="3:4" x14ac:dyDescent="0.25">
      <c r="C71717" s="75"/>
      <c r="D71717" s="74"/>
    </row>
    <row r="71718" spans="3:4" x14ac:dyDescent="0.25">
      <c r="C71718" s="75"/>
      <c r="D71718" s="74"/>
    </row>
    <row r="71719" spans="3:4" x14ac:dyDescent="0.25">
      <c r="C71719" s="75"/>
      <c r="D71719" s="74"/>
    </row>
    <row r="71720" spans="3:4" x14ac:dyDescent="0.25">
      <c r="C71720" s="75"/>
      <c r="D71720" s="74"/>
    </row>
    <row r="71721" spans="3:4" x14ac:dyDescent="0.25">
      <c r="C71721" s="75"/>
      <c r="D71721" s="74"/>
    </row>
    <row r="71722" spans="3:4" x14ac:dyDescent="0.25">
      <c r="C71722" s="75"/>
      <c r="D71722" s="74"/>
    </row>
    <row r="71723" spans="3:4" x14ac:dyDescent="0.25">
      <c r="C71723" s="75"/>
      <c r="D71723" s="74"/>
    </row>
    <row r="71724" spans="3:4" x14ac:dyDescent="0.25">
      <c r="C71724" s="75"/>
      <c r="D71724" s="74"/>
    </row>
    <row r="71725" spans="3:4" x14ac:dyDescent="0.25">
      <c r="C71725" s="75"/>
      <c r="D71725" s="74"/>
    </row>
    <row r="71726" spans="3:4" x14ac:dyDescent="0.25">
      <c r="C71726" s="75"/>
      <c r="D71726" s="74"/>
    </row>
    <row r="71727" spans="3:4" x14ac:dyDescent="0.25">
      <c r="C71727" s="75"/>
      <c r="D71727" s="74"/>
    </row>
    <row r="71728" spans="3:4" x14ac:dyDescent="0.25">
      <c r="C71728" s="75"/>
      <c r="D71728" s="74"/>
    </row>
    <row r="71729" spans="3:4" x14ac:dyDescent="0.25">
      <c r="C71729" s="75"/>
      <c r="D71729" s="74"/>
    </row>
    <row r="71730" spans="3:4" x14ac:dyDescent="0.25">
      <c r="C71730" s="75"/>
      <c r="D71730" s="74"/>
    </row>
    <row r="71731" spans="3:4" x14ac:dyDescent="0.25">
      <c r="C71731" s="75"/>
      <c r="D71731" s="74"/>
    </row>
    <row r="71732" spans="3:4" x14ac:dyDescent="0.25">
      <c r="C71732" s="75"/>
      <c r="D71732" s="74"/>
    </row>
    <row r="71733" spans="3:4" x14ac:dyDescent="0.25">
      <c r="C71733" s="75"/>
      <c r="D71733" s="74"/>
    </row>
    <row r="71734" spans="3:4" x14ac:dyDescent="0.25">
      <c r="C71734" s="75"/>
      <c r="D71734" s="74"/>
    </row>
    <row r="71735" spans="3:4" x14ac:dyDescent="0.25">
      <c r="C71735" s="75"/>
      <c r="D71735" s="74"/>
    </row>
    <row r="71736" spans="3:4" x14ac:dyDescent="0.25">
      <c r="C71736" s="75"/>
      <c r="D71736" s="74"/>
    </row>
    <row r="71737" spans="3:4" x14ac:dyDescent="0.25">
      <c r="C71737" s="75"/>
      <c r="D71737" s="74"/>
    </row>
    <row r="71738" spans="3:4" x14ac:dyDescent="0.25">
      <c r="C71738" s="75"/>
      <c r="D71738" s="74"/>
    </row>
    <row r="71739" spans="3:4" x14ac:dyDescent="0.25">
      <c r="C71739" s="75"/>
      <c r="D71739" s="74"/>
    </row>
    <row r="71740" spans="3:4" x14ac:dyDescent="0.25">
      <c r="C71740" s="75"/>
      <c r="D71740" s="74"/>
    </row>
    <row r="71741" spans="3:4" x14ac:dyDescent="0.25">
      <c r="C71741" s="75"/>
      <c r="D71741" s="74"/>
    </row>
    <row r="71742" spans="3:4" x14ac:dyDescent="0.25">
      <c r="C71742" s="75"/>
      <c r="D71742" s="74"/>
    </row>
    <row r="71743" spans="3:4" x14ac:dyDescent="0.25">
      <c r="C71743" s="75"/>
      <c r="D71743" s="74"/>
    </row>
    <row r="71744" spans="3:4" x14ac:dyDescent="0.25">
      <c r="C71744" s="75"/>
      <c r="D71744" s="74"/>
    </row>
    <row r="71745" spans="3:4" x14ac:dyDescent="0.25">
      <c r="C71745" s="75"/>
      <c r="D71745" s="74"/>
    </row>
    <row r="71746" spans="3:4" x14ac:dyDescent="0.25">
      <c r="C71746" s="75"/>
      <c r="D71746" s="74"/>
    </row>
    <row r="71747" spans="3:4" x14ac:dyDescent="0.25">
      <c r="C71747" s="75"/>
      <c r="D71747" s="74"/>
    </row>
    <row r="71748" spans="3:4" x14ac:dyDescent="0.25">
      <c r="C71748" s="75"/>
      <c r="D71748" s="74"/>
    </row>
    <row r="71749" spans="3:4" x14ac:dyDescent="0.25">
      <c r="C71749" s="75"/>
      <c r="D71749" s="74"/>
    </row>
    <row r="71750" spans="3:4" x14ac:dyDescent="0.25">
      <c r="C71750" s="75"/>
      <c r="D71750" s="74"/>
    </row>
    <row r="71751" spans="3:4" x14ac:dyDescent="0.25">
      <c r="C71751" s="75"/>
      <c r="D71751" s="74"/>
    </row>
    <row r="71752" spans="3:4" x14ac:dyDescent="0.25">
      <c r="C71752" s="75"/>
      <c r="D71752" s="74"/>
    </row>
    <row r="71753" spans="3:4" x14ac:dyDescent="0.25">
      <c r="C71753" s="75"/>
      <c r="D71753" s="74"/>
    </row>
    <row r="71754" spans="3:4" x14ac:dyDescent="0.25">
      <c r="C71754" s="75"/>
      <c r="D71754" s="74"/>
    </row>
    <row r="71755" spans="3:4" x14ac:dyDescent="0.25">
      <c r="C71755" s="75"/>
      <c r="D71755" s="74"/>
    </row>
    <row r="71756" spans="3:4" x14ac:dyDescent="0.25">
      <c r="C71756" s="75"/>
      <c r="D71756" s="74"/>
    </row>
    <row r="71757" spans="3:4" x14ac:dyDescent="0.25">
      <c r="C71757" s="75"/>
      <c r="D71757" s="74"/>
    </row>
    <row r="71758" spans="3:4" x14ac:dyDescent="0.25">
      <c r="C71758" s="75"/>
      <c r="D71758" s="74"/>
    </row>
    <row r="71759" spans="3:4" x14ac:dyDescent="0.25">
      <c r="C71759" s="75"/>
      <c r="D71759" s="74"/>
    </row>
    <row r="71760" spans="3:4" x14ac:dyDescent="0.25">
      <c r="C71760" s="75"/>
      <c r="D71760" s="74"/>
    </row>
    <row r="71761" spans="3:4" x14ac:dyDescent="0.25">
      <c r="C71761" s="75"/>
      <c r="D71761" s="74"/>
    </row>
    <row r="71762" spans="3:4" x14ac:dyDescent="0.25">
      <c r="C71762" s="75"/>
      <c r="D71762" s="74"/>
    </row>
    <row r="71763" spans="3:4" x14ac:dyDescent="0.25">
      <c r="C71763" s="75"/>
      <c r="D71763" s="74"/>
    </row>
    <row r="71764" spans="3:4" x14ac:dyDescent="0.25">
      <c r="C71764" s="75"/>
      <c r="D71764" s="74"/>
    </row>
    <row r="71765" spans="3:4" x14ac:dyDescent="0.25">
      <c r="C71765" s="75"/>
      <c r="D71765" s="74"/>
    </row>
    <row r="71766" spans="3:4" x14ac:dyDescent="0.25">
      <c r="C71766" s="75"/>
      <c r="D71766" s="74"/>
    </row>
    <row r="71767" spans="3:4" x14ac:dyDescent="0.25">
      <c r="C71767" s="75"/>
      <c r="D71767" s="74"/>
    </row>
    <row r="71768" spans="3:4" x14ac:dyDescent="0.25">
      <c r="C71768" s="75"/>
      <c r="D71768" s="74"/>
    </row>
    <row r="71769" spans="3:4" x14ac:dyDescent="0.25">
      <c r="C71769" s="75"/>
      <c r="D71769" s="74"/>
    </row>
    <row r="71770" spans="3:4" x14ac:dyDescent="0.25">
      <c r="C71770" s="75"/>
      <c r="D71770" s="74"/>
    </row>
    <row r="71771" spans="3:4" x14ac:dyDescent="0.25">
      <c r="C71771" s="75"/>
      <c r="D71771" s="74"/>
    </row>
    <row r="71772" spans="3:4" x14ac:dyDescent="0.25">
      <c r="C71772" s="75"/>
      <c r="D71772" s="74"/>
    </row>
    <row r="71773" spans="3:4" x14ac:dyDescent="0.25">
      <c r="C71773" s="75"/>
      <c r="D71773" s="74"/>
    </row>
    <row r="71774" spans="3:4" x14ac:dyDescent="0.25">
      <c r="C71774" s="75"/>
      <c r="D71774" s="74"/>
    </row>
    <row r="71775" spans="3:4" x14ac:dyDescent="0.25">
      <c r="C71775" s="75"/>
      <c r="D71775" s="74"/>
    </row>
    <row r="71776" spans="3:4" x14ac:dyDescent="0.25">
      <c r="C71776" s="75"/>
      <c r="D71776" s="74"/>
    </row>
    <row r="71777" spans="3:4" x14ac:dyDescent="0.25">
      <c r="C71777" s="75"/>
      <c r="D71777" s="74"/>
    </row>
    <row r="71778" spans="3:4" x14ac:dyDescent="0.25">
      <c r="C71778" s="75"/>
      <c r="D71778" s="74"/>
    </row>
    <row r="71779" spans="3:4" x14ac:dyDescent="0.25">
      <c r="C71779" s="75"/>
      <c r="D71779" s="74"/>
    </row>
    <row r="71780" spans="3:4" x14ac:dyDescent="0.25">
      <c r="C71780" s="75"/>
      <c r="D71780" s="74"/>
    </row>
    <row r="71781" spans="3:4" x14ac:dyDescent="0.25">
      <c r="C71781" s="75"/>
      <c r="D71781" s="74"/>
    </row>
    <row r="71782" spans="3:4" x14ac:dyDescent="0.25">
      <c r="C71782" s="75"/>
      <c r="D71782" s="74"/>
    </row>
    <row r="71783" spans="3:4" x14ac:dyDescent="0.25">
      <c r="C71783" s="75"/>
      <c r="D71783" s="74"/>
    </row>
    <row r="71784" spans="3:4" x14ac:dyDescent="0.25">
      <c r="C71784" s="75"/>
      <c r="D71784" s="74"/>
    </row>
    <row r="71785" spans="3:4" x14ac:dyDescent="0.25">
      <c r="C71785" s="75"/>
      <c r="D71785" s="74"/>
    </row>
    <row r="71786" spans="3:4" x14ac:dyDescent="0.25">
      <c r="C71786" s="75"/>
      <c r="D71786" s="74"/>
    </row>
    <row r="71787" spans="3:4" x14ac:dyDescent="0.25">
      <c r="C71787" s="75"/>
      <c r="D71787" s="74"/>
    </row>
    <row r="71788" spans="3:4" x14ac:dyDescent="0.25">
      <c r="C71788" s="75"/>
      <c r="D71788" s="74"/>
    </row>
    <row r="71789" spans="3:4" x14ac:dyDescent="0.25">
      <c r="C71789" s="75"/>
      <c r="D71789" s="74"/>
    </row>
    <row r="71790" spans="3:4" x14ac:dyDescent="0.25">
      <c r="C71790" s="75"/>
      <c r="D71790" s="74"/>
    </row>
    <row r="71791" spans="3:4" x14ac:dyDescent="0.25">
      <c r="C71791" s="75"/>
      <c r="D71791" s="74"/>
    </row>
    <row r="71792" spans="3:4" x14ac:dyDescent="0.25">
      <c r="C71792" s="75"/>
      <c r="D71792" s="74"/>
    </row>
    <row r="71793" spans="3:4" x14ac:dyDescent="0.25">
      <c r="C71793" s="75"/>
      <c r="D71793" s="74"/>
    </row>
    <row r="71794" spans="3:4" x14ac:dyDescent="0.25">
      <c r="C71794" s="75"/>
      <c r="D71794" s="74"/>
    </row>
    <row r="71795" spans="3:4" x14ac:dyDescent="0.25">
      <c r="C71795" s="75"/>
      <c r="D71795" s="74"/>
    </row>
    <row r="71796" spans="3:4" x14ac:dyDescent="0.25">
      <c r="C71796" s="75"/>
      <c r="D71796" s="74"/>
    </row>
    <row r="71797" spans="3:4" x14ac:dyDescent="0.25">
      <c r="C71797" s="75"/>
      <c r="D71797" s="74"/>
    </row>
    <row r="71798" spans="3:4" x14ac:dyDescent="0.25">
      <c r="C71798" s="75"/>
      <c r="D71798" s="74"/>
    </row>
    <row r="71799" spans="3:4" x14ac:dyDescent="0.25">
      <c r="C71799" s="75"/>
      <c r="D71799" s="74"/>
    </row>
    <row r="71800" spans="3:4" x14ac:dyDescent="0.25">
      <c r="C71800" s="75"/>
      <c r="D71800" s="74"/>
    </row>
    <row r="71801" spans="3:4" x14ac:dyDescent="0.25">
      <c r="C71801" s="75"/>
      <c r="D71801" s="74"/>
    </row>
    <row r="71802" spans="3:4" x14ac:dyDescent="0.25">
      <c r="C71802" s="75"/>
      <c r="D71802" s="74"/>
    </row>
    <row r="71803" spans="3:4" x14ac:dyDescent="0.25">
      <c r="C71803" s="75"/>
      <c r="D71803" s="74"/>
    </row>
    <row r="71804" spans="3:4" x14ac:dyDescent="0.25">
      <c r="C71804" s="75"/>
      <c r="D71804" s="74"/>
    </row>
    <row r="71805" spans="3:4" x14ac:dyDescent="0.25">
      <c r="C71805" s="75"/>
      <c r="D71805" s="74"/>
    </row>
    <row r="71806" spans="3:4" x14ac:dyDescent="0.25">
      <c r="C71806" s="75"/>
      <c r="D71806" s="74"/>
    </row>
    <row r="71807" spans="3:4" x14ac:dyDescent="0.25">
      <c r="C71807" s="75"/>
      <c r="D71807" s="74"/>
    </row>
    <row r="71808" spans="3:4" x14ac:dyDescent="0.25">
      <c r="C71808" s="75"/>
      <c r="D71808" s="74"/>
    </row>
    <row r="71809" spans="3:4" x14ac:dyDescent="0.25">
      <c r="C71809" s="75"/>
      <c r="D71809" s="74"/>
    </row>
    <row r="71810" spans="3:4" x14ac:dyDescent="0.25">
      <c r="C71810" s="75"/>
      <c r="D71810" s="74"/>
    </row>
    <row r="71811" spans="3:4" x14ac:dyDescent="0.25">
      <c r="C71811" s="75"/>
      <c r="D71811" s="74"/>
    </row>
    <row r="71812" spans="3:4" x14ac:dyDescent="0.25">
      <c r="C71812" s="75"/>
      <c r="D71812" s="74"/>
    </row>
    <row r="71813" spans="3:4" x14ac:dyDescent="0.25">
      <c r="C71813" s="75"/>
      <c r="D71813" s="74"/>
    </row>
    <row r="71814" spans="3:4" x14ac:dyDescent="0.25">
      <c r="C71814" s="75"/>
      <c r="D71814" s="74"/>
    </row>
    <row r="71815" spans="3:4" x14ac:dyDescent="0.25">
      <c r="C71815" s="75"/>
      <c r="D71815" s="74"/>
    </row>
    <row r="71816" spans="3:4" x14ac:dyDescent="0.25">
      <c r="C71816" s="75"/>
      <c r="D71816" s="74"/>
    </row>
    <row r="71817" spans="3:4" x14ac:dyDescent="0.25">
      <c r="C71817" s="75"/>
      <c r="D71817" s="74"/>
    </row>
    <row r="71818" spans="3:4" x14ac:dyDescent="0.25">
      <c r="C71818" s="75"/>
      <c r="D71818" s="74"/>
    </row>
    <row r="71819" spans="3:4" x14ac:dyDescent="0.25">
      <c r="C71819" s="75"/>
      <c r="D71819" s="74"/>
    </row>
    <row r="71820" spans="3:4" x14ac:dyDescent="0.25">
      <c r="C71820" s="75"/>
      <c r="D71820" s="74"/>
    </row>
    <row r="71821" spans="3:4" x14ac:dyDescent="0.25">
      <c r="C71821" s="75"/>
      <c r="D71821" s="74"/>
    </row>
    <row r="71822" spans="3:4" x14ac:dyDescent="0.25">
      <c r="C71822" s="75"/>
      <c r="D71822" s="74"/>
    </row>
    <row r="71823" spans="3:4" x14ac:dyDescent="0.25">
      <c r="C71823" s="75"/>
      <c r="D71823" s="74"/>
    </row>
    <row r="71824" spans="3:4" x14ac:dyDescent="0.25">
      <c r="C71824" s="75"/>
      <c r="D71824" s="74"/>
    </row>
    <row r="71825" spans="3:4" x14ac:dyDescent="0.25">
      <c r="C71825" s="75"/>
      <c r="D71825" s="74"/>
    </row>
    <row r="71826" spans="3:4" x14ac:dyDescent="0.25">
      <c r="C71826" s="75"/>
      <c r="D71826" s="74"/>
    </row>
    <row r="71827" spans="3:4" x14ac:dyDescent="0.25">
      <c r="C71827" s="75"/>
      <c r="D71827" s="74"/>
    </row>
    <row r="71828" spans="3:4" x14ac:dyDescent="0.25">
      <c r="C71828" s="75"/>
      <c r="D71828" s="74"/>
    </row>
    <row r="71829" spans="3:4" x14ac:dyDescent="0.25">
      <c r="C71829" s="75"/>
      <c r="D71829" s="74"/>
    </row>
    <row r="71830" spans="3:4" x14ac:dyDescent="0.25">
      <c r="C71830" s="75"/>
      <c r="D71830" s="74"/>
    </row>
    <row r="71831" spans="3:4" x14ac:dyDescent="0.25">
      <c r="C71831" s="75"/>
      <c r="D71831" s="74"/>
    </row>
    <row r="71832" spans="3:4" x14ac:dyDescent="0.25">
      <c r="C71832" s="75"/>
      <c r="D71832" s="74"/>
    </row>
    <row r="71833" spans="3:4" x14ac:dyDescent="0.25">
      <c r="C71833" s="75"/>
      <c r="D71833" s="74"/>
    </row>
    <row r="71834" spans="3:4" x14ac:dyDescent="0.25">
      <c r="C71834" s="75"/>
      <c r="D71834" s="74"/>
    </row>
    <row r="71835" spans="3:4" x14ac:dyDescent="0.25">
      <c r="C71835" s="75"/>
      <c r="D71835" s="74"/>
    </row>
    <row r="71836" spans="3:4" x14ac:dyDescent="0.25">
      <c r="C71836" s="75"/>
      <c r="D71836" s="74"/>
    </row>
    <row r="71837" spans="3:4" x14ac:dyDescent="0.25">
      <c r="C71837" s="75"/>
      <c r="D71837" s="74"/>
    </row>
    <row r="71838" spans="3:4" x14ac:dyDescent="0.25">
      <c r="C71838" s="75"/>
      <c r="D71838" s="74"/>
    </row>
    <row r="71839" spans="3:4" x14ac:dyDescent="0.25">
      <c r="C71839" s="75"/>
      <c r="D71839" s="74"/>
    </row>
    <row r="71840" spans="3:4" x14ac:dyDescent="0.25">
      <c r="C71840" s="75"/>
      <c r="D71840" s="74"/>
    </row>
    <row r="71841" spans="3:4" x14ac:dyDescent="0.25">
      <c r="C71841" s="75"/>
      <c r="D71841" s="74"/>
    </row>
    <row r="71842" spans="3:4" x14ac:dyDescent="0.25">
      <c r="C71842" s="75"/>
      <c r="D71842" s="74"/>
    </row>
    <row r="71843" spans="3:4" x14ac:dyDescent="0.25">
      <c r="C71843" s="75"/>
      <c r="D71843" s="74"/>
    </row>
    <row r="71844" spans="3:4" x14ac:dyDescent="0.25">
      <c r="C71844" s="75"/>
      <c r="D71844" s="74"/>
    </row>
    <row r="71845" spans="3:4" x14ac:dyDescent="0.25">
      <c r="C71845" s="75"/>
      <c r="D71845" s="74"/>
    </row>
    <row r="71846" spans="3:4" x14ac:dyDescent="0.25">
      <c r="C71846" s="75"/>
      <c r="D71846" s="74"/>
    </row>
    <row r="71847" spans="3:4" x14ac:dyDescent="0.25">
      <c r="C71847" s="75"/>
      <c r="D71847" s="74"/>
    </row>
    <row r="71848" spans="3:4" x14ac:dyDescent="0.25">
      <c r="C71848" s="75"/>
      <c r="D71848" s="74"/>
    </row>
    <row r="71849" spans="3:4" x14ac:dyDescent="0.25">
      <c r="C71849" s="75"/>
      <c r="D71849" s="74"/>
    </row>
    <row r="71850" spans="3:4" x14ac:dyDescent="0.25">
      <c r="C71850" s="75"/>
      <c r="D71850" s="74"/>
    </row>
    <row r="71851" spans="3:4" x14ac:dyDescent="0.25">
      <c r="C71851" s="75"/>
      <c r="D71851" s="74"/>
    </row>
    <row r="71852" spans="3:4" x14ac:dyDescent="0.25">
      <c r="C71852" s="75"/>
      <c r="D71852" s="74"/>
    </row>
    <row r="71853" spans="3:4" x14ac:dyDescent="0.25">
      <c r="C71853" s="75"/>
      <c r="D71853" s="74"/>
    </row>
    <row r="71854" spans="3:4" x14ac:dyDescent="0.25">
      <c r="C71854" s="75"/>
      <c r="D71854" s="74"/>
    </row>
    <row r="71855" spans="3:4" x14ac:dyDescent="0.25">
      <c r="C71855" s="75"/>
      <c r="D71855" s="74"/>
    </row>
    <row r="71856" spans="3:4" x14ac:dyDescent="0.25">
      <c r="C71856" s="75"/>
      <c r="D71856" s="74"/>
    </row>
    <row r="71857" spans="3:4" x14ac:dyDescent="0.25">
      <c r="C71857" s="75"/>
      <c r="D71857" s="74"/>
    </row>
    <row r="71858" spans="3:4" x14ac:dyDescent="0.25">
      <c r="C71858" s="75"/>
      <c r="D71858" s="74"/>
    </row>
    <row r="71859" spans="3:4" x14ac:dyDescent="0.25">
      <c r="C71859" s="75"/>
      <c r="D71859" s="74"/>
    </row>
    <row r="71860" spans="3:4" x14ac:dyDescent="0.25">
      <c r="C71860" s="75"/>
      <c r="D71860" s="74"/>
    </row>
    <row r="71861" spans="3:4" x14ac:dyDescent="0.25">
      <c r="C71861" s="75"/>
      <c r="D71861" s="74"/>
    </row>
    <row r="71862" spans="3:4" x14ac:dyDescent="0.25">
      <c r="C71862" s="75"/>
      <c r="D71862" s="74"/>
    </row>
    <row r="71863" spans="3:4" x14ac:dyDescent="0.25">
      <c r="C71863" s="75"/>
      <c r="D71863" s="74"/>
    </row>
    <row r="71864" spans="3:4" x14ac:dyDescent="0.25">
      <c r="C71864" s="75"/>
      <c r="D71864" s="74"/>
    </row>
    <row r="71865" spans="3:4" x14ac:dyDescent="0.25">
      <c r="C71865" s="75"/>
      <c r="D71865" s="74"/>
    </row>
    <row r="71866" spans="3:4" x14ac:dyDescent="0.25">
      <c r="C71866" s="75"/>
      <c r="D71866" s="74"/>
    </row>
    <row r="71867" spans="3:4" x14ac:dyDescent="0.25">
      <c r="C71867" s="75"/>
      <c r="D71867" s="74"/>
    </row>
    <row r="71868" spans="3:4" x14ac:dyDescent="0.25">
      <c r="C71868" s="75"/>
      <c r="D71868" s="74"/>
    </row>
    <row r="71869" spans="3:4" x14ac:dyDescent="0.25">
      <c r="C71869" s="75"/>
      <c r="D71869" s="74"/>
    </row>
    <row r="71870" spans="3:4" x14ac:dyDescent="0.25">
      <c r="C71870" s="75"/>
      <c r="D71870" s="74"/>
    </row>
    <row r="71871" spans="3:4" x14ac:dyDescent="0.25">
      <c r="C71871" s="75"/>
      <c r="D71871" s="74"/>
    </row>
    <row r="71872" spans="3:4" x14ac:dyDescent="0.25">
      <c r="C71872" s="75"/>
      <c r="D71872" s="74"/>
    </row>
    <row r="71873" spans="3:4" x14ac:dyDescent="0.25">
      <c r="C71873" s="75"/>
      <c r="D71873" s="74"/>
    </row>
    <row r="71874" spans="3:4" x14ac:dyDescent="0.25">
      <c r="C71874" s="75"/>
      <c r="D71874" s="74"/>
    </row>
    <row r="71875" spans="3:4" x14ac:dyDescent="0.25">
      <c r="C71875" s="75"/>
      <c r="D71875" s="74"/>
    </row>
    <row r="71876" spans="3:4" x14ac:dyDescent="0.25">
      <c r="C71876" s="75"/>
      <c r="D71876" s="74"/>
    </row>
    <row r="71877" spans="3:4" x14ac:dyDescent="0.25">
      <c r="C71877" s="75"/>
      <c r="D71877" s="74"/>
    </row>
    <row r="71878" spans="3:4" x14ac:dyDescent="0.25">
      <c r="C71878" s="75"/>
      <c r="D71878" s="74"/>
    </row>
    <row r="71879" spans="3:4" x14ac:dyDescent="0.25">
      <c r="C71879" s="75"/>
      <c r="D71879" s="74"/>
    </row>
    <row r="71880" spans="3:4" x14ac:dyDescent="0.25">
      <c r="C71880" s="75"/>
      <c r="D71880" s="74"/>
    </row>
    <row r="71881" spans="3:4" x14ac:dyDescent="0.25">
      <c r="C71881" s="75"/>
      <c r="D71881" s="74"/>
    </row>
    <row r="71882" spans="3:4" x14ac:dyDescent="0.25">
      <c r="C71882" s="75"/>
      <c r="D71882" s="74"/>
    </row>
    <row r="71883" spans="3:4" x14ac:dyDescent="0.25">
      <c r="C71883" s="75"/>
      <c r="D71883" s="74"/>
    </row>
    <row r="71884" spans="3:4" x14ac:dyDescent="0.25">
      <c r="C71884" s="75"/>
      <c r="D71884" s="74"/>
    </row>
    <row r="71885" spans="3:4" x14ac:dyDescent="0.25">
      <c r="C71885" s="75"/>
      <c r="D71885" s="74"/>
    </row>
    <row r="71886" spans="3:4" x14ac:dyDescent="0.25">
      <c r="C71886" s="75"/>
      <c r="D71886" s="74"/>
    </row>
    <row r="71887" spans="3:4" x14ac:dyDescent="0.25">
      <c r="C71887" s="75"/>
      <c r="D71887" s="74"/>
    </row>
    <row r="71888" spans="3:4" x14ac:dyDescent="0.25">
      <c r="C71888" s="75"/>
      <c r="D71888" s="74"/>
    </row>
    <row r="71889" spans="3:4" x14ac:dyDescent="0.25">
      <c r="C71889" s="75"/>
      <c r="D71889" s="74"/>
    </row>
    <row r="71890" spans="3:4" x14ac:dyDescent="0.25">
      <c r="C71890" s="75"/>
      <c r="D71890" s="74"/>
    </row>
    <row r="71891" spans="3:4" x14ac:dyDescent="0.25">
      <c r="C71891" s="75"/>
      <c r="D71891" s="74"/>
    </row>
    <row r="71892" spans="3:4" x14ac:dyDescent="0.25">
      <c r="C71892" s="75"/>
      <c r="D71892" s="74"/>
    </row>
    <row r="71893" spans="3:4" x14ac:dyDescent="0.25">
      <c r="C71893" s="75"/>
      <c r="D71893" s="74"/>
    </row>
    <row r="71894" spans="3:4" x14ac:dyDescent="0.25">
      <c r="C71894" s="75"/>
      <c r="D71894" s="74"/>
    </row>
    <row r="71895" spans="3:4" x14ac:dyDescent="0.25">
      <c r="C71895" s="75"/>
      <c r="D71895" s="74"/>
    </row>
    <row r="71896" spans="3:4" x14ac:dyDescent="0.25">
      <c r="C71896" s="75"/>
      <c r="D71896" s="74"/>
    </row>
    <row r="71897" spans="3:4" x14ac:dyDescent="0.25">
      <c r="C71897" s="75"/>
      <c r="D71897" s="74"/>
    </row>
    <row r="71898" spans="3:4" x14ac:dyDescent="0.25">
      <c r="C71898" s="75"/>
      <c r="D71898" s="74"/>
    </row>
    <row r="71899" spans="3:4" x14ac:dyDescent="0.25">
      <c r="C71899" s="75"/>
      <c r="D71899" s="74"/>
    </row>
    <row r="71900" spans="3:4" x14ac:dyDescent="0.25">
      <c r="C71900" s="75"/>
      <c r="D71900" s="74"/>
    </row>
    <row r="71901" spans="3:4" x14ac:dyDescent="0.25">
      <c r="C71901" s="75"/>
      <c r="D71901" s="74"/>
    </row>
    <row r="71902" spans="3:4" x14ac:dyDescent="0.25">
      <c r="C71902" s="75"/>
      <c r="D71902" s="74"/>
    </row>
    <row r="71903" spans="3:4" x14ac:dyDescent="0.25">
      <c r="C71903" s="75"/>
      <c r="D71903" s="74"/>
    </row>
    <row r="71904" spans="3:4" x14ac:dyDescent="0.25">
      <c r="C71904" s="75"/>
      <c r="D71904" s="74"/>
    </row>
    <row r="71905" spans="3:4" x14ac:dyDescent="0.25">
      <c r="C71905" s="75"/>
      <c r="D71905" s="74"/>
    </row>
    <row r="71906" spans="3:4" x14ac:dyDescent="0.25">
      <c r="C71906" s="75"/>
      <c r="D71906" s="74"/>
    </row>
    <row r="71907" spans="3:4" x14ac:dyDescent="0.25">
      <c r="C71907" s="75"/>
      <c r="D71907" s="74"/>
    </row>
    <row r="71908" spans="3:4" x14ac:dyDescent="0.25">
      <c r="C71908" s="75"/>
      <c r="D71908" s="74"/>
    </row>
    <row r="71909" spans="3:4" x14ac:dyDescent="0.25">
      <c r="C71909" s="75"/>
      <c r="D71909" s="74"/>
    </row>
    <row r="71910" spans="3:4" x14ac:dyDescent="0.25">
      <c r="C71910" s="75"/>
      <c r="D71910" s="74"/>
    </row>
    <row r="71911" spans="3:4" x14ac:dyDescent="0.25">
      <c r="C71911" s="75"/>
      <c r="D71911" s="74"/>
    </row>
    <row r="71912" spans="3:4" x14ac:dyDescent="0.25">
      <c r="C71912" s="75"/>
      <c r="D71912" s="74"/>
    </row>
    <row r="71913" spans="3:4" x14ac:dyDescent="0.25">
      <c r="C71913" s="75"/>
      <c r="D71913" s="74"/>
    </row>
    <row r="71914" spans="3:4" x14ac:dyDescent="0.25">
      <c r="C71914" s="75"/>
      <c r="D71914" s="74"/>
    </row>
    <row r="71915" spans="3:4" x14ac:dyDescent="0.25">
      <c r="C71915" s="75"/>
      <c r="D71915" s="74"/>
    </row>
    <row r="71916" spans="3:4" x14ac:dyDescent="0.25">
      <c r="C71916" s="75"/>
      <c r="D71916" s="74"/>
    </row>
    <row r="71917" spans="3:4" x14ac:dyDescent="0.25">
      <c r="C71917" s="75"/>
      <c r="D71917" s="74"/>
    </row>
    <row r="71918" spans="3:4" x14ac:dyDescent="0.25">
      <c r="C71918" s="75"/>
      <c r="D71918" s="74"/>
    </row>
    <row r="71919" spans="3:4" x14ac:dyDescent="0.25">
      <c r="C71919" s="75"/>
      <c r="D71919" s="74"/>
    </row>
    <row r="71920" spans="3:4" x14ac:dyDescent="0.25">
      <c r="C71920" s="75"/>
      <c r="D71920" s="74"/>
    </row>
    <row r="71921" spans="3:4" x14ac:dyDescent="0.25">
      <c r="C71921" s="75"/>
      <c r="D71921" s="74"/>
    </row>
    <row r="71922" spans="3:4" x14ac:dyDescent="0.25">
      <c r="C71922" s="75"/>
      <c r="D71922" s="74"/>
    </row>
    <row r="71923" spans="3:4" x14ac:dyDescent="0.25">
      <c r="C71923" s="75"/>
      <c r="D71923" s="74"/>
    </row>
    <row r="71924" spans="3:4" x14ac:dyDescent="0.25">
      <c r="C71924" s="75"/>
      <c r="D71924" s="74"/>
    </row>
    <row r="71925" spans="3:4" x14ac:dyDescent="0.25">
      <c r="C71925" s="75"/>
      <c r="D71925" s="74"/>
    </row>
    <row r="71926" spans="3:4" x14ac:dyDescent="0.25">
      <c r="C71926" s="75"/>
      <c r="D71926" s="74"/>
    </row>
    <row r="71927" spans="3:4" x14ac:dyDescent="0.25">
      <c r="C71927" s="75"/>
      <c r="D71927" s="74"/>
    </row>
    <row r="71928" spans="3:4" x14ac:dyDescent="0.25">
      <c r="C71928" s="75"/>
      <c r="D71928" s="74"/>
    </row>
    <row r="71929" spans="3:4" x14ac:dyDescent="0.25">
      <c r="C71929" s="75"/>
      <c r="D71929" s="74"/>
    </row>
    <row r="71930" spans="3:4" x14ac:dyDescent="0.25">
      <c r="C71930" s="75"/>
      <c r="D71930" s="74"/>
    </row>
    <row r="71931" spans="3:4" x14ac:dyDescent="0.25">
      <c r="C71931" s="75"/>
      <c r="D71931" s="74"/>
    </row>
    <row r="71932" spans="3:4" x14ac:dyDescent="0.25">
      <c r="C71932" s="75"/>
      <c r="D71932" s="74"/>
    </row>
    <row r="71933" spans="3:4" x14ac:dyDescent="0.25">
      <c r="C71933" s="75"/>
      <c r="D71933" s="74"/>
    </row>
    <row r="71934" spans="3:4" x14ac:dyDescent="0.25">
      <c r="C71934" s="75"/>
      <c r="D71934" s="74"/>
    </row>
    <row r="71935" spans="3:4" x14ac:dyDescent="0.25">
      <c r="C71935" s="75"/>
      <c r="D71935" s="74"/>
    </row>
    <row r="71936" spans="3:4" x14ac:dyDescent="0.25">
      <c r="C71936" s="75"/>
      <c r="D71936" s="74"/>
    </row>
    <row r="71937" spans="3:4" x14ac:dyDescent="0.25">
      <c r="C71937" s="75"/>
      <c r="D71937" s="74"/>
    </row>
    <row r="71938" spans="3:4" x14ac:dyDescent="0.25">
      <c r="C71938" s="75"/>
      <c r="D71938" s="74"/>
    </row>
    <row r="71939" spans="3:4" x14ac:dyDescent="0.25">
      <c r="C71939" s="75"/>
      <c r="D71939" s="74"/>
    </row>
    <row r="71940" spans="3:4" x14ac:dyDescent="0.25">
      <c r="C71940" s="75"/>
      <c r="D71940" s="74"/>
    </row>
    <row r="71941" spans="3:4" x14ac:dyDescent="0.25">
      <c r="C71941" s="75"/>
      <c r="D71941" s="74"/>
    </row>
    <row r="71942" spans="3:4" x14ac:dyDescent="0.25">
      <c r="C71942" s="75"/>
      <c r="D71942" s="74"/>
    </row>
    <row r="71943" spans="3:4" x14ac:dyDescent="0.25">
      <c r="C71943" s="75"/>
      <c r="D71943" s="74"/>
    </row>
    <row r="71944" spans="3:4" x14ac:dyDescent="0.25">
      <c r="C71944" s="75"/>
      <c r="D71944" s="74"/>
    </row>
    <row r="71945" spans="3:4" x14ac:dyDescent="0.25">
      <c r="C71945" s="75"/>
      <c r="D71945" s="74"/>
    </row>
    <row r="71946" spans="3:4" x14ac:dyDescent="0.25">
      <c r="C71946" s="75"/>
      <c r="D71946" s="74"/>
    </row>
    <row r="71947" spans="3:4" x14ac:dyDescent="0.25">
      <c r="C71947" s="75"/>
      <c r="D71947" s="74"/>
    </row>
    <row r="71948" spans="3:4" x14ac:dyDescent="0.25">
      <c r="C71948" s="75"/>
      <c r="D71948" s="74"/>
    </row>
    <row r="71949" spans="3:4" x14ac:dyDescent="0.25">
      <c r="C71949" s="75"/>
      <c r="D71949" s="74"/>
    </row>
    <row r="71950" spans="3:4" x14ac:dyDescent="0.25">
      <c r="C71950" s="75"/>
      <c r="D71950" s="74"/>
    </row>
    <row r="71951" spans="3:4" x14ac:dyDescent="0.25">
      <c r="C71951" s="75"/>
      <c r="D71951" s="74"/>
    </row>
    <row r="71952" spans="3:4" x14ac:dyDescent="0.25">
      <c r="C71952" s="75"/>
      <c r="D71952" s="74"/>
    </row>
    <row r="71953" spans="3:4" x14ac:dyDescent="0.25">
      <c r="C71953" s="75"/>
      <c r="D71953" s="74"/>
    </row>
    <row r="71954" spans="3:4" x14ac:dyDescent="0.25">
      <c r="C71954" s="75"/>
      <c r="D71954" s="74"/>
    </row>
    <row r="71955" spans="3:4" x14ac:dyDescent="0.25">
      <c r="C71955" s="75"/>
      <c r="D71955" s="74"/>
    </row>
    <row r="71956" spans="3:4" x14ac:dyDescent="0.25">
      <c r="C71956" s="75"/>
      <c r="D71956" s="74"/>
    </row>
    <row r="71957" spans="3:4" x14ac:dyDescent="0.25">
      <c r="C71957" s="75"/>
      <c r="D71957" s="74"/>
    </row>
    <row r="71958" spans="3:4" x14ac:dyDescent="0.25">
      <c r="C71958" s="75"/>
      <c r="D71958" s="74"/>
    </row>
    <row r="71959" spans="3:4" x14ac:dyDescent="0.25">
      <c r="C71959" s="75"/>
      <c r="D71959" s="74"/>
    </row>
    <row r="71960" spans="3:4" x14ac:dyDescent="0.25">
      <c r="C71960" s="75"/>
      <c r="D71960" s="74"/>
    </row>
    <row r="71961" spans="3:4" x14ac:dyDescent="0.25">
      <c r="C71961" s="75"/>
      <c r="D71961" s="74"/>
    </row>
    <row r="71962" spans="3:4" x14ac:dyDescent="0.25">
      <c r="C71962" s="75"/>
      <c r="D71962" s="74"/>
    </row>
    <row r="71963" spans="3:4" x14ac:dyDescent="0.25">
      <c r="C71963" s="75"/>
      <c r="D71963" s="74"/>
    </row>
    <row r="71964" spans="3:4" x14ac:dyDescent="0.25">
      <c r="C71964" s="75"/>
      <c r="D71964" s="74"/>
    </row>
    <row r="71965" spans="3:4" x14ac:dyDescent="0.25">
      <c r="C71965" s="75"/>
      <c r="D71965" s="74"/>
    </row>
    <row r="71966" spans="3:4" x14ac:dyDescent="0.25">
      <c r="C71966" s="75"/>
      <c r="D71966" s="74"/>
    </row>
    <row r="71967" spans="3:4" x14ac:dyDescent="0.25">
      <c r="C71967" s="75"/>
      <c r="D71967" s="74"/>
    </row>
    <row r="71968" spans="3:4" x14ac:dyDescent="0.25">
      <c r="C71968" s="75"/>
      <c r="D71968" s="74"/>
    </row>
    <row r="71969" spans="3:4" x14ac:dyDescent="0.25">
      <c r="C71969" s="75"/>
      <c r="D71969" s="74"/>
    </row>
    <row r="71970" spans="3:4" x14ac:dyDescent="0.25">
      <c r="C71970" s="75"/>
      <c r="D71970" s="74"/>
    </row>
    <row r="71971" spans="3:4" x14ac:dyDescent="0.25">
      <c r="C71971" s="75"/>
      <c r="D71971" s="74"/>
    </row>
    <row r="71972" spans="3:4" x14ac:dyDescent="0.25">
      <c r="C71972" s="75"/>
      <c r="D71972" s="74"/>
    </row>
    <row r="71973" spans="3:4" x14ac:dyDescent="0.25">
      <c r="C71973" s="75"/>
      <c r="D71973" s="74"/>
    </row>
    <row r="71974" spans="3:4" x14ac:dyDescent="0.25">
      <c r="C71974" s="75"/>
      <c r="D71974" s="74"/>
    </row>
    <row r="71975" spans="3:4" x14ac:dyDescent="0.25">
      <c r="C71975" s="75"/>
      <c r="D71975" s="74"/>
    </row>
    <row r="71976" spans="3:4" x14ac:dyDescent="0.25">
      <c r="C71976" s="75"/>
      <c r="D71976" s="74"/>
    </row>
    <row r="71977" spans="3:4" x14ac:dyDescent="0.25">
      <c r="C71977" s="75"/>
      <c r="D71977" s="74"/>
    </row>
    <row r="71978" spans="3:4" x14ac:dyDescent="0.25">
      <c r="C71978" s="75"/>
      <c r="D71978" s="74"/>
    </row>
    <row r="71979" spans="3:4" x14ac:dyDescent="0.25">
      <c r="C71979" s="75"/>
      <c r="D71979" s="74"/>
    </row>
    <row r="71980" spans="3:4" x14ac:dyDescent="0.25">
      <c r="C71980" s="75"/>
      <c r="D71980" s="74"/>
    </row>
    <row r="71981" spans="3:4" x14ac:dyDescent="0.25">
      <c r="C71981" s="75"/>
      <c r="D71981" s="74"/>
    </row>
    <row r="71982" spans="3:4" x14ac:dyDescent="0.25">
      <c r="C71982" s="75"/>
      <c r="D71982" s="74"/>
    </row>
    <row r="71983" spans="3:4" x14ac:dyDescent="0.25">
      <c r="C71983" s="75"/>
      <c r="D71983" s="74"/>
    </row>
    <row r="71984" spans="3:4" x14ac:dyDescent="0.25">
      <c r="C71984" s="75"/>
      <c r="D71984" s="74"/>
    </row>
    <row r="71985" spans="3:4" x14ac:dyDescent="0.25">
      <c r="C71985" s="75"/>
      <c r="D71985" s="74"/>
    </row>
    <row r="71986" spans="3:4" x14ac:dyDescent="0.25">
      <c r="C71986" s="75"/>
      <c r="D71986" s="74"/>
    </row>
    <row r="71987" spans="3:4" x14ac:dyDescent="0.25">
      <c r="C71987" s="75"/>
      <c r="D71987" s="74"/>
    </row>
    <row r="71988" spans="3:4" x14ac:dyDescent="0.25">
      <c r="C71988" s="75"/>
      <c r="D71988" s="74"/>
    </row>
    <row r="71989" spans="3:4" x14ac:dyDescent="0.25">
      <c r="C71989" s="75"/>
      <c r="D71989" s="74"/>
    </row>
    <row r="71990" spans="3:4" x14ac:dyDescent="0.25">
      <c r="C71990" s="75"/>
      <c r="D71990" s="74"/>
    </row>
    <row r="71991" spans="3:4" x14ac:dyDescent="0.25">
      <c r="C71991" s="75"/>
      <c r="D71991" s="74"/>
    </row>
    <row r="71992" spans="3:4" x14ac:dyDescent="0.25">
      <c r="C71992" s="75"/>
      <c r="D71992" s="74"/>
    </row>
    <row r="71993" spans="3:4" x14ac:dyDescent="0.25">
      <c r="C71993" s="75"/>
      <c r="D71993" s="74"/>
    </row>
    <row r="71994" spans="3:4" x14ac:dyDescent="0.25">
      <c r="C71994" s="75"/>
      <c r="D71994" s="74"/>
    </row>
    <row r="71995" spans="3:4" x14ac:dyDescent="0.25">
      <c r="C71995" s="75"/>
      <c r="D71995" s="74"/>
    </row>
    <row r="71996" spans="3:4" x14ac:dyDescent="0.25">
      <c r="C71996" s="75"/>
      <c r="D71996" s="74"/>
    </row>
    <row r="71997" spans="3:4" x14ac:dyDescent="0.25">
      <c r="C71997" s="75"/>
      <c r="D71997" s="74"/>
    </row>
    <row r="71998" spans="3:4" x14ac:dyDescent="0.25">
      <c r="C71998" s="75"/>
      <c r="D71998" s="74"/>
    </row>
    <row r="71999" spans="3:4" x14ac:dyDescent="0.25">
      <c r="C71999" s="75"/>
      <c r="D71999" s="74"/>
    </row>
    <row r="72000" spans="3:4" x14ac:dyDescent="0.25">
      <c r="C72000" s="75"/>
      <c r="D72000" s="74"/>
    </row>
    <row r="72001" spans="3:4" x14ac:dyDescent="0.25">
      <c r="C72001" s="75"/>
      <c r="D72001" s="74"/>
    </row>
    <row r="72002" spans="3:4" x14ac:dyDescent="0.25">
      <c r="C72002" s="75"/>
      <c r="D72002" s="74"/>
    </row>
    <row r="72003" spans="3:4" x14ac:dyDescent="0.25">
      <c r="C72003" s="75"/>
      <c r="D72003" s="74"/>
    </row>
    <row r="72004" spans="3:4" x14ac:dyDescent="0.25">
      <c r="C72004" s="75"/>
      <c r="D72004" s="74"/>
    </row>
    <row r="72005" spans="3:4" x14ac:dyDescent="0.25">
      <c r="C72005" s="75"/>
      <c r="D72005" s="74"/>
    </row>
    <row r="72006" spans="3:4" x14ac:dyDescent="0.25">
      <c r="C72006" s="75"/>
      <c r="D72006" s="74"/>
    </row>
    <row r="72007" spans="3:4" x14ac:dyDescent="0.25">
      <c r="C72007" s="75"/>
      <c r="D72007" s="74"/>
    </row>
    <row r="72008" spans="3:4" x14ac:dyDescent="0.25">
      <c r="C72008" s="75"/>
      <c r="D72008" s="74"/>
    </row>
    <row r="72009" spans="3:4" x14ac:dyDescent="0.25">
      <c r="C72009" s="75"/>
      <c r="D72009" s="74"/>
    </row>
    <row r="72010" spans="3:4" x14ac:dyDescent="0.25">
      <c r="C72010" s="75"/>
      <c r="D72010" s="74"/>
    </row>
    <row r="72011" spans="3:4" x14ac:dyDescent="0.25">
      <c r="C72011" s="75"/>
      <c r="D72011" s="74"/>
    </row>
    <row r="72012" spans="3:4" x14ac:dyDescent="0.25">
      <c r="C72012" s="75"/>
      <c r="D72012" s="74"/>
    </row>
    <row r="72013" spans="3:4" x14ac:dyDescent="0.25">
      <c r="C72013" s="75"/>
      <c r="D72013" s="74"/>
    </row>
    <row r="72014" spans="3:4" x14ac:dyDescent="0.25">
      <c r="C72014" s="75"/>
      <c r="D72014" s="74"/>
    </row>
    <row r="72015" spans="3:4" x14ac:dyDescent="0.25">
      <c r="C72015" s="75"/>
      <c r="D72015" s="74"/>
    </row>
    <row r="72016" spans="3:4" x14ac:dyDescent="0.25">
      <c r="C72016" s="75"/>
      <c r="D72016" s="74"/>
    </row>
    <row r="72017" spans="3:4" x14ac:dyDescent="0.25">
      <c r="C72017" s="75"/>
      <c r="D72017" s="74"/>
    </row>
    <row r="72018" spans="3:4" x14ac:dyDescent="0.25">
      <c r="C72018" s="75"/>
      <c r="D72018" s="74"/>
    </row>
    <row r="72019" spans="3:4" x14ac:dyDescent="0.25">
      <c r="C72019" s="75"/>
      <c r="D72019" s="74"/>
    </row>
    <row r="72020" spans="3:4" x14ac:dyDescent="0.25">
      <c r="C72020" s="75"/>
      <c r="D72020" s="74"/>
    </row>
    <row r="72021" spans="3:4" x14ac:dyDescent="0.25">
      <c r="C72021" s="75"/>
      <c r="D72021" s="74"/>
    </row>
    <row r="72022" spans="3:4" x14ac:dyDescent="0.25">
      <c r="C72022" s="75"/>
      <c r="D72022" s="74"/>
    </row>
    <row r="72023" spans="3:4" x14ac:dyDescent="0.25">
      <c r="C72023" s="75"/>
      <c r="D72023" s="74"/>
    </row>
    <row r="72024" spans="3:4" x14ac:dyDescent="0.25">
      <c r="C72024" s="75"/>
      <c r="D72024" s="74"/>
    </row>
    <row r="72025" spans="3:4" x14ac:dyDescent="0.25">
      <c r="C72025" s="75"/>
      <c r="D72025" s="74"/>
    </row>
    <row r="72026" spans="3:4" x14ac:dyDescent="0.25">
      <c r="C72026" s="75"/>
      <c r="D72026" s="74"/>
    </row>
    <row r="72027" spans="3:4" x14ac:dyDescent="0.25">
      <c r="C72027" s="75"/>
      <c r="D72027" s="74"/>
    </row>
    <row r="72028" spans="3:4" x14ac:dyDescent="0.25">
      <c r="C72028" s="75"/>
      <c r="D72028" s="74"/>
    </row>
    <row r="72029" spans="3:4" x14ac:dyDescent="0.25">
      <c r="C72029" s="75"/>
      <c r="D72029" s="74"/>
    </row>
    <row r="72030" spans="3:4" x14ac:dyDescent="0.25">
      <c r="C72030" s="75"/>
      <c r="D72030" s="74"/>
    </row>
    <row r="72031" spans="3:4" x14ac:dyDescent="0.25">
      <c r="C72031" s="75"/>
      <c r="D72031" s="74"/>
    </row>
    <row r="72032" spans="3:4" x14ac:dyDescent="0.25">
      <c r="C72032" s="75"/>
      <c r="D72032" s="74"/>
    </row>
    <row r="72033" spans="3:4" x14ac:dyDescent="0.25">
      <c r="C72033" s="75"/>
      <c r="D72033" s="74"/>
    </row>
    <row r="72034" spans="3:4" x14ac:dyDescent="0.25">
      <c r="C72034" s="75"/>
      <c r="D72034" s="74"/>
    </row>
    <row r="72035" spans="3:4" x14ac:dyDescent="0.25">
      <c r="C72035" s="75"/>
      <c r="D72035" s="74"/>
    </row>
    <row r="72036" spans="3:4" x14ac:dyDescent="0.25">
      <c r="C72036" s="75"/>
      <c r="D72036" s="74"/>
    </row>
    <row r="72037" spans="3:4" x14ac:dyDescent="0.25">
      <c r="C72037" s="75"/>
      <c r="D72037" s="74"/>
    </row>
    <row r="72038" spans="3:4" x14ac:dyDescent="0.25">
      <c r="C72038" s="75"/>
      <c r="D72038" s="74"/>
    </row>
    <row r="72039" spans="3:4" x14ac:dyDescent="0.25">
      <c r="C72039" s="75"/>
      <c r="D72039" s="74"/>
    </row>
    <row r="72040" spans="3:4" x14ac:dyDescent="0.25">
      <c r="C72040" s="75"/>
      <c r="D72040" s="74"/>
    </row>
    <row r="72041" spans="3:4" x14ac:dyDescent="0.25">
      <c r="C72041" s="75"/>
      <c r="D72041" s="74"/>
    </row>
    <row r="72042" spans="3:4" x14ac:dyDescent="0.25">
      <c r="C72042" s="75"/>
      <c r="D72042" s="74"/>
    </row>
    <row r="72043" spans="3:4" x14ac:dyDescent="0.25">
      <c r="C72043" s="75"/>
      <c r="D72043" s="74"/>
    </row>
    <row r="72044" spans="3:4" x14ac:dyDescent="0.25">
      <c r="C72044" s="75"/>
      <c r="D72044" s="74"/>
    </row>
    <row r="72045" spans="3:4" x14ac:dyDescent="0.25">
      <c r="C72045" s="75"/>
      <c r="D72045" s="74"/>
    </row>
    <row r="72046" spans="3:4" x14ac:dyDescent="0.25">
      <c r="C72046" s="75"/>
      <c r="D72046" s="74"/>
    </row>
    <row r="72047" spans="3:4" x14ac:dyDescent="0.25">
      <c r="C72047" s="75"/>
      <c r="D72047" s="74"/>
    </row>
    <row r="72048" spans="3:4" x14ac:dyDescent="0.25">
      <c r="C72048" s="75"/>
      <c r="D72048" s="74"/>
    </row>
    <row r="72049" spans="3:4" x14ac:dyDescent="0.25">
      <c r="C72049" s="75"/>
      <c r="D72049" s="74"/>
    </row>
    <row r="72050" spans="3:4" x14ac:dyDescent="0.25">
      <c r="C72050" s="75"/>
      <c r="D72050" s="74"/>
    </row>
    <row r="72051" spans="3:4" x14ac:dyDescent="0.25">
      <c r="C72051" s="75"/>
      <c r="D72051" s="74"/>
    </row>
    <row r="72052" spans="3:4" x14ac:dyDescent="0.25">
      <c r="C72052" s="75"/>
      <c r="D72052" s="74"/>
    </row>
    <row r="72053" spans="3:4" x14ac:dyDescent="0.25">
      <c r="C72053" s="75"/>
      <c r="D72053" s="74"/>
    </row>
    <row r="72054" spans="3:4" x14ac:dyDescent="0.25">
      <c r="C72054" s="75"/>
      <c r="D72054" s="74"/>
    </row>
    <row r="72055" spans="3:4" x14ac:dyDescent="0.25">
      <c r="C72055" s="75"/>
      <c r="D72055" s="74"/>
    </row>
    <row r="72056" spans="3:4" x14ac:dyDescent="0.25">
      <c r="C72056" s="75"/>
      <c r="D72056" s="74"/>
    </row>
    <row r="72057" spans="3:4" x14ac:dyDescent="0.25">
      <c r="C72057" s="75"/>
      <c r="D72057" s="74"/>
    </row>
    <row r="72058" spans="3:4" x14ac:dyDescent="0.25">
      <c r="C72058" s="75"/>
      <c r="D72058" s="74"/>
    </row>
    <row r="72059" spans="3:4" x14ac:dyDescent="0.25">
      <c r="C72059" s="75"/>
      <c r="D72059" s="74"/>
    </row>
    <row r="72060" spans="3:4" x14ac:dyDescent="0.25">
      <c r="C72060" s="75"/>
      <c r="D72060" s="74"/>
    </row>
    <row r="72061" spans="3:4" x14ac:dyDescent="0.25">
      <c r="C72061" s="75"/>
      <c r="D72061" s="74"/>
    </row>
    <row r="72062" spans="3:4" x14ac:dyDescent="0.25">
      <c r="C72062" s="75"/>
      <c r="D72062" s="74"/>
    </row>
    <row r="72063" spans="3:4" x14ac:dyDescent="0.25">
      <c r="C72063" s="75"/>
      <c r="D72063" s="74"/>
    </row>
    <row r="72064" spans="3:4" x14ac:dyDescent="0.25">
      <c r="C72064" s="75"/>
      <c r="D72064" s="74"/>
    </row>
    <row r="72065" spans="3:4" x14ac:dyDescent="0.25">
      <c r="C72065" s="75"/>
      <c r="D72065" s="74"/>
    </row>
    <row r="72066" spans="3:4" x14ac:dyDescent="0.25">
      <c r="C72066" s="75"/>
      <c r="D72066" s="74"/>
    </row>
    <row r="72067" spans="3:4" x14ac:dyDescent="0.25">
      <c r="C72067" s="75"/>
      <c r="D72067" s="74"/>
    </row>
    <row r="72068" spans="3:4" x14ac:dyDescent="0.25">
      <c r="C72068" s="75"/>
      <c r="D72068" s="74"/>
    </row>
    <row r="72069" spans="3:4" x14ac:dyDescent="0.25">
      <c r="C72069" s="75"/>
      <c r="D72069" s="74"/>
    </row>
    <row r="72070" spans="3:4" x14ac:dyDescent="0.25">
      <c r="C72070" s="75"/>
      <c r="D72070" s="74"/>
    </row>
    <row r="72071" spans="3:4" x14ac:dyDescent="0.25">
      <c r="C72071" s="75"/>
      <c r="D72071" s="74"/>
    </row>
    <row r="72072" spans="3:4" x14ac:dyDescent="0.25">
      <c r="C72072" s="75"/>
      <c r="D72072" s="74"/>
    </row>
    <row r="72073" spans="3:4" x14ac:dyDescent="0.25">
      <c r="C72073" s="75"/>
      <c r="D72073" s="74"/>
    </row>
    <row r="72074" spans="3:4" x14ac:dyDescent="0.25">
      <c r="C72074" s="75"/>
      <c r="D72074" s="74"/>
    </row>
    <row r="72075" spans="3:4" x14ac:dyDescent="0.25">
      <c r="C72075" s="75"/>
      <c r="D72075" s="74"/>
    </row>
    <row r="72076" spans="3:4" x14ac:dyDescent="0.25">
      <c r="C72076" s="75"/>
      <c r="D72076" s="74"/>
    </row>
    <row r="72077" spans="3:4" x14ac:dyDescent="0.25">
      <c r="C72077" s="75"/>
      <c r="D72077" s="74"/>
    </row>
    <row r="72078" spans="3:4" x14ac:dyDescent="0.25">
      <c r="C72078" s="75"/>
      <c r="D72078" s="74"/>
    </row>
    <row r="72079" spans="3:4" x14ac:dyDescent="0.25">
      <c r="C72079" s="75"/>
      <c r="D72079" s="74"/>
    </row>
    <row r="72080" spans="3:4" x14ac:dyDescent="0.25">
      <c r="C72080" s="75"/>
      <c r="D72080" s="74"/>
    </row>
    <row r="72081" spans="3:4" x14ac:dyDescent="0.25">
      <c r="C72081" s="75"/>
      <c r="D72081" s="74"/>
    </row>
    <row r="72082" spans="3:4" x14ac:dyDescent="0.25">
      <c r="C72082" s="75"/>
      <c r="D72082" s="74"/>
    </row>
    <row r="72083" spans="3:4" x14ac:dyDescent="0.25">
      <c r="C72083" s="75"/>
      <c r="D72083" s="74"/>
    </row>
    <row r="72084" spans="3:4" x14ac:dyDescent="0.25">
      <c r="C72084" s="75"/>
      <c r="D72084" s="74"/>
    </row>
    <row r="72085" spans="3:4" x14ac:dyDescent="0.25">
      <c r="C72085" s="75"/>
      <c r="D72085" s="74"/>
    </row>
    <row r="72086" spans="3:4" x14ac:dyDescent="0.25">
      <c r="C72086" s="75"/>
      <c r="D72086" s="74"/>
    </row>
    <row r="72087" spans="3:4" x14ac:dyDescent="0.25">
      <c r="C72087" s="75"/>
      <c r="D72087" s="74"/>
    </row>
    <row r="72088" spans="3:4" x14ac:dyDescent="0.25">
      <c r="C72088" s="75"/>
      <c r="D72088" s="74"/>
    </row>
    <row r="72089" spans="3:4" x14ac:dyDescent="0.25">
      <c r="C72089" s="75"/>
      <c r="D72089" s="74"/>
    </row>
    <row r="72090" spans="3:4" x14ac:dyDescent="0.25">
      <c r="C72090" s="75"/>
      <c r="D72090" s="74"/>
    </row>
    <row r="72091" spans="3:4" x14ac:dyDescent="0.25">
      <c r="C72091" s="75"/>
      <c r="D72091" s="74"/>
    </row>
    <row r="72092" spans="3:4" x14ac:dyDescent="0.25">
      <c r="C72092" s="75"/>
      <c r="D72092" s="74"/>
    </row>
    <row r="72093" spans="3:4" x14ac:dyDescent="0.25">
      <c r="C72093" s="75"/>
      <c r="D72093" s="74"/>
    </row>
    <row r="72094" spans="3:4" x14ac:dyDescent="0.25">
      <c r="C72094" s="75"/>
      <c r="D72094" s="74"/>
    </row>
    <row r="72095" spans="3:4" x14ac:dyDescent="0.25">
      <c r="C72095" s="75"/>
      <c r="D72095" s="74"/>
    </row>
    <row r="72096" spans="3:4" x14ac:dyDescent="0.25">
      <c r="C72096" s="75"/>
      <c r="D72096" s="74"/>
    </row>
    <row r="72097" spans="3:4" x14ac:dyDescent="0.25">
      <c r="C72097" s="75"/>
      <c r="D72097" s="74"/>
    </row>
    <row r="72098" spans="3:4" x14ac:dyDescent="0.25">
      <c r="C72098" s="75"/>
      <c r="D72098" s="74"/>
    </row>
    <row r="72099" spans="3:4" x14ac:dyDescent="0.25">
      <c r="C72099" s="75"/>
      <c r="D72099" s="74"/>
    </row>
    <row r="72100" spans="3:4" x14ac:dyDescent="0.25">
      <c r="C72100" s="75"/>
      <c r="D72100" s="74"/>
    </row>
    <row r="72101" spans="3:4" x14ac:dyDescent="0.25">
      <c r="C72101" s="75"/>
      <c r="D72101" s="74"/>
    </row>
    <row r="72102" spans="3:4" x14ac:dyDescent="0.25">
      <c r="C72102" s="75"/>
      <c r="D72102" s="74"/>
    </row>
    <row r="72103" spans="3:4" x14ac:dyDescent="0.25">
      <c r="C72103" s="75"/>
      <c r="D72103" s="74"/>
    </row>
    <row r="72104" spans="3:4" x14ac:dyDescent="0.25">
      <c r="C72104" s="75"/>
      <c r="D72104" s="74"/>
    </row>
    <row r="72105" spans="3:4" x14ac:dyDescent="0.25">
      <c r="C72105" s="75"/>
      <c r="D72105" s="74"/>
    </row>
    <row r="72106" spans="3:4" x14ac:dyDescent="0.25">
      <c r="C72106" s="75"/>
      <c r="D72106" s="74"/>
    </row>
    <row r="72107" spans="3:4" x14ac:dyDescent="0.25">
      <c r="C72107" s="75"/>
      <c r="D72107" s="74"/>
    </row>
    <row r="72108" spans="3:4" x14ac:dyDescent="0.25">
      <c r="C72108" s="75"/>
      <c r="D72108" s="74"/>
    </row>
    <row r="72109" spans="3:4" x14ac:dyDescent="0.25">
      <c r="C72109" s="75"/>
      <c r="D72109" s="74"/>
    </row>
    <row r="72110" spans="3:4" x14ac:dyDescent="0.25">
      <c r="C72110" s="75"/>
      <c r="D72110" s="74"/>
    </row>
    <row r="72111" spans="3:4" x14ac:dyDescent="0.25">
      <c r="C72111" s="75"/>
      <c r="D72111" s="74"/>
    </row>
    <row r="72112" spans="3:4" x14ac:dyDescent="0.25">
      <c r="C72112" s="75"/>
      <c r="D72112" s="74"/>
    </row>
    <row r="72113" spans="3:4" x14ac:dyDescent="0.25">
      <c r="C72113" s="75"/>
      <c r="D72113" s="74"/>
    </row>
    <row r="72114" spans="3:4" x14ac:dyDescent="0.25">
      <c r="C72114" s="75"/>
      <c r="D72114" s="74"/>
    </row>
    <row r="72115" spans="3:4" x14ac:dyDescent="0.25">
      <c r="C72115" s="75"/>
      <c r="D72115" s="74"/>
    </row>
    <row r="72116" spans="3:4" x14ac:dyDescent="0.25">
      <c r="C72116" s="75"/>
      <c r="D72116" s="74"/>
    </row>
    <row r="72117" spans="3:4" x14ac:dyDescent="0.25">
      <c r="C72117" s="75"/>
      <c r="D72117" s="74"/>
    </row>
    <row r="72118" spans="3:4" x14ac:dyDescent="0.25">
      <c r="C72118" s="75"/>
      <c r="D72118" s="74"/>
    </row>
    <row r="72119" spans="3:4" x14ac:dyDescent="0.25">
      <c r="C72119" s="75"/>
      <c r="D72119" s="74"/>
    </row>
    <row r="72120" spans="3:4" x14ac:dyDescent="0.25">
      <c r="C72120" s="75"/>
      <c r="D72120" s="74"/>
    </row>
    <row r="72121" spans="3:4" x14ac:dyDescent="0.25">
      <c r="C72121" s="75"/>
      <c r="D72121" s="74"/>
    </row>
    <row r="72122" spans="3:4" x14ac:dyDescent="0.25">
      <c r="C72122" s="75"/>
      <c r="D72122" s="74"/>
    </row>
    <row r="72123" spans="3:4" x14ac:dyDescent="0.25">
      <c r="C72123" s="75"/>
      <c r="D72123" s="74"/>
    </row>
    <row r="72124" spans="3:4" x14ac:dyDescent="0.25">
      <c r="C72124" s="75"/>
      <c r="D72124" s="74"/>
    </row>
    <row r="72125" spans="3:4" x14ac:dyDescent="0.25">
      <c r="C72125" s="75"/>
      <c r="D72125" s="74"/>
    </row>
    <row r="72126" spans="3:4" x14ac:dyDescent="0.25">
      <c r="C72126" s="75"/>
      <c r="D72126" s="74"/>
    </row>
    <row r="72127" spans="3:4" x14ac:dyDescent="0.25">
      <c r="C72127" s="75"/>
      <c r="D72127" s="74"/>
    </row>
    <row r="72128" spans="3:4" x14ac:dyDescent="0.25">
      <c r="C72128" s="75"/>
      <c r="D72128" s="74"/>
    </row>
    <row r="72129" spans="3:4" x14ac:dyDescent="0.25">
      <c r="C72129" s="75"/>
      <c r="D72129" s="74"/>
    </row>
    <row r="72130" spans="3:4" x14ac:dyDescent="0.25">
      <c r="C72130" s="75"/>
      <c r="D72130" s="74"/>
    </row>
    <row r="72131" spans="3:4" x14ac:dyDescent="0.25">
      <c r="C72131" s="75"/>
      <c r="D72131" s="74"/>
    </row>
    <row r="72132" spans="3:4" x14ac:dyDescent="0.25">
      <c r="C72132" s="75"/>
      <c r="D72132" s="74"/>
    </row>
    <row r="72133" spans="3:4" x14ac:dyDescent="0.25">
      <c r="C72133" s="75"/>
      <c r="D72133" s="74"/>
    </row>
    <row r="72134" spans="3:4" x14ac:dyDescent="0.25">
      <c r="C72134" s="75"/>
      <c r="D72134" s="74"/>
    </row>
    <row r="72135" spans="3:4" x14ac:dyDescent="0.25">
      <c r="C72135" s="75"/>
      <c r="D72135" s="74"/>
    </row>
    <row r="72136" spans="3:4" x14ac:dyDescent="0.25">
      <c r="C72136" s="75"/>
      <c r="D72136" s="74"/>
    </row>
    <row r="72137" spans="3:4" x14ac:dyDescent="0.25">
      <c r="C72137" s="75"/>
      <c r="D72137" s="74"/>
    </row>
    <row r="72138" spans="3:4" x14ac:dyDescent="0.25">
      <c r="C72138" s="75"/>
      <c r="D72138" s="74"/>
    </row>
    <row r="72139" spans="3:4" x14ac:dyDescent="0.25">
      <c r="C72139" s="75"/>
      <c r="D72139" s="74"/>
    </row>
    <row r="72140" spans="3:4" x14ac:dyDescent="0.25">
      <c r="C72140" s="75"/>
      <c r="D72140" s="74"/>
    </row>
    <row r="72141" spans="3:4" x14ac:dyDescent="0.25">
      <c r="C72141" s="75"/>
      <c r="D72141" s="74"/>
    </row>
    <row r="72142" spans="3:4" x14ac:dyDescent="0.25">
      <c r="C72142" s="75"/>
      <c r="D72142" s="74"/>
    </row>
    <row r="72143" spans="3:4" x14ac:dyDescent="0.25">
      <c r="C72143" s="75"/>
      <c r="D72143" s="74"/>
    </row>
    <row r="72144" spans="3:4" x14ac:dyDescent="0.25">
      <c r="C72144" s="75"/>
      <c r="D72144" s="74"/>
    </row>
    <row r="72145" spans="3:4" x14ac:dyDescent="0.25">
      <c r="C72145" s="75"/>
      <c r="D72145" s="74"/>
    </row>
    <row r="72146" spans="3:4" x14ac:dyDescent="0.25">
      <c r="C72146" s="75"/>
      <c r="D72146" s="74"/>
    </row>
    <row r="72147" spans="3:4" x14ac:dyDescent="0.25">
      <c r="C72147" s="75"/>
      <c r="D72147" s="74"/>
    </row>
    <row r="72148" spans="3:4" x14ac:dyDescent="0.25">
      <c r="C72148" s="75"/>
      <c r="D72148" s="74"/>
    </row>
    <row r="72149" spans="3:4" x14ac:dyDescent="0.25">
      <c r="C72149" s="75"/>
      <c r="D72149" s="74"/>
    </row>
    <row r="72150" spans="3:4" x14ac:dyDescent="0.25">
      <c r="C72150" s="75"/>
      <c r="D72150" s="74"/>
    </row>
    <row r="72151" spans="3:4" x14ac:dyDescent="0.25">
      <c r="C72151" s="75"/>
      <c r="D72151" s="74"/>
    </row>
    <row r="72152" spans="3:4" x14ac:dyDescent="0.25">
      <c r="C72152" s="75"/>
      <c r="D72152" s="74"/>
    </row>
    <row r="72153" spans="3:4" x14ac:dyDescent="0.25">
      <c r="C72153" s="75"/>
      <c r="D72153" s="74"/>
    </row>
    <row r="72154" spans="3:4" x14ac:dyDescent="0.25">
      <c r="C72154" s="75"/>
      <c r="D72154" s="74"/>
    </row>
    <row r="72155" spans="3:4" x14ac:dyDescent="0.25">
      <c r="C72155" s="75"/>
      <c r="D72155" s="74"/>
    </row>
    <row r="72156" spans="3:4" x14ac:dyDescent="0.25">
      <c r="C72156" s="75"/>
      <c r="D72156" s="74"/>
    </row>
    <row r="72157" spans="3:4" x14ac:dyDescent="0.25">
      <c r="C72157" s="75"/>
      <c r="D72157" s="74"/>
    </row>
    <row r="72158" spans="3:4" x14ac:dyDescent="0.25">
      <c r="C72158" s="75"/>
      <c r="D72158" s="74"/>
    </row>
    <row r="72159" spans="3:4" x14ac:dyDescent="0.25">
      <c r="C72159" s="75"/>
      <c r="D72159" s="74"/>
    </row>
    <row r="72160" spans="3:4" x14ac:dyDescent="0.25">
      <c r="C72160" s="75"/>
      <c r="D72160" s="74"/>
    </row>
    <row r="72161" spans="3:4" x14ac:dyDescent="0.25">
      <c r="C72161" s="75"/>
      <c r="D72161" s="74"/>
    </row>
    <row r="72162" spans="3:4" x14ac:dyDescent="0.25">
      <c r="C72162" s="75"/>
      <c r="D72162" s="74"/>
    </row>
    <row r="72163" spans="3:4" x14ac:dyDescent="0.25">
      <c r="C72163" s="75"/>
      <c r="D72163" s="74"/>
    </row>
    <row r="72164" spans="3:4" x14ac:dyDescent="0.25">
      <c r="C72164" s="75"/>
      <c r="D72164" s="74"/>
    </row>
    <row r="72165" spans="3:4" x14ac:dyDescent="0.25">
      <c r="C72165" s="75"/>
      <c r="D72165" s="74"/>
    </row>
    <row r="72166" spans="3:4" x14ac:dyDescent="0.25">
      <c r="C72166" s="75"/>
      <c r="D72166" s="74"/>
    </row>
    <row r="72167" spans="3:4" x14ac:dyDescent="0.25">
      <c r="C72167" s="75"/>
      <c r="D72167" s="74"/>
    </row>
    <row r="72168" spans="3:4" x14ac:dyDescent="0.25">
      <c r="C72168" s="75"/>
      <c r="D72168" s="74"/>
    </row>
    <row r="72169" spans="3:4" x14ac:dyDescent="0.25">
      <c r="C72169" s="75"/>
      <c r="D72169" s="74"/>
    </row>
    <row r="72170" spans="3:4" x14ac:dyDescent="0.25">
      <c r="C72170" s="75"/>
      <c r="D72170" s="74"/>
    </row>
    <row r="72171" spans="3:4" x14ac:dyDescent="0.25">
      <c r="C72171" s="75"/>
      <c r="D72171" s="74"/>
    </row>
    <row r="72172" spans="3:4" x14ac:dyDescent="0.25">
      <c r="C72172" s="75"/>
      <c r="D72172" s="74"/>
    </row>
    <row r="72173" spans="3:4" x14ac:dyDescent="0.25">
      <c r="C72173" s="75"/>
      <c r="D72173" s="74"/>
    </row>
    <row r="72174" spans="3:4" x14ac:dyDescent="0.25">
      <c r="C72174" s="75"/>
      <c r="D72174" s="74"/>
    </row>
    <row r="72175" spans="3:4" x14ac:dyDescent="0.25">
      <c r="C72175" s="75"/>
      <c r="D72175" s="74"/>
    </row>
    <row r="72176" spans="3:4" x14ac:dyDescent="0.25">
      <c r="C72176" s="75"/>
      <c r="D72176" s="74"/>
    </row>
    <row r="72177" spans="3:4" x14ac:dyDescent="0.25">
      <c r="C72177" s="75"/>
      <c r="D72177" s="74"/>
    </row>
    <row r="72178" spans="3:4" x14ac:dyDescent="0.25">
      <c r="C72178" s="75"/>
      <c r="D72178" s="74"/>
    </row>
    <row r="72179" spans="3:4" x14ac:dyDescent="0.25">
      <c r="C72179" s="75"/>
      <c r="D72179" s="74"/>
    </row>
    <row r="72180" spans="3:4" x14ac:dyDescent="0.25">
      <c r="C72180" s="75"/>
      <c r="D72180" s="74"/>
    </row>
    <row r="72181" spans="3:4" x14ac:dyDescent="0.25">
      <c r="C72181" s="75"/>
      <c r="D72181" s="74"/>
    </row>
    <row r="72182" spans="3:4" x14ac:dyDescent="0.25">
      <c r="C72182" s="75"/>
      <c r="D72182" s="74"/>
    </row>
    <row r="72183" spans="3:4" x14ac:dyDescent="0.25">
      <c r="C72183" s="75"/>
      <c r="D72183" s="74"/>
    </row>
    <row r="72184" spans="3:4" x14ac:dyDescent="0.25">
      <c r="C72184" s="75"/>
      <c r="D72184" s="74"/>
    </row>
    <row r="72185" spans="3:4" x14ac:dyDescent="0.25">
      <c r="C72185" s="75"/>
      <c r="D72185" s="74"/>
    </row>
    <row r="72186" spans="3:4" x14ac:dyDescent="0.25">
      <c r="C72186" s="75"/>
      <c r="D72186" s="74"/>
    </row>
    <row r="72187" spans="3:4" x14ac:dyDescent="0.25">
      <c r="C72187" s="75"/>
      <c r="D72187" s="74"/>
    </row>
    <row r="72188" spans="3:4" x14ac:dyDescent="0.25">
      <c r="C72188" s="75"/>
      <c r="D72188" s="74"/>
    </row>
    <row r="72189" spans="3:4" x14ac:dyDescent="0.25">
      <c r="C72189" s="75"/>
      <c r="D72189" s="74"/>
    </row>
    <row r="72190" spans="3:4" x14ac:dyDescent="0.25">
      <c r="C72190" s="75"/>
      <c r="D72190" s="74"/>
    </row>
    <row r="72191" spans="3:4" x14ac:dyDescent="0.25">
      <c r="C72191" s="75"/>
      <c r="D72191" s="74"/>
    </row>
    <row r="72192" spans="3:4" x14ac:dyDescent="0.25">
      <c r="C72192" s="75"/>
      <c r="D72192" s="74"/>
    </row>
    <row r="72193" spans="3:4" x14ac:dyDescent="0.25">
      <c r="C72193" s="75"/>
      <c r="D72193" s="74"/>
    </row>
    <row r="72194" spans="3:4" x14ac:dyDescent="0.25">
      <c r="C72194" s="75"/>
      <c r="D72194" s="74"/>
    </row>
    <row r="72195" spans="3:4" x14ac:dyDescent="0.25">
      <c r="C72195" s="75"/>
      <c r="D72195" s="74"/>
    </row>
    <row r="72196" spans="3:4" x14ac:dyDescent="0.25">
      <c r="C72196" s="75"/>
      <c r="D72196" s="74"/>
    </row>
    <row r="72197" spans="3:4" x14ac:dyDescent="0.25">
      <c r="C72197" s="75"/>
      <c r="D72197" s="74"/>
    </row>
    <row r="72198" spans="3:4" x14ac:dyDescent="0.25">
      <c r="C72198" s="75"/>
      <c r="D72198" s="74"/>
    </row>
    <row r="72199" spans="3:4" x14ac:dyDescent="0.25">
      <c r="C72199" s="75"/>
      <c r="D72199" s="74"/>
    </row>
    <row r="72200" spans="3:4" x14ac:dyDescent="0.25">
      <c r="C72200" s="75"/>
      <c r="D72200" s="74"/>
    </row>
    <row r="72201" spans="3:4" x14ac:dyDescent="0.25">
      <c r="C72201" s="75"/>
      <c r="D72201" s="74"/>
    </row>
    <row r="72202" spans="3:4" x14ac:dyDescent="0.25">
      <c r="C72202" s="75"/>
      <c r="D72202" s="74"/>
    </row>
    <row r="72203" spans="3:4" x14ac:dyDescent="0.25">
      <c r="C72203" s="75"/>
      <c r="D72203" s="74"/>
    </row>
    <row r="72204" spans="3:4" x14ac:dyDescent="0.25">
      <c r="C72204" s="75"/>
      <c r="D72204" s="74"/>
    </row>
    <row r="72205" spans="3:4" x14ac:dyDescent="0.25">
      <c r="C72205" s="75"/>
      <c r="D72205" s="74"/>
    </row>
    <row r="72206" spans="3:4" x14ac:dyDescent="0.25">
      <c r="C72206" s="75"/>
      <c r="D72206" s="74"/>
    </row>
    <row r="72207" spans="3:4" x14ac:dyDescent="0.25">
      <c r="C72207" s="75"/>
      <c r="D72207" s="74"/>
    </row>
    <row r="72208" spans="3:4" x14ac:dyDescent="0.25">
      <c r="C72208" s="75"/>
      <c r="D72208" s="74"/>
    </row>
    <row r="72209" spans="3:4" x14ac:dyDescent="0.25">
      <c r="C72209" s="75"/>
      <c r="D72209" s="74"/>
    </row>
    <row r="72210" spans="3:4" x14ac:dyDescent="0.25">
      <c r="C72210" s="75"/>
      <c r="D72210" s="74"/>
    </row>
    <row r="72211" spans="3:4" x14ac:dyDescent="0.25">
      <c r="C72211" s="75"/>
      <c r="D72211" s="74"/>
    </row>
    <row r="72212" spans="3:4" x14ac:dyDescent="0.25">
      <c r="C72212" s="75"/>
      <c r="D72212" s="74"/>
    </row>
    <row r="72213" spans="3:4" x14ac:dyDescent="0.25">
      <c r="C72213" s="75"/>
      <c r="D72213" s="74"/>
    </row>
    <row r="72214" spans="3:4" x14ac:dyDescent="0.25">
      <c r="C72214" s="75"/>
      <c r="D72214" s="74"/>
    </row>
    <row r="72215" spans="3:4" x14ac:dyDescent="0.25">
      <c r="C72215" s="75"/>
      <c r="D72215" s="74"/>
    </row>
    <row r="72216" spans="3:4" x14ac:dyDescent="0.25">
      <c r="C72216" s="75"/>
      <c r="D72216" s="74"/>
    </row>
    <row r="72217" spans="3:4" x14ac:dyDescent="0.25">
      <c r="C72217" s="75"/>
      <c r="D72217" s="74"/>
    </row>
    <row r="72218" spans="3:4" x14ac:dyDescent="0.25">
      <c r="C72218" s="75"/>
      <c r="D72218" s="74"/>
    </row>
    <row r="72219" spans="3:4" x14ac:dyDescent="0.25">
      <c r="C72219" s="75"/>
      <c r="D72219" s="74"/>
    </row>
    <row r="72220" spans="3:4" x14ac:dyDescent="0.25">
      <c r="C72220" s="75"/>
      <c r="D72220" s="74"/>
    </row>
    <row r="72221" spans="3:4" x14ac:dyDescent="0.25">
      <c r="C72221" s="75"/>
      <c r="D72221" s="74"/>
    </row>
    <row r="72222" spans="3:4" x14ac:dyDescent="0.25">
      <c r="C72222" s="75"/>
      <c r="D72222" s="74"/>
    </row>
    <row r="72223" spans="3:4" x14ac:dyDescent="0.25">
      <c r="C72223" s="75"/>
      <c r="D72223" s="74"/>
    </row>
    <row r="72224" spans="3:4" x14ac:dyDescent="0.25">
      <c r="C72224" s="75"/>
      <c r="D72224" s="74"/>
    </row>
    <row r="72225" spans="3:4" x14ac:dyDescent="0.25">
      <c r="C72225" s="75"/>
      <c r="D72225" s="74"/>
    </row>
    <row r="72226" spans="3:4" x14ac:dyDescent="0.25">
      <c r="C72226" s="75"/>
      <c r="D72226" s="74"/>
    </row>
    <row r="72227" spans="3:4" x14ac:dyDescent="0.25">
      <c r="C72227" s="75"/>
      <c r="D72227" s="74"/>
    </row>
    <row r="72228" spans="3:4" x14ac:dyDescent="0.25">
      <c r="C72228" s="75"/>
      <c r="D72228" s="74"/>
    </row>
    <row r="72229" spans="3:4" x14ac:dyDescent="0.25">
      <c r="C72229" s="75"/>
      <c r="D72229" s="74"/>
    </row>
    <row r="72230" spans="3:4" x14ac:dyDescent="0.25">
      <c r="C72230" s="75"/>
      <c r="D72230" s="74"/>
    </row>
    <row r="72231" spans="3:4" x14ac:dyDescent="0.25">
      <c r="C72231" s="75"/>
      <c r="D72231" s="74"/>
    </row>
    <row r="72232" spans="3:4" x14ac:dyDescent="0.25">
      <c r="C72232" s="75"/>
      <c r="D72232" s="74"/>
    </row>
    <row r="72233" spans="3:4" x14ac:dyDescent="0.25">
      <c r="C72233" s="75"/>
      <c r="D72233" s="74"/>
    </row>
    <row r="72234" spans="3:4" x14ac:dyDescent="0.25">
      <c r="C72234" s="75"/>
      <c r="D72234" s="74"/>
    </row>
    <row r="72235" spans="3:4" x14ac:dyDescent="0.25">
      <c r="C72235" s="75"/>
      <c r="D72235" s="74"/>
    </row>
    <row r="72236" spans="3:4" x14ac:dyDescent="0.25">
      <c r="C72236" s="75"/>
      <c r="D72236" s="74"/>
    </row>
    <row r="72237" spans="3:4" x14ac:dyDescent="0.25">
      <c r="C72237" s="75"/>
      <c r="D72237" s="74"/>
    </row>
    <row r="72238" spans="3:4" x14ac:dyDescent="0.25">
      <c r="C72238" s="75"/>
      <c r="D72238" s="74"/>
    </row>
    <row r="72239" spans="3:4" x14ac:dyDescent="0.25">
      <c r="C72239" s="75"/>
      <c r="D72239" s="74"/>
    </row>
    <row r="72240" spans="3:4" x14ac:dyDescent="0.25">
      <c r="C72240" s="75"/>
      <c r="D72240" s="74"/>
    </row>
    <row r="72241" spans="3:4" x14ac:dyDescent="0.25">
      <c r="C72241" s="75"/>
      <c r="D72241" s="74"/>
    </row>
    <row r="72242" spans="3:4" x14ac:dyDescent="0.25">
      <c r="C72242" s="75"/>
      <c r="D72242" s="74"/>
    </row>
    <row r="72243" spans="3:4" x14ac:dyDescent="0.25">
      <c r="C72243" s="75"/>
      <c r="D72243" s="74"/>
    </row>
    <row r="72244" spans="3:4" x14ac:dyDescent="0.25">
      <c r="C72244" s="75"/>
      <c r="D72244" s="74"/>
    </row>
    <row r="72245" spans="3:4" x14ac:dyDescent="0.25">
      <c r="C72245" s="75"/>
      <c r="D72245" s="74"/>
    </row>
    <row r="72246" spans="3:4" x14ac:dyDescent="0.25">
      <c r="C72246" s="75"/>
      <c r="D72246" s="74"/>
    </row>
    <row r="72247" spans="3:4" x14ac:dyDescent="0.25">
      <c r="C72247" s="75"/>
      <c r="D72247" s="74"/>
    </row>
    <row r="72248" spans="3:4" x14ac:dyDescent="0.25">
      <c r="C72248" s="75"/>
      <c r="D72248" s="74"/>
    </row>
    <row r="72249" spans="3:4" x14ac:dyDescent="0.25">
      <c r="C72249" s="75"/>
      <c r="D72249" s="74"/>
    </row>
    <row r="72250" spans="3:4" x14ac:dyDescent="0.25">
      <c r="C72250" s="75"/>
      <c r="D72250" s="74"/>
    </row>
    <row r="72251" spans="3:4" x14ac:dyDescent="0.25">
      <c r="C72251" s="75"/>
      <c r="D72251" s="74"/>
    </row>
    <row r="72252" spans="3:4" x14ac:dyDescent="0.25">
      <c r="C72252" s="75"/>
      <c r="D72252" s="74"/>
    </row>
    <row r="72253" spans="3:4" x14ac:dyDescent="0.25">
      <c r="C72253" s="75"/>
      <c r="D72253" s="74"/>
    </row>
    <row r="72254" spans="3:4" x14ac:dyDescent="0.25">
      <c r="C72254" s="75"/>
      <c r="D72254" s="74"/>
    </row>
    <row r="72255" spans="3:4" x14ac:dyDescent="0.25">
      <c r="C72255" s="75"/>
      <c r="D72255" s="74"/>
    </row>
    <row r="72256" spans="3:4" x14ac:dyDescent="0.25">
      <c r="C72256" s="75"/>
      <c r="D72256" s="74"/>
    </row>
    <row r="72257" spans="3:4" x14ac:dyDescent="0.25">
      <c r="C72257" s="75"/>
      <c r="D72257" s="74"/>
    </row>
    <row r="72258" spans="3:4" x14ac:dyDescent="0.25">
      <c r="C72258" s="75"/>
      <c r="D72258" s="74"/>
    </row>
    <row r="72259" spans="3:4" x14ac:dyDescent="0.25">
      <c r="C72259" s="75"/>
      <c r="D72259" s="74"/>
    </row>
    <row r="72260" spans="3:4" x14ac:dyDescent="0.25">
      <c r="C72260" s="75"/>
      <c r="D72260" s="74"/>
    </row>
    <row r="72261" spans="3:4" x14ac:dyDescent="0.25">
      <c r="C72261" s="75"/>
      <c r="D72261" s="74"/>
    </row>
    <row r="72262" spans="3:4" x14ac:dyDescent="0.25">
      <c r="C72262" s="75"/>
      <c r="D72262" s="74"/>
    </row>
    <row r="72263" spans="3:4" x14ac:dyDescent="0.25">
      <c r="C72263" s="75"/>
      <c r="D72263" s="74"/>
    </row>
    <row r="72264" spans="3:4" x14ac:dyDescent="0.25">
      <c r="C72264" s="75"/>
      <c r="D72264" s="74"/>
    </row>
    <row r="72265" spans="3:4" x14ac:dyDescent="0.25">
      <c r="C72265" s="75"/>
      <c r="D72265" s="74"/>
    </row>
    <row r="72266" spans="3:4" x14ac:dyDescent="0.25">
      <c r="C72266" s="75"/>
      <c r="D72266" s="74"/>
    </row>
    <row r="72267" spans="3:4" x14ac:dyDescent="0.25">
      <c r="C72267" s="75"/>
      <c r="D72267" s="74"/>
    </row>
    <row r="72268" spans="3:4" x14ac:dyDescent="0.25">
      <c r="C72268" s="75"/>
      <c r="D72268" s="74"/>
    </row>
    <row r="72269" spans="3:4" x14ac:dyDescent="0.25">
      <c r="C72269" s="75"/>
      <c r="D72269" s="74"/>
    </row>
    <row r="72270" spans="3:4" x14ac:dyDescent="0.25">
      <c r="C72270" s="75"/>
      <c r="D72270" s="74"/>
    </row>
    <row r="72271" spans="3:4" x14ac:dyDescent="0.25">
      <c r="C72271" s="75"/>
      <c r="D72271" s="74"/>
    </row>
    <row r="72272" spans="3:4" x14ac:dyDescent="0.25">
      <c r="C72272" s="75"/>
      <c r="D72272" s="74"/>
    </row>
    <row r="72273" spans="3:4" x14ac:dyDescent="0.25">
      <c r="C72273" s="75"/>
      <c r="D72273" s="74"/>
    </row>
    <row r="72274" spans="3:4" x14ac:dyDescent="0.25">
      <c r="C72274" s="75"/>
      <c r="D72274" s="74"/>
    </row>
    <row r="72275" spans="3:4" x14ac:dyDescent="0.25">
      <c r="C72275" s="75"/>
      <c r="D72275" s="74"/>
    </row>
    <row r="72276" spans="3:4" x14ac:dyDescent="0.25">
      <c r="C72276" s="75"/>
      <c r="D72276" s="74"/>
    </row>
    <row r="72277" spans="3:4" x14ac:dyDescent="0.25">
      <c r="C72277" s="75"/>
      <c r="D72277" s="74"/>
    </row>
    <row r="72278" spans="3:4" x14ac:dyDescent="0.25">
      <c r="C72278" s="75"/>
      <c r="D72278" s="74"/>
    </row>
    <row r="72279" spans="3:4" x14ac:dyDescent="0.25">
      <c r="C72279" s="75"/>
      <c r="D72279" s="74"/>
    </row>
    <row r="72280" spans="3:4" x14ac:dyDescent="0.25">
      <c r="C72280" s="75"/>
      <c r="D72280" s="74"/>
    </row>
    <row r="72281" spans="3:4" x14ac:dyDescent="0.25">
      <c r="C72281" s="75"/>
      <c r="D72281" s="74"/>
    </row>
    <row r="72282" spans="3:4" x14ac:dyDescent="0.25">
      <c r="C72282" s="75"/>
      <c r="D72282" s="74"/>
    </row>
    <row r="72283" spans="3:4" x14ac:dyDescent="0.25">
      <c r="C72283" s="75"/>
      <c r="D72283" s="74"/>
    </row>
    <row r="72284" spans="3:4" x14ac:dyDescent="0.25">
      <c r="C72284" s="75"/>
      <c r="D72284" s="74"/>
    </row>
    <row r="72285" spans="3:4" x14ac:dyDescent="0.25">
      <c r="C72285" s="75"/>
      <c r="D72285" s="74"/>
    </row>
    <row r="72286" spans="3:4" x14ac:dyDescent="0.25">
      <c r="C72286" s="75"/>
      <c r="D72286" s="74"/>
    </row>
    <row r="72287" spans="3:4" x14ac:dyDescent="0.25">
      <c r="C72287" s="75"/>
      <c r="D72287" s="74"/>
    </row>
    <row r="72288" spans="3:4" x14ac:dyDescent="0.25">
      <c r="C72288" s="75"/>
      <c r="D72288" s="74"/>
    </row>
    <row r="72289" spans="3:4" x14ac:dyDescent="0.25">
      <c r="C72289" s="75"/>
      <c r="D72289" s="74"/>
    </row>
    <row r="72290" spans="3:4" x14ac:dyDescent="0.25">
      <c r="C72290" s="75"/>
      <c r="D72290" s="74"/>
    </row>
    <row r="72291" spans="3:4" x14ac:dyDescent="0.25">
      <c r="C72291" s="75"/>
      <c r="D72291" s="74"/>
    </row>
    <row r="72292" spans="3:4" x14ac:dyDescent="0.25">
      <c r="C72292" s="75"/>
      <c r="D72292" s="74"/>
    </row>
    <row r="72293" spans="3:4" x14ac:dyDescent="0.25">
      <c r="C72293" s="75"/>
      <c r="D72293" s="74"/>
    </row>
    <row r="72294" spans="3:4" x14ac:dyDescent="0.25">
      <c r="C72294" s="75"/>
      <c r="D72294" s="74"/>
    </row>
    <row r="72295" spans="3:4" x14ac:dyDescent="0.25">
      <c r="C72295" s="75"/>
      <c r="D72295" s="74"/>
    </row>
    <row r="72296" spans="3:4" x14ac:dyDescent="0.25">
      <c r="C72296" s="75"/>
      <c r="D72296" s="74"/>
    </row>
    <row r="72297" spans="3:4" x14ac:dyDescent="0.25">
      <c r="C72297" s="75"/>
      <c r="D72297" s="74"/>
    </row>
    <row r="72298" spans="3:4" x14ac:dyDescent="0.25">
      <c r="C72298" s="75"/>
      <c r="D72298" s="74"/>
    </row>
    <row r="72299" spans="3:4" x14ac:dyDescent="0.25">
      <c r="C72299" s="75"/>
      <c r="D72299" s="74"/>
    </row>
    <row r="72300" spans="3:4" x14ac:dyDescent="0.25">
      <c r="C72300" s="75"/>
      <c r="D72300" s="74"/>
    </row>
    <row r="72301" spans="3:4" x14ac:dyDescent="0.25">
      <c r="C72301" s="75"/>
      <c r="D72301" s="74"/>
    </row>
    <row r="72302" spans="3:4" x14ac:dyDescent="0.25">
      <c r="C72302" s="75"/>
      <c r="D72302" s="74"/>
    </row>
    <row r="72303" spans="3:4" x14ac:dyDescent="0.25">
      <c r="C72303" s="75"/>
      <c r="D72303" s="74"/>
    </row>
    <row r="72304" spans="3:4" x14ac:dyDescent="0.25">
      <c r="C72304" s="75"/>
      <c r="D72304" s="74"/>
    </row>
    <row r="72305" spans="3:4" x14ac:dyDescent="0.25">
      <c r="C72305" s="75"/>
      <c r="D72305" s="74"/>
    </row>
    <row r="72306" spans="3:4" x14ac:dyDescent="0.25">
      <c r="C72306" s="75"/>
      <c r="D72306" s="74"/>
    </row>
    <row r="72307" spans="3:4" x14ac:dyDescent="0.25">
      <c r="C72307" s="75"/>
      <c r="D72307" s="74"/>
    </row>
    <row r="72308" spans="3:4" x14ac:dyDescent="0.25">
      <c r="C72308" s="75"/>
      <c r="D72308" s="74"/>
    </row>
    <row r="72309" spans="3:4" x14ac:dyDescent="0.25">
      <c r="C72309" s="75"/>
      <c r="D72309" s="74"/>
    </row>
    <row r="72310" spans="3:4" x14ac:dyDescent="0.25">
      <c r="C72310" s="75"/>
      <c r="D72310" s="74"/>
    </row>
    <row r="72311" spans="3:4" x14ac:dyDescent="0.25">
      <c r="C72311" s="75"/>
      <c r="D72311" s="74"/>
    </row>
    <row r="72312" spans="3:4" x14ac:dyDescent="0.25">
      <c r="C72312" s="75"/>
      <c r="D72312" s="74"/>
    </row>
    <row r="72313" spans="3:4" x14ac:dyDescent="0.25">
      <c r="C72313" s="75"/>
      <c r="D72313" s="74"/>
    </row>
    <row r="72314" spans="3:4" x14ac:dyDescent="0.25">
      <c r="C72314" s="75"/>
      <c r="D72314" s="74"/>
    </row>
    <row r="72315" spans="3:4" x14ac:dyDescent="0.25">
      <c r="C72315" s="75"/>
      <c r="D72315" s="74"/>
    </row>
    <row r="72316" spans="3:4" x14ac:dyDescent="0.25">
      <c r="C72316" s="75"/>
      <c r="D72316" s="74"/>
    </row>
    <row r="72317" spans="3:4" x14ac:dyDescent="0.25">
      <c r="C72317" s="75"/>
      <c r="D72317" s="74"/>
    </row>
    <row r="72318" spans="3:4" x14ac:dyDescent="0.25">
      <c r="C72318" s="75"/>
      <c r="D72318" s="74"/>
    </row>
    <row r="72319" spans="3:4" x14ac:dyDescent="0.25">
      <c r="C72319" s="75"/>
      <c r="D72319" s="74"/>
    </row>
    <row r="72320" spans="3:4" x14ac:dyDescent="0.25">
      <c r="C72320" s="75"/>
      <c r="D72320" s="74"/>
    </row>
    <row r="72321" spans="3:4" x14ac:dyDescent="0.25">
      <c r="C72321" s="75"/>
      <c r="D72321" s="74"/>
    </row>
    <row r="72322" spans="3:4" x14ac:dyDescent="0.25">
      <c r="C72322" s="75"/>
      <c r="D72322" s="74"/>
    </row>
    <row r="72323" spans="3:4" x14ac:dyDescent="0.25">
      <c r="C72323" s="75"/>
      <c r="D72323" s="74"/>
    </row>
    <row r="72324" spans="3:4" x14ac:dyDescent="0.25">
      <c r="C72324" s="75"/>
      <c r="D72324" s="74"/>
    </row>
    <row r="72325" spans="3:4" x14ac:dyDescent="0.25">
      <c r="C72325" s="75"/>
      <c r="D72325" s="74"/>
    </row>
    <row r="72326" spans="3:4" x14ac:dyDescent="0.25">
      <c r="C72326" s="75"/>
      <c r="D72326" s="74"/>
    </row>
    <row r="72327" spans="3:4" x14ac:dyDescent="0.25">
      <c r="C72327" s="75"/>
      <c r="D72327" s="74"/>
    </row>
    <row r="72328" spans="3:4" x14ac:dyDescent="0.25">
      <c r="C72328" s="75"/>
      <c r="D72328" s="74"/>
    </row>
    <row r="72329" spans="3:4" x14ac:dyDescent="0.25">
      <c r="C72329" s="75"/>
      <c r="D72329" s="74"/>
    </row>
    <row r="72330" spans="3:4" x14ac:dyDescent="0.25">
      <c r="C72330" s="75"/>
      <c r="D72330" s="74"/>
    </row>
    <row r="72331" spans="3:4" x14ac:dyDescent="0.25">
      <c r="C72331" s="75"/>
      <c r="D72331" s="74"/>
    </row>
    <row r="72332" spans="3:4" x14ac:dyDescent="0.25">
      <c r="C72332" s="75"/>
      <c r="D72332" s="74"/>
    </row>
    <row r="72333" spans="3:4" x14ac:dyDescent="0.25">
      <c r="C72333" s="75"/>
      <c r="D72333" s="74"/>
    </row>
    <row r="72334" spans="3:4" x14ac:dyDescent="0.25">
      <c r="C72334" s="75"/>
      <c r="D72334" s="74"/>
    </row>
    <row r="72335" spans="3:4" x14ac:dyDescent="0.25">
      <c r="C72335" s="75"/>
      <c r="D72335" s="74"/>
    </row>
    <row r="72336" spans="3:4" x14ac:dyDescent="0.25">
      <c r="C72336" s="75"/>
      <c r="D72336" s="74"/>
    </row>
    <row r="72337" spans="3:4" x14ac:dyDescent="0.25">
      <c r="C72337" s="75"/>
      <c r="D72337" s="74"/>
    </row>
    <row r="72338" spans="3:4" x14ac:dyDescent="0.25">
      <c r="C72338" s="75"/>
      <c r="D72338" s="74"/>
    </row>
    <row r="72339" spans="3:4" x14ac:dyDescent="0.25">
      <c r="C72339" s="75"/>
      <c r="D72339" s="74"/>
    </row>
    <row r="72340" spans="3:4" x14ac:dyDescent="0.25">
      <c r="C72340" s="75"/>
      <c r="D72340" s="74"/>
    </row>
    <row r="72341" spans="3:4" x14ac:dyDescent="0.25">
      <c r="C72341" s="75"/>
      <c r="D72341" s="74"/>
    </row>
    <row r="72342" spans="3:4" x14ac:dyDescent="0.25">
      <c r="C72342" s="75"/>
      <c r="D72342" s="74"/>
    </row>
    <row r="72343" spans="3:4" x14ac:dyDescent="0.25">
      <c r="C72343" s="75"/>
      <c r="D72343" s="74"/>
    </row>
    <row r="72344" spans="3:4" x14ac:dyDescent="0.25">
      <c r="C72344" s="75"/>
      <c r="D72344" s="74"/>
    </row>
    <row r="72345" spans="3:4" x14ac:dyDescent="0.25">
      <c r="C72345" s="75"/>
      <c r="D72345" s="74"/>
    </row>
    <row r="72346" spans="3:4" x14ac:dyDescent="0.25">
      <c r="C72346" s="75"/>
      <c r="D72346" s="74"/>
    </row>
    <row r="72347" spans="3:4" x14ac:dyDescent="0.25">
      <c r="C72347" s="75"/>
      <c r="D72347" s="74"/>
    </row>
    <row r="72348" spans="3:4" x14ac:dyDescent="0.25">
      <c r="C72348" s="75"/>
      <c r="D72348" s="74"/>
    </row>
    <row r="72349" spans="3:4" x14ac:dyDescent="0.25">
      <c r="C72349" s="75"/>
      <c r="D72349" s="74"/>
    </row>
    <row r="72350" spans="3:4" x14ac:dyDescent="0.25">
      <c r="C72350" s="75"/>
      <c r="D72350" s="74"/>
    </row>
    <row r="72351" spans="3:4" x14ac:dyDescent="0.25">
      <c r="C72351" s="75"/>
      <c r="D72351" s="74"/>
    </row>
    <row r="72352" spans="3:4" x14ac:dyDescent="0.25">
      <c r="C72352" s="75"/>
      <c r="D72352" s="74"/>
    </row>
    <row r="72353" spans="3:4" x14ac:dyDescent="0.25">
      <c r="C72353" s="75"/>
      <c r="D72353" s="74"/>
    </row>
    <row r="72354" spans="3:4" x14ac:dyDescent="0.25">
      <c r="C72354" s="75"/>
      <c r="D72354" s="74"/>
    </row>
    <row r="72355" spans="3:4" x14ac:dyDescent="0.25">
      <c r="C72355" s="75"/>
      <c r="D72355" s="74"/>
    </row>
    <row r="72356" spans="3:4" x14ac:dyDescent="0.25">
      <c r="C72356" s="75"/>
      <c r="D72356" s="74"/>
    </row>
    <row r="72357" spans="3:4" x14ac:dyDescent="0.25">
      <c r="C72357" s="75"/>
      <c r="D72357" s="74"/>
    </row>
    <row r="72358" spans="3:4" x14ac:dyDescent="0.25">
      <c r="C72358" s="75"/>
      <c r="D72358" s="74"/>
    </row>
    <row r="72359" spans="3:4" x14ac:dyDescent="0.25">
      <c r="C72359" s="75"/>
      <c r="D72359" s="74"/>
    </row>
    <row r="72360" spans="3:4" x14ac:dyDescent="0.25">
      <c r="C72360" s="75"/>
      <c r="D72360" s="74"/>
    </row>
    <row r="72361" spans="3:4" x14ac:dyDescent="0.25">
      <c r="C72361" s="75"/>
      <c r="D72361" s="74"/>
    </row>
    <row r="72362" spans="3:4" x14ac:dyDescent="0.25">
      <c r="C72362" s="75"/>
      <c r="D72362" s="74"/>
    </row>
    <row r="72363" spans="3:4" x14ac:dyDescent="0.25">
      <c r="C72363" s="75"/>
      <c r="D72363" s="74"/>
    </row>
    <row r="72364" spans="3:4" x14ac:dyDescent="0.25">
      <c r="C72364" s="75"/>
      <c r="D72364" s="74"/>
    </row>
    <row r="72365" spans="3:4" x14ac:dyDescent="0.25">
      <c r="C72365" s="75"/>
      <c r="D72365" s="74"/>
    </row>
    <row r="72366" spans="3:4" x14ac:dyDescent="0.25">
      <c r="C72366" s="75"/>
      <c r="D72366" s="74"/>
    </row>
    <row r="72367" spans="3:4" x14ac:dyDescent="0.25">
      <c r="C72367" s="75"/>
      <c r="D72367" s="74"/>
    </row>
    <row r="72368" spans="3:4" x14ac:dyDescent="0.25">
      <c r="C72368" s="75"/>
      <c r="D72368" s="74"/>
    </row>
    <row r="72369" spans="3:4" x14ac:dyDescent="0.25">
      <c r="C72369" s="75"/>
      <c r="D72369" s="74"/>
    </row>
    <row r="72370" spans="3:4" x14ac:dyDescent="0.25">
      <c r="C72370" s="75"/>
      <c r="D72370" s="74"/>
    </row>
    <row r="72371" spans="3:4" x14ac:dyDescent="0.25">
      <c r="C72371" s="75"/>
      <c r="D72371" s="74"/>
    </row>
    <row r="72372" spans="3:4" x14ac:dyDescent="0.25">
      <c r="C72372" s="75"/>
      <c r="D72372" s="74"/>
    </row>
    <row r="72373" spans="3:4" x14ac:dyDescent="0.25">
      <c r="C72373" s="75"/>
      <c r="D72373" s="74"/>
    </row>
    <row r="72374" spans="3:4" x14ac:dyDescent="0.25">
      <c r="C72374" s="75"/>
      <c r="D72374" s="74"/>
    </row>
    <row r="72375" spans="3:4" x14ac:dyDescent="0.25">
      <c r="C72375" s="75"/>
      <c r="D72375" s="74"/>
    </row>
    <row r="72376" spans="3:4" x14ac:dyDescent="0.25">
      <c r="C72376" s="75"/>
      <c r="D72376" s="74"/>
    </row>
    <row r="72377" spans="3:4" x14ac:dyDescent="0.25">
      <c r="C72377" s="75"/>
      <c r="D72377" s="74"/>
    </row>
    <row r="72378" spans="3:4" x14ac:dyDescent="0.25">
      <c r="C72378" s="75"/>
      <c r="D72378" s="74"/>
    </row>
    <row r="72379" spans="3:4" x14ac:dyDescent="0.25">
      <c r="C72379" s="75"/>
      <c r="D72379" s="74"/>
    </row>
    <row r="72380" spans="3:4" x14ac:dyDescent="0.25">
      <c r="C72380" s="75"/>
      <c r="D72380" s="74"/>
    </row>
    <row r="72381" spans="3:4" x14ac:dyDescent="0.25">
      <c r="C72381" s="75"/>
      <c r="D72381" s="74"/>
    </row>
    <row r="72382" spans="3:4" x14ac:dyDescent="0.25">
      <c r="C72382" s="75"/>
      <c r="D72382" s="74"/>
    </row>
    <row r="72383" spans="3:4" x14ac:dyDescent="0.25">
      <c r="C72383" s="75"/>
      <c r="D72383" s="74"/>
    </row>
    <row r="72384" spans="3:4" x14ac:dyDescent="0.25">
      <c r="C72384" s="75"/>
      <c r="D72384" s="74"/>
    </row>
    <row r="72385" spans="3:4" x14ac:dyDescent="0.25">
      <c r="C72385" s="75"/>
      <c r="D72385" s="74"/>
    </row>
    <row r="72386" spans="3:4" x14ac:dyDescent="0.25">
      <c r="C72386" s="75"/>
      <c r="D72386" s="74"/>
    </row>
    <row r="72387" spans="3:4" x14ac:dyDescent="0.25">
      <c r="C72387" s="75"/>
      <c r="D72387" s="74"/>
    </row>
    <row r="72388" spans="3:4" x14ac:dyDescent="0.25">
      <c r="C72388" s="75"/>
      <c r="D72388" s="74"/>
    </row>
    <row r="72389" spans="3:4" x14ac:dyDescent="0.25">
      <c r="C72389" s="75"/>
      <c r="D72389" s="74"/>
    </row>
    <row r="72390" spans="3:4" x14ac:dyDescent="0.25">
      <c r="C72390" s="75"/>
      <c r="D72390" s="74"/>
    </row>
    <row r="72391" spans="3:4" x14ac:dyDescent="0.25">
      <c r="C72391" s="75"/>
      <c r="D72391" s="74"/>
    </row>
    <row r="72392" spans="3:4" x14ac:dyDescent="0.25">
      <c r="C72392" s="75"/>
      <c r="D72392" s="74"/>
    </row>
    <row r="72393" spans="3:4" x14ac:dyDescent="0.25">
      <c r="C72393" s="75"/>
      <c r="D72393" s="74"/>
    </row>
    <row r="72394" spans="3:4" x14ac:dyDescent="0.25">
      <c r="C72394" s="75"/>
      <c r="D72394" s="74"/>
    </row>
    <row r="72395" spans="3:4" x14ac:dyDescent="0.25">
      <c r="C72395" s="75"/>
      <c r="D72395" s="74"/>
    </row>
    <row r="72396" spans="3:4" x14ac:dyDescent="0.25">
      <c r="C72396" s="75"/>
      <c r="D72396" s="74"/>
    </row>
    <row r="72397" spans="3:4" x14ac:dyDescent="0.25">
      <c r="C72397" s="75"/>
      <c r="D72397" s="74"/>
    </row>
    <row r="72398" spans="3:4" x14ac:dyDescent="0.25">
      <c r="C72398" s="75"/>
      <c r="D72398" s="74"/>
    </row>
    <row r="72399" spans="3:4" x14ac:dyDescent="0.25">
      <c r="C72399" s="75"/>
      <c r="D72399" s="74"/>
    </row>
    <row r="72400" spans="3:4" x14ac:dyDescent="0.25">
      <c r="C72400" s="75"/>
      <c r="D72400" s="74"/>
    </row>
    <row r="72401" spans="3:4" x14ac:dyDescent="0.25">
      <c r="C72401" s="75"/>
      <c r="D72401" s="74"/>
    </row>
    <row r="72402" spans="3:4" x14ac:dyDescent="0.25">
      <c r="C72402" s="75"/>
      <c r="D72402" s="74"/>
    </row>
    <row r="72403" spans="3:4" x14ac:dyDescent="0.25">
      <c r="C72403" s="75"/>
      <c r="D72403" s="74"/>
    </row>
    <row r="72404" spans="3:4" x14ac:dyDescent="0.25">
      <c r="C72404" s="75"/>
      <c r="D72404" s="74"/>
    </row>
    <row r="72405" spans="3:4" x14ac:dyDescent="0.25">
      <c r="C72405" s="75"/>
      <c r="D72405" s="74"/>
    </row>
    <row r="72406" spans="3:4" x14ac:dyDescent="0.25">
      <c r="C72406" s="75"/>
      <c r="D72406" s="74"/>
    </row>
    <row r="72407" spans="3:4" x14ac:dyDescent="0.25">
      <c r="C72407" s="75"/>
      <c r="D72407" s="74"/>
    </row>
    <row r="72408" spans="3:4" x14ac:dyDescent="0.25">
      <c r="C72408" s="75"/>
      <c r="D72408" s="74"/>
    </row>
    <row r="72409" spans="3:4" x14ac:dyDescent="0.25">
      <c r="C72409" s="75"/>
      <c r="D72409" s="74"/>
    </row>
    <row r="72410" spans="3:4" x14ac:dyDescent="0.25">
      <c r="C72410" s="75"/>
      <c r="D72410" s="74"/>
    </row>
    <row r="72411" spans="3:4" x14ac:dyDescent="0.25">
      <c r="C72411" s="75"/>
      <c r="D72411" s="74"/>
    </row>
    <row r="72412" spans="3:4" x14ac:dyDescent="0.25">
      <c r="C72412" s="75"/>
      <c r="D72412" s="74"/>
    </row>
    <row r="72413" spans="3:4" x14ac:dyDescent="0.25">
      <c r="C72413" s="75"/>
      <c r="D72413" s="74"/>
    </row>
    <row r="72414" spans="3:4" x14ac:dyDescent="0.25">
      <c r="C72414" s="75"/>
      <c r="D72414" s="74"/>
    </row>
    <row r="72415" spans="3:4" x14ac:dyDescent="0.25">
      <c r="C72415" s="75"/>
      <c r="D72415" s="74"/>
    </row>
    <row r="72416" spans="3:4" x14ac:dyDescent="0.25">
      <c r="C72416" s="75"/>
      <c r="D72416" s="74"/>
    </row>
    <row r="72417" spans="3:4" x14ac:dyDescent="0.25">
      <c r="C72417" s="75"/>
      <c r="D72417" s="74"/>
    </row>
    <row r="72418" spans="3:4" x14ac:dyDescent="0.25">
      <c r="C72418" s="75"/>
      <c r="D72418" s="74"/>
    </row>
    <row r="72419" spans="3:4" x14ac:dyDescent="0.25">
      <c r="C72419" s="75"/>
      <c r="D72419" s="74"/>
    </row>
    <row r="72420" spans="3:4" x14ac:dyDescent="0.25">
      <c r="C72420" s="75"/>
      <c r="D72420" s="74"/>
    </row>
    <row r="72421" spans="3:4" x14ac:dyDescent="0.25">
      <c r="C72421" s="75"/>
      <c r="D72421" s="74"/>
    </row>
    <row r="72422" spans="3:4" x14ac:dyDescent="0.25">
      <c r="C72422" s="75"/>
      <c r="D72422" s="74"/>
    </row>
    <row r="72423" spans="3:4" x14ac:dyDescent="0.25">
      <c r="C72423" s="75"/>
      <c r="D72423" s="74"/>
    </row>
    <row r="72424" spans="3:4" x14ac:dyDescent="0.25">
      <c r="C72424" s="75"/>
      <c r="D72424" s="74"/>
    </row>
    <row r="72425" spans="3:4" x14ac:dyDescent="0.25">
      <c r="C72425" s="75"/>
      <c r="D72425" s="74"/>
    </row>
    <row r="72426" spans="3:4" x14ac:dyDescent="0.25">
      <c r="C72426" s="75"/>
      <c r="D72426" s="74"/>
    </row>
    <row r="72427" spans="3:4" x14ac:dyDescent="0.25">
      <c r="C72427" s="75"/>
      <c r="D72427" s="74"/>
    </row>
    <row r="72428" spans="3:4" x14ac:dyDescent="0.25">
      <c r="C72428" s="75"/>
      <c r="D72428" s="74"/>
    </row>
    <row r="72429" spans="3:4" x14ac:dyDescent="0.25">
      <c r="C72429" s="75"/>
      <c r="D72429" s="74"/>
    </row>
    <row r="72430" spans="3:4" x14ac:dyDescent="0.25">
      <c r="C72430" s="75"/>
      <c r="D72430" s="74"/>
    </row>
    <row r="72431" spans="3:4" x14ac:dyDescent="0.25">
      <c r="C72431" s="75"/>
      <c r="D72431" s="74"/>
    </row>
    <row r="72432" spans="3:4" x14ac:dyDescent="0.25">
      <c r="C72432" s="75"/>
      <c r="D72432" s="74"/>
    </row>
    <row r="72433" spans="3:4" x14ac:dyDescent="0.25">
      <c r="C72433" s="75"/>
      <c r="D72433" s="74"/>
    </row>
    <row r="72434" spans="3:4" x14ac:dyDescent="0.25">
      <c r="C72434" s="75"/>
      <c r="D72434" s="74"/>
    </row>
    <row r="72435" spans="3:4" x14ac:dyDescent="0.25">
      <c r="C72435" s="75"/>
      <c r="D72435" s="74"/>
    </row>
    <row r="72436" spans="3:4" x14ac:dyDescent="0.25">
      <c r="C72436" s="75"/>
      <c r="D72436" s="74"/>
    </row>
    <row r="72437" spans="3:4" x14ac:dyDescent="0.25">
      <c r="C72437" s="75"/>
      <c r="D72437" s="74"/>
    </row>
    <row r="72438" spans="3:4" x14ac:dyDescent="0.25">
      <c r="C72438" s="75"/>
      <c r="D72438" s="74"/>
    </row>
    <row r="72439" spans="3:4" x14ac:dyDescent="0.25">
      <c r="C72439" s="75"/>
      <c r="D72439" s="74"/>
    </row>
    <row r="72440" spans="3:4" x14ac:dyDescent="0.25">
      <c r="C72440" s="75"/>
      <c r="D72440" s="74"/>
    </row>
    <row r="72441" spans="3:4" x14ac:dyDescent="0.25">
      <c r="C72441" s="75"/>
      <c r="D72441" s="74"/>
    </row>
    <row r="72442" spans="3:4" x14ac:dyDescent="0.25">
      <c r="C72442" s="75"/>
      <c r="D72442" s="74"/>
    </row>
    <row r="72443" spans="3:4" x14ac:dyDescent="0.25">
      <c r="C72443" s="75"/>
      <c r="D72443" s="74"/>
    </row>
    <row r="72444" spans="3:4" x14ac:dyDescent="0.25">
      <c r="C72444" s="75"/>
      <c r="D72444" s="74"/>
    </row>
    <row r="72445" spans="3:4" x14ac:dyDescent="0.25">
      <c r="C72445" s="75"/>
      <c r="D72445" s="74"/>
    </row>
    <row r="72446" spans="3:4" x14ac:dyDescent="0.25">
      <c r="C72446" s="75"/>
      <c r="D72446" s="74"/>
    </row>
    <row r="72447" spans="3:4" x14ac:dyDescent="0.25">
      <c r="C72447" s="75"/>
      <c r="D72447" s="74"/>
    </row>
    <row r="72448" spans="3:4" x14ac:dyDescent="0.25">
      <c r="C72448" s="75"/>
      <c r="D72448" s="74"/>
    </row>
    <row r="72449" spans="3:4" x14ac:dyDescent="0.25">
      <c r="C72449" s="75"/>
      <c r="D72449" s="74"/>
    </row>
    <row r="72450" spans="3:4" x14ac:dyDescent="0.25">
      <c r="C72450" s="75"/>
      <c r="D72450" s="74"/>
    </row>
    <row r="72451" spans="3:4" x14ac:dyDescent="0.25">
      <c r="C72451" s="75"/>
      <c r="D72451" s="74"/>
    </row>
    <row r="72452" spans="3:4" x14ac:dyDescent="0.25">
      <c r="C72452" s="75"/>
      <c r="D72452" s="74"/>
    </row>
    <row r="72453" spans="3:4" x14ac:dyDescent="0.25">
      <c r="C72453" s="75"/>
      <c r="D72453" s="74"/>
    </row>
    <row r="72454" spans="3:4" x14ac:dyDescent="0.25">
      <c r="C72454" s="75"/>
      <c r="D72454" s="74"/>
    </row>
    <row r="72455" spans="3:4" x14ac:dyDescent="0.25">
      <c r="C72455" s="75"/>
      <c r="D72455" s="74"/>
    </row>
    <row r="72456" spans="3:4" x14ac:dyDescent="0.25">
      <c r="C72456" s="75"/>
      <c r="D72456" s="74"/>
    </row>
    <row r="72457" spans="3:4" x14ac:dyDescent="0.25">
      <c r="C72457" s="75"/>
      <c r="D72457" s="74"/>
    </row>
    <row r="72458" spans="3:4" x14ac:dyDescent="0.25">
      <c r="C72458" s="75"/>
      <c r="D72458" s="74"/>
    </row>
    <row r="72459" spans="3:4" x14ac:dyDescent="0.25">
      <c r="C72459" s="75"/>
      <c r="D72459" s="74"/>
    </row>
    <row r="72460" spans="3:4" x14ac:dyDescent="0.25">
      <c r="C72460" s="75"/>
      <c r="D72460" s="74"/>
    </row>
    <row r="72461" spans="3:4" x14ac:dyDescent="0.25">
      <c r="C72461" s="75"/>
      <c r="D72461" s="74"/>
    </row>
    <row r="72462" spans="3:4" x14ac:dyDescent="0.25">
      <c r="C72462" s="75"/>
      <c r="D72462" s="74"/>
    </row>
    <row r="72463" spans="3:4" x14ac:dyDescent="0.25">
      <c r="C72463" s="75"/>
      <c r="D72463" s="74"/>
    </row>
    <row r="72464" spans="3:4" x14ac:dyDescent="0.25">
      <c r="C72464" s="75"/>
      <c r="D72464" s="74"/>
    </row>
    <row r="72465" spans="3:4" x14ac:dyDescent="0.25">
      <c r="C72465" s="75"/>
      <c r="D72465" s="74"/>
    </row>
    <row r="72466" spans="3:4" x14ac:dyDescent="0.25">
      <c r="C72466" s="75"/>
      <c r="D72466" s="74"/>
    </row>
    <row r="72467" spans="3:4" x14ac:dyDescent="0.25">
      <c r="C72467" s="75"/>
      <c r="D72467" s="74"/>
    </row>
    <row r="72468" spans="3:4" x14ac:dyDescent="0.25">
      <c r="C72468" s="75"/>
      <c r="D72468" s="74"/>
    </row>
    <row r="72469" spans="3:4" x14ac:dyDescent="0.25">
      <c r="C72469" s="75"/>
      <c r="D72469" s="74"/>
    </row>
    <row r="72470" spans="3:4" x14ac:dyDescent="0.25">
      <c r="C72470" s="75"/>
      <c r="D72470" s="74"/>
    </row>
    <row r="72471" spans="3:4" x14ac:dyDescent="0.25">
      <c r="C72471" s="75"/>
      <c r="D72471" s="74"/>
    </row>
    <row r="72472" spans="3:4" x14ac:dyDescent="0.25">
      <c r="C72472" s="75"/>
      <c r="D72472" s="74"/>
    </row>
    <row r="72473" spans="3:4" x14ac:dyDescent="0.25">
      <c r="C72473" s="75"/>
      <c r="D72473" s="74"/>
    </row>
    <row r="72474" spans="3:4" x14ac:dyDescent="0.25">
      <c r="C72474" s="75"/>
      <c r="D72474" s="74"/>
    </row>
    <row r="72475" spans="3:4" x14ac:dyDescent="0.25">
      <c r="C72475" s="75"/>
      <c r="D72475" s="74"/>
    </row>
    <row r="72476" spans="3:4" x14ac:dyDescent="0.25">
      <c r="C72476" s="75"/>
      <c r="D72476" s="74"/>
    </row>
    <row r="72477" spans="3:4" x14ac:dyDescent="0.25">
      <c r="C72477" s="75"/>
      <c r="D72477" s="74"/>
    </row>
    <row r="72478" spans="3:4" x14ac:dyDescent="0.25">
      <c r="C72478" s="75"/>
      <c r="D72478" s="74"/>
    </row>
    <row r="72479" spans="3:4" x14ac:dyDescent="0.25">
      <c r="C72479" s="75"/>
      <c r="D72479" s="74"/>
    </row>
    <row r="72480" spans="3:4" x14ac:dyDescent="0.25">
      <c r="C72480" s="75"/>
      <c r="D72480" s="74"/>
    </row>
    <row r="72481" spans="3:4" x14ac:dyDescent="0.25">
      <c r="C72481" s="75"/>
      <c r="D72481" s="74"/>
    </row>
    <row r="72482" spans="3:4" x14ac:dyDescent="0.25">
      <c r="C72482" s="75"/>
      <c r="D72482" s="74"/>
    </row>
    <row r="72483" spans="3:4" x14ac:dyDescent="0.25">
      <c r="C72483" s="75"/>
      <c r="D72483" s="74"/>
    </row>
    <row r="72484" spans="3:4" x14ac:dyDescent="0.25">
      <c r="C72484" s="75"/>
      <c r="D72484" s="74"/>
    </row>
    <row r="72485" spans="3:4" x14ac:dyDescent="0.25">
      <c r="C72485" s="75"/>
      <c r="D72485" s="74"/>
    </row>
    <row r="72486" spans="3:4" x14ac:dyDescent="0.25">
      <c r="C72486" s="75"/>
      <c r="D72486" s="74"/>
    </row>
    <row r="72487" spans="3:4" x14ac:dyDescent="0.25">
      <c r="C72487" s="75"/>
      <c r="D72487" s="74"/>
    </row>
    <row r="72488" spans="3:4" x14ac:dyDescent="0.25">
      <c r="C72488" s="75"/>
      <c r="D72488" s="74"/>
    </row>
    <row r="72489" spans="3:4" x14ac:dyDescent="0.25">
      <c r="C72489" s="75"/>
      <c r="D72489" s="74"/>
    </row>
    <row r="72490" spans="3:4" x14ac:dyDescent="0.25">
      <c r="C72490" s="75"/>
      <c r="D72490" s="74"/>
    </row>
    <row r="72491" spans="3:4" x14ac:dyDescent="0.25">
      <c r="C72491" s="75"/>
      <c r="D72491" s="74"/>
    </row>
    <row r="72492" spans="3:4" x14ac:dyDescent="0.25">
      <c r="C72492" s="75"/>
      <c r="D72492" s="74"/>
    </row>
    <row r="72493" spans="3:4" x14ac:dyDescent="0.25">
      <c r="C72493" s="75"/>
      <c r="D72493" s="74"/>
    </row>
    <row r="72494" spans="3:4" x14ac:dyDescent="0.25">
      <c r="C72494" s="75"/>
      <c r="D72494" s="74"/>
    </row>
    <row r="72495" spans="3:4" x14ac:dyDescent="0.25">
      <c r="C72495" s="75"/>
      <c r="D72495" s="74"/>
    </row>
    <row r="72496" spans="3:4" x14ac:dyDescent="0.25">
      <c r="C72496" s="75"/>
      <c r="D72496" s="74"/>
    </row>
    <row r="72497" spans="3:4" x14ac:dyDescent="0.25">
      <c r="C72497" s="75"/>
      <c r="D72497" s="74"/>
    </row>
    <row r="72498" spans="3:4" x14ac:dyDescent="0.25">
      <c r="C72498" s="75"/>
      <c r="D72498" s="74"/>
    </row>
    <row r="72499" spans="3:4" x14ac:dyDescent="0.25">
      <c r="C72499" s="75"/>
      <c r="D72499" s="74"/>
    </row>
    <row r="72500" spans="3:4" x14ac:dyDescent="0.25">
      <c r="C72500" s="75"/>
      <c r="D72500" s="74"/>
    </row>
    <row r="72501" spans="3:4" x14ac:dyDescent="0.25">
      <c r="C72501" s="75"/>
      <c r="D72501" s="74"/>
    </row>
    <row r="72502" spans="3:4" x14ac:dyDescent="0.25">
      <c r="C72502" s="75"/>
      <c r="D72502" s="74"/>
    </row>
    <row r="72503" spans="3:4" x14ac:dyDescent="0.25">
      <c r="C72503" s="75"/>
      <c r="D72503" s="74"/>
    </row>
    <row r="72504" spans="3:4" x14ac:dyDescent="0.25">
      <c r="C72504" s="75"/>
      <c r="D72504" s="74"/>
    </row>
    <row r="72505" spans="3:4" x14ac:dyDescent="0.25">
      <c r="C72505" s="75"/>
      <c r="D72505" s="74"/>
    </row>
    <row r="72506" spans="3:4" x14ac:dyDescent="0.25">
      <c r="C72506" s="75"/>
      <c r="D72506" s="74"/>
    </row>
    <row r="72507" spans="3:4" x14ac:dyDescent="0.25">
      <c r="C72507" s="75"/>
      <c r="D72507" s="74"/>
    </row>
    <row r="72508" spans="3:4" x14ac:dyDescent="0.25">
      <c r="C72508" s="75"/>
      <c r="D72508" s="74"/>
    </row>
    <row r="72509" spans="3:4" x14ac:dyDescent="0.25">
      <c r="C72509" s="75"/>
      <c r="D72509" s="74"/>
    </row>
    <row r="72510" spans="3:4" x14ac:dyDescent="0.25">
      <c r="C72510" s="75"/>
      <c r="D72510" s="74"/>
    </row>
    <row r="72511" spans="3:4" x14ac:dyDescent="0.25">
      <c r="C72511" s="75"/>
      <c r="D72511" s="74"/>
    </row>
    <row r="72512" spans="3:4" x14ac:dyDescent="0.25">
      <c r="C72512" s="75"/>
      <c r="D72512" s="74"/>
    </row>
    <row r="72513" spans="3:4" x14ac:dyDescent="0.25">
      <c r="C72513" s="75"/>
      <c r="D72513" s="74"/>
    </row>
    <row r="72514" spans="3:4" x14ac:dyDescent="0.25">
      <c r="C72514" s="75"/>
      <c r="D72514" s="74"/>
    </row>
    <row r="72515" spans="3:4" x14ac:dyDescent="0.25">
      <c r="C72515" s="75"/>
      <c r="D72515" s="74"/>
    </row>
    <row r="72516" spans="3:4" x14ac:dyDescent="0.25">
      <c r="C72516" s="75"/>
      <c r="D72516" s="74"/>
    </row>
    <row r="72517" spans="3:4" x14ac:dyDescent="0.25">
      <c r="C72517" s="75"/>
      <c r="D72517" s="74"/>
    </row>
    <row r="72518" spans="3:4" x14ac:dyDescent="0.25">
      <c r="C72518" s="75"/>
      <c r="D72518" s="74"/>
    </row>
    <row r="72519" spans="3:4" x14ac:dyDescent="0.25">
      <c r="C72519" s="75"/>
      <c r="D72519" s="74"/>
    </row>
    <row r="72520" spans="3:4" x14ac:dyDescent="0.25">
      <c r="C72520" s="75"/>
      <c r="D72520" s="74"/>
    </row>
    <row r="72521" spans="3:4" x14ac:dyDescent="0.25">
      <c r="C72521" s="75"/>
      <c r="D72521" s="74"/>
    </row>
    <row r="72522" spans="3:4" x14ac:dyDescent="0.25">
      <c r="C72522" s="75"/>
      <c r="D72522" s="74"/>
    </row>
    <row r="72523" spans="3:4" x14ac:dyDescent="0.25">
      <c r="C72523" s="75"/>
      <c r="D72523" s="74"/>
    </row>
    <row r="72524" spans="3:4" x14ac:dyDescent="0.25">
      <c r="C72524" s="75"/>
      <c r="D72524" s="74"/>
    </row>
    <row r="72525" spans="3:4" x14ac:dyDescent="0.25">
      <c r="C72525" s="75"/>
      <c r="D72525" s="74"/>
    </row>
    <row r="72526" spans="3:4" x14ac:dyDescent="0.25">
      <c r="C72526" s="75"/>
      <c r="D72526" s="74"/>
    </row>
    <row r="72527" spans="3:4" x14ac:dyDescent="0.25">
      <c r="C72527" s="75"/>
      <c r="D72527" s="74"/>
    </row>
    <row r="72528" spans="3:4" x14ac:dyDescent="0.25">
      <c r="C72528" s="75"/>
      <c r="D72528" s="74"/>
    </row>
    <row r="72529" spans="3:4" x14ac:dyDescent="0.25">
      <c r="C72529" s="75"/>
      <c r="D72529" s="74"/>
    </row>
    <row r="72530" spans="3:4" x14ac:dyDescent="0.25">
      <c r="C72530" s="75"/>
      <c r="D72530" s="74"/>
    </row>
    <row r="72531" spans="3:4" x14ac:dyDescent="0.25">
      <c r="C72531" s="75"/>
      <c r="D72531" s="74"/>
    </row>
    <row r="72532" spans="3:4" x14ac:dyDescent="0.25">
      <c r="C72532" s="75"/>
      <c r="D72532" s="74"/>
    </row>
    <row r="72533" spans="3:4" x14ac:dyDescent="0.25">
      <c r="C72533" s="75"/>
      <c r="D72533" s="74"/>
    </row>
    <row r="72534" spans="3:4" x14ac:dyDescent="0.25">
      <c r="C72534" s="75"/>
      <c r="D72534" s="74"/>
    </row>
    <row r="72535" spans="3:4" x14ac:dyDescent="0.25">
      <c r="C72535" s="75"/>
      <c r="D72535" s="74"/>
    </row>
    <row r="72536" spans="3:4" x14ac:dyDescent="0.25">
      <c r="C72536" s="75"/>
      <c r="D72536" s="74"/>
    </row>
    <row r="72537" spans="3:4" x14ac:dyDescent="0.25">
      <c r="C72537" s="75"/>
      <c r="D72537" s="74"/>
    </row>
    <row r="72538" spans="3:4" x14ac:dyDescent="0.25">
      <c r="C72538" s="75"/>
      <c r="D72538" s="74"/>
    </row>
    <row r="72539" spans="3:4" x14ac:dyDescent="0.25">
      <c r="C72539" s="75"/>
      <c r="D72539" s="74"/>
    </row>
    <row r="72540" spans="3:4" x14ac:dyDescent="0.25">
      <c r="C72540" s="75"/>
      <c r="D72540" s="74"/>
    </row>
    <row r="72541" spans="3:4" x14ac:dyDescent="0.25">
      <c r="C72541" s="75"/>
      <c r="D72541" s="74"/>
    </row>
    <row r="72542" spans="3:4" x14ac:dyDescent="0.25">
      <c r="C72542" s="75"/>
      <c r="D72542" s="74"/>
    </row>
    <row r="72543" spans="3:4" x14ac:dyDescent="0.25">
      <c r="C72543" s="75"/>
      <c r="D72543" s="74"/>
    </row>
    <row r="72544" spans="3:4" x14ac:dyDescent="0.25">
      <c r="C72544" s="75"/>
      <c r="D72544" s="74"/>
    </row>
    <row r="72545" spans="3:4" x14ac:dyDescent="0.25">
      <c r="C72545" s="75"/>
      <c r="D72545" s="74"/>
    </row>
    <row r="72546" spans="3:4" x14ac:dyDescent="0.25">
      <c r="C72546" s="75"/>
      <c r="D72546" s="74"/>
    </row>
    <row r="72547" spans="3:4" x14ac:dyDescent="0.25">
      <c r="C72547" s="75"/>
      <c r="D72547" s="74"/>
    </row>
    <row r="72548" spans="3:4" x14ac:dyDescent="0.25">
      <c r="C72548" s="75"/>
      <c r="D72548" s="74"/>
    </row>
    <row r="72549" spans="3:4" x14ac:dyDescent="0.25">
      <c r="C72549" s="75"/>
      <c r="D72549" s="74"/>
    </row>
    <row r="72550" spans="3:4" x14ac:dyDescent="0.25">
      <c r="C72550" s="75"/>
      <c r="D72550" s="74"/>
    </row>
    <row r="72551" spans="3:4" x14ac:dyDescent="0.25">
      <c r="C72551" s="75"/>
      <c r="D72551" s="74"/>
    </row>
    <row r="72552" spans="3:4" x14ac:dyDescent="0.25">
      <c r="C72552" s="75"/>
      <c r="D72552" s="74"/>
    </row>
    <row r="72553" spans="3:4" x14ac:dyDescent="0.25">
      <c r="C72553" s="75"/>
      <c r="D72553" s="74"/>
    </row>
    <row r="72554" spans="3:4" x14ac:dyDescent="0.25">
      <c r="C72554" s="75"/>
      <c r="D72554" s="74"/>
    </row>
    <row r="72555" spans="3:4" x14ac:dyDescent="0.25">
      <c r="C72555" s="75"/>
      <c r="D72555" s="74"/>
    </row>
    <row r="72556" spans="3:4" x14ac:dyDescent="0.25">
      <c r="C72556" s="75"/>
      <c r="D72556" s="74"/>
    </row>
    <row r="72557" spans="3:4" x14ac:dyDescent="0.25">
      <c r="C72557" s="75"/>
      <c r="D72557" s="74"/>
    </row>
    <row r="72558" spans="3:4" x14ac:dyDescent="0.25">
      <c r="C72558" s="75"/>
      <c r="D72558" s="74"/>
    </row>
    <row r="72559" spans="3:4" x14ac:dyDescent="0.25">
      <c r="C72559" s="75"/>
      <c r="D72559" s="74"/>
    </row>
    <row r="72560" spans="3:4" x14ac:dyDescent="0.25">
      <c r="C72560" s="75"/>
      <c r="D72560" s="74"/>
    </row>
    <row r="72561" spans="3:4" x14ac:dyDescent="0.25">
      <c r="C72561" s="75"/>
      <c r="D72561" s="74"/>
    </row>
    <row r="72562" spans="3:4" x14ac:dyDescent="0.25">
      <c r="C72562" s="75"/>
      <c r="D72562" s="74"/>
    </row>
    <row r="72563" spans="3:4" x14ac:dyDescent="0.25">
      <c r="C72563" s="75"/>
      <c r="D72563" s="74"/>
    </row>
    <row r="72564" spans="3:4" x14ac:dyDescent="0.25">
      <c r="C72564" s="75"/>
      <c r="D72564" s="74"/>
    </row>
    <row r="72565" spans="3:4" x14ac:dyDescent="0.25">
      <c r="C72565" s="75"/>
      <c r="D72565" s="74"/>
    </row>
    <row r="72566" spans="3:4" x14ac:dyDescent="0.25">
      <c r="C72566" s="75"/>
      <c r="D72566" s="74"/>
    </row>
    <row r="72567" spans="3:4" x14ac:dyDescent="0.25">
      <c r="C72567" s="75"/>
      <c r="D72567" s="74"/>
    </row>
    <row r="72568" spans="3:4" x14ac:dyDescent="0.25">
      <c r="C72568" s="75"/>
      <c r="D72568" s="74"/>
    </row>
    <row r="72569" spans="3:4" x14ac:dyDescent="0.25">
      <c r="C72569" s="75"/>
      <c r="D72569" s="74"/>
    </row>
    <row r="72570" spans="3:4" x14ac:dyDescent="0.25">
      <c r="C72570" s="75"/>
      <c r="D72570" s="74"/>
    </row>
    <row r="72571" spans="3:4" x14ac:dyDescent="0.25">
      <c r="C72571" s="75"/>
      <c r="D72571" s="74"/>
    </row>
    <row r="72572" spans="3:4" x14ac:dyDescent="0.25">
      <c r="C72572" s="75"/>
      <c r="D72572" s="74"/>
    </row>
    <row r="72573" spans="3:4" x14ac:dyDescent="0.25">
      <c r="C72573" s="75"/>
      <c r="D72573" s="74"/>
    </row>
    <row r="72574" spans="3:4" x14ac:dyDescent="0.25">
      <c r="C72574" s="75"/>
      <c r="D72574" s="74"/>
    </row>
    <row r="72575" spans="3:4" x14ac:dyDescent="0.25">
      <c r="C72575" s="75"/>
      <c r="D72575" s="74"/>
    </row>
    <row r="72576" spans="3:4" x14ac:dyDescent="0.25">
      <c r="C72576" s="75"/>
      <c r="D72576" s="74"/>
    </row>
    <row r="72577" spans="3:4" x14ac:dyDescent="0.25">
      <c r="C72577" s="75"/>
      <c r="D72577" s="74"/>
    </row>
    <row r="72578" spans="3:4" x14ac:dyDescent="0.25">
      <c r="C72578" s="75"/>
      <c r="D72578" s="74"/>
    </row>
    <row r="72579" spans="3:4" x14ac:dyDescent="0.25">
      <c r="C72579" s="75"/>
      <c r="D72579" s="74"/>
    </row>
    <row r="72580" spans="3:4" x14ac:dyDescent="0.25">
      <c r="C72580" s="75"/>
      <c r="D72580" s="74"/>
    </row>
    <row r="72581" spans="3:4" x14ac:dyDescent="0.25">
      <c r="C72581" s="75"/>
      <c r="D72581" s="74"/>
    </row>
    <row r="72582" spans="3:4" x14ac:dyDescent="0.25">
      <c r="C72582" s="75"/>
      <c r="D72582" s="74"/>
    </row>
    <row r="72583" spans="3:4" x14ac:dyDescent="0.25">
      <c r="C72583" s="75"/>
      <c r="D72583" s="74"/>
    </row>
    <row r="72584" spans="3:4" x14ac:dyDescent="0.25">
      <c r="C72584" s="75"/>
      <c r="D72584" s="74"/>
    </row>
    <row r="72585" spans="3:4" x14ac:dyDescent="0.25">
      <c r="C72585" s="75"/>
      <c r="D72585" s="74"/>
    </row>
    <row r="72586" spans="3:4" x14ac:dyDescent="0.25">
      <c r="C72586" s="75"/>
      <c r="D72586" s="74"/>
    </row>
    <row r="72587" spans="3:4" x14ac:dyDescent="0.25">
      <c r="C72587" s="75"/>
      <c r="D72587" s="74"/>
    </row>
    <row r="72588" spans="3:4" x14ac:dyDescent="0.25">
      <c r="C72588" s="75"/>
      <c r="D72588" s="74"/>
    </row>
    <row r="72589" spans="3:4" x14ac:dyDescent="0.25">
      <c r="C72589" s="75"/>
      <c r="D72589" s="74"/>
    </row>
    <row r="72590" spans="3:4" x14ac:dyDescent="0.25">
      <c r="C72590" s="75"/>
      <c r="D72590" s="74"/>
    </row>
    <row r="72591" spans="3:4" x14ac:dyDescent="0.25">
      <c r="C72591" s="75"/>
      <c r="D72591" s="74"/>
    </row>
    <row r="72592" spans="3:4" x14ac:dyDescent="0.25">
      <c r="C72592" s="75"/>
      <c r="D72592" s="74"/>
    </row>
    <row r="72593" spans="3:4" x14ac:dyDescent="0.25">
      <c r="C72593" s="75"/>
      <c r="D72593" s="74"/>
    </row>
    <row r="72594" spans="3:4" x14ac:dyDescent="0.25">
      <c r="C72594" s="75"/>
      <c r="D72594" s="74"/>
    </row>
    <row r="72595" spans="3:4" x14ac:dyDescent="0.25">
      <c r="C72595" s="75"/>
      <c r="D72595" s="74"/>
    </row>
    <row r="72596" spans="3:4" x14ac:dyDescent="0.25">
      <c r="C72596" s="75"/>
      <c r="D72596" s="74"/>
    </row>
    <row r="72597" spans="3:4" x14ac:dyDescent="0.25">
      <c r="C72597" s="75"/>
      <c r="D72597" s="74"/>
    </row>
    <row r="72598" spans="3:4" x14ac:dyDescent="0.25">
      <c r="C72598" s="75"/>
      <c r="D72598" s="74"/>
    </row>
    <row r="72599" spans="3:4" x14ac:dyDescent="0.25">
      <c r="C72599" s="75"/>
      <c r="D72599" s="74"/>
    </row>
    <row r="72600" spans="3:4" x14ac:dyDescent="0.25">
      <c r="C72600" s="75"/>
      <c r="D72600" s="74"/>
    </row>
    <row r="72601" spans="3:4" x14ac:dyDescent="0.25">
      <c r="C72601" s="75"/>
      <c r="D72601" s="74"/>
    </row>
    <row r="72602" spans="3:4" x14ac:dyDescent="0.25">
      <c r="C72602" s="75"/>
      <c r="D72602" s="74"/>
    </row>
    <row r="72603" spans="3:4" x14ac:dyDescent="0.25">
      <c r="C72603" s="75"/>
      <c r="D72603" s="74"/>
    </row>
    <row r="72604" spans="3:4" x14ac:dyDescent="0.25">
      <c r="C72604" s="75"/>
      <c r="D72604" s="74"/>
    </row>
    <row r="72605" spans="3:4" x14ac:dyDescent="0.25">
      <c r="C72605" s="75"/>
      <c r="D72605" s="74"/>
    </row>
    <row r="72606" spans="3:4" x14ac:dyDescent="0.25">
      <c r="C72606" s="75"/>
      <c r="D72606" s="74"/>
    </row>
    <row r="72607" spans="3:4" x14ac:dyDescent="0.25">
      <c r="C72607" s="75"/>
      <c r="D72607" s="74"/>
    </row>
    <row r="72608" spans="3:4" x14ac:dyDescent="0.25">
      <c r="C72608" s="75"/>
      <c r="D72608" s="74"/>
    </row>
    <row r="72609" spans="3:4" x14ac:dyDescent="0.25">
      <c r="C72609" s="75"/>
      <c r="D72609" s="74"/>
    </row>
    <row r="72610" spans="3:4" x14ac:dyDescent="0.25">
      <c r="C72610" s="75"/>
      <c r="D72610" s="74"/>
    </row>
    <row r="72611" spans="3:4" x14ac:dyDescent="0.25">
      <c r="C72611" s="75"/>
      <c r="D72611" s="74"/>
    </row>
    <row r="72612" spans="3:4" x14ac:dyDescent="0.25">
      <c r="C72612" s="75"/>
      <c r="D72612" s="74"/>
    </row>
    <row r="72613" spans="3:4" x14ac:dyDescent="0.25">
      <c r="C72613" s="75"/>
      <c r="D72613" s="74"/>
    </row>
    <row r="72614" spans="3:4" x14ac:dyDescent="0.25">
      <c r="C72614" s="75"/>
      <c r="D72614" s="74"/>
    </row>
    <row r="72615" spans="3:4" x14ac:dyDescent="0.25">
      <c r="C72615" s="75"/>
      <c r="D72615" s="74"/>
    </row>
    <row r="72616" spans="3:4" x14ac:dyDescent="0.25">
      <c r="C72616" s="75"/>
      <c r="D72616" s="74"/>
    </row>
    <row r="72617" spans="3:4" x14ac:dyDescent="0.25">
      <c r="C72617" s="75"/>
      <c r="D72617" s="74"/>
    </row>
    <row r="72618" spans="3:4" x14ac:dyDescent="0.25">
      <c r="C72618" s="75"/>
      <c r="D72618" s="74"/>
    </row>
    <row r="72619" spans="3:4" x14ac:dyDescent="0.25">
      <c r="C72619" s="75"/>
      <c r="D72619" s="74"/>
    </row>
    <row r="72620" spans="3:4" x14ac:dyDescent="0.25">
      <c r="C72620" s="75"/>
      <c r="D72620" s="74"/>
    </row>
    <row r="72621" spans="3:4" x14ac:dyDescent="0.25">
      <c r="C72621" s="75"/>
      <c r="D72621" s="74"/>
    </row>
    <row r="72622" spans="3:4" x14ac:dyDescent="0.25">
      <c r="C72622" s="75"/>
      <c r="D72622" s="74"/>
    </row>
    <row r="72623" spans="3:4" x14ac:dyDescent="0.25">
      <c r="C72623" s="75"/>
      <c r="D72623" s="74"/>
    </row>
    <row r="72624" spans="3:4" x14ac:dyDescent="0.25">
      <c r="C72624" s="75"/>
      <c r="D72624" s="74"/>
    </row>
    <row r="72625" spans="3:4" x14ac:dyDescent="0.25">
      <c r="C72625" s="75"/>
      <c r="D72625" s="74"/>
    </row>
    <row r="72626" spans="3:4" x14ac:dyDescent="0.25">
      <c r="C72626" s="75"/>
      <c r="D72626" s="74"/>
    </row>
    <row r="72627" spans="3:4" x14ac:dyDescent="0.25">
      <c r="C72627" s="75"/>
      <c r="D72627" s="74"/>
    </row>
    <row r="72628" spans="3:4" x14ac:dyDescent="0.25">
      <c r="C72628" s="75"/>
      <c r="D72628" s="74"/>
    </row>
    <row r="72629" spans="3:4" x14ac:dyDescent="0.25">
      <c r="C72629" s="75"/>
      <c r="D72629" s="74"/>
    </row>
    <row r="72630" spans="3:4" x14ac:dyDescent="0.25">
      <c r="C72630" s="75"/>
      <c r="D72630" s="74"/>
    </row>
    <row r="72631" spans="3:4" x14ac:dyDescent="0.25">
      <c r="C72631" s="75"/>
      <c r="D72631" s="74"/>
    </row>
    <row r="72632" spans="3:4" x14ac:dyDescent="0.25">
      <c r="C72632" s="75"/>
      <c r="D72632" s="74"/>
    </row>
    <row r="72633" spans="3:4" x14ac:dyDescent="0.25">
      <c r="C72633" s="75"/>
      <c r="D72633" s="74"/>
    </row>
    <row r="72634" spans="3:4" x14ac:dyDescent="0.25">
      <c r="C72634" s="75"/>
      <c r="D72634" s="74"/>
    </row>
    <row r="72635" spans="3:4" x14ac:dyDescent="0.25">
      <c r="C72635" s="75"/>
      <c r="D72635" s="74"/>
    </row>
    <row r="72636" spans="3:4" x14ac:dyDescent="0.25">
      <c r="C72636" s="75"/>
      <c r="D72636" s="74"/>
    </row>
    <row r="72637" spans="3:4" x14ac:dyDescent="0.25">
      <c r="C72637" s="75"/>
      <c r="D72637" s="74"/>
    </row>
    <row r="72638" spans="3:4" x14ac:dyDescent="0.25">
      <c r="C72638" s="75"/>
      <c r="D72638" s="74"/>
    </row>
    <row r="72639" spans="3:4" x14ac:dyDescent="0.25">
      <c r="C72639" s="75"/>
      <c r="D72639" s="74"/>
    </row>
    <row r="72640" spans="3:4" x14ac:dyDescent="0.25">
      <c r="C72640" s="75"/>
      <c r="D72640" s="74"/>
    </row>
    <row r="72641" spans="3:4" x14ac:dyDescent="0.25">
      <c r="C72641" s="75"/>
      <c r="D72641" s="74"/>
    </row>
    <row r="72642" spans="3:4" x14ac:dyDescent="0.25">
      <c r="C72642" s="75"/>
      <c r="D72642" s="74"/>
    </row>
    <row r="72643" spans="3:4" x14ac:dyDescent="0.25">
      <c r="C72643" s="75"/>
      <c r="D72643" s="74"/>
    </row>
    <row r="72644" spans="3:4" x14ac:dyDescent="0.25">
      <c r="C72644" s="75"/>
      <c r="D72644" s="74"/>
    </row>
    <row r="72645" spans="3:4" x14ac:dyDescent="0.25">
      <c r="C72645" s="75"/>
      <c r="D72645" s="74"/>
    </row>
    <row r="72646" spans="3:4" x14ac:dyDescent="0.25">
      <c r="C72646" s="75"/>
      <c r="D72646" s="74"/>
    </row>
    <row r="72647" spans="3:4" x14ac:dyDescent="0.25">
      <c r="C72647" s="75"/>
      <c r="D72647" s="74"/>
    </row>
    <row r="72648" spans="3:4" x14ac:dyDescent="0.25">
      <c r="C72648" s="75"/>
      <c r="D72648" s="74"/>
    </row>
    <row r="72649" spans="3:4" x14ac:dyDescent="0.25">
      <c r="C72649" s="75"/>
      <c r="D72649" s="74"/>
    </row>
    <row r="72650" spans="3:4" x14ac:dyDescent="0.25">
      <c r="C72650" s="75"/>
      <c r="D72650" s="74"/>
    </row>
    <row r="72651" spans="3:4" x14ac:dyDescent="0.25">
      <c r="C72651" s="75"/>
      <c r="D72651" s="74"/>
    </row>
    <row r="72652" spans="3:4" x14ac:dyDescent="0.25">
      <c r="C72652" s="75"/>
      <c r="D72652" s="74"/>
    </row>
    <row r="72653" spans="3:4" x14ac:dyDescent="0.25">
      <c r="C72653" s="75"/>
      <c r="D72653" s="74"/>
    </row>
    <row r="72654" spans="3:4" x14ac:dyDescent="0.25">
      <c r="C72654" s="75"/>
      <c r="D72654" s="74"/>
    </row>
    <row r="72655" spans="3:4" x14ac:dyDescent="0.25">
      <c r="C72655" s="75"/>
      <c r="D72655" s="74"/>
    </row>
    <row r="72656" spans="3:4" x14ac:dyDescent="0.25">
      <c r="C72656" s="75"/>
      <c r="D72656" s="74"/>
    </row>
    <row r="72657" spans="3:4" x14ac:dyDescent="0.25">
      <c r="C72657" s="75"/>
      <c r="D72657" s="74"/>
    </row>
    <row r="72658" spans="3:4" x14ac:dyDescent="0.25">
      <c r="C72658" s="75"/>
      <c r="D72658" s="74"/>
    </row>
    <row r="72659" spans="3:4" x14ac:dyDescent="0.25">
      <c r="C72659" s="75"/>
      <c r="D72659" s="74"/>
    </row>
    <row r="72660" spans="3:4" x14ac:dyDescent="0.25">
      <c r="C72660" s="75"/>
      <c r="D72660" s="74"/>
    </row>
    <row r="72661" spans="3:4" x14ac:dyDescent="0.25">
      <c r="C72661" s="75"/>
      <c r="D72661" s="74"/>
    </row>
    <row r="72662" spans="3:4" x14ac:dyDescent="0.25">
      <c r="C72662" s="75"/>
      <c r="D72662" s="74"/>
    </row>
    <row r="72663" spans="3:4" x14ac:dyDescent="0.25">
      <c r="C72663" s="75"/>
      <c r="D72663" s="74"/>
    </row>
    <row r="72664" spans="3:4" x14ac:dyDescent="0.25">
      <c r="C72664" s="75"/>
      <c r="D72664" s="74"/>
    </row>
    <row r="72665" spans="3:4" x14ac:dyDescent="0.25">
      <c r="C72665" s="75"/>
      <c r="D72665" s="74"/>
    </row>
    <row r="72666" spans="3:4" x14ac:dyDescent="0.25">
      <c r="C72666" s="75"/>
      <c r="D72666" s="74"/>
    </row>
    <row r="72667" spans="3:4" x14ac:dyDescent="0.25">
      <c r="C72667" s="75"/>
      <c r="D72667" s="74"/>
    </row>
    <row r="72668" spans="3:4" x14ac:dyDescent="0.25">
      <c r="C72668" s="75"/>
      <c r="D72668" s="74"/>
    </row>
    <row r="72669" spans="3:4" x14ac:dyDescent="0.25">
      <c r="C72669" s="75"/>
      <c r="D72669" s="74"/>
    </row>
    <row r="72670" spans="3:4" x14ac:dyDescent="0.25">
      <c r="C72670" s="75"/>
      <c r="D72670" s="74"/>
    </row>
    <row r="72671" spans="3:4" x14ac:dyDescent="0.25">
      <c r="C72671" s="75"/>
      <c r="D72671" s="74"/>
    </row>
    <row r="72672" spans="3:4" x14ac:dyDescent="0.25">
      <c r="C72672" s="75"/>
      <c r="D72672" s="74"/>
    </row>
    <row r="72673" spans="3:4" x14ac:dyDescent="0.25">
      <c r="C72673" s="75"/>
      <c r="D72673" s="74"/>
    </row>
    <row r="72674" spans="3:4" x14ac:dyDescent="0.25">
      <c r="C72674" s="75"/>
      <c r="D72674" s="74"/>
    </row>
    <row r="72675" spans="3:4" x14ac:dyDescent="0.25">
      <c r="C72675" s="75"/>
      <c r="D72675" s="74"/>
    </row>
    <row r="72676" spans="3:4" x14ac:dyDescent="0.25">
      <c r="C72676" s="75"/>
      <c r="D72676" s="74"/>
    </row>
    <row r="72677" spans="3:4" x14ac:dyDescent="0.25">
      <c r="C72677" s="75"/>
      <c r="D72677" s="74"/>
    </row>
    <row r="72678" spans="3:4" x14ac:dyDescent="0.25">
      <c r="C72678" s="75"/>
      <c r="D72678" s="74"/>
    </row>
    <row r="72679" spans="3:4" x14ac:dyDescent="0.25">
      <c r="C72679" s="75"/>
      <c r="D72679" s="74"/>
    </row>
    <row r="72680" spans="3:4" x14ac:dyDescent="0.25">
      <c r="C72680" s="75"/>
      <c r="D72680" s="74"/>
    </row>
    <row r="72681" spans="3:4" x14ac:dyDescent="0.25">
      <c r="C72681" s="75"/>
      <c r="D72681" s="74"/>
    </row>
    <row r="72682" spans="3:4" x14ac:dyDescent="0.25">
      <c r="C72682" s="75"/>
      <c r="D72682" s="74"/>
    </row>
    <row r="72683" spans="3:4" x14ac:dyDescent="0.25">
      <c r="C72683" s="75"/>
      <c r="D72683" s="74"/>
    </row>
    <row r="72684" spans="3:4" x14ac:dyDescent="0.25">
      <c r="C72684" s="75"/>
      <c r="D72684" s="74"/>
    </row>
    <row r="72685" spans="3:4" x14ac:dyDescent="0.25">
      <c r="C72685" s="75"/>
      <c r="D72685" s="74"/>
    </row>
    <row r="72686" spans="3:4" x14ac:dyDescent="0.25">
      <c r="C72686" s="75"/>
      <c r="D72686" s="74"/>
    </row>
    <row r="72687" spans="3:4" x14ac:dyDescent="0.25">
      <c r="C72687" s="75"/>
      <c r="D72687" s="74"/>
    </row>
    <row r="72688" spans="3:4" x14ac:dyDescent="0.25">
      <c r="C72688" s="75"/>
      <c r="D72688" s="74"/>
    </row>
    <row r="72689" spans="3:4" x14ac:dyDescent="0.25">
      <c r="C72689" s="75"/>
      <c r="D72689" s="74"/>
    </row>
    <row r="72690" spans="3:4" x14ac:dyDescent="0.25">
      <c r="C72690" s="75"/>
      <c r="D72690" s="74"/>
    </row>
    <row r="72691" spans="3:4" x14ac:dyDescent="0.25">
      <c r="C72691" s="75"/>
      <c r="D72691" s="74"/>
    </row>
    <row r="72692" spans="3:4" x14ac:dyDescent="0.25">
      <c r="C72692" s="75"/>
      <c r="D72692" s="74"/>
    </row>
    <row r="72693" spans="3:4" x14ac:dyDescent="0.25">
      <c r="C72693" s="75"/>
      <c r="D72693" s="74"/>
    </row>
    <row r="72694" spans="3:4" x14ac:dyDescent="0.25">
      <c r="C72694" s="75"/>
      <c r="D72694" s="74"/>
    </row>
    <row r="72695" spans="3:4" x14ac:dyDescent="0.25">
      <c r="C72695" s="75"/>
      <c r="D72695" s="74"/>
    </row>
    <row r="72696" spans="3:4" x14ac:dyDescent="0.25">
      <c r="C72696" s="75"/>
      <c r="D72696" s="74"/>
    </row>
    <row r="72697" spans="3:4" x14ac:dyDescent="0.25">
      <c r="C72697" s="75"/>
      <c r="D72697" s="74"/>
    </row>
    <row r="72698" spans="3:4" x14ac:dyDescent="0.25">
      <c r="C72698" s="75"/>
      <c r="D72698" s="74"/>
    </row>
    <row r="72699" spans="3:4" x14ac:dyDescent="0.25">
      <c r="C72699" s="75"/>
      <c r="D72699" s="74"/>
    </row>
    <row r="72700" spans="3:4" x14ac:dyDescent="0.25">
      <c r="C72700" s="75"/>
      <c r="D72700" s="74"/>
    </row>
    <row r="72701" spans="3:4" x14ac:dyDescent="0.25">
      <c r="C72701" s="75"/>
      <c r="D72701" s="74"/>
    </row>
    <row r="72702" spans="3:4" x14ac:dyDescent="0.25">
      <c r="C72702" s="75"/>
      <c r="D72702" s="74"/>
    </row>
    <row r="72703" spans="3:4" x14ac:dyDescent="0.25">
      <c r="C72703" s="75"/>
      <c r="D72703" s="74"/>
    </row>
    <row r="72704" spans="3:4" x14ac:dyDescent="0.25">
      <c r="C72704" s="75"/>
      <c r="D72704" s="74"/>
    </row>
    <row r="72705" spans="3:4" x14ac:dyDescent="0.25">
      <c r="C72705" s="75"/>
      <c r="D72705" s="74"/>
    </row>
    <row r="72706" spans="3:4" x14ac:dyDescent="0.25">
      <c r="C72706" s="75"/>
      <c r="D72706" s="74"/>
    </row>
    <row r="72707" spans="3:4" x14ac:dyDescent="0.25">
      <c r="C72707" s="75"/>
      <c r="D72707" s="74"/>
    </row>
    <row r="72708" spans="3:4" x14ac:dyDescent="0.25">
      <c r="C72708" s="75"/>
      <c r="D72708" s="74"/>
    </row>
    <row r="72709" spans="3:4" x14ac:dyDescent="0.25">
      <c r="C72709" s="75"/>
      <c r="D72709" s="74"/>
    </row>
    <row r="72710" spans="3:4" x14ac:dyDescent="0.25">
      <c r="C72710" s="75"/>
      <c r="D72710" s="74"/>
    </row>
    <row r="72711" spans="3:4" x14ac:dyDescent="0.25">
      <c r="C72711" s="75"/>
      <c r="D72711" s="74"/>
    </row>
    <row r="72712" spans="3:4" x14ac:dyDescent="0.25">
      <c r="C72712" s="75"/>
      <c r="D72712" s="74"/>
    </row>
    <row r="72713" spans="3:4" x14ac:dyDescent="0.25">
      <c r="C72713" s="75"/>
      <c r="D72713" s="74"/>
    </row>
    <row r="72714" spans="3:4" x14ac:dyDescent="0.25">
      <c r="C72714" s="75"/>
      <c r="D72714" s="74"/>
    </row>
    <row r="72715" spans="3:4" x14ac:dyDescent="0.25">
      <c r="C72715" s="75"/>
      <c r="D72715" s="74"/>
    </row>
    <row r="72716" spans="3:4" x14ac:dyDescent="0.25">
      <c r="C72716" s="75"/>
      <c r="D72716" s="74"/>
    </row>
    <row r="72717" spans="3:4" x14ac:dyDescent="0.25">
      <c r="C72717" s="75"/>
      <c r="D72717" s="74"/>
    </row>
    <row r="72718" spans="3:4" x14ac:dyDescent="0.25">
      <c r="C72718" s="75"/>
      <c r="D72718" s="74"/>
    </row>
    <row r="72719" spans="3:4" x14ac:dyDescent="0.25">
      <c r="C72719" s="75"/>
      <c r="D72719" s="74"/>
    </row>
    <row r="72720" spans="3:4" x14ac:dyDescent="0.25">
      <c r="C72720" s="75"/>
      <c r="D72720" s="74"/>
    </row>
    <row r="72721" spans="3:4" x14ac:dyDescent="0.25">
      <c r="C72721" s="75"/>
      <c r="D72721" s="74"/>
    </row>
    <row r="72722" spans="3:4" x14ac:dyDescent="0.25">
      <c r="C72722" s="75"/>
      <c r="D72722" s="74"/>
    </row>
    <row r="72723" spans="3:4" x14ac:dyDescent="0.25">
      <c r="C72723" s="75"/>
      <c r="D72723" s="74"/>
    </row>
    <row r="72724" spans="3:4" x14ac:dyDescent="0.25">
      <c r="C72724" s="75"/>
      <c r="D72724" s="74"/>
    </row>
    <row r="72725" spans="3:4" x14ac:dyDescent="0.25">
      <c r="C72725" s="75"/>
      <c r="D72725" s="74"/>
    </row>
    <row r="72726" spans="3:4" x14ac:dyDescent="0.25">
      <c r="C72726" s="75"/>
      <c r="D72726" s="74"/>
    </row>
    <row r="72727" spans="3:4" x14ac:dyDescent="0.25">
      <c r="C72727" s="75"/>
      <c r="D72727" s="74"/>
    </row>
    <row r="72728" spans="3:4" x14ac:dyDescent="0.25">
      <c r="C72728" s="75"/>
      <c r="D72728" s="74"/>
    </row>
    <row r="72729" spans="3:4" x14ac:dyDescent="0.25">
      <c r="C72729" s="75"/>
      <c r="D72729" s="74"/>
    </row>
    <row r="72730" spans="3:4" x14ac:dyDescent="0.25">
      <c r="C72730" s="75"/>
      <c r="D72730" s="74"/>
    </row>
    <row r="72731" spans="3:4" x14ac:dyDescent="0.25">
      <c r="C72731" s="75"/>
      <c r="D72731" s="74"/>
    </row>
    <row r="72732" spans="3:4" x14ac:dyDescent="0.25">
      <c r="C72732" s="75"/>
      <c r="D72732" s="74"/>
    </row>
    <row r="72733" spans="3:4" x14ac:dyDescent="0.25">
      <c r="C72733" s="75"/>
      <c r="D72733" s="74"/>
    </row>
    <row r="72734" spans="3:4" x14ac:dyDescent="0.25">
      <c r="C72734" s="75"/>
      <c r="D72734" s="74"/>
    </row>
    <row r="72735" spans="3:4" x14ac:dyDescent="0.25">
      <c r="C72735" s="75"/>
      <c r="D72735" s="74"/>
    </row>
    <row r="72736" spans="3:4" x14ac:dyDescent="0.25">
      <c r="C72736" s="75"/>
      <c r="D72736" s="74"/>
    </row>
    <row r="72737" spans="3:4" x14ac:dyDescent="0.25">
      <c r="C72737" s="75"/>
      <c r="D72737" s="74"/>
    </row>
    <row r="72738" spans="3:4" x14ac:dyDescent="0.25">
      <c r="C72738" s="75"/>
      <c r="D72738" s="74"/>
    </row>
    <row r="72739" spans="3:4" x14ac:dyDescent="0.25">
      <c r="C72739" s="75"/>
      <c r="D72739" s="74"/>
    </row>
    <row r="72740" spans="3:4" x14ac:dyDescent="0.25">
      <c r="C72740" s="75"/>
      <c r="D72740" s="74"/>
    </row>
    <row r="72741" spans="3:4" x14ac:dyDescent="0.25">
      <c r="C72741" s="75"/>
      <c r="D72741" s="74"/>
    </row>
    <row r="72742" spans="3:4" x14ac:dyDescent="0.25">
      <c r="C72742" s="75"/>
      <c r="D72742" s="74"/>
    </row>
    <row r="72743" spans="3:4" x14ac:dyDescent="0.25">
      <c r="C72743" s="75"/>
      <c r="D72743" s="74"/>
    </row>
    <row r="72744" spans="3:4" x14ac:dyDescent="0.25">
      <c r="C72744" s="75"/>
      <c r="D72744" s="74"/>
    </row>
    <row r="72745" spans="3:4" x14ac:dyDescent="0.25">
      <c r="C72745" s="75"/>
      <c r="D72745" s="74"/>
    </row>
    <row r="72746" spans="3:4" x14ac:dyDescent="0.25">
      <c r="C72746" s="75"/>
      <c r="D72746" s="74"/>
    </row>
    <row r="72747" spans="3:4" x14ac:dyDescent="0.25">
      <c r="C72747" s="75"/>
      <c r="D72747" s="74"/>
    </row>
    <row r="72748" spans="3:4" x14ac:dyDescent="0.25">
      <c r="C72748" s="75"/>
      <c r="D72748" s="74"/>
    </row>
    <row r="72749" spans="3:4" x14ac:dyDescent="0.25">
      <c r="C72749" s="75"/>
      <c r="D72749" s="74"/>
    </row>
    <row r="72750" spans="3:4" x14ac:dyDescent="0.25">
      <c r="C72750" s="75"/>
      <c r="D72750" s="74"/>
    </row>
    <row r="72751" spans="3:4" x14ac:dyDescent="0.25">
      <c r="C72751" s="75"/>
      <c r="D72751" s="74"/>
    </row>
    <row r="72752" spans="3:4" x14ac:dyDescent="0.25">
      <c r="C72752" s="75"/>
      <c r="D72752" s="74"/>
    </row>
    <row r="72753" spans="3:4" x14ac:dyDescent="0.25">
      <c r="C72753" s="75"/>
      <c r="D72753" s="74"/>
    </row>
    <row r="72754" spans="3:4" x14ac:dyDescent="0.25">
      <c r="C72754" s="75"/>
      <c r="D72754" s="74"/>
    </row>
    <row r="72755" spans="3:4" x14ac:dyDescent="0.25">
      <c r="C72755" s="75"/>
      <c r="D72755" s="74"/>
    </row>
    <row r="72756" spans="3:4" x14ac:dyDescent="0.25">
      <c r="C72756" s="75"/>
      <c r="D72756" s="74"/>
    </row>
    <row r="72757" spans="3:4" x14ac:dyDescent="0.25">
      <c r="C72757" s="75"/>
      <c r="D72757" s="74"/>
    </row>
    <row r="72758" spans="3:4" x14ac:dyDescent="0.25">
      <c r="C72758" s="75"/>
      <c r="D72758" s="74"/>
    </row>
    <row r="72759" spans="3:4" x14ac:dyDescent="0.25">
      <c r="C72759" s="75"/>
      <c r="D72759" s="74"/>
    </row>
    <row r="72760" spans="3:4" x14ac:dyDescent="0.25">
      <c r="C72760" s="75"/>
      <c r="D72760" s="74"/>
    </row>
    <row r="72761" spans="3:4" x14ac:dyDescent="0.25">
      <c r="C72761" s="75"/>
      <c r="D72761" s="74"/>
    </row>
    <row r="72762" spans="3:4" x14ac:dyDescent="0.25">
      <c r="C72762" s="75"/>
      <c r="D72762" s="74"/>
    </row>
    <row r="72763" spans="3:4" x14ac:dyDescent="0.25">
      <c r="C72763" s="75"/>
      <c r="D72763" s="74"/>
    </row>
    <row r="72764" spans="3:4" x14ac:dyDescent="0.25">
      <c r="C72764" s="75"/>
      <c r="D72764" s="74"/>
    </row>
    <row r="72765" spans="3:4" x14ac:dyDescent="0.25">
      <c r="C72765" s="75"/>
      <c r="D72765" s="74"/>
    </row>
    <row r="72766" spans="3:4" x14ac:dyDescent="0.25">
      <c r="C72766" s="75"/>
      <c r="D72766" s="74"/>
    </row>
    <row r="72767" spans="3:4" x14ac:dyDescent="0.25">
      <c r="C72767" s="75"/>
      <c r="D72767" s="74"/>
    </row>
    <row r="72768" spans="3:4" x14ac:dyDescent="0.25">
      <c r="C72768" s="75"/>
      <c r="D72768" s="74"/>
    </row>
    <row r="72769" spans="3:4" x14ac:dyDescent="0.25">
      <c r="C72769" s="75"/>
      <c r="D72769" s="74"/>
    </row>
    <row r="72770" spans="3:4" x14ac:dyDescent="0.25">
      <c r="C72770" s="75"/>
      <c r="D72770" s="74"/>
    </row>
    <row r="72771" spans="3:4" x14ac:dyDescent="0.25">
      <c r="C72771" s="75"/>
      <c r="D72771" s="74"/>
    </row>
    <row r="72772" spans="3:4" x14ac:dyDescent="0.25">
      <c r="C72772" s="75"/>
      <c r="D72772" s="74"/>
    </row>
    <row r="72773" spans="3:4" x14ac:dyDescent="0.25">
      <c r="C72773" s="75"/>
      <c r="D72773" s="74"/>
    </row>
    <row r="72774" spans="3:4" x14ac:dyDescent="0.25">
      <c r="C72774" s="75"/>
      <c r="D72774" s="74"/>
    </row>
    <row r="72775" spans="3:4" x14ac:dyDescent="0.25">
      <c r="C72775" s="75"/>
      <c r="D72775" s="74"/>
    </row>
    <row r="72776" spans="3:4" x14ac:dyDescent="0.25">
      <c r="C72776" s="75"/>
      <c r="D72776" s="74"/>
    </row>
    <row r="72777" spans="3:4" x14ac:dyDescent="0.25">
      <c r="C72777" s="75"/>
      <c r="D72777" s="74"/>
    </row>
    <row r="72778" spans="3:4" x14ac:dyDescent="0.25">
      <c r="C72778" s="75"/>
      <c r="D72778" s="74"/>
    </row>
    <row r="72779" spans="3:4" x14ac:dyDescent="0.25">
      <c r="C72779" s="75"/>
      <c r="D72779" s="74"/>
    </row>
    <row r="72780" spans="3:4" x14ac:dyDescent="0.25">
      <c r="C72780" s="75"/>
      <c r="D72780" s="74"/>
    </row>
    <row r="72781" spans="3:4" x14ac:dyDescent="0.25">
      <c r="C72781" s="75"/>
      <c r="D72781" s="74"/>
    </row>
    <row r="72782" spans="3:4" x14ac:dyDescent="0.25">
      <c r="C72782" s="75"/>
      <c r="D72782" s="74"/>
    </row>
    <row r="72783" spans="3:4" x14ac:dyDescent="0.25">
      <c r="C72783" s="75"/>
      <c r="D72783" s="74"/>
    </row>
    <row r="72784" spans="3:4" x14ac:dyDescent="0.25">
      <c r="C72784" s="75"/>
      <c r="D72784" s="74"/>
    </row>
    <row r="72785" spans="3:4" x14ac:dyDescent="0.25">
      <c r="C72785" s="75"/>
      <c r="D72785" s="74"/>
    </row>
    <row r="72786" spans="3:4" x14ac:dyDescent="0.25">
      <c r="C72786" s="75"/>
      <c r="D72786" s="74"/>
    </row>
    <row r="72787" spans="3:4" x14ac:dyDescent="0.25">
      <c r="C72787" s="75"/>
      <c r="D72787" s="74"/>
    </row>
    <row r="72788" spans="3:4" x14ac:dyDescent="0.25">
      <c r="C72788" s="75"/>
      <c r="D72788" s="74"/>
    </row>
    <row r="72789" spans="3:4" x14ac:dyDescent="0.25">
      <c r="C72789" s="75"/>
      <c r="D72789" s="74"/>
    </row>
    <row r="72790" spans="3:4" x14ac:dyDescent="0.25">
      <c r="C72790" s="75"/>
      <c r="D72790" s="74"/>
    </row>
    <row r="72791" spans="3:4" x14ac:dyDescent="0.25">
      <c r="C72791" s="75"/>
      <c r="D72791" s="74"/>
    </row>
    <row r="72792" spans="3:4" x14ac:dyDescent="0.25">
      <c r="C72792" s="75"/>
      <c r="D72792" s="74"/>
    </row>
    <row r="72793" spans="3:4" x14ac:dyDescent="0.25">
      <c r="C72793" s="75"/>
      <c r="D72793" s="74"/>
    </row>
    <row r="72794" spans="3:4" x14ac:dyDescent="0.25">
      <c r="C72794" s="75"/>
      <c r="D72794" s="74"/>
    </row>
    <row r="72795" spans="3:4" x14ac:dyDescent="0.25">
      <c r="C72795" s="75"/>
      <c r="D72795" s="74"/>
    </row>
    <row r="72796" spans="3:4" x14ac:dyDescent="0.25">
      <c r="C72796" s="75"/>
      <c r="D72796" s="74"/>
    </row>
    <row r="72797" spans="3:4" x14ac:dyDescent="0.25">
      <c r="C72797" s="75"/>
      <c r="D72797" s="74"/>
    </row>
    <row r="72798" spans="3:4" x14ac:dyDescent="0.25">
      <c r="C72798" s="75"/>
      <c r="D72798" s="74"/>
    </row>
    <row r="72799" spans="3:4" x14ac:dyDescent="0.25">
      <c r="C72799" s="75"/>
      <c r="D72799" s="74"/>
    </row>
    <row r="72800" spans="3:4" x14ac:dyDescent="0.25">
      <c r="C72800" s="75"/>
      <c r="D72800" s="74"/>
    </row>
    <row r="72801" spans="3:4" x14ac:dyDescent="0.25">
      <c r="C72801" s="75"/>
      <c r="D72801" s="74"/>
    </row>
    <row r="72802" spans="3:4" x14ac:dyDescent="0.25">
      <c r="C72802" s="75"/>
      <c r="D72802" s="74"/>
    </row>
    <row r="72803" spans="3:4" x14ac:dyDescent="0.25">
      <c r="C72803" s="75"/>
      <c r="D72803" s="74"/>
    </row>
    <row r="72804" spans="3:4" x14ac:dyDescent="0.25">
      <c r="C72804" s="75"/>
      <c r="D72804" s="74"/>
    </row>
    <row r="72805" spans="3:4" x14ac:dyDescent="0.25">
      <c r="C72805" s="75"/>
      <c r="D72805" s="74"/>
    </row>
    <row r="72806" spans="3:4" x14ac:dyDescent="0.25">
      <c r="C72806" s="75"/>
      <c r="D72806" s="74"/>
    </row>
    <row r="72807" spans="3:4" x14ac:dyDescent="0.25">
      <c r="C72807" s="75"/>
      <c r="D72807" s="74"/>
    </row>
    <row r="72808" spans="3:4" x14ac:dyDescent="0.25">
      <c r="C72808" s="75"/>
      <c r="D72808" s="74"/>
    </row>
    <row r="72809" spans="3:4" x14ac:dyDescent="0.25">
      <c r="C72809" s="75"/>
      <c r="D72809" s="74"/>
    </row>
    <row r="72810" spans="3:4" x14ac:dyDescent="0.25">
      <c r="C72810" s="75"/>
      <c r="D72810" s="74"/>
    </row>
    <row r="72811" spans="3:4" x14ac:dyDescent="0.25">
      <c r="C72811" s="75"/>
      <c r="D72811" s="74"/>
    </row>
    <row r="72812" spans="3:4" x14ac:dyDescent="0.25">
      <c r="C72812" s="75"/>
      <c r="D72812" s="74"/>
    </row>
    <row r="72813" spans="3:4" x14ac:dyDescent="0.25">
      <c r="C72813" s="75"/>
      <c r="D72813" s="74"/>
    </row>
    <row r="72814" spans="3:4" x14ac:dyDescent="0.25">
      <c r="C72814" s="75"/>
      <c r="D72814" s="74"/>
    </row>
    <row r="72815" spans="3:4" x14ac:dyDescent="0.25">
      <c r="C72815" s="75"/>
      <c r="D72815" s="74"/>
    </row>
    <row r="72816" spans="3:4" x14ac:dyDescent="0.25">
      <c r="C72816" s="75"/>
      <c r="D72816" s="74"/>
    </row>
    <row r="72817" spans="3:4" x14ac:dyDescent="0.25">
      <c r="C72817" s="75"/>
      <c r="D72817" s="74"/>
    </row>
    <row r="72818" spans="3:4" x14ac:dyDescent="0.25">
      <c r="C72818" s="75"/>
      <c r="D72818" s="74"/>
    </row>
    <row r="72819" spans="3:4" x14ac:dyDescent="0.25">
      <c r="C72819" s="75"/>
      <c r="D72819" s="74"/>
    </row>
    <row r="72820" spans="3:4" x14ac:dyDescent="0.25">
      <c r="C72820" s="75"/>
      <c r="D72820" s="74"/>
    </row>
    <row r="72821" spans="3:4" x14ac:dyDescent="0.25">
      <c r="C72821" s="75"/>
      <c r="D72821" s="74"/>
    </row>
    <row r="72822" spans="3:4" x14ac:dyDescent="0.25">
      <c r="C72822" s="75"/>
      <c r="D72822" s="74"/>
    </row>
    <row r="72823" spans="3:4" x14ac:dyDescent="0.25">
      <c r="C72823" s="75"/>
      <c r="D72823" s="74"/>
    </row>
    <row r="72824" spans="3:4" x14ac:dyDescent="0.25">
      <c r="C72824" s="75"/>
      <c r="D72824" s="74"/>
    </row>
    <row r="72825" spans="3:4" x14ac:dyDescent="0.25">
      <c r="C72825" s="75"/>
      <c r="D72825" s="74"/>
    </row>
    <row r="72826" spans="3:4" x14ac:dyDescent="0.25">
      <c r="C72826" s="75"/>
      <c r="D72826" s="74"/>
    </row>
    <row r="72827" spans="3:4" x14ac:dyDescent="0.25">
      <c r="C72827" s="75"/>
      <c r="D72827" s="74"/>
    </row>
    <row r="72828" spans="3:4" x14ac:dyDescent="0.25">
      <c r="C72828" s="75"/>
      <c r="D72828" s="74"/>
    </row>
    <row r="72829" spans="3:4" x14ac:dyDescent="0.25">
      <c r="C72829" s="75"/>
      <c r="D72829" s="74"/>
    </row>
    <row r="72830" spans="3:4" x14ac:dyDescent="0.25">
      <c r="C72830" s="75"/>
      <c r="D72830" s="74"/>
    </row>
    <row r="72831" spans="3:4" x14ac:dyDescent="0.25">
      <c r="C72831" s="75"/>
      <c r="D72831" s="74"/>
    </row>
    <row r="72832" spans="3:4" x14ac:dyDescent="0.25">
      <c r="C72832" s="75"/>
      <c r="D72832" s="74"/>
    </row>
    <row r="72833" spans="3:4" x14ac:dyDescent="0.25">
      <c r="C72833" s="75"/>
      <c r="D72833" s="74"/>
    </row>
    <row r="72834" spans="3:4" x14ac:dyDescent="0.25">
      <c r="C72834" s="75"/>
      <c r="D72834" s="74"/>
    </row>
    <row r="72835" spans="3:4" x14ac:dyDescent="0.25">
      <c r="C72835" s="75"/>
      <c r="D72835" s="74"/>
    </row>
    <row r="72836" spans="3:4" x14ac:dyDescent="0.25">
      <c r="C72836" s="75"/>
      <c r="D72836" s="74"/>
    </row>
    <row r="72837" spans="3:4" x14ac:dyDescent="0.25">
      <c r="C72837" s="75"/>
      <c r="D72837" s="74"/>
    </row>
    <row r="72838" spans="3:4" x14ac:dyDescent="0.25">
      <c r="C72838" s="75"/>
      <c r="D72838" s="74"/>
    </row>
    <row r="72839" spans="3:4" x14ac:dyDescent="0.25">
      <c r="C72839" s="75"/>
      <c r="D72839" s="74"/>
    </row>
    <row r="72840" spans="3:4" x14ac:dyDescent="0.25">
      <c r="C72840" s="75"/>
      <c r="D72840" s="74"/>
    </row>
    <row r="72841" spans="3:4" x14ac:dyDescent="0.25">
      <c r="C72841" s="75"/>
      <c r="D72841" s="74"/>
    </row>
    <row r="72842" spans="3:4" x14ac:dyDescent="0.25">
      <c r="C72842" s="75"/>
      <c r="D72842" s="74"/>
    </row>
    <row r="72843" spans="3:4" x14ac:dyDescent="0.25">
      <c r="C72843" s="75"/>
      <c r="D72843" s="74"/>
    </row>
    <row r="72844" spans="3:4" x14ac:dyDescent="0.25">
      <c r="C72844" s="75"/>
      <c r="D72844" s="74"/>
    </row>
    <row r="72845" spans="3:4" x14ac:dyDescent="0.25">
      <c r="C72845" s="75"/>
      <c r="D72845" s="74"/>
    </row>
    <row r="72846" spans="3:4" x14ac:dyDescent="0.25">
      <c r="C72846" s="75"/>
      <c r="D72846" s="74"/>
    </row>
    <row r="72847" spans="3:4" x14ac:dyDescent="0.25">
      <c r="C72847" s="75"/>
      <c r="D72847" s="74"/>
    </row>
    <row r="72848" spans="3:4" x14ac:dyDescent="0.25">
      <c r="C72848" s="75"/>
      <c r="D72848" s="74"/>
    </row>
    <row r="72849" spans="3:4" x14ac:dyDescent="0.25">
      <c r="C72849" s="75"/>
      <c r="D72849" s="74"/>
    </row>
    <row r="72850" spans="3:4" x14ac:dyDescent="0.25">
      <c r="C72850" s="75"/>
      <c r="D72850" s="74"/>
    </row>
    <row r="72851" spans="3:4" x14ac:dyDescent="0.25">
      <c r="C72851" s="75"/>
      <c r="D72851" s="74"/>
    </row>
    <row r="72852" spans="3:4" x14ac:dyDescent="0.25">
      <c r="C72852" s="75"/>
      <c r="D72852" s="74"/>
    </row>
    <row r="72853" spans="3:4" x14ac:dyDescent="0.25">
      <c r="C72853" s="75"/>
      <c r="D72853" s="74"/>
    </row>
    <row r="72854" spans="3:4" x14ac:dyDescent="0.25">
      <c r="C72854" s="75"/>
      <c r="D72854" s="74"/>
    </row>
    <row r="72855" spans="3:4" x14ac:dyDescent="0.25">
      <c r="C72855" s="75"/>
      <c r="D72855" s="74"/>
    </row>
    <row r="72856" spans="3:4" x14ac:dyDescent="0.25">
      <c r="C72856" s="75"/>
      <c r="D72856" s="74"/>
    </row>
    <row r="72857" spans="3:4" x14ac:dyDescent="0.25">
      <c r="C72857" s="75"/>
      <c r="D72857" s="74"/>
    </row>
    <row r="72858" spans="3:4" x14ac:dyDescent="0.25">
      <c r="C72858" s="75"/>
      <c r="D72858" s="74"/>
    </row>
    <row r="72859" spans="3:4" x14ac:dyDescent="0.25">
      <c r="C72859" s="75"/>
      <c r="D72859" s="74"/>
    </row>
    <row r="72860" spans="3:4" x14ac:dyDescent="0.25">
      <c r="C72860" s="75"/>
      <c r="D72860" s="74"/>
    </row>
    <row r="72861" spans="3:4" x14ac:dyDescent="0.25">
      <c r="C72861" s="75"/>
      <c r="D72861" s="74"/>
    </row>
    <row r="72862" spans="3:4" x14ac:dyDescent="0.25">
      <c r="C72862" s="75"/>
      <c r="D72862" s="74"/>
    </row>
    <row r="72863" spans="3:4" x14ac:dyDescent="0.25">
      <c r="C72863" s="75"/>
      <c r="D72863" s="74"/>
    </row>
    <row r="72864" spans="3:4" x14ac:dyDescent="0.25">
      <c r="C72864" s="75"/>
      <c r="D72864" s="74"/>
    </row>
    <row r="72865" spans="3:4" x14ac:dyDescent="0.25">
      <c r="C72865" s="75"/>
      <c r="D72865" s="74"/>
    </row>
    <row r="72866" spans="3:4" x14ac:dyDescent="0.25">
      <c r="C72866" s="75"/>
      <c r="D72866" s="74"/>
    </row>
    <row r="72867" spans="3:4" x14ac:dyDescent="0.25">
      <c r="C72867" s="75"/>
      <c r="D72867" s="74"/>
    </row>
    <row r="72868" spans="3:4" x14ac:dyDescent="0.25">
      <c r="C72868" s="75"/>
      <c r="D72868" s="74"/>
    </row>
    <row r="72869" spans="3:4" x14ac:dyDescent="0.25">
      <c r="C72869" s="75"/>
      <c r="D72869" s="74"/>
    </row>
    <row r="72870" spans="3:4" x14ac:dyDescent="0.25">
      <c r="C72870" s="75"/>
      <c r="D72870" s="74"/>
    </row>
    <row r="72871" spans="3:4" x14ac:dyDescent="0.25">
      <c r="C72871" s="75"/>
      <c r="D72871" s="74"/>
    </row>
    <row r="72872" spans="3:4" x14ac:dyDescent="0.25">
      <c r="C72872" s="75"/>
      <c r="D72872" s="74"/>
    </row>
    <row r="72873" spans="3:4" x14ac:dyDescent="0.25">
      <c r="C72873" s="75"/>
      <c r="D72873" s="74"/>
    </row>
    <row r="72874" spans="3:4" x14ac:dyDescent="0.25">
      <c r="C72874" s="75"/>
      <c r="D72874" s="74"/>
    </row>
    <row r="72875" spans="3:4" x14ac:dyDescent="0.25">
      <c r="C72875" s="75"/>
      <c r="D72875" s="74"/>
    </row>
    <row r="72876" spans="3:4" x14ac:dyDescent="0.25">
      <c r="C72876" s="75"/>
      <c r="D72876" s="74"/>
    </row>
    <row r="72877" spans="3:4" x14ac:dyDescent="0.25">
      <c r="C72877" s="75"/>
      <c r="D72877" s="74"/>
    </row>
    <row r="72878" spans="3:4" x14ac:dyDescent="0.25">
      <c r="C72878" s="75"/>
      <c r="D72878" s="74"/>
    </row>
    <row r="72879" spans="3:4" x14ac:dyDescent="0.25">
      <c r="C72879" s="75"/>
      <c r="D72879" s="74"/>
    </row>
    <row r="72880" spans="3:4" x14ac:dyDescent="0.25">
      <c r="C72880" s="75"/>
      <c r="D72880" s="74"/>
    </row>
    <row r="72881" spans="3:4" x14ac:dyDescent="0.25">
      <c r="C72881" s="75"/>
      <c r="D72881" s="74"/>
    </row>
    <row r="72882" spans="3:4" x14ac:dyDescent="0.25">
      <c r="C72882" s="75"/>
      <c r="D72882" s="74"/>
    </row>
    <row r="72883" spans="3:4" x14ac:dyDescent="0.25">
      <c r="C72883" s="75"/>
      <c r="D72883" s="74"/>
    </row>
    <row r="72884" spans="3:4" x14ac:dyDescent="0.25">
      <c r="C72884" s="75"/>
      <c r="D72884" s="74"/>
    </row>
    <row r="72885" spans="3:4" x14ac:dyDescent="0.25">
      <c r="C72885" s="75"/>
      <c r="D72885" s="74"/>
    </row>
    <row r="72886" spans="3:4" x14ac:dyDescent="0.25">
      <c r="C72886" s="75"/>
      <c r="D72886" s="74"/>
    </row>
    <row r="72887" spans="3:4" x14ac:dyDescent="0.25">
      <c r="C72887" s="75"/>
      <c r="D72887" s="74"/>
    </row>
    <row r="72888" spans="3:4" x14ac:dyDescent="0.25">
      <c r="C72888" s="75"/>
      <c r="D72888" s="74"/>
    </row>
    <row r="72889" spans="3:4" x14ac:dyDescent="0.25">
      <c r="C72889" s="75"/>
      <c r="D72889" s="74"/>
    </row>
    <row r="72890" spans="3:4" x14ac:dyDescent="0.25">
      <c r="C72890" s="75"/>
      <c r="D72890" s="74"/>
    </row>
    <row r="72891" spans="3:4" x14ac:dyDescent="0.25">
      <c r="C72891" s="75"/>
      <c r="D72891" s="74"/>
    </row>
    <row r="72892" spans="3:4" x14ac:dyDescent="0.25">
      <c r="C72892" s="75"/>
      <c r="D72892" s="74"/>
    </row>
    <row r="72893" spans="3:4" x14ac:dyDescent="0.25">
      <c r="C72893" s="75"/>
      <c r="D72893" s="74"/>
    </row>
    <row r="72894" spans="3:4" x14ac:dyDescent="0.25">
      <c r="C72894" s="75"/>
      <c r="D72894" s="74"/>
    </row>
    <row r="72895" spans="3:4" x14ac:dyDescent="0.25">
      <c r="C72895" s="75"/>
      <c r="D72895" s="74"/>
    </row>
    <row r="72896" spans="3:4" x14ac:dyDescent="0.25">
      <c r="C72896" s="75"/>
      <c r="D72896" s="74"/>
    </row>
    <row r="72897" spans="3:4" x14ac:dyDescent="0.25">
      <c r="C72897" s="75"/>
      <c r="D72897" s="74"/>
    </row>
    <row r="72898" spans="3:4" x14ac:dyDescent="0.25">
      <c r="C72898" s="75"/>
      <c r="D72898" s="74"/>
    </row>
    <row r="72899" spans="3:4" x14ac:dyDescent="0.25">
      <c r="C72899" s="75"/>
      <c r="D72899" s="74"/>
    </row>
    <row r="72900" spans="3:4" x14ac:dyDescent="0.25">
      <c r="C72900" s="75"/>
      <c r="D72900" s="74"/>
    </row>
    <row r="72901" spans="3:4" x14ac:dyDescent="0.25">
      <c r="C72901" s="75"/>
      <c r="D72901" s="74"/>
    </row>
    <row r="72902" spans="3:4" x14ac:dyDescent="0.25">
      <c r="C72902" s="75"/>
      <c r="D72902" s="74"/>
    </row>
    <row r="72903" spans="3:4" x14ac:dyDescent="0.25">
      <c r="C72903" s="75"/>
      <c r="D72903" s="74"/>
    </row>
    <row r="72904" spans="3:4" x14ac:dyDescent="0.25">
      <c r="C72904" s="75"/>
      <c r="D72904" s="74"/>
    </row>
    <row r="72905" spans="3:4" x14ac:dyDescent="0.25">
      <c r="C72905" s="75"/>
      <c r="D72905" s="74"/>
    </row>
    <row r="72906" spans="3:4" x14ac:dyDescent="0.25">
      <c r="C72906" s="75"/>
      <c r="D72906" s="74"/>
    </row>
    <row r="72907" spans="3:4" x14ac:dyDescent="0.25">
      <c r="C72907" s="75"/>
      <c r="D72907" s="74"/>
    </row>
    <row r="72908" spans="3:4" x14ac:dyDescent="0.25">
      <c r="C72908" s="75"/>
      <c r="D72908" s="74"/>
    </row>
    <row r="72909" spans="3:4" x14ac:dyDescent="0.25">
      <c r="C72909" s="75"/>
      <c r="D72909" s="74"/>
    </row>
    <row r="72910" spans="3:4" x14ac:dyDescent="0.25">
      <c r="C72910" s="75"/>
      <c r="D72910" s="74"/>
    </row>
    <row r="72911" spans="3:4" x14ac:dyDescent="0.25">
      <c r="C72911" s="75"/>
      <c r="D72911" s="74"/>
    </row>
    <row r="72912" spans="3:4" x14ac:dyDescent="0.25">
      <c r="C72912" s="75"/>
      <c r="D72912" s="74"/>
    </row>
    <row r="72913" spans="3:4" x14ac:dyDescent="0.25">
      <c r="C72913" s="75"/>
      <c r="D72913" s="74"/>
    </row>
    <row r="72914" spans="3:4" x14ac:dyDescent="0.25">
      <c r="C72914" s="75"/>
      <c r="D72914" s="74"/>
    </row>
    <row r="72915" spans="3:4" x14ac:dyDescent="0.25">
      <c r="C72915" s="75"/>
      <c r="D72915" s="74"/>
    </row>
    <row r="72916" spans="3:4" x14ac:dyDescent="0.25">
      <c r="C72916" s="75"/>
      <c r="D72916" s="74"/>
    </row>
    <row r="72917" spans="3:4" x14ac:dyDescent="0.25">
      <c r="C72917" s="75"/>
      <c r="D72917" s="74"/>
    </row>
    <row r="72918" spans="3:4" x14ac:dyDescent="0.25">
      <c r="C72918" s="75"/>
      <c r="D72918" s="74"/>
    </row>
    <row r="72919" spans="3:4" x14ac:dyDescent="0.25">
      <c r="C72919" s="75"/>
      <c r="D72919" s="74"/>
    </row>
    <row r="72920" spans="3:4" x14ac:dyDescent="0.25">
      <c r="C72920" s="75"/>
      <c r="D72920" s="74"/>
    </row>
    <row r="72921" spans="3:4" x14ac:dyDescent="0.25">
      <c r="C72921" s="75"/>
      <c r="D72921" s="74"/>
    </row>
    <row r="72922" spans="3:4" x14ac:dyDescent="0.25">
      <c r="C72922" s="75"/>
      <c r="D72922" s="74"/>
    </row>
    <row r="72923" spans="3:4" x14ac:dyDescent="0.25">
      <c r="C72923" s="75"/>
      <c r="D72923" s="74"/>
    </row>
    <row r="72924" spans="3:4" x14ac:dyDescent="0.25">
      <c r="C72924" s="75"/>
      <c r="D72924" s="74"/>
    </row>
    <row r="72925" spans="3:4" x14ac:dyDescent="0.25">
      <c r="C72925" s="75"/>
      <c r="D72925" s="74"/>
    </row>
    <row r="72926" spans="3:4" x14ac:dyDescent="0.25">
      <c r="C72926" s="75"/>
      <c r="D72926" s="74"/>
    </row>
    <row r="72927" spans="3:4" x14ac:dyDescent="0.25">
      <c r="C72927" s="75"/>
      <c r="D72927" s="74"/>
    </row>
    <row r="72928" spans="3:4" x14ac:dyDescent="0.25">
      <c r="C72928" s="75"/>
      <c r="D72928" s="74"/>
    </row>
    <row r="72929" spans="3:4" x14ac:dyDescent="0.25">
      <c r="C72929" s="75"/>
      <c r="D72929" s="74"/>
    </row>
    <row r="72930" spans="3:4" x14ac:dyDescent="0.25">
      <c r="C72930" s="75"/>
      <c r="D72930" s="74"/>
    </row>
    <row r="72931" spans="3:4" x14ac:dyDescent="0.25">
      <c r="C72931" s="75"/>
      <c r="D72931" s="74"/>
    </row>
    <row r="72932" spans="3:4" x14ac:dyDescent="0.25">
      <c r="C72932" s="75"/>
      <c r="D72932" s="74"/>
    </row>
    <row r="72933" spans="3:4" x14ac:dyDescent="0.25">
      <c r="C72933" s="75"/>
      <c r="D72933" s="74"/>
    </row>
    <row r="72934" spans="3:4" x14ac:dyDescent="0.25">
      <c r="C72934" s="75"/>
      <c r="D72934" s="74"/>
    </row>
    <row r="72935" spans="3:4" x14ac:dyDescent="0.25">
      <c r="C72935" s="75"/>
      <c r="D72935" s="74"/>
    </row>
    <row r="72936" spans="3:4" x14ac:dyDescent="0.25">
      <c r="C72936" s="75"/>
      <c r="D72936" s="74"/>
    </row>
    <row r="72937" spans="3:4" x14ac:dyDescent="0.25">
      <c r="C72937" s="75"/>
      <c r="D72937" s="74"/>
    </row>
    <row r="72938" spans="3:4" x14ac:dyDescent="0.25">
      <c r="C72938" s="75"/>
      <c r="D72938" s="74"/>
    </row>
    <row r="72939" spans="3:4" x14ac:dyDescent="0.25">
      <c r="C72939" s="75"/>
      <c r="D72939" s="74"/>
    </row>
    <row r="72940" spans="3:4" x14ac:dyDescent="0.25">
      <c r="C72940" s="75"/>
      <c r="D72940" s="74"/>
    </row>
    <row r="72941" spans="3:4" x14ac:dyDescent="0.25">
      <c r="C72941" s="75"/>
      <c r="D72941" s="74"/>
    </row>
    <row r="72942" spans="3:4" x14ac:dyDescent="0.25">
      <c r="C72942" s="75"/>
      <c r="D72942" s="74"/>
    </row>
    <row r="72943" spans="3:4" x14ac:dyDescent="0.25">
      <c r="C72943" s="75"/>
      <c r="D72943" s="74"/>
    </row>
    <row r="72944" spans="3:4" x14ac:dyDescent="0.25">
      <c r="C72944" s="75"/>
      <c r="D72944" s="74"/>
    </row>
    <row r="72945" spans="3:4" x14ac:dyDescent="0.25">
      <c r="C72945" s="75"/>
      <c r="D72945" s="74"/>
    </row>
    <row r="72946" spans="3:4" x14ac:dyDescent="0.25">
      <c r="C72946" s="75"/>
      <c r="D72946" s="74"/>
    </row>
    <row r="72947" spans="3:4" x14ac:dyDescent="0.25">
      <c r="C72947" s="75"/>
      <c r="D72947" s="74"/>
    </row>
    <row r="72948" spans="3:4" x14ac:dyDescent="0.25">
      <c r="C72948" s="75"/>
      <c r="D72948" s="74"/>
    </row>
    <row r="72949" spans="3:4" x14ac:dyDescent="0.25">
      <c r="C72949" s="75"/>
      <c r="D72949" s="74"/>
    </row>
    <row r="72950" spans="3:4" x14ac:dyDescent="0.25">
      <c r="C72950" s="75"/>
      <c r="D72950" s="74"/>
    </row>
    <row r="72951" spans="3:4" x14ac:dyDescent="0.25">
      <c r="C72951" s="75"/>
      <c r="D72951" s="74"/>
    </row>
    <row r="72952" spans="3:4" x14ac:dyDescent="0.25">
      <c r="C72952" s="75"/>
      <c r="D72952" s="74"/>
    </row>
    <row r="72953" spans="3:4" x14ac:dyDescent="0.25">
      <c r="C72953" s="75"/>
      <c r="D72953" s="74"/>
    </row>
    <row r="72954" spans="3:4" x14ac:dyDescent="0.25">
      <c r="C72954" s="75"/>
      <c r="D72954" s="74"/>
    </row>
    <row r="72955" spans="3:4" x14ac:dyDescent="0.25">
      <c r="C72955" s="75"/>
      <c r="D72955" s="74"/>
    </row>
    <row r="72956" spans="3:4" x14ac:dyDescent="0.25">
      <c r="C72956" s="75"/>
      <c r="D72956" s="74"/>
    </row>
    <row r="72957" spans="3:4" x14ac:dyDescent="0.25">
      <c r="C72957" s="75"/>
      <c r="D72957" s="74"/>
    </row>
    <row r="72958" spans="3:4" x14ac:dyDescent="0.25">
      <c r="C72958" s="75"/>
      <c r="D72958" s="74"/>
    </row>
    <row r="72959" spans="3:4" x14ac:dyDescent="0.25">
      <c r="C72959" s="75"/>
      <c r="D72959" s="74"/>
    </row>
    <row r="72960" spans="3:4" x14ac:dyDescent="0.25">
      <c r="C72960" s="75"/>
      <c r="D72960" s="74"/>
    </row>
    <row r="72961" spans="3:4" x14ac:dyDescent="0.25">
      <c r="C72961" s="75"/>
      <c r="D72961" s="74"/>
    </row>
    <row r="72962" spans="3:4" x14ac:dyDescent="0.25">
      <c r="C72962" s="75"/>
      <c r="D72962" s="74"/>
    </row>
    <row r="72963" spans="3:4" x14ac:dyDescent="0.25">
      <c r="C72963" s="75"/>
      <c r="D72963" s="74"/>
    </row>
    <row r="72964" spans="3:4" x14ac:dyDescent="0.25">
      <c r="C72964" s="75"/>
      <c r="D72964" s="74"/>
    </row>
    <row r="72965" spans="3:4" x14ac:dyDescent="0.25">
      <c r="C72965" s="75"/>
      <c r="D72965" s="74"/>
    </row>
    <row r="72966" spans="3:4" x14ac:dyDescent="0.25">
      <c r="C72966" s="75"/>
      <c r="D72966" s="74"/>
    </row>
    <row r="72967" spans="3:4" x14ac:dyDescent="0.25">
      <c r="C72967" s="75"/>
      <c r="D72967" s="74"/>
    </row>
    <row r="72968" spans="3:4" x14ac:dyDescent="0.25">
      <c r="C72968" s="75"/>
      <c r="D72968" s="74"/>
    </row>
    <row r="72969" spans="3:4" x14ac:dyDescent="0.25">
      <c r="C72969" s="75"/>
      <c r="D72969" s="74"/>
    </row>
    <row r="72970" spans="3:4" x14ac:dyDescent="0.25">
      <c r="C72970" s="75"/>
      <c r="D72970" s="74"/>
    </row>
    <row r="72971" spans="3:4" x14ac:dyDescent="0.25">
      <c r="C72971" s="75"/>
      <c r="D72971" s="74"/>
    </row>
    <row r="72972" spans="3:4" x14ac:dyDescent="0.25">
      <c r="C72972" s="75"/>
      <c r="D72972" s="74"/>
    </row>
    <row r="72973" spans="3:4" x14ac:dyDescent="0.25">
      <c r="C72973" s="75"/>
      <c r="D72973" s="74"/>
    </row>
    <row r="72974" spans="3:4" x14ac:dyDescent="0.25">
      <c r="C72974" s="75"/>
      <c r="D72974" s="74"/>
    </row>
    <row r="72975" spans="3:4" x14ac:dyDescent="0.25">
      <c r="C72975" s="75"/>
      <c r="D72975" s="74"/>
    </row>
    <row r="72976" spans="3:4" x14ac:dyDescent="0.25">
      <c r="C72976" s="75"/>
      <c r="D72976" s="74"/>
    </row>
    <row r="72977" spans="3:4" x14ac:dyDescent="0.25">
      <c r="C72977" s="75"/>
      <c r="D72977" s="74"/>
    </row>
    <row r="72978" spans="3:4" x14ac:dyDescent="0.25">
      <c r="C72978" s="75"/>
      <c r="D72978" s="74"/>
    </row>
    <row r="72979" spans="3:4" x14ac:dyDescent="0.25">
      <c r="C72979" s="75"/>
      <c r="D72979" s="74"/>
    </row>
    <row r="72980" spans="3:4" x14ac:dyDescent="0.25">
      <c r="C72980" s="75"/>
      <c r="D72980" s="74"/>
    </row>
    <row r="72981" spans="3:4" x14ac:dyDescent="0.25">
      <c r="C72981" s="75"/>
      <c r="D72981" s="74"/>
    </row>
    <row r="72982" spans="3:4" x14ac:dyDescent="0.25">
      <c r="C72982" s="75"/>
      <c r="D72982" s="74"/>
    </row>
    <row r="72983" spans="3:4" x14ac:dyDescent="0.25">
      <c r="C72983" s="75"/>
      <c r="D72983" s="74"/>
    </row>
    <row r="72984" spans="3:4" x14ac:dyDescent="0.25">
      <c r="C72984" s="75"/>
      <c r="D72984" s="74"/>
    </row>
    <row r="72985" spans="3:4" x14ac:dyDescent="0.25">
      <c r="C72985" s="75"/>
      <c r="D72985" s="74"/>
    </row>
    <row r="72986" spans="3:4" x14ac:dyDescent="0.25">
      <c r="C72986" s="75"/>
      <c r="D72986" s="74"/>
    </row>
    <row r="72987" spans="3:4" x14ac:dyDescent="0.25">
      <c r="C72987" s="75"/>
      <c r="D72987" s="74"/>
    </row>
    <row r="72988" spans="3:4" x14ac:dyDescent="0.25">
      <c r="C72988" s="75"/>
      <c r="D72988" s="74"/>
    </row>
    <row r="72989" spans="3:4" x14ac:dyDescent="0.25">
      <c r="C72989" s="75"/>
      <c r="D72989" s="74"/>
    </row>
    <row r="72990" spans="3:4" x14ac:dyDescent="0.25">
      <c r="C72990" s="75"/>
      <c r="D72990" s="74"/>
    </row>
    <row r="72991" spans="3:4" x14ac:dyDescent="0.25">
      <c r="C72991" s="75"/>
      <c r="D72991" s="74"/>
    </row>
    <row r="72992" spans="3:4" x14ac:dyDescent="0.25">
      <c r="C72992" s="75"/>
      <c r="D72992" s="74"/>
    </row>
    <row r="72993" spans="3:4" x14ac:dyDescent="0.25">
      <c r="C72993" s="75"/>
      <c r="D72993" s="74"/>
    </row>
    <row r="72994" spans="3:4" x14ac:dyDescent="0.25">
      <c r="C72994" s="75"/>
      <c r="D72994" s="74"/>
    </row>
    <row r="72995" spans="3:4" x14ac:dyDescent="0.25">
      <c r="C72995" s="75"/>
      <c r="D72995" s="74"/>
    </row>
    <row r="72996" spans="3:4" x14ac:dyDescent="0.25">
      <c r="C72996" s="75"/>
      <c r="D72996" s="74"/>
    </row>
    <row r="72997" spans="3:4" x14ac:dyDescent="0.25">
      <c r="C72997" s="75"/>
      <c r="D72997" s="74"/>
    </row>
    <row r="72998" spans="3:4" x14ac:dyDescent="0.25">
      <c r="C72998" s="75"/>
      <c r="D72998" s="74"/>
    </row>
    <row r="72999" spans="3:4" x14ac:dyDescent="0.25">
      <c r="C72999" s="75"/>
      <c r="D72999" s="74"/>
    </row>
    <row r="73000" spans="3:4" x14ac:dyDescent="0.25">
      <c r="C73000" s="75"/>
      <c r="D73000" s="74"/>
    </row>
    <row r="73001" spans="3:4" x14ac:dyDescent="0.25">
      <c r="C73001" s="75"/>
      <c r="D73001" s="74"/>
    </row>
    <row r="73002" spans="3:4" x14ac:dyDescent="0.25">
      <c r="C73002" s="75"/>
      <c r="D73002" s="74"/>
    </row>
    <row r="73003" spans="3:4" x14ac:dyDescent="0.25">
      <c r="C73003" s="75"/>
      <c r="D73003" s="74"/>
    </row>
    <row r="73004" spans="3:4" x14ac:dyDescent="0.25">
      <c r="C73004" s="75"/>
      <c r="D73004" s="74"/>
    </row>
    <row r="73005" spans="3:4" x14ac:dyDescent="0.25">
      <c r="C73005" s="75"/>
      <c r="D73005" s="74"/>
    </row>
    <row r="73006" spans="3:4" x14ac:dyDescent="0.25">
      <c r="C73006" s="75"/>
      <c r="D73006" s="74"/>
    </row>
    <row r="73007" spans="3:4" x14ac:dyDescent="0.25">
      <c r="C73007" s="75"/>
      <c r="D73007" s="74"/>
    </row>
    <row r="73008" spans="3:4" x14ac:dyDescent="0.25">
      <c r="C73008" s="75"/>
      <c r="D73008" s="74"/>
    </row>
    <row r="73009" spans="3:4" x14ac:dyDescent="0.25">
      <c r="C73009" s="75"/>
      <c r="D73009" s="74"/>
    </row>
    <row r="73010" spans="3:4" x14ac:dyDescent="0.25">
      <c r="C73010" s="75"/>
      <c r="D73010" s="74"/>
    </row>
    <row r="73011" spans="3:4" x14ac:dyDescent="0.25">
      <c r="C73011" s="75"/>
      <c r="D73011" s="74"/>
    </row>
    <row r="73012" spans="3:4" x14ac:dyDescent="0.25">
      <c r="C73012" s="75"/>
      <c r="D73012" s="74"/>
    </row>
    <row r="73013" spans="3:4" x14ac:dyDescent="0.25">
      <c r="C73013" s="75"/>
      <c r="D73013" s="74"/>
    </row>
    <row r="73014" spans="3:4" x14ac:dyDescent="0.25">
      <c r="C73014" s="75"/>
      <c r="D73014" s="74"/>
    </row>
    <row r="73015" spans="3:4" x14ac:dyDescent="0.25">
      <c r="C73015" s="75"/>
      <c r="D73015" s="74"/>
    </row>
    <row r="73016" spans="3:4" x14ac:dyDescent="0.25">
      <c r="C73016" s="75"/>
      <c r="D73016" s="74"/>
    </row>
    <row r="73017" spans="3:4" x14ac:dyDescent="0.25">
      <c r="C73017" s="75"/>
      <c r="D73017" s="74"/>
    </row>
    <row r="73018" spans="3:4" x14ac:dyDescent="0.25">
      <c r="C73018" s="75"/>
      <c r="D73018" s="74"/>
    </row>
    <row r="73019" spans="3:4" x14ac:dyDescent="0.25">
      <c r="C73019" s="75"/>
      <c r="D73019" s="74"/>
    </row>
    <row r="73020" spans="3:4" x14ac:dyDescent="0.25">
      <c r="C73020" s="75"/>
      <c r="D73020" s="74"/>
    </row>
    <row r="73021" spans="3:4" x14ac:dyDescent="0.25">
      <c r="C73021" s="75"/>
      <c r="D73021" s="74"/>
    </row>
    <row r="73022" spans="3:4" x14ac:dyDescent="0.25">
      <c r="C73022" s="75"/>
      <c r="D73022" s="74"/>
    </row>
    <row r="73023" spans="3:4" x14ac:dyDescent="0.25">
      <c r="C73023" s="75"/>
      <c r="D73023" s="74"/>
    </row>
    <row r="73024" spans="3:4" x14ac:dyDescent="0.25">
      <c r="C73024" s="75"/>
      <c r="D73024" s="74"/>
    </row>
    <row r="73025" spans="3:4" x14ac:dyDescent="0.25">
      <c r="C73025" s="75"/>
      <c r="D73025" s="74"/>
    </row>
    <row r="73026" spans="3:4" x14ac:dyDescent="0.25">
      <c r="C73026" s="75"/>
      <c r="D73026" s="74"/>
    </row>
    <row r="73027" spans="3:4" x14ac:dyDescent="0.25">
      <c r="C73027" s="75"/>
      <c r="D73027" s="74"/>
    </row>
    <row r="73028" spans="3:4" x14ac:dyDescent="0.25">
      <c r="C73028" s="75"/>
      <c r="D73028" s="74"/>
    </row>
    <row r="73029" spans="3:4" x14ac:dyDescent="0.25">
      <c r="C73029" s="75"/>
      <c r="D73029" s="74"/>
    </row>
    <row r="73030" spans="3:4" x14ac:dyDescent="0.25">
      <c r="C73030" s="75"/>
      <c r="D73030" s="74"/>
    </row>
    <row r="73031" spans="3:4" x14ac:dyDescent="0.25">
      <c r="C73031" s="75"/>
      <c r="D73031" s="74"/>
    </row>
    <row r="73032" spans="3:4" x14ac:dyDescent="0.25">
      <c r="C73032" s="75"/>
      <c r="D73032" s="74"/>
    </row>
    <row r="73033" spans="3:4" x14ac:dyDescent="0.25">
      <c r="C73033" s="75"/>
      <c r="D73033" s="74"/>
    </row>
    <row r="73034" spans="3:4" x14ac:dyDescent="0.25">
      <c r="C73034" s="75"/>
      <c r="D73034" s="74"/>
    </row>
    <row r="73035" spans="3:4" x14ac:dyDescent="0.25">
      <c r="C73035" s="75"/>
      <c r="D73035" s="74"/>
    </row>
    <row r="73036" spans="3:4" x14ac:dyDescent="0.25">
      <c r="C73036" s="75"/>
      <c r="D73036" s="74"/>
    </row>
    <row r="73037" spans="3:4" x14ac:dyDescent="0.25">
      <c r="C73037" s="75"/>
      <c r="D73037" s="74"/>
    </row>
    <row r="73038" spans="3:4" x14ac:dyDescent="0.25">
      <c r="C73038" s="75"/>
      <c r="D73038" s="74"/>
    </row>
    <row r="73039" spans="3:4" x14ac:dyDescent="0.25">
      <c r="C73039" s="75"/>
      <c r="D73039" s="74"/>
    </row>
    <row r="73040" spans="3:4" x14ac:dyDescent="0.25">
      <c r="C73040" s="75"/>
      <c r="D73040" s="74"/>
    </row>
    <row r="73041" spans="3:4" x14ac:dyDescent="0.25">
      <c r="C73041" s="75"/>
      <c r="D73041" s="74"/>
    </row>
    <row r="73042" spans="3:4" x14ac:dyDescent="0.25">
      <c r="C73042" s="75"/>
      <c r="D73042" s="74"/>
    </row>
    <row r="73043" spans="3:4" x14ac:dyDescent="0.25">
      <c r="C73043" s="75"/>
      <c r="D73043" s="74"/>
    </row>
    <row r="73044" spans="3:4" x14ac:dyDescent="0.25">
      <c r="C73044" s="75"/>
      <c r="D73044" s="74"/>
    </row>
    <row r="73045" spans="3:4" x14ac:dyDescent="0.25">
      <c r="C73045" s="75"/>
      <c r="D73045" s="74"/>
    </row>
    <row r="73046" spans="3:4" x14ac:dyDescent="0.25">
      <c r="C73046" s="75"/>
      <c r="D73046" s="74"/>
    </row>
    <row r="73047" spans="3:4" x14ac:dyDescent="0.25">
      <c r="C73047" s="75"/>
      <c r="D73047" s="74"/>
    </row>
    <row r="73048" spans="3:4" x14ac:dyDescent="0.25">
      <c r="C73048" s="75"/>
      <c r="D73048" s="74"/>
    </row>
    <row r="73049" spans="3:4" x14ac:dyDescent="0.25">
      <c r="C73049" s="75"/>
      <c r="D73049" s="74"/>
    </row>
    <row r="73050" spans="3:4" x14ac:dyDescent="0.25">
      <c r="C73050" s="75"/>
      <c r="D73050" s="74"/>
    </row>
    <row r="73051" spans="3:4" x14ac:dyDescent="0.25">
      <c r="C73051" s="75"/>
      <c r="D73051" s="74"/>
    </row>
    <row r="73052" spans="3:4" x14ac:dyDescent="0.25">
      <c r="C73052" s="75"/>
      <c r="D73052" s="74"/>
    </row>
    <row r="73053" spans="3:4" x14ac:dyDescent="0.25">
      <c r="C73053" s="75"/>
      <c r="D73053" s="74"/>
    </row>
    <row r="73054" spans="3:4" x14ac:dyDescent="0.25">
      <c r="C73054" s="75"/>
      <c r="D73054" s="74"/>
    </row>
    <row r="73055" spans="3:4" x14ac:dyDescent="0.25">
      <c r="C73055" s="75"/>
      <c r="D73055" s="74"/>
    </row>
    <row r="73056" spans="3:4" x14ac:dyDescent="0.25">
      <c r="C73056" s="75"/>
      <c r="D73056" s="74"/>
    </row>
    <row r="73057" spans="3:4" x14ac:dyDescent="0.25">
      <c r="C73057" s="75"/>
      <c r="D73057" s="74"/>
    </row>
    <row r="73058" spans="3:4" x14ac:dyDescent="0.25">
      <c r="C73058" s="75"/>
      <c r="D73058" s="74"/>
    </row>
    <row r="73059" spans="3:4" x14ac:dyDescent="0.25">
      <c r="C73059" s="75"/>
      <c r="D73059" s="74"/>
    </row>
    <row r="73060" spans="3:4" x14ac:dyDescent="0.25">
      <c r="C73060" s="75"/>
      <c r="D73060" s="74"/>
    </row>
    <row r="73061" spans="3:4" x14ac:dyDescent="0.25">
      <c r="C73061" s="75"/>
      <c r="D73061" s="74"/>
    </row>
    <row r="73062" spans="3:4" x14ac:dyDescent="0.25">
      <c r="C73062" s="75"/>
      <c r="D73062" s="74"/>
    </row>
    <row r="73063" spans="3:4" x14ac:dyDescent="0.25">
      <c r="C73063" s="75"/>
      <c r="D73063" s="74"/>
    </row>
    <row r="73064" spans="3:4" x14ac:dyDescent="0.25">
      <c r="C73064" s="75"/>
      <c r="D73064" s="74"/>
    </row>
    <row r="73065" spans="3:4" x14ac:dyDescent="0.25">
      <c r="C73065" s="75"/>
      <c r="D73065" s="74"/>
    </row>
    <row r="73066" spans="3:4" x14ac:dyDescent="0.25">
      <c r="C73066" s="75"/>
      <c r="D73066" s="74"/>
    </row>
    <row r="73067" spans="3:4" x14ac:dyDescent="0.25">
      <c r="C73067" s="75"/>
      <c r="D73067" s="74"/>
    </row>
    <row r="73068" spans="3:4" x14ac:dyDescent="0.25">
      <c r="C73068" s="75"/>
      <c r="D73068" s="74"/>
    </row>
    <row r="73069" spans="3:4" x14ac:dyDescent="0.25">
      <c r="C73069" s="75"/>
      <c r="D73069" s="74"/>
    </row>
    <row r="73070" spans="3:4" x14ac:dyDescent="0.25">
      <c r="C73070" s="75"/>
      <c r="D73070" s="74"/>
    </row>
    <row r="73071" spans="3:4" x14ac:dyDescent="0.25">
      <c r="C73071" s="75"/>
      <c r="D73071" s="74"/>
    </row>
    <row r="73072" spans="3:4" x14ac:dyDescent="0.25">
      <c r="C73072" s="75"/>
      <c r="D73072" s="74"/>
    </row>
    <row r="73073" spans="3:4" x14ac:dyDescent="0.25">
      <c r="C73073" s="75"/>
      <c r="D73073" s="74"/>
    </row>
    <row r="73074" spans="3:4" x14ac:dyDescent="0.25">
      <c r="C73074" s="75"/>
      <c r="D73074" s="74"/>
    </row>
    <row r="73075" spans="3:4" x14ac:dyDescent="0.25">
      <c r="C73075" s="75"/>
      <c r="D73075" s="74"/>
    </row>
    <row r="73076" spans="3:4" x14ac:dyDescent="0.25">
      <c r="C73076" s="75"/>
      <c r="D73076" s="74"/>
    </row>
    <row r="73077" spans="3:4" x14ac:dyDescent="0.25">
      <c r="C73077" s="75"/>
      <c r="D73077" s="74"/>
    </row>
    <row r="73078" spans="3:4" x14ac:dyDescent="0.25">
      <c r="C73078" s="75"/>
      <c r="D73078" s="74"/>
    </row>
    <row r="73079" spans="3:4" x14ac:dyDescent="0.25">
      <c r="C73079" s="75"/>
      <c r="D73079" s="74"/>
    </row>
    <row r="73080" spans="3:4" x14ac:dyDescent="0.25">
      <c r="C73080" s="75"/>
      <c r="D73080" s="74"/>
    </row>
    <row r="73081" spans="3:4" x14ac:dyDescent="0.25">
      <c r="C73081" s="75"/>
      <c r="D73081" s="74"/>
    </row>
    <row r="73082" spans="3:4" x14ac:dyDescent="0.25">
      <c r="C73082" s="75"/>
      <c r="D73082" s="74"/>
    </row>
    <row r="73083" spans="3:4" x14ac:dyDescent="0.25">
      <c r="C73083" s="75"/>
      <c r="D73083" s="74"/>
    </row>
    <row r="73084" spans="3:4" x14ac:dyDescent="0.25">
      <c r="C73084" s="75"/>
      <c r="D73084" s="74"/>
    </row>
    <row r="73085" spans="3:4" x14ac:dyDescent="0.25">
      <c r="C73085" s="75"/>
      <c r="D73085" s="74"/>
    </row>
    <row r="73086" spans="3:4" x14ac:dyDescent="0.25">
      <c r="C73086" s="75"/>
      <c r="D73086" s="74"/>
    </row>
    <row r="73087" spans="3:4" x14ac:dyDescent="0.25">
      <c r="C73087" s="75"/>
      <c r="D73087" s="74"/>
    </row>
    <row r="73088" spans="3:4" x14ac:dyDescent="0.25">
      <c r="C73088" s="75"/>
      <c r="D73088" s="74"/>
    </row>
    <row r="73089" spans="3:4" x14ac:dyDescent="0.25">
      <c r="C73089" s="75"/>
      <c r="D73089" s="74"/>
    </row>
    <row r="73090" spans="3:4" x14ac:dyDescent="0.25">
      <c r="C73090" s="75"/>
      <c r="D73090" s="74"/>
    </row>
    <row r="73091" spans="3:4" x14ac:dyDescent="0.25">
      <c r="C73091" s="75"/>
      <c r="D73091" s="74"/>
    </row>
    <row r="73092" spans="3:4" x14ac:dyDescent="0.25">
      <c r="C73092" s="75"/>
      <c r="D73092" s="74"/>
    </row>
    <row r="73093" spans="3:4" x14ac:dyDescent="0.25">
      <c r="C73093" s="75"/>
      <c r="D73093" s="74"/>
    </row>
    <row r="73094" spans="3:4" x14ac:dyDescent="0.25">
      <c r="C73094" s="75"/>
      <c r="D73094" s="74"/>
    </row>
    <row r="73095" spans="3:4" x14ac:dyDescent="0.25">
      <c r="C73095" s="75"/>
      <c r="D73095" s="74"/>
    </row>
    <row r="73096" spans="3:4" x14ac:dyDescent="0.25">
      <c r="C73096" s="75"/>
      <c r="D73096" s="74"/>
    </row>
    <row r="73097" spans="3:4" x14ac:dyDescent="0.25">
      <c r="C73097" s="75"/>
      <c r="D73097" s="74"/>
    </row>
    <row r="73098" spans="3:4" x14ac:dyDescent="0.25">
      <c r="C73098" s="75"/>
      <c r="D73098" s="74"/>
    </row>
    <row r="73099" spans="3:4" x14ac:dyDescent="0.25">
      <c r="C73099" s="75"/>
      <c r="D73099" s="74"/>
    </row>
    <row r="73100" spans="3:4" x14ac:dyDescent="0.25">
      <c r="C73100" s="75"/>
      <c r="D73100" s="74"/>
    </row>
    <row r="73101" spans="3:4" x14ac:dyDescent="0.25">
      <c r="C73101" s="75"/>
      <c r="D73101" s="74"/>
    </row>
    <row r="73102" spans="3:4" x14ac:dyDescent="0.25">
      <c r="C73102" s="75"/>
      <c r="D73102" s="74"/>
    </row>
    <row r="73103" spans="3:4" x14ac:dyDescent="0.25">
      <c r="C73103" s="75"/>
      <c r="D73103" s="74"/>
    </row>
    <row r="73104" spans="3:4" x14ac:dyDescent="0.25">
      <c r="C73104" s="75"/>
      <c r="D73104" s="74"/>
    </row>
    <row r="73105" spans="3:4" x14ac:dyDescent="0.25">
      <c r="C73105" s="75"/>
      <c r="D73105" s="74"/>
    </row>
    <row r="73106" spans="3:4" x14ac:dyDescent="0.25">
      <c r="C73106" s="75"/>
      <c r="D73106" s="74"/>
    </row>
    <row r="73107" spans="3:4" x14ac:dyDescent="0.25">
      <c r="C73107" s="75"/>
      <c r="D73107" s="74"/>
    </row>
    <row r="73108" spans="3:4" x14ac:dyDescent="0.25">
      <c r="C73108" s="75"/>
      <c r="D73108" s="74"/>
    </row>
    <row r="73109" spans="3:4" x14ac:dyDescent="0.25">
      <c r="C73109" s="75"/>
      <c r="D73109" s="74"/>
    </row>
    <row r="73110" spans="3:4" x14ac:dyDescent="0.25">
      <c r="C73110" s="75"/>
      <c r="D73110" s="74"/>
    </row>
    <row r="73111" spans="3:4" x14ac:dyDescent="0.25">
      <c r="C73111" s="75"/>
      <c r="D73111" s="74"/>
    </row>
    <row r="73112" spans="3:4" x14ac:dyDescent="0.25">
      <c r="C73112" s="75"/>
      <c r="D73112" s="74"/>
    </row>
    <row r="73113" spans="3:4" x14ac:dyDescent="0.25">
      <c r="C73113" s="75"/>
      <c r="D73113" s="74"/>
    </row>
    <row r="73114" spans="3:4" x14ac:dyDescent="0.25">
      <c r="C73114" s="75"/>
      <c r="D73114" s="74"/>
    </row>
    <row r="73115" spans="3:4" x14ac:dyDescent="0.25">
      <c r="C73115" s="75"/>
      <c r="D73115" s="74"/>
    </row>
    <row r="73116" spans="3:4" x14ac:dyDescent="0.25">
      <c r="C73116" s="75"/>
      <c r="D73116" s="74"/>
    </row>
    <row r="73117" spans="3:4" x14ac:dyDescent="0.25">
      <c r="C73117" s="75"/>
      <c r="D73117" s="74"/>
    </row>
    <row r="73118" spans="3:4" x14ac:dyDescent="0.25">
      <c r="C73118" s="75"/>
      <c r="D73118" s="74"/>
    </row>
    <row r="73119" spans="3:4" x14ac:dyDescent="0.25">
      <c r="C73119" s="75"/>
      <c r="D73119" s="74"/>
    </row>
    <row r="73120" spans="3:4" x14ac:dyDescent="0.25">
      <c r="C73120" s="75"/>
      <c r="D73120" s="74"/>
    </row>
    <row r="73121" spans="3:4" x14ac:dyDescent="0.25">
      <c r="C73121" s="75"/>
      <c r="D73121" s="74"/>
    </row>
    <row r="73122" spans="3:4" x14ac:dyDescent="0.25">
      <c r="C73122" s="75"/>
      <c r="D73122" s="74"/>
    </row>
    <row r="73123" spans="3:4" x14ac:dyDescent="0.25">
      <c r="C73123" s="75"/>
      <c r="D73123" s="74"/>
    </row>
    <row r="73124" spans="3:4" x14ac:dyDescent="0.25">
      <c r="C73124" s="75"/>
      <c r="D73124" s="74"/>
    </row>
    <row r="73125" spans="3:4" x14ac:dyDescent="0.25">
      <c r="C73125" s="75"/>
      <c r="D73125" s="74"/>
    </row>
    <row r="73126" spans="3:4" x14ac:dyDescent="0.25">
      <c r="C73126" s="75"/>
      <c r="D73126" s="74"/>
    </row>
    <row r="73127" spans="3:4" x14ac:dyDescent="0.25">
      <c r="C73127" s="75"/>
      <c r="D73127" s="74"/>
    </row>
    <row r="73128" spans="3:4" x14ac:dyDescent="0.25">
      <c r="C73128" s="75"/>
      <c r="D73128" s="74"/>
    </row>
    <row r="73129" spans="3:4" x14ac:dyDescent="0.25">
      <c r="C73129" s="75"/>
      <c r="D73129" s="74"/>
    </row>
    <row r="73130" spans="3:4" x14ac:dyDescent="0.25">
      <c r="C73130" s="75"/>
      <c r="D73130" s="74"/>
    </row>
    <row r="73131" spans="3:4" x14ac:dyDescent="0.25">
      <c r="C73131" s="75"/>
      <c r="D73131" s="74"/>
    </row>
    <row r="73132" spans="3:4" x14ac:dyDescent="0.25">
      <c r="C73132" s="75"/>
      <c r="D73132" s="74"/>
    </row>
    <row r="73133" spans="3:4" x14ac:dyDescent="0.25">
      <c r="C73133" s="75"/>
      <c r="D73133" s="74"/>
    </row>
    <row r="73134" spans="3:4" x14ac:dyDescent="0.25">
      <c r="C73134" s="75"/>
      <c r="D73134" s="74"/>
    </row>
    <row r="73135" spans="3:4" x14ac:dyDescent="0.25">
      <c r="C73135" s="75"/>
      <c r="D73135" s="74"/>
    </row>
    <row r="73136" spans="3:4" x14ac:dyDescent="0.25">
      <c r="C73136" s="75"/>
      <c r="D73136" s="74"/>
    </row>
    <row r="73137" spans="3:4" x14ac:dyDescent="0.25">
      <c r="C73137" s="75"/>
      <c r="D73137" s="74"/>
    </row>
    <row r="73138" spans="3:4" x14ac:dyDescent="0.25">
      <c r="C73138" s="75"/>
      <c r="D73138" s="74"/>
    </row>
    <row r="73139" spans="3:4" x14ac:dyDescent="0.25">
      <c r="C73139" s="75"/>
      <c r="D73139" s="74"/>
    </row>
    <row r="73140" spans="3:4" x14ac:dyDescent="0.25">
      <c r="C73140" s="75"/>
      <c r="D73140" s="74"/>
    </row>
    <row r="73141" spans="3:4" x14ac:dyDescent="0.25">
      <c r="C73141" s="75"/>
      <c r="D73141" s="74"/>
    </row>
    <row r="73142" spans="3:4" x14ac:dyDescent="0.25">
      <c r="C73142" s="75"/>
      <c r="D73142" s="74"/>
    </row>
    <row r="73143" spans="3:4" x14ac:dyDescent="0.25">
      <c r="C73143" s="75"/>
      <c r="D73143" s="74"/>
    </row>
    <row r="73144" spans="3:4" x14ac:dyDescent="0.25">
      <c r="C73144" s="75"/>
      <c r="D73144" s="74"/>
    </row>
    <row r="73145" spans="3:4" x14ac:dyDescent="0.25">
      <c r="C73145" s="75"/>
      <c r="D73145" s="74"/>
    </row>
    <row r="73146" spans="3:4" x14ac:dyDescent="0.25">
      <c r="C73146" s="75"/>
      <c r="D73146" s="74"/>
    </row>
    <row r="73147" spans="3:4" x14ac:dyDescent="0.25">
      <c r="C73147" s="75"/>
      <c r="D73147" s="74"/>
    </row>
    <row r="73148" spans="3:4" x14ac:dyDescent="0.25">
      <c r="C73148" s="75"/>
      <c r="D73148" s="74"/>
    </row>
    <row r="73149" spans="3:4" x14ac:dyDescent="0.25">
      <c r="C73149" s="75"/>
      <c r="D73149" s="74"/>
    </row>
    <row r="73150" spans="3:4" x14ac:dyDescent="0.25">
      <c r="C73150" s="75"/>
      <c r="D73150" s="74"/>
    </row>
    <row r="73151" spans="3:4" x14ac:dyDescent="0.25">
      <c r="C73151" s="75"/>
      <c r="D73151" s="74"/>
    </row>
    <row r="73152" spans="3:4" x14ac:dyDescent="0.25">
      <c r="C73152" s="75"/>
      <c r="D73152" s="74"/>
    </row>
    <row r="73153" spans="3:4" x14ac:dyDescent="0.25">
      <c r="C73153" s="75"/>
      <c r="D73153" s="74"/>
    </row>
    <row r="73154" spans="3:4" x14ac:dyDescent="0.25">
      <c r="C73154" s="75"/>
      <c r="D73154" s="74"/>
    </row>
    <row r="73155" spans="3:4" x14ac:dyDescent="0.25">
      <c r="C73155" s="75"/>
      <c r="D73155" s="74"/>
    </row>
    <row r="73156" spans="3:4" x14ac:dyDescent="0.25">
      <c r="C73156" s="75"/>
      <c r="D73156" s="74"/>
    </row>
    <row r="73157" spans="3:4" x14ac:dyDescent="0.25">
      <c r="C73157" s="75"/>
      <c r="D73157" s="74"/>
    </row>
    <row r="73158" spans="3:4" x14ac:dyDescent="0.25">
      <c r="C73158" s="75"/>
      <c r="D73158" s="74"/>
    </row>
    <row r="73159" spans="3:4" x14ac:dyDescent="0.25">
      <c r="C73159" s="75"/>
      <c r="D73159" s="74"/>
    </row>
    <row r="73160" spans="3:4" x14ac:dyDescent="0.25">
      <c r="C73160" s="75"/>
      <c r="D73160" s="74"/>
    </row>
    <row r="73161" spans="3:4" x14ac:dyDescent="0.25">
      <c r="C73161" s="75"/>
      <c r="D73161" s="74"/>
    </row>
    <row r="73162" spans="3:4" x14ac:dyDescent="0.25">
      <c r="C73162" s="75"/>
      <c r="D73162" s="74"/>
    </row>
    <row r="73163" spans="3:4" x14ac:dyDescent="0.25">
      <c r="C73163" s="75"/>
      <c r="D73163" s="74"/>
    </row>
    <row r="73164" spans="3:4" x14ac:dyDescent="0.25">
      <c r="C73164" s="75"/>
      <c r="D73164" s="74"/>
    </row>
    <row r="73165" spans="3:4" x14ac:dyDescent="0.25">
      <c r="C73165" s="75"/>
      <c r="D73165" s="74"/>
    </row>
    <row r="73166" spans="3:4" x14ac:dyDescent="0.25">
      <c r="C73166" s="75"/>
      <c r="D73166" s="74"/>
    </row>
    <row r="73167" spans="3:4" x14ac:dyDescent="0.25">
      <c r="C73167" s="75"/>
      <c r="D73167" s="74"/>
    </row>
    <row r="73168" spans="3:4" x14ac:dyDescent="0.25">
      <c r="C73168" s="75"/>
      <c r="D73168" s="74"/>
    </row>
    <row r="73169" spans="3:4" x14ac:dyDescent="0.25">
      <c r="C73169" s="75"/>
      <c r="D73169" s="74"/>
    </row>
    <row r="73170" spans="3:4" x14ac:dyDescent="0.25">
      <c r="C73170" s="75"/>
      <c r="D73170" s="74"/>
    </row>
    <row r="73171" spans="3:4" x14ac:dyDescent="0.25">
      <c r="C73171" s="75"/>
      <c r="D73171" s="74"/>
    </row>
    <row r="73172" spans="3:4" x14ac:dyDescent="0.25">
      <c r="C73172" s="75"/>
      <c r="D73172" s="74"/>
    </row>
    <row r="73173" spans="3:4" x14ac:dyDescent="0.25">
      <c r="C73173" s="75"/>
      <c r="D73173" s="74"/>
    </row>
    <row r="73174" spans="3:4" x14ac:dyDescent="0.25">
      <c r="C73174" s="75"/>
      <c r="D73174" s="74"/>
    </row>
    <row r="73175" spans="3:4" x14ac:dyDescent="0.25">
      <c r="C73175" s="75"/>
      <c r="D73175" s="74"/>
    </row>
    <row r="73176" spans="3:4" x14ac:dyDescent="0.25">
      <c r="C73176" s="75"/>
      <c r="D73176" s="74"/>
    </row>
    <row r="73177" spans="3:4" x14ac:dyDescent="0.25">
      <c r="C73177" s="75"/>
      <c r="D73177" s="74"/>
    </row>
    <row r="73178" spans="3:4" x14ac:dyDescent="0.25">
      <c r="C73178" s="75"/>
      <c r="D73178" s="74"/>
    </row>
    <row r="73179" spans="3:4" x14ac:dyDescent="0.25">
      <c r="C73179" s="75"/>
      <c r="D73179" s="74"/>
    </row>
    <row r="73180" spans="3:4" x14ac:dyDescent="0.25">
      <c r="C73180" s="75"/>
      <c r="D73180" s="74"/>
    </row>
    <row r="73181" spans="3:4" x14ac:dyDescent="0.25">
      <c r="C73181" s="75"/>
      <c r="D73181" s="74"/>
    </row>
    <row r="73182" spans="3:4" x14ac:dyDescent="0.25">
      <c r="C73182" s="75"/>
      <c r="D73182" s="74"/>
    </row>
    <row r="73183" spans="3:4" x14ac:dyDescent="0.25">
      <c r="C73183" s="75"/>
      <c r="D73183" s="74"/>
    </row>
    <row r="73184" spans="3:4" x14ac:dyDescent="0.25">
      <c r="C73184" s="75"/>
      <c r="D73184" s="74"/>
    </row>
    <row r="73185" spans="3:4" x14ac:dyDescent="0.25">
      <c r="C73185" s="75"/>
      <c r="D73185" s="74"/>
    </row>
    <row r="73186" spans="3:4" x14ac:dyDescent="0.25">
      <c r="C73186" s="75"/>
      <c r="D73186" s="74"/>
    </row>
    <row r="73187" spans="3:4" x14ac:dyDescent="0.25">
      <c r="C73187" s="75"/>
      <c r="D73187" s="74"/>
    </row>
    <row r="73188" spans="3:4" x14ac:dyDescent="0.25">
      <c r="C73188" s="75"/>
      <c r="D73188" s="74"/>
    </row>
    <row r="73189" spans="3:4" x14ac:dyDescent="0.25">
      <c r="C73189" s="75"/>
      <c r="D73189" s="74"/>
    </row>
    <row r="73190" spans="3:4" x14ac:dyDescent="0.25">
      <c r="C73190" s="75"/>
      <c r="D73190" s="74"/>
    </row>
    <row r="73191" spans="3:4" x14ac:dyDescent="0.25">
      <c r="C73191" s="75"/>
      <c r="D73191" s="74"/>
    </row>
    <row r="73192" spans="3:4" x14ac:dyDescent="0.25">
      <c r="C73192" s="75"/>
      <c r="D73192" s="74"/>
    </row>
    <row r="73193" spans="3:4" x14ac:dyDescent="0.25">
      <c r="C73193" s="75"/>
      <c r="D73193" s="74"/>
    </row>
    <row r="73194" spans="3:4" x14ac:dyDescent="0.25">
      <c r="C73194" s="75"/>
      <c r="D73194" s="74"/>
    </row>
    <row r="73195" spans="3:4" x14ac:dyDescent="0.25">
      <c r="C73195" s="75"/>
      <c r="D73195" s="74"/>
    </row>
    <row r="73196" spans="3:4" x14ac:dyDescent="0.25">
      <c r="C73196" s="75"/>
      <c r="D73196" s="74"/>
    </row>
    <row r="73197" spans="3:4" x14ac:dyDescent="0.25">
      <c r="C73197" s="75"/>
      <c r="D73197" s="74"/>
    </row>
    <row r="73198" spans="3:4" x14ac:dyDescent="0.25">
      <c r="C73198" s="75"/>
      <c r="D73198" s="74"/>
    </row>
    <row r="73199" spans="3:4" x14ac:dyDescent="0.25">
      <c r="C73199" s="75"/>
      <c r="D73199" s="74"/>
    </row>
    <row r="73200" spans="3:4" x14ac:dyDescent="0.25">
      <c r="C73200" s="75"/>
      <c r="D73200" s="74"/>
    </row>
    <row r="73201" spans="3:4" x14ac:dyDescent="0.25">
      <c r="C73201" s="75"/>
      <c r="D73201" s="74"/>
    </row>
    <row r="73202" spans="3:4" x14ac:dyDescent="0.25">
      <c r="C73202" s="75"/>
      <c r="D73202" s="74"/>
    </row>
    <row r="73203" spans="3:4" x14ac:dyDescent="0.25">
      <c r="C73203" s="75"/>
      <c r="D73203" s="74"/>
    </row>
    <row r="73204" spans="3:4" x14ac:dyDescent="0.25">
      <c r="C73204" s="75"/>
      <c r="D73204" s="74"/>
    </row>
    <row r="73205" spans="3:4" x14ac:dyDescent="0.25">
      <c r="C73205" s="75"/>
      <c r="D73205" s="74"/>
    </row>
    <row r="73206" spans="3:4" x14ac:dyDescent="0.25">
      <c r="C73206" s="75"/>
      <c r="D73206" s="74"/>
    </row>
    <row r="73207" spans="3:4" x14ac:dyDescent="0.25">
      <c r="C73207" s="75"/>
      <c r="D73207" s="74"/>
    </row>
    <row r="73208" spans="3:4" x14ac:dyDescent="0.25">
      <c r="C73208" s="75"/>
      <c r="D73208" s="74"/>
    </row>
    <row r="73209" spans="3:4" x14ac:dyDescent="0.25">
      <c r="C73209" s="75"/>
      <c r="D73209" s="74"/>
    </row>
    <row r="73210" spans="3:4" x14ac:dyDescent="0.25">
      <c r="C73210" s="75"/>
      <c r="D73210" s="74"/>
    </row>
    <row r="73211" spans="3:4" x14ac:dyDescent="0.25">
      <c r="C73211" s="75"/>
      <c r="D73211" s="74"/>
    </row>
    <row r="73212" spans="3:4" x14ac:dyDescent="0.25">
      <c r="C73212" s="75"/>
      <c r="D73212" s="74"/>
    </row>
    <row r="73213" spans="3:4" x14ac:dyDescent="0.25">
      <c r="C73213" s="75"/>
      <c r="D73213" s="74"/>
    </row>
    <row r="73214" spans="3:4" x14ac:dyDescent="0.25">
      <c r="C73214" s="75"/>
      <c r="D73214" s="74"/>
    </row>
    <row r="73215" spans="3:4" x14ac:dyDescent="0.25">
      <c r="C73215" s="75"/>
      <c r="D73215" s="74"/>
    </row>
    <row r="73216" spans="3:4" x14ac:dyDescent="0.25">
      <c r="C73216" s="75"/>
      <c r="D73216" s="74"/>
    </row>
    <row r="73217" spans="3:4" x14ac:dyDescent="0.25">
      <c r="C73217" s="75"/>
      <c r="D73217" s="74"/>
    </row>
    <row r="73218" spans="3:4" x14ac:dyDescent="0.25">
      <c r="C73218" s="75"/>
      <c r="D73218" s="74"/>
    </row>
    <row r="73219" spans="3:4" x14ac:dyDescent="0.25">
      <c r="C73219" s="75"/>
      <c r="D73219" s="74"/>
    </row>
    <row r="73220" spans="3:4" x14ac:dyDescent="0.25">
      <c r="C73220" s="75"/>
      <c r="D73220" s="74"/>
    </row>
    <row r="73221" spans="3:4" x14ac:dyDescent="0.25">
      <c r="C73221" s="75"/>
      <c r="D73221" s="74"/>
    </row>
    <row r="73222" spans="3:4" x14ac:dyDescent="0.25">
      <c r="C73222" s="75"/>
      <c r="D73222" s="74"/>
    </row>
    <row r="73223" spans="3:4" x14ac:dyDescent="0.25">
      <c r="C73223" s="75"/>
      <c r="D73223" s="74"/>
    </row>
    <row r="73224" spans="3:4" x14ac:dyDescent="0.25">
      <c r="C73224" s="75"/>
      <c r="D73224" s="74"/>
    </row>
    <row r="73225" spans="3:4" x14ac:dyDescent="0.25">
      <c r="C73225" s="75"/>
      <c r="D73225" s="74"/>
    </row>
    <row r="73226" spans="3:4" x14ac:dyDescent="0.25">
      <c r="C73226" s="75"/>
      <c r="D73226" s="74"/>
    </row>
    <row r="73227" spans="3:4" x14ac:dyDescent="0.25">
      <c r="C73227" s="75"/>
      <c r="D73227" s="74"/>
    </row>
    <row r="73228" spans="3:4" x14ac:dyDescent="0.25">
      <c r="C73228" s="75"/>
      <c r="D73228" s="74"/>
    </row>
    <row r="73229" spans="3:4" x14ac:dyDescent="0.25">
      <c r="C73229" s="75"/>
      <c r="D73229" s="74"/>
    </row>
    <row r="73230" spans="3:4" x14ac:dyDescent="0.25">
      <c r="C73230" s="75"/>
      <c r="D73230" s="74"/>
    </row>
    <row r="73231" spans="3:4" x14ac:dyDescent="0.25">
      <c r="C73231" s="75"/>
      <c r="D73231" s="74"/>
    </row>
    <row r="73232" spans="3:4" x14ac:dyDescent="0.25">
      <c r="C73232" s="75"/>
      <c r="D73232" s="74"/>
    </row>
    <row r="73233" spans="3:4" x14ac:dyDescent="0.25">
      <c r="C73233" s="75"/>
      <c r="D73233" s="74"/>
    </row>
    <row r="73234" spans="3:4" x14ac:dyDescent="0.25">
      <c r="C73234" s="75"/>
      <c r="D73234" s="74"/>
    </row>
    <row r="73235" spans="3:4" x14ac:dyDescent="0.25">
      <c r="C73235" s="75"/>
      <c r="D73235" s="74"/>
    </row>
    <row r="73236" spans="3:4" x14ac:dyDescent="0.25">
      <c r="C73236" s="75"/>
      <c r="D73236" s="74"/>
    </row>
    <row r="73237" spans="3:4" x14ac:dyDescent="0.25">
      <c r="C73237" s="75"/>
      <c r="D73237" s="74"/>
    </row>
    <row r="73238" spans="3:4" x14ac:dyDescent="0.25">
      <c r="C73238" s="75"/>
      <c r="D73238" s="74"/>
    </row>
    <row r="73239" spans="3:4" x14ac:dyDescent="0.25">
      <c r="C73239" s="75"/>
      <c r="D73239" s="74"/>
    </row>
    <row r="73240" spans="3:4" x14ac:dyDescent="0.25">
      <c r="C73240" s="75"/>
      <c r="D73240" s="74"/>
    </row>
    <row r="73241" spans="3:4" x14ac:dyDescent="0.25">
      <c r="C73241" s="75"/>
      <c r="D73241" s="74"/>
    </row>
    <row r="73242" spans="3:4" x14ac:dyDescent="0.25">
      <c r="C73242" s="75"/>
      <c r="D73242" s="74"/>
    </row>
    <row r="73243" spans="3:4" x14ac:dyDescent="0.25">
      <c r="C73243" s="75"/>
      <c r="D73243" s="74"/>
    </row>
    <row r="73244" spans="3:4" x14ac:dyDescent="0.25">
      <c r="C73244" s="75"/>
      <c r="D73244" s="74"/>
    </row>
    <row r="73245" spans="3:4" x14ac:dyDescent="0.25">
      <c r="C73245" s="75"/>
      <c r="D73245" s="74"/>
    </row>
    <row r="73246" spans="3:4" x14ac:dyDescent="0.25">
      <c r="C73246" s="75"/>
      <c r="D73246" s="74"/>
    </row>
    <row r="73247" spans="3:4" x14ac:dyDescent="0.25">
      <c r="C73247" s="75"/>
      <c r="D73247" s="74"/>
    </row>
    <row r="73248" spans="3:4" x14ac:dyDescent="0.25">
      <c r="C73248" s="75"/>
      <c r="D73248" s="74"/>
    </row>
    <row r="73249" spans="3:4" x14ac:dyDescent="0.25">
      <c r="C73249" s="75"/>
      <c r="D73249" s="74"/>
    </row>
    <row r="73250" spans="3:4" x14ac:dyDescent="0.25">
      <c r="C73250" s="75"/>
      <c r="D73250" s="74"/>
    </row>
    <row r="73251" spans="3:4" x14ac:dyDescent="0.25">
      <c r="C73251" s="75"/>
      <c r="D73251" s="74"/>
    </row>
    <row r="73252" spans="3:4" x14ac:dyDescent="0.25">
      <c r="C73252" s="75"/>
      <c r="D73252" s="74"/>
    </row>
    <row r="73253" spans="3:4" x14ac:dyDescent="0.25">
      <c r="C73253" s="75"/>
      <c r="D73253" s="74"/>
    </row>
    <row r="73254" spans="3:4" x14ac:dyDescent="0.25">
      <c r="C73254" s="75"/>
      <c r="D73254" s="74"/>
    </row>
    <row r="73255" spans="3:4" x14ac:dyDescent="0.25">
      <c r="C73255" s="75"/>
      <c r="D73255" s="74"/>
    </row>
    <row r="73256" spans="3:4" x14ac:dyDescent="0.25">
      <c r="C73256" s="75"/>
      <c r="D73256" s="74"/>
    </row>
    <row r="73257" spans="3:4" x14ac:dyDescent="0.25">
      <c r="C73257" s="75"/>
      <c r="D73257" s="74"/>
    </row>
    <row r="73258" spans="3:4" x14ac:dyDescent="0.25">
      <c r="C73258" s="75"/>
      <c r="D73258" s="74"/>
    </row>
    <row r="73259" spans="3:4" x14ac:dyDescent="0.25">
      <c r="C73259" s="75"/>
      <c r="D73259" s="74"/>
    </row>
    <row r="73260" spans="3:4" x14ac:dyDescent="0.25">
      <c r="C73260" s="75"/>
      <c r="D73260" s="74"/>
    </row>
    <row r="73261" spans="3:4" x14ac:dyDescent="0.25">
      <c r="C73261" s="75"/>
      <c r="D73261" s="74"/>
    </row>
    <row r="73262" spans="3:4" x14ac:dyDescent="0.25">
      <c r="C73262" s="75"/>
      <c r="D73262" s="74"/>
    </row>
    <row r="73263" spans="3:4" x14ac:dyDescent="0.25">
      <c r="C73263" s="75"/>
      <c r="D73263" s="74"/>
    </row>
    <row r="73264" spans="3:4" x14ac:dyDescent="0.25">
      <c r="C73264" s="75"/>
      <c r="D73264" s="74"/>
    </row>
    <row r="73265" spans="3:4" x14ac:dyDescent="0.25">
      <c r="C73265" s="75"/>
      <c r="D73265" s="74"/>
    </row>
    <row r="73266" spans="3:4" x14ac:dyDescent="0.25">
      <c r="C73266" s="75"/>
      <c r="D73266" s="74"/>
    </row>
    <row r="73267" spans="3:4" x14ac:dyDescent="0.25">
      <c r="C73267" s="75"/>
      <c r="D73267" s="74"/>
    </row>
    <row r="73268" spans="3:4" x14ac:dyDescent="0.25">
      <c r="C73268" s="75"/>
      <c r="D73268" s="74"/>
    </row>
    <row r="73269" spans="3:4" x14ac:dyDescent="0.25">
      <c r="C73269" s="75"/>
      <c r="D73269" s="74"/>
    </row>
    <row r="73270" spans="3:4" x14ac:dyDescent="0.25">
      <c r="C73270" s="75"/>
      <c r="D73270" s="74"/>
    </row>
    <row r="73271" spans="3:4" x14ac:dyDescent="0.25">
      <c r="C73271" s="75"/>
      <c r="D73271" s="74"/>
    </row>
    <row r="73272" spans="3:4" x14ac:dyDescent="0.25">
      <c r="C73272" s="75"/>
      <c r="D73272" s="74"/>
    </row>
    <row r="73273" spans="3:4" x14ac:dyDescent="0.25">
      <c r="C73273" s="75"/>
      <c r="D73273" s="74"/>
    </row>
    <row r="73274" spans="3:4" x14ac:dyDescent="0.25">
      <c r="C73274" s="75"/>
      <c r="D73274" s="74"/>
    </row>
    <row r="73275" spans="3:4" x14ac:dyDescent="0.25">
      <c r="C73275" s="75"/>
      <c r="D73275" s="74"/>
    </row>
    <row r="73276" spans="3:4" x14ac:dyDescent="0.25">
      <c r="C73276" s="75"/>
      <c r="D73276" s="74"/>
    </row>
    <row r="73277" spans="3:4" x14ac:dyDescent="0.25">
      <c r="C73277" s="75"/>
      <c r="D73277" s="74"/>
    </row>
    <row r="73278" spans="3:4" x14ac:dyDescent="0.25">
      <c r="C73278" s="75"/>
      <c r="D73278" s="74"/>
    </row>
    <row r="73279" spans="3:4" x14ac:dyDescent="0.25">
      <c r="C73279" s="75"/>
      <c r="D73279" s="74"/>
    </row>
    <row r="73280" spans="3:4" x14ac:dyDescent="0.25">
      <c r="C73280" s="75"/>
      <c r="D73280" s="74"/>
    </row>
    <row r="73281" spans="3:4" x14ac:dyDescent="0.25">
      <c r="C73281" s="75"/>
      <c r="D73281" s="74"/>
    </row>
    <row r="73282" spans="3:4" x14ac:dyDescent="0.25">
      <c r="C73282" s="75"/>
      <c r="D73282" s="74"/>
    </row>
    <row r="73283" spans="3:4" x14ac:dyDescent="0.25">
      <c r="C73283" s="75"/>
      <c r="D73283" s="74"/>
    </row>
    <row r="73284" spans="3:4" x14ac:dyDescent="0.25">
      <c r="C73284" s="75"/>
      <c r="D73284" s="74"/>
    </row>
    <row r="73285" spans="3:4" x14ac:dyDescent="0.25">
      <c r="C73285" s="75"/>
      <c r="D73285" s="74"/>
    </row>
    <row r="73286" spans="3:4" x14ac:dyDescent="0.25">
      <c r="C73286" s="75"/>
      <c r="D73286" s="74"/>
    </row>
    <row r="73287" spans="3:4" x14ac:dyDescent="0.25">
      <c r="C73287" s="75"/>
      <c r="D73287" s="74"/>
    </row>
    <row r="73288" spans="3:4" x14ac:dyDescent="0.25">
      <c r="C73288" s="75"/>
      <c r="D73288" s="74"/>
    </row>
    <row r="73289" spans="3:4" x14ac:dyDescent="0.25">
      <c r="C73289" s="75"/>
      <c r="D73289" s="74"/>
    </row>
    <row r="73290" spans="3:4" x14ac:dyDescent="0.25">
      <c r="C73290" s="75"/>
      <c r="D73290" s="74"/>
    </row>
    <row r="73291" spans="3:4" x14ac:dyDescent="0.25">
      <c r="C73291" s="75"/>
      <c r="D73291" s="74"/>
    </row>
    <row r="73292" spans="3:4" x14ac:dyDescent="0.25">
      <c r="C73292" s="75"/>
      <c r="D73292" s="74"/>
    </row>
    <row r="73293" spans="3:4" x14ac:dyDescent="0.25">
      <c r="C73293" s="75"/>
      <c r="D73293" s="74"/>
    </row>
    <row r="73294" spans="3:4" x14ac:dyDescent="0.25">
      <c r="C73294" s="75"/>
      <c r="D73294" s="74"/>
    </row>
    <row r="73295" spans="3:4" x14ac:dyDescent="0.25">
      <c r="C73295" s="75"/>
      <c r="D73295" s="74"/>
    </row>
    <row r="73296" spans="3:4" x14ac:dyDescent="0.25">
      <c r="C73296" s="75"/>
      <c r="D73296" s="74"/>
    </row>
    <row r="73297" spans="3:4" x14ac:dyDescent="0.25">
      <c r="C73297" s="75"/>
      <c r="D73297" s="74"/>
    </row>
    <row r="73298" spans="3:4" x14ac:dyDescent="0.25">
      <c r="C73298" s="75"/>
      <c r="D73298" s="74"/>
    </row>
    <row r="73299" spans="3:4" x14ac:dyDescent="0.25">
      <c r="C73299" s="75"/>
      <c r="D73299" s="74"/>
    </row>
    <row r="73300" spans="3:4" x14ac:dyDescent="0.25">
      <c r="C73300" s="75"/>
      <c r="D73300" s="74"/>
    </row>
    <row r="73301" spans="3:4" x14ac:dyDescent="0.25">
      <c r="C73301" s="75"/>
      <c r="D73301" s="74"/>
    </row>
    <row r="73302" spans="3:4" x14ac:dyDescent="0.25">
      <c r="C73302" s="75"/>
      <c r="D73302" s="74"/>
    </row>
    <row r="73303" spans="3:4" x14ac:dyDescent="0.25">
      <c r="C73303" s="75"/>
      <c r="D73303" s="74"/>
    </row>
    <row r="73304" spans="3:4" x14ac:dyDescent="0.25">
      <c r="C73304" s="75"/>
      <c r="D73304" s="74"/>
    </row>
    <row r="73305" spans="3:4" x14ac:dyDescent="0.25">
      <c r="C73305" s="75"/>
      <c r="D73305" s="74"/>
    </row>
    <row r="73306" spans="3:4" x14ac:dyDescent="0.25">
      <c r="C73306" s="75"/>
      <c r="D73306" s="74"/>
    </row>
    <row r="73307" spans="3:4" x14ac:dyDescent="0.25">
      <c r="C73307" s="75"/>
      <c r="D73307" s="74"/>
    </row>
    <row r="73308" spans="3:4" x14ac:dyDescent="0.25">
      <c r="C73308" s="75"/>
      <c r="D73308" s="74"/>
    </row>
    <row r="73309" spans="3:4" x14ac:dyDescent="0.25">
      <c r="C73309" s="75"/>
      <c r="D73309" s="74"/>
    </row>
    <row r="73310" spans="3:4" x14ac:dyDescent="0.25">
      <c r="C73310" s="75"/>
      <c r="D73310" s="74"/>
    </row>
    <row r="73311" spans="3:4" x14ac:dyDescent="0.25">
      <c r="C73311" s="75"/>
      <c r="D73311" s="74"/>
    </row>
    <row r="73312" spans="3:4" x14ac:dyDescent="0.25">
      <c r="C73312" s="75"/>
      <c r="D73312" s="74"/>
    </row>
    <row r="73313" spans="3:4" x14ac:dyDescent="0.25">
      <c r="C73313" s="75"/>
      <c r="D73313" s="74"/>
    </row>
    <row r="73314" spans="3:4" x14ac:dyDescent="0.25">
      <c r="C73314" s="75"/>
      <c r="D73314" s="74"/>
    </row>
    <row r="73315" spans="3:4" x14ac:dyDescent="0.25">
      <c r="C73315" s="75"/>
      <c r="D73315" s="74"/>
    </row>
    <row r="73316" spans="3:4" x14ac:dyDescent="0.25">
      <c r="C73316" s="75"/>
      <c r="D73316" s="74"/>
    </row>
    <row r="73317" spans="3:4" x14ac:dyDescent="0.25">
      <c r="C73317" s="75"/>
      <c r="D73317" s="74"/>
    </row>
    <row r="73318" spans="3:4" x14ac:dyDescent="0.25">
      <c r="C73318" s="75"/>
      <c r="D73318" s="74"/>
    </row>
    <row r="73319" spans="3:4" x14ac:dyDescent="0.25">
      <c r="C73319" s="75"/>
      <c r="D73319" s="74"/>
    </row>
    <row r="73320" spans="3:4" x14ac:dyDescent="0.25">
      <c r="C73320" s="75"/>
      <c r="D73320" s="74"/>
    </row>
    <row r="73321" spans="3:4" x14ac:dyDescent="0.25">
      <c r="C73321" s="75"/>
      <c r="D73321" s="74"/>
    </row>
    <row r="73322" spans="3:4" x14ac:dyDescent="0.25">
      <c r="C73322" s="75"/>
      <c r="D73322" s="74"/>
    </row>
    <row r="73323" spans="3:4" x14ac:dyDescent="0.25">
      <c r="C73323" s="75"/>
      <c r="D73323" s="74"/>
    </row>
    <row r="73324" spans="3:4" x14ac:dyDescent="0.25">
      <c r="C73324" s="75"/>
      <c r="D73324" s="74"/>
    </row>
    <row r="73325" spans="3:4" x14ac:dyDescent="0.25">
      <c r="C73325" s="75"/>
      <c r="D73325" s="74"/>
    </row>
    <row r="73326" spans="3:4" x14ac:dyDescent="0.25">
      <c r="C73326" s="75"/>
      <c r="D73326" s="74"/>
    </row>
    <row r="73327" spans="3:4" x14ac:dyDescent="0.25">
      <c r="C73327" s="75"/>
      <c r="D73327" s="74"/>
    </row>
    <row r="73328" spans="3:4" x14ac:dyDescent="0.25">
      <c r="C73328" s="75"/>
      <c r="D73328" s="74"/>
    </row>
    <row r="73329" spans="3:4" x14ac:dyDescent="0.25">
      <c r="C73329" s="75"/>
      <c r="D73329" s="74"/>
    </row>
    <row r="73330" spans="3:4" x14ac:dyDescent="0.25">
      <c r="C73330" s="75"/>
      <c r="D73330" s="74"/>
    </row>
    <row r="73331" spans="3:4" x14ac:dyDescent="0.25">
      <c r="C73331" s="75"/>
      <c r="D73331" s="74"/>
    </row>
    <row r="73332" spans="3:4" x14ac:dyDescent="0.25">
      <c r="C73332" s="75"/>
      <c r="D73332" s="74"/>
    </row>
    <row r="73333" spans="3:4" x14ac:dyDescent="0.25">
      <c r="C73333" s="75"/>
      <c r="D73333" s="74"/>
    </row>
    <row r="73334" spans="3:4" x14ac:dyDescent="0.25">
      <c r="C73334" s="75"/>
      <c r="D73334" s="74"/>
    </row>
    <row r="73335" spans="3:4" x14ac:dyDescent="0.25">
      <c r="C73335" s="75"/>
      <c r="D73335" s="74"/>
    </row>
    <row r="73336" spans="3:4" x14ac:dyDescent="0.25">
      <c r="C73336" s="75"/>
      <c r="D73336" s="74"/>
    </row>
    <row r="73337" spans="3:4" x14ac:dyDescent="0.25">
      <c r="C73337" s="75"/>
      <c r="D73337" s="74"/>
    </row>
    <row r="73338" spans="3:4" x14ac:dyDescent="0.25">
      <c r="C73338" s="75"/>
      <c r="D73338" s="74"/>
    </row>
    <row r="73339" spans="3:4" x14ac:dyDescent="0.25">
      <c r="C73339" s="75"/>
      <c r="D73339" s="74"/>
    </row>
    <row r="73340" spans="3:4" x14ac:dyDescent="0.25">
      <c r="C73340" s="75"/>
      <c r="D73340" s="74"/>
    </row>
    <row r="73341" spans="3:4" x14ac:dyDescent="0.25">
      <c r="C73341" s="75"/>
      <c r="D73341" s="74"/>
    </row>
    <row r="73342" spans="3:4" x14ac:dyDescent="0.25">
      <c r="C73342" s="75"/>
      <c r="D73342" s="74"/>
    </row>
    <row r="73343" spans="3:4" x14ac:dyDescent="0.25">
      <c r="C73343" s="75"/>
      <c r="D73343" s="74"/>
    </row>
    <row r="73344" spans="3:4" x14ac:dyDescent="0.25">
      <c r="C73344" s="75"/>
      <c r="D73344" s="74"/>
    </row>
    <row r="73345" spans="3:4" x14ac:dyDescent="0.25">
      <c r="C73345" s="75"/>
      <c r="D73345" s="74"/>
    </row>
    <row r="73346" spans="3:4" x14ac:dyDescent="0.25">
      <c r="C73346" s="75"/>
      <c r="D73346" s="74"/>
    </row>
    <row r="73347" spans="3:4" x14ac:dyDescent="0.25">
      <c r="C73347" s="75"/>
      <c r="D73347" s="74"/>
    </row>
    <row r="73348" spans="3:4" x14ac:dyDescent="0.25">
      <c r="C73348" s="75"/>
      <c r="D73348" s="74"/>
    </row>
    <row r="73349" spans="3:4" x14ac:dyDescent="0.25">
      <c r="C73349" s="75"/>
      <c r="D73349" s="74"/>
    </row>
    <row r="73350" spans="3:4" x14ac:dyDescent="0.25">
      <c r="C73350" s="75"/>
      <c r="D73350" s="74"/>
    </row>
    <row r="73351" spans="3:4" x14ac:dyDescent="0.25">
      <c r="C73351" s="75"/>
      <c r="D73351" s="74"/>
    </row>
    <row r="73352" spans="3:4" x14ac:dyDescent="0.25">
      <c r="C73352" s="75"/>
      <c r="D73352" s="74"/>
    </row>
    <row r="73353" spans="3:4" x14ac:dyDescent="0.25">
      <c r="C73353" s="75"/>
      <c r="D73353" s="74"/>
    </row>
    <row r="73354" spans="3:4" x14ac:dyDescent="0.25">
      <c r="C73354" s="75"/>
      <c r="D73354" s="74"/>
    </row>
    <row r="73355" spans="3:4" x14ac:dyDescent="0.25">
      <c r="C73355" s="75"/>
      <c r="D73355" s="74"/>
    </row>
    <row r="73356" spans="3:4" x14ac:dyDescent="0.25">
      <c r="C73356" s="75"/>
      <c r="D73356" s="74"/>
    </row>
    <row r="73357" spans="3:4" x14ac:dyDescent="0.25">
      <c r="C73357" s="75"/>
      <c r="D73357" s="74"/>
    </row>
    <row r="73358" spans="3:4" x14ac:dyDescent="0.25">
      <c r="C73358" s="75"/>
      <c r="D73358" s="74"/>
    </row>
    <row r="73359" spans="3:4" x14ac:dyDescent="0.25">
      <c r="C73359" s="75"/>
      <c r="D73359" s="74"/>
    </row>
    <row r="73360" spans="3:4" x14ac:dyDescent="0.25">
      <c r="C73360" s="75"/>
      <c r="D73360" s="74"/>
    </row>
    <row r="73361" spans="3:4" x14ac:dyDescent="0.25">
      <c r="C73361" s="75"/>
      <c r="D73361" s="74"/>
    </row>
    <row r="73362" spans="3:4" x14ac:dyDescent="0.25">
      <c r="C73362" s="75"/>
      <c r="D73362" s="74"/>
    </row>
    <row r="73363" spans="3:4" x14ac:dyDescent="0.25">
      <c r="C73363" s="75"/>
      <c r="D73363" s="74"/>
    </row>
    <row r="73364" spans="3:4" x14ac:dyDescent="0.25">
      <c r="C73364" s="75"/>
      <c r="D73364" s="74"/>
    </row>
    <row r="73365" spans="3:4" x14ac:dyDescent="0.25">
      <c r="C73365" s="75"/>
      <c r="D73365" s="74"/>
    </row>
    <row r="73366" spans="3:4" x14ac:dyDescent="0.25">
      <c r="C73366" s="75"/>
      <c r="D73366" s="74"/>
    </row>
    <row r="73367" spans="3:4" x14ac:dyDescent="0.25">
      <c r="C73367" s="75"/>
      <c r="D73367" s="74"/>
    </row>
    <row r="73368" spans="3:4" x14ac:dyDescent="0.25">
      <c r="C73368" s="75"/>
      <c r="D73368" s="74"/>
    </row>
    <row r="73369" spans="3:4" x14ac:dyDescent="0.25">
      <c r="C73369" s="75"/>
      <c r="D73369" s="74"/>
    </row>
    <row r="73370" spans="3:4" x14ac:dyDescent="0.25">
      <c r="C73370" s="75"/>
      <c r="D73370" s="74"/>
    </row>
    <row r="73371" spans="3:4" x14ac:dyDescent="0.25">
      <c r="C73371" s="75"/>
      <c r="D73371" s="74"/>
    </row>
    <row r="73372" spans="3:4" x14ac:dyDescent="0.25">
      <c r="C73372" s="75"/>
      <c r="D73372" s="74"/>
    </row>
    <row r="73373" spans="3:4" x14ac:dyDescent="0.25">
      <c r="C73373" s="75"/>
      <c r="D73373" s="74"/>
    </row>
    <row r="73374" spans="3:4" x14ac:dyDescent="0.25">
      <c r="C73374" s="75"/>
      <c r="D73374" s="74"/>
    </row>
    <row r="73375" spans="3:4" x14ac:dyDescent="0.25">
      <c r="C73375" s="75"/>
      <c r="D73375" s="74"/>
    </row>
    <row r="73376" spans="3:4" x14ac:dyDescent="0.25">
      <c r="C73376" s="75"/>
      <c r="D73376" s="74"/>
    </row>
    <row r="73377" spans="3:4" x14ac:dyDescent="0.25">
      <c r="C73377" s="75"/>
      <c r="D73377" s="74"/>
    </row>
    <row r="73378" spans="3:4" x14ac:dyDescent="0.25">
      <c r="C73378" s="75"/>
      <c r="D73378" s="74"/>
    </row>
    <row r="73379" spans="3:4" x14ac:dyDescent="0.25">
      <c r="C73379" s="75"/>
      <c r="D73379" s="74"/>
    </row>
    <row r="73380" spans="3:4" x14ac:dyDescent="0.25">
      <c r="C73380" s="75"/>
      <c r="D73380" s="74"/>
    </row>
    <row r="73381" spans="3:4" x14ac:dyDescent="0.25">
      <c r="C73381" s="75"/>
      <c r="D73381" s="74"/>
    </row>
    <row r="73382" spans="3:4" x14ac:dyDescent="0.25">
      <c r="C73382" s="75"/>
      <c r="D73382" s="74"/>
    </row>
    <row r="73383" spans="3:4" x14ac:dyDescent="0.25">
      <c r="C73383" s="75"/>
      <c r="D73383" s="74"/>
    </row>
    <row r="73384" spans="3:4" x14ac:dyDescent="0.25">
      <c r="C73384" s="75"/>
      <c r="D73384" s="74"/>
    </row>
    <row r="73385" spans="3:4" x14ac:dyDescent="0.25">
      <c r="C73385" s="75"/>
      <c r="D73385" s="74"/>
    </row>
    <row r="73386" spans="3:4" x14ac:dyDescent="0.25">
      <c r="C73386" s="75"/>
      <c r="D73386" s="74"/>
    </row>
    <row r="73387" spans="3:4" x14ac:dyDescent="0.25">
      <c r="C73387" s="75"/>
      <c r="D73387" s="74"/>
    </row>
    <row r="73388" spans="3:4" x14ac:dyDescent="0.25">
      <c r="C73388" s="75"/>
      <c r="D73388" s="74"/>
    </row>
    <row r="73389" spans="3:4" x14ac:dyDescent="0.25">
      <c r="C73389" s="75"/>
      <c r="D73389" s="74"/>
    </row>
    <row r="73390" spans="3:4" x14ac:dyDescent="0.25">
      <c r="C73390" s="75"/>
      <c r="D73390" s="74"/>
    </row>
    <row r="73391" spans="3:4" x14ac:dyDescent="0.25">
      <c r="C73391" s="75"/>
      <c r="D73391" s="74"/>
    </row>
    <row r="73392" spans="3:4" x14ac:dyDescent="0.25">
      <c r="C73392" s="75"/>
      <c r="D73392" s="74"/>
    </row>
    <row r="73393" spans="3:4" x14ac:dyDescent="0.25">
      <c r="C73393" s="75"/>
      <c r="D73393" s="74"/>
    </row>
    <row r="73394" spans="3:4" x14ac:dyDescent="0.25">
      <c r="C73394" s="75"/>
      <c r="D73394" s="74"/>
    </row>
    <row r="73395" spans="3:4" x14ac:dyDescent="0.25">
      <c r="C73395" s="75"/>
      <c r="D73395" s="74"/>
    </row>
    <row r="73396" spans="3:4" x14ac:dyDescent="0.25">
      <c r="C73396" s="75"/>
      <c r="D73396" s="74"/>
    </row>
    <row r="73397" spans="3:4" x14ac:dyDescent="0.25">
      <c r="C73397" s="75"/>
      <c r="D73397" s="74"/>
    </row>
    <row r="73398" spans="3:4" x14ac:dyDescent="0.25">
      <c r="C73398" s="75"/>
      <c r="D73398" s="74"/>
    </row>
    <row r="73399" spans="3:4" x14ac:dyDescent="0.25">
      <c r="C73399" s="75"/>
      <c r="D73399" s="74"/>
    </row>
    <row r="73400" spans="3:4" x14ac:dyDescent="0.25">
      <c r="C73400" s="75"/>
      <c r="D73400" s="74"/>
    </row>
    <row r="73401" spans="3:4" x14ac:dyDescent="0.25">
      <c r="C73401" s="75"/>
      <c r="D73401" s="74"/>
    </row>
    <row r="73402" spans="3:4" x14ac:dyDescent="0.25">
      <c r="C73402" s="75"/>
      <c r="D73402" s="74"/>
    </row>
    <row r="73403" spans="3:4" x14ac:dyDescent="0.25">
      <c r="C73403" s="75"/>
      <c r="D73403" s="74"/>
    </row>
    <row r="73404" spans="3:4" x14ac:dyDescent="0.25">
      <c r="C73404" s="75"/>
      <c r="D73404" s="74"/>
    </row>
    <row r="73405" spans="3:4" x14ac:dyDescent="0.25">
      <c r="C73405" s="75"/>
      <c r="D73405" s="74"/>
    </row>
    <row r="73406" spans="3:4" x14ac:dyDescent="0.25">
      <c r="C73406" s="75"/>
      <c r="D73406" s="74"/>
    </row>
    <row r="73407" spans="3:4" x14ac:dyDescent="0.25">
      <c r="C73407" s="75"/>
      <c r="D73407" s="74"/>
    </row>
    <row r="73408" spans="3:4" x14ac:dyDescent="0.25">
      <c r="C73408" s="75"/>
      <c r="D73408" s="74"/>
    </row>
    <row r="73409" spans="3:4" x14ac:dyDescent="0.25">
      <c r="C73409" s="75"/>
      <c r="D73409" s="74"/>
    </row>
    <row r="73410" spans="3:4" x14ac:dyDescent="0.25">
      <c r="C73410" s="75"/>
      <c r="D73410" s="74"/>
    </row>
    <row r="73411" spans="3:4" x14ac:dyDescent="0.25">
      <c r="C73411" s="75"/>
      <c r="D73411" s="74"/>
    </row>
    <row r="73412" spans="3:4" x14ac:dyDescent="0.25">
      <c r="C73412" s="75"/>
      <c r="D73412" s="74"/>
    </row>
    <row r="73413" spans="3:4" x14ac:dyDescent="0.25">
      <c r="C73413" s="75"/>
      <c r="D73413" s="74"/>
    </row>
    <row r="73414" spans="3:4" x14ac:dyDescent="0.25">
      <c r="C73414" s="75"/>
      <c r="D73414" s="74"/>
    </row>
    <row r="73415" spans="3:4" x14ac:dyDescent="0.25">
      <c r="C73415" s="75"/>
      <c r="D73415" s="74"/>
    </row>
    <row r="73416" spans="3:4" x14ac:dyDescent="0.25">
      <c r="C73416" s="75"/>
      <c r="D73416" s="74"/>
    </row>
    <row r="73417" spans="3:4" x14ac:dyDescent="0.25">
      <c r="C73417" s="75"/>
      <c r="D73417" s="74"/>
    </row>
    <row r="73418" spans="3:4" x14ac:dyDescent="0.25">
      <c r="C73418" s="75"/>
      <c r="D73418" s="74"/>
    </row>
    <row r="73419" spans="3:4" x14ac:dyDescent="0.25">
      <c r="C73419" s="75"/>
      <c r="D73419" s="74"/>
    </row>
    <row r="73420" spans="3:4" x14ac:dyDescent="0.25">
      <c r="C73420" s="75"/>
      <c r="D73420" s="74"/>
    </row>
    <row r="73421" spans="3:4" x14ac:dyDescent="0.25">
      <c r="C73421" s="75"/>
      <c r="D73421" s="74"/>
    </row>
    <row r="73422" spans="3:4" x14ac:dyDescent="0.25">
      <c r="C73422" s="75"/>
      <c r="D73422" s="74"/>
    </row>
    <row r="73423" spans="3:4" x14ac:dyDescent="0.25">
      <c r="C73423" s="75"/>
      <c r="D73423" s="74"/>
    </row>
    <row r="73424" spans="3:4" x14ac:dyDescent="0.25">
      <c r="C73424" s="75"/>
      <c r="D73424" s="74"/>
    </row>
    <row r="73425" spans="3:4" x14ac:dyDescent="0.25">
      <c r="C73425" s="75"/>
      <c r="D73425" s="74"/>
    </row>
    <row r="73426" spans="3:4" x14ac:dyDescent="0.25">
      <c r="C73426" s="75"/>
      <c r="D73426" s="74"/>
    </row>
    <row r="73427" spans="3:4" x14ac:dyDescent="0.25">
      <c r="C73427" s="75"/>
      <c r="D73427" s="74"/>
    </row>
    <row r="73428" spans="3:4" x14ac:dyDescent="0.25">
      <c r="C73428" s="75"/>
      <c r="D73428" s="74"/>
    </row>
    <row r="73429" spans="3:4" x14ac:dyDescent="0.25">
      <c r="C73429" s="75"/>
      <c r="D73429" s="74"/>
    </row>
    <row r="73430" spans="3:4" x14ac:dyDescent="0.25">
      <c r="C73430" s="75"/>
      <c r="D73430" s="74"/>
    </row>
    <row r="73431" spans="3:4" x14ac:dyDescent="0.25">
      <c r="C73431" s="75"/>
      <c r="D73431" s="74"/>
    </row>
    <row r="73432" spans="3:4" x14ac:dyDescent="0.25">
      <c r="C73432" s="75"/>
      <c r="D73432" s="74"/>
    </row>
    <row r="73433" spans="3:4" x14ac:dyDescent="0.25">
      <c r="C73433" s="75"/>
      <c r="D73433" s="74"/>
    </row>
    <row r="73434" spans="3:4" x14ac:dyDescent="0.25">
      <c r="C73434" s="75"/>
      <c r="D73434" s="74"/>
    </row>
    <row r="73435" spans="3:4" x14ac:dyDescent="0.25">
      <c r="C73435" s="75"/>
      <c r="D73435" s="74"/>
    </row>
    <row r="73436" spans="3:4" x14ac:dyDescent="0.25">
      <c r="C73436" s="75"/>
      <c r="D73436" s="74"/>
    </row>
    <row r="73437" spans="3:4" x14ac:dyDescent="0.25">
      <c r="C73437" s="75"/>
      <c r="D73437" s="74"/>
    </row>
    <row r="73438" spans="3:4" x14ac:dyDescent="0.25">
      <c r="C73438" s="75"/>
      <c r="D73438" s="74"/>
    </row>
    <row r="73439" spans="3:4" x14ac:dyDescent="0.25">
      <c r="C73439" s="75"/>
      <c r="D73439" s="74"/>
    </row>
    <row r="73440" spans="3:4" x14ac:dyDescent="0.25">
      <c r="C73440" s="75"/>
      <c r="D73440" s="74"/>
    </row>
    <row r="73441" spans="3:4" x14ac:dyDescent="0.25">
      <c r="C73441" s="75"/>
      <c r="D73441" s="74"/>
    </row>
    <row r="73442" spans="3:4" x14ac:dyDescent="0.25">
      <c r="C73442" s="75"/>
      <c r="D73442" s="74"/>
    </row>
    <row r="73443" spans="3:4" x14ac:dyDescent="0.25">
      <c r="C73443" s="75"/>
      <c r="D73443" s="74"/>
    </row>
    <row r="73444" spans="3:4" x14ac:dyDescent="0.25">
      <c r="C73444" s="75"/>
      <c r="D73444" s="74"/>
    </row>
    <row r="73445" spans="3:4" x14ac:dyDescent="0.25">
      <c r="C73445" s="75"/>
      <c r="D73445" s="74"/>
    </row>
    <row r="73446" spans="3:4" x14ac:dyDescent="0.25">
      <c r="C73446" s="75"/>
      <c r="D73446" s="74"/>
    </row>
    <row r="73447" spans="3:4" x14ac:dyDescent="0.25">
      <c r="C73447" s="75"/>
      <c r="D73447" s="74"/>
    </row>
    <row r="73448" spans="3:4" x14ac:dyDescent="0.25">
      <c r="C73448" s="75"/>
      <c r="D73448" s="74"/>
    </row>
    <row r="73449" spans="3:4" x14ac:dyDescent="0.25">
      <c r="C73449" s="75"/>
      <c r="D73449" s="74"/>
    </row>
    <row r="73450" spans="3:4" x14ac:dyDescent="0.25">
      <c r="C73450" s="75"/>
      <c r="D73450" s="74"/>
    </row>
    <row r="73451" spans="3:4" x14ac:dyDescent="0.25">
      <c r="C73451" s="75"/>
      <c r="D73451" s="74"/>
    </row>
    <row r="73452" spans="3:4" x14ac:dyDescent="0.25">
      <c r="C73452" s="75"/>
      <c r="D73452" s="74"/>
    </row>
    <row r="73453" spans="3:4" x14ac:dyDescent="0.25">
      <c r="C73453" s="75"/>
      <c r="D73453" s="74"/>
    </row>
    <row r="73454" spans="3:4" x14ac:dyDescent="0.25">
      <c r="C73454" s="75"/>
      <c r="D73454" s="74"/>
    </row>
    <row r="73455" spans="3:4" x14ac:dyDescent="0.25">
      <c r="C73455" s="75"/>
      <c r="D73455" s="74"/>
    </row>
    <row r="73456" spans="3:4" x14ac:dyDescent="0.25">
      <c r="C73456" s="75"/>
      <c r="D73456" s="74"/>
    </row>
    <row r="73457" spans="3:4" x14ac:dyDescent="0.25">
      <c r="C73457" s="75"/>
      <c r="D73457" s="74"/>
    </row>
    <row r="73458" spans="3:4" x14ac:dyDescent="0.25">
      <c r="C73458" s="75"/>
      <c r="D73458" s="74"/>
    </row>
    <row r="73459" spans="3:4" x14ac:dyDescent="0.25">
      <c r="C73459" s="75"/>
      <c r="D73459" s="74"/>
    </row>
    <row r="73460" spans="3:4" x14ac:dyDescent="0.25">
      <c r="C73460" s="75"/>
      <c r="D73460" s="74"/>
    </row>
    <row r="73461" spans="3:4" x14ac:dyDescent="0.25">
      <c r="C73461" s="75"/>
      <c r="D73461" s="74"/>
    </row>
    <row r="73462" spans="3:4" x14ac:dyDescent="0.25">
      <c r="C73462" s="75"/>
      <c r="D73462" s="74"/>
    </row>
    <row r="73463" spans="3:4" x14ac:dyDescent="0.25">
      <c r="C73463" s="75"/>
      <c r="D73463" s="74"/>
    </row>
    <row r="73464" spans="3:4" x14ac:dyDescent="0.25">
      <c r="C73464" s="75"/>
      <c r="D73464" s="74"/>
    </row>
    <row r="73465" spans="3:4" x14ac:dyDescent="0.25">
      <c r="C73465" s="75"/>
      <c r="D73465" s="74"/>
    </row>
    <row r="73466" spans="3:4" x14ac:dyDescent="0.25">
      <c r="C73466" s="75"/>
      <c r="D73466" s="74"/>
    </row>
    <row r="73467" spans="3:4" x14ac:dyDescent="0.25">
      <c r="C73467" s="75"/>
      <c r="D73467" s="74"/>
    </row>
    <row r="73468" spans="3:4" x14ac:dyDescent="0.25">
      <c r="C73468" s="75"/>
      <c r="D73468" s="74"/>
    </row>
    <row r="73469" spans="3:4" x14ac:dyDescent="0.25">
      <c r="C73469" s="75"/>
      <c r="D73469" s="74"/>
    </row>
    <row r="73470" spans="3:4" x14ac:dyDescent="0.25">
      <c r="C73470" s="75"/>
      <c r="D73470" s="74"/>
    </row>
    <row r="73471" spans="3:4" x14ac:dyDescent="0.25">
      <c r="C73471" s="75"/>
      <c r="D73471" s="74"/>
    </row>
    <row r="73472" spans="3:4" x14ac:dyDescent="0.25">
      <c r="C73472" s="75"/>
      <c r="D73472" s="74"/>
    </row>
    <row r="73473" spans="3:4" x14ac:dyDescent="0.25">
      <c r="C73473" s="75"/>
      <c r="D73473" s="74"/>
    </row>
    <row r="73474" spans="3:4" x14ac:dyDescent="0.25">
      <c r="C73474" s="75"/>
      <c r="D73474" s="74"/>
    </row>
    <row r="73475" spans="3:4" x14ac:dyDescent="0.25">
      <c r="C73475" s="75"/>
      <c r="D73475" s="74"/>
    </row>
    <row r="73476" spans="3:4" x14ac:dyDescent="0.25">
      <c r="C73476" s="75"/>
      <c r="D73476" s="74"/>
    </row>
    <row r="73477" spans="3:4" x14ac:dyDescent="0.25">
      <c r="C73477" s="75"/>
      <c r="D73477" s="74"/>
    </row>
    <row r="73478" spans="3:4" x14ac:dyDescent="0.25">
      <c r="C73478" s="75"/>
      <c r="D73478" s="74"/>
    </row>
    <row r="73479" spans="3:4" x14ac:dyDescent="0.25">
      <c r="C73479" s="75"/>
      <c r="D73479" s="74"/>
    </row>
    <row r="73480" spans="3:4" x14ac:dyDescent="0.25">
      <c r="C73480" s="75"/>
      <c r="D73480" s="74"/>
    </row>
    <row r="73481" spans="3:4" x14ac:dyDescent="0.25">
      <c r="C73481" s="75"/>
      <c r="D73481" s="74"/>
    </row>
    <row r="73482" spans="3:4" x14ac:dyDescent="0.25">
      <c r="C73482" s="75"/>
      <c r="D73482" s="74"/>
    </row>
    <row r="73483" spans="3:4" x14ac:dyDescent="0.25">
      <c r="C73483" s="75"/>
      <c r="D73483" s="74"/>
    </row>
    <row r="73484" spans="3:4" x14ac:dyDescent="0.25">
      <c r="C73484" s="75"/>
      <c r="D73484" s="74"/>
    </row>
    <row r="73485" spans="3:4" x14ac:dyDescent="0.25">
      <c r="C73485" s="75"/>
      <c r="D73485" s="74"/>
    </row>
    <row r="73486" spans="3:4" x14ac:dyDescent="0.25">
      <c r="C73486" s="75"/>
      <c r="D73486" s="74"/>
    </row>
    <row r="73487" spans="3:4" x14ac:dyDescent="0.25">
      <c r="C73487" s="75"/>
      <c r="D73487" s="74"/>
    </row>
    <row r="73488" spans="3:4" x14ac:dyDescent="0.25">
      <c r="C73488" s="75"/>
      <c r="D73488" s="74"/>
    </row>
    <row r="73489" spans="3:4" x14ac:dyDescent="0.25">
      <c r="C73489" s="75"/>
      <c r="D73489" s="74"/>
    </row>
    <row r="73490" spans="3:4" x14ac:dyDescent="0.25">
      <c r="C73490" s="75"/>
      <c r="D73490" s="74"/>
    </row>
    <row r="73491" spans="3:4" x14ac:dyDescent="0.25">
      <c r="C73491" s="75"/>
      <c r="D73491" s="74"/>
    </row>
    <row r="73492" spans="3:4" x14ac:dyDescent="0.25">
      <c r="C73492" s="75"/>
      <c r="D73492" s="74"/>
    </row>
    <row r="73493" spans="3:4" x14ac:dyDescent="0.25">
      <c r="C73493" s="75"/>
      <c r="D73493" s="74"/>
    </row>
    <row r="73494" spans="3:4" x14ac:dyDescent="0.25">
      <c r="C73494" s="75"/>
      <c r="D73494" s="74"/>
    </row>
    <row r="73495" spans="3:4" x14ac:dyDescent="0.25">
      <c r="C73495" s="75"/>
      <c r="D73495" s="74"/>
    </row>
    <row r="73496" spans="3:4" x14ac:dyDescent="0.25">
      <c r="C73496" s="75"/>
      <c r="D73496" s="74"/>
    </row>
    <row r="73497" spans="3:4" x14ac:dyDescent="0.25">
      <c r="C73497" s="75"/>
      <c r="D73497" s="74"/>
    </row>
    <row r="73498" spans="3:4" x14ac:dyDescent="0.25">
      <c r="C73498" s="75"/>
      <c r="D73498" s="74"/>
    </row>
    <row r="73499" spans="3:4" x14ac:dyDescent="0.25">
      <c r="C73499" s="75"/>
      <c r="D73499" s="74"/>
    </row>
    <row r="73500" spans="3:4" x14ac:dyDescent="0.25">
      <c r="C73500" s="75"/>
      <c r="D73500" s="74"/>
    </row>
    <row r="73501" spans="3:4" x14ac:dyDescent="0.25">
      <c r="C73501" s="75"/>
      <c r="D73501" s="74"/>
    </row>
    <row r="73502" spans="3:4" x14ac:dyDescent="0.25">
      <c r="C73502" s="75"/>
      <c r="D73502" s="74"/>
    </row>
    <row r="73503" spans="3:4" x14ac:dyDescent="0.25">
      <c r="C73503" s="75"/>
      <c r="D73503" s="74"/>
    </row>
    <row r="73504" spans="3:4" x14ac:dyDescent="0.25">
      <c r="C73504" s="75"/>
      <c r="D73504" s="74"/>
    </row>
    <row r="73505" spans="3:4" x14ac:dyDescent="0.25">
      <c r="C73505" s="75"/>
      <c r="D73505" s="74"/>
    </row>
    <row r="73506" spans="3:4" x14ac:dyDescent="0.25">
      <c r="C73506" s="75"/>
      <c r="D73506" s="74"/>
    </row>
    <row r="73507" spans="3:4" x14ac:dyDescent="0.25">
      <c r="C73507" s="75"/>
      <c r="D73507" s="74"/>
    </row>
    <row r="73508" spans="3:4" x14ac:dyDescent="0.25">
      <c r="C73508" s="75"/>
      <c r="D73508" s="74"/>
    </row>
    <row r="73509" spans="3:4" x14ac:dyDescent="0.25">
      <c r="C73509" s="75"/>
      <c r="D73509" s="74"/>
    </row>
    <row r="73510" spans="3:4" x14ac:dyDescent="0.25">
      <c r="C73510" s="75"/>
      <c r="D73510" s="74"/>
    </row>
    <row r="73511" spans="3:4" x14ac:dyDescent="0.25">
      <c r="C73511" s="75"/>
      <c r="D73511" s="74"/>
    </row>
    <row r="73512" spans="3:4" x14ac:dyDescent="0.25">
      <c r="C73512" s="75"/>
      <c r="D73512" s="74"/>
    </row>
    <row r="73513" spans="3:4" x14ac:dyDescent="0.25">
      <c r="C73513" s="75"/>
      <c r="D73513" s="74"/>
    </row>
    <row r="73514" spans="3:4" x14ac:dyDescent="0.25">
      <c r="C73514" s="75"/>
      <c r="D73514" s="74"/>
    </row>
    <row r="73515" spans="3:4" x14ac:dyDescent="0.25">
      <c r="C73515" s="75"/>
      <c r="D73515" s="74"/>
    </row>
    <row r="73516" spans="3:4" x14ac:dyDescent="0.25">
      <c r="C73516" s="75"/>
      <c r="D73516" s="74"/>
    </row>
    <row r="73517" spans="3:4" x14ac:dyDescent="0.25">
      <c r="C73517" s="75"/>
      <c r="D73517" s="74"/>
    </row>
    <row r="73518" spans="3:4" x14ac:dyDescent="0.25">
      <c r="C73518" s="75"/>
      <c r="D73518" s="74"/>
    </row>
    <row r="73519" spans="3:4" x14ac:dyDescent="0.25">
      <c r="C73519" s="75"/>
      <c r="D73519" s="74"/>
    </row>
    <row r="73520" spans="3:4" x14ac:dyDescent="0.25">
      <c r="C73520" s="75"/>
      <c r="D73520" s="74"/>
    </row>
    <row r="73521" spans="3:4" x14ac:dyDescent="0.25">
      <c r="C73521" s="75"/>
      <c r="D73521" s="74"/>
    </row>
    <row r="73522" spans="3:4" x14ac:dyDescent="0.25">
      <c r="C73522" s="75"/>
      <c r="D73522" s="74"/>
    </row>
    <row r="73523" spans="3:4" x14ac:dyDescent="0.25">
      <c r="C73523" s="75"/>
      <c r="D73523" s="74"/>
    </row>
    <row r="73524" spans="3:4" x14ac:dyDescent="0.25">
      <c r="C73524" s="75"/>
      <c r="D73524" s="74"/>
    </row>
    <row r="73525" spans="3:4" x14ac:dyDescent="0.25">
      <c r="C73525" s="75"/>
      <c r="D73525" s="74"/>
    </row>
    <row r="73526" spans="3:4" x14ac:dyDescent="0.25">
      <c r="C73526" s="75"/>
      <c r="D73526" s="74"/>
    </row>
    <row r="73527" spans="3:4" x14ac:dyDescent="0.25">
      <c r="C73527" s="75"/>
      <c r="D73527" s="74"/>
    </row>
    <row r="73528" spans="3:4" x14ac:dyDescent="0.25">
      <c r="C73528" s="75"/>
      <c r="D73528" s="74"/>
    </row>
    <row r="73529" spans="3:4" x14ac:dyDescent="0.25">
      <c r="C73529" s="75"/>
      <c r="D73529" s="74"/>
    </row>
    <row r="73530" spans="3:4" x14ac:dyDescent="0.25">
      <c r="C73530" s="75"/>
      <c r="D73530" s="74"/>
    </row>
    <row r="73531" spans="3:4" x14ac:dyDescent="0.25">
      <c r="C73531" s="75"/>
      <c r="D73531" s="74"/>
    </row>
    <row r="73532" spans="3:4" x14ac:dyDescent="0.25">
      <c r="C73532" s="75"/>
      <c r="D73532" s="74"/>
    </row>
    <row r="73533" spans="3:4" x14ac:dyDescent="0.25">
      <c r="C73533" s="75"/>
      <c r="D73533" s="74"/>
    </row>
    <row r="73534" spans="3:4" x14ac:dyDescent="0.25">
      <c r="C73534" s="75"/>
      <c r="D73534" s="74"/>
    </row>
    <row r="73535" spans="3:4" x14ac:dyDescent="0.25">
      <c r="C73535" s="75"/>
      <c r="D73535" s="74"/>
    </row>
    <row r="73536" spans="3:4" x14ac:dyDescent="0.25">
      <c r="C73536" s="75"/>
      <c r="D73536" s="74"/>
    </row>
    <row r="73537" spans="3:4" x14ac:dyDescent="0.25">
      <c r="C73537" s="75"/>
      <c r="D73537" s="74"/>
    </row>
    <row r="73538" spans="3:4" x14ac:dyDescent="0.25">
      <c r="C73538" s="75"/>
      <c r="D73538" s="74"/>
    </row>
    <row r="73539" spans="3:4" x14ac:dyDescent="0.25">
      <c r="C73539" s="75"/>
      <c r="D73539" s="74"/>
    </row>
    <row r="73540" spans="3:4" x14ac:dyDescent="0.25">
      <c r="C73540" s="75"/>
      <c r="D73540" s="74"/>
    </row>
    <row r="73541" spans="3:4" x14ac:dyDescent="0.25">
      <c r="C73541" s="75"/>
      <c r="D73541" s="74"/>
    </row>
    <row r="73542" spans="3:4" x14ac:dyDescent="0.25">
      <c r="C73542" s="75"/>
      <c r="D73542" s="74"/>
    </row>
    <row r="73543" spans="3:4" x14ac:dyDescent="0.25">
      <c r="C73543" s="75"/>
      <c r="D73543" s="74"/>
    </row>
    <row r="73544" spans="3:4" x14ac:dyDescent="0.25">
      <c r="C73544" s="75"/>
      <c r="D73544" s="74"/>
    </row>
    <row r="73545" spans="3:4" x14ac:dyDescent="0.25">
      <c r="C73545" s="75"/>
      <c r="D73545" s="74"/>
    </row>
    <row r="73546" spans="3:4" x14ac:dyDescent="0.25">
      <c r="C73546" s="75"/>
      <c r="D73546" s="74"/>
    </row>
    <row r="73547" spans="3:4" x14ac:dyDescent="0.25">
      <c r="C73547" s="75"/>
      <c r="D73547" s="74"/>
    </row>
    <row r="73548" spans="3:4" x14ac:dyDescent="0.25">
      <c r="C73548" s="75"/>
      <c r="D73548" s="74"/>
    </row>
    <row r="73549" spans="3:4" x14ac:dyDescent="0.25">
      <c r="C73549" s="75"/>
      <c r="D73549" s="74"/>
    </row>
    <row r="73550" spans="3:4" x14ac:dyDescent="0.25">
      <c r="C73550" s="75"/>
      <c r="D73550" s="74"/>
    </row>
    <row r="73551" spans="3:4" x14ac:dyDescent="0.25">
      <c r="C73551" s="75"/>
      <c r="D73551" s="74"/>
    </row>
    <row r="73552" spans="3:4" x14ac:dyDescent="0.25">
      <c r="C73552" s="75"/>
      <c r="D73552" s="74"/>
    </row>
    <row r="73553" spans="3:4" x14ac:dyDescent="0.25">
      <c r="C73553" s="75"/>
      <c r="D73553" s="74"/>
    </row>
    <row r="73554" spans="3:4" x14ac:dyDescent="0.25">
      <c r="C73554" s="75"/>
      <c r="D73554" s="74"/>
    </row>
    <row r="73555" spans="3:4" x14ac:dyDescent="0.25">
      <c r="C73555" s="75"/>
      <c r="D73555" s="74"/>
    </row>
    <row r="73556" spans="3:4" x14ac:dyDescent="0.25">
      <c r="C73556" s="75"/>
      <c r="D73556" s="74"/>
    </row>
    <row r="73557" spans="3:4" x14ac:dyDescent="0.25">
      <c r="C73557" s="75"/>
      <c r="D73557" s="74"/>
    </row>
    <row r="73558" spans="3:4" x14ac:dyDescent="0.25">
      <c r="C73558" s="75"/>
      <c r="D73558" s="74"/>
    </row>
    <row r="73559" spans="3:4" x14ac:dyDescent="0.25">
      <c r="C73559" s="75"/>
      <c r="D73559" s="74"/>
    </row>
    <row r="73560" spans="3:4" x14ac:dyDescent="0.25">
      <c r="C73560" s="75"/>
      <c r="D73560" s="74"/>
    </row>
    <row r="73561" spans="3:4" x14ac:dyDescent="0.25">
      <c r="C73561" s="75"/>
      <c r="D73561" s="74"/>
    </row>
    <row r="73562" spans="3:4" x14ac:dyDescent="0.25">
      <c r="C73562" s="75"/>
      <c r="D73562" s="74"/>
    </row>
    <row r="73563" spans="3:4" x14ac:dyDescent="0.25">
      <c r="C73563" s="75"/>
      <c r="D73563" s="74"/>
    </row>
    <row r="73564" spans="3:4" x14ac:dyDescent="0.25">
      <c r="C73564" s="75"/>
      <c r="D73564" s="74"/>
    </row>
    <row r="73565" spans="3:4" x14ac:dyDescent="0.25">
      <c r="C73565" s="75"/>
      <c r="D73565" s="74"/>
    </row>
    <row r="73566" spans="3:4" x14ac:dyDescent="0.25">
      <c r="C73566" s="75"/>
      <c r="D73566" s="74"/>
    </row>
    <row r="73567" spans="3:4" x14ac:dyDescent="0.25">
      <c r="C73567" s="75"/>
      <c r="D73567" s="74"/>
    </row>
    <row r="73568" spans="3:4" x14ac:dyDescent="0.25">
      <c r="C73568" s="75"/>
      <c r="D73568" s="74"/>
    </row>
    <row r="73569" spans="3:4" x14ac:dyDescent="0.25">
      <c r="C73569" s="75"/>
      <c r="D73569" s="74"/>
    </row>
    <row r="73570" spans="3:4" x14ac:dyDescent="0.25">
      <c r="C73570" s="75"/>
      <c r="D73570" s="74"/>
    </row>
    <row r="73571" spans="3:4" x14ac:dyDescent="0.25">
      <c r="C73571" s="75"/>
      <c r="D73571" s="74"/>
    </row>
    <row r="73572" spans="3:4" x14ac:dyDescent="0.25">
      <c r="C73572" s="75"/>
      <c r="D73572" s="74"/>
    </row>
    <row r="73573" spans="3:4" x14ac:dyDescent="0.25">
      <c r="C73573" s="75"/>
      <c r="D73573" s="74"/>
    </row>
    <row r="73574" spans="3:4" x14ac:dyDescent="0.25">
      <c r="C73574" s="75"/>
      <c r="D73574" s="74"/>
    </row>
    <row r="73575" spans="3:4" x14ac:dyDescent="0.25">
      <c r="C73575" s="75"/>
      <c r="D73575" s="74"/>
    </row>
    <row r="73576" spans="3:4" x14ac:dyDescent="0.25">
      <c r="C73576" s="75"/>
      <c r="D73576" s="74"/>
    </row>
    <row r="73577" spans="3:4" x14ac:dyDescent="0.25">
      <c r="C73577" s="75"/>
      <c r="D73577" s="74"/>
    </row>
    <row r="73578" spans="3:4" x14ac:dyDescent="0.25">
      <c r="C73578" s="75"/>
      <c r="D73578" s="74"/>
    </row>
    <row r="73579" spans="3:4" x14ac:dyDescent="0.25">
      <c r="C73579" s="75"/>
      <c r="D73579" s="74"/>
    </row>
    <row r="73580" spans="3:4" x14ac:dyDescent="0.25">
      <c r="C73580" s="75"/>
      <c r="D73580" s="74"/>
    </row>
    <row r="73581" spans="3:4" x14ac:dyDescent="0.25">
      <c r="C73581" s="75"/>
      <c r="D73581" s="74"/>
    </row>
    <row r="73582" spans="3:4" x14ac:dyDescent="0.25">
      <c r="C73582" s="75"/>
      <c r="D73582" s="74"/>
    </row>
    <row r="73583" spans="3:4" x14ac:dyDescent="0.25">
      <c r="C73583" s="75"/>
      <c r="D73583" s="74"/>
    </row>
    <row r="73584" spans="3:4" x14ac:dyDescent="0.25">
      <c r="C73584" s="75"/>
      <c r="D73584" s="74"/>
    </row>
    <row r="73585" spans="3:4" x14ac:dyDescent="0.25">
      <c r="C73585" s="75"/>
      <c r="D73585" s="74"/>
    </row>
    <row r="73586" spans="3:4" x14ac:dyDescent="0.25">
      <c r="C73586" s="75"/>
      <c r="D73586" s="74"/>
    </row>
    <row r="73587" spans="3:4" x14ac:dyDescent="0.25">
      <c r="C73587" s="75"/>
      <c r="D73587" s="74"/>
    </row>
    <row r="73588" spans="3:4" x14ac:dyDescent="0.25">
      <c r="C73588" s="75"/>
      <c r="D73588" s="74"/>
    </row>
    <row r="73589" spans="3:4" x14ac:dyDescent="0.25">
      <c r="C73589" s="75"/>
      <c r="D73589" s="74"/>
    </row>
    <row r="73590" spans="3:4" x14ac:dyDescent="0.25">
      <c r="C73590" s="75"/>
      <c r="D73590" s="74"/>
    </row>
    <row r="73591" spans="3:4" x14ac:dyDescent="0.25">
      <c r="C73591" s="75"/>
      <c r="D73591" s="74"/>
    </row>
    <row r="73592" spans="3:4" x14ac:dyDescent="0.25">
      <c r="C73592" s="75"/>
      <c r="D73592" s="74"/>
    </row>
    <row r="73593" spans="3:4" x14ac:dyDescent="0.25">
      <c r="C73593" s="75"/>
      <c r="D73593" s="74"/>
    </row>
    <row r="73594" spans="3:4" x14ac:dyDescent="0.25">
      <c r="C73594" s="75"/>
      <c r="D73594" s="74"/>
    </row>
    <row r="73595" spans="3:4" x14ac:dyDescent="0.25">
      <c r="C73595" s="75"/>
      <c r="D73595" s="74"/>
    </row>
    <row r="73596" spans="3:4" x14ac:dyDescent="0.25">
      <c r="C73596" s="75"/>
      <c r="D73596" s="74"/>
    </row>
    <row r="73597" spans="3:4" x14ac:dyDescent="0.25">
      <c r="C73597" s="75"/>
      <c r="D73597" s="74"/>
    </row>
    <row r="73598" spans="3:4" x14ac:dyDescent="0.25">
      <c r="C73598" s="75"/>
      <c r="D73598" s="74"/>
    </row>
    <row r="73599" spans="3:4" x14ac:dyDescent="0.25">
      <c r="C73599" s="75"/>
      <c r="D73599" s="74"/>
    </row>
    <row r="73600" spans="3:4" x14ac:dyDescent="0.25">
      <c r="C73600" s="75"/>
      <c r="D73600" s="74"/>
    </row>
    <row r="73601" spans="3:4" x14ac:dyDescent="0.25">
      <c r="C73601" s="75"/>
      <c r="D73601" s="74"/>
    </row>
    <row r="73602" spans="3:4" x14ac:dyDescent="0.25">
      <c r="C73602" s="75"/>
      <c r="D73602" s="74"/>
    </row>
    <row r="73603" spans="3:4" x14ac:dyDescent="0.25">
      <c r="C73603" s="75"/>
      <c r="D73603" s="74"/>
    </row>
    <row r="73604" spans="3:4" x14ac:dyDescent="0.25">
      <c r="C73604" s="75"/>
      <c r="D73604" s="74"/>
    </row>
    <row r="73605" spans="3:4" x14ac:dyDescent="0.25">
      <c r="C73605" s="75"/>
      <c r="D73605" s="74"/>
    </row>
    <row r="73606" spans="3:4" x14ac:dyDescent="0.25">
      <c r="C73606" s="75"/>
      <c r="D73606" s="74"/>
    </row>
    <row r="73607" spans="3:4" x14ac:dyDescent="0.25">
      <c r="C73607" s="75"/>
      <c r="D73607" s="74"/>
    </row>
    <row r="73608" spans="3:4" x14ac:dyDescent="0.25">
      <c r="C73608" s="75"/>
      <c r="D73608" s="74"/>
    </row>
    <row r="73609" spans="3:4" x14ac:dyDescent="0.25">
      <c r="C73609" s="75"/>
      <c r="D73609" s="74"/>
    </row>
    <row r="73610" spans="3:4" x14ac:dyDescent="0.25">
      <c r="C73610" s="75"/>
      <c r="D73610" s="74"/>
    </row>
    <row r="73611" spans="3:4" x14ac:dyDescent="0.25">
      <c r="C73611" s="75"/>
      <c r="D73611" s="74"/>
    </row>
    <row r="73612" spans="3:4" x14ac:dyDescent="0.25">
      <c r="C73612" s="75"/>
      <c r="D73612" s="74"/>
    </row>
    <row r="73613" spans="3:4" x14ac:dyDescent="0.25">
      <c r="C73613" s="75"/>
      <c r="D73613" s="74"/>
    </row>
    <row r="73614" spans="3:4" x14ac:dyDescent="0.25">
      <c r="C73614" s="75"/>
      <c r="D73614" s="74"/>
    </row>
    <row r="73615" spans="3:4" x14ac:dyDescent="0.25">
      <c r="C73615" s="75"/>
      <c r="D73615" s="74"/>
    </row>
    <row r="73616" spans="3:4" x14ac:dyDescent="0.25">
      <c r="C73616" s="75"/>
      <c r="D73616" s="74"/>
    </row>
    <row r="73617" spans="3:4" x14ac:dyDescent="0.25">
      <c r="C73617" s="75"/>
      <c r="D73617" s="74"/>
    </row>
    <row r="73618" spans="3:4" x14ac:dyDescent="0.25">
      <c r="C73618" s="75"/>
      <c r="D73618" s="74"/>
    </row>
    <row r="73619" spans="3:4" x14ac:dyDescent="0.25">
      <c r="C73619" s="75"/>
      <c r="D73619" s="74"/>
    </row>
    <row r="73620" spans="3:4" x14ac:dyDescent="0.25">
      <c r="C73620" s="75"/>
      <c r="D73620" s="74"/>
    </row>
    <row r="73621" spans="3:4" x14ac:dyDescent="0.25">
      <c r="C73621" s="75"/>
      <c r="D73621" s="74"/>
    </row>
    <row r="73622" spans="3:4" x14ac:dyDescent="0.25">
      <c r="C73622" s="75"/>
      <c r="D73622" s="74"/>
    </row>
    <row r="73623" spans="3:4" x14ac:dyDescent="0.25">
      <c r="C73623" s="75"/>
      <c r="D73623" s="74"/>
    </row>
    <row r="73624" spans="3:4" x14ac:dyDescent="0.25">
      <c r="C73624" s="75"/>
      <c r="D73624" s="74"/>
    </row>
    <row r="73625" spans="3:4" x14ac:dyDescent="0.25">
      <c r="C73625" s="75"/>
      <c r="D73625" s="74"/>
    </row>
    <row r="73626" spans="3:4" x14ac:dyDescent="0.25">
      <c r="C73626" s="75"/>
      <c r="D73626" s="74"/>
    </row>
    <row r="73627" spans="3:4" x14ac:dyDescent="0.25">
      <c r="C73627" s="75"/>
      <c r="D73627" s="74"/>
    </row>
    <row r="73628" spans="3:4" x14ac:dyDescent="0.25">
      <c r="C73628" s="75"/>
      <c r="D73628" s="74"/>
    </row>
    <row r="73629" spans="3:4" x14ac:dyDescent="0.25">
      <c r="C73629" s="75"/>
      <c r="D73629" s="74"/>
    </row>
    <row r="73630" spans="3:4" x14ac:dyDescent="0.25">
      <c r="C73630" s="75"/>
      <c r="D73630" s="74"/>
    </row>
    <row r="73631" spans="3:4" x14ac:dyDescent="0.25">
      <c r="C73631" s="75"/>
      <c r="D73631" s="74"/>
    </row>
    <row r="73632" spans="3:4" x14ac:dyDescent="0.25">
      <c r="C73632" s="75"/>
      <c r="D73632" s="74"/>
    </row>
    <row r="73633" spans="3:4" x14ac:dyDescent="0.25">
      <c r="C73633" s="75"/>
      <c r="D73633" s="74"/>
    </row>
    <row r="73634" spans="3:4" x14ac:dyDescent="0.25">
      <c r="C73634" s="75"/>
      <c r="D73634" s="74"/>
    </row>
    <row r="73635" spans="3:4" x14ac:dyDescent="0.25">
      <c r="C73635" s="75"/>
      <c r="D73635" s="74"/>
    </row>
    <row r="73636" spans="3:4" x14ac:dyDescent="0.25">
      <c r="C73636" s="75"/>
      <c r="D73636" s="74"/>
    </row>
    <row r="73637" spans="3:4" x14ac:dyDescent="0.25">
      <c r="C73637" s="75"/>
      <c r="D73637" s="74"/>
    </row>
    <row r="73638" spans="3:4" x14ac:dyDescent="0.25">
      <c r="C73638" s="75"/>
      <c r="D73638" s="74"/>
    </row>
    <row r="73639" spans="3:4" x14ac:dyDescent="0.25">
      <c r="C73639" s="75"/>
      <c r="D73639" s="74"/>
    </row>
    <row r="73640" spans="3:4" x14ac:dyDescent="0.25">
      <c r="C73640" s="75"/>
      <c r="D73640" s="74"/>
    </row>
    <row r="73641" spans="3:4" x14ac:dyDescent="0.25">
      <c r="C73641" s="75"/>
      <c r="D73641" s="74"/>
    </row>
    <row r="73642" spans="3:4" x14ac:dyDescent="0.25">
      <c r="C73642" s="75"/>
      <c r="D73642" s="74"/>
    </row>
    <row r="73643" spans="3:4" x14ac:dyDescent="0.25">
      <c r="C73643" s="75"/>
      <c r="D73643" s="74"/>
    </row>
    <row r="73644" spans="3:4" x14ac:dyDescent="0.25">
      <c r="C73644" s="75"/>
      <c r="D73644" s="74"/>
    </row>
    <row r="73645" spans="3:4" x14ac:dyDescent="0.25">
      <c r="C73645" s="75"/>
      <c r="D73645" s="74"/>
    </row>
    <row r="73646" spans="3:4" x14ac:dyDescent="0.25">
      <c r="C73646" s="75"/>
      <c r="D73646" s="74"/>
    </row>
    <row r="73647" spans="3:4" x14ac:dyDescent="0.25">
      <c r="C73647" s="75"/>
      <c r="D73647" s="74"/>
    </row>
    <row r="73648" spans="3:4" x14ac:dyDescent="0.25">
      <c r="C73648" s="75"/>
      <c r="D73648" s="74"/>
    </row>
    <row r="73649" spans="3:4" x14ac:dyDescent="0.25">
      <c r="C73649" s="75"/>
      <c r="D73649" s="74"/>
    </row>
    <row r="73650" spans="3:4" x14ac:dyDescent="0.25">
      <c r="C73650" s="75"/>
      <c r="D73650" s="74"/>
    </row>
    <row r="73651" spans="3:4" x14ac:dyDescent="0.25">
      <c r="C73651" s="75"/>
      <c r="D73651" s="74"/>
    </row>
    <row r="73652" spans="3:4" x14ac:dyDescent="0.25">
      <c r="C73652" s="75"/>
      <c r="D73652" s="74"/>
    </row>
    <row r="73653" spans="3:4" x14ac:dyDescent="0.25">
      <c r="C73653" s="75"/>
      <c r="D73653" s="74"/>
    </row>
    <row r="73654" spans="3:4" x14ac:dyDescent="0.25">
      <c r="C73654" s="75"/>
      <c r="D73654" s="74"/>
    </row>
    <row r="73655" spans="3:4" x14ac:dyDescent="0.25">
      <c r="C73655" s="75"/>
      <c r="D73655" s="74"/>
    </row>
    <row r="73656" spans="3:4" x14ac:dyDescent="0.25">
      <c r="C73656" s="75"/>
      <c r="D73656" s="74"/>
    </row>
    <row r="73657" spans="3:4" x14ac:dyDescent="0.25">
      <c r="C73657" s="75"/>
      <c r="D73657" s="74"/>
    </row>
    <row r="73658" spans="3:4" x14ac:dyDescent="0.25">
      <c r="C73658" s="75"/>
      <c r="D73658" s="74"/>
    </row>
    <row r="73659" spans="3:4" x14ac:dyDescent="0.25">
      <c r="C73659" s="75"/>
      <c r="D73659" s="74"/>
    </row>
    <row r="73660" spans="3:4" x14ac:dyDescent="0.25">
      <c r="C73660" s="75"/>
      <c r="D73660" s="74"/>
    </row>
    <row r="73661" spans="3:4" x14ac:dyDescent="0.25">
      <c r="C73661" s="75"/>
      <c r="D73661" s="74"/>
    </row>
    <row r="73662" spans="3:4" x14ac:dyDescent="0.25">
      <c r="C73662" s="75"/>
      <c r="D73662" s="74"/>
    </row>
    <row r="73663" spans="3:4" x14ac:dyDescent="0.25">
      <c r="C73663" s="75"/>
      <c r="D73663" s="74"/>
    </row>
    <row r="73664" spans="3:4" x14ac:dyDescent="0.25">
      <c r="C73664" s="75"/>
      <c r="D73664" s="74"/>
    </row>
    <row r="73665" spans="3:4" x14ac:dyDescent="0.25">
      <c r="C73665" s="75"/>
      <c r="D73665" s="74"/>
    </row>
    <row r="73666" spans="3:4" x14ac:dyDescent="0.25">
      <c r="C73666" s="75"/>
      <c r="D73666" s="74"/>
    </row>
    <row r="73667" spans="3:4" x14ac:dyDescent="0.25">
      <c r="C73667" s="75"/>
      <c r="D73667" s="74"/>
    </row>
    <row r="73668" spans="3:4" x14ac:dyDescent="0.25">
      <c r="C73668" s="75"/>
      <c r="D73668" s="74"/>
    </row>
    <row r="73669" spans="3:4" x14ac:dyDescent="0.25">
      <c r="C73669" s="75"/>
      <c r="D73669" s="74"/>
    </row>
    <row r="73670" spans="3:4" x14ac:dyDescent="0.25">
      <c r="C73670" s="75"/>
      <c r="D73670" s="74"/>
    </row>
    <row r="73671" spans="3:4" x14ac:dyDescent="0.25">
      <c r="C73671" s="75"/>
      <c r="D73671" s="74"/>
    </row>
    <row r="73672" spans="3:4" x14ac:dyDescent="0.25">
      <c r="C73672" s="75"/>
      <c r="D73672" s="74"/>
    </row>
    <row r="73673" spans="3:4" x14ac:dyDescent="0.25">
      <c r="C73673" s="75"/>
      <c r="D73673" s="74"/>
    </row>
    <row r="73674" spans="3:4" x14ac:dyDescent="0.25">
      <c r="C73674" s="75"/>
      <c r="D73674" s="74"/>
    </row>
    <row r="73675" spans="3:4" x14ac:dyDescent="0.25">
      <c r="C73675" s="75"/>
      <c r="D73675" s="74"/>
    </row>
    <row r="73676" spans="3:4" x14ac:dyDescent="0.25">
      <c r="C73676" s="75"/>
      <c r="D73676" s="74"/>
    </row>
    <row r="73677" spans="3:4" x14ac:dyDescent="0.25">
      <c r="C73677" s="75"/>
      <c r="D73677" s="74"/>
    </row>
    <row r="73678" spans="3:4" x14ac:dyDescent="0.25">
      <c r="C73678" s="75"/>
      <c r="D73678" s="74"/>
    </row>
    <row r="73679" spans="3:4" x14ac:dyDescent="0.25">
      <c r="C73679" s="75"/>
      <c r="D73679" s="74"/>
    </row>
    <row r="73680" spans="3:4" x14ac:dyDescent="0.25">
      <c r="C73680" s="75"/>
      <c r="D73680" s="74"/>
    </row>
    <row r="73681" spans="3:4" x14ac:dyDescent="0.25">
      <c r="C73681" s="75"/>
      <c r="D73681" s="74"/>
    </row>
    <row r="73682" spans="3:4" x14ac:dyDescent="0.25">
      <c r="C73682" s="75"/>
      <c r="D73682" s="74"/>
    </row>
    <row r="73683" spans="3:4" x14ac:dyDescent="0.25">
      <c r="C73683" s="75"/>
      <c r="D73683" s="74"/>
    </row>
    <row r="73684" spans="3:4" x14ac:dyDescent="0.25">
      <c r="C73684" s="75"/>
      <c r="D73684" s="74"/>
    </row>
    <row r="73685" spans="3:4" x14ac:dyDescent="0.25">
      <c r="C73685" s="75"/>
      <c r="D73685" s="74"/>
    </row>
    <row r="73686" spans="3:4" x14ac:dyDescent="0.25">
      <c r="C73686" s="75"/>
      <c r="D73686" s="74"/>
    </row>
    <row r="73687" spans="3:4" x14ac:dyDescent="0.25">
      <c r="C73687" s="75"/>
      <c r="D73687" s="74"/>
    </row>
    <row r="73688" spans="3:4" x14ac:dyDescent="0.25">
      <c r="C73688" s="75"/>
      <c r="D73688" s="74"/>
    </row>
    <row r="73689" spans="3:4" x14ac:dyDescent="0.25">
      <c r="C73689" s="75"/>
      <c r="D73689" s="74"/>
    </row>
    <row r="73690" spans="3:4" x14ac:dyDescent="0.25">
      <c r="C73690" s="75"/>
      <c r="D73690" s="74"/>
    </row>
    <row r="73691" spans="3:4" x14ac:dyDescent="0.25">
      <c r="C73691" s="75"/>
      <c r="D73691" s="74"/>
    </row>
    <row r="73692" spans="3:4" x14ac:dyDescent="0.25">
      <c r="C73692" s="75"/>
      <c r="D73692" s="74"/>
    </row>
    <row r="73693" spans="3:4" x14ac:dyDescent="0.25">
      <c r="C73693" s="75"/>
      <c r="D73693" s="74"/>
    </row>
    <row r="73694" spans="3:4" x14ac:dyDescent="0.25">
      <c r="C73694" s="75"/>
      <c r="D73694" s="74"/>
    </row>
    <row r="73695" spans="3:4" x14ac:dyDescent="0.25">
      <c r="C73695" s="75"/>
      <c r="D73695" s="74"/>
    </row>
    <row r="73696" spans="3:4" x14ac:dyDescent="0.25">
      <c r="C73696" s="75"/>
      <c r="D73696" s="74"/>
    </row>
    <row r="73697" spans="3:4" x14ac:dyDescent="0.25">
      <c r="C73697" s="75"/>
      <c r="D73697" s="74"/>
    </row>
    <row r="73698" spans="3:4" x14ac:dyDescent="0.25">
      <c r="C73698" s="75"/>
      <c r="D73698" s="74"/>
    </row>
    <row r="73699" spans="3:4" x14ac:dyDescent="0.25">
      <c r="C73699" s="75"/>
      <c r="D73699" s="74"/>
    </row>
    <row r="73700" spans="3:4" x14ac:dyDescent="0.25">
      <c r="C73700" s="75"/>
      <c r="D73700" s="74"/>
    </row>
    <row r="73701" spans="3:4" x14ac:dyDescent="0.25">
      <c r="C73701" s="75"/>
      <c r="D73701" s="74"/>
    </row>
    <row r="73702" spans="3:4" x14ac:dyDescent="0.25">
      <c r="C73702" s="75"/>
      <c r="D73702" s="74"/>
    </row>
    <row r="73703" spans="3:4" x14ac:dyDescent="0.25">
      <c r="C73703" s="75"/>
      <c r="D73703" s="74"/>
    </row>
    <row r="73704" spans="3:4" x14ac:dyDescent="0.25">
      <c r="C73704" s="75"/>
      <c r="D73704" s="74"/>
    </row>
    <row r="73705" spans="3:4" x14ac:dyDescent="0.25">
      <c r="C73705" s="75"/>
      <c r="D73705" s="74"/>
    </row>
    <row r="73706" spans="3:4" x14ac:dyDescent="0.25">
      <c r="C73706" s="75"/>
      <c r="D73706" s="74"/>
    </row>
    <row r="73707" spans="3:4" x14ac:dyDescent="0.25">
      <c r="C73707" s="75"/>
      <c r="D73707" s="74"/>
    </row>
    <row r="73708" spans="3:4" x14ac:dyDescent="0.25">
      <c r="C73708" s="75"/>
      <c r="D73708" s="74"/>
    </row>
    <row r="73709" spans="3:4" x14ac:dyDescent="0.25">
      <c r="C73709" s="75"/>
      <c r="D73709" s="74"/>
    </row>
    <row r="73710" spans="3:4" x14ac:dyDescent="0.25">
      <c r="C73710" s="75"/>
      <c r="D73710" s="74"/>
    </row>
    <row r="73711" spans="3:4" x14ac:dyDescent="0.25">
      <c r="C73711" s="75"/>
      <c r="D73711" s="74"/>
    </row>
    <row r="73712" spans="3:4" x14ac:dyDescent="0.25">
      <c r="C73712" s="75"/>
      <c r="D73712" s="74"/>
    </row>
    <row r="73713" spans="3:4" x14ac:dyDescent="0.25">
      <c r="C73713" s="75"/>
      <c r="D73713" s="74"/>
    </row>
    <row r="73714" spans="3:4" x14ac:dyDescent="0.25">
      <c r="C73714" s="75"/>
      <c r="D73714" s="74"/>
    </row>
    <row r="73715" spans="3:4" x14ac:dyDescent="0.25">
      <c r="C73715" s="75"/>
      <c r="D73715" s="74"/>
    </row>
    <row r="73716" spans="3:4" x14ac:dyDescent="0.25">
      <c r="C73716" s="75"/>
      <c r="D73716" s="74"/>
    </row>
    <row r="73717" spans="3:4" x14ac:dyDescent="0.25">
      <c r="C73717" s="75"/>
      <c r="D73717" s="74"/>
    </row>
    <row r="73718" spans="3:4" x14ac:dyDescent="0.25">
      <c r="C73718" s="75"/>
      <c r="D73718" s="74"/>
    </row>
    <row r="73719" spans="3:4" x14ac:dyDescent="0.25">
      <c r="C73719" s="75"/>
      <c r="D73719" s="74"/>
    </row>
    <row r="73720" spans="3:4" x14ac:dyDescent="0.25">
      <c r="C73720" s="75"/>
      <c r="D73720" s="74"/>
    </row>
    <row r="73721" spans="3:4" x14ac:dyDescent="0.25">
      <c r="C73721" s="75"/>
      <c r="D73721" s="74"/>
    </row>
    <row r="73722" spans="3:4" x14ac:dyDescent="0.25">
      <c r="C73722" s="75"/>
      <c r="D73722" s="74"/>
    </row>
    <row r="73723" spans="3:4" x14ac:dyDescent="0.25">
      <c r="C73723" s="75"/>
      <c r="D73723" s="74"/>
    </row>
    <row r="73724" spans="3:4" x14ac:dyDescent="0.25">
      <c r="C73724" s="75"/>
      <c r="D73724" s="74"/>
    </row>
    <row r="73725" spans="3:4" x14ac:dyDescent="0.25">
      <c r="C73725" s="75"/>
      <c r="D73725" s="74"/>
    </row>
    <row r="73726" spans="3:4" x14ac:dyDescent="0.25">
      <c r="C73726" s="75"/>
      <c r="D73726" s="74"/>
    </row>
    <row r="73727" spans="3:4" x14ac:dyDescent="0.25">
      <c r="C73727" s="75"/>
      <c r="D73727" s="74"/>
    </row>
    <row r="73728" spans="3:4" x14ac:dyDescent="0.25">
      <c r="C73728" s="75"/>
      <c r="D73728" s="74"/>
    </row>
    <row r="73729" spans="3:4" x14ac:dyDescent="0.25">
      <c r="C73729" s="75"/>
      <c r="D73729" s="74"/>
    </row>
    <row r="73730" spans="3:4" x14ac:dyDescent="0.25">
      <c r="C73730" s="75"/>
      <c r="D73730" s="74"/>
    </row>
    <row r="73731" spans="3:4" x14ac:dyDescent="0.25">
      <c r="C73731" s="75"/>
      <c r="D73731" s="74"/>
    </row>
    <row r="73732" spans="3:4" x14ac:dyDescent="0.25">
      <c r="C73732" s="75"/>
      <c r="D73732" s="74"/>
    </row>
    <row r="73733" spans="3:4" x14ac:dyDescent="0.25">
      <c r="C73733" s="75"/>
      <c r="D73733" s="74"/>
    </row>
    <row r="73734" spans="3:4" x14ac:dyDescent="0.25">
      <c r="C73734" s="75"/>
      <c r="D73734" s="74"/>
    </row>
    <row r="73735" spans="3:4" x14ac:dyDescent="0.25">
      <c r="C73735" s="75"/>
      <c r="D73735" s="74"/>
    </row>
    <row r="73736" spans="3:4" x14ac:dyDescent="0.25">
      <c r="C73736" s="75"/>
      <c r="D73736" s="74"/>
    </row>
    <row r="73737" spans="3:4" x14ac:dyDescent="0.25">
      <c r="C73737" s="75"/>
      <c r="D73737" s="74"/>
    </row>
    <row r="73738" spans="3:4" x14ac:dyDescent="0.25">
      <c r="C73738" s="75"/>
      <c r="D73738" s="74"/>
    </row>
    <row r="73739" spans="3:4" x14ac:dyDescent="0.25">
      <c r="C73739" s="75"/>
      <c r="D73739" s="74"/>
    </row>
    <row r="73740" spans="3:4" x14ac:dyDescent="0.25">
      <c r="C73740" s="75"/>
      <c r="D73740" s="74"/>
    </row>
    <row r="73741" spans="3:4" x14ac:dyDescent="0.25">
      <c r="C73741" s="75"/>
      <c r="D73741" s="74"/>
    </row>
    <row r="73742" spans="3:4" x14ac:dyDescent="0.25">
      <c r="C73742" s="75"/>
      <c r="D73742" s="74"/>
    </row>
    <row r="73743" spans="3:4" x14ac:dyDescent="0.25">
      <c r="C73743" s="75"/>
      <c r="D73743" s="74"/>
    </row>
    <row r="73744" spans="3:4" x14ac:dyDescent="0.25">
      <c r="C73744" s="75"/>
      <c r="D73744" s="74"/>
    </row>
    <row r="73745" spans="3:4" x14ac:dyDescent="0.25">
      <c r="C73745" s="75"/>
      <c r="D73745" s="74"/>
    </row>
    <row r="73746" spans="3:4" x14ac:dyDescent="0.25">
      <c r="C73746" s="75"/>
      <c r="D73746" s="74"/>
    </row>
    <row r="73747" spans="3:4" x14ac:dyDescent="0.25">
      <c r="C73747" s="75"/>
      <c r="D73747" s="74"/>
    </row>
    <row r="73748" spans="3:4" x14ac:dyDescent="0.25">
      <c r="C73748" s="75"/>
      <c r="D73748" s="74"/>
    </row>
    <row r="73749" spans="3:4" x14ac:dyDescent="0.25">
      <c r="C73749" s="75"/>
      <c r="D73749" s="74"/>
    </row>
    <row r="73750" spans="3:4" x14ac:dyDescent="0.25">
      <c r="C73750" s="75"/>
      <c r="D73750" s="74"/>
    </row>
    <row r="73751" spans="3:4" x14ac:dyDescent="0.25">
      <c r="C73751" s="75"/>
      <c r="D73751" s="74"/>
    </row>
    <row r="73752" spans="3:4" x14ac:dyDescent="0.25">
      <c r="C73752" s="75"/>
      <c r="D73752" s="74"/>
    </row>
    <row r="73753" spans="3:4" x14ac:dyDescent="0.25">
      <c r="C73753" s="75"/>
      <c r="D73753" s="74"/>
    </row>
    <row r="73754" spans="3:4" x14ac:dyDescent="0.25">
      <c r="C73754" s="75"/>
      <c r="D73754" s="74"/>
    </row>
    <row r="73755" spans="3:4" x14ac:dyDescent="0.25">
      <c r="C73755" s="75"/>
      <c r="D73755" s="74"/>
    </row>
    <row r="73756" spans="3:4" x14ac:dyDescent="0.25">
      <c r="C73756" s="75"/>
      <c r="D73756" s="74"/>
    </row>
    <row r="73757" spans="3:4" x14ac:dyDescent="0.25">
      <c r="C73757" s="75"/>
      <c r="D73757" s="74"/>
    </row>
    <row r="73758" spans="3:4" x14ac:dyDescent="0.25">
      <c r="C73758" s="75"/>
      <c r="D73758" s="74"/>
    </row>
    <row r="73759" spans="3:4" x14ac:dyDescent="0.25">
      <c r="C73759" s="75"/>
      <c r="D73759" s="74"/>
    </row>
    <row r="73760" spans="3:4" x14ac:dyDescent="0.25">
      <c r="C73760" s="75"/>
      <c r="D73760" s="74"/>
    </row>
    <row r="73761" spans="3:4" x14ac:dyDescent="0.25">
      <c r="C73761" s="75"/>
      <c r="D73761" s="74"/>
    </row>
    <row r="73762" spans="3:4" x14ac:dyDescent="0.25">
      <c r="C73762" s="75"/>
      <c r="D73762" s="74"/>
    </row>
    <row r="73763" spans="3:4" x14ac:dyDescent="0.25">
      <c r="C73763" s="75"/>
      <c r="D73763" s="74"/>
    </row>
    <row r="73764" spans="3:4" x14ac:dyDescent="0.25">
      <c r="C73764" s="75"/>
      <c r="D73764" s="74"/>
    </row>
    <row r="73765" spans="3:4" x14ac:dyDescent="0.25">
      <c r="C73765" s="75"/>
      <c r="D73765" s="74"/>
    </row>
    <row r="73766" spans="3:4" x14ac:dyDescent="0.25">
      <c r="C73766" s="75"/>
      <c r="D73766" s="74"/>
    </row>
    <row r="73767" spans="3:4" x14ac:dyDescent="0.25">
      <c r="C73767" s="75"/>
      <c r="D73767" s="74"/>
    </row>
    <row r="73768" spans="3:4" x14ac:dyDescent="0.25">
      <c r="C73768" s="75"/>
      <c r="D73768" s="74"/>
    </row>
    <row r="73769" spans="3:4" x14ac:dyDescent="0.25">
      <c r="C73769" s="75"/>
      <c r="D73769" s="74"/>
    </row>
    <row r="73770" spans="3:4" x14ac:dyDescent="0.25">
      <c r="C73770" s="75"/>
      <c r="D73770" s="74"/>
    </row>
    <row r="73771" spans="3:4" x14ac:dyDescent="0.25">
      <c r="C73771" s="75"/>
      <c r="D73771" s="74"/>
    </row>
    <row r="73772" spans="3:4" x14ac:dyDescent="0.25">
      <c r="C73772" s="75"/>
      <c r="D73772" s="74"/>
    </row>
    <row r="73773" spans="3:4" x14ac:dyDescent="0.25">
      <c r="C73773" s="75"/>
      <c r="D73773" s="74"/>
    </row>
    <row r="73774" spans="3:4" x14ac:dyDescent="0.25">
      <c r="C73774" s="75"/>
      <c r="D73774" s="74"/>
    </row>
    <row r="73775" spans="3:4" x14ac:dyDescent="0.25">
      <c r="C73775" s="75"/>
      <c r="D73775" s="74"/>
    </row>
    <row r="73776" spans="3:4" x14ac:dyDescent="0.25">
      <c r="C73776" s="75"/>
      <c r="D73776" s="74"/>
    </row>
    <row r="73777" spans="3:4" x14ac:dyDescent="0.25">
      <c r="C73777" s="75"/>
      <c r="D73777" s="74"/>
    </row>
    <row r="73778" spans="3:4" x14ac:dyDescent="0.25">
      <c r="C73778" s="75"/>
      <c r="D73778" s="74"/>
    </row>
    <row r="73779" spans="3:4" x14ac:dyDescent="0.25">
      <c r="C73779" s="75"/>
      <c r="D73779" s="74"/>
    </row>
    <row r="73780" spans="3:4" x14ac:dyDescent="0.25">
      <c r="C73780" s="75"/>
      <c r="D73780" s="74"/>
    </row>
    <row r="73781" spans="3:4" x14ac:dyDescent="0.25">
      <c r="C73781" s="75"/>
      <c r="D73781" s="74"/>
    </row>
    <row r="73782" spans="3:4" x14ac:dyDescent="0.25">
      <c r="C73782" s="75"/>
      <c r="D73782" s="74"/>
    </row>
    <row r="73783" spans="3:4" x14ac:dyDescent="0.25">
      <c r="C73783" s="75"/>
      <c r="D73783" s="74"/>
    </row>
    <row r="73784" spans="3:4" x14ac:dyDescent="0.25">
      <c r="C73784" s="75"/>
      <c r="D73784" s="74"/>
    </row>
    <row r="73785" spans="3:4" x14ac:dyDescent="0.25">
      <c r="C73785" s="75"/>
      <c r="D73785" s="74"/>
    </row>
    <row r="73786" spans="3:4" x14ac:dyDescent="0.25">
      <c r="C73786" s="75"/>
      <c r="D73786" s="74"/>
    </row>
    <row r="73787" spans="3:4" x14ac:dyDescent="0.25">
      <c r="C73787" s="75"/>
      <c r="D73787" s="74"/>
    </row>
    <row r="73788" spans="3:4" x14ac:dyDescent="0.25">
      <c r="C73788" s="75"/>
      <c r="D73788" s="74"/>
    </row>
    <row r="73789" spans="3:4" x14ac:dyDescent="0.25">
      <c r="C73789" s="75"/>
      <c r="D73789" s="74"/>
    </row>
    <row r="73790" spans="3:4" x14ac:dyDescent="0.25">
      <c r="C73790" s="75"/>
      <c r="D73790" s="74"/>
    </row>
    <row r="73791" spans="3:4" x14ac:dyDescent="0.25">
      <c r="C73791" s="75"/>
      <c r="D73791" s="74"/>
    </row>
    <row r="73792" spans="3:4" x14ac:dyDescent="0.25">
      <c r="C73792" s="75"/>
      <c r="D73792" s="74"/>
    </row>
    <row r="73793" spans="3:4" x14ac:dyDescent="0.25">
      <c r="C73793" s="75"/>
      <c r="D73793" s="74"/>
    </row>
    <row r="73794" spans="3:4" x14ac:dyDescent="0.25">
      <c r="C73794" s="75"/>
      <c r="D73794" s="74"/>
    </row>
    <row r="73795" spans="3:4" x14ac:dyDescent="0.25">
      <c r="C73795" s="75"/>
      <c r="D73795" s="74"/>
    </row>
    <row r="73796" spans="3:4" x14ac:dyDescent="0.25">
      <c r="C73796" s="75"/>
      <c r="D73796" s="74"/>
    </row>
    <row r="73797" spans="3:4" x14ac:dyDescent="0.25">
      <c r="C73797" s="75"/>
      <c r="D73797" s="74"/>
    </row>
    <row r="73798" spans="3:4" x14ac:dyDescent="0.25">
      <c r="C73798" s="75"/>
      <c r="D73798" s="74"/>
    </row>
    <row r="73799" spans="3:4" x14ac:dyDescent="0.25">
      <c r="C73799" s="75"/>
      <c r="D73799" s="74"/>
    </row>
    <row r="73800" spans="3:4" x14ac:dyDescent="0.25">
      <c r="C73800" s="75"/>
      <c r="D73800" s="74"/>
    </row>
    <row r="73801" spans="3:4" x14ac:dyDescent="0.25">
      <c r="C73801" s="75"/>
      <c r="D73801" s="74"/>
    </row>
    <row r="73802" spans="3:4" x14ac:dyDescent="0.25">
      <c r="C73802" s="75"/>
      <c r="D73802" s="74"/>
    </row>
    <row r="73803" spans="3:4" x14ac:dyDescent="0.25">
      <c r="C73803" s="75"/>
      <c r="D73803" s="74"/>
    </row>
    <row r="73804" spans="3:4" x14ac:dyDescent="0.25">
      <c r="C73804" s="75"/>
      <c r="D73804" s="74"/>
    </row>
    <row r="73805" spans="3:4" x14ac:dyDescent="0.25">
      <c r="C73805" s="75"/>
      <c r="D73805" s="74"/>
    </row>
    <row r="73806" spans="3:4" x14ac:dyDescent="0.25">
      <c r="C73806" s="75"/>
      <c r="D73806" s="74"/>
    </row>
    <row r="73807" spans="3:4" x14ac:dyDescent="0.25">
      <c r="C73807" s="75"/>
      <c r="D73807" s="74"/>
    </row>
    <row r="73808" spans="3:4" x14ac:dyDescent="0.25">
      <c r="C73808" s="75"/>
      <c r="D73808" s="74"/>
    </row>
    <row r="73809" spans="3:4" x14ac:dyDescent="0.25">
      <c r="C73809" s="75"/>
      <c r="D73809" s="74"/>
    </row>
    <row r="73810" spans="3:4" x14ac:dyDescent="0.25">
      <c r="C73810" s="75"/>
      <c r="D73810" s="74"/>
    </row>
    <row r="73811" spans="3:4" x14ac:dyDescent="0.25">
      <c r="C73811" s="75"/>
      <c r="D73811" s="74"/>
    </row>
    <row r="73812" spans="3:4" x14ac:dyDescent="0.25">
      <c r="C73812" s="75"/>
      <c r="D73812" s="74"/>
    </row>
    <row r="73813" spans="3:4" x14ac:dyDescent="0.25">
      <c r="C73813" s="75"/>
      <c r="D73813" s="74"/>
    </row>
    <row r="73814" spans="3:4" x14ac:dyDescent="0.25">
      <c r="C73814" s="75"/>
      <c r="D73814" s="74"/>
    </row>
    <row r="73815" spans="3:4" x14ac:dyDescent="0.25">
      <c r="C73815" s="75"/>
      <c r="D73815" s="74"/>
    </row>
    <row r="73816" spans="3:4" x14ac:dyDescent="0.25">
      <c r="C73816" s="75"/>
      <c r="D73816" s="74"/>
    </row>
    <row r="73817" spans="3:4" x14ac:dyDescent="0.25">
      <c r="C73817" s="75"/>
      <c r="D73817" s="74"/>
    </row>
    <row r="73818" spans="3:4" x14ac:dyDescent="0.25">
      <c r="C73818" s="75"/>
      <c r="D73818" s="74"/>
    </row>
    <row r="73819" spans="3:4" x14ac:dyDescent="0.25">
      <c r="C73819" s="75"/>
      <c r="D73819" s="74"/>
    </row>
    <row r="73820" spans="3:4" x14ac:dyDescent="0.25">
      <c r="C73820" s="75"/>
      <c r="D73820" s="74"/>
    </row>
    <row r="73821" spans="3:4" x14ac:dyDescent="0.25">
      <c r="C73821" s="75"/>
      <c r="D73821" s="74"/>
    </row>
    <row r="73822" spans="3:4" x14ac:dyDescent="0.25">
      <c r="C73822" s="75"/>
      <c r="D73822" s="74"/>
    </row>
    <row r="73823" spans="3:4" x14ac:dyDescent="0.25">
      <c r="C73823" s="75"/>
      <c r="D73823" s="74"/>
    </row>
    <row r="73824" spans="3:4" x14ac:dyDescent="0.25">
      <c r="C73824" s="75"/>
      <c r="D73824" s="74"/>
    </row>
    <row r="73825" spans="3:4" x14ac:dyDescent="0.25">
      <c r="C73825" s="75"/>
      <c r="D73825" s="74"/>
    </row>
    <row r="73826" spans="3:4" x14ac:dyDescent="0.25">
      <c r="C73826" s="75"/>
      <c r="D73826" s="74"/>
    </row>
    <row r="73827" spans="3:4" x14ac:dyDescent="0.25">
      <c r="C73827" s="75"/>
      <c r="D73827" s="74"/>
    </row>
    <row r="73828" spans="3:4" x14ac:dyDescent="0.25">
      <c r="C73828" s="75"/>
      <c r="D73828" s="74"/>
    </row>
    <row r="73829" spans="3:4" x14ac:dyDescent="0.25">
      <c r="C73829" s="75"/>
      <c r="D73829" s="74"/>
    </row>
    <row r="73830" spans="3:4" x14ac:dyDescent="0.25">
      <c r="C73830" s="75"/>
      <c r="D73830" s="74"/>
    </row>
    <row r="73831" spans="3:4" x14ac:dyDescent="0.25">
      <c r="C73831" s="75"/>
      <c r="D73831" s="74"/>
    </row>
    <row r="73832" spans="3:4" x14ac:dyDescent="0.25">
      <c r="C73832" s="75"/>
      <c r="D73832" s="74"/>
    </row>
    <row r="73833" spans="3:4" x14ac:dyDescent="0.25">
      <c r="C73833" s="75"/>
      <c r="D73833" s="74"/>
    </row>
    <row r="73834" spans="3:4" x14ac:dyDescent="0.25">
      <c r="C73834" s="75"/>
      <c r="D73834" s="74"/>
    </row>
    <row r="73835" spans="3:4" x14ac:dyDescent="0.25">
      <c r="C73835" s="75"/>
      <c r="D73835" s="74"/>
    </row>
    <row r="73836" spans="3:4" x14ac:dyDescent="0.25">
      <c r="C73836" s="75"/>
      <c r="D73836" s="74"/>
    </row>
    <row r="73837" spans="3:4" x14ac:dyDescent="0.25">
      <c r="C73837" s="75"/>
      <c r="D73837" s="74"/>
    </row>
    <row r="73838" spans="3:4" x14ac:dyDescent="0.25">
      <c r="C73838" s="75"/>
      <c r="D73838" s="74"/>
    </row>
    <row r="73839" spans="3:4" x14ac:dyDescent="0.25">
      <c r="C73839" s="75"/>
      <c r="D73839" s="74"/>
    </row>
    <row r="73840" spans="3:4" x14ac:dyDescent="0.25">
      <c r="C73840" s="75"/>
      <c r="D73840" s="74"/>
    </row>
    <row r="73841" spans="3:4" x14ac:dyDescent="0.25">
      <c r="C73841" s="75"/>
      <c r="D73841" s="74"/>
    </row>
    <row r="73842" spans="3:4" x14ac:dyDescent="0.25">
      <c r="C73842" s="75"/>
      <c r="D73842" s="74"/>
    </row>
    <row r="73843" spans="3:4" x14ac:dyDescent="0.25">
      <c r="C73843" s="75"/>
      <c r="D73843" s="74"/>
    </row>
    <row r="73844" spans="3:4" x14ac:dyDescent="0.25">
      <c r="C73844" s="75"/>
      <c r="D73844" s="74"/>
    </row>
    <row r="73845" spans="3:4" x14ac:dyDescent="0.25">
      <c r="C73845" s="75"/>
      <c r="D73845" s="74"/>
    </row>
    <row r="73846" spans="3:4" x14ac:dyDescent="0.25">
      <c r="C73846" s="75"/>
      <c r="D73846" s="74"/>
    </row>
    <row r="73847" spans="3:4" x14ac:dyDescent="0.25">
      <c r="C73847" s="75"/>
      <c r="D73847" s="74"/>
    </row>
    <row r="73848" spans="3:4" x14ac:dyDescent="0.25">
      <c r="C73848" s="75"/>
      <c r="D73848" s="74"/>
    </row>
    <row r="73849" spans="3:4" x14ac:dyDescent="0.25">
      <c r="C73849" s="75"/>
      <c r="D73849" s="74"/>
    </row>
    <row r="73850" spans="3:4" x14ac:dyDescent="0.25">
      <c r="C73850" s="75"/>
      <c r="D73850" s="74"/>
    </row>
    <row r="73851" spans="3:4" x14ac:dyDescent="0.25">
      <c r="C73851" s="75"/>
      <c r="D73851" s="74"/>
    </row>
    <row r="73852" spans="3:4" x14ac:dyDescent="0.25">
      <c r="C73852" s="75"/>
      <c r="D73852" s="74"/>
    </row>
    <row r="73853" spans="3:4" x14ac:dyDescent="0.25">
      <c r="C73853" s="75"/>
      <c r="D73853" s="74"/>
    </row>
    <row r="73854" spans="3:4" x14ac:dyDescent="0.25">
      <c r="C73854" s="75"/>
      <c r="D73854" s="74"/>
    </row>
    <row r="73855" spans="3:4" x14ac:dyDescent="0.25">
      <c r="C73855" s="75"/>
      <c r="D73855" s="74"/>
    </row>
    <row r="73856" spans="3:4" x14ac:dyDescent="0.25">
      <c r="C73856" s="75"/>
      <c r="D73856" s="74"/>
    </row>
    <row r="73857" spans="3:4" x14ac:dyDescent="0.25">
      <c r="C73857" s="75"/>
      <c r="D73857" s="74"/>
    </row>
    <row r="73858" spans="3:4" x14ac:dyDescent="0.25">
      <c r="C73858" s="75"/>
      <c r="D73858" s="74"/>
    </row>
    <row r="73859" spans="3:4" x14ac:dyDescent="0.25">
      <c r="C73859" s="75"/>
      <c r="D73859" s="74"/>
    </row>
    <row r="73860" spans="3:4" x14ac:dyDescent="0.25">
      <c r="C73860" s="75"/>
      <c r="D73860" s="74"/>
    </row>
    <row r="73861" spans="3:4" x14ac:dyDescent="0.25">
      <c r="C73861" s="75"/>
      <c r="D73861" s="74"/>
    </row>
    <row r="73862" spans="3:4" x14ac:dyDescent="0.25">
      <c r="C73862" s="75"/>
      <c r="D73862" s="74"/>
    </row>
    <row r="73863" spans="3:4" x14ac:dyDescent="0.25">
      <c r="C73863" s="75"/>
      <c r="D73863" s="74"/>
    </row>
    <row r="73864" spans="3:4" x14ac:dyDescent="0.25">
      <c r="C73864" s="75"/>
      <c r="D73864" s="74"/>
    </row>
    <row r="73865" spans="3:4" x14ac:dyDescent="0.25">
      <c r="C73865" s="75"/>
      <c r="D73865" s="74"/>
    </row>
    <row r="73866" spans="3:4" x14ac:dyDescent="0.25">
      <c r="C73866" s="75"/>
      <c r="D73866" s="74"/>
    </row>
    <row r="73867" spans="3:4" x14ac:dyDescent="0.25">
      <c r="C73867" s="75"/>
      <c r="D73867" s="74"/>
    </row>
    <row r="73868" spans="3:4" x14ac:dyDescent="0.25">
      <c r="C73868" s="75"/>
      <c r="D73868" s="74"/>
    </row>
    <row r="73869" spans="3:4" x14ac:dyDescent="0.25">
      <c r="C73869" s="75"/>
      <c r="D73869" s="74"/>
    </row>
    <row r="73870" spans="3:4" x14ac:dyDescent="0.25">
      <c r="C73870" s="75"/>
      <c r="D73870" s="74"/>
    </row>
    <row r="73871" spans="3:4" x14ac:dyDescent="0.25">
      <c r="C73871" s="75"/>
      <c r="D73871" s="74"/>
    </row>
    <row r="73872" spans="3:4" x14ac:dyDescent="0.25">
      <c r="C73872" s="75"/>
      <c r="D73872" s="74"/>
    </row>
    <row r="73873" spans="3:4" x14ac:dyDescent="0.25">
      <c r="C73873" s="75"/>
      <c r="D73873" s="74"/>
    </row>
    <row r="73874" spans="3:4" x14ac:dyDescent="0.25">
      <c r="C73874" s="75"/>
      <c r="D73874" s="74"/>
    </row>
    <row r="73875" spans="3:4" x14ac:dyDescent="0.25">
      <c r="C73875" s="75"/>
      <c r="D73875" s="74"/>
    </row>
    <row r="73876" spans="3:4" x14ac:dyDescent="0.25">
      <c r="C73876" s="75"/>
      <c r="D73876" s="74"/>
    </row>
    <row r="73877" spans="3:4" x14ac:dyDescent="0.25">
      <c r="C73877" s="75"/>
      <c r="D73877" s="74"/>
    </row>
    <row r="73878" spans="3:4" x14ac:dyDescent="0.25">
      <c r="C73878" s="75"/>
      <c r="D73878" s="74"/>
    </row>
    <row r="73879" spans="3:4" x14ac:dyDescent="0.25">
      <c r="C73879" s="75"/>
      <c r="D73879" s="74"/>
    </row>
    <row r="73880" spans="3:4" x14ac:dyDescent="0.25">
      <c r="C73880" s="75"/>
      <c r="D73880" s="74"/>
    </row>
    <row r="73881" spans="3:4" x14ac:dyDescent="0.25">
      <c r="C73881" s="75"/>
      <c r="D73881" s="74"/>
    </row>
    <row r="73882" spans="3:4" x14ac:dyDescent="0.25">
      <c r="C73882" s="75"/>
      <c r="D73882" s="74"/>
    </row>
    <row r="73883" spans="3:4" x14ac:dyDescent="0.25">
      <c r="C73883" s="75"/>
      <c r="D73883" s="74"/>
    </row>
    <row r="73884" spans="3:4" x14ac:dyDescent="0.25">
      <c r="C73884" s="75"/>
      <c r="D73884" s="74"/>
    </row>
    <row r="73885" spans="3:4" x14ac:dyDescent="0.25">
      <c r="C73885" s="75"/>
      <c r="D73885" s="74"/>
    </row>
    <row r="73886" spans="3:4" x14ac:dyDescent="0.25">
      <c r="C73886" s="75"/>
      <c r="D73886" s="74"/>
    </row>
    <row r="73887" spans="3:4" x14ac:dyDescent="0.25">
      <c r="C73887" s="75"/>
      <c r="D73887" s="74"/>
    </row>
    <row r="73888" spans="3:4" x14ac:dyDescent="0.25">
      <c r="C73888" s="75"/>
      <c r="D73888" s="74"/>
    </row>
    <row r="73889" spans="3:4" x14ac:dyDescent="0.25">
      <c r="C73889" s="75"/>
      <c r="D73889" s="74"/>
    </row>
    <row r="73890" spans="3:4" x14ac:dyDescent="0.25">
      <c r="C73890" s="75"/>
      <c r="D73890" s="74"/>
    </row>
    <row r="73891" spans="3:4" x14ac:dyDescent="0.25">
      <c r="C73891" s="75"/>
      <c r="D73891" s="74"/>
    </row>
    <row r="73892" spans="3:4" x14ac:dyDescent="0.25">
      <c r="C73892" s="75"/>
      <c r="D73892" s="74"/>
    </row>
    <row r="73893" spans="3:4" x14ac:dyDescent="0.25">
      <c r="C73893" s="75"/>
      <c r="D73893" s="74"/>
    </row>
    <row r="73894" spans="3:4" x14ac:dyDescent="0.25">
      <c r="C73894" s="75"/>
      <c r="D73894" s="74"/>
    </row>
    <row r="73895" spans="3:4" x14ac:dyDescent="0.25">
      <c r="C73895" s="75"/>
      <c r="D73895" s="74"/>
    </row>
    <row r="73896" spans="3:4" x14ac:dyDescent="0.25">
      <c r="C73896" s="75"/>
      <c r="D73896" s="74"/>
    </row>
    <row r="73897" spans="3:4" x14ac:dyDescent="0.25">
      <c r="C73897" s="75"/>
      <c r="D73897" s="74"/>
    </row>
    <row r="73898" spans="3:4" x14ac:dyDescent="0.25">
      <c r="C73898" s="75"/>
      <c r="D73898" s="74"/>
    </row>
    <row r="73899" spans="3:4" x14ac:dyDescent="0.25">
      <c r="C73899" s="75"/>
      <c r="D73899" s="74"/>
    </row>
    <row r="73900" spans="3:4" x14ac:dyDescent="0.25">
      <c r="C73900" s="75"/>
      <c r="D73900" s="74"/>
    </row>
    <row r="73901" spans="3:4" x14ac:dyDescent="0.25">
      <c r="C73901" s="75"/>
      <c r="D73901" s="74"/>
    </row>
    <row r="73902" spans="3:4" x14ac:dyDescent="0.25">
      <c r="C73902" s="75"/>
      <c r="D73902" s="74"/>
    </row>
    <row r="73903" spans="3:4" x14ac:dyDescent="0.25">
      <c r="C73903" s="75"/>
      <c r="D73903" s="74"/>
    </row>
    <row r="73904" spans="3:4" x14ac:dyDescent="0.25">
      <c r="C73904" s="75"/>
      <c r="D73904" s="74"/>
    </row>
    <row r="73905" spans="3:4" x14ac:dyDescent="0.25">
      <c r="C73905" s="75"/>
      <c r="D73905" s="74"/>
    </row>
    <row r="73906" spans="3:4" x14ac:dyDescent="0.25">
      <c r="C73906" s="75"/>
      <c r="D73906" s="74"/>
    </row>
    <row r="73907" spans="3:4" x14ac:dyDescent="0.25">
      <c r="C73907" s="75"/>
      <c r="D73907" s="74"/>
    </row>
    <row r="73908" spans="3:4" x14ac:dyDescent="0.25">
      <c r="C73908" s="75"/>
      <c r="D73908" s="74"/>
    </row>
    <row r="73909" spans="3:4" x14ac:dyDescent="0.25">
      <c r="C73909" s="75"/>
      <c r="D73909" s="74"/>
    </row>
    <row r="73910" spans="3:4" x14ac:dyDescent="0.25">
      <c r="C73910" s="75"/>
      <c r="D73910" s="74"/>
    </row>
    <row r="73911" spans="3:4" x14ac:dyDescent="0.25">
      <c r="C73911" s="75"/>
      <c r="D73911" s="74"/>
    </row>
    <row r="73912" spans="3:4" x14ac:dyDescent="0.25">
      <c r="C73912" s="75"/>
      <c r="D73912" s="74"/>
    </row>
    <row r="73913" spans="3:4" x14ac:dyDescent="0.25">
      <c r="C73913" s="75"/>
      <c r="D73913" s="74"/>
    </row>
    <row r="73914" spans="3:4" x14ac:dyDescent="0.25">
      <c r="C73914" s="75"/>
      <c r="D73914" s="74"/>
    </row>
    <row r="73915" spans="3:4" x14ac:dyDescent="0.25">
      <c r="C73915" s="75"/>
      <c r="D73915" s="74"/>
    </row>
    <row r="73916" spans="3:4" x14ac:dyDescent="0.25">
      <c r="C73916" s="75"/>
      <c r="D73916" s="74"/>
    </row>
    <row r="73917" spans="3:4" x14ac:dyDescent="0.25">
      <c r="C73917" s="75"/>
      <c r="D73917" s="74"/>
    </row>
    <row r="73918" spans="3:4" x14ac:dyDescent="0.25">
      <c r="C73918" s="75"/>
      <c r="D73918" s="74"/>
    </row>
    <row r="73919" spans="3:4" x14ac:dyDescent="0.25">
      <c r="C73919" s="75"/>
      <c r="D73919" s="74"/>
    </row>
    <row r="73920" spans="3:4" x14ac:dyDescent="0.25">
      <c r="C73920" s="75"/>
      <c r="D73920" s="74"/>
    </row>
    <row r="73921" spans="3:4" x14ac:dyDescent="0.25">
      <c r="C73921" s="75"/>
      <c r="D73921" s="74"/>
    </row>
    <row r="73922" spans="3:4" x14ac:dyDescent="0.25">
      <c r="C73922" s="75"/>
      <c r="D73922" s="74"/>
    </row>
    <row r="73923" spans="3:4" x14ac:dyDescent="0.25">
      <c r="C73923" s="75"/>
      <c r="D73923" s="74"/>
    </row>
    <row r="73924" spans="3:4" x14ac:dyDescent="0.25">
      <c r="C73924" s="75"/>
      <c r="D73924" s="74"/>
    </row>
    <row r="73925" spans="3:4" x14ac:dyDescent="0.25">
      <c r="C73925" s="75"/>
      <c r="D73925" s="74"/>
    </row>
    <row r="73926" spans="3:4" x14ac:dyDescent="0.25">
      <c r="C73926" s="75"/>
      <c r="D73926" s="74"/>
    </row>
    <row r="73927" spans="3:4" x14ac:dyDescent="0.25">
      <c r="C73927" s="75"/>
      <c r="D73927" s="74"/>
    </row>
    <row r="73928" spans="3:4" x14ac:dyDescent="0.25">
      <c r="C73928" s="75"/>
      <c r="D73928" s="74"/>
    </row>
    <row r="73929" spans="3:4" x14ac:dyDescent="0.25">
      <c r="C73929" s="75"/>
      <c r="D73929" s="74"/>
    </row>
    <row r="73930" spans="3:4" x14ac:dyDescent="0.25">
      <c r="C73930" s="75"/>
      <c r="D73930" s="74"/>
    </row>
    <row r="73931" spans="3:4" x14ac:dyDescent="0.25">
      <c r="C73931" s="75"/>
      <c r="D73931" s="74"/>
    </row>
    <row r="73932" spans="3:4" x14ac:dyDescent="0.25">
      <c r="C73932" s="75"/>
      <c r="D73932" s="74"/>
    </row>
    <row r="73933" spans="3:4" x14ac:dyDescent="0.25">
      <c r="C73933" s="75"/>
      <c r="D73933" s="74"/>
    </row>
    <row r="73934" spans="3:4" x14ac:dyDescent="0.25">
      <c r="C73934" s="75"/>
      <c r="D73934" s="74"/>
    </row>
    <row r="73935" spans="3:4" x14ac:dyDescent="0.25">
      <c r="C73935" s="75"/>
      <c r="D73935" s="74"/>
    </row>
    <row r="73936" spans="3:4" x14ac:dyDescent="0.25">
      <c r="C73936" s="75"/>
      <c r="D73936" s="74"/>
    </row>
    <row r="73937" spans="3:4" x14ac:dyDescent="0.25">
      <c r="C73937" s="75"/>
      <c r="D73937" s="74"/>
    </row>
    <row r="73938" spans="3:4" x14ac:dyDescent="0.25">
      <c r="C73938" s="75"/>
      <c r="D73938" s="74"/>
    </row>
    <row r="73939" spans="3:4" x14ac:dyDescent="0.25">
      <c r="C73939" s="75"/>
      <c r="D73939" s="74"/>
    </row>
    <row r="73940" spans="3:4" x14ac:dyDescent="0.25">
      <c r="C73940" s="75"/>
      <c r="D73940" s="74"/>
    </row>
    <row r="73941" spans="3:4" x14ac:dyDescent="0.25">
      <c r="C73941" s="75"/>
      <c r="D73941" s="74"/>
    </row>
    <row r="73942" spans="3:4" x14ac:dyDescent="0.25">
      <c r="C73942" s="75"/>
      <c r="D73942" s="74"/>
    </row>
    <row r="73943" spans="3:4" x14ac:dyDescent="0.25">
      <c r="C73943" s="75"/>
      <c r="D73943" s="74"/>
    </row>
    <row r="73944" spans="3:4" x14ac:dyDescent="0.25">
      <c r="C73944" s="75"/>
      <c r="D73944" s="74"/>
    </row>
    <row r="73945" spans="3:4" x14ac:dyDescent="0.25">
      <c r="C73945" s="75"/>
      <c r="D73945" s="74"/>
    </row>
    <row r="73946" spans="3:4" x14ac:dyDescent="0.25">
      <c r="C73946" s="75"/>
      <c r="D73946" s="74"/>
    </row>
    <row r="73947" spans="3:4" x14ac:dyDescent="0.25">
      <c r="C73947" s="75"/>
      <c r="D73947" s="74"/>
    </row>
    <row r="73948" spans="3:4" x14ac:dyDescent="0.25">
      <c r="C73948" s="75"/>
      <c r="D73948" s="74"/>
    </row>
    <row r="73949" spans="3:4" x14ac:dyDescent="0.25">
      <c r="C73949" s="75"/>
      <c r="D73949" s="74"/>
    </row>
    <row r="73950" spans="3:4" x14ac:dyDescent="0.25">
      <c r="C73950" s="75"/>
      <c r="D73950" s="74"/>
    </row>
    <row r="73951" spans="3:4" x14ac:dyDescent="0.25">
      <c r="C73951" s="75"/>
      <c r="D73951" s="74"/>
    </row>
    <row r="73952" spans="3:4" x14ac:dyDescent="0.25">
      <c r="C73952" s="75"/>
      <c r="D73952" s="74"/>
    </row>
    <row r="73953" spans="3:4" x14ac:dyDescent="0.25">
      <c r="C73953" s="75"/>
      <c r="D73953" s="74"/>
    </row>
    <row r="73954" spans="3:4" x14ac:dyDescent="0.25">
      <c r="C73954" s="75"/>
      <c r="D73954" s="74"/>
    </row>
    <row r="73955" spans="3:4" x14ac:dyDescent="0.25">
      <c r="C73955" s="75"/>
      <c r="D73955" s="74"/>
    </row>
    <row r="73956" spans="3:4" x14ac:dyDescent="0.25">
      <c r="C73956" s="75"/>
      <c r="D73956" s="74"/>
    </row>
    <row r="73957" spans="3:4" x14ac:dyDescent="0.25">
      <c r="C73957" s="75"/>
      <c r="D73957" s="74"/>
    </row>
    <row r="73958" spans="3:4" x14ac:dyDescent="0.25">
      <c r="C73958" s="75"/>
      <c r="D73958" s="74"/>
    </row>
    <row r="73959" spans="3:4" x14ac:dyDescent="0.25">
      <c r="C73959" s="75"/>
      <c r="D73959" s="74"/>
    </row>
    <row r="73960" spans="3:4" x14ac:dyDescent="0.25">
      <c r="C73960" s="75"/>
      <c r="D73960" s="74"/>
    </row>
    <row r="73961" spans="3:4" x14ac:dyDescent="0.25">
      <c r="C73961" s="75"/>
      <c r="D73961" s="74"/>
    </row>
    <row r="73962" spans="3:4" x14ac:dyDescent="0.25">
      <c r="C73962" s="75"/>
      <c r="D73962" s="74"/>
    </row>
    <row r="73963" spans="3:4" x14ac:dyDescent="0.25">
      <c r="C73963" s="75"/>
      <c r="D73963" s="74"/>
    </row>
    <row r="73964" spans="3:4" x14ac:dyDescent="0.25">
      <c r="C73964" s="75"/>
      <c r="D73964" s="74"/>
    </row>
    <row r="73965" spans="3:4" x14ac:dyDescent="0.25">
      <c r="C73965" s="75"/>
      <c r="D73965" s="74"/>
    </row>
    <row r="73966" spans="3:4" x14ac:dyDescent="0.25">
      <c r="C73966" s="75"/>
      <c r="D73966" s="74"/>
    </row>
    <row r="73967" spans="3:4" x14ac:dyDescent="0.25">
      <c r="C73967" s="75"/>
      <c r="D73967" s="74"/>
    </row>
    <row r="73968" spans="3:4" x14ac:dyDescent="0.25">
      <c r="C73968" s="75"/>
      <c r="D73968" s="74"/>
    </row>
    <row r="73969" spans="3:4" x14ac:dyDescent="0.25">
      <c r="C73969" s="75"/>
      <c r="D73969" s="74"/>
    </row>
    <row r="73970" spans="3:4" x14ac:dyDescent="0.25">
      <c r="C73970" s="75"/>
      <c r="D73970" s="74"/>
    </row>
    <row r="73971" spans="3:4" x14ac:dyDescent="0.25">
      <c r="C73971" s="75"/>
      <c r="D73971" s="74"/>
    </row>
    <row r="73972" spans="3:4" x14ac:dyDescent="0.25">
      <c r="C73972" s="75"/>
      <c r="D73972" s="74"/>
    </row>
    <row r="73973" spans="3:4" x14ac:dyDescent="0.25">
      <c r="C73973" s="75"/>
      <c r="D73973" s="74"/>
    </row>
    <row r="73974" spans="3:4" x14ac:dyDescent="0.25">
      <c r="C73974" s="75"/>
      <c r="D73974" s="74"/>
    </row>
    <row r="73975" spans="3:4" x14ac:dyDescent="0.25">
      <c r="C73975" s="75"/>
      <c r="D73975" s="74"/>
    </row>
    <row r="73976" spans="3:4" x14ac:dyDescent="0.25">
      <c r="C73976" s="75"/>
      <c r="D73976" s="74"/>
    </row>
    <row r="73977" spans="3:4" x14ac:dyDescent="0.25">
      <c r="C73977" s="75"/>
      <c r="D73977" s="74"/>
    </row>
    <row r="73978" spans="3:4" x14ac:dyDescent="0.25">
      <c r="C73978" s="75"/>
      <c r="D73978" s="74"/>
    </row>
    <row r="73979" spans="3:4" x14ac:dyDescent="0.25">
      <c r="C73979" s="75"/>
      <c r="D73979" s="74"/>
    </row>
    <row r="73980" spans="3:4" x14ac:dyDescent="0.25">
      <c r="C73980" s="75"/>
      <c r="D73980" s="74"/>
    </row>
    <row r="73981" spans="3:4" x14ac:dyDescent="0.25">
      <c r="C73981" s="75"/>
      <c r="D73981" s="74"/>
    </row>
    <row r="73982" spans="3:4" x14ac:dyDescent="0.25">
      <c r="C73982" s="75"/>
      <c r="D73982" s="74"/>
    </row>
    <row r="73983" spans="3:4" x14ac:dyDescent="0.25">
      <c r="C73983" s="75"/>
      <c r="D73983" s="74"/>
    </row>
    <row r="73984" spans="3:4" x14ac:dyDescent="0.25">
      <c r="C73984" s="75"/>
      <c r="D73984" s="74"/>
    </row>
    <row r="73985" spans="3:4" x14ac:dyDescent="0.25">
      <c r="C73985" s="75"/>
      <c r="D73985" s="74"/>
    </row>
    <row r="73986" spans="3:4" x14ac:dyDescent="0.25">
      <c r="C73986" s="75"/>
      <c r="D73986" s="74"/>
    </row>
    <row r="73987" spans="3:4" x14ac:dyDescent="0.25">
      <c r="C73987" s="75"/>
      <c r="D73987" s="74"/>
    </row>
    <row r="73988" spans="3:4" x14ac:dyDescent="0.25">
      <c r="C73988" s="75"/>
      <c r="D73988" s="74"/>
    </row>
    <row r="73989" spans="3:4" x14ac:dyDescent="0.25">
      <c r="C73989" s="75"/>
      <c r="D73989" s="74"/>
    </row>
    <row r="73990" spans="3:4" x14ac:dyDescent="0.25">
      <c r="C73990" s="75"/>
      <c r="D73990" s="74"/>
    </row>
    <row r="73991" spans="3:4" x14ac:dyDescent="0.25">
      <c r="C73991" s="75"/>
      <c r="D73991" s="74"/>
    </row>
    <row r="73992" spans="3:4" x14ac:dyDescent="0.25">
      <c r="C73992" s="75"/>
      <c r="D73992" s="74"/>
    </row>
    <row r="73993" spans="3:4" x14ac:dyDescent="0.25">
      <c r="C73993" s="75"/>
      <c r="D73993" s="74"/>
    </row>
    <row r="73994" spans="3:4" x14ac:dyDescent="0.25">
      <c r="C73994" s="75"/>
      <c r="D73994" s="74"/>
    </row>
    <row r="73995" spans="3:4" x14ac:dyDescent="0.25">
      <c r="C73995" s="75"/>
      <c r="D73995" s="74"/>
    </row>
    <row r="73996" spans="3:4" x14ac:dyDescent="0.25">
      <c r="C73996" s="75"/>
      <c r="D73996" s="74"/>
    </row>
    <row r="73997" spans="3:4" x14ac:dyDescent="0.25">
      <c r="C73997" s="75"/>
      <c r="D73997" s="74"/>
    </row>
    <row r="73998" spans="3:4" x14ac:dyDescent="0.25">
      <c r="C73998" s="75"/>
      <c r="D73998" s="74"/>
    </row>
    <row r="73999" spans="3:4" x14ac:dyDescent="0.25">
      <c r="C73999" s="75"/>
      <c r="D73999" s="74"/>
    </row>
    <row r="74000" spans="3:4" x14ac:dyDescent="0.25">
      <c r="C74000" s="75"/>
      <c r="D74000" s="74"/>
    </row>
    <row r="74001" spans="3:4" x14ac:dyDescent="0.25">
      <c r="C74001" s="75"/>
      <c r="D74001" s="74"/>
    </row>
    <row r="74002" spans="3:4" x14ac:dyDescent="0.25">
      <c r="C74002" s="75"/>
      <c r="D74002" s="74"/>
    </row>
    <row r="74003" spans="3:4" x14ac:dyDescent="0.25">
      <c r="C74003" s="75"/>
      <c r="D74003" s="74"/>
    </row>
    <row r="74004" spans="3:4" x14ac:dyDescent="0.25">
      <c r="C74004" s="75"/>
      <c r="D74004" s="74"/>
    </row>
    <row r="74005" spans="3:4" x14ac:dyDescent="0.25">
      <c r="C74005" s="75"/>
      <c r="D74005" s="74"/>
    </row>
    <row r="74006" spans="3:4" x14ac:dyDescent="0.25">
      <c r="C74006" s="75"/>
      <c r="D74006" s="74"/>
    </row>
    <row r="74007" spans="3:4" x14ac:dyDescent="0.25">
      <c r="C74007" s="75"/>
      <c r="D74007" s="74"/>
    </row>
    <row r="74008" spans="3:4" x14ac:dyDescent="0.25">
      <c r="C74008" s="75"/>
      <c r="D74008" s="74"/>
    </row>
    <row r="74009" spans="3:4" x14ac:dyDescent="0.25">
      <c r="C74009" s="75"/>
      <c r="D74009" s="74"/>
    </row>
    <row r="74010" spans="3:4" x14ac:dyDescent="0.25">
      <c r="C74010" s="75"/>
      <c r="D74010" s="74"/>
    </row>
    <row r="74011" spans="3:4" x14ac:dyDescent="0.25">
      <c r="C74011" s="75"/>
      <c r="D74011" s="74"/>
    </row>
    <row r="74012" spans="3:4" x14ac:dyDescent="0.25">
      <c r="C74012" s="75"/>
      <c r="D74012" s="74"/>
    </row>
    <row r="74013" spans="3:4" x14ac:dyDescent="0.25">
      <c r="C74013" s="75"/>
      <c r="D74013" s="74"/>
    </row>
    <row r="74014" spans="3:4" x14ac:dyDescent="0.25">
      <c r="C74014" s="75"/>
      <c r="D74014" s="74"/>
    </row>
    <row r="74015" spans="3:4" x14ac:dyDescent="0.25">
      <c r="C74015" s="75"/>
      <c r="D74015" s="74"/>
    </row>
    <row r="74016" spans="3:4" x14ac:dyDescent="0.25">
      <c r="C74016" s="75"/>
      <c r="D74016" s="74"/>
    </row>
    <row r="74017" spans="3:4" x14ac:dyDescent="0.25">
      <c r="C74017" s="75"/>
      <c r="D74017" s="74"/>
    </row>
    <row r="74018" spans="3:4" x14ac:dyDescent="0.25">
      <c r="C74018" s="75"/>
      <c r="D74018" s="74"/>
    </row>
    <row r="74019" spans="3:4" x14ac:dyDescent="0.25">
      <c r="C74019" s="75"/>
      <c r="D74019" s="74"/>
    </row>
    <row r="74020" spans="3:4" x14ac:dyDescent="0.25">
      <c r="C74020" s="75"/>
      <c r="D74020" s="74"/>
    </row>
    <row r="74021" spans="3:4" x14ac:dyDescent="0.25">
      <c r="C74021" s="75"/>
      <c r="D74021" s="74"/>
    </row>
    <row r="74022" spans="3:4" x14ac:dyDescent="0.25">
      <c r="C74022" s="75"/>
      <c r="D74022" s="74"/>
    </row>
    <row r="74023" spans="3:4" x14ac:dyDescent="0.25">
      <c r="C74023" s="75"/>
      <c r="D74023" s="74"/>
    </row>
    <row r="74024" spans="3:4" x14ac:dyDescent="0.25">
      <c r="C74024" s="75"/>
      <c r="D74024" s="74"/>
    </row>
    <row r="74025" spans="3:4" x14ac:dyDescent="0.25">
      <c r="C74025" s="75"/>
      <c r="D74025" s="74"/>
    </row>
    <row r="74026" spans="3:4" x14ac:dyDescent="0.25">
      <c r="C74026" s="75"/>
      <c r="D74026" s="74"/>
    </row>
    <row r="74027" spans="3:4" x14ac:dyDescent="0.25">
      <c r="C74027" s="75"/>
      <c r="D74027" s="74"/>
    </row>
    <row r="74028" spans="3:4" x14ac:dyDescent="0.25">
      <c r="C74028" s="75"/>
      <c r="D74028" s="74"/>
    </row>
    <row r="74029" spans="3:4" x14ac:dyDescent="0.25">
      <c r="C74029" s="75"/>
      <c r="D74029" s="74"/>
    </row>
    <row r="74030" spans="3:4" x14ac:dyDescent="0.25">
      <c r="C74030" s="75"/>
      <c r="D74030" s="74"/>
    </row>
    <row r="74031" spans="3:4" x14ac:dyDescent="0.25">
      <c r="C74031" s="75"/>
      <c r="D74031" s="74"/>
    </row>
    <row r="74032" spans="3:4" x14ac:dyDescent="0.25">
      <c r="C74032" s="75"/>
      <c r="D74032" s="74"/>
    </row>
    <row r="74033" spans="3:4" x14ac:dyDescent="0.25">
      <c r="C74033" s="75"/>
      <c r="D74033" s="74"/>
    </row>
    <row r="74034" spans="3:4" x14ac:dyDescent="0.25">
      <c r="C74034" s="75"/>
      <c r="D74034" s="74"/>
    </row>
    <row r="74035" spans="3:4" x14ac:dyDescent="0.25">
      <c r="C74035" s="75"/>
      <c r="D74035" s="74"/>
    </row>
    <row r="74036" spans="3:4" x14ac:dyDescent="0.25">
      <c r="C74036" s="75"/>
      <c r="D74036" s="74"/>
    </row>
    <row r="74037" spans="3:4" x14ac:dyDescent="0.25">
      <c r="C74037" s="75"/>
      <c r="D74037" s="74"/>
    </row>
    <row r="74038" spans="3:4" x14ac:dyDescent="0.25">
      <c r="C74038" s="75"/>
      <c r="D74038" s="74"/>
    </row>
    <row r="74039" spans="3:4" x14ac:dyDescent="0.25">
      <c r="C74039" s="75"/>
      <c r="D74039" s="74"/>
    </row>
    <row r="74040" spans="3:4" x14ac:dyDescent="0.25">
      <c r="C74040" s="75"/>
      <c r="D74040" s="74"/>
    </row>
    <row r="74041" spans="3:4" x14ac:dyDescent="0.25">
      <c r="C74041" s="75"/>
      <c r="D74041" s="74"/>
    </row>
    <row r="74042" spans="3:4" x14ac:dyDescent="0.25">
      <c r="C74042" s="75"/>
      <c r="D74042" s="74"/>
    </row>
    <row r="74043" spans="3:4" x14ac:dyDescent="0.25">
      <c r="C74043" s="75"/>
      <c r="D74043" s="74"/>
    </row>
    <row r="74044" spans="3:4" x14ac:dyDescent="0.25">
      <c r="C74044" s="75"/>
      <c r="D74044" s="74"/>
    </row>
    <row r="74045" spans="3:4" x14ac:dyDescent="0.25">
      <c r="C74045" s="75"/>
      <c r="D74045" s="74"/>
    </row>
    <row r="74046" spans="3:4" x14ac:dyDescent="0.25">
      <c r="C74046" s="75"/>
      <c r="D74046" s="74"/>
    </row>
    <row r="74047" spans="3:4" x14ac:dyDescent="0.25">
      <c r="C74047" s="75"/>
      <c r="D74047" s="74"/>
    </row>
    <row r="74048" spans="3:4" x14ac:dyDescent="0.25">
      <c r="C74048" s="75"/>
      <c r="D74048" s="74"/>
    </row>
    <row r="74049" spans="3:4" x14ac:dyDescent="0.25">
      <c r="C74049" s="75"/>
      <c r="D74049" s="74"/>
    </row>
    <row r="74050" spans="3:4" x14ac:dyDescent="0.25">
      <c r="C74050" s="75"/>
      <c r="D74050" s="74"/>
    </row>
    <row r="74051" spans="3:4" x14ac:dyDescent="0.25">
      <c r="C74051" s="75"/>
      <c r="D74051" s="74"/>
    </row>
    <row r="74052" spans="3:4" x14ac:dyDescent="0.25">
      <c r="C74052" s="75"/>
      <c r="D74052" s="74"/>
    </row>
    <row r="74053" spans="3:4" x14ac:dyDescent="0.25">
      <c r="C74053" s="75"/>
      <c r="D74053" s="74"/>
    </row>
    <row r="74054" spans="3:4" x14ac:dyDescent="0.25">
      <c r="C74054" s="75"/>
      <c r="D74054" s="74"/>
    </row>
    <row r="74055" spans="3:4" x14ac:dyDescent="0.25">
      <c r="C74055" s="75"/>
      <c r="D74055" s="74"/>
    </row>
    <row r="74056" spans="3:4" x14ac:dyDescent="0.25">
      <c r="C74056" s="75"/>
      <c r="D74056" s="74"/>
    </row>
    <row r="74057" spans="3:4" x14ac:dyDescent="0.25">
      <c r="C74057" s="75"/>
      <c r="D74057" s="74"/>
    </row>
    <row r="74058" spans="3:4" x14ac:dyDescent="0.25">
      <c r="C74058" s="75"/>
      <c r="D74058" s="74"/>
    </row>
    <row r="74059" spans="3:4" x14ac:dyDescent="0.25">
      <c r="C74059" s="75"/>
      <c r="D74059" s="74"/>
    </row>
    <row r="74060" spans="3:4" x14ac:dyDescent="0.25">
      <c r="C74060" s="75"/>
      <c r="D74060" s="74"/>
    </row>
    <row r="74061" spans="3:4" x14ac:dyDescent="0.25">
      <c r="C74061" s="75"/>
      <c r="D74061" s="74"/>
    </row>
    <row r="74062" spans="3:4" x14ac:dyDescent="0.25">
      <c r="C74062" s="75"/>
      <c r="D74062" s="74"/>
    </row>
    <row r="74063" spans="3:4" x14ac:dyDescent="0.25">
      <c r="C74063" s="75"/>
      <c r="D74063" s="74"/>
    </row>
    <row r="74064" spans="3:4" x14ac:dyDescent="0.25">
      <c r="C74064" s="75"/>
      <c r="D74064" s="74"/>
    </row>
    <row r="74065" spans="3:4" x14ac:dyDescent="0.25">
      <c r="C74065" s="75"/>
      <c r="D74065" s="74"/>
    </row>
    <row r="74066" spans="3:4" x14ac:dyDescent="0.25">
      <c r="C74066" s="75"/>
      <c r="D74066" s="74"/>
    </row>
    <row r="74067" spans="3:4" x14ac:dyDescent="0.25">
      <c r="C74067" s="75"/>
      <c r="D74067" s="74"/>
    </row>
    <row r="74068" spans="3:4" x14ac:dyDescent="0.25">
      <c r="C74068" s="75"/>
      <c r="D74068" s="74"/>
    </row>
    <row r="74069" spans="3:4" x14ac:dyDescent="0.25">
      <c r="C74069" s="75"/>
      <c r="D74069" s="74"/>
    </row>
    <row r="74070" spans="3:4" x14ac:dyDescent="0.25">
      <c r="C74070" s="75"/>
      <c r="D74070" s="74"/>
    </row>
    <row r="74071" spans="3:4" x14ac:dyDescent="0.25">
      <c r="C74071" s="75"/>
      <c r="D74071" s="74"/>
    </row>
    <row r="74072" spans="3:4" x14ac:dyDescent="0.25">
      <c r="C74072" s="75"/>
      <c r="D74072" s="74"/>
    </row>
    <row r="74073" spans="3:4" x14ac:dyDescent="0.25">
      <c r="C74073" s="75"/>
      <c r="D74073" s="74"/>
    </row>
    <row r="74074" spans="3:4" x14ac:dyDescent="0.25">
      <c r="C74074" s="75"/>
      <c r="D74074" s="74"/>
    </row>
    <row r="74075" spans="3:4" x14ac:dyDescent="0.25">
      <c r="C74075" s="75"/>
      <c r="D74075" s="74"/>
    </row>
    <row r="74076" spans="3:4" x14ac:dyDescent="0.25">
      <c r="C74076" s="75"/>
      <c r="D74076" s="74"/>
    </row>
    <row r="74077" spans="3:4" x14ac:dyDescent="0.25">
      <c r="C74077" s="75"/>
      <c r="D74077" s="74"/>
    </row>
    <row r="74078" spans="3:4" x14ac:dyDescent="0.25">
      <c r="C74078" s="75"/>
      <c r="D74078" s="74"/>
    </row>
    <row r="74079" spans="3:4" x14ac:dyDescent="0.25">
      <c r="C74079" s="75"/>
      <c r="D74079" s="74"/>
    </row>
    <row r="74080" spans="3:4" x14ac:dyDescent="0.25">
      <c r="C74080" s="75"/>
      <c r="D74080" s="74"/>
    </row>
    <row r="74081" spans="3:4" x14ac:dyDescent="0.25">
      <c r="C74081" s="75"/>
      <c r="D74081" s="74"/>
    </row>
    <row r="74082" spans="3:4" x14ac:dyDescent="0.25">
      <c r="C74082" s="75"/>
      <c r="D74082" s="74"/>
    </row>
    <row r="74083" spans="3:4" x14ac:dyDescent="0.25">
      <c r="C74083" s="75"/>
      <c r="D74083" s="74"/>
    </row>
    <row r="74084" spans="3:4" x14ac:dyDescent="0.25">
      <c r="C74084" s="75"/>
      <c r="D74084" s="74"/>
    </row>
    <row r="74085" spans="3:4" x14ac:dyDescent="0.25">
      <c r="C74085" s="75"/>
      <c r="D74085" s="74"/>
    </row>
    <row r="74086" spans="3:4" x14ac:dyDescent="0.25">
      <c r="C74086" s="75"/>
      <c r="D74086" s="74"/>
    </row>
    <row r="74087" spans="3:4" x14ac:dyDescent="0.25">
      <c r="C74087" s="75"/>
      <c r="D74087" s="74"/>
    </row>
    <row r="74088" spans="3:4" x14ac:dyDescent="0.25">
      <c r="C74088" s="75"/>
      <c r="D74088" s="74"/>
    </row>
    <row r="74089" spans="3:4" x14ac:dyDescent="0.25">
      <c r="C74089" s="75"/>
      <c r="D74089" s="74"/>
    </row>
    <row r="74090" spans="3:4" x14ac:dyDescent="0.25">
      <c r="C74090" s="75"/>
      <c r="D74090" s="74"/>
    </row>
    <row r="74091" spans="3:4" x14ac:dyDescent="0.25">
      <c r="C74091" s="75"/>
      <c r="D74091" s="74"/>
    </row>
    <row r="74092" spans="3:4" x14ac:dyDescent="0.25">
      <c r="C74092" s="75"/>
      <c r="D74092" s="74"/>
    </row>
    <row r="74093" spans="3:4" x14ac:dyDescent="0.25">
      <c r="C74093" s="75"/>
      <c r="D74093" s="74"/>
    </row>
    <row r="74094" spans="3:4" x14ac:dyDescent="0.25">
      <c r="C74094" s="75"/>
      <c r="D74094" s="74"/>
    </row>
    <row r="74095" spans="3:4" x14ac:dyDescent="0.25">
      <c r="C74095" s="75"/>
      <c r="D74095" s="74"/>
    </row>
    <row r="74096" spans="3:4" x14ac:dyDescent="0.25">
      <c r="C74096" s="75"/>
      <c r="D74096" s="74"/>
    </row>
    <row r="74097" spans="3:4" x14ac:dyDescent="0.25">
      <c r="C74097" s="75"/>
      <c r="D74097" s="74"/>
    </row>
    <row r="74098" spans="3:4" x14ac:dyDescent="0.25">
      <c r="C74098" s="75"/>
      <c r="D74098" s="74"/>
    </row>
    <row r="74099" spans="3:4" x14ac:dyDescent="0.25">
      <c r="C74099" s="75"/>
      <c r="D74099" s="74"/>
    </row>
    <row r="74100" spans="3:4" x14ac:dyDescent="0.25">
      <c r="C74100" s="75"/>
      <c r="D74100" s="74"/>
    </row>
    <row r="74101" spans="3:4" x14ac:dyDescent="0.25">
      <c r="C74101" s="75"/>
      <c r="D74101" s="74"/>
    </row>
    <row r="74102" spans="3:4" x14ac:dyDescent="0.25">
      <c r="C74102" s="75"/>
      <c r="D74102" s="74"/>
    </row>
    <row r="74103" spans="3:4" x14ac:dyDescent="0.25">
      <c r="C74103" s="75"/>
      <c r="D74103" s="74"/>
    </row>
    <row r="74104" spans="3:4" x14ac:dyDescent="0.25">
      <c r="C74104" s="75"/>
      <c r="D74104" s="74"/>
    </row>
    <row r="74105" spans="3:4" x14ac:dyDescent="0.25">
      <c r="C74105" s="75"/>
      <c r="D74105" s="74"/>
    </row>
    <row r="74106" spans="3:4" x14ac:dyDescent="0.25">
      <c r="C74106" s="75"/>
      <c r="D74106" s="74"/>
    </row>
    <row r="74107" spans="3:4" x14ac:dyDescent="0.25">
      <c r="C74107" s="75"/>
      <c r="D74107" s="74"/>
    </row>
    <row r="74108" spans="3:4" x14ac:dyDescent="0.25">
      <c r="C74108" s="75"/>
      <c r="D74108" s="74"/>
    </row>
    <row r="74109" spans="3:4" x14ac:dyDescent="0.25">
      <c r="C74109" s="75"/>
      <c r="D74109" s="74"/>
    </row>
    <row r="74110" spans="3:4" x14ac:dyDescent="0.25">
      <c r="C74110" s="75"/>
      <c r="D74110" s="74"/>
    </row>
    <row r="74111" spans="3:4" x14ac:dyDescent="0.25">
      <c r="C74111" s="75"/>
      <c r="D74111" s="74"/>
    </row>
    <row r="74112" spans="3:4" x14ac:dyDescent="0.25">
      <c r="C74112" s="75"/>
      <c r="D74112" s="74"/>
    </row>
    <row r="74113" spans="3:4" x14ac:dyDescent="0.25">
      <c r="C74113" s="75"/>
      <c r="D74113" s="74"/>
    </row>
    <row r="74114" spans="3:4" x14ac:dyDescent="0.25">
      <c r="C74114" s="75"/>
      <c r="D74114" s="74"/>
    </row>
    <row r="74115" spans="3:4" x14ac:dyDescent="0.25">
      <c r="C74115" s="75"/>
      <c r="D74115" s="74"/>
    </row>
    <row r="74116" spans="3:4" x14ac:dyDescent="0.25">
      <c r="C74116" s="75"/>
      <c r="D74116" s="74"/>
    </row>
    <row r="74117" spans="3:4" x14ac:dyDescent="0.25">
      <c r="C74117" s="75"/>
      <c r="D74117" s="74"/>
    </row>
    <row r="74118" spans="3:4" x14ac:dyDescent="0.25">
      <c r="C74118" s="75"/>
      <c r="D74118" s="74"/>
    </row>
    <row r="74119" spans="3:4" x14ac:dyDescent="0.25">
      <c r="C74119" s="75"/>
      <c r="D74119" s="74"/>
    </row>
    <row r="74120" spans="3:4" x14ac:dyDescent="0.25">
      <c r="C74120" s="75"/>
      <c r="D74120" s="74"/>
    </row>
    <row r="74121" spans="3:4" x14ac:dyDescent="0.25">
      <c r="C74121" s="75"/>
      <c r="D74121" s="74"/>
    </row>
    <row r="74122" spans="3:4" x14ac:dyDescent="0.25">
      <c r="C74122" s="75"/>
      <c r="D74122" s="74"/>
    </row>
    <row r="74123" spans="3:4" x14ac:dyDescent="0.25">
      <c r="C74123" s="75"/>
      <c r="D74123" s="74"/>
    </row>
    <row r="74124" spans="3:4" x14ac:dyDescent="0.25">
      <c r="C74124" s="75"/>
      <c r="D74124" s="74"/>
    </row>
    <row r="74125" spans="3:4" x14ac:dyDescent="0.25">
      <c r="C74125" s="75"/>
      <c r="D74125" s="74"/>
    </row>
    <row r="74126" spans="3:4" x14ac:dyDescent="0.25">
      <c r="C74126" s="75"/>
      <c r="D74126" s="74"/>
    </row>
    <row r="74127" spans="3:4" x14ac:dyDescent="0.25">
      <c r="C74127" s="75"/>
      <c r="D74127" s="74"/>
    </row>
    <row r="74128" spans="3:4" x14ac:dyDescent="0.25">
      <c r="C74128" s="75"/>
      <c r="D74128" s="74"/>
    </row>
    <row r="74129" spans="3:4" x14ac:dyDescent="0.25">
      <c r="C74129" s="75"/>
      <c r="D74129" s="74"/>
    </row>
    <row r="74130" spans="3:4" x14ac:dyDescent="0.25">
      <c r="C74130" s="75"/>
      <c r="D74130" s="74"/>
    </row>
    <row r="74131" spans="3:4" x14ac:dyDescent="0.25">
      <c r="C74131" s="75"/>
      <c r="D74131" s="74"/>
    </row>
    <row r="74132" spans="3:4" x14ac:dyDescent="0.25">
      <c r="C74132" s="75"/>
      <c r="D74132" s="74"/>
    </row>
    <row r="74133" spans="3:4" x14ac:dyDescent="0.25">
      <c r="C74133" s="75"/>
      <c r="D74133" s="74"/>
    </row>
    <row r="74134" spans="3:4" x14ac:dyDescent="0.25">
      <c r="C74134" s="75"/>
      <c r="D74134" s="74"/>
    </row>
    <row r="74135" spans="3:4" x14ac:dyDescent="0.25">
      <c r="C74135" s="75"/>
      <c r="D74135" s="74"/>
    </row>
    <row r="74136" spans="3:4" x14ac:dyDescent="0.25">
      <c r="C74136" s="75"/>
      <c r="D74136" s="74"/>
    </row>
    <row r="74137" spans="3:4" x14ac:dyDescent="0.25">
      <c r="C74137" s="75"/>
      <c r="D74137" s="74"/>
    </row>
    <row r="74138" spans="3:4" x14ac:dyDescent="0.25">
      <c r="C74138" s="75"/>
      <c r="D74138" s="74"/>
    </row>
    <row r="74139" spans="3:4" x14ac:dyDescent="0.25">
      <c r="C74139" s="75"/>
      <c r="D74139" s="74"/>
    </row>
    <row r="74140" spans="3:4" x14ac:dyDescent="0.25">
      <c r="C74140" s="75"/>
      <c r="D74140" s="74"/>
    </row>
    <row r="74141" spans="3:4" x14ac:dyDescent="0.25">
      <c r="C74141" s="75"/>
      <c r="D74141" s="74"/>
    </row>
    <row r="74142" spans="3:4" x14ac:dyDescent="0.25">
      <c r="C74142" s="75"/>
      <c r="D74142" s="74"/>
    </row>
    <row r="74143" spans="3:4" x14ac:dyDescent="0.25">
      <c r="C74143" s="75"/>
      <c r="D74143" s="74"/>
    </row>
    <row r="74144" spans="3:4" x14ac:dyDescent="0.25">
      <c r="C74144" s="75"/>
      <c r="D74144" s="74"/>
    </row>
    <row r="74145" spans="3:4" x14ac:dyDescent="0.25">
      <c r="C74145" s="75"/>
      <c r="D74145" s="74"/>
    </row>
    <row r="74146" spans="3:4" x14ac:dyDescent="0.25">
      <c r="C74146" s="75"/>
      <c r="D74146" s="74"/>
    </row>
    <row r="74147" spans="3:4" x14ac:dyDescent="0.25">
      <c r="C74147" s="75"/>
      <c r="D74147" s="74"/>
    </row>
    <row r="74148" spans="3:4" x14ac:dyDescent="0.25">
      <c r="C74148" s="75"/>
      <c r="D74148" s="74"/>
    </row>
    <row r="74149" spans="3:4" x14ac:dyDescent="0.25">
      <c r="C74149" s="75"/>
      <c r="D74149" s="74"/>
    </row>
    <row r="74150" spans="3:4" x14ac:dyDescent="0.25">
      <c r="C74150" s="75"/>
      <c r="D74150" s="74"/>
    </row>
    <row r="74151" spans="3:4" x14ac:dyDescent="0.25">
      <c r="C74151" s="75"/>
      <c r="D74151" s="74"/>
    </row>
    <row r="74152" spans="3:4" x14ac:dyDescent="0.25">
      <c r="C74152" s="75"/>
      <c r="D74152" s="74"/>
    </row>
    <row r="74153" spans="3:4" x14ac:dyDescent="0.25">
      <c r="C74153" s="75"/>
      <c r="D74153" s="74"/>
    </row>
    <row r="74154" spans="3:4" x14ac:dyDescent="0.25">
      <c r="C74154" s="75"/>
      <c r="D74154" s="74"/>
    </row>
    <row r="74155" spans="3:4" x14ac:dyDescent="0.25">
      <c r="C74155" s="75"/>
      <c r="D74155" s="74"/>
    </row>
    <row r="74156" spans="3:4" x14ac:dyDescent="0.25">
      <c r="C74156" s="75"/>
      <c r="D74156" s="74"/>
    </row>
    <row r="74157" spans="3:4" x14ac:dyDescent="0.25">
      <c r="C74157" s="75"/>
      <c r="D74157" s="74"/>
    </row>
    <row r="74158" spans="3:4" x14ac:dyDescent="0.25">
      <c r="C74158" s="75"/>
      <c r="D74158" s="74"/>
    </row>
    <row r="74159" spans="3:4" x14ac:dyDescent="0.25">
      <c r="C74159" s="75"/>
      <c r="D74159" s="74"/>
    </row>
    <row r="74160" spans="3:4" x14ac:dyDescent="0.25">
      <c r="C74160" s="75"/>
      <c r="D74160" s="74"/>
    </row>
    <row r="74161" spans="3:4" x14ac:dyDescent="0.25">
      <c r="C74161" s="75"/>
      <c r="D74161" s="74"/>
    </row>
    <row r="74162" spans="3:4" x14ac:dyDescent="0.25">
      <c r="C74162" s="75"/>
      <c r="D74162" s="74"/>
    </row>
    <row r="74163" spans="3:4" x14ac:dyDescent="0.25">
      <c r="C74163" s="75"/>
      <c r="D74163" s="74"/>
    </row>
    <row r="74164" spans="3:4" x14ac:dyDescent="0.25">
      <c r="C74164" s="75"/>
      <c r="D74164" s="74"/>
    </row>
    <row r="74165" spans="3:4" x14ac:dyDescent="0.25">
      <c r="C74165" s="75"/>
      <c r="D74165" s="74"/>
    </row>
    <row r="74166" spans="3:4" x14ac:dyDescent="0.25">
      <c r="C74166" s="75"/>
      <c r="D74166" s="74"/>
    </row>
    <row r="74167" spans="3:4" x14ac:dyDescent="0.25">
      <c r="C74167" s="75"/>
      <c r="D74167" s="74"/>
    </row>
    <row r="74168" spans="3:4" x14ac:dyDescent="0.25">
      <c r="C74168" s="75"/>
      <c r="D74168" s="74"/>
    </row>
    <row r="74169" spans="3:4" x14ac:dyDescent="0.25">
      <c r="C74169" s="75"/>
      <c r="D74169" s="74"/>
    </row>
    <row r="74170" spans="3:4" x14ac:dyDescent="0.25">
      <c r="C74170" s="75"/>
      <c r="D74170" s="74"/>
    </row>
    <row r="74171" spans="3:4" x14ac:dyDescent="0.25">
      <c r="C74171" s="75"/>
      <c r="D74171" s="74"/>
    </row>
    <row r="74172" spans="3:4" x14ac:dyDescent="0.25">
      <c r="C74172" s="75"/>
      <c r="D74172" s="74"/>
    </row>
    <row r="74173" spans="3:4" x14ac:dyDescent="0.25">
      <c r="C74173" s="75"/>
      <c r="D74173" s="74"/>
    </row>
    <row r="74174" spans="3:4" x14ac:dyDescent="0.25">
      <c r="C74174" s="75"/>
      <c r="D74174" s="74"/>
    </row>
    <row r="74175" spans="3:4" x14ac:dyDescent="0.25">
      <c r="C74175" s="75"/>
      <c r="D74175" s="74"/>
    </row>
    <row r="74176" spans="3:4" x14ac:dyDescent="0.25">
      <c r="C74176" s="75"/>
      <c r="D74176" s="74"/>
    </row>
    <row r="74177" spans="3:4" x14ac:dyDescent="0.25">
      <c r="C74177" s="75"/>
      <c r="D74177" s="74"/>
    </row>
    <row r="74178" spans="3:4" x14ac:dyDescent="0.25">
      <c r="C74178" s="75"/>
      <c r="D74178" s="74"/>
    </row>
    <row r="74179" spans="3:4" x14ac:dyDescent="0.25">
      <c r="C74179" s="75"/>
      <c r="D74179" s="74"/>
    </row>
    <row r="74180" spans="3:4" x14ac:dyDescent="0.25">
      <c r="C74180" s="75"/>
      <c r="D74180" s="74"/>
    </row>
    <row r="74181" spans="3:4" x14ac:dyDescent="0.25">
      <c r="C74181" s="75"/>
      <c r="D74181" s="74"/>
    </row>
    <row r="74182" spans="3:4" x14ac:dyDescent="0.25">
      <c r="C74182" s="75"/>
      <c r="D74182" s="74"/>
    </row>
    <row r="74183" spans="3:4" x14ac:dyDescent="0.25">
      <c r="C74183" s="75"/>
      <c r="D74183" s="74"/>
    </row>
    <row r="74184" spans="3:4" x14ac:dyDescent="0.25">
      <c r="C74184" s="75"/>
      <c r="D74184" s="74"/>
    </row>
    <row r="74185" spans="3:4" x14ac:dyDescent="0.25">
      <c r="C74185" s="75"/>
      <c r="D74185" s="74"/>
    </row>
    <row r="74186" spans="3:4" x14ac:dyDescent="0.25">
      <c r="C74186" s="75"/>
      <c r="D74186" s="74"/>
    </row>
    <row r="74187" spans="3:4" x14ac:dyDescent="0.25">
      <c r="C74187" s="75"/>
      <c r="D74187" s="74"/>
    </row>
    <row r="74188" spans="3:4" x14ac:dyDescent="0.25">
      <c r="C74188" s="75"/>
      <c r="D74188" s="74"/>
    </row>
    <row r="74189" spans="3:4" x14ac:dyDescent="0.25">
      <c r="C74189" s="75"/>
      <c r="D74189" s="74"/>
    </row>
    <row r="74190" spans="3:4" x14ac:dyDescent="0.25">
      <c r="C74190" s="75"/>
      <c r="D74190" s="74"/>
    </row>
    <row r="74191" spans="3:4" x14ac:dyDescent="0.25">
      <c r="C74191" s="75"/>
      <c r="D74191" s="74"/>
    </row>
    <row r="74192" spans="3:4" x14ac:dyDescent="0.25">
      <c r="C74192" s="75"/>
      <c r="D74192" s="74"/>
    </row>
    <row r="74193" spans="3:4" x14ac:dyDescent="0.25">
      <c r="C74193" s="75"/>
      <c r="D74193" s="74"/>
    </row>
    <row r="74194" spans="3:4" x14ac:dyDescent="0.25">
      <c r="C74194" s="75"/>
      <c r="D74194" s="74"/>
    </row>
    <row r="74195" spans="3:4" x14ac:dyDescent="0.25">
      <c r="C74195" s="75"/>
      <c r="D74195" s="74"/>
    </row>
    <row r="74196" spans="3:4" x14ac:dyDescent="0.25">
      <c r="C74196" s="75"/>
      <c r="D74196" s="74"/>
    </row>
    <row r="74197" spans="3:4" x14ac:dyDescent="0.25">
      <c r="C74197" s="75"/>
      <c r="D74197" s="74"/>
    </row>
    <row r="74198" spans="3:4" x14ac:dyDescent="0.25">
      <c r="C74198" s="75"/>
      <c r="D74198" s="74"/>
    </row>
    <row r="74199" spans="3:4" x14ac:dyDescent="0.25">
      <c r="C74199" s="75"/>
      <c r="D74199" s="74"/>
    </row>
    <row r="74200" spans="3:4" x14ac:dyDescent="0.25">
      <c r="C74200" s="75"/>
      <c r="D74200" s="74"/>
    </row>
    <row r="74201" spans="3:4" x14ac:dyDescent="0.25">
      <c r="C74201" s="75"/>
      <c r="D74201" s="74"/>
    </row>
    <row r="74202" spans="3:4" x14ac:dyDescent="0.25">
      <c r="C74202" s="75"/>
      <c r="D74202" s="74"/>
    </row>
    <row r="74203" spans="3:4" x14ac:dyDescent="0.25">
      <c r="C74203" s="75"/>
      <c r="D74203" s="74"/>
    </row>
    <row r="74204" spans="3:4" x14ac:dyDescent="0.25">
      <c r="C74204" s="75"/>
      <c r="D74204" s="74"/>
    </row>
    <row r="74205" spans="3:4" x14ac:dyDescent="0.25">
      <c r="C74205" s="75"/>
      <c r="D74205" s="74"/>
    </row>
    <row r="74206" spans="3:4" x14ac:dyDescent="0.25">
      <c r="C74206" s="75"/>
      <c r="D74206" s="74"/>
    </row>
    <row r="74207" spans="3:4" x14ac:dyDescent="0.25">
      <c r="C74207" s="75"/>
      <c r="D74207" s="74"/>
    </row>
    <row r="74208" spans="3:4" x14ac:dyDescent="0.25">
      <c r="C74208" s="75"/>
      <c r="D74208" s="74"/>
    </row>
    <row r="74209" spans="3:4" x14ac:dyDescent="0.25">
      <c r="C74209" s="75"/>
      <c r="D74209" s="74"/>
    </row>
    <row r="74210" spans="3:4" x14ac:dyDescent="0.25">
      <c r="C74210" s="75"/>
      <c r="D74210" s="74"/>
    </row>
    <row r="74211" spans="3:4" x14ac:dyDescent="0.25">
      <c r="C74211" s="75"/>
      <c r="D74211" s="74"/>
    </row>
    <row r="74212" spans="3:4" x14ac:dyDescent="0.25">
      <c r="C74212" s="75"/>
      <c r="D74212" s="74"/>
    </row>
    <row r="74213" spans="3:4" x14ac:dyDescent="0.25">
      <c r="C74213" s="75"/>
      <c r="D74213" s="74"/>
    </row>
    <row r="74214" spans="3:4" x14ac:dyDescent="0.25">
      <c r="C74214" s="75"/>
      <c r="D74214" s="74"/>
    </row>
    <row r="74215" spans="3:4" x14ac:dyDescent="0.25">
      <c r="C74215" s="75"/>
      <c r="D74215" s="74"/>
    </row>
    <row r="74216" spans="3:4" x14ac:dyDescent="0.25">
      <c r="C74216" s="75"/>
      <c r="D74216" s="74"/>
    </row>
    <row r="74217" spans="3:4" x14ac:dyDescent="0.25">
      <c r="C74217" s="75"/>
      <c r="D74217" s="74"/>
    </row>
    <row r="74218" spans="3:4" x14ac:dyDescent="0.25">
      <c r="C74218" s="75"/>
      <c r="D74218" s="74"/>
    </row>
    <row r="74219" spans="3:4" x14ac:dyDescent="0.25">
      <c r="C74219" s="75"/>
      <c r="D74219" s="74"/>
    </row>
    <row r="74220" spans="3:4" x14ac:dyDescent="0.25">
      <c r="C74220" s="75"/>
      <c r="D74220" s="74"/>
    </row>
    <row r="74221" spans="3:4" x14ac:dyDescent="0.25">
      <c r="C74221" s="75"/>
      <c r="D74221" s="74"/>
    </row>
    <row r="74222" spans="3:4" x14ac:dyDescent="0.25">
      <c r="C74222" s="75"/>
      <c r="D74222" s="74"/>
    </row>
    <row r="74223" spans="3:4" x14ac:dyDescent="0.25">
      <c r="C74223" s="75"/>
      <c r="D74223" s="74"/>
    </row>
    <row r="74224" spans="3:4" x14ac:dyDescent="0.25">
      <c r="C74224" s="75"/>
      <c r="D74224" s="74"/>
    </row>
    <row r="74225" spans="3:4" x14ac:dyDescent="0.25">
      <c r="C74225" s="75"/>
      <c r="D74225" s="74"/>
    </row>
    <row r="74226" spans="3:4" x14ac:dyDescent="0.25">
      <c r="C74226" s="75"/>
      <c r="D74226" s="74"/>
    </row>
    <row r="74227" spans="3:4" x14ac:dyDescent="0.25">
      <c r="C74227" s="75"/>
      <c r="D74227" s="74"/>
    </row>
    <row r="74228" spans="3:4" x14ac:dyDescent="0.25">
      <c r="C74228" s="75"/>
      <c r="D74228" s="74"/>
    </row>
    <row r="74229" spans="3:4" x14ac:dyDescent="0.25">
      <c r="C74229" s="75"/>
      <c r="D74229" s="74"/>
    </row>
    <row r="74230" spans="3:4" x14ac:dyDescent="0.25">
      <c r="C74230" s="75"/>
      <c r="D74230" s="74"/>
    </row>
    <row r="74231" spans="3:4" x14ac:dyDescent="0.25">
      <c r="C74231" s="75"/>
      <c r="D74231" s="74"/>
    </row>
    <row r="74232" spans="3:4" x14ac:dyDescent="0.25">
      <c r="C74232" s="75"/>
      <c r="D74232" s="74"/>
    </row>
    <row r="74233" spans="3:4" x14ac:dyDescent="0.25">
      <c r="C74233" s="75"/>
      <c r="D74233" s="74"/>
    </row>
    <row r="74234" spans="3:4" x14ac:dyDescent="0.25">
      <c r="C74234" s="75"/>
      <c r="D74234" s="74"/>
    </row>
    <row r="74235" spans="3:4" x14ac:dyDescent="0.25">
      <c r="C74235" s="75"/>
      <c r="D74235" s="74"/>
    </row>
    <row r="74236" spans="3:4" x14ac:dyDescent="0.25">
      <c r="C74236" s="75"/>
      <c r="D74236" s="74"/>
    </row>
    <row r="74237" spans="3:4" x14ac:dyDescent="0.25">
      <c r="C74237" s="75"/>
      <c r="D74237" s="74"/>
    </row>
    <row r="74238" spans="3:4" x14ac:dyDescent="0.25">
      <c r="C74238" s="75"/>
      <c r="D74238" s="74"/>
    </row>
    <row r="74239" spans="3:4" x14ac:dyDescent="0.25">
      <c r="C74239" s="75"/>
      <c r="D74239" s="74"/>
    </row>
    <row r="74240" spans="3:4" x14ac:dyDescent="0.25">
      <c r="C74240" s="75"/>
      <c r="D74240" s="74"/>
    </row>
    <row r="74241" spans="3:4" x14ac:dyDescent="0.25">
      <c r="C74241" s="75"/>
      <c r="D74241" s="74"/>
    </row>
    <row r="74242" spans="3:4" x14ac:dyDescent="0.25">
      <c r="C74242" s="75"/>
      <c r="D74242" s="74"/>
    </row>
    <row r="74243" spans="3:4" x14ac:dyDescent="0.25">
      <c r="C74243" s="75"/>
      <c r="D74243" s="74"/>
    </row>
    <row r="74244" spans="3:4" x14ac:dyDescent="0.25">
      <c r="C74244" s="75"/>
      <c r="D74244" s="74"/>
    </row>
    <row r="74245" spans="3:4" x14ac:dyDescent="0.25">
      <c r="C74245" s="75"/>
      <c r="D74245" s="74"/>
    </row>
    <row r="74246" spans="3:4" x14ac:dyDescent="0.25">
      <c r="C74246" s="75"/>
      <c r="D74246" s="74"/>
    </row>
    <row r="74247" spans="3:4" x14ac:dyDescent="0.25">
      <c r="C74247" s="75"/>
      <c r="D74247" s="74"/>
    </row>
    <row r="74248" spans="3:4" x14ac:dyDescent="0.25">
      <c r="C74248" s="75"/>
      <c r="D74248" s="74"/>
    </row>
    <row r="74249" spans="3:4" x14ac:dyDescent="0.25">
      <c r="C74249" s="75"/>
      <c r="D74249" s="74"/>
    </row>
    <row r="74250" spans="3:4" x14ac:dyDescent="0.25">
      <c r="C74250" s="75"/>
      <c r="D74250" s="74"/>
    </row>
    <row r="74251" spans="3:4" x14ac:dyDescent="0.25">
      <c r="C74251" s="75"/>
      <c r="D74251" s="74"/>
    </row>
    <row r="74252" spans="3:4" x14ac:dyDescent="0.25">
      <c r="C74252" s="75"/>
      <c r="D74252" s="74"/>
    </row>
    <row r="74253" spans="3:4" x14ac:dyDescent="0.25">
      <c r="C74253" s="75"/>
      <c r="D74253" s="74"/>
    </row>
    <row r="74254" spans="3:4" x14ac:dyDescent="0.25">
      <c r="C74254" s="75"/>
      <c r="D74254" s="74"/>
    </row>
    <row r="74255" spans="3:4" x14ac:dyDescent="0.25">
      <c r="C74255" s="75"/>
      <c r="D74255" s="74"/>
    </row>
    <row r="74256" spans="3:4" x14ac:dyDescent="0.25">
      <c r="C74256" s="75"/>
      <c r="D74256" s="74"/>
    </row>
    <row r="74257" spans="3:4" x14ac:dyDescent="0.25">
      <c r="C74257" s="75"/>
      <c r="D74257" s="74"/>
    </row>
    <row r="74258" spans="3:4" x14ac:dyDescent="0.25">
      <c r="C74258" s="75"/>
      <c r="D74258" s="74"/>
    </row>
    <row r="74259" spans="3:4" x14ac:dyDescent="0.25">
      <c r="C74259" s="75"/>
      <c r="D74259" s="74"/>
    </row>
    <row r="74260" spans="3:4" x14ac:dyDescent="0.25">
      <c r="C74260" s="75"/>
      <c r="D74260" s="74"/>
    </row>
    <row r="74261" spans="3:4" x14ac:dyDescent="0.25">
      <c r="C74261" s="75"/>
      <c r="D74261" s="74"/>
    </row>
    <row r="74262" spans="3:4" x14ac:dyDescent="0.25">
      <c r="C74262" s="75"/>
      <c r="D74262" s="74"/>
    </row>
    <row r="74263" spans="3:4" x14ac:dyDescent="0.25">
      <c r="C74263" s="75"/>
      <c r="D74263" s="74"/>
    </row>
    <row r="74264" spans="3:4" x14ac:dyDescent="0.25">
      <c r="C74264" s="75"/>
      <c r="D74264" s="74"/>
    </row>
    <row r="74265" spans="3:4" x14ac:dyDescent="0.25">
      <c r="C74265" s="75"/>
      <c r="D74265" s="74"/>
    </row>
    <row r="74266" spans="3:4" x14ac:dyDescent="0.25">
      <c r="C74266" s="75"/>
      <c r="D74266" s="74"/>
    </row>
    <row r="74267" spans="3:4" x14ac:dyDescent="0.25">
      <c r="C74267" s="75"/>
      <c r="D74267" s="74"/>
    </row>
    <row r="74268" spans="3:4" x14ac:dyDescent="0.25">
      <c r="C74268" s="75"/>
      <c r="D74268" s="74"/>
    </row>
    <row r="74269" spans="3:4" x14ac:dyDescent="0.25">
      <c r="C74269" s="75"/>
      <c r="D74269" s="74"/>
    </row>
    <row r="74270" spans="3:4" x14ac:dyDescent="0.25">
      <c r="C74270" s="75"/>
      <c r="D74270" s="74"/>
    </row>
    <row r="74271" spans="3:4" x14ac:dyDescent="0.25">
      <c r="C74271" s="75"/>
      <c r="D74271" s="74"/>
    </row>
    <row r="74272" spans="3:4" x14ac:dyDescent="0.25">
      <c r="C74272" s="75"/>
      <c r="D74272" s="74"/>
    </row>
    <row r="74273" spans="3:4" x14ac:dyDescent="0.25">
      <c r="C74273" s="75"/>
      <c r="D74273" s="74"/>
    </row>
    <row r="74274" spans="3:4" x14ac:dyDescent="0.25">
      <c r="C74274" s="75"/>
      <c r="D74274" s="74"/>
    </row>
    <row r="74275" spans="3:4" x14ac:dyDescent="0.25">
      <c r="C74275" s="75"/>
      <c r="D74275" s="74"/>
    </row>
    <row r="74276" spans="3:4" x14ac:dyDescent="0.25">
      <c r="C74276" s="75"/>
      <c r="D74276" s="74"/>
    </row>
    <row r="74277" spans="3:4" x14ac:dyDescent="0.25">
      <c r="C74277" s="75"/>
      <c r="D74277" s="74"/>
    </row>
    <row r="74278" spans="3:4" x14ac:dyDescent="0.25">
      <c r="C74278" s="75"/>
      <c r="D74278" s="74"/>
    </row>
    <row r="74279" spans="3:4" x14ac:dyDescent="0.25">
      <c r="C74279" s="75"/>
      <c r="D74279" s="74"/>
    </row>
    <row r="74280" spans="3:4" x14ac:dyDescent="0.25">
      <c r="C74280" s="75"/>
      <c r="D74280" s="74"/>
    </row>
    <row r="74281" spans="3:4" x14ac:dyDescent="0.25">
      <c r="C74281" s="75"/>
      <c r="D74281" s="74"/>
    </row>
    <row r="74282" spans="3:4" x14ac:dyDescent="0.25">
      <c r="C74282" s="75"/>
      <c r="D74282" s="74"/>
    </row>
    <row r="74283" spans="3:4" x14ac:dyDescent="0.25">
      <c r="C74283" s="75"/>
      <c r="D74283" s="74"/>
    </row>
    <row r="74284" spans="3:4" x14ac:dyDescent="0.25">
      <c r="C74284" s="75"/>
      <c r="D74284" s="74"/>
    </row>
    <row r="74285" spans="3:4" x14ac:dyDescent="0.25">
      <c r="C74285" s="75"/>
      <c r="D74285" s="74"/>
    </row>
    <row r="74286" spans="3:4" x14ac:dyDescent="0.25">
      <c r="C74286" s="75"/>
      <c r="D74286" s="74"/>
    </row>
    <row r="74287" spans="3:4" x14ac:dyDescent="0.25">
      <c r="C74287" s="75"/>
      <c r="D74287" s="74"/>
    </row>
    <row r="74288" spans="3:4" x14ac:dyDescent="0.25">
      <c r="C74288" s="75"/>
      <c r="D74288" s="74"/>
    </row>
    <row r="74289" spans="3:4" x14ac:dyDescent="0.25">
      <c r="C74289" s="75"/>
      <c r="D74289" s="74"/>
    </row>
    <row r="74290" spans="3:4" x14ac:dyDescent="0.25">
      <c r="C74290" s="75"/>
      <c r="D74290" s="74"/>
    </row>
    <row r="74291" spans="3:4" x14ac:dyDescent="0.25">
      <c r="C74291" s="75"/>
      <c r="D74291" s="74"/>
    </row>
    <row r="74292" spans="3:4" x14ac:dyDescent="0.25">
      <c r="C74292" s="75"/>
      <c r="D74292" s="74"/>
    </row>
    <row r="74293" spans="3:4" x14ac:dyDescent="0.25">
      <c r="C74293" s="75"/>
      <c r="D74293" s="74"/>
    </row>
    <row r="74294" spans="3:4" x14ac:dyDescent="0.25">
      <c r="C74294" s="75"/>
      <c r="D74294" s="74"/>
    </row>
    <row r="74295" spans="3:4" x14ac:dyDescent="0.25">
      <c r="C74295" s="75"/>
      <c r="D74295" s="74"/>
    </row>
    <row r="74296" spans="3:4" x14ac:dyDescent="0.25">
      <c r="C74296" s="75"/>
      <c r="D74296" s="74"/>
    </row>
    <row r="74297" spans="3:4" x14ac:dyDescent="0.25">
      <c r="C74297" s="75"/>
      <c r="D74297" s="74"/>
    </row>
    <row r="74298" spans="3:4" x14ac:dyDescent="0.25">
      <c r="C74298" s="75"/>
      <c r="D74298" s="74"/>
    </row>
    <row r="74299" spans="3:4" x14ac:dyDescent="0.25">
      <c r="C74299" s="75"/>
      <c r="D74299" s="74"/>
    </row>
    <row r="74300" spans="3:4" x14ac:dyDescent="0.25">
      <c r="C74300" s="75"/>
      <c r="D74300" s="74"/>
    </row>
    <row r="74301" spans="3:4" x14ac:dyDescent="0.25">
      <c r="C74301" s="75"/>
      <c r="D74301" s="74"/>
    </row>
    <row r="74302" spans="3:4" x14ac:dyDescent="0.25">
      <c r="C74302" s="75"/>
      <c r="D74302" s="74"/>
    </row>
    <row r="74303" spans="3:4" x14ac:dyDescent="0.25">
      <c r="C74303" s="75"/>
      <c r="D74303" s="74"/>
    </row>
    <row r="74304" spans="3:4" x14ac:dyDescent="0.25">
      <c r="C74304" s="75"/>
      <c r="D74304" s="74"/>
    </row>
    <row r="74305" spans="3:4" x14ac:dyDescent="0.25">
      <c r="C74305" s="75"/>
      <c r="D74305" s="74"/>
    </row>
    <row r="74306" spans="3:4" x14ac:dyDescent="0.25">
      <c r="C74306" s="75"/>
      <c r="D74306" s="74"/>
    </row>
    <row r="74307" spans="3:4" x14ac:dyDescent="0.25">
      <c r="C74307" s="75"/>
      <c r="D74307" s="74"/>
    </row>
    <row r="74308" spans="3:4" x14ac:dyDescent="0.25">
      <c r="C74308" s="75"/>
      <c r="D74308" s="74"/>
    </row>
    <row r="74309" spans="3:4" x14ac:dyDescent="0.25">
      <c r="C74309" s="75"/>
      <c r="D74309" s="74"/>
    </row>
    <row r="74310" spans="3:4" x14ac:dyDescent="0.25">
      <c r="C74310" s="75"/>
      <c r="D74310" s="74"/>
    </row>
    <row r="74311" spans="3:4" x14ac:dyDescent="0.25">
      <c r="C74311" s="75"/>
      <c r="D74311" s="74"/>
    </row>
    <row r="74312" spans="3:4" x14ac:dyDescent="0.25">
      <c r="C74312" s="75"/>
      <c r="D74312" s="74"/>
    </row>
    <row r="74313" spans="3:4" x14ac:dyDescent="0.25">
      <c r="C74313" s="75"/>
      <c r="D74313" s="74"/>
    </row>
    <row r="74314" spans="3:4" x14ac:dyDescent="0.25">
      <c r="C74314" s="75"/>
      <c r="D74314" s="74"/>
    </row>
    <row r="74315" spans="3:4" x14ac:dyDescent="0.25">
      <c r="C74315" s="75"/>
      <c r="D74315" s="74"/>
    </row>
    <row r="74316" spans="3:4" x14ac:dyDescent="0.25">
      <c r="C74316" s="75"/>
      <c r="D74316" s="74"/>
    </row>
    <row r="74317" spans="3:4" x14ac:dyDescent="0.25">
      <c r="C74317" s="75"/>
      <c r="D74317" s="74"/>
    </row>
    <row r="74318" spans="3:4" x14ac:dyDescent="0.25">
      <c r="C74318" s="75"/>
      <c r="D74318" s="74"/>
    </row>
    <row r="74319" spans="3:4" x14ac:dyDescent="0.25">
      <c r="C74319" s="75"/>
      <c r="D74319" s="74"/>
    </row>
    <row r="74320" spans="3:4" x14ac:dyDescent="0.25">
      <c r="C74320" s="75"/>
      <c r="D74320" s="74"/>
    </row>
    <row r="74321" spans="3:4" x14ac:dyDescent="0.25">
      <c r="C74321" s="75"/>
      <c r="D74321" s="74"/>
    </row>
    <row r="74322" spans="3:4" x14ac:dyDescent="0.25">
      <c r="C74322" s="75"/>
      <c r="D74322" s="74"/>
    </row>
    <row r="74323" spans="3:4" x14ac:dyDescent="0.25">
      <c r="C74323" s="75"/>
      <c r="D74323" s="74"/>
    </row>
    <row r="74324" spans="3:4" x14ac:dyDescent="0.25">
      <c r="C74324" s="75"/>
      <c r="D74324" s="74"/>
    </row>
    <row r="74325" spans="3:4" x14ac:dyDescent="0.25">
      <c r="C74325" s="75"/>
      <c r="D74325" s="74"/>
    </row>
    <row r="74326" spans="3:4" x14ac:dyDescent="0.25">
      <c r="C74326" s="75"/>
      <c r="D74326" s="74"/>
    </row>
    <row r="74327" spans="3:4" x14ac:dyDescent="0.25">
      <c r="C74327" s="75"/>
      <c r="D74327" s="74"/>
    </row>
    <row r="74328" spans="3:4" x14ac:dyDescent="0.25">
      <c r="C74328" s="75"/>
      <c r="D74328" s="74"/>
    </row>
    <row r="74329" spans="3:4" x14ac:dyDescent="0.25">
      <c r="C74329" s="75"/>
      <c r="D74329" s="74"/>
    </row>
    <row r="74330" spans="3:4" x14ac:dyDescent="0.25">
      <c r="C74330" s="75"/>
      <c r="D74330" s="74"/>
    </row>
    <row r="74331" spans="3:4" x14ac:dyDescent="0.25">
      <c r="C74331" s="75"/>
      <c r="D74331" s="74"/>
    </row>
    <row r="74332" spans="3:4" x14ac:dyDescent="0.25">
      <c r="C74332" s="75"/>
      <c r="D74332" s="74"/>
    </row>
    <row r="74333" spans="3:4" x14ac:dyDescent="0.25">
      <c r="C74333" s="75"/>
      <c r="D74333" s="74"/>
    </row>
    <row r="74334" spans="3:4" x14ac:dyDescent="0.25">
      <c r="C74334" s="75"/>
      <c r="D74334" s="74"/>
    </row>
    <row r="74335" spans="3:4" x14ac:dyDescent="0.25">
      <c r="C74335" s="75"/>
      <c r="D74335" s="74"/>
    </row>
    <row r="74336" spans="3:4" x14ac:dyDescent="0.25">
      <c r="C74336" s="75"/>
      <c r="D74336" s="74"/>
    </row>
    <row r="74337" spans="3:4" x14ac:dyDescent="0.25">
      <c r="C74337" s="75"/>
      <c r="D74337" s="74"/>
    </row>
    <row r="74338" spans="3:4" x14ac:dyDescent="0.25">
      <c r="C74338" s="75"/>
      <c r="D74338" s="74"/>
    </row>
    <row r="74339" spans="3:4" x14ac:dyDescent="0.25">
      <c r="C74339" s="75"/>
      <c r="D74339" s="74"/>
    </row>
    <row r="74340" spans="3:4" x14ac:dyDescent="0.25">
      <c r="C74340" s="75"/>
      <c r="D74340" s="74"/>
    </row>
    <row r="74341" spans="3:4" x14ac:dyDescent="0.25">
      <c r="C74341" s="75"/>
      <c r="D74341" s="74"/>
    </row>
    <row r="74342" spans="3:4" x14ac:dyDescent="0.25">
      <c r="C74342" s="75"/>
      <c r="D74342" s="74"/>
    </row>
    <row r="74343" spans="3:4" x14ac:dyDescent="0.25">
      <c r="C74343" s="75"/>
      <c r="D74343" s="74"/>
    </row>
    <row r="74344" spans="3:4" x14ac:dyDescent="0.25">
      <c r="C74344" s="75"/>
      <c r="D74344" s="74"/>
    </row>
    <row r="74345" spans="3:4" x14ac:dyDescent="0.25">
      <c r="C74345" s="75"/>
      <c r="D74345" s="74"/>
    </row>
    <row r="74346" spans="3:4" x14ac:dyDescent="0.25">
      <c r="C74346" s="75"/>
      <c r="D74346" s="74"/>
    </row>
    <row r="74347" spans="3:4" x14ac:dyDescent="0.25">
      <c r="C74347" s="75"/>
      <c r="D74347" s="74"/>
    </row>
    <row r="74348" spans="3:4" x14ac:dyDescent="0.25">
      <c r="C74348" s="75"/>
      <c r="D74348" s="74"/>
    </row>
    <row r="74349" spans="3:4" x14ac:dyDescent="0.25">
      <c r="C74349" s="75"/>
      <c r="D74349" s="74"/>
    </row>
    <row r="74350" spans="3:4" x14ac:dyDescent="0.25">
      <c r="C74350" s="75"/>
      <c r="D74350" s="74"/>
    </row>
    <row r="74351" spans="3:4" x14ac:dyDescent="0.25">
      <c r="C74351" s="75"/>
      <c r="D74351" s="74"/>
    </row>
    <row r="74352" spans="3:4" x14ac:dyDescent="0.25">
      <c r="C74352" s="75"/>
      <c r="D74352" s="74"/>
    </row>
    <row r="74353" spans="3:4" x14ac:dyDescent="0.25">
      <c r="C74353" s="75"/>
      <c r="D74353" s="74"/>
    </row>
    <row r="74354" spans="3:4" x14ac:dyDescent="0.25">
      <c r="C74354" s="75"/>
      <c r="D74354" s="74"/>
    </row>
    <row r="74355" spans="3:4" x14ac:dyDescent="0.25">
      <c r="C74355" s="75"/>
      <c r="D74355" s="74"/>
    </row>
    <row r="74356" spans="3:4" x14ac:dyDescent="0.25">
      <c r="C74356" s="75"/>
      <c r="D74356" s="74"/>
    </row>
    <row r="74357" spans="3:4" x14ac:dyDescent="0.25">
      <c r="C74357" s="75"/>
      <c r="D74357" s="74"/>
    </row>
    <row r="74358" spans="3:4" x14ac:dyDescent="0.25">
      <c r="C74358" s="75"/>
      <c r="D74358" s="74"/>
    </row>
    <row r="74359" spans="3:4" x14ac:dyDescent="0.25">
      <c r="C74359" s="75"/>
      <c r="D74359" s="74"/>
    </row>
    <row r="74360" spans="3:4" x14ac:dyDescent="0.25">
      <c r="C74360" s="75"/>
      <c r="D74360" s="74"/>
    </row>
    <row r="74361" spans="3:4" x14ac:dyDescent="0.25">
      <c r="C74361" s="75"/>
      <c r="D74361" s="74"/>
    </row>
    <row r="74362" spans="3:4" x14ac:dyDescent="0.25">
      <c r="C74362" s="75"/>
      <c r="D74362" s="74"/>
    </row>
    <row r="74363" spans="3:4" x14ac:dyDescent="0.25">
      <c r="C74363" s="75"/>
      <c r="D74363" s="74"/>
    </row>
    <row r="74364" spans="3:4" x14ac:dyDescent="0.25">
      <c r="C74364" s="75"/>
      <c r="D74364" s="74"/>
    </row>
    <row r="74365" spans="3:4" x14ac:dyDescent="0.25">
      <c r="C74365" s="75"/>
      <c r="D74365" s="74"/>
    </row>
    <row r="74366" spans="3:4" x14ac:dyDescent="0.25">
      <c r="C74366" s="75"/>
      <c r="D74366" s="74"/>
    </row>
    <row r="74367" spans="3:4" x14ac:dyDescent="0.25">
      <c r="C74367" s="75"/>
      <c r="D74367" s="74"/>
    </row>
    <row r="74368" spans="3:4" x14ac:dyDescent="0.25">
      <c r="C74368" s="75"/>
      <c r="D74368" s="74"/>
    </row>
    <row r="74369" spans="3:4" x14ac:dyDescent="0.25">
      <c r="C74369" s="75"/>
      <c r="D74369" s="74"/>
    </row>
    <row r="74370" spans="3:4" x14ac:dyDescent="0.25">
      <c r="C74370" s="75"/>
      <c r="D74370" s="74"/>
    </row>
    <row r="74371" spans="3:4" x14ac:dyDescent="0.25">
      <c r="C74371" s="75"/>
      <c r="D74371" s="74"/>
    </row>
    <row r="74372" spans="3:4" x14ac:dyDescent="0.25">
      <c r="C74372" s="75"/>
      <c r="D74372" s="74"/>
    </row>
    <row r="74373" spans="3:4" x14ac:dyDescent="0.25">
      <c r="C74373" s="75"/>
      <c r="D74373" s="74"/>
    </row>
    <row r="74374" spans="3:4" x14ac:dyDescent="0.25">
      <c r="C74374" s="75"/>
      <c r="D74374" s="74"/>
    </row>
    <row r="74375" spans="3:4" x14ac:dyDescent="0.25">
      <c r="C74375" s="75"/>
      <c r="D74375" s="74"/>
    </row>
    <row r="74376" spans="3:4" x14ac:dyDescent="0.25">
      <c r="C74376" s="75"/>
      <c r="D74376" s="74"/>
    </row>
    <row r="74377" spans="3:4" x14ac:dyDescent="0.25">
      <c r="C74377" s="75"/>
      <c r="D74377" s="74"/>
    </row>
    <row r="74378" spans="3:4" x14ac:dyDescent="0.25">
      <c r="C74378" s="75"/>
      <c r="D74378" s="74"/>
    </row>
    <row r="74379" spans="3:4" x14ac:dyDescent="0.25">
      <c r="C74379" s="75"/>
      <c r="D74379" s="74"/>
    </row>
    <row r="74380" spans="3:4" x14ac:dyDescent="0.25">
      <c r="C74380" s="75"/>
      <c r="D74380" s="74"/>
    </row>
    <row r="74381" spans="3:4" x14ac:dyDescent="0.25">
      <c r="C74381" s="75"/>
      <c r="D74381" s="74"/>
    </row>
    <row r="74382" spans="3:4" x14ac:dyDescent="0.25">
      <c r="C74382" s="75"/>
      <c r="D74382" s="74"/>
    </row>
    <row r="74383" spans="3:4" x14ac:dyDescent="0.25">
      <c r="C74383" s="75"/>
      <c r="D74383" s="74"/>
    </row>
    <row r="74384" spans="3:4" x14ac:dyDescent="0.25">
      <c r="C74384" s="75"/>
      <c r="D74384" s="74"/>
    </row>
    <row r="74385" spans="3:4" x14ac:dyDescent="0.25">
      <c r="C74385" s="75"/>
      <c r="D74385" s="74"/>
    </row>
    <row r="74386" spans="3:4" x14ac:dyDescent="0.25">
      <c r="C74386" s="75"/>
      <c r="D74386" s="74"/>
    </row>
    <row r="74387" spans="3:4" x14ac:dyDescent="0.25">
      <c r="C74387" s="75"/>
      <c r="D74387" s="74"/>
    </row>
    <row r="74388" spans="3:4" x14ac:dyDescent="0.25">
      <c r="C74388" s="75"/>
      <c r="D74388" s="74"/>
    </row>
    <row r="74389" spans="3:4" x14ac:dyDescent="0.25">
      <c r="C74389" s="75"/>
      <c r="D74389" s="74"/>
    </row>
    <row r="74390" spans="3:4" x14ac:dyDescent="0.25">
      <c r="C74390" s="75"/>
      <c r="D74390" s="74"/>
    </row>
    <row r="74391" spans="3:4" x14ac:dyDescent="0.25">
      <c r="C74391" s="75"/>
      <c r="D74391" s="74"/>
    </row>
    <row r="74392" spans="3:4" x14ac:dyDescent="0.25">
      <c r="C74392" s="75"/>
      <c r="D74392" s="74"/>
    </row>
    <row r="74393" spans="3:4" x14ac:dyDescent="0.25">
      <c r="C74393" s="75"/>
      <c r="D74393" s="74"/>
    </row>
    <row r="74394" spans="3:4" x14ac:dyDescent="0.25">
      <c r="C74394" s="75"/>
      <c r="D74394" s="74"/>
    </row>
    <row r="74395" spans="3:4" x14ac:dyDescent="0.25">
      <c r="C74395" s="75"/>
      <c r="D74395" s="74"/>
    </row>
    <row r="74396" spans="3:4" x14ac:dyDescent="0.25">
      <c r="C74396" s="75"/>
      <c r="D74396" s="74"/>
    </row>
    <row r="74397" spans="3:4" x14ac:dyDescent="0.25">
      <c r="C74397" s="75"/>
      <c r="D74397" s="74"/>
    </row>
    <row r="74398" spans="3:4" x14ac:dyDescent="0.25">
      <c r="C74398" s="75"/>
      <c r="D74398" s="74"/>
    </row>
    <row r="74399" spans="3:4" x14ac:dyDescent="0.25">
      <c r="C74399" s="75"/>
      <c r="D74399" s="74"/>
    </row>
    <row r="74400" spans="3:4" x14ac:dyDescent="0.25">
      <c r="C74400" s="75"/>
      <c r="D74400" s="74"/>
    </row>
    <row r="74401" spans="3:4" x14ac:dyDescent="0.25">
      <c r="C74401" s="75"/>
      <c r="D74401" s="74"/>
    </row>
    <row r="74402" spans="3:4" x14ac:dyDescent="0.25">
      <c r="C74402" s="75"/>
      <c r="D74402" s="74"/>
    </row>
    <row r="74403" spans="3:4" x14ac:dyDescent="0.25">
      <c r="C74403" s="75"/>
      <c r="D74403" s="74"/>
    </row>
    <row r="74404" spans="3:4" x14ac:dyDescent="0.25">
      <c r="C74404" s="75"/>
      <c r="D74404" s="74"/>
    </row>
    <row r="74405" spans="3:4" x14ac:dyDescent="0.25">
      <c r="C74405" s="75"/>
      <c r="D74405" s="74"/>
    </row>
    <row r="74406" spans="3:4" x14ac:dyDescent="0.25">
      <c r="C74406" s="75"/>
      <c r="D74406" s="74"/>
    </row>
    <row r="74407" spans="3:4" x14ac:dyDescent="0.25">
      <c r="C74407" s="75"/>
      <c r="D74407" s="74"/>
    </row>
    <row r="74408" spans="3:4" x14ac:dyDescent="0.25">
      <c r="C74408" s="75"/>
      <c r="D74408" s="74"/>
    </row>
    <row r="74409" spans="3:4" x14ac:dyDescent="0.25">
      <c r="C74409" s="75"/>
      <c r="D74409" s="74"/>
    </row>
    <row r="74410" spans="3:4" x14ac:dyDescent="0.25">
      <c r="C74410" s="75"/>
      <c r="D74410" s="74"/>
    </row>
    <row r="74411" spans="3:4" x14ac:dyDescent="0.25">
      <c r="C74411" s="75"/>
      <c r="D74411" s="74"/>
    </row>
    <row r="74412" spans="3:4" x14ac:dyDescent="0.25">
      <c r="C74412" s="75"/>
      <c r="D74412" s="74"/>
    </row>
    <row r="74413" spans="3:4" x14ac:dyDescent="0.25">
      <c r="C74413" s="75"/>
      <c r="D74413" s="74"/>
    </row>
    <row r="74414" spans="3:4" x14ac:dyDescent="0.25">
      <c r="C74414" s="75"/>
      <c r="D74414" s="74"/>
    </row>
    <row r="74415" spans="3:4" x14ac:dyDescent="0.25">
      <c r="C74415" s="75"/>
      <c r="D74415" s="74"/>
    </row>
    <row r="74416" spans="3:4" x14ac:dyDescent="0.25">
      <c r="C74416" s="75"/>
      <c r="D74416" s="74"/>
    </row>
    <row r="74417" spans="3:4" x14ac:dyDescent="0.25">
      <c r="C74417" s="75"/>
      <c r="D74417" s="74"/>
    </row>
    <row r="74418" spans="3:4" x14ac:dyDescent="0.25">
      <c r="C74418" s="75"/>
      <c r="D74418" s="74"/>
    </row>
    <row r="74419" spans="3:4" x14ac:dyDescent="0.25">
      <c r="C74419" s="75"/>
      <c r="D74419" s="74"/>
    </row>
    <row r="74420" spans="3:4" x14ac:dyDescent="0.25">
      <c r="C74420" s="75"/>
      <c r="D74420" s="74"/>
    </row>
    <row r="74421" spans="3:4" x14ac:dyDescent="0.25">
      <c r="C74421" s="75"/>
      <c r="D74421" s="74"/>
    </row>
    <row r="74422" spans="3:4" x14ac:dyDescent="0.25">
      <c r="C74422" s="75"/>
      <c r="D74422" s="74"/>
    </row>
    <row r="74423" spans="3:4" x14ac:dyDescent="0.25">
      <c r="C74423" s="75"/>
      <c r="D74423" s="74"/>
    </row>
    <row r="74424" spans="3:4" x14ac:dyDescent="0.25">
      <c r="C74424" s="75"/>
      <c r="D74424" s="74"/>
    </row>
    <row r="74425" spans="3:4" x14ac:dyDescent="0.25">
      <c r="C74425" s="75"/>
      <c r="D74425" s="74"/>
    </row>
    <row r="74426" spans="3:4" x14ac:dyDescent="0.25">
      <c r="C74426" s="75"/>
      <c r="D74426" s="74"/>
    </row>
    <row r="74427" spans="3:4" x14ac:dyDescent="0.25">
      <c r="C74427" s="75"/>
      <c r="D74427" s="74"/>
    </row>
    <row r="74428" spans="3:4" x14ac:dyDescent="0.25">
      <c r="C74428" s="75"/>
      <c r="D74428" s="74"/>
    </row>
    <row r="74429" spans="3:4" x14ac:dyDescent="0.25">
      <c r="C74429" s="75"/>
      <c r="D74429" s="74"/>
    </row>
    <row r="74430" spans="3:4" x14ac:dyDescent="0.25">
      <c r="C74430" s="75"/>
      <c r="D74430" s="74"/>
    </row>
    <row r="74431" spans="3:4" x14ac:dyDescent="0.25">
      <c r="C74431" s="75"/>
      <c r="D74431" s="74"/>
    </row>
    <row r="74432" spans="3:4" x14ac:dyDescent="0.25">
      <c r="C74432" s="75"/>
      <c r="D74432" s="74"/>
    </row>
    <row r="74433" spans="3:4" x14ac:dyDescent="0.25">
      <c r="C74433" s="75"/>
      <c r="D74433" s="74"/>
    </row>
    <row r="74434" spans="3:4" x14ac:dyDescent="0.25">
      <c r="C74434" s="75"/>
      <c r="D74434" s="74"/>
    </row>
    <row r="74435" spans="3:4" x14ac:dyDescent="0.25">
      <c r="C74435" s="75"/>
      <c r="D74435" s="74"/>
    </row>
    <row r="74436" spans="3:4" x14ac:dyDescent="0.25">
      <c r="C74436" s="75"/>
      <c r="D74436" s="74"/>
    </row>
    <row r="74437" spans="3:4" x14ac:dyDescent="0.25">
      <c r="C74437" s="75"/>
      <c r="D74437" s="74"/>
    </row>
    <row r="74438" spans="3:4" x14ac:dyDescent="0.25">
      <c r="C74438" s="75"/>
      <c r="D74438" s="74"/>
    </row>
    <row r="74439" spans="3:4" x14ac:dyDescent="0.25">
      <c r="C74439" s="75"/>
      <c r="D74439" s="74"/>
    </row>
    <row r="74440" spans="3:4" x14ac:dyDescent="0.25">
      <c r="C74440" s="75"/>
      <c r="D74440" s="74"/>
    </row>
    <row r="74441" spans="3:4" x14ac:dyDescent="0.25">
      <c r="C74441" s="75"/>
      <c r="D74441" s="74"/>
    </row>
    <row r="74442" spans="3:4" x14ac:dyDescent="0.25">
      <c r="C74442" s="75"/>
      <c r="D74442" s="74"/>
    </row>
    <row r="74443" spans="3:4" x14ac:dyDescent="0.25">
      <c r="C74443" s="75"/>
      <c r="D74443" s="74"/>
    </row>
    <row r="74444" spans="3:4" x14ac:dyDescent="0.25">
      <c r="C74444" s="75"/>
      <c r="D74444" s="74"/>
    </row>
    <row r="74445" spans="3:4" x14ac:dyDescent="0.25">
      <c r="C74445" s="75"/>
      <c r="D74445" s="74"/>
    </row>
    <row r="74446" spans="3:4" x14ac:dyDescent="0.25">
      <c r="C74446" s="75"/>
      <c r="D74446" s="74"/>
    </row>
    <row r="74447" spans="3:4" x14ac:dyDescent="0.25">
      <c r="C74447" s="75"/>
      <c r="D74447" s="74"/>
    </row>
    <row r="74448" spans="3:4" x14ac:dyDescent="0.25">
      <c r="C74448" s="75"/>
      <c r="D74448" s="74"/>
    </row>
    <row r="74449" spans="3:4" x14ac:dyDescent="0.25">
      <c r="C74449" s="75"/>
      <c r="D74449" s="74"/>
    </row>
    <row r="74450" spans="3:4" x14ac:dyDescent="0.25">
      <c r="C74450" s="75"/>
      <c r="D74450" s="74"/>
    </row>
    <row r="74451" spans="3:4" x14ac:dyDescent="0.25">
      <c r="C74451" s="75"/>
      <c r="D74451" s="74"/>
    </row>
    <row r="74452" spans="3:4" x14ac:dyDescent="0.25">
      <c r="C74452" s="75"/>
      <c r="D74452" s="74"/>
    </row>
    <row r="74453" spans="3:4" x14ac:dyDescent="0.25">
      <c r="C74453" s="75"/>
      <c r="D74453" s="74"/>
    </row>
    <row r="74454" spans="3:4" x14ac:dyDescent="0.25">
      <c r="C74454" s="75"/>
      <c r="D74454" s="74"/>
    </row>
    <row r="74455" spans="3:4" x14ac:dyDescent="0.25">
      <c r="C74455" s="75"/>
      <c r="D74455" s="74"/>
    </row>
    <row r="74456" spans="3:4" x14ac:dyDescent="0.25">
      <c r="C74456" s="75"/>
      <c r="D74456" s="74"/>
    </row>
    <row r="74457" spans="3:4" x14ac:dyDescent="0.25">
      <c r="C74457" s="75"/>
      <c r="D74457" s="74"/>
    </row>
    <row r="74458" spans="3:4" x14ac:dyDescent="0.25">
      <c r="C74458" s="75"/>
      <c r="D74458" s="74"/>
    </row>
    <row r="74459" spans="3:4" x14ac:dyDescent="0.25">
      <c r="C74459" s="75"/>
      <c r="D74459" s="74"/>
    </row>
    <row r="74460" spans="3:4" x14ac:dyDescent="0.25">
      <c r="C74460" s="75"/>
      <c r="D74460" s="74"/>
    </row>
    <row r="74461" spans="3:4" x14ac:dyDescent="0.25">
      <c r="C74461" s="75"/>
      <c r="D74461" s="74"/>
    </row>
    <row r="74462" spans="3:4" x14ac:dyDescent="0.25">
      <c r="C74462" s="75"/>
      <c r="D74462" s="74"/>
    </row>
    <row r="74463" spans="3:4" x14ac:dyDescent="0.25">
      <c r="C74463" s="75"/>
      <c r="D74463" s="74"/>
    </row>
    <row r="74464" spans="3:4" x14ac:dyDescent="0.25">
      <c r="C74464" s="75"/>
      <c r="D74464" s="74"/>
    </row>
    <row r="74465" spans="3:4" x14ac:dyDescent="0.25">
      <c r="C74465" s="75"/>
      <c r="D74465" s="74"/>
    </row>
    <row r="74466" spans="3:4" x14ac:dyDescent="0.25">
      <c r="C74466" s="75"/>
      <c r="D74466" s="74"/>
    </row>
    <row r="74467" spans="3:4" x14ac:dyDescent="0.25">
      <c r="C74467" s="75"/>
      <c r="D74467" s="74"/>
    </row>
    <row r="74468" spans="3:4" x14ac:dyDescent="0.25">
      <c r="C74468" s="75"/>
      <c r="D74468" s="74"/>
    </row>
    <row r="74469" spans="3:4" x14ac:dyDescent="0.25">
      <c r="C74469" s="75"/>
      <c r="D74469" s="74"/>
    </row>
    <row r="74470" spans="3:4" x14ac:dyDescent="0.25">
      <c r="C74470" s="75"/>
      <c r="D74470" s="74"/>
    </row>
    <row r="74471" spans="3:4" x14ac:dyDescent="0.25">
      <c r="C74471" s="75"/>
      <c r="D74471" s="74"/>
    </row>
    <row r="74472" spans="3:4" x14ac:dyDescent="0.25">
      <c r="C74472" s="75"/>
      <c r="D74472" s="74"/>
    </row>
    <row r="74473" spans="3:4" x14ac:dyDescent="0.25">
      <c r="C74473" s="75"/>
      <c r="D74473" s="74"/>
    </row>
    <row r="74474" spans="3:4" x14ac:dyDescent="0.25">
      <c r="C74474" s="75"/>
      <c r="D74474" s="74"/>
    </row>
    <row r="74475" spans="3:4" x14ac:dyDescent="0.25">
      <c r="C74475" s="75"/>
      <c r="D74475" s="74"/>
    </row>
    <row r="74476" spans="3:4" x14ac:dyDescent="0.25">
      <c r="C74476" s="75"/>
      <c r="D74476" s="74"/>
    </row>
    <row r="74477" spans="3:4" x14ac:dyDescent="0.25">
      <c r="C74477" s="75"/>
      <c r="D74477" s="74"/>
    </row>
    <row r="74478" spans="3:4" x14ac:dyDescent="0.25">
      <c r="C74478" s="75"/>
      <c r="D74478" s="74"/>
    </row>
    <row r="74479" spans="3:4" x14ac:dyDescent="0.25">
      <c r="C74479" s="75"/>
      <c r="D74479" s="74"/>
    </row>
    <row r="74480" spans="3:4" x14ac:dyDescent="0.25">
      <c r="C74480" s="75"/>
      <c r="D74480" s="74"/>
    </row>
    <row r="74481" spans="3:4" x14ac:dyDescent="0.25">
      <c r="C74481" s="75"/>
      <c r="D74481" s="74"/>
    </row>
    <row r="74482" spans="3:4" x14ac:dyDescent="0.25">
      <c r="C74482" s="75"/>
      <c r="D74482" s="74"/>
    </row>
    <row r="74483" spans="3:4" x14ac:dyDescent="0.25">
      <c r="C74483" s="75"/>
      <c r="D74483" s="74"/>
    </row>
    <row r="74484" spans="3:4" x14ac:dyDescent="0.25">
      <c r="C74484" s="75"/>
      <c r="D74484" s="74"/>
    </row>
    <row r="74485" spans="3:4" x14ac:dyDescent="0.25">
      <c r="C74485" s="75"/>
      <c r="D74485" s="74"/>
    </row>
    <row r="74486" spans="3:4" x14ac:dyDescent="0.25">
      <c r="C74486" s="75"/>
      <c r="D74486" s="74"/>
    </row>
    <row r="74487" spans="3:4" x14ac:dyDescent="0.25">
      <c r="C74487" s="75"/>
      <c r="D74487" s="74"/>
    </row>
    <row r="74488" spans="3:4" x14ac:dyDescent="0.25">
      <c r="C74488" s="75"/>
      <c r="D74488" s="74"/>
    </row>
    <row r="74489" spans="3:4" x14ac:dyDescent="0.25">
      <c r="C74489" s="75"/>
      <c r="D74489" s="74"/>
    </row>
    <row r="74490" spans="3:4" x14ac:dyDescent="0.25">
      <c r="C74490" s="75"/>
      <c r="D74490" s="74"/>
    </row>
    <row r="74491" spans="3:4" x14ac:dyDescent="0.25">
      <c r="C74491" s="75"/>
      <c r="D74491" s="74"/>
    </row>
    <row r="74492" spans="3:4" x14ac:dyDescent="0.25">
      <c r="C74492" s="75"/>
      <c r="D74492" s="74"/>
    </row>
    <row r="74493" spans="3:4" x14ac:dyDescent="0.25">
      <c r="C74493" s="75"/>
      <c r="D74493" s="74"/>
    </row>
    <row r="74494" spans="3:4" x14ac:dyDescent="0.25">
      <c r="C74494" s="75"/>
      <c r="D74494" s="74"/>
    </row>
    <row r="74495" spans="3:4" x14ac:dyDescent="0.25">
      <c r="C74495" s="75"/>
      <c r="D74495" s="74"/>
    </row>
    <row r="74496" spans="3:4" x14ac:dyDescent="0.25">
      <c r="C74496" s="75"/>
      <c r="D74496" s="74"/>
    </row>
    <row r="74497" spans="3:4" x14ac:dyDescent="0.25">
      <c r="C74497" s="75"/>
      <c r="D74497" s="74"/>
    </row>
    <row r="74498" spans="3:4" x14ac:dyDescent="0.25">
      <c r="C74498" s="75"/>
      <c r="D74498" s="74"/>
    </row>
    <row r="74499" spans="3:4" x14ac:dyDescent="0.25">
      <c r="C74499" s="75"/>
      <c r="D74499" s="74"/>
    </row>
    <row r="74500" spans="3:4" x14ac:dyDescent="0.25">
      <c r="C74500" s="75"/>
      <c r="D74500" s="74"/>
    </row>
    <row r="74501" spans="3:4" x14ac:dyDescent="0.25">
      <c r="C74501" s="75"/>
      <c r="D74501" s="74"/>
    </row>
    <row r="74502" spans="3:4" x14ac:dyDescent="0.25">
      <c r="C74502" s="75"/>
      <c r="D74502" s="74"/>
    </row>
    <row r="74503" spans="3:4" x14ac:dyDescent="0.25">
      <c r="C74503" s="75"/>
      <c r="D74503" s="74"/>
    </row>
    <row r="74504" spans="3:4" x14ac:dyDescent="0.25">
      <c r="C74504" s="75"/>
      <c r="D74504" s="74"/>
    </row>
    <row r="74505" spans="3:4" x14ac:dyDescent="0.25">
      <c r="C74505" s="75"/>
      <c r="D74505" s="74"/>
    </row>
    <row r="74506" spans="3:4" x14ac:dyDescent="0.25">
      <c r="C74506" s="75"/>
      <c r="D74506" s="74"/>
    </row>
    <row r="74507" spans="3:4" x14ac:dyDescent="0.25">
      <c r="C74507" s="75"/>
      <c r="D74507" s="74"/>
    </row>
    <row r="74508" spans="3:4" x14ac:dyDescent="0.25">
      <c r="C74508" s="75"/>
      <c r="D74508" s="74"/>
    </row>
    <row r="74509" spans="3:4" x14ac:dyDescent="0.25">
      <c r="C74509" s="75"/>
      <c r="D74509" s="74"/>
    </row>
    <row r="74510" spans="3:4" x14ac:dyDescent="0.25">
      <c r="C74510" s="75"/>
      <c r="D74510" s="74"/>
    </row>
    <row r="74511" spans="3:4" x14ac:dyDescent="0.25">
      <c r="C74511" s="75"/>
      <c r="D74511" s="74"/>
    </row>
    <row r="74512" spans="3:4" x14ac:dyDescent="0.25">
      <c r="C74512" s="75"/>
      <c r="D74512" s="74"/>
    </row>
    <row r="74513" spans="3:4" x14ac:dyDescent="0.25">
      <c r="C74513" s="75"/>
      <c r="D74513" s="74"/>
    </row>
    <row r="74514" spans="3:4" x14ac:dyDescent="0.25">
      <c r="C74514" s="75"/>
      <c r="D74514" s="74"/>
    </row>
    <row r="74515" spans="3:4" x14ac:dyDescent="0.25">
      <c r="C74515" s="75"/>
      <c r="D74515" s="74"/>
    </row>
    <row r="74516" spans="3:4" x14ac:dyDescent="0.25">
      <c r="C74516" s="75"/>
      <c r="D74516" s="74"/>
    </row>
    <row r="74517" spans="3:4" x14ac:dyDescent="0.25">
      <c r="C74517" s="75"/>
      <c r="D74517" s="74"/>
    </row>
    <row r="74518" spans="3:4" x14ac:dyDescent="0.25">
      <c r="C74518" s="75"/>
      <c r="D74518" s="74"/>
    </row>
    <row r="74519" spans="3:4" x14ac:dyDescent="0.25">
      <c r="C74519" s="75"/>
      <c r="D74519" s="74"/>
    </row>
    <row r="74520" spans="3:4" x14ac:dyDescent="0.25">
      <c r="C74520" s="75"/>
      <c r="D74520" s="74"/>
    </row>
    <row r="74521" spans="3:4" x14ac:dyDescent="0.25">
      <c r="C74521" s="75"/>
      <c r="D74521" s="74"/>
    </row>
    <row r="74522" spans="3:4" x14ac:dyDescent="0.25">
      <c r="C74522" s="75"/>
      <c r="D74522" s="74"/>
    </row>
    <row r="74523" spans="3:4" x14ac:dyDescent="0.25">
      <c r="C74523" s="75"/>
      <c r="D74523" s="74"/>
    </row>
    <row r="74524" spans="3:4" x14ac:dyDescent="0.25">
      <c r="C74524" s="75"/>
      <c r="D74524" s="74"/>
    </row>
    <row r="74525" spans="3:4" x14ac:dyDescent="0.25">
      <c r="C74525" s="75"/>
      <c r="D74525" s="74"/>
    </row>
    <row r="74526" spans="3:4" x14ac:dyDescent="0.25">
      <c r="C74526" s="75"/>
      <c r="D74526" s="74"/>
    </row>
    <row r="74527" spans="3:4" x14ac:dyDescent="0.25">
      <c r="C74527" s="75"/>
      <c r="D74527" s="74"/>
    </row>
    <row r="74528" spans="3:4" x14ac:dyDescent="0.25">
      <c r="C74528" s="75"/>
      <c r="D74528" s="74"/>
    </row>
    <row r="74529" spans="3:4" x14ac:dyDescent="0.25">
      <c r="C74529" s="75"/>
      <c r="D74529" s="74"/>
    </row>
    <row r="74530" spans="3:4" x14ac:dyDescent="0.25">
      <c r="C74530" s="75"/>
      <c r="D74530" s="74"/>
    </row>
    <row r="74531" spans="3:4" x14ac:dyDescent="0.25">
      <c r="C74531" s="75"/>
      <c r="D74531" s="74"/>
    </row>
    <row r="74532" spans="3:4" x14ac:dyDescent="0.25">
      <c r="C74532" s="75"/>
      <c r="D74532" s="74"/>
    </row>
    <row r="74533" spans="3:4" x14ac:dyDescent="0.25">
      <c r="C74533" s="75"/>
      <c r="D74533" s="74"/>
    </row>
    <row r="74534" spans="3:4" x14ac:dyDescent="0.25">
      <c r="C74534" s="75"/>
      <c r="D74534" s="74"/>
    </row>
    <row r="74535" spans="3:4" x14ac:dyDescent="0.25">
      <c r="C74535" s="75"/>
      <c r="D74535" s="74"/>
    </row>
    <row r="74536" spans="3:4" x14ac:dyDescent="0.25">
      <c r="C74536" s="75"/>
      <c r="D74536" s="74"/>
    </row>
    <row r="74537" spans="3:4" x14ac:dyDescent="0.25">
      <c r="C74537" s="75"/>
      <c r="D74537" s="74"/>
    </row>
    <row r="74538" spans="3:4" x14ac:dyDescent="0.25">
      <c r="C74538" s="75"/>
      <c r="D74538" s="74"/>
    </row>
    <row r="74539" spans="3:4" x14ac:dyDescent="0.25">
      <c r="C74539" s="75"/>
      <c r="D74539" s="74"/>
    </row>
    <row r="74540" spans="3:4" x14ac:dyDescent="0.25">
      <c r="C74540" s="75"/>
      <c r="D74540" s="74"/>
    </row>
    <row r="74541" spans="3:4" x14ac:dyDescent="0.25">
      <c r="C74541" s="75"/>
      <c r="D74541" s="74"/>
    </row>
    <row r="74542" spans="3:4" x14ac:dyDescent="0.25">
      <c r="C74542" s="75"/>
      <c r="D74542" s="74"/>
    </row>
    <row r="74543" spans="3:4" x14ac:dyDescent="0.25">
      <c r="C74543" s="75"/>
      <c r="D74543" s="74"/>
    </row>
    <row r="74544" spans="3:4" x14ac:dyDescent="0.25">
      <c r="C74544" s="75"/>
      <c r="D74544" s="74"/>
    </row>
    <row r="74545" spans="3:4" x14ac:dyDescent="0.25">
      <c r="C74545" s="75"/>
      <c r="D74545" s="74"/>
    </row>
    <row r="74546" spans="3:4" x14ac:dyDescent="0.25">
      <c r="C74546" s="75"/>
      <c r="D74546" s="74"/>
    </row>
    <row r="74547" spans="3:4" x14ac:dyDescent="0.25">
      <c r="C74547" s="75"/>
      <c r="D74547" s="74"/>
    </row>
    <row r="74548" spans="3:4" x14ac:dyDescent="0.25">
      <c r="C74548" s="75"/>
      <c r="D74548" s="74"/>
    </row>
    <row r="74549" spans="3:4" x14ac:dyDescent="0.25">
      <c r="C74549" s="75"/>
      <c r="D74549" s="74"/>
    </row>
    <row r="74550" spans="3:4" x14ac:dyDescent="0.25">
      <c r="C74550" s="75"/>
      <c r="D74550" s="74"/>
    </row>
    <row r="74551" spans="3:4" x14ac:dyDescent="0.25">
      <c r="C74551" s="75"/>
      <c r="D74551" s="74"/>
    </row>
    <row r="74552" spans="3:4" x14ac:dyDescent="0.25">
      <c r="C74552" s="75"/>
      <c r="D74552" s="74"/>
    </row>
    <row r="74553" spans="3:4" x14ac:dyDescent="0.25">
      <c r="C74553" s="75"/>
      <c r="D74553" s="74"/>
    </row>
    <row r="74554" spans="3:4" x14ac:dyDescent="0.25">
      <c r="C74554" s="75"/>
      <c r="D74554" s="74"/>
    </row>
    <row r="74555" spans="3:4" x14ac:dyDescent="0.25">
      <c r="C74555" s="75"/>
      <c r="D74555" s="74"/>
    </row>
    <row r="74556" spans="3:4" x14ac:dyDescent="0.25">
      <c r="C74556" s="75"/>
      <c r="D74556" s="74"/>
    </row>
    <row r="74557" spans="3:4" x14ac:dyDescent="0.25">
      <c r="C74557" s="75"/>
      <c r="D74557" s="74"/>
    </row>
    <row r="74558" spans="3:4" x14ac:dyDescent="0.25">
      <c r="C74558" s="75"/>
      <c r="D74558" s="74"/>
    </row>
    <row r="74559" spans="3:4" x14ac:dyDescent="0.25">
      <c r="C74559" s="75"/>
      <c r="D74559" s="74"/>
    </row>
    <row r="74560" spans="3:4" x14ac:dyDescent="0.25">
      <c r="C74560" s="75"/>
      <c r="D74560" s="74"/>
    </row>
    <row r="74561" spans="3:4" x14ac:dyDescent="0.25">
      <c r="C74561" s="75"/>
      <c r="D74561" s="74"/>
    </row>
    <row r="74562" spans="3:4" x14ac:dyDescent="0.25">
      <c r="C74562" s="75"/>
      <c r="D74562" s="74"/>
    </row>
    <row r="74563" spans="3:4" x14ac:dyDescent="0.25">
      <c r="C74563" s="75"/>
      <c r="D74563" s="74"/>
    </row>
    <row r="74564" spans="3:4" x14ac:dyDescent="0.25">
      <c r="C74564" s="75"/>
      <c r="D74564" s="74"/>
    </row>
    <row r="74565" spans="3:4" x14ac:dyDescent="0.25">
      <c r="C74565" s="75"/>
      <c r="D74565" s="74"/>
    </row>
    <row r="74566" spans="3:4" x14ac:dyDescent="0.25">
      <c r="C74566" s="75"/>
      <c r="D74566" s="74"/>
    </row>
    <row r="74567" spans="3:4" x14ac:dyDescent="0.25">
      <c r="C74567" s="75"/>
      <c r="D74567" s="74"/>
    </row>
    <row r="74568" spans="3:4" x14ac:dyDescent="0.25">
      <c r="C74568" s="75"/>
      <c r="D74568" s="74"/>
    </row>
    <row r="74569" spans="3:4" x14ac:dyDescent="0.25">
      <c r="C74569" s="75"/>
      <c r="D74569" s="74"/>
    </row>
    <row r="74570" spans="3:4" x14ac:dyDescent="0.25">
      <c r="C74570" s="75"/>
      <c r="D74570" s="74"/>
    </row>
    <row r="74571" spans="3:4" x14ac:dyDescent="0.25">
      <c r="C74571" s="75"/>
      <c r="D74571" s="74"/>
    </row>
    <row r="74572" spans="3:4" x14ac:dyDescent="0.25">
      <c r="C74572" s="75"/>
      <c r="D74572" s="74"/>
    </row>
    <row r="74573" spans="3:4" x14ac:dyDescent="0.25">
      <c r="C74573" s="75"/>
      <c r="D74573" s="74"/>
    </row>
    <row r="74574" spans="3:4" x14ac:dyDescent="0.25">
      <c r="C74574" s="75"/>
      <c r="D74574" s="74"/>
    </row>
    <row r="74575" spans="3:4" x14ac:dyDescent="0.25">
      <c r="C74575" s="75"/>
      <c r="D74575" s="74"/>
    </row>
    <row r="74576" spans="3:4" x14ac:dyDescent="0.25">
      <c r="C74576" s="75"/>
      <c r="D74576" s="74"/>
    </row>
    <row r="74577" spans="3:4" x14ac:dyDescent="0.25">
      <c r="C74577" s="75"/>
      <c r="D74577" s="74"/>
    </row>
    <row r="74578" spans="3:4" x14ac:dyDescent="0.25">
      <c r="C74578" s="75"/>
      <c r="D74578" s="74"/>
    </row>
    <row r="74579" spans="3:4" x14ac:dyDescent="0.25">
      <c r="C74579" s="75"/>
      <c r="D74579" s="74"/>
    </row>
    <row r="74580" spans="3:4" x14ac:dyDescent="0.25">
      <c r="C74580" s="75"/>
      <c r="D74580" s="74"/>
    </row>
    <row r="74581" spans="3:4" x14ac:dyDescent="0.25">
      <c r="C74581" s="75"/>
      <c r="D74581" s="74"/>
    </row>
    <row r="74582" spans="3:4" x14ac:dyDescent="0.25">
      <c r="C74582" s="75"/>
      <c r="D74582" s="74"/>
    </row>
    <row r="74583" spans="3:4" x14ac:dyDescent="0.25">
      <c r="C74583" s="75"/>
      <c r="D74583" s="74"/>
    </row>
    <row r="74584" spans="3:4" x14ac:dyDescent="0.25">
      <c r="C74584" s="75"/>
      <c r="D74584" s="74"/>
    </row>
    <row r="74585" spans="3:4" x14ac:dyDescent="0.25">
      <c r="C74585" s="75"/>
      <c r="D74585" s="74"/>
    </row>
    <row r="74586" spans="3:4" x14ac:dyDescent="0.25">
      <c r="C74586" s="75"/>
      <c r="D74586" s="74"/>
    </row>
    <row r="74587" spans="3:4" x14ac:dyDescent="0.25">
      <c r="C74587" s="75"/>
      <c r="D74587" s="74"/>
    </row>
    <row r="74588" spans="3:4" x14ac:dyDescent="0.25">
      <c r="C74588" s="75"/>
      <c r="D74588" s="74"/>
    </row>
    <row r="74589" spans="3:4" x14ac:dyDescent="0.25">
      <c r="C74589" s="75"/>
      <c r="D74589" s="74"/>
    </row>
    <row r="74590" spans="3:4" x14ac:dyDescent="0.25">
      <c r="C74590" s="75"/>
      <c r="D74590" s="74"/>
    </row>
    <row r="74591" spans="3:4" x14ac:dyDescent="0.25">
      <c r="C74591" s="75"/>
      <c r="D74591" s="74"/>
    </row>
    <row r="74592" spans="3:4" x14ac:dyDescent="0.25">
      <c r="C74592" s="75"/>
      <c r="D74592" s="74"/>
    </row>
    <row r="74593" spans="3:4" x14ac:dyDescent="0.25">
      <c r="C74593" s="75"/>
      <c r="D74593" s="74"/>
    </row>
    <row r="74594" spans="3:4" x14ac:dyDescent="0.25">
      <c r="C74594" s="75"/>
      <c r="D74594" s="74"/>
    </row>
    <row r="74595" spans="3:4" x14ac:dyDescent="0.25">
      <c r="C74595" s="75"/>
      <c r="D74595" s="74"/>
    </row>
    <row r="74596" spans="3:4" x14ac:dyDescent="0.25">
      <c r="C74596" s="75"/>
      <c r="D74596" s="74"/>
    </row>
    <row r="74597" spans="3:4" x14ac:dyDescent="0.25">
      <c r="C74597" s="75"/>
      <c r="D74597" s="74"/>
    </row>
    <row r="74598" spans="3:4" x14ac:dyDescent="0.25">
      <c r="C74598" s="75"/>
      <c r="D74598" s="74"/>
    </row>
    <row r="74599" spans="3:4" x14ac:dyDescent="0.25">
      <c r="C74599" s="75"/>
      <c r="D74599" s="74"/>
    </row>
    <row r="74600" spans="3:4" x14ac:dyDescent="0.25">
      <c r="C74600" s="75"/>
      <c r="D74600" s="74"/>
    </row>
    <row r="74601" spans="3:4" x14ac:dyDescent="0.25">
      <c r="C74601" s="75"/>
      <c r="D74601" s="74"/>
    </row>
    <row r="74602" spans="3:4" x14ac:dyDescent="0.25">
      <c r="C74602" s="75"/>
      <c r="D74602" s="74"/>
    </row>
    <row r="74603" spans="3:4" x14ac:dyDescent="0.25">
      <c r="C74603" s="75"/>
      <c r="D74603" s="74"/>
    </row>
    <row r="74604" spans="3:4" x14ac:dyDescent="0.25">
      <c r="C74604" s="75"/>
      <c r="D74604" s="74"/>
    </row>
    <row r="74605" spans="3:4" x14ac:dyDescent="0.25">
      <c r="C74605" s="75"/>
      <c r="D74605" s="74"/>
    </row>
    <row r="74606" spans="3:4" x14ac:dyDescent="0.25">
      <c r="C74606" s="75"/>
      <c r="D74606" s="74"/>
    </row>
    <row r="74607" spans="3:4" x14ac:dyDescent="0.25">
      <c r="C74607" s="75"/>
      <c r="D74607" s="74"/>
    </row>
    <row r="74608" spans="3:4" x14ac:dyDescent="0.25">
      <c r="C74608" s="75"/>
      <c r="D74608" s="74"/>
    </row>
    <row r="74609" spans="3:4" x14ac:dyDescent="0.25">
      <c r="C74609" s="75"/>
      <c r="D74609" s="74"/>
    </row>
    <row r="74610" spans="3:4" x14ac:dyDescent="0.25">
      <c r="C74610" s="75"/>
      <c r="D74610" s="74"/>
    </row>
    <row r="74611" spans="3:4" x14ac:dyDescent="0.25">
      <c r="C74611" s="75"/>
      <c r="D74611" s="74"/>
    </row>
    <row r="74612" spans="3:4" x14ac:dyDescent="0.25">
      <c r="C74612" s="75"/>
      <c r="D74612" s="74"/>
    </row>
    <row r="74613" spans="3:4" x14ac:dyDescent="0.25">
      <c r="C74613" s="75"/>
      <c r="D74613" s="74"/>
    </row>
    <row r="74614" spans="3:4" x14ac:dyDescent="0.25">
      <c r="C74614" s="75"/>
      <c r="D74614" s="74"/>
    </row>
    <row r="74615" spans="3:4" x14ac:dyDescent="0.25">
      <c r="C74615" s="75"/>
      <c r="D74615" s="74"/>
    </row>
    <row r="74616" spans="3:4" x14ac:dyDescent="0.25">
      <c r="C74616" s="75"/>
      <c r="D74616" s="74"/>
    </row>
    <row r="74617" spans="3:4" x14ac:dyDescent="0.25">
      <c r="C74617" s="75"/>
      <c r="D74617" s="74"/>
    </row>
    <row r="74618" spans="3:4" x14ac:dyDescent="0.25">
      <c r="C74618" s="75"/>
      <c r="D74618" s="74"/>
    </row>
    <row r="74619" spans="3:4" x14ac:dyDescent="0.25">
      <c r="C74619" s="75"/>
      <c r="D74619" s="74"/>
    </row>
    <row r="74620" spans="3:4" x14ac:dyDescent="0.25">
      <c r="C74620" s="75"/>
      <c r="D74620" s="74"/>
    </row>
    <row r="74621" spans="3:4" x14ac:dyDescent="0.25">
      <c r="C74621" s="75"/>
      <c r="D74621" s="74"/>
    </row>
    <row r="74622" spans="3:4" x14ac:dyDescent="0.25">
      <c r="C74622" s="75"/>
      <c r="D74622" s="74"/>
    </row>
    <row r="74623" spans="3:4" x14ac:dyDescent="0.25">
      <c r="C74623" s="75"/>
      <c r="D74623" s="74"/>
    </row>
    <row r="74624" spans="3:4" x14ac:dyDescent="0.25">
      <c r="C74624" s="75"/>
      <c r="D74624" s="74"/>
    </row>
    <row r="74625" spans="3:4" x14ac:dyDescent="0.25">
      <c r="C74625" s="75"/>
      <c r="D74625" s="74"/>
    </row>
    <row r="74626" spans="3:4" x14ac:dyDescent="0.25">
      <c r="C74626" s="75"/>
      <c r="D74626" s="74"/>
    </row>
    <row r="74627" spans="3:4" x14ac:dyDescent="0.25">
      <c r="C74627" s="75"/>
      <c r="D74627" s="74"/>
    </row>
    <row r="74628" spans="3:4" x14ac:dyDescent="0.25">
      <c r="C74628" s="75"/>
      <c r="D74628" s="74"/>
    </row>
    <row r="74629" spans="3:4" x14ac:dyDescent="0.25">
      <c r="C74629" s="75"/>
      <c r="D74629" s="74"/>
    </row>
    <row r="74630" spans="3:4" x14ac:dyDescent="0.25">
      <c r="C74630" s="75"/>
      <c r="D74630" s="74"/>
    </row>
    <row r="74631" spans="3:4" x14ac:dyDescent="0.25">
      <c r="C74631" s="75"/>
      <c r="D74631" s="74"/>
    </row>
    <row r="74632" spans="3:4" x14ac:dyDescent="0.25">
      <c r="C74632" s="75"/>
      <c r="D74632" s="74"/>
    </row>
    <row r="74633" spans="3:4" x14ac:dyDescent="0.25">
      <c r="C74633" s="75"/>
      <c r="D74633" s="74"/>
    </row>
    <row r="74634" spans="3:4" x14ac:dyDescent="0.25">
      <c r="C74634" s="75"/>
      <c r="D74634" s="74"/>
    </row>
    <row r="74635" spans="3:4" x14ac:dyDescent="0.25">
      <c r="C74635" s="75"/>
      <c r="D74635" s="74"/>
    </row>
    <row r="74636" spans="3:4" x14ac:dyDescent="0.25">
      <c r="C74636" s="75"/>
      <c r="D74636" s="74"/>
    </row>
    <row r="74637" spans="3:4" x14ac:dyDescent="0.25">
      <c r="C74637" s="75"/>
      <c r="D74637" s="74"/>
    </row>
    <row r="74638" spans="3:4" x14ac:dyDescent="0.25">
      <c r="C74638" s="75"/>
      <c r="D74638" s="74"/>
    </row>
    <row r="74639" spans="3:4" x14ac:dyDescent="0.25">
      <c r="C74639" s="75"/>
      <c r="D74639" s="74"/>
    </row>
    <row r="74640" spans="3:4" x14ac:dyDescent="0.25">
      <c r="C74640" s="75"/>
      <c r="D74640" s="74"/>
    </row>
    <row r="74641" spans="3:4" x14ac:dyDescent="0.25">
      <c r="C74641" s="75"/>
      <c r="D74641" s="74"/>
    </row>
    <row r="74642" spans="3:4" x14ac:dyDescent="0.25">
      <c r="C74642" s="75"/>
      <c r="D74642" s="74"/>
    </row>
    <row r="74643" spans="3:4" x14ac:dyDescent="0.25">
      <c r="C74643" s="75"/>
      <c r="D74643" s="74"/>
    </row>
    <row r="74644" spans="3:4" x14ac:dyDescent="0.25">
      <c r="C74644" s="75"/>
      <c r="D74644" s="74"/>
    </row>
    <row r="74645" spans="3:4" x14ac:dyDescent="0.25">
      <c r="C74645" s="75"/>
      <c r="D74645" s="74"/>
    </row>
    <row r="74646" spans="3:4" x14ac:dyDescent="0.25">
      <c r="C74646" s="75"/>
      <c r="D74646" s="74"/>
    </row>
    <row r="74647" spans="3:4" x14ac:dyDescent="0.25">
      <c r="C74647" s="75"/>
      <c r="D74647" s="74"/>
    </row>
    <row r="74648" spans="3:4" x14ac:dyDescent="0.25">
      <c r="C74648" s="75"/>
      <c r="D74648" s="74"/>
    </row>
    <row r="74649" spans="3:4" x14ac:dyDescent="0.25">
      <c r="C74649" s="75"/>
      <c r="D74649" s="74"/>
    </row>
    <row r="74650" spans="3:4" x14ac:dyDescent="0.25">
      <c r="C74650" s="75"/>
      <c r="D74650" s="74"/>
    </row>
    <row r="74651" spans="3:4" x14ac:dyDescent="0.25">
      <c r="C74651" s="75"/>
      <c r="D74651" s="74"/>
    </row>
    <row r="74652" spans="3:4" x14ac:dyDescent="0.25">
      <c r="C74652" s="75"/>
      <c r="D74652" s="74"/>
    </row>
    <row r="74653" spans="3:4" x14ac:dyDescent="0.25">
      <c r="C74653" s="75"/>
      <c r="D74653" s="74"/>
    </row>
    <row r="74654" spans="3:4" x14ac:dyDescent="0.25">
      <c r="C74654" s="75"/>
      <c r="D74654" s="74"/>
    </row>
    <row r="74655" spans="3:4" x14ac:dyDescent="0.25">
      <c r="C74655" s="75"/>
      <c r="D74655" s="74"/>
    </row>
    <row r="74656" spans="3:4" x14ac:dyDescent="0.25">
      <c r="C74656" s="75"/>
      <c r="D74656" s="74"/>
    </row>
    <row r="74657" spans="3:4" x14ac:dyDescent="0.25">
      <c r="C74657" s="75"/>
      <c r="D74657" s="74"/>
    </row>
    <row r="74658" spans="3:4" x14ac:dyDescent="0.25">
      <c r="C74658" s="75"/>
      <c r="D74658" s="74"/>
    </row>
    <row r="74659" spans="3:4" x14ac:dyDescent="0.25">
      <c r="C74659" s="75"/>
      <c r="D74659" s="74"/>
    </row>
    <row r="74660" spans="3:4" x14ac:dyDescent="0.25">
      <c r="C74660" s="75"/>
      <c r="D74660" s="74"/>
    </row>
    <row r="74661" spans="3:4" x14ac:dyDescent="0.25">
      <c r="C74661" s="75"/>
      <c r="D74661" s="74"/>
    </row>
    <row r="74662" spans="3:4" x14ac:dyDescent="0.25">
      <c r="C74662" s="75"/>
      <c r="D74662" s="74"/>
    </row>
    <row r="74663" spans="3:4" x14ac:dyDescent="0.25">
      <c r="C74663" s="75"/>
      <c r="D74663" s="74"/>
    </row>
    <row r="74664" spans="3:4" x14ac:dyDescent="0.25">
      <c r="C74664" s="75"/>
      <c r="D74664" s="74"/>
    </row>
    <row r="74665" spans="3:4" x14ac:dyDescent="0.25">
      <c r="C74665" s="75"/>
      <c r="D74665" s="74"/>
    </row>
    <row r="74666" spans="3:4" x14ac:dyDescent="0.25">
      <c r="C74666" s="75"/>
      <c r="D74666" s="74"/>
    </row>
    <row r="74667" spans="3:4" x14ac:dyDescent="0.25">
      <c r="C74667" s="75"/>
      <c r="D74667" s="74"/>
    </row>
    <row r="74668" spans="3:4" x14ac:dyDescent="0.25">
      <c r="C74668" s="75"/>
      <c r="D74668" s="74"/>
    </row>
    <row r="74669" spans="3:4" x14ac:dyDescent="0.25">
      <c r="C74669" s="75"/>
      <c r="D74669" s="74"/>
    </row>
    <row r="74670" spans="3:4" x14ac:dyDescent="0.25">
      <c r="C74670" s="75"/>
      <c r="D74670" s="74"/>
    </row>
    <row r="74671" spans="3:4" x14ac:dyDescent="0.25">
      <c r="C74671" s="75"/>
      <c r="D74671" s="74"/>
    </row>
    <row r="74672" spans="3:4" x14ac:dyDescent="0.25">
      <c r="C74672" s="75"/>
      <c r="D74672" s="74"/>
    </row>
    <row r="74673" spans="3:4" x14ac:dyDescent="0.25">
      <c r="C74673" s="75"/>
      <c r="D74673" s="74"/>
    </row>
    <row r="74674" spans="3:4" x14ac:dyDescent="0.25">
      <c r="C74674" s="75"/>
      <c r="D74674" s="74"/>
    </row>
    <row r="74675" spans="3:4" x14ac:dyDescent="0.25">
      <c r="C74675" s="75"/>
      <c r="D74675" s="74"/>
    </row>
    <row r="74676" spans="3:4" x14ac:dyDescent="0.25">
      <c r="C74676" s="75"/>
      <c r="D74676" s="74"/>
    </row>
    <row r="74677" spans="3:4" x14ac:dyDescent="0.25">
      <c r="C74677" s="75"/>
      <c r="D74677" s="74"/>
    </row>
    <row r="74678" spans="3:4" x14ac:dyDescent="0.25">
      <c r="C74678" s="75"/>
      <c r="D74678" s="74"/>
    </row>
    <row r="74679" spans="3:4" x14ac:dyDescent="0.25">
      <c r="C74679" s="75"/>
      <c r="D74679" s="74"/>
    </row>
    <row r="74680" spans="3:4" x14ac:dyDescent="0.25">
      <c r="C74680" s="75"/>
      <c r="D74680" s="74"/>
    </row>
    <row r="74681" spans="3:4" x14ac:dyDescent="0.25">
      <c r="C74681" s="75"/>
      <c r="D74681" s="74"/>
    </row>
    <row r="74682" spans="3:4" x14ac:dyDescent="0.25">
      <c r="C74682" s="75"/>
      <c r="D74682" s="74"/>
    </row>
    <row r="74683" spans="3:4" x14ac:dyDescent="0.25">
      <c r="C74683" s="75"/>
      <c r="D74683" s="74"/>
    </row>
    <row r="74684" spans="3:4" x14ac:dyDescent="0.25">
      <c r="C74684" s="75"/>
      <c r="D74684" s="74"/>
    </row>
    <row r="74685" spans="3:4" x14ac:dyDescent="0.25">
      <c r="C74685" s="75"/>
      <c r="D74685" s="74"/>
    </row>
    <row r="74686" spans="3:4" x14ac:dyDescent="0.25">
      <c r="C74686" s="75"/>
      <c r="D74686" s="74"/>
    </row>
    <row r="74687" spans="3:4" x14ac:dyDescent="0.25">
      <c r="C74687" s="75"/>
      <c r="D74687" s="74"/>
    </row>
    <row r="74688" spans="3:4" x14ac:dyDescent="0.25">
      <c r="C74688" s="75"/>
      <c r="D74688" s="74"/>
    </row>
    <row r="74689" spans="3:4" x14ac:dyDescent="0.25">
      <c r="C74689" s="75"/>
      <c r="D74689" s="74"/>
    </row>
    <row r="74690" spans="3:4" x14ac:dyDescent="0.25">
      <c r="C74690" s="75"/>
      <c r="D74690" s="74"/>
    </row>
    <row r="74691" spans="3:4" x14ac:dyDescent="0.25">
      <c r="C74691" s="75"/>
      <c r="D74691" s="74"/>
    </row>
    <row r="74692" spans="3:4" x14ac:dyDescent="0.25">
      <c r="C74692" s="75"/>
      <c r="D74692" s="74"/>
    </row>
    <row r="74693" spans="3:4" x14ac:dyDescent="0.25">
      <c r="C74693" s="75"/>
      <c r="D74693" s="74"/>
    </row>
    <row r="74694" spans="3:4" x14ac:dyDescent="0.25">
      <c r="C74694" s="75"/>
      <c r="D74694" s="74"/>
    </row>
    <row r="74695" spans="3:4" x14ac:dyDescent="0.25">
      <c r="C74695" s="75"/>
      <c r="D74695" s="74"/>
    </row>
    <row r="74696" spans="3:4" x14ac:dyDescent="0.25">
      <c r="C74696" s="75"/>
      <c r="D74696" s="74"/>
    </row>
    <row r="74697" spans="3:4" x14ac:dyDescent="0.25">
      <c r="C74697" s="75"/>
      <c r="D74697" s="74"/>
    </row>
    <row r="74698" spans="3:4" x14ac:dyDescent="0.25">
      <c r="C74698" s="75"/>
      <c r="D74698" s="74"/>
    </row>
    <row r="74699" spans="3:4" x14ac:dyDescent="0.25">
      <c r="C74699" s="75"/>
      <c r="D74699" s="74"/>
    </row>
    <row r="74700" spans="3:4" x14ac:dyDescent="0.25">
      <c r="C74700" s="75"/>
      <c r="D74700" s="74"/>
    </row>
    <row r="74701" spans="3:4" x14ac:dyDescent="0.25">
      <c r="C74701" s="75"/>
      <c r="D74701" s="74"/>
    </row>
    <row r="74702" spans="3:4" x14ac:dyDescent="0.25">
      <c r="C74702" s="75"/>
      <c r="D74702" s="74"/>
    </row>
    <row r="74703" spans="3:4" x14ac:dyDescent="0.25">
      <c r="C74703" s="75"/>
      <c r="D74703" s="74"/>
    </row>
    <row r="74704" spans="3:4" x14ac:dyDescent="0.25">
      <c r="C74704" s="75"/>
      <c r="D74704" s="74"/>
    </row>
    <row r="74705" spans="3:4" x14ac:dyDescent="0.25">
      <c r="C74705" s="75"/>
      <c r="D74705" s="74"/>
    </row>
    <row r="74706" spans="3:4" x14ac:dyDescent="0.25">
      <c r="C74706" s="75"/>
      <c r="D74706" s="74"/>
    </row>
    <row r="74707" spans="3:4" x14ac:dyDescent="0.25">
      <c r="C74707" s="75"/>
      <c r="D74707" s="74"/>
    </row>
    <row r="74708" spans="3:4" x14ac:dyDescent="0.25">
      <c r="C74708" s="75"/>
      <c r="D74708" s="74"/>
    </row>
    <row r="74709" spans="3:4" x14ac:dyDescent="0.25">
      <c r="C74709" s="75"/>
      <c r="D74709" s="74"/>
    </row>
    <row r="74710" spans="3:4" x14ac:dyDescent="0.25">
      <c r="C74710" s="75"/>
      <c r="D74710" s="74"/>
    </row>
    <row r="74711" spans="3:4" x14ac:dyDescent="0.25">
      <c r="C74711" s="75"/>
      <c r="D74711" s="74"/>
    </row>
    <row r="74712" spans="3:4" x14ac:dyDescent="0.25">
      <c r="C74712" s="75"/>
      <c r="D74712" s="74"/>
    </row>
    <row r="74713" spans="3:4" x14ac:dyDescent="0.25">
      <c r="C74713" s="75"/>
      <c r="D74713" s="74"/>
    </row>
    <row r="74714" spans="3:4" x14ac:dyDescent="0.25">
      <c r="C74714" s="75"/>
      <c r="D74714" s="74"/>
    </row>
    <row r="74715" spans="3:4" x14ac:dyDescent="0.25">
      <c r="C74715" s="75"/>
      <c r="D74715" s="74"/>
    </row>
    <row r="74716" spans="3:4" x14ac:dyDescent="0.25">
      <c r="C74716" s="75"/>
      <c r="D74716" s="74"/>
    </row>
    <row r="74717" spans="3:4" x14ac:dyDescent="0.25">
      <c r="C74717" s="75"/>
      <c r="D74717" s="74"/>
    </row>
    <row r="74718" spans="3:4" x14ac:dyDescent="0.25">
      <c r="C74718" s="75"/>
      <c r="D74718" s="74"/>
    </row>
    <row r="74719" spans="3:4" x14ac:dyDescent="0.25">
      <c r="C74719" s="75"/>
      <c r="D74719" s="74"/>
    </row>
    <row r="74720" spans="3:4" x14ac:dyDescent="0.25">
      <c r="C74720" s="75"/>
      <c r="D74720" s="74"/>
    </row>
    <row r="74721" spans="3:4" x14ac:dyDescent="0.25">
      <c r="C74721" s="75"/>
      <c r="D74721" s="74"/>
    </row>
    <row r="74722" spans="3:4" x14ac:dyDescent="0.25">
      <c r="C74722" s="75"/>
      <c r="D74722" s="74"/>
    </row>
    <row r="74723" spans="3:4" x14ac:dyDescent="0.25">
      <c r="C74723" s="75"/>
      <c r="D74723" s="74"/>
    </row>
    <row r="74724" spans="3:4" x14ac:dyDescent="0.25">
      <c r="C74724" s="75"/>
      <c r="D74724" s="74"/>
    </row>
    <row r="74725" spans="3:4" x14ac:dyDescent="0.25">
      <c r="C74725" s="75"/>
      <c r="D74725" s="74"/>
    </row>
    <row r="74726" spans="3:4" x14ac:dyDescent="0.25">
      <c r="C74726" s="75"/>
      <c r="D74726" s="74"/>
    </row>
    <row r="74727" spans="3:4" x14ac:dyDescent="0.25">
      <c r="C74727" s="75"/>
      <c r="D74727" s="74"/>
    </row>
    <row r="74728" spans="3:4" x14ac:dyDescent="0.25">
      <c r="C74728" s="75"/>
      <c r="D74728" s="74"/>
    </row>
    <row r="74729" spans="3:4" x14ac:dyDescent="0.25">
      <c r="C74729" s="75"/>
      <c r="D74729" s="74"/>
    </row>
    <row r="74730" spans="3:4" x14ac:dyDescent="0.25">
      <c r="C74730" s="75"/>
      <c r="D74730" s="74"/>
    </row>
    <row r="74731" spans="3:4" x14ac:dyDescent="0.25">
      <c r="C74731" s="75"/>
      <c r="D74731" s="74"/>
    </row>
    <row r="74732" spans="3:4" x14ac:dyDescent="0.25">
      <c r="C74732" s="75"/>
      <c r="D74732" s="74"/>
    </row>
    <row r="74733" spans="3:4" x14ac:dyDescent="0.25">
      <c r="C74733" s="75"/>
      <c r="D74733" s="74"/>
    </row>
    <row r="74734" spans="3:4" x14ac:dyDescent="0.25">
      <c r="C74734" s="75"/>
      <c r="D74734" s="74"/>
    </row>
    <row r="74735" spans="3:4" x14ac:dyDescent="0.25">
      <c r="C74735" s="75"/>
      <c r="D74735" s="74"/>
    </row>
    <row r="74736" spans="3:4" x14ac:dyDescent="0.25">
      <c r="C74736" s="75"/>
      <c r="D74736" s="74"/>
    </row>
    <row r="74737" spans="3:4" x14ac:dyDescent="0.25">
      <c r="C74737" s="75"/>
      <c r="D74737" s="74"/>
    </row>
    <row r="74738" spans="3:4" x14ac:dyDescent="0.25">
      <c r="C74738" s="75"/>
      <c r="D74738" s="74"/>
    </row>
    <row r="74739" spans="3:4" x14ac:dyDescent="0.25">
      <c r="C74739" s="75"/>
      <c r="D74739" s="74"/>
    </row>
    <row r="74740" spans="3:4" x14ac:dyDescent="0.25">
      <c r="C74740" s="75"/>
      <c r="D74740" s="74"/>
    </row>
    <row r="74741" spans="3:4" x14ac:dyDescent="0.25">
      <c r="C74741" s="75"/>
      <c r="D74741" s="74"/>
    </row>
    <row r="74742" spans="3:4" x14ac:dyDescent="0.25">
      <c r="C74742" s="75"/>
      <c r="D74742" s="74"/>
    </row>
    <row r="74743" spans="3:4" x14ac:dyDescent="0.25">
      <c r="C74743" s="75"/>
      <c r="D74743" s="74"/>
    </row>
    <row r="74744" spans="3:4" x14ac:dyDescent="0.25">
      <c r="C74744" s="75"/>
      <c r="D74744" s="74"/>
    </row>
    <row r="74745" spans="3:4" x14ac:dyDescent="0.25">
      <c r="C74745" s="75"/>
      <c r="D74745" s="74"/>
    </row>
    <row r="74746" spans="3:4" x14ac:dyDescent="0.25">
      <c r="C74746" s="75"/>
      <c r="D74746" s="74"/>
    </row>
    <row r="74747" spans="3:4" x14ac:dyDescent="0.25">
      <c r="C74747" s="75"/>
      <c r="D74747" s="74"/>
    </row>
    <row r="74748" spans="3:4" x14ac:dyDescent="0.25">
      <c r="C74748" s="75"/>
      <c r="D74748" s="74"/>
    </row>
    <row r="74749" spans="3:4" x14ac:dyDescent="0.25">
      <c r="C74749" s="75"/>
      <c r="D74749" s="74"/>
    </row>
    <row r="74750" spans="3:4" x14ac:dyDescent="0.25">
      <c r="C74750" s="75"/>
      <c r="D74750" s="74"/>
    </row>
    <row r="74751" spans="3:4" x14ac:dyDescent="0.25">
      <c r="C74751" s="75"/>
      <c r="D74751" s="74"/>
    </row>
    <row r="74752" spans="3:4" x14ac:dyDescent="0.25">
      <c r="C74752" s="75"/>
      <c r="D74752" s="74"/>
    </row>
    <row r="74753" spans="3:4" x14ac:dyDescent="0.25">
      <c r="C74753" s="75"/>
      <c r="D74753" s="74"/>
    </row>
    <row r="74754" spans="3:4" x14ac:dyDescent="0.25">
      <c r="C74754" s="75"/>
      <c r="D74754" s="74"/>
    </row>
    <row r="74755" spans="3:4" x14ac:dyDescent="0.25">
      <c r="C74755" s="75"/>
      <c r="D74755" s="74"/>
    </row>
    <row r="74756" spans="3:4" x14ac:dyDescent="0.25">
      <c r="C74756" s="75"/>
      <c r="D74756" s="74"/>
    </row>
    <row r="74757" spans="3:4" x14ac:dyDescent="0.25">
      <c r="C74757" s="75"/>
      <c r="D74757" s="74"/>
    </row>
    <row r="74758" spans="3:4" x14ac:dyDescent="0.25">
      <c r="C74758" s="75"/>
      <c r="D74758" s="74"/>
    </row>
    <row r="74759" spans="3:4" x14ac:dyDescent="0.25">
      <c r="C74759" s="75"/>
      <c r="D74759" s="74"/>
    </row>
    <row r="74760" spans="3:4" x14ac:dyDescent="0.25">
      <c r="C74760" s="75"/>
      <c r="D74760" s="74"/>
    </row>
    <row r="74761" spans="3:4" x14ac:dyDescent="0.25">
      <c r="C74761" s="75"/>
      <c r="D74761" s="74"/>
    </row>
    <row r="74762" spans="3:4" x14ac:dyDescent="0.25">
      <c r="C74762" s="75"/>
      <c r="D74762" s="74"/>
    </row>
    <row r="74763" spans="3:4" x14ac:dyDescent="0.25">
      <c r="C74763" s="75"/>
      <c r="D74763" s="74"/>
    </row>
    <row r="74764" spans="3:4" x14ac:dyDescent="0.25">
      <c r="C74764" s="75"/>
      <c r="D74764" s="74"/>
    </row>
    <row r="74765" spans="3:4" x14ac:dyDescent="0.25">
      <c r="C74765" s="75"/>
      <c r="D74765" s="74"/>
    </row>
    <row r="74766" spans="3:4" x14ac:dyDescent="0.25">
      <c r="C74766" s="75"/>
      <c r="D74766" s="74"/>
    </row>
    <row r="74767" spans="3:4" x14ac:dyDescent="0.25">
      <c r="C74767" s="75"/>
      <c r="D74767" s="74"/>
    </row>
    <row r="74768" spans="3:4" x14ac:dyDescent="0.25">
      <c r="C74768" s="75"/>
      <c r="D74768" s="74"/>
    </row>
    <row r="74769" spans="3:4" x14ac:dyDescent="0.25">
      <c r="C74769" s="75"/>
      <c r="D74769" s="74"/>
    </row>
    <row r="74770" spans="3:4" x14ac:dyDescent="0.25">
      <c r="C74770" s="75"/>
      <c r="D74770" s="74"/>
    </row>
    <row r="74771" spans="3:4" x14ac:dyDescent="0.25">
      <c r="C74771" s="75"/>
      <c r="D74771" s="74"/>
    </row>
    <row r="74772" spans="3:4" x14ac:dyDescent="0.25">
      <c r="C74772" s="75"/>
      <c r="D74772" s="74"/>
    </row>
    <row r="74773" spans="3:4" x14ac:dyDescent="0.25">
      <c r="C74773" s="75"/>
      <c r="D74773" s="74"/>
    </row>
    <row r="74774" spans="3:4" x14ac:dyDescent="0.25">
      <c r="C74774" s="75"/>
      <c r="D74774" s="74"/>
    </row>
    <row r="74775" spans="3:4" x14ac:dyDescent="0.25">
      <c r="C74775" s="75"/>
      <c r="D74775" s="74"/>
    </row>
    <row r="74776" spans="3:4" x14ac:dyDescent="0.25">
      <c r="C74776" s="75"/>
      <c r="D74776" s="74"/>
    </row>
    <row r="74777" spans="3:4" x14ac:dyDescent="0.25">
      <c r="C74777" s="75"/>
      <c r="D74777" s="74"/>
    </row>
    <row r="74778" spans="3:4" x14ac:dyDescent="0.25">
      <c r="C74778" s="75"/>
      <c r="D74778" s="74"/>
    </row>
    <row r="74779" spans="3:4" x14ac:dyDescent="0.25">
      <c r="C74779" s="75"/>
      <c r="D74779" s="74"/>
    </row>
    <row r="74780" spans="3:4" x14ac:dyDescent="0.25">
      <c r="C74780" s="75"/>
      <c r="D74780" s="74"/>
    </row>
    <row r="74781" spans="3:4" x14ac:dyDescent="0.25">
      <c r="C74781" s="75"/>
      <c r="D74781" s="74"/>
    </row>
    <row r="74782" spans="3:4" x14ac:dyDescent="0.25">
      <c r="C74782" s="75"/>
      <c r="D74782" s="74"/>
    </row>
    <row r="74783" spans="3:4" x14ac:dyDescent="0.25">
      <c r="C74783" s="75"/>
      <c r="D74783" s="74"/>
    </row>
    <row r="74784" spans="3:4" x14ac:dyDescent="0.25">
      <c r="C74784" s="75"/>
      <c r="D74784" s="74"/>
    </row>
    <row r="74785" spans="3:4" x14ac:dyDescent="0.25">
      <c r="C74785" s="75"/>
      <c r="D74785" s="74"/>
    </row>
    <row r="74786" spans="3:4" x14ac:dyDescent="0.25">
      <c r="C74786" s="75"/>
      <c r="D74786" s="74"/>
    </row>
    <row r="74787" spans="3:4" x14ac:dyDescent="0.25">
      <c r="C74787" s="75"/>
      <c r="D74787" s="74"/>
    </row>
    <row r="74788" spans="3:4" x14ac:dyDescent="0.25">
      <c r="C74788" s="75"/>
      <c r="D74788" s="74"/>
    </row>
    <row r="74789" spans="3:4" x14ac:dyDescent="0.25">
      <c r="C74789" s="75"/>
      <c r="D74789" s="74"/>
    </row>
    <row r="74790" spans="3:4" x14ac:dyDescent="0.25">
      <c r="C74790" s="75"/>
      <c r="D74790" s="74"/>
    </row>
    <row r="74791" spans="3:4" x14ac:dyDescent="0.25">
      <c r="C74791" s="75"/>
      <c r="D74791" s="74"/>
    </row>
    <row r="74792" spans="3:4" x14ac:dyDescent="0.25">
      <c r="C74792" s="75"/>
      <c r="D74792" s="74"/>
    </row>
    <row r="74793" spans="3:4" x14ac:dyDescent="0.25">
      <c r="C74793" s="75"/>
      <c r="D74793" s="74"/>
    </row>
    <row r="74794" spans="3:4" x14ac:dyDescent="0.25">
      <c r="C74794" s="75"/>
      <c r="D74794" s="74"/>
    </row>
    <row r="74795" spans="3:4" x14ac:dyDescent="0.25">
      <c r="C74795" s="75"/>
      <c r="D74795" s="74"/>
    </row>
    <row r="74796" spans="3:4" x14ac:dyDescent="0.25">
      <c r="C74796" s="75"/>
      <c r="D74796" s="74"/>
    </row>
    <row r="74797" spans="3:4" x14ac:dyDescent="0.25">
      <c r="C74797" s="75"/>
      <c r="D74797" s="74"/>
    </row>
    <row r="74798" spans="3:4" x14ac:dyDescent="0.25">
      <c r="C74798" s="75"/>
      <c r="D74798" s="74"/>
    </row>
    <row r="74799" spans="3:4" x14ac:dyDescent="0.25">
      <c r="C74799" s="75"/>
      <c r="D74799" s="74"/>
    </row>
    <row r="74800" spans="3:4" x14ac:dyDescent="0.25">
      <c r="C74800" s="75"/>
      <c r="D74800" s="74"/>
    </row>
    <row r="74801" spans="3:4" x14ac:dyDescent="0.25">
      <c r="C74801" s="75"/>
      <c r="D74801" s="74"/>
    </row>
    <row r="74802" spans="3:4" x14ac:dyDescent="0.25">
      <c r="C74802" s="75"/>
      <c r="D74802" s="74"/>
    </row>
    <row r="74803" spans="3:4" x14ac:dyDescent="0.25">
      <c r="C74803" s="75"/>
      <c r="D74803" s="74"/>
    </row>
    <row r="74804" spans="3:4" x14ac:dyDescent="0.25">
      <c r="C74804" s="75"/>
      <c r="D74804" s="74"/>
    </row>
    <row r="74805" spans="3:4" x14ac:dyDescent="0.25">
      <c r="C74805" s="75"/>
      <c r="D74805" s="74"/>
    </row>
    <row r="74806" spans="3:4" x14ac:dyDescent="0.25">
      <c r="C74806" s="75"/>
      <c r="D74806" s="74"/>
    </row>
    <row r="74807" spans="3:4" x14ac:dyDescent="0.25">
      <c r="C74807" s="75"/>
      <c r="D74807" s="74"/>
    </row>
    <row r="74808" spans="3:4" x14ac:dyDescent="0.25">
      <c r="C74808" s="75"/>
      <c r="D74808" s="74"/>
    </row>
    <row r="74809" spans="3:4" x14ac:dyDescent="0.25">
      <c r="C74809" s="75"/>
      <c r="D74809" s="74"/>
    </row>
    <row r="74810" spans="3:4" x14ac:dyDescent="0.25">
      <c r="C74810" s="75"/>
      <c r="D74810" s="74"/>
    </row>
    <row r="74811" spans="3:4" x14ac:dyDescent="0.25">
      <c r="C74811" s="75"/>
      <c r="D74811" s="74"/>
    </row>
    <row r="74812" spans="3:4" x14ac:dyDescent="0.25">
      <c r="C74812" s="75"/>
      <c r="D74812" s="74"/>
    </row>
    <row r="74813" spans="3:4" x14ac:dyDescent="0.25">
      <c r="C74813" s="75"/>
      <c r="D74813" s="74"/>
    </row>
    <row r="74814" spans="3:4" x14ac:dyDescent="0.25">
      <c r="C74814" s="75"/>
      <c r="D74814" s="74"/>
    </row>
    <row r="74815" spans="3:4" x14ac:dyDescent="0.25">
      <c r="C74815" s="75"/>
      <c r="D74815" s="74"/>
    </row>
    <row r="74816" spans="3:4" x14ac:dyDescent="0.25">
      <c r="C74816" s="75"/>
      <c r="D74816" s="74"/>
    </row>
    <row r="74817" spans="3:4" x14ac:dyDescent="0.25">
      <c r="C74817" s="75"/>
      <c r="D74817" s="74"/>
    </row>
    <row r="74818" spans="3:4" x14ac:dyDescent="0.25">
      <c r="C74818" s="75"/>
      <c r="D74818" s="74"/>
    </row>
    <row r="74819" spans="3:4" x14ac:dyDescent="0.25">
      <c r="C74819" s="75"/>
      <c r="D74819" s="74"/>
    </row>
    <row r="74820" spans="3:4" x14ac:dyDescent="0.25">
      <c r="C74820" s="75"/>
      <c r="D74820" s="74"/>
    </row>
    <row r="74821" spans="3:4" x14ac:dyDescent="0.25">
      <c r="C74821" s="75"/>
      <c r="D74821" s="74"/>
    </row>
    <row r="74822" spans="3:4" x14ac:dyDescent="0.25">
      <c r="C74822" s="75"/>
      <c r="D74822" s="74"/>
    </row>
    <row r="74823" spans="3:4" x14ac:dyDescent="0.25">
      <c r="C74823" s="75"/>
      <c r="D74823" s="74"/>
    </row>
    <row r="74824" spans="3:4" x14ac:dyDescent="0.25">
      <c r="C74824" s="75"/>
      <c r="D74824" s="74"/>
    </row>
    <row r="74825" spans="3:4" x14ac:dyDescent="0.25">
      <c r="C74825" s="75"/>
      <c r="D74825" s="74"/>
    </row>
    <row r="74826" spans="3:4" x14ac:dyDescent="0.25">
      <c r="C74826" s="75"/>
      <c r="D74826" s="74"/>
    </row>
    <row r="74827" spans="3:4" x14ac:dyDescent="0.25">
      <c r="C74827" s="75"/>
      <c r="D74827" s="74"/>
    </row>
    <row r="74828" spans="3:4" x14ac:dyDescent="0.25">
      <c r="C74828" s="75"/>
      <c r="D74828" s="74"/>
    </row>
    <row r="74829" spans="3:4" x14ac:dyDescent="0.25">
      <c r="C74829" s="75"/>
      <c r="D74829" s="74"/>
    </row>
    <row r="74830" spans="3:4" x14ac:dyDescent="0.25">
      <c r="C74830" s="75"/>
      <c r="D74830" s="74"/>
    </row>
    <row r="74831" spans="3:4" x14ac:dyDescent="0.25">
      <c r="C74831" s="75"/>
      <c r="D74831" s="74"/>
    </row>
    <row r="74832" spans="3:4" x14ac:dyDescent="0.25">
      <c r="C74832" s="75"/>
      <c r="D74832" s="74"/>
    </row>
    <row r="74833" spans="3:4" x14ac:dyDescent="0.25">
      <c r="C74833" s="75"/>
      <c r="D74833" s="74"/>
    </row>
    <row r="74834" spans="3:4" x14ac:dyDescent="0.25">
      <c r="C74834" s="75"/>
      <c r="D74834" s="74"/>
    </row>
    <row r="74835" spans="3:4" x14ac:dyDescent="0.25">
      <c r="C74835" s="75"/>
      <c r="D74835" s="74"/>
    </row>
    <row r="74836" spans="3:4" x14ac:dyDescent="0.25">
      <c r="C74836" s="75"/>
      <c r="D74836" s="74"/>
    </row>
    <row r="74837" spans="3:4" x14ac:dyDescent="0.25">
      <c r="C74837" s="75"/>
      <c r="D74837" s="74"/>
    </row>
    <row r="74838" spans="3:4" x14ac:dyDescent="0.25">
      <c r="C74838" s="75"/>
      <c r="D74838" s="74"/>
    </row>
    <row r="74839" spans="3:4" x14ac:dyDescent="0.25">
      <c r="C74839" s="75"/>
      <c r="D74839" s="74"/>
    </row>
    <row r="74840" spans="3:4" x14ac:dyDescent="0.25">
      <c r="C74840" s="75"/>
      <c r="D74840" s="74"/>
    </row>
    <row r="74841" spans="3:4" x14ac:dyDescent="0.25">
      <c r="C74841" s="75"/>
      <c r="D74841" s="74"/>
    </row>
    <row r="74842" spans="3:4" x14ac:dyDescent="0.25">
      <c r="C74842" s="75"/>
      <c r="D74842" s="74"/>
    </row>
    <row r="74843" spans="3:4" x14ac:dyDescent="0.25">
      <c r="C74843" s="75"/>
      <c r="D74843" s="74"/>
    </row>
    <row r="74844" spans="3:4" x14ac:dyDescent="0.25">
      <c r="C74844" s="75"/>
      <c r="D74844" s="74"/>
    </row>
    <row r="74845" spans="3:4" x14ac:dyDescent="0.25">
      <c r="C74845" s="75"/>
      <c r="D74845" s="74"/>
    </row>
    <row r="74846" spans="3:4" x14ac:dyDescent="0.25">
      <c r="C74846" s="75"/>
      <c r="D74846" s="74"/>
    </row>
    <row r="74847" spans="3:4" x14ac:dyDescent="0.25">
      <c r="C74847" s="75"/>
      <c r="D74847" s="74"/>
    </row>
    <row r="74848" spans="3:4" x14ac:dyDescent="0.25">
      <c r="C74848" s="75"/>
      <c r="D74848" s="74"/>
    </row>
    <row r="74849" spans="3:4" x14ac:dyDescent="0.25">
      <c r="C74849" s="75"/>
      <c r="D74849" s="74"/>
    </row>
    <row r="74850" spans="3:4" x14ac:dyDescent="0.25">
      <c r="C74850" s="75"/>
      <c r="D74850" s="74"/>
    </row>
    <row r="74851" spans="3:4" x14ac:dyDescent="0.25">
      <c r="C74851" s="75"/>
      <c r="D74851" s="74"/>
    </row>
    <row r="74852" spans="3:4" x14ac:dyDescent="0.25">
      <c r="C74852" s="75"/>
      <c r="D74852" s="74"/>
    </row>
    <row r="74853" spans="3:4" x14ac:dyDescent="0.25">
      <c r="C74853" s="75"/>
      <c r="D74853" s="74"/>
    </row>
    <row r="74854" spans="3:4" x14ac:dyDescent="0.25">
      <c r="C74854" s="75"/>
      <c r="D74854" s="74"/>
    </row>
    <row r="74855" spans="3:4" x14ac:dyDescent="0.25">
      <c r="C74855" s="75"/>
      <c r="D74855" s="74"/>
    </row>
    <row r="74856" spans="3:4" x14ac:dyDescent="0.25">
      <c r="C74856" s="75"/>
      <c r="D74856" s="74"/>
    </row>
    <row r="74857" spans="3:4" x14ac:dyDescent="0.25">
      <c r="C74857" s="75"/>
      <c r="D74857" s="74"/>
    </row>
    <row r="74858" spans="3:4" x14ac:dyDescent="0.25">
      <c r="C74858" s="75"/>
      <c r="D74858" s="74"/>
    </row>
    <row r="74859" spans="3:4" x14ac:dyDescent="0.25">
      <c r="C74859" s="75"/>
      <c r="D74859" s="74"/>
    </row>
    <row r="74860" spans="3:4" x14ac:dyDescent="0.25">
      <c r="C74860" s="75"/>
      <c r="D74860" s="74"/>
    </row>
    <row r="74861" spans="3:4" x14ac:dyDescent="0.25">
      <c r="C74861" s="75"/>
      <c r="D74861" s="74"/>
    </row>
    <row r="74862" spans="3:4" x14ac:dyDescent="0.25">
      <c r="C74862" s="75"/>
      <c r="D74862" s="74"/>
    </row>
    <row r="74863" spans="3:4" x14ac:dyDescent="0.25">
      <c r="C74863" s="75"/>
      <c r="D74863" s="74"/>
    </row>
    <row r="74864" spans="3:4" x14ac:dyDescent="0.25">
      <c r="C74864" s="75"/>
      <c r="D74864" s="74"/>
    </row>
    <row r="74865" spans="3:4" x14ac:dyDescent="0.25">
      <c r="C74865" s="75"/>
      <c r="D74865" s="74"/>
    </row>
    <row r="74866" spans="3:4" x14ac:dyDescent="0.25">
      <c r="C74866" s="75"/>
      <c r="D74866" s="74"/>
    </row>
    <row r="74867" spans="3:4" x14ac:dyDescent="0.25">
      <c r="C74867" s="75"/>
      <c r="D74867" s="74"/>
    </row>
    <row r="74868" spans="3:4" x14ac:dyDescent="0.25">
      <c r="C74868" s="75"/>
      <c r="D74868" s="74"/>
    </row>
    <row r="74869" spans="3:4" x14ac:dyDescent="0.25">
      <c r="C74869" s="75"/>
      <c r="D74869" s="74"/>
    </row>
    <row r="74870" spans="3:4" x14ac:dyDescent="0.25">
      <c r="C74870" s="75"/>
      <c r="D74870" s="74"/>
    </row>
    <row r="74871" spans="3:4" x14ac:dyDescent="0.25">
      <c r="C74871" s="75"/>
      <c r="D74871" s="74"/>
    </row>
    <row r="74872" spans="3:4" x14ac:dyDescent="0.25">
      <c r="C74872" s="75"/>
      <c r="D74872" s="74"/>
    </row>
    <row r="74873" spans="3:4" x14ac:dyDescent="0.25">
      <c r="C74873" s="75"/>
      <c r="D74873" s="74"/>
    </row>
    <row r="74874" spans="3:4" x14ac:dyDescent="0.25">
      <c r="C74874" s="75"/>
      <c r="D74874" s="74"/>
    </row>
    <row r="74875" spans="3:4" x14ac:dyDescent="0.25">
      <c r="C74875" s="75"/>
      <c r="D74875" s="74"/>
    </row>
    <row r="74876" spans="3:4" x14ac:dyDescent="0.25">
      <c r="C74876" s="75"/>
      <c r="D74876" s="74"/>
    </row>
    <row r="74877" spans="3:4" x14ac:dyDescent="0.25">
      <c r="C74877" s="75"/>
      <c r="D74877" s="74"/>
    </row>
    <row r="74878" spans="3:4" x14ac:dyDescent="0.25">
      <c r="C74878" s="75"/>
      <c r="D74878" s="74"/>
    </row>
    <row r="74879" spans="3:4" x14ac:dyDescent="0.25">
      <c r="C74879" s="75"/>
      <c r="D74879" s="74"/>
    </row>
    <row r="74880" spans="3:4" x14ac:dyDescent="0.25">
      <c r="C74880" s="75"/>
      <c r="D74880" s="74"/>
    </row>
    <row r="74881" spans="3:4" x14ac:dyDescent="0.25">
      <c r="C74881" s="75"/>
      <c r="D74881" s="74"/>
    </row>
    <row r="74882" spans="3:4" x14ac:dyDescent="0.25">
      <c r="C74882" s="75"/>
      <c r="D74882" s="74"/>
    </row>
    <row r="74883" spans="3:4" x14ac:dyDescent="0.25">
      <c r="C74883" s="75"/>
      <c r="D74883" s="74"/>
    </row>
    <row r="74884" spans="3:4" x14ac:dyDescent="0.25">
      <c r="C74884" s="75"/>
      <c r="D74884" s="74"/>
    </row>
    <row r="74885" spans="3:4" x14ac:dyDescent="0.25">
      <c r="C74885" s="75"/>
      <c r="D74885" s="74"/>
    </row>
    <row r="74886" spans="3:4" x14ac:dyDescent="0.25">
      <c r="C74886" s="75"/>
      <c r="D74886" s="74"/>
    </row>
    <row r="74887" spans="3:4" x14ac:dyDescent="0.25">
      <c r="C74887" s="75"/>
      <c r="D74887" s="74"/>
    </row>
    <row r="74888" spans="3:4" x14ac:dyDescent="0.25">
      <c r="C74888" s="75"/>
      <c r="D74888" s="74"/>
    </row>
    <row r="74889" spans="3:4" x14ac:dyDescent="0.25">
      <c r="C74889" s="75"/>
      <c r="D74889" s="74"/>
    </row>
    <row r="74890" spans="3:4" x14ac:dyDescent="0.25">
      <c r="C74890" s="75"/>
      <c r="D74890" s="74"/>
    </row>
    <row r="74891" spans="3:4" x14ac:dyDescent="0.25">
      <c r="C74891" s="75"/>
      <c r="D74891" s="74"/>
    </row>
    <row r="74892" spans="3:4" x14ac:dyDescent="0.25">
      <c r="C74892" s="75"/>
      <c r="D74892" s="74"/>
    </row>
    <row r="74893" spans="3:4" x14ac:dyDescent="0.25">
      <c r="C74893" s="75"/>
      <c r="D74893" s="74"/>
    </row>
    <row r="74894" spans="3:4" x14ac:dyDescent="0.25">
      <c r="C74894" s="75"/>
      <c r="D74894" s="74"/>
    </row>
    <row r="74895" spans="3:4" x14ac:dyDescent="0.25">
      <c r="C74895" s="75"/>
      <c r="D74895" s="74"/>
    </row>
    <row r="74896" spans="3:4" x14ac:dyDescent="0.25">
      <c r="C74896" s="75"/>
      <c r="D74896" s="74"/>
    </row>
    <row r="74897" spans="3:4" x14ac:dyDescent="0.25">
      <c r="C74897" s="75"/>
      <c r="D74897" s="74"/>
    </row>
    <row r="74898" spans="3:4" x14ac:dyDescent="0.25">
      <c r="C74898" s="75"/>
      <c r="D74898" s="74"/>
    </row>
    <row r="74899" spans="3:4" x14ac:dyDescent="0.25">
      <c r="C74899" s="75"/>
      <c r="D74899" s="74"/>
    </row>
    <row r="74900" spans="3:4" x14ac:dyDescent="0.25">
      <c r="C74900" s="75"/>
      <c r="D74900" s="74"/>
    </row>
    <row r="74901" spans="3:4" x14ac:dyDescent="0.25">
      <c r="C74901" s="75"/>
      <c r="D74901" s="74"/>
    </row>
    <row r="74902" spans="3:4" x14ac:dyDescent="0.25">
      <c r="C74902" s="75"/>
      <c r="D74902" s="74"/>
    </row>
    <row r="74903" spans="3:4" x14ac:dyDescent="0.25">
      <c r="C74903" s="75"/>
      <c r="D74903" s="74"/>
    </row>
    <row r="74904" spans="3:4" x14ac:dyDescent="0.25">
      <c r="C74904" s="75"/>
      <c r="D74904" s="74"/>
    </row>
    <row r="74905" spans="3:4" x14ac:dyDescent="0.25">
      <c r="C74905" s="75"/>
      <c r="D74905" s="74"/>
    </row>
    <row r="74906" spans="3:4" x14ac:dyDescent="0.25">
      <c r="C74906" s="75"/>
      <c r="D74906" s="74"/>
    </row>
    <row r="74907" spans="3:4" x14ac:dyDescent="0.25">
      <c r="C74907" s="75"/>
      <c r="D74907" s="74"/>
    </row>
    <row r="74908" spans="3:4" x14ac:dyDescent="0.25">
      <c r="C74908" s="75"/>
      <c r="D74908" s="74"/>
    </row>
    <row r="74909" spans="3:4" x14ac:dyDescent="0.25">
      <c r="C74909" s="75"/>
      <c r="D74909" s="74"/>
    </row>
    <row r="74910" spans="3:4" x14ac:dyDescent="0.25">
      <c r="C74910" s="75"/>
      <c r="D74910" s="74"/>
    </row>
    <row r="74911" spans="3:4" x14ac:dyDescent="0.25">
      <c r="C74911" s="75"/>
      <c r="D74911" s="74"/>
    </row>
    <row r="74912" spans="3:4" x14ac:dyDescent="0.25">
      <c r="C74912" s="75"/>
      <c r="D74912" s="74"/>
    </row>
    <row r="74913" spans="3:4" x14ac:dyDescent="0.25">
      <c r="C74913" s="75"/>
      <c r="D74913" s="74"/>
    </row>
    <row r="74914" spans="3:4" x14ac:dyDescent="0.25">
      <c r="C74914" s="75"/>
      <c r="D74914" s="74"/>
    </row>
    <row r="74915" spans="3:4" x14ac:dyDescent="0.25">
      <c r="C74915" s="75"/>
      <c r="D74915" s="74"/>
    </row>
    <row r="74916" spans="3:4" x14ac:dyDescent="0.25">
      <c r="C74916" s="75"/>
      <c r="D74916" s="74"/>
    </row>
    <row r="74917" spans="3:4" x14ac:dyDescent="0.25">
      <c r="C74917" s="75"/>
      <c r="D74917" s="74"/>
    </row>
    <row r="74918" spans="3:4" x14ac:dyDescent="0.25">
      <c r="C74918" s="75"/>
      <c r="D74918" s="74"/>
    </row>
    <row r="74919" spans="3:4" x14ac:dyDescent="0.25">
      <c r="C74919" s="75"/>
      <c r="D74919" s="74"/>
    </row>
    <row r="74920" spans="3:4" x14ac:dyDescent="0.25">
      <c r="C74920" s="75"/>
      <c r="D74920" s="74"/>
    </row>
    <row r="74921" spans="3:4" x14ac:dyDescent="0.25">
      <c r="C74921" s="75"/>
      <c r="D74921" s="74"/>
    </row>
    <row r="74922" spans="3:4" x14ac:dyDescent="0.25">
      <c r="C74922" s="75"/>
      <c r="D74922" s="74"/>
    </row>
    <row r="74923" spans="3:4" x14ac:dyDescent="0.25">
      <c r="C74923" s="75"/>
      <c r="D74923" s="74"/>
    </row>
    <row r="74924" spans="3:4" x14ac:dyDescent="0.25">
      <c r="C74924" s="75"/>
      <c r="D74924" s="74"/>
    </row>
    <row r="74925" spans="3:4" x14ac:dyDescent="0.25">
      <c r="C74925" s="75"/>
      <c r="D74925" s="74"/>
    </row>
    <row r="74926" spans="3:4" x14ac:dyDescent="0.25">
      <c r="C74926" s="75"/>
      <c r="D74926" s="74"/>
    </row>
    <row r="74927" spans="3:4" x14ac:dyDescent="0.25">
      <c r="C74927" s="75"/>
      <c r="D74927" s="74"/>
    </row>
    <row r="74928" spans="3:4" x14ac:dyDescent="0.25">
      <c r="C74928" s="75"/>
      <c r="D74928" s="74"/>
    </row>
    <row r="74929" spans="3:4" x14ac:dyDescent="0.25">
      <c r="C74929" s="75"/>
      <c r="D74929" s="74"/>
    </row>
    <row r="74930" spans="3:4" x14ac:dyDescent="0.25">
      <c r="C74930" s="75"/>
      <c r="D74930" s="74"/>
    </row>
    <row r="74931" spans="3:4" x14ac:dyDescent="0.25">
      <c r="C74931" s="75"/>
      <c r="D74931" s="74"/>
    </row>
    <row r="74932" spans="3:4" x14ac:dyDescent="0.25">
      <c r="C74932" s="75"/>
      <c r="D74932" s="74"/>
    </row>
    <row r="74933" spans="3:4" x14ac:dyDescent="0.25">
      <c r="C74933" s="75"/>
      <c r="D74933" s="74"/>
    </row>
    <row r="74934" spans="3:4" x14ac:dyDescent="0.25">
      <c r="C74934" s="75"/>
      <c r="D74934" s="74"/>
    </row>
    <row r="74935" spans="3:4" x14ac:dyDescent="0.25">
      <c r="C74935" s="75"/>
      <c r="D74935" s="74"/>
    </row>
    <row r="74936" spans="3:4" x14ac:dyDescent="0.25">
      <c r="C74936" s="75"/>
      <c r="D74936" s="74"/>
    </row>
    <row r="74937" spans="3:4" x14ac:dyDescent="0.25">
      <c r="C74937" s="75"/>
      <c r="D74937" s="74"/>
    </row>
    <row r="74938" spans="3:4" x14ac:dyDescent="0.25">
      <c r="C74938" s="75"/>
      <c r="D74938" s="74"/>
    </row>
    <row r="74939" spans="3:4" x14ac:dyDescent="0.25">
      <c r="C74939" s="75"/>
      <c r="D74939" s="74"/>
    </row>
    <row r="74940" spans="3:4" x14ac:dyDescent="0.25">
      <c r="C74940" s="75"/>
      <c r="D74940" s="74"/>
    </row>
    <row r="74941" spans="3:4" x14ac:dyDescent="0.25">
      <c r="C74941" s="75"/>
      <c r="D74941" s="74"/>
    </row>
    <row r="74942" spans="3:4" x14ac:dyDescent="0.25">
      <c r="C74942" s="75"/>
      <c r="D74942" s="74"/>
    </row>
    <row r="74943" spans="3:4" x14ac:dyDescent="0.25">
      <c r="C74943" s="75"/>
      <c r="D74943" s="74"/>
    </row>
    <row r="74944" spans="3:4" x14ac:dyDescent="0.25">
      <c r="C74944" s="75"/>
      <c r="D74944" s="74"/>
    </row>
    <row r="74945" spans="3:4" x14ac:dyDescent="0.25">
      <c r="C74945" s="75"/>
      <c r="D74945" s="74"/>
    </row>
    <row r="74946" spans="3:4" x14ac:dyDescent="0.25">
      <c r="C74946" s="75"/>
      <c r="D74946" s="74"/>
    </row>
    <row r="74947" spans="3:4" x14ac:dyDescent="0.25">
      <c r="C74947" s="75"/>
      <c r="D74947" s="74"/>
    </row>
    <row r="74948" spans="3:4" x14ac:dyDescent="0.25">
      <c r="C74948" s="75"/>
      <c r="D74948" s="74"/>
    </row>
    <row r="74949" spans="3:4" x14ac:dyDescent="0.25">
      <c r="C74949" s="75"/>
      <c r="D74949" s="74"/>
    </row>
    <row r="74950" spans="3:4" x14ac:dyDescent="0.25">
      <c r="C74950" s="75"/>
      <c r="D74950" s="74"/>
    </row>
    <row r="74951" spans="3:4" x14ac:dyDescent="0.25">
      <c r="C74951" s="75"/>
      <c r="D74951" s="74"/>
    </row>
    <row r="74952" spans="3:4" x14ac:dyDescent="0.25">
      <c r="C74952" s="75"/>
      <c r="D74952" s="74"/>
    </row>
    <row r="74953" spans="3:4" x14ac:dyDescent="0.25">
      <c r="C74953" s="75"/>
      <c r="D74953" s="74"/>
    </row>
    <row r="74954" spans="3:4" x14ac:dyDescent="0.25">
      <c r="C74954" s="75"/>
      <c r="D74954" s="74"/>
    </row>
    <row r="74955" spans="3:4" x14ac:dyDescent="0.25">
      <c r="C74955" s="75"/>
      <c r="D74955" s="74"/>
    </row>
    <row r="74956" spans="3:4" x14ac:dyDescent="0.25">
      <c r="C74956" s="75"/>
      <c r="D74956" s="74"/>
    </row>
    <row r="74957" spans="3:4" x14ac:dyDescent="0.25">
      <c r="C74957" s="75"/>
      <c r="D74957" s="74"/>
    </row>
    <row r="74958" spans="3:4" x14ac:dyDescent="0.25">
      <c r="C74958" s="75"/>
      <c r="D74958" s="74"/>
    </row>
    <row r="74959" spans="3:4" x14ac:dyDescent="0.25">
      <c r="C74959" s="75"/>
      <c r="D74959" s="74"/>
    </row>
    <row r="74960" spans="3:4" x14ac:dyDescent="0.25">
      <c r="C74960" s="75"/>
      <c r="D74960" s="74"/>
    </row>
    <row r="74961" spans="3:4" x14ac:dyDescent="0.25">
      <c r="C74961" s="75"/>
      <c r="D74961" s="74"/>
    </row>
    <row r="74962" spans="3:4" x14ac:dyDescent="0.25">
      <c r="C74962" s="75"/>
      <c r="D74962" s="74"/>
    </row>
    <row r="74963" spans="3:4" x14ac:dyDescent="0.25">
      <c r="C74963" s="75"/>
      <c r="D74963" s="74"/>
    </row>
    <row r="74964" spans="3:4" x14ac:dyDescent="0.25">
      <c r="C74964" s="75"/>
      <c r="D74964" s="74"/>
    </row>
    <row r="74965" spans="3:4" x14ac:dyDescent="0.25">
      <c r="C74965" s="75"/>
      <c r="D74965" s="74"/>
    </row>
    <row r="74966" spans="3:4" x14ac:dyDescent="0.25">
      <c r="C74966" s="75"/>
      <c r="D74966" s="74"/>
    </row>
    <row r="74967" spans="3:4" x14ac:dyDescent="0.25">
      <c r="C74967" s="75"/>
      <c r="D74967" s="74"/>
    </row>
    <row r="74968" spans="3:4" x14ac:dyDescent="0.25">
      <c r="C74968" s="75"/>
      <c r="D74968" s="74"/>
    </row>
    <row r="74969" spans="3:4" x14ac:dyDescent="0.25">
      <c r="C74969" s="75"/>
      <c r="D74969" s="74"/>
    </row>
    <row r="74970" spans="3:4" x14ac:dyDescent="0.25">
      <c r="C74970" s="75"/>
      <c r="D74970" s="74"/>
    </row>
    <row r="74971" spans="3:4" x14ac:dyDescent="0.25">
      <c r="C74971" s="75"/>
      <c r="D74971" s="74"/>
    </row>
    <row r="74972" spans="3:4" x14ac:dyDescent="0.25">
      <c r="C74972" s="75"/>
      <c r="D74972" s="74"/>
    </row>
    <row r="74973" spans="3:4" x14ac:dyDescent="0.25">
      <c r="C74973" s="75"/>
      <c r="D74973" s="74"/>
    </row>
    <row r="74974" spans="3:4" x14ac:dyDescent="0.25">
      <c r="C74974" s="75"/>
      <c r="D74974" s="74"/>
    </row>
    <row r="74975" spans="3:4" x14ac:dyDescent="0.25">
      <c r="C74975" s="75"/>
      <c r="D74975" s="74"/>
    </row>
    <row r="74976" spans="3:4" x14ac:dyDescent="0.25">
      <c r="C74976" s="75"/>
      <c r="D74976" s="74"/>
    </row>
    <row r="74977" spans="3:4" x14ac:dyDescent="0.25">
      <c r="C74977" s="75"/>
      <c r="D74977" s="74"/>
    </row>
    <row r="74978" spans="3:4" x14ac:dyDescent="0.25">
      <c r="C74978" s="75"/>
      <c r="D74978" s="74"/>
    </row>
    <row r="74979" spans="3:4" x14ac:dyDescent="0.25">
      <c r="C74979" s="75"/>
      <c r="D74979" s="74"/>
    </row>
    <row r="74980" spans="3:4" x14ac:dyDescent="0.25">
      <c r="C74980" s="75"/>
      <c r="D74980" s="74"/>
    </row>
    <row r="74981" spans="3:4" x14ac:dyDescent="0.25">
      <c r="C74981" s="75"/>
      <c r="D74981" s="74"/>
    </row>
    <row r="74982" spans="3:4" x14ac:dyDescent="0.25">
      <c r="C74982" s="75"/>
      <c r="D74982" s="74"/>
    </row>
    <row r="74983" spans="3:4" x14ac:dyDescent="0.25">
      <c r="C74983" s="75"/>
      <c r="D74983" s="74"/>
    </row>
    <row r="74984" spans="3:4" x14ac:dyDescent="0.25">
      <c r="C74984" s="75"/>
      <c r="D74984" s="74"/>
    </row>
    <row r="74985" spans="3:4" x14ac:dyDescent="0.25">
      <c r="C74985" s="75"/>
      <c r="D74985" s="74"/>
    </row>
    <row r="74986" spans="3:4" x14ac:dyDescent="0.25">
      <c r="C74986" s="75"/>
      <c r="D74986" s="74"/>
    </row>
    <row r="74987" spans="3:4" x14ac:dyDescent="0.25">
      <c r="C74987" s="75"/>
      <c r="D74987" s="74"/>
    </row>
    <row r="74988" spans="3:4" x14ac:dyDescent="0.25">
      <c r="C74988" s="75"/>
      <c r="D74988" s="74"/>
    </row>
    <row r="74989" spans="3:4" x14ac:dyDescent="0.25">
      <c r="C74989" s="75"/>
      <c r="D74989" s="74"/>
    </row>
    <row r="74990" spans="3:4" x14ac:dyDescent="0.25">
      <c r="C74990" s="75"/>
      <c r="D74990" s="74"/>
    </row>
    <row r="74991" spans="3:4" x14ac:dyDescent="0.25">
      <c r="C74991" s="75"/>
      <c r="D74991" s="74"/>
    </row>
    <row r="74992" spans="3:4" x14ac:dyDescent="0.25">
      <c r="C74992" s="75"/>
      <c r="D74992" s="74"/>
    </row>
    <row r="74993" spans="3:4" x14ac:dyDescent="0.25">
      <c r="C74993" s="75"/>
      <c r="D74993" s="74"/>
    </row>
    <row r="74994" spans="3:4" x14ac:dyDescent="0.25">
      <c r="C74994" s="75"/>
      <c r="D74994" s="74"/>
    </row>
    <row r="74995" spans="3:4" x14ac:dyDescent="0.25">
      <c r="C74995" s="75"/>
      <c r="D74995" s="74"/>
    </row>
    <row r="74996" spans="3:4" x14ac:dyDescent="0.25">
      <c r="C74996" s="75"/>
      <c r="D74996" s="74"/>
    </row>
    <row r="74997" spans="3:4" x14ac:dyDescent="0.25">
      <c r="C74997" s="75"/>
      <c r="D74997" s="74"/>
    </row>
    <row r="74998" spans="3:4" x14ac:dyDescent="0.25">
      <c r="C74998" s="75"/>
      <c r="D74998" s="74"/>
    </row>
    <row r="74999" spans="3:4" x14ac:dyDescent="0.25">
      <c r="C74999" s="75"/>
      <c r="D74999" s="74"/>
    </row>
    <row r="75000" spans="3:4" x14ac:dyDescent="0.25">
      <c r="C75000" s="75"/>
      <c r="D75000" s="74"/>
    </row>
    <row r="75001" spans="3:4" x14ac:dyDescent="0.25">
      <c r="C75001" s="75"/>
      <c r="D75001" s="74"/>
    </row>
    <row r="75002" spans="3:4" x14ac:dyDescent="0.25">
      <c r="C75002" s="75"/>
      <c r="D75002" s="74"/>
    </row>
    <row r="75003" spans="3:4" x14ac:dyDescent="0.25">
      <c r="C75003" s="75"/>
      <c r="D75003" s="74"/>
    </row>
    <row r="75004" spans="3:4" x14ac:dyDescent="0.25">
      <c r="C75004" s="75"/>
      <c r="D75004" s="74"/>
    </row>
    <row r="75005" spans="3:4" x14ac:dyDescent="0.25">
      <c r="C75005" s="75"/>
      <c r="D75005" s="74"/>
    </row>
    <row r="75006" spans="3:4" x14ac:dyDescent="0.25">
      <c r="C75006" s="75"/>
      <c r="D75006" s="74"/>
    </row>
    <row r="75007" spans="3:4" x14ac:dyDescent="0.25">
      <c r="C75007" s="75"/>
      <c r="D75007" s="74"/>
    </row>
    <row r="75008" spans="3:4" x14ac:dyDescent="0.25">
      <c r="C75008" s="75"/>
      <c r="D75008" s="74"/>
    </row>
    <row r="75009" spans="3:4" x14ac:dyDescent="0.25">
      <c r="C75009" s="75"/>
      <c r="D75009" s="74"/>
    </row>
    <row r="75010" spans="3:4" x14ac:dyDescent="0.25">
      <c r="C75010" s="75"/>
      <c r="D75010" s="74"/>
    </row>
    <row r="75011" spans="3:4" x14ac:dyDescent="0.25">
      <c r="C75011" s="75"/>
      <c r="D75011" s="74"/>
    </row>
    <row r="75012" spans="3:4" x14ac:dyDescent="0.25">
      <c r="C75012" s="75"/>
      <c r="D75012" s="74"/>
    </row>
    <row r="75013" spans="3:4" x14ac:dyDescent="0.25">
      <c r="C75013" s="75"/>
      <c r="D75013" s="74"/>
    </row>
    <row r="75014" spans="3:4" x14ac:dyDescent="0.25">
      <c r="C75014" s="75"/>
      <c r="D75014" s="74"/>
    </row>
    <row r="75015" spans="3:4" x14ac:dyDescent="0.25">
      <c r="C75015" s="75"/>
      <c r="D75015" s="74"/>
    </row>
    <row r="75016" spans="3:4" x14ac:dyDescent="0.25">
      <c r="C75016" s="75"/>
      <c r="D75016" s="74"/>
    </row>
    <row r="75017" spans="3:4" x14ac:dyDescent="0.25">
      <c r="C75017" s="75"/>
      <c r="D75017" s="74"/>
    </row>
    <row r="75018" spans="3:4" x14ac:dyDescent="0.25">
      <c r="C75018" s="75"/>
      <c r="D75018" s="74"/>
    </row>
    <row r="75019" spans="3:4" x14ac:dyDescent="0.25">
      <c r="C75019" s="75"/>
      <c r="D75019" s="74"/>
    </row>
    <row r="75020" spans="3:4" x14ac:dyDescent="0.25">
      <c r="C75020" s="75"/>
      <c r="D75020" s="74"/>
    </row>
    <row r="75021" spans="3:4" x14ac:dyDescent="0.25">
      <c r="C75021" s="75"/>
      <c r="D75021" s="74"/>
    </row>
    <row r="75022" spans="3:4" x14ac:dyDescent="0.25">
      <c r="C75022" s="75"/>
      <c r="D75022" s="74"/>
    </row>
    <row r="75023" spans="3:4" x14ac:dyDescent="0.25">
      <c r="C75023" s="75"/>
      <c r="D75023" s="74"/>
    </row>
    <row r="75024" spans="3:4" x14ac:dyDescent="0.25">
      <c r="C75024" s="75"/>
      <c r="D75024" s="74"/>
    </row>
    <row r="75025" spans="3:4" x14ac:dyDescent="0.25">
      <c r="C75025" s="75"/>
      <c r="D75025" s="74"/>
    </row>
    <row r="75026" spans="3:4" x14ac:dyDescent="0.25">
      <c r="C75026" s="75"/>
      <c r="D75026" s="74"/>
    </row>
    <row r="75027" spans="3:4" x14ac:dyDescent="0.25">
      <c r="C75027" s="75"/>
      <c r="D75027" s="74"/>
    </row>
    <row r="75028" spans="3:4" x14ac:dyDescent="0.25">
      <c r="C75028" s="75"/>
      <c r="D75028" s="74"/>
    </row>
    <row r="75029" spans="3:4" x14ac:dyDescent="0.25">
      <c r="C75029" s="75"/>
      <c r="D75029" s="74"/>
    </row>
    <row r="75030" spans="3:4" x14ac:dyDescent="0.25">
      <c r="C75030" s="75"/>
      <c r="D75030" s="74"/>
    </row>
    <row r="75031" spans="3:4" x14ac:dyDescent="0.25">
      <c r="C75031" s="75"/>
      <c r="D75031" s="74"/>
    </row>
    <row r="75032" spans="3:4" x14ac:dyDescent="0.25">
      <c r="C75032" s="75"/>
      <c r="D75032" s="74"/>
    </row>
    <row r="75033" spans="3:4" x14ac:dyDescent="0.25">
      <c r="C75033" s="75"/>
      <c r="D75033" s="74"/>
    </row>
    <row r="75034" spans="3:4" x14ac:dyDescent="0.25">
      <c r="C75034" s="75"/>
      <c r="D75034" s="74"/>
    </row>
    <row r="75035" spans="3:4" x14ac:dyDescent="0.25">
      <c r="C75035" s="75"/>
      <c r="D75035" s="74"/>
    </row>
    <row r="75036" spans="3:4" x14ac:dyDescent="0.25">
      <c r="C75036" s="75"/>
      <c r="D75036" s="74"/>
    </row>
    <row r="75037" spans="3:4" x14ac:dyDescent="0.25">
      <c r="C75037" s="75"/>
      <c r="D75037" s="74"/>
    </row>
    <row r="75038" spans="3:4" x14ac:dyDescent="0.25">
      <c r="C75038" s="75"/>
      <c r="D75038" s="74"/>
    </row>
    <row r="75039" spans="3:4" x14ac:dyDescent="0.25">
      <c r="C75039" s="75"/>
      <c r="D75039" s="74"/>
    </row>
    <row r="75040" spans="3:4" x14ac:dyDescent="0.25">
      <c r="C75040" s="75"/>
      <c r="D75040" s="74"/>
    </row>
    <row r="75041" spans="3:4" x14ac:dyDescent="0.25">
      <c r="C75041" s="75"/>
      <c r="D75041" s="74"/>
    </row>
    <row r="75042" spans="3:4" x14ac:dyDescent="0.25">
      <c r="C75042" s="75"/>
      <c r="D75042" s="74"/>
    </row>
    <row r="75043" spans="3:4" x14ac:dyDescent="0.25">
      <c r="C75043" s="75"/>
      <c r="D75043" s="74"/>
    </row>
    <row r="75044" spans="3:4" x14ac:dyDescent="0.25">
      <c r="C75044" s="75"/>
      <c r="D75044" s="74"/>
    </row>
    <row r="75045" spans="3:4" x14ac:dyDescent="0.25">
      <c r="C75045" s="75"/>
      <c r="D75045" s="74"/>
    </row>
    <row r="75046" spans="3:4" x14ac:dyDescent="0.25">
      <c r="C75046" s="75"/>
      <c r="D75046" s="74"/>
    </row>
    <row r="75047" spans="3:4" x14ac:dyDescent="0.25">
      <c r="C75047" s="75"/>
      <c r="D75047" s="74"/>
    </row>
    <row r="75048" spans="3:4" x14ac:dyDescent="0.25">
      <c r="C75048" s="75"/>
      <c r="D75048" s="74"/>
    </row>
    <row r="75049" spans="3:4" x14ac:dyDescent="0.25">
      <c r="C75049" s="75"/>
      <c r="D75049" s="74"/>
    </row>
    <row r="75050" spans="3:4" x14ac:dyDescent="0.25">
      <c r="C75050" s="75"/>
      <c r="D75050" s="74"/>
    </row>
    <row r="75051" spans="3:4" x14ac:dyDescent="0.25">
      <c r="C75051" s="75"/>
      <c r="D75051" s="74"/>
    </row>
    <row r="75052" spans="3:4" x14ac:dyDescent="0.25">
      <c r="C75052" s="75"/>
      <c r="D75052" s="74"/>
    </row>
    <row r="75053" spans="3:4" x14ac:dyDescent="0.25">
      <c r="C75053" s="75"/>
      <c r="D75053" s="74"/>
    </row>
    <row r="75054" spans="3:4" x14ac:dyDescent="0.25">
      <c r="C75054" s="75"/>
      <c r="D75054" s="74"/>
    </row>
    <row r="75055" spans="3:4" x14ac:dyDescent="0.25">
      <c r="C75055" s="75"/>
      <c r="D75055" s="74"/>
    </row>
    <row r="75056" spans="3:4" x14ac:dyDescent="0.25">
      <c r="C75056" s="75"/>
      <c r="D75056" s="74"/>
    </row>
    <row r="75057" spans="3:4" x14ac:dyDescent="0.25">
      <c r="C75057" s="75"/>
      <c r="D75057" s="74"/>
    </row>
    <row r="75058" spans="3:4" x14ac:dyDescent="0.25">
      <c r="C75058" s="75"/>
      <c r="D75058" s="74"/>
    </row>
    <row r="75059" spans="3:4" x14ac:dyDescent="0.25">
      <c r="C75059" s="75"/>
      <c r="D75059" s="74"/>
    </row>
    <row r="75060" spans="3:4" x14ac:dyDescent="0.25">
      <c r="C75060" s="75"/>
      <c r="D75060" s="74"/>
    </row>
    <row r="75061" spans="3:4" x14ac:dyDescent="0.25">
      <c r="C75061" s="75"/>
      <c r="D75061" s="74"/>
    </row>
    <row r="75062" spans="3:4" x14ac:dyDescent="0.25">
      <c r="C75062" s="75"/>
      <c r="D75062" s="74"/>
    </row>
    <row r="75063" spans="3:4" x14ac:dyDescent="0.25">
      <c r="C75063" s="75"/>
      <c r="D75063" s="74"/>
    </row>
    <row r="75064" spans="3:4" x14ac:dyDescent="0.25">
      <c r="C75064" s="75"/>
      <c r="D75064" s="74"/>
    </row>
    <row r="75065" spans="3:4" x14ac:dyDescent="0.25">
      <c r="C75065" s="75"/>
      <c r="D75065" s="74"/>
    </row>
    <row r="75066" spans="3:4" x14ac:dyDescent="0.25">
      <c r="C75066" s="75"/>
      <c r="D75066" s="74"/>
    </row>
    <row r="75067" spans="3:4" x14ac:dyDescent="0.25">
      <c r="C75067" s="75"/>
      <c r="D75067" s="74"/>
    </row>
    <row r="75068" spans="3:4" x14ac:dyDescent="0.25">
      <c r="C75068" s="75"/>
      <c r="D75068" s="74"/>
    </row>
    <row r="75069" spans="3:4" x14ac:dyDescent="0.25">
      <c r="C75069" s="75"/>
      <c r="D75069" s="74"/>
    </row>
    <row r="75070" spans="3:4" x14ac:dyDescent="0.25">
      <c r="C75070" s="75"/>
      <c r="D75070" s="74"/>
    </row>
    <row r="75071" spans="3:4" x14ac:dyDescent="0.25">
      <c r="C75071" s="75"/>
      <c r="D75071" s="74"/>
    </row>
    <row r="75072" spans="3:4" x14ac:dyDescent="0.25">
      <c r="C75072" s="75"/>
      <c r="D75072" s="74"/>
    </row>
    <row r="75073" spans="3:4" x14ac:dyDescent="0.25">
      <c r="C75073" s="75"/>
      <c r="D75073" s="74"/>
    </row>
    <row r="75074" spans="3:4" x14ac:dyDescent="0.25">
      <c r="C75074" s="75"/>
      <c r="D75074" s="74"/>
    </row>
    <row r="75075" spans="3:4" x14ac:dyDescent="0.25">
      <c r="C75075" s="75"/>
      <c r="D75075" s="74"/>
    </row>
    <row r="75076" spans="3:4" x14ac:dyDescent="0.25">
      <c r="C75076" s="75"/>
      <c r="D75076" s="74"/>
    </row>
    <row r="75077" spans="3:4" x14ac:dyDescent="0.25">
      <c r="C75077" s="75"/>
      <c r="D75077" s="74"/>
    </row>
    <row r="75078" spans="3:4" x14ac:dyDescent="0.25">
      <c r="C75078" s="75"/>
      <c r="D75078" s="74"/>
    </row>
    <row r="75079" spans="3:4" x14ac:dyDescent="0.25">
      <c r="C75079" s="75"/>
      <c r="D75079" s="74"/>
    </row>
    <row r="75080" spans="3:4" x14ac:dyDescent="0.25">
      <c r="C75080" s="75"/>
      <c r="D75080" s="74"/>
    </row>
    <row r="75081" spans="3:4" x14ac:dyDescent="0.25">
      <c r="C75081" s="75"/>
      <c r="D75081" s="74"/>
    </row>
    <row r="75082" spans="3:4" x14ac:dyDescent="0.25">
      <c r="C75082" s="75"/>
      <c r="D75082" s="74"/>
    </row>
    <row r="75083" spans="3:4" x14ac:dyDescent="0.25">
      <c r="C75083" s="75"/>
      <c r="D75083" s="74"/>
    </row>
    <row r="75084" spans="3:4" x14ac:dyDescent="0.25">
      <c r="C75084" s="75"/>
      <c r="D75084" s="74"/>
    </row>
    <row r="75085" spans="3:4" x14ac:dyDescent="0.25">
      <c r="C75085" s="75"/>
      <c r="D75085" s="74"/>
    </row>
    <row r="75086" spans="3:4" x14ac:dyDescent="0.25">
      <c r="C75086" s="75"/>
      <c r="D75086" s="74"/>
    </row>
    <row r="75087" spans="3:4" x14ac:dyDescent="0.25">
      <c r="C75087" s="75"/>
      <c r="D75087" s="74"/>
    </row>
    <row r="75088" spans="3:4" x14ac:dyDescent="0.25">
      <c r="C75088" s="75"/>
      <c r="D75088" s="74"/>
    </row>
    <row r="75089" spans="3:4" x14ac:dyDescent="0.25">
      <c r="C75089" s="75"/>
      <c r="D75089" s="74"/>
    </row>
    <row r="75090" spans="3:4" x14ac:dyDescent="0.25">
      <c r="C75090" s="75"/>
      <c r="D75090" s="74"/>
    </row>
    <row r="75091" spans="3:4" x14ac:dyDescent="0.25">
      <c r="C75091" s="75"/>
      <c r="D75091" s="74"/>
    </row>
    <row r="75092" spans="3:4" x14ac:dyDescent="0.25">
      <c r="C75092" s="75"/>
      <c r="D75092" s="74"/>
    </row>
    <row r="75093" spans="3:4" x14ac:dyDescent="0.25">
      <c r="C75093" s="75"/>
      <c r="D75093" s="74"/>
    </row>
    <row r="75094" spans="3:4" x14ac:dyDescent="0.25">
      <c r="C75094" s="75"/>
      <c r="D75094" s="74"/>
    </row>
    <row r="75095" spans="3:4" x14ac:dyDescent="0.25">
      <c r="C75095" s="75"/>
      <c r="D75095" s="74"/>
    </row>
    <row r="75096" spans="3:4" x14ac:dyDescent="0.25">
      <c r="C75096" s="75"/>
      <c r="D75096" s="74"/>
    </row>
    <row r="75097" spans="3:4" x14ac:dyDescent="0.25">
      <c r="C75097" s="75"/>
      <c r="D75097" s="74"/>
    </row>
    <row r="75098" spans="3:4" x14ac:dyDescent="0.25">
      <c r="C75098" s="75"/>
      <c r="D75098" s="74"/>
    </row>
    <row r="75099" spans="3:4" x14ac:dyDescent="0.25">
      <c r="C75099" s="75"/>
      <c r="D75099" s="74"/>
    </row>
    <row r="75100" spans="3:4" x14ac:dyDescent="0.25">
      <c r="C75100" s="75"/>
      <c r="D75100" s="74"/>
    </row>
    <row r="75101" spans="3:4" x14ac:dyDescent="0.25">
      <c r="C75101" s="75"/>
      <c r="D75101" s="74"/>
    </row>
    <row r="75102" spans="3:4" x14ac:dyDescent="0.25">
      <c r="C75102" s="75"/>
      <c r="D75102" s="74"/>
    </row>
    <row r="75103" spans="3:4" x14ac:dyDescent="0.25">
      <c r="C75103" s="75"/>
      <c r="D75103" s="74"/>
    </row>
    <row r="75104" spans="3:4" x14ac:dyDescent="0.25">
      <c r="C75104" s="75"/>
      <c r="D75104" s="74"/>
    </row>
    <row r="75105" spans="3:4" x14ac:dyDescent="0.25">
      <c r="C75105" s="75"/>
      <c r="D75105" s="74"/>
    </row>
    <row r="75106" spans="3:4" x14ac:dyDescent="0.25">
      <c r="C75106" s="75"/>
      <c r="D75106" s="74"/>
    </row>
    <row r="75107" spans="3:4" x14ac:dyDescent="0.25">
      <c r="C75107" s="75"/>
      <c r="D75107" s="74"/>
    </row>
    <row r="75108" spans="3:4" x14ac:dyDescent="0.25">
      <c r="C75108" s="75"/>
      <c r="D75108" s="74"/>
    </row>
    <row r="75109" spans="3:4" x14ac:dyDescent="0.25">
      <c r="C75109" s="75"/>
      <c r="D75109" s="74"/>
    </row>
    <row r="75110" spans="3:4" x14ac:dyDescent="0.25">
      <c r="C75110" s="75"/>
      <c r="D75110" s="74"/>
    </row>
    <row r="75111" spans="3:4" x14ac:dyDescent="0.25">
      <c r="C75111" s="75"/>
      <c r="D75111" s="74"/>
    </row>
    <row r="75112" spans="3:4" x14ac:dyDescent="0.25">
      <c r="C75112" s="75"/>
      <c r="D75112" s="74"/>
    </row>
    <row r="75113" spans="3:4" x14ac:dyDescent="0.25">
      <c r="C75113" s="75"/>
      <c r="D75113" s="74"/>
    </row>
    <row r="75114" spans="3:4" x14ac:dyDescent="0.25">
      <c r="C75114" s="75"/>
      <c r="D75114" s="74"/>
    </row>
    <row r="75115" spans="3:4" x14ac:dyDescent="0.25">
      <c r="C75115" s="75"/>
      <c r="D75115" s="74"/>
    </row>
    <row r="75116" spans="3:4" x14ac:dyDescent="0.25">
      <c r="C75116" s="75"/>
      <c r="D75116" s="74"/>
    </row>
    <row r="75117" spans="3:4" x14ac:dyDescent="0.25">
      <c r="C75117" s="75"/>
      <c r="D75117" s="74"/>
    </row>
    <row r="75118" spans="3:4" x14ac:dyDescent="0.25">
      <c r="C75118" s="75"/>
      <c r="D75118" s="74"/>
    </row>
    <row r="75119" spans="3:4" x14ac:dyDescent="0.25">
      <c r="C75119" s="75"/>
      <c r="D75119" s="74"/>
    </row>
    <row r="75120" spans="3:4" x14ac:dyDescent="0.25">
      <c r="C75120" s="75"/>
      <c r="D75120" s="74"/>
    </row>
    <row r="75121" spans="3:4" x14ac:dyDescent="0.25">
      <c r="C75121" s="75"/>
      <c r="D75121" s="74"/>
    </row>
    <row r="75122" spans="3:4" x14ac:dyDescent="0.25">
      <c r="C75122" s="75"/>
      <c r="D75122" s="74"/>
    </row>
    <row r="75123" spans="3:4" x14ac:dyDescent="0.25">
      <c r="C75123" s="75"/>
      <c r="D75123" s="74"/>
    </row>
    <row r="75124" spans="3:4" x14ac:dyDescent="0.25">
      <c r="C75124" s="75"/>
      <c r="D75124" s="74"/>
    </row>
    <row r="75125" spans="3:4" x14ac:dyDescent="0.25">
      <c r="C75125" s="75"/>
      <c r="D75125" s="74"/>
    </row>
    <row r="75126" spans="3:4" x14ac:dyDescent="0.25">
      <c r="C75126" s="75"/>
      <c r="D75126" s="74"/>
    </row>
    <row r="75127" spans="3:4" x14ac:dyDescent="0.25">
      <c r="C75127" s="75"/>
      <c r="D75127" s="74"/>
    </row>
    <row r="75128" spans="3:4" x14ac:dyDescent="0.25">
      <c r="C75128" s="75"/>
      <c r="D75128" s="74"/>
    </row>
    <row r="75129" spans="3:4" x14ac:dyDescent="0.25">
      <c r="C75129" s="75"/>
      <c r="D75129" s="74"/>
    </row>
    <row r="75130" spans="3:4" x14ac:dyDescent="0.25">
      <c r="C75130" s="75"/>
      <c r="D75130" s="74"/>
    </row>
    <row r="75131" spans="3:4" x14ac:dyDescent="0.25">
      <c r="C75131" s="75"/>
      <c r="D75131" s="74"/>
    </row>
    <row r="75132" spans="3:4" x14ac:dyDescent="0.25">
      <c r="C75132" s="75"/>
      <c r="D75132" s="74"/>
    </row>
    <row r="75133" spans="3:4" x14ac:dyDescent="0.25">
      <c r="C75133" s="75"/>
      <c r="D75133" s="74"/>
    </row>
    <row r="75134" spans="3:4" x14ac:dyDescent="0.25">
      <c r="C75134" s="75"/>
      <c r="D75134" s="74"/>
    </row>
    <row r="75135" spans="3:4" x14ac:dyDescent="0.25">
      <c r="C75135" s="75"/>
      <c r="D75135" s="74"/>
    </row>
    <row r="75136" spans="3:4" x14ac:dyDescent="0.25">
      <c r="C75136" s="75"/>
      <c r="D75136" s="74"/>
    </row>
    <row r="75137" spans="3:4" x14ac:dyDescent="0.25">
      <c r="C75137" s="75"/>
      <c r="D75137" s="74"/>
    </row>
    <row r="75138" spans="3:4" x14ac:dyDescent="0.25">
      <c r="C75138" s="75"/>
      <c r="D75138" s="74"/>
    </row>
    <row r="75139" spans="3:4" x14ac:dyDescent="0.25">
      <c r="C75139" s="75"/>
      <c r="D75139" s="74"/>
    </row>
    <row r="75140" spans="3:4" x14ac:dyDescent="0.25">
      <c r="C75140" s="75"/>
      <c r="D75140" s="74"/>
    </row>
    <row r="75141" spans="3:4" x14ac:dyDescent="0.25">
      <c r="C75141" s="75"/>
      <c r="D75141" s="74"/>
    </row>
    <row r="75142" spans="3:4" x14ac:dyDescent="0.25">
      <c r="C75142" s="75"/>
      <c r="D75142" s="74"/>
    </row>
    <row r="75143" spans="3:4" x14ac:dyDescent="0.25">
      <c r="C75143" s="75"/>
      <c r="D75143" s="74"/>
    </row>
    <row r="75144" spans="3:4" x14ac:dyDescent="0.25">
      <c r="C75144" s="75"/>
      <c r="D75144" s="74"/>
    </row>
    <row r="75145" spans="3:4" x14ac:dyDescent="0.25">
      <c r="C75145" s="75"/>
      <c r="D75145" s="74"/>
    </row>
    <row r="75146" spans="3:4" x14ac:dyDescent="0.25">
      <c r="C75146" s="75"/>
      <c r="D75146" s="74"/>
    </row>
    <row r="75147" spans="3:4" x14ac:dyDescent="0.25">
      <c r="C75147" s="75"/>
      <c r="D75147" s="74"/>
    </row>
    <row r="75148" spans="3:4" x14ac:dyDescent="0.25">
      <c r="C75148" s="75"/>
      <c r="D75148" s="74"/>
    </row>
    <row r="75149" spans="3:4" x14ac:dyDescent="0.25">
      <c r="C75149" s="75"/>
      <c r="D75149" s="74"/>
    </row>
    <row r="75150" spans="3:4" x14ac:dyDescent="0.25">
      <c r="C75150" s="75"/>
      <c r="D75150" s="74"/>
    </row>
    <row r="75151" spans="3:4" x14ac:dyDescent="0.25">
      <c r="C75151" s="75"/>
      <c r="D75151" s="74"/>
    </row>
    <row r="75152" spans="3:4" x14ac:dyDescent="0.25">
      <c r="C75152" s="75"/>
      <c r="D75152" s="74"/>
    </row>
    <row r="75153" spans="3:4" x14ac:dyDescent="0.25">
      <c r="C75153" s="75"/>
      <c r="D75153" s="74"/>
    </row>
    <row r="75154" spans="3:4" x14ac:dyDescent="0.25">
      <c r="C75154" s="75"/>
      <c r="D75154" s="74"/>
    </row>
    <row r="75155" spans="3:4" x14ac:dyDescent="0.25">
      <c r="C75155" s="75"/>
      <c r="D75155" s="74"/>
    </row>
    <row r="75156" spans="3:4" x14ac:dyDescent="0.25">
      <c r="C75156" s="75"/>
      <c r="D75156" s="74"/>
    </row>
    <row r="75157" spans="3:4" x14ac:dyDescent="0.25">
      <c r="C75157" s="75"/>
      <c r="D75157" s="74"/>
    </row>
    <row r="75158" spans="3:4" x14ac:dyDescent="0.25">
      <c r="C75158" s="75"/>
      <c r="D75158" s="74"/>
    </row>
    <row r="75159" spans="3:4" x14ac:dyDescent="0.25">
      <c r="C75159" s="75"/>
      <c r="D75159" s="74"/>
    </row>
    <row r="75160" spans="3:4" x14ac:dyDescent="0.25">
      <c r="C75160" s="75"/>
      <c r="D75160" s="74"/>
    </row>
    <row r="75161" spans="3:4" x14ac:dyDescent="0.25">
      <c r="C75161" s="75"/>
      <c r="D75161" s="74"/>
    </row>
    <row r="75162" spans="3:4" x14ac:dyDescent="0.25">
      <c r="C75162" s="75"/>
      <c r="D75162" s="74"/>
    </row>
    <row r="75163" spans="3:4" x14ac:dyDescent="0.25">
      <c r="C75163" s="75"/>
      <c r="D75163" s="74"/>
    </row>
    <row r="75164" spans="3:4" x14ac:dyDescent="0.25">
      <c r="C75164" s="75"/>
      <c r="D75164" s="74"/>
    </row>
    <row r="75165" spans="3:4" x14ac:dyDescent="0.25">
      <c r="C75165" s="75"/>
      <c r="D75165" s="74"/>
    </row>
    <row r="75166" spans="3:4" x14ac:dyDescent="0.25">
      <c r="C75166" s="75"/>
      <c r="D75166" s="74"/>
    </row>
    <row r="75167" spans="3:4" x14ac:dyDescent="0.25">
      <c r="C75167" s="75"/>
      <c r="D75167" s="74"/>
    </row>
    <row r="75168" spans="3:4" x14ac:dyDescent="0.25">
      <c r="C75168" s="75"/>
      <c r="D75168" s="74"/>
    </row>
    <row r="75169" spans="3:4" x14ac:dyDescent="0.25">
      <c r="C75169" s="75"/>
      <c r="D75169" s="74"/>
    </row>
    <row r="75170" spans="3:4" x14ac:dyDescent="0.25">
      <c r="C75170" s="75"/>
      <c r="D75170" s="74"/>
    </row>
    <row r="75171" spans="3:4" x14ac:dyDescent="0.25">
      <c r="C75171" s="75"/>
      <c r="D75171" s="74"/>
    </row>
    <row r="75172" spans="3:4" x14ac:dyDescent="0.25">
      <c r="C75172" s="75"/>
      <c r="D75172" s="74"/>
    </row>
    <row r="75173" spans="3:4" x14ac:dyDescent="0.25">
      <c r="C75173" s="75"/>
      <c r="D75173" s="74"/>
    </row>
    <row r="75174" spans="3:4" x14ac:dyDescent="0.25">
      <c r="C75174" s="75"/>
      <c r="D75174" s="74"/>
    </row>
    <row r="75175" spans="3:4" x14ac:dyDescent="0.25">
      <c r="C75175" s="75"/>
      <c r="D75175" s="74"/>
    </row>
    <row r="75176" spans="3:4" x14ac:dyDescent="0.25">
      <c r="C75176" s="75"/>
      <c r="D75176" s="74"/>
    </row>
    <row r="75177" spans="3:4" x14ac:dyDescent="0.25">
      <c r="C75177" s="75"/>
      <c r="D75177" s="74"/>
    </row>
    <row r="75178" spans="3:4" x14ac:dyDescent="0.25">
      <c r="C75178" s="75"/>
      <c r="D75178" s="74"/>
    </row>
    <row r="75179" spans="3:4" x14ac:dyDescent="0.25">
      <c r="C75179" s="75"/>
      <c r="D75179" s="74"/>
    </row>
    <row r="75180" spans="3:4" x14ac:dyDescent="0.25">
      <c r="C75180" s="75"/>
      <c r="D75180" s="74"/>
    </row>
    <row r="75181" spans="3:4" x14ac:dyDescent="0.25">
      <c r="C75181" s="75"/>
      <c r="D75181" s="74"/>
    </row>
    <row r="75182" spans="3:4" x14ac:dyDescent="0.25">
      <c r="C75182" s="75"/>
      <c r="D75182" s="74"/>
    </row>
    <row r="75183" spans="3:4" x14ac:dyDescent="0.25">
      <c r="C75183" s="75"/>
      <c r="D75183" s="74"/>
    </row>
    <row r="75184" spans="3:4" x14ac:dyDescent="0.25">
      <c r="C75184" s="75"/>
      <c r="D75184" s="74"/>
    </row>
    <row r="75185" spans="3:4" x14ac:dyDescent="0.25">
      <c r="C75185" s="75"/>
      <c r="D75185" s="74"/>
    </row>
    <row r="75186" spans="3:4" x14ac:dyDescent="0.25">
      <c r="C75186" s="75"/>
      <c r="D75186" s="74"/>
    </row>
    <row r="75187" spans="3:4" x14ac:dyDescent="0.25">
      <c r="C75187" s="75"/>
      <c r="D75187" s="74"/>
    </row>
    <row r="75188" spans="3:4" x14ac:dyDescent="0.25">
      <c r="C75188" s="75"/>
      <c r="D75188" s="74"/>
    </row>
    <row r="75189" spans="3:4" x14ac:dyDescent="0.25">
      <c r="C75189" s="75"/>
      <c r="D75189" s="74"/>
    </row>
    <row r="75190" spans="3:4" x14ac:dyDescent="0.25">
      <c r="C75190" s="75"/>
      <c r="D75190" s="74"/>
    </row>
    <row r="75191" spans="3:4" x14ac:dyDescent="0.25">
      <c r="C75191" s="75"/>
      <c r="D75191" s="74"/>
    </row>
    <row r="75192" spans="3:4" x14ac:dyDescent="0.25">
      <c r="C75192" s="75"/>
      <c r="D75192" s="74"/>
    </row>
    <row r="75193" spans="3:4" x14ac:dyDescent="0.25">
      <c r="C75193" s="75"/>
      <c r="D75193" s="74"/>
    </row>
    <row r="75194" spans="3:4" x14ac:dyDescent="0.25">
      <c r="C75194" s="75"/>
      <c r="D75194" s="74"/>
    </row>
    <row r="75195" spans="3:4" x14ac:dyDescent="0.25">
      <c r="C75195" s="75"/>
      <c r="D75195" s="74"/>
    </row>
    <row r="75196" spans="3:4" x14ac:dyDescent="0.25">
      <c r="C75196" s="75"/>
      <c r="D75196" s="74"/>
    </row>
    <row r="75197" spans="3:4" x14ac:dyDescent="0.25">
      <c r="C75197" s="75"/>
      <c r="D75197" s="74"/>
    </row>
    <row r="75198" spans="3:4" x14ac:dyDescent="0.25">
      <c r="C75198" s="75"/>
      <c r="D75198" s="74"/>
    </row>
    <row r="75199" spans="3:4" x14ac:dyDescent="0.25">
      <c r="C75199" s="75"/>
      <c r="D75199" s="74"/>
    </row>
    <row r="75200" spans="3:4" x14ac:dyDescent="0.25">
      <c r="C75200" s="75"/>
      <c r="D75200" s="74"/>
    </row>
    <row r="75201" spans="3:4" x14ac:dyDescent="0.25">
      <c r="C75201" s="75"/>
      <c r="D75201" s="74"/>
    </row>
    <row r="75202" spans="3:4" x14ac:dyDescent="0.25">
      <c r="C75202" s="75"/>
      <c r="D75202" s="74"/>
    </row>
    <row r="75203" spans="3:4" x14ac:dyDescent="0.25">
      <c r="C75203" s="75"/>
      <c r="D75203" s="74"/>
    </row>
    <row r="75204" spans="3:4" x14ac:dyDescent="0.25">
      <c r="C75204" s="75"/>
      <c r="D75204" s="74"/>
    </row>
    <row r="75205" spans="3:4" x14ac:dyDescent="0.25">
      <c r="C75205" s="75"/>
      <c r="D75205" s="74"/>
    </row>
    <row r="75206" spans="3:4" x14ac:dyDescent="0.25">
      <c r="C75206" s="75"/>
      <c r="D75206" s="74"/>
    </row>
    <row r="75207" spans="3:4" x14ac:dyDescent="0.25">
      <c r="C75207" s="75"/>
      <c r="D75207" s="74"/>
    </row>
    <row r="75208" spans="3:4" x14ac:dyDescent="0.25">
      <c r="C75208" s="75"/>
      <c r="D75208" s="74"/>
    </row>
    <row r="75209" spans="3:4" x14ac:dyDescent="0.25">
      <c r="C75209" s="75"/>
      <c r="D75209" s="74"/>
    </row>
    <row r="75210" spans="3:4" x14ac:dyDescent="0.25">
      <c r="C75210" s="75"/>
      <c r="D75210" s="74"/>
    </row>
    <row r="75211" spans="3:4" x14ac:dyDescent="0.25">
      <c r="C75211" s="75"/>
      <c r="D75211" s="74"/>
    </row>
    <row r="75212" spans="3:4" x14ac:dyDescent="0.25">
      <c r="C75212" s="75"/>
      <c r="D75212" s="74"/>
    </row>
    <row r="75213" spans="3:4" x14ac:dyDescent="0.25">
      <c r="C75213" s="75"/>
      <c r="D75213" s="74"/>
    </row>
    <row r="75214" spans="3:4" x14ac:dyDescent="0.25">
      <c r="C75214" s="75"/>
      <c r="D75214" s="74"/>
    </row>
    <row r="75215" spans="3:4" x14ac:dyDescent="0.25">
      <c r="C75215" s="75"/>
      <c r="D75215" s="74"/>
    </row>
    <row r="75216" spans="3:4" x14ac:dyDescent="0.25">
      <c r="C75216" s="75"/>
      <c r="D75216" s="74"/>
    </row>
    <row r="75217" spans="3:4" x14ac:dyDescent="0.25">
      <c r="C75217" s="75"/>
      <c r="D75217" s="74"/>
    </row>
    <row r="75218" spans="3:4" x14ac:dyDescent="0.25">
      <c r="C75218" s="75"/>
      <c r="D75218" s="74"/>
    </row>
    <row r="75219" spans="3:4" x14ac:dyDescent="0.25">
      <c r="C75219" s="75"/>
      <c r="D75219" s="74"/>
    </row>
    <row r="75220" spans="3:4" x14ac:dyDescent="0.25">
      <c r="C75220" s="75"/>
      <c r="D75220" s="74"/>
    </row>
    <row r="75221" spans="3:4" x14ac:dyDescent="0.25">
      <c r="C75221" s="75"/>
      <c r="D75221" s="74"/>
    </row>
    <row r="75222" spans="3:4" x14ac:dyDescent="0.25">
      <c r="C75222" s="75"/>
      <c r="D75222" s="74"/>
    </row>
    <row r="75223" spans="3:4" x14ac:dyDescent="0.25">
      <c r="C75223" s="75"/>
      <c r="D75223" s="74"/>
    </row>
    <row r="75224" spans="3:4" x14ac:dyDescent="0.25">
      <c r="C75224" s="75"/>
      <c r="D75224" s="74"/>
    </row>
    <row r="75225" spans="3:4" x14ac:dyDescent="0.25">
      <c r="C75225" s="75"/>
      <c r="D75225" s="74"/>
    </row>
    <row r="75226" spans="3:4" x14ac:dyDescent="0.25">
      <c r="C75226" s="75"/>
      <c r="D75226" s="74"/>
    </row>
    <row r="75227" spans="3:4" x14ac:dyDescent="0.25">
      <c r="C75227" s="75"/>
      <c r="D75227" s="74"/>
    </row>
    <row r="75228" spans="3:4" x14ac:dyDescent="0.25">
      <c r="C75228" s="75"/>
      <c r="D75228" s="74"/>
    </row>
    <row r="75229" spans="3:4" x14ac:dyDescent="0.25">
      <c r="C75229" s="75"/>
      <c r="D75229" s="74"/>
    </row>
    <row r="75230" spans="3:4" x14ac:dyDescent="0.25">
      <c r="C75230" s="75"/>
      <c r="D75230" s="74"/>
    </row>
    <row r="75231" spans="3:4" x14ac:dyDescent="0.25">
      <c r="C75231" s="75"/>
      <c r="D75231" s="74"/>
    </row>
    <row r="75232" spans="3:4" x14ac:dyDescent="0.25">
      <c r="C75232" s="75"/>
      <c r="D75232" s="74"/>
    </row>
    <row r="75233" spans="3:4" x14ac:dyDescent="0.25">
      <c r="C75233" s="75"/>
      <c r="D75233" s="74"/>
    </row>
    <row r="75234" spans="3:4" x14ac:dyDescent="0.25">
      <c r="C75234" s="75"/>
      <c r="D75234" s="74"/>
    </row>
    <row r="75235" spans="3:4" x14ac:dyDescent="0.25">
      <c r="C75235" s="75"/>
      <c r="D75235" s="74"/>
    </row>
    <row r="75236" spans="3:4" x14ac:dyDescent="0.25">
      <c r="C75236" s="75"/>
      <c r="D75236" s="74"/>
    </row>
    <row r="75237" spans="3:4" x14ac:dyDescent="0.25">
      <c r="C75237" s="75"/>
      <c r="D75237" s="74"/>
    </row>
    <row r="75238" spans="3:4" x14ac:dyDescent="0.25">
      <c r="C75238" s="75"/>
      <c r="D75238" s="74"/>
    </row>
    <row r="75239" spans="3:4" x14ac:dyDescent="0.25">
      <c r="C75239" s="75"/>
      <c r="D75239" s="74"/>
    </row>
    <row r="75240" spans="3:4" x14ac:dyDescent="0.25">
      <c r="C75240" s="75"/>
      <c r="D75240" s="74"/>
    </row>
    <row r="75241" spans="3:4" x14ac:dyDescent="0.25">
      <c r="C75241" s="75"/>
      <c r="D75241" s="74"/>
    </row>
    <row r="75242" spans="3:4" x14ac:dyDescent="0.25">
      <c r="C75242" s="75"/>
      <c r="D75242" s="74"/>
    </row>
    <row r="75243" spans="3:4" x14ac:dyDescent="0.25">
      <c r="C75243" s="75"/>
      <c r="D75243" s="74"/>
    </row>
    <row r="75244" spans="3:4" x14ac:dyDescent="0.25">
      <c r="C75244" s="75"/>
      <c r="D75244" s="74"/>
    </row>
    <row r="75245" spans="3:4" x14ac:dyDescent="0.25">
      <c r="C75245" s="75"/>
      <c r="D75245" s="74"/>
    </row>
    <row r="75246" spans="3:4" x14ac:dyDescent="0.25">
      <c r="C75246" s="75"/>
      <c r="D75246" s="74"/>
    </row>
    <row r="75247" spans="3:4" x14ac:dyDescent="0.25">
      <c r="C75247" s="75"/>
      <c r="D75247" s="74"/>
    </row>
    <row r="75248" spans="3:4" x14ac:dyDescent="0.25">
      <c r="C75248" s="75"/>
      <c r="D75248" s="74"/>
    </row>
    <row r="75249" spans="3:4" x14ac:dyDescent="0.25">
      <c r="C75249" s="75"/>
      <c r="D75249" s="74"/>
    </row>
    <row r="75250" spans="3:4" x14ac:dyDescent="0.25">
      <c r="C75250" s="75"/>
      <c r="D75250" s="74"/>
    </row>
    <row r="75251" spans="3:4" x14ac:dyDescent="0.25">
      <c r="C75251" s="75"/>
      <c r="D75251" s="74"/>
    </row>
    <row r="75252" spans="3:4" x14ac:dyDescent="0.25">
      <c r="C75252" s="75"/>
      <c r="D75252" s="74"/>
    </row>
    <row r="75253" spans="3:4" x14ac:dyDescent="0.25">
      <c r="C75253" s="75"/>
      <c r="D75253" s="74"/>
    </row>
    <row r="75254" spans="3:4" x14ac:dyDescent="0.25">
      <c r="C75254" s="75"/>
      <c r="D75254" s="74"/>
    </row>
    <row r="75255" spans="3:4" x14ac:dyDescent="0.25">
      <c r="C75255" s="75"/>
      <c r="D75255" s="74"/>
    </row>
    <row r="75256" spans="3:4" x14ac:dyDescent="0.25">
      <c r="C75256" s="75"/>
      <c r="D75256" s="74"/>
    </row>
    <row r="75257" spans="3:4" x14ac:dyDescent="0.25">
      <c r="C75257" s="75"/>
      <c r="D75257" s="74"/>
    </row>
    <row r="75258" spans="3:4" x14ac:dyDescent="0.25">
      <c r="C75258" s="75"/>
      <c r="D75258" s="74"/>
    </row>
    <row r="75259" spans="3:4" x14ac:dyDescent="0.25">
      <c r="C75259" s="75"/>
      <c r="D75259" s="74"/>
    </row>
    <row r="75260" spans="3:4" x14ac:dyDescent="0.25">
      <c r="C75260" s="75"/>
      <c r="D75260" s="74"/>
    </row>
    <row r="75261" spans="3:4" x14ac:dyDescent="0.25">
      <c r="C75261" s="75"/>
      <c r="D75261" s="74"/>
    </row>
    <row r="75262" spans="3:4" x14ac:dyDescent="0.25">
      <c r="C75262" s="75"/>
      <c r="D75262" s="74"/>
    </row>
    <row r="75263" spans="3:4" x14ac:dyDescent="0.25">
      <c r="C75263" s="75"/>
      <c r="D75263" s="74"/>
    </row>
    <row r="75264" spans="3:4" x14ac:dyDescent="0.25">
      <c r="C75264" s="75"/>
      <c r="D75264" s="74"/>
    </row>
    <row r="75265" spans="3:4" x14ac:dyDescent="0.25">
      <c r="C75265" s="75"/>
      <c r="D75265" s="74"/>
    </row>
    <row r="75266" spans="3:4" x14ac:dyDescent="0.25">
      <c r="C75266" s="75"/>
      <c r="D75266" s="74"/>
    </row>
    <row r="75267" spans="3:4" x14ac:dyDescent="0.25">
      <c r="C75267" s="75"/>
      <c r="D75267" s="74"/>
    </row>
    <row r="75268" spans="3:4" x14ac:dyDescent="0.25">
      <c r="C75268" s="75"/>
      <c r="D75268" s="74"/>
    </row>
    <row r="75269" spans="3:4" x14ac:dyDescent="0.25">
      <c r="C75269" s="75"/>
      <c r="D75269" s="74"/>
    </row>
    <row r="75270" spans="3:4" x14ac:dyDescent="0.25">
      <c r="C75270" s="75"/>
      <c r="D75270" s="74"/>
    </row>
    <row r="75271" spans="3:4" x14ac:dyDescent="0.25">
      <c r="C75271" s="75"/>
      <c r="D75271" s="74"/>
    </row>
    <row r="75272" spans="3:4" x14ac:dyDescent="0.25">
      <c r="C75272" s="75"/>
      <c r="D75272" s="74"/>
    </row>
    <row r="75273" spans="3:4" x14ac:dyDescent="0.25">
      <c r="C75273" s="75"/>
      <c r="D75273" s="74"/>
    </row>
    <row r="75274" spans="3:4" x14ac:dyDescent="0.25">
      <c r="C75274" s="75"/>
      <c r="D75274" s="74"/>
    </row>
    <row r="75275" spans="3:4" x14ac:dyDescent="0.25">
      <c r="C75275" s="75"/>
      <c r="D75275" s="74"/>
    </row>
    <row r="75276" spans="3:4" x14ac:dyDescent="0.25">
      <c r="C75276" s="75"/>
      <c r="D75276" s="74"/>
    </row>
    <row r="75277" spans="3:4" x14ac:dyDescent="0.25">
      <c r="C75277" s="75"/>
      <c r="D75277" s="74"/>
    </row>
    <row r="75278" spans="3:4" x14ac:dyDescent="0.25">
      <c r="C75278" s="75"/>
      <c r="D75278" s="74"/>
    </row>
    <row r="75279" spans="3:4" x14ac:dyDescent="0.25">
      <c r="C75279" s="75"/>
      <c r="D75279" s="74"/>
    </row>
    <row r="75280" spans="3:4" x14ac:dyDescent="0.25">
      <c r="C75280" s="75"/>
      <c r="D75280" s="74"/>
    </row>
    <row r="75281" spans="3:4" x14ac:dyDescent="0.25">
      <c r="C75281" s="75"/>
      <c r="D75281" s="74"/>
    </row>
    <row r="75282" spans="3:4" x14ac:dyDescent="0.25">
      <c r="C75282" s="75"/>
      <c r="D75282" s="74"/>
    </row>
    <row r="75283" spans="3:4" x14ac:dyDescent="0.25">
      <c r="C75283" s="75"/>
      <c r="D75283" s="74"/>
    </row>
    <row r="75284" spans="3:4" x14ac:dyDescent="0.25">
      <c r="C75284" s="75"/>
      <c r="D75284" s="74"/>
    </row>
    <row r="75285" spans="3:4" x14ac:dyDescent="0.25">
      <c r="C75285" s="75"/>
      <c r="D75285" s="74"/>
    </row>
    <row r="75286" spans="3:4" x14ac:dyDescent="0.25">
      <c r="C75286" s="75"/>
      <c r="D75286" s="74"/>
    </row>
    <row r="75287" spans="3:4" x14ac:dyDescent="0.25">
      <c r="C75287" s="75"/>
      <c r="D75287" s="74"/>
    </row>
    <row r="75288" spans="3:4" x14ac:dyDescent="0.25">
      <c r="C75288" s="75"/>
      <c r="D75288" s="74"/>
    </row>
    <row r="75289" spans="3:4" x14ac:dyDescent="0.25">
      <c r="C75289" s="75"/>
      <c r="D75289" s="74"/>
    </row>
    <row r="75290" spans="3:4" x14ac:dyDescent="0.25">
      <c r="C75290" s="75"/>
      <c r="D75290" s="74"/>
    </row>
    <row r="75291" spans="3:4" x14ac:dyDescent="0.25">
      <c r="C75291" s="75"/>
      <c r="D75291" s="74"/>
    </row>
    <row r="75292" spans="3:4" x14ac:dyDescent="0.25">
      <c r="C75292" s="75"/>
      <c r="D75292" s="74"/>
    </row>
    <row r="75293" spans="3:4" x14ac:dyDescent="0.25">
      <c r="C75293" s="75"/>
      <c r="D75293" s="74"/>
    </row>
    <row r="75294" spans="3:4" x14ac:dyDescent="0.25">
      <c r="C75294" s="75"/>
      <c r="D75294" s="74"/>
    </row>
    <row r="75295" spans="3:4" x14ac:dyDescent="0.25">
      <c r="C75295" s="75"/>
      <c r="D75295" s="74"/>
    </row>
    <row r="75296" spans="3:4" x14ac:dyDescent="0.25">
      <c r="C75296" s="75"/>
      <c r="D75296" s="74"/>
    </row>
    <row r="75297" spans="3:4" x14ac:dyDescent="0.25">
      <c r="C75297" s="75"/>
      <c r="D75297" s="74"/>
    </row>
    <row r="75298" spans="3:4" x14ac:dyDescent="0.25">
      <c r="C75298" s="75"/>
      <c r="D75298" s="74"/>
    </row>
    <row r="75299" spans="3:4" x14ac:dyDescent="0.25">
      <c r="C75299" s="75"/>
      <c r="D75299" s="74"/>
    </row>
    <row r="75300" spans="3:4" x14ac:dyDescent="0.25">
      <c r="C75300" s="75"/>
      <c r="D75300" s="74"/>
    </row>
    <row r="75301" spans="3:4" x14ac:dyDescent="0.25">
      <c r="C75301" s="75"/>
      <c r="D75301" s="74"/>
    </row>
    <row r="75302" spans="3:4" x14ac:dyDescent="0.25">
      <c r="C75302" s="75"/>
      <c r="D75302" s="74"/>
    </row>
    <row r="75303" spans="3:4" x14ac:dyDescent="0.25">
      <c r="C75303" s="75"/>
      <c r="D75303" s="74"/>
    </row>
    <row r="75304" spans="3:4" x14ac:dyDescent="0.25">
      <c r="C75304" s="75"/>
      <c r="D75304" s="74"/>
    </row>
    <row r="75305" spans="3:4" x14ac:dyDescent="0.25">
      <c r="C75305" s="75"/>
      <c r="D75305" s="74"/>
    </row>
    <row r="75306" spans="3:4" x14ac:dyDescent="0.25">
      <c r="C75306" s="75"/>
      <c r="D75306" s="74"/>
    </row>
    <row r="75307" spans="3:4" x14ac:dyDescent="0.25">
      <c r="C75307" s="75"/>
      <c r="D75307" s="74"/>
    </row>
    <row r="75308" spans="3:4" x14ac:dyDescent="0.25">
      <c r="C75308" s="75"/>
      <c r="D75308" s="74"/>
    </row>
    <row r="75309" spans="3:4" x14ac:dyDescent="0.25">
      <c r="C75309" s="75"/>
      <c r="D75309" s="74"/>
    </row>
    <row r="75310" spans="3:4" x14ac:dyDescent="0.25">
      <c r="C75310" s="75"/>
      <c r="D75310" s="74"/>
    </row>
    <row r="75311" spans="3:4" x14ac:dyDescent="0.25">
      <c r="C75311" s="75"/>
      <c r="D75311" s="74"/>
    </row>
    <row r="75312" spans="3:4" x14ac:dyDescent="0.25">
      <c r="C75312" s="75"/>
      <c r="D75312" s="74"/>
    </row>
    <row r="75313" spans="3:4" x14ac:dyDescent="0.25">
      <c r="C75313" s="75"/>
      <c r="D75313" s="74"/>
    </row>
    <row r="75314" spans="3:4" x14ac:dyDescent="0.25">
      <c r="C75314" s="75"/>
      <c r="D75314" s="74"/>
    </row>
    <row r="75315" spans="3:4" x14ac:dyDescent="0.25">
      <c r="C75315" s="75"/>
      <c r="D75315" s="74"/>
    </row>
    <row r="75316" spans="3:4" x14ac:dyDescent="0.25">
      <c r="C75316" s="75"/>
      <c r="D75316" s="74"/>
    </row>
    <row r="75317" spans="3:4" x14ac:dyDescent="0.25">
      <c r="C75317" s="75"/>
      <c r="D75317" s="74"/>
    </row>
    <row r="75318" spans="3:4" x14ac:dyDescent="0.25">
      <c r="C75318" s="75"/>
      <c r="D75318" s="74"/>
    </row>
    <row r="75319" spans="3:4" x14ac:dyDescent="0.25">
      <c r="C75319" s="75"/>
      <c r="D75319" s="74"/>
    </row>
    <row r="75320" spans="3:4" x14ac:dyDescent="0.25">
      <c r="C75320" s="75"/>
      <c r="D75320" s="74"/>
    </row>
    <row r="75321" spans="3:4" x14ac:dyDescent="0.25">
      <c r="C75321" s="75"/>
      <c r="D75321" s="74"/>
    </row>
    <row r="75322" spans="3:4" x14ac:dyDescent="0.25">
      <c r="C75322" s="75"/>
      <c r="D75322" s="74"/>
    </row>
    <row r="75323" spans="3:4" x14ac:dyDescent="0.25">
      <c r="C75323" s="75"/>
      <c r="D75323" s="74"/>
    </row>
    <row r="75324" spans="3:4" x14ac:dyDescent="0.25">
      <c r="C75324" s="75"/>
      <c r="D75324" s="74"/>
    </row>
    <row r="75325" spans="3:4" x14ac:dyDescent="0.25">
      <c r="C75325" s="75"/>
      <c r="D75325" s="74"/>
    </row>
    <row r="75326" spans="3:4" x14ac:dyDescent="0.25">
      <c r="C75326" s="75"/>
      <c r="D75326" s="74"/>
    </row>
    <row r="75327" spans="3:4" x14ac:dyDescent="0.25">
      <c r="C75327" s="75"/>
      <c r="D75327" s="74"/>
    </row>
    <row r="75328" spans="3:4" x14ac:dyDescent="0.25">
      <c r="C75328" s="75"/>
      <c r="D75328" s="74"/>
    </row>
    <row r="75329" spans="3:4" x14ac:dyDescent="0.25">
      <c r="C75329" s="75"/>
      <c r="D75329" s="74"/>
    </row>
    <row r="75330" spans="3:4" x14ac:dyDescent="0.25">
      <c r="C75330" s="75"/>
      <c r="D75330" s="74"/>
    </row>
    <row r="75331" spans="3:4" x14ac:dyDescent="0.25">
      <c r="C75331" s="75"/>
      <c r="D75331" s="74"/>
    </row>
    <row r="75332" spans="3:4" x14ac:dyDescent="0.25">
      <c r="C75332" s="75"/>
      <c r="D75332" s="74"/>
    </row>
    <row r="75333" spans="3:4" x14ac:dyDescent="0.25">
      <c r="C75333" s="75"/>
      <c r="D75333" s="74"/>
    </row>
    <row r="75334" spans="3:4" x14ac:dyDescent="0.25">
      <c r="C75334" s="75"/>
      <c r="D75334" s="74"/>
    </row>
    <row r="75335" spans="3:4" x14ac:dyDescent="0.25">
      <c r="C75335" s="75"/>
      <c r="D75335" s="74"/>
    </row>
    <row r="75336" spans="3:4" x14ac:dyDescent="0.25">
      <c r="C75336" s="75"/>
      <c r="D75336" s="74"/>
    </row>
    <row r="75337" spans="3:4" x14ac:dyDescent="0.25">
      <c r="C75337" s="75"/>
      <c r="D75337" s="74"/>
    </row>
    <row r="75338" spans="3:4" x14ac:dyDescent="0.25">
      <c r="C75338" s="75"/>
      <c r="D75338" s="74"/>
    </row>
    <row r="75339" spans="3:4" x14ac:dyDescent="0.25">
      <c r="C75339" s="75"/>
      <c r="D75339" s="74"/>
    </row>
    <row r="75340" spans="3:4" x14ac:dyDescent="0.25">
      <c r="C75340" s="75"/>
      <c r="D75340" s="74"/>
    </row>
    <row r="75341" spans="3:4" x14ac:dyDescent="0.25">
      <c r="C75341" s="75"/>
      <c r="D75341" s="74"/>
    </row>
    <row r="75342" spans="3:4" x14ac:dyDescent="0.25">
      <c r="C75342" s="75"/>
      <c r="D75342" s="74"/>
    </row>
    <row r="75343" spans="3:4" x14ac:dyDescent="0.25">
      <c r="C75343" s="75"/>
      <c r="D75343" s="74"/>
    </row>
    <row r="75344" spans="3:4" x14ac:dyDescent="0.25">
      <c r="C75344" s="75"/>
      <c r="D75344" s="74"/>
    </row>
    <row r="75345" spans="3:4" x14ac:dyDescent="0.25">
      <c r="C75345" s="75"/>
      <c r="D75345" s="74"/>
    </row>
    <row r="75346" spans="3:4" x14ac:dyDescent="0.25">
      <c r="C75346" s="75"/>
      <c r="D75346" s="74"/>
    </row>
    <row r="75347" spans="3:4" x14ac:dyDescent="0.25">
      <c r="C75347" s="75"/>
      <c r="D75347" s="74"/>
    </row>
    <row r="75348" spans="3:4" x14ac:dyDescent="0.25">
      <c r="C75348" s="75"/>
      <c r="D75348" s="74"/>
    </row>
    <row r="75349" spans="3:4" x14ac:dyDescent="0.25">
      <c r="C75349" s="75"/>
      <c r="D75349" s="74"/>
    </row>
    <row r="75350" spans="3:4" x14ac:dyDescent="0.25">
      <c r="C75350" s="75"/>
      <c r="D75350" s="74"/>
    </row>
    <row r="75351" spans="3:4" x14ac:dyDescent="0.25">
      <c r="C75351" s="75"/>
      <c r="D75351" s="74"/>
    </row>
    <row r="75352" spans="3:4" x14ac:dyDescent="0.25">
      <c r="C75352" s="75"/>
      <c r="D75352" s="74"/>
    </row>
    <row r="75353" spans="3:4" x14ac:dyDescent="0.25">
      <c r="C75353" s="75"/>
      <c r="D75353" s="74"/>
    </row>
    <row r="75354" spans="3:4" x14ac:dyDescent="0.25">
      <c r="C75354" s="75"/>
      <c r="D75354" s="74"/>
    </row>
    <row r="75355" spans="3:4" x14ac:dyDescent="0.25">
      <c r="C75355" s="75"/>
      <c r="D75355" s="74"/>
    </row>
    <row r="75356" spans="3:4" x14ac:dyDescent="0.25">
      <c r="C75356" s="75"/>
      <c r="D75356" s="74"/>
    </row>
    <row r="75357" spans="3:4" x14ac:dyDescent="0.25">
      <c r="C75357" s="75"/>
      <c r="D75357" s="74"/>
    </row>
    <row r="75358" spans="3:4" x14ac:dyDescent="0.25">
      <c r="C75358" s="75"/>
      <c r="D75358" s="74"/>
    </row>
    <row r="75359" spans="3:4" x14ac:dyDescent="0.25">
      <c r="C75359" s="75"/>
      <c r="D75359" s="74"/>
    </row>
    <row r="75360" spans="3:4" x14ac:dyDescent="0.25">
      <c r="C75360" s="75"/>
      <c r="D75360" s="74"/>
    </row>
    <row r="75361" spans="3:4" x14ac:dyDescent="0.25">
      <c r="C75361" s="75"/>
      <c r="D75361" s="74"/>
    </row>
    <row r="75362" spans="3:4" x14ac:dyDescent="0.25">
      <c r="C75362" s="75"/>
      <c r="D75362" s="74"/>
    </row>
    <row r="75363" spans="3:4" x14ac:dyDescent="0.25">
      <c r="C75363" s="75"/>
      <c r="D75363" s="74"/>
    </row>
    <row r="75364" spans="3:4" x14ac:dyDescent="0.25">
      <c r="C75364" s="75"/>
      <c r="D75364" s="74"/>
    </row>
    <row r="75365" spans="3:4" x14ac:dyDescent="0.25">
      <c r="C75365" s="75"/>
      <c r="D75365" s="74"/>
    </row>
    <row r="75366" spans="3:4" x14ac:dyDescent="0.25">
      <c r="C75366" s="75"/>
      <c r="D75366" s="74"/>
    </row>
    <row r="75367" spans="3:4" x14ac:dyDescent="0.25">
      <c r="C75367" s="75"/>
      <c r="D75367" s="74"/>
    </row>
    <row r="75368" spans="3:4" x14ac:dyDescent="0.25">
      <c r="C75368" s="75"/>
      <c r="D75368" s="74"/>
    </row>
    <row r="75369" spans="3:4" x14ac:dyDescent="0.25">
      <c r="C75369" s="75"/>
      <c r="D75369" s="74"/>
    </row>
    <row r="75370" spans="3:4" x14ac:dyDescent="0.25">
      <c r="C75370" s="75"/>
      <c r="D75370" s="74"/>
    </row>
    <row r="75371" spans="3:4" x14ac:dyDescent="0.25">
      <c r="C75371" s="75"/>
      <c r="D75371" s="74"/>
    </row>
    <row r="75372" spans="3:4" x14ac:dyDescent="0.25">
      <c r="C75372" s="75"/>
      <c r="D75372" s="74"/>
    </row>
    <row r="75373" spans="3:4" x14ac:dyDescent="0.25">
      <c r="C75373" s="75"/>
      <c r="D75373" s="74"/>
    </row>
    <row r="75374" spans="3:4" x14ac:dyDescent="0.25">
      <c r="C75374" s="75"/>
      <c r="D75374" s="74"/>
    </row>
    <row r="75375" spans="3:4" x14ac:dyDescent="0.25">
      <c r="C75375" s="75"/>
      <c r="D75375" s="74"/>
    </row>
    <row r="75376" spans="3:4" x14ac:dyDescent="0.25">
      <c r="C75376" s="75"/>
      <c r="D75376" s="74"/>
    </row>
    <row r="75377" spans="3:4" x14ac:dyDescent="0.25">
      <c r="C75377" s="75"/>
      <c r="D75377" s="74"/>
    </row>
    <row r="75378" spans="3:4" x14ac:dyDescent="0.25">
      <c r="C75378" s="75"/>
      <c r="D75378" s="74"/>
    </row>
    <row r="75379" spans="3:4" x14ac:dyDescent="0.25">
      <c r="C75379" s="75"/>
      <c r="D75379" s="74"/>
    </row>
    <row r="75380" spans="3:4" x14ac:dyDescent="0.25">
      <c r="C75380" s="75"/>
      <c r="D75380" s="74"/>
    </row>
    <row r="75381" spans="3:4" x14ac:dyDescent="0.25">
      <c r="C75381" s="75"/>
      <c r="D75381" s="74"/>
    </row>
    <row r="75382" spans="3:4" x14ac:dyDescent="0.25">
      <c r="C75382" s="75"/>
      <c r="D75382" s="74"/>
    </row>
    <row r="75383" spans="3:4" x14ac:dyDescent="0.25">
      <c r="C75383" s="75"/>
      <c r="D75383" s="74"/>
    </row>
    <row r="75384" spans="3:4" x14ac:dyDescent="0.25">
      <c r="C75384" s="75"/>
      <c r="D75384" s="74"/>
    </row>
    <row r="75385" spans="3:4" x14ac:dyDescent="0.25">
      <c r="C75385" s="75"/>
      <c r="D75385" s="74"/>
    </row>
    <row r="75386" spans="3:4" x14ac:dyDescent="0.25">
      <c r="C75386" s="75"/>
      <c r="D75386" s="74"/>
    </row>
    <row r="75387" spans="3:4" x14ac:dyDescent="0.25">
      <c r="C75387" s="75"/>
      <c r="D75387" s="74"/>
    </row>
    <row r="75388" spans="3:4" x14ac:dyDescent="0.25">
      <c r="C75388" s="75"/>
      <c r="D75388" s="74"/>
    </row>
    <row r="75389" spans="3:4" x14ac:dyDescent="0.25">
      <c r="C75389" s="75"/>
      <c r="D75389" s="74"/>
    </row>
    <row r="75390" spans="3:4" x14ac:dyDescent="0.25">
      <c r="C75390" s="75"/>
      <c r="D75390" s="74"/>
    </row>
    <row r="75391" spans="3:4" x14ac:dyDescent="0.25">
      <c r="C75391" s="75"/>
      <c r="D75391" s="74"/>
    </row>
    <row r="75392" spans="3:4" x14ac:dyDescent="0.25">
      <c r="C75392" s="75"/>
      <c r="D75392" s="74"/>
    </row>
    <row r="75393" spans="3:4" x14ac:dyDescent="0.25">
      <c r="C75393" s="75"/>
      <c r="D75393" s="74"/>
    </row>
    <row r="75394" spans="3:4" x14ac:dyDescent="0.25">
      <c r="C75394" s="75"/>
      <c r="D75394" s="74"/>
    </row>
    <row r="75395" spans="3:4" x14ac:dyDescent="0.25">
      <c r="C75395" s="75"/>
      <c r="D75395" s="74"/>
    </row>
    <row r="75396" spans="3:4" x14ac:dyDescent="0.25">
      <c r="C75396" s="75"/>
      <c r="D75396" s="74"/>
    </row>
    <row r="75397" spans="3:4" x14ac:dyDescent="0.25">
      <c r="C75397" s="75"/>
      <c r="D75397" s="74"/>
    </row>
    <row r="75398" spans="3:4" x14ac:dyDescent="0.25">
      <c r="C75398" s="75"/>
      <c r="D75398" s="74"/>
    </row>
    <row r="75399" spans="3:4" x14ac:dyDescent="0.25">
      <c r="C75399" s="75"/>
      <c r="D75399" s="74"/>
    </row>
    <row r="75400" spans="3:4" x14ac:dyDescent="0.25">
      <c r="C75400" s="75"/>
      <c r="D75400" s="74"/>
    </row>
    <row r="75401" spans="3:4" x14ac:dyDescent="0.25">
      <c r="C75401" s="75"/>
      <c r="D75401" s="74"/>
    </row>
    <row r="75402" spans="3:4" x14ac:dyDescent="0.25">
      <c r="C75402" s="75"/>
      <c r="D75402" s="74"/>
    </row>
    <row r="75403" spans="3:4" x14ac:dyDescent="0.25">
      <c r="C75403" s="75"/>
      <c r="D75403" s="74"/>
    </row>
    <row r="75404" spans="3:4" x14ac:dyDescent="0.25">
      <c r="C75404" s="75"/>
      <c r="D75404" s="74"/>
    </row>
    <row r="75405" spans="3:4" x14ac:dyDescent="0.25">
      <c r="C75405" s="75"/>
      <c r="D75405" s="74"/>
    </row>
    <row r="75406" spans="3:4" x14ac:dyDescent="0.25">
      <c r="C75406" s="75"/>
      <c r="D75406" s="74"/>
    </row>
    <row r="75407" spans="3:4" x14ac:dyDescent="0.25">
      <c r="C75407" s="75"/>
      <c r="D75407" s="74"/>
    </row>
    <row r="75408" spans="3:4" x14ac:dyDescent="0.25">
      <c r="C75408" s="75"/>
      <c r="D75408" s="74"/>
    </row>
    <row r="75409" spans="3:4" x14ac:dyDescent="0.25">
      <c r="C75409" s="75"/>
      <c r="D75409" s="74"/>
    </row>
    <row r="75410" spans="3:4" x14ac:dyDescent="0.25">
      <c r="C75410" s="75"/>
      <c r="D75410" s="74"/>
    </row>
    <row r="75411" spans="3:4" x14ac:dyDescent="0.25">
      <c r="C75411" s="75"/>
      <c r="D75411" s="74"/>
    </row>
    <row r="75412" spans="3:4" x14ac:dyDescent="0.25">
      <c r="C75412" s="75"/>
      <c r="D75412" s="74"/>
    </row>
    <row r="75413" spans="3:4" x14ac:dyDescent="0.25">
      <c r="C75413" s="75"/>
      <c r="D75413" s="74"/>
    </row>
    <row r="75414" spans="3:4" x14ac:dyDescent="0.25">
      <c r="C75414" s="75"/>
      <c r="D75414" s="74"/>
    </row>
    <row r="75415" spans="3:4" x14ac:dyDescent="0.25">
      <c r="C75415" s="75"/>
      <c r="D75415" s="74"/>
    </row>
    <row r="75416" spans="3:4" x14ac:dyDescent="0.25">
      <c r="C75416" s="75"/>
      <c r="D75416" s="74"/>
    </row>
    <row r="75417" spans="3:4" x14ac:dyDescent="0.25">
      <c r="C75417" s="75"/>
      <c r="D75417" s="74"/>
    </row>
    <row r="75418" spans="3:4" x14ac:dyDescent="0.25">
      <c r="C75418" s="75"/>
      <c r="D75418" s="74"/>
    </row>
    <row r="75419" spans="3:4" x14ac:dyDescent="0.25">
      <c r="C75419" s="75"/>
      <c r="D75419" s="74"/>
    </row>
    <row r="75420" spans="3:4" x14ac:dyDescent="0.25">
      <c r="C75420" s="75"/>
      <c r="D75420" s="74"/>
    </row>
    <row r="75421" spans="3:4" x14ac:dyDescent="0.25">
      <c r="C75421" s="75"/>
      <c r="D75421" s="74"/>
    </row>
    <row r="75422" spans="3:4" x14ac:dyDescent="0.25">
      <c r="C75422" s="75"/>
      <c r="D75422" s="74"/>
    </row>
    <row r="75423" spans="3:4" x14ac:dyDescent="0.25">
      <c r="C75423" s="75"/>
      <c r="D75423" s="74"/>
    </row>
    <row r="75424" spans="3:4" x14ac:dyDescent="0.25">
      <c r="C75424" s="75"/>
      <c r="D75424" s="74"/>
    </row>
    <row r="75425" spans="3:4" x14ac:dyDescent="0.25">
      <c r="C75425" s="75"/>
      <c r="D75425" s="74"/>
    </row>
    <row r="75426" spans="3:4" x14ac:dyDescent="0.25">
      <c r="C75426" s="75"/>
      <c r="D75426" s="74"/>
    </row>
    <row r="75427" spans="3:4" x14ac:dyDescent="0.25">
      <c r="C75427" s="75"/>
      <c r="D75427" s="74"/>
    </row>
    <row r="75428" spans="3:4" x14ac:dyDescent="0.25">
      <c r="C75428" s="75"/>
      <c r="D75428" s="74"/>
    </row>
    <row r="75429" spans="3:4" x14ac:dyDescent="0.25">
      <c r="C75429" s="75"/>
      <c r="D75429" s="74"/>
    </row>
    <row r="75430" spans="3:4" x14ac:dyDescent="0.25">
      <c r="C75430" s="75"/>
      <c r="D75430" s="74"/>
    </row>
    <row r="75431" spans="3:4" x14ac:dyDescent="0.25">
      <c r="C75431" s="75"/>
      <c r="D75431" s="74"/>
    </row>
    <row r="75432" spans="3:4" x14ac:dyDescent="0.25">
      <c r="C75432" s="75"/>
      <c r="D75432" s="74"/>
    </row>
    <row r="75433" spans="3:4" x14ac:dyDescent="0.25">
      <c r="C75433" s="75"/>
      <c r="D75433" s="74"/>
    </row>
    <row r="75434" spans="3:4" x14ac:dyDescent="0.25">
      <c r="C75434" s="75"/>
      <c r="D75434" s="74"/>
    </row>
    <row r="75435" spans="3:4" x14ac:dyDescent="0.25">
      <c r="C75435" s="75"/>
      <c r="D75435" s="74"/>
    </row>
    <row r="75436" spans="3:4" x14ac:dyDescent="0.25">
      <c r="C75436" s="75"/>
      <c r="D75436" s="74"/>
    </row>
    <row r="75437" spans="3:4" x14ac:dyDescent="0.25">
      <c r="C75437" s="75"/>
      <c r="D75437" s="74"/>
    </row>
    <row r="75438" spans="3:4" x14ac:dyDescent="0.25">
      <c r="C75438" s="75"/>
      <c r="D75438" s="74"/>
    </row>
    <row r="75439" spans="3:4" x14ac:dyDescent="0.25">
      <c r="C75439" s="75"/>
      <c r="D75439" s="74"/>
    </row>
    <row r="75440" spans="3:4" x14ac:dyDescent="0.25">
      <c r="C75440" s="75"/>
      <c r="D75440" s="74"/>
    </row>
    <row r="75441" spans="3:4" x14ac:dyDescent="0.25">
      <c r="C75441" s="75"/>
      <c r="D75441" s="74"/>
    </row>
    <row r="75442" spans="3:4" x14ac:dyDescent="0.25">
      <c r="C75442" s="75"/>
      <c r="D75442" s="74"/>
    </row>
    <row r="75443" spans="3:4" x14ac:dyDescent="0.25">
      <c r="C75443" s="75"/>
      <c r="D75443" s="74"/>
    </row>
    <row r="75444" spans="3:4" x14ac:dyDescent="0.25">
      <c r="C75444" s="75"/>
      <c r="D75444" s="74"/>
    </row>
    <row r="75445" spans="3:4" x14ac:dyDescent="0.25">
      <c r="C75445" s="75"/>
      <c r="D75445" s="74"/>
    </row>
    <row r="75446" spans="3:4" x14ac:dyDescent="0.25">
      <c r="C75446" s="75"/>
      <c r="D75446" s="74"/>
    </row>
    <row r="75447" spans="3:4" x14ac:dyDescent="0.25">
      <c r="C75447" s="75"/>
      <c r="D75447" s="74"/>
    </row>
    <row r="75448" spans="3:4" x14ac:dyDescent="0.25">
      <c r="C75448" s="75"/>
      <c r="D75448" s="74"/>
    </row>
    <row r="75449" spans="3:4" x14ac:dyDescent="0.25">
      <c r="C75449" s="75"/>
      <c r="D75449" s="74"/>
    </row>
    <row r="75450" spans="3:4" x14ac:dyDescent="0.25">
      <c r="C75450" s="75"/>
      <c r="D75450" s="74"/>
    </row>
    <row r="75451" spans="3:4" x14ac:dyDescent="0.25">
      <c r="C75451" s="75"/>
      <c r="D75451" s="74"/>
    </row>
    <row r="75452" spans="3:4" x14ac:dyDescent="0.25">
      <c r="C75452" s="75"/>
      <c r="D75452" s="74"/>
    </row>
    <row r="75453" spans="3:4" x14ac:dyDescent="0.25">
      <c r="C75453" s="75"/>
      <c r="D75453" s="74"/>
    </row>
    <row r="75454" spans="3:4" x14ac:dyDescent="0.25">
      <c r="C75454" s="75"/>
      <c r="D75454" s="74"/>
    </row>
    <row r="75455" spans="3:4" x14ac:dyDescent="0.25">
      <c r="C75455" s="75"/>
      <c r="D75455" s="74"/>
    </row>
    <row r="75456" spans="3:4" x14ac:dyDescent="0.25">
      <c r="C75456" s="75"/>
      <c r="D75456" s="74"/>
    </row>
    <row r="75457" spans="3:4" x14ac:dyDescent="0.25">
      <c r="C75457" s="75"/>
      <c r="D75457" s="74"/>
    </row>
    <row r="75458" spans="3:4" x14ac:dyDescent="0.25">
      <c r="C75458" s="75"/>
      <c r="D75458" s="74"/>
    </row>
    <row r="75459" spans="3:4" x14ac:dyDescent="0.25">
      <c r="C75459" s="75"/>
      <c r="D75459" s="74"/>
    </row>
    <row r="75460" spans="3:4" x14ac:dyDescent="0.25">
      <c r="C75460" s="75"/>
      <c r="D75460" s="74"/>
    </row>
    <row r="75461" spans="3:4" x14ac:dyDescent="0.25">
      <c r="C75461" s="75"/>
      <c r="D75461" s="74"/>
    </row>
    <row r="75462" spans="3:4" x14ac:dyDescent="0.25">
      <c r="C75462" s="75"/>
      <c r="D75462" s="74"/>
    </row>
    <row r="75463" spans="3:4" x14ac:dyDescent="0.25">
      <c r="C75463" s="75"/>
      <c r="D75463" s="74"/>
    </row>
    <row r="75464" spans="3:4" x14ac:dyDescent="0.25">
      <c r="C75464" s="75"/>
      <c r="D75464" s="74"/>
    </row>
    <row r="75465" spans="3:4" x14ac:dyDescent="0.25">
      <c r="C75465" s="75"/>
      <c r="D75465" s="74"/>
    </row>
    <row r="75466" spans="3:4" x14ac:dyDescent="0.25">
      <c r="C75466" s="75"/>
      <c r="D75466" s="74"/>
    </row>
    <row r="75467" spans="3:4" x14ac:dyDescent="0.25">
      <c r="C75467" s="75"/>
      <c r="D75467" s="74"/>
    </row>
    <row r="75468" spans="3:4" x14ac:dyDescent="0.25">
      <c r="C75468" s="75"/>
      <c r="D75468" s="74"/>
    </row>
    <row r="75469" spans="3:4" x14ac:dyDescent="0.25">
      <c r="C75469" s="75"/>
      <c r="D75469" s="74"/>
    </row>
    <row r="75470" spans="3:4" x14ac:dyDescent="0.25">
      <c r="C75470" s="75"/>
      <c r="D75470" s="74"/>
    </row>
    <row r="75471" spans="3:4" x14ac:dyDescent="0.25">
      <c r="C75471" s="75"/>
      <c r="D75471" s="74"/>
    </row>
    <row r="75472" spans="3:4" x14ac:dyDescent="0.25">
      <c r="C75472" s="75"/>
      <c r="D75472" s="74"/>
    </row>
    <row r="75473" spans="3:4" x14ac:dyDescent="0.25">
      <c r="C75473" s="75"/>
      <c r="D75473" s="74"/>
    </row>
    <row r="75474" spans="3:4" x14ac:dyDescent="0.25">
      <c r="C75474" s="75"/>
      <c r="D75474" s="74"/>
    </row>
    <row r="75475" spans="3:4" x14ac:dyDescent="0.25">
      <c r="C75475" s="75"/>
      <c r="D75475" s="74"/>
    </row>
    <row r="75476" spans="3:4" x14ac:dyDescent="0.25">
      <c r="C75476" s="75"/>
      <c r="D75476" s="74"/>
    </row>
    <row r="75477" spans="3:4" x14ac:dyDescent="0.25">
      <c r="C75477" s="75"/>
      <c r="D75477" s="74"/>
    </row>
    <row r="75478" spans="3:4" x14ac:dyDescent="0.25">
      <c r="C75478" s="75"/>
      <c r="D75478" s="74"/>
    </row>
    <row r="75479" spans="3:4" x14ac:dyDescent="0.25">
      <c r="C75479" s="75"/>
      <c r="D75479" s="74"/>
    </row>
    <row r="75480" spans="3:4" x14ac:dyDescent="0.25">
      <c r="C75480" s="75"/>
      <c r="D75480" s="74"/>
    </row>
    <row r="75481" spans="3:4" x14ac:dyDescent="0.25">
      <c r="C75481" s="75"/>
      <c r="D75481" s="74"/>
    </row>
    <row r="75482" spans="3:4" x14ac:dyDescent="0.25">
      <c r="C75482" s="75"/>
      <c r="D75482" s="74"/>
    </row>
    <row r="75483" spans="3:4" x14ac:dyDescent="0.25">
      <c r="C75483" s="75"/>
      <c r="D75483" s="74"/>
    </row>
    <row r="75484" spans="3:4" x14ac:dyDescent="0.25">
      <c r="C75484" s="75"/>
      <c r="D75484" s="74"/>
    </row>
    <row r="75485" spans="3:4" x14ac:dyDescent="0.25">
      <c r="C75485" s="75"/>
      <c r="D75485" s="74"/>
    </row>
    <row r="75486" spans="3:4" x14ac:dyDescent="0.25">
      <c r="C75486" s="75"/>
      <c r="D75486" s="74"/>
    </row>
    <row r="75487" spans="3:4" x14ac:dyDescent="0.25">
      <c r="C75487" s="75"/>
      <c r="D75487" s="74"/>
    </row>
    <row r="75488" spans="3:4" x14ac:dyDescent="0.25">
      <c r="C75488" s="75"/>
      <c r="D75488" s="74"/>
    </row>
    <row r="75489" spans="3:4" x14ac:dyDescent="0.25">
      <c r="C75489" s="75"/>
      <c r="D75489" s="74"/>
    </row>
    <row r="75490" spans="3:4" x14ac:dyDescent="0.25">
      <c r="C75490" s="75"/>
      <c r="D75490" s="74"/>
    </row>
    <row r="75491" spans="3:4" x14ac:dyDescent="0.25">
      <c r="C75491" s="75"/>
      <c r="D75491" s="74"/>
    </row>
    <row r="75492" spans="3:4" x14ac:dyDescent="0.25">
      <c r="C75492" s="75"/>
      <c r="D75492" s="74"/>
    </row>
    <row r="75493" spans="3:4" x14ac:dyDescent="0.25">
      <c r="C75493" s="75"/>
      <c r="D75493" s="74"/>
    </row>
    <row r="75494" spans="3:4" x14ac:dyDescent="0.25">
      <c r="C75494" s="75"/>
      <c r="D75494" s="74"/>
    </row>
    <row r="75495" spans="3:4" x14ac:dyDescent="0.25">
      <c r="C75495" s="75"/>
      <c r="D75495" s="74"/>
    </row>
    <row r="75496" spans="3:4" x14ac:dyDescent="0.25">
      <c r="C75496" s="75"/>
      <c r="D75496" s="74"/>
    </row>
    <row r="75497" spans="3:4" x14ac:dyDescent="0.25">
      <c r="C75497" s="75"/>
      <c r="D75497" s="74"/>
    </row>
    <row r="75498" spans="3:4" x14ac:dyDescent="0.25">
      <c r="C75498" s="75"/>
      <c r="D75498" s="74"/>
    </row>
    <row r="75499" spans="3:4" x14ac:dyDescent="0.25">
      <c r="C75499" s="75"/>
      <c r="D75499" s="74"/>
    </row>
    <row r="75500" spans="3:4" x14ac:dyDescent="0.25">
      <c r="C75500" s="75"/>
      <c r="D75500" s="74"/>
    </row>
    <row r="75501" spans="3:4" x14ac:dyDescent="0.25">
      <c r="C75501" s="75"/>
      <c r="D75501" s="74"/>
    </row>
    <row r="75502" spans="3:4" x14ac:dyDescent="0.25">
      <c r="C75502" s="75"/>
      <c r="D75502" s="74"/>
    </row>
    <row r="75503" spans="3:4" x14ac:dyDescent="0.25">
      <c r="C75503" s="75"/>
      <c r="D75503" s="74"/>
    </row>
    <row r="75504" spans="3:4" x14ac:dyDescent="0.25">
      <c r="C75504" s="75"/>
      <c r="D75504" s="74"/>
    </row>
    <row r="75505" spans="3:4" x14ac:dyDescent="0.25">
      <c r="C75505" s="75"/>
      <c r="D75505" s="74"/>
    </row>
    <row r="75506" spans="3:4" x14ac:dyDescent="0.25">
      <c r="C75506" s="75"/>
      <c r="D75506" s="74"/>
    </row>
    <row r="75507" spans="3:4" x14ac:dyDescent="0.25">
      <c r="C75507" s="75"/>
      <c r="D75507" s="74"/>
    </row>
    <row r="75508" spans="3:4" x14ac:dyDescent="0.25">
      <c r="C75508" s="75"/>
      <c r="D75508" s="74"/>
    </row>
    <row r="75509" spans="3:4" x14ac:dyDescent="0.25">
      <c r="C75509" s="75"/>
      <c r="D75509" s="74"/>
    </row>
    <row r="75510" spans="3:4" x14ac:dyDescent="0.25">
      <c r="C75510" s="75"/>
      <c r="D75510" s="74"/>
    </row>
    <row r="75511" spans="3:4" x14ac:dyDescent="0.25">
      <c r="C75511" s="75"/>
      <c r="D75511" s="74"/>
    </row>
    <row r="75512" spans="3:4" x14ac:dyDescent="0.25">
      <c r="C75512" s="75"/>
      <c r="D75512" s="74"/>
    </row>
    <row r="75513" spans="3:4" x14ac:dyDescent="0.25">
      <c r="C75513" s="75"/>
      <c r="D75513" s="74"/>
    </row>
    <row r="75514" spans="3:4" x14ac:dyDescent="0.25">
      <c r="C75514" s="75"/>
      <c r="D75514" s="74"/>
    </row>
    <row r="75515" spans="3:4" x14ac:dyDescent="0.25">
      <c r="C75515" s="75"/>
      <c r="D75515" s="74"/>
    </row>
    <row r="75516" spans="3:4" x14ac:dyDescent="0.25">
      <c r="C75516" s="75"/>
      <c r="D75516" s="74"/>
    </row>
    <row r="75517" spans="3:4" x14ac:dyDescent="0.25">
      <c r="C75517" s="75"/>
      <c r="D75517" s="74"/>
    </row>
    <row r="75518" spans="3:4" x14ac:dyDescent="0.25">
      <c r="C75518" s="75"/>
      <c r="D75518" s="74"/>
    </row>
    <row r="75519" spans="3:4" x14ac:dyDescent="0.25">
      <c r="C75519" s="75"/>
      <c r="D75519" s="74"/>
    </row>
    <row r="75520" spans="3:4" x14ac:dyDescent="0.25">
      <c r="C75520" s="75"/>
      <c r="D75520" s="74"/>
    </row>
    <row r="75521" spans="3:4" x14ac:dyDescent="0.25">
      <c r="C75521" s="75"/>
      <c r="D75521" s="74"/>
    </row>
    <row r="75522" spans="3:4" x14ac:dyDescent="0.25">
      <c r="C75522" s="75"/>
      <c r="D75522" s="74"/>
    </row>
    <row r="75523" spans="3:4" x14ac:dyDescent="0.25">
      <c r="C75523" s="75"/>
      <c r="D75523" s="74"/>
    </row>
    <row r="75524" spans="3:4" x14ac:dyDescent="0.25">
      <c r="C75524" s="75"/>
      <c r="D75524" s="74"/>
    </row>
    <row r="75525" spans="3:4" x14ac:dyDescent="0.25">
      <c r="C75525" s="75"/>
      <c r="D75525" s="74"/>
    </row>
    <row r="75526" spans="3:4" x14ac:dyDescent="0.25">
      <c r="C75526" s="75"/>
      <c r="D75526" s="74"/>
    </row>
    <row r="75527" spans="3:4" x14ac:dyDescent="0.25">
      <c r="C75527" s="75"/>
      <c r="D75527" s="74"/>
    </row>
    <row r="75528" spans="3:4" x14ac:dyDescent="0.25">
      <c r="C75528" s="75"/>
      <c r="D75528" s="74"/>
    </row>
    <row r="75529" spans="3:4" x14ac:dyDescent="0.25">
      <c r="C75529" s="75"/>
      <c r="D75529" s="74"/>
    </row>
    <row r="75530" spans="3:4" x14ac:dyDescent="0.25">
      <c r="C75530" s="75"/>
      <c r="D75530" s="74"/>
    </row>
    <row r="75531" spans="3:4" x14ac:dyDescent="0.25">
      <c r="C75531" s="75"/>
      <c r="D75531" s="74"/>
    </row>
    <row r="75532" spans="3:4" x14ac:dyDescent="0.25">
      <c r="C75532" s="75"/>
      <c r="D75532" s="74"/>
    </row>
    <row r="75533" spans="3:4" x14ac:dyDescent="0.25">
      <c r="C75533" s="75"/>
      <c r="D75533" s="74"/>
    </row>
    <row r="75534" spans="3:4" x14ac:dyDescent="0.25">
      <c r="C75534" s="75"/>
      <c r="D75534" s="74"/>
    </row>
    <row r="75535" spans="3:4" x14ac:dyDescent="0.25">
      <c r="C75535" s="75"/>
      <c r="D75535" s="74"/>
    </row>
    <row r="75536" spans="3:4" x14ac:dyDescent="0.25">
      <c r="C75536" s="75"/>
      <c r="D75536" s="74"/>
    </row>
    <row r="75537" spans="3:4" x14ac:dyDescent="0.25">
      <c r="C75537" s="75"/>
      <c r="D75537" s="74"/>
    </row>
    <row r="75538" spans="3:4" x14ac:dyDescent="0.25">
      <c r="C75538" s="75"/>
      <c r="D75538" s="74"/>
    </row>
    <row r="75539" spans="3:4" x14ac:dyDescent="0.25">
      <c r="C75539" s="75"/>
      <c r="D75539" s="74"/>
    </row>
    <row r="75540" spans="3:4" x14ac:dyDescent="0.25">
      <c r="C75540" s="75"/>
      <c r="D75540" s="74"/>
    </row>
    <row r="75541" spans="3:4" x14ac:dyDescent="0.25">
      <c r="C75541" s="75"/>
      <c r="D75541" s="74"/>
    </row>
    <row r="75542" spans="3:4" x14ac:dyDescent="0.25">
      <c r="C75542" s="75"/>
      <c r="D75542" s="74"/>
    </row>
    <row r="75543" spans="3:4" x14ac:dyDescent="0.25">
      <c r="C75543" s="75"/>
      <c r="D75543" s="74"/>
    </row>
    <row r="75544" spans="3:4" x14ac:dyDescent="0.25">
      <c r="C75544" s="75"/>
      <c r="D75544" s="74"/>
    </row>
    <row r="75545" spans="3:4" x14ac:dyDescent="0.25">
      <c r="C75545" s="75"/>
      <c r="D75545" s="74"/>
    </row>
    <row r="75546" spans="3:4" x14ac:dyDescent="0.25">
      <c r="C75546" s="75"/>
      <c r="D75546" s="74"/>
    </row>
    <row r="75547" spans="3:4" x14ac:dyDescent="0.25">
      <c r="C75547" s="75"/>
      <c r="D75547" s="74"/>
    </row>
    <row r="75548" spans="3:4" x14ac:dyDescent="0.25">
      <c r="C75548" s="75"/>
      <c r="D75548" s="74"/>
    </row>
    <row r="75549" spans="3:4" x14ac:dyDescent="0.25">
      <c r="C75549" s="75"/>
      <c r="D75549" s="74"/>
    </row>
    <row r="75550" spans="3:4" x14ac:dyDescent="0.25">
      <c r="C75550" s="75"/>
      <c r="D75550" s="74"/>
    </row>
    <row r="75551" spans="3:4" x14ac:dyDescent="0.25">
      <c r="C75551" s="75"/>
      <c r="D75551" s="74"/>
    </row>
    <row r="75552" spans="3:4" x14ac:dyDescent="0.25">
      <c r="C75552" s="75"/>
      <c r="D75552" s="74"/>
    </row>
    <row r="75553" spans="3:4" x14ac:dyDescent="0.25">
      <c r="C75553" s="75"/>
      <c r="D75553" s="74"/>
    </row>
    <row r="75554" spans="3:4" x14ac:dyDescent="0.25">
      <c r="C75554" s="75"/>
      <c r="D75554" s="74"/>
    </row>
    <row r="75555" spans="3:4" x14ac:dyDescent="0.25">
      <c r="C75555" s="75"/>
      <c r="D75555" s="74"/>
    </row>
    <row r="75556" spans="3:4" x14ac:dyDescent="0.25">
      <c r="C75556" s="75"/>
      <c r="D75556" s="74"/>
    </row>
    <row r="75557" spans="3:4" x14ac:dyDescent="0.25">
      <c r="C75557" s="75"/>
      <c r="D75557" s="74"/>
    </row>
    <row r="75558" spans="3:4" x14ac:dyDescent="0.25">
      <c r="C75558" s="75"/>
      <c r="D75558" s="74"/>
    </row>
    <row r="75559" spans="3:4" x14ac:dyDescent="0.25">
      <c r="C75559" s="75"/>
      <c r="D75559" s="74"/>
    </row>
    <row r="75560" spans="3:4" x14ac:dyDescent="0.25">
      <c r="C75560" s="75"/>
      <c r="D75560" s="74"/>
    </row>
    <row r="75561" spans="3:4" x14ac:dyDescent="0.25">
      <c r="C75561" s="75"/>
      <c r="D75561" s="74"/>
    </row>
    <row r="75562" spans="3:4" x14ac:dyDescent="0.25">
      <c r="C75562" s="75"/>
      <c r="D75562" s="74"/>
    </row>
    <row r="75563" spans="3:4" x14ac:dyDescent="0.25">
      <c r="C75563" s="75"/>
      <c r="D75563" s="74"/>
    </row>
    <row r="75564" spans="3:4" x14ac:dyDescent="0.25">
      <c r="C75564" s="75"/>
      <c r="D75564" s="74"/>
    </row>
    <row r="75565" spans="3:4" x14ac:dyDescent="0.25">
      <c r="C75565" s="75"/>
      <c r="D75565" s="74"/>
    </row>
    <row r="75566" spans="3:4" x14ac:dyDescent="0.25">
      <c r="C75566" s="75"/>
      <c r="D75566" s="74"/>
    </row>
    <row r="75567" spans="3:4" x14ac:dyDescent="0.25">
      <c r="C75567" s="75"/>
      <c r="D75567" s="74"/>
    </row>
    <row r="75568" spans="3:4" x14ac:dyDescent="0.25">
      <c r="C75568" s="75"/>
      <c r="D75568" s="74"/>
    </row>
    <row r="75569" spans="3:4" x14ac:dyDescent="0.25">
      <c r="C75569" s="75"/>
      <c r="D75569" s="74"/>
    </row>
    <row r="75570" spans="3:4" x14ac:dyDescent="0.25">
      <c r="C75570" s="75"/>
      <c r="D75570" s="74"/>
    </row>
    <row r="75571" spans="3:4" x14ac:dyDescent="0.25">
      <c r="C75571" s="75"/>
      <c r="D75571" s="74"/>
    </row>
    <row r="75572" spans="3:4" x14ac:dyDescent="0.25">
      <c r="C75572" s="75"/>
      <c r="D75572" s="74"/>
    </row>
    <row r="75573" spans="3:4" x14ac:dyDescent="0.25">
      <c r="C75573" s="75"/>
      <c r="D75573" s="74"/>
    </row>
    <row r="75574" spans="3:4" x14ac:dyDescent="0.25">
      <c r="C75574" s="75"/>
      <c r="D75574" s="74"/>
    </row>
    <row r="75575" spans="3:4" x14ac:dyDescent="0.25">
      <c r="C75575" s="75"/>
      <c r="D75575" s="74"/>
    </row>
    <row r="75576" spans="3:4" x14ac:dyDescent="0.25">
      <c r="C75576" s="75"/>
      <c r="D75576" s="74"/>
    </row>
    <row r="75577" spans="3:4" x14ac:dyDescent="0.25">
      <c r="C75577" s="75"/>
      <c r="D75577" s="74"/>
    </row>
    <row r="75578" spans="3:4" x14ac:dyDescent="0.25">
      <c r="C75578" s="75"/>
      <c r="D75578" s="74"/>
    </row>
    <row r="75579" spans="3:4" x14ac:dyDescent="0.25">
      <c r="C75579" s="75"/>
      <c r="D75579" s="74"/>
    </row>
    <row r="75580" spans="3:4" x14ac:dyDescent="0.25">
      <c r="C75580" s="75"/>
      <c r="D75580" s="74"/>
    </row>
    <row r="75581" spans="3:4" x14ac:dyDescent="0.25">
      <c r="C75581" s="75"/>
      <c r="D75581" s="74"/>
    </row>
    <row r="75582" spans="3:4" x14ac:dyDescent="0.25">
      <c r="C75582" s="75"/>
      <c r="D75582" s="74"/>
    </row>
    <row r="75583" spans="3:4" x14ac:dyDescent="0.25">
      <c r="C75583" s="75"/>
      <c r="D75583" s="74"/>
    </row>
    <row r="75584" spans="3:4" x14ac:dyDescent="0.25">
      <c r="C75584" s="75"/>
      <c r="D75584" s="74"/>
    </row>
    <row r="75585" spans="3:4" x14ac:dyDescent="0.25">
      <c r="C75585" s="75"/>
      <c r="D75585" s="74"/>
    </row>
    <row r="75586" spans="3:4" x14ac:dyDescent="0.25">
      <c r="C75586" s="75"/>
      <c r="D75586" s="74"/>
    </row>
    <row r="75587" spans="3:4" x14ac:dyDescent="0.25">
      <c r="C75587" s="75"/>
      <c r="D75587" s="74"/>
    </row>
    <row r="75588" spans="3:4" x14ac:dyDescent="0.25">
      <c r="C75588" s="75"/>
      <c r="D75588" s="74"/>
    </row>
    <row r="75589" spans="3:4" x14ac:dyDescent="0.25">
      <c r="C75589" s="75"/>
      <c r="D75589" s="74"/>
    </row>
    <row r="75590" spans="3:4" x14ac:dyDescent="0.25">
      <c r="C75590" s="75"/>
      <c r="D75590" s="74"/>
    </row>
    <row r="75591" spans="3:4" x14ac:dyDescent="0.25">
      <c r="C75591" s="75"/>
      <c r="D75591" s="74"/>
    </row>
    <row r="75592" spans="3:4" x14ac:dyDescent="0.25">
      <c r="C75592" s="75"/>
      <c r="D75592" s="74"/>
    </row>
    <row r="75593" spans="3:4" x14ac:dyDescent="0.25">
      <c r="C75593" s="75"/>
      <c r="D75593" s="74"/>
    </row>
    <row r="75594" spans="3:4" x14ac:dyDescent="0.25">
      <c r="C75594" s="75"/>
      <c r="D75594" s="74"/>
    </row>
    <row r="75595" spans="3:4" x14ac:dyDescent="0.25">
      <c r="C75595" s="75"/>
      <c r="D75595" s="74"/>
    </row>
    <row r="75596" spans="3:4" x14ac:dyDescent="0.25">
      <c r="C75596" s="75"/>
      <c r="D75596" s="74"/>
    </row>
    <row r="75597" spans="3:4" x14ac:dyDescent="0.25">
      <c r="C75597" s="75"/>
      <c r="D75597" s="74"/>
    </row>
    <row r="75598" spans="3:4" x14ac:dyDescent="0.25">
      <c r="C75598" s="75"/>
      <c r="D75598" s="74"/>
    </row>
    <row r="75599" spans="3:4" x14ac:dyDescent="0.25">
      <c r="C75599" s="75"/>
      <c r="D75599" s="74"/>
    </row>
    <row r="75600" spans="3:4" x14ac:dyDescent="0.25">
      <c r="C75600" s="75"/>
      <c r="D75600" s="74"/>
    </row>
    <row r="75601" spans="3:4" x14ac:dyDescent="0.25">
      <c r="C75601" s="75"/>
      <c r="D75601" s="74"/>
    </row>
    <row r="75602" spans="3:4" x14ac:dyDescent="0.25">
      <c r="C75602" s="75"/>
      <c r="D75602" s="74"/>
    </row>
    <row r="75603" spans="3:4" x14ac:dyDescent="0.25">
      <c r="C75603" s="75"/>
      <c r="D75603" s="74"/>
    </row>
    <row r="75604" spans="3:4" x14ac:dyDescent="0.25">
      <c r="C75604" s="75"/>
      <c r="D75604" s="74"/>
    </row>
    <row r="75605" spans="3:4" x14ac:dyDescent="0.25">
      <c r="C75605" s="75"/>
      <c r="D75605" s="74"/>
    </row>
    <row r="75606" spans="3:4" x14ac:dyDescent="0.25">
      <c r="C75606" s="75"/>
      <c r="D75606" s="74"/>
    </row>
    <row r="75607" spans="3:4" x14ac:dyDescent="0.25">
      <c r="C75607" s="75"/>
      <c r="D75607" s="74"/>
    </row>
    <row r="75608" spans="3:4" x14ac:dyDescent="0.25">
      <c r="C75608" s="75"/>
      <c r="D75608" s="74"/>
    </row>
    <row r="75609" spans="3:4" x14ac:dyDescent="0.25">
      <c r="C75609" s="75"/>
      <c r="D75609" s="74"/>
    </row>
    <row r="75610" spans="3:4" x14ac:dyDescent="0.25">
      <c r="C75610" s="75"/>
      <c r="D75610" s="74"/>
    </row>
    <row r="75611" spans="3:4" x14ac:dyDescent="0.25">
      <c r="C75611" s="75"/>
      <c r="D75611" s="74"/>
    </row>
    <row r="75612" spans="3:4" x14ac:dyDescent="0.25">
      <c r="C75612" s="75"/>
      <c r="D75612" s="74"/>
    </row>
    <row r="75613" spans="3:4" x14ac:dyDescent="0.25">
      <c r="C75613" s="75"/>
      <c r="D75613" s="74"/>
    </row>
    <row r="75614" spans="3:4" x14ac:dyDescent="0.25">
      <c r="C75614" s="75"/>
      <c r="D75614" s="74"/>
    </row>
    <row r="75615" spans="3:4" x14ac:dyDescent="0.25">
      <c r="C75615" s="75"/>
      <c r="D75615" s="74"/>
    </row>
    <row r="75616" spans="3:4" x14ac:dyDescent="0.25">
      <c r="C75616" s="75"/>
      <c r="D75616" s="74"/>
    </row>
    <row r="75617" spans="3:4" x14ac:dyDescent="0.25">
      <c r="C75617" s="75"/>
      <c r="D75617" s="74"/>
    </row>
    <row r="75618" spans="3:4" x14ac:dyDescent="0.25">
      <c r="C75618" s="75"/>
      <c r="D75618" s="74"/>
    </row>
    <row r="75619" spans="3:4" x14ac:dyDescent="0.25">
      <c r="C75619" s="75"/>
      <c r="D75619" s="74"/>
    </row>
    <row r="75620" spans="3:4" x14ac:dyDescent="0.25">
      <c r="C75620" s="75"/>
      <c r="D75620" s="74"/>
    </row>
    <row r="75621" spans="3:4" x14ac:dyDescent="0.25">
      <c r="C75621" s="75"/>
      <c r="D75621" s="74"/>
    </row>
    <row r="75622" spans="3:4" x14ac:dyDescent="0.25">
      <c r="C75622" s="75"/>
      <c r="D75622" s="74"/>
    </row>
    <row r="75623" spans="3:4" x14ac:dyDescent="0.25">
      <c r="C75623" s="75"/>
      <c r="D75623" s="74"/>
    </row>
    <row r="75624" spans="3:4" x14ac:dyDescent="0.25">
      <c r="C75624" s="75"/>
      <c r="D75624" s="74"/>
    </row>
    <row r="75625" spans="3:4" x14ac:dyDescent="0.25">
      <c r="C75625" s="75"/>
      <c r="D75625" s="74"/>
    </row>
    <row r="75626" spans="3:4" x14ac:dyDescent="0.25">
      <c r="C75626" s="75"/>
      <c r="D75626" s="74"/>
    </row>
    <row r="75627" spans="3:4" x14ac:dyDescent="0.25">
      <c r="C75627" s="75"/>
      <c r="D75627" s="74"/>
    </row>
    <row r="75628" spans="3:4" x14ac:dyDescent="0.25">
      <c r="C75628" s="75"/>
      <c r="D75628" s="74"/>
    </row>
    <row r="75629" spans="3:4" x14ac:dyDescent="0.25">
      <c r="C75629" s="75"/>
      <c r="D75629" s="74"/>
    </row>
    <row r="75630" spans="3:4" x14ac:dyDescent="0.25">
      <c r="C75630" s="75"/>
      <c r="D75630" s="74"/>
    </row>
    <row r="75631" spans="3:4" x14ac:dyDescent="0.25">
      <c r="C75631" s="75"/>
      <c r="D75631" s="74"/>
    </row>
    <row r="75632" spans="3:4" x14ac:dyDescent="0.25">
      <c r="C75632" s="75"/>
      <c r="D75632" s="74"/>
    </row>
    <row r="75633" spans="3:4" x14ac:dyDescent="0.25">
      <c r="C75633" s="75"/>
      <c r="D75633" s="74"/>
    </row>
    <row r="75634" spans="3:4" x14ac:dyDescent="0.25">
      <c r="C75634" s="75"/>
      <c r="D75634" s="74"/>
    </row>
    <row r="75635" spans="3:4" x14ac:dyDescent="0.25">
      <c r="C75635" s="75"/>
      <c r="D75635" s="74"/>
    </row>
    <row r="75636" spans="3:4" x14ac:dyDescent="0.25">
      <c r="C75636" s="75"/>
      <c r="D75636" s="74"/>
    </row>
    <row r="75637" spans="3:4" x14ac:dyDescent="0.25">
      <c r="C75637" s="75"/>
      <c r="D75637" s="74"/>
    </row>
    <row r="75638" spans="3:4" x14ac:dyDescent="0.25">
      <c r="C75638" s="75"/>
      <c r="D75638" s="74"/>
    </row>
    <row r="75639" spans="3:4" x14ac:dyDescent="0.25">
      <c r="C75639" s="75"/>
      <c r="D75639" s="74"/>
    </row>
    <row r="75640" spans="3:4" x14ac:dyDescent="0.25">
      <c r="C75640" s="75"/>
      <c r="D75640" s="74"/>
    </row>
    <row r="75641" spans="3:4" x14ac:dyDescent="0.25">
      <c r="C75641" s="75"/>
      <c r="D75641" s="74"/>
    </row>
    <row r="75642" spans="3:4" x14ac:dyDescent="0.25">
      <c r="C75642" s="75"/>
      <c r="D75642" s="74"/>
    </row>
    <row r="75643" spans="3:4" x14ac:dyDescent="0.25">
      <c r="C75643" s="75"/>
      <c r="D75643" s="74"/>
    </row>
    <row r="75644" spans="3:4" x14ac:dyDescent="0.25">
      <c r="C75644" s="75"/>
      <c r="D75644" s="74"/>
    </row>
    <row r="75645" spans="3:4" x14ac:dyDescent="0.25">
      <c r="C75645" s="75"/>
      <c r="D75645" s="74"/>
    </row>
    <row r="75646" spans="3:4" x14ac:dyDescent="0.25">
      <c r="C75646" s="75"/>
      <c r="D75646" s="74"/>
    </row>
    <row r="75647" spans="3:4" x14ac:dyDescent="0.25">
      <c r="C75647" s="75"/>
      <c r="D75647" s="74"/>
    </row>
    <row r="75648" spans="3:4" x14ac:dyDescent="0.25">
      <c r="C75648" s="75"/>
      <c r="D75648" s="74"/>
    </row>
    <row r="75649" spans="3:4" x14ac:dyDescent="0.25">
      <c r="C75649" s="75"/>
      <c r="D75649" s="74"/>
    </row>
    <row r="75650" spans="3:4" x14ac:dyDescent="0.25">
      <c r="C75650" s="75"/>
      <c r="D75650" s="74"/>
    </row>
    <row r="75651" spans="3:4" x14ac:dyDescent="0.25">
      <c r="C75651" s="75"/>
      <c r="D75651" s="74"/>
    </row>
    <row r="75652" spans="3:4" x14ac:dyDescent="0.25">
      <c r="C75652" s="75"/>
      <c r="D75652" s="74"/>
    </row>
    <row r="75653" spans="3:4" x14ac:dyDescent="0.25">
      <c r="C75653" s="75"/>
      <c r="D75653" s="74"/>
    </row>
    <row r="75654" spans="3:4" x14ac:dyDescent="0.25">
      <c r="C75654" s="75"/>
      <c r="D75654" s="74"/>
    </row>
    <row r="75655" spans="3:4" x14ac:dyDescent="0.25">
      <c r="C75655" s="75"/>
      <c r="D75655" s="74"/>
    </row>
    <row r="75656" spans="3:4" x14ac:dyDescent="0.25">
      <c r="C75656" s="75"/>
      <c r="D75656" s="74"/>
    </row>
    <row r="75657" spans="3:4" x14ac:dyDescent="0.25">
      <c r="C75657" s="75"/>
      <c r="D75657" s="74"/>
    </row>
    <row r="75658" spans="3:4" x14ac:dyDescent="0.25">
      <c r="C75658" s="75"/>
      <c r="D75658" s="74"/>
    </row>
    <row r="75659" spans="3:4" x14ac:dyDescent="0.25">
      <c r="C75659" s="75"/>
      <c r="D75659" s="74"/>
    </row>
    <row r="75660" spans="3:4" x14ac:dyDescent="0.25">
      <c r="C75660" s="75"/>
      <c r="D75660" s="74"/>
    </row>
    <row r="75661" spans="3:4" x14ac:dyDescent="0.25">
      <c r="C75661" s="75"/>
      <c r="D75661" s="74"/>
    </row>
    <row r="75662" spans="3:4" x14ac:dyDescent="0.25">
      <c r="C75662" s="75"/>
      <c r="D75662" s="74"/>
    </row>
    <row r="75663" spans="3:4" x14ac:dyDescent="0.25">
      <c r="C75663" s="75"/>
      <c r="D75663" s="74"/>
    </row>
    <row r="75664" spans="3:4" x14ac:dyDescent="0.25">
      <c r="C75664" s="75"/>
      <c r="D75664" s="74"/>
    </row>
    <row r="75665" spans="3:4" x14ac:dyDescent="0.25">
      <c r="C75665" s="75"/>
      <c r="D75665" s="74"/>
    </row>
    <row r="75666" spans="3:4" x14ac:dyDescent="0.25">
      <c r="C75666" s="75"/>
      <c r="D75666" s="74"/>
    </row>
    <row r="75667" spans="3:4" x14ac:dyDescent="0.25">
      <c r="C75667" s="75"/>
      <c r="D75667" s="74"/>
    </row>
    <row r="75668" spans="3:4" x14ac:dyDescent="0.25">
      <c r="C75668" s="75"/>
      <c r="D75668" s="74"/>
    </row>
    <row r="75669" spans="3:4" x14ac:dyDescent="0.25">
      <c r="C75669" s="75"/>
      <c r="D75669" s="74"/>
    </row>
    <row r="75670" spans="3:4" x14ac:dyDescent="0.25">
      <c r="C75670" s="75"/>
      <c r="D75670" s="74"/>
    </row>
    <row r="75671" spans="3:4" x14ac:dyDescent="0.25">
      <c r="C75671" s="75"/>
      <c r="D75671" s="74"/>
    </row>
    <row r="75672" spans="3:4" x14ac:dyDescent="0.25">
      <c r="C75672" s="75"/>
      <c r="D75672" s="74"/>
    </row>
    <row r="75673" spans="3:4" x14ac:dyDescent="0.25">
      <c r="C75673" s="75"/>
      <c r="D75673" s="74"/>
    </row>
    <row r="75674" spans="3:4" x14ac:dyDescent="0.25">
      <c r="C75674" s="75"/>
      <c r="D75674" s="74"/>
    </row>
    <row r="75675" spans="3:4" x14ac:dyDescent="0.25">
      <c r="C75675" s="75"/>
      <c r="D75675" s="74"/>
    </row>
    <row r="75676" spans="3:4" x14ac:dyDescent="0.25">
      <c r="C75676" s="75"/>
      <c r="D75676" s="74"/>
    </row>
    <row r="75677" spans="3:4" x14ac:dyDescent="0.25">
      <c r="C75677" s="75"/>
      <c r="D75677" s="74"/>
    </row>
    <row r="75678" spans="3:4" x14ac:dyDescent="0.25">
      <c r="C75678" s="75"/>
      <c r="D75678" s="74"/>
    </row>
    <row r="75679" spans="3:4" x14ac:dyDescent="0.25">
      <c r="C75679" s="75"/>
      <c r="D75679" s="74"/>
    </row>
    <row r="75680" spans="3:4" x14ac:dyDescent="0.25">
      <c r="C75680" s="75"/>
      <c r="D75680" s="74"/>
    </row>
    <row r="75681" spans="3:4" x14ac:dyDescent="0.25">
      <c r="C75681" s="75"/>
      <c r="D75681" s="74"/>
    </row>
    <row r="75682" spans="3:4" x14ac:dyDescent="0.25">
      <c r="C75682" s="75"/>
      <c r="D75682" s="74"/>
    </row>
    <row r="75683" spans="3:4" x14ac:dyDescent="0.25">
      <c r="C75683" s="75"/>
      <c r="D75683" s="74"/>
    </row>
    <row r="75684" spans="3:4" x14ac:dyDescent="0.25">
      <c r="C75684" s="75"/>
      <c r="D75684" s="74"/>
    </row>
    <row r="75685" spans="3:4" x14ac:dyDescent="0.25">
      <c r="C75685" s="75"/>
      <c r="D75685" s="74"/>
    </row>
    <row r="75686" spans="3:4" x14ac:dyDescent="0.25">
      <c r="C75686" s="75"/>
      <c r="D75686" s="74"/>
    </row>
    <row r="75687" spans="3:4" x14ac:dyDescent="0.25">
      <c r="C75687" s="75"/>
      <c r="D75687" s="74"/>
    </row>
    <row r="75688" spans="3:4" x14ac:dyDescent="0.25">
      <c r="C75688" s="75"/>
      <c r="D75688" s="74"/>
    </row>
    <row r="75689" spans="3:4" x14ac:dyDescent="0.25">
      <c r="C75689" s="75"/>
      <c r="D75689" s="74"/>
    </row>
    <row r="75690" spans="3:4" x14ac:dyDescent="0.25">
      <c r="C75690" s="75"/>
      <c r="D75690" s="74"/>
    </row>
    <row r="75691" spans="3:4" x14ac:dyDescent="0.25">
      <c r="C75691" s="75"/>
      <c r="D75691" s="74"/>
    </row>
    <row r="75692" spans="3:4" x14ac:dyDescent="0.25">
      <c r="C75692" s="75"/>
      <c r="D75692" s="74"/>
    </row>
    <row r="75693" spans="3:4" x14ac:dyDescent="0.25">
      <c r="C75693" s="75"/>
      <c r="D75693" s="74"/>
    </row>
    <row r="75694" spans="3:4" x14ac:dyDescent="0.25">
      <c r="C75694" s="75"/>
      <c r="D75694" s="74"/>
    </row>
    <row r="75695" spans="3:4" x14ac:dyDescent="0.25">
      <c r="C75695" s="75"/>
      <c r="D75695" s="74"/>
    </row>
    <row r="75696" spans="3:4" x14ac:dyDescent="0.25">
      <c r="C75696" s="75"/>
      <c r="D75696" s="74"/>
    </row>
    <row r="75697" spans="3:4" x14ac:dyDescent="0.25">
      <c r="C75697" s="75"/>
      <c r="D75697" s="74"/>
    </row>
    <row r="75698" spans="3:4" x14ac:dyDescent="0.25">
      <c r="C75698" s="75"/>
      <c r="D75698" s="74"/>
    </row>
    <row r="75699" spans="3:4" x14ac:dyDescent="0.25">
      <c r="C75699" s="75"/>
      <c r="D75699" s="74"/>
    </row>
    <row r="75700" spans="3:4" x14ac:dyDescent="0.25">
      <c r="C75700" s="75"/>
      <c r="D75700" s="74"/>
    </row>
    <row r="75701" spans="3:4" x14ac:dyDescent="0.25">
      <c r="C75701" s="75"/>
      <c r="D75701" s="74"/>
    </row>
    <row r="75702" spans="3:4" x14ac:dyDescent="0.25">
      <c r="C75702" s="75"/>
      <c r="D75702" s="74"/>
    </row>
    <row r="75703" spans="3:4" x14ac:dyDescent="0.25">
      <c r="C75703" s="75"/>
      <c r="D75703" s="74"/>
    </row>
    <row r="75704" spans="3:4" x14ac:dyDescent="0.25">
      <c r="C75704" s="75"/>
      <c r="D75704" s="74"/>
    </row>
    <row r="75705" spans="3:4" x14ac:dyDescent="0.25">
      <c r="C75705" s="75"/>
      <c r="D75705" s="74"/>
    </row>
    <row r="75706" spans="3:4" x14ac:dyDescent="0.25">
      <c r="C75706" s="75"/>
      <c r="D75706" s="74"/>
    </row>
    <row r="75707" spans="3:4" x14ac:dyDescent="0.25">
      <c r="C75707" s="75"/>
      <c r="D75707" s="74"/>
    </row>
    <row r="75708" spans="3:4" x14ac:dyDescent="0.25">
      <c r="C75708" s="75"/>
      <c r="D75708" s="74"/>
    </row>
    <row r="75709" spans="3:4" x14ac:dyDescent="0.25">
      <c r="C75709" s="75"/>
      <c r="D75709" s="74"/>
    </row>
    <row r="75710" spans="3:4" x14ac:dyDescent="0.25">
      <c r="C75710" s="75"/>
      <c r="D75710" s="74"/>
    </row>
    <row r="75711" spans="3:4" x14ac:dyDescent="0.25">
      <c r="C75711" s="75"/>
      <c r="D75711" s="74"/>
    </row>
    <row r="75712" spans="3:4" x14ac:dyDescent="0.25">
      <c r="C75712" s="75"/>
      <c r="D75712" s="74"/>
    </row>
    <row r="75713" spans="3:4" x14ac:dyDescent="0.25">
      <c r="C75713" s="75"/>
      <c r="D75713" s="74"/>
    </row>
    <row r="75714" spans="3:4" x14ac:dyDescent="0.25">
      <c r="C75714" s="75"/>
      <c r="D75714" s="74"/>
    </row>
    <row r="75715" spans="3:4" x14ac:dyDescent="0.25">
      <c r="C75715" s="75"/>
      <c r="D75715" s="74"/>
    </row>
    <row r="75716" spans="3:4" x14ac:dyDescent="0.25">
      <c r="C75716" s="75"/>
      <c r="D75716" s="74"/>
    </row>
    <row r="75717" spans="3:4" x14ac:dyDescent="0.25">
      <c r="C75717" s="75"/>
      <c r="D75717" s="74"/>
    </row>
    <row r="75718" spans="3:4" x14ac:dyDescent="0.25">
      <c r="C75718" s="75"/>
      <c r="D75718" s="74"/>
    </row>
    <row r="75719" spans="3:4" x14ac:dyDescent="0.25">
      <c r="C75719" s="75"/>
      <c r="D75719" s="74"/>
    </row>
    <row r="75720" spans="3:4" x14ac:dyDescent="0.25">
      <c r="C75720" s="75"/>
      <c r="D75720" s="74"/>
    </row>
    <row r="75721" spans="3:4" x14ac:dyDescent="0.25">
      <c r="C75721" s="75"/>
      <c r="D75721" s="74"/>
    </row>
    <row r="75722" spans="3:4" x14ac:dyDescent="0.25">
      <c r="C75722" s="75"/>
      <c r="D75722" s="74"/>
    </row>
    <row r="75723" spans="3:4" x14ac:dyDescent="0.25">
      <c r="C75723" s="75"/>
      <c r="D75723" s="74"/>
    </row>
    <row r="75724" spans="3:4" x14ac:dyDescent="0.25">
      <c r="C75724" s="75"/>
      <c r="D75724" s="74"/>
    </row>
    <row r="75725" spans="3:4" x14ac:dyDescent="0.25">
      <c r="C75725" s="75"/>
      <c r="D75725" s="74"/>
    </row>
    <row r="75726" spans="3:4" x14ac:dyDescent="0.25">
      <c r="C75726" s="75"/>
      <c r="D75726" s="74"/>
    </row>
    <row r="75727" spans="3:4" x14ac:dyDescent="0.25">
      <c r="C75727" s="75"/>
      <c r="D75727" s="74"/>
    </row>
    <row r="75728" spans="3:4" x14ac:dyDescent="0.25">
      <c r="C75728" s="75"/>
      <c r="D75728" s="74"/>
    </row>
    <row r="75729" spans="3:4" x14ac:dyDescent="0.25">
      <c r="C75729" s="75"/>
      <c r="D75729" s="74"/>
    </row>
    <row r="75730" spans="3:4" x14ac:dyDescent="0.25">
      <c r="C75730" s="75"/>
      <c r="D75730" s="74"/>
    </row>
    <row r="75731" spans="3:4" x14ac:dyDescent="0.25">
      <c r="C75731" s="75"/>
      <c r="D75731" s="74"/>
    </row>
    <row r="75732" spans="3:4" x14ac:dyDescent="0.25">
      <c r="C75732" s="75"/>
      <c r="D75732" s="74"/>
    </row>
    <row r="75733" spans="3:4" x14ac:dyDescent="0.25">
      <c r="C75733" s="75"/>
      <c r="D75733" s="74"/>
    </row>
    <row r="75734" spans="3:4" x14ac:dyDescent="0.25">
      <c r="C75734" s="75"/>
      <c r="D75734" s="74"/>
    </row>
    <row r="75735" spans="3:4" x14ac:dyDescent="0.25">
      <c r="C75735" s="75"/>
      <c r="D75735" s="74"/>
    </row>
    <row r="75736" spans="3:4" x14ac:dyDescent="0.25">
      <c r="C75736" s="75"/>
      <c r="D75736" s="74"/>
    </row>
    <row r="75737" spans="3:4" x14ac:dyDescent="0.25">
      <c r="C75737" s="75"/>
      <c r="D75737" s="74"/>
    </row>
    <row r="75738" spans="3:4" x14ac:dyDescent="0.25">
      <c r="C75738" s="75"/>
      <c r="D75738" s="74"/>
    </row>
    <row r="75739" spans="3:4" x14ac:dyDescent="0.25">
      <c r="C75739" s="75"/>
      <c r="D75739" s="74"/>
    </row>
    <row r="75740" spans="3:4" x14ac:dyDescent="0.25">
      <c r="C75740" s="75"/>
      <c r="D75740" s="74"/>
    </row>
    <row r="75741" spans="3:4" x14ac:dyDescent="0.25">
      <c r="C75741" s="75"/>
      <c r="D75741" s="74"/>
    </row>
    <row r="75742" spans="3:4" x14ac:dyDescent="0.25">
      <c r="C75742" s="75"/>
      <c r="D75742" s="74"/>
    </row>
    <row r="75743" spans="3:4" x14ac:dyDescent="0.25">
      <c r="C75743" s="75"/>
      <c r="D75743" s="74"/>
    </row>
    <row r="75744" spans="3:4" x14ac:dyDescent="0.25">
      <c r="C75744" s="75"/>
      <c r="D75744" s="74"/>
    </row>
    <row r="75745" spans="3:4" x14ac:dyDescent="0.25">
      <c r="C75745" s="75"/>
      <c r="D75745" s="74"/>
    </row>
    <row r="75746" spans="3:4" x14ac:dyDescent="0.25">
      <c r="C75746" s="75"/>
      <c r="D75746" s="74"/>
    </row>
    <row r="75747" spans="3:4" x14ac:dyDescent="0.25">
      <c r="C75747" s="75"/>
      <c r="D75747" s="74"/>
    </row>
    <row r="75748" spans="3:4" x14ac:dyDescent="0.25">
      <c r="C75748" s="75"/>
      <c r="D75748" s="74"/>
    </row>
    <row r="75749" spans="3:4" x14ac:dyDescent="0.25">
      <c r="C75749" s="75"/>
      <c r="D75749" s="74"/>
    </row>
    <row r="75750" spans="3:4" x14ac:dyDescent="0.25">
      <c r="C75750" s="75"/>
      <c r="D75750" s="74"/>
    </row>
    <row r="75751" spans="3:4" x14ac:dyDescent="0.25">
      <c r="C75751" s="75"/>
      <c r="D75751" s="74"/>
    </row>
    <row r="75752" spans="3:4" x14ac:dyDescent="0.25">
      <c r="C75752" s="75"/>
      <c r="D75752" s="74"/>
    </row>
    <row r="75753" spans="3:4" x14ac:dyDescent="0.25">
      <c r="C75753" s="75"/>
      <c r="D75753" s="74"/>
    </row>
    <row r="75754" spans="3:4" x14ac:dyDescent="0.25">
      <c r="C75754" s="75"/>
      <c r="D75754" s="74"/>
    </row>
    <row r="75755" spans="3:4" x14ac:dyDescent="0.25">
      <c r="C75755" s="75"/>
      <c r="D75755" s="74"/>
    </row>
    <row r="75756" spans="3:4" x14ac:dyDescent="0.25">
      <c r="C75756" s="75"/>
      <c r="D75756" s="74"/>
    </row>
    <row r="75757" spans="3:4" x14ac:dyDescent="0.25">
      <c r="C75757" s="75"/>
      <c r="D75757" s="74"/>
    </row>
    <row r="75758" spans="3:4" x14ac:dyDescent="0.25">
      <c r="C75758" s="75"/>
      <c r="D75758" s="74"/>
    </row>
    <row r="75759" spans="3:4" x14ac:dyDescent="0.25">
      <c r="C75759" s="75"/>
      <c r="D75759" s="74"/>
    </row>
    <row r="75760" spans="3:4" x14ac:dyDescent="0.25">
      <c r="C75760" s="75"/>
      <c r="D75760" s="74"/>
    </row>
    <row r="75761" spans="3:4" x14ac:dyDescent="0.25">
      <c r="C75761" s="75"/>
      <c r="D75761" s="74"/>
    </row>
    <row r="75762" spans="3:4" x14ac:dyDescent="0.25">
      <c r="C75762" s="75"/>
      <c r="D75762" s="74"/>
    </row>
    <row r="75763" spans="3:4" x14ac:dyDescent="0.25">
      <c r="C75763" s="75"/>
      <c r="D75763" s="74"/>
    </row>
    <row r="75764" spans="3:4" x14ac:dyDescent="0.25">
      <c r="C75764" s="75"/>
      <c r="D75764" s="74"/>
    </row>
    <row r="75765" spans="3:4" x14ac:dyDescent="0.25">
      <c r="C75765" s="75"/>
      <c r="D75765" s="74"/>
    </row>
    <row r="75766" spans="3:4" x14ac:dyDescent="0.25">
      <c r="C75766" s="75"/>
      <c r="D75766" s="74"/>
    </row>
    <row r="75767" spans="3:4" x14ac:dyDescent="0.25">
      <c r="C75767" s="75"/>
      <c r="D75767" s="74"/>
    </row>
    <row r="75768" spans="3:4" x14ac:dyDescent="0.25">
      <c r="C75768" s="75"/>
      <c r="D75768" s="74"/>
    </row>
    <row r="75769" spans="3:4" x14ac:dyDescent="0.25">
      <c r="C75769" s="75"/>
      <c r="D75769" s="74"/>
    </row>
    <row r="75770" spans="3:4" x14ac:dyDescent="0.25">
      <c r="C75770" s="75"/>
      <c r="D75770" s="74"/>
    </row>
    <row r="75771" spans="3:4" x14ac:dyDescent="0.25">
      <c r="C75771" s="75"/>
      <c r="D75771" s="74"/>
    </row>
    <row r="75772" spans="3:4" x14ac:dyDescent="0.25">
      <c r="C75772" s="75"/>
      <c r="D75772" s="74"/>
    </row>
    <row r="75773" spans="3:4" x14ac:dyDescent="0.25">
      <c r="C75773" s="75"/>
      <c r="D75773" s="74"/>
    </row>
    <row r="75774" spans="3:4" x14ac:dyDescent="0.25">
      <c r="C75774" s="75"/>
      <c r="D75774" s="74"/>
    </row>
    <row r="75775" spans="3:4" x14ac:dyDescent="0.25">
      <c r="C75775" s="75"/>
      <c r="D75775" s="74"/>
    </row>
    <row r="75776" spans="3:4" x14ac:dyDescent="0.25">
      <c r="C75776" s="75"/>
      <c r="D75776" s="74"/>
    </row>
    <row r="75777" spans="3:4" x14ac:dyDescent="0.25">
      <c r="C75777" s="75"/>
      <c r="D75777" s="74"/>
    </row>
    <row r="75778" spans="3:4" x14ac:dyDescent="0.25">
      <c r="C75778" s="75"/>
      <c r="D75778" s="74"/>
    </row>
    <row r="75779" spans="3:4" x14ac:dyDescent="0.25">
      <c r="C75779" s="75"/>
      <c r="D75779" s="74"/>
    </row>
    <row r="75780" spans="3:4" x14ac:dyDescent="0.25">
      <c r="C75780" s="75"/>
      <c r="D75780" s="74"/>
    </row>
    <row r="75781" spans="3:4" x14ac:dyDescent="0.25">
      <c r="C75781" s="75"/>
      <c r="D75781" s="74"/>
    </row>
    <row r="75782" spans="3:4" x14ac:dyDescent="0.25">
      <c r="C75782" s="75"/>
      <c r="D75782" s="74"/>
    </row>
    <row r="75783" spans="3:4" x14ac:dyDescent="0.25">
      <c r="C75783" s="75"/>
      <c r="D75783" s="74"/>
    </row>
    <row r="75784" spans="3:4" x14ac:dyDescent="0.25">
      <c r="C75784" s="75"/>
      <c r="D75784" s="74"/>
    </row>
    <row r="75785" spans="3:4" x14ac:dyDescent="0.25">
      <c r="C75785" s="75"/>
      <c r="D75785" s="74"/>
    </row>
    <row r="75786" spans="3:4" x14ac:dyDescent="0.25">
      <c r="C75786" s="75"/>
      <c r="D75786" s="74"/>
    </row>
    <row r="75787" spans="3:4" x14ac:dyDescent="0.25">
      <c r="C75787" s="75"/>
      <c r="D75787" s="74"/>
    </row>
    <row r="75788" spans="3:4" x14ac:dyDescent="0.25">
      <c r="C75788" s="75"/>
      <c r="D75788" s="74"/>
    </row>
    <row r="75789" spans="3:4" x14ac:dyDescent="0.25">
      <c r="C75789" s="75"/>
      <c r="D75789" s="74"/>
    </row>
    <row r="75790" spans="3:4" x14ac:dyDescent="0.25">
      <c r="C75790" s="75"/>
      <c r="D75790" s="74"/>
    </row>
    <row r="75791" spans="3:4" x14ac:dyDescent="0.25">
      <c r="C75791" s="75"/>
      <c r="D75791" s="74"/>
    </row>
    <row r="75792" spans="3:4" x14ac:dyDescent="0.25">
      <c r="C75792" s="75"/>
      <c r="D75792" s="74"/>
    </row>
    <row r="75793" spans="3:4" x14ac:dyDescent="0.25">
      <c r="C75793" s="75"/>
      <c r="D75793" s="74"/>
    </row>
    <row r="75794" spans="3:4" x14ac:dyDescent="0.25">
      <c r="C75794" s="75"/>
      <c r="D75794" s="74"/>
    </row>
    <row r="75795" spans="3:4" x14ac:dyDescent="0.25">
      <c r="C75795" s="75"/>
      <c r="D75795" s="74"/>
    </row>
    <row r="75796" spans="3:4" x14ac:dyDescent="0.25">
      <c r="C75796" s="75"/>
      <c r="D75796" s="74"/>
    </row>
    <row r="75797" spans="3:4" x14ac:dyDescent="0.25">
      <c r="C75797" s="75"/>
      <c r="D75797" s="74"/>
    </row>
    <row r="75798" spans="3:4" x14ac:dyDescent="0.25">
      <c r="C75798" s="75"/>
      <c r="D75798" s="74"/>
    </row>
    <row r="75799" spans="3:4" x14ac:dyDescent="0.25">
      <c r="C75799" s="75"/>
      <c r="D75799" s="74"/>
    </row>
    <row r="75800" spans="3:4" x14ac:dyDescent="0.25">
      <c r="C75800" s="75"/>
      <c r="D75800" s="74"/>
    </row>
    <row r="75801" spans="3:4" x14ac:dyDescent="0.25">
      <c r="C75801" s="75"/>
      <c r="D75801" s="74"/>
    </row>
    <row r="75802" spans="3:4" x14ac:dyDescent="0.25">
      <c r="C75802" s="75"/>
      <c r="D75802" s="74"/>
    </row>
    <row r="75803" spans="3:4" x14ac:dyDescent="0.25">
      <c r="C75803" s="75"/>
      <c r="D75803" s="74"/>
    </row>
    <row r="75804" spans="3:4" x14ac:dyDescent="0.25">
      <c r="C75804" s="75"/>
      <c r="D75804" s="74"/>
    </row>
    <row r="75805" spans="3:4" x14ac:dyDescent="0.25">
      <c r="C75805" s="75"/>
      <c r="D75805" s="74"/>
    </row>
    <row r="75806" spans="3:4" x14ac:dyDescent="0.25">
      <c r="C75806" s="75"/>
      <c r="D75806" s="74"/>
    </row>
    <row r="75807" spans="3:4" x14ac:dyDescent="0.25">
      <c r="C75807" s="75"/>
      <c r="D75807" s="74"/>
    </row>
    <row r="75808" spans="3:4" x14ac:dyDescent="0.25">
      <c r="C75808" s="75"/>
      <c r="D75808" s="74"/>
    </row>
    <row r="75809" spans="3:4" x14ac:dyDescent="0.25">
      <c r="C75809" s="75"/>
      <c r="D75809" s="74"/>
    </row>
    <row r="75810" spans="3:4" x14ac:dyDescent="0.25">
      <c r="C75810" s="75"/>
      <c r="D75810" s="74"/>
    </row>
    <row r="75811" spans="3:4" x14ac:dyDescent="0.25">
      <c r="C75811" s="75"/>
      <c r="D75811" s="74"/>
    </row>
    <row r="75812" spans="3:4" x14ac:dyDescent="0.25">
      <c r="C75812" s="75"/>
      <c r="D75812" s="74"/>
    </row>
    <row r="75813" spans="3:4" x14ac:dyDescent="0.25">
      <c r="C75813" s="75"/>
      <c r="D75813" s="74"/>
    </row>
    <row r="75814" spans="3:4" x14ac:dyDescent="0.25">
      <c r="C75814" s="75"/>
      <c r="D75814" s="74"/>
    </row>
    <row r="75815" spans="3:4" x14ac:dyDescent="0.25">
      <c r="C75815" s="75"/>
      <c r="D75815" s="74"/>
    </row>
    <row r="75816" spans="3:4" x14ac:dyDescent="0.25">
      <c r="C75816" s="75"/>
      <c r="D75816" s="74"/>
    </row>
    <row r="75817" spans="3:4" x14ac:dyDescent="0.25">
      <c r="C75817" s="75"/>
      <c r="D75817" s="74"/>
    </row>
    <row r="75818" spans="3:4" x14ac:dyDescent="0.25">
      <c r="C75818" s="75"/>
      <c r="D75818" s="74"/>
    </row>
    <row r="75819" spans="3:4" x14ac:dyDescent="0.25">
      <c r="C75819" s="75"/>
      <c r="D75819" s="74"/>
    </row>
    <row r="75820" spans="3:4" x14ac:dyDescent="0.25">
      <c r="C75820" s="75"/>
      <c r="D75820" s="74"/>
    </row>
    <row r="75821" spans="3:4" x14ac:dyDescent="0.25">
      <c r="C75821" s="75"/>
      <c r="D75821" s="74"/>
    </row>
    <row r="75822" spans="3:4" x14ac:dyDescent="0.25">
      <c r="C75822" s="75"/>
      <c r="D75822" s="74"/>
    </row>
    <row r="75823" spans="3:4" x14ac:dyDescent="0.25">
      <c r="C75823" s="75"/>
      <c r="D75823" s="74"/>
    </row>
    <row r="75824" spans="3:4" x14ac:dyDescent="0.25">
      <c r="C75824" s="75"/>
      <c r="D75824" s="74"/>
    </row>
    <row r="75825" spans="3:4" x14ac:dyDescent="0.25">
      <c r="C75825" s="75"/>
      <c r="D75825" s="74"/>
    </row>
    <row r="75826" spans="3:4" x14ac:dyDescent="0.25">
      <c r="C75826" s="75"/>
      <c r="D75826" s="74"/>
    </row>
    <row r="75827" spans="3:4" x14ac:dyDescent="0.25">
      <c r="C75827" s="75"/>
      <c r="D75827" s="74"/>
    </row>
    <row r="75828" spans="3:4" x14ac:dyDescent="0.25">
      <c r="C75828" s="75"/>
      <c r="D75828" s="74"/>
    </row>
    <row r="75829" spans="3:4" x14ac:dyDescent="0.25">
      <c r="C75829" s="75"/>
      <c r="D75829" s="74"/>
    </row>
    <row r="75830" spans="3:4" x14ac:dyDescent="0.25">
      <c r="C75830" s="75"/>
      <c r="D75830" s="74"/>
    </row>
    <row r="75831" spans="3:4" x14ac:dyDescent="0.25">
      <c r="C75831" s="75"/>
      <c r="D75831" s="74"/>
    </row>
    <row r="75832" spans="3:4" x14ac:dyDescent="0.25">
      <c r="C75832" s="75"/>
      <c r="D75832" s="74"/>
    </row>
    <row r="75833" spans="3:4" x14ac:dyDescent="0.25">
      <c r="C75833" s="75"/>
      <c r="D75833" s="74"/>
    </row>
    <row r="75834" spans="3:4" x14ac:dyDescent="0.25">
      <c r="C75834" s="75"/>
      <c r="D75834" s="74"/>
    </row>
    <row r="75835" spans="3:4" x14ac:dyDescent="0.25">
      <c r="C75835" s="75"/>
      <c r="D75835" s="74"/>
    </row>
    <row r="75836" spans="3:4" x14ac:dyDescent="0.25">
      <c r="C75836" s="75"/>
      <c r="D75836" s="74"/>
    </row>
    <row r="75837" spans="3:4" x14ac:dyDescent="0.25">
      <c r="C75837" s="75"/>
      <c r="D75837" s="74"/>
    </row>
    <row r="75838" spans="3:4" x14ac:dyDescent="0.25">
      <c r="C75838" s="75"/>
      <c r="D75838" s="74"/>
    </row>
    <row r="75839" spans="3:4" x14ac:dyDescent="0.25">
      <c r="C75839" s="75"/>
      <c r="D75839" s="74"/>
    </row>
    <row r="75840" spans="3:4" x14ac:dyDescent="0.25">
      <c r="C75840" s="75"/>
      <c r="D75840" s="74"/>
    </row>
    <row r="75841" spans="3:4" x14ac:dyDescent="0.25">
      <c r="C75841" s="75"/>
      <c r="D75841" s="74"/>
    </row>
    <row r="75842" spans="3:4" x14ac:dyDescent="0.25">
      <c r="C75842" s="75"/>
      <c r="D75842" s="74"/>
    </row>
    <row r="75843" spans="3:4" x14ac:dyDescent="0.25">
      <c r="C75843" s="75"/>
      <c r="D75843" s="74"/>
    </row>
    <row r="75844" spans="3:4" x14ac:dyDescent="0.25">
      <c r="C75844" s="75"/>
      <c r="D75844" s="74"/>
    </row>
    <row r="75845" spans="3:4" x14ac:dyDescent="0.25">
      <c r="C75845" s="75"/>
      <c r="D75845" s="74"/>
    </row>
    <row r="75846" spans="3:4" x14ac:dyDescent="0.25">
      <c r="C75846" s="75"/>
      <c r="D75846" s="74"/>
    </row>
    <row r="75847" spans="3:4" x14ac:dyDescent="0.25">
      <c r="C75847" s="75"/>
      <c r="D75847" s="74"/>
    </row>
    <row r="75848" spans="3:4" x14ac:dyDescent="0.25">
      <c r="C75848" s="75"/>
      <c r="D75848" s="74"/>
    </row>
    <row r="75849" spans="3:4" x14ac:dyDescent="0.25">
      <c r="C75849" s="75"/>
      <c r="D75849" s="74"/>
    </row>
    <row r="75850" spans="3:4" x14ac:dyDescent="0.25">
      <c r="C75850" s="75"/>
      <c r="D75850" s="74"/>
    </row>
    <row r="75851" spans="3:4" x14ac:dyDescent="0.25">
      <c r="C75851" s="75"/>
      <c r="D75851" s="74"/>
    </row>
    <row r="75852" spans="3:4" x14ac:dyDescent="0.25">
      <c r="C75852" s="75"/>
      <c r="D75852" s="74"/>
    </row>
    <row r="75853" spans="3:4" x14ac:dyDescent="0.25">
      <c r="C75853" s="75"/>
      <c r="D75853" s="74"/>
    </row>
    <row r="75854" spans="3:4" x14ac:dyDescent="0.25">
      <c r="C75854" s="75"/>
      <c r="D75854" s="74"/>
    </row>
    <row r="75855" spans="3:4" x14ac:dyDescent="0.25">
      <c r="C75855" s="75"/>
      <c r="D75855" s="74"/>
    </row>
    <row r="75856" spans="3:4" x14ac:dyDescent="0.25">
      <c r="C75856" s="75"/>
      <c r="D75856" s="74"/>
    </row>
    <row r="75857" spans="3:4" x14ac:dyDescent="0.25">
      <c r="C75857" s="75"/>
      <c r="D75857" s="74"/>
    </row>
    <row r="75858" spans="3:4" x14ac:dyDescent="0.25">
      <c r="C75858" s="75"/>
      <c r="D75858" s="74"/>
    </row>
    <row r="75859" spans="3:4" x14ac:dyDescent="0.25">
      <c r="C75859" s="75"/>
      <c r="D75859" s="74"/>
    </row>
    <row r="75860" spans="3:4" x14ac:dyDescent="0.25">
      <c r="C75860" s="75"/>
      <c r="D75860" s="74"/>
    </row>
    <row r="75861" spans="3:4" x14ac:dyDescent="0.25">
      <c r="C75861" s="75"/>
      <c r="D75861" s="74"/>
    </row>
    <row r="75862" spans="3:4" x14ac:dyDescent="0.25">
      <c r="C75862" s="75"/>
      <c r="D75862" s="74"/>
    </row>
    <row r="75863" spans="3:4" x14ac:dyDescent="0.25">
      <c r="C75863" s="75"/>
      <c r="D75863" s="74"/>
    </row>
    <row r="75864" spans="3:4" x14ac:dyDescent="0.25">
      <c r="C75864" s="75"/>
      <c r="D75864" s="74"/>
    </row>
    <row r="75865" spans="3:4" x14ac:dyDescent="0.25">
      <c r="C75865" s="75"/>
      <c r="D75865" s="74"/>
    </row>
    <row r="75866" spans="3:4" x14ac:dyDescent="0.25">
      <c r="C75866" s="75"/>
      <c r="D75866" s="74"/>
    </row>
    <row r="75867" spans="3:4" x14ac:dyDescent="0.25">
      <c r="C75867" s="75"/>
      <c r="D75867" s="74"/>
    </row>
    <row r="75868" spans="3:4" x14ac:dyDescent="0.25">
      <c r="C75868" s="75"/>
      <c r="D75868" s="74"/>
    </row>
    <row r="75869" spans="3:4" x14ac:dyDescent="0.25">
      <c r="C75869" s="75"/>
      <c r="D75869" s="74"/>
    </row>
    <row r="75870" spans="3:4" x14ac:dyDescent="0.25">
      <c r="C75870" s="75"/>
      <c r="D75870" s="74"/>
    </row>
    <row r="75871" spans="3:4" x14ac:dyDescent="0.25">
      <c r="C75871" s="75"/>
      <c r="D75871" s="74"/>
    </row>
    <row r="75872" spans="3:4" x14ac:dyDescent="0.25">
      <c r="C75872" s="75"/>
      <c r="D75872" s="74"/>
    </row>
    <row r="75873" spans="3:4" x14ac:dyDescent="0.25">
      <c r="C75873" s="75"/>
      <c r="D75873" s="74"/>
    </row>
    <row r="75874" spans="3:4" x14ac:dyDescent="0.25">
      <c r="C75874" s="75"/>
      <c r="D75874" s="74"/>
    </row>
    <row r="75875" spans="3:4" x14ac:dyDescent="0.25">
      <c r="C75875" s="75"/>
      <c r="D75875" s="74"/>
    </row>
    <row r="75876" spans="3:4" x14ac:dyDescent="0.25">
      <c r="C75876" s="75"/>
      <c r="D75876" s="74"/>
    </row>
    <row r="75877" spans="3:4" x14ac:dyDescent="0.25">
      <c r="C75877" s="75"/>
      <c r="D75877" s="74"/>
    </row>
    <row r="75878" spans="3:4" x14ac:dyDescent="0.25">
      <c r="C75878" s="75"/>
      <c r="D75878" s="74"/>
    </row>
    <row r="75879" spans="3:4" x14ac:dyDescent="0.25">
      <c r="C75879" s="75"/>
      <c r="D75879" s="74"/>
    </row>
    <row r="75880" spans="3:4" x14ac:dyDescent="0.25">
      <c r="C75880" s="75"/>
      <c r="D75880" s="74"/>
    </row>
    <row r="75881" spans="3:4" x14ac:dyDescent="0.25">
      <c r="C75881" s="75"/>
      <c r="D75881" s="74"/>
    </row>
    <row r="75882" spans="3:4" x14ac:dyDescent="0.25">
      <c r="C75882" s="75"/>
      <c r="D75882" s="74"/>
    </row>
    <row r="75883" spans="3:4" x14ac:dyDescent="0.25">
      <c r="C75883" s="75"/>
      <c r="D75883" s="74"/>
    </row>
    <row r="75884" spans="3:4" x14ac:dyDescent="0.25">
      <c r="C75884" s="75"/>
      <c r="D75884" s="74"/>
    </row>
    <row r="75885" spans="3:4" x14ac:dyDescent="0.25">
      <c r="C75885" s="75"/>
      <c r="D75885" s="74"/>
    </row>
    <row r="75886" spans="3:4" x14ac:dyDescent="0.25">
      <c r="C75886" s="75"/>
      <c r="D75886" s="74"/>
    </row>
    <row r="75887" spans="3:4" x14ac:dyDescent="0.25">
      <c r="C75887" s="75"/>
      <c r="D75887" s="74"/>
    </row>
    <row r="75888" spans="3:4" x14ac:dyDescent="0.25">
      <c r="C75888" s="75"/>
      <c r="D75888" s="74"/>
    </row>
    <row r="75889" spans="3:4" x14ac:dyDescent="0.25">
      <c r="C75889" s="75"/>
      <c r="D75889" s="74"/>
    </row>
    <row r="75890" spans="3:4" x14ac:dyDescent="0.25">
      <c r="C75890" s="75"/>
      <c r="D75890" s="74"/>
    </row>
    <row r="75891" spans="3:4" x14ac:dyDescent="0.25">
      <c r="C75891" s="75"/>
      <c r="D75891" s="74"/>
    </row>
    <row r="75892" spans="3:4" x14ac:dyDescent="0.25">
      <c r="C75892" s="75"/>
      <c r="D75892" s="74"/>
    </row>
    <row r="75893" spans="3:4" x14ac:dyDescent="0.25">
      <c r="C75893" s="75"/>
      <c r="D75893" s="74"/>
    </row>
    <row r="75894" spans="3:4" x14ac:dyDescent="0.25">
      <c r="C75894" s="75"/>
      <c r="D75894" s="74"/>
    </row>
    <row r="75895" spans="3:4" x14ac:dyDescent="0.25">
      <c r="C75895" s="75"/>
      <c r="D75895" s="74"/>
    </row>
    <row r="75896" spans="3:4" x14ac:dyDescent="0.25">
      <c r="C75896" s="75"/>
      <c r="D75896" s="74"/>
    </row>
    <row r="75897" spans="3:4" x14ac:dyDescent="0.25">
      <c r="C75897" s="75"/>
      <c r="D75897" s="74"/>
    </row>
    <row r="75898" spans="3:4" x14ac:dyDescent="0.25">
      <c r="C75898" s="75"/>
      <c r="D75898" s="74"/>
    </row>
    <row r="75899" spans="3:4" x14ac:dyDescent="0.25">
      <c r="C75899" s="75"/>
      <c r="D75899" s="74"/>
    </row>
    <row r="75900" spans="3:4" x14ac:dyDescent="0.25">
      <c r="C75900" s="75"/>
      <c r="D75900" s="74"/>
    </row>
    <row r="75901" spans="3:4" x14ac:dyDescent="0.25">
      <c r="C75901" s="75"/>
      <c r="D75901" s="74"/>
    </row>
    <row r="75902" spans="3:4" x14ac:dyDescent="0.25">
      <c r="C75902" s="75"/>
      <c r="D75902" s="74"/>
    </row>
    <row r="75903" spans="3:4" x14ac:dyDescent="0.25">
      <c r="C75903" s="75"/>
      <c r="D75903" s="74"/>
    </row>
    <row r="75904" spans="3:4" x14ac:dyDescent="0.25">
      <c r="C75904" s="75"/>
      <c r="D75904" s="74"/>
    </row>
    <row r="75905" spans="3:4" x14ac:dyDescent="0.25">
      <c r="C75905" s="75"/>
      <c r="D75905" s="74"/>
    </row>
    <row r="75906" spans="3:4" x14ac:dyDescent="0.25">
      <c r="C75906" s="75"/>
      <c r="D75906" s="74"/>
    </row>
    <row r="75907" spans="3:4" x14ac:dyDescent="0.25">
      <c r="C75907" s="75"/>
      <c r="D75907" s="74"/>
    </row>
    <row r="75908" spans="3:4" x14ac:dyDescent="0.25">
      <c r="C75908" s="75"/>
      <c r="D75908" s="74"/>
    </row>
    <row r="75909" spans="3:4" x14ac:dyDescent="0.25">
      <c r="C75909" s="75"/>
      <c r="D75909" s="74"/>
    </row>
    <row r="75910" spans="3:4" x14ac:dyDescent="0.25">
      <c r="C75910" s="75"/>
      <c r="D75910" s="74"/>
    </row>
    <row r="75911" spans="3:4" x14ac:dyDescent="0.25">
      <c r="C75911" s="75"/>
      <c r="D75911" s="74"/>
    </row>
    <row r="75912" spans="3:4" x14ac:dyDescent="0.25">
      <c r="C75912" s="75"/>
      <c r="D75912" s="74"/>
    </row>
    <row r="75913" spans="3:4" x14ac:dyDescent="0.25">
      <c r="C75913" s="75"/>
      <c r="D75913" s="74"/>
    </row>
    <row r="75914" spans="3:4" x14ac:dyDescent="0.25">
      <c r="C75914" s="75"/>
      <c r="D75914" s="74"/>
    </row>
    <row r="75915" spans="3:4" x14ac:dyDescent="0.25">
      <c r="C75915" s="75"/>
      <c r="D75915" s="74"/>
    </row>
    <row r="75916" spans="3:4" x14ac:dyDescent="0.25">
      <c r="C75916" s="75"/>
      <c r="D75916" s="74"/>
    </row>
    <row r="75917" spans="3:4" x14ac:dyDescent="0.25">
      <c r="C75917" s="75"/>
      <c r="D75917" s="74"/>
    </row>
    <row r="75918" spans="3:4" x14ac:dyDescent="0.25">
      <c r="C75918" s="75"/>
      <c r="D75918" s="74"/>
    </row>
    <row r="75919" spans="3:4" x14ac:dyDescent="0.25">
      <c r="C75919" s="75"/>
      <c r="D75919" s="74"/>
    </row>
    <row r="75920" spans="3:4" x14ac:dyDescent="0.25">
      <c r="C75920" s="75"/>
      <c r="D75920" s="74"/>
    </row>
    <row r="75921" spans="3:4" x14ac:dyDescent="0.25">
      <c r="C75921" s="75"/>
      <c r="D75921" s="74"/>
    </row>
    <row r="75922" spans="3:4" x14ac:dyDescent="0.25">
      <c r="C75922" s="75"/>
      <c r="D75922" s="74"/>
    </row>
    <row r="75923" spans="3:4" x14ac:dyDescent="0.25">
      <c r="C75923" s="75"/>
      <c r="D75923" s="74"/>
    </row>
    <row r="75924" spans="3:4" x14ac:dyDescent="0.25">
      <c r="C75924" s="75"/>
      <c r="D75924" s="74"/>
    </row>
    <row r="75925" spans="3:4" x14ac:dyDescent="0.25">
      <c r="C75925" s="75"/>
      <c r="D75925" s="74"/>
    </row>
    <row r="75926" spans="3:4" x14ac:dyDescent="0.25">
      <c r="C75926" s="75"/>
      <c r="D75926" s="74"/>
    </row>
    <row r="75927" spans="3:4" x14ac:dyDescent="0.25">
      <c r="C75927" s="75"/>
      <c r="D75927" s="74"/>
    </row>
    <row r="75928" spans="3:4" x14ac:dyDescent="0.25">
      <c r="C75928" s="75"/>
      <c r="D75928" s="74"/>
    </row>
    <row r="75929" spans="3:4" x14ac:dyDescent="0.25">
      <c r="C75929" s="75"/>
      <c r="D75929" s="74"/>
    </row>
    <row r="75930" spans="3:4" x14ac:dyDescent="0.25">
      <c r="C75930" s="75"/>
      <c r="D75930" s="74"/>
    </row>
    <row r="75931" spans="3:4" x14ac:dyDescent="0.25">
      <c r="C75931" s="75"/>
      <c r="D75931" s="74"/>
    </row>
    <row r="75932" spans="3:4" x14ac:dyDescent="0.25">
      <c r="C75932" s="75"/>
      <c r="D75932" s="74"/>
    </row>
    <row r="75933" spans="3:4" x14ac:dyDescent="0.25">
      <c r="C75933" s="75"/>
      <c r="D75933" s="74"/>
    </row>
    <row r="75934" spans="3:4" x14ac:dyDescent="0.25">
      <c r="C75934" s="75"/>
      <c r="D75934" s="74"/>
    </row>
    <row r="75935" spans="3:4" x14ac:dyDescent="0.25">
      <c r="C75935" s="75"/>
      <c r="D75935" s="74"/>
    </row>
    <row r="75936" spans="3:4" x14ac:dyDescent="0.25">
      <c r="C75936" s="75"/>
      <c r="D75936" s="74"/>
    </row>
    <row r="75937" spans="3:4" x14ac:dyDescent="0.25">
      <c r="C75937" s="75"/>
      <c r="D75937" s="74"/>
    </row>
    <row r="75938" spans="3:4" x14ac:dyDescent="0.25">
      <c r="C75938" s="75"/>
      <c r="D75938" s="74"/>
    </row>
    <row r="75939" spans="3:4" x14ac:dyDescent="0.25">
      <c r="C75939" s="75"/>
      <c r="D75939" s="74"/>
    </row>
    <row r="75940" spans="3:4" x14ac:dyDescent="0.25">
      <c r="C75940" s="75"/>
      <c r="D75940" s="74"/>
    </row>
    <row r="75941" spans="3:4" x14ac:dyDescent="0.25">
      <c r="C75941" s="75"/>
      <c r="D75941" s="74"/>
    </row>
    <row r="75942" spans="3:4" x14ac:dyDescent="0.25">
      <c r="C75942" s="75"/>
      <c r="D75942" s="74"/>
    </row>
    <row r="75943" spans="3:4" x14ac:dyDescent="0.25">
      <c r="C75943" s="75"/>
      <c r="D75943" s="74"/>
    </row>
    <row r="75944" spans="3:4" x14ac:dyDescent="0.25">
      <c r="C75944" s="75"/>
      <c r="D75944" s="74"/>
    </row>
    <row r="75945" spans="3:4" x14ac:dyDescent="0.25">
      <c r="C75945" s="75"/>
      <c r="D75945" s="74"/>
    </row>
    <row r="75946" spans="3:4" x14ac:dyDescent="0.25">
      <c r="C75946" s="75"/>
      <c r="D75946" s="74"/>
    </row>
    <row r="75947" spans="3:4" x14ac:dyDescent="0.25">
      <c r="C75947" s="75"/>
      <c r="D75947" s="74"/>
    </row>
    <row r="75948" spans="3:4" x14ac:dyDescent="0.25">
      <c r="C75948" s="75"/>
      <c r="D75948" s="74"/>
    </row>
    <row r="75949" spans="3:4" x14ac:dyDescent="0.25">
      <c r="C75949" s="75"/>
      <c r="D75949" s="74"/>
    </row>
    <row r="75950" spans="3:4" x14ac:dyDescent="0.25">
      <c r="C75950" s="75"/>
      <c r="D75950" s="74"/>
    </row>
    <row r="75951" spans="3:4" x14ac:dyDescent="0.25">
      <c r="C75951" s="75"/>
      <c r="D75951" s="74"/>
    </row>
    <row r="75952" spans="3:4" x14ac:dyDescent="0.25">
      <c r="C75952" s="75"/>
      <c r="D75952" s="74"/>
    </row>
    <row r="75953" spans="3:4" x14ac:dyDescent="0.25">
      <c r="C75953" s="75"/>
      <c r="D75953" s="74"/>
    </row>
    <row r="75954" spans="3:4" x14ac:dyDescent="0.25">
      <c r="C75954" s="75"/>
      <c r="D75954" s="74"/>
    </row>
    <row r="75955" spans="3:4" x14ac:dyDescent="0.25">
      <c r="C75955" s="75"/>
      <c r="D75955" s="74"/>
    </row>
    <row r="75956" spans="3:4" x14ac:dyDescent="0.25">
      <c r="C75956" s="75"/>
      <c r="D75956" s="74"/>
    </row>
    <row r="75957" spans="3:4" x14ac:dyDescent="0.25">
      <c r="C75957" s="75"/>
      <c r="D75957" s="74"/>
    </row>
    <row r="75958" spans="3:4" x14ac:dyDescent="0.25">
      <c r="C75958" s="75"/>
      <c r="D75958" s="74"/>
    </row>
    <row r="75959" spans="3:4" x14ac:dyDescent="0.25">
      <c r="C75959" s="75"/>
      <c r="D75959" s="74"/>
    </row>
    <row r="75960" spans="3:4" x14ac:dyDescent="0.25">
      <c r="C75960" s="75"/>
      <c r="D75960" s="74"/>
    </row>
    <row r="75961" spans="3:4" x14ac:dyDescent="0.25">
      <c r="C75961" s="75"/>
      <c r="D75961" s="74"/>
    </row>
    <row r="75962" spans="3:4" x14ac:dyDescent="0.25">
      <c r="C75962" s="75"/>
      <c r="D75962" s="74"/>
    </row>
    <row r="75963" spans="3:4" x14ac:dyDescent="0.25">
      <c r="C75963" s="75"/>
      <c r="D75963" s="74"/>
    </row>
    <row r="75964" spans="3:4" x14ac:dyDescent="0.25">
      <c r="C75964" s="75"/>
      <c r="D75964" s="74"/>
    </row>
    <row r="75965" spans="3:4" x14ac:dyDescent="0.25">
      <c r="C75965" s="75"/>
      <c r="D75965" s="74"/>
    </row>
    <row r="75966" spans="3:4" x14ac:dyDescent="0.25">
      <c r="C75966" s="75"/>
      <c r="D75966" s="74"/>
    </row>
    <row r="75967" spans="3:4" x14ac:dyDescent="0.25">
      <c r="C75967" s="75"/>
      <c r="D75967" s="74"/>
    </row>
    <row r="75968" spans="3:4" x14ac:dyDescent="0.25">
      <c r="C75968" s="75"/>
      <c r="D75968" s="74"/>
    </row>
    <row r="75969" spans="3:4" x14ac:dyDescent="0.25">
      <c r="C75969" s="75"/>
      <c r="D75969" s="74"/>
    </row>
    <row r="75970" spans="3:4" x14ac:dyDescent="0.25">
      <c r="C75970" s="75"/>
      <c r="D75970" s="74"/>
    </row>
    <row r="75971" spans="3:4" x14ac:dyDescent="0.25">
      <c r="C75971" s="75"/>
      <c r="D75971" s="74"/>
    </row>
    <row r="75972" spans="3:4" x14ac:dyDescent="0.25">
      <c r="C75972" s="75"/>
      <c r="D75972" s="74"/>
    </row>
    <row r="75973" spans="3:4" x14ac:dyDescent="0.25">
      <c r="C75973" s="75"/>
      <c r="D75973" s="74"/>
    </row>
    <row r="75974" spans="3:4" x14ac:dyDescent="0.25">
      <c r="C75974" s="75"/>
      <c r="D75974" s="74"/>
    </row>
    <row r="75975" spans="3:4" x14ac:dyDescent="0.25">
      <c r="C75975" s="75"/>
      <c r="D75975" s="74"/>
    </row>
    <row r="75976" spans="3:4" x14ac:dyDescent="0.25">
      <c r="C75976" s="75"/>
      <c r="D75976" s="74"/>
    </row>
    <row r="75977" spans="3:4" x14ac:dyDescent="0.25">
      <c r="C75977" s="75"/>
      <c r="D75977" s="74"/>
    </row>
    <row r="75978" spans="3:4" x14ac:dyDescent="0.25">
      <c r="C75978" s="75"/>
      <c r="D75978" s="74"/>
    </row>
    <row r="75979" spans="3:4" x14ac:dyDescent="0.25">
      <c r="C75979" s="75"/>
      <c r="D75979" s="74"/>
    </row>
    <row r="75980" spans="3:4" x14ac:dyDescent="0.25">
      <c r="C75980" s="75"/>
      <c r="D75980" s="74"/>
    </row>
    <row r="75981" spans="3:4" x14ac:dyDescent="0.25">
      <c r="C75981" s="75"/>
      <c r="D75981" s="74"/>
    </row>
    <row r="75982" spans="3:4" x14ac:dyDescent="0.25">
      <c r="C75982" s="75"/>
      <c r="D75982" s="74"/>
    </row>
    <row r="75983" spans="3:4" x14ac:dyDescent="0.25">
      <c r="C75983" s="75"/>
      <c r="D75983" s="74"/>
    </row>
    <row r="75984" spans="3:4" x14ac:dyDescent="0.25">
      <c r="C75984" s="75"/>
      <c r="D75984" s="74"/>
    </row>
    <row r="75985" spans="3:4" x14ac:dyDescent="0.25">
      <c r="C75985" s="75"/>
      <c r="D75985" s="74"/>
    </row>
    <row r="75986" spans="3:4" x14ac:dyDescent="0.25">
      <c r="C75986" s="75"/>
      <c r="D75986" s="74"/>
    </row>
    <row r="75987" spans="3:4" x14ac:dyDescent="0.25">
      <c r="C75987" s="75"/>
      <c r="D75987" s="74"/>
    </row>
    <row r="75988" spans="3:4" x14ac:dyDescent="0.25">
      <c r="C75988" s="75"/>
      <c r="D75988" s="74"/>
    </row>
    <row r="75989" spans="3:4" x14ac:dyDescent="0.25">
      <c r="C75989" s="75"/>
      <c r="D75989" s="74"/>
    </row>
    <row r="75990" spans="3:4" x14ac:dyDescent="0.25">
      <c r="C75990" s="75"/>
      <c r="D75990" s="74"/>
    </row>
    <row r="75991" spans="3:4" x14ac:dyDescent="0.25">
      <c r="C75991" s="75"/>
      <c r="D75991" s="74"/>
    </row>
    <row r="75992" spans="3:4" x14ac:dyDescent="0.25">
      <c r="C75992" s="75"/>
      <c r="D75992" s="74"/>
    </row>
    <row r="75993" spans="3:4" x14ac:dyDescent="0.25">
      <c r="C75993" s="75"/>
      <c r="D75993" s="74"/>
    </row>
    <row r="75994" spans="3:4" x14ac:dyDescent="0.25">
      <c r="C75994" s="75"/>
      <c r="D75994" s="74"/>
    </row>
    <row r="75995" spans="3:4" x14ac:dyDescent="0.25">
      <c r="C75995" s="75"/>
      <c r="D75995" s="74"/>
    </row>
    <row r="75996" spans="3:4" x14ac:dyDescent="0.25">
      <c r="C75996" s="75"/>
      <c r="D75996" s="74"/>
    </row>
    <row r="75997" spans="3:4" x14ac:dyDescent="0.25">
      <c r="C75997" s="75"/>
      <c r="D75997" s="74"/>
    </row>
    <row r="75998" spans="3:4" x14ac:dyDescent="0.25">
      <c r="C75998" s="75"/>
      <c r="D75998" s="74"/>
    </row>
    <row r="75999" spans="3:4" x14ac:dyDescent="0.25">
      <c r="C75999" s="75"/>
      <c r="D75999" s="74"/>
    </row>
    <row r="76000" spans="3:4" x14ac:dyDescent="0.25">
      <c r="C76000" s="75"/>
      <c r="D76000" s="74"/>
    </row>
    <row r="76001" spans="3:4" x14ac:dyDescent="0.25">
      <c r="C76001" s="75"/>
      <c r="D76001" s="74"/>
    </row>
    <row r="76002" spans="3:4" x14ac:dyDescent="0.25">
      <c r="C76002" s="75"/>
      <c r="D76002" s="74"/>
    </row>
    <row r="76003" spans="3:4" x14ac:dyDescent="0.25">
      <c r="C76003" s="75"/>
      <c r="D76003" s="74"/>
    </row>
    <row r="76004" spans="3:4" x14ac:dyDescent="0.25">
      <c r="C76004" s="75"/>
      <c r="D76004" s="74"/>
    </row>
    <row r="76005" spans="3:4" x14ac:dyDescent="0.25">
      <c r="C76005" s="75"/>
      <c r="D76005" s="74"/>
    </row>
    <row r="76006" spans="3:4" x14ac:dyDescent="0.25">
      <c r="C76006" s="75"/>
      <c r="D76006" s="74"/>
    </row>
    <row r="76007" spans="3:4" x14ac:dyDescent="0.25">
      <c r="C76007" s="75"/>
      <c r="D76007" s="74"/>
    </row>
    <row r="76008" spans="3:4" x14ac:dyDescent="0.25">
      <c r="C76008" s="75"/>
      <c r="D76008" s="74"/>
    </row>
    <row r="76009" spans="3:4" x14ac:dyDescent="0.25">
      <c r="C76009" s="75"/>
      <c r="D76009" s="74"/>
    </row>
    <row r="76010" spans="3:4" x14ac:dyDescent="0.25">
      <c r="C76010" s="75"/>
      <c r="D76010" s="74"/>
    </row>
    <row r="76011" spans="3:4" x14ac:dyDescent="0.25">
      <c r="C76011" s="75"/>
      <c r="D76011" s="74"/>
    </row>
    <row r="76012" spans="3:4" x14ac:dyDescent="0.25">
      <c r="C76012" s="75"/>
      <c r="D76012" s="74"/>
    </row>
    <row r="76013" spans="3:4" x14ac:dyDescent="0.25">
      <c r="C76013" s="75"/>
      <c r="D76013" s="74"/>
    </row>
    <row r="76014" spans="3:4" x14ac:dyDescent="0.25">
      <c r="C76014" s="75"/>
      <c r="D76014" s="74"/>
    </row>
    <row r="76015" spans="3:4" x14ac:dyDescent="0.25">
      <c r="C76015" s="75"/>
      <c r="D76015" s="74"/>
    </row>
    <row r="76016" spans="3:4" x14ac:dyDescent="0.25">
      <c r="C76016" s="75"/>
      <c r="D76016" s="74"/>
    </row>
    <row r="76017" spans="3:4" x14ac:dyDescent="0.25">
      <c r="C76017" s="75"/>
      <c r="D76017" s="74"/>
    </row>
    <row r="76018" spans="3:4" x14ac:dyDescent="0.25">
      <c r="C76018" s="75"/>
      <c r="D76018" s="74"/>
    </row>
    <row r="76019" spans="3:4" x14ac:dyDescent="0.25">
      <c r="C76019" s="75"/>
      <c r="D76019" s="74"/>
    </row>
    <row r="76020" spans="3:4" x14ac:dyDescent="0.25">
      <c r="C76020" s="75"/>
      <c r="D76020" s="74"/>
    </row>
    <row r="76021" spans="3:4" x14ac:dyDescent="0.25">
      <c r="C76021" s="75"/>
      <c r="D76021" s="74"/>
    </row>
    <row r="76022" spans="3:4" x14ac:dyDescent="0.25">
      <c r="C76022" s="75"/>
      <c r="D76022" s="74"/>
    </row>
    <row r="76023" spans="3:4" x14ac:dyDescent="0.25">
      <c r="C76023" s="75"/>
      <c r="D76023" s="74"/>
    </row>
    <row r="76024" spans="3:4" x14ac:dyDescent="0.25">
      <c r="C76024" s="75"/>
      <c r="D76024" s="74"/>
    </row>
    <row r="76025" spans="3:4" x14ac:dyDescent="0.25">
      <c r="C76025" s="75"/>
      <c r="D76025" s="74"/>
    </row>
    <row r="76026" spans="3:4" x14ac:dyDescent="0.25">
      <c r="C76026" s="75"/>
      <c r="D76026" s="74"/>
    </row>
    <row r="76027" spans="3:4" x14ac:dyDescent="0.25">
      <c r="C76027" s="75"/>
      <c r="D76027" s="74"/>
    </row>
    <row r="76028" spans="3:4" x14ac:dyDescent="0.25">
      <c r="C76028" s="75"/>
      <c r="D76028" s="74"/>
    </row>
    <row r="76029" spans="3:4" x14ac:dyDescent="0.25">
      <c r="C76029" s="75"/>
      <c r="D76029" s="74"/>
    </row>
    <row r="76030" spans="3:4" x14ac:dyDescent="0.25">
      <c r="C76030" s="75"/>
      <c r="D76030" s="74"/>
    </row>
    <row r="76031" spans="3:4" x14ac:dyDescent="0.25">
      <c r="C76031" s="75"/>
      <c r="D76031" s="74"/>
    </row>
    <row r="76032" spans="3:4" x14ac:dyDescent="0.25">
      <c r="C76032" s="75"/>
      <c r="D76032" s="74"/>
    </row>
    <row r="76033" spans="3:4" x14ac:dyDescent="0.25">
      <c r="C76033" s="75"/>
      <c r="D76033" s="74"/>
    </row>
    <row r="76034" spans="3:4" x14ac:dyDescent="0.25">
      <c r="C76034" s="75"/>
      <c r="D76034" s="74"/>
    </row>
    <row r="76035" spans="3:4" x14ac:dyDescent="0.25">
      <c r="C76035" s="75"/>
      <c r="D76035" s="74"/>
    </row>
    <row r="76036" spans="3:4" x14ac:dyDescent="0.25">
      <c r="C76036" s="75"/>
      <c r="D76036" s="74"/>
    </row>
    <row r="76037" spans="3:4" x14ac:dyDescent="0.25">
      <c r="C76037" s="75"/>
      <c r="D76037" s="74"/>
    </row>
    <row r="76038" spans="3:4" x14ac:dyDescent="0.25">
      <c r="C76038" s="75"/>
      <c r="D76038" s="74"/>
    </row>
    <row r="76039" spans="3:4" x14ac:dyDescent="0.25">
      <c r="C76039" s="75"/>
      <c r="D76039" s="74"/>
    </row>
    <row r="76040" spans="3:4" x14ac:dyDescent="0.25">
      <c r="C76040" s="75"/>
      <c r="D76040" s="74"/>
    </row>
    <row r="76041" spans="3:4" x14ac:dyDescent="0.25">
      <c r="C76041" s="75"/>
      <c r="D76041" s="74"/>
    </row>
    <row r="76042" spans="3:4" x14ac:dyDescent="0.25">
      <c r="C76042" s="75"/>
      <c r="D76042" s="74"/>
    </row>
    <row r="76043" spans="3:4" x14ac:dyDescent="0.25">
      <c r="C76043" s="75"/>
      <c r="D76043" s="74"/>
    </row>
    <row r="76044" spans="3:4" x14ac:dyDescent="0.25">
      <c r="C76044" s="75"/>
      <c r="D76044" s="74"/>
    </row>
    <row r="76045" spans="3:4" x14ac:dyDescent="0.25">
      <c r="C76045" s="75"/>
      <c r="D76045" s="74"/>
    </row>
    <row r="76046" spans="3:4" x14ac:dyDescent="0.25">
      <c r="C76046" s="75"/>
      <c r="D76046" s="74"/>
    </row>
    <row r="76047" spans="3:4" x14ac:dyDescent="0.25">
      <c r="C76047" s="75"/>
      <c r="D76047" s="74"/>
    </row>
    <row r="76048" spans="3:4" x14ac:dyDescent="0.25">
      <c r="C76048" s="75"/>
      <c r="D76048" s="74"/>
    </row>
    <row r="76049" spans="3:4" x14ac:dyDescent="0.25">
      <c r="C76049" s="75"/>
      <c r="D76049" s="74"/>
    </row>
    <row r="76050" spans="3:4" x14ac:dyDescent="0.25">
      <c r="C76050" s="75"/>
      <c r="D76050" s="74"/>
    </row>
    <row r="76051" spans="3:4" x14ac:dyDescent="0.25">
      <c r="C76051" s="75"/>
      <c r="D76051" s="74"/>
    </row>
    <row r="76052" spans="3:4" x14ac:dyDescent="0.25">
      <c r="C76052" s="75"/>
      <c r="D76052" s="74"/>
    </row>
    <row r="76053" spans="3:4" x14ac:dyDescent="0.25">
      <c r="C76053" s="75"/>
      <c r="D76053" s="74"/>
    </row>
    <row r="76054" spans="3:4" x14ac:dyDescent="0.25">
      <c r="C76054" s="75"/>
      <c r="D76054" s="74"/>
    </row>
    <row r="76055" spans="3:4" x14ac:dyDescent="0.25">
      <c r="C76055" s="75"/>
      <c r="D76055" s="74"/>
    </row>
    <row r="76056" spans="3:4" x14ac:dyDescent="0.25">
      <c r="C76056" s="75"/>
      <c r="D76056" s="74"/>
    </row>
    <row r="76057" spans="3:4" x14ac:dyDescent="0.25">
      <c r="C76057" s="75"/>
      <c r="D76057" s="74"/>
    </row>
    <row r="76058" spans="3:4" x14ac:dyDescent="0.25">
      <c r="C76058" s="75"/>
      <c r="D76058" s="74"/>
    </row>
    <row r="76059" spans="3:4" x14ac:dyDescent="0.25">
      <c r="C76059" s="75"/>
      <c r="D76059" s="74"/>
    </row>
    <row r="76060" spans="3:4" x14ac:dyDescent="0.25">
      <c r="C76060" s="75"/>
      <c r="D76060" s="74"/>
    </row>
    <row r="76061" spans="3:4" x14ac:dyDescent="0.25">
      <c r="C76061" s="75"/>
      <c r="D76061" s="74"/>
    </row>
    <row r="76062" spans="3:4" x14ac:dyDescent="0.25">
      <c r="C76062" s="75"/>
      <c r="D76062" s="74"/>
    </row>
    <row r="76063" spans="3:4" x14ac:dyDescent="0.25">
      <c r="C76063" s="75"/>
      <c r="D76063" s="74"/>
    </row>
    <row r="76064" spans="3:4" x14ac:dyDescent="0.25">
      <c r="C76064" s="75"/>
      <c r="D76064" s="74"/>
    </row>
    <row r="76065" spans="3:4" x14ac:dyDescent="0.25">
      <c r="C76065" s="75"/>
      <c r="D76065" s="74"/>
    </row>
    <row r="76066" spans="3:4" x14ac:dyDescent="0.25">
      <c r="C76066" s="75"/>
      <c r="D76066" s="74"/>
    </row>
    <row r="76067" spans="3:4" x14ac:dyDescent="0.25">
      <c r="C76067" s="75"/>
      <c r="D76067" s="74"/>
    </row>
    <row r="76068" spans="3:4" x14ac:dyDescent="0.25">
      <c r="C76068" s="75"/>
      <c r="D76068" s="74"/>
    </row>
    <row r="76069" spans="3:4" x14ac:dyDescent="0.25">
      <c r="C76069" s="75"/>
      <c r="D76069" s="74"/>
    </row>
    <row r="76070" spans="3:4" x14ac:dyDescent="0.25">
      <c r="C76070" s="75"/>
      <c r="D76070" s="74"/>
    </row>
    <row r="76071" spans="3:4" x14ac:dyDescent="0.25">
      <c r="C76071" s="75"/>
      <c r="D76071" s="74"/>
    </row>
    <row r="76072" spans="3:4" x14ac:dyDescent="0.25">
      <c r="C76072" s="75"/>
      <c r="D76072" s="74"/>
    </row>
    <row r="76073" spans="3:4" x14ac:dyDescent="0.25">
      <c r="C76073" s="75"/>
      <c r="D76073" s="74"/>
    </row>
    <row r="76074" spans="3:4" x14ac:dyDescent="0.25">
      <c r="C76074" s="75"/>
      <c r="D76074" s="74"/>
    </row>
    <row r="76075" spans="3:4" x14ac:dyDescent="0.25">
      <c r="C76075" s="75"/>
      <c r="D76075" s="74"/>
    </row>
    <row r="76076" spans="3:4" x14ac:dyDescent="0.25">
      <c r="C76076" s="75"/>
      <c r="D76076" s="74"/>
    </row>
    <row r="76077" spans="3:4" x14ac:dyDescent="0.25">
      <c r="C76077" s="75"/>
      <c r="D76077" s="74"/>
    </row>
    <row r="76078" spans="3:4" x14ac:dyDescent="0.25">
      <c r="C76078" s="75"/>
      <c r="D76078" s="74"/>
    </row>
    <row r="76079" spans="3:4" x14ac:dyDescent="0.25">
      <c r="C76079" s="75"/>
      <c r="D76079" s="74"/>
    </row>
    <row r="76080" spans="3:4" x14ac:dyDescent="0.25">
      <c r="C76080" s="75"/>
      <c r="D76080" s="74"/>
    </row>
    <row r="76081" spans="3:4" x14ac:dyDescent="0.25">
      <c r="C76081" s="75"/>
      <c r="D76081" s="74"/>
    </row>
    <row r="76082" spans="3:4" x14ac:dyDescent="0.25">
      <c r="C76082" s="75"/>
      <c r="D76082" s="74"/>
    </row>
    <row r="76083" spans="3:4" x14ac:dyDescent="0.25">
      <c r="C76083" s="75"/>
      <c r="D76083" s="74"/>
    </row>
    <row r="76084" spans="3:4" x14ac:dyDescent="0.25">
      <c r="C76084" s="75"/>
      <c r="D76084" s="74"/>
    </row>
    <row r="76085" spans="3:4" x14ac:dyDescent="0.25">
      <c r="C76085" s="75"/>
      <c r="D76085" s="74"/>
    </row>
    <row r="76086" spans="3:4" x14ac:dyDescent="0.25">
      <c r="C76086" s="75"/>
      <c r="D76086" s="74"/>
    </row>
    <row r="76087" spans="3:4" x14ac:dyDescent="0.25">
      <c r="C76087" s="75"/>
      <c r="D76087" s="74"/>
    </row>
    <row r="76088" spans="3:4" x14ac:dyDescent="0.25">
      <c r="C76088" s="75"/>
      <c r="D76088" s="74"/>
    </row>
    <row r="76089" spans="3:4" x14ac:dyDescent="0.25">
      <c r="C76089" s="75"/>
      <c r="D76089" s="74"/>
    </row>
    <row r="76090" spans="3:4" x14ac:dyDescent="0.25">
      <c r="C76090" s="75"/>
      <c r="D76090" s="74"/>
    </row>
    <row r="76091" spans="3:4" x14ac:dyDescent="0.25">
      <c r="C76091" s="75"/>
      <c r="D76091" s="74"/>
    </row>
    <row r="76092" spans="3:4" x14ac:dyDescent="0.25">
      <c r="C76092" s="75"/>
      <c r="D76092" s="74"/>
    </row>
    <row r="76093" spans="3:4" x14ac:dyDescent="0.25">
      <c r="C76093" s="75"/>
      <c r="D76093" s="74"/>
    </row>
    <row r="76094" spans="3:4" x14ac:dyDescent="0.25">
      <c r="C76094" s="75"/>
      <c r="D76094" s="74"/>
    </row>
    <row r="76095" spans="3:4" x14ac:dyDescent="0.25">
      <c r="C76095" s="75"/>
      <c r="D76095" s="74"/>
    </row>
    <row r="76096" spans="3:4" x14ac:dyDescent="0.25">
      <c r="C76096" s="75"/>
      <c r="D76096" s="74"/>
    </row>
    <row r="76097" spans="3:4" x14ac:dyDescent="0.25">
      <c r="C76097" s="75"/>
      <c r="D76097" s="74"/>
    </row>
    <row r="76098" spans="3:4" x14ac:dyDescent="0.25">
      <c r="C76098" s="75"/>
      <c r="D76098" s="74"/>
    </row>
    <row r="76099" spans="3:4" x14ac:dyDescent="0.25">
      <c r="C76099" s="75"/>
      <c r="D76099" s="74"/>
    </row>
    <row r="76100" spans="3:4" x14ac:dyDescent="0.25">
      <c r="C76100" s="75"/>
      <c r="D76100" s="74"/>
    </row>
    <row r="76101" spans="3:4" x14ac:dyDescent="0.25">
      <c r="C76101" s="75"/>
      <c r="D76101" s="74"/>
    </row>
    <row r="76102" spans="3:4" x14ac:dyDescent="0.25">
      <c r="C76102" s="75"/>
      <c r="D76102" s="74"/>
    </row>
    <row r="76103" spans="3:4" x14ac:dyDescent="0.25">
      <c r="C76103" s="75"/>
      <c r="D76103" s="74"/>
    </row>
    <row r="76104" spans="3:4" x14ac:dyDescent="0.25">
      <c r="C76104" s="75"/>
      <c r="D76104" s="74"/>
    </row>
    <row r="76105" spans="3:4" x14ac:dyDescent="0.25">
      <c r="C76105" s="75"/>
      <c r="D76105" s="74"/>
    </row>
    <row r="76106" spans="3:4" x14ac:dyDescent="0.25">
      <c r="C76106" s="75"/>
      <c r="D76106" s="74"/>
    </row>
    <row r="76107" spans="3:4" x14ac:dyDescent="0.25">
      <c r="C76107" s="75"/>
      <c r="D76107" s="74"/>
    </row>
    <row r="76108" spans="3:4" x14ac:dyDescent="0.25">
      <c r="C76108" s="75"/>
      <c r="D76108" s="74"/>
    </row>
    <row r="76109" spans="3:4" x14ac:dyDescent="0.25">
      <c r="C76109" s="75"/>
      <c r="D76109" s="74"/>
    </row>
    <row r="76110" spans="3:4" x14ac:dyDescent="0.25">
      <c r="C76110" s="75"/>
      <c r="D76110" s="74"/>
    </row>
    <row r="76111" spans="3:4" x14ac:dyDescent="0.25">
      <c r="C76111" s="75"/>
      <c r="D76111" s="74"/>
    </row>
    <row r="76112" spans="3:4" x14ac:dyDescent="0.25">
      <c r="C76112" s="75"/>
      <c r="D76112" s="74"/>
    </row>
    <row r="76113" spans="3:4" x14ac:dyDescent="0.25">
      <c r="C76113" s="75"/>
      <c r="D76113" s="74"/>
    </row>
    <row r="76114" spans="3:4" x14ac:dyDescent="0.25">
      <c r="C76114" s="75"/>
      <c r="D76114" s="74"/>
    </row>
    <row r="76115" spans="3:4" x14ac:dyDescent="0.25">
      <c r="C76115" s="75"/>
      <c r="D76115" s="74"/>
    </row>
    <row r="76116" spans="3:4" x14ac:dyDescent="0.25">
      <c r="C76116" s="75"/>
      <c r="D76116" s="74"/>
    </row>
    <row r="76117" spans="3:4" x14ac:dyDescent="0.25">
      <c r="C76117" s="75"/>
      <c r="D76117" s="74"/>
    </row>
    <row r="76118" spans="3:4" x14ac:dyDescent="0.25">
      <c r="C76118" s="75"/>
      <c r="D76118" s="74"/>
    </row>
    <row r="76119" spans="3:4" x14ac:dyDescent="0.25">
      <c r="C76119" s="75"/>
      <c r="D76119" s="74"/>
    </row>
    <row r="76120" spans="3:4" x14ac:dyDescent="0.25">
      <c r="C76120" s="75"/>
      <c r="D76120" s="74"/>
    </row>
    <row r="76121" spans="3:4" x14ac:dyDescent="0.25">
      <c r="C76121" s="75"/>
      <c r="D76121" s="74"/>
    </row>
    <row r="76122" spans="3:4" x14ac:dyDescent="0.25">
      <c r="C76122" s="75"/>
      <c r="D76122" s="74"/>
    </row>
    <row r="76123" spans="3:4" x14ac:dyDescent="0.25">
      <c r="C76123" s="75"/>
      <c r="D76123" s="74"/>
    </row>
    <row r="76124" spans="3:4" x14ac:dyDescent="0.25">
      <c r="C76124" s="75"/>
      <c r="D76124" s="74"/>
    </row>
    <row r="76125" spans="3:4" x14ac:dyDescent="0.25">
      <c r="C76125" s="75"/>
      <c r="D76125" s="74"/>
    </row>
    <row r="76126" spans="3:4" x14ac:dyDescent="0.25">
      <c r="C76126" s="75"/>
      <c r="D76126" s="74"/>
    </row>
    <row r="76127" spans="3:4" x14ac:dyDescent="0.25">
      <c r="C76127" s="75"/>
      <c r="D76127" s="74"/>
    </row>
    <row r="76128" spans="3:4" x14ac:dyDescent="0.25">
      <c r="C76128" s="75"/>
      <c r="D76128" s="74"/>
    </row>
    <row r="76129" spans="3:4" x14ac:dyDescent="0.25">
      <c r="C76129" s="75"/>
      <c r="D76129" s="74"/>
    </row>
    <row r="76130" spans="3:4" x14ac:dyDescent="0.25">
      <c r="C76130" s="75"/>
      <c r="D76130" s="74"/>
    </row>
    <row r="76131" spans="3:4" x14ac:dyDescent="0.25">
      <c r="C76131" s="75"/>
      <c r="D76131" s="74"/>
    </row>
    <row r="76132" spans="3:4" x14ac:dyDescent="0.25">
      <c r="C76132" s="75"/>
      <c r="D76132" s="74"/>
    </row>
    <row r="76133" spans="3:4" x14ac:dyDescent="0.25">
      <c r="C76133" s="75"/>
      <c r="D76133" s="74"/>
    </row>
    <row r="76134" spans="3:4" x14ac:dyDescent="0.25">
      <c r="C76134" s="75"/>
      <c r="D76134" s="74"/>
    </row>
    <row r="76135" spans="3:4" x14ac:dyDescent="0.25">
      <c r="C76135" s="75"/>
      <c r="D76135" s="74"/>
    </row>
    <row r="76136" spans="3:4" x14ac:dyDescent="0.25">
      <c r="C76136" s="75"/>
      <c r="D76136" s="74"/>
    </row>
    <row r="76137" spans="3:4" x14ac:dyDescent="0.25">
      <c r="C76137" s="75"/>
      <c r="D76137" s="74"/>
    </row>
    <row r="76138" spans="3:4" x14ac:dyDescent="0.25">
      <c r="C76138" s="75"/>
      <c r="D76138" s="74"/>
    </row>
    <row r="76139" spans="3:4" x14ac:dyDescent="0.25">
      <c r="C76139" s="75"/>
      <c r="D76139" s="74"/>
    </row>
    <row r="76140" spans="3:4" x14ac:dyDescent="0.25">
      <c r="C76140" s="75"/>
      <c r="D76140" s="74"/>
    </row>
    <row r="76141" spans="3:4" x14ac:dyDescent="0.25">
      <c r="C76141" s="75"/>
      <c r="D76141" s="74"/>
    </row>
    <row r="76142" spans="3:4" x14ac:dyDescent="0.25">
      <c r="C76142" s="75"/>
      <c r="D76142" s="74"/>
    </row>
    <row r="76143" spans="3:4" x14ac:dyDescent="0.25">
      <c r="C76143" s="75"/>
      <c r="D76143" s="74"/>
    </row>
    <row r="76144" spans="3:4" x14ac:dyDescent="0.25">
      <c r="C76144" s="75"/>
      <c r="D76144" s="74"/>
    </row>
    <row r="76145" spans="3:4" x14ac:dyDescent="0.25">
      <c r="C76145" s="75"/>
      <c r="D76145" s="74"/>
    </row>
    <row r="76146" spans="3:4" x14ac:dyDescent="0.25">
      <c r="C76146" s="75"/>
      <c r="D76146" s="74"/>
    </row>
    <row r="76147" spans="3:4" x14ac:dyDescent="0.25">
      <c r="C76147" s="75"/>
      <c r="D76147" s="74"/>
    </row>
    <row r="76148" spans="3:4" x14ac:dyDescent="0.25">
      <c r="C76148" s="75"/>
      <c r="D76148" s="74"/>
    </row>
    <row r="76149" spans="3:4" x14ac:dyDescent="0.25">
      <c r="C76149" s="75"/>
      <c r="D76149" s="74"/>
    </row>
    <row r="76150" spans="3:4" x14ac:dyDescent="0.25">
      <c r="C76150" s="75"/>
      <c r="D76150" s="74"/>
    </row>
    <row r="76151" spans="3:4" x14ac:dyDescent="0.25">
      <c r="C76151" s="75"/>
      <c r="D76151" s="74"/>
    </row>
    <row r="76152" spans="3:4" x14ac:dyDescent="0.25">
      <c r="C76152" s="75"/>
      <c r="D76152" s="74"/>
    </row>
    <row r="76153" spans="3:4" x14ac:dyDescent="0.25">
      <c r="C76153" s="75"/>
      <c r="D76153" s="74"/>
    </row>
    <row r="76154" spans="3:4" x14ac:dyDescent="0.25">
      <c r="C76154" s="75"/>
      <c r="D76154" s="74"/>
    </row>
    <row r="76155" spans="3:4" x14ac:dyDescent="0.25">
      <c r="C76155" s="75"/>
      <c r="D76155" s="74"/>
    </row>
    <row r="76156" spans="3:4" x14ac:dyDescent="0.25">
      <c r="C76156" s="75"/>
      <c r="D76156" s="74"/>
    </row>
    <row r="76157" spans="3:4" x14ac:dyDescent="0.25">
      <c r="C76157" s="75"/>
      <c r="D76157" s="74"/>
    </row>
    <row r="76158" spans="3:4" x14ac:dyDescent="0.25">
      <c r="C76158" s="75"/>
      <c r="D76158" s="74"/>
    </row>
    <row r="76159" spans="3:4" x14ac:dyDescent="0.25">
      <c r="C76159" s="75"/>
      <c r="D76159" s="74"/>
    </row>
    <row r="76160" spans="3:4" x14ac:dyDescent="0.25">
      <c r="C76160" s="75"/>
      <c r="D76160" s="74"/>
    </row>
    <row r="76161" spans="3:4" x14ac:dyDescent="0.25">
      <c r="C76161" s="75"/>
      <c r="D76161" s="74"/>
    </row>
    <row r="76162" spans="3:4" x14ac:dyDescent="0.25">
      <c r="C76162" s="75"/>
      <c r="D76162" s="74"/>
    </row>
    <row r="76163" spans="3:4" x14ac:dyDescent="0.25">
      <c r="C76163" s="75"/>
      <c r="D76163" s="74"/>
    </row>
    <row r="76164" spans="3:4" x14ac:dyDescent="0.25">
      <c r="C76164" s="75"/>
      <c r="D76164" s="74"/>
    </row>
    <row r="76165" spans="3:4" x14ac:dyDescent="0.25">
      <c r="C76165" s="75"/>
      <c r="D76165" s="74"/>
    </row>
    <row r="76166" spans="3:4" x14ac:dyDescent="0.25">
      <c r="C76166" s="75"/>
      <c r="D76166" s="74"/>
    </row>
    <row r="76167" spans="3:4" x14ac:dyDescent="0.25">
      <c r="C76167" s="75"/>
      <c r="D76167" s="74"/>
    </row>
    <row r="76168" spans="3:4" x14ac:dyDescent="0.25">
      <c r="C76168" s="75"/>
      <c r="D76168" s="74"/>
    </row>
    <row r="76169" spans="3:4" x14ac:dyDescent="0.25">
      <c r="C76169" s="75"/>
      <c r="D76169" s="74"/>
    </row>
    <row r="76170" spans="3:4" x14ac:dyDescent="0.25">
      <c r="C76170" s="75"/>
      <c r="D76170" s="74"/>
    </row>
    <row r="76171" spans="3:4" x14ac:dyDescent="0.25">
      <c r="C76171" s="75"/>
      <c r="D76171" s="74"/>
    </row>
    <row r="76172" spans="3:4" x14ac:dyDescent="0.25">
      <c r="C76172" s="75"/>
      <c r="D76172" s="74"/>
    </row>
    <row r="76173" spans="3:4" x14ac:dyDescent="0.25">
      <c r="C76173" s="75"/>
      <c r="D76173" s="74"/>
    </row>
    <row r="76174" spans="3:4" x14ac:dyDescent="0.25">
      <c r="C76174" s="75"/>
      <c r="D76174" s="74"/>
    </row>
    <row r="76175" spans="3:4" x14ac:dyDescent="0.25">
      <c r="C76175" s="75"/>
      <c r="D76175" s="74"/>
    </row>
    <row r="76176" spans="3:4" x14ac:dyDescent="0.25">
      <c r="C76176" s="75"/>
      <c r="D76176" s="74"/>
    </row>
    <row r="76177" spans="3:4" x14ac:dyDescent="0.25">
      <c r="C76177" s="75"/>
      <c r="D76177" s="74"/>
    </row>
    <row r="76178" spans="3:4" x14ac:dyDescent="0.25">
      <c r="C76178" s="75"/>
      <c r="D76178" s="74"/>
    </row>
    <row r="76179" spans="3:4" x14ac:dyDescent="0.25">
      <c r="C76179" s="75"/>
      <c r="D76179" s="74"/>
    </row>
    <row r="76180" spans="3:4" x14ac:dyDescent="0.25">
      <c r="C76180" s="75"/>
      <c r="D76180" s="74"/>
    </row>
    <row r="76181" spans="3:4" x14ac:dyDescent="0.25">
      <c r="C76181" s="75"/>
      <c r="D76181" s="74"/>
    </row>
    <row r="76182" spans="3:4" x14ac:dyDescent="0.25">
      <c r="C76182" s="75"/>
      <c r="D76182" s="74"/>
    </row>
    <row r="76183" spans="3:4" x14ac:dyDescent="0.25">
      <c r="C76183" s="75"/>
      <c r="D76183" s="74"/>
    </row>
    <row r="76184" spans="3:4" x14ac:dyDescent="0.25">
      <c r="C76184" s="75"/>
      <c r="D76184" s="74"/>
    </row>
    <row r="76185" spans="3:4" x14ac:dyDescent="0.25">
      <c r="C76185" s="75"/>
      <c r="D76185" s="74"/>
    </row>
    <row r="76186" spans="3:4" x14ac:dyDescent="0.25">
      <c r="C76186" s="75"/>
      <c r="D76186" s="74"/>
    </row>
    <row r="76187" spans="3:4" x14ac:dyDescent="0.25">
      <c r="C76187" s="75"/>
      <c r="D76187" s="74"/>
    </row>
    <row r="76188" spans="3:4" x14ac:dyDescent="0.25">
      <c r="C76188" s="75"/>
      <c r="D76188" s="74"/>
    </row>
    <row r="76189" spans="3:4" x14ac:dyDescent="0.25">
      <c r="C76189" s="75"/>
      <c r="D76189" s="74"/>
    </row>
    <row r="76190" spans="3:4" x14ac:dyDescent="0.25">
      <c r="C76190" s="75"/>
      <c r="D76190" s="74"/>
    </row>
    <row r="76191" spans="3:4" x14ac:dyDescent="0.25">
      <c r="C76191" s="75"/>
      <c r="D76191" s="74"/>
    </row>
    <row r="76192" spans="3:4" x14ac:dyDescent="0.25">
      <c r="C76192" s="75"/>
      <c r="D76192" s="74"/>
    </row>
    <row r="76193" spans="3:4" x14ac:dyDescent="0.25">
      <c r="C76193" s="75"/>
      <c r="D76193" s="74"/>
    </row>
    <row r="76194" spans="3:4" x14ac:dyDescent="0.25">
      <c r="C76194" s="75"/>
      <c r="D76194" s="74"/>
    </row>
    <row r="76195" spans="3:4" x14ac:dyDescent="0.25">
      <c r="C76195" s="75"/>
      <c r="D76195" s="74"/>
    </row>
    <row r="76196" spans="3:4" x14ac:dyDescent="0.25">
      <c r="C76196" s="75"/>
      <c r="D76196" s="74"/>
    </row>
    <row r="76197" spans="3:4" x14ac:dyDescent="0.25">
      <c r="C76197" s="75"/>
      <c r="D76197" s="74"/>
    </row>
    <row r="76198" spans="3:4" x14ac:dyDescent="0.25">
      <c r="C76198" s="75"/>
      <c r="D76198" s="74"/>
    </row>
    <row r="76199" spans="3:4" x14ac:dyDescent="0.25">
      <c r="C76199" s="75"/>
      <c r="D76199" s="74"/>
    </row>
    <row r="76200" spans="3:4" x14ac:dyDescent="0.25">
      <c r="C76200" s="75"/>
      <c r="D76200" s="74"/>
    </row>
    <row r="76201" spans="3:4" x14ac:dyDescent="0.25">
      <c r="C76201" s="75"/>
      <c r="D76201" s="74"/>
    </row>
    <row r="76202" spans="3:4" x14ac:dyDescent="0.25">
      <c r="C76202" s="75"/>
      <c r="D76202" s="74"/>
    </row>
    <row r="76203" spans="3:4" x14ac:dyDescent="0.25">
      <c r="C76203" s="75"/>
      <c r="D76203" s="74"/>
    </row>
    <row r="76204" spans="3:4" x14ac:dyDescent="0.25">
      <c r="C76204" s="75"/>
      <c r="D76204" s="74"/>
    </row>
    <row r="76205" spans="3:4" x14ac:dyDescent="0.25">
      <c r="C76205" s="75"/>
      <c r="D76205" s="74"/>
    </row>
    <row r="76206" spans="3:4" x14ac:dyDescent="0.25">
      <c r="C76206" s="75"/>
      <c r="D76206" s="74"/>
    </row>
    <row r="76207" spans="3:4" x14ac:dyDescent="0.25">
      <c r="C76207" s="75"/>
      <c r="D76207" s="74"/>
    </row>
    <row r="76208" spans="3:4" x14ac:dyDescent="0.25">
      <c r="C76208" s="75"/>
      <c r="D76208" s="74"/>
    </row>
    <row r="76209" spans="3:4" x14ac:dyDescent="0.25">
      <c r="C76209" s="75"/>
      <c r="D76209" s="74"/>
    </row>
    <row r="76210" spans="3:4" x14ac:dyDescent="0.25">
      <c r="C76210" s="75"/>
      <c r="D76210" s="74"/>
    </row>
    <row r="76211" spans="3:4" x14ac:dyDescent="0.25">
      <c r="C76211" s="75"/>
      <c r="D76211" s="74"/>
    </row>
    <row r="76212" spans="3:4" x14ac:dyDescent="0.25">
      <c r="C76212" s="75"/>
      <c r="D76212" s="74"/>
    </row>
    <row r="76213" spans="3:4" x14ac:dyDescent="0.25">
      <c r="C76213" s="75"/>
      <c r="D76213" s="74"/>
    </row>
    <row r="76214" spans="3:4" x14ac:dyDescent="0.25">
      <c r="C76214" s="75"/>
      <c r="D76214" s="74"/>
    </row>
    <row r="76215" spans="3:4" x14ac:dyDescent="0.25">
      <c r="C76215" s="75"/>
      <c r="D76215" s="74"/>
    </row>
    <row r="76216" spans="3:4" x14ac:dyDescent="0.25">
      <c r="C76216" s="75"/>
      <c r="D76216" s="74"/>
    </row>
    <row r="76217" spans="3:4" x14ac:dyDescent="0.25">
      <c r="C76217" s="75"/>
      <c r="D76217" s="74"/>
    </row>
    <row r="76218" spans="3:4" x14ac:dyDescent="0.25">
      <c r="C76218" s="75"/>
      <c r="D76218" s="74"/>
    </row>
    <row r="76219" spans="3:4" x14ac:dyDescent="0.25">
      <c r="C76219" s="75"/>
      <c r="D76219" s="74"/>
    </row>
    <row r="76220" spans="3:4" x14ac:dyDescent="0.25">
      <c r="C76220" s="75"/>
      <c r="D76220" s="74"/>
    </row>
    <row r="76221" spans="3:4" x14ac:dyDescent="0.25">
      <c r="C76221" s="75"/>
      <c r="D76221" s="74"/>
    </row>
    <row r="76222" spans="3:4" x14ac:dyDescent="0.25">
      <c r="C76222" s="75"/>
      <c r="D76222" s="74"/>
    </row>
    <row r="76223" spans="3:4" x14ac:dyDescent="0.25">
      <c r="C76223" s="75"/>
      <c r="D76223" s="74"/>
    </row>
    <row r="76224" spans="3:4" x14ac:dyDescent="0.25">
      <c r="C76224" s="75"/>
      <c r="D76224" s="74"/>
    </row>
    <row r="76225" spans="3:4" x14ac:dyDescent="0.25">
      <c r="C76225" s="75"/>
      <c r="D76225" s="74"/>
    </row>
    <row r="76226" spans="3:4" x14ac:dyDescent="0.25">
      <c r="C76226" s="75"/>
      <c r="D76226" s="74"/>
    </row>
    <row r="76227" spans="3:4" x14ac:dyDescent="0.25">
      <c r="C76227" s="75"/>
      <c r="D76227" s="74"/>
    </row>
    <row r="76228" spans="3:4" x14ac:dyDescent="0.25">
      <c r="C76228" s="75"/>
      <c r="D76228" s="74"/>
    </row>
    <row r="76229" spans="3:4" x14ac:dyDescent="0.25">
      <c r="C76229" s="75"/>
      <c r="D76229" s="74"/>
    </row>
    <row r="76230" spans="3:4" x14ac:dyDescent="0.25">
      <c r="C76230" s="75"/>
      <c r="D76230" s="74"/>
    </row>
    <row r="76231" spans="3:4" x14ac:dyDescent="0.25">
      <c r="C76231" s="75"/>
      <c r="D76231" s="74"/>
    </row>
    <row r="76232" spans="3:4" x14ac:dyDescent="0.25">
      <c r="C76232" s="75"/>
      <c r="D76232" s="74"/>
    </row>
    <row r="76233" spans="3:4" x14ac:dyDescent="0.25">
      <c r="C76233" s="75"/>
      <c r="D76233" s="74"/>
    </row>
    <row r="76234" spans="3:4" x14ac:dyDescent="0.25">
      <c r="C76234" s="75"/>
      <c r="D76234" s="74"/>
    </row>
    <row r="76235" spans="3:4" x14ac:dyDescent="0.25">
      <c r="C76235" s="75"/>
      <c r="D76235" s="74"/>
    </row>
    <row r="76236" spans="3:4" x14ac:dyDescent="0.25">
      <c r="C76236" s="75"/>
      <c r="D76236" s="74"/>
    </row>
    <row r="76237" spans="3:4" x14ac:dyDescent="0.25">
      <c r="C76237" s="75"/>
      <c r="D76237" s="74"/>
    </row>
    <row r="76238" spans="3:4" x14ac:dyDescent="0.25">
      <c r="C76238" s="75"/>
      <c r="D76238" s="74"/>
    </row>
    <row r="76239" spans="3:4" x14ac:dyDescent="0.25">
      <c r="C76239" s="75"/>
      <c r="D76239" s="74"/>
    </row>
    <row r="76240" spans="3:4" x14ac:dyDescent="0.25">
      <c r="C76240" s="75"/>
      <c r="D76240" s="74"/>
    </row>
    <row r="76241" spans="3:4" x14ac:dyDescent="0.25">
      <c r="C76241" s="75"/>
      <c r="D76241" s="74"/>
    </row>
    <row r="76242" spans="3:4" x14ac:dyDescent="0.25">
      <c r="C76242" s="75"/>
      <c r="D76242" s="74"/>
    </row>
    <row r="76243" spans="3:4" x14ac:dyDescent="0.25">
      <c r="C76243" s="75"/>
      <c r="D76243" s="74"/>
    </row>
    <row r="76244" spans="3:4" x14ac:dyDescent="0.25">
      <c r="C76244" s="75"/>
      <c r="D76244" s="74"/>
    </row>
    <row r="76245" spans="3:4" x14ac:dyDescent="0.25">
      <c r="C76245" s="75"/>
      <c r="D76245" s="74"/>
    </row>
    <row r="76246" spans="3:4" x14ac:dyDescent="0.25">
      <c r="C76246" s="75"/>
      <c r="D76246" s="74"/>
    </row>
    <row r="76247" spans="3:4" x14ac:dyDescent="0.25">
      <c r="C76247" s="75"/>
      <c r="D76247" s="74"/>
    </row>
    <row r="76248" spans="3:4" x14ac:dyDescent="0.25">
      <c r="C76248" s="75"/>
      <c r="D76248" s="74"/>
    </row>
    <row r="76249" spans="3:4" x14ac:dyDescent="0.25">
      <c r="C76249" s="75"/>
      <c r="D76249" s="74"/>
    </row>
    <row r="76250" spans="3:4" x14ac:dyDescent="0.25">
      <c r="C76250" s="75"/>
      <c r="D76250" s="74"/>
    </row>
    <row r="76251" spans="3:4" x14ac:dyDescent="0.25">
      <c r="C76251" s="75"/>
      <c r="D76251" s="74"/>
    </row>
    <row r="76252" spans="3:4" x14ac:dyDescent="0.25">
      <c r="C76252" s="75"/>
      <c r="D76252" s="74"/>
    </row>
    <row r="76253" spans="3:4" x14ac:dyDescent="0.25">
      <c r="C76253" s="75"/>
      <c r="D76253" s="74"/>
    </row>
    <row r="76254" spans="3:4" x14ac:dyDescent="0.25">
      <c r="C76254" s="75"/>
      <c r="D76254" s="74"/>
    </row>
    <row r="76255" spans="3:4" x14ac:dyDescent="0.25">
      <c r="C76255" s="75"/>
      <c r="D76255" s="74"/>
    </row>
    <row r="76256" spans="3:4" x14ac:dyDescent="0.25">
      <c r="C76256" s="75"/>
      <c r="D76256" s="74"/>
    </row>
    <row r="76257" spans="3:4" x14ac:dyDescent="0.25">
      <c r="C76257" s="75"/>
      <c r="D76257" s="74"/>
    </row>
    <row r="76258" spans="3:4" x14ac:dyDescent="0.25">
      <c r="C76258" s="75"/>
      <c r="D76258" s="74"/>
    </row>
    <row r="76259" spans="3:4" x14ac:dyDescent="0.25">
      <c r="C76259" s="75"/>
      <c r="D76259" s="74"/>
    </row>
    <row r="76260" spans="3:4" x14ac:dyDescent="0.25">
      <c r="C76260" s="75"/>
      <c r="D76260" s="74"/>
    </row>
    <row r="76261" spans="3:4" x14ac:dyDescent="0.25">
      <c r="C76261" s="75"/>
      <c r="D76261" s="74"/>
    </row>
    <row r="76262" spans="3:4" x14ac:dyDescent="0.25">
      <c r="C76262" s="75"/>
      <c r="D76262" s="74"/>
    </row>
    <row r="76263" spans="3:4" x14ac:dyDescent="0.25">
      <c r="C76263" s="75"/>
      <c r="D76263" s="74"/>
    </row>
    <row r="76264" spans="3:4" x14ac:dyDescent="0.25">
      <c r="C76264" s="75"/>
      <c r="D76264" s="74"/>
    </row>
    <row r="76265" spans="3:4" x14ac:dyDescent="0.25">
      <c r="C76265" s="75"/>
      <c r="D76265" s="74"/>
    </row>
    <row r="76266" spans="3:4" x14ac:dyDescent="0.25">
      <c r="C76266" s="75"/>
      <c r="D76266" s="74"/>
    </row>
    <row r="76267" spans="3:4" x14ac:dyDescent="0.25">
      <c r="C76267" s="75"/>
      <c r="D76267" s="74"/>
    </row>
    <row r="76268" spans="3:4" x14ac:dyDescent="0.25">
      <c r="C76268" s="75"/>
      <c r="D76268" s="74"/>
    </row>
    <row r="76269" spans="3:4" x14ac:dyDescent="0.25">
      <c r="C76269" s="75"/>
      <c r="D76269" s="74"/>
    </row>
    <row r="76270" spans="3:4" x14ac:dyDescent="0.25">
      <c r="C76270" s="75"/>
      <c r="D76270" s="74"/>
    </row>
    <row r="76271" spans="3:4" x14ac:dyDescent="0.25">
      <c r="C76271" s="75"/>
      <c r="D76271" s="74"/>
    </row>
    <row r="76272" spans="3:4" x14ac:dyDescent="0.25">
      <c r="C76272" s="75"/>
      <c r="D76272" s="74"/>
    </row>
    <row r="76273" spans="3:4" x14ac:dyDescent="0.25">
      <c r="C76273" s="75"/>
      <c r="D76273" s="74"/>
    </row>
    <row r="76274" spans="3:4" x14ac:dyDescent="0.25">
      <c r="C76274" s="75"/>
      <c r="D76274" s="74"/>
    </row>
    <row r="76275" spans="3:4" x14ac:dyDescent="0.25">
      <c r="C76275" s="75"/>
      <c r="D76275" s="74"/>
    </row>
    <row r="76276" spans="3:4" x14ac:dyDescent="0.25">
      <c r="C76276" s="75"/>
      <c r="D76276" s="74"/>
    </row>
    <row r="76277" spans="3:4" x14ac:dyDescent="0.25">
      <c r="C76277" s="75"/>
      <c r="D76277" s="74"/>
    </row>
    <row r="76278" spans="3:4" x14ac:dyDescent="0.25">
      <c r="C76278" s="75"/>
      <c r="D76278" s="74"/>
    </row>
    <row r="76279" spans="3:4" x14ac:dyDescent="0.25">
      <c r="C76279" s="75"/>
      <c r="D76279" s="74"/>
    </row>
    <row r="76280" spans="3:4" x14ac:dyDescent="0.25">
      <c r="C76280" s="75"/>
      <c r="D76280" s="74"/>
    </row>
    <row r="76281" spans="3:4" x14ac:dyDescent="0.25">
      <c r="C76281" s="75"/>
      <c r="D76281" s="74"/>
    </row>
    <row r="76282" spans="3:4" x14ac:dyDescent="0.25">
      <c r="C76282" s="75"/>
      <c r="D76282" s="74"/>
    </row>
    <row r="76283" spans="3:4" x14ac:dyDescent="0.25">
      <c r="C76283" s="75"/>
      <c r="D76283" s="74"/>
    </row>
    <row r="76284" spans="3:4" x14ac:dyDescent="0.25">
      <c r="C76284" s="75"/>
      <c r="D76284" s="74"/>
    </row>
    <row r="76285" spans="3:4" x14ac:dyDescent="0.25">
      <c r="C76285" s="75"/>
      <c r="D76285" s="74"/>
    </row>
    <row r="76286" spans="3:4" x14ac:dyDescent="0.25">
      <c r="C76286" s="75"/>
      <c r="D76286" s="74"/>
    </row>
    <row r="76287" spans="3:4" x14ac:dyDescent="0.25">
      <c r="C76287" s="75"/>
      <c r="D76287" s="74"/>
    </row>
    <row r="76288" spans="3:4" x14ac:dyDescent="0.25">
      <c r="C76288" s="75"/>
      <c r="D76288" s="74"/>
    </row>
    <row r="76289" spans="3:4" x14ac:dyDescent="0.25">
      <c r="C76289" s="75"/>
      <c r="D76289" s="74"/>
    </row>
    <row r="76290" spans="3:4" x14ac:dyDescent="0.25">
      <c r="C76290" s="75"/>
      <c r="D76290" s="74"/>
    </row>
    <row r="76291" spans="3:4" x14ac:dyDescent="0.25">
      <c r="C76291" s="75"/>
      <c r="D76291" s="74"/>
    </row>
    <row r="76292" spans="3:4" x14ac:dyDescent="0.25">
      <c r="C76292" s="75"/>
      <c r="D76292" s="74"/>
    </row>
    <row r="76293" spans="3:4" x14ac:dyDescent="0.25">
      <c r="C76293" s="75"/>
      <c r="D76293" s="74"/>
    </row>
    <row r="76294" spans="3:4" x14ac:dyDescent="0.25">
      <c r="C76294" s="75"/>
      <c r="D76294" s="74"/>
    </row>
    <row r="76295" spans="3:4" x14ac:dyDescent="0.25">
      <c r="C76295" s="75"/>
      <c r="D76295" s="74"/>
    </row>
    <row r="76296" spans="3:4" x14ac:dyDescent="0.25">
      <c r="C76296" s="75"/>
      <c r="D76296" s="74"/>
    </row>
    <row r="76297" spans="3:4" x14ac:dyDescent="0.25">
      <c r="C76297" s="75"/>
      <c r="D76297" s="74"/>
    </row>
    <row r="76298" spans="3:4" x14ac:dyDescent="0.25">
      <c r="C76298" s="75"/>
      <c r="D76298" s="74"/>
    </row>
    <row r="76299" spans="3:4" x14ac:dyDescent="0.25">
      <c r="C76299" s="75"/>
      <c r="D76299" s="74"/>
    </row>
    <row r="76300" spans="3:4" x14ac:dyDescent="0.25">
      <c r="C76300" s="75"/>
      <c r="D76300" s="74"/>
    </row>
    <row r="76301" spans="3:4" x14ac:dyDescent="0.25">
      <c r="C76301" s="75"/>
      <c r="D76301" s="74"/>
    </row>
    <row r="76302" spans="3:4" x14ac:dyDescent="0.25">
      <c r="C76302" s="75"/>
      <c r="D76302" s="74"/>
    </row>
    <row r="76303" spans="3:4" x14ac:dyDescent="0.25">
      <c r="C76303" s="75"/>
      <c r="D76303" s="74"/>
    </row>
    <row r="76304" spans="3:4" x14ac:dyDescent="0.25">
      <c r="C76304" s="75"/>
      <c r="D76304" s="74"/>
    </row>
    <row r="76305" spans="3:4" x14ac:dyDescent="0.25">
      <c r="C76305" s="75"/>
      <c r="D76305" s="74"/>
    </row>
    <row r="76306" spans="3:4" x14ac:dyDescent="0.25">
      <c r="C76306" s="75"/>
      <c r="D76306" s="74"/>
    </row>
    <row r="76307" spans="3:4" x14ac:dyDescent="0.25">
      <c r="C76307" s="75"/>
      <c r="D76307" s="74"/>
    </row>
    <row r="76308" spans="3:4" x14ac:dyDescent="0.25">
      <c r="C76308" s="75"/>
      <c r="D76308" s="74"/>
    </row>
    <row r="76309" spans="3:4" x14ac:dyDescent="0.25">
      <c r="C76309" s="75"/>
      <c r="D76309" s="74"/>
    </row>
    <row r="76310" spans="3:4" x14ac:dyDescent="0.25">
      <c r="C76310" s="75"/>
      <c r="D76310" s="74"/>
    </row>
    <row r="76311" spans="3:4" x14ac:dyDescent="0.25">
      <c r="C76311" s="75"/>
      <c r="D76311" s="74"/>
    </row>
    <row r="76312" spans="3:4" x14ac:dyDescent="0.25">
      <c r="C76312" s="75"/>
      <c r="D76312" s="74"/>
    </row>
    <row r="76313" spans="3:4" x14ac:dyDescent="0.25">
      <c r="C76313" s="75"/>
      <c r="D76313" s="74"/>
    </row>
    <row r="76314" spans="3:4" x14ac:dyDescent="0.25">
      <c r="C76314" s="75"/>
      <c r="D76314" s="74"/>
    </row>
    <row r="76315" spans="3:4" x14ac:dyDescent="0.25">
      <c r="C76315" s="75"/>
      <c r="D76315" s="74"/>
    </row>
    <row r="76316" spans="3:4" x14ac:dyDescent="0.25">
      <c r="C76316" s="75"/>
      <c r="D76316" s="74"/>
    </row>
    <row r="76317" spans="3:4" x14ac:dyDescent="0.25">
      <c r="C76317" s="75"/>
      <c r="D76317" s="74"/>
    </row>
    <row r="76318" spans="3:4" x14ac:dyDescent="0.25">
      <c r="C76318" s="75"/>
      <c r="D76318" s="74"/>
    </row>
    <row r="76319" spans="3:4" x14ac:dyDescent="0.25">
      <c r="C76319" s="75"/>
      <c r="D76319" s="74"/>
    </row>
    <row r="76320" spans="3:4" x14ac:dyDescent="0.25">
      <c r="C76320" s="75"/>
      <c r="D76320" s="74"/>
    </row>
    <row r="76321" spans="3:4" x14ac:dyDescent="0.25">
      <c r="C76321" s="75"/>
      <c r="D76321" s="74"/>
    </row>
    <row r="76322" spans="3:4" x14ac:dyDescent="0.25">
      <c r="C76322" s="75"/>
      <c r="D76322" s="74"/>
    </row>
    <row r="76323" spans="3:4" x14ac:dyDescent="0.25">
      <c r="C76323" s="75"/>
      <c r="D76323" s="74"/>
    </row>
    <row r="76324" spans="3:4" x14ac:dyDescent="0.25">
      <c r="C76324" s="75"/>
      <c r="D76324" s="74"/>
    </row>
    <row r="76325" spans="3:4" x14ac:dyDescent="0.25">
      <c r="C76325" s="75"/>
      <c r="D76325" s="74"/>
    </row>
    <row r="76326" spans="3:4" x14ac:dyDescent="0.25">
      <c r="C76326" s="75"/>
      <c r="D76326" s="74"/>
    </row>
    <row r="76327" spans="3:4" x14ac:dyDescent="0.25">
      <c r="C76327" s="75"/>
      <c r="D76327" s="74"/>
    </row>
    <row r="76328" spans="3:4" x14ac:dyDescent="0.25">
      <c r="C76328" s="75"/>
      <c r="D76328" s="74"/>
    </row>
    <row r="76329" spans="3:4" x14ac:dyDescent="0.25">
      <c r="C76329" s="75"/>
      <c r="D76329" s="74"/>
    </row>
    <row r="76330" spans="3:4" x14ac:dyDescent="0.25">
      <c r="C76330" s="75"/>
      <c r="D76330" s="74"/>
    </row>
    <row r="76331" spans="3:4" x14ac:dyDescent="0.25">
      <c r="C76331" s="75"/>
      <c r="D76331" s="74"/>
    </row>
    <row r="76332" spans="3:4" x14ac:dyDescent="0.25">
      <c r="C76332" s="75"/>
      <c r="D76332" s="74"/>
    </row>
    <row r="76333" spans="3:4" x14ac:dyDescent="0.25">
      <c r="C76333" s="75"/>
      <c r="D76333" s="74"/>
    </row>
    <row r="76334" spans="3:4" x14ac:dyDescent="0.25">
      <c r="C76334" s="75"/>
      <c r="D76334" s="74"/>
    </row>
    <row r="76335" spans="3:4" x14ac:dyDescent="0.25">
      <c r="C76335" s="75"/>
      <c r="D76335" s="74"/>
    </row>
    <row r="76336" spans="3:4" x14ac:dyDescent="0.25">
      <c r="C76336" s="75"/>
      <c r="D76336" s="74"/>
    </row>
    <row r="76337" spans="3:4" x14ac:dyDescent="0.25">
      <c r="C76337" s="75"/>
      <c r="D76337" s="74"/>
    </row>
    <row r="76338" spans="3:4" x14ac:dyDescent="0.25">
      <c r="C76338" s="75"/>
      <c r="D76338" s="74"/>
    </row>
    <row r="76339" spans="3:4" x14ac:dyDescent="0.25">
      <c r="C76339" s="75"/>
      <c r="D76339" s="74"/>
    </row>
    <row r="76340" spans="3:4" x14ac:dyDescent="0.25">
      <c r="C76340" s="75"/>
      <c r="D76340" s="74"/>
    </row>
    <row r="76341" spans="3:4" x14ac:dyDescent="0.25">
      <c r="C76341" s="75"/>
      <c r="D76341" s="74"/>
    </row>
    <row r="76342" spans="3:4" x14ac:dyDescent="0.25">
      <c r="C76342" s="75"/>
      <c r="D76342" s="74"/>
    </row>
    <row r="76343" spans="3:4" x14ac:dyDescent="0.25">
      <c r="C76343" s="75"/>
      <c r="D76343" s="74"/>
    </row>
    <row r="76344" spans="3:4" x14ac:dyDescent="0.25">
      <c r="C76344" s="75"/>
      <c r="D76344" s="74"/>
    </row>
    <row r="76345" spans="3:4" x14ac:dyDescent="0.25">
      <c r="C76345" s="75"/>
      <c r="D76345" s="74"/>
    </row>
    <row r="76346" spans="3:4" x14ac:dyDescent="0.25">
      <c r="C76346" s="75"/>
      <c r="D76346" s="74"/>
    </row>
    <row r="76347" spans="3:4" x14ac:dyDescent="0.25">
      <c r="C76347" s="75"/>
      <c r="D76347" s="74"/>
    </row>
    <row r="76348" spans="3:4" x14ac:dyDescent="0.25">
      <c r="C76348" s="75"/>
      <c r="D76348" s="74"/>
    </row>
    <row r="76349" spans="3:4" x14ac:dyDescent="0.25">
      <c r="C76349" s="75"/>
      <c r="D76349" s="74"/>
    </row>
    <row r="76350" spans="3:4" x14ac:dyDescent="0.25">
      <c r="C76350" s="75"/>
      <c r="D76350" s="74"/>
    </row>
    <row r="76351" spans="3:4" x14ac:dyDescent="0.25">
      <c r="C76351" s="75"/>
      <c r="D76351" s="74"/>
    </row>
    <row r="76352" spans="3:4" x14ac:dyDescent="0.25">
      <c r="C76352" s="75"/>
      <c r="D76352" s="74"/>
    </row>
    <row r="76353" spans="3:4" x14ac:dyDescent="0.25">
      <c r="C76353" s="75"/>
      <c r="D76353" s="74"/>
    </row>
    <row r="76354" spans="3:4" x14ac:dyDescent="0.25">
      <c r="C76354" s="75"/>
      <c r="D76354" s="74"/>
    </row>
    <row r="76355" spans="3:4" x14ac:dyDescent="0.25">
      <c r="C76355" s="75"/>
      <c r="D76355" s="74"/>
    </row>
    <row r="76356" spans="3:4" x14ac:dyDescent="0.25">
      <c r="C76356" s="75"/>
      <c r="D76356" s="74"/>
    </row>
    <row r="76357" spans="3:4" x14ac:dyDescent="0.25">
      <c r="C76357" s="75"/>
      <c r="D76357" s="74"/>
    </row>
    <row r="76358" spans="3:4" x14ac:dyDescent="0.25">
      <c r="C76358" s="75"/>
      <c r="D76358" s="74"/>
    </row>
    <row r="76359" spans="3:4" x14ac:dyDescent="0.25">
      <c r="C76359" s="75"/>
      <c r="D76359" s="74"/>
    </row>
    <row r="76360" spans="3:4" x14ac:dyDescent="0.25">
      <c r="C76360" s="75"/>
      <c r="D76360" s="74"/>
    </row>
    <row r="76361" spans="3:4" x14ac:dyDescent="0.25">
      <c r="C76361" s="75"/>
      <c r="D76361" s="74"/>
    </row>
    <row r="76362" spans="3:4" x14ac:dyDescent="0.25">
      <c r="C76362" s="75"/>
      <c r="D76362" s="74"/>
    </row>
    <row r="76363" spans="3:4" x14ac:dyDescent="0.25">
      <c r="C76363" s="75"/>
      <c r="D76363" s="74"/>
    </row>
    <row r="76364" spans="3:4" x14ac:dyDescent="0.25">
      <c r="C76364" s="75"/>
      <c r="D76364" s="74"/>
    </row>
    <row r="76365" spans="3:4" x14ac:dyDescent="0.25">
      <c r="C76365" s="75"/>
      <c r="D76365" s="74"/>
    </row>
    <row r="76366" spans="3:4" x14ac:dyDescent="0.25">
      <c r="C76366" s="75"/>
      <c r="D76366" s="74"/>
    </row>
    <row r="76367" spans="3:4" x14ac:dyDescent="0.25">
      <c r="C76367" s="75"/>
      <c r="D76367" s="74"/>
    </row>
    <row r="76368" spans="3:4" x14ac:dyDescent="0.25">
      <c r="C76368" s="75"/>
      <c r="D76368" s="74"/>
    </row>
    <row r="76369" spans="3:4" x14ac:dyDescent="0.25">
      <c r="C76369" s="75"/>
      <c r="D76369" s="74"/>
    </row>
    <row r="76370" spans="3:4" x14ac:dyDescent="0.25">
      <c r="C76370" s="75"/>
      <c r="D76370" s="74"/>
    </row>
    <row r="76371" spans="3:4" x14ac:dyDescent="0.25">
      <c r="C76371" s="75"/>
      <c r="D76371" s="74"/>
    </row>
    <row r="76372" spans="3:4" x14ac:dyDescent="0.25">
      <c r="C76372" s="75"/>
      <c r="D76372" s="74"/>
    </row>
    <row r="76373" spans="3:4" x14ac:dyDescent="0.25">
      <c r="C76373" s="75"/>
      <c r="D76373" s="74"/>
    </row>
    <row r="76374" spans="3:4" x14ac:dyDescent="0.25">
      <c r="C76374" s="75"/>
      <c r="D76374" s="74"/>
    </row>
    <row r="76375" spans="3:4" x14ac:dyDescent="0.25">
      <c r="C76375" s="75"/>
      <c r="D76375" s="74"/>
    </row>
    <row r="76376" spans="3:4" x14ac:dyDescent="0.25">
      <c r="C76376" s="75"/>
      <c r="D76376" s="74"/>
    </row>
    <row r="76377" spans="3:4" x14ac:dyDescent="0.25">
      <c r="C76377" s="75"/>
      <c r="D76377" s="74"/>
    </row>
    <row r="76378" spans="3:4" x14ac:dyDescent="0.25">
      <c r="C76378" s="75"/>
      <c r="D76378" s="74"/>
    </row>
    <row r="76379" spans="3:4" x14ac:dyDescent="0.25">
      <c r="C76379" s="75"/>
      <c r="D76379" s="74"/>
    </row>
    <row r="76380" spans="3:4" x14ac:dyDescent="0.25">
      <c r="C76380" s="75"/>
      <c r="D76380" s="74"/>
    </row>
    <row r="76381" spans="3:4" x14ac:dyDescent="0.25">
      <c r="C76381" s="75"/>
      <c r="D76381" s="74"/>
    </row>
    <row r="76382" spans="3:4" x14ac:dyDescent="0.25">
      <c r="C76382" s="75"/>
      <c r="D76382" s="74"/>
    </row>
    <row r="76383" spans="3:4" x14ac:dyDescent="0.25">
      <c r="C76383" s="75"/>
      <c r="D76383" s="74"/>
    </row>
    <row r="76384" spans="3:4" x14ac:dyDescent="0.25">
      <c r="C76384" s="75"/>
      <c r="D76384" s="74"/>
    </row>
    <row r="76385" spans="3:4" x14ac:dyDescent="0.25">
      <c r="C76385" s="75"/>
      <c r="D76385" s="74"/>
    </row>
    <row r="76386" spans="3:4" x14ac:dyDescent="0.25">
      <c r="C76386" s="75"/>
      <c r="D76386" s="74"/>
    </row>
    <row r="76387" spans="3:4" x14ac:dyDescent="0.25">
      <c r="C76387" s="75"/>
      <c r="D76387" s="74"/>
    </row>
    <row r="76388" spans="3:4" x14ac:dyDescent="0.25">
      <c r="C76388" s="75"/>
      <c r="D76388" s="74"/>
    </row>
    <row r="76389" spans="3:4" x14ac:dyDescent="0.25">
      <c r="C76389" s="75"/>
      <c r="D76389" s="74"/>
    </row>
    <row r="76390" spans="3:4" x14ac:dyDescent="0.25">
      <c r="C76390" s="75"/>
      <c r="D76390" s="74"/>
    </row>
    <row r="76391" spans="3:4" x14ac:dyDescent="0.25">
      <c r="C76391" s="75"/>
      <c r="D76391" s="74"/>
    </row>
    <row r="76392" spans="3:4" x14ac:dyDescent="0.25">
      <c r="C76392" s="75"/>
      <c r="D76392" s="74"/>
    </row>
    <row r="76393" spans="3:4" x14ac:dyDescent="0.25">
      <c r="C76393" s="75"/>
      <c r="D76393" s="74"/>
    </row>
    <row r="76394" spans="3:4" x14ac:dyDescent="0.25">
      <c r="C76394" s="75"/>
      <c r="D76394" s="74"/>
    </row>
    <row r="76395" spans="3:4" x14ac:dyDescent="0.25">
      <c r="C76395" s="75"/>
      <c r="D76395" s="74"/>
    </row>
    <row r="76396" spans="3:4" x14ac:dyDescent="0.25">
      <c r="C76396" s="75"/>
      <c r="D76396" s="74"/>
    </row>
    <row r="76397" spans="3:4" x14ac:dyDescent="0.25">
      <c r="C76397" s="75"/>
      <c r="D76397" s="74"/>
    </row>
    <row r="76398" spans="3:4" x14ac:dyDescent="0.25">
      <c r="C76398" s="75"/>
      <c r="D76398" s="74"/>
    </row>
    <row r="76399" spans="3:4" x14ac:dyDescent="0.25">
      <c r="C76399" s="75"/>
      <c r="D76399" s="74"/>
    </row>
    <row r="76400" spans="3:4" x14ac:dyDescent="0.25">
      <c r="C76400" s="75"/>
      <c r="D76400" s="74"/>
    </row>
    <row r="76401" spans="3:4" x14ac:dyDescent="0.25">
      <c r="C76401" s="75"/>
      <c r="D76401" s="74"/>
    </row>
    <row r="76402" spans="3:4" x14ac:dyDescent="0.25">
      <c r="C76402" s="75"/>
      <c r="D76402" s="74"/>
    </row>
    <row r="76403" spans="3:4" x14ac:dyDescent="0.25">
      <c r="C76403" s="75"/>
      <c r="D76403" s="74"/>
    </row>
    <row r="76404" spans="3:4" x14ac:dyDescent="0.25">
      <c r="C76404" s="75"/>
      <c r="D76404" s="74"/>
    </row>
    <row r="76405" spans="3:4" x14ac:dyDescent="0.25">
      <c r="C76405" s="75"/>
      <c r="D76405" s="74"/>
    </row>
    <row r="76406" spans="3:4" x14ac:dyDescent="0.25">
      <c r="C76406" s="75"/>
      <c r="D76406" s="74"/>
    </row>
    <row r="76407" spans="3:4" x14ac:dyDescent="0.25">
      <c r="C76407" s="75"/>
      <c r="D76407" s="74"/>
    </row>
    <row r="76408" spans="3:4" x14ac:dyDescent="0.25">
      <c r="C76408" s="75"/>
      <c r="D76408" s="74"/>
    </row>
    <row r="76409" spans="3:4" x14ac:dyDescent="0.25">
      <c r="C76409" s="75"/>
      <c r="D76409" s="74"/>
    </row>
    <row r="76410" spans="3:4" x14ac:dyDescent="0.25">
      <c r="C76410" s="75"/>
      <c r="D76410" s="74"/>
    </row>
    <row r="76411" spans="3:4" x14ac:dyDescent="0.25">
      <c r="C76411" s="75"/>
      <c r="D76411" s="74"/>
    </row>
    <row r="76412" spans="3:4" x14ac:dyDescent="0.25">
      <c r="C76412" s="75"/>
      <c r="D76412" s="74"/>
    </row>
    <row r="76413" spans="3:4" x14ac:dyDescent="0.25">
      <c r="C76413" s="75"/>
      <c r="D76413" s="74"/>
    </row>
    <row r="76414" spans="3:4" x14ac:dyDescent="0.25">
      <c r="C76414" s="75"/>
      <c r="D76414" s="74"/>
    </row>
    <row r="76415" spans="3:4" x14ac:dyDescent="0.25">
      <c r="C76415" s="75"/>
      <c r="D76415" s="74"/>
    </row>
    <row r="76416" spans="3:4" x14ac:dyDescent="0.25">
      <c r="C76416" s="75"/>
      <c r="D76416" s="74"/>
    </row>
    <row r="76417" spans="3:4" x14ac:dyDescent="0.25">
      <c r="C76417" s="75"/>
      <c r="D76417" s="74"/>
    </row>
    <row r="76418" spans="3:4" x14ac:dyDescent="0.25">
      <c r="C76418" s="75"/>
      <c r="D76418" s="74"/>
    </row>
    <row r="76419" spans="3:4" x14ac:dyDescent="0.25">
      <c r="C76419" s="75"/>
      <c r="D76419" s="74"/>
    </row>
    <row r="76420" spans="3:4" x14ac:dyDescent="0.25">
      <c r="C76420" s="75"/>
      <c r="D76420" s="74"/>
    </row>
    <row r="76421" spans="3:4" x14ac:dyDescent="0.25">
      <c r="C76421" s="75"/>
      <c r="D76421" s="74"/>
    </row>
    <row r="76422" spans="3:4" x14ac:dyDescent="0.25">
      <c r="C76422" s="75"/>
      <c r="D76422" s="74"/>
    </row>
    <row r="76423" spans="3:4" x14ac:dyDescent="0.25">
      <c r="C76423" s="75"/>
      <c r="D76423" s="74"/>
    </row>
    <row r="76424" spans="3:4" x14ac:dyDescent="0.25">
      <c r="C76424" s="75"/>
      <c r="D76424" s="74"/>
    </row>
    <row r="76425" spans="3:4" x14ac:dyDescent="0.25">
      <c r="C76425" s="75"/>
      <c r="D76425" s="74"/>
    </row>
    <row r="76426" spans="3:4" x14ac:dyDescent="0.25">
      <c r="C76426" s="75"/>
      <c r="D76426" s="74"/>
    </row>
    <row r="76427" spans="3:4" x14ac:dyDescent="0.25">
      <c r="C76427" s="75"/>
      <c r="D76427" s="74"/>
    </row>
    <row r="76428" spans="3:4" x14ac:dyDescent="0.25">
      <c r="C76428" s="75"/>
      <c r="D76428" s="74"/>
    </row>
    <row r="76429" spans="3:4" x14ac:dyDescent="0.25">
      <c r="C76429" s="75"/>
      <c r="D76429" s="74"/>
    </row>
    <row r="76430" spans="3:4" x14ac:dyDescent="0.25">
      <c r="C76430" s="75"/>
      <c r="D76430" s="74"/>
    </row>
    <row r="76431" spans="3:4" x14ac:dyDescent="0.25">
      <c r="C76431" s="75"/>
      <c r="D76431" s="74"/>
    </row>
    <row r="76432" spans="3:4" x14ac:dyDescent="0.25">
      <c r="C76432" s="75"/>
      <c r="D76432" s="74"/>
    </row>
    <row r="76433" spans="3:4" x14ac:dyDescent="0.25">
      <c r="C76433" s="75"/>
      <c r="D76433" s="74"/>
    </row>
    <row r="76434" spans="3:4" x14ac:dyDescent="0.25">
      <c r="C76434" s="75"/>
      <c r="D76434" s="74"/>
    </row>
    <row r="76435" spans="3:4" x14ac:dyDescent="0.25">
      <c r="C76435" s="75"/>
      <c r="D76435" s="74"/>
    </row>
    <row r="76436" spans="3:4" x14ac:dyDescent="0.25">
      <c r="C76436" s="75"/>
      <c r="D76436" s="74"/>
    </row>
    <row r="76437" spans="3:4" x14ac:dyDescent="0.25">
      <c r="C76437" s="75"/>
      <c r="D76437" s="74"/>
    </row>
    <row r="76438" spans="3:4" x14ac:dyDescent="0.25">
      <c r="C76438" s="75"/>
      <c r="D76438" s="74"/>
    </row>
    <row r="76439" spans="3:4" x14ac:dyDescent="0.25">
      <c r="C76439" s="75"/>
      <c r="D76439" s="74"/>
    </row>
    <row r="76440" spans="3:4" x14ac:dyDescent="0.25">
      <c r="C76440" s="75"/>
      <c r="D76440" s="74"/>
    </row>
    <row r="76441" spans="3:4" x14ac:dyDescent="0.25">
      <c r="C76441" s="75"/>
      <c r="D76441" s="74"/>
    </row>
    <row r="76442" spans="3:4" x14ac:dyDescent="0.25">
      <c r="C76442" s="75"/>
      <c r="D76442" s="74"/>
    </row>
    <row r="76443" spans="3:4" x14ac:dyDescent="0.25">
      <c r="C76443" s="75"/>
      <c r="D76443" s="74"/>
    </row>
    <row r="76444" spans="3:4" x14ac:dyDescent="0.25">
      <c r="C76444" s="75"/>
      <c r="D76444" s="74"/>
    </row>
    <row r="76445" spans="3:4" x14ac:dyDescent="0.25">
      <c r="C76445" s="75"/>
      <c r="D76445" s="74"/>
    </row>
    <row r="76446" spans="3:4" x14ac:dyDescent="0.25">
      <c r="C76446" s="75"/>
      <c r="D76446" s="74"/>
    </row>
    <row r="76447" spans="3:4" x14ac:dyDescent="0.25">
      <c r="C76447" s="75"/>
      <c r="D76447" s="74"/>
    </row>
    <row r="76448" spans="3:4" x14ac:dyDescent="0.25">
      <c r="C76448" s="75"/>
      <c r="D76448" s="74"/>
    </row>
    <row r="76449" spans="3:4" x14ac:dyDescent="0.25">
      <c r="C76449" s="75"/>
      <c r="D76449" s="74"/>
    </row>
    <row r="76450" spans="3:4" x14ac:dyDescent="0.25">
      <c r="C76450" s="75"/>
      <c r="D76450" s="74"/>
    </row>
    <row r="76451" spans="3:4" x14ac:dyDescent="0.25">
      <c r="C76451" s="75"/>
      <c r="D76451" s="74"/>
    </row>
    <row r="76452" spans="3:4" x14ac:dyDescent="0.25">
      <c r="C76452" s="75"/>
      <c r="D76452" s="74"/>
    </row>
    <row r="76453" spans="3:4" x14ac:dyDescent="0.25">
      <c r="C76453" s="75"/>
      <c r="D76453" s="74"/>
    </row>
    <row r="76454" spans="3:4" x14ac:dyDescent="0.25">
      <c r="C76454" s="75"/>
      <c r="D76454" s="74"/>
    </row>
    <row r="76455" spans="3:4" x14ac:dyDescent="0.25">
      <c r="C76455" s="75"/>
      <c r="D76455" s="74"/>
    </row>
    <row r="76456" spans="3:4" x14ac:dyDescent="0.25">
      <c r="C76456" s="75"/>
      <c r="D76456" s="74"/>
    </row>
    <row r="76457" spans="3:4" x14ac:dyDescent="0.25">
      <c r="C76457" s="75"/>
      <c r="D76457" s="74"/>
    </row>
    <row r="76458" spans="3:4" x14ac:dyDescent="0.25">
      <c r="C76458" s="75"/>
      <c r="D76458" s="74"/>
    </row>
    <row r="76459" spans="3:4" x14ac:dyDescent="0.25">
      <c r="C76459" s="75"/>
      <c r="D76459" s="74"/>
    </row>
    <row r="76460" spans="3:4" x14ac:dyDescent="0.25">
      <c r="C76460" s="75"/>
      <c r="D76460" s="74"/>
    </row>
    <row r="76461" spans="3:4" x14ac:dyDescent="0.25">
      <c r="C76461" s="75"/>
      <c r="D76461" s="74"/>
    </row>
    <row r="76462" spans="3:4" x14ac:dyDescent="0.25">
      <c r="C76462" s="75"/>
      <c r="D76462" s="74"/>
    </row>
    <row r="76463" spans="3:4" x14ac:dyDescent="0.25">
      <c r="C76463" s="75"/>
      <c r="D76463" s="74"/>
    </row>
    <row r="76464" spans="3:4" x14ac:dyDescent="0.25">
      <c r="C76464" s="75"/>
      <c r="D76464" s="74"/>
    </row>
    <row r="76465" spans="3:4" x14ac:dyDescent="0.25">
      <c r="C76465" s="75"/>
      <c r="D76465" s="74"/>
    </row>
    <row r="76466" spans="3:4" x14ac:dyDescent="0.25">
      <c r="C76466" s="75"/>
      <c r="D76466" s="74"/>
    </row>
    <row r="76467" spans="3:4" x14ac:dyDescent="0.25">
      <c r="C76467" s="75"/>
      <c r="D76467" s="74"/>
    </row>
    <row r="76468" spans="3:4" x14ac:dyDescent="0.25">
      <c r="C76468" s="75"/>
      <c r="D76468" s="74"/>
    </row>
    <row r="76469" spans="3:4" x14ac:dyDescent="0.25">
      <c r="C76469" s="75"/>
      <c r="D76469" s="74"/>
    </row>
    <row r="76470" spans="3:4" x14ac:dyDescent="0.25">
      <c r="C76470" s="75"/>
      <c r="D76470" s="74"/>
    </row>
    <row r="76471" spans="3:4" x14ac:dyDescent="0.25">
      <c r="C76471" s="75"/>
      <c r="D76471" s="74"/>
    </row>
    <row r="76472" spans="3:4" x14ac:dyDescent="0.25">
      <c r="C76472" s="75"/>
      <c r="D76472" s="74"/>
    </row>
    <row r="76473" spans="3:4" x14ac:dyDescent="0.25">
      <c r="C76473" s="75"/>
      <c r="D76473" s="74"/>
    </row>
    <row r="76474" spans="3:4" x14ac:dyDescent="0.25">
      <c r="C76474" s="75"/>
      <c r="D76474" s="74"/>
    </row>
    <row r="76475" spans="3:4" x14ac:dyDescent="0.25">
      <c r="C76475" s="75"/>
      <c r="D76475" s="74"/>
    </row>
    <row r="76476" spans="3:4" x14ac:dyDescent="0.25">
      <c r="C76476" s="75"/>
      <c r="D76476" s="74"/>
    </row>
    <row r="76477" spans="3:4" x14ac:dyDescent="0.25">
      <c r="C76477" s="75"/>
      <c r="D76477" s="74"/>
    </row>
    <row r="76478" spans="3:4" x14ac:dyDescent="0.25">
      <c r="C76478" s="75"/>
      <c r="D76478" s="74"/>
    </row>
    <row r="76479" spans="3:4" x14ac:dyDescent="0.25">
      <c r="C76479" s="75"/>
      <c r="D76479" s="74"/>
    </row>
    <row r="76480" spans="3:4" x14ac:dyDescent="0.25">
      <c r="C76480" s="75"/>
      <c r="D76480" s="74"/>
    </row>
    <row r="76481" spans="3:4" x14ac:dyDescent="0.25">
      <c r="C76481" s="75"/>
      <c r="D76481" s="74"/>
    </row>
    <row r="76482" spans="3:4" x14ac:dyDescent="0.25">
      <c r="C76482" s="75"/>
      <c r="D76482" s="74"/>
    </row>
    <row r="76483" spans="3:4" x14ac:dyDescent="0.25">
      <c r="C76483" s="75"/>
      <c r="D76483" s="74"/>
    </row>
    <row r="76484" spans="3:4" x14ac:dyDescent="0.25">
      <c r="C76484" s="75"/>
      <c r="D76484" s="74"/>
    </row>
    <row r="76485" spans="3:4" x14ac:dyDescent="0.25">
      <c r="C76485" s="75"/>
      <c r="D76485" s="74"/>
    </row>
    <row r="76486" spans="3:4" x14ac:dyDescent="0.25">
      <c r="C76486" s="75"/>
      <c r="D76486" s="74"/>
    </row>
    <row r="76487" spans="3:4" x14ac:dyDescent="0.25">
      <c r="C76487" s="75"/>
      <c r="D76487" s="74"/>
    </row>
    <row r="76488" spans="3:4" x14ac:dyDescent="0.25">
      <c r="C76488" s="75"/>
      <c r="D76488" s="74"/>
    </row>
    <row r="76489" spans="3:4" x14ac:dyDescent="0.25">
      <c r="C76489" s="75"/>
      <c r="D76489" s="74"/>
    </row>
    <row r="76490" spans="3:4" x14ac:dyDescent="0.25">
      <c r="C76490" s="75"/>
      <c r="D76490" s="74"/>
    </row>
    <row r="76491" spans="3:4" x14ac:dyDescent="0.25">
      <c r="C76491" s="75"/>
      <c r="D76491" s="74"/>
    </row>
    <row r="76492" spans="3:4" x14ac:dyDescent="0.25">
      <c r="C76492" s="75"/>
      <c r="D76492" s="74"/>
    </row>
    <row r="76493" spans="3:4" x14ac:dyDescent="0.25">
      <c r="C76493" s="75"/>
      <c r="D76493" s="74"/>
    </row>
    <row r="76494" spans="3:4" x14ac:dyDescent="0.25">
      <c r="C76494" s="75"/>
      <c r="D76494" s="74"/>
    </row>
    <row r="76495" spans="3:4" x14ac:dyDescent="0.25">
      <c r="C76495" s="75"/>
      <c r="D76495" s="74"/>
    </row>
    <row r="76496" spans="3:4" x14ac:dyDescent="0.25">
      <c r="C76496" s="75"/>
      <c r="D76496" s="74"/>
    </row>
    <row r="76497" spans="3:4" x14ac:dyDescent="0.25">
      <c r="C76497" s="75"/>
      <c r="D76497" s="74"/>
    </row>
    <row r="76498" spans="3:4" x14ac:dyDescent="0.25">
      <c r="C76498" s="75"/>
      <c r="D76498" s="74"/>
    </row>
    <row r="76499" spans="3:4" x14ac:dyDescent="0.25">
      <c r="C76499" s="75"/>
      <c r="D76499" s="74"/>
    </row>
    <row r="76500" spans="3:4" x14ac:dyDescent="0.25">
      <c r="C76500" s="75"/>
      <c r="D76500" s="74"/>
    </row>
    <row r="76501" spans="3:4" x14ac:dyDescent="0.25">
      <c r="C76501" s="75"/>
      <c r="D76501" s="74"/>
    </row>
    <row r="76502" spans="3:4" x14ac:dyDescent="0.25">
      <c r="C76502" s="75"/>
      <c r="D76502" s="74"/>
    </row>
    <row r="76503" spans="3:4" x14ac:dyDescent="0.25">
      <c r="C76503" s="75"/>
      <c r="D76503" s="74"/>
    </row>
    <row r="76504" spans="3:4" x14ac:dyDescent="0.25">
      <c r="C76504" s="75"/>
      <c r="D76504" s="74"/>
    </row>
    <row r="76505" spans="3:4" x14ac:dyDescent="0.25">
      <c r="C76505" s="75"/>
      <c r="D76505" s="74"/>
    </row>
    <row r="76506" spans="3:4" x14ac:dyDescent="0.25">
      <c r="C76506" s="75"/>
      <c r="D76506" s="74"/>
    </row>
    <row r="76507" spans="3:4" x14ac:dyDescent="0.25">
      <c r="C76507" s="75"/>
      <c r="D76507" s="74"/>
    </row>
    <row r="76508" spans="3:4" x14ac:dyDescent="0.25">
      <c r="C76508" s="75"/>
      <c r="D76508" s="74"/>
    </row>
    <row r="76509" spans="3:4" x14ac:dyDescent="0.25">
      <c r="C76509" s="75"/>
      <c r="D76509" s="74"/>
    </row>
    <row r="76510" spans="3:4" x14ac:dyDescent="0.25">
      <c r="C76510" s="75"/>
      <c r="D76510" s="74"/>
    </row>
    <row r="76511" spans="3:4" x14ac:dyDescent="0.25">
      <c r="C76511" s="75"/>
      <c r="D76511" s="74"/>
    </row>
    <row r="76512" spans="3:4" x14ac:dyDescent="0.25">
      <c r="C76512" s="75"/>
      <c r="D76512" s="74"/>
    </row>
    <row r="76513" spans="3:4" x14ac:dyDescent="0.25">
      <c r="C76513" s="75"/>
      <c r="D76513" s="74"/>
    </row>
    <row r="76514" spans="3:4" x14ac:dyDescent="0.25">
      <c r="C76514" s="75"/>
      <c r="D76514" s="74"/>
    </row>
    <row r="76515" spans="3:4" x14ac:dyDescent="0.25">
      <c r="C76515" s="75"/>
      <c r="D76515" s="74"/>
    </row>
    <row r="76516" spans="3:4" x14ac:dyDescent="0.25">
      <c r="C76516" s="75"/>
      <c r="D76516" s="74"/>
    </row>
    <row r="76517" spans="3:4" x14ac:dyDescent="0.25">
      <c r="C76517" s="75"/>
      <c r="D76517" s="74"/>
    </row>
    <row r="76518" spans="3:4" x14ac:dyDescent="0.25">
      <c r="C76518" s="75"/>
      <c r="D76518" s="74"/>
    </row>
    <row r="76519" spans="3:4" x14ac:dyDescent="0.25">
      <c r="C76519" s="75"/>
      <c r="D76519" s="74"/>
    </row>
    <row r="76520" spans="3:4" x14ac:dyDescent="0.25">
      <c r="C76520" s="75"/>
      <c r="D76520" s="74"/>
    </row>
    <row r="76521" spans="3:4" x14ac:dyDescent="0.25">
      <c r="C76521" s="75"/>
      <c r="D76521" s="74"/>
    </row>
    <row r="76522" spans="3:4" x14ac:dyDescent="0.25">
      <c r="C76522" s="75"/>
      <c r="D76522" s="74"/>
    </row>
    <row r="76523" spans="3:4" x14ac:dyDescent="0.25">
      <c r="C76523" s="75"/>
      <c r="D76523" s="74"/>
    </row>
    <row r="76524" spans="3:4" x14ac:dyDescent="0.25">
      <c r="C76524" s="75"/>
      <c r="D76524" s="74"/>
    </row>
    <row r="76525" spans="3:4" x14ac:dyDescent="0.25">
      <c r="C76525" s="75"/>
      <c r="D76525" s="74"/>
    </row>
    <row r="76526" spans="3:4" x14ac:dyDescent="0.25">
      <c r="C76526" s="75"/>
      <c r="D76526" s="74"/>
    </row>
    <row r="76527" spans="3:4" x14ac:dyDescent="0.25">
      <c r="C76527" s="75"/>
      <c r="D76527" s="74"/>
    </row>
    <row r="76528" spans="3:4" x14ac:dyDescent="0.25">
      <c r="C76528" s="75"/>
      <c r="D76528" s="74"/>
    </row>
    <row r="76529" spans="3:4" x14ac:dyDescent="0.25">
      <c r="C76529" s="75"/>
      <c r="D76529" s="74"/>
    </row>
    <row r="76530" spans="3:4" x14ac:dyDescent="0.25">
      <c r="C76530" s="75"/>
      <c r="D76530" s="74"/>
    </row>
    <row r="76531" spans="3:4" x14ac:dyDescent="0.25">
      <c r="C76531" s="75"/>
      <c r="D76531" s="74"/>
    </row>
    <row r="76532" spans="3:4" x14ac:dyDescent="0.25">
      <c r="C76532" s="75"/>
      <c r="D76532" s="74"/>
    </row>
    <row r="76533" spans="3:4" x14ac:dyDescent="0.25">
      <c r="C76533" s="75"/>
      <c r="D76533" s="74"/>
    </row>
    <row r="76534" spans="3:4" x14ac:dyDescent="0.25">
      <c r="C76534" s="75"/>
      <c r="D76534" s="74"/>
    </row>
    <row r="76535" spans="3:4" x14ac:dyDescent="0.25">
      <c r="C76535" s="75"/>
      <c r="D76535" s="74"/>
    </row>
    <row r="76536" spans="3:4" x14ac:dyDescent="0.25">
      <c r="C76536" s="75"/>
      <c r="D76536" s="74"/>
    </row>
    <row r="76537" spans="3:4" x14ac:dyDescent="0.25">
      <c r="C76537" s="75"/>
      <c r="D76537" s="74"/>
    </row>
    <row r="76538" spans="3:4" x14ac:dyDescent="0.25">
      <c r="C76538" s="75"/>
      <c r="D76538" s="74"/>
    </row>
    <row r="76539" spans="3:4" x14ac:dyDescent="0.25">
      <c r="C76539" s="75"/>
      <c r="D76539" s="74"/>
    </row>
    <row r="76540" spans="3:4" x14ac:dyDescent="0.25">
      <c r="C76540" s="75"/>
      <c r="D76540" s="74"/>
    </row>
    <row r="76541" spans="3:4" x14ac:dyDescent="0.25">
      <c r="C76541" s="75"/>
      <c r="D76541" s="74"/>
    </row>
    <row r="76542" spans="3:4" x14ac:dyDescent="0.25">
      <c r="C76542" s="75"/>
      <c r="D76542" s="74"/>
    </row>
    <row r="76543" spans="3:4" x14ac:dyDescent="0.25">
      <c r="C76543" s="75"/>
      <c r="D76543" s="74"/>
    </row>
    <row r="76544" spans="3:4" x14ac:dyDescent="0.25">
      <c r="C76544" s="75"/>
      <c r="D76544" s="74"/>
    </row>
    <row r="76545" spans="3:4" x14ac:dyDescent="0.25">
      <c r="C76545" s="75"/>
      <c r="D76545" s="74"/>
    </row>
    <row r="76546" spans="3:4" x14ac:dyDescent="0.25">
      <c r="C76546" s="75"/>
      <c r="D76546" s="74"/>
    </row>
    <row r="76547" spans="3:4" x14ac:dyDescent="0.25">
      <c r="C76547" s="75"/>
      <c r="D76547" s="74"/>
    </row>
    <row r="76548" spans="3:4" x14ac:dyDescent="0.25">
      <c r="C76548" s="75"/>
      <c r="D76548" s="74"/>
    </row>
    <row r="76549" spans="3:4" x14ac:dyDescent="0.25">
      <c r="C76549" s="75"/>
      <c r="D76549" s="74"/>
    </row>
    <row r="76550" spans="3:4" x14ac:dyDescent="0.25">
      <c r="C76550" s="75"/>
      <c r="D76550" s="74"/>
    </row>
    <row r="76551" spans="3:4" x14ac:dyDescent="0.25">
      <c r="C76551" s="75"/>
      <c r="D76551" s="74"/>
    </row>
    <row r="76552" spans="3:4" x14ac:dyDescent="0.25">
      <c r="C76552" s="75"/>
      <c r="D76552" s="74"/>
    </row>
    <row r="76553" spans="3:4" x14ac:dyDescent="0.25">
      <c r="C76553" s="75"/>
      <c r="D76553" s="74"/>
    </row>
    <row r="76554" spans="3:4" x14ac:dyDescent="0.25">
      <c r="C76554" s="75"/>
      <c r="D76554" s="74"/>
    </row>
    <row r="76555" spans="3:4" x14ac:dyDescent="0.25">
      <c r="C76555" s="75"/>
      <c r="D76555" s="74"/>
    </row>
    <row r="76556" spans="3:4" x14ac:dyDescent="0.25">
      <c r="C76556" s="75"/>
      <c r="D76556" s="74"/>
    </row>
    <row r="76557" spans="3:4" x14ac:dyDescent="0.25">
      <c r="C76557" s="75"/>
      <c r="D76557" s="74"/>
    </row>
    <row r="76558" spans="3:4" x14ac:dyDescent="0.25">
      <c r="C76558" s="75"/>
      <c r="D76558" s="74"/>
    </row>
    <row r="76559" spans="3:4" x14ac:dyDescent="0.25">
      <c r="C76559" s="75"/>
      <c r="D76559" s="74"/>
    </row>
    <row r="76560" spans="3:4" x14ac:dyDescent="0.25">
      <c r="C76560" s="75"/>
      <c r="D76560" s="74"/>
    </row>
    <row r="76561" spans="3:4" x14ac:dyDescent="0.25">
      <c r="C76561" s="75"/>
      <c r="D76561" s="74"/>
    </row>
    <row r="76562" spans="3:4" x14ac:dyDescent="0.25">
      <c r="C76562" s="75"/>
      <c r="D76562" s="74"/>
    </row>
    <row r="76563" spans="3:4" x14ac:dyDescent="0.25">
      <c r="C76563" s="75"/>
      <c r="D76563" s="74"/>
    </row>
    <row r="76564" spans="3:4" x14ac:dyDescent="0.25">
      <c r="C76564" s="75"/>
      <c r="D76564" s="74"/>
    </row>
    <row r="76565" spans="3:4" x14ac:dyDescent="0.25">
      <c r="C76565" s="75"/>
      <c r="D76565" s="74"/>
    </row>
    <row r="76566" spans="3:4" x14ac:dyDescent="0.25">
      <c r="C76566" s="75"/>
      <c r="D76566" s="74"/>
    </row>
    <row r="76567" spans="3:4" x14ac:dyDescent="0.25">
      <c r="C76567" s="75"/>
      <c r="D76567" s="74"/>
    </row>
    <row r="76568" spans="3:4" x14ac:dyDescent="0.25">
      <c r="C76568" s="75"/>
      <c r="D76568" s="74"/>
    </row>
    <row r="76569" spans="3:4" x14ac:dyDescent="0.25">
      <c r="C76569" s="75"/>
      <c r="D76569" s="74"/>
    </row>
    <row r="76570" spans="3:4" x14ac:dyDescent="0.25">
      <c r="C76570" s="75"/>
      <c r="D76570" s="74"/>
    </row>
    <row r="76571" spans="3:4" x14ac:dyDescent="0.25">
      <c r="C76571" s="75"/>
      <c r="D76571" s="74"/>
    </row>
    <row r="76572" spans="3:4" x14ac:dyDescent="0.25">
      <c r="C76572" s="75"/>
      <c r="D76572" s="74"/>
    </row>
    <row r="76573" spans="3:4" x14ac:dyDescent="0.25">
      <c r="C76573" s="75"/>
      <c r="D76573" s="74"/>
    </row>
    <row r="76574" spans="3:4" x14ac:dyDescent="0.25">
      <c r="C76574" s="75"/>
      <c r="D76574" s="74"/>
    </row>
    <row r="76575" spans="3:4" x14ac:dyDescent="0.25">
      <c r="C76575" s="75"/>
      <c r="D76575" s="74"/>
    </row>
    <row r="76576" spans="3:4" x14ac:dyDescent="0.25">
      <c r="C76576" s="75"/>
      <c r="D76576" s="74"/>
    </row>
    <row r="76577" spans="3:4" x14ac:dyDescent="0.25">
      <c r="C76577" s="75"/>
      <c r="D76577" s="74"/>
    </row>
    <row r="76578" spans="3:4" x14ac:dyDescent="0.25">
      <c r="C76578" s="75"/>
      <c r="D76578" s="74"/>
    </row>
    <row r="76579" spans="3:4" x14ac:dyDescent="0.25">
      <c r="C76579" s="75"/>
      <c r="D76579" s="74"/>
    </row>
    <row r="76580" spans="3:4" x14ac:dyDescent="0.25">
      <c r="C76580" s="75"/>
      <c r="D76580" s="74"/>
    </row>
    <row r="76581" spans="3:4" x14ac:dyDescent="0.25">
      <c r="C76581" s="75"/>
      <c r="D76581" s="74"/>
    </row>
    <row r="76582" spans="3:4" x14ac:dyDescent="0.25">
      <c r="C76582" s="75"/>
      <c r="D76582" s="74"/>
    </row>
    <row r="76583" spans="3:4" x14ac:dyDescent="0.25">
      <c r="C76583" s="75"/>
      <c r="D76583" s="74"/>
    </row>
    <row r="76584" spans="3:4" x14ac:dyDescent="0.25">
      <c r="C76584" s="75"/>
      <c r="D76584" s="74"/>
    </row>
    <row r="76585" spans="3:4" x14ac:dyDescent="0.25">
      <c r="C76585" s="75"/>
      <c r="D76585" s="74"/>
    </row>
    <row r="76586" spans="3:4" x14ac:dyDescent="0.25">
      <c r="C76586" s="75"/>
      <c r="D76586" s="74"/>
    </row>
    <row r="76587" spans="3:4" x14ac:dyDescent="0.25">
      <c r="C76587" s="75"/>
      <c r="D76587" s="74"/>
    </row>
    <row r="76588" spans="3:4" x14ac:dyDescent="0.25">
      <c r="C76588" s="75"/>
      <c r="D76588" s="74"/>
    </row>
    <row r="76589" spans="3:4" x14ac:dyDescent="0.25">
      <c r="C76589" s="75"/>
      <c r="D76589" s="74"/>
    </row>
    <row r="76590" spans="3:4" x14ac:dyDescent="0.25">
      <c r="C76590" s="75"/>
      <c r="D76590" s="74"/>
    </row>
    <row r="76591" spans="3:4" x14ac:dyDescent="0.25">
      <c r="C76591" s="75"/>
      <c r="D76591" s="74"/>
    </row>
    <row r="76592" spans="3:4" x14ac:dyDescent="0.25">
      <c r="C76592" s="75"/>
      <c r="D76592" s="74"/>
    </row>
    <row r="76593" spans="3:4" x14ac:dyDescent="0.25">
      <c r="C76593" s="75"/>
      <c r="D76593" s="74"/>
    </row>
    <row r="76594" spans="3:4" x14ac:dyDescent="0.25">
      <c r="C76594" s="75"/>
      <c r="D76594" s="74"/>
    </row>
    <row r="76595" spans="3:4" x14ac:dyDescent="0.25">
      <c r="C76595" s="75"/>
      <c r="D76595" s="74"/>
    </row>
    <row r="76596" spans="3:4" x14ac:dyDescent="0.25">
      <c r="C76596" s="75"/>
      <c r="D76596" s="74"/>
    </row>
    <row r="76597" spans="3:4" x14ac:dyDescent="0.25">
      <c r="C76597" s="75"/>
      <c r="D76597" s="74"/>
    </row>
    <row r="76598" spans="3:4" x14ac:dyDescent="0.25">
      <c r="C76598" s="75"/>
      <c r="D76598" s="74"/>
    </row>
    <row r="76599" spans="3:4" x14ac:dyDescent="0.25">
      <c r="C76599" s="75"/>
      <c r="D76599" s="74"/>
    </row>
    <row r="76600" spans="3:4" x14ac:dyDescent="0.25">
      <c r="C76600" s="75"/>
      <c r="D76600" s="74"/>
    </row>
    <row r="76601" spans="3:4" x14ac:dyDescent="0.25">
      <c r="C76601" s="75"/>
      <c r="D76601" s="74"/>
    </row>
    <row r="76602" spans="3:4" x14ac:dyDescent="0.25">
      <c r="C76602" s="75"/>
      <c r="D76602" s="74"/>
    </row>
    <row r="76603" spans="3:4" x14ac:dyDescent="0.25">
      <c r="C76603" s="75"/>
      <c r="D76603" s="74"/>
    </row>
    <row r="76604" spans="3:4" x14ac:dyDescent="0.25">
      <c r="C76604" s="75"/>
      <c r="D76604" s="74"/>
    </row>
    <row r="76605" spans="3:4" x14ac:dyDescent="0.25">
      <c r="C76605" s="75"/>
      <c r="D76605" s="74"/>
    </row>
    <row r="76606" spans="3:4" x14ac:dyDescent="0.25">
      <c r="C76606" s="75"/>
      <c r="D76606" s="74"/>
    </row>
    <row r="76607" spans="3:4" x14ac:dyDescent="0.25">
      <c r="C76607" s="75"/>
      <c r="D76607" s="74"/>
    </row>
    <row r="76608" spans="3:4" x14ac:dyDescent="0.25">
      <c r="C76608" s="75"/>
      <c r="D76608" s="74"/>
    </row>
    <row r="76609" spans="3:4" x14ac:dyDescent="0.25">
      <c r="C76609" s="75"/>
      <c r="D76609" s="74"/>
    </row>
    <row r="76610" spans="3:4" x14ac:dyDescent="0.25">
      <c r="C76610" s="75"/>
      <c r="D76610" s="74"/>
    </row>
    <row r="76611" spans="3:4" x14ac:dyDescent="0.25">
      <c r="C76611" s="75"/>
      <c r="D76611" s="74"/>
    </row>
    <row r="76612" spans="3:4" x14ac:dyDescent="0.25">
      <c r="C76612" s="75"/>
      <c r="D76612" s="74"/>
    </row>
    <row r="76613" spans="3:4" x14ac:dyDescent="0.25">
      <c r="C76613" s="75"/>
      <c r="D76613" s="74"/>
    </row>
    <row r="76614" spans="3:4" x14ac:dyDescent="0.25">
      <c r="C76614" s="75"/>
      <c r="D76614" s="74"/>
    </row>
    <row r="76615" spans="3:4" x14ac:dyDescent="0.25">
      <c r="C76615" s="75"/>
      <c r="D76615" s="74"/>
    </row>
    <row r="76616" spans="3:4" x14ac:dyDescent="0.25">
      <c r="C76616" s="75"/>
      <c r="D76616" s="74"/>
    </row>
    <row r="76617" spans="3:4" x14ac:dyDescent="0.25">
      <c r="C76617" s="75"/>
      <c r="D76617" s="74"/>
    </row>
    <row r="76618" spans="3:4" x14ac:dyDescent="0.25">
      <c r="C76618" s="75"/>
      <c r="D76618" s="74"/>
    </row>
    <row r="76619" spans="3:4" x14ac:dyDescent="0.25">
      <c r="C76619" s="75"/>
      <c r="D76619" s="74"/>
    </row>
    <row r="76620" spans="3:4" x14ac:dyDescent="0.25">
      <c r="C76620" s="75"/>
      <c r="D76620" s="74"/>
    </row>
    <row r="76621" spans="3:4" x14ac:dyDescent="0.25">
      <c r="C76621" s="75"/>
      <c r="D76621" s="74"/>
    </row>
    <row r="76622" spans="3:4" x14ac:dyDescent="0.25">
      <c r="C76622" s="75"/>
      <c r="D76622" s="74"/>
    </row>
    <row r="76623" spans="3:4" x14ac:dyDescent="0.25">
      <c r="C76623" s="75"/>
      <c r="D76623" s="74"/>
    </row>
    <row r="76624" spans="3:4" x14ac:dyDescent="0.25">
      <c r="C76624" s="75"/>
      <c r="D76624" s="74"/>
    </row>
    <row r="76625" spans="3:4" x14ac:dyDescent="0.25">
      <c r="C76625" s="75"/>
      <c r="D76625" s="74"/>
    </row>
    <row r="76626" spans="3:4" x14ac:dyDescent="0.25">
      <c r="C76626" s="75"/>
      <c r="D76626" s="74"/>
    </row>
    <row r="76627" spans="3:4" x14ac:dyDescent="0.25">
      <c r="C76627" s="75"/>
      <c r="D76627" s="74"/>
    </row>
    <row r="76628" spans="3:4" x14ac:dyDescent="0.25">
      <c r="C76628" s="75"/>
      <c r="D76628" s="74"/>
    </row>
    <row r="76629" spans="3:4" x14ac:dyDescent="0.25">
      <c r="C76629" s="75"/>
      <c r="D76629" s="74"/>
    </row>
    <row r="76630" spans="3:4" x14ac:dyDescent="0.25">
      <c r="C76630" s="75"/>
      <c r="D76630" s="74"/>
    </row>
    <row r="76631" spans="3:4" x14ac:dyDescent="0.25">
      <c r="C76631" s="75"/>
      <c r="D76631" s="74"/>
    </row>
    <row r="76632" spans="3:4" x14ac:dyDescent="0.25">
      <c r="C76632" s="75"/>
      <c r="D76632" s="74"/>
    </row>
    <row r="76633" spans="3:4" x14ac:dyDescent="0.25">
      <c r="C76633" s="75"/>
      <c r="D76633" s="74"/>
    </row>
    <row r="76634" spans="3:4" x14ac:dyDescent="0.25">
      <c r="C76634" s="75"/>
      <c r="D76634" s="74"/>
    </row>
    <row r="76635" spans="3:4" x14ac:dyDescent="0.25">
      <c r="C76635" s="75"/>
      <c r="D76635" s="74"/>
    </row>
    <row r="76636" spans="3:4" x14ac:dyDescent="0.25">
      <c r="C76636" s="75"/>
      <c r="D76636" s="74"/>
    </row>
    <row r="76637" spans="3:4" x14ac:dyDescent="0.25">
      <c r="C76637" s="75"/>
      <c r="D76637" s="74"/>
    </row>
    <row r="76638" spans="3:4" x14ac:dyDescent="0.25">
      <c r="C76638" s="75"/>
      <c r="D76638" s="74"/>
    </row>
    <row r="76639" spans="3:4" x14ac:dyDescent="0.25">
      <c r="C76639" s="75"/>
      <c r="D76639" s="74"/>
    </row>
    <row r="76640" spans="3:4" x14ac:dyDescent="0.25">
      <c r="C76640" s="75"/>
      <c r="D76640" s="74"/>
    </row>
    <row r="76641" spans="3:4" x14ac:dyDescent="0.25">
      <c r="C76641" s="75"/>
      <c r="D76641" s="74"/>
    </row>
    <row r="76642" spans="3:4" x14ac:dyDescent="0.25">
      <c r="C76642" s="75"/>
      <c r="D76642" s="74"/>
    </row>
    <row r="76643" spans="3:4" x14ac:dyDescent="0.25">
      <c r="C76643" s="75"/>
      <c r="D76643" s="74"/>
    </row>
    <row r="76644" spans="3:4" x14ac:dyDescent="0.25">
      <c r="C76644" s="75"/>
      <c r="D76644" s="74"/>
    </row>
    <row r="76645" spans="3:4" x14ac:dyDescent="0.25">
      <c r="C76645" s="75"/>
      <c r="D76645" s="74"/>
    </row>
    <row r="76646" spans="3:4" x14ac:dyDescent="0.25">
      <c r="C76646" s="75"/>
      <c r="D76646" s="74"/>
    </row>
    <row r="76647" spans="3:4" x14ac:dyDescent="0.25">
      <c r="C76647" s="75"/>
      <c r="D76647" s="74"/>
    </row>
    <row r="76648" spans="3:4" x14ac:dyDescent="0.25">
      <c r="C76648" s="75"/>
      <c r="D76648" s="74"/>
    </row>
    <row r="76649" spans="3:4" x14ac:dyDescent="0.25">
      <c r="C76649" s="75"/>
      <c r="D76649" s="74"/>
    </row>
    <row r="76650" spans="3:4" x14ac:dyDescent="0.25">
      <c r="C76650" s="75"/>
      <c r="D76650" s="74"/>
    </row>
    <row r="76651" spans="3:4" x14ac:dyDescent="0.25">
      <c r="C76651" s="75"/>
      <c r="D76651" s="74"/>
    </row>
    <row r="76652" spans="3:4" x14ac:dyDescent="0.25">
      <c r="C76652" s="75"/>
      <c r="D76652" s="74"/>
    </row>
    <row r="76653" spans="3:4" x14ac:dyDescent="0.25">
      <c r="C76653" s="75"/>
      <c r="D76653" s="74"/>
    </row>
    <row r="76654" spans="3:4" x14ac:dyDescent="0.25">
      <c r="C76654" s="75"/>
      <c r="D76654" s="74"/>
    </row>
    <row r="76655" spans="3:4" x14ac:dyDescent="0.25">
      <c r="C76655" s="75"/>
      <c r="D76655" s="74"/>
    </row>
    <row r="76656" spans="3:4" x14ac:dyDescent="0.25">
      <c r="C76656" s="75"/>
      <c r="D76656" s="74"/>
    </row>
    <row r="76657" spans="3:4" x14ac:dyDescent="0.25">
      <c r="C76657" s="75"/>
      <c r="D76657" s="74"/>
    </row>
    <row r="76658" spans="3:4" x14ac:dyDescent="0.25">
      <c r="C76658" s="75"/>
      <c r="D76658" s="74"/>
    </row>
    <row r="76659" spans="3:4" x14ac:dyDescent="0.25">
      <c r="C76659" s="75"/>
      <c r="D76659" s="74"/>
    </row>
    <row r="76660" spans="3:4" x14ac:dyDescent="0.25">
      <c r="C76660" s="75"/>
      <c r="D76660" s="74"/>
    </row>
    <row r="76661" spans="3:4" x14ac:dyDescent="0.25">
      <c r="C76661" s="75"/>
      <c r="D76661" s="74"/>
    </row>
    <row r="76662" spans="3:4" x14ac:dyDescent="0.25">
      <c r="C76662" s="75"/>
      <c r="D76662" s="74"/>
    </row>
    <row r="76663" spans="3:4" x14ac:dyDescent="0.25">
      <c r="C76663" s="75"/>
      <c r="D76663" s="74"/>
    </row>
    <row r="76664" spans="3:4" x14ac:dyDescent="0.25">
      <c r="C76664" s="75"/>
      <c r="D76664" s="74"/>
    </row>
    <row r="76665" spans="3:4" x14ac:dyDescent="0.25">
      <c r="C76665" s="75"/>
      <c r="D76665" s="74"/>
    </row>
    <row r="76666" spans="3:4" x14ac:dyDescent="0.25">
      <c r="C76666" s="75"/>
      <c r="D76666" s="74"/>
    </row>
    <row r="76667" spans="3:4" x14ac:dyDescent="0.25">
      <c r="C76667" s="75"/>
      <c r="D76667" s="74"/>
    </row>
    <row r="76668" spans="3:4" x14ac:dyDescent="0.25">
      <c r="C76668" s="75"/>
      <c r="D76668" s="74"/>
    </row>
    <row r="76669" spans="3:4" x14ac:dyDescent="0.25">
      <c r="C76669" s="75"/>
      <c r="D76669" s="74"/>
    </row>
    <row r="76670" spans="3:4" x14ac:dyDescent="0.25">
      <c r="C76670" s="75"/>
      <c r="D76670" s="74"/>
    </row>
    <row r="76671" spans="3:4" x14ac:dyDescent="0.25">
      <c r="C76671" s="75"/>
      <c r="D76671" s="74"/>
    </row>
    <row r="76672" spans="3:4" x14ac:dyDescent="0.25">
      <c r="C76672" s="75"/>
      <c r="D76672" s="74"/>
    </row>
    <row r="76673" spans="3:4" x14ac:dyDescent="0.25">
      <c r="C76673" s="75"/>
      <c r="D76673" s="74"/>
    </row>
    <row r="76674" spans="3:4" x14ac:dyDescent="0.25">
      <c r="C76674" s="75"/>
      <c r="D76674" s="74"/>
    </row>
    <row r="76675" spans="3:4" x14ac:dyDescent="0.25">
      <c r="C76675" s="75"/>
      <c r="D76675" s="74"/>
    </row>
    <row r="76676" spans="3:4" x14ac:dyDescent="0.25">
      <c r="C76676" s="75"/>
      <c r="D76676" s="74"/>
    </row>
    <row r="76677" spans="3:4" x14ac:dyDescent="0.25">
      <c r="C76677" s="75"/>
      <c r="D76677" s="74"/>
    </row>
    <row r="76678" spans="3:4" x14ac:dyDescent="0.25">
      <c r="C76678" s="75"/>
      <c r="D76678" s="74"/>
    </row>
    <row r="76679" spans="3:4" x14ac:dyDescent="0.25">
      <c r="C76679" s="75"/>
      <c r="D76679" s="74"/>
    </row>
    <row r="76680" spans="3:4" x14ac:dyDescent="0.25">
      <c r="C76680" s="75"/>
      <c r="D76680" s="74"/>
    </row>
    <row r="76681" spans="3:4" x14ac:dyDescent="0.25">
      <c r="C76681" s="75"/>
      <c r="D76681" s="74"/>
    </row>
    <row r="76682" spans="3:4" x14ac:dyDescent="0.25">
      <c r="C76682" s="75"/>
      <c r="D76682" s="74"/>
    </row>
    <row r="76683" spans="3:4" x14ac:dyDescent="0.25">
      <c r="C76683" s="75"/>
      <c r="D76683" s="74"/>
    </row>
    <row r="76684" spans="3:4" x14ac:dyDescent="0.25">
      <c r="C76684" s="75"/>
      <c r="D76684" s="74"/>
    </row>
    <row r="76685" spans="3:4" x14ac:dyDescent="0.25">
      <c r="C76685" s="75"/>
      <c r="D76685" s="74"/>
    </row>
    <row r="76686" spans="3:4" x14ac:dyDescent="0.25">
      <c r="C76686" s="75"/>
      <c r="D76686" s="74"/>
    </row>
    <row r="76687" spans="3:4" x14ac:dyDescent="0.25">
      <c r="C76687" s="75"/>
      <c r="D76687" s="74"/>
    </row>
    <row r="76688" spans="3:4" x14ac:dyDescent="0.25">
      <c r="C76688" s="75"/>
      <c r="D76688" s="74"/>
    </row>
    <row r="76689" spans="3:4" x14ac:dyDescent="0.25">
      <c r="C76689" s="75"/>
      <c r="D76689" s="74"/>
    </row>
    <row r="76690" spans="3:4" x14ac:dyDescent="0.25">
      <c r="C76690" s="75"/>
      <c r="D76690" s="74"/>
    </row>
    <row r="76691" spans="3:4" x14ac:dyDescent="0.25">
      <c r="C76691" s="75"/>
      <c r="D76691" s="74"/>
    </row>
    <row r="76692" spans="3:4" x14ac:dyDescent="0.25">
      <c r="C76692" s="75"/>
      <c r="D76692" s="74"/>
    </row>
    <row r="76693" spans="3:4" x14ac:dyDescent="0.25">
      <c r="C76693" s="75"/>
      <c r="D76693" s="74"/>
    </row>
    <row r="76694" spans="3:4" x14ac:dyDescent="0.25">
      <c r="C76694" s="75"/>
      <c r="D76694" s="74"/>
    </row>
    <row r="76695" spans="3:4" x14ac:dyDescent="0.25">
      <c r="C76695" s="75"/>
      <c r="D76695" s="74"/>
    </row>
    <row r="76696" spans="3:4" x14ac:dyDescent="0.25">
      <c r="C76696" s="75"/>
      <c r="D76696" s="74"/>
    </row>
    <row r="76697" spans="3:4" x14ac:dyDescent="0.25">
      <c r="C76697" s="75"/>
      <c r="D76697" s="74"/>
    </row>
    <row r="76698" spans="3:4" x14ac:dyDescent="0.25">
      <c r="C76698" s="75"/>
      <c r="D76698" s="74"/>
    </row>
    <row r="76699" spans="3:4" x14ac:dyDescent="0.25">
      <c r="C76699" s="75"/>
      <c r="D76699" s="74"/>
    </row>
    <row r="76700" spans="3:4" x14ac:dyDescent="0.25">
      <c r="C76700" s="75"/>
      <c r="D76700" s="74"/>
    </row>
    <row r="76701" spans="3:4" x14ac:dyDescent="0.25">
      <c r="C76701" s="75"/>
      <c r="D76701" s="74"/>
    </row>
    <row r="76702" spans="3:4" x14ac:dyDescent="0.25">
      <c r="C76702" s="75"/>
      <c r="D76702" s="74"/>
    </row>
    <row r="76703" spans="3:4" x14ac:dyDescent="0.25">
      <c r="C76703" s="75"/>
      <c r="D76703" s="74"/>
    </row>
    <row r="76704" spans="3:4" x14ac:dyDescent="0.25">
      <c r="C76704" s="75"/>
      <c r="D76704" s="74"/>
    </row>
    <row r="76705" spans="3:4" x14ac:dyDescent="0.25">
      <c r="C76705" s="75"/>
      <c r="D76705" s="74"/>
    </row>
    <row r="76706" spans="3:4" x14ac:dyDescent="0.25">
      <c r="C76706" s="75"/>
      <c r="D76706" s="74"/>
    </row>
    <row r="76707" spans="3:4" x14ac:dyDescent="0.25">
      <c r="C76707" s="75"/>
      <c r="D76707" s="74"/>
    </row>
    <row r="76708" spans="3:4" x14ac:dyDescent="0.25">
      <c r="C76708" s="75"/>
      <c r="D76708" s="74"/>
    </row>
    <row r="76709" spans="3:4" x14ac:dyDescent="0.25">
      <c r="C76709" s="75"/>
      <c r="D76709" s="74"/>
    </row>
    <row r="76710" spans="3:4" x14ac:dyDescent="0.25">
      <c r="C76710" s="75"/>
      <c r="D76710" s="74"/>
    </row>
    <row r="76711" spans="3:4" x14ac:dyDescent="0.25">
      <c r="C76711" s="75"/>
      <c r="D76711" s="74"/>
    </row>
    <row r="76712" spans="3:4" x14ac:dyDescent="0.25">
      <c r="C76712" s="75"/>
      <c r="D76712" s="74"/>
    </row>
    <row r="76713" spans="3:4" x14ac:dyDescent="0.25">
      <c r="C76713" s="75"/>
      <c r="D76713" s="74"/>
    </row>
    <row r="76714" spans="3:4" x14ac:dyDescent="0.25">
      <c r="C76714" s="75"/>
      <c r="D76714" s="74"/>
    </row>
    <row r="76715" spans="3:4" x14ac:dyDescent="0.25">
      <c r="C76715" s="75"/>
      <c r="D76715" s="74"/>
    </row>
    <row r="76716" spans="3:4" x14ac:dyDescent="0.25">
      <c r="C76716" s="75"/>
      <c r="D76716" s="74"/>
    </row>
    <row r="76717" spans="3:4" x14ac:dyDescent="0.25">
      <c r="C76717" s="75"/>
      <c r="D76717" s="74"/>
    </row>
    <row r="76718" spans="3:4" x14ac:dyDescent="0.25">
      <c r="C76718" s="75"/>
      <c r="D76718" s="74"/>
    </row>
    <row r="76719" spans="3:4" x14ac:dyDescent="0.25">
      <c r="C76719" s="75"/>
      <c r="D76719" s="74"/>
    </row>
    <row r="76720" spans="3:4" x14ac:dyDescent="0.25">
      <c r="C76720" s="75"/>
      <c r="D76720" s="74"/>
    </row>
    <row r="76721" spans="3:4" x14ac:dyDescent="0.25">
      <c r="C76721" s="75"/>
      <c r="D76721" s="74"/>
    </row>
    <row r="76722" spans="3:4" x14ac:dyDescent="0.25">
      <c r="C76722" s="75"/>
      <c r="D76722" s="74"/>
    </row>
    <row r="76723" spans="3:4" x14ac:dyDescent="0.25">
      <c r="C76723" s="75"/>
      <c r="D76723" s="74"/>
    </row>
    <row r="76724" spans="3:4" x14ac:dyDescent="0.25">
      <c r="C76724" s="75"/>
      <c r="D76724" s="74"/>
    </row>
    <row r="76725" spans="3:4" x14ac:dyDescent="0.25">
      <c r="C76725" s="75"/>
      <c r="D76725" s="74"/>
    </row>
    <row r="76726" spans="3:4" x14ac:dyDescent="0.25">
      <c r="C76726" s="75"/>
      <c r="D76726" s="74"/>
    </row>
    <row r="76727" spans="3:4" x14ac:dyDescent="0.25">
      <c r="C76727" s="75"/>
      <c r="D76727" s="74"/>
    </row>
    <row r="76728" spans="3:4" x14ac:dyDescent="0.25">
      <c r="C76728" s="75"/>
      <c r="D76728" s="74"/>
    </row>
    <row r="76729" spans="3:4" x14ac:dyDescent="0.25">
      <c r="C76729" s="75"/>
      <c r="D76729" s="74"/>
    </row>
    <row r="76730" spans="3:4" x14ac:dyDescent="0.25">
      <c r="C76730" s="75"/>
      <c r="D76730" s="74"/>
    </row>
    <row r="76731" spans="3:4" x14ac:dyDescent="0.25">
      <c r="C76731" s="75"/>
      <c r="D76731" s="74"/>
    </row>
    <row r="76732" spans="3:4" x14ac:dyDescent="0.25">
      <c r="C76732" s="75"/>
      <c r="D76732" s="74"/>
    </row>
    <row r="76733" spans="3:4" x14ac:dyDescent="0.25">
      <c r="C76733" s="75"/>
      <c r="D76733" s="74"/>
    </row>
    <row r="76734" spans="3:4" x14ac:dyDescent="0.25">
      <c r="C76734" s="75"/>
      <c r="D76734" s="74"/>
    </row>
    <row r="76735" spans="3:4" x14ac:dyDescent="0.25">
      <c r="C76735" s="75"/>
      <c r="D76735" s="74"/>
    </row>
    <row r="76736" spans="3:4" x14ac:dyDescent="0.25">
      <c r="C76736" s="75"/>
      <c r="D76736" s="74"/>
    </row>
    <row r="76737" spans="3:4" x14ac:dyDescent="0.25">
      <c r="C76737" s="75"/>
      <c r="D76737" s="74"/>
    </row>
    <row r="76738" spans="3:4" x14ac:dyDescent="0.25">
      <c r="C76738" s="75"/>
      <c r="D76738" s="74"/>
    </row>
    <row r="76739" spans="3:4" x14ac:dyDescent="0.25">
      <c r="C76739" s="75"/>
      <c r="D76739" s="74"/>
    </row>
    <row r="76740" spans="3:4" x14ac:dyDescent="0.25">
      <c r="C76740" s="75"/>
      <c r="D76740" s="74"/>
    </row>
    <row r="76741" spans="3:4" x14ac:dyDescent="0.25">
      <c r="C76741" s="75"/>
      <c r="D76741" s="74"/>
    </row>
    <row r="76742" spans="3:4" x14ac:dyDescent="0.25">
      <c r="C76742" s="75"/>
      <c r="D76742" s="74"/>
    </row>
    <row r="76743" spans="3:4" x14ac:dyDescent="0.25">
      <c r="C76743" s="75"/>
      <c r="D76743" s="74"/>
    </row>
    <row r="76744" spans="3:4" x14ac:dyDescent="0.25">
      <c r="C76744" s="75"/>
      <c r="D76744" s="74"/>
    </row>
    <row r="76745" spans="3:4" x14ac:dyDescent="0.25">
      <c r="C76745" s="75"/>
      <c r="D76745" s="74"/>
    </row>
    <row r="76746" spans="3:4" x14ac:dyDescent="0.25">
      <c r="C76746" s="75"/>
      <c r="D76746" s="74"/>
    </row>
    <row r="76747" spans="3:4" x14ac:dyDescent="0.25">
      <c r="C76747" s="75"/>
      <c r="D76747" s="74"/>
    </row>
    <row r="76748" spans="3:4" x14ac:dyDescent="0.25">
      <c r="C76748" s="75"/>
      <c r="D76748" s="74"/>
    </row>
    <row r="76749" spans="3:4" x14ac:dyDescent="0.25">
      <c r="C76749" s="75"/>
      <c r="D76749" s="74"/>
    </row>
    <row r="76750" spans="3:4" x14ac:dyDescent="0.25">
      <c r="C76750" s="75"/>
      <c r="D76750" s="74"/>
    </row>
    <row r="76751" spans="3:4" x14ac:dyDescent="0.25">
      <c r="C76751" s="75"/>
      <c r="D76751" s="74"/>
    </row>
    <row r="76752" spans="3:4" x14ac:dyDescent="0.25">
      <c r="C76752" s="75"/>
      <c r="D76752" s="74"/>
    </row>
    <row r="76753" spans="3:4" x14ac:dyDescent="0.25">
      <c r="C76753" s="75"/>
      <c r="D76753" s="74"/>
    </row>
    <row r="76754" spans="3:4" x14ac:dyDescent="0.25">
      <c r="C76754" s="75"/>
      <c r="D76754" s="74"/>
    </row>
    <row r="76755" spans="3:4" x14ac:dyDescent="0.25">
      <c r="C76755" s="75"/>
      <c r="D76755" s="74"/>
    </row>
    <row r="76756" spans="3:4" x14ac:dyDescent="0.25">
      <c r="C76756" s="75"/>
      <c r="D76756" s="74"/>
    </row>
    <row r="76757" spans="3:4" x14ac:dyDescent="0.25">
      <c r="C76757" s="75"/>
      <c r="D76757" s="74"/>
    </row>
    <row r="76758" spans="3:4" x14ac:dyDescent="0.25">
      <c r="C76758" s="75"/>
      <c r="D76758" s="74"/>
    </row>
    <row r="76759" spans="3:4" x14ac:dyDescent="0.25">
      <c r="C76759" s="75"/>
      <c r="D76759" s="74"/>
    </row>
    <row r="76760" spans="3:4" x14ac:dyDescent="0.25">
      <c r="C76760" s="75"/>
      <c r="D76760" s="74"/>
    </row>
    <row r="76761" spans="3:4" x14ac:dyDescent="0.25">
      <c r="C76761" s="75"/>
      <c r="D76761" s="74"/>
    </row>
    <row r="76762" spans="3:4" x14ac:dyDescent="0.25">
      <c r="C76762" s="75"/>
      <c r="D76762" s="74"/>
    </row>
    <row r="76763" spans="3:4" x14ac:dyDescent="0.25">
      <c r="C76763" s="75"/>
      <c r="D76763" s="74"/>
    </row>
    <row r="76764" spans="3:4" x14ac:dyDescent="0.25">
      <c r="C76764" s="75"/>
      <c r="D76764" s="74"/>
    </row>
    <row r="76765" spans="3:4" x14ac:dyDescent="0.25">
      <c r="C76765" s="75"/>
      <c r="D76765" s="74"/>
    </row>
    <row r="76766" spans="3:4" x14ac:dyDescent="0.25">
      <c r="C76766" s="75"/>
      <c r="D76766" s="74"/>
    </row>
    <row r="76767" spans="3:4" x14ac:dyDescent="0.25">
      <c r="C76767" s="75"/>
      <c r="D76767" s="74"/>
    </row>
    <row r="76768" spans="3:4" x14ac:dyDescent="0.25">
      <c r="C76768" s="75"/>
      <c r="D76768" s="74"/>
    </row>
    <row r="76769" spans="3:4" x14ac:dyDescent="0.25">
      <c r="C76769" s="75"/>
      <c r="D76769" s="74"/>
    </row>
    <row r="76770" spans="3:4" x14ac:dyDescent="0.25">
      <c r="C76770" s="75"/>
      <c r="D76770" s="74"/>
    </row>
    <row r="76771" spans="3:4" x14ac:dyDescent="0.25">
      <c r="C76771" s="75"/>
      <c r="D76771" s="74"/>
    </row>
    <row r="76772" spans="3:4" x14ac:dyDescent="0.25">
      <c r="C76772" s="75"/>
      <c r="D76772" s="74"/>
    </row>
    <row r="76773" spans="3:4" x14ac:dyDescent="0.25">
      <c r="C76773" s="75"/>
      <c r="D76773" s="74"/>
    </row>
    <row r="76774" spans="3:4" x14ac:dyDescent="0.25">
      <c r="C76774" s="75"/>
      <c r="D76774" s="74"/>
    </row>
    <row r="76775" spans="3:4" x14ac:dyDescent="0.25">
      <c r="C76775" s="75"/>
      <c r="D76775" s="74"/>
    </row>
    <row r="76776" spans="3:4" x14ac:dyDescent="0.25">
      <c r="C76776" s="75"/>
      <c r="D76776" s="74"/>
    </row>
    <row r="76777" spans="3:4" x14ac:dyDescent="0.25">
      <c r="C76777" s="75"/>
      <c r="D76777" s="74"/>
    </row>
    <row r="76778" spans="3:4" x14ac:dyDescent="0.25">
      <c r="C76778" s="75"/>
      <c r="D76778" s="74"/>
    </row>
    <row r="76779" spans="3:4" x14ac:dyDescent="0.25">
      <c r="C76779" s="75"/>
      <c r="D76779" s="74"/>
    </row>
    <row r="76780" spans="3:4" x14ac:dyDescent="0.25">
      <c r="C76780" s="75"/>
      <c r="D76780" s="74"/>
    </row>
    <row r="76781" spans="3:4" x14ac:dyDescent="0.25">
      <c r="C76781" s="75"/>
      <c r="D76781" s="74"/>
    </row>
    <row r="76782" spans="3:4" x14ac:dyDescent="0.25">
      <c r="C76782" s="75"/>
      <c r="D76782" s="74"/>
    </row>
    <row r="76783" spans="3:4" x14ac:dyDescent="0.25">
      <c r="C76783" s="75"/>
      <c r="D76783" s="74"/>
    </row>
    <row r="76784" spans="3:4" x14ac:dyDescent="0.25">
      <c r="C76784" s="75"/>
      <c r="D76784" s="74"/>
    </row>
    <row r="76785" spans="3:4" x14ac:dyDescent="0.25">
      <c r="C76785" s="75"/>
      <c r="D76785" s="74"/>
    </row>
    <row r="76786" spans="3:4" x14ac:dyDescent="0.25">
      <c r="C76786" s="75"/>
      <c r="D76786" s="74"/>
    </row>
    <row r="76787" spans="3:4" x14ac:dyDescent="0.25">
      <c r="C76787" s="75"/>
      <c r="D76787" s="74"/>
    </row>
    <row r="76788" spans="3:4" x14ac:dyDescent="0.25">
      <c r="C76788" s="75"/>
      <c r="D76788" s="74"/>
    </row>
    <row r="76789" spans="3:4" x14ac:dyDescent="0.25">
      <c r="C76789" s="75"/>
      <c r="D76789" s="74"/>
    </row>
    <row r="76790" spans="3:4" x14ac:dyDescent="0.25">
      <c r="C76790" s="75"/>
      <c r="D76790" s="74"/>
    </row>
    <row r="76791" spans="3:4" x14ac:dyDescent="0.25">
      <c r="C76791" s="75"/>
      <c r="D76791" s="74"/>
    </row>
    <row r="76792" spans="3:4" x14ac:dyDescent="0.25">
      <c r="C76792" s="75"/>
      <c r="D76792" s="74"/>
    </row>
    <row r="76793" spans="3:4" x14ac:dyDescent="0.25">
      <c r="C76793" s="75"/>
      <c r="D76793" s="74"/>
    </row>
    <row r="76794" spans="3:4" x14ac:dyDescent="0.25">
      <c r="C76794" s="75"/>
      <c r="D76794" s="74"/>
    </row>
    <row r="76795" spans="3:4" x14ac:dyDescent="0.25">
      <c r="C76795" s="75"/>
      <c r="D76795" s="74"/>
    </row>
    <row r="76796" spans="3:4" x14ac:dyDescent="0.25">
      <c r="C76796" s="75"/>
      <c r="D76796" s="74"/>
    </row>
    <row r="76797" spans="3:4" x14ac:dyDescent="0.25">
      <c r="C76797" s="75"/>
      <c r="D76797" s="74"/>
    </row>
    <row r="76798" spans="3:4" x14ac:dyDescent="0.25">
      <c r="C76798" s="75"/>
      <c r="D76798" s="74"/>
    </row>
    <row r="76799" spans="3:4" x14ac:dyDescent="0.25">
      <c r="C76799" s="75"/>
      <c r="D76799" s="74"/>
    </row>
    <row r="76800" spans="3:4" x14ac:dyDescent="0.25">
      <c r="C76800" s="75"/>
      <c r="D76800" s="74"/>
    </row>
    <row r="76801" spans="3:4" x14ac:dyDescent="0.25">
      <c r="C76801" s="75"/>
      <c r="D76801" s="74"/>
    </row>
    <row r="76802" spans="3:4" x14ac:dyDescent="0.25">
      <c r="C76802" s="75"/>
      <c r="D76802" s="74"/>
    </row>
    <row r="76803" spans="3:4" x14ac:dyDescent="0.25">
      <c r="C76803" s="75"/>
      <c r="D76803" s="74"/>
    </row>
    <row r="76804" spans="3:4" x14ac:dyDescent="0.25">
      <c r="C76804" s="75"/>
      <c r="D76804" s="74"/>
    </row>
    <row r="76805" spans="3:4" x14ac:dyDescent="0.25">
      <c r="C76805" s="75"/>
      <c r="D76805" s="74"/>
    </row>
    <row r="76806" spans="3:4" x14ac:dyDescent="0.25">
      <c r="C76806" s="75"/>
      <c r="D76806" s="74"/>
    </row>
    <row r="76807" spans="3:4" x14ac:dyDescent="0.25">
      <c r="C76807" s="75"/>
      <c r="D76807" s="74"/>
    </row>
    <row r="76808" spans="3:4" x14ac:dyDescent="0.25">
      <c r="C76808" s="75"/>
      <c r="D76808" s="74"/>
    </row>
    <row r="76809" spans="3:4" x14ac:dyDescent="0.25">
      <c r="C76809" s="75"/>
      <c r="D76809" s="74"/>
    </row>
    <row r="76810" spans="3:4" x14ac:dyDescent="0.25">
      <c r="C76810" s="75"/>
      <c r="D76810" s="74"/>
    </row>
    <row r="76811" spans="3:4" x14ac:dyDescent="0.25">
      <c r="C76811" s="75"/>
      <c r="D76811" s="74"/>
    </row>
    <row r="76812" spans="3:4" x14ac:dyDescent="0.25">
      <c r="C76812" s="75"/>
      <c r="D76812" s="74"/>
    </row>
    <row r="76813" spans="3:4" x14ac:dyDescent="0.25">
      <c r="C76813" s="75"/>
      <c r="D76813" s="74"/>
    </row>
    <row r="76814" spans="3:4" x14ac:dyDescent="0.25">
      <c r="C76814" s="75"/>
      <c r="D76814" s="74"/>
    </row>
    <row r="76815" spans="3:4" x14ac:dyDescent="0.25">
      <c r="C76815" s="75"/>
      <c r="D76815" s="74"/>
    </row>
    <row r="76816" spans="3:4" x14ac:dyDescent="0.25">
      <c r="C76816" s="75"/>
      <c r="D76816" s="74"/>
    </row>
    <row r="76817" spans="3:4" x14ac:dyDescent="0.25">
      <c r="C76817" s="75"/>
      <c r="D76817" s="74"/>
    </row>
    <row r="76818" spans="3:4" x14ac:dyDescent="0.25">
      <c r="C76818" s="75"/>
      <c r="D76818" s="74"/>
    </row>
    <row r="76819" spans="3:4" x14ac:dyDescent="0.25">
      <c r="C76819" s="75"/>
      <c r="D76819" s="74"/>
    </row>
    <row r="76820" spans="3:4" x14ac:dyDescent="0.25">
      <c r="C76820" s="75"/>
      <c r="D76820" s="74"/>
    </row>
    <row r="76821" spans="3:4" x14ac:dyDescent="0.25">
      <c r="C76821" s="75"/>
      <c r="D76821" s="74"/>
    </row>
    <row r="76822" spans="3:4" x14ac:dyDescent="0.25">
      <c r="C76822" s="75"/>
      <c r="D76822" s="74"/>
    </row>
    <row r="76823" spans="3:4" x14ac:dyDescent="0.25">
      <c r="C76823" s="75"/>
      <c r="D76823" s="74"/>
    </row>
    <row r="76824" spans="3:4" x14ac:dyDescent="0.25">
      <c r="C76824" s="75"/>
      <c r="D76824" s="74"/>
    </row>
    <row r="76825" spans="3:4" x14ac:dyDescent="0.25">
      <c r="C76825" s="75"/>
      <c r="D76825" s="74"/>
    </row>
    <row r="76826" spans="3:4" x14ac:dyDescent="0.25">
      <c r="C76826" s="75"/>
      <c r="D76826" s="74"/>
    </row>
    <row r="76827" spans="3:4" x14ac:dyDescent="0.25">
      <c r="C76827" s="75"/>
      <c r="D76827" s="74"/>
    </row>
    <row r="76828" spans="3:4" x14ac:dyDescent="0.25">
      <c r="C76828" s="75"/>
      <c r="D76828" s="74"/>
    </row>
    <row r="76829" spans="3:4" x14ac:dyDescent="0.25">
      <c r="C76829" s="75"/>
      <c r="D76829" s="74"/>
    </row>
    <row r="76830" spans="3:4" x14ac:dyDescent="0.25">
      <c r="C76830" s="75"/>
      <c r="D76830" s="74"/>
    </row>
    <row r="76831" spans="3:4" x14ac:dyDescent="0.25">
      <c r="C76831" s="75"/>
      <c r="D76831" s="74"/>
    </row>
    <row r="76832" spans="3:4" x14ac:dyDescent="0.25">
      <c r="C76832" s="75"/>
      <c r="D76832" s="74"/>
    </row>
    <row r="76833" spans="3:4" x14ac:dyDescent="0.25">
      <c r="C76833" s="75"/>
      <c r="D76833" s="74"/>
    </row>
    <row r="76834" spans="3:4" x14ac:dyDescent="0.25">
      <c r="C76834" s="75"/>
      <c r="D76834" s="74"/>
    </row>
    <row r="76835" spans="3:4" x14ac:dyDescent="0.25">
      <c r="C76835" s="75"/>
      <c r="D76835" s="74"/>
    </row>
    <row r="76836" spans="3:4" x14ac:dyDescent="0.25">
      <c r="C76836" s="75"/>
      <c r="D76836" s="74"/>
    </row>
    <row r="76837" spans="3:4" x14ac:dyDescent="0.25">
      <c r="C76837" s="75"/>
      <c r="D76837" s="74"/>
    </row>
    <row r="76838" spans="3:4" x14ac:dyDescent="0.25">
      <c r="C76838" s="75"/>
      <c r="D76838" s="74"/>
    </row>
    <row r="76839" spans="3:4" x14ac:dyDescent="0.25">
      <c r="C76839" s="75"/>
      <c r="D76839" s="74"/>
    </row>
    <row r="76840" spans="3:4" x14ac:dyDescent="0.25">
      <c r="C76840" s="75"/>
      <c r="D76840" s="74"/>
    </row>
    <row r="76841" spans="3:4" x14ac:dyDescent="0.25">
      <c r="C76841" s="75"/>
      <c r="D76841" s="74"/>
    </row>
    <row r="76842" spans="3:4" x14ac:dyDescent="0.25">
      <c r="C76842" s="75"/>
      <c r="D76842" s="74"/>
    </row>
    <row r="76843" spans="3:4" x14ac:dyDescent="0.25">
      <c r="C76843" s="75"/>
      <c r="D76843" s="74"/>
    </row>
    <row r="76844" spans="3:4" x14ac:dyDescent="0.25">
      <c r="C76844" s="75"/>
      <c r="D76844" s="74"/>
    </row>
    <row r="76845" spans="3:4" x14ac:dyDescent="0.25">
      <c r="C76845" s="75"/>
      <c r="D76845" s="74"/>
    </row>
    <row r="76846" spans="3:4" x14ac:dyDescent="0.25">
      <c r="C76846" s="75"/>
      <c r="D76846" s="74"/>
    </row>
    <row r="76847" spans="3:4" x14ac:dyDescent="0.25">
      <c r="C76847" s="75"/>
      <c r="D76847" s="74"/>
    </row>
    <row r="76848" spans="3:4" x14ac:dyDescent="0.25">
      <c r="C76848" s="75"/>
      <c r="D76848" s="74"/>
    </row>
    <row r="76849" spans="3:4" x14ac:dyDescent="0.25">
      <c r="C76849" s="75"/>
      <c r="D76849" s="74"/>
    </row>
    <row r="76850" spans="3:4" x14ac:dyDescent="0.25">
      <c r="C76850" s="75"/>
      <c r="D76850" s="74"/>
    </row>
    <row r="76851" spans="3:4" x14ac:dyDescent="0.25">
      <c r="C76851" s="75"/>
      <c r="D76851" s="74"/>
    </row>
    <row r="76852" spans="3:4" x14ac:dyDescent="0.25">
      <c r="C76852" s="75"/>
      <c r="D76852" s="74"/>
    </row>
    <row r="76853" spans="3:4" x14ac:dyDescent="0.25">
      <c r="C76853" s="75"/>
      <c r="D76853" s="74"/>
    </row>
    <row r="76854" spans="3:4" x14ac:dyDescent="0.25">
      <c r="C76854" s="75"/>
      <c r="D76854" s="74"/>
    </row>
    <row r="76855" spans="3:4" x14ac:dyDescent="0.25">
      <c r="C76855" s="75"/>
      <c r="D76855" s="74"/>
    </row>
    <row r="76856" spans="3:4" x14ac:dyDescent="0.25">
      <c r="C76856" s="75"/>
      <c r="D76856" s="74"/>
    </row>
    <row r="76857" spans="3:4" x14ac:dyDescent="0.25">
      <c r="C76857" s="75"/>
      <c r="D76857" s="74"/>
    </row>
    <row r="76858" spans="3:4" x14ac:dyDescent="0.25">
      <c r="C76858" s="75"/>
      <c r="D76858" s="74"/>
    </row>
    <row r="76859" spans="3:4" x14ac:dyDescent="0.25">
      <c r="C76859" s="75"/>
      <c r="D76859" s="74"/>
    </row>
    <row r="76860" spans="3:4" x14ac:dyDescent="0.25">
      <c r="C76860" s="75"/>
      <c r="D76860" s="74"/>
    </row>
    <row r="76861" spans="3:4" x14ac:dyDescent="0.25">
      <c r="C76861" s="75"/>
      <c r="D76861" s="74"/>
    </row>
    <row r="76862" spans="3:4" x14ac:dyDescent="0.25">
      <c r="C76862" s="75"/>
      <c r="D76862" s="74"/>
    </row>
    <row r="76863" spans="3:4" x14ac:dyDescent="0.25">
      <c r="C76863" s="75"/>
      <c r="D76863" s="74"/>
    </row>
    <row r="76864" spans="3:4" x14ac:dyDescent="0.25">
      <c r="C76864" s="75"/>
      <c r="D76864" s="74"/>
    </row>
    <row r="76865" spans="3:4" x14ac:dyDescent="0.25">
      <c r="C76865" s="75"/>
      <c r="D76865" s="74"/>
    </row>
    <row r="76866" spans="3:4" x14ac:dyDescent="0.25">
      <c r="C76866" s="75"/>
      <c r="D76866" s="74"/>
    </row>
    <row r="76867" spans="3:4" x14ac:dyDescent="0.25">
      <c r="C76867" s="75"/>
      <c r="D76867" s="74"/>
    </row>
    <row r="76868" spans="3:4" x14ac:dyDescent="0.25">
      <c r="C76868" s="75"/>
      <c r="D76868" s="74"/>
    </row>
    <row r="76869" spans="3:4" x14ac:dyDescent="0.25">
      <c r="C76869" s="75"/>
      <c r="D76869" s="74"/>
    </row>
    <row r="76870" spans="3:4" x14ac:dyDescent="0.25">
      <c r="C76870" s="75"/>
      <c r="D76870" s="74"/>
    </row>
    <row r="76871" spans="3:4" x14ac:dyDescent="0.25">
      <c r="C76871" s="75"/>
      <c r="D76871" s="74"/>
    </row>
    <row r="76872" spans="3:4" x14ac:dyDescent="0.25">
      <c r="C76872" s="75"/>
      <c r="D76872" s="74"/>
    </row>
    <row r="76873" spans="3:4" x14ac:dyDescent="0.25">
      <c r="C76873" s="75"/>
      <c r="D76873" s="74"/>
    </row>
    <row r="76874" spans="3:4" x14ac:dyDescent="0.25">
      <c r="C76874" s="75"/>
      <c r="D76874" s="74"/>
    </row>
    <row r="76875" spans="3:4" x14ac:dyDescent="0.25">
      <c r="C76875" s="75"/>
      <c r="D76875" s="74"/>
    </row>
    <row r="76876" spans="3:4" x14ac:dyDescent="0.25">
      <c r="C76876" s="75"/>
      <c r="D76876" s="74"/>
    </row>
    <row r="76877" spans="3:4" x14ac:dyDescent="0.25">
      <c r="C76877" s="75"/>
      <c r="D76877" s="74"/>
    </row>
    <row r="76878" spans="3:4" x14ac:dyDescent="0.25">
      <c r="C76878" s="75"/>
      <c r="D76878" s="74"/>
    </row>
    <row r="76879" spans="3:4" x14ac:dyDescent="0.25">
      <c r="C76879" s="75"/>
      <c r="D76879" s="74"/>
    </row>
    <row r="76880" spans="3:4" x14ac:dyDescent="0.25">
      <c r="C76880" s="75"/>
      <c r="D76880" s="74"/>
    </row>
    <row r="76881" spans="3:4" x14ac:dyDescent="0.25">
      <c r="C76881" s="75"/>
      <c r="D76881" s="74"/>
    </row>
    <row r="76882" spans="3:4" x14ac:dyDescent="0.25">
      <c r="C76882" s="75"/>
      <c r="D76882" s="74"/>
    </row>
    <row r="76883" spans="3:4" x14ac:dyDescent="0.25">
      <c r="C76883" s="75"/>
      <c r="D76883" s="74"/>
    </row>
    <row r="76884" spans="3:4" x14ac:dyDescent="0.25">
      <c r="C76884" s="75"/>
      <c r="D76884" s="74"/>
    </row>
    <row r="76885" spans="3:4" x14ac:dyDescent="0.25">
      <c r="C76885" s="75"/>
      <c r="D76885" s="74"/>
    </row>
    <row r="76886" spans="3:4" x14ac:dyDescent="0.25">
      <c r="C76886" s="75"/>
      <c r="D76886" s="74"/>
    </row>
    <row r="76887" spans="3:4" x14ac:dyDescent="0.25">
      <c r="C76887" s="75"/>
      <c r="D76887" s="74"/>
    </row>
    <row r="76888" spans="3:4" x14ac:dyDescent="0.25">
      <c r="C76888" s="75"/>
      <c r="D76888" s="74"/>
    </row>
    <row r="76889" spans="3:4" x14ac:dyDescent="0.25">
      <c r="C76889" s="75"/>
      <c r="D76889" s="74"/>
    </row>
    <row r="76890" spans="3:4" x14ac:dyDescent="0.25">
      <c r="C76890" s="75"/>
      <c r="D76890" s="74"/>
    </row>
    <row r="76891" spans="3:4" x14ac:dyDescent="0.25">
      <c r="C76891" s="75"/>
      <c r="D76891" s="74"/>
    </row>
    <row r="76892" spans="3:4" x14ac:dyDescent="0.25">
      <c r="C76892" s="75"/>
      <c r="D76892" s="74"/>
    </row>
    <row r="76893" spans="3:4" x14ac:dyDescent="0.25">
      <c r="C76893" s="75"/>
      <c r="D76893" s="74"/>
    </row>
    <row r="76894" spans="3:4" x14ac:dyDescent="0.25">
      <c r="C76894" s="75"/>
      <c r="D76894" s="74"/>
    </row>
    <row r="76895" spans="3:4" x14ac:dyDescent="0.25">
      <c r="C76895" s="75"/>
      <c r="D76895" s="74"/>
    </row>
    <row r="76896" spans="3:4" x14ac:dyDescent="0.25">
      <c r="C76896" s="75"/>
      <c r="D76896" s="74"/>
    </row>
    <row r="76897" spans="3:4" x14ac:dyDescent="0.25">
      <c r="C76897" s="75"/>
      <c r="D76897" s="74"/>
    </row>
    <row r="76898" spans="3:4" x14ac:dyDescent="0.25">
      <c r="C76898" s="75"/>
      <c r="D76898" s="74"/>
    </row>
    <row r="76899" spans="3:4" x14ac:dyDescent="0.25">
      <c r="C76899" s="75"/>
      <c r="D76899" s="74"/>
    </row>
    <row r="76900" spans="3:4" x14ac:dyDescent="0.25">
      <c r="C76900" s="75"/>
      <c r="D76900" s="74"/>
    </row>
    <row r="76901" spans="3:4" x14ac:dyDescent="0.25">
      <c r="C76901" s="75"/>
      <c r="D76901" s="74"/>
    </row>
    <row r="76902" spans="3:4" x14ac:dyDescent="0.25">
      <c r="C76902" s="75"/>
      <c r="D76902" s="74"/>
    </row>
    <row r="76903" spans="3:4" x14ac:dyDescent="0.25">
      <c r="C76903" s="75"/>
      <c r="D76903" s="74"/>
    </row>
    <row r="76904" spans="3:4" x14ac:dyDescent="0.25">
      <c r="C76904" s="75"/>
      <c r="D76904" s="74"/>
    </row>
    <row r="76905" spans="3:4" x14ac:dyDescent="0.25">
      <c r="C76905" s="75"/>
      <c r="D76905" s="74"/>
    </row>
    <row r="76906" spans="3:4" x14ac:dyDescent="0.25">
      <c r="C76906" s="75"/>
      <c r="D76906" s="74"/>
    </row>
    <row r="76907" spans="3:4" x14ac:dyDescent="0.25">
      <c r="C76907" s="75"/>
      <c r="D76907" s="74"/>
    </row>
    <row r="76908" spans="3:4" x14ac:dyDescent="0.25">
      <c r="C76908" s="75"/>
      <c r="D76908" s="74"/>
    </row>
    <row r="76909" spans="3:4" x14ac:dyDescent="0.25">
      <c r="C76909" s="75"/>
      <c r="D76909" s="74"/>
    </row>
    <row r="76910" spans="3:4" x14ac:dyDescent="0.25">
      <c r="C76910" s="75"/>
      <c r="D76910" s="74"/>
    </row>
    <row r="76911" spans="3:4" x14ac:dyDescent="0.25">
      <c r="C76911" s="75"/>
      <c r="D76911" s="74"/>
    </row>
    <row r="76912" spans="3:4" x14ac:dyDescent="0.25">
      <c r="C76912" s="75"/>
      <c r="D76912" s="74"/>
    </row>
    <row r="76913" spans="3:4" x14ac:dyDescent="0.25">
      <c r="C76913" s="75"/>
      <c r="D76913" s="74"/>
    </row>
    <row r="76914" spans="3:4" x14ac:dyDescent="0.25">
      <c r="C76914" s="75"/>
      <c r="D76914" s="74"/>
    </row>
    <row r="76915" spans="3:4" x14ac:dyDescent="0.25">
      <c r="C76915" s="75"/>
      <c r="D76915" s="74"/>
    </row>
    <row r="76916" spans="3:4" x14ac:dyDescent="0.25">
      <c r="C76916" s="75"/>
      <c r="D76916" s="74"/>
    </row>
    <row r="76917" spans="3:4" x14ac:dyDescent="0.25">
      <c r="C76917" s="75"/>
      <c r="D76917" s="74"/>
    </row>
    <row r="76918" spans="3:4" x14ac:dyDescent="0.25">
      <c r="C76918" s="75"/>
      <c r="D76918" s="74"/>
    </row>
    <row r="76919" spans="3:4" x14ac:dyDescent="0.25">
      <c r="C76919" s="75"/>
      <c r="D76919" s="74"/>
    </row>
    <row r="76920" spans="3:4" x14ac:dyDescent="0.25">
      <c r="C76920" s="75"/>
      <c r="D76920" s="74"/>
    </row>
    <row r="76921" spans="3:4" x14ac:dyDescent="0.25">
      <c r="C76921" s="75"/>
      <c r="D76921" s="74"/>
    </row>
    <row r="76922" spans="3:4" x14ac:dyDescent="0.25">
      <c r="C76922" s="75"/>
      <c r="D76922" s="74"/>
    </row>
    <row r="76923" spans="3:4" x14ac:dyDescent="0.25">
      <c r="C76923" s="75"/>
      <c r="D76923" s="74"/>
    </row>
    <row r="76924" spans="3:4" x14ac:dyDescent="0.25">
      <c r="C76924" s="75"/>
      <c r="D76924" s="74"/>
    </row>
    <row r="76925" spans="3:4" x14ac:dyDescent="0.25">
      <c r="C76925" s="75"/>
      <c r="D76925" s="74"/>
    </row>
    <row r="76926" spans="3:4" x14ac:dyDescent="0.25">
      <c r="C76926" s="75"/>
      <c r="D76926" s="74"/>
    </row>
    <row r="76927" spans="3:4" x14ac:dyDescent="0.25">
      <c r="C76927" s="75"/>
      <c r="D76927" s="74"/>
    </row>
    <row r="76928" spans="3:4" x14ac:dyDescent="0.25">
      <c r="C76928" s="75"/>
      <c r="D76928" s="74"/>
    </row>
    <row r="76929" spans="3:4" x14ac:dyDescent="0.25">
      <c r="C76929" s="75"/>
      <c r="D76929" s="74"/>
    </row>
    <row r="76930" spans="3:4" x14ac:dyDescent="0.25">
      <c r="C76930" s="75"/>
      <c r="D76930" s="74"/>
    </row>
    <row r="76931" spans="3:4" x14ac:dyDescent="0.25">
      <c r="C76931" s="75"/>
      <c r="D76931" s="74"/>
    </row>
    <row r="76932" spans="3:4" x14ac:dyDescent="0.25">
      <c r="C76932" s="75"/>
      <c r="D76932" s="74"/>
    </row>
    <row r="76933" spans="3:4" x14ac:dyDescent="0.25">
      <c r="C76933" s="75"/>
      <c r="D76933" s="74"/>
    </row>
    <row r="76934" spans="3:4" x14ac:dyDescent="0.25">
      <c r="C76934" s="75"/>
      <c r="D76934" s="74"/>
    </row>
    <row r="76935" spans="3:4" x14ac:dyDescent="0.25">
      <c r="C76935" s="75"/>
      <c r="D76935" s="74"/>
    </row>
    <row r="76936" spans="3:4" x14ac:dyDescent="0.25">
      <c r="C76936" s="75"/>
      <c r="D76936" s="74"/>
    </row>
    <row r="76937" spans="3:4" x14ac:dyDescent="0.25">
      <c r="C76937" s="75"/>
      <c r="D76937" s="74"/>
    </row>
    <row r="76938" spans="3:4" x14ac:dyDescent="0.25">
      <c r="C76938" s="75"/>
      <c r="D76938" s="74"/>
    </row>
    <row r="76939" spans="3:4" x14ac:dyDescent="0.25">
      <c r="C76939" s="75"/>
      <c r="D76939" s="74"/>
    </row>
    <row r="76940" spans="3:4" x14ac:dyDescent="0.25">
      <c r="C76940" s="75"/>
      <c r="D76940" s="74"/>
    </row>
    <row r="76941" spans="3:4" x14ac:dyDescent="0.25">
      <c r="C76941" s="75"/>
      <c r="D76941" s="74"/>
    </row>
    <row r="76942" spans="3:4" x14ac:dyDescent="0.25">
      <c r="C76942" s="75"/>
      <c r="D76942" s="74"/>
    </row>
    <row r="76943" spans="3:4" x14ac:dyDescent="0.25">
      <c r="C76943" s="75"/>
      <c r="D76943" s="74"/>
    </row>
    <row r="76944" spans="3:4" x14ac:dyDescent="0.25">
      <c r="C76944" s="75"/>
      <c r="D76944" s="74"/>
    </row>
    <row r="76945" spans="3:4" x14ac:dyDescent="0.25">
      <c r="C76945" s="75"/>
      <c r="D76945" s="74"/>
    </row>
    <row r="76946" spans="3:4" x14ac:dyDescent="0.25">
      <c r="C76946" s="75"/>
      <c r="D76946" s="74"/>
    </row>
    <row r="76947" spans="3:4" x14ac:dyDescent="0.25">
      <c r="C76947" s="75"/>
      <c r="D76947" s="74"/>
    </row>
    <row r="76948" spans="3:4" x14ac:dyDescent="0.25">
      <c r="C76948" s="75"/>
      <c r="D76948" s="74"/>
    </row>
    <row r="76949" spans="3:4" x14ac:dyDescent="0.25">
      <c r="C76949" s="75"/>
      <c r="D76949" s="74"/>
    </row>
    <row r="76950" spans="3:4" x14ac:dyDescent="0.25">
      <c r="C76950" s="75"/>
      <c r="D76950" s="74"/>
    </row>
    <row r="76951" spans="3:4" x14ac:dyDescent="0.25">
      <c r="C76951" s="75"/>
      <c r="D76951" s="74"/>
    </row>
    <row r="76952" spans="3:4" x14ac:dyDescent="0.25">
      <c r="C76952" s="75"/>
      <c r="D76952" s="74"/>
    </row>
    <row r="76953" spans="3:4" x14ac:dyDescent="0.25">
      <c r="C76953" s="75"/>
      <c r="D76953" s="74"/>
    </row>
    <row r="76954" spans="3:4" x14ac:dyDescent="0.25">
      <c r="C76954" s="75"/>
      <c r="D76954" s="74"/>
    </row>
    <row r="76955" spans="3:4" x14ac:dyDescent="0.25">
      <c r="C76955" s="75"/>
      <c r="D76955" s="74"/>
    </row>
    <row r="76956" spans="3:4" x14ac:dyDescent="0.25">
      <c r="C76956" s="75"/>
      <c r="D76956" s="74"/>
    </row>
    <row r="76957" spans="3:4" x14ac:dyDescent="0.25">
      <c r="C76957" s="75"/>
      <c r="D76957" s="74"/>
    </row>
    <row r="76958" spans="3:4" x14ac:dyDescent="0.25">
      <c r="C76958" s="75"/>
      <c r="D76958" s="74"/>
    </row>
    <row r="76959" spans="3:4" x14ac:dyDescent="0.25">
      <c r="C76959" s="75"/>
      <c r="D76959" s="74"/>
    </row>
    <row r="76960" spans="3:4" x14ac:dyDescent="0.25">
      <c r="C76960" s="75"/>
      <c r="D76960" s="74"/>
    </row>
    <row r="76961" spans="3:4" x14ac:dyDescent="0.25">
      <c r="C76961" s="75"/>
      <c r="D76961" s="74"/>
    </row>
    <row r="76962" spans="3:4" x14ac:dyDescent="0.25">
      <c r="C76962" s="75"/>
      <c r="D76962" s="74"/>
    </row>
    <row r="76963" spans="3:4" x14ac:dyDescent="0.25">
      <c r="C76963" s="75"/>
      <c r="D76963" s="74"/>
    </row>
    <row r="76964" spans="3:4" x14ac:dyDescent="0.25">
      <c r="C76964" s="75"/>
      <c r="D76964" s="74"/>
    </row>
    <row r="76965" spans="3:4" x14ac:dyDescent="0.25">
      <c r="C76965" s="75"/>
      <c r="D76965" s="74"/>
    </row>
    <row r="76966" spans="3:4" x14ac:dyDescent="0.25">
      <c r="C76966" s="75"/>
      <c r="D76966" s="74"/>
    </row>
    <row r="76967" spans="3:4" x14ac:dyDescent="0.25">
      <c r="C76967" s="75"/>
      <c r="D76967" s="74"/>
    </row>
    <row r="76968" spans="3:4" x14ac:dyDescent="0.25">
      <c r="C76968" s="75"/>
      <c r="D76968" s="74"/>
    </row>
    <row r="76969" spans="3:4" x14ac:dyDescent="0.25">
      <c r="C76969" s="75"/>
      <c r="D76969" s="74"/>
    </row>
    <row r="76970" spans="3:4" x14ac:dyDescent="0.25">
      <c r="C76970" s="75"/>
      <c r="D76970" s="74"/>
    </row>
    <row r="76971" spans="3:4" x14ac:dyDescent="0.25">
      <c r="C76971" s="75"/>
      <c r="D76971" s="74"/>
    </row>
    <row r="76972" spans="3:4" x14ac:dyDescent="0.25">
      <c r="C76972" s="75"/>
      <c r="D76972" s="74"/>
    </row>
    <row r="76973" spans="3:4" x14ac:dyDescent="0.25">
      <c r="C76973" s="75"/>
      <c r="D76973" s="74"/>
    </row>
    <row r="76974" spans="3:4" x14ac:dyDescent="0.25">
      <c r="C76974" s="75"/>
      <c r="D76974" s="74"/>
    </row>
    <row r="76975" spans="3:4" x14ac:dyDescent="0.25">
      <c r="C76975" s="75"/>
      <c r="D76975" s="74"/>
    </row>
    <row r="76976" spans="3:4" x14ac:dyDescent="0.25">
      <c r="C76976" s="75"/>
      <c r="D76976" s="74"/>
    </row>
    <row r="76977" spans="3:4" x14ac:dyDescent="0.25">
      <c r="C76977" s="75"/>
      <c r="D76977" s="74"/>
    </row>
    <row r="76978" spans="3:4" x14ac:dyDescent="0.25">
      <c r="C76978" s="75"/>
      <c r="D76978" s="74"/>
    </row>
    <row r="76979" spans="3:4" x14ac:dyDescent="0.25">
      <c r="C76979" s="75"/>
      <c r="D76979" s="74"/>
    </row>
    <row r="76980" spans="3:4" x14ac:dyDescent="0.25">
      <c r="C76980" s="75"/>
      <c r="D76980" s="74"/>
    </row>
    <row r="76981" spans="3:4" x14ac:dyDescent="0.25">
      <c r="C76981" s="75"/>
      <c r="D76981" s="74"/>
    </row>
    <row r="76982" spans="3:4" x14ac:dyDescent="0.25">
      <c r="C76982" s="75"/>
      <c r="D76982" s="74"/>
    </row>
    <row r="76983" spans="3:4" x14ac:dyDescent="0.25">
      <c r="C76983" s="75"/>
      <c r="D76983" s="74"/>
    </row>
    <row r="76984" spans="3:4" x14ac:dyDescent="0.25">
      <c r="C76984" s="75"/>
      <c r="D76984" s="74"/>
    </row>
    <row r="76985" spans="3:4" x14ac:dyDescent="0.25">
      <c r="C76985" s="75"/>
      <c r="D76985" s="74"/>
    </row>
    <row r="76986" spans="3:4" x14ac:dyDescent="0.25">
      <c r="C76986" s="75"/>
      <c r="D76986" s="74"/>
    </row>
    <row r="76987" spans="3:4" x14ac:dyDescent="0.25">
      <c r="C76987" s="75"/>
      <c r="D76987" s="74"/>
    </row>
    <row r="76988" spans="3:4" x14ac:dyDescent="0.25">
      <c r="C76988" s="75"/>
      <c r="D76988" s="74"/>
    </row>
    <row r="76989" spans="3:4" x14ac:dyDescent="0.25">
      <c r="C76989" s="75"/>
      <c r="D76989" s="74"/>
    </row>
    <row r="76990" spans="3:4" x14ac:dyDescent="0.25">
      <c r="C76990" s="75"/>
      <c r="D76990" s="74"/>
    </row>
    <row r="76991" spans="3:4" x14ac:dyDescent="0.25">
      <c r="C76991" s="75"/>
      <c r="D76991" s="74"/>
    </row>
    <row r="76992" spans="3:4" x14ac:dyDescent="0.25">
      <c r="C76992" s="75"/>
      <c r="D76992" s="74"/>
    </row>
    <row r="76993" spans="3:4" x14ac:dyDescent="0.25">
      <c r="C76993" s="75"/>
      <c r="D76993" s="74"/>
    </row>
    <row r="76994" spans="3:4" x14ac:dyDescent="0.25">
      <c r="C76994" s="75"/>
      <c r="D76994" s="74"/>
    </row>
    <row r="76995" spans="3:4" x14ac:dyDescent="0.25">
      <c r="C76995" s="75"/>
      <c r="D76995" s="74"/>
    </row>
    <row r="76996" spans="3:4" x14ac:dyDescent="0.25">
      <c r="C76996" s="75"/>
      <c r="D76996" s="74"/>
    </row>
    <row r="76997" spans="3:4" x14ac:dyDescent="0.25">
      <c r="C76997" s="75"/>
      <c r="D76997" s="74"/>
    </row>
    <row r="76998" spans="3:4" x14ac:dyDescent="0.25">
      <c r="C76998" s="75"/>
      <c r="D76998" s="74"/>
    </row>
    <row r="76999" spans="3:4" x14ac:dyDescent="0.25">
      <c r="C76999" s="75"/>
      <c r="D76999" s="74"/>
    </row>
    <row r="77000" spans="3:4" x14ac:dyDescent="0.25">
      <c r="C77000" s="75"/>
      <c r="D77000" s="74"/>
    </row>
    <row r="77001" spans="3:4" x14ac:dyDescent="0.25">
      <c r="C77001" s="75"/>
      <c r="D77001" s="74"/>
    </row>
    <row r="77002" spans="3:4" x14ac:dyDescent="0.25">
      <c r="C77002" s="75"/>
      <c r="D77002" s="74"/>
    </row>
    <row r="77003" spans="3:4" x14ac:dyDescent="0.25">
      <c r="C77003" s="75"/>
      <c r="D77003" s="74"/>
    </row>
    <row r="77004" spans="3:4" x14ac:dyDescent="0.25">
      <c r="C77004" s="75"/>
      <c r="D77004" s="74"/>
    </row>
    <row r="77005" spans="3:4" x14ac:dyDescent="0.25">
      <c r="C77005" s="75"/>
      <c r="D77005" s="74"/>
    </row>
    <row r="77006" spans="3:4" x14ac:dyDescent="0.25">
      <c r="C77006" s="75"/>
      <c r="D77006" s="74"/>
    </row>
    <row r="77007" spans="3:4" x14ac:dyDescent="0.25">
      <c r="C77007" s="75"/>
      <c r="D77007" s="74"/>
    </row>
    <row r="77008" spans="3:4" x14ac:dyDescent="0.25">
      <c r="C77008" s="75"/>
      <c r="D77008" s="74"/>
    </row>
    <row r="77009" spans="3:4" x14ac:dyDescent="0.25">
      <c r="C77009" s="75"/>
      <c r="D77009" s="74"/>
    </row>
    <row r="77010" spans="3:4" x14ac:dyDescent="0.25">
      <c r="C77010" s="75"/>
      <c r="D77010" s="74"/>
    </row>
    <row r="77011" spans="3:4" x14ac:dyDescent="0.25">
      <c r="C77011" s="75"/>
      <c r="D77011" s="74"/>
    </row>
    <row r="77012" spans="3:4" x14ac:dyDescent="0.25">
      <c r="C77012" s="75"/>
      <c r="D77012" s="74"/>
    </row>
    <row r="77013" spans="3:4" x14ac:dyDescent="0.25">
      <c r="C77013" s="75"/>
      <c r="D77013" s="74"/>
    </row>
    <row r="77014" spans="3:4" x14ac:dyDescent="0.25">
      <c r="C77014" s="75"/>
      <c r="D77014" s="74"/>
    </row>
    <row r="77015" spans="3:4" x14ac:dyDescent="0.25">
      <c r="C77015" s="75"/>
      <c r="D77015" s="74"/>
    </row>
    <row r="77016" spans="3:4" x14ac:dyDescent="0.25">
      <c r="C77016" s="75"/>
      <c r="D77016" s="74"/>
    </row>
    <row r="77017" spans="3:4" x14ac:dyDescent="0.25">
      <c r="C77017" s="75"/>
      <c r="D77017" s="74"/>
    </row>
    <row r="77018" spans="3:4" x14ac:dyDescent="0.25">
      <c r="C77018" s="75"/>
      <c r="D77018" s="74"/>
    </row>
    <row r="77019" spans="3:4" x14ac:dyDescent="0.25">
      <c r="C77019" s="75"/>
      <c r="D77019" s="74"/>
    </row>
    <row r="77020" spans="3:4" x14ac:dyDescent="0.25">
      <c r="C77020" s="75"/>
      <c r="D77020" s="74"/>
    </row>
    <row r="77021" spans="3:4" x14ac:dyDescent="0.25">
      <c r="C77021" s="75"/>
      <c r="D77021" s="74"/>
    </row>
    <row r="77022" spans="3:4" x14ac:dyDescent="0.25">
      <c r="C77022" s="75"/>
      <c r="D77022" s="74"/>
    </row>
    <row r="77023" spans="3:4" x14ac:dyDescent="0.25">
      <c r="C77023" s="75"/>
      <c r="D77023" s="74"/>
    </row>
    <row r="77024" spans="3:4" x14ac:dyDescent="0.25">
      <c r="C77024" s="75"/>
      <c r="D77024" s="74"/>
    </row>
    <row r="77025" spans="3:4" x14ac:dyDescent="0.25">
      <c r="C77025" s="75"/>
      <c r="D77025" s="74"/>
    </row>
    <row r="77026" spans="3:4" x14ac:dyDescent="0.25">
      <c r="C77026" s="75"/>
      <c r="D77026" s="74"/>
    </row>
    <row r="77027" spans="3:4" x14ac:dyDescent="0.25">
      <c r="C77027" s="75"/>
      <c r="D77027" s="74"/>
    </row>
    <row r="77028" spans="3:4" x14ac:dyDescent="0.25">
      <c r="C77028" s="75"/>
      <c r="D77028" s="74"/>
    </row>
    <row r="77029" spans="3:4" x14ac:dyDescent="0.25">
      <c r="C77029" s="75"/>
      <c r="D77029" s="74"/>
    </row>
    <row r="77030" spans="3:4" x14ac:dyDescent="0.25">
      <c r="C77030" s="75"/>
      <c r="D77030" s="74"/>
    </row>
    <row r="77031" spans="3:4" x14ac:dyDescent="0.25">
      <c r="C77031" s="75"/>
      <c r="D77031" s="74"/>
    </row>
    <row r="77032" spans="3:4" x14ac:dyDescent="0.25">
      <c r="C77032" s="75"/>
      <c r="D77032" s="74"/>
    </row>
    <row r="77033" spans="3:4" x14ac:dyDescent="0.25">
      <c r="C77033" s="75"/>
      <c r="D77033" s="74"/>
    </row>
    <row r="77034" spans="3:4" x14ac:dyDescent="0.25">
      <c r="C77034" s="75"/>
      <c r="D77034" s="74"/>
    </row>
    <row r="77035" spans="3:4" x14ac:dyDescent="0.25">
      <c r="C77035" s="75"/>
      <c r="D77035" s="74"/>
    </row>
    <row r="77036" spans="3:4" x14ac:dyDescent="0.25">
      <c r="C77036" s="75"/>
      <c r="D77036" s="74"/>
    </row>
    <row r="77037" spans="3:4" x14ac:dyDescent="0.25">
      <c r="C77037" s="75"/>
      <c r="D77037" s="74"/>
    </row>
    <row r="77038" spans="3:4" x14ac:dyDescent="0.25">
      <c r="C77038" s="75"/>
      <c r="D77038" s="74"/>
    </row>
    <row r="77039" spans="3:4" x14ac:dyDescent="0.25">
      <c r="C77039" s="75"/>
      <c r="D77039" s="74"/>
    </row>
    <row r="77040" spans="3:4" x14ac:dyDescent="0.25">
      <c r="C77040" s="75"/>
      <c r="D77040" s="74"/>
    </row>
    <row r="77041" spans="3:4" x14ac:dyDescent="0.25">
      <c r="C77041" s="75"/>
      <c r="D77041" s="74"/>
    </row>
    <row r="77042" spans="3:4" x14ac:dyDescent="0.25">
      <c r="C77042" s="75"/>
      <c r="D77042" s="74"/>
    </row>
    <row r="77043" spans="3:4" x14ac:dyDescent="0.25">
      <c r="C77043" s="75"/>
      <c r="D77043" s="74"/>
    </row>
    <row r="77044" spans="3:4" x14ac:dyDescent="0.25">
      <c r="C77044" s="75"/>
      <c r="D77044" s="74"/>
    </row>
    <row r="77045" spans="3:4" x14ac:dyDescent="0.25">
      <c r="C77045" s="75"/>
      <c r="D77045" s="74"/>
    </row>
    <row r="77046" spans="3:4" x14ac:dyDescent="0.25">
      <c r="C77046" s="75"/>
      <c r="D77046" s="74"/>
    </row>
    <row r="77047" spans="3:4" x14ac:dyDescent="0.25">
      <c r="C77047" s="75"/>
      <c r="D77047" s="74"/>
    </row>
    <row r="77048" spans="3:4" x14ac:dyDescent="0.25">
      <c r="C77048" s="75"/>
      <c r="D77048" s="74"/>
    </row>
    <row r="77049" spans="3:4" x14ac:dyDescent="0.25">
      <c r="C77049" s="75"/>
      <c r="D77049" s="74"/>
    </row>
    <row r="77050" spans="3:4" x14ac:dyDescent="0.25">
      <c r="C77050" s="75"/>
      <c r="D77050" s="74"/>
    </row>
    <row r="77051" spans="3:4" x14ac:dyDescent="0.25">
      <c r="C77051" s="75"/>
      <c r="D77051" s="74"/>
    </row>
    <row r="77052" spans="3:4" x14ac:dyDescent="0.25">
      <c r="C77052" s="75"/>
      <c r="D77052" s="74"/>
    </row>
    <row r="77053" spans="3:4" x14ac:dyDescent="0.25">
      <c r="C77053" s="75"/>
      <c r="D77053" s="74"/>
    </row>
    <row r="77054" spans="3:4" x14ac:dyDescent="0.25">
      <c r="C77054" s="75"/>
      <c r="D77054" s="74"/>
    </row>
    <row r="77055" spans="3:4" x14ac:dyDescent="0.25">
      <c r="C77055" s="75"/>
      <c r="D77055" s="74"/>
    </row>
    <row r="77056" spans="3:4" x14ac:dyDescent="0.25">
      <c r="C77056" s="75"/>
      <c r="D77056" s="74"/>
    </row>
    <row r="77057" spans="3:4" x14ac:dyDescent="0.25">
      <c r="C77057" s="75"/>
      <c r="D77057" s="74"/>
    </row>
    <row r="77058" spans="3:4" x14ac:dyDescent="0.25">
      <c r="C77058" s="75"/>
      <c r="D77058" s="74"/>
    </row>
    <row r="77059" spans="3:4" x14ac:dyDescent="0.25">
      <c r="C77059" s="75"/>
      <c r="D77059" s="74"/>
    </row>
    <row r="77060" spans="3:4" x14ac:dyDescent="0.25">
      <c r="C77060" s="75"/>
      <c r="D77060" s="74"/>
    </row>
    <row r="77061" spans="3:4" x14ac:dyDescent="0.25">
      <c r="C77061" s="75"/>
      <c r="D77061" s="74"/>
    </row>
    <row r="77062" spans="3:4" x14ac:dyDescent="0.25">
      <c r="C77062" s="75"/>
      <c r="D77062" s="74"/>
    </row>
    <row r="77063" spans="3:4" x14ac:dyDescent="0.25">
      <c r="C77063" s="75"/>
      <c r="D77063" s="74"/>
    </row>
    <row r="77064" spans="3:4" x14ac:dyDescent="0.25">
      <c r="C77064" s="75"/>
      <c r="D77064" s="74"/>
    </row>
    <row r="77065" spans="3:4" x14ac:dyDescent="0.25">
      <c r="C77065" s="75"/>
      <c r="D77065" s="74"/>
    </row>
    <row r="77066" spans="3:4" x14ac:dyDescent="0.25">
      <c r="C77066" s="75"/>
      <c r="D77066" s="74"/>
    </row>
    <row r="77067" spans="3:4" x14ac:dyDescent="0.25">
      <c r="C77067" s="75"/>
      <c r="D77067" s="74"/>
    </row>
    <row r="77068" spans="3:4" x14ac:dyDescent="0.25">
      <c r="C77068" s="75"/>
      <c r="D77068" s="74"/>
    </row>
    <row r="77069" spans="3:4" x14ac:dyDescent="0.25">
      <c r="C77069" s="75"/>
      <c r="D77069" s="74"/>
    </row>
    <row r="77070" spans="3:4" x14ac:dyDescent="0.25">
      <c r="C77070" s="75"/>
      <c r="D77070" s="74"/>
    </row>
    <row r="77071" spans="3:4" x14ac:dyDescent="0.25">
      <c r="C77071" s="75"/>
      <c r="D77071" s="74"/>
    </row>
    <row r="77072" spans="3:4" x14ac:dyDescent="0.25">
      <c r="C77072" s="75"/>
      <c r="D77072" s="74"/>
    </row>
    <row r="77073" spans="3:4" x14ac:dyDescent="0.25">
      <c r="C77073" s="75"/>
      <c r="D77073" s="74"/>
    </row>
    <row r="77074" spans="3:4" x14ac:dyDescent="0.25">
      <c r="C77074" s="75"/>
      <c r="D77074" s="74"/>
    </row>
    <row r="77075" spans="3:4" x14ac:dyDescent="0.25">
      <c r="C77075" s="75"/>
      <c r="D77075" s="74"/>
    </row>
    <row r="77076" spans="3:4" x14ac:dyDescent="0.25">
      <c r="C77076" s="75"/>
      <c r="D77076" s="74"/>
    </row>
    <row r="77077" spans="3:4" x14ac:dyDescent="0.25">
      <c r="C77077" s="75"/>
      <c r="D77077" s="74"/>
    </row>
    <row r="77078" spans="3:4" x14ac:dyDescent="0.25">
      <c r="C77078" s="75"/>
      <c r="D77078" s="74"/>
    </row>
    <row r="77079" spans="3:4" x14ac:dyDescent="0.25">
      <c r="C77079" s="75"/>
      <c r="D77079" s="74"/>
    </row>
    <row r="77080" spans="3:4" x14ac:dyDescent="0.25">
      <c r="C77080" s="75"/>
      <c r="D77080" s="74"/>
    </row>
    <row r="77081" spans="3:4" x14ac:dyDescent="0.25">
      <c r="C77081" s="75"/>
      <c r="D77081" s="74"/>
    </row>
    <row r="77082" spans="3:4" x14ac:dyDescent="0.25">
      <c r="C77082" s="75"/>
      <c r="D77082" s="74"/>
    </row>
    <row r="77083" spans="3:4" x14ac:dyDescent="0.25">
      <c r="C77083" s="75"/>
      <c r="D77083" s="74"/>
    </row>
    <row r="77084" spans="3:4" x14ac:dyDescent="0.25">
      <c r="C77084" s="75"/>
      <c r="D77084" s="74"/>
    </row>
    <row r="77085" spans="3:4" x14ac:dyDescent="0.25">
      <c r="C77085" s="75"/>
      <c r="D77085" s="74"/>
    </row>
    <row r="77086" spans="3:4" x14ac:dyDescent="0.25">
      <c r="C77086" s="75"/>
      <c r="D77086" s="74"/>
    </row>
    <row r="77087" spans="3:4" x14ac:dyDescent="0.25">
      <c r="C77087" s="75"/>
      <c r="D77087" s="74"/>
    </row>
    <row r="77088" spans="3:4" x14ac:dyDescent="0.25">
      <c r="C77088" s="75"/>
      <c r="D77088" s="74"/>
    </row>
    <row r="77089" spans="3:4" x14ac:dyDescent="0.25">
      <c r="C77089" s="75"/>
      <c r="D77089" s="74"/>
    </row>
    <row r="77090" spans="3:4" x14ac:dyDescent="0.25">
      <c r="C77090" s="75"/>
      <c r="D77090" s="74"/>
    </row>
    <row r="77091" spans="3:4" x14ac:dyDescent="0.25">
      <c r="C77091" s="75"/>
      <c r="D77091" s="74"/>
    </row>
    <row r="77092" spans="3:4" x14ac:dyDescent="0.25">
      <c r="C77092" s="75"/>
      <c r="D77092" s="74"/>
    </row>
    <row r="77093" spans="3:4" x14ac:dyDescent="0.25">
      <c r="C77093" s="75"/>
      <c r="D77093" s="74"/>
    </row>
    <row r="77094" spans="3:4" x14ac:dyDescent="0.25">
      <c r="C77094" s="75"/>
      <c r="D77094" s="74"/>
    </row>
    <row r="77095" spans="3:4" x14ac:dyDescent="0.25">
      <c r="C77095" s="75"/>
      <c r="D77095" s="74"/>
    </row>
    <row r="77096" spans="3:4" x14ac:dyDescent="0.25">
      <c r="C77096" s="75"/>
      <c r="D77096" s="74"/>
    </row>
    <row r="77097" spans="3:4" x14ac:dyDescent="0.25">
      <c r="C77097" s="75"/>
      <c r="D77097" s="74"/>
    </row>
    <row r="77098" spans="3:4" x14ac:dyDescent="0.25">
      <c r="C77098" s="75"/>
      <c r="D77098" s="74"/>
    </row>
    <row r="77099" spans="3:4" x14ac:dyDescent="0.25">
      <c r="C77099" s="75"/>
      <c r="D77099" s="74"/>
    </row>
    <row r="77100" spans="3:4" x14ac:dyDescent="0.25">
      <c r="C77100" s="75"/>
      <c r="D77100" s="74"/>
    </row>
    <row r="77101" spans="3:4" x14ac:dyDescent="0.25">
      <c r="C77101" s="75"/>
      <c r="D77101" s="74"/>
    </row>
    <row r="77102" spans="3:4" x14ac:dyDescent="0.25">
      <c r="C77102" s="75"/>
      <c r="D77102" s="74"/>
    </row>
    <row r="77103" spans="3:4" x14ac:dyDescent="0.25">
      <c r="C77103" s="75"/>
      <c r="D77103" s="74"/>
    </row>
    <row r="77104" spans="3:4" x14ac:dyDescent="0.25">
      <c r="C77104" s="75"/>
      <c r="D77104" s="74"/>
    </row>
    <row r="77105" spans="3:4" x14ac:dyDescent="0.25">
      <c r="C77105" s="75"/>
      <c r="D77105" s="74"/>
    </row>
    <row r="77106" spans="3:4" x14ac:dyDescent="0.25">
      <c r="C77106" s="75"/>
      <c r="D77106" s="74"/>
    </row>
    <row r="77107" spans="3:4" x14ac:dyDescent="0.25">
      <c r="C77107" s="75"/>
      <c r="D77107" s="74"/>
    </row>
    <row r="77108" spans="3:4" x14ac:dyDescent="0.25">
      <c r="C77108" s="75"/>
      <c r="D77108" s="74"/>
    </row>
    <row r="77109" spans="3:4" x14ac:dyDescent="0.25">
      <c r="C77109" s="75"/>
      <c r="D77109" s="74"/>
    </row>
    <row r="77110" spans="3:4" x14ac:dyDescent="0.25">
      <c r="C77110" s="75"/>
      <c r="D77110" s="74"/>
    </row>
    <row r="77111" spans="3:4" x14ac:dyDescent="0.25">
      <c r="C77111" s="75"/>
      <c r="D77111" s="74"/>
    </row>
    <row r="77112" spans="3:4" x14ac:dyDescent="0.25">
      <c r="C77112" s="75"/>
      <c r="D77112" s="74"/>
    </row>
    <row r="77113" spans="3:4" x14ac:dyDescent="0.25">
      <c r="C77113" s="75"/>
      <c r="D77113" s="74"/>
    </row>
    <row r="77114" spans="3:4" x14ac:dyDescent="0.25">
      <c r="C77114" s="75"/>
      <c r="D77114" s="74"/>
    </row>
    <row r="77115" spans="3:4" x14ac:dyDescent="0.25">
      <c r="C77115" s="75"/>
      <c r="D77115" s="74"/>
    </row>
    <row r="77116" spans="3:4" x14ac:dyDescent="0.25">
      <c r="C77116" s="75"/>
      <c r="D77116" s="74"/>
    </row>
    <row r="77117" spans="3:4" x14ac:dyDescent="0.25">
      <c r="C77117" s="75"/>
      <c r="D77117" s="74"/>
    </row>
    <row r="77118" spans="3:4" x14ac:dyDescent="0.25">
      <c r="C77118" s="75"/>
      <c r="D77118" s="74"/>
    </row>
    <row r="77119" spans="3:4" x14ac:dyDescent="0.25">
      <c r="C77119" s="75"/>
      <c r="D77119" s="74"/>
    </row>
    <row r="77120" spans="3:4" x14ac:dyDescent="0.25">
      <c r="C77120" s="75"/>
      <c r="D77120" s="74"/>
    </row>
    <row r="77121" spans="3:4" x14ac:dyDescent="0.25">
      <c r="C77121" s="75"/>
      <c r="D77121" s="74"/>
    </row>
    <row r="77122" spans="3:4" x14ac:dyDescent="0.25">
      <c r="C77122" s="75"/>
      <c r="D77122" s="74"/>
    </row>
    <row r="77123" spans="3:4" x14ac:dyDescent="0.25">
      <c r="C77123" s="75"/>
      <c r="D77123" s="74"/>
    </row>
    <row r="77124" spans="3:4" x14ac:dyDescent="0.25">
      <c r="C77124" s="75"/>
      <c r="D77124" s="74"/>
    </row>
    <row r="77125" spans="3:4" x14ac:dyDescent="0.25">
      <c r="C77125" s="75"/>
      <c r="D77125" s="74"/>
    </row>
    <row r="77126" spans="3:4" x14ac:dyDescent="0.25">
      <c r="C77126" s="75"/>
      <c r="D77126" s="74"/>
    </row>
    <row r="77127" spans="3:4" x14ac:dyDescent="0.25">
      <c r="C77127" s="75"/>
      <c r="D77127" s="74"/>
    </row>
    <row r="77128" spans="3:4" x14ac:dyDescent="0.25">
      <c r="C77128" s="75"/>
      <c r="D77128" s="74"/>
    </row>
    <row r="77129" spans="3:4" x14ac:dyDescent="0.25">
      <c r="C77129" s="75"/>
      <c r="D77129" s="74"/>
    </row>
    <row r="77130" spans="3:4" x14ac:dyDescent="0.25">
      <c r="C77130" s="75"/>
      <c r="D77130" s="74"/>
    </row>
    <row r="77131" spans="3:4" x14ac:dyDescent="0.25">
      <c r="C77131" s="75"/>
      <c r="D77131" s="74"/>
    </row>
    <row r="77132" spans="3:4" x14ac:dyDescent="0.25">
      <c r="C77132" s="75"/>
      <c r="D77132" s="74"/>
    </row>
    <row r="77133" spans="3:4" x14ac:dyDescent="0.25">
      <c r="C77133" s="75"/>
      <c r="D77133" s="74"/>
    </row>
    <row r="77134" spans="3:4" x14ac:dyDescent="0.25">
      <c r="C77134" s="75"/>
      <c r="D77134" s="74"/>
    </row>
    <row r="77135" spans="3:4" x14ac:dyDescent="0.25">
      <c r="C77135" s="75"/>
      <c r="D77135" s="74"/>
    </row>
    <row r="77136" spans="3:4" x14ac:dyDescent="0.25">
      <c r="C77136" s="75"/>
      <c r="D77136" s="74"/>
    </row>
    <row r="77137" spans="3:4" x14ac:dyDescent="0.25">
      <c r="C77137" s="75"/>
      <c r="D77137" s="74"/>
    </row>
    <row r="77138" spans="3:4" x14ac:dyDescent="0.25">
      <c r="C77138" s="75"/>
      <c r="D77138" s="74"/>
    </row>
    <row r="77139" spans="3:4" x14ac:dyDescent="0.25">
      <c r="C77139" s="75"/>
      <c r="D77139" s="74"/>
    </row>
    <row r="77140" spans="3:4" x14ac:dyDescent="0.25">
      <c r="C77140" s="75"/>
      <c r="D77140" s="74"/>
    </row>
    <row r="77141" spans="3:4" x14ac:dyDescent="0.25">
      <c r="C77141" s="75"/>
      <c r="D77141" s="74"/>
    </row>
    <row r="77142" spans="3:4" x14ac:dyDescent="0.25">
      <c r="C77142" s="75"/>
      <c r="D77142" s="74"/>
    </row>
    <row r="77143" spans="3:4" x14ac:dyDescent="0.25">
      <c r="C77143" s="75"/>
      <c r="D77143" s="74"/>
    </row>
    <row r="77144" spans="3:4" x14ac:dyDescent="0.25">
      <c r="C77144" s="75"/>
      <c r="D77144" s="74"/>
    </row>
    <row r="77145" spans="3:4" x14ac:dyDescent="0.25">
      <c r="C77145" s="75"/>
      <c r="D77145" s="74"/>
    </row>
    <row r="77146" spans="3:4" x14ac:dyDescent="0.25">
      <c r="C77146" s="75"/>
      <c r="D77146" s="74"/>
    </row>
    <row r="77147" spans="3:4" x14ac:dyDescent="0.25">
      <c r="C77147" s="75"/>
      <c r="D77147" s="74"/>
    </row>
    <row r="77148" spans="3:4" x14ac:dyDescent="0.25">
      <c r="C77148" s="75"/>
      <c r="D77148" s="74"/>
    </row>
    <row r="77149" spans="3:4" x14ac:dyDescent="0.25">
      <c r="C77149" s="75"/>
      <c r="D77149" s="74"/>
    </row>
    <row r="77150" spans="3:4" x14ac:dyDescent="0.25">
      <c r="C77150" s="75"/>
      <c r="D77150" s="74"/>
    </row>
    <row r="77151" spans="3:4" x14ac:dyDescent="0.25">
      <c r="C77151" s="75"/>
      <c r="D77151" s="74"/>
    </row>
    <row r="77152" spans="3:4" x14ac:dyDescent="0.25">
      <c r="C77152" s="75"/>
      <c r="D77152" s="74"/>
    </row>
    <row r="77153" spans="3:4" x14ac:dyDescent="0.25">
      <c r="C77153" s="75"/>
      <c r="D77153" s="74"/>
    </row>
    <row r="77154" spans="3:4" x14ac:dyDescent="0.25">
      <c r="C77154" s="75"/>
      <c r="D77154" s="74"/>
    </row>
    <row r="77155" spans="3:4" x14ac:dyDescent="0.25">
      <c r="C77155" s="75"/>
      <c r="D77155" s="74"/>
    </row>
    <row r="77156" spans="3:4" x14ac:dyDescent="0.25">
      <c r="C77156" s="75"/>
      <c r="D77156" s="74"/>
    </row>
    <row r="77157" spans="3:4" x14ac:dyDescent="0.25">
      <c r="C77157" s="75"/>
      <c r="D77157" s="74"/>
    </row>
    <row r="77158" spans="3:4" x14ac:dyDescent="0.25">
      <c r="C77158" s="75"/>
      <c r="D77158" s="74"/>
    </row>
    <row r="77159" spans="3:4" x14ac:dyDescent="0.25">
      <c r="C77159" s="75"/>
      <c r="D77159" s="74"/>
    </row>
    <row r="77160" spans="3:4" x14ac:dyDescent="0.25">
      <c r="C77160" s="75"/>
      <c r="D77160" s="74"/>
    </row>
    <row r="77161" spans="3:4" x14ac:dyDescent="0.25">
      <c r="C77161" s="75"/>
      <c r="D77161" s="74"/>
    </row>
    <row r="77162" spans="3:4" x14ac:dyDescent="0.25">
      <c r="C77162" s="75"/>
      <c r="D77162" s="74"/>
    </row>
    <row r="77163" spans="3:4" x14ac:dyDescent="0.25">
      <c r="C77163" s="75"/>
      <c r="D77163" s="74"/>
    </row>
    <row r="77164" spans="3:4" x14ac:dyDescent="0.25">
      <c r="C77164" s="75"/>
      <c r="D77164" s="74"/>
    </row>
    <row r="77165" spans="3:4" x14ac:dyDescent="0.25">
      <c r="C77165" s="75"/>
      <c r="D77165" s="74"/>
    </row>
    <row r="77166" spans="3:4" x14ac:dyDescent="0.25">
      <c r="C77166" s="75"/>
      <c r="D77166" s="74"/>
    </row>
    <row r="77167" spans="3:4" x14ac:dyDescent="0.25">
      <c r="C77167" s="75"/>
      <c r="D77167" s="74"/>
    </row>
    <row r="77168" spans="3:4" x14ac:dyDescent="0.25">
      <c r="C77168" s="75"/>
      <c r="D77168" s="74"/>
    </row>
    <row r="77169" spans="3:4" x14ac:dyDescent="0.25">
      <c r="C77169" s="75"/>
      <c r="D77169" s="74"/>
    </row>
    <row r="77170" spans="3:4" x14ac:dyDescent="0.25">
      <c r="C77170" s="75"/>
      <c r="D77170" s="74"/>
    </row>
    <row r="77171" spans="3:4" x14ac:dyDescent="0.25">
      <c r="C77171" s="75"/>
      <c r="D77171" s="74"/>
    </row>
    <row r="77172" spans="3:4" x14ac:dyDescent="0.25">
      <c r="C77172" s="75"/>
      <c r="D77172" s="74"/>
    </row>
    <row r="77173" spans="3:4" x14ac:dyDescent="0.25">
      <c r="C77173" s="75"/>
      <c r="D77173" s="74"/>
    </row>
    <row r="77174" spans="3:4" x14ac:dyDescent="0.25">
      <c r="C77174" s="75"/>
      <c r="D77174" s="74"/>
    </row>
    <row r="77175" spans="3:4" x14ac:dyDescent="0.25">
      <c r="C77175" s="75"/>
      <c r="D77175" s="74"/>
    </row>
    <row r="77176" spans="3:4" x14ac:dyDescent="0.25">
      <c r="C77176" s="75"/>
      <c r="D77176" s="74"/>
    </row>
    <row r="77177" spans="3:4" x14ac:dyDescent="0.25">
      <c r="C77177" s="75"/>
      <c r="D77177" s="74"/>
    </row>
    <row r="77178" spans="3:4" x14ac:dyDescent="0.25">
      <c r="C77178" s="75"/>
      <c r="D77178" s="74"/>
    </row>
    <row r="77179" spans="3:4" x14ac:dyDescent="0.25">
      <c r="C77179" s="75"/>
      <c r="D77179" s="74"/>
    </row>
    <row r="77180" spans="3:4" x14ac:dyDescent="0.25">
      <c r="C77180" s="75"/>
      <c r="D77180" s="74"/>
    </row>
    <row r="77181" spans="3:4" x14ac:dyDescent="0.25">
      <c r="C77181" s="75"/>
      <c r="D77181" s="74"/>
    </row>
    <row r="77182" spans="3:4" x14ac:dyDescent="0.25">
      <c r="C77182" s="75"/>
      <c r="D77182" s="74"/>
    </row>
    <row r="77183" spans="3:4" x14ac:dyDescent="0.25">
      <c r="C77183" s="75"/>
      <c r="D77183" s="74"/>
    </row>
    <row r="77184" spans="3:4" x14ac:dyDescent="0.25">
      <c r="C77184" s="75"/>
      <c r="D77184" s="74"/>
    </row>
    <row r="77185" spans="3:4" x14ac:dyDescent="0.25">
      <c r="C77185" s="75"/>
      <c r="D77185" s="74"/>
    </row>
    <row r="77186" spans="3:4" x14ac:dyDescent="0.25">
      <c r="C77186" s="75"/>
      <c r="D77186" s="74"/>
    </row>
    <row r="77187" spans="3:4" x14ac:dyDescent="0.25">
      <c r="C77187" s="75"/>
      <c r="D77187" s="74"/>
    </row>
    <row r="77188" spans="3:4" x14ac:dyDescent="0.25">
      <c r="C77188" s="75"/>
      <c r="D77188" s="74"/>
    </row>
    <row r="77189" spans="3:4" x14ac:dyDescent="0.25">
      <c r="C77189" s="75"/>
      <c r="D77189" s="74"/>
    </row>
    <row r="77190" spans="3:4" x14ac:dyDescent="0.25">
      <c r="C77190" s="75"/>
      <c r="D77190" s="74"/>
    </row>
    <row r="77191" spans="3:4" x14ac:dyDescent="0.25">
      <c r="C77191" s="75"/>
      <c r="D77191" s="74"/>
    </row>
    <row r="77192" spans="3:4" x14ac:dyDescent="0.25">
      <c r="C77192" s="75"/>
      <c r="D77192" s="74"/>
    </row>
    <row r="77193" spans="3:4" x14ac:dyDescent="0.25">
      <c r="C77193" s="75"/>
      <c r="D77193" s="74"/>
    </row>
    <row r="77194" spans="3:4" x14ac:dyDescent="0.25">
      <c r="C77194" s="75"/>
      <c r="D77194" s="74"/>
    </row>
    <row r="77195" spans="3:4" x14ac:dyDescent="0.25">
      <c r="C77195" s="75"/>
      <c r="D77195" s="74"/>
    </row>
    <row r="77196" spans="3:4" x14ac:dyDescent="0.25">
      <c r="C77196" s="75"/>
      <c r="D77196" s="74"/>
    </row>
    <row r="77197" spans="3:4" x14ac:dyDescent="0.25">
      <c r="C77197" s="75"/>
      <c r="D77197" s="74"/>
    </row>
    <row r="77198" spans="3:4" x14ac:dyDescent="0.25">
      <c r="C77198" s="75"/>
      <c r="D77198" s="74"/>
    </row>
    <row r="77199" spans="3:4" x14ac:dyDescent="0.25">
      <c r="C77199" s="75"/>
      <c r="D77199" s="74"/>
    </row>
    <row r="77200" spans="3:4" x14ac:dyDescent="0.25">
      <c r="C77200" s="75"/>
      <c r="D77200" s="74"/>
    </row>
    <row r="77201" spans="3:4" x14ac:dyDescent="0.25">
      <c r="C77201" s="75"/>
      <c r="D77201" s="74"/>
    </row>
    <row r="77202" spans="3:4" x14ac:dyDescent="0.25">
      <c r="C77202" s="75"/>
      <c r="D77202" s="74"/>
    </row>
    <row r="77203" spans="3:4" x14ac:dyDescent="0.25">
      <c r="C77203" s="75"/>
      <c r="D77203" s="74"/>
    </row>
    <row r="77204" spans="3:4" x14ac:dyDescent="0.25">
      <c r="C77204" s="75"/>
      <c r="D77204" s="74"/>
    </row>
    <row r="77205" spans="3:4" x14ac:dyDescent="0.25">
      <c r="C77205" s="75"/>
      <c r="D77205" s="74"/>
    </row>
    <row r="77206" spans="3:4" x14ac:dyDescent="0.25">
      <c r="C77206" s="75"/>
      <c r="D77206" s="74"/>
    </row>
    <row r="77207" spans="3:4" x14ac:dyDescent="0.25">
      <c r="C77207" s="75"/>
      <c r="D77207" s="74"/>
    </row>
    <row r="77208" spans="3:4" x14ac:dyDescent="0.25">
      <c r="C77208" s="75"/>
      <c r="D77208" s="74"/>
    </row>
    <row r="77209" spans="3:4" x14ac:dyDescent="0.25">
      <c r="C77209" s="75"/>
      <c r="D77209" s="74"/>
    </row>
    <row r="77210" spans="3:4" x14ac:dyDescent="0.25">
      <c r="C77210" s="75"/>
      <c r="D77210" s="74"/>
    </row>
    <row r="77211" spans="3:4" x14ac:dyDescent="0.25">
      <c r="C77211" s="75"/>
      <c r="D77211" s="74"/>
    </row>
    <row r="77212" spans="3:4" x14ac:dyDescent="0.25">
      <c r="C77212" s="75"/>
      <c r="D77212" s="74"/>
    </row>
    <row r="77213" spans="3:4" x14ac:dyDescent="0.25">
      <c r="C77213" s="75"/>
      <c r="D77213" s="74"/>
    </row>
    <row r="77214" spans="3:4" x14ac:dyDescent="0.25">
      <c r="C77214" s="75"/>
      <c r="D77214" s="74"/>
    </row>
    <row r="77215" spans="3:4" x14ac:dyDescent="0.25">
      <c r="C77215" s="75"/>
      <c r="D77215" s="74"/>
    </row>
    <row r="77216" spans="3:4" x14ac:dyDescent="0.25">
      <c r="C77216" s="75"/>
      <c r="D77216" s="74"/>
    </row>
    <row r="77217" spans="3:4" x14ac:dyDescent="0.25">
      <c r="C77217" s="75"/>
      <c r="D77217" s="74"/>
    </row>
    <row r="77218" spans="3:4" x14ac:dyDescent="0.25">
      <c r="C77218" s="75"/>
      <c r="D77218" s="74"/>
    </row>
    <row r="77219" spans="3:4" x14ac:dyDescent="0.25">
      <c r="C77219" s="75"/>
      <c r="D77219" s="74"/>
    </row>
    <row r="77220" spans="3:4" x14ac:dyDescent="0.25">
      <c r="C77220" s="75"/>
      <c r="D77220" s="74"/>
    </row>
    <row r="77221" spans="3:4" x14ac:dyDescent="0.25">
      <c r="C77221" s="75"/>
      <c r="D77221" s="74"/>
    </row>
    <row r="77222" spans="3:4" x14ac:dyDescent="0.25">
      <c r="C77222" s="75"/>
      <c r="D77222" s="74"/>
    </row>
    <row r="77223" spans="3:4" x14ac:dyDescent="0.25">
      <c r="C77223" s="75"/>
      <c r="D77223" s="74"/>
    </row>
    <row r="77224" spans="3:4" x14ac:dyDescent="0.25">
      <c r="C77224" s="75"/>
      <c r="D77224" s="74"/>
    </row>
    <row r="77225" spans="3:4" x14ac:dyDescent="0.25">
      <c r="C77225" s="75"/>
      <c r="D77225" s="74"/>
    </row>
    <row r="77226" spans="3:4" x14ac:dyDescent="0.25">
      <c r="C77226" s="75"/>
      <c r="D77226" s="74"/>
    </row>
    <row r="77227" spans="3:4" x14ac:dyDescent="0.25">
      <c r="C77227" s="75"/>
      <c r="D77227" s="74"/>
    </row>
    <row r="77228" spans="3:4" x14ac:dyDescent="0.25">
      <c r="C77228" s="75"/>
      <c r="D77228" s="74"/>
    </row>
    <row r="77229" spans="3:4" x14ac:dyDescent="0.25">
      <c r="C77229" s="75"/>
      <c r="D77229" s="74"/>
    </row>
    <row r="77230" spans="3:4" x14ac:dyDescent="0.25">
      <c r="C77230" s="75"/>
      <c r="D77230" s="74"/>
    </row>
    <row r="77231" spans="3:4" x14ac:dyDescent="0.25">
      <c r="C77231" s="75"/>
      <c r="D77231" s="74"/>
    </row>
    <row r="77232" spans="3:4" x14ac:dyDescent="0.25">
      <c r="C77232" s="75"/>
      <c r="D77232" s="74"/>
    </row>
    <row r="77233" spans="3:4" x14ac:dyDescent="0.25">
      <c r="C77233" s="75"/>
      <c r="D77233" s="74"/>
    </row>
    <row r="77234" spans="3:4" x14ac:dyDescent="0.25">
      <c r="C77234" s="75"/>
      <c r="D77234" s="74"/>
    </row>
    <row r="77235" spans="3:4" x14ac:dyDescent="0.25">
      <c r="C77235" s="75"/>
      <c r="D77235" s="74"/>
    </row>
    <row r="77236" spans="3:4" x14ac:dyDescent="0.25">
      <c r="C77236" s="75"/>
      <c r="D77236" s="74"/>
    </row>
    <row r="77237" spans="3:4" x14ac:dyDescent="0.25">
      <c r="C77237" s="75"/>
      <c r="D77237" s="74"/>
    </row>
    <row r="77238" spans="3:4" x14ac:dyDescent="0.25">
      <c r="C77238" s="75"/>
      <c r="D77238" s="74"/>
    </row>
    <row r="77239" spans="3:4" x14ac:dyDescent="0.25">
      <c r="C77239" s="75"/>
      <c r="D77239" s="74"/>
    </row>
    <row r="77240" spans="3:4" x14ac:dyDescent="0.25">
      <c r="C77240" s="75"/>
      <c r="D77240" s="74"/>
    </row>
    <row r="77241" spans="3:4" x14ac:dyDescent="0.25">
      <c r="C77241" s="75"/>
      <c r="D77241" s="74"/>
    </row>
    <row r="77242" spans="3:4" x14ac:dyDescent="0.25">
      <c r="C77242" s="75"/>
      <c r="D77242" s="74"/>
    </row>
    <row r="77243" spans="3:4" x14ac:dyDescent="0.25">
      <c r="C77243" s="75"/>
      <c r="D77243" s="74"/>
    </row>
    <row r="77244" spans="3:4" x14ac:dyDescent="0.25">
      <c r="C77244" s="75"/>
      <c r="D77244" s="74"/>
    </row>
    <row r="77245" spans="3:4" x14ac:dyDescent="0.25">
      <c r="C77245" s="75"/>
      <c r="D77245" s="74"/>
    </row>
    <row r="77246" spans="3:4" x14ac:dyDescent="0.25">
      <c r="C77246" s="75"/>
      <c r="D77246" s="74"/>
    </row>
    <row r="77247" spans="3:4" x14ac:dyDescent="0.25">
      <c r="C77247" s="75"/>
      <c r="D77247" s="74"/>
    </row>
    <row r="77248" spans="3:4" x14ac:dyDescent="0.25">
      <c r="C77248" s="75"/>
      <c r="D77248" s="74"/>
    </row>
    <row r="77249" spans="3:4" x14ac:dyDescent="0.25">
      <c r="C77249" s="75"/>
      <c r="D77249" s="74"/>
    </row>
    <row r="77250" spans="3:4" x14ac:dyDescent="0.25">
      <c r="C77250" s="75"/>
      <c r="D77250" s="74"/>
    </row>
    <row r="77251" spans="3:4" x14ac:dyDescent="0.25">
      <c r="C77251" s="75"/>
      <c r="D77251" s="74"/>
    </row>
    <row r="77252" spans="3:4" x14ac:dyDescent="0.25">
      <c r="C77252" s="75"/>
      <c r="D77252" s="74"/>
    </row>
    <row r="77253" spans="3:4" x14ac:dyDescent="0.25">
      <c r="C77253" s="75"/>
      <c r="D77253" s="74"/>
    </row>
    <row r="77254" spans="3:4" x14ac:dyDescent="0.25">
      <c r="C77254" s="75"/>
      <c r="D77254" s="74"/>
    </row>
    <row r="77255" spans="3:4" x14ac:dyDescent="0.25">
      <c r="C77255" s="75"/>
      <c r="D77255" s="74"/>
    </row>
    <row r="77256" spans="3:4" x14ac:dyDescent="0.25">
      <c r="C77256" s="75"/>
      <c r="D77256" s="74"/>
    </row>
    <row r="77257" spans="3:4" x14ac:dyDescent="0.25">
      <c r="C77257" s="75"/>
      <c r="D77257" s="74"/>
    </row>
    <row r="77258" spans="3:4" x14ac:dyDescent="0.25">
      <c r="C77258" s="75"/>
      <c r="D77258" s="74"/>
    </row>
    <row r="77259" spans="3:4" x14ac:dyDescent="0.25">
      <c r="C77259" s="75"/>
      <c r="D77259" s="74"/>
    </row>
    <row r="77260" spans="3:4" x14ac:dyDescent="0.25">
      <c r="C77260" s="75"/>
      <c r="D77260" s="74"/>
    </row>
    <row r="77261" spans="3:4" x14ac:dyDescent="0.25">
      <c r="C77261" s="75"/>
      <c r="D77261" s="74"/>
    </row>
    <row r="77262" spans="3:4" x14ac:dyDescent="0.25">
      <c r="C77262" s="75"/>
      <c r="D77262" s="74"/>
    </row>
    <row r="77263" spans="3:4" x14ac:dyDescent="0.25">
      <c r="C77263" s="75"/>
      <c r="D77263" s="74"/>
    </row>
    <row r="77264" spans="3:4" x14ac:dyDescent="0.25">
      <c r="C77264" s="75"/>
      <c r="D77264" s="74"/>
    </row>
    <row r="77265" spans="3:4" x14ac:dyDescent="0.25">
      <c r="C77265" s="75"/>
      <c r="D77265" s="74"/>
    </row>
    <row r="77266" spans="3:4" x14ac:dyDescent="0.25">
      <c r="C77266" s="75"/>
      <c r="D77266" s="74"/>
    </row>
    <row r="77267" spans="3:4" x14ac:dyDescent="0.25">
      <c r="C77267" s="75"/>
      <c r="D77267" s="74"/>
    </row>
    <row r="77268" spans="3:4" x14ac:dyDescent="0.25">
      <c r="C77268" s="75"/>
      <c r="D77268" s="74"/>
    </row>
    <row r="77269" spans="3:4" x14ac:dyDescent="0.25">
      <c r="C77269" s="75"/>
      <c r="D77269" s="74"/>
    </row>
    <row r="77270" spans="3:4" x14ac:dyDescent="0.25">
      <c r="C77270" s="75"/>
      <c r="D77270" s="74"/>
    </row>
    <row r="77271" spans="3:4" x14ac:dyDescent="0.25">
      <c r="C77271" s="75"/>
      <c r="D77271" s="74"/>
    </row>
    <row r="77272" spans="3:4" x14ac:dyDescent="0.25">
      <c r="C77272" s="75"/>
      <c r="D77272" s="74"/>
    </row>
    <row r="77273" spans="3:4" x14ac:dyDescent="0.25">
      <c r="C77273" s="75"/>
      <c r="D77273" s="74"/>
    </row>
    <row r="77274" spans="3:4" x14ac:dyDescent="0.25">
      <c r="C77274" s="75"/>
      <c r="D77274" s="74"/>
    </row>
    <row r="77275" spans="3:4" x14ac:dyDescent="0.25">
      <c r="C77275" s="75"/>
      <c r="D77275" s="74"/>
    </row>
    <row r="77276" spans="3:4" x14ac:dyDescent="0.25">
      <c r="C77276" s="75"/>
      <c r="D77276" s="74"/>
    </row>
    <row r="77277" spans="3:4" x14ac:dyDescent="0.25">
      <c r="C77277" s="75"/>
      <c r="D77277" s="74"/>
    </row>
    <row r="77278" spans="3:4" x14ac:dyDescent="0.25">
      <c r="C77278" s="75"/>
      <c r="D77278" s="74"/>
    </row>
    <row r="77279" spans="3:4" x14ac:dyDescent="0.25">
      <c r="C77279" s="75"/>
      <c r="D77279" s="74"/>
    </row>
    <row r="77280" spans="3:4" x14ac:dyDescent="0.25">
      <c r="C77280" s="75"/>
      <c r="D77280" s="74"/>
    </row>
    <row r="77281" spans="3:4" x14ac:dyDescent="0.25">
      <c r="C77281" s="75"/>
      <c r="D77281" s="74"/>
    </row>
    <row r="77282" spans="3:4" x14ac:dyDescent="0.25">
      <c r="C77282" s="75"/>
      <c r="D77282" s="74"/>
    </row>
    <row r="77283" spans="3:4" x14ac:dyDescent="0.25">
      <c r="C77283" s="75"/>
      <c r="D77283" s="74"/>
    </row>
    <row r="77284" spans="3:4" x14ac:dyDescent="0.25">
      <c r="C77284" s="75"/>
      <c r="D77284" s="74"/>
    </row>
    <row r="77285" spans="3:4" x14ac:dyDescent="0.25">
      <c r="C77285" s="75"/>
      <c r="D77285" s="74"/>
    </row>
    <row r="77286" spans="3:4" x14ac:dyDescent="0.25">
      <c r="C77286" s="75"/>
      <c r="D77286" s="74"/>
    </row>
    <row r="77287" spans="3:4" x14ac:dyDescent="0.25">
      <c r="C77287" s="75"/>
      <c r="D77287" s="74"/>
    </row>
    <row r="77288" spans="3:4" x14ac:dyDescent="0.25">
      <c r="C77288" s="75"/>
      <c r="D77288" s="74"/>
    </row>
    <row r="77289" spans="3:4" x14ac:dyDescent="0.25">
      <c r="C77289" s="75"/>
      <c r="D77289" s="74"/>
    </row>
    <row r="77290" spans="3:4" x14ac:dyDescent="0.25">
      <c r="C77290" s="75"/>
      <c r="D77290" s="74"/>
    </row>
    <row r="77291" spans="3:4" x14ac:dyDescent="0.25">
      <c r="C77291" s="75"/>
      <c r="D77291" s="74"/>
    </row>
    <row r="77292" spans="3:4" x14ac:dyDescent="0.25">
      <c r="C77292" s="75"/>
      <c r="D77292" s="74"/>
    </row>
    <row r="77293" spans="3:4" x14ac:dyDescent="0.25">
      <c r="C77293" s="75"/>
      <c r="D77293" s="74"/>
    </row>
    <row r="77294" spans="3:4" x14ac:dyDescent="0.25">
      <c r="C77294" s="75"/>
      <c r="D77294" s="74"/>
    </row>
    <row r="77295" spans="3:4" x14ac:dyDescent="0.25">
      <c r="C77295" s="75"/>
      <c r="D77295" s="74"/>
    </row>
    <row r="77296" spans="3:4" x14ac:dyDescent="0.25">
      <c r="C77296" s="75"/>
      <c r="D77296" s="74"/>
    </row>
    <row r="77297" spans="3:4" x14ac:dyDescent="0.25">
      <c r="C77297" s="75"/>
      <c r="D77297" s="74"/>
    </row>
    <row r="77298" spans="3:4" x14ac:dyDescent="0.25">
      <c r="C77298" s="75"/>
      <c r="D77298" s="74"/>
    </row>
    <row r="77299" spans="3:4" x14ac:dyDescent="0.25">
      <c r="C77299" s="75"/>
      <c r="D77299" s="74"/>
    </row>
    <row r="77300" spans="3:4" x14ac:dyDescent="0.25">
      <c r="C77300" s="75"/>
      <c r="D77300" s="74"/>
    </row>
    <row r="77301" spans="3:4" x14ac:dyDescent="0.25">
      <c r="C77301" s="75"/>
      <c r="D77301" s="74"/>
    </row>
    <row r="77302" spans="3:4" x14ac:dyDescent="0.25">
      <c r="C77302" s="75"/>
      <c r="D77302" s="74"/>
    </row>
    <row r="77303" spans="3:4" x14ac:dyDescent="0.25">
      <c r="C77303" s="75"/>
      <c r="D77303" s="74"/>
    </row>
    <row r="77304" spans="3:4" x14ac:dyDescent="0.25">
      <c r="C77304" s="75"/>
      <c r="D77304" s="74"/>
    </row>
    <row r="77305" spans="3:4" x14ac:dyDescent="0.25">
      <c r="C77305" s="75"/>
      <c r="D77305" s="74"/>
    </row>
    <row r="77306" spans="3:4" x14ac:dyDescent="0.25">
      <c r="C77306" s="75"/>
      <c r="D77306" s="74"/>
    </row>
    <row r="77307" spans="3:4" x14ac:dyDescent="0.25">
      <c r="C77307" s="75"/>
      <c r="D77307" s="74"/>
    </row>
    <row r="77308" spans="3:4" x14ac:dyDescent="0.25">
      <c r="C77308" s="75"/>
      <c r="D77308" s="74"/>
    </row>
    <row r="77309" spans="3:4" x14ac:dyDescent="0.25">
      <c r="C77309" s="75"/>
      <c r="D77309" s="74"/>
    </row>
    <row r="77310" spans="3:4" x14ac:dyDescent="0.25">
      <c r="C77310" s="75"/>
      <c r="D77310" s="74"/>
    </row>
    <row r="77311" spans="3:4" x14ac:dyDescent="0.25">
      <c r="C77311" s="75"/>
      <c r="D77311" s="74"/>
    </row>
    <row r="77312" spans="3:4" x14ac:dyDescent="0.25">
      <c r="C77312" s="75"/>
      <c r="D77312" s="74"/>
    </row>
    <row r="77313" spans="3:4" x14ac:dyDescent="0.25">
      <c r="C77313" s="75"/>
      <c r="D77313" s="74"/>
    </row>
    <row r="77314" spans="3:4" x14ac:dyDescent="0.25">
      <c r="C77314" s="75"/>
      <c r="D77314" s="74"/>
    </row>
    <row r="77315" spans="3:4" x14ac:dyDescent="0.25">
      <c r="C77315" s="75"/>
      <c r="D77315" s="74"/>
    </row>
    <row r="77316" spans="3:4" x14ac:dyDescent="0.25">
      <c r="C77316" s="75"/>
      <c r="D77316" s="74"/>
    </row>
    <row r="77317" spans="3:4" x14ac:dyDescent="0.25">
      <c r="C77317" s="75"/>
      <c r="D77317" s="74"/>
    </row>
    <row r="77318" spans="3:4" x14ac:dyDescent="0.25">
      <c r="C77318" s="75"/>
      <c r="D77318" s="74"/>
    </row>
    <row r="77319" spans="3:4" x14ac:dyDescent="0.25">
      <c r="C77319" s="75"/>
      <c r="D77319" s="74"/>
    </row>
    <row r="77320" spans="3:4" x14ac:dyDescent="0.25">
      <c r="C77320" s="75"/>
      <c r="D77320" s="74"/>
    </row>
    <row r="77321" spans="3:4" x14ac:dyDescent="0.25">
      <c r="C77321" s="75"/>
      <c r="D77321" s="74"/>
    </row>
    <row r="77322" spans="3:4" x14ac:dyDescent="0.25">
      <c r="C77322" s="75"/>
      <c r="D77322" s="74"/>
    </row>
    <row r="77323" spans="3:4" x14ac:dyDescent="0.25">
      <c r="C77323" s="75"/>
      <c r="D77323" s="74"/>
    </row>
    <row r="77324" spans="3:4" x14ac:dyDescent="0.25">
      <c r="C77324" s="75"/>
      <c r="D77324" s="74"/>
    </row>
    <row r="77325" spans="3:4" x14ac:dyDescent="0.25">
      <c r="C77325" s="75"/>
      <c r="D77325" s="74"/>
    </row>
    <row r="77326" spans="3:4" x14ac:dyDescent="0.25">
      <c r="C77326" s="75"/>
      <c r="D77326" s="74"/>
    </row>
    <row r="77327" spans="3:4" x14ac:dyDescent="0.25">
      <c r="C77327" s="75"/>
      <c r="D77327" s="74"/>
    </row>
    <row r="77328" spans="3:4" x14ac:dyDescent="0.25">
      <c r="C77328" s="75"/>
      <c r="D77328" s="74"/>
    </row>
    <row r="77329" spans="3:4" x14ac:dyDescent="0.25">
      <c r="C77329" s="75"/>
      <c r="D77329" s="74"/>
    </row>
    <row r="77330" spans="3:4" x14ac:dyDescent="0.25">
      <c r="C77330" s="75"/>
      <c r="D77330" s="74"/>
    </row>
    <row r="77331" spans="3:4" x14ac:dyDescent="0.25">
      <c r="C77331" s="75"/>
      <c r="D77331" s="74"/>
    </row>
    <row r="77332" spans="3:4" x14ac:dyDescent="0.25">
      <c r="C77332" s="75"/>
      <c r="D77332" s="74"/>
    </row>
    <row r="77333" spans="3:4" x14ac:dyDescent="0.25">
      <c r="C77333" s="75"/>
      <c r="D77333" s="74"/>
    </row>
    <row r="77334" spans="3:4" x14ac:dyDescent="0.25">
      <c r="C77334" s="75"/>
      <c r="D77334" s="74"/>
    </row>
    <row r="77335" spans="3:4" x14ac:dyDescent="0.25">
      <c r="C77335" s="75"/>
      <c r="D77335" s="74"/>
    </row>
    <row r="77336" spans="3:4" x14ac:dyDescent="0.25">
      <c r="C77336" s="75"/>
      <c r="D77336" s="74"/>
    </row>
    <row r="77337" spans="3:4" x14ac:dyDescent="0.25">
      <c r="C77337" s="75"/>
      <c r="D77337" s="74"/>
    </row>
    <row r="77338" spans="3:4" x14ac:dyDescent="0.25">
      <c r="C77338" s="75"/>
      <c r="D77338" s="74"/>
    </row>
    <row r="77339" spans="3:4" x14ac:dyDescent="0.25">
      <c r="C77339" s="75"/>
      <c r="D77339" s="74"/>
    </row>
    <row r="77340" spans="3:4" x14ac:dyDescent="0.25">
      <c r="C77340" s="75"/>
      <c r="D77340" s="74"/>
    </row>
    <row r="77341" spans="3:4" x14ac:dyDescent="0.25">
      <c r="C77341" s="75"/>
      <c r="D77341" s="74"/>
    </row>
    <row r="77342" spans="3:4" x14ac:dyDescent="0.25">
      <c r="C77342" s="75"/>
      <c r="D77342" s="74"/>
    </row>
    <row r="77343" spans="3:4" x14ac:dyDescent="0.25">
      <c r="C77343" s="75"/>
      <c r="D77343" s="74"/>
    </row>
    <row r="77344" spans="3:4" x14ac:dyDescent="0.25">
      <c r="C77344" s="75"/>
      <c r="D77344" s="74"/>
    </row>
    <row r="77345" spans="3:4" x14ac:dyDescent="0.25">
      <c r="C77345" s="75"/>
      <c r="D77345" s="74"/>
    </row>
    <row r="77346" spans="3:4" x14ac:dyDescent="0.25">
      <c r="C77346" s="75"/>
      <c r="D77346" s="74"/>
    </row>
    <row r="77347" spans="3:4" x14ac:dyDescent="0.25">
      <c r="C77347" s="75"/>
      <c r="D77347" s="74"/>
    </row>
    <row r="77348" spans="3:4" x14ac:dyDescent="0.25">
      <c r="C77348" s="75"/>
      <c r="D77348" s="74"/>
    </row>
    <row r="77349" spans="3:4" x14ac:dyDescent="0.25">
      <c r="C77349" s="75"/>
      <c r="D77349" s="74"/>
    </row>
    <row r="77350" spans="3:4" x14ac:dyDescent="0.25">
      <c r="C77350" s="75"/>
      <c r="D77350" s="74"/>
    </row>
    <row r="77351" spans="3:4" x14ac:dyDescent="0.25">
      <c r="C77351" s="75"/>
      <c r="D77351" s="74"/>
    </row>
    <row r="77352" spans="3:4" x14ac:dyDescent="0.25">
      <c r="C77352" s="75"/>
      <c r="D77352" s="74"/>
    </row>
    <row r="77353" spans="3:4" x14ac:dyDescent="0.25">
      <c r="C77353" s="75"/>
      <c r="D77353" s="74"/>
    </row>
    <row r="77354" spans="3:4" x14ac:dyDescent="0.25">
      <c r="C77354" s="75"/>
      <c r="D77354" s="74"/>
    </row>
    <row r="77355" spans="3:4" x14ac:dyDescent="0.25">
      <c r="C77355" s="75"/>
      <c r="D77355" s="74"/>
    </row>
    <row r="77356" spans="3:4" x14ac:dyDescent="0.25">
      <c r="C77356" s="75"/>
      <c r="D77356" s="74"/>
    </row>
    <row r="77357" spans="3:4" x14ac:dyDescent="0.25">
      <c r="C77357" s="75"/>
      <c r="D77357" s="74"/>
    </row>
    <row r="77358" spans="3:4" x14ac:dyDescent="0.25">
      <c r="C77358" s="75"/>
      <c r="D77358" s="74"/>
    </row>
    <row r="77359" spans="3:4" x14ac:dyDescent="0.25">
      <c r="C77359" s="75"/>
      <c r="D77359" s="74"/>
    </row>
    <row r="77360" spans="3:4" x14ac:dyDescent="0.25">
      <c r="C77360" s="75"/>
      <c r="D77360" s="74"/>
    </row>
    <row r="77361" spans="3:4" x14ac:dyDescent="0.25">
      <c r="C77361" s="75"/>
      <c r="D77361" s="74"/>
    </row>
    <row r="77362" spans="3:4" x14ac:dyDescent="0.25">
      <c r="C77362" s="75"/>
      <c r="D77362" s="74"/>
    </row>
    <row r="77363" spans="3:4" x14ac:dyDescent="0.25">
      <c r="C77363" s="75"/>
      <c r="D77363" s="74"/>
    </row>
    <row r="77364" spans="3:4" x14ac:dyDescent="0.25">
      <c r="C77364" s="75"/>
      <c r="D77364" s="74"/>
    </row>
    <row r="77365" spans="3:4" x14ac:dyDescent="0.25">
      <c r="C77365" s="75"/>
      <c r="D77365" s="74"/>
    </row>
    <row r="77366" spans="3:4" x14ac:dyDescent="0.25">
      <c r="C77366" s="75"/>
      <c r="D77366" s="74"/>
    </row>
    <row r="77367" spans="3:4" x14ac:dyDescent="0.25">
      <c r="C77367" s="75"/>
      <c r="D77367" s="74"/>
    </row>
    <row r="77368" spans="3:4" x14ac:dyDescent="0.25">
      <c r="C77368" s="75"/>
      <c r="D77368" s="74"/>
    </row>
    <row r="77369" spans="3:4" x14ac:dyDescent="0.25">
      <c r="C77369" s="75"/>
      <c r="D77369" s="74"/>
    </row>
    <row r="77370" spans="3:4" x14ac:dyDescent="0.25">
      <c r="C77370" s="75"/>
      <c r="D77370" s="74"/>
    </row>
    <row r="77371" spans="3:4" x14ac:dyDescent="0.25">
      <c r="C77371" s="75"/>
      <c r="D77371" s="74"/>
    </row>
    <row r="77372" spans="3:4" x14ac:dyDescent="0.25">
      <c r="C77372" s="75"/>
      <c r="D77372" s="74"/>
    </row>
    <row r="77373" spans="3:4" x14ac:dyDescent="0.25">
      <c r="C77373" s="75"/>
      <c r="D77373" s="74"/>
    </row>
    <row r="77374" spans="3:4" x14ac:dyDescent="0.25">
      <c r="C77374" s="75"/>
      <c r="D77374" s="74"/>
    </row>
    <row r="77375" spans="3:4" x14ac:dyDescent="0.25">
      <c r="C77375" s="75"/>
      <c r="D77375" s="74"/>
    </row>
    <row r="77376" spans="3:4" x14ac:dyDescent="0.25">
      <c r="C77376" s="75"/>
      <c r="D77376" s="74"/>
    </row>
    <row r="77377" spans="3:4" x14ac:dyDescent="0.25">
      <c r="C77377" s="75"/>
      <c r="D77377" s="74"/>
    </row>
    <row r="77378" spans="3:4" x14ac:dyDescent="0.25">
      <c r="C77378" s="75"/>
      <c r="D77378" s="74"/>
    </row>
    <row r="77379" spans="3:4" x14ac:dyDescent="0.25">
      <c r="C77379" s="75"/>
      <c r="D77379" s="74"/>
    </row>
    <row r="77380" spans="3:4" x14ac:dyDescent="0.25">
      <c r="C77380" s="75"/>
      <c r="D77380" s="74"/>
    </row>
    <row r="77381" spans="3:4" x14ac:dyDescent="0.25">
      <c r="C77381" s="75"/>
      <c r="D77381" s="74"/>
    </row>
    <row r="77382" spans="3:4" x14ac:dyDescent="0.25">
      <c r="C77382" s="75"/>
      <c r="D77382" s="74"/>
    </row>
    <row r="77383" spans="3:4" x14ac:dyDescent="0.25">
      <c r="C77383" s="75"/>
      <c r="D77383" s="74"/>
    </row>
    <row r="77384" spans="3:4" x14ac:dyDescent="0.25">
      <c r="C77384" s="75"/>
      <c r="D77384" s="74"/>
    </row>
    <row r="77385" spans="3:4" x14ac:dyDescent="0.25">
      <c r="C77385" s="75"/>
      <c r="D77385" s="74"/>
    </row>
    <row r="77386" spans="3:4" x14ac:dyDescent="0.25">
      <c r="C77386" s="75"/>
      <c r="D77386" s="74"/>
    </row>
    <row r="77387" spans="3:4" x14ac:dyDescent="0.25">
      <c r="C77387" s="75"/>
      <c r="D77387" s="74"/>
    </row>
    <row r="77388" spans="3:4" x14ac:dyDescent="0.25">
      <c r="C77388" s="75"/>
      <c r="D77388" s="74"/>
    </row>
    <row r="77389" spans="3:4" x14ac:dyDescent="0.25">
      <c r="C77389" s="75"/>
      <c r="D77389" s="74"/>
    </row>
    <row r="77390" spans="3:4" x14ac:dyDescent="0.25">
      <c r="C77390" s="75"/>
      <c r="D77390" s="74"/>
    </row>
    <row r="77391" spans="3:4" x14ac:dyDescent="0.25">
      <c r="C77391" s="75"/>
      <c r="D77391" s="74"/>
    </row>
    <row r="77392" spans="3:4" x14ac:dyDescent="0.25">
      <c r="C77392" s="75"/>
      <c r="D77392" s="74"/>
    </row>
    <row r="77393" spans="3:4" x14ac:dyDescent="0.25">
      <c r="C77393" s="75"/>
      <c r="D77393" s="74"/>
    </row>
    <row r="77394" spans="3:4" x14ac:dyDescent="0.25">
      <c r="C77394" s="75"/>
      <c r="D77394" s="74"/>
    </row>
    <row r="77395" spans="3:4" x14ac:dyDescent="0.25">
      <c r="C77395" s="75"/>
      <c r="D77395" s="74"/>
    </row>
    <row r="77396" spans="3:4" x14ac:dyDescent="0.25">
      <c r="C77396" s="75"/>
      <c r="D77396" s="74"/>
    </row>
    <row r="77397" spans="3:4" x14ac:dyDescent="0.25">
      <c r="C77397" s="75"/>
      <c r="D77397" s="74"/>
    </row>
    <row r="77398" spans="3:4" x14ac:dyDescent="0.25">
      <c r="C77398" s="75"/>
      <c r="D77398" s="74"/>
    </row>
    <row r="77399" spans="3:4" x14ac:dyDescent="0.25">
      <c r="C77399" s="75"/>
      <c r="D77399" s="74"/>
    </row>
    <row r="77400" spans="3:4" x14ac:dyDescent="0.25">
      <c r="C77400" s="75"/>
      <c r="D77400" s="74"/>
    </row>
    <row r="77401" spans="3:4" x14ac:dyDescent="0.25">
      <c r="C77401" s="75"/>
      <c r="D77401" s="74"/>
    </row>
    <row r="77402" spans="3:4" x14ac:dyDescent="0.25">
      <c r="C77402" s="75"/>
      <c r="D77402" s="74"/>
    </row>
    <row r="77403" spans="3:4" x14ac:dyDescent="0.25">
      <c r="C77403" s="75"/>
      <c r="D77403" s="74"/>
    </row>
    <row r="77404" spans="3:4" x14ac:dyDescent="0.25">
      <c r="C77404" s="75"/>
      <c r="D77404" s="74"/>
    </row>
    <row r="77405" spans="3:4" x14ac:dyDescent="0.25">
      <c r="C77405" s="75"/>
      <c r="D77405" s="74"/>
    </row>
    <row r="77406" spans="3:4" x14ac:dyDescent="0.25">
      <c r="C77406" s="75"/>
      <c r="D77406" s="74"/>
    </row>
    <row r="77407" spans="3:4" x14ac:dyDescent="0.25">
      <c r="C77407" s="75"/>
      <c r="D77407" s="74"/>
    </row>
    <row r="77408" spans="3:4" x14ac:dyDescent="0.25">
      <c r="C77408" s="75"/>
      <c r="D77408" s="74"/>
    </row>
    <row r="77409" spans="3:4" x14ac:dyDescent="0.25">
      <c r="C77409" s="75"/>
      <c r="D77409" s="74"/>
    </row>
    <row r="77410" spans="3:4" x14ac:dyDescent="0.25">
      <c r="C77410" s="75"/>
      <c r="D77410" s="74"/>
    </row>
    <row r="77411" spans="3:4" x14ac:dyDescent="0.25">
      <c r="C77411" s="75"/>
      <c r="D77411" s="74"/>
    </row>
    <row r="77412" spans="3:4" x14ac:dyDescent="0.25">
      <c r="C77412" s="75"/>
      <c r="D77412" s="74"/>
    </row>
    <row r="77413" spans="3:4" x14ac:dyDescent="0.25">
      <c r="C77413" s="75"/>
      <c r="D77413" s="74"/>
    </row>
    <row r="77414" spans="3:4" x14ac:dyDescent="0.25">
      <c r="C77414" s="75"/>
      <c r="D77414" s="74"/>
    </row>
    <row r="77415" spans="3:4" x14ac:dyDescent="0.25">
      <c r="C77415" s="75"/>
      <c r="D77415" s="74"/>
    </row>
    <row r="77416" spans="3:4" x14ac:dyDescent="0.25">
      <c r="C77416" s="75"/>
      <c r="D77416" s="74"/>
    </row>
    <row r="77417" spans="3:4" x14ac:dyDescent="0.25">
      <c r="C77417" s="75"/>
      <c r="D77417" s="74"/>
    </row>
    <row r="77418" spans="3:4" x14ac:dyDescent="0.25">
      <c r="C77418" s="75"/>
      <c r="D77418" s="74"/>
    </row>
    <row r="77419" spans="3:4" x14ac:dyDescent="0.25">
      <c r="C77419" s="75"/>
      <c r="D77419" s="74"/>
    </row>
    <row r="77420" spans="3:4" x14ac:dyDescent="0.25">
      <c r="C77420" s="75"/>
      <c r="D77420" s="74"/>
    </row>
    <row r="77421" spans="3:4" x14ac:dyDescent="0.25">
      <c r="C77421" s="75"/>
      <c r="D77421" s="74"/>
    </row>
    <row r="77422" spans="3:4" x14ac:dyDescent="0.25">
      <c r="C77422" s="75"/>
      <c r="D77422" s="74"/>
    </row>
    <row r="77423" spans="3:4" x14ac:dyDescent="0.25">
      <c r="C77423" s="75"/>
      <c r="D77423" s="74"/>
    </row>
    <row r="77424" spans="3:4" x14ac:dyDescent="0.25">
      <c r="C77424" s="75"/>
      <c r="D77424" s="74"/>
    </row>
    <row r="77425" spans="3:4" x14ac:dyDescent="0.25">
      <c r="C77425" s="75"/>
      <c r="D77425" s="74"/>
    </row>
    <row r="77426" spans="3:4" x14ac:dyDescent="0.25">
      <c r="C77426" s="75"/>
      <c r="D77426" s="74"/>
    </row>
    <row r="77427" spans="3:4" x14ac:dyDescent="0.25">
      <c r="C77427" s="75"/>
      <c r="D77427" s="74"/>
    </row>
    <row r="77428" spans="3:4" x14ac:dyDescent="0.25">
      <c r="C77428" s="75"/>
      <c r="D77428" s="74"/>
    </row>
    <row r="77429" spans="3:4" x14ac:dyDescent="0.25">
      <c r="C77429" s="75"/>
      <c r="D77429" s="74"/>
    </row>
    <row r="77430" spans="3:4" x14ac:dyDescent="0.25">
      <c r="C77430" s="75"/>
      <c r="D77430" s="74"/>
    </row>
    <row r="77431" spans="3:4" x14ac:dyDescent="0.25">
      <c r="C77431" s="75"/>
      <c r="D77431" s="74"/>
    </row>
    <row r="77432" spans="3:4" x14ac:dyDescent="0.25">
      <c r="C77432" s="75"/>
      <c r="D77432" s="74"/>
    </row>
    <row r="77433" spans="3:4" x14ac:dyDescent="0.25">
      <c r="C77433" s="75"/>
      <c r="D77433" s="74"/>
    </row>
    <row r="77434" spans="3:4" x14ac:dyDescent="0.25">
      <c r="C77434" s="75"/>
      <c r="D77434" s="74"/>
    </row>
    <row r="77435" spans="3:4" x14ac:dyDescent="0.25">
      <c r="C77435" s="75"/>
      <c r="D77435" s="74"/>
    </row>
    <row r="77436" spans="3:4" x14ac:dyDescent="0.25">
      <c r="C77436" s="75"/>
      <c r="D77436" s="74"/>
    </row>
    <row r="77437" spans="3:4" x14ac:dyDescent="0.25">
      <c r="C77437" s="75"/>
      <c r="D77437" s="74"/>
    </row>
    <row r="77438" spans="3:4" x14ac:dyDescent="0.25">
      <c r="C77438" s="75"/>
      <c r="D77438" s="74"/>
    </row>
    <row r="77439" spans="3:4" x14ac:dyDescent="0.25">
      <c r="C77439" s="75"/>
      <c r="D77439" s="74"/>
    </row>
    <row r="77440" spans="3:4" x14ac:dyDescent="0.25">
      <c r="C77440" s="75"/>
      <c r="D77440" s="74"/>
    </row>
    <row r="77441" spans="3:4" x14ac:dyDescent="0.25">
      <c r="C77441" s="75"/>
      <c r="D77441" s="74"/>
    </row>
    <row r="77442" spans="3:4" x14ac:dyDescent="0.25">
      <c r="C77442" s="75"/>
      <c r="D77442" s="74"/>
    </row>
    <row r="77443" spans="3:4" x14ac:dyDescent="0.25">
      <c r="C77443" s="75"/>
      <c r="D77443" s="74"/>
    </row>
    <row r="77444" spans="3:4" x14ac:dyDescent="0.25">
      <c r="C77444" s="75"/>
      <c r="D77444" s="74"/>
    </row>
    <row r="77445" spans="3:4" x14ac:dyDescent="0.25">
      <c r="C77445" s="75"/>
      <c r="D77445" s="74"/>
    </row>
    <row r="77446" spans="3:4" x14ac:dyDescent="0.25">
      <c r="C77446" s="75"/>
      <c r="D77446" s="74"/>
    </row>
    <row r="77447" spans="3:4" x14ac:dyDescent="0.25">
      <c r="C77447" s="75"/>
      <c r="D77447" s="74"/>
    </row>
    <row r="77448" spans="3:4" x14ac:dyDescent="0.25">
      <c r="C77448" s="75"/>
      <c r="D77448" s="74"/>
    </row>
    <row r="77449" spans="3:4" x14ac:dyDescent="0.25">
      <c r="C77449" s="75"/>
      <c r="D77449" s="74"/>
    </row>
    <row r="77450" spans="3:4" x14ac:dyDescent="0.25">
      <c r="C77450" s="75"/>
      <c r="D77450" s="74"/>
    </row>
    <row r="77451" spans="3:4" x14ac:dyDescent="0.25">
      <c r="C77451" s="75"/>
      <c r="D77451" s="74"/>
    </row>
    <row r="77452" spans="3:4" x14ac:dyDescent="0.25">
      <c r="C77452" s="75"/>
      <c r="D77452" s="74"/>
    </row>
    <row r="77453" spans="3:4" x14ac:dyDescent="0.25">
      <c r="C77453" s="75"/>
      <c r="D77453" s="74"/>
    </row>
    <row r="77454" spans="3:4" x14ac:dyDescent="0.25">
      <c r="C77454" s="75"/>
      <c r="D77454" s="74"/>
    </row>
    <row r="77455" spans="3:4" x14ac:dyDescent="0.25">
      <c r="C77455" s="75"/>
      <c r="D77455" s="74"/>
    </row>
    <row r="77456" spans="3:4" x14ac:dyDescent="0.25">
      <c r="C77456" s="75"/>
      <c r="D77456" s="74"/>
    </row>
    <row r="77457" spans="3:4" x14ac:dyDescent="0.25">
      <c r="C77457" s="75"/>
      <c r="D77457" s="74"/>
    </row>
    <row r="77458" spans="3:4" x14ac:dyDescent="0.25">
      <c r="C77458" s="75"/>
      <c r="D77458" s="74"/>
    </row>
    <row r="77459" spans="3:4" x14ac:dyDescent="0.25">
      <c r="C77459" s="75"/>
      <c r="D77459" s="74"/>
    </row>
    <row r="77460" spans="3:4" x14ac:dyDescent="0.25">
      <c r="C77460" s="75"/>
      <c r="D77460" s="74"/>
    </row>
    <row r="77461" spans="3:4" x14ac:dyDescent="0.25">
      <c r="C77461" s="75"/>
      <c r="D77461" s="74"/>
    </row>
    <row r="77462" spans="3:4" x14ac:dyDescent="0.25">
      <c r="C77462" s="75"/>
      <c r="D77462" s="74"/>
    </row>
    <row r="77463" spans="3:4" x14ac:dyDescent="0.25">
      <c r="C77463" s="75"/>
      <c r="D77463" s="74"/>
    </row>
    <row r="77464" spans="3:4" x14ac:dyDescent="0.25">
      <c r="C77464" s="75"/>
      <c r="D77464" s="74"/>
    </row>
    <row r="77465" spans="3:4" x14ac:dyDescent="0.25">
      <c r="C77465" s="75"/>
      <c r="D77465" s="74"/>
    </row>
    <row r="77466" spans="3:4" x14ac:dyDescent="0.25">
      <c r="C77466" s="75"/>
      <c r="D77466" s="74"/>
    </row>
    <row r="77467" spans="3:4" x14ac:dyDescent="0.25">
      <c r="C77467" s="75"/>
      <c r="D77467" s="74"/>
    </row>
    <row r="77468" spans="3:4" x14ac:dyDescent="0.25">
      <c r="C77468" s="75"/>
      <c r="D77468" s="74"/>
    </row>
    <row r="77469" spans="3:4" x14ac:dyDescent="0.25">
      <c r="C77469" s="75"/>
      <c r="D77469" s="74"/>
    </row>
    <row r="77470" spans="3:4" x14ac:dyDescent="0.25">
      <c r="C77470" s="75"/>
      <c r="D77470" s="74"/>
    </row>
    <row r="77471" spans="3:4" x14ac:dyDescent="0.25">
      <c r="C77471" s="75"/>
      <c r="D77471" s="74"/>
    </row>
    <row r="77472" spans="3:4" x14ac:dyDescent="0.25">
      <c r="C77472" s="75"/>
      <c r="D77472" s="74"/>
    </row>
    <row r="77473" spans="3:4" x14ac:dyDescent="0.25">
      <c r="C77473" s="75"/>
      <c r="D77473" s="74"/>
    </row>
    <row r="77474" spans="3:4" x14ac:dyDescent="0.25">
      <c r="C77474" s="75"/>
      <c r="D77474" s="74"/>
    </row>
    <row r="77475" spans="3:4" x14ac:dyDescent="0.25">
      <c r="C77475" s="75"/>
      <c r="D77475" s="74"/>
    </row>
    <row r="77476" spans="3:4" x14ac:dyDescent="0.25">
      <c r="C77476" s="75"/>
      <c r="D77476" s="74"/>
    </row>
    <row r="77477" spans="3:4" x14ac:dyDescent="0.25">
      <c r="C77477" s="75"/>
      <c r="D77477" s="74"/>
    </row>
    <row r="77478" spans="3:4" x14ac:dyDescent="0.25">
      <c r="C77478" s="75"/>
      <c r="D77478" s="74"/>
    </row>
    <row r="77479" spans="3:4" x14ac:dyDescent="0.25">
      <c r="C77479" s="75"/>
      <c r="D77479" s="74"/>
    </row>
    <row r="77480" spans="3:4" x14ac:dyDescent="0.25">
      <c r="C77480" s="75"/>
      <c r="D77480" s="74"/>
    </row>
    <row r="77481" spans="3:4" x14ac:dyDescent="0.25">
      <c r="C77481" s="75"/>
      <c r="D77481" s="74"/>
    </row>
    <row r="77482" spans="3:4" x14ac:dyDescent="0.25">
      <c r="C77482" s="75"/>
      <c r="D77482" s="74"/>
    </row>
    <row r="77483" spans="3:4" x14ac:dyDescent="0.25">
      <c r="C77483" s="75"/>
      <c r="D77483" s="74"/>
    </row>
    <row r="77484" spans="3:4" x14ac:dyDescent="0.25">
      <c r="C77484" s="75"/>
      <c r="D77484" s="74"/>
    </row>
    <row r="77485" spans="3:4" x14ac:dyDescent="0.25">
      <c r="C77485" s="75"/>
      <c r="D77485" s="74"/>
    </row>
    <row r="77486" spans="3:4" x14ac:dyDescent="0.25">
      <c r="C77486" s="75"/>
      <c r="D77486" s="74"/>
    </row>
    <row r="77487" spans="3:4" x14ac:dyDescent="0.25">
      <c r="C77487" s="75"/>
      <c r="D77487" s="74"/>
    </row>
    <row r="77488" spans="3:4" x14ac:dyDescent="0.25">
      <c r="C77488" s="75"/>
      <c r="D77488" s="74"/>
    </row>
    <row r="77489" spans="3:4" x14ac:dyDescent="0.25">
      <c r="C77489" s="75"/>
      <c r="D77489" s="74"/>
    </row>
    <row r="77490" spans="3:4" x14ac:dyDescent="0.25">
      <c r="C77490" s="75"/>
      <c r="D77490" s="74"/>
    </row>
    <row r="77491" spans="3:4" x14ac:dyDescent="0.25">
      <c r="C77491" s="75"/>
      <c r="D77491" s="74"/>
    </row>
    <row r="77492" spans="3:4" x14ac:dyDescent="0.25">
      <c r="C77492" s="75"/>
      <c r="D77492" s="74"/>
    </row>
    <row r="77493" spans="3:4" x14ac:dyDescent="0.25">
      <c r="C77493" s="75"/>
      <c r="D77493" s="74"/>
    </row>
    <row r="77494" spans="3:4" x14ac:dyDescent="0.25">
      <c r="C77494" s="75"/>
      <c r="D77494" s="74"/>
    </row>
    <row r="77495" spans="3:4" x14ac:dyDescent="0.25">
      <c r="C77495" s="75"/>
      <c r="D77495" s="74"/>
    </row>
    <row r="77496" spans="3:4" x14ac:dyDescent="0.25">
      <c r="C77496" s="75"/>
      <c r="D77496" s="74"/>
    </row>
    <row r="77497" spans="3:4" x14ac:dyDescent="0.25">
      <c r="C77497" s="75"/>
      <c r="D77497" s="74"/>
    </row>
    <row r="77498" spans="3:4" x14ac:dyDescent="0.25">
      <c r="C77498" s="75"/>
      <c r="D77498" s="74"/>
    </row>
    <row r="77499" spans="3:4" x14ac:dyDescent="0.25">
      <c r="C77499" s="75"/>
      <c r="D77499" s="74"/>
    </row>
    <row r="77500" spans="3:4" x14ac:dyDescent="0.25">
      <c r="C77500" s="75"/>
      <c r="D77500" s="74"/>
    </row>
    <row r="77501" spans="3:4" x14ac:dyDescent="0.25">
      <c r="C77501" s="75"/>
      <c r="D77501" s="74"/>
    </row>
    <row r="77502" spans="3:4" x14ac:dyDescent="0.25">
      <c r="C77502" s="75"/>
      <c r="D77502" s="74"/>
    </row>
    <row r="77503" spans="3:4" x14ac:dyDescent="0.25">
      <c r="C77503" s="75"/>
      <c r="D77503" s="74"/>
    </row>
    <row r="77504" spans="3:4" x14ac:dyDescent="0.25">
      <c r="C77504" s="75"/>
      <c r="D77504" s="74"/>
    </row>
    <row r="77505" spans="3:4" x14ac:dyDescent="0.25">
      <c r="C77505" s="75"/>
      <c r="D77505" s="74"/>
    </row>
    <row r="77506" spans="3:4" x14ac:dyDescent="0.25">
      <c r="C77506" s="75"/>
      <c r="D77506" s="74"/>
    </row>
    <row r="77507" spans="3:4" x14ac:dyDescent="0.25">
      <c r="C77507" s="75"/>
      <c r="D77507" s="74"/>
    </row>
    <row r="77508" spans="3:4" x14ac:dyDescent="0.25">
      <c r="C77508" s="75"/>
      <c r="D77508" s="74"/>
    </row>
    <row r="77509" spans="3:4" x14ac:dyDescent="0.25">
      <c r="C77509" s="75"/>
      <c r="D77509" s="74"/>
    </row>
    <row r="77510" spans="3:4" x14ac:dyDescent="0.25">
      <c r="C77510" s="75"/>
      <c r="D77510" s="74"/>
    </row>
    <row r="77511" spans="3:4" x14ac:dyDescent="0.25">
      <c r="C77511" s="75"/>
      <c r="D77511" s="74"/>
    </row>
    <row r="77512" spans="3:4" x14ac:dyDescent="0.25">
      <c r="C77512" s="75"/>
      <c r="D77512" s="74"/>
    </row>
    <row r="77513" spans="3:4" x14ac:dyDescent="0.25">
      <c r="C77513" s="75"/>
      <c r="D77513" s="74"/>
    </row>
    <row r="77514" spans="3:4" x14ac:dyDescent="0.25">
      <c r="C77514" s="75"/>
      <c r="D77514" s="74"/>
    </row>
    <row r="77515" spans="3:4" x14ac:dyDescent="0.25">
      <c r="C77515" s="75"/>
      <c r="D77515" s="74"/>
    </row>
    <row r="77516" spans="3:4" x14ac:dyDescent="0.25">
      <c r="C77516" s="75"/>
      <c r="D77516" s="74"/>
    </row>
    <row r="77517" spans="3:4" x14ac:dyDescent="0.25">
      <c r="C77517" s="75"/>
      <c r="D77517" s="74"/>
    </row>
    <row r="77518" spans="3:4" x14ac:dyDescent="0.25">
      <c r="C77518" s="75"/>
      <c r="D77518" s="74"/>
    </row>
    <row r="77519" spans="3:4" x14ac:dyDescent="0.25">
      <c r="C77519" s="75"/>
      <c r="D77519" s="74"/>
    </row>
    <row r="77520" spans="3:4" x14ac:dyDescent="0.25">
      <c r="C77520" s="75"/>
      <c r="D77520" s="74"/>
    </row>
    <row r="77521" spans="3:4" x14ac:dyDescent="0.25">
      <c r="C77521" s="75"/>
      <c r="D77521" s="74"/>
    </row>
    <row r="77522" spans="3:4" x14ac:dyDescent="0.25">
      <c r="C77522" s="75"/>
      <c r="D77522" s="74"/>
    </row>
    <row r="77523" spans="3:4" x14ac:dyDescent="0.25">
      <c r="C77523" s="75"/>
      <c r="D77523" s="74"/>
    </row>
    <row r="77524" spans="3:4" x14ac:dyDescent="0.25">
      <c r="C77524" s="75"/>
      <c r="D77524" s="74"/>
    </row>
    <row r="77525" spans="3:4" x14ac:dyDescent="0.25">
      <c r="C77525" s="75"/>
      <c r="D77525" s="74"/>
    </row>
    <row r="77526" spans="3:4" x14ac:dyDescent="0.25">
      <c r="C77526" s="75"/>
      <c r="D77526" s="74"/>
    </row>
    <row r="77527" spans="3:4" x14ac:dyDescent="0.25">
      <c r="C77527" s="75"/>
      <c r="D77527" s="74"/>
    </row>
    <row r="77528" spans="3:4" x14ac:dyDescent="0.25">
      <c r="C77528" s="75"/>
      <c r="D77528" s="74"/>
    </row>
    <row r="77529" spans="3:4" x14ac:dyDescent="0.25">
      <c r="C77529" s="75"/>
      <c r="D77529" s="74"/>
    </row>
    <row r="77530" spans="3:4" x14ac:dyDescent="0.25">
      <c r="C77530" s="75"/>
      <c r="D77530" s="74"/>
    </row>
    <row r="77531" spans="3:4" x14ac:dyDescent="0.25">
      <c r="C77531" s="75"/>
      <c r="D77531" s="74"/>
    </row>
    <row r="77532" spans="3:4" x14ac:dyDescent="0.25">
      <c r="C77532" s="75"/>
      <c r="D77532" s="74"/>
    </row>
    <row r="77533" spans="3:4" x14ac:dyDescent="0.25">
      <c r="C77533" s="75"/>
      <c r="D77533" s="74"/>
    </row>
    <row r="77534" spans="3:4" x14ac:dyDescent="0.25">
      <c r="C77534" s="75"/>
      <c r="D77534" s="74"/>
    </row>
    <row r="77535" spans="3:4" x14ac:dyDescent="0.25">
      <c r="C77535" s="75"/>
      <c r="D77535" s="74"/>
    </row>
    <row r="77536" spans="3:4" x14ac:dyDescent="0.25">
      <c r="C77536" s="75"/>
      <c r="D77536" s="74"/>
    </row>
    <row r="77537" spans="3:4" x14ac:dyDescent="0.25">
      <c r="C77537" s="75"/>
      <c r="D77537" s="74"/>
    </row>
    <row r="77538" spans="3:4" x14ac:dyDescent="0.25">
      <c r="C77538" s="75"/>
      <c r="D77538" s="74"/>
    </row>
    <row r="77539" spans="3:4" x14ac:dyDescent="0.25">
      <c r="C77539" s="75"/>
      <c r="D77539" s="74"/>
    </row>
    <row r="77540" spans="3:4" x14ac:dyDescent="0.25">
      <c r="C77540" s="75"/>
      <c r="D77540" s="74"/>
    </row>
    <row r="77541" spans="3:4" x14ac:dyDescent="0.25">
      <c r="C77541" s="75"/>
      <c r="D77541" s="74"/>
    </row>
    <row r="77542" spans="3:4" x14ac:dyDescent="0.25">
      <c r="C77542" s="75"/>
      <c r="D77542" s="74"/>
    </row>
    <row r="77543" spans="3:4" x14ac:dyDescent="0.25">
      <c r="C77543" s="75"/>
      <c r="D77543" s="74"/>
    </row>
    <row r="77544" spans="3:4" x14ac:dyDescent="0.25">
      <c r="C77544" s="75"/>
      <c r="D77544" s="74"/>
    </row>
    <row r="77545" spans="3:4" x14ac:dyDescent="0.25">
      <c r="C77545" s="75"/>
      <c r="D77545" s="74"/>
    </row>
    <row r="77546" spans="3:4" x14ac:dyDescent="0.25">
      <c r="C77546" s="75"/>
      <c r="D77546" s="74"/>
    </row>
    <row r="77547" spans="3:4" x14ac:dyDescent="0.25">
      <c r="C77547" s="75"/>
      <c r="D77547" s="74"/>
    </row>
    <row r="77548" spans="3:4" x14ac:dyDescent="0.25">
      <c r="C77548" s="75"/>
      <c r="D77548" s="74"/>
    </row>
    <row r="77549" spans="3:4" x14ac:dyDescent="0.25">
      <c r="C77549" s="75"/>
      <c r="D77549" s="74"/>
    </row>
    <row r="77550" spans="3:4" x14ac:dyDescent="0.25">
      <c r="C77550" s="75"/>
      <c r="D77550" s="74"/>
    </row>
    <row r="77551" spans="3:4" x14ac:dyDescent="0.25">
      <c r="C77551" s="75"/>
      <c r="D77551" s="74"/>
    </row>
    <row r="77552" spans="3:4" x14ac:dyDescent="0.25">
      <c r="C77552" s="75"/>
      <c r="D77552" s="74"/>
    </row>
    <row r="77553" spans="3:4" x14ac:dyDescent="0.25">
      <c r="C77553" s="75"/>
      <c r="D77553" s="74"/>
    </row>
    <row r="77554" spans="3:4" x14ac:dyDescent="0.25">
      <c r="C77554" s="75"/>
      <c r="D77554" s="74"/>
    </row>
    <row r="77555" spans="3:4" x14ac:dyDescent="0.25">
      <c r="C77555" s="75"/>
      <c r="D77555" s="74"/>
    </row>
    <row r="77556" spans="3:4" x14ac:dyDescent="0.25">
      <c r="C77556" s="75"/>
      <c r="D77556" s="74"/>
    </row>
    <row r="77557" spans="3:4" x14ac:dyDescent="0.25">
      <c r="C77557" s="75"/>
      <c r="D77557" s="74"/>
    </row>
    <row r="77558" spans="3:4" x14ac:dyDescent="0.25">
      <c r="C77558" s="75"/>
      <c r="D77558" s="74"/>
    </row>
    <row r="77559" spans="3:4" x14ac:dyDescent="0.25">
      <c r="C77559" s="75"/>
      <c r="D77559" s="74"/>
    </row>
    <row r="77560" spans="3:4" x14ac:dyDescent="0.25">
      <c r="C77560" s="75"/>
      <c r="D77560" s="74"/>
    </row>
    <row r="77561" spans="3:4" x14ac:dyDescent="0.25">
      <c r="C77561" s="75"/>
      <c r="D77561" s="74"/>
    </row>
    <row r="77562" spans="3:4" x14ac:dyDescent="0.25">
      <c r="C77562" s="75"/>
      <c r="D77562" s="74"/>
    </row>
    <row r="77563" spans="3:4" x14ac:dyDescent="0.25">
      <c r="C77563" s="75"/>
      <c r="D77563" s="74"/>
    </row>
    <row r="77564" spans="3:4" x14ac:dyDescent="0.25">
      <c r="C77564" s="75"/>
      <c r="D77564" s="74"/>
    </row>
    <row r="77565" spans="3:4" x14ac:dyDescent="0.25">
      <c r="C77565" s="75"/>
      <c r="D77565" s="74"/>
    </row>
    <row r="77566" spans="3:4" x14ac:dyDescent="0.25">
      <c r="C77566" s="75"/>
      <c r="D77566" s="74"/>
    </row>
    <row r="77567" spans="3:4" x14ac:dyDescent="0.25">
      <c r="C77567" s="75"/>
      <c r="D77567" s="74"/>
    </row>
    <row r="77568" spans="3:4" x14ac:dyDescent="0.25">
      <c r="C77568" s="75"/>
      <c r="D77568" s="74"/>
    </row>
    <row r="77569" spans="3:4" x14ac:dyDescent="0.25">
      <c r="C77569" s="75"/>
      <c r="D77569" s="74"/>
    </row>
    <row r="77570" spans="3:4" x14ac:dyDescent="0.25">
      <c r="C77570" s="75"/>
      <c r="D77570" s="74"/>
    </row>
    <row r="77571" spans="3:4" x14ac:dyDescent="0.25">
      <c r="C77571" s="75"/>
      <c r="D77571" s="74"/>
    </row>
    <row r="77572" spans="3:4" x14ac:dyDescent="0.25">
      <c r="C77572" s="75"/>
      <c r="D77572" s="74"/>
    </row>
    <row r="77573" spans="3:4" x14ac:dyDescent="0.25">
      <c r="C77573" s="75"/>
      <c r="D77573" s="74"/>
    </row>
    <row r="77574" spans="3:4" x14ac:dyDescent="0.25">
      <c r="C77574" s="75"/>
      <c r="D77574" s="74"/>
    </row>
    <row r="77575" spans="3:4" x14ac:dyDescent="0.25">
      <c r="C77575" s="75"/>
      <c r="D77575" s="74"/>
    </row>
    <row r="77576" spans="3:4" x14ac:dyDescent="0.25">
      <c r="C77576" s="75"/>
      <c r="D77576" s="74"/>
    </row>
    <row r="77577" spans="3:4" x14ac:dyDescent="0.25">
      <c r="C77577" s="75"/>
      <c r="D77577" s="74"/>
    </row>
    <row r="77578" spans="3:4" x14ac:dyDescent="0.25">
      <c r="C77578" s="75"/>
      <c r="D77578" s="74"/>
    </row>
    <row r="77579" spans="3:4" x14ac:dyDescent="0.25">
      <c r="C77579" s="75"/>
      <c r="D77579" s="74"/>
    </row>
    <row r="77580" spans="3:4" x14ac:dyDescent="0.25">
      <c r="C77580" s="75"/>
      <c r="D77580" s="74"/>
    </row>
    <row r="77581" spans="3:4" x14ac:dyDescent="0.25">
      <c r="C77581" s="75"/>
      <c r="D77581" s="74"/>
    </row>
    <row r="77582" spans="3:4" x14ac:dyDescent="0.25">
      <c r="C77582" s="75"/>
      <c r="D77582" s="74"/>
    </row>
    <row r="77583" spans="3:4" x14ac:dyDescent="0.25">
      <c r="C77583" s="75"/>
      <c r="D77583" s="74"/>
    </row>
    <row r="77584" spans="3:4" x14ac:dyDescent="0.25">
      <c r="C77584" s="75"/>
      <c r="D77584" s="74"/>
    </row>
    <row r="77585" spans="3:4" x14ac:dyDescent="0.25">
      <c r="C77585" s="75"/>
      <c r="D77585" s="74"/>
    </row>
    <row r="77586" spans="3:4" x14ac:dyDescent="0.25">
      <c r="C77586" s="75"/>
      <c r="D77586" s="74"/>
    </row>
    <row r="77587" spans="3:4" x14ac:dyDescent="0.25">
      <c r="C77587" s="75"/>
      <c r="D77587" s="74"/>
    </row>
    <row r="77588" spans="3:4" x14ac:dyDescent="0.25">
      <c r="C77588" s="75"/>
      <c r="D77588" s="74"/>
    </row>
    <row r="77589" spans="3:4" x14ac:dyDescent="0.25">
      <c r="C77589" s="75"/>
      <c r="D77589" s="74"/>
    </row>
    <row r="77590" spans="3:4" x14ac:dyDescent="0.25">
      <c r="C77590" s="75"/>
      <c r="D77590" s="74"/>
    </row>
    <row r="77591" spans="3:4" x14ac:dyDescent="0.25">
      <c r="C77591" s="75"/>
      <c r="D77591" s="74"/>
    </row>
    <row r="77592" spans="3:4" x14ac:dyDescent="0.25">
      <c r="C77592" s="75"/>
      <c r="D77592" s="74"/>
    </row>
    <row r="77593" spans="3:4" x14ac:dyDescent="0.25">
      <c r="C77593" s="75"/>
      <c r="D77593" s="74"/>
    </row>
    <row r="77594" spans="3:4" x14ac:dyDescent="0.25">
      <c r="C77594" s="75"/>
      <c r="D77594" s="74"/>
    </row>
    <row r="77595" spans="3:4" x14ac:dyDescent="0.25">
      <c r="C77595" s="75"/>
      <c r="D77595" s="74"/>
    </row>
    <row r="77596" spans="3:4" x14ac:dyDescent="0.25">
      <c r="C77596" s="75"/>
      <c r="D77596" s="74"/>
    </row>
    <row r="77597" spans="3:4" x14ac:dyDescent="0.25">
      <c r="C77597" s="75"/>
      <c r="D77597" s="74"/>
    </row>
    <row r="77598" spans="3:4" x14ac:dyDescent="0.25">
      <c r="C77598" s="75"/>
      <c r="D77598" s="74"/>
    </row>
    <row r="77599" spans="3:4" x14ac:dyDescent="0.25">
      <c r="C77599" s="75"/>
      <c r="D77599" s="74"/>
    </row>
    <row r="77600" spans="3:4" x14ac:dyDescent="0.25">
      <c r="C77600" s="75"/>
      <c r="D77600" s="74"/>
    </row>
    <row r="77601" spans="3:4" x14ac:dyDescent="0.25">
      <c r="C77601" s="75"/>
      <c r="D77601" s="74"/>
    </row>
    <row r="77602" spans="3:4" x14ac:dyDescent="0.25">
      <c r="C77602" s="75"/>
      <c r="D77602" s="74"/>
    </row>
    <row r="77603" spans="3:4" x14ac:dyDescent="0.25">
      <c r="C77603" s="75"/>
      <c r="D77603" s="74"/>
    </row>
    <row r="77604" spans="3:4" x14ac:dyDescent="0.25">
      <c r="C77604" s="75"/>
      <c r="D77604" s="74"/>
    </row>
    <row r="77605" spans="3:4" x14ac:dyDescent="0.25">
      <c r="C77605" s="75"/>
      <c r="D77605" s="74"/>
    </row>
    <row r="77606" spans="3:4" x14ac:dyDescent="0.25">
      <c r="C77606" s="75"/>
      <c r="D77606" s="74"/>
    </row>
    <row r="77607" spans="3:4" x14ac:dyDescent="0.25">
      <c r="C77607" s="75"/>
      <c r="D77607" s="74"/>
    </row>
    <row r="77608" spans="3:4" x14ac:dyDescent="0.25">
      <c r="C77608" s="75"/>
      <c r="D77608" s="74"/>
    </row>
    <row r="77609" spans="3:4" x14ac:dyDescent="0.25">
      <c r="C77609" s="75"/>
      <c r="D77609" s="74"/>
    </row>
    <row r="77610" spans="3:4" x14ac:dyDescent="0.25">
      <c r="C77610" s="75"/>
      <c r="D77610" s="74"/>
    </row>
    <row r="77611" spans="3:4" x14ac:dyDescent="0.25">
      <c r="C77611" s="75"/>
      <c r="D77611" s="74"/>
    </row>
    <row r="77612" spans="3:4" x14ac:dyDescent="0.25">
      <c r="C77612" s="75"/>
      <c r="D77612" s="74"/>
    </row>
    <row r="77613" spans="3:4" x14ac:dyDescent="0.25">
      <c r="C77613" s="75"/>
      <c r="D77613" s="74"/>
    </row>
    <row r="77614" spans="3:4" x14ac:dyDescent="0.25">
      <c r="C77614" s="75"/>
      <c r="D77614" s="74"/>
    </row>
    <row r="77615" spans="3:4" x14ac:dyDescent="0.25">
      <c r="C77615" s="75"/>
      <c r="D77615" s="74"/>
    </row>
    <row r="77616" spans="3:4" x14ac:dyDescent="0.25">
      <c r="C77616" s="75"/>
      <c r="D77616" s="74"/>
    </row>
    <row r="77617" spans="3:4" x14ac:dyDescent="0.25">
      <c r="C77617" s="75"/>
      <c r="D77617" s="74"/>
    </row>
    <row r="77618" spans="3:4" x14ac:dyDescent="0.25">
      <c r="C77618" s="75"/>
      <c r="D77618" s="74"/>
    </row>
    <row r="77619" spans="3:4" x14ac:dyDescent="0.25">
      <c r="C77619" s="75"/>
      <c r="D77619" s="74"/>
    </row>
    <row r="77620" spans="3:4" x14ac:dyDescent="0.25">
      <c r="C77620" s="75"/>
      <c r="D77620" s="74"/>
    </row>
    <row r="77621" spans="3:4" x14ac:dyDescent="0.25">
      <c r="C77621" s="75"/>
      <c r="D77621" s="74"/>
    </row>
    <row r="77622" spans="3:4" x14ac:dyDescent="0.25">
      <c r="C77622" s="75"/>
      <c r="D77622" s="74"/>
    </row>
    <row r="77623" spans="3:4" x14ac:dyDescent="0.25">
      <c r="C77623" s="75"/>
      <c r="D77623" s="74"/>
    </row>
    <row r="77624" spans="3:4" x14ac:dyDescent="0.25">
      <c r="C77624" s="75"/>
      <c r="D77624" s="74"/>
    </row>
    <row r="77625" spans="3:4" x14ac:dyDescent="0.25">
      <c r="C77625" s="75"/>
      <c r="D77625" s="74"/>
    </row>
    <row r="77626" spans="3:4" x14ac:dyDescent="0.25">
      <c r="C77626" s="75"/>
      <c r="D77626" s="74"/>
    </row>
    <row r="77627" spans="3:4" x14ac:dyDescent="0.25">
      <c r="C77627" s="75"/>
      <c r="D77627" s="74"/>
    </row>
    <row r="77628" spans="3:4" x14ac:dyDescent="0.25">
      <c r="C77628" s="75"/>
      <c r="D77628" s="74"/>
    </row>
    <row r="77629" spans="3:4" x14ac:dyDescent="0.25">
      <c r="C77629" s="75"/>
      <c r="D77629" s="74"/>
    </row>
    <row r="77630" spans="3:4" x14ac:dyDescent="0.25">
      <c r="C77630" s="75"/>
      <c r="D77630" s="74"/>
    </row>
    <row r="77631" spans="3:4" x14ac:dyDescent="0.25">
      <c r="C77631" s="75"/>
      <c r="D77631" s="74"/>
    </row>
    <row r="77632" spans="3:4" x14ac:dyDescent="0.25">
      <c r="C77632" s="75"/>
      <c r="D77632" s="74"/>
    </row>
    <row r="77633" spans="3:4" x14ac:dyDescent="0.25">
      <c r="C77633" s="75"/>
      <c r="D77633" s="74"/>
    </row>
    <row r="77634" spans="3:4" x14ac:dyDescent="0.25">
      <c r="C77634" s="75"/>
      <c r="D77634" s="74"/>
    </row>
    <row r="77635" spans="3:4" x14ac:dyDescent="0.25">
      <c r="C77635" s="75"/>
      <c r="D77635" s="74"/>
    </row>
    <row r="77636" spans="3:4" x14ac:dyDescent="0.25">
      <c r="C77636" s="75"/>
      <c r="D77636" s="74"/>
    </row>
    <row r="77637" spans="3:4" x14ac:dyDescent="0.25">
      <c r="C77637" s="75"/>
      <c r="D77637" s="74"/>
    </row>
    <row r="77638" spans="3:4" x14ac:dyDescent="0.25">
      <c r="C77638" s="75"/>
      <c r="D77638" s="74"/>
    </row>
    <row r="77639" spans="3:4" x14ac:dyDescent="0.25">
      <c r="C77639" s="75"/>
      <c r="D77639" s="74"/>
    </row>
    <row r="77640" spans="3:4" x14ac:dyDescent="0.25">
      <c r="C77640" s="75"/>
      <c r="D77640" s="74"/>
    </row>
    <row r="77641" spans="3:4" x14ac:dyDescent="0.25">
      <c r="C77641" s="75"/>
      <c r="D77641" s="74"/>
    </row>
    <row r="77642" spans="3:4" x14ac:dyDescent="0.25">
      <c r="C77642" s="75"/>
      <c r="D77642" s="74"/>
    </row>
    <row r="77643" spans="3:4" x14ac:dyDescent="0.25">
      <c r="C77643" s="75"/>
      <c r="D77643" s="74"/>
    </row>
    <row r="77644" spans="3:4" x14ac:dyDescent="0.25">
      <c r="C77644" s="75"/>
      <c r="D77644" s="74"/>
    </row>
    <row r="77645" spans="3:4" x14ac:dyDescent="0.25">
      <c r="C77645" s="75"/>
      <c r="D77645" s="74"/>
    </row>
    <row r="77646" spans="3:4" x14ac:dyDescent="0.25">
      <c r="C77646" s="75"/>
      <c r="D77646" s="74"/>
    </row>
    <row r="77647" spans="3:4" x14ac:dyDescent="0.25">
      <c r="C77647" s="75"/>
      <c r="D77647" s="74"/>
    </row>
    <row r="77648" spans="3:4" x14ac:dyDescent="0.25">
      <c r="C77648" s="75"/>
      <c r="D77648" s="74"/>
    </row>
    <row r="77649" spans="3:4" x14ac:dyDescent="0.25">
      <c r="C77649" s="75"/>
      <c r="D77649" s="74"/>
    </row>
    <row r="77650" spans="3:4" x14ac:dyDescent="0.25">
      <c r="C77650" s="75"/>
      <c r="D77650" s="74"/>
    </row>
    <row r="77651" spans="3:4" x14ac:dyDescent="0.25">
      <c r="C77651" s="75"/>
      <c r="D77651" s="74"/>
    </row>
    <row r="77652" spans="3:4" x14ac:dyDescent="0.25">
      <c r="C77652" s="75"/>
      <c r="D77652" s="74"/>
    </row>
    <row r="77653" spans="3:4" x14ac:dyDescent="0.25">
      <c r="C77653" s="75"/>
      <c r="D77653" s="74"/>
    </row>
    <row r="77654" spans="3:4" x14ac:dyDescent="0.25">
      <c r="C77654" s="75"/>
      <c r="D77654" s="74"/>
    </row>
    <row r="77655" spans="3:4" x14ac:dyDescent="0.25">
      <c r="C77655" s="75"/>
      <c r="D77655" s="74"/>
    </row>
    <row r="77656" spans="3:4" x14ac:dyDescent="0.25">
      <c r="C77656" s="75"/>
      <c r="D77656" s="74"/>
    </row>
    <row r="77657" spans="3:4" x14ac:dyDescent="0.25">
      <c r="C77657" s="75"/>
      <c r="D77657" s="74"/>
    </row>
    <row r="77658" spans="3:4" x14ac:dyDescent="0.25">
      <c r="C77658" s="75"/>
      <c r="D77658" s="74"/>
    </row>
    <row r="77659" spans="3:4" x14ac:dyDescent="0.25">
      <c r="C77659" s="75"/>
      <c r="D77659" s="74"/>
    </row>
    <row r="77660" spans="3:4" x14ac:dyDescent="0.25">
      <c r="C77660" s="75"/>
      <c r="D77660" s="74"/>
    </row>
    <row r="77661" spans="3:4" x14ac:dyDescent="0.25">
      <c r="C77661" s="75"/>
      <c r="D77661" s="74"/>
    </row>
    <row r="77662" spans="3:4" x14ac:dyDescent="0.25">
      <c r="C77662" s="75"/>
      <c r="D77662" s="74"/>
    </row>
    <row r="77663" spans="3:4" x14ac:dyDescent="0.25">
      <c r="C77663" s="75"/>
      <c r="D77663" s="74"/>
    </row>
    <row r="77664" spans="3:4" x14ac:dyDescent="0.25">
      <c r="C77664" s="75"/>
      <c r="D77664" s="74"/>
    </row>
    <row r="77665" spans="3:4" x14ac:dyDescent="0.25">
      <c r="C77665" s="75"/>
      <c r="D77665" s="74"/>
    </row>
    <row r="77666" spans="3:4" x14ac:dyDescent="0.25">
      <c r="C77666" s="75"/>
      <c r="D77666" s="74"/>
    </row>
    <row r="77667" spans="3:4" x14ac:dyDescent="0.25">
      <c r="C77667" s="75"/>
      <c r="D77667" s="74"/>
    </row>
    <row r="77668" spans="3:4" x14ac:dyDescent="0.25">
      <c r="C77668" s="75"/>
      <c r="D77668" s="74"/>
    </row>
    <row r="77669" spans="3:4" x14ac:dyDescent="0.25">
      <c r="C77669" s="75"/>
      <c r="D77669" s="74"/>
    </row>
    <row r="77670" spans="3:4" x14ac:dyDescent="0.25">
      <c r="C77670" s="75"/>
      <c r="D77670" s="74"/>
    </row>
    <row r="77671" spans="3:4" x14ac:dyDescent="0.25">
      <c r="C77671" s="75"/>
      <c r="D77671" s="74"/>
    </row>
    <row r="77672" spans="3:4" x14ac:dyDescent="0.25">
      <c r="C77672" s="75"/>
      <c r="D77672" s="74"/>
    </row>
    <row r="77673" spans="3:4" x14ac:dyDescent="0.25">
      <c r="C77673" s="75"/>
      <c r="D77673" s="74"/>
    </row>
    <row r="77674" spans="3:4" x14ac:dyDescent="0.25">
      <c r="C77674" s="75"/>
      <c r="D77674" s="74"/>
    </row>
    <row r="77675" spans="3:4" x14ac:dyDescent="0.25">
      <c r="C77675" s="75"/>
      <c r="D77675" s="74"/>
    </row>
    <row r="77676" spans="3:4" x14ac:dyDescent="0.25">
      <c r="C77676" s="75"/>
      <c r="D77676" s="74"/>
    </row>
    <row r="77677" spans="3:4" x14ac:dyDescent="0.25">
      <c r="C77677" s="75"/>
      <c r="D77677" s="74"/>
    </row>
    <row r="77678" spans="3:4" x14ac:dyDescent="0.25">
      <c r="C77678" s="75"/>
      <c r="D77678" s="74"/>
    </row>
    <row r="77679" spans="3:4" x14ac:dyDescent="0.25">
      <c r="C77679" s="75"/>
      <c r="D77679" s="74"/>
    </row>
    <row r="77680" spans="3:4" x14ac:dyDescent="0.25">
      <c r="C77680" s="75"/>
      <c r="D77680" s="74"/>
    </row>
    <row r="77681" spans="3:4" x14ac:dyDescent="0.25">
      <c r="C77681" s="75"/>
      <c r="D77681" s="74"/>
    </row>
    <row r="77682" spans="3:4" x14ac:dyDescent="0.25">
      <c r="C77682" s="75"/>
      <c r="D77682" s="74"/>
    </row>
    <row r="77683" spans="3:4" x14ac:dyDescent="0.25">
      <c r="C77683" s="75"/>
      <c r="D77683" s="74"/>
    </row>
    <row r="77684" spans="3:4" x14ac:dyDescent="0.25">
      <c r="C77684" s="75"/>
      <c r="D77684" s="74"/>
    </row>
    <row r="77685" spans="3:4" x14ac:dyDescent="0.25">
      <c r="C77685" s="75"/>
      <c r="D77685" s="74"/>
    </row>
    <row r="77686" spans="3:4" x14ac:dyDescent="0.25">
      <c r="C77686" s="75"/>
      <c r="D77686" s="74"/>
    </row>
    <row r="77687" spans="3:4" x14ac:dyDescent="0.25">
      <c r="C77687" s="75"/>
      <c r="D77687" s="74"/>
    </row>
    <row r="77688" spans="3:4" x14ac:dyDescent="0.25">
      <c r="C77688" s="75"/>
      <c r="D77688" s="74"/>
    </row>
    <row r="77689" spans="3:4" x14ac:dyDescent="0.25">
      <c r="C77689" s="75"/>
      <c r="D77689" s="74"/>
    </row>
    <row r="77690" spans="3:4" x14ac:dyDescent="0.25">
      <c r="C77690" s="75"/>
      <c r="D77690" s="74"/>
    </row>
    <row r="77691" spans="3:4" x14ac:dyDescent="0.25">
      <c r="C77691" s="75"/>
      <c r="D77691" s="74"/>
    </row>
    <row r="77692" spans="3:4" x14ac:dyDescent="0.25">
      <c r="C77692" s="75"/>
      <c r="D77692" s="74"/>
    </row>
    <row r="77693" spans="3:4" x14ac:dyDescent="0.25">
      <c r="C77693" s="75"/>
      <c r="D77693" s="74"/>
    </row>
    <row r="77694" spans="3:4" x14ac:dyDescent="0.25">
      <c r="C77694" s="75"/>
      <c r="D77694" s="74"/>
    </row>
    <row r="77695" spans="3:4" x14ac:dyDescent="0.25">
      <c r="C77695" s="75"/>
      <c r="D77695" s="74"/>
    </row>
    <row r="77696" spans="3:4" x14ac:dyDescent="0.25">
      <c r="C77696" s="75"/>
      <c r="D77696" s="74"/>
    </row>
    <row r="77697" spans="3:4" x14ac:dyDescent="0.25">
      <c r="C77697" s="75"/>
      <c r="D77697" s="74"/>
    </row>
    <row r="77698" spans="3:4" x14ac:dyDescent="0.25">
      <c r="C77698" s="75"/>
      <c r="D77698" s="74"/>
    </row>
    <row r="77699" spans="3:4" x14ac:dyDescent="0.25">
      <c r="C77699" s="75"/>
      <c r="D77699" s="74"/>
    </row>
    <row r="77700" spans="3:4" x14ac:dyDescent="0.25">
      <c r="C77700" s="75"/>
      <c r="D77700" s="74"/>
    </row>
    <row r="77701" spans="3:4" x14ac:dyDescent="0.25">
      <c r="C77701" s="75"/>
      <c r="D77701" s="74"/>
    </row>
    <row r="77702" spans="3:4" x14ac:dyDescent="0.25">
      <c r="C77702" s="75"/>
      <c r="D77702" s="74"/>
    </row>
    <row r="77703" spans="3:4" x14ac:dyDescent="0.25">
      <c r="C77703" s="75"/>
      <c r="D77703" s="74"/>
    </row>
    <row r="77704" spans="3:4" x14ac:dyDescent="0.25">
      <c r="C77704" s="75"/>
      <c r="D77704" s="74"/>
    </row>
    <row r="77705" spans="3:4" x14ac:dyDescent="0.25">
      <c r="C77705" s="75"/>
      <c r="D77705" s="74"/>
    </row>
    <row r="77706" spans="3:4" x14ac:dyDescent="0.25">
      <c r="C77706" s="75"/>
      <c r="D77706" s="74"/>
    </row>
    <row r="77707" spans="3:4" x14ac:dyDescent="0.25">
      <c r="C77707" s="75"/>
      <c r="D77707" s="74"/>
    </row>
    <row r="77708" spans="3:4" x14ac:dyDescent="0.25">
      <c r="C77708" s="75"/>
      <c r="D77708" s="74"/>
    </row>
    <row r="77709" spans="3:4" x14ac:dyDescent="0.25">
      <c r="C77709" s="75"/>
      <c r="D77709" s="74"/>
    </row>
    <row r="77710" spans="3:4" x14ac:dyDescent="0.25">
      <c r="C77710" s="75"/>
      <c r="D77710" s="74"/>
    </row>
    <row r="77711" spans="3:4" x14ac:dyDescent="0.25">
      <c r="C77711" s="75"/>
      <c r="D77711" s="74"/>
    </row>
    <row r="77712" spans="3:4" x14ac:dyDescent="0.25">
      <c r="C77712" s="75"/>
      <c r="D77712" s="74"/>
    </row>
    <row r="77713" spans="3:4" x14ac:dyDescent="0.25">
      <c r="C77713" s="75"/>
      <c r="D77713" s="74"/>
    </row>
    <row r="77714" spans="3:4" x14ac:dyDescent="0.25">
      <c r="C77714" s="75"/>
      <c r="D77714" s="74"/>
    </row>
    <row r="77715" spans="3:4" x14ac:dyDescent="0.25">
      <c r="C77715" s="75"/>
      <c r="D77715" s="74"/>
    </row>
    <row r="77716" spans="3:4" x14ac:dyDescent="0.25">
      <c r="C77716" s="75"/>
      <c r="D77716" s="74"/>
    </row>
    <row r="77717" spans="3:4" x14ac:dyDescent="0.25">
      <c r="C77717" s="75"/>
      <c r="D77717" s="74"/>
    </row>
    <row r="77718" spans="3:4" x14ac:dyDescent="0.25">
      <c r="C77718" s="75"/>
      <c r="D77718" s="74"/>
    </row>
    <row r="77719" spans="3:4" x14ac:dyDescent="0.25">
      <c r="C77719" s="75"/>
      <c r="D77719" s="74"/>
    </row>
    <row r="77720" spans="3:4" x14ac:dyDescent="0.25">
      <c r="C77720" s="75"/>
      <c r="D77720" s="74"/>
    </row>
    <row r="77721" spans="3:4" x14ac:dyDescent="0.25">
      <c r="C77721" s="75"/>
      <c r="D77721" s="74"/>
    </row>
    <row r="77722" spans="3:4" x14ac:dyDescent="0.25">
      <c r="C77722" s="75"/>
      <c r="D77722" s="74"/>
    </row>
    <row r="77723" spans="3:4" x14ac:dyDescent="0.25">
      <c r="C77723" s="75"/>
      <c r="D77723" s="74"/>
    </row>
    <row r="77724" spans="3:4" x14ac:dyDescent="0.25">
      <c r="C77724" s="75"/>
      <c r="D77724" s="74"/>
    </row>
    <row r="77725" spans="3:4" x14ac:dyDescent="0.25">
      <c r="C77725" s="75"/>
      <c r="D77725" s="74"/>
    </row>
    <row r="77726" spans="3:4" x14ac:dyDescent="0.25">
      <c r="C77726" s="75"/>
      <c r="D77726" s="74"/>
    </row>
    <row r="77727" spans="3:4" x14ac:dyDescent="0.25">
      <c r="C77727" s="75"/>
      <c r="D77727" s="74"/>
    </row>
    <row r="77728" spans="3:4" x14ac:dyDescent="0.25">
      <c r="C77728" s="75"/>
      <c r="D77728" s="74"/>
    </row>
    <row r="77729" spans="3:4" x14ac:dyDescent="0.25">
      <c r="C77729" s="75"/>
      <c r="D77729" s="74"/>
    </row>
    <row r="77730" spans="3:4" x14ac:dyDescent="0.25">
      <c r="C77730" s="75"/>
      <c r="D77730" s="74"/>
    </row>
    <row r="77731" spans="3:4" x14ac:dyDescent="0.25">
      <c r="C77731" s="75"/>
      <c r="D77731" s="74"/>
    </row>
    <row r="77732" spans="3:4" x14ac:dyDescent="0.25">
      <c r="C77732" s="75"/>
      <c r="D77732" s="74"/>
    </row>
    <row r="77733" spans="3:4" x14ac:dyDescent="0.25">
      <c r="C77733" s="75"/>
      <c r="D77733" s="74"/>
    </row>
    <row r="77734" spans="3:4" x14ac:dyDescent="0.25">
      <c r="C77734" s="75"/>
      <c r="D77734" s="74"/>
    </row>
    <row r="77735" spans="3:4" x14ac:dyDescent="0.25">
      <c r="C77735" s="75"/>
      <c r="D77735" s="74"/>
    </row>
    <row r="77736" spans="3:4" x14ac:dyDescent="0.25">
      <c r="C77736" s="75"/>
      <c r="D77736" s="74"/>
    </row>
    <row r="77737" spans="3:4" x14ac:dyDescent="0.25">
      <c r="C77737" s="75"/>
      <c r="D77737" s="74"/>
    </row>
    <row r="77738" spans="3:4" x14ac:dyDescent="0.25">
      <c r="C77738" s="75"/>
      <c r="D77738" s="74"/>
    </row>
    <row r="77739" spans="3:4" x14ac:dyDescent="0.25">
      <c r="C77739" s="75"/>
      <c r="D77739" s="74"/>
    </row>
    <row r="77740" spans="3:4" x14ac:dyDescent="0.25">
      <c r="C77740" s="75"/>
      <c r="D77740" s="74"/>
    </row>
    <row r="77741" spans="3:4" x14ac:dyDescent="0.25">
      <c r="C77741" s="75"/>
      <c r="D77741" s="74"/>
    </row>
    <row r="77742" spans="3:4" x14ac:dyDescent="0.25">
      <c r="C77742" s="75"/>
      <c r="D77742" s="74"/>
    </row>
    <row r="77743" spans="3:4" x14ac:dyDescent="0.25">
      <c r="C77743" s="75"/>
      <c r="D77743" s="74"/>
    </row>
    <row r="77744" spans="3:4" x14ac:dyDescent="0.25">
      <c r="C77744" s="75"/>
      <c r="D77744" s="74"/>
    </row>
    <row r="77745" spans="3:4" x14ac:dyDescent="0.25">
      <c r="C77745" s="75"/>
      <c r="D77745" s="74"/>
    </row>
    <row r="77746" spans="3:4" x14ac:dyDescent="0.25">
      <c r="C77746" s="75"/>
      <c r="D77746" s="74"/>
    </row>
    <row r="77747" spans="3:4" x14ac:dyDescent="0.25">
      <c r="C77747" s="75"/>
      <c r="D77747" s="74"/>
    </row>
    <row r="77748" spans="3:4" x14ac:dyDescent="0.25">
      <c r="C77748" s="75"/>
      <c r="D77748" s="74"/>
    </row>
    <row r="77749" spans="3:4" x14ac:dyDescent="0.25">
      <c r="C77749" s="75"/>
      <c r="D77749" s="74"/>
    </row>
    <row r="77750" spans="3:4" x14ac:dyDescent="0.25">
      <c r="C77750" s="75"/>
      <c r="D77750" s="74"/>
    </row>
    <row r="77751" spans="3:4" x14ac:dyDescent="0.25">
      <c r="C77751" s="75"/>
      <c r="D77751" s="74"/>
    </row>
    <row r="77752" spans="3:4" x14ac:dyDescent="0.25">
      <c r="C77752" s="75"/>
      <c r="D77752" s="74"/>
    </row>
    <row r="77753" spans="3:4" x14ac:dyDescent="0.25">
      <c r="C77753" s="75"/>
      <c r="D77753" s="74"/>
    </row>
    <row r="77754" spans="3:4" x14ac:dyDescent="0.25">
      <c r="C77754" s="75"/>
      <c r="D77754" s="74"/>
    </row>
    <row r="77755" spans="3:4" x14ac:dyDescent="0.25">
      <c r="C77755" s="75"/>
      <c r="D77755" s="74"/>
    </row>
    <row r="77756" spans="3:4" x14ac:dyDescent="0.25">
      <c r="C77756" s="75"/>
      <c r="D77756" s="74"/>
    </row>
    <row r="77757" spans="3:4" x14ac:dyDescent="0.25">
      <c r="C77757" s="75"/>
      <c r="D77757" s="74"/>
    </row>
    <row r="77758" spans="3:4" x14ac:dyDescent="0.25">
      <c r="C77758" s="75"/>
      <c r="D77758" s="74"/>
    </row>
    <row r="77759" spans="3:4" x14ac:dyDescent="0.25">
      <c r="C77759" s="75"/>
      <c r="D77759" s="74"/>
    </row>
    <row r="77760" spans="3:4" x14ac:dyDescent="0.25">
      <c r="C77760" s="75"/>
      <c r="D77760" s="74"/>
    </row>
    <row r="77761" spans="3:4" x14ac:dyDescent="0.25">
      <c r="C77761" s="75"/>
      <c r="D77761" s="74"/>
    </row>
    <row r="77762" spans="3:4" x14ac:dyDescent="0.25">
      <c r="C77762" s="75"/>
      <c r="D77762" s="74"/>
    </row>
    <row r="77763" spans="3:4" x14ac:dyDescent="0.25">
      <c r="C77763" s="75"/>
      <c r="D77763" s="74"/>
    </row>
    <row r="77764" spans="3:4" x14ac:dyDescent="0.25">
      <c r="C77764" s="75"/>
      <c r="D77764" s="74"/>
    </row>
    <row r="77765" spans="3:4" x14ac:dyDescent="0.25">
      <c r="C77765" s="75"/>
      <c r="D77765" s="74"/>
    </row>
    <row r="77766" spans="3:4" x14ac:dyDescent="0.25">
      <c r="C77766" s="75"/>
      <c r="D77766" s="74"/>
    </row>
    <row r="77767" spans="3:4" x14ac:dyDescent="0.25">
      <c r="C77767" s="75"/>
      <c r="D77767" s="74"/>
    </row>
    <row r="77768" spans="3:4" x14ac:dyDescent="0.25">
      <c r="C77768" s="75"/>
      <c r="D77768" s="74"/>
    </row>
    <row r="77769" spans="3:4" x14ac:dyDescent="0.25">
      <c r="C77769" s="75"/>
      <c r="D77769" s="74"/>
    </row>
    <row r="77770" spans="3:4" x14ac:dyDescent="0.25">
      <c r="C77770" s="75"/>
      <c r="D77770" s="74"/>
    </row>
    <row r="77771" spans="3:4" x14ac:dyDescent="0.25">
      <c r="C77771" s="75"/>
      <c r="D77771" s="74"/>
    </row>
    <row r="77772" spans="3:4" x14ac:dyDescent="0.25">
      <c r="C77772" s="75"/>
      <c r="D77772" s="74"/>
    </row>
    <row r="77773" spans="3:4" x14ac:dyDescent="0.25">
      <c r="C77773" s="75"/>
      <c r="D77773" s="74"/>
    </row>
    <row r="77774" spans="3:4" x14ac:dyDescent="0.25">
      <c r="C77774" s="75"/>
      <c r="D77774" s="74"/>
    </row>
    <row r="77775" spans="3:4" x14ac:dyDescent="0.25">
      <c r="C77775" s="75"/>
      <c r="D77775" s="74"/>
    </row>
    <row r="77776" spans="3:4" x14ac:dyDescent="0.25">
      <c r="C77776" s="75"/>
      <c r="D77776" s="74"/>
    </row>
    <row r="77777" spans="3:4" x14ac:dyDescent="0.25">
      <c r="C77777" s="75"/>
      <c r="D77777" s="74"/>
    </row>
    <row r="77778" spans="3:4" x14ac:dyDescent="0.25">
      <c r="C77778" s="75"/>
      <c r="D77778" s="74"/>
    </row>
    <row r="77779" spans="3:4" x14ac:dyDescent="0.25">
      <c r="C77779" s="75"/>
      <c r="D77779" s="74"/>
    </row>
    <row r="77780" spans="3:4" x14ac:dyDescent="0.25">
      <c r="C77780" s="75"/>
      <c r="D77780" s="74"/>
    </row>
    <row r="77781" spans="3:4" x14ac:dyDescent="0.25">
      <c r="C77781" s="75"/>
      <c r="D77781" s="74"/>
    </row>
    <row r="77782" spans="3:4" x14ac:dyDescent="0.25">
      <c r="C77782" s="75"/>
      <c r="D77782" s="74"/>
    </row>
    <row r="77783" spans="3:4" x14ac:dyDescent="0.25">
      <c r="C77783" s="75"/>
      <c r="D77783" s="74"/>
    </row>
    <row r="77784" spans="3:4" x14ac:dyDescent="0.25">
      <c r="C77784" s="75"/>
      <c r="D77784" s="74"/>
    </row>
    <row r="77785" spans="3:4" x14ac:dyDescent="0.25">
      <c r="C77785" s="75"/>
      <c r="D77785" s="74"/>
    </row>
    <row r="77786" spans="3:4" x14ac:dyDescent="0.25">
      <c r="C77786" s="75"/>
      <c r="D77786" s="74"/>
    </row>
    <row r="77787" spans="3:4" x14ac:dyDescent="0.25">
      <c r="C77787" s="75"/>
      <c r="D77787" s="74"/>
    </row>
    <row r="77788" spans="3:4" x14ac:dyDescent="0.25">
      <c r="C77788" s="75"/>
      <c r="D77788" s="74"/>
    </row>
    <row r="77789" spans="3:4" x14ac:dyDescent="0.25">
      <c r="C77789" s="75"/>
      <c r="D77789" s="74"/>
    </row>
    <row r="77790" spans="3:4" x14ac:dyDescent="0.25">
      <c r="C77790" s="75"/>
      <c r="D77790" s="74"/>
    </row>
    <row r="77791" spans="3:4" x14ac:dyDescent="0.25">
      <c r="C77791" s="75"/>
      <c r="D77791" s="74"/>
    </row>
    <row r="77792" spans="3:4" x14ac:dyDescent="0.25">
      <c r="C77792" s="75"/>
      <c r="D77792" s="74"/>
    </row>
    <row r="77793" spans="3:4" x14ac:dyDescent="0.25">
      <c r="C77793" s="75"/>
      <c r="D77793" s="74"/>
    </row>
    <row r="77794" spans="3:4" x14ac:dyDescent="0.25">
      <c r="C77794" s="75"/>
      <c r="D77794" s="74"/>
    </row>
    <row r="77795" spans="3:4" x14ac:dyDescent="0.25">
      <c r="C77795" s="75"/>
      <c r="D77795" s="74"/>
    </row>
    <row r="77796" spans="3:4" x14ac:dyDescent="0.25">
      <c r="C77796" s="75"/>
      <c r="D77796" s="74"/>
    </row>
    <row r="77797" spans="3:4" x14ac:dyDescent="0.25">
      <c r="C77797" s="75"/>
      <c r="D77797" s="74"/>
    </row>
    <row r="77798" spans="3:4" x14ac:dyDescent="0.25">
      <c r="C77798" s="75"/>
      <c r="D77798" s="74"/>
    </row>
    <row r="77799" spans="3:4" x14ac:dyDescent="0.25">
      <c r="C77799" s="75"/>
      <c r="D77799" s="74"/>
    </row>
    <row r="77800" spans="3:4" x14ac:dyDescent="0.25">
      <c r="C77800" s="75"/>
      <c r="D77800" s="74"/>
    </row>
    <row r="77801" spans="3:4" x14ac:dyDescent="0.25">
      <c r="C77801" s="75"/>
      <c r="D77801" s="74"/>
    </row>
    <row r="77802" spans="3:4" x14ac:dyDescent="0.25">
      <c r="C77802" s="75"/>
      <c r="D77802" s="74"/>
    </row>
    <row r="77803" spans="3:4" x14ac:dyDescent="0.25">
      <c r="C77803" s="75"/>
      <c r="D77803" s="74"/>
    </row>
    <row r="77804" spans="3:4" x14ac:dyDescent="0.25">
      <c r="C77804" s="75"/>
      <c r="D77804" s="74"/>
    </row>
    <row r="77805" spans="3:4" x14ac:dyDescent="0.25">
      <c r="C77805" s="75"/>
      <c r="D77805" s="74"/>
    </row>
    <row r="77806" spans="3:4" x14ac:dyDescent="0.25">
      <c r="C77806" s="75"/>
      <c r="D77806" s="74"/>
    </row>
    <row r="77807" spans="3:4" x14ac:dyDescent="0.25">
      <c r="C77807" s="75"/>
      <c r="D77807" s="74"/>
    </row>
    <row r="77808" spans="3:4" x14ac:dyDescent="0.25">
      <c r="C77808" s="75"/>
      <c r="D77808" s="74"/>
    </row>
    <row r="77809" spans="3:4" x14ac:dyDescent="0.25">
      <c r="C77809" s="75"/>
      <c r="D77809" s="74"/>
    </row>
    <row r="77810" spans="3:4" x14ac:dyDescent="0.25">
      <c r="C77810" s="75"/>
      <c r="D77810" s="74"/>
    </row>
    <row r="77811" spans="3:4" x14ac:dyDescent="0.25">
      <c r="C77811" s="75"/>
      <c r="D77811" s="74"/>
    </row>
    <row r="77812" spans="3:4" x14ac:dyDescent="0.25">
      <c r="C77812" s="75"/>
      <c r="D77812" s="74"/>
    </row>
    <row r="77813" spans="3:4" x14ac:dyDescent="0.25">
      <c r="C77813" s="75"/>
      <c r="D77813" s="74"/>
    </row>
    <row r="77814" spans="3:4" x14ac:dyDescent="0.25">
      <c r="C77814" s="75"/>
      <c r="D77814" s="74"/>
    </row>
    <row r="77815" spans="3:4" x14ac:dyDescent="0.25">
      <c r="C77815" s="75"/>
      <c r="D77815" s="74"/>
    </row>
    <row r="77816" spans="3:4" x14ac:dyDescent="0.25">
      <c r="C77816" s="75"/>
      <c r="D77816" s="74"/>
    </row>
    <row r="77817" spans="3:4" x14ac:dyDescent="0.25">
      <c r="C77817" s="75"/>
      <c r="D77817" s="74"/>
    </row>
    <row r="77818" spans="3:4" x14ac:dyDescent="0.25">
      <c r="C77818" s="75"/>
      <c r="D77818" s="74"/>
    </row>
    <row r="77819" spans="3:4" x14ac:dyDescent="0.25">
      <c r="C77819" s="75"/>
      <c r="D77819" s="74"/>
    </row>
    <row r="77820" spans="3:4" x14ac:dyDescent="0.25">
      <c r="C77820" s="75"/>
      <c r="D77820" s="74"/>
    </row>
    <row r="77821" spans="3:4" x14ac:dyDescent="0.25">
      <c r="C77821" s="75"/>
      <c r="D77821" s="74"/>
    </row>
    <row r="77822" spans="3:4" x14ac:dyDescent="0.25">
      <c r="C77822" s="75"/>
      <c r="D77822" s="74"/>
    </row>
    <row r="77823" spans="3:4" x14ac:dyDescent="0.25">
      <c r="C77823" s="75"/>
      <c r="D77823" s="74"/>
    </row>
    <row r="77824" spans="3:4" x14ac:dyDescent="0.25">
      <c r="C77824" s="75"/>
      <c r="D77824" s="74"/>
    </row>
    <row r="77825" spans="3:4" x14ac:dyDescent="0.25">
      <c r="C77825" s="75"/>
      <c r="D77825" s="74"/>
    </row>
    <row r="77826" spans="3:4" x14ac:dyDescent="0.25">
      <c r="C77826" s="75"/>
      <c r="D77826" s="74"/>
    </row>
    <row r="77827" spans="3:4" x14ac:dyDescent="0.25">
      <c r="C77827" s="75"/>
      <c r="D77827" s="74"/>
    </row>
    <row r="77828" spans="3:4" x14ac:dyDescent="0.25">
      <c r="C77828" s="75"/>
      <c r="D77828" s="74"/>
    </row>
    <row r="77829" spans="3:4" x14ac:dyDescent="0.25">
      <c r="C77829" s="75"/>
      <c r="D77829" s="74"/>
    </row>
    <row r="77830" spans="3:4" x14ac:dyDescent="0.25">
      <c r="C77830" s="75"/>
      <c r="D77830" s="74"/>
    </row>
    <row r="77831" spans="3:4" x14ac:dyDescent="0.25">
      <c r="C77831" s="75"/>
      <c r="D77831" s="74"/>
    </row>
    <row r="77832" spans="3:4" x14ac:dyDescent="0.25">
      <c r="C77832" s="75"/>
      <c r="D77832" s="74"/>
    </row>
    <row r="77833" spans="3:4" x14ac:dyDescent="0.25">
      <c r="C77833" s="75"/>
      <c r="D77833" s="74"/>
    </row>
    <row r="77834" spans="3:4" x14ac:dyDescent="0.25">
      <c r="C77834" s="75"/>
      <c r="D77834" s="74"/>
    </row>
    <row r="77835" spans="3:4" x14ac:dyDescent="0.25">
      <c r="C77835" s="75"/>
      <c r="D77835" s="74"/>
    </row>
    <row r="77836" spans="3:4" x14ac:dyDescent="0.25">
      <c r="C77836" s="75"/>
      <c r="D77836" s="74"/>
    </row>
    <row r="77837" spans="3:4" x14ac:dyDescent="0.25">
      <c r="C77837" s="75"/>
      <c r="D77837" s="74"/>
    </row>
    <row r="77838" spans="3:4" x14ac:dyDescent="0.25">
      <c r="C77838" s="75"/>
      <c r="D77838" s="74"/>
    </row>
    <row r="77839" spans="3:4" x14ac:dyDescent="0.25">
      <c r="C77839" s="75"/>
      <c r="D77839" s="74"/>
    </row>
    <row r="77840" spans="3:4" x14ac:dyDescent="0.25">
      <c r="C77840" s="75"/>
      <c r="D77840" s="74"/>
    </row>
    <row r="77841" spans="3:4" x14ac:dyDescent="0.25">
      <c r="C77841" s="75"/>
      <c r="D77841" s="74"/>
    </row>
    <row r="77842" spans="3:4" x14ac:dyDescent="0.25">
      <c r="C77842" s="75"/>
      <c r="D77842" s="74"/>
    </row>
    <row r="77843" spans="3:4" x14ac:dyDescent="0.25">
      <c r="C77843" s="75"/>
      <c r="D77843" s="74"/>
    </row>
    <row r="77844" spans="3:4" x14ac:dyDescent="0.25">
      <c r="C77844" s="75"/>
      <c r="D77844" s="74"/>
    </row>
    <row r="77845" spans="3:4" x14ac:dyDescent="0.25">
      <c r="C77845" s="75"/>
      <c r="D77845" s="74"/>
    </row>
    <row r="77846" spans="3:4" x14ac:dyDescent="0.25">
      <c r="C77846" s="75"/>
      <c r="D77846" s="74"/>
    </row>
    <row r="77847" spans="3:4" x14ac:dyDescent="0.25">
      <c r="C77847" s="75"/>
      <c r="D77847" s="74"/>
    </row>
    <row r="77848" spans="3:4" x14ac:dyDescent="0.25">
      <c r="C77848" s="75"/>
      <c r="D77848" s="74"/>
    </row>
    <row r="77849" spans="3:4" x14ac:dyDescent="0.25">
      <c r="C77849" s="75"/>
      <c r="D77849" s="74"/>
    </row>
    <row r="77850" spans="3:4" x14ac:dyDescent="0.25">
      <c r="C77850" s="75"/>
      <c r="D77850" s="74"/>
    </row>
    <row r="77851" spans="3:4" x14ac:dyDescent="0.25">
      <c r="C77851" s="75"/>
      <c r="D77851" s="74"/>
    </row>
    <row r="77852" spans="3:4" x14ac:dyDescent="0.25">
      <c r="C77852" s="75"/>
      <c r="D77852" s="74"/>
    </row>
    <row r="77853" spans="3:4" x14ac:dyDescent="0.25">
      <c r="C77853" s="75"/>
      <c r="D77853" s="74"/>
    </row>
    <row r="77854" spans="3:4" x14ac:dyDescent="0.25">
      <c r="C77854" s="75"/>
      <c r="D77854" s="74"/>
    </row>
    <row r="77855" spans="3:4" x14ac:dyDescent="0.25">
      <c r="C77855" s="75"/>
      <c r="D77855" s="74"/>
    </row>
    <row r="77856" spans="3:4" x14ac:dyDescent="0.25">
      <c r="C77856" s="75"/>
      <c r="D77856" s="74"/>
    </row>
    <row r="77857" spans="3:4" x14ac:dyDescent="0.25">
      <c r="C77857" s="75"/>
      <c r="D77857" s="74"/>
    </row>
    <row r="77858" spans="3:4" x14ac:dyDescent="0.25">
      <c r="C77858" s="75"/>
      <c r="D77858" s="74"/>
    </row>
    <row r="77859" spans="3:4" x14ac:dyDescent="0.25">
      <c r="C77859" s="75"/>
      <c r="D77859" s="74"/>
    </row>
    <row r="77860" spans="3:4" x14ac:dyDescent="0.25">
      <c r="C77860" s="75"/>
      <c r="D77860" s="74"/>
    </row>
    <row r="77861" spans="3:4" x14ac:dyDescent="0.25">
      <c r="C77861" s="75"/>
      <c r="D77861" s="74"/>
    </row>
    <row r="77862" spans="3:4" x14ac:dyDescent="0.25">
      <c r="C77862" s="75"/>
      <c r="D77862" s="74"/>
    </row>
    <row r="77863" spans="3:4" x14ac:dyDescent="0.25">
      <c r="C77863" s="75"/>
      <c r="D77863" s="74"/>
    </row>
    <row r="77864" spans="3:4" x14ac:dyDescent="0.25">
      <c r="C77864" s="75"/>
      <c r="D77864" s="74"/>
    </row>
    <row r="77865" spans="3:4" x14ac:dyDescent="0.25">
      <c r="C77865" s="75"/>
      <c r="D77865" s="74"/>
    </row>
    <row r="77866" spans="3:4" x14ac:dyDescent="0.25">
      <c r="C77866" s="75"/>
      <c r="D77866" s="74"/>
    </row>
    <row r="77867" spans="3:4" x14ac:dyDescent="0.25">
      <c r="C77867" s="75"/>
      <c r="D77867" s="74"/>
    </row>
    <row r="77868" spans="3:4" x14ac:dyDescent="0.25">
      <c r="C77868" s="75"/>
      <c r="D77868" s="74"/>
    </row>
    <row r="77869" spans="3:4" x14ac:dyDescent="0.25">
      <c r="C77869" s="75"/>
      <c r="D77869" s="74"/>
    </row>
    <row r="77870" spans="3:4" x14ac:dyDescent="0.25">
      <c r="C77870" s="75"/>
      <c r="D77870" s="74"/>
    </row>
    <row r="77871" spans="3:4" x14ac:dyDescent="0.25">
      <c r="C77871" s="75"/>
      <c r="D77871" s="74"/>
    </row>
    <row r="77872" spans="3:4" x14ac:dyDescent="0.25">
      <c r="C77872" s="75"/>
      <c r="D77872" s="74"/>
    </row>
    <row r="77873" spans="3:4" x14ac:dyDescent="0.25">
      <c r="C77873" s="75"/>
      <c r="D77873" s="74"/>
    </row>
    <row r="77874" spans="3:4" x14ac:dyDescent="0.25">
      <c r="C77874" s="75"/>
      <c r="D77874" s="74"/>
    </row>
    <row r="77875" spans="3:4" x14ac:dyDescent="0.25">
      <c r="C77875" s="75"/>
      <c r="D77875" s="74"/>
    </row>
    <row r="77876" spans="3:4" x14ac:dyDescent="0.25">
      <c r="C77876" s="75"/>
      <c r="D77876" s="74"/>
    </row>
    <row r="77877" spans="3:4" x14ac:dyDescent="0.25">
      <c r="C77877" s="75"/>
      <c r="D77877" s="74"/>
    </row>
    <row r="77878" spans="3:4" x14ac:dyDescent="0.25">
      <c r="C77878" s="75"/>
      <c r="D77878" s="74"/>
    </row>
    <row r="77879" spans="3:4" x14ac:dyDescent="0.25">
      <c r="C77879" s="75"/>
      <c r="D77879" s="74"/>
    </row>
    <row r="77880" spans="3:4" x14ac:dyDescent="0.25">
      <c r="C77880" s="75"/>
      <c r="D77880" s="74"/>
    </row>
    <row r="77881" spans="3:4" x14ac:dyDescent="0.25">
      <c r="C77881" s="75"/>
      <c r="D77881" s="74"/>
    </row>
    <row r="77882" spans="3:4" x14ac:dyDescent="0.25">
      <c r="C77882" s="75"/>
      <c r="D77882" s="74"/>
    </row>
    <row r="77883" spans="3:4" x14ac:dyDescent="0.25">
      <c r="C77883" s="75"/>
      <c r="D77883" s="74"/>
    </row>
    <row r="77884" spans="3:4" x14ac:dyDescent="0.25">
      <c r="C77884" s="75"/>
      <c r="D77884" s="74"/>
    </row>
    <row r="77885" spans="3:4" x14ac:dyDescent="0.25">
      <c r="C77885" s="75"/>
      <c r="D77885" s="74"/>
    </row>
    <row r="77886" spans="3:4" x14ac:dyDescent="0.25">
      <c r="C77886" s="75"/>
      <c r="D77886" s="74"/>
    </row>
    <row r="77887" spans="3:4" x14ac:dyDescent="0.25">
      <c r="C77887" s="75"/>
      <c r="D77887" s="74"/>
    </row>
    <row r="77888" spans="3:4" x14ac:dyDescent="0.25">
      <c r="C77888" s="75"/>
      <c r="D77888" s="74"/>
    </row>
    <row r="77889" spans="3:4" x14ac:dyDescent="0.25">
      <c r="C77889" s="75"/>
      <c r="D77889" s="74"/>
    </row>
    <row r="77890" spans="3:4" x14ac:dyDescent="0.25">
      <c r="C77890" s="75"/>
      <c r="D77890" s="74"/>
    </row>
    <row r="77891" spans="3:4" x14ac:dyDescent="0.25">
      <c r="C77891" s="75"/>
      <c r="D77891" s="74"/>
    </row>
    <row r="77892" spans="3:4" x14ac:dyDescent="0.25">
      <c r="C77892" s="75"/>
      <c r="D77892" s="74"/>
    </row>
    <row r="77893" spans="3:4" x14ac:dyDescent="0.25">
      <c r="C77893" s="75"/>
      <c r="D77893" s="74"/>
    </row>
    <row r="77894" spans="3:4" x14ac:dyDescent="0.25">
      <c r="C77894" s="75"/>
      <c r="D77894" s="74"/>
    </row>
    <row r="77895" spans="3:4" x14ac:dyDescent="0.25">
      <c r="C77895" s="75"/>
      <c r="D77895" s="74"/>
    </row>
    <row r="77896" spans="3:4" x14ac:dyDescent="0.25">
      <c r="C77896" s="75"/>
      <c r="D77896" s="74"/>
    </row>
    <row r="77897" spans="3:4" x14ac:dyDescent="0.25">
      <c r="C77897" s="75"/>
      <c r="D77897" s="74"/>
    </row>
    <row r="77898" spans="3:4" x14ac:dyDescent="0.25">
      <c r="C77898" s="75"/>
      <c r="D77898" s="74"/>
    </row>
    <row r="77899" spans="3:4" x14ac:dyDescent="0.25">
      <c r="C77899" s="75"/>
      <c r="D77899" s="74"/>
    </row>
    <row r="77900" spans="3:4" x14ac:dyDescent="0.25">
      <c r="C77900" s="75"/>
      <c r="D77900" s="74"/>
    </row>
    <row r="77901" spans="3:4" x14ac:dyDescent="0.25">
      <c r="C77901" s="75"/>
      <c r="D77901" s="74"/>
    </row>
    <row r="77902" spans="3:4" x14ac:dyDescent="0.25">
      <c r="C77902" s="75"/>
      <c r="D77902" s="74"/>
    </row>
    <row r="77903" spans="3:4" x14ac:dyDescent="0.25">
      <c r="C77903" s="75"/>
      <c r="D77903" s="74"/>
    </row>
    <row r="77904" spans="3:4" x14ac:dyDescent="0.25">
      <c r="C77904" s="75"/>
      <c r="D77904" s="74"/>
    </row>
    <row r="77905" spans="3:4" x14ac:dyDescent="0.25">
      <c r="C77905" s="75"/>
      <c r="D77905" s="74"/>
    </row>
    <row r="77906" spans="3:4" x14ac:dyDescent="0.25">
      <c r="C77906" s="75"/>
      <c r="D77906" s="74"/>
    </row>
    <row r="77907" spans="3:4" x14ac:dyDescent="0.25">
      <c r="C77907" s="75"/>
      <c r="D77907" s="74"/>
    </row>
    <row r="77908" spans="3:4" x14ac:dyDescent="0.25">
      <c r="C77908" s="75"/>
      <c r="D77908" s="74"/>
    </row>
    <row r="77909" spans="3:4" x14ac:dyDescent="0.25">
      <c r="C77909" s="75"/>
      <c r="D77909" s="74"/>
    </row>
    <row r="77910" spans="3:4" x14ac:dyDescent="0.25">
      <c r="C77910" s="75"/>
      <c r="D77910" s="74"/>
    </row>
    <row r="77911" spans="3:4" x14ac:dyDescent="0.25">
      <c r="C77911" s="75"/>
      <c r="D77911" s="74"/>
    </row>
    <row r="77912" spans="3:4" x14ac:dyDescent="0.25">
      <c r="C77912" s="75"/>
      <c r="D77912" s="74"/>
    </row>
    <row r="77913" spans="3:4" x14ac:dyDescent="0.25">
      <c r="C77913" s="75"/>
      <c r="D77913" s="74"/>
    </row>
    <row r="77914" spans="3:4" x14ac:dyDescent="0.25">
      <c r="C77914" s="75"/>
      <c r="D77914" s="74"/>
    </row>
    <row r="77915" spans="3:4" x14ac:dyDescent="0.25">
      <c r="C77915" s="75"/>
      <c r="D77915" s="74"/>
    </row>
    <row r="77916" spans="3:4" x14ac:dyDescent="0.25">
      <c r="C77916" s="75"/>
      <c r="D77916" s="74"/>
    </row>
    <row r="77917" spans="3:4" x14ac:dyDescent="0.25">
      <c r="C77917" s="75"/>
      <c r="D77917" s="74"/>
    </row>
    <row r="77918" spans="3:4" x14ac:dyDescent="0.25">
      <c r="C77918" s="75"/>
      <c r="D77918" s="74"/>
    </row>
    <row r="77919" spans="3:4" x14ac:dyDescent="0.25">
      <c r="C77919" s="75"/>
      <c r="D77919" s="74"/>
    </row>
    <row r="77920" spans="3:4" x14ac:dyDescent="0.25">
      <c r="C77920" s="75"/>
      <c r="D77920" s="74"/>
    </row>
    <row r="77921" spans="3:4" x14ac:dyDescent="0.25">
      <c r="C77921" s="75"/>
      <c r="D77921" s="74"/>
    </row>
    <row r="77922" spans="3:4" x14ac:dyDescent="0.25">
      <c r="C77922" s="75"/>
      <c r="D77922" s="74"/>
    </row>
    <row r="77923" spans="3:4" x14ac:dyDescent="0.25">
      <c r="C77923" s="75"/>
      <c r="D77923" s="74"/>
    </row>
    <row r="77924" spans="3:4" x14ac:dyDescent="0.25">
      <c r="C77924" s="75"/>
      <c r="D77924" s="74"/>
    </row>
    <row r="77925" spans="3:4" x14ac:dyDescent="0.25">
      <c r="C77925" s="75"/>
      <c r="D77925" s="74"/>
    </row>
    <row r="77926" spans="3:4" x14ac:dyDescent="0.25">
      <c r="C77926" s="75"/>
      <c r="D77926" s="74"/>
    </row>
    <row r="77927" spans="3:4" x14ac:dyDescent="0.25">
      <c r="C77927" s="75"/>
      <c r="D77927" s="74"/>
    </row>
    <row r="77928" spans="3:4" x14ac:dyDescent="0.25">
      <c r="C77928" s="75"/>
      <c r="D77928" s="74"/>
    </row>
    <row r="77929" spans="3:4" x14ac:dyDescent="0.25">
      <c r="C77929" s="75"/>
      <c r="D77929" s="74"/>
    </row>
    <row r="77930" spans="3:4" x14ac:dyDescent="0.25">
      <c r="C77930" s="75"/>
      <c r="D77930" s="74"/>
    </row>
    <row r="77931" spans="3:4" x14ac:dyDescent="0.25">
      <c r="C77931" s="75"/>
      <c r="D77931" s="74"/>
    </row>
    <row r="77932" spans="3:4" x14ac:dyDescent="0.25">
      <c r="C77932" s="75"/>
      <c r="D77932" s="74"/>
    </row>
    <row r="77933" spans="3:4" x14ac:dyDescent="0.25">
      <c r="C77933" s="75"/>
      <c r="D77933" s="74"/>
    </row>
    <row r="77934" spans="3:4" x14ac:dyDescent="0.25">
      <c r="C77934" s="75"/>
      <c r="D77934" s="74"/>
    </row>
    <row r="77935" spans="3:4" x14ac:dyDescent="0.25">
      <c r="C77935" s="75"/>
      <c r="D77935" s="74"/>
    </row>
    <row r="77936" spans="3:4" x14ac:dyDescent="0.25">
      <c r="C77936" s="75"/>
      <c r="D77936" s="74"/>
    </row>
    <row r="77937" spans="3:4" x14ac:dyDescent="0.25">
      <c r="C77937" s="75"/>
      <c r="D77937" s="74"/>
    </row>
    <row r="77938" spans="3:4" x14ac:dyDescent="0.25">
      <c r="C77938" s="75"/>
      <c r="D77938" s="74"/>
    </row>
    <row r="77939" spans="3:4" x14ac:dyDescent="0.25">
      <c r="C77939" s="75"/>
      <c r="D77939" s="74"/>
    </row>
    <row r="77940" spans="3:4" x14ac:dyDescent="0.25">
      <c r="C77940" s="75"/>
      <c r="D77940" s="74"/>
    </row>
    <row r="77941" spans="3:4" x14ac:dyDescent="0.25">
      <c r="C77941" s="75"/>
      <c r="D77941" s="74"/>
    </row>
    <row r="77942" spans="3:4" x14ac:dyDescent="0.25">
      <c r="C77942" s="75"/>
      <c r="D77942" s="74"/>
    </row>
    <row r="77943" spans="3:4" x14ac:dyDescent="0.25">
      <c r="C77943" s="75"/>
      <c r="D77943" s="74"/>
    </row>
    <row r="77944" spans="3:4" x14ac:dyDescent="0.25">
      <c r="C77944" s="75"/>
      <c r="D77944" s="74"/>
    </row>
    <row r="77945" spans="3:4" x14ac:dyDescent="0.25">
      <c r="C77945" s="75"/>
      <c r="D77945" s="74"/>
    </row>
    <row r="77946" spans="3:4" x14ac:dyDescent="0.25">
      <c r="C77946" s="75"/>
      <c r="D77946" s="74"/>
    </row>
    <row r="77947" spans="3:4" x14ac:dyDescent="0.25">
      <c r="C77947" s="75"/>
      <c r="D77947" s="74"/>
    </row>
    <row r="77948" spans="3:4" x14ac:dyDescent="0.25">
      <c r="C77948" s="75"/>
      <c r="D77948" s="74"/>
    </row>
    <row r="77949" spans="3:4" x14ac:dyDescent="0.25">
      <c r="C77949" s="75"/>
      <c r="D77949" s="74"/>
    </row>
    <row r="77950" spans="3:4" x14ac:dyDescent="0.25">
      <c r="C77950" s="75"/>
      <c r="D77950" s="74"/>
    </row>
    <row r="77951" spans="3:4" x14ac:dyDescent="0.25">
      <c r="C77951" s="75"/>
      <c r="D77951" s="74"/>
    </row>
    <row r="77952" spans="3:4" x14ac:dyDescent="0.25">
      <c r="C77952" s="75"/>
      <c r="D77952" s="74"/>
    </row>
    <row r="77953" spans="3:4" x14ac:dyDescent="0.25">
      <c r="C77953" s="75"/>
      <c r="D77953" s="74"/>
    </row>
    <row r="77954" spans="3:4" x14ac:dyDescent="0.25">
      <c r="C77954" s="75"/>
      <c r="D77954" s="74"/>
    </row>
    <row r="77955" spans="3:4" x14ac:dyDescent="0.25">
      <c r="C77955" s="75"/>
      <c r="D77955" s="74"/>
    </row>
    <row r="77956" spans="3:4" x14ac:dyDescent="0.25">
      <c r="C77956" s="75"/>
      <c r="D77956" s="74"/>
    </row>
    <row r="77957" spans="3:4" x14ac:dyDescent="0.25">
      <c r="C77957" s="75"/>
      <c r="D77957" s="74"/>
    </row>
    <row r="77958" spans="3:4" x14ac:dyDescent="0.25">
      <c r="C77958" s="75"/>
      <c r="D77958" s="74"/>
    </row>
    <row r="77959" spans="3:4" x14ac:dyDescent="0.25">
      <c r="C77959" s="75"/>
      <c r="D77959" s="74"/>
    </row>
    <row r="77960" spans="3:4" x14ac:dyDescent="0.25">
      <c r="C77960" s="75"/>
      <c r="D77960" s="74"/>
    </row>
    <row r="77961" spans="3:4" x14ac:dyDescent="0.25">
      <c r="C77961" s="75"/>
      <c r="D77961" s="74"/>
    </row>
    <row r="77962" spans="3:4" x14ac:dyDescent="0.25">
      <c r="C77962" s="75"/>
      <c r="D77962" s="74"/>
    </row>
    <row r="77963" spans="3:4" x14ac:dyDescent="0.25">
      <c r="C77963" s="75"/>
      <c r="D77963" s="74"/>
    </row>
    <row r="77964" spans="3:4" x14ac:dyDescent="0.25">
      <c r="C77964" s="75"/>
      <c r="D77964" s="74"/>
    </row>
    <row r="77965" spans="3:4" x14ac:dyDescent="0.25">
      <c r="C77965" s="75"/>
      <c r="D77965" s="74"/>
    </row>
    <row r="77966" spans="3:4" x14ac:dyDescent="0.25">
      <c r="C77966" s="75"/>
      <c r="D77966" s="74"/>
    </row>
    <row r="77967" spans="3:4" x14ac:dyDescent="0.25">
      <c r="C77967" s="75"/>
      <c r="D77967" s="74"/>
    </row>
    <row r="77968" spans="3:4" x14ac:dyDescent="0.25">
      <c r="C77968" s="75"/>
      <c r="D77968" s="74"/>
    </row>
    <row r="77969" spans="3:4" x14ac:dyDescent="0.25">
      <c r="C77969" s="75"/>
      <c r="D77969" s="74"/>
    </row>
    <row r="77970" spans="3:4" x14ac:dyDescent="0.25">
      <c r="C77970" s="75"/>
      <c r="D77970" s="74"/>
    </row>
    <row r="77971" spans="3:4" x14ac:dyDescent="0.25">
      <c r="C77971" s="75"/>
      <c r="D77971" s="74"/>
    </row>
    <row r="77972" spans="3:4" x14ac:dyDescent="0.25">
      <c r="C77972" s="75"/>
      <c r="D77972" s="74"/>
    </row>
    <row r="77973" spans="3:4" x14ac:dyDescent="0.25">
      <c r="C77973" s="75"/>
      <c r="D77973" s="74"/>
    </row>
    <row r="77974" spans="3:4" x14ac:dyDescent="0.25">
      <c r="C77974" s="75"/>
      <c r="D77974" s="74"/>
    </row>
    <row r="77975" spans="3:4" x14ac:dyDescent="0.25">
      <c r="C77975" s="75"/>
      <c r="D77975" s="74"/>
    </row>
    <row r="77976" spans="3:4" x14ac:dyDescent="0.25">
      <c r="C77976" s="75"/>
      <c r="D77976" s="74"/>
    </row>
    <row r="77977" spans="3:4" x14ac:dyDescent="0.25">
      <c r="C77977" s="75"/>
      <c r="D77977" s="74"/>
    </row>
    <row r="77978" spans="3:4" x14ac:dyDescent="0.25">
      <c r="C77978" s="75"/>
      <c r="D77978" s="74"/>
    </row>
    <row r="77979" spans="3:4" x14ac:dyDescent="0.25">
      <c r="C77979" s="75"/>
      <c r="D77979" s="74"/>
    </row>
    <row r="77980" spans="3:4" x14ac:dyDescent="0.25">
      <c r="C77980" s="75"/>
      <c r="D77980" s="74"/>
    </row>
    <row r="77981" spans="3:4" x14ac:dyDescent="0.25">
      <c r="C77981" s="75"/>
      <c r="D77981" s="74"/>
    </row>
    <row r="77982" spans="3:4" x14ac:dyDescent="0.25">
      <c r="C77982" s="75"/>
      <c r="D77982" s="74"/>
    </row>
    <row r="77983" spans="3:4" x14ac:dyDescent="0.25">
      <c r="C77983" s="75"/>
      <c r="D77983" s="74"/>
    </row>
    <row r="77984" spans="3:4" x14ac:dyDescent="0.25">
      <c r="C77984" s="75"/>
      <c r="D77984" s="74"/>
    </row>
    <row r="77985" spans="3:4" x14ac:dyDescent="0.25">
      <c r="C77985" s="75"/>
      <c r="D77985" s="74"/>
    </row>
    <row r="77986" spans="3:4" x14ac:dyDescent="0.25">
      <c r="C77986" s="75"/>
      <c r="D77986" s="74"/>
    </row>
    <row r="77987" spans="3:4" x14ac:dyDescent="0.25">
      <c r="C77987" s="75"/>
      <c r="D77987" s="74"/>
    </row>
    <row r="77988" spans="3:4" x14ac:dyDescent="0.25">
      <c r="C77988" s="75"/>
      <c r="D77988" s="74"/>
    </row>
    <row r="77989" spans="3:4" x14ac:dyDescent="0.25">
      <c r="C77989" s="75"/>
      <c r="D77989" s="74"/>
    </row>
    <row r="77990" spans="3:4" x14ac:dyDescent="0.25">
      <c r="C77990" s="75"/>
      <c r="D77990" s="74"/>
    </row>
    <row r="77991" spans="3:4" x14ac:dyDescent="0.25">
      <c r="C77991" s="75"/>
      <c r="D77991" s="74"/>
    </row>
    <row r="77992" spans="3:4" x14ac:dyDescent="0.25">
      <c r="C77992" s="75"/>
      <c r="D77992" s="74"/>
    </row>
    <row r="77993" spans="3:4" x14ac:dyDescent="0.25">
      <c r="C77993" s="75"/>
      <c r="D77993" s="74"/>
    </row>
    <row r="77994" spans="3:4" x14ac:dyDescent="0.25">
      <c r="C77994" s="75"/>
      <c r="D77994" s="74"/>
    </row>
    <row r="77995" spans="3:4" x14ac:dyDescent="0.25">
      <c r="C77995" s="75"/>
      <c r="D77995" s="74"/>
    </row>
    <row r="77996" spans="3:4" x14ac:dyDescent="0.25">
      <c r="C77996" s="75"/>
      <c r="D77996" s="74"/>
    </row>
    <row r="77997" spans="3:4" x14ac:dyDescent="0.25">
      <c r="C77997" s="75"/>
      <c r="D77997" s="74"/>
    </row>
    <row r="77998" spans="3:4" x14ac:dyDescent="0.25">
      <c r="C77998" s="75"/>
      <c r="D77998" s="74"/>
    </row>
    <row r="77999" spans="3:4" x14ac:dyDescent="0.25">
      <c r="C77999" s="75"/>
      <c r="D77999" s="74"/>
    </row>
    <row r="78000" spans="3:4" x14ac:dyDescent="0.25">
      <c r="C78000" s="75"/>
      <c r="D78000" s="74"/>
    </row>
    <row r="78001" spans="3:4" x14ac:dyDescent="0.25">
      <c r="C78001" s="75"/>
      <c r="D78001" s="74"/>
    </row>
    <row r="78002" spans="3:4" x14ac:dyDescent="0.25">
      <c r="C78002" s="75"/>
      <c r="D78002" s="74"/>
    </row>
    <row r="78003" spans="3:4" x14ac:dyDescent="0.25">
      <c r="C78003" s="75"/>
      <c r="D78003" s="74"/>
    </row>
    <row r="78004" spans="3:4" x14ac:dyDescent="0.25">
      <c r="C78004" s="75"/>
      <c r="D78004" s="74"/>
    </row>
    <row r="78005" spans="3:4" x14ac:dyDescent="0.25">
      <c r="C78005" s="75"/>
      <c r="D78005" s="74"/>
    </row>
    <row r="78006" spans="3:4" x14ac:dyDescent="0.25">
      <c r="C78006" s="75"/>
      <c r="D78006" s="74"/>
    </row>
    <row r="78007" spans="3:4" x14ac:dyDescent="0.25">
      <c r="C78007" s="75"/>
      <c r="D78007" s="74"/>
    </row>
    <row r="78008" spans="3:4" x14ac:dyDescent="0.25">
      <c r="C78008" s="75"/>
      <c r="D78008" s="74"/>
    </row>
    <row r="78009" spans="3:4" x14ac:dyDescent="0.25">
      <c r="C78009" s="75"/>
      <c r="D78009" s="74"/>
    </row>
    <row r="78010" spans="3:4" x14ac:dyDescent="0.25">
      <c r="C78010" s="75"/>
      <c r="D78010" s="74"/>
    </row>
    <row r="78011" spans="3:4" x14ac:dyDescent="0.25">
      <c r="C78011" s="75"/>
      <c r="D78011" s="74"/>
    </row>
    <row r="78012" spans="3:4" x14ac:dyDescent="0.25">
      <c r="C78012" s="75"/>
      <c r="D78012" s="74"/>
    </row>
    <row r="78013" spans="3:4" x14ac:dyDescent="0.25">
      <c r="C78013" s="75"/>
      <c r="D78013" s="74"/>
    </row>
    <row r="78014" spans="3:4" x14ac:dyDescent="0.25">
      <c r="C78014" s="75"/>
      <c r="D78014" s="74"/>
    </row>
    <row r="78015" spans="3:4" x14ac:dyDescent="0.25">
      <c r="C78015" s="75"/>
      <c r="D78015" s="74"/>
    </row>
    <row r="78016" spans="3:4" x14ac:dyDescent="0.25">
      <c r="C78016" s="75"/>
      <c r="D78016" s="74"/>
    </row>
    <row r="78017" spans="3:4" x14ac:dyDescent="0.25">
      <c r="C78017" s="75"/>
      <c r="D78017" s="74"/>
    </row>
    <row r="78018" spans="3:4" x14ac:dyDescent="0.25">
      <c r="C78018" s="75"/>
      <c r="D78018" s="74"/>
    </row>
    <row r="78019" spans="3:4" x14ac:dyDescent="0.25">
      <c r="C78019" s="75"/>
      <c r="D78019" s="74"/>
    </row>
    <row r="78020" spans="3:4" x14ac:dyDescent="0.25">
      <c r="C78020" s="75"/>
      <c r="D78020" s="74"/>
    </row>
    <row r="78021" spans="3:4" x14ac:dyDescent="0.25">
      <c r="C78021" s="75"/>
      <c r="D78021" s="74"/>
    </row>
    <row r="78022" spans="3:4" x14ac:dyDescent="0.25">
      <c r="C78022" s="75"/>
      <c r="D78022" s="74"/>
    </row>
    <row r="78023" spans="3:4" x14ac:dyDescent="0.25">
      <c r="C78023" s="75"/>
      <c r="D78023" s="74"/>
    </row>
    <row r="78024" spans="3:4" x14ac:dyDescent="0.25">
      <c r="C78024" s="75"/>
      <c r="D78024" s="74"/>
    </row>
    <row r="78025" spans="3:4" x14ac:dyDescent="0.25">
      <c r="C78025" s="75"/>
      <c r="D78025" s="74"/>
    </row>
    <row r="78026" spans="3:4" x14ac:dyDescent="0.25">
      <c r="C78026" s="75"/>
      <c r="D78026" s="74"/>
    </row>
    <row r="78027" spans="3:4" x14ac:dyDescent="0.25">
      <c r="C78027" s="75"/>
      <c r="D78027" s="74"/>
    </row>
    <row r="78028" spans="3:4" x14ac:dyDescent="0.25">
      <c r="C78028" s="75"/>
      <c r="D78028" s="74"/>
    </row>
    <row r="78029" spans="3:4" x14ac:dyDescent="0.25">
      <c r="C78029" s="75"/>
      <c r="D78029" s="74"/>
    </row>
    <row r="78030" spans="3:4" x14ac:dyDescent="0.25">
      <c r="C78030" s="75"/>
      <c r="D78030" s="74"/>
    </row>
    <row r="78031" spans="3:4" x14ac:dyDescent="0.25">
      <c r="C78031" s="75"/>
      <c r="D78031" s="74"/>
    </row>
    <row r="78032" spans="3:4" x14ac:dyDescent="0.25">
      <c r="C78032" s="75"/>
      <c r="D78032" s="74"/>
    </row>
    <row r="78033" spans="3:4" x14ac:dyDescent="0.25">
      <c r="C78033" s="75"/>
      <c r="D78033" s="74"/>
    </row>
    <row r="78034" spans="3:4" x14ac:dyDescent="0.25">
      <c r="C78034" s="75"/>
      <c r="D78034" s="74"/>
    </row>
    <row r="78035" spans="3:4" x14ac:dyDescent="0.25">
      <c r="C78035" s="75"/>
      <c r="D78035" s="74"/>
    </row>
    <row r="78036" spans="3:4" x14ac:dyDescent="0.25">
      <c r="C78036" s="75"/>
      <c r="D78036" s="74"/>
    </row>
    <row r="78037" spans="3:4" x14ac:dyDescent="0.25">
      <c r="C78037" s="75"/>
      <c r="D78037" s="74"/>
    </row>
    <row r="78038" spans="3:4" x14ac:dyDescent="0.25">
      <c r="C78038" s="75"/>
      <c r="D78038" s="74"/>
    </row>
    <row r="78039" spans="3:4" x14ac:dyDescent="0.25">
      <c r="C78039" s="75"/>
      <c r="D78039" s="74"/>
    </row>
    <row r="78040" spans="3:4" x14ac:dyDescent="0.25">
      <c r="C78040" s="75"/>
      <c r="D78040" s="74"/>
    </row>
    <row r="78041" spans="3:4" x14ac:dyDescent="0.25">
      <c r="C78041" s="75"/>
      <c r="D78041" s="74"/>
    </row>
    <row r="78042" spans="3:4" x14ac:dyDescent="0.25">
      <c r="C78042" s="75"/>
      <c r="D78042" s="74"/>
    </row>
    <row r="78043" spans="3:4" x14ac:dyDescent="0.25">
      <c r="C78043" s="75"/>
      <c r="D78043" s="74"/>
    </row>
    <row r="78044" spans="3:4" x14ac:dyDescent="0.25">
      <c r="C78044" s="75"/>
      <c r="D78044" s="74"/>
    </row>
    <row r="78045" spans="3:4" x14ac:dyDescent="0.25">
      <c r="C78045" s="75"/>
      <c r="D78045" s="74"/>
    </row>
    <row r="78046" spans="3:4" x14ac:dyDescent="0.25">
      <c r="C78046" s="75"/>
      <c r="D78046" s="74"/>
    </row>
    <row r="78047" spans="3:4" x14ac:dyDescent="0.25">
      <c r="C78047" s="75"/>
      <c r="D78047" s="74"/>
    </row>
    <row r="78048" spans="3:4" x14ac:dyDescent="0.25">
      <c r="C78048" s="75"/>
      <c r="D78048" s="74"/>
    </row>
    <row r="78049" spans="3:4" x14ac:dyDescent="0.25">
      <c r="C78049" s="75"/>
      <c r="D78049" s="74"/>
    </row>
    <row r="78050" spans="3:4" x14ac:dyDescent="0.25">
      <c r="C78050" s="75"/>
      <c r="D78050" s="74"/>
    </row>
    <row r="78051" spans="3:4" x14ac:dyDescent="0.25">
      <c r="C78051" s="75"/>
      <c r="D78051" s="74"/>
    </row>
    <row r="78052" spans="3:4" x14ac:dyDescent="0.25">
      <c r="C78052" s="75"/>
      <c r="D78052" s="74"/>
    </row>
    <row r="78053" spans="3:4" x14ac:dyDescent="0.25">
      <c r="C78053" s="75"/>
      <c r="D78053" s="74"/>
    </row>
    <row r="78054" spans="3:4" x14ac:dyDescent="0.25">
      <c r="C78054" s="75"/>
      <c r="D78054" s="74"/>
    </row>
    <row r="78055" spans="3:4" x14ac:dyDescent="0.25">
      <c r="C78055" s="75"/>
      <c r="D78055" s="74"/>
    </row>
    <row r="78056" spans="3:4" x14ac:dyDescent="0.25">
      <c r="C78056" s="75"/>
      <c r="D78056" s="74"/>
    </row>
    <row r="78057" spans="3:4" x14ac:dyDescent="0.25">
      <c r="C78057" s="75"/>
      <c r="D78057" s="74"/>
    </row>
    <row r="78058" spans="3:4" x14ac:dyDescent="0.25">
      <c r="C78058" s="75"/>
      <c r="D78058" s="74"/>
    </row>
    <row r="78059" spans="3:4" x14ac:dyDescent="0.25">
      <c r="C78059" s="75"/>
      <c r="D78059" s="74"/>
    </row>
    <row r="78060" spans="3:4" x14ac:dyDescent="0.25">
      <c r="C78060" s="75"/>
      <c r="D78060" s="74"/>
    </row>
    <row r="78061" spans="3:4" x14ac:dyDescent="0.25">
      <c r="C78061" s="75"/>
      <c r="D78061" s="74"/>
    </row>
    <row r="78062" spans="3:4" x14ac:dyDescent="0.25">
      <c r="C78062" s="75"/>
      <c r="D78062" s="74"/>
    </row>
    <row r="78063" spans="3:4" x14ac:dyDescent="0.25">
      <c r="C78063" s="75"/>
      <c r="D78063" s="74"/>
    </row>
    <row r="78064" spans="3:4" x14ac:dyDescent="0.25">
      <c r="C78064" s="75"/>
      <c r="D78064" s="74"/>
    </row>
    <row r="78065" spans="3:4" x14ac:dyDescent="0.25">
      <c r="C78065" s="75"/>
      <c r="D78065" s="74"/>
    </row>
    <row r="78066" spans="3:4" x14ac:dyDescent="0.25">
      <c r="C78066" s="75"/>
      <c r="D78066" s="74"/>
    </row>
    <row r="78067" spans="3:4" x14ac:dyDescent="0.25">
      <c r="C78067" s="75"/>
      <c r="D78067" s="74"/>
    </row>
    <row r="78068" spans="3:4" x14ac:dyDescent="0.25">
      <c r="C78068" s="75"/>
      <c r="D78068" s="74"/>
    </row>
    <row r="78069" spans="3:4" x14ac:dyDescent="0.25">
      <c r="C78069" s="75"/>
      <c r="D78069" s="74"/>
    </row>
    <row r="78070" spans="3:4" x14ac:dyDescent="0.25">
      <c r="C78070" s="75"/>
      <c r="D78070" s="74"/>
    </row>
    <row r="78071" spans="3:4" x14ac:dyDescent="0.25">
      <c r="C78071" s="75"/>
      <c r="D78071" s="74"/>
    </row>
    <row r="78072" spans="3:4" x14ac:dyDescent="0.25">
      <c r="C78072" s="75"/>
      <c r="D78072" s="74"/>
    </row>
    <row r="78073" spans="3:4" x14ac:dyDescent="0.25">
      <c r="C78073" s="75"/>
      <c r="D78073" s="74"/>
    </row>
    <row r="78074" spans="3:4" x14ac:dyDescent="0.25">
      <c r="C78074" s="75"/>
      <c r="D78074" s="74"/>
    </row>
    <row r="78075" spans="3:4" x14ac:dyDescent="0.25">
      <c r="C78075" s="75"/>
      <c r="D78075" s="74"/>
    </row>
    <row r="78076" spans="3:4" x14ac:dyDescent="0.25">
      <c r="C78076" s="75"/>
      <c r="D78076" s="74"/>
    </row>
    <row r="78077" spans="3:4" x14ac:dyDescent="0.25">
      <c r="C78077" s="75"/>
      <c r="D78077" s="74"/>
    </row>
    <row r="78078" spans="3:4" x14ac:dyDescent="0.25">
      <c r="C78078" s="75"/>
      <c r="D78078" s="74"/>
    </row>
    <row r="78079" spans="3:4" x14ac:dyDescent="0.25">
      <c r="C78079" s="75"/>
      <c r="D78079" s="74"/>
    </row>
    <row r="78080" spans="3:4" x14ac:dyDescent="0.25">
      <c r="C78080" s="75"/>
      <c r="D78080" s="74"/>
    </row>
    <row r="78081" spans="3:4" x14ac:dyDescent="0.25">
      <c r="C78081" s="75"/>
      <c r="D78081" s="74"/>
    </row>
    <row r="78082" spans="3:4" x14ac:dyDescent="0.25">
      <c r="C78082" s="75"/>
      <c r="D78082" s="74"/>
    </row>
    <row r="78083" spans="3:4" x14ac:dyDescent="0.25">
      <c r="C78083" s="75"/>
      <c r="D78083" s="74"/>
    </row>
    <row r="78084" spans="3:4" x14ac:dyDescent="0.25">
      <c r="C78084" s="75"/>
      <c r="D78084" s="74"/>
    </row>
    <row r="78085" spans="3:4" x14ac:dyDescent="0.25">
      <c r="C78085" s="75"/>
      <c r="D78085" s="74"/>
    </row>
    <row r="78086" spans="3:4" x14ac:dyDescent="0.25">
      <c r="C78086" s="75"/>
      <c r="D78086" s="74"/>
    </row>
    <row r="78087" spans="3:4" x14ac:dyDescent="0.25">
      <c r="C78087" s="75"/>
      <c r="D78087" s="74"/>
    </row>
    <row r="78088" spans="3:4" x14ac:dyDescent="0.25">
      <c r="C78088" s="75"/>
      <c r="D78088" s="74"/>
    </row>
    <row r="78089" spans="3:4" x14ac:dyDescent="0.25">
      <c r="C78089" s="75"/>
      <c r="D78089" s="74"/>
    </row>
    <row r="78090" spans="3:4" x14ac:dyDescent="0.25">
      <c r="C78090" s="75"/>
      <c r="D78090" s="74"/>
    </row>
    <row r="78091" spans="3:4" x14ac:dyDescent="0.25">
      <c r="C78091" s="75"/>
      <c r="D78091" s="74"/>
    </row>
    <row r="78092" spans="3:4" x14ac:dyDescent="0.25">
      <c r="C78092" s="75"/>
      <c r="D78092" s="74"/>
    </row>
    <row r="78093" spans="3:4" x14ac:dyDescent="0.25">
      <c r="C78093" s="75"/>
      <c r="D78093" s="74"/>
    </row>
    <row r="78094" spans="3:4" x14ac:dyDescent="0.25">
      <c r="C78094" s="75"/>
      <c r="D78094" s="74"/>
    </row>
    <row r="78095" spans="3:4" x14ac:dyDescent="0.25">
      <c r="C78095" s="75"/>
      <c r="D78095" s="74"/>
    </row>
    <row r="78096" spans="3:4" x14ac:dyDescent="0.25">
      <c r="C78096" s="75"/>
      <c r="D78096" s="74"/>
    </row>
    <row r="78097" spans="3:4" x14ac:dyDescent="0.25">
      <c r="C78097" s="75"/>
      <c r="D78097" s="74"/>
    </row>
    <row r="78098" spans="3:4" x14ac:dyDescent="0.25">
      <c r="C78098" s="75"/>
      <c r="D78098" s="74"/>
    </row>
    <row r="78099" spans="3:4" x14ac:dyDescent="0.25">
      <c r="C78099" s="75"/>
      <c r="D78099" s="74"/>
    </row>
    <row r="78100" spans="3:4" x14ac:dyDescent="0.25">
      <c r="C78100" s="75"/>
      <c r="D78100" s="74"/>
    </row>
    <row r="78101" spans="3:4" x14ac:dyDescent="0.25">
      <c r="C78101" s="75"/>
      <c r="D78101" s="74"/>
    </row>
    <row r="78102" spans="3:4" x14ac:dyDescent="0.25">
      <c r="C78102" s="75"/>
      <c r="D78102" s="74"/>
    </row>
    <row r="78103" spans="3:4" x14ac:dyDescent="0.25">
      <c r="C78103" s="75"/>
      <c r="D78103" s="74"/>
    </row>
    <row r="78104" spans="3:4" x14ac:dyDescent="0.25">
      <c r="C78104" s="75"/>
      <c r="D78104" s="74"/>
    </row>
    <row r="78105" spans="3:4" x14ac:dyDescent="0.25">
      <c r="C78105" s="75"/>
      <c r="D78105" s="74"/>
    </row>
    <row r="78106" spans="3:4" x14ac:dyDescent="0.25">
      <c r="C78106" s="75"/>
      <c r="D78106" s="74"/>
    </row>
    <row r="78107" spans="3:4" x14ac:dyDescent="0.25">
      <c r="C78107" s="75"/>
      <c r="D78107" s="74"/>
    </row>
    <row r="78108" spans="3:4" x14ac:dyDescent="0.25">
      <c r="C78108" s="75"/>
      <c r="D78108" s="74"/>
    </row>
    <row r="78109" spans="3:4" x14ac:dyDescent="0.25">
      <c r="C78109" s="75"/>
      <c r="D78109" s="74"/>
    </row>
    <row r="78110" spans="3:4" x14ac:dyDescent="0.25">
      <c r="C78110" s="75"/>
      <c r="D78110" s="74"/>
    </row>
    <row r="78111" spans="3:4" x14ac:dyDescent="0.25">
      <c r="C78111" s="75"/>
      <c r="D78111" s="74"/>
    </row>
    <row r="78112" spans="3:4" x14ac:dyDescent="0.25">
      <c r="C78112" s="75"/>
      <c r="D78112" s="74"/>
    </row>
    <row r="78113" spans="3:4" x14ac:dyDescent="0.25">
      <c r="C78113" s="75"/>
      <c r="D78113" s="74"/>
    </row>
    <row r="78114" spans="3:4" x14ac:dyDescent="0.25">
      <c r="C78114" s="75"/>
      <c r="D78114" s="74"/>
    </row>
    <row r="78115" spans="3:4" x14ac:dyDescent="0.25">
      <c r="C78115" s="75"/>
      <c r="D78115" s="74"/>
    </row>
    <row r="78116" spans="3:4" x14ac:dyDescent="0.25">
      <c r="C78116" s="75"/>
      <c r="D78116" s="74"/>
    </row>
    <row r="78117" spans="3:4" x14ac:dyDescent="0.25">
      <c r="C78117" s="75"/>
      <c r="D78117" s="74"/>
    </row>
    <row r="78118" spans="3:4" x14ac:dyDescent="0.25">
      <c r="C78118" s="75"/>
      <c r="D78118" s="74"/>
    </row>
    <row r="78119" spans="3:4" x14ac:dyDescent="0.25">
      <c r="C78119" s="75"/>
      <c r="D78119" s="74"/>
    </row>
    <row r="78120" spans="3:4" x14ac:dyDescent="0.25">
      <c r="C78120" s="75"/>
      <c r="D78120" s="74"/>
    </row>
    <row r="78121" spans="3:4" x14ac:dyDescent="0.25">
      <c r="C78121" s="75"/>
      <c r="D78121" s="74"/>
    </row>
    <row r="78122" spans="3:4" x14ac:dyDescent="0.25">
      <c r="C78122" s="75"/>
      <c r="D78122" s="74"/>
    </row>
    <row r="78123" spans="3:4" x14ac:dyDescent="0.25">
      <c r="C78123" s="75"/>
      <c r="D78123" s="74"/>
    </row>
    <row r="78124" spans="3:4" x14ac:dyDescent="0.25">
      <c r="C78124" s="75"/>
      <c r="D78124" s="74"/>
    </row>
    <row r="78125" spans="3:4" x14ac:dyDescent="0.25">
      <c r="C78125" s="75"/>
      <c r="D78125" s="74"/>
    </row>
    <row r="78126" spans="3:4" x14ac:dyDescent="0.25">
      <c r="C78126" s="75"/>
      <c r="D78126" s="74"/>
    </row>
    <row r="78127" spans="3:4" x14ac:dyDescent="0.25">
      <c r="C78127" s="75"/>
      <c r="D78127" s="74"/>
    </row>
    <row r="78128" spans="3:4" x14ac:dyDescent="0.25">
      <c r="C78128" s="75"/>
      <c r="D78128" s="74"/>
    </row>
    <row r="78129" spans="3:4" x14ac:dyDescent="0.25">
      <c r="C78129" s="75"/>
      <c r="D78129" s="74"/>
    </row>
    <row r="78130" spans="3:4" x14ac:dyDescent="0.25">
      <c r="C78130" s="75"/>
      <c r="D78130" s="74"/>
    </row>
    <row r="78131" spans="3:4" x14ac:dyDescent="0.25">
      <c r="C78131" s="75"/>
      <c r="D78131" s="74"/>
    </row>
    <row r="78132" spans="3:4" x14ac:dyDescent="0.25">
      <c r="C78132" s="75"/>
      <c r="D78132" s="74"/>
    </row>
    <row r="78133" spans="3:4" x14ac:dyDescent="0.25">
      <c r="C78133" s="75"/>
      <c r="D78133" s="74"/>
    </row>
    <row r="78134" spans="3:4" x14ac:dyDescent="0.25">
      <c r="C78134" s="75"/>
      <c r="D78134" s="74"/>
    </row>
    <row r="78135" spans="3:4" x14ac:dyDescent="0.25">
      <c r="C78135" s="75"/>
      <c r="D78135" s="74"/>
    </row>
    <row r="78136" spans="3:4" x14ac:dyDescent="0.25">
      <c r="C78136" s="75"/>
      <c r="D78136" s="74"/>
    </row>
    <row r="78137" spans="3:4" x14ac:dyDescent="0.25">
      <c r="C78137" s="75"/>
      <c r="D78137" s="74"/>
    </row>
    <row r="78138" spans="3:4" x14ac:dyDescent="0.25">
      <c r="C78138" s="75"/>
      <c r="D78138" s="74"/>
    </row>
    <row r="78139" spans="3:4" x14ac:dyDescent="0.25">
      <c r="C78139" s="75"/>
      <c r="D78139" s="74"/>
    </row>
    <row r="78140" spans="3:4" x14ac:dyDescent="0.25">
      <c r="C78140" s="75"/>
      <c r="D78140" s="74"/>
    </row>
    <row r="78141" spans="3:4" x14ac:dyDescent="0.25">
      <c r="C78141" s="75"/>
      <c r="D78141" s="74"/>
    </row>
    <row r="78142" spans="3:4" x14ac:dyDescent="0.25">
      <c r="C78142" s="75"/>
      <c r="D78142" s="74"/>
    </row>
    <row r="78143" spans="3:4" x14ac:dyDescent="0.25">
      <c r="C78143" s="75"/>
      <c r="D78143" s="74"/>
    </row>
    <row r="78144" spans="3:4" x14ac:dyDescent="0.25">
      <c r="C78144" s="75"/>
      <c r="D78144" s="74"/>
    </row>
    <row r="78145" spans="3:4" x14ac:dyDescent="0.25">
      <c r="C78145" s="75"/>
      <c r="D78145" s="74"/>
    </row>
    <row r="78146" spans="3:4" x14ac:dyDescent="0.25">
      <c r="C78146" s="75"/>
      <c r="D78146" s="74"/>
    </row>
    <row r="78147" spans="3:4" x14ac:dyDescent="0.25">
      <c r="C78147" s="75"/>
      <c r="D78147" s="74"/>
    </row>
    <row r="78148" spans="3:4" x14ac:dyDescent="0.25">
      <c r="C78148" s="75"/>
      <c r="D78148" s="74"/>
    </row>
    <row r="78149" spans="3:4" x14ac:dyDescent="0.25">
      <c r="C78149" s="75"/>
      <c r="D78149" s="74"/>
    </row>
    <row r="78150" spans="3:4" x14ac:dyDescent="0.25">
      <c r="C78150" s="75"/>
      <c r="D78150" s="74"/>
    </row>
    <row r="78151" spans="3:4" x14ac:dyDescent="0.25">
      <c r="C78151" s="75"/>
      <c r="D78151" s="74"/>
    </row>
    <row r="78152" spans="3:4" x14ac:dyDescent="0.25">
      <c r="C78152" s="75"/>
      <c r="D78152" s="74"/>
    </row>
    <row r="78153" spans="3:4" x14ac:dyDescent="0.25">
      <c r="C78153" s="75"/>
      <c r="D78153" s="74"/>
    </row>
    <row r="78154" spans="3:4" x14ac:dyDescent="0.25">
      <c r="C78154" s="75"/>
      <c r="D78154" s="74"/>
    </row>
    <row r="78155" spans="3:4" x14ac:dyDescent="0.25">
      <c r="C78155" s="75"/>
      <c r="D78155" s="74"/>
    </row>
    <row r="78156" spans="3:4" x14ac:dyDescent="0.25">
      <c r="C78156" s="75"/>
      <c r="D78156" s="74"/>
    </row>
    <row r="78157" spans="3:4" x14ac:dyDescent="0.25">
      <c r="C78157" s="75"/>
      <c r="D78157" s="74"/>
    </row>
    <row r="78158" spans="3:4" x14ac:dyDescent="0.25">
      <c r="C78158" s="75"/>
      <c r="D78158" s="74"/>
    </row>
    <row r="78159" spans="3:4" x14ac:dyDescent="0.25">
      <c r="C78159" s="75"/>
      <c r="D78159" s="74"/>
    </row>
    <row r="78160" spans="3:4" x14ac:dyDescent="0.25">
      <c r="C78160" s="75"/>
      <c r="D78160" s="74"/>
    </row>
    <row r="78161" spans="3:4" x14ac:dyDescent="0.25">
      <c r="C78161" s="75"/>
      <c r="D78161" s="74"/>
    </row>
    <row r="78162" spans="3:4" x14ac:dyDescent="0.25">
      <c r="C78162" s="75"/>
      <c r="D78162" s="74"/>
    </row>
    <row r="78163" spans="3:4" x14ac:dyDescent="0.25">
      <c r="C78163" s="75"/>
      <c r="D78163" s="74"/>
    </row>
    <row r="78164" spans="3:4" x14ac:dyDescent="0.25">
      <c r="C78164" s="75"/>
      <c r="D78164" s="74"/>
    </row>
    <row r="78165" spans="3:4" x14ac:dyDescent="0.25">
      <c r="C78165" s="75"/>
      <c r="D78165" s="74"/>
    </row>
    <row r="78166" spans="3:4" x14ac:dyDescent="0.25">
      <c r="C78166" s="75"/>
      <c r="D78166" s="74"/>
    </row>
    <row r="78167" spans="3:4" x14ac:dyDescent="0.25">
      <c r="C78167" s="75"/>
      <c r="D78167" s="74"/>
    </row>
    <row r="78168" spans="3:4" x14ac:dyDescent="0.25">
      <c r="C78168" s="75"/>
      <c r="D78168" s="74"/>
    </row>
    <row r="78169" spans="3:4" x14ac:dyDescent="0.25">
      <c r="C78169" s="75"/>
      <c r="D78169" s="74"/>
    </row>
    <row r="78170" spans="3:4" x14ac:dyDescent="0.25">
      <c r="C78170" s="75"/>
      <c r="D78170" s="74"/>
    </row>
    <row r="78171" spans="3:4" x14ac:dyDescent="0.25">
      <c r="C78171" s="75"/>
      <c r="D78171" s="74"/>
    </row>
    <row r="78172" spans="3:4" x14ac:dyDescent="0.25">
      <c r="C78172" s="75"/>
      <c r="D78172" s="74"/>
    </row>
    <row r="78173" spans="3:4" x14ac:dyDescent="0.25">
      <c r="C78173" s="75"/>
      <c r="D78173" s="74"/>
    </row>
    <row r="78174" spans="3:4" x14ac:dyDescent="0.25">
      <c r="C78174" s="75"/>
      <c r="D78174" s="74"/>
    </row>
    <row r="78175" spans="3:4" x14ac:dyDescent="0.25">
      <c r="C78175" s="75"/>
      <c r="D78175" s="74"/>
    </row>
    <row r="78176" spans="3:4" x14ac:dyDescent="0.25">
      <c r="C78176" s="75"/>
      <c r="D78176" s="74"/>
    </row>
    <row r="78177" spans="3:4" x14ac:dyDescent="0.25">
      <c r="C78177" s="75"/>
      <c r="D78177" s="74"/>
    </row>
    <row r="78178" spans="3:4" x14ac:dyDescent="0.25">
      <c r="C78178" s="75"/>
      <c r="D78178" s="74"/>
    </row>
    <row r="78179" spans="3:4" x14ac:dyDescent="0.25">
      <c r="C78179" s="75"/>
      <c r="D78179" s="74"/>
    </row>
    <row r="78180" spans="3:4" x14ac:dyDescent="0.25">
      <c r="C78180" s="75"/>
      <c r="D78180" s="74"/>
    </row>
    <row r="78181" spans="3:4" x14ac:dyDescent="0.25">
      <c r="C78181" s="75"/>
      <c r="D78181" s="74"/>
    </row>
    <row r="78182" spans="3:4" x14ac:dyDescent="0.25">
      <c r="C78182" s="75"/>
      <c r="D78182" s="74"/>
    </row>
    <row r="78183" spans="3:4" x14ac:dyDescent="0.25">
      <c r="C78183" s="75"/>
      <c r="D78183" s="74"/>
    </row>
    <row r="78184" spans="3:4" x14ac:dyDescent="0.25">
      <c r="C78184" s="75"/>
      <c r="D78184" s="74"/>
    </row>
    <row r="78185" spans="3:4" x14ac:dyDescent="0.25">
      <c r="C78185" s="75"/>
      <c r="D78185" s="74"/>
    </row>
    <row r="78186" spans="3:4" x14ac:dyDescent="0.25">
      <c r="C78186" s="75"/>
      <c r="D78186" s="74"/>
    </row>
    <row r="78187" spans="3:4" x14ac:dyDescent="0.25">
      <c r="C78187" s="75"/>
      <c r="D78187" s="74"/>
    </row>
    <row r="78188" spans="3:4" x14ac:dyDescent="0.25">
      <c r="C78188" s="75"/>
      <c r="D78188" s="74"/>
    </row>
    <row r="78189" spans="3:4" x14ac:dyDescent="0.25">
      <c r="C78189" s="75"/>
      <c r="D78189" s="74"/>
    </row>
    <row r="78190" spans="3:4" x14ac:dyDescent="0.25">
      <c r="C78190" s="75"/>
      <c r="D78190" s="74"/>
    </row>
    <row r="78191" spans="3:4" x14ac:dyDescent="0.25">
      <c r="C78191" s="75"/>
      <c r="D78191" s="74"/>
    </row>
    <row r="78192" spans="3:4" x14ac:dyDescent="0.25">
      <c r="C78192" s="75"/>
      <c r="D78192" s="74"/>
    </row>
    <row r="78193" spans="3:4" x14ac:dyDescent="0.25">
      <c r="C78193" s="75"/>
      <c r="D78193" s="74"/>
    </row>
    <row r="78194" spans="3:4" x14ac:dyDescent="0.25">
      <c r="C78194" s="75"/>
      <c r="D78194" s="74"/>
    </row>
    <row r="78195" spans="3:4" x14ac:dyDescent="0.25">
      <c r="C78195" s="75"/>
      <c r="D78195" s="74"/>
    </row>
    <row r="78196" spans="3:4" x14ac:dyDescent="0.25">
      <c r="C78196" s="75"/>
      <c r="D78196" s="74"/>
    </row>
    <row r="78197" spans="3:4" x14ac:dyDescent="0.25">
      <c r="C78197" s="75"/>
      <c r="D78197" s="74"/>
    </row>
    <row r="78198" spans="3:4" x14ac:dyDescent="0.25">
      <c r="C78198" s="75"/>
      <c r="D78198" s="74"/>
    </row>
    <row r="78199" spans="3:4" x14ac:dyDescent="0.25">
      <c r="C78199" s="75"/>
      <c r="D78199" s="74"/>
    </row>
    <row r="78200" spans="3:4" x14ac:dyDescent="0.25">
      <c r="C78200" s="75"/>
      <c r="D78200" s="74"/>
    </row>
    <row r="78201" spans="3:4" x14ac:dyDescent="0.25">
      <c r="C78201" s="75"/>
      <c r="D78201" s="74"/>
    </row>
    <row r="78202" spans="3:4" x14ac:dyDescent="0.25">
      <c r="C78202" s="75"/>
      <c r="D78202" s="74"/>
    </row>
    <row r="78203" spans="3:4" x14ac:dyDescent="0.25">
      <c r="C78203" s="75"/>
      <c r="D78203" s="74"/>
    </row>
    <row r="78204" spans="3:4" x14ac:dyDescent="0.25">
      <c r="C78204" s="75"/>
      <c r="D78204" s="74"/>
    </row>
    <row r="78205" spans="3:4" x14ac:dyDescent="0.25">
      <c r="C78205" s="75"/>
      <c r="D78205" s="74"/>
    </row>
    <row r="78206" spans="3:4" x14ac:dyDescent="0.25">
      <c r="C78206" s="75"/>
      <c r="D78206" s="74"/>
    </row>
    <row r="78207" spans="3:4" x14ac:dyDescent="0.25">
      <c r="C78207" s="75"/>
      <c r="D78207" s="74"/>
    </row>
    <row r="78208" spans="3:4" x14ac:dyDescent="0.25">
      <c r="C78208" s="75"/>
      <c r="D78208" s="74"/>
    </row>
    <row r="78209" spans="3:4" x14ac:dyDescent="0.25">
      <c r="C78209" s="75"/>
      <c r="D78209" s="74"/>
    </row>
    <row r="78210" spans="3:4" x14ac:dyDescent="0.25">
      <c r="C78210" s="75"/>
      <c r="D78210" s="74"/>
    </row>
    <row r="78211" spans="3:4" x14ac:dyDescent="0.25">
      <c r="C78211" s="75"/>
      <c r="D78211" s="74"/>
    </row>
    <row r="78212" spans="3:4" x14ac:dyDescent="0.25">
      <c r="C78212" s="75"/>
      <c r="D78212" s="74"/>
    </row>
    <row r="78213" spans="3:4" x14ac:dyDescent="0.25">
      <c r="C78213" s="75"/>
      <c r="D78213" s="74"/>
    </row>
    <row r="78214" spans="3:4" x14ac:dyDescent="0.25">
      <c r="C78214" s="75"/>
      <c r="D78214" s="74"/>
    </row>
    <row r="78215" spans="3:4" x14ac:dyDescent="0.25">
      <c r="C78215" s="75"/>
      <c r="D78215" s="74"/>
    </row>
    <row r="78216" spans="3:4" x14ac:dyDescent="0.25">
      <c r="C78216" s="75"/>
      <c r="D78216" s="74"/>
    </row>
    <row r="78217" spans="3:4" x14ac:dyDescent="0.25">
      <c r="C78217" s="75"/>
      <c r="D78217" s="74"/>
    </row>
    <row r="78218" spans="3:4" x14ac:dyDescent="0.25">
      <c r="C78218" s="75"/>
      <c r="D78218" s="74"/>
    </row>
    <row r="78219" spans="3:4" x14ac:dyDescent="0.25">
      <c r="C78219" s="75"/>
      <c r="D78219" s="74"/>
    </row>
    <row r="78220" spans="3:4" x14ac:dyDescent="0.25">
      <c r="C78220" s="75"/>
      <c r="D78220" s="74"/>
    </row>
    <row r="78221" spans="3:4" x14ac:dyDescent="0.25">
      <c r="C78221" s="75"/>
      <c r="D78221" s="74"/>
    </row>
    <row r="78222" spans="3:4" x14ac:dyDescent="0.25">
      <c r="C78222" s="75"/>
      <c r="D78222" s="74"/>
    </row>
    <row r="78223" spans="3:4" x14ac:dyDescent="0.25">
      <c r="C78223" s="75"/>
      <c r="D78223" s="74"/>
    </row>
    <row r="78224" spans="3:4" x14ac:dyDescent="0.25">
      <c r="C78224" s="75"/>
      <c r="D78224" s="74"/>
    </row>
    <row r="78225" spans="3:4" x14ac:dyDescent="0.25">
      <c r="C78225" s="75"/>
      <c r="D78225" s="74"/>
    </row>
    <row r="78226" spans="3:4" x14ac:dyDescent="0.25">
      <c r="C78226" s="75"/>
      <c r="D78226" s="74"/>
    </row>
    <row r="78227" spans="3:4" x14ac:dyDescent="0.25">
      <c r="C78227" s="75"/>
      <c r="D78227" s="74"/>
    </row>
    <row r="78228" spans="3:4" x14ac:dyDescent="0.25">
      <c r="C78228" s="75"/>
      <c r="D78228" s="74"/>
    </row>
    <row r="78229" spans="3:4" x14ac:dyDescent="0.25">
      <c r="C78229" s="75"/>
      <c r="D78229" s="74"/>
    </row>
    <row r="78230" spans="3:4" x14ac:dyDescent="0.25">
      <c r="C78230" s="75"/>
      <c r="D78230" s="74"/>
    </row>
    <row r="78231" spans="3:4" x14ac:dyDescent="0.25">
      <c r="C78231" s="75"/>
      <c r="D78231" s="74"/>
    </row>
    <row r="78232" spans="3:4" x14ac:dyDescent="0.25">
      <c r="C78232" s="75"/>
      <c r="D78232" s="74"/>
    </row>
    <row r="78233" spans="3:4" x14ac:dyDescent="0.25">
      <c r="C78233" s="75"/>
      <c r="D78233" s="74"/>
    </row>
    <row r="78234" spans="3:4" x14ac:dyDescent="0.25">
      <c r="C78234" s="75"/>
      <c r="D78234" s="74"/>
    </row>
    <row r="78235" spans="3:4" x14ac:dyDescent="0.25">
      <c r="C78235" s="75"/>
      <c r="D78235" s="74"/>
    </row>
    <row r="78236" spans="3:4" x14ac:dyDescent="0.25">
      <c r="C78236" s="75"/>
      <c r="D78236" s="74"/>
    </row>
    <row r="78237" spans="3:4" x14ac:dyDescent="0.25">
      <c r="C78237" s="75"/>
      <c r="D78237" s="74"/>
    </row>
    <row r="78238" spans="3:4" x14ac:dyDescent="0.25">
      <c r="C78238" s="75"/>
      <c r="D78238" s="74"/>
    </row>
    <row r="78239" spans="3:4" x14ac:dyDescent="0.25">
      <c r="C78239" s="75"/>
      <c r="D78239" s="74"/>
    </row>
    <row r="78240" spans="3:4" x14ac:dyDescent="0.25">
      <c r="C78240" s="75"/>
      <c r="D78240" s="74"/>
    </row>
    <row r="78241" spans="3:4" x14ac:dyDescent="0.25">
      <c r="C78241" s="75"/>
      <c r="D78241" s="74"/>
    </row>
    <row r="78242" spans="3:4" x14ac:dyDescent="0.25">
      <c r="C78242" s="75"/>
      <c r="D78242" s="74"/>
    </row>
    <row r="78243" spans="3:4" x14ac:dyDescent="0.25">
      <c r="C78243" s="75"/>
      <c r="D78243" s="74"/>
    </row>
    <row r="78244" spans="3:4" x14ac:dyDescent="0.25">
      <c r="C78244" s="75"/>
      <c r="D78244" s="74"/>
    </row>
    <row r="78245" spans="3:4" x14ac:dyDescent="0.25">
      <c r="C78245" s="75"/>
      <c r="D78245" s="74"/>
    </row>
    <row r="78246" spans="3:4" x14ac:dyDescent="0.25">
      <c r="C78246" s="75"/>
      <c r="D78246" s="74"/>
    </row>
    <row r="78247" spans="3:4" x14ac:dyDescent="0.25">
      <c r="C78247" s="75"/>
      <c r="D78247" s="74"/>
    </row>
    <row r="78248" spans="3:4" x14ac:dyDescent="0.25">
      <c r="C78248" s="75"/>
      <c r="D78248" s="74"/>
    </row>
    <row r="78249" spans="3:4" x14ac:dyDescent="0.25">
      <c r="C78249" s="75"/>
      <c r="D78249" s="74"/>
    </row>
    <row r="78250" spans="3:4" x14ac:dyDescent="0.25">
      <c r="C78250" s="75"/>
      <c r="D78250" s="74"/>
    </row>
    <row r="78251" spans="3:4" x14ac:dyDescent="0.25">
      <c r="C78251" s="75"/>
      <c r="D78251" s="74"/>
    </row>
    <row r="78252" spans="3:4" x14ac:dyDescent="0.25">
      <c r="C78252" s="75"/>
      <c r="D78252" s="74"/>
    </row>
    <row r="78253" spans="3:4" x14ac:dyDescent="0.25">
      <c r="C78253" s="75"/>
      <c r="D78253" s="74"/>
    </row>
    <row r="78254" spans="3:4" x14ac:dyDescent="0.25">
      <c r="C78254" s="75"/>
      <c r="D78254" s="74"/>
    </row>
    <row r="78255" spans="3:4" x14ac:dyDescent="0.25">
      <c r="C78255" s="75"/>
      <c r="D78255" s="74"/>
    </row>
    <row r="78256" spans="3:4" x14ac:dyDescent="0.25">
      <c r="C78256" s="75"/>
      <c r="D78256" s="74"/>
    </row>
    <row r="78257" spans="3:4" x14ac:dyDescent="0.25">
      <c r="C78257" s="75"/>
      <c r="D78257" s="74"/>
    </row>
    <row r="78258" spans="3:4" x14ac:dyDescent="0.25">
      <c r="C78258" s="75"/>
      <c r="D78258" s="74"/>
    </row>
    <row r="78259" spans="3:4" x14ac:dyDescent="0.25">
      <c r="C78259" s="75"/>
      <c r="D78259" s="74"/>
    </row>
    <row r="78260" spans="3:4" x14ac:dyDescent="0.25">
      <c r="C78260" s="75"/>
      <c r="D78260" s="74"/>
    </row>
    <row r="78261" spans="3:4" x14ac:dyDescent="0.25">
      <c r="C78261" s="75"/>
      <c r="D78261" s="74"/>
    </row>
    <row r="78262" spans="3:4" x14ac:dyDescent="0.25">
      <c r="C78262" s="75"/>
      <c r="D78262" s="74"/>
    </row>
    <row r="78263" spans="3:4" x14ac:dyDescent="0.25">
      <c r="C78263" s="75"/>
      <c r="D78263" s="74"/>
    </row>
    <row r="78264" spans="3:4" x14ac:dyDescent="0.25">
      <c r="C78264" s="75"/>
      <c r="D78264" s="74"/>
    </row>
    <row r="78265" spans="3:4" x14ac:dyDescent="0.25">
      <c r="C78265" s="75"/>
      <c r="D78265" s="74"/>
    </row>
    <row r="78266" spans="3:4" x14ac:dyDescent="0.25">
      <c r="C78266" s="75"/>
      <c r="D78266" s="74"/>
    </row>
    <row r="78267" spans="3:4" x14ac:dyDescent="0.25">
      <c r="C78267" s="75"/>
      <c r="D78267" s="74"/>
    </row>
    <row r="78268" spans="3:4" x14ac:dyDescent="0.25">
      <c r="C78268" s="75"/>
      <c r="D78268" s="74"/>
    </row>
    <row r="78269" spans="3:4" x14ac:dyDescent="0.25">
      <c r="C78269" s="75"/>
      <c r="D78269" s="74"/>
    </row>
    <row r="78270" spans="3:4" x14ac:dyDescent="0.25">
      <c r="C78270" s="75"/>
      <c r="D78270" s="74"/>
    </row>
    <row r="78271" spans="3:4" x14ac:dyDescent="0.25">
      <c r="C78271" s="75"/>
      <c r="D78271" s="74"/>
    </row>
    <row r="78272" spans="3:4" x14ac:dyDescent="0.25">
      <c r="C78272" s="75"/>
      <c r="D78272" s="74"/>
    </row>
    <row r="78273" spans="3:4" x14ac:dyDescent="0.25">
      <c r="C78273" s="75"/>
      <c r="D78273" s="74"/>
    </row>
    <row r="78274" spans="3:4" x14ac:dyDescent="0.25">
      <c r="C78274" s="75"/>
      <c r="D78274" s="74"/>
    </row>
    <row r="78275" spans="3:4" x14ac:dyDescent="0.25">
      <c r="C78275" s="75"/>
      <c r="D78275" s="74"/>
    </row>
    <row r="78276" spans="3:4" x14ac:dyDescent="0.25">
      <c r="C78276" s="75"/>
      <c r="D78276" s="74"/>
    </row>
    <row r="78277" spans="3:4" x14ac:dyDescent="0.25">
      <c r="C78277" s="75"/>
      <c r="D78277" s="74"/>
    </row>
    <row r="78278" spans="3:4" x14ac:dyDescent="0.25">
      <c r="C78278" s="75"/>
      <c r="D78278" s="74"/>
    </row>
    <row r="78279" spans="3:4" x14ac:dyDescent="0.25">
      <c r="C78279" s="75"/>
      <c r="D78279" s="74"/>
    </row>
    <row r="78280" spans="3:4" x14ac:dyDescent="0.25">
      <c r="C78280" s="75"/>
      <c r="D78280" s="74"/>
    </row>
    <row r="78281" spans="3:4" x14ac:dyDescent="0.25">
      <c r="C78281" s="75"/>
      <c r="D78281" s="74"/>
    </row>
    <row r="78282" spans="3:4" x14ac:dyDescent="0.25">
      <c r="C78282" s="75"/>
      <c r="D78282" s="74"/>
    </row>
    <row r="78283" spans="3:4" x14ac:dyDescent="0.25">
      <c r="C78283" s="75"/>
      <c r="D78283" s="74"/>
    </row>
    <row r="78284" spans="3:4" x14ac:dyDescent="0.25">
      <c r="C78284" s="75"/>
      <c r="D78284" s="74"/>
    </row>
    <row r="78285" spans="3:4" x14ac:dyDescent="0.25">
      <c r="C78285" s="75"/>
      <c r="D78285" s="74"/>
    </row>
    <row r="78286" spans="3:4" x14ac:dyDescent="0.25">
      <c r="C78286" s="75"/>
      <c r="D78286" s="74"/>
    </row>
    <row r="78287" spans="3:4" x14ac:dyDescent="0.25">
      <c r="C78287" s="75"/>
      <c r="D78287" s="74"/>
    </row>
    <row r="78288" spans="3:4" x14ac:dyDescent="0.25">
      <c r="C78288" s="75"/>
      <c r="D78288" s="74"/>
    </row>
    <row r="78289" spans="3:4" x14ac:dyDescent="0.25">
      <c r="C78289" s="75"/>
      <c r="D78289" s="74"/>
    </row>
    <row r="78290" spans="3:4" x14ac:dyDescent="0.25">
      <c r="C78290" s="75"/>
      <c r="D78290" s="74"/>
    </row>
    <row r="78291" spans="3:4" x14ac:dyDescent="0.25">
      <c r="C78291" s="75"/>
      <c r="D78291" s="74"/>
    </row>
    <row r="78292" spans="3:4" x14ac:dyDescent="0.25">
      <c r="C78292" s="75"/>
      <c r="D78292" s="74"/>
    </row>
    <row r="78293" spans="3:4" x14ac:dyDescent="0.25">
      <c r="C78293" s="75"/>
      <c r="D78293" s="74"/>
    </row>
    <row r="78294" spans="3:4" x14ac:dyDescent="0.25">
      <c r="C78294" s="75"/>
      <c r="D78294" s="74"/>
    </row>
    <row r="78295" spans="3:4" x14ac:dyDescent="0.25">
      <c r="C78295" s="75"/>
      <c r="D78295" s="74"/>
    </row>
    <row r="78296" spans="3:4" x14ac:dyDescent="0.25">
      <c r="C78296" s="75"/>
      <c r="D78296" s="74"/>
    </row>
    <row r="78297" spans="3:4" x14ac:dyDescent="0.25">
      <c r="C78297" s="75"/>
      <c r="D78297" s="74"/>
    </row>
    <row r="78298" spans="3:4" x14ac:dyDescent="0.25">
      <c r="C78298" s="75"/>
      <c r="D78298" s="74"/>
    </row>
    <row r="78299" spans="3:4" x14ac:dyDescent="0.25">
      <c r="C78299" s="75"/>
      <c r="D78299" s="74"/>
    </row>
    <row r="78300" spans="3:4" x14ac:dyDescent="0.25">
      <c r="C78300" s="75"/>
      <c r="D78300" s="74"/>
    </row>
    <row r="78301" spans="3:4" x14ac:dyDescent="0.25">
      <c r="C78301" s="75"/>
      <c r="D78301" s="74"/>
    </row>
    <row r="78302" spans="3:4" x14ac:dyDescent="0.25">
      <c r="C78302" s="75"/>
      <c r="D78302" s="74"/>
    </row>
    <row r="78303" spans="3:4" x14ac:dyDescent="0.25">
      <c r="C78303" s="75"/>
      <c r="D78303" s="74"/>
    </row>
    <row r="78304" spans="3:4" x14ac:dyDescent="0.25">
      <c r="C78304" s="75"/>
      <c r="D78304" s="74"/>
    </row>
    <row r="78305" spans="3:4" x14ac:dyDescent="0.25">
      <c r="C78305" s="75"/>
      <c r="D78305" s="74"/>
    </row>
    <row r="78306" spans="3:4" x14ac:dyDescent="0.25">
      <c r="C78306" s="75"/>
      <c r="D78306" s="74"/>
    </row>
    <row r="78307" spans="3:4" x14ac:dyDescent="0.25">
      <c r="C78307" s="75"/>
      <c r="D78307" s="74"/>
    </row>
    <row r="78308" spans="3:4" x14ac:dyDescent="0.25">
      <c r="C78308" s="75"/>
      <c r="D78308" s="74"/>
    </row>
    <row r="78309" spans="3:4" x14ac:dyDescent="0.25">
      <c r="C78309" s="75"/>
      <c r="D78309" s="74"/>
    </row>
    <row r="78310" spans="3:4" x14ac:dyDescent="0.25">
      <c r="C78310" s="75"/>
      <c r="D78310" s="74"/>
    </row>
    <row r="78311" spans="3:4" x14ac:dyDescent="0.25">
      <c r="C78311" s="75"/>
      <c r="D78311" s="74"/>
    </row>
    <row r="78312" spans="3:4" x14ac:dyDescent="0.25">
      <c r="C78312" s="75"/>
      <c r="D78312" s="74"/>
    </row>
    <row r="78313" spans="3:4" x14ac:dyDescent="0.25">
      <c r="C78313" s="75"/>
      <c r="D78313" s="74"/>
    </row>
    <row r="78314" spans="3:4" x14ac:dyDescent="0.25">
      <c r="C78314" s="75"/>
      <c r="D78314" s="74"/>
    </row>
    <row r="78315" spans="3:4" x14ac:dyDescent="0.25">
      <c r="C78315" s="75"/>
      <c r="D78315" s="74"/>
    </row>
    <row r="78316" spans="3:4" x14ac:dyDescent="0.25">
      <c r="C78316" s="75"/>
      <c r="D78316" s="74"/>
    </row>
    <row r="78317" spans="3:4" x14ac:dyDescent="0.25">
      <c r="C78317" s="75"/>
      <c r="D78317" s="74"/>
    </row>
    <row r="78318" spans="3:4" x14ac:dyDescent="0.25">
      <c r="C78318" s="75"/>
      <c r="D78318" s="74"/>
    </row>
    <row r="78319" spans="3:4" x14ac:dyDescent="0.25">
      <c r="C78319" s="75"/>
      <c r="D78319" s="74"/>
    </row>
    <row r="78320" spans="3:4" x14ac:dyDescent="0.25">
      <c r="C78320" s="75"/>
      <c r="D78320" s="74"/>
    </row>
    <row r="78321" spans="3:4" x14ac:dyDescent="0.25">
      <c r="C78321" s="75"/>
      <c r="D78321" s="74"/>
    </row>
    <row r="78322" spans="3:4" x14ac:dyDescent="0.25">
      <c r="C78322" s="75"/>
      <c r="D78322" s="74"/>
    </row>
    <row r="78323" spans="3:4" x14ac:dyDescent="0.25">
      <c r="C78323" s="75"/>
      <c r="D78323" s="74"/>
    </row>
    <row r="78324" spans="3:4" x14ac:dyDescent="0.25">
      <c r="C78324" s="75"/>
      <c r="D78324" s="74"/>
    </row>
    <row r="78325" spans="3:4" x14ac:dyDescent="0.25">
      <c r="C78325" s="75"/>
      <c r="D78325" s="74"/>
    </row>
    <row r="78326" spans="3:4" x14ac:dyDescent="0.25">
      <c r="C78326" s="75"/>
      <c r="D78326" s="74"/>
    </row>
    <row r="78327" spans="3:4" x14ac:dyDescent="0.25">
      <c r="C78327" s="75"/>
      <c r="D78327" s="74"/>
    </row>
    <row r="78328" spans="3:4" x14ac:dyDescent="0.25">
      <c r="C78328" s="75"/>
      <c r="D78328" s="74"/>
    </row>
    <row r="78329" spans="3:4" x14ac:dyDescent="0.25">
      <c r="C78329" s="75"/>
      <c r="D78329" s="74"/>
    </row>
    <row r="78330" spans="3:4" x14ac:dyDescent="0.25">
      <c r="C78330" s="75"/>
      <c r="D78330" s="74"/>
    </row>
    <row r="78331" spans="3:4" x14ac:dyDescent="0.25">
      <c r="C78331" s="75"/>
      <c r="D78331" s="74"/>
    </row>
    <row r="78332" spans="3:4" x14ac:dyDescent="0.25">
      <c r="C78332" s="75"/>
      <c r="D78332" s="74"/>
    </row>
    <row r="78333" spans="3:4" x14ac:dyDescent="0.25">
      <c r="C78333" s="75"/>
      <c r="D78333" s="74"/>
    </row>
    <row r="78334" spans="3:4" x14ac:dyDescent="0.25">
      <c r="C78334" s="75"/>
      <c r="D78334" s="74"/>
    </row>
    <row r="78335" spans="3:4" x14ac:dyDescent="0.25">
      <c r="C78335" s="75"/>
      <c r="D78335" s="74"/>
    </row>
    <row r="78336" spans="3:4" x14ac:dyDescent="0.25">
      <c r="C78336" s="75"/>
      <c r="D78336" s="74"/>
    </row>
    <row r="78337" spans="3:4" x14ac:dyDescent="0.25">
      <c r="C78337" s="75"/>
      <c r="D78337" s="74"/>
    </row>
    <row r="78338" spans="3:4" x14ac:dyDescent="0.25">
      <c r="C78338" s="75"/>
      <c r="D78338" s="74"/>
    </row>
    <row r="78339" spans="3:4" x14ac:dyDescent="0.25">
      <c r="C78339" s="75"/>
      <c r="D78339" s="74"/>
    </row>
    <row r="78340" spans="3:4" x14ac:dyDescent="0.25">
      <c r="C78340" s="75"/>
      <c r="D78340" s="74"/>
    </row>
    <row r="78341" spans="3:4" x14ac:dyDescent="0.25">
      <c r="C78341" s="75"/>
      <c r="D78341" s="74"/>
    </row>
    <row r="78342" spans="3:4" x14ac:dyDescent="0.25">
      <c r="C78342" s="75"/>
      <c r="D78342" s="74"/>
    </row>
    <row r="78343" spans="3:4" x14ac:dyDescent="0.25">
      <c r="C78343" s="75"/>
      <c r="D78343" s="74"/>
    </row>
    <row r="78344" spans="3:4" x14ac:dyDescent="0.25">
      <c r="C78344" s="75"/>
      <c r="D78344" s="74"/>
    </row>
    <row r="78345" spans="3:4" x14ac:dyDescent="0.25">
      <c r="C78345" s="75"/>
      <c r="D78345" s="74"/>
    </row>
    <row r="78346" spans="3:4" x14ac:dyDescent="0.25">
      <c r="C78346" s="75"/>
      <c r="D78346" s="74"/>
    </row>
    <row r="78347" spans="3:4" x14ac:dyDescent="0.25">
      <c r="C78347" s="75"/>
      <c r="D78347" s="74"/>
    </row>
    <row r="78348" spans="3:4" x14ac:dyDescent="0.25">
      <c r="C78348" s="75"/>
      <c r="D78348" s="74"/>
    </row>
    <row r="78349" spans="3:4" x14ac:dyDescent="0.25">
      <c r="C78349" s="75"/>
      <c r="D78349" s="74"/>
    </row>
    <row r="78350" spans="3:4" x14ac:dyDescent="0.25">
      <c r="C78350" s="75"/>
      <c r="D78350" s="74"/>
    </row>
    <row r="78351" spans="3:4" x14ac:dyDescent="0.25">
      <c r="C78351" s="75"/>
      <c r="D78351" s="74"/>
    </row>
    <row r="78352" spans="3:4" x14ac:dyDescent="0.25">
      <c r="C78352" s="75"/>
      <c r="D78352" s="74"/>
    </row>
    <row r="78353" spans="3:4" x14ac:dyDescent="0.25">
      <c r="C78353" s="75"/>
      <c r="D78353" s="74"/>
    </row>
    <row r="78354" spans="3:4" x14ac:dyDescent="0.25">
      <c r="C78354" s="75"/>
      <c r="D78354" s="74"/>
    </row>
    <row r="78355" spans="3:4" x14ac:dyDescent="0.25">
      <c r="C78355" s="75"/>
      <c r="D78355" s="74"/>
    </row>
    <row r="78356" spans="3:4" x14ac:dyDescent="0.25">
      <c r="C78356" s="75"/>
      <c r="D78356" s="74"/>
    </row>
    <row r="78357" spans="3:4" x14ac:dyDescent="0.25">
      <c r="C78357" s="75"/>
      <c r="D78357" s="74"/>
    </row>
    <row r="78358" spans="3:4" x14ac:dyDescent="0.25">
      <c r="C78358" s="75"/>
      <c r="D78358" s="74"/>
    </row>
    <row r="78359" spans="3:4" x14ac:dyDescent="0.25">
      <c r="C78359" s="75"/>
      <c r="D78359" s="74"/>
    </row>
    <row r="78360" spans="3:4" x14ac:dyDescent="0.25">
      <c r="C78360" s="75"/>
      <c r="D78360" s="74"/>
    </row>
    <row r="78361" spans="3:4" x14ac:dyDescent="0.25">
      <c r="C78361" s="75"/>
      <c r="D78361" s="74"/>
    </row>
    <row r="78362" spans="3:4" x14ac:dyDescent="0.25">
      <c r="C78362" s="75"/>
      <c r="D78362" s="74"/>
    </row>
    <row r="78363" spans="3:4" x14ac:dyDescent="0.25">
      <c r="C78363" s="75"/>
      <c r="D78363" s="74"/>
    </row>
    <row r="78364" spans="3:4" x14ac:dyDescent="0.25">
      <c r="C78364" s="75"/>
      <c r="D78364" s="74"/>
    </row>
    <row r="78365" spans="3:4" x14ac:dyDescent="0.25">
      <c r="C78365" s="75"/>
      <c r="D78365" s="74"/>
    </row>
    <row r="78366" spans="3:4" x14ac:dyDescent="0.25">
      <c r="C78366" s="75"/>
      <c r="D78366" s="74"/>
    </row>
    <row r="78367" spans="3:4" x14ac:dyDescent="0.25">
      <c r="C78367" s="75"/>
      <c r="D78367" s="74"/>
    </row>
    <row r="78368" spans="3:4" x14ac:dyDescent="0.25">
      <c r="C78368" s="75"/>
      <c r="D78368" s="74"/>
    </row>
    <row r="78369" spans="3:4" x14ac:dyDescent="0.25">
      <c r="C78369" s="75"/>
      <c r="D78369" s="74"/>
    </row>
    <row r="78370" spans="3:4" x14ac:dyDescent="0.25">
      <c r="C78370" s="75"/>
      <c r="D78370" s="74"/>
    </row>
    <row r="78371" spans="3:4" x14ac:dyDescent="0.25">
      <c r="C78371" s="75"/>
      <c r="D78371" s="74"/>
    </row>
    <row r="78372" spans="3:4" x14ac:dyDescent="0.25">
      <c r="C78372" s="75"/>
      <c r="D78372" s="74"/>
    </row>
    <row r="78373" spans="3:4" x14ac:dyDescent="0.25">
      <c r="C78373" s="75"/>
      <c r="D78373" s="74"/>
    </row>
    <row r="78374" spans="3:4" x14ac:dyDescent="0.25">
      <c r="C78374" s="75"/>
      <c r="D78374" s="74"/>
    </row>
    <row r="78375" spans="3:4" x14ac:dyDescent="0.25">
      <c r="C78375" s="75"/>
      <c r="D78375" s="74"/>
    </row>
    <row r="78376" spans="3:4" x14ac:dyDescent="0.25">
      <c r="C78376" s="75"/>
      <c r="D78376" s="74"/>
    </row>
    <row r="78377" spans="3:4" x14ac:dyDescent="0.25">
      <c r="C78377" s="75"/>
      <c r="D78377" s="74"/>
    </row>
    <row r="78378" spans="3:4" x14ac:dyDescent="0.25">
      <c r="C78378" s="75"/>
      <c r="D78378" s="74"/>
    </row>
    <row r="78379" spans="3:4" x14ac:dyDescent="0.25">
      <c r="C78379" s="75"/>
      <c r="D78379" s="74"/>
    </row>
    <row r="78380" spans="3:4" x14ac:dyDescent="0.25">
      <c r="C78380" s="75"/>
      <c r="D78380" s="74"/>
    </row>
    <row r="78381" spans="3:4" x14ac:dyDescent="0.25">
      <c r="C78381" s="75"/>
      <c r="D78381" s="74"/>
    </row>
    <row r="78382" spans="3:4" x14ac:dyDescent="0.25">
      <c r="C78382" s="75"/>
      <c r="D78382" s="74"/>
    </row>
    <row r="78383" spans="3:4" x14ac:dyDescent="0.25">
      <c r="C78383" s="75"/>
      <c r="D78383" s="74"/>
    </row>
    <row r="78384" spans="3:4" x14ac:dyDescent="0.25">
      <c r="C78384" s="75"/>
      <c r="D78384" s="74"/>
    </row>
    <row r="78385" spans="3:4" x14ac:dyDescent="0.25">
      <c r="C78385" s="75"/>
      <c r="D78385" s="74"/>
    </row>
    <row r="78386" spans="3:4" x14ac:dyDescent="0.25">
      <c r="C78386" s="75"/>
      <c r="D78386" s="74"/>
    </row>
    <row r="78387" spans="3:4" x14ac:dyDescent="0.25">
      <c r="C78387" s="75"/>
      <c r="D78387" s="74"/>
    </row>
    <row r="78388" spans="3:4" x14ac:dyDescent="0.25">
      <c r="C78388" s="75"/>
      <c r="D78388" s="74"/>
    </row>
    <row r="78389" spans="3:4" x14ac:dyDescent="0.25">
      <c r="C78389" s="75"/>
      <c r="D78389" s="74"/>
    </row>
    <row r="78390" spans="3:4" x14ac:dyDescent="0.25">
      <c r="C78390" s="75"/>
      <c r="D78390" s="74"/>
    </row>
    <row r="78391" spans="3:4" x14ac:dyDescent="0.25">
      <c r="C78391" s="75"/>
      <c r="D78391" s="74"/>
    </row>
    <row r="78392" spans="3:4" x14ac:dyDescent="0.25">
      <c r="C78392" s="75"/>
      <c r="D78392" s="74"/>
    </row>
    <row r="78393" spans="3:4" x14ac:dyDescent="0.25">
      <c r="C78393" s="75"/>
      <c r="D78393" s="74"/>
    </row>
    <row r="78394" spans="3:4" x14ac:dyDescent="0.25">
      <c r="C78394" s="75"/>
      <c r="D78394" s="74"/>
    </row>
    <row r="78395" spans="3:4" x14ac:dyDescent="0.25">
      <c r="C78395" s="75"/>
      <c r="D78395" s="74"/>
    </row>
    <row r="78396" spans="3:4" x14ac:dyDescent="0.25">
      <c r="C78396" s="75"/>
      <c r="D78396" s="74"/>
    </row>
    <row r="78397" spans="3:4" x14ac:dyDescent="0.25">
      <c r="C78397" s="75"/>
      <c r="D78397" s="74"/>
    </row>
    <row r="78398" spans="3:4" x14ac:dyDescent="0.25">
      <c r="C78398" s="75"/>
      <c r="D78398" s="74"/>
    </row>
    <row r="78399" spans="3:4" x14ac:dyDescent="0.25">
      <c r="C78399" s="75"/>
      <c r="D78399" s="74"/>
    </row>
    <row r="78400" spans="3:4" x14ac:dyDescent="0.25">
      <c r="C78400" s="75"/>
      <c r="D78400" s="74"/>
    </row>
    <row r="78401" spans="3:4" x14ac:dyDescent="0.25">
      <c r="C78401" s="75"/>
      <c r="D78401" s="74"/>
    </row>
    <row r="78402" spans="3:4" x14ac:dyDescent="0.25">
      <c r="C78402" s="75"/>
      <c r="D78402" s="74"/>
    </row>
    <row r="78403" spans="3:4" x14ac:dyDescent="0.25">
      <c r="C78403" s="75"/>
      <c r="D78403" s="74"/>
    </row>
    <row r="78404" spans="3:4" x14ac:dyDescent="0.25">
      <c r="C78404" s="75"/>
      <c r="D78404" s="74"/>
    </row>
    <row r="78405" spans="3:4" x14ac:dyDescent="0.25">
      <c r="C78405" s="75"/>
      <c r="D78405" s="74"/>
    </row>
    <row r="78406" spans="3:4" x14ac:dyDescent="0.25">
      <c r="C78406" s="75"/>
      <c r="D78406" s="74"/>
    </row>
    <row r="78407" spans="3:4" x14ac:dyDescent="0.25">
      <c r="C78407" s="75"/>
      <c r="D78407" s="74"/>
    </row>
    <row r="78408" spans="3:4" x14ac:dyDescent="0.25">
      <c r="C78408" s="75"/>
      <c r="D78408" s="74"/>
    </row>
    <row r="78409" spans="3:4" x14ac:dyDescent="0.25">
      <c r="C78409" s="75"/>
      <c r="D78409" s="74"/>
    </row>
    <row r="78410" spans="3:4" x14ac:dyDescent="0.25">
      <c r="C78410" s="75"/>
      <c r="D78410" s="74"/>
    </row>
    <row r="78411" spans="3:4" x14ac:dyDescent="0.25">
      <c r="C78411" s="75"/>
      <c r="D78411" s="74"/>
    </row>
    <row r="78412" spans="3:4" x14ac:dyDescent="0.25">
      <c r="C78412" s="75"/>
      <c r="D78412" s="74"/>
    </row>
    <row r="78413" spans="3:4" x14ac:dyDescent="0.25">
      <c r="C78413" s="75"/>
      <c r="D78413" s="74"/>
    </row>
    <row r="78414" spans="3:4" x14ac:dyDescent="0.25">
      <c r="C78414" s="75"/>
      <c r="D78414" s="74"/>
    </row>
    <row r="78415" spans="3:4" x14ac:dyDescent="0.25">
      <c r="C78415" s="75"/>
      <c r="D78415" s="74"/>
    </row>
    <row r="78416" spans="3:4" x14ac:dyDescent="0.25">
      <c r="C78416" s="75"/>
      <c r="D78416" s="74"/>
    </row>
    <row r="78417" spans="3:4" x14ac:dyDescent="0.25">
      <c r="C78417" s="75"/>
      <c r="D78417" s="74"/>
    </row>
    <row r="78418" spans="3:4" x14ac:dyDescent="0.25">
      <c r="C78418" s="75"/>
      <c r="D78418" s="74"/>
    </row>
    <row r="78419" spans="3:4" x14ac:dyDescent="0.25">
      <c r="C78419" s="75"/>
      <c r="D78419" s="74"/>
    </row>
    <row r="78420" spans="3:4" x14ac:dyDescent="0.25">
      <c r="C78420" s="75"/>
      <c r="D78420" s="74"/>
    </row>
    <row r="78421" spans="3:4" x14ac:dyDescent="0.25">
      <c r="C78421" s="75"/>
      <c r="D78421" s="74"/>
    </row>
    <row r="78422" spans="3:4" x14ac:dyDescent="0.25">
      <c r="C78422" s="75"/>
      <c r="D78422" s="74"/>
    </row>
    <row r="78423" spans="3:4" x14ac:dyDescent="0.25">
      <c r="C78423" s="75"/>
      <c r="D78423" s="74"/>
    </row>
    <row r="78424" spans="3:4" x14ac:dyDescent="0.25">
      <c r="C78424" s="75"/>
      <c r="D78424" s="74"/>
    </row>
    <row r="78425" spans="3:4" x14ac:dyDescent="0.25">
      <c r="C78425" s="75"/>
      <c r="D78425" s="74"/>
    </row>
    <row r="78426" spans="3:4" x14ac:dyDescent="0.25">
      <c r="C78426" s="75"/>
      <c r="D78426" s="74"/>
    </row>
    <row r="78427" spans="3:4" x14ac:dyDescent="0.25">
      <c r="C78427" s="75"/>
      <c r="D78427" s="74"/>
    </row>
    <row r="78428" spans="3:4" x14ac:dyDescent="0.25">
      <c r="C78428" s="75"/>
      <c r="D78428" s="74"/>
    </row>
    <row r="78429" spans="3:4" x14ac:dyDescent="0.25">
      <c r="C78429" s="75"/>
      <c r="D78429" s="74"/>
    </row>
    <row r="78430" spans="3:4" x14ac:dyDescent="0.25">
      <c r="C78430" s="75"/>
      <c r="D78430" s="74"/>
    </row>
    <row r="78431" spans="3:4" x14ac:dyDescent="0.25">
      <c r="C78431" s="75"/>
      <c r="D78431" s="74"/>
    </row>
    <row r="78432" spans="3:4" x14ac:dyDescent="0.25">
      <c r="C78432" s="75"/>
      <c r="D78432" s="74"/>
    </row>
    <row r="78433" spans="3:4" x14ac:dyDescent="0.25">
      <c r="C78433" s="75"/>
      <c r="D78433" s="74"/>
    </row>
    <row r="78434" spans="3:4" x14ac:dyDescent="0.25">
      <c r="C78434" s="75"/>
      <c r="D78434" s="74"/>
    </row>
    <row r="78435" spans="3:4" x14ac:dyDescent="0.25">
      <c r="C78435" s="75"/>
      <c r="D78435" s="74"/>
    </row>
    <row r="78436" spans="3:4" x14ac:dyDescent="0.25">
      <c r="C78436" s="75"/>
      <c r="D78436" s="74"/>
    </row>
    <row r="78437" spans="3:4" x14ac:dyDescent="0.25">
      <c r="C78437" s="75"/>
      <c r="D78437" s="74"/>
    </row>
    <row r="78438" spans="3:4" x14ac:dyDescent="0.25">
      <c r="C78438" s="75"/>
      <c r="D78438" s="74"/>
    </row>
    <row r="78439" spans="3:4" x14ac:dyDescent="0.25">
      <c r="C78439" s="75"/>
      <c r="D78439" s="74"/>
    </row>
    <row r="78440" spans="3:4" x14ac:dyDescent="0.25">
      <c r="C78440" s="75"/>
      <c r="D78440" s="74"/>
    </row>
    <row r="78441" spans="3:4" x14ac:dyDescent="0.25">
      <c r="C78441" s="75"/>
      <c r="D78441" s="74"/>
    </row>
    <row r="78442" spans="3:4" x14ac:dyDescent="0.25">
      <c r="C78442" s="75"/>
      <c r="D78442" s="74"/>
    </row>
    <row r="78443" spans="3:4" x14ac:dyDescent="0.25">
      <c r="C78443" s="75"/>
      <c r="D78443" s="74"/>
    </row>
    <row r="78444" spans="3:4" x14ac:dyDescent="0.25">
      <c r="C78444" s="75"/>
      <c r="D78444" s="74"/>
    </row>
    <row r="78445" spans="3:4" x14ac:dyDescent="0.25">
      <c r="C78445" s="75"/>
      <c r="D78445" s="74"/>
    </row>
    <row r="78446" spans="3:4" x14ac:dyDescent="0.25">
      <c r="C78446" s="75"/>
      <c r="D78446" s="74"/>
    </row>
    <row r="78447" spans="3:4" x14ac:dyDescent="0.25">
      <c r="C78447" s="75"/>
      <c r="D78447" s="74"/>
    </row>
    <row r="78448" spans="3:4" x14ac:dyDescent="0.25">
      <c r="C78448" s="75"/>
      <c r="D78448" s="74"/>
    </row>
    <row r="78449" spans="3:4" x14ac:dyDescent="0.25">
      <c r="C78449" s="75"/>
      <c r="D78449" s="74"/>
    </row>
    <row r="78450" spans="3:4" x14ac:dyDescent="0.25">
      <c r="C78450" s="75"/>
      <c r="D78450" s="74"/>
    </row>
    <row r="78451" spans="3:4" x14ac:dyDescent="0.25">
      <c r="C78451" s="75"/>
      <c r="D78451" s="74"/>
    </row>
    <row r="78452" spans="3:4" x14ac:dyDescent="0.25">
      <c r="C78452" s="75"/>
      <c r="D78452" s="74"/>
    </row>
    <row r="78453" spans="3:4" x14ac:dyDescent="0.25">
      <c r="C78453" s="75"/>
      <c r="D78453" s="74"/>
    </row>
    <row r="78454" spans="3:4" x14ac:dyDescent="0.25">
      <c r="C78454" s="75"/>
      <c r="D78454" s="74"/>
    </row>
    <row r="78455" spans="3:4" x14ac:dyDescent="0.25">
      <c r="C78455" s="75"/>
      <c r="D78455" s="74"/>
    </row>
    <row r="78456" spans="3:4" x14ac:dyDescent="0.25">
      <c r="C78456" s="75"/>
      <c r="D78456" s="74"/>
    </row>
    <row r="78457" spans="3:4" x14ac:dyDescent="0.25">
      <c r="C78457" s="75"/>
      <c r="D78457" s="74"/>
    </row>
    <row r="78458" spans="3:4" x14ac:dyDescent="0.25">
      <c r="C78458" s="75"/>
      <c r="D78458" s="74"/>
    </row>
    <row r="78459" spans="3:4" x14ac:dyDescent="0.25">
      <c r="C78459" s="75"/>
      <c r="D78459" s="74"/>
    </row>
    <row r="78460" spans="3:4" x14ac:dyDescent="0.25">
      <c r="C78460" s="75"/>
      <c r="D78460" s="74"/>
    </row>
    <row r="78461" spans="3:4" x14ac:dyDescent="0.25">
      <c r="C78461" s="75"/>
      <c r="D78461" s="74"/>
    </row>
    <row r="78462" spans="3:4" x14ac:dyDescent="0.25">
      <c r="C78462" s="75"/>
      <c r="D78462" s="74"/>
    </row>
    <row r="78463" spans="3:4" x14ac:dyDescent="0.25">
      <c r="C78463" s="75"/>
      <c r="D78463" s="74"/>
    </row>
    <row r="78464" spans="3:4" x14ac:dyDescent="0.25">
      <c r="C78464" s="75"/>
      <c r="D78464" s="74"/>
    </row>
    <row r="78465" spans="3:4" x14ac:dyDescent="0.25">
      <c r="C78465" s="75"/>
      <c r="D78465" s="74"/>
    </row>
    <row r="78466" spans="3:4" x14ac:dyDescent="0.25">
      <c r="C78466" s="75"/>
      <c r="D78466" s="74"/>
    </row>
    <row r="78467" spans="3:4" x14ac:dyDescent="0.25">
      <c r="C78467" s="75"/>
      <c r="D78467" s="74"/>
    </row>
    <row r="78468" spans="3:4" x14ac:dyDescent="0.25">
      <c r="C78468" s="75"/>
      <c r="D78468" s="74"/>
    </row>
    <row r="78469" spans="3:4" x14ac:dyDescent="0.25">
      <c r="C78469" s="75"/>
      <c r="D78469" s="74"/>
    </row>
    <row r="78470" spans="3:4" x14ac:dyDescent="0.25">
      <c r="C78470" s="75"/>
      <c r="D78470" s="74"/>
    </row>
    <row r="78471" spans="3:4" x14ac:dyDescent="0.25">
      <c r="C78471" s="75"/>
      <c r="D78471" s="74"/>
    </row>
    <row r="78472" spans="3:4" x14ac:dyDescent="0.25">
      <c r="C78472" s="75"/>
      <c r="D78472" s="74"/>
    </row>
    <row r="78473" spans="3:4" x14ac:dyDescent="0.25">
      <c r="C78473" s="75"/>
      <c r="D78473" s="74"/>
    </row>
    <row r="78474" spans="3:4" x14ac:dyDescent="0.25">
      <c r="C78474" s="75"/>
      <c r="D78474" s="74"/>
    </row>
    <row r="78475" spans="3:4" x14ac:dyDescent="0.25">
      <c r="C78475" s="75"/>
      <c r="D78475" s="74"/>
    </row>
    <row r="78476" spans="3:4" x14ac:dyDescent="0.25">
      <c r="C78476" s="75"/>
      <c r="D78476" s="74"/>
    </row>
    <row r="78477" spans="3:4" x14ac:dyDescent="0.25">
      <c r="C78477" s="75"/>
      <c r="D78477" s="74"/>
    </row>
    <row r="78478" spans="3:4" x14ac:dyDescent="0.25">
      <c r="C78478" s="75"/>
      <c r="D78478" s="74"/>
    </row>
    <row r="78479" spans="3:4" x14ac:dyDescent="0.25">
      <c r="C78479" s="75"/>
      <c r="D78479" s="74"/>
    </row>
    <row r="78480" spans="3:4" x14ac:dyDescent="0.25">
      <c r="C78480" s="75"/>
      <c r="D78480" s="74"/>
    </row>
    <row r="78481" spans="3:4" x14ac:dyDescent="0.25">
      <c r="C78481" s="75"/>
      <c r="D78481" s="74"/>
    </row>
    <row r="78482" spans="3:4" x14ac:dyDescent="0.25">
      <c r="C78482" s="75"/>
      <c r="D78482" s="74"/>
    </row>
    <row r="78483" spans="3:4" x14ac:dyDescent="0.25">
      <c r="C78483" s="75"/>
      <c r="D78483" s="74"/>
    </row>
    <row r="78484" spans="3:4" x14ac:dyDescent="0.25">
      <c r="C78484" s="75"/>
      <c r="D78484" s="74"/>
    </row>
    <row r="78485" spans="3:4" x14ac:dyDescent="0.25">
      <c r="C78485" s="75"/>
      <c r="D78485" s="74"/>
    </row>
    <row r="78486" spans="3:4" x14ac:dyDescent="0.25">
      <c r="C78486" s="75"/>
      <c r="D78486" s="74"/>
    </row>
    <row r="78487" spans="3:4" x14ac:dyDescent="0.25">
      <c r="C78487" s="75"/>
      <c r="D78487" s="74"/>
    </row>
    <row r="78488" spans="3:4" x14ac:dyDescent="0.25">
      <c r="C78488" s="75"/>
      <c r="D78488" s="74"/>
    </row>
    <row r="78489" spans="3:4" x14ac:dyDescent="0.25">
      <c r="C78489" s="75"/>
      <c r="D78489" s="74"/>
    </row>
    <row r="78490" spans="3:4" x14ac:dyDescent="0.25">
      <c r="C78490" s="75"/>
      <c r="D78490" s="74"/>
    </row>
    <row r="78491" spans="3:4" x14ac:dyDescent="0.25">
      <c r="C78491" s="75"/>
      <c r="D78491" s="74"/>
    </row>
    <row r="78492" spans="3:4" x14ac:dyDescent="0.25">
      <c r="C78492" s="75"/>
      <c r="D78492" s="74"/>
    </row>
    <row r="78493" spans="3:4" x14ac:dyDescent="0.25">
      <c r="C78493" s="75"/>
      <c r="D78493" s="74"/>
    </row>
    <row r="78494" spans="3:4" x14ac:dyDescent="0.25">
      <c r="C78494" s="75"/>
      <c r="D78494" s="74"/>
    </row>
    <row r="78495" spans="3:4" x14ac:dyDescent="0.25">
      <c r="C78495" s="75"/>
      <c r="D78495" s="74"/>
    </row>
    <row r="78496" spans="3:4" x14ac:dyDescent="0.25">
      <c r="C78496" s="75"/>
      <c r="D78496" s="74"/>
    </row>
    <row r="78497" spans="3:4" x14ac:dyDescent="0.25">
      <c r="C78497" s="75"/>
      <c r="D78497" s="74"/>
    </row>
    <row r="78498" spans="3:4" x14ac:dyDescent="0.25">
      <c r="C78498" s="75"/>
      <c r="D78498" s="74"/>
    </row>
    <row r="78499" spans="3:4" x14ac:dyDescent="0.25">
      <c r="C78499" s="75"/>
      <c r="D78499" s="74"/>
    </row>
    <row r="78500" spans="3:4" x14ac:dyDescent="0.25">
      <c r="C78500" s="75"/>
      <c r="D78500" s="74"/>
    </row>
    <row r="78501" spans="3:4" x14ac:dyDescent="0.25">
      <c r="C78501" s="75"/>
      <c r="D78501" s="74"/>
    </row>
    <row r="78502" spans="3:4" x14ac:dyDescent="0.25">
      <c r="C78502" s="75"/>
      <c r="D78502" s="74"/>
    </row>
    <row r="78503" spans="3:4" x14ac:dyDescent="0.25">
      <c r="C78503" s="75"/>
      <c r="D78503" s="74"/>
    </row>
    <row r="78504" spans="3:4" x14ac:dyDescent="0.25">
      <c r="C78504" s="75"/>
      <c r="D78504" s="74"/>
    </row>
    <row r="78505" spans="3:4" x14ac:dyDescent="0.25">
      <c r="C78505" s="75"/>
      <c r="D78505" s="74"/>
    </row>
    <row r="78506" spans="3:4" x14ac:dyDescent="0.25">
      <c r="C78506" s="75"/>
      <c r="D78506" s="74"/>
    </row>
    <row r="78507" spans="3:4" x14ac:dyDescent="0.25">
      <c r="C78507" s="75"/>
      <c r="D78507" s="74"/>
    </row>
    <row r="78508" spans="3:4" x14ac:dyDescent="0.25">
      <c r="C78508" s="75"/>
      <c r="D78508" s="74"/>
    </row>
    <row r="78509" spans="3:4" x14ac:dyDescent="0.25">
      <c r="C78509" s="75"/>
      <c r="D78509" s="74"/>
    </row>
    <row r="78510" spans="3:4" x14ac:dyDescent="0.25">
      <c r="C78510" s="75"/>
      <c r="D78510" s="74"/>
    </row>
    <row r="78511" spans="3:4" x14ac:dyDescent="0.25">
      <c r="C78511" s="75"/>
      <c r="D78511" s="74"/>
    </row>
    <row r="78512" spans="3:4" x14ac:dyDescent="0.25">
      <c r="C78512" s="75"/>
      <c r="D78512" s="74"/>
    </row>
    <row r="78513" spans="3:4" x14ac:dyDescent="0.25">
      <c r="C78513" s="75"/>
      <c r="D78513" s="74"/>
    </row>
    <row r="78514" spans="3:4" x14ac:dyDescent="0.25">
      <c r="C78514" s="75"/>
      <c r="D78514" s="74"/>
    </row>
    <row r="78515" spans="3:4" x14ac:dyDescent="0.25">
      <c r="C78515" s="75"/>
      <c r="D78515" s="74"/>
    </row>
    <row r="78516" spans="3:4" x14ac:dyDescent="0.25">
      <c r="C78516" s="75"/>
      <c r="D78516" s="74"/>
    </row>
    <row r="78517" spans="3:4" x14ac:dyDescent="0.25">
      <c r="C78517" s="75"/>
      <c r="D78517" s="74"/>
    </row>
    <row r="78518" spans="3:4" x14ac:dyDescent="0.25">
      <c r="C78518" s="75"/>
      <c r="D78518" s="74"/>
    </row>
    <row r="78519" spans="3:4" x14ac:dyDescent="0.25">
      <c r="C78519" s="75"/>
      <c r="D78519" s="74"/>
    </row>
    <row r="78520" spans="3:4" x14ac:dyDescent="0.25">
      <c r="C78520" s="75"/>
      <c r="D78520" s="74"/>
    </row>
    <row r="78521" spans="3:4" x14ac:dyDescent="0.25">
      <c r="C78521" s="75"/>
      <c r="D78521" s="74"/>
    </row>
    <row r="78522" spans="3:4" x14ac:dyDescent="0.25">
      <c r="C78522" s="75"/>
      <c r="D78522" s="74"/>
    </row>
    <row r="78523" spans="3:4" x14ac:dyDescent="0.25">
      <c r="C78523" s="75"/>
      <c r="D78523" s="74"/>
    </row>
    <row r="78524" spans="3:4" x14ac:dyDescent="0.25">
      <c r="C78524" s="75"/>
      <c r="D78524" s="74"/>
    </row>
    <row r="78525" spans="3:4" x14ac:dyDescent="0.25">
      <c r="C78525" s="75"/>
      <c r="D78525" s="74"/>
    </row>
    <row r="78526" spans="3:4" x14ac:dyDescent="0.25">
      <c r="C78526" s="75"/>
      <c r="D78526" s="74"/>
    </row>
    <row r="78527" spans="3:4" x14ac:dyDescent="0.25">
      <c r="C78527" s="75"/>
      <c r="D78527" s="74"/>
    </row>
    <row r="78528" spans="3:4" x14ac:dyDescent="0.25">
      <c r="C78528" s="75"/>
      <c r="D78528" s="74"/>
    </row>
    <row r="78529" spans="3:4" x14ac:dyDescent="0.25">
      <c r="C78529" s="75"/>
      <c r="D78529" s="74"/>
    </row>
    <row r="78530" spans="3:4" x14ac:dyDescent="0.25">
      <c r="C78530" s="75"/>
      <c r="D78530" s="74"/>
    </row>
    <row r="78531" spans="3:4" x14ac:dyDescent="0.25">
      <c r="C78531" s="75"/>
      <c r="D78531" s="74"/>
    </row>
    <row r="78532" spans="3:4" x14ac:dyDescent="0.25">
      <c r="C78532" s="75"/>
      <c r="D78532" s="74"/>
    </row>
    <row r="78533" spans="3:4" x14ac:dyDescent="0.25">
      <c r="C78533" s="75"/>
      <c r="D78533" s="74"/>
    </row>
    <row r="78534" spans="3:4" x14ac:dyDescent="0.25">
      <c r="C78534" s="75"/>
      <c r="D78534" s="74"/>
    </row>
    <row r="78535" spans="3:4" x14ac:dyDescent="0.25">
      <c r="C78535" s="75"/>
      <c r="D78535" s="74"/>
    </row>
    <row r="78536" spans="3:4" x14ac:dyDescent="0.25">
      <c r="C78536" s="75"/>
      <c r="D78536" s="74"/>
    </row>
    <row r="78537" spans="3:4" x14ac:dyDescent="0.25">
      <c r="C78537" s="75"/>
      <c r="D78537" s="74"/>
    </row>
    <row r="78538" spans="3:4" x14ac:dyDescent="0.25">
      <c r="C78538" s="75"/>
      <c r="D78538" s="74"/>
    </row>
    <row r="78539" spans="3:4" x14ac:dyDescent="0.25">
      <c r="C78539" s="75"/>
      <c r="D78539" s="74"/>
    </row>
    <row r="78540" spans="3:4" x14ac:dyDescent="0.25">
      <c r="C78540" s="75"/>
      <c r="D78540" s="74"/>
    </row>
    <row r="78541" spans="3:4" x14ac:dyDescent="0.25">
      <c r="C78541" s="75"/>
      <c r="D78541" s="74"/>
    </row>
    <row r="78542" spans="3:4" x14ac:dyDescent="0.25">
      <c r="C78542" s="75"/>
      <c r="D78542" s="74"/>
    </row>
    <row r="78543" spans="3:4" x14ac:dyDescent="0.25">
      <c r="C78543" s="75"/>
      <c r="D78543" s="74"/>
    </row>
    <row r="78544" spans="3:4" x14ac:dyDescent="0.25">
      <c r="C78544" s="75"/>
      <c r="D78544" s="74"/>
    </row>
    <row r="78545" spans="3:4" x14ac:dyDescent="0.25">
      <c r="C78545" s="75"/>
      <c r="D78545" s="74"/>
    </row>
    <row r="78546" spans="3:4" x14ac:dyDescent="0.25">
      <c r="C78546" s="75"/>
      <c r="D78546" s="74"/>
    </row>
    <row r="78547" spans="3:4" x14ac:dyDescent="0.25">
      <c r="C78547" s="75"/>
      <c r="D78547" s="74"/>
    </row>
    <row r="78548" spans="3:4" x14ac:dyDescent="0.25">
      <c r="C78548" s="75"/>
      <c r="D78548" s="74"/>
    </row>
    <row r="78549" spans="3:4" x14ac:dyDescent="0.25">
      <c r="C78549" s="75"/>
      <c r="D78549" s="74"/>
    </row>
    <row r="78550" spans="3:4" x14ac:dyDescent="0.25">
      <c r="C78550" s="75"/>
      <c r="D78550" s="74"/>
    </row>
    <row r="78551" spans="3:4" x14ac:dyDescent="0.25">
      <c r="C78551" s="75"/>
      <c r="D78551" s="74"/>
    </row>
    <row r="78552" spans="3:4" x14ac:dyDescent="0.25">
      <c r="C78552" s="75"/>
      <c r="D78552" s="74"/>
    </row>
    <row r="78553" spans="3:4" x14ac:dyDescent="0.25">
      <c r="C78553" s="75"/>
      <c r="D78553" s="74"/>
    </row>
    <row r="78554" spans="3:4" x14ac:dyDescent="0.25">
      <c r="C78554" s="75"/>
      <c r="D78554" s="74"/>
    </row>
    <row r="78555" spans="3:4" x14ac:dyDescent="0.25">
      <c r="C78555" s="75"/>
      <c r="D78555" s="74"/>
    </row>
    <row r="78556" spans="3:4" x14ac:dyDescent="0.25">
      <c r="C78556" s="75"/>
      <c r="D78556" s="74"/>
    </row>
    <row r="78557" spans="3:4" x14ac:dyDescent="0.25">
      <c r="C78557" s="75"/>
      <c r="D78557" s="74"/>
    </row>
    <row r="78558" spans="3:4" x14ac:dyDescent="0.25">
      <c r="C78558" s="75"/>
      <c r="D78558" s="74"/>
    </row>
    <row r="78559" spans="3:4" x14ac:dyDescent="0.25">
      <c r="C78559" s="75"/>
      <c r="D78559" s="74"/>
    </row>
    <row r="78560" spans="3:4" x14ac:dyDescent="0.25">
      <c r="C78560" s="75"/>
      <c r="D78560" s="74"/>
    </row>
    <row r="78561" spans="3:4" x14ac:dyDescent="0.25">
      <c r="C78561" s="75"/>
      <c r="D78561" s="74"/>
    </row>
    <row r="78562" spans="3:4" x14ac:dyDescent="0.25">
      <c r="C78562" s="75"/>
      <c r="D78562" s="74"/>
    </row>
    <row r="78563" spans="3:4" x14ac:dyDescent="0.25">
      <c r="C78563" s="75"/>
      <c r="D78563" s="74"/>
    </row>
    <row r="78564" spans="3:4" x14ac:dyDescent="0.25">
      <c r="C78564" s="75"/>
      <c r="D78564" s="74"/>
    </row>
    <row r="78565" spans="3:4" x14ac:dyDescent="0.25">
      <c r="C78565" s="75"/>
      <c r="D78565" s="74"/>
    </row>
    <row r="78566" spans="3:4" x14ac:dyDescent="0.25">
      <c r="C78566" s="75"/>
      <c r="D78566" s="74"/>
    </row>
    <row r="78567" spans="3:4" x14ac:dyDescent="0.25">
      <c r="C78567" s="75"/>
      <c r="D78567" s="74"/>
    </row>
    <row r="78568" spans="3:4" x14ac:dyDescent="0.25">
      <c r="C78568" s="75"/>
      <c r="D78568" s="74"/>
    </row>
    <row r="78569" spans="3:4" x14ac:dyDescent="0.25">
      <c r="C78569" s="75"/>
      <c r="D78569" s="74"/>
    </row>
    <row r="78570" spans="3:4" x14ac:dyDescent="0.25">
      <c r="C78570" s="75"/>
      <c r="D78570" s="74"/>
    </row>
    <row r="78571" spans="3:4" x14ac:dyDescent="0.25">
      <c r="C78571" s="75"/>
      <c r="D78571" s="74"/>
    </row>
    <row r="78572" spans="3:4" x14ac:dyDescent="0.25">
      <c r="C78572" s="75"/>
      <c r="D78572" s="74"/>
    </row>
    <row r="78573" spans="3:4" x14ac:dyDescent="0.25">
      <c r="C78573" s="75"/>
      <c r="D78573" s="74"/>
    </row>
    <row r="78574" spans="3:4" x14ac:dyDescent="0.25">
      <c r="C78574" s="75"/>
      <c r="D78574" s="74"/>
    </row>
    <row r="78575" spans="3:4" x14ac:dyDescent="0.25">
      <c r="C78575" s="75"/>
      <c r="D78575" s="74"/>
    </row>
    <row r="78576" spans="3:4" x14ac:dyDescent="0.25">
      <c r="C78576" s="75"/>
      <c r="D78576" s="74"/>
    </row>
    <row r="78577" spans="3:4" x14ac:dyDescent="0.25">
      <c r="C78577" s="75"/>
      <c r="D78577" s="74"/>
    </row>
    <row r="78578" spans="3:4" x14ac:dyDescent="0.25">
      <c r="C78578" s="75"/>
      <c r="D78578" s="74"/>
    </row>
    <row r="78579" spans="3:4" x14ac:dyDescent="0.25">
      <c r="C78579" s="75"/>
      <c r="D78579" s="74"/>
    </row>
    <row r="78580" spans="3:4" x14ac:dyDescent="0.25">
      <c r="C78580" s="75"/>
      <c r="D78580" s="74"/>
    </row>
    <row r="78581" spans="3:4" x14ac:dyDescent="0.25">
      <c r="C78581" s="75"/>
      <c r="D78581" s="74"/>
    </row>
    <row r="78582" spans="3:4" x14ac:dyDescent="0.25">
      <c r="C78582" s="75"/>
      <c r="D78582" s="74"/>
    </row>
    <row r="78583" spans="3:4" x14ac:dyDescent="0.25">
      <c r="C78583" s="75"/>
      <c r="D78583" s="74"/>
    </row>
    <row r="78584" spans="3:4" x14ac:dyDescent="0.25">
      <c r="C78584" s="75"/>
      <c r="D78584" s="74"/>
    </row>
    <row r="78585" spans="3:4" x14ac:dyDescent="0.25">
      <c r="C78585" s="75"/>
      <c r="D78585" s="74"/>
    </row>
    <row r="78586" spans="3:4" x14ac:dyDescent="0.25">
      <c r="C78586" s="75"/>
      <c r="D78586" s="74"/>
    </row>
    <row r="78587" spans="3:4" x14ac:dyDescent="0.25">
      <c r="C78587" s="75"/>
      <c r="D78587" s="74"/>
    </row>
    <row r="78588" spans="3:4" x14ac:dyDescent="0.25">
      <c r="C78588" s="75"/>
      <c r="D78588" s="74"/>
    </row>
    <row r="78589" spans="3:4" x14ac:dyDescent="0.25">
      <c r="C78589" s="75"/>
      <c r="D78589" s="74"/>
    </row>
    <row r="78590" spans="3:4" x14ac:dyDescent="0.25">
      <c r="C78590" s="75"/>
      <c r="D78590" s="74"/>
    </row>
    <row r="78591" spans="3:4" x14ac:dyDescent="0.25">
      <c r="C78591" s="75"/>
      <c r="D78591" s="74"/>
    </row>
    <row r="78592" spans="3:4" x14ac:dyDescent="0.25">
      <c r="C78592" s="75"/>
      <c r="D78592" s="74"/>
    </row>
    <row r="78593" spans="3:4" x14ac:dyDescent="0.25">
      <c r="C78593" s="75"/>
      <c r="D78593" s="74"/>
    </row>
    <row r="78594" spans="3:4" x14ac:dyDescent="0.25">
      <c r="C78594" s="75"/>
      <c r="D78594" s="74"/>
    </row>
    <row r="78595" spans="3:4" x14ac:dyDescent="0.25">
      <c r="C78595" s="75"/>
      <c r="D78595" s="74"/>
    </row>
    <row r="78596" spans="3:4" x14ac:dyDescent="0.25">
      <c r="C78596" s="75"/>
      <c r="D78596" s="74"/>
    </row>
    <row r="78597" spans="3:4" x14ac:dyDescent="0.25">
      <c r="C78597" s="75"/>
      <c r="D78597" s="74"/>
    </row>
    <row r="78598" spans="3:4" x14ac:dyDescent="0.25">
      <c r="C78598" s="75"/>
      <c r="D78598" s="74"/>
    </row>
    <row r="78599" spans="3:4" x14ac:dyDescent="0.25">
      <c r="C78599" s="75"/>
      <c r="D78599" s="74"/>
    </row>
    <row r="78600" spans="3:4" x14ac:dyDescent="0.25">
      <c r="C78600" s="75"/>
      <c r="D78600" s="74"/>
    </row>
    <row r="78601" spans="3:4" x14ac:dyDescent="0.25">
      <c r="C78601" s="75"/>
      <c r="D78601" s="74"/>
    </row>
    <row r="78602" spans="3:4" x14ac:dyDescent="0.25">
      <c r="C78602" s="75"/>
      <c r="D78602" s="74"/>
    </row>
    <row r="78603" spans="3:4" x14ac:dyDescent="0.25">
      <c r="C78603" s="75"/>
      <c r="D78603" s="74"/>
    </row>
    <row r="78604" spans="3:4" x14ac:dyDescent="0.25">
      <c r="C78604" s="75"/>
      <c r="D78604" s="74"/>
    </row>
    <row r="78605" spans="3:4" x14ac:dyDescent="0.25">
      <c r="C78605" s="75"/>
      <c r="D78605" s="74"/>
    </row>
    <row r="78606" spans="3:4" x14ac:dyDescent="0.25">
      <c r="C78606" s="75"/>
      <c r="D78606" s="74"/>
    </row>
    <row r="78607" spans="3:4" x14ac:dyDescent="0.25">
      <c r="C78607" s="75"/>
      <c r="D78607" s="74"/>
    </row>
    <row r="78608" spans="3:4" x14ac:dyDescent="0.25">
      <c r="C78608" s="75"/>
      <c r="D78608" s="74"/>
    </row>
    <row r="78609" spans="3:4" x14ac:dyDescent="0.25">
      <c r="C78609" s="75"/>
      <c r="D78609" s="74"/>
    </row>
    <row r="78610" spans="3:4" x14ac:dyDescent="0.25">
      <c r="C78610" s="75"/>
      <c r="D78610" s="74"/>
    </row>
    <row r="78611" spans="3:4" x14ac:dyDescent="0.25">
      <c r="C78611" s="75"/>
      <c r="D78611" s="74"/>
    </row>
    <row r="78612" spans="3:4" x14ac:dyDescent="0.25">
      <c r="C78612" s="75"/>
      <c r="D78612" s="74"/>
    </row>
    <row r="78613" spans="3:4" x14ac:dyDescent="0.25">
      <c r="C78613" s="75"/>
      <c r="D78613" s="74"/>
    </row>
    <row r="78614" spans="3:4" x14ac:dyDescent="0.25">
      <c r="C78614" s="75"/>
      <c r="D78614" s="74"/>
    </row>
    <row r="78615" spans="3:4" x14ac:dyDescent="0.25">
      <c r="C78615" s="75"/>
      <c r="D78615" s="74"/>
    </row>
    <row r="78616" spans="3:4" x14ac:dyDescent="0.25">
      <c r="C78616" s="75"/>
      <c r="D78616" s="74"/>
    </row>
    <row r="78617" spans="3:4" x14ac:dyDescent="0.25">
      <c r="C78617" s="75"/>
      <c r="D78617" s="74"/>
    </row>
    <row r="78618" spans="3:4" x14ac:dyDescent="0.25">
      <c r="C78618" s="75"/>
      <c r="D78618" s="74"/>
    </row>
    <row r="78619" spans="3:4" x14ac:dyDescent="0.25">
      <c r="C78619" s="75"/>
      <c r="D78619" s="74"/>
    </row>
    <row r="78620" spans="3:4" x14ac:dyDescent="0.25">
      <c r="C78620" s="75"/>
      <c r="D78620" s="74"/>
    </row>
    <row r="78621" spans="3:4" x14ac:dyDescent="0.25">
      <c r="C78621" s="75"/>
      <c r="D78621" s="74"/>
    </row>
    <row r="78622" spans="3:4" x14ac:dyDescent="0.25">
      <c r="C78622" s="75"/>
      <c r="D78622" s="74"/>
    </row>
    <row r="78623" spans="3:4" x14ac:dyDescent="0.25">
      <c r="C78623" s="75"/>
      <c r="D78623" s="74"/>
    </row>
    <row r="78624" spans="3:4" x14ac:dyDescent="0.25">
      <c r="C78624" s="75"/>
      <c r="D78624" s="74"/>
    </row>
    <row r="78625" spans="3:4" x14ac:dyDescent="0.25">
      <c r="C78625" s="75"/>
      <c r="D78625" s="74"/>
    </row>
    <row r="78626" spans="3:4" x14ac:dyDescent="0.25">
      <c r="C78626" s="75"/>
      <c r="D78626" s="74"/>
    </row>
    <row r="78627" spans="3:4" x14ac:dyDescent="0.25">
      <c r="C78627" s="75"/>
      <c r="D78627" s="74"/>
    </row>
    <row r="78628" spans="3:4" x14ac:dyDescent="0.25">
      <c r="C78628" s="75"/>
      <c r="D78628" s="74"/>
    </row>
    <row r="78629" spans="3:4" x14ac:dyDescent="0.25">
      <c r="C78629" s="75"/>
      <c r="D78629" s="74"/>
    </row>
    <row r="78630" spans="3:4" x14ac:dyDescent="0.25">
      <c r="C78630" s="75"/>
      <c r="D78630" s="74"/>
    </row>
    <row r="78631" spans="3:4" x14ac:dyDescent="0.25">
      <c r="C78631" s="75"/>
      <c r="D78631" s="74"/>
    </row>
    <row r="78632" spans="3:4" x14ac:dyDescent="0.25">
      <c r="C78632" s="75"/>
      <c r="D78632" s="74"/>
    </row>
    <row r="78633" spans="3:4" x14ac:dyDescent="0.25">
      <c r="C78633" s="75"/>
      <c r="D78633" s="74"/>
    </row>
    <row r="78634" spans="3:4" x14ac:dyDescent="0.25">
      <c r="C78634" s="75"/>
      <c r="D78634" s="74"/>
    </row>
    <row r="78635" spans="3:4" x14ac:dyDescent="0.25">
      <c r="C78635" s="75"/>
      <c r="D78635" s="74"/>
    </row>
    <row r="78636" spans="3:4" x14ac:dyDescent="0.25">
      <c r="C78636" s="75"/>
      <c r="D78636" s="74"/>
    </row>
    <row r="78637" spans="3:4" x14ac:dyDescent="0.25">
      <c r="C78637" s="75"/>
      <c r="D78637" s="74"/>
    </row>
    <row r="78638" spans="3:4" x14ac:dyDescent="0.25">
      <c r="C78638" s="75"/>
      <c r="D78638" s="74"/>
    </row>
    <row r="78639" spans="3:4" x14ac:dyDescent="0.25">
      <c r="C78639" s="75"/>
      <c r="D78639" s="74"/>
    </row>
    <row r="78640" spans="3:4" x14ac:dyDescent="0.25">
      <c r="C78640" s="75"/>
      <c r="D78640" s="74"/>
    </row>
    <row r="78641" spans="3:4" x14ac:dyDescent="0.25">
      <c r="C78641" s="75"/>
      <c r="D78641" s="74"/>
    </row>
    <row r="78642" spans="3:4" x14ac:dyDescent="0.25">
      <c r="C78642" s="75"/>
      <c r="D78642" s="74"/>
    </row>
    <row r="78643" spans="3:4" x14ac:dyDescent="0.25">
      <c r="C78643" s="75"/>
      <c r="D78643" s="74"/>
    </row>
    <row r="78644" spans="3:4" x14ac:dyDescent="0.25">
      <c r="C78644" s="75"/>
      <c r="D78644" s="74"/>
    </row>
    <row r="78645" spans="3:4" x14ac:dyDescent="0.25">
      <c r="C78645" s="75"/>
      <c r="D78645" s="74"/>
    </row>
    <row r="78646" spans="3:4" x14ac:dyDescent="0.25">
      <c r="C78646" s="75"/>
      <c r="D78646" s="74"/>
    </row>
    <row r="78647" spans="3:4" x14ac:dyDescent="0.25">
      <c r="C78647" s="75"/>
      <c r="D78647" s="74"/>
    </row>
    <row r="78648" spans="3:4" x14ac:dyDescent="0.25">
      <c r="C78648" s="75"/>
      <c r="D78648" s="74"/>
    </row>
    <row r="78649" spans="3:4" x14ac:dyDescent="0.25">
      <c r="C78649" s="75"/>
      <c r="D78649" s="74"/>
    </row>
    <row r="78650" spans="3:4" x14ac:dyDescent="0.25">
      <c r="C78650" s="75"/>
      <c r="D78650" s="74"/>
    </row>
    <row r="78651" spans="3:4" x14ac:dyDescent="0.25">
      <c r="C78651" s="75"/>
      <c r="D78651" s="74"/>
    </row>
    <row r="78652" spans="3:4" x14ac:dyDescent="0.25">
      <c r="C78652" s="75"/>
      <c r="D78652" s="74"/>
    </row>
    <row r="78653" spans="3:4" x14ac:dyDescent="0.25">
      <c r="C78653" s="75"/>
      <c r="D78653" s="74"/>
    </row>
    <row r="78654" spans="3:4" x14ac:dyDescent="0.25">
      <c r="C78654" s="75"/>
      <c r="D78654" s="74"/>
    </row>
    <row r="78655" spans="3:4" x14ac:dyDescent="0.25">
      <c r="C78655" s="75"/>
      <c r="D78655" s="74"/>
    </row>
    <row r="78656" spans="3:4" x14ac:dyDescent="0.25">
      <c r="C78656" s="75"/>
      <c r="D78656" s="74"/>
    </row>
    <row r="78657" spans="3:4" x14ac:dyDescent="0.25">
      <c r="C78657" s="75"/>
      <c r="D78657" s="74"/>
    </row>
    <row r="78658" spans="3:4" x14ac:dyDescent="0.25">
      <c r="C78658" s="75"/>
      <c r="D78658" s="74"/>
    </row>
    <row r="78659" spans="3:4" x14ac:dyDescent="0.25">
      <c r="C78659" s="75"/>
      <c r="D78659" s="74"/>
    </row>
    <row r="78660" spans="3:4" x14ac:dyDescent="0.25">
      <c r="C78660" s="75"/>
      <c r="D78660" s="74"/>
    </row>
    <row r="78661" spans="3:4" x14ac:dyDescent="0.25">
      <c r="C78661" s="75"/>
      <c r="D78661" s="74"/>
    </row>
    <row r="78662" spans="3:4" x14ac:dyDescent="0.25">
      <c r="C78662" s="75"/>
      <c r="D78662" s="74"/>
    </row>
    <row r="78663" spans="3:4" x14ac:dyDescent="0.25">
      <c r="C78663" s="75"/>
      <c r="D78663" s="74"/>
    </row>
    <row r="78664" spans="3:4" x14ac:dyDescent="0.25">
      <c r="C78664" s="75"/>
      <c r="D78664" s="74"/>
    </row>
    <row r="78665" spans="3:4" x14ac:dyDescent="0.25">
      <c r="C78665" s="75"/>
      <c r="D78665" s="74"/>
    </row>
    <row r="78666" spans="3:4" x14ac:dyDescent="0.25">
      <c r="C78666" s="75"/>
      <c r="D78666" s="74"/>
    </row>
    <row r="78667" spans="3:4" x14ac:dyDescent="0.25">
      <c r="C78667" s="75"/>
      <c r="D78667" s="74"/>
    </row>
    <row r="78668" spans="3:4" x14ac:dyDescent="0.25">
      <c r="C78668" s="75"/>
      <c r="D78668" s="74"/>
    </row>
    <row r="78669" spans="3:4" x14ac:dyDescent="0.25">
      <c r="C78669" s="75"/>
      <c r="D78669" s="74"/>
    </row>
    <row r="78670" spans="3:4" x14ac:dyDescent="0.25">
      <c r="C78670" s="75"/>
      <c r="D78670" s="74"/>
    </row>
    <row r="78671" spans="3:4" x14ac:dyDescent="0.25">
      <c r="C78671" s="75"/>
      <c r="D78671" s="74"/>
    </row>
    <row r="78672" spans="3:4" x14ac:dyDescent="0.25">
      <c r="C78672" s="75"/>
      <c r="D78672" s="74"/>
    </row>
    <row r="78673" spans="3:4" x14ac:dyDescent="0.25">
      <c r="C78673" s="75"/>
      <c r="D78673" s="74"/>
    </row>
    <row r="78674" spans="3:4" x14ac:dyDescent="0.25">
      <c r="C78674" s="75"/>
      <c r="D78674" s="74"/>
    </row>
    <row r="78675" spans="3:4" x14ac:dyDescent="0.25">
      <c r="C78675" s="75"/>
      <c r="D78675" s="74"/>
    </row>
    <row r="78676" spans="3:4" x14ac:dyDescent="0.25">
      <c r="C78676" s="75"/>
      <c r="D78676" s="74"/>
    </row>
    <row r="78677" spans="3:4" x14ac:dyDescent="0.25">
      <c r="C78677" s="75"/>
      <c r="D78677" s="74"/>
    </row>
    <row r="78678" spans="3:4" x14ac:dyDescent="0.25">
      <c r="C78678" s="75"/>
      <c r="D78678" s="74"/>
    </row>
    <row r="78679" spans="3:4" x14ac:dyDescent="0.25">
      <c r="C78679" s="75"/>
      <c r="D78679" s="74"/>
    </row>
    <row r="78680" spans="3:4" x14ac:dyDescent="0.25">
      <c r="C78680" s="75"/>
      <c r="D78680" s="74"/>
    </row>
    <row r="78681" spans="3:4" x14ac:dyDescent="0.25">
      <c r="C78681" s="75"/>
      <c r="D78681" s="74"/>
    </row>
    <row r="78682" spans="3:4" x14ac:dyDescent="0.25">
      <c r="C78682" s="75"/>
      <c r="D78682" s="74"/>
    </row>
    <row r="78683" spans="3:4" x14ac:dyDescent="0.25">
      <c r="C78683" s="75"/>
      <c r="D78683" s="74"/>
    </row>
    <row r="78684" spans="3:4" x14ac:dyDescent="0.25">
      <c r="C78684" s="75"/>
      <c r="D78684" s="74"/>
    </row>
    <row r="78685" spans="3:4" x14ac:dyDescent="0.25">
      <c r="C78685" s="75"/>
      <c r="D78685" s="74"/>
    </row>
    <row r="78686" spans="3:4" x14ac:dyDescent="0.25">
      <c r="C78686" s="75"/>
      <c r="D78686" s="74"/>
    </row>
    <row r="78687" spans="3:4" x14ac:dyDescent="0.25">
      <c r="C78687" s="75"/>
      <c r="D78687" s="74"/>
    </row>
    <row r="78688" spans="3:4" x14ac:dyDescent="0.25">
      <c r="C78688" s="75"/>
      <c r="D78688" s="74"/>
    </row>
    <row r="78689" spans="3:4" x14ac:dyDescent="0.25">
      <c r="C78689" s="75"/>
      <c r="D78689" s="74"/>
    </row>
    <row r="78690" spans="3:4" x14ac:dyDescent="0.25">
      <c r="C78690" s="75"/>
      <c r="D78690" s="74"/>
    </row>
    <row r="78691" spans="3:4" x14ac:dyDescent="0.25">
      <c r="C78691" s="75"/>
      <c r="D78691" s="74"/>
    </row>
    <row r="78692" spans="3:4" x14ac:dyDescent="0.25">
      <c r="C78692" s="75"/>
      <c r="D78692" s="74"/>
    </row>
    <row r="78693" spans="3:4" x14ac:dyDescent="0.25">
      <c r="C78693" s="75"/>
      <c r="D78693" s="74"/>
    </row>
    <row r="78694" spans="3:4" x14ac:dyDescent="0.25">
      <c r="C78694" s="75"/>
      <c r="D78694" s="74"/>
    </row>
    <row r="78695" spans="3:4" x14ac:dyDescent="0.25">
      <c r="C78695" s="75"/>
      <c r="D78695" s="74"/>
    </row>
    <row r="78696" spans="3:4" x14ac:dyDescent="0.25">
      <c r="C78696" s="75"/>
      <c r="D78696" s="74"/>
    </row>
    <row r="78697" spans="3:4" x14ac:dyDescent="0.25">
      <c r="C78697" s="75"/>
      <c r="D78697" s="74"/>
    </row>
    <row r="78698" spans="3:4" x14ac:dyDescent="0.25">
      <c r="C78698" s="75"/>
      <c r="D78698" s="74"/>
    </row>
    <row r="78699" spans="3:4" x14ac:dyDescent="0.25">
      <c r="C78699" s="75"/>
      <c r="D78699" s="74"/>
    </row>
    <row r="78700" spans="3:4" x14ac:dyDescent="0.25">
      <c r="C78700" s="75"/>
      <c r="D78700" s="74"/>
    </row>
    <row r="78701" spans="3:4" x14ac:dyDescent="0.25">
      <c r="C78701" s="75"/>
      <c r="D78701" s="74"/>
    </row>
    <row r="78702" spans="3:4" x14ac:dyDescent="0.25">
      <c r="C78702" s="75"/>
      <c r="D78702" s="74"/>
    </row>
    <row r="78703" spans="3:4" x14ac:dyDescent="0.25">
      <c r="C78703" s="75"/>
      <c r="D78703" s="74"/>
    </row>
    <row r="78704" spans="3:4" x14ac:dyDescent="0.25">
      <c r="C78704" s="75"/>
      <c r="D78704" s="74"/>
    </row>
    <row r="78705" spans="3:4" x14ac:dyDescent="0.25">
      <c r="C78705" s="75"/>
      <c r="D78705" s="74"/>
    </row>
    <row r="78706" spans="3:4" x14ac:dyDescent="0.25">
      <c r="C78706" s="75"/>
      <c r="D78706" s="74"/>
    </row>
    <row r="78707" spans="3:4" x14ac:dyDescent="0.25">
      <c r="C78707" s="75"/>
      <c r="D78707" s="74"/>
    </row>
    <row r="78708" spans="3:4" x14ac:dyDescent="0.25">
      <c r="C78708" s="75"/>
      <c r="D78708" s="74"/>
    </row>
    <row r="78709" spans="3:4" x14ac:dyDescent="0.25">
      <c r="C78709" s="75"/>
      <c r="D78709" s="74"/>
    </row>
    <row r="78710" spans="3:4" x14ac:dyDescent="0.25">
      <c r="C78710" s="75"/>
      <c r="D78710" s="74"/>
    </row>
    <row r="78711" spans="3:4" x14ac:dyDescent="0.25">
      <c r="C78711" s="75"/>
      <c r="D78711" s="74"/>
    </row>
    <row r="78712" spans="3:4" x14ac:dyDescent="0.25">
      <c r="C78712" s="75"/>
      <c r="D78712" s="74"/>
    </row>
    <row r="78713" spans="3:4" x14ac:dyDescent="0.25">
      <c r="C78713" s="75"/>
      <c r="D78713" s="74"/>
    </row>
    <row r="78714" spans="3:4" x14ac:dyDescent="0.25">
      <c r="C78714" s="75"/>
      <c r="D78714" s="74"/>
    </row>
    <row r="78715" spans="3:4" x14ac:dyDescent="0.25">
      <c r="C78715" s="75"/>
      <c r="D78715" s="74"/>
    </row>
    <row r="78716" spans="3:4" x14ac:dyDescent="0.25">
      <c r="C78716" s="75"/>
      <c r="D78716" s="74"/>
    </row>
    <row r="78717" spans="3:4" x14ac:dyDescent="0.25">
      <c r="C78717" s="75"/>
      <c r="D78717" s="74"/>
    </row>
    <row r="78718" spans="3:4" x14ac:dyDescent="0.25">
      <c r="C78718" s="75"/>
      <c r="D78718" s="74"/>
    </row>
    <row r="78719" spans="3:4" x14ac:dyDescent="0.25">
      <c r="C78719" s="75"/>
      <c r="D78719" s="74"/>
    </row>
    <row r="78720" spans="3:4" x14ac:dyDescent="0.25">
      <c r="C78720" s="75"/>
      <c r="D78720" s="74"/>
    </row>
    <row r="78721" spans="3:4" x14ac:dyDescent="0.25">
      <c r="C78721" s="75"/>
      <c r="D78721" s="74"/>
    </row>
    <row r="78722" spans="3:4" x14ac:dyDescent="0.25">
      <c r="C78722" s="75"/>
      <c r="D78722" s="74"/>
    </row>
    <row r="78723" spans="3:4" x14ac:dyDescent="0.25">
      <c r="C78723" s="75"/>
      <c r="D78723" s="74"/>
    </row>
    <row r="78724" spans="3:4" x14ac:dyDescent="0.25">
      <c r="C78724" s="75"/>
      <c r="D78724" s="74"/>
    </row>
    <row r="78725" spans="3:4" x14ac:dyDescent="0.25">
      <c r="C78725" s="75"/>
      <c r="D78725" s="74"/>
    </row>
    <row r="78726" spans="3:4" x14ac:dyDescent="0.25">
      <c r="C78726" s="75"/>
      <c r="D78726" s="74"/>
    </row>
    <row r="78727" spans="3:4" x14ac:dyDescent="0.25">
      <c r="C78727" s="75"/>
      <c r="D78727" s="74"/>
    </row>
    <row r="78728" spans="3:4" x14ac:dyDescent="0.25">
      <c r="C78728" s="75"/>
      <c r="D78728" s="74"/>
    </row>
    <row r="78729" spans="3:4" x14ac:dyDescent="0.25">
      <c r="C78729" s="75"/>
      <c r="D78729" s="74"/>
    </row>
    <row r="78730" spans="3:4" x14ac:dyDescent="0.25">
      <c r="C78730" s="75"/>
      <c r="D78730" s="74"/>
    </row>
    <row r="78731" spans="3:4" x14ac:dyDescent="0.25">
      <c r="C78731" s="75"/>
      <c r="D78731" s="74"/>
    </row>
    <row r="78732" spans="3:4" x14ac:dyDescent="0.25">
      <c r="C78732" s="75"/>
      <c r="D78732" s="74"/>
    </row>
    <row r="78733" spans="3:4" x14ac:dyDescent="0.25">
      <c r="C78733" s="75"/>
      <c r="D78733" s="74"/>
    </row>
    <row r="78734" spans="3:4" x14ac:dyDescent="0.25">
      <c r="C78734" s="75"/>
      <c r="D78734" s="74"/>
    </row>
    <row r="78735" spans="3:4" x14ac:dyDescent="0.25">
      <c r="C78735" s="75"/>
      <c r="D78735" s="74"/>
    </row>
    <row r="78736" spans="3:4" x14ac:dyDescent="0.25">
      <c r="C78736" s="75"/>
      <c r="D78736" s="74"/>
    </row>
    <row r="78737" spans="3:4" x14ac:dyDescent="0.25">
      <c r="C78737" s="75"/>
      <c r="D78737" s="74"/>
    </row>
    <row r="78738" spans="3:4" x14ac:dyDescent="0.25">
      <c r="C78738" s="75"/>
      <c r="D78738" s="74"/>
    </row>
    <row r="78739" spans="3:4" x14ac:dyDescent="0.25">
      <c r="C78739" s="75"/>
      <c r="D78739" s="74"/>
    </row>
    <row r="78740" spans="3:4" x14ac:dyDescent="0.25">
      <c r="C78740" s="75"/>
      <c r="D78740" s="74"/>
    </row>
    <row r="78741" spans="3:4" x14ac:dyDescent="0.25">
      <c r="C78741" s="75"/>
      <c r="D78741" s="74"/>
    </row>
    <row r="78742" spans="3:4" x14ac:dyDescent="0.25">
      <c r="C78742" s="75"/>
      <c r="D78742" s="74"/>
    </row>
    <row r="78743" spans="3:4" x14ac:dyDescent="0.25">
      <c r="C78743" s="75"/>
      <c r="D78743" s="74"/>
    </row>
    <row r="78744" spans="3:4" x14ac:dyDescent="0.25">
      <c r="C78744" s="75"/>
      <c r="D78744" s="74"/>
    </row>
    <row r="78745" spans="3:4" x14ac:dyDescent="0.25">
      <c r="C78745" s="75"/>
      <c r="D78745" s="74"/>
    </row>
    <row r="78746" spans="3:4" x14ac:dyDescent="0.25">
      <c r="C78746" s="75"/>
      <c r="D78746" s="74"/>
    </row>
    <row r="78747" spans="3:4" x14ac:dyDescent="0.25">
      <c r="C78747" s="75"/>
      <c r="D78747" s="74"/>
    </row>
    <row r="78748" spans="3:4" x14ac:dyDescent="0.25">
      <c r="C78748" s="75"/>
      <c r="D78748" s="74"/>
    </row>
    <row r="78749" spans="3:4" x14ac:dyDescent="0.25">
      <c r="C78749" s="75"/>
      <c r="D78749" s="74"/>
    </row>
    <row r="78750" spans="3:4" x14ac:dyDescent="0.25">
      <c r="C78750" s="75"/>
      <c r="D78750" s="74"/>
    </row>
    <row r="78751" spans="3:4" x14ac:dyDescent="0.25">
      <c r="C78751" s="75"/>
      <c r="D78751" s="74"/>
    </row>
    <row r="78752" spans="3:4" x14ac:dyDescent="0.25">
      <c r="C78752" s="75"/>
      <c r="D78752" s="74"/>
    </row>
    <row r="78753" spans="3:4" x14ac:dyDescent="0.25">
      <c r="C78753" s="75"/>
      <c r="D78753" s="74"/>
    </row>
    <row r="78754" spans="3:4" x14ac:dyDescent="0.25">
      <c r="C78754" s="75"/>
      <c r="D78754" s="74"/>
    </row>
    <row r="78755" spans="3:4" x14ac:dyDescent="0.25">
      <c r="C78755" s="75"/>
      <c r="D78755" s="74"/>
    </row>
    <row r="78756" spans="3:4" x14ac:dyDescent="0.25">
      <c r="C78756" s="75"/>
      <c r="D78756" s="74"/>
    </row>
    <row r="78757" spans="3:4" x14ac:dyDescent="0.25">
      <c r="C78757" s="75"/>
      <c r="D78757" s="74"/>
    </row>
    <row r="78758" spans="3:4" x14ac:dyDescent="0.25">
      <c r="C78758" s="75"/>
      <c r="D78758" s="74"/>
    </row>
    <row r="78759" spans="3:4" x14ac:dyDescent="0.25">
      <c r="C78759" s="75"/>
      <c r="D78759" s="74"/>
    </row>
    <row r="78760" spans="3:4" x14ac:dyDescent="0.25">
      <c r="C78760" s="75"/>
      <c r="D78760" s="74"/>
    </row>
    <row r="78761" spans="3:4" x14ac:dyDescent="0.25">
      <c r="C78761" s="75"/>
      <c r="D78761" s="74"/>
    </row>
    <row r="78762" spans="3:4" x14ac:dyDescent="0.25">
      <c r="C78762" s="75"/>
      <c r="D78762" s="74"/>
    </row>
    <row r="78763" spans="3:4" x14ac:dyDescent="0.25">
      <c r="C78763" s="75"/>
      <c r="D78763" s="74"/>
    </row>
    <row r="78764" spans="3:4" x14ac:dyDescent="0.25">
      <c r="C78764" s="75"/>
      <c r="D78764" s="74"/>
    </row>
    <row r="78765" spans="3:4" x14ac:dyDescent="0.25">
      <c r="C78765" s="75"/>
      <c r="D78765" s="74"/>
    </row>
    <row r="78766" spans="3:4" x14ac:dyDescent="0.25">
      <c r="C78766" s="75"/>
      <c r="D78766" s="74"/>
    </row>
    <row r="78767" spans="3:4" x14ac:dyDescent="0.25">
      <c r="C78767" s="75"/>
      <c r="D78767" s="74"/>
    </row>
    <row r="78768" spans="3:4" x14ac:dyDescent="0.25">
      <c r="C78768" s="75"/>
      <c r="D78768" s="74"/>
    </row>
    <row r="78769" spans="3:4" x14ac:dyDescent="0.25">
      <c r="C78769" s="75"/>
      <c r="D78769" s="74"/>
    </row>
    <row r="78770" spans="3:4" x14ac:dyDescent="0.25">
      <c r="C78770" s="75"/>
      <c r="D78770" s="74"/>
    </row>
    <row r="78771" spans="3:4" x14ac:dyDescent="0.25">
      <c r="C78771" s="75"/>
      <c r="D78771" s="74"/>
    </row>
    <row r="78772" spans="3:4" x14ac:dyDescent="0.25">
      <c r="C78772" s="75"/>
      <c r="D78772" s="74"/>
    </row>
    <row r="78773" spans="3:4" x14ac:dyDescent="0.25">
      <c r="C78773" s="75"/>
      <c r="D78773" s="74"/>
    </row>
    <row r="78774" spans="3:4" x14ac:dyDescent="0.25">
      <c r="C78774" s="75"/>
      <c r="D78774" s="74"/>
    </row>
    <row r="78775" spans="3:4" x14ac:dyDescent="0.25">
      <c r="C78775" s="75"/>
      <c r="D78775" s="74"/>
    </row>
    <row r="78776" spans="3:4" x14ac:dyDescent="0.25">
      <c r="C78776" s="75"/>
      <c r="D78776" s="74"/>
    </row>
    <row r="78777" spans="3:4" x14ac:dyDescent="0.25">
      <c r="C78777" s="75"/>
      <c r="D78777" s="74"/>
    </row>
    <row r="78778" spans="3:4" x14ac:dyDescent="0.25">
      <c r="C78778" s="75"/>
      <c r="D78778" s="74"/>
    </row>
    <row r="78779" spans="3:4" x14ac:dyDescent="0.25">
      <c r="C78779" s="75"/>
      <c r="D78779" s="74"/>
    </row>
    <row r="78780" spans="3:4" x14ac:dyDescent="0.25">
      <c r="C78780" s="75"/>
      <c r="D78780" s="74"/>
    </row>
    <row r="78781" spans="3:4" x14ac:dyDescent="0.25">
      <c r="C78781" s="75"/>
      <c r="D78781" s="74"/>
    </row>
    <row r="78782" spans="3:4" x14ac:dyDescent="0.25">
      <c r="C78782" s="75"/>
      <c r="D78782" s="74"/>
    </row>
    <row r="78783" spans="3:4" x14ac:dyDescent="0.25">
      <c r="C78783" s="75"/>
      <c r="D78783" s="74"/>
    </row>
    <row r="78784" spans="3:4" x14ac:dyDescent="0.25">
      <c r="C78784" s="75"/>
      <c r="D78784" s="74"/>
    </row>
    <row r="78785" spans="3:4" x14ac:dyDescent="0.25">
      <c r="C78785" s="75"/>
      <c r="D78785" s="74"/>
    </row>
    <row r="78786" spans="3:4" x14ac:dyDescent="0.25">
      <c r="C78786" s="75"/>
      <c r="D78786" s="74"/>
    </row>
    <row r="78787" spans="3:4" x14ac:dyDescent="0.25">
      <c r="C78787" s="75"/>
      <c r="D78787" s="74"/>
    </row>
    <row r="78788" spans="3:4" x14ac:dyDescent="0.25">
      <c r="C78788" s="75"/>
      <c r="D78788" s="74"/>
    </row>
    <row r="78789" spans="3:4" x14ac:dyDescent="0.25">
      <c r="C78789" s="75"/>
      <c r="D78789" s="74"/>
    </row>
    <row r="78790" spans="3:4" x14ac:dyDescent="0.25">
      <c r="C78790" s="75"/>
      <c r="D78790" s="74"/>
    </row>
    <row r="78791" spans="3:4" x14ac:dyDescent="0.25">
      <c r="C78791" s="75"/>
      <c r="D78791" s="74"/>
    </row>
    <row r="78792" spans="3:4" x14ac:dyDescent="0.25">
      <c r="C78792" s="75"/>
      <c r="D78792" s="74"/>
    </row>
    <row r="78793" spans="3:4" x14ac:dyDescent="0.25">
      <c r="C78793" s="75"/>
      <c r="D78793" s="74"/>
    </row>
    <row r="78794" spans="3:4" x14ac:dyDescent="0.25">
      <c r="C78794" s="75"/>
      <c r="D78794" s="74"/>
    </row>
    <row r="78795" spans="3:4" x14ac:dyDescent="0.25">
      <c r="C78795" s="75"/>
      <c r="D78795" s="74"/>
    </row>
    <row r="78796" spans="3:4" x14ac:dyDescent="0.25">
      <c r="C78796" s="75"/>
      <c r="D78796" s="74"/>
    </row>
    <row r="78797" spans="3:4" x14ac:dyDescent="0.25">
      <c r="C78797" s="75"/>
      <c r="D78797" s="74"/>
    </row>
    <row r="78798" spans="3:4" x14ac:dyDescent="0.25">
      <c r="C78798" s="75"/>
      <c r="D78798" s="74"/>
    </row>
    <row r="78799" spans="3:4" x14ac:dyDescent="0.25">
      <c r="C78799" s="75"/>
      <c r="D78799" s="74"/>
    </row>
    <row r="78800" spans="3:4" x14ac:dyDescent="0.25">
      <c r="C78800" s="75"/>
      <c r="D78800" s="74"/>
    </row>
    <row r="78801" spans="3:4" x14ac:dyDescent="0.25">
      <c r="C78801" s="75"/>
      <c r="D78801" s="74"/>
    </row>
    <row r="78802" spans="3:4" x14ac:dyDescent="0.25">
      <c r="C78802" s="75"/>
      <c r="D78802" s="74"/>
    </row>
    <row r="78803" spans="3:4" x14ac:dyDescent="0.25">
      <c r="C78803" s="75"/>
      <c r="D78803" s="74"/>
    </row>
    <row r="78804" spans="3:4" x14ac:dyDescent="0.25">
      <c r="C78804" s="75"/>
      <c r="D78804" s="74"/>
    </row>
    <row r="78805" spans="3:4" x14ac:dyDescent="0.25">
      <c r="C78805" s="75"/>
      <c r="D78805" s="74"/>
    </row>
    <row r="78806" spans="3:4" x14ac:dyDescent="0.25">
      <c r="C78806" s="75"/>
      <c r="D78806" s="74"/>
    </row>
    <row r="78807" spans="3:4" x14ac:dyDescent="0.25">
      <c r="C78807" s="75"/>
      <c r="D78807" s="74"/>
    </row>
    <row r="78808" spans="3:4" x14ac:dyDescent="0.25">
      <c r="C78808" s="75"/>
      <c r="D78808" s="74"/>
    </row>
    <row r="78809" spans="3:4" x14ac:dyDescent="0.25">
      <c r="C78809" s="75"/>
      <c r="D78809" s="74"/>
    </row>
    <row r="78810" spans="3:4" x14ac:dyDescent="0.25">
      <c r="C78810" s="75"/>
      <c r="D78810" s="74"/>
    </row>
    <row r="78811" spans="3:4" x14ac:dyDescent="0.25">
      <c r="C78811" s="75"/>
      <c r="D78811" s="74"/>
    </row>
    <row r="78812" spans="3:4" x14ac:dyDescent="0.25">
      <c r="C78812" s="75"/>
      <c r="D78812" s="74"/>
    </row>
    <row r="78813" spans="3:4" x14ac:dyDescent="0.25">
      <c r="C78813" s="75"/>
      <c r="D78813" s="74"/>
    </row>
    <row r="78814" spans="3:4" x14ac:dyDescent="0.25">
      <c r="C78814" s="75"/>
      <c r="D78814" s="74"/>
    </row>
    <row r="78815" spans="3:4" x14ac:dyDescent="0.25">
      <c r="C78815" s="75"/>
      <c r="D78815" s="74"/>
    </row>
    <row r="78816" spans="3:4" x14ac:dyDescent="0.25">
      <c r="C78816" s="75"/>
      <c r="D78816" s="74"/>
    </row>
    <row r="78817" spans="3:4" x14ac:dyDescent="0.25">
      <c r="C78817" s="75"/>
      <c r="D78817" s="74"/>
    </row>
    <row r="78818" spans="3:4" x14ac:dyDescent="0.25">
      <c r="C78818" s="75"/>
      <c r="D78818" s="74"/>
    </row>
    <row r="78819" spans="3:4" x14ac:dyDescent="0.25">
      <c r="C78819" s="75"/>
      <c r="D78819" s="74"/>
    </row>
    <row r="78820" spans="3:4" x14ac:dyDescent="0.25">
      <c r="C78820" s="75"/>
      <c r="D78820" s="74"/>
    </row>
    <row r="78821" spans="3:4" x14ac:dyDescent="0.25">
      <c r="C78821" s="75"/>
      <c r="D78821" s="74"/>
    </row>
    <row r="78822" spans="3:4" x14ac:dyDescent="0.25">
      <c r="C78822" s="75"/>
      <c r="D78822" s="74"/>
    </row>
    <row r="78823" spans="3:4" x14ac:dyDescent="0.25">
      <c r="C78823" s="75"/>
      <c r="D78823" s="74"/>
    </row>
    <row r="78824" spans="3:4" x14ac:dyDescent="0.25">
      <c r="C78824" s="75"/>
      <c r="D78824" s="74"/>
    </row>
    <row r="78825" spans="3:4" x14ac:dyDescent="0.25">
      <c r="C78825" s="75"/>
      <c r="D78825" s="74"/>
    </row>
    <row r="78826" spans="3:4" x14ac:dyDescent="0.25">
      <c r="C78826" s="75"/>
      <c r="D78826" s="74"/>
    </row>
    <row r="78827" spans="3:4" x14ac:dyDescent="0.25">
      <c r="C78827" s="75"/>
      <c r="D78827" s="74"/>
    </row>
    <row r="78828" spans="3:4" x14ac:dyDescent="0.25">
      <c r="C78828" s="75"/>
      <c r="D78828" s="74"/>
    </row>
    <row r="78829" spans="3:4" x14ac:dyDescent="0.25">
      <c r="C78829" s="75"/>
      <c r="D78829" s="74"/>
    </row>
    <row r="78830" spans="3:4" x14ac:dyDescent="0.25">
      <c r="C78830" s="75"/>
      <c r="D78830" s="74"/>
    </row>
    <row r="78831" spans="3:4" x14ac:dyDescent="0.25">
      <c r="C78831" s="75"/>
      <c r="D78831" s="74"/>
    </row>
    <row r="78832" spans="3:4" x14ac:dyDescent="0.25">
      <c r="C78832" s="75"/>
      <c r="D78832" s="74"/>
    </row>
    <row r="78833" spans="3:4" x14ac:dyDescent="0.25">
      <c r="C78833" s="75"/>
      <c r="D78833" s="74"/>
    </row>
    <row r="78834" spans="3:4" x14ac:dyDescent="0.25">
      <c r="C78834" s="75"/>
      <c r="D78834" s="74"/>
    </row>
    <row r="78835" spans="3:4" x14ac:dyDescent="0.25">
      <c r="C78835" s="75"/>
      <c r="D78835" s="74"/>
    </row>
    <row r="78836" spans="3:4" x14ac:dyDescent="0.25">
      <c r="C78836" s="75"/>
      <c r="D78836" s="74"/>
    </row>
    <row r="78837" spans="3:4" x14ac:dyDescent="0.25">
      <c r="C78837" s="75"/>
      <c r="D78837" s="74"/>
    </row>
    <row r="78838" spans="3:4" x14ac:dyDescent="0.25">
      <c r="C78838" s="75"/>
      <c r="D78838" s="74"/>
    </row>
    <row r="78839" spans="3:4" x14ac:dyDescent="0.25">
      <c r="C78839" s="75"/>
      <c r="D78839" s="74"/>
    </row>
    <row r="78840" spans="3:4" x14ac:dyDescent="0.25">
      <c r="C78840" s="75"/>
      <c r="D78840" s="74"/>
    </row>
    <row r="78841" spans="3:4" x14ac:dyDescent="0.25">
      <c r="C78841" s="75"/>
      <c r="D78841" s="74"/>
    </row>
    <row r="78842" spans="3:4" x14ac:dyDescent="0.25">
      <c r="C78842" s="75"/>
      <c r="D78842" s="74"/>
    </row>
    <row r="78843" spans="3:4" x14ac:dyDescent="0.25">
      <c r="C78843" s="75"/>
      <c r="D78843" s="74"/>
    </row>
    <row r="78844" spans="3:4" x14ac:dyDescent="0.25">
      <c r="C78844" s="75"/>
      <c r="D78844" s="74"/>
    </row>
    <row r="78845" spans="3:4" x14ac:dyDescent="0.25">
      <c r="C78845" s="75"/>
      <c r="D78845" s="74"/>
    </row>
    <row r="78846" spans="3:4" x14ac:dyDescent="0.25">
      <c r="C78846" s="75"/>
      <c r="D78846" s="74"/>
    </row>
    <row r="78847" spans="3:4" x14ac:dyDescent="0.25">
      <c r="C78847" s="75"/>
      <c r="D78847" s="74"/>
    </row>
    <row r="78848" spans="3:4" x14ac:dyDescent="0.25">
      <c r="C78848" s="75"/>
      <c r="D78848" s="74"/>
    </row>
    <row r="78849" spans="3:4" x14ac:dyDescent="0.25">
      <c r="C78849" s="75"/>
      <c r="D78849" s="74"/>
    </row>
    <row r="78850" spans="3:4" x14ac:dyDescent="0.25">
      <c r="C78850" s="75"/>
      <c r="D78850" s="74"/>
    </row>
    <row r="78851" spans="3:4" x14ac:dyDescent="0.25">
      <c r="C78851" s="75"/>
      <c r="D78851" s="74"/>
    </row>
    <row r="78852" spans="3:4" x14ac:dyDescent="0.25">
      <c r="C78852" s="75"/>
      <c r="D78852" s="74"/>
    </row>
    <row r="78853" spans="3:4" x14ac:dyDescent="0.25">
      <c r="C78853" s="75"/>
      <c r="D78853" s="74"/>
    </row>
    <row r="78854" spans="3:4" x14ac:dyDescent="0.25">
      <c r="C78854" s="75"/>
      <c r="D78854" s="74"/>
    </row>
    <row r="78855" spans="3:4" x14ac:dyDescent="0.25">
      <c r="C78855" s="75"/>
      <c r="D78855" s="74"/>
    </row>
    <row r="78856" spans="3:4" x14ac:dyDescent="0.25">
      <c r="C78856" s="75"/>
      <c r="D78856" s="74"/>
    </row>
    <row r="78857" spans="3:4" x14ac:dyDescent="0.25">
      <c r="C78857" s="75"/>
      <c r="D78857" s="74"/>
    </row>
    <row r="78858" spans="3:4" x14ac:dyDescent="0.25">
      <c r="C78858" s="75"/>
      <c r="D78858" s="74"/>
    </row>
    <row r="78859" spans="3:4" x14ac:dyDescent="0.25">
      <c r="C78859" s="75"/>
      <c r="D78859" s="74"/>
    </row>
    <row r="78860" spans="3:4" x14ac:dyDescent="0.25">
      <c r="C78860" s="75"/>
      <c r="D78860" s="74"/>
    </row>
    <row r="78861" spans="3:4" x14ac:dyDescent="0.25">
      <c r="C78861" s="75"/>
      <c r="D78861" s="74"/>
    </row>
    <row r="78862" spans="3:4" x14ac:dyDescent="0.25">
      <c r="C78862" s="75"/>
      <c r="D78862" s="74"/>
    </row>
    <row r="78863" spans="3:4" x14ac:dyDescent="0.25">
      <c r="C78863" s="75"/>
      <c r="D78863" s="74"/>
    </row>
    <row r="78864" spans="3:4" x14ac:dyDescent="0.25">
      <c r="C78864" s="75"/>
      <c r="D78864" s="74"/>
    </row>
    <row r="78865" spans="3:4" x14ac:dyDescent="0.25">
      <c r="C78865" s="75"/>
      <c r="D78865" s="74"/>
    </row>
    <row r="78866" spans="3:4" x14ac:dyDescent="0.25">
      <c r="C78866" s="75"/>
      <c r="D78866" s="74"/>
    </row>
    <row r="78867" spans="3:4" x14ac:dyDescent="0.25">
      <c r="C78867" s="75"/>
      <c r="D78867" s="74"/>
    </row>
    <row r="78868" spans="3:4" x14ac:dyDescent="0.25">
      <c r="C78868" s="75"/>
      <c r="D78868" s="74"/>
    </row>
    <row r="78869" spans="3:4" x14ac:dyDescent="0.25">
      <c r="C78869" s="75"/>
      <c r="D78869" s="74"/>
    </row>
    <row r="78870" spans="3:4" x14ac:dyDescent="0.25">
      <c r="C78870" s="75"/>
      <c r="D78870" s="74"/>
    </row>
    <row r="78871" spans="3:4" x14ac:dyDescent="0.25">
      <c r="C78871" s="75"/>
      <c r="D78871" s="74"/>
    </row>
    <row r="78872" spans="3:4" x14ac:dyDescent="0.25">
      <c r="C78872" s="75"/>
      <c r="D78872" s="74"/>
    </row>
    <row r="78873" spans="3:4" x14ac:dyDescent="0.25">
      <c r="C78873" s="75"/>
      <c r="D78873" s="74"/>
    </row>
    <row r="78874" spans="3:4" x14ac:dyDescent="0.25">
      <c r="C78874" s="75"/>
      <c r="D78874" s="74"/>
    </row>
    <row r="78875" spans="3:4" x14ac:dyDescent="0.25">
      <c r="C78875" s="75"/>
      <c r="D78875" s="74"/>
    </row>
    <row r="78876" spans="3:4" x14ac:dyDescent="0.25">
      <c r="C78876" s="75"/>
      <c r="D78876" s="74"/>
    </row>
    <row r="78877" spans="3:4" x14ac:dyDescent="0.25">
      <c r="C78877" s="75"/>
      <c r="D78877" s="74"/>
    </row>
    <row r="78878" spans="3:4" x14ac:dyDescent="0.25">
      <c r="C78878" s="75"/>
      <c r="D78878" s="74"/>
    </row>
    <row r="78879" spans="3:4" x14ac:dyDescent="0.25">
      <c r="C78879" s="75"/>
      <c r="D78879" s="74"/>
    </row>
    <row r="78880" spans="3:4" x14ac:dyDescent="0.25">
      <c r="C78880" s="75"/>
      <c r="D78880" s="74"/>
    </row>
    <row r="78881" spans="3:4" x14ac:dyDescent="0.25">
      <c r="C78881" s="75"/>
      <c r="D78881" s="74"/>
    </row>
    <row r="78882" spans="3:4" x14ac:dyDescent="0.25">
      <c r="C78882" s="75"/>
      <c r="D78882" s="74"/>
    </row>
    <row r="78883" spans="3:4" x14ac:dyDescent="0.25">
      <c r="C78883" s="75"/>
      <c r="D78883" s="74"/>
    </row>
    <row r="78884" spans="3:4" x14ac:dyDescent="0.25">
      <c r="C78884" s="75"/>
      <c r="D78884" s="74"/>
    </row>
    <row r="78885" spans="3:4" x14ac:dyDescent="0.25">
      <c r="C78885" s="75"/>
      <c r="D78885" s="74"/>
    </row>
    <row r="78886" spans="3:4" x14ac:dyDescent="0.25">
      <c r="C78886" s="75"/>
      <c r="D78886" s="74"/>
    </row>
    <row r="78887" spans="3:4" x14ac:dyDescent="0.25">
      <c r="C78887" s="75"/>
      <c r="D78887" s="74"/>
    </row>
    <row r="78888" spans="3:4" x14ac:dyDescent="0.25">
      <c r="C78888" s="75"/>
      <c r="D78888" s="74"/>
    </row>
    <row r="78889" spans="3:4" x14ac:dyDescent="0.25">
      <c r="C78889" s="75"/>
      <c r="D78889" s="74"/>
    </row>
    <row r="78890" spans="3:4" x14ac:dyDescent="0.25">
      <c r="C78890" s="75"/>
      <c r="D78890" s="74"/>
    </row>
    <row r="78891" spans="3:4" x14ac:dyDescent="0.25">
      <c r="C78891" s="75"/>
      <c r="D78891" s="74"/>
    </row>
    <row r="78892" spans="3:4" x14ac:dyDescent="0.25">
      <c r="C78892" s="75"/>
      <c r="D78892" s="74"/>
    </row>
    <row r="78893" spans="3:4" x14ac:dyDescent="0.25">
      <c r="C78893" s="75"/>
      <c r="D78893" s="74"/>
    </row>
    <row r="78894" spans="3:4" x14ac:dyDescent="0.25">
      <c r="C78894" s="75"/>
      <c r="D78894" s="74"/>
    </row>
    <row r="78895" spans="3:4" x14ac:dyDescent="0.25">
      <c r="C78895" s="75"/>
      <c r="D78895" s="74"/>
    </row>
    <row r="78896" spans="3:4" x14ac:dyDescent="0.25">
      <c r="C78896" s="75"/>
      <c r="D78896" s="74"/>
    </row>
    <row r="78897" spans="3:4" x14ac:dyDescent="0.25">
      <c r="C78897" s="75"/>
      <c r="D78897" s="74"/>
    </row>
    <row r="78898" spans="3:4" x14ac:dyDescent="0.25">
      <c r="C78898" s="75"/>
      <c r="D78898" s="74"/>
    </row>
    <row r="78899" spans="3:4" x14ac:dyDescent="0.25">
      <c r="C78899" s="75"/>
      <c r="D78899" s="74"/>
    </row>
    <row r="78900" spans="3:4" x14ac:dyDescent="0.25">
      <c r="C78900" s="75"/>
      <c r="D78900" s="74"/>
    </row>
    <row r="78901" spans="3:4" x14ac:dyDescent="0.25">
      <c r="C78901" s="75"/>
      <c r="D78901" s="74"/>
    </row>
    <row r="78902" spans="3:4" x14ac:dyDescent="0.25">
      <c r="C78902" s="75"/>
      <c r="D78902" s="74"/>
    </row>
    <row r="78903" spans="3:4" x14ac:dyDescent="0.25">
      <c r="C78903" s="75"/>
      <c r="D78903" s="74"/>
    </row>
    <row r="78904" spans="3:4" x14ac:dyDescent="0.25">
      <c r="C78904" s="75"/>
      <c r="D78904" s="74"/>
    </row>
    <row r="78905" spans="3:4" x14ac:dyDescent="0.25">
      <c r="C78905" s="75"/>
      <c r="D78905" s="74"/>
    </row>
    <row r="78906" spans="3:4" x14ac:dyDescent="0.25">
      <c r="C78906" s="75"/>
      <c r="D78906" s="74"/>
    </row>
    <row r="78907" spans="3:4" x14ac:dyDescent="0.25">
      <c r="C78907" s="75"/>
      <c r="D78907" s="74"/>
    </row>
    <row r="78908" spans="3:4" x14ac:dyDescent="0.25">
      <c r="C78908" s="75"/>
      <c r="D78908" s="74"/>
    </row>
    <row r="78909" spans="3:4" x14ac:dyDescent="0.25">
      <c r="C78909" s="75"/>
      <c r="D78909" s="74"/>
    </row>
    <row r="78910" spans="3:4" x14ac:dyDescent="0.25">
      <c r="C78910" s="75"/>
      <c r="D78910" s="74"/>
    </row>
    <row r="78911" spans="3:4" x14ac:dyDescent="0.25">
      <c r="C78911" s="75"/>
      <c r="D78911" s="74"/>
    </row>
    <row r="78912" spans="3:4" x14ac:dyDescent="0.25">
      <c r="C78912" s="75"/>
      <c r="D78912" s="74"/>
    </row>
    <row r="78913" spans="3:4" x14ac:dyDescent="0.25">
      <c r="C78913" s="75"/>
      <c r="D78913" s="74"/>
    </row>
    <row r="78914" spans="3:4" x14ac:dyDescent="0.25">
      <c r="C78914" s="75"/>
      <c r="D78914" s="74"/>
    </row>
    <row r="78915" spans="3:4" x14ac:dyDescent="0.25">
      <c r="C78915" s="75"/>
      <c r="D78915" s="74"/>
    </row>
    <row r="78916" spans="3:4" x14ac:dyDescent="0.25">
      <c r="C78916" s="75"/>
      <c r="D78916" s="74"/>
    </row>
    <row r="78917" spans="3:4" x14ac:dyDescent="0.25">
      <c r="C78917" s="75"/>
      <c r="D78917" s="74"/>
    </row>
    <row r="78918" spans="3:4" x14ac:dyDescent="0.25">
      <c r="C78918" s="75"/>
      <c r="D78918" s="74"/>
    </row>
    <row r="78919" spans="3:4" x14ac:dyDescent="0.25">
      <c r="C78919" s="75"/>
      <c r="D78919" s="74"/>
    </row>
    <row r="78920" spans="3:4" x14ac:dyDescent="0.25">
      <c r="C78920" s="75"/>
      <c r="D78920" s="74"/>
    </row>
    <row r="78921" spans="3:4" x14ac:dyDescent="0.25">
      <c r="C78921" s="75"/>
      <c r="D78921" s="74"/>
    </row>
    <row r="78922" spans="3:4" x14ac:dyDescent="0.25">
      <c r="C78922" s="75"/>
      <c r="D78922" s="74"/>
    </row>
    <row r="78923" spans="3:4" x14ac:dyDescent="0.25">
      <c r="C78923" s="75"/>
      <c r="D78923" s="74"/>
    </row>
    <row r="78924" spans="3:4" x14ac:dyDescent="0.25">
      <c r="C78924" s="75"/>
      <c r="D78924" s="74"/>
    </row>
    <row r="78925" spans="3:4" x14ac:dyDescent="0.25">
      <c r="C78925" s="75"/>
      <c r="D78925" s="74"/>
    </row>
    <row r="78926" spans="3:4" x14ac:dyDescent="0.25">
      <c r="C78926" s="75"/>
      <c r="D78926" s="74"/>
    </row>
    <row r="78927" spans="3:4" x14ac:dyDescent="0.25">
      <c r="C78927" s="75"/>
      <c r="D78927" s="74"/>
    </row>
    <row r="78928" spans="3:4" x14ac:dyDescent="0.25">
      <c r="C78928" s="75"/>
      <c r="D78928" s="74"/>
    </row>
    <row r="78929" spans="3:4" x14ac:dyDescent="0.25">
      <c r="C78929" s="75"/>
      <c r="D78929" s="74"/>
    </row>
    <row r="78930" spans="3:4" x14ac:dyDescent="0.25">
      <c r="C78930" s="75"/>
      <c r="D78930" s="74"/>
    </row>
    <row r="78931" spans="3:4" x14ac:dyDescent="0.25">
      <c r="C78931" s="75"/>
      <c r="D78931" s="74"/>
    </row>
    <row r="78932" spans="3:4" x14ac:dyDescent="0.25">
      <c r="C78932" s="75"/>
      <c r="D78932" s="74"/>
    </row>
    <row r="78933" spans="3:4" x14ac:dyDescent="0.25">
      <c r="C78933" s="75"/>
      <c r="D78933" s="74"/>
    </row>
    <row r="78934" spans="3:4" x14ac:dyDescent="0.25">
      <c r="C78934" s="75"/>
      <c r="D78934" s="74"/>
    </row>
    <row r="78935" spans="3:4" x14ac:dyDescent="0.25">
      <c r="C78935" s="75"/>
      <c r="D78935" s="74"/>
    </row>
    <row r="78936" spans="3:4" x14ac:dyDescent="0.25">
      <c r="C78936" s="75"/>
      <c r="D78936" s="74"/>
    </row>
    <row r="78937" spans="3:4" x14ac:dyDescent="0.25">
      <c r="C78937" s="75"/>
      <c r="D78937" s="74"/>
    </row>
    <row r="78938" spans="3:4" x14ac:dyDescent="0.25">
      <c r="C78938" s="75"/>
      <c r="D78938" s="74"/>
    </row>
    <row r="78939" spans="3:4" x14ac:dyDescent="0.25">
      <c r="C78939" s="75"/>
      <c r="D78939" s="74"/>
    </row>
    <row r="78940" spans="3:4" x14ac:dyDescent="0.25">
      <c r="C78940" s="75"/>
      <c r="D78940" s="74"/>
    </row>
    <row r="78941" spans="3:4" x14ac:dyDescent="0.25">
      <c r="C78941" s="75"/>
      <c r="D78941" s="74"/>
    </row>
    <row r="78942" spans="3:4" x14ac:dyDescent="0.25">
      <c r="C78942" s="75"/>
      <c r="D78942" s="74"/>
    </row>
    <row r="78943" spans="3:4" x14ac:dyDescent="0.25">
      <c r="C78943" s="75"/>
      <c r="D78943" s="74"/>
    </row>
    <row r="78944" spans="3:4" x14ac:dyDescent="0.25">
      <c r="C78944" s="75"/>
      <c r="D78944" s="74"/>
    </row>
    <row r="78945" spans="3:4" x14ac:dyDescent="0.25">
      <c r="C78945" s="75"/>
      <c r="D78945" s="74"/>
    </row>
    <row r="78946" spans="3:4" x14ac:dyDescent="0.25">
      <c r="C78946" s="75"/>
      <c r="D78946" s="74"/>
    </row>
    <row r="78947" spans="3:4" x14ac:dyDescent="0.25">
      <c r="C78947" s="75"/>
      <c r="D78947" s="74"/>
    </row>
    <row r="78948" spans="3:4" x14ac:dyDescent="0.25">
      <c r="C78948" s="75"/>
      <c r="D78948" s="74"/>
    </row>
    <row r="78949" spans="3:4" x14ac:dyDescent="0.25">
      <c r="C78949" s="75"/>
      <c r="D78949" s="74"/>
    </row>
    <row r="78950" spans="3:4" x14ac:dyDescent="0.25">
      <c r="C78950" s="75"/>
      <c r="D78950" s="74"/>
    </row>
    <row r="78951" spans="3:4" x14ac:dyDescent="0.25">
      <c r="C78951" s="75"/>
      <c r="D78951" s="74"/>
    </row>
    <row r="78952" spans="3:4" x14ac:dyDescent="0.25">
      <c r="C78952" s="75"/>
      <c r="D78952" s="74"/>
    </row>
    <row r="78953" spans="3:4" x14ac:dyDescent="0.25">
      <c r="C78953" s="75"/>
      <c r="D78953" s="74"/>
    </row>
    <row r="78954" spans="3:4" x14ac:dyDescent="0.25">
      <c r="C78954" s="75"/>
      <c r="D78954" s="74"/>
    </row>
    <row r="78955" spans="3:4" x14ac:dyDescent="0.25">
      <c r="C78955" s="75"/>
      <c r="D78955" s="74"/>
    </row>
    <row r="78956" spans="3:4" x14ac:dyDescent="0.25">
      <c r="C78956" s="75"/>
      <c r="D78956" s="74"/>
    </row>
    <row r="78957" spans="3:4" x14ac:dyDescent="0.25">
      <c r="C78957" s="75"/>
      <c r="D78957" s="74"/>
    </row>
    <row r="78958" spans="3:4" x14ac:dyDescent="0.25">
      <c r="C78958" s="75"/>
      <c r="D78958" s="74"/>
    </row>
    <row r="78959" spans="3:4" x14ac:dyDescent="0.25">
      <c r="C78959" s="75"/>
      <c r="D78959" s="74"/>
    </row>
    <row r="78960" spans="3:4" x14ac:dyDescent="0.25">
      <c r="C78960" s="75"/>
      <c r="D78960" s="74"/>
    </row>
    <row r="78961" spans="3:4" x14ac:dyDescent="0.25">
      <c r="C78961" s="75"/>
      <c r="D78961" s="74"/>
    </row>
    <row r="78962" spans="3:4" x14ac:dyDescent="0.25">
      <c r="C78962" s="75"/>
      <c r="D78962" s="74"/>
    </row>
    <row r="78963" spans="3:4" x14ac:dyDescent="0.25">
      <c r="C78963" s="75"/>
      <c r="D78963" s="74"/>
    </row>
    <row r="78964" spans="3:4" x14ac:dyDescent="0.25">
      <c r="C78964" s="75"/>
      <c r="D78964" s="74"/>
    </row>
    <row r="78965" spans="3:4" x14ac:dyDescent="0.25">
      <c r="C78965" s="75"/>
      <c r="D78965" s="74"/>
    </row>
    <row r="78966" spans="3:4" x14ac:dyDescent="0.25">
      <c r="C78966" s="75"/>
      <c r="D78966" s="74"/>
    </row>
    <row r="78967" spans="3:4" x14ac:dyDescent="0.25">
      <c r="C78967" s="75"/>
      <c r="D78967" s="74"/>
    </row>
    <row r="78968" spans="3:4" x14ac:dyDescent="0.25">
      <c r="C78968" s="75"/>
      <c r="D78968" s="74"/>
    </row>
    <row r="78969" spans="3:4" x14ac:dyDescent="0.25">
      <c r="C78969" s="75"/>
      <c r="D78969" s="74"/>
    </row>
    <row r="78970" spans="3:4" x14ac:dyDescent="0.25">
      <c r="C78970" s="75"/>
      <c r="D78970" s="74"/>
    </row>
    <row r="78971" spans="3:4" x14ac:dyDescent="0.25">
      <c r="C78971" s="75"/>
      <c r="D78971" s="74"/>
    </row>
    <row r="78972" spans="3:4" x14ac:dyDescent="0.25">
      <c r="C78972" s="75"/>
      <c r="D78972" s="74"/>
    </row>
    <row r="78973" spans="3:4" x14ac:dyDescent="0.25">
      <c r="C78973" s="75"/>
      <c r="D78973" s="74"/>
    </row>
    <row r="78974" spans="3:4" x14ac:dyDescent="0.25">
      <c r="C78974" s="75"/>
      <c r="D78974" s="74"/>
    </row>
    <row r="78975" spans="3:4" x14ac:dyDescent="0.25">
      <c r="C78975" s="75"/>
      <c r="D78975" s="74"/>
    </row>
    <row r="78976" spans="3:4" x14ac:dyDescent="0.25">
      <c r="C78976" s="75"/>
      <c r="D78976" s="74"/>
    </row>
    <row r="78977" spans="3:4" x14ac:dyDescent="0.25">
      <c r="C78977" s="75"/>
      <c r="D78977" s="74"/>
    </row>
    <row r="78978" spans="3:4" x14ac:dyDescent="0.25">
      <c r="C78978" s="75"/>
      <c r="D78978" s="74"/>
    </row>
    <row r="78979" spans="3:4" x14ac:dyDescent="0.25">
      <c r="C78979" s="75"/>
      <c r="D78979" s="74"/>
    </row>
    <row r="78980" spans="3:4" x14ac:dyDescent="0.25">
      <c r="C78980" s="75"/>
      <c r="D78980" s="74"/>
    </row>
    <row r="78981" spans="3:4" x14ac:dyDescent="0.25">
      <c r="C78981" s="75"/>
      <c r="D78981" s="74"/>
    </row>
    <row r="78982" spans="3:4" x14ac:dyDescent="0.25">
      <c r="C78982" s="75"/>
      <c r="D78982" s="74"/>
    </row>
    <row r="78983" spans="3:4" x14ac:dyDescent="0.25">
      <c r="C78983" s="75"/>
      <c r="D78983" s="74"/>
    </row>
    <row r="78984" spans="3:4" x14ac:dyDescent="0.25">
      <c r="C78984" s="75"/>
      <c r="D78984" s="74"/>
    </row>
    <row r="78985" spans="3:4" x14ac:dyDescent="0.25">
      <c r="C78985" s="75"/>
      <c r="D78985" s="74"/>
    </row>
    <row r="78986" spans="3:4" x14ac:dyDescent="0.25">
      <c r="C78986" s="75"/>
      <c r="D78986" s="74"/>
    </row>
    <row r="78987" spans="3:4" x14ac:dyDescent="0.25">
      <c r="C78987" s="75"/>
      <c r="D78987" s="74"/>
    </row>
    <row r="78988" spans="3:4" x14ac:dyDescent="0.25">
      <c r="C78988" s="75"/>
      <c r="D78988" s="74"/>
    </row>
    <row r="78989" spans="3:4" x14ac:dyDescent="0.25">
      <c r="C78989" s="75"/>
      <c r="D78989" s="74"/>
    </row>
    <row r="78990" spans="3:4" x14ac:dyDescent="0.25">
      <c r="C78990" s="75"/>
      <c r="D78990" s="74"/>
    </row>
    <row r="78991" spans="3:4" x14ac:dyDescent="0.25">
      <c r="C78991" s="75"/>
      <c r="D78991" s="74"/>
    </row>
    <row r="78992" spans="3:4" x14ac:dyDescent="0.25">
      <c r="C78992" s="75"/>
      <c r="D78992" s="74"/>
    </row>
    <row r="78993" spans="3:4" x14ac:dyDescent="0.25">
      <c r="C78993" s="75"/>
      <c r="D78993" s="74"/>
    </row>
    <row r="78994" spans="3:4" x14ac:dyDescent="0.25">
      <c r="C78994" s="75"/>
      <c r="D78994" s="74"/>
    </row>
    <row r="78995" spans="3:4" x14ac:dyDescent="0.25">
      <c r="C78995" s="75"/>
      <c r="D78995" s="74"/>
    </row>
    <row r="78996" spans="3:4" x14ac:dyDescent="0.25">
      <c r="C78996" s="75"/>
      <c r="D78996" s="74"/>
    </row>
    <row r="78997" spans="3:4" x14ac:dyDescent="0.25">
      <c r="C78997" s="75"/>
      <c r="D78997" s="74"/>
    </row>
    <row r="78998" spans="3:4" x14ac:dyDescent="0.25">
      <c r="C78998" s="75"/>
      <c r="D78998" s="74"/>
    </row>
    <row r="78999" spans="3:4" x14ac:dyDescent="0.25">
      <c r="C78999" s="75"/>
      <c r="D78999" s="74"/>
    </row>
    <row r="79000" spans="3:4" x14ac:dyDescent="0.25">
      <c r="C79000" s="75"/>
      <c r="D79000" s="74"/>
    </row>
    <row r="79001" spans="3:4" x14ac:dyDescent="0.25">
      <c r="C79001" s="75"/>
      <c r="D79001" s="74"/>
    </row>
    <row r="79002" spans="3:4" x14ac:dyDescent="0.25">
      <c r="C79002" s="75"/>
      <c r="D79002" s="74"/>
    </row>
    <row r="79003" spans="3:4" x14ac:dyDescent="0.25">
      <c r="C79003" s="75"/>
      <c r="D79003" s="74"/>
    </row>
    <row r="79004" spans="3:4" x14ac:dyDescent="0.25">
      <c r="C79004" s="75"/>
      <c r="D79004" s="74"/>
    </row>
    <row r="79005" spans="3:4" x14ac:dyDescent="0.25">
      <c r="C79005" s="75"/>
      <c r="D79005" s="74"/>
    </row>
    <row r="79006" spans="3:4" x14ac:dyDescent="0.25">
      <c r="C79006" s="75"/>
      <c r="D79006" s="74"/>
    </row>
    <row r="79007" spans="3:4" x14ac:dyDescent="0.25">
      <c r="C79007" s="75"/>
      <c r="D79007" s="74"/>
    </row>
    <row r="79008" spans="3:4" x14ac:dyDescent="0.25">
      <c r="C79008" s="75"/>
      <c r="D79008" s="74"/>
    </row>
    <row r="79009" spans="3:4" x14ac:dyDescent="0.25">
      <c r="C79009" s="75"/>
      <c r="D79009" s="74"/>
    </row>
    <row r="79010" spans="3:4" x14ac:dyDescent="0.25">
      <c r="C79010" s="75"/>
      <c r="D79010" s="74"/>
    </row>
    <row r="79011" spans="3:4" x14ac:dyDescent="0.25">
      <c r="C79011" s="75"/>
      <c r="D79011" s="74"/>
    </row>
    <row r="79012" spans="3:4" x14ac:dyDescent="0.25">
      <c r="C79012" s="75"/>
      <c r="D79012" s="74"/>
    </row>
    <row r="79013" spans="3:4" x14ac:dyDescent="0.25">
      <c r="C79013" s="75"/>
      <c r="D79013" s="74"/>
    </row>
    <row r="79014" spans="3:4" x14ac:dyDescent="0.25">
      <c r="C79014" s="75"/>
      <c r="D79014" s="74"/>
    </row>
    <row r="79015" spans="3:4" x14ac:dyDescent="0.25">
      <c r="C79015" s="75"/>
      <c r="D79015" s="74"/>
    </row>
    <row r="79016" spans="3:4" x14ac:dyDescent="0.25">
      <c r="C79016" s="75"/>
      <c r="D79016" s="74"/>
    </row>
    <row r="79017" spans="3:4" x14ac:dyDescent="0.25">
      <c r="C79017" s="75"/>
      <c r="D79017" s="74"/>
    </row>
    <row r="79018" spans="3:4" x14ac:dyDescent="0.25">
      <c r="C79018" s="75"/>
      <c r="D79018" s="74"/>
    </row>
    <row r="79019" spans="3:4" x14ac:dyDescent="0.25">
      <c r="C79019" s="75"/>
      <c r="D79019" s="74"/>
    </row>
    <row r="79020" spans="3:4" x14ac:dyDescent="0.25">
      <c r="C79020" s="75"/>
      <c r="D79020" s="74"/>
    </row>
    <row r="79021" spans="3:4" x14ac:dyDescent="0.25">
      <c r="C79021" s="75"/>
      <c r="D79021" s="74"/>
    </row>
    <row r="79022" spans="3:4" x14ac:dyDescent="0.25">
      <c r="C79022" s="75"/>
      <c r="D79022" s="74"/>
    </row>
    <row r="79023" spans="3:4" x14ac:dyDescent="0.25">
      <c r="C79023" s="75"/>
      <c r="D79023" s="74"/>
    </row>
    <row r="79024" spans="3:4" x14ac:dyDescent="0.25">
      <c r="C79024" s="75"/>
      <c r="D79024" s="74"/>
    </row>
    <row r="79025" spans="3:4" x14ac:dyDescent="0.25">
      <c r="C79025" s="75"/>
      <c r="D79025" s="74"/>
    </row>
    <row r="79026" spans="3:4" x14ac:dyDescent="0.25">
      <c r="C79026" s="75"/>
      <c r="D79026" s="74"/>
    </row>
    <row r="79027" spans="3:4" x14ac:dyDescent="0.25">
      <c r="C79027" s="75"/>
      <c r="D79027" s="74"/>
    </row>
    <row r="79028" spans="3:4" x14ac:dyDescent="0.25">
      <c r="C79028" s="75"/>
      <c r="D79028" s="74"/>
    </row>
    <row r="79029" spans="3:4" x14ac:dyDescent="0.25">
      <c r="C79029" s="75"/>
      <c r="D79029" s="74"/>
    </row>
    <row r="79030" spans="3:4" x14ac:dyDescent="0.25">
      <c r="C79030" s="75"/>
      <c r="D79030" s="74"/>
    </row>
    <row r="79031" spans="3:4" x14ac:dyDescent="0.25">
      <c r="C79031" s="75"/>
      <c r="D79031" s="74"/>
    </row>
    <row r="79032" spans="3:4" x14ac:dyDescent="0.25">
      <c r="C79032" s="75"/>
      <c r="D79032" s="74"/>
    </row>
    <row r="79033" spans="3:4" x14ac:dyDescent="0.25">
      <c r="C79033" s="75"/>
      <c r="D79033" s="74"/>
    </row>
    <row r="79034" spans="3:4" x14ac:dyDescent="0.25">
      <c r="C79034" s="75"/>
      <c r="D79034" s="74"/>
    </row>
    <row r="79035" spans="3:4" x14ac:dyDescent="0.25">
      <c r="C79035" s="75"/>
      <c r="D79035" s="74"/>
    </row>
    <row r="79036" spans="3:4" x14ac:dyDescent="0.25">
      <c r="C79036" s="75"/>
      <c r="D79036" s="74"/>
    </row>
    <row r="79037" spans="3:4" x14ac:dyDescent="0.25">
      <c r="C79037" s="75"/>
      <c r="D79037" s="74"/>
    </row>
    <row r="79038" spans="3:4" x14ac:dyDescent="0.25">
      <c r="C79038" s="75"/>
      <c r="D79038" s="74"/>
    </row>
    <row r="79039" spans="3:4" x14ac:dyDescent="0.25">
      <c r="C79039" s="75"/>
      <c r="D79039" s="74"/>
    </row>
    <row r="79040" spans="3:4" x14ac:dyDescent="0.25">
      <c r="C79040" s="75"/>
      <c r="D79040" s="74"/>
    </row>
    <row r="79041" spans="3:4" x14ac:dyDescent="0.25">
      <c r="C79041" s="75"/>
      <c r="D79041" s="74"/>
    </row>
    <row r="79042" spans="3:4" x14ac:dyDescent="0.25">
      <c r="C79042" s="75"/>
      <c r="D79042" s="74"/>
    </row>
    <row r="79043" spans="3:4" x14ac:dyDescent="0.25">
      <c r="C79043" s="75"/>
      <c r="D79043" s="74"/>
    </row>
    <row r="79044" spans="3:4" x14ac:dyDescent="0.25">
      <c r="C79044" s="75"/>
      <c r="D79044" s="74"/>
    </row>
    <row r="79045" spans="3:4" x14ac:dyDescent="0.25">
      <c r="C79045" s="75"/>
      <c r="D79045" s="74"/>
    </row>
    <row r="79046" spans="3:4" x14ac:dyDescent="0.25">
      <c r="C79046" s="75"/>
      <c r="D79046" s="74"/>
    </row>
    <row r="79047" spans="3:4" x14ac:dyDescent="0.25">
      <c r="C79047" s="75"/>
      <c r="D79047" s="74"/>
    </row>
    <row r="79048" spans="3:4" x14ac:dyDescent="0.25">
      <c r="C79048" s="75"/>
      <c r="D79048" s="74"/>
    </row>
    <row r="79049" spans="3:4" x14ac:dyDescent="0.25">
      <c r="C79049" s="75"/>
      <c r="D79049" s="74"/>
    </row>
    <row r="79050" spans="3:4" x14ac:dyDescent="0.25">
      <c r="C79050" s="75"/>
      <c r="D79050" s="74"/>
    </row>
    <row r="79051" spans="3:4" x14ac:dyDescent="0.25">
      <c r="C79051" s="75"/>
      <c r="D79051" s="74"/>
    </row>
    <row r="79052" spans="3:4" x14ac:dyDescent="0.25">
      <c r="C79052" s="75"/>
      <c r="D79052" s="74"/>
    </row>
    <row r="79053" spans="3:4" x14ac:dyDescent="0.25">
      <c r="C79053" s="75"/>
      <c r="D79053" s="74"/>
    </row>
    <row r="79054" spans="3:4" x14ac:dyDescent="0.25">
      <c r="C79054" s="75"/>
      <c r="D79054" s="74"/>
    </row>
    <row r="79055" spans="3:4" x14ac:dyDescent="0.25">
      <c r="C79055" s="75"/>
      <c r="D79055" s="74"/>
    </row>
    <row r="79056" spans="3:4" x14ac:dyDescent="0.25">
      <c r="C79056" s="75"/>
      <c r="D79056" s="74"/>
    </row>
    <row r="79057" spans="3:4" x14ac:dyDescent="0.25">
      <c r="C79057" s="75"/>
      <c r="D79057" s="74"/>
    </row>
    <row r="79058" spans="3:4" x14ac:dyDescent="0.25">
      <c r="C79058" s="75"/>
      <c r="D79058" s="74"/>
    </row>
    <row r="79059" spans="3:4" x14ac:dyDescent="0.25">
      <c r="C79059" s="75"/>
      <c r="D79059" s="74"/>
    </row>
    <row r="79060" spans="3:4" x14ac:dyDescent="0.25">
      <c r="C79060" s="75"/>
      <c r="D79060" s="74"/>
    </row>
    <row r="79061" spans="3:4" x14ac:dyDescent="0.25">
      <c r="C79061" s="75"/>
      <c r="D79061" s="74"/>
    </row>
    <row r="79062" spans="3:4" x14ac:dyDescent="0.25">
      <c r="C79062" s="75"/>
      <c r="D79062" s="74"/>
    </row>
    <row r="79063" spans="3:4" x14ac:dyDescent="0.25">
      <c r="C79063" s="75"/>
      <c r="D79063" s="74"/>
    </row>
    <row r="79064" spans="3:4" x14ac:dyDescent="0.25">
      <c r="C79064" s="75"/>
      <c r="D79064" s="74"/>
    </row>
    <row r="79065" spans="3:4" x14ac:dyDescent="0.25">
      <c r="C79065" s="75"/>
      <c r="D79065" s="74"/>
    </row>
    <row r="79066" spans="3:4" x14ac:dyDescent="0.25">
      <c r="C79066" s="75"/>
      <c r="D79066" s="74"/>
    </row>
    <row r="79067" spans="3:4" x14ac:dyDescent="0.25">
      <c r="C79067" s="75"/>
      <c r="D79067" s="74"/>
    </row>
    <row r="79068" spans="3:4" x14ac:dyDescent="0.25">
      <c r="C79068" s="75"/>
      <c r="D79068" s="74"/>
    </row>
    <row r="79069" spans="3:4" x14ac:dyDescent="0.25">
      <c r="C79069" s="75"/>
      <c r="D79069" s="74"/>
    </row>
    <row r="79070" spans="3:4" x14ac:dyDescent="0.25">
      <c r="C79070" s="75"/>
      <c r="D79070" s="74"/>
    </row>
    <row r="79071" spans="3:4" x14ac:dyDescent="0.25">
      <c r="C79071" s="75"/>
      <c r="D79071" s="74"/>
    </row>
    <row r="79072" spans="3:4" x14ac:dyDescent="0.25">
      <c r="C79072" s="75"/>
      <c r="D79072" s="74"/>
    </row>
    <row r="79073" spans="3:4" x14ac:dyDescent="0.25">
      <c r="C79073" s="75"/>
      <c r="D79073" s="74"/>
    </row>
    <row r="79074" spans="3:4" x14ac:dyDescent="0.25">
      <c r="C79074" s="75"/>
      <c r="D79074" s="74"/>
    </row>
    <row r="79075" spans="3:4" x14ac:dyDescent="0.25">
      <c r="C79075" s="75"/>
      <c r="D79075" s="74"/>
    </row>
    <row r="79076" spans="3:4" x14ac:dyDescent="0.25">
      <c r="C79076" s="75"/>
      <c r="D79076" s="74"/>
    </row>
    <row r="79077" spans="3:4" x14ac:dyDescent="0.25">
      <c r="C79077" s="75"/>
      <c r="D79077" s="74"/>
    </row>
    <row r="79078" spans="3:4" x14ac:dyDescent="0.25">
      <c r="C79078" s="75"/>
      <c r="D79078" s="74"/>
    </row>
    <row r="79079" spans="3:4" x14ac:dyDescent="0.25">
      <c r="C79079" s="75"/>
      <c r="D79079" s="74"/>
    </row>
    <row r="79080" spans="3:4" x14ac:dyDescent="0.25">
      <c r="C79080" s="75"/>
      <c r="D79080" s="74"/>
    </row>
    <row r="79081" spans="3:4" x14ac:dyDescent="0.25">
      <c r="C79081" s="75"/>
      <c r="D79081" s="74"/>
    </row>
    <row r="79082" spans="3:4" x14ac:dyDescent="0.25">
      <c r="C79082" s="75"/>
      <c r="D79082" s="74"/>
    </row>
    <row r="79083" spans="3:4" x14ac:dyDescent="0.25">
      <c r="C79083" s="75"/>
      <c r="D79083" s="74"/>
    </row>
    <row r="79084" spans="3:4" x14ac:dyDescent="0.25">
      <c r="C79084" s="75"/>
      <c r="D79084" s="74"/>
    </row>
    <row r="79085" spans="3:4" x14ac:dyDescent="0.25">
      <c r="C79085" s="75"/>
      <c r="D79085" s="74"/>
    </row>
    <row r="79086" spans="3:4" x14ac:dyDescent="0.25">
      <c r="C79086" s="75"/>
      <c r="D79086" s="74"/>
    </row>
    <row r="79087" spans="3:4" x14ac:dyDescent="0.25">
      <c r="C79087" s="75"/>
      <c r="D79087" s="74"/>
    </row>
    <row r="79088" spans="3:4" x14ac:dyDescent="0.25">
      <c r="C79088" s="75"/>
      <c r="D79088" s="74"/>
    </row>
    <row r="79089" spans="3:4" x14ac:dyDescent="0.25">
      <c r="C79089" s="75"/>
      <c r="D79089" s="74"/>
    </row>
    <row r="79090" spans="3:4" x14ac:dyDescent="0.25">
      <c r="C79090" s="75"/>
      <c r="D79090" s="74"/>
    </row>
    <row r="79091" spans="3:4" x14ac:dyDescent="0.25">
      <c r="C79091" s="75"/>
      <c r="D79091" s="74"/>
    </row>
    <row r="79092" spans="3:4" x14ac:dyDescent="0.25">
      <c r="C79092" s="75"/>
      <c r="D79092" s="74"/>
    </row>
    <row r="79093" spans="3:4" x14ac:dyDescent="0.25">
      <c r="C79093" s="75"/>
      <c r="D79093" s="74"/>
    </row>
    <row r="79094" spans="3:4" x14ac:dyDescent="0.25">
      <c r="C79094" s="75"/>
      <c r="D79094" s="74"/>
    </row>
    <row r="79095" spans="3:4" x14ac:dyDescent="0.25">
      <c r="C79095" s="75"/>
      <c r="D79095" s="74"/>
    </row>
    <row r="79096" spans="3:4" x14ac:dyDescent="0.25">
      <c r="C79096" s="75"/>
      <c r="D79096" s="74"/>
    </row>
    <row r="79097" spans="3:4" x14ac:dyDescent="0.25">
      <c r="C79097" s="75"/>
      <c r="D79097" s="74"/>
    </row>
    <row r="79098" spans="3:4" x14ac:dyDescent="0.25">
      <c r="C79098" s="75"/>
      <c r="D79098" s="74"/>
    </row>
    <row r="79099" spans="3:4" x14ac:dyDescent="0.25">
      <c r="C79099" s="75"/>
      <c r="D79099" s="74"/>
    </row>
    <row r="79100" spans="3:4" x14ac:dyDescent="0.25">
      <c r="C79100" s="75"/>
      <c r="D79100" s="74"/>
    </row>
    <row r="79101" spans="3:4" x14ac:dyDescent="0.25">
      <c r="C79101" s="75"/>
      <c r="D79101" s="74"/>
    </row>
    <row r="79102" spans="3:4" x14ac:dyDescent="0.25">
      <c r="C79102" s="75"/>
      <c r="D79102" s="74"/>
    </row>
    <row r="79103" spans="3:4" x14ac:dyDescent="0.25">
      <c r="C79103" s="75"/>
      <c r="D79103" s="74"/>
    </row>
    <row r="79104" spans="3:4" x14ac:dyDescent="0.25">
      <c r="C79104" s="75"/>
      <c r="D79104" s="74"/>
    </row>
    <row r="79105" spans="3:4" x14ac:dyDescent="0.25">
      <c r="C79105" s="75"/>
      <c r="D79105" s="74"/>
    </row>
    <row r="79106" spans="3:4" x14ac:dyDescent="0.25">
      <c r="C79106" s="75"/>
      <c r="D79106" s="74"/>
    </row>
    <row r="79107" spans="3:4" x14ac:dyDescent="0.25">
      <c r="C79107" s="75"/>
      <c r="D79107" s="74"/>
    </row>
    <row r="79108" spans="3:4" x14ac:dyDescent="0.25">
      <c r="C79108" s="75"/>
      <c r="D79108" s="74"/>
    </row>
    <row r="79109" spans="3:4" x14ac:dyDescent="0.25">
      <c r="C79109" s="75"/>
      <c r="D79109" s="74"/>
    </row>
    <row r="79110" spans="3:4" x14ac:dyDescent="0.25">
      <c r="C79110" s="75"/>
      <c r="D79110" s="74"/>
    </row>
    <row r="79111" spans="3:4" x14ac:dyDescent="0.25">
      <c r="C79111" s="75"/>
      <c r="D79111" s="74"/>
    </row>
    <row r="79112" spans="3:4" x14ac:dyDescent="0.25">
      <c r="C79112" s="75"/>
      <c r="D79112" s="74"/>
    </row>
    <row r="79113" spans="3:4" x14ac:dyDescent="0.25">
      <c r="C79113" s="75"/>
      <c r="D79113" s="74"/>
    </row>
    <row r="79114" spans="3:4" x14ac:dyDescent="0.25">
      <c r="C79114" s="75"/>
      <c r="D79114" s="74"/>
    </row>
    <row r="79115" spans="3:4" x14ac:dyDescent="0.25">
      <c r="C79115" s="75"/>
      <c r="D79115" s="74"/>
    </row>
    <row r="79116" spans="3:4" x14ac:dyDescent="0.25">
      <c r="C79116" s="75"/>
      <c r="D79116" s="74"/>
    </row>
    <row r="79117" spans="3:4" x14ac:dyDescent="0.25">
      <c r="C79117" s="75"/>
      <c r="D79117" s="74"/>
    </row>
    <row r="79118" spans="3:4" x14ac:dyDescent="0.25">
      <c r="C79118" s="75"/>
      <c r="D79118" s="74"/>
    </row>
    <row r="79119" spans="3:4" x14ac:dyDescent="0.25">
      <c r="C79119" s="75"/>
      <c r="D79119" s="74"/>
    </row>
    <row r="79120" spans="3:4" x14ac:dyDescent="0.25">
      <c r="C79120" s="75"/>
      <c r="D79120" s="74"/>
    </row>
    <row r="79121" spans="3:4" x14ac:dyDescent="0.25">
      <c r="C79121" s="75"/>
      <c r="D79121" s="74"/>
    </row>
    <row r="79122" spans="3:4" x14ac:dyDescent="0.25">
      <c r="C79122" s="75"/>
      <c r="D79122" s="74"/>
    </row>
    <row r="79123" spans="3:4" x14ac:dyDescent="0.25">
      <c r="C79123" s="75"/>
      <c r="D79123" s="74"/>
    </row>
    <row r="79124" spans="3:4" x14ac:dyDescent="0.25">
      <c r="C79124" s="75"/>
      <c r="D79124" s="74"/>
    </row>
    <row r="79125" spans="3:4" x14ac:dyDescent="0.25">
      <c r="C79125" s="75"/>
      <c r="D79125" s="74"/>
    </row>
    <row r="79126" spans="3:4" x14ac:dyDescent="0.25">
      <c r="C79126" s="75"/>
      <c r="D79126" s="74"/>
    </row>
    <row r="79127" spans="3:4" x14ac:dyDescent="0.25">
      <c r="C79127" s="75"/>
      <c r="D79127" s="74"/>
    </row>
    <row r="79128" spans="3:4" x14ac:dyDescent="0.25">
      <c r="C79128" s="75"/>
      <c r="D79128" s="74"/>
    </row>
    <row r="79129" spans="3:4" x14ac:dyDescent="0.25">
      <c r="C79129" s="75"/>
      <c r="D79129" s="74"/>
    </row>
    <row r="79130" spans="3:4" x14ac:dyDescent="0.25">
      <c r="C79130" s="75"/>
      <c r="D79130" s="74"/>
    </row>
    <row r="79131" spans="3:4" x14ac:dyDescent="0.25">
      <c r="C79131" s="75"/>
      <c r="D79131" s="74"/>
    </row>
    <row r="79132" spans="3:4" x14ac:dyDescent="0.25">
      <c r="C79132" s="75"/>
      <c r="D79132" s="74"/>
    </row>
    <row r="79133" spans="3:4" x14ac:dyDescent="0.25">
      <c r="C79133" s="75"/>
      <c r="D79133" s="74"/>
    </row>
    <row r="79134" spans="3:4" x14ac:dyDescent="0.25">
      <c r="C79134" s="75"/>
      <c r="D79134" s="74"/>
    </row>
    <row r="79135" spans="3:4" x14ac:dyDescent="0.25">
      <c r="C79135" s="75"/>
      <c r="D79135" s="74"/>
    </row>
    <row r="79136" spans="3:4" x14ac:dyDescent="0.25">
      <c r="C79136" s="75"/>
      <c r="D79136" s="74"/>
    </row>
    <row r="79137" spans="3:4" x14ac:dyDescent="0.25">
      <c r="C79137" s="75"/>
      <c r="D79137" s="74"/>
    </row>
    <row r="79138" spans="3:4" x14ac:dyDescent="0.25">
      <c r="C79138" s="75"/>
      <c r="D79138" s="74"/>
    </row>
    <row r="79139" spans="3:4" x14ac:dyDescent="0.25">
      <c r="C79139" s="75"/>
      <c r="D79139" s="74"/>
    </row>
    <row r="79140" spans="3:4" x14ac:dyDescent="0.25">
      <c r="C79140" s="75"/>
      <c r="D79140" s="74"/>
    </row>
    <row r="79141" spans="3:4" x14ac:dyDescent="0.25">
      <c r="C79141" s="75"/>
      <c r="D79141" s="74"/>
    </row>
    <row r="79142" spans="3:4" x14ac:dyDescent="0.25">
      <c r="C79142" s="75"/>
      <c r="D79142" s="74"/>
    </row>
    <row r="79143" spans="3:4" x14ac:dyDescent="0.25">
      <c r="C79143" s="75"/>
      <c r="D79143" s="74"/>
    </row>
    <row r="79144" spans="3:4" x14ac:dyDescent="0.25">
      <c r="C79144" s="75"/>
      <c r="D79144" s="74"/>
    </row>
    <row r="79145" spans="3:4" x14ac:dyDescent="0.25">
      <c r="C79145" s="75"/>
      <c r="D79145" s="74"/>
    </row>
    <row r="79146" spans="3:4" x14ac:dyDescent="0.25">
      <c r="C79146" s="75"/>
      <c r="D79146" s="74"/>
    </row>
    <row r="79147" spans="3:4" x14ac:dyDescent="0.25">
      <c r="C79147" s="75"/>
      <c r="D79147" s="74"/>
    </row>
    <row r="79148" spans="3:4" x14ac:dyDescent="0.25">
      <c r="C79148" s="75"/>
      <c r="D79148" s="74"/>
    </row>
    <row r="79149" spans="3:4" x14ac:dyDescent="0.25">
      <c r="C79149" s="75"/>
      <c r="D79149" s="74"/>
    </row>
    <row r="79150" spans="3:4" x14ac:dyDescent="0.25">
      <c r="C79150" s="75"/>
      <c r="D79150" s="74"/>
    </row>
    <row r="79151" spans="3:4" x14ac:dyDescent="0.25">
      <c r="C79151" s="75"/>
      <c r="D79151" s="74"/>
    </row>
    <row r="79152" spans="3:4" x14ac:dyDescent="0.25">
      <c r="C79152" s="75"/>
      <c r="D79152" s="74"/>
    </row>
    <row r="79153" spans="3:4" x14ac:dyDescent="0.25">
      <c r="C79153" s="75"/>
      <c r="D79153" s="74"/>
    </row>
    <row r="79154" spans="3:4" x14ac:dyDescent="0.25">
      <c r="C79154" s="75"/>
      <c r="D79154" s="74"/>
    </row>
    <row r="79155" spans="3:4" x14ac:dyDescent="0.25">
      <c r="C79155" s="75"/>
      <c r="D79155" s="74"/>
    </row>
    <row r="79156" spans="3:4" x14ac:dyDescent="0.25">
      <c r="C79156" s="75"/>
      <c r="D79156" s="74"/>
    </row>
    <row r="79157" spans="3:4" x14ac:dyDescent="0.25">
      <c r="C79157" s="75"/>
      <c r="D79157" s="74"/>
    </row>
    <row r="79158" spans="3:4" x14ac:dyDescent="0.25">
      <c r="C79158" s="75"/>
      <c r="D79158" s="74"/>
    </row>
    <row r="79159" spans="3:4" x14ac:dyDescent="0.25">
      <c r="C79159" s="75"/>
      <c r="D79159" s="74"/>
    </row>
    <row r="79160" spans="3:4" x14ac:dyDescent="0.25">
      <c r="C79160" s="75"/>
      <c r="D79160" s="74"/>
    </row>
    <row r="79161" spans="3:4" x14ac:dyDescent="0.25">
      <c r="C79161" s="75"/>
      <c r="D79161" s="74"/>
    </row>
    <row r="79162" spans="3:4" x14ac:dyDescent="0.25">
      <c r="C79162" s="75"/>
      <c r="D79162" s="74"/>
    </row>
    <row r="79163" spans="3:4" x14ac:dyDescent="0.25">
      <c r="C79163" s="75"/>
      <c r="D79163" s="74"/>
    </row>
    <row r="79164" spans="3:4" x14ac:dyDescent="0.25">
      <c r="C79164" s="75"/>
      <c r="D79164" s="74"/>
    </row>
    <row r="79165" spans="3:4" x14ac:dyDescent="0.25">
      <c r="C79165" s="75"/>
      <c r="D79165" s="74"/>
    </row>
    <row r="79166" spans="3:4" x14ac:dyDescent="0.25">
      <c r="C79166" s="75"/>
      <c r="D79166" s="74"/>
    </row>
    <row r="79167" spans="3:4" x14ac:dyDescent="0.25">
      <c r="C79167" s="75"/>
      <c r="D79167" s="74"/>
    </row>
    <row r="79168" spans="3:4" x14ac:dyDescent="0.25">
      <c r="C79168" s="75"/>
      <c r="D79168" s="74"/>
    </row>
    <row r="79169" spans="3:4" x14ac:dyDescent="0.25">
      <c r="C79169" s="75"/>
      <c r="D79169" s="74"/>
    </row>
    <row r="79170" spans="3:4" x14ac:dyDescent="0.25">
      <c r="C79170" s="75"/>
      <c r="D79170" s="74"/>
    </row>
    <row r="79171" spans="3:4" x14ac:dyDescent="0.25">
      <c r="C79171" s="75"/>
      <c r="D79171" s="74"/>
    </row>
    <row r="79172" spans="3:4" x14ac:dyDescent="0.25">
      <c r="C79172" s="75"/>
      <c r="D79172" s="74"/>
    </row>
    <row r="79173" spans="3:4" x14ac:dyDescent="0.25">
      <c r="C79173" s="75"/>
      <c r="D79173" s="74"/>
    </row>
    <row r="79174" spans="3:4" x14ac:dyDescent="0.25">
      <c r="C79174" s="75"/>
      <c r="D79174" s="74"/>
    </row>
    <row r="79175" spans="3:4" x14ac:dyDescent="0.25">
      <c r="C79175" s="75"/>
      <c r="D79175" s="74"/>
    </row>
    <row r="79176" spans="3:4" x14ac:dyDescent="0.25">
      <c r="C79176" s="75"/>
      <c r="D79176" s="74"/>
    </row>
    <row r="79177" spans="3:4" x14ac:dyDescent="0.25">
      <c r="C79177" s="75"/>
      <c r="D79177" s="74"/>
    </row>
    <row r="79178" spans="3:4" x14ac:dyDescent="0.25">
      <c r="C79178" s="75"/>
      <c r="D79178" s="74"/>
    </row>
    <row r="79179" spans="3:4" x14ac:dyDescent="0.25">
      <c r="C79179" s="75"/>
      <c r="D79179" s="74"/>
    </row>
    <row r="79180" spans="3:4" x14ac:dyDescent="0.25">
      <c r="C79180" s="75"/>
      <c r="D79180" s="74"/>
    </row>
    <row r="79181" spans="3:4" x14ac:dyDescent="0.25">
      <c r="C79181" s="75"/>
      <c r="D79181" s="74"/>
    </row>
    <row r="79182" spans="3:4" x14ac:dyDescent="0.25">
      <c r="C79182" s="75"/>
      <c r="D79182" s="74"/>
    </row>
    <row r="79183" spans="3:4" x14ac:dyDescent="0.25">
      <c r="C79183" s="75"/>
      <c r="D79183" s="74"/>
    </row>
    <row r="79184" spans="3:4" x14ac:dyDescent="0.25">
      <c r="C79184" s="75"/>
      <c r="D79184" s="74"/>
    </row>
    <row r="79185" spans="3:4" x14ac:dyDescent="0.25">
      <c r="C79185" s="75"/>
      <c r="D79185" s="74"/>
    </row>
    <row r="79186" spans="3:4" x14ac:dyDescent="0.25">
      <c r="C79186" s="75"/>
      <c r="D79186" s="74"/>
    </row>
    <row r="79187" spans="3:4" x14ac:dyDescent="0.25">
      <c r="C79187" s="75"/>
      <c r="D79187" s="74"/>
    </row>
    <row r="79188" spans="3:4" x14ac:dyDescent="0.25">
      <c r="C79188" s="75"/>
      <c r="D79188" s="74"/>
    </row>
    <row r="79189" spans="3:4" x14ac:dyDescent="0.25">
      <c r="C79189" s="75"/>
      <c r="D79189" s="74"/>
    </row>
    <row r="79190" spans="3:4" x14ac:dyDescent="0.25">
      <c r="C79190" s="75"/>
      <c r="D79190" s="74"/>
    </row>
    <row r="79191" spans="3:4" x14ac:dyDescent="0.25">
      <c r="C79191" s="75"/>
      <c r="D79191" s="74"/>
    </row>
    <row r="79192" spans="3:4" x14ac:dyDescent="0.25">
      <c r="C79192" s="75"/>
      <c r="D79192" s="74"/>
    </row>
    <row r="79193" spans="3:4" x14ac:dyDescent="0.25">
      <c r="C79193" s="75"/>
      <c r="D79193" s="74"/>
    </row>
    <row r="79194" spans="3:4" x14ac:dyDescent="0.25">
      <c r="C79194" s="75"/>
      <c r="D79194" s="74"/>
    </row>
    <row r="79195" spans="3:4" x14ac:dyDescent="0.25">
      <c r="C79195" s="75"/>
      <c r="D79195" s="74"/>
    </row>
    <row r="79196" spans="3:4" x14ac:dyDescent="0.25">
      <c r="C79196" s="75"/>
      <c r="D79196" s="74"/>
    </row>
    <row r="79197" spans="3:4" x14ac:dyDescent="0.25">
      <c r="C79197" s="75"/>
      <c r="D79197" s="74"/>
    </row>
    <row r="79198" spans="3:4" x14ac:dyDescent="0.25">
      <c r="C79198" s="75"/>
      <c r="D79198" s="74"/>
    </row>
    <row r="79199" spans="3:4" x14ac:dyDescent="0.25">
      <c r="C79199" s="75"/>
      <c r="D79199" s="74"/>
    </row>
    <row r="79200" spans="3:4" x14ac:dyDescent="0.25">
      <c r="C79200" s="75"/>
      <c r="D79200" s="74"/>
    </row>
    <row r="79201" spans="3:4" x14ac:dyDescent="0.25">
      <c r="C79201" s="75"/>
      <c r="D79201" s="74"/>
    </row>
    <row r="79202" spans="3:4" x14ac:dyDescent="0.25">
      <c r="C79202" s="75"/>
      <c r="D79202" s="74"/>
    </row>
    <row r="79203" spans="3:4" x14ac:dyDescent="0.25">
      <c r="C79203" s="75"/>
      <c r="D79203" s="74"/>
    </row>
    <row r="79204" spans="3:4" x14ac:dyDescent="0.25">
      <c r="C79204" s="75"/>
      <c r="D79204" s="74"/>
    </row>
    <row r="79205" spans="3:4" x14ac:dyDescent="0.25">
      <c r="C79205" s="75"/>
      <c r="D79205" s="74"/>
    </row>
    <row r="79206" spans="3:4" x14ac:dyDescent="0.25">
      <c r="C79206" s="75"/>
      <c r="D79206" s="74"/>
    </row>
    <row r="79207" spans="3:4" x14ac:dyDescent="0.25">
      <c r="C79207" s="75"/>
      <c r="D79207" s="74"/>
    </row>
    <row r="79208" spans="3:4" x14ac:dyDescent="0.25">
      <c r="C79208" s="75"/>
      <c r="D79208" s="74"/>
    </row>
    <row r="79209" spans="3:4" x14ac:dyDescent="0.25">
      <c r="C79209" s="75"/>
      <c r="D79209" s="74"/>
    </row>
    <row r="79210" spans="3:4" x14ac:dyDescent="0.25">
      <c r="C79210" s="75"/>
      <c r="D79210" s="74"/>
    </row>
    <row r="79211" spans="3:4" x14ac:dyDescent="0.25">
      <c r="C79211" s="75"/>
      <c r="D79211" s="74"/>
    </row>
    <row r="79212" spans="3:4" x14ac:dyDescent="0.25">
      <c r="C79212" s="75"/>
      <c r="D79212" s="74"/>
    </row>
    <row r="79213" spans="3:4" x14ac:dyDescent="0.25">
      <c r="C79213" s="75"/>
      <c r="D79213" s="74"/>
    </row>
    <row r="79214" spans="3:4" x14ac:dyDescent="0.25">
      <c r="C79214" s="75"/>
      <c r="D79214" s="74"/>
    </row>
    <row r="79215" spans="3:4" x14ac:dyDescent="0.25">
      <c r="C79215" s="75"/>
      <c r="D79215" s="74"/>
    </row>
    <row r="79216" spans="3:4" x14ac:dyDescent="0.25">
      <c r="C79216" s="75"/>
      <c r="D79216" s="74"/>
    </row>
    <row r="79217" spans="3:4" x14ac:dyDescent="0.25">
      <c r="C79217" s="75"/>
      <c r="D79217" s="74"/>
    </row>
    <row r="79218" spans="3:4" x14ac:dyDescent="0.25">
      <c r="C79218" s="75"/>
      <c r="D79218" s="74"/>
    </row>
    <row r="79219" spans="3:4" x14ac:dyDescent="0.25">
      <c r="C79219" s="75"/>
      <c r="D79219" s="74"/>
    </row>
    <row r="79220" spans="3:4" x14ac:dyDescent="0.25">
      <c r="C79220" s="75"/>
      <c r="D79220" s="74"/>
    </row>
    <row r="79221" spans="3:4" x14ac:dyDescent="0.25">
      <c r="C79221" s="75"/>
      <c r="D79221" s="74"/>
    </row>
    <row r="79222" spans="3:4" x14ac:dyDescent="0.25">
      <c r="C79222" s="75"/>
      <c r="D79222" s="74"/>
    </row>
    <row r="79223" spans="3:4" x14ac:dyDescent="0.25">
      <c r="C79223" s="75"/>
      <c r="D79223" s="74"/>
    </row>
    <row r="79224" spans="3:4" x14ac:dyDescent="0.25">
      <c r="C79224" s="75"/>
      <c r="D79224" s="74"/>
    </row>
    <row r="79225" spans="3:4" x14ac:dyDescent="0.25">
      <c r="C79225" s="75"/>
      <c r="D79225" s="74"/>
    </row>
    <row r="79226" spans="3:4" x14ac:dyDescent="0.25">
      <c r="C79226" s="75"/>
      <c r="D79226" s="74"/>
    </row>
    <row r="79227" spans="3:4" x14ac:dyDescent="0.25">
      <c r="C79227" s="75"/>
      <c r="D79227" s="74"/>
    </row>
    <row r="79228" spans="3:4" x14ac:dyDescent="0.25">
      <c r="C79228" s="75"/>
      <c r="D79228" s="74"/>
    </row>
    <row r="79229" spans="3:4" x14ac:dyDescent="0.25">
      <c r="C79229" s="75"/>
      <c r="D79229" s="74"/>
    </row>
    <row r="79230" spans="3:4" x14ac:dyDescent="0.25">
      <c r="C79230" s="75"/>
      <c r="D79230" s="74"/>
    </row>
    <row r="79231" spans="3:4" x14ac:dyDescent="0.25">
      <c r="C79231" s="75"/>
      <c r="D79231" s="74"/>
    </row>
    <row r="79232" spans="3:4" x14ac:dyDescent="0.25">
      <c r="C79232" s="75"/>
      <c r="D79232" s="74"/>
    </row>
    <row r="79233" spans="3:4" x14ac:dyDescent="0.25">
      <c r="C79233" s="75"/>
      <c r="D79233" s="74"/>
    </row>
    <row r="79234" spans="3:4" x14ac:dyDescent="0.25">
      <c r="C79234" s="75"/>
      <c r="D79234" s="74"/>
    </row>
    <row r="79235" spans="3:4" x14ac:dyDescent="0.25">
      <c r="C79235" s="75"/>
      <c r="D79235" s="74"/>
    </row>
    <row r="79236" spans="3:4" x14ac:dyDescent="0.25">
      <c r="C79236" s="75"/>
      <c r="D79236" s="74"/>
    </row>
    <row r="79237" spans="3:4" x14ac:dyDescent="0.25">
      <c r="C79237" s="75"/>
      <c r="D79237" s="74"/>
    </row>
    <row r="79238" spans="3:4" x14ac:dyDescent="0.25">
      <c r="C79238" s="75"/>
      <c r="D79238" s="74"/>
    </row>
    <row r="79239" spans="3:4" x14ac:dyDescent="0.25">
      <c r="C79239" s="75"/>
      <c r="D79239" s="74"/>
    </row>
    <row r="79240" spans="3:4" x14ac:dyDescent="0.25">
      <c r="C79240" s="75"/>
      <c r="D79240" s="74"/>
    </row>
    <row r="79241" spans="3:4" x14ac:dyDescent="0.25">
      <c r="C79241" s="75"/>
      <c r="D79241" s="74"/>
    </row>
    <row r="79242" spans="3:4" x14ac:dyDescent="0.25">
      <c r="C79242" s="75"/>
      <c r="D79242" s="74"/>
    </row>
    <row r="79243" spans="3:4" x14ac:dyDescent="0.25">
      <c r="C79243" s="75"/>
      <c r="D79243" s="74"/>
    </row>
    <row r="79244" spans="3:4" x14ac:dyDescent="0.25">
      <c r="C79244" s="75"/>
      <c r="D79244" s="74"/>
    </row>
    <row r="79245" spans="3:4" x14ac:dyDescent="0.25">
      <c r="C79245" s="75"/>
      <c r="D79245" s="74"/>
    </row>
    <row r="79246" spans="3:4" x14ac:dyDescent="0.25">
      <c r="C79246" s="75"/>
      <c r="D79246" s="74"/>
    </row>
    <row r="79247" spans="3:4" x14ac:dyDescent="0.25">
      <c r="C79247" s="75"/>
      <c r="D79247" s="74"/>
    </row>
    <row r="79248" spans="3:4" x14ac:dyDescent="0.25">
      <c r="C79248" s="75"/>
      <c r="D79248" s="74"/>
    </row>
    <row r="79249" spans="3:4" x14ac:dyDescent="0.25">
      <c r="C79249" s="75"/>
      <c r="D79249" s="74"/>
    </row>
    <row r="79250" spans="3:4" x14ac:dyDescent="0.25">
      <c r="C79250" s="75"/>
      <c r="D79250" s="74"/>
    </row>
    <row r="79251" spans="3:4" x14ac:dyDescent="0.25">
      <c r="C79251" s="75"/>
      <c r="D79251" s="74"/>
    </row>
    <row r="79252" spans="3:4" x14ac:dyDescent="0.25">
      <c r="C79252" s="75"/>
      <c r="D79252" s="74"/>
    </row>
    <row r="79253" spans="3:4" x14ac:dyDescent="0.25">
      <c r="C79253" s="75"/>
      <c r="D79253" s="74"/>
    </row>
    <row r="79254" spans="3:4" x14ac:dyDescent="0.25">
      <c r="C79254" s="75"/>
      <c r="D79254" s="74"/>
    </row>
    <row r="79255" spans="3:4" x14ac:dyDescent="0.25">
      <c r="C79255" s="75"/>
      <c r="D79255" s="74"/>
    </row>
    <row r="79256" spans="3:4" x14ac:dyDescent="0.25">
      <c r="C79256" s="75"/>
      <c r="D79256" s="74"/>
    </row>
    <row r="79257" spans="3:4" x14ac:dyDescent="0.25">
      <c r="C79257" s="75"/>
      <c r="D79257" s="74"/>
    </row>
    <row r="79258" spans="3:4" x14ac:dyDescent="0.25">
      <c r="C79258" s="75"/>
      <c r="D79258" s="74"/>
    </row>
    <row r="79259" spans="3:4" x14ac:dyDescent="0.25">
      <c r="C79259" s="75"/>
      <c r="D79259" s="74"/>
    </row>
    <row r="79260" spans="3:4" x14ac:dyDescent="0.25">
      <c r="C79260" s="75"/>
      <c r="D79260" s="74"/>
    </row>
    <row r="79261" spans="3:4" x14ac:dyDescent="0.25">
      <c r="C79261" s="75"/>
      <c r="D79261" s="74"/>
    </row>
    <row r="79262" spans="3:4" x14ac:dyDescent="0.25">
      <c r="C79262" s="75"/>
      <c r="D79262" s="74"/>
    </row>
    <row r="79263" spans="3:4" x14ac:dyDescent="0.25">
      <c r="C79263" s="75"/>
      <c r="D79263" s="74"/>
    </row>
    <row r="79264" spans="3:4" x14ac:dyDescent="0.25">
      <c r="C79264" s="75"/>
      <c r="D79264" s="74"/>
    </row>
    <row r="79265" spans="3:4" x14ac:dyDescent="0.25">
      <c r="C79265" s="75"/>
      <c r="D79265" s="74"/>
    </row>
    <row r="79266" spans="3:4" x14ac:dyDescent="0.25">
      <c r="C79266" s="75"/>
      <c r="D79266" s="74"/>
    </row>
    <row r="79267" spans="3:4" x14ac:dyDescent="0.25">
      <c r="C79267" s="75"/>
      <c r="D79267" s="74"/>
    </row>
    <row r="79268" spans="3:4" x14ac:dyDescent="0.25">
      <c r="C79268" s="75"/>
      <c r="D79268" s="74"/>
    </row>
    <row r="79269" spans="3:4" x14ac:dyDescent="0.25">
      <c r="C79269" s="75"/>
      <c r="D79269" s="74"/>
    </row>
    <row r="79270" spans="3:4" x14ac:dyDescent="0.25">
      <c r="C79270" s="75"/>
      <c r="D79270" s="74"/>
    </row>
    <row r="79271" spans="3:4" x14ac:dyDescent="0.25">
      <c r="C79271" s="75"/>
      <c r="D79271" s="74"/>
    </row>
    <row r="79272" spans="3:4" x14ac:dyDescent="0.25">
      <c r="C79272" s="75"/>
      <c r="D79272" s="74"/>
    </row>
    <row r="79273" spans="3:4" x14ac:dyDescent="0.25">
      <c r="C79273" s="75"/>
      <c r="D79273" s="74"/>
    </row>
    <row r="79274" spans="3:4" x14ac:dyDescent="0.25">
      <c r="C79274" s="75"/>
      <c r="D79274" s="74"/>
    </row>
    <row r="79275" spans="3:4" x14ac:dyDescent="0.25">
      <c r="C79275" s="75"/>
      <c r="D79275" s="74"/>
    </row>
    <row r="79276" spans="3:4" x14ac:dyDescent="0.25">
      <c r="C79276" s="75"/>
      <c r="D79276" s="74"/>
    </row>
    <row r="79277" spans="3:4" x14ac:dyDescent="0.25">
      <c r="C79277" s="75"/>
      <c r="D79277" s="74"/>
    </row>
    <row r="79278" spans="3:4" x14ac:dyDescent="0.25">
      <c r="C79278" s="75"/>
      <c r="D79278" s="74"/>
    </row>
    <row r="79279" spans="3:4" x14ac:dyDescent="0.25">
      <c r="C79279" s="75"/>
      <c r="D79279" s="74"/>
    </row>
    <row r="79280" spans="3:4" x14ac:dyDescent="0.25">
      <c r="C79280" s="75"/>
      <c r="D79280" s="74"/>
    </row>
    <row r="79281" spans="3:4" x14ac:dyDescent="0.25">
      <c r="C79281" s="75"/>
      <c r="D79281" s="74"/>
    </row>
    <row r="79282" spans="3:4" x14ac:dyDescent="0.25">
      <c r="C79282" s="75"/>
      <c r="D79282" s="74"/>
    </row>
    <row r="79283" spans="3:4" x14ac:dyDescent="0.25">
      <c r="C79283" s="75"/>
      <c r="D79283" s="74"/>
    </row>
    <row r="79284" spans="3:4" x14ac:dyDescent="0.25">
      <c r="C79284" s="75"/>
      <c r="D79284" s="74"/>
    </row>
    <row r="79285" spans="3:4" x14ac:dyDescent="0.25">
      <c r="C79285" s="75"/>
      <c r="D79285" s="74"/>
    </row>
    <row r="79286" spans="3:4" x14ac:dyDescent="0.25">
      <c r="C79286" s="75"/>
      <c r="D79286" s="74"/>
    </row>
    <row r="79287" spans="3:4" x14ac:dyDescent="0.25">
      <c r="C79287" s="75"/>
      <c r="D79287" s="74"/>
    </row>
    <row r="79288" spans="3:4" x14ac:dyDescent="0.25">
      <c r="C79288" s="75"/>
      <c r="D79288" s="74"/>
    </row>
    <row r="79289" spans="3:4" x14ac:dyDescent="0.25">
      <c r="C79289" s="75"/>
      <c r="D79289" s="74"/>
    </row>
    <row r="79290" spans="3:4" x14ac:dyDescent="0.25">
      <c r="C79290" s="75"/>
      <c r="D79290" s="74"/>
    </row>
    <row r="79291" spans="3:4" x14ac:dyDescent="0.25">
      <c r="C79291" s="75"/>
      <c r="D79291" s="74"/>
    </row>
    <row r="79292" spans="3:4" x14ac:dyDescent="0.25">
      <c r="C79292" s="75"/>
      <c r="D79292" s="74"/>
    </row>
    <row r="79293" spans="3:4" x14ac:dyDescent="0.25">
      <c r="C79293" s="75"/>
      <c r="D79293" s="74"/>
    </row>
    <row r="79294" spans="3:4" x14ac:dyDescent="0.25">
      <c r="C79294" s="75"/>
      <c r="D79294" s="74"/>
    </row>
    <row r="79295" spans="3:4" x14ac:dyDescent="0.25">
      <c r="C79295" s="75"/>
      <c r="D79295" s="74"/>
    </row>
    <row r="79296" spans="3:4" x14ac:dyDescent="0.25">
      <c r="C79296" s="75"/>
      <c r="D79296" s="74"/>
    </row>
    <row r="79297" spans="3:4" x14ac:dyDescent="0.25">
      <c r="C79297" s="75"/>
      <c r="D79297" s="74"/>
    </row>
    <row r="79298" spans="3:4" x14ac:dyDescent="0.25">
      <c r="C79298" s="75"/>
      <c r="D79298" s="74"/>
    </row>
    <row r="79299" spans="3:4" x14ac:dyDescent="0.25">
      <c r="C79299" s="75"/>
      <c r="D79299" s="74"/>
    </row>
    <row r="79300" spans="3:4" x14ac:dyDescent="0.25">
      <c r="C79300" s="75"/>
      <c r="D79300" s="74"/>
    </row>
    <row r="79301" spans="3:4" x14ac:dyDescent="0.25">
      <c r="C79301" s="75"/>
      <c r="D79301" s="74"/>
    </row>
    <row r="79302" spans="3:4" x14ac:dyDescent="0.25">
      <c r="C79302" s="75"/>
      <c r="D79302" s="74"/>
    </row>
    <row r="79303" spans="3:4" x14ac:dyDescent="0.25">
      <c r="C79303" s="75"/>
      <c r="D79303" s="74"/>
    </row>
    <row r="79304" spans="3:4" x14ac:dyDescent="0.25">
      <c r="C79304" s="75"/>
      <c r="D79304" s="74"/>
    </row>
    <row r="79305" spans="3:4" x14ac:dyDescent="0.25">
      <c r="C79305" s="75"/>
      <c r="D79305" s="74"/>
    </row>
    <row r="79306" spans="3:4" x14ac:dyDescent="0.25">
      <c r="C79306" s="75"/>
      <c r="D79306" s="74"/>
    </row>
    <row r="79307" spans="3:4" x14ac:dyDescent="0.25">
      <c r="C79307" s="75"/>
      <c r="D79307" s="74"/>
    </row>
    <row r="79308" spans="3:4" x14ac:dyDescent="0.25">
      <c r="C79308" s="75"/>
      <c r="D79308" s="74"/>
    </row>
    <row r="79309" spans="3:4" x14ac:dyDescent="0.25">
      <c r="C79309" s="75"/>
      <c r="D79309" s="74"/>
    </row>
    <row r="79310" spans="3:4" x14ac:dyDescent="0.25">
      <c r="C79310" s="75"/>
      <c r="D79310" s="74"/>
    </row>
    <row r="79311" spans="3:4" x14ac:dyDescent="0.25">
      <c r="C79311" s="75"/>
      <c r="D79311" s="74"/>
    </row>
    <row r="79312" spans="3:4" x14ac:dyDescent="0.25">
      <c r="C79312" s="75"/>
      <c r="D79312" s="74"/>
    </row>
    <row r="79313" spans="3:4" x14ac:dyDescent="0.25">
      <c r="C79313" s="75"/>
      <c r="D79313" s="74"/>
    </row>
    <row r="79314" spans="3:4" x14ac:dyDescent="0.25">
      <c r="C79314" s="75"/>
      <c r="D79314" s="74"/>
    </row>
    <row r="79315" spans="3:4" x14ac:dyDescent="0.25">
      <c r="C79315" s="75"/>
      <c r="D79315" s="74"/>
    </row>
    <row r="79316" spans="3:4" x14ac:dyDescent="0.25">
      <c r="C79316" s="75"/>
      <c r="D79316" s="74"/>
    </row>
    <row r="79317" spans="3:4" x14ac:dyDescent="0.25">
      <c r="C79317" s="75"/>
      <c r="D79317" s="74"/>
    </row>
    <row r="79318" spans="3:4" x14ac:dyDescent="0.25">
      <c r="C79318" s="75"/>
      <c r="D79318" s="74"/>
    </row>
    <row r="79319" spans="3:4" x14ac:dyDescent="0.25">
      <c r="C79319" s="75"/>
      <c r="D79319" s="74"/>
    </row>
    <row r="79320" spans="3:4" x14ac:dyDescent="0.25">
      <c r="C79320" s="75"/>
      <c r="D79320" s="74"/>
    </row>
    <row r="79321" spans="3:4" x14ac:dyDescent="0.25">
      <c r="C79321" s="75"/>
      <c r="D79321" s="74"/>
    </row>
    <row r="79322" spans="3:4" x14ac:dyDescent="0.25">
      <c r="C79322" s="75"/>
      <c r="D79322" s="74"/>
    </row>
    <row r="79323" spans="3:4" x14ac:dyDescent="0.25">
      <c r="C79323" s="75"/>
      <c r="D79323" s="74"/>
    </row>
    <row r="79324" spans="3:4" x14ac:dyDescent="0.25">
      <c r="C79324" s="75"/>
      <c r="D79324" s="74"/>
    </row>
    <row r="79325" spans="3:4" x14ac:dyDescent="0.25">
      <c r="C79325" s="75"/>
      <c r="D79325" s="74"/>
    </row>
    <row r="79326" spans="3:4" x14ac:dyDescent="0.25">
      <c r="C79326" s="75"/>
      <c r="D79326" s="74"/>
    </row>
    <row r="79327" spans="3:4" x14ac:dyDescent="0.25">
      <c r="C79327" s="75"/>
      <c r="D79327" s="74"/>
    </row>
    <row r="79328" spans="3:4" x14ac:dyDescent="0.25">
      <c r="C79328" s="75"/>
      <c r="D79328" s="74"/>
    </row>
    <row r="79329" spans="3:4" x14ac:dyDescent="0.25">
      <c r="C79329" s="75"/>
      <c r="D79329" s="74"/>
    </row>
    <row r="79330" spans="3:4" x14ac:dyDescent="0.25">
      <c r="C79330" s="75"/>
      <c r="D79330" s="74"/>
    </row>
    <row r="79331" spans="3:4" x14ac:dyDescent="0.25">
      <c r="C79331" s="75"/>
      <c r="D79331" s="74"/>
    </row>
    <row r="79332" spans="3:4" x14ac:dyDescent="0.25">
      <c r="C79332" s="75"/>
      <c r="D79332" s="74"/>
    </row>
    <row r="79333" spans="3:4" x14ac:dyDescent="0.25">
      <c r="C79333" s="75"/>
      <c r="D79333" s="74"/>
    </row>
    <row r="79334" spans="3:4" x14ac:dyDescent="0.25">
      <c r="C79334" s="75"/>
      <c r="D79334" s="74"/>
    </row>
    <row r="79335" spans="3:4" x14ac:dyDescent="0.25">
      <c r="C79335" s="75"/>
      <c r="D79335" s="74"/>
    </row>
    <row r="79336" spans="3:4" x14ac:dyDescent="0.25">
      <c r="C79336" s="75"/>
      <c r="D79336" s="74"/>
    </row>
    <row r="79337" spans="3:4" x14ac:dyDescent="0.25">
      <c r="C79337" s="75"/>
      <c r="D79337" s="74"/>
    </row>
    <row r="79338" spans="3:4" x14ac:dyDescent="0.25">
      <c r="C79338" s="75"/>
      <c r="D79338" s="74"/>
    </row>
    <row r="79339" spans="3:4" x14ac:dyDescent="0.25">
      <c r="C79339" s="75"/>
      <c r="D79339" s="74"/>
    </row>
    <row r="79340" spans="3:4" x14ac:dyDescent="0.25">
      <c r="C79340" s="75"/>
      <c r="D79340" s="74"/>
    </row>
    <row r="79341" spans="3:4" x14ac:dyDescent="0.25">
      <c r="C79341" s="75"/>
      <c r="D79341" s="74"/>
    </row>
    <row r="79342" spans="3:4" x14ac:dyDescent="0.25">
      <c r="C79342" s="75"/>
      <c r="D79342" s="74"/>
    </row>
    <row r="79343" spans="3:4" x14ac:dyDescent="0.25">
      <c r="C79343" s="75"/>
      <c r="D79343" s="74"/>
    </row>
    <row r="79344" spans="3:4" x14ac:dyDescent="0.25">
      <c r="C79344" s="75"/>
      <c r="D79344" s="74"/>
    </row>
    <row r="79345" spans="3:4" x14ac:dyDescent="0.25">
      <c r="C79345" s="75"/>
      <c r="D79345" s="74"/>
    </row>
    <row r="79346" spans="3:4" x14ac:dyDescent="0.25">
      <c r="C79346" s="75"/>
      <c r="D79346" s="74"/>
    </row>
    <row r="79347" spans="3:4" x14ac:dyDescent="0.25">
      <c r="C79347" s="75"/>
      <c r="D79347" s="74"/>
    </row>
    <row r="79348" spans="3:4" x14ac:dyDescent="0.25">
      <c r="C79348" s="75"/>
      <c r="D79348" s="74"/>
    </row>
    <row r="79349" spans="3:4" x14ac:dyDescent="0.25">
      <c r="C79349" s="75"/>
      <c r="D79349" s="74"/>
    </row>
    <row r="79350" spans="3:4" x14ac:dyDescent="0.25">
      <c r="C79350" s="75"/>
      <c r="D79350" s="74"/>
    </row>
    <row r="79351" spans="3:4" x14ac:dyDescent="0.25">
      <c r="C79351" s="75"/>
      <c r="D79351" s="74"/>
    </row>
    <row r="79352" spans="3:4" x14ac:dyDescent="0.25">
      <c r="C79352" s="75"/>
      <c r="D79352" s="74"/>
    </row>
    <row r="79353" spans="3:4" x14ac:dyDescent="0.25">
      <c r="C79353" s="75"/>
      <c r="D79353" s="74"/>
    </row>
    <row r="79354" spans="3:4" x14ac:dyDescent="0.25">
      <c r="C79354" s="75"/>
      <c r="D79354" s="74"/>
    </row>
    <row r="79355" spans="3:4" x14ac:dyDescent="0.25">
      <c r="C79355" s="75"/>
      <c r="D79355" s="74"/>
    </row>
    <row r="79356" spans="3:4" x14ac:dyDescent="0.25">
      <c r="C79356" s="75"/>
      <c r="D79356" s="74"/>
    </row>
    <row r="79357" spans="3:4" x14ac:dyDescent="0.25">
      <c r="C79357" s="75"/>
      <c r="D79357" s="74"/>
    </row>
    <row r="79358" spans="3:4" x14ac:dyDescent="0.25">
      <c r="C79358" s="75"/>
      <c r="D79358" s="74"/>
    </row>
    <row r="79359" spans="3:4" x14ac:dyDescent="0.25">
      <c r="C79359" s="75"/>
      <c r="D79359" s="74"/>
    </row>
    <row r="79360" spans="3:4" x14ac:dyDescent="0.25">
      <c r="C79360" s="75"/>
      <c r="D79360" s="74"/>
    </row>
    <row r="79361" spans="3:4" x14ac:dyDescent="0.25">
      <c r="C79361" s="75"/>
      <c r="D79361" s="74"/>
    </row>
    <row r="79362" spans="3:4" x14ac:dyDescent="0.25">
      <c r="C79362" s="75"/>
      <c r="D79362" s="74"/>
    </row>
    <row r="79363" spans="3:4" x14ac:dyDescent="0.25">
      <c r="C79363" s="75"/>
      <c r="D79363" s="74"/>
    </row>
    <row r="79364" spans="3:4" x14ac:dyDescent="0.25">
      <c r="C79364" s="75"/>
      <c r="D79364" s="74"/>
    </row>
    <row r="79365" spans="3:4" x14ac:dyDescent="0.25">
      <c r="C79365" s="75"/>
      <c r="D79365" s="74"/>
    </row>
    <row r="79366" spans="3:4" x14ac:dyDescent="0.25">
      <c r="C79366" s="75"/>
      <c r="D79366" s="74"/>
    </row>
    <row r="79367" spans="3:4" x14ac:dyDescent="0.25">
      <c r="C79367" s="75"/>
      <c r="D79367" s="74"/>
    </row>
    <row r="79368" spans="3:4" x14ac:dyDescent="0.25">
      <c r="C79368" s="75"/>
      <c r="D79368" s="74"/>
    </row>
    <row r="79369" spans="3:4" x14ac:dyDescent="0.25">
      <c r="C79369" s="75"/>
      <c r="D79369" s="74"/>
    </row>
    <row r="79370" spans="3:4" x14ac:dyDescent="0.25">
      <c r="C79370" s="75"/>
      <c r="D79370" s="74"/>
    </row>
    <row r="79371" spans="3:4" x14ac:dyDescent="0.25">
      <c r="C79371" s="75"/>
      <c r="D79371" s="74"/>
    </row>
    <row r="79372" spans="3:4" x14ac:dyDescent="0.25">
      <c r="C79372" s="75"/>
      <c r="D79372" s="74"/>
    </row>
    <row r="79373" spans="3:4" x14ac:dyDescent="0.25">
      <c r="C79373" s="75"/>
      <c r="D79373" s="74"/>
    </row>
    <row r="79374" spans="3:4" x14ac:dyDescent="0.25">
      <c r="C79374" s="75"/>
      <c r="D79374" s="74"/>
    </row>
    <row r="79375" spans="3:4" x14ac:dyDescent="0.25">
      <c r="C79375" s="75"/>
      <c r="D79375" s="74"/>
    </row>
    <row r="79376" spans="3:4" x14ac:dyDescent="0.25">
      <c r="C79376" s="75"/>
      <c r="D79376" s="74"/>
    </row>
    <row r="79377" spans="3:4" x14ac:dyDescent="0.25">
      <c r="C79377" s="75"/>
      <c r="D79377" s="74"/>
    </row>
    <row r="79378" spans="3:4" x14ac:dyDescent="0.25">
      <c r="C79378" s="75"/>
      <c r="D79378" s="74"/>
    </row>
    <row r="79379" spans="3:4" x14ac:dyDescent="0.25">
      <c r="C79379" s="75"/>
      <c r="D79379" s="74"/>
    </row>
    <row r="79380" spans="3:4" x14ac:dyDescent="0.25">
      <c r="C79380" s="75"/>
      <c r="D79380" s="74"/>
    </row>
    <row r="79381" spans="3:4" x14ac:dyDescent="0.25">
      <c r="C79381" s="75"/>
      <c r="D79381" s="74"/>
    </row>
    <row r="79382" spans="3:4" x14ac:dyDescent="0.25">
      <c r="C79382" s="75"/>
      <c r="D79382" s="74"/>
    </row>
    <row r="79383" spans="3:4" x14ac:dyDescent="0.25">
      <c r="C79383" s="75"/>
      <c r="D79383" s="74"/>
    </row>
    <row r="79384" spans="3:4" x14ac:dyDescent="0.25">
      <c r="C79384" s="75"/>
      <c r="D79384" s="74"/>
    </row>
    <row r="79385" spans="3:4" x14ac:dyDescent="0.25">
      <c r="C79385" s="75"/>
      <c r="D79385" s="74"/>
    </row>
    <row r="79386" spans="3:4" x14ac:dyDescent="0.25">
      <c r="C79386" s="75"/>
      <c r="D79386" s="74"/>
    </row>
    <row r="79387" spans="3:4" x14ac:dyDescent="0.25">
      <c r="C79387" s="75"/>
      <c r="D79387" s="74"/>
    </row>
    <row r="79388" spans="3:4" x14ac:dyDescent="0.25">
      <c r="C79388" s="75"/>
      <c r="D79388" s="74"/>
    </row>
    <row r="79389" spans="3:4" x14ac:dyDescent="0.25">
      <c r="C79389" s="75"/>
      <c r="D79389" s="74"/>
    </row>
    <row r="79390" spans="3:4" x14ac:dyDescent="0.25">
      <c r="C79390" s="75"/>
      <c r="D79390" s="74"/>
    </row>
    <row r="79391" spans="3:4" x14ac:dyDescent="0.25">
      <c r="C79391" s="75"/>
      <c r="D79391" s="74"/>
    </row>
    <row r="79392" spans="3:4" x14ac:dyDescent="0.25">
      <c r="C79392" s="75"/>
      <c r="D79392" s="74"/>
    </row>
    <row r="79393" spans="3:4" x14ac:dyDescent="0.25">
      <c r="C79393" s="75"/>
      <c r="D79393" s="74"/>
    </row>
    <row r="79394" spans="3:4" x14ac:dyDescent="0.25">
      <c r="C79394" s="75"/>
      <c r="D79394" s="74"/>
    </row>
    <row r="79395" spans="3:4" x14ac:dyDescent="0.25">
      <c r="C79395" s="75"/>
      <c r="D79395" s="74"/>
    </row>
    <row r="79396" spans="3:4" x14ac:dyDescent="0.25">
      <c r="C79396" s="75"/>
      <c r="D79396" s="74"/>
    </row>
    <row r="79397" spans="3:4" x14ac:dyDescent="0.25">
      <c r="C79397" s="75"/>
      <c r="D79397" s="74"/>
    </row>
    <row r="79398" spans="3:4" x14ac:dyDescent="0.25">
      <c r="C79398" s="75"/>
      <c r="D79398" s="74"/>
    </row>
    <row r="79399" spans="3:4" x14ac:dyDescent="0.25">
      <c r="C79399" s="75"/>
      <c r="D79399" s="74"/>
    </row>
    <row r="79400" spans="3:4" x14ac:dyDescent="0.25">
      <c r="C79400" s="75"/>
      <c r="D79400" s="74"/>
    </row>
    <row r="79401" spans="3:4" x14ac:dyDescent="0.25">
      <c r="C79401" s="75"/>
      <c r="D79401" s="74"/>
    </row>
    <row r="79402" spans="3:4" x14ac:dyDescent="0.25">
      <c r="C79402" s="75"/>
      <c r="D79402" s="74"/>
    </row>
    <row r="79403" spans="3:4" x14ac:dyDescent="0.25">
      <c r="C79403" s="75"/>
      <c r="D79403" s="74"/>
    </row>
    <row r="79404" spans="3:4" x14ac:dyDescent="0.25">
      <c r="C79404" s="75"/>
      <c r="D79404" s="74"/>
    </row>
    <row r="79405" spans="3:4" x14ac:dyDescent="0.25">
      <c r="C79405" s="75"/>
      <c r="D79405" s="74"/>
    </row>
    <row r="79406" spans="3:4" x14ac:dyDescent="0.25">
      <c r="C79406" s="75"/>
      <c r="D79406" s="74"/>
    </row>
    <row r="79407" spans="3:4" x14ac:dyDescent="0.25">
      <c r="C79407" s="75"/>
      <c r="D79407" s="74"/>
    </row>
    <row r="79408" spans="3:4" x14ac:dyDescent="0.25">
      <c r="C79408" s="75"/>
      <c r="D79408" s="74"/>
    </row>
    <row r="79409" spans="3:4" x14ac:dyDescent="0.25">
      <c r="C79409" s="75"/>
      <c r="D79409" s="74"/>
    </row>
    <row r="79410" spans="3:4" x14ac:dyDescent="0.25">
      <c r="C79410" s="75"/>
      <c r="D79410" s="74"/>
    </row>
    <row r="79411" spans="3:4" x14ac:dyDescent="0.25">
      <c r="C79411" s="75"/>
      <c r="D79411" s="74"/>
    </row>
    <row r="79412" spans="3:4" x14ac:dyDescent="0.25">
      <c r="C79412" s="75"/>
      <c r="D79412" s="74"/>
    </row>
    <row r="79413" spans="3:4" x14ac:dyDescent="0.25">
      <c r="C79413" s="75"/>
      <c r="D79413" s="74"/>
    </row>
    <row r="79414" spans="3:4" x14ac:dyDescent="0.25">
      <c r="C79414" s="75"/>
      <c r="D79414" s="74"/>
    </row>
    <row r="79415" spans="3:4" x14ac:dyDescent="0.25">
      <c r="C79415" s="75"/>
      <c r="D79415" s="74"/>
    </row>
    <row r="79416" spans="3:4" x14ac:dyDescent="0.25">
      <c r="C79416" s="75"/>
      <c r="D79416" s="74"/>
    </row>
    <row r="79417" spans="3:4" x14ac:dyDescent="0.25">
      <c r="C79417" s="75"/>
      <c r="D79417" s="74"/>
    </row>
    <row r="79418" spans="3:4" x14ac:dyDescent="0.25">
      <c r="C79418" s="75"/>
      <c r="D79418" s="74"/>
    </row>
    <row r="79419" spans="3:4" x14ac:dyDescent="0.25">
      <c r="C79419" s="75"/>
      <c r="D79419" s="74"/>
    </row>
    <row r="79420" spans="3:4" x14ac:dyDescent="0.25">
      <c r="C79420" s="75"/>
      <c r="D79420" s="74"/>
    </row>
    <row r="79421" spans="3:4" x14ac:dyDescent="0.25">
      <c r="C79421" s="75"/>
      <c r="D79421" s="74"/>
    </row>
    <row r="79422" spans="3:4" x14ac:dyDescent="0.25">
      <c r="C79422" s="75"/>
      <c r="D79422" s="74"/>
    </row>
    <row r="79423" spans="3:4" x14ac:dyDescent="0.25">
      <c r="C79423" s="75"/>
      <c r="D79423" s="74"/>
    </row>
    <row r="79424" spans="3:4" x14ac:dyDescent="0.25">
      <c r="C79424" s="75"/>
      <c r="D79424" s="74"/>
    </row>
    <row r="79425" spans="3:4" x14ac:dyDescent="0.25">
      <c r="C79425" s="75"/>
      <c r="D79425" s="74"/>
    </row>
    <row r="79426" spans="3:4" x14ac:dyDescent="0.25">
      <c r="C79426" s="75"/>
      <c r="D79426" s="74"/>
    </row>
    <row r="79427" spans="3:4" x14ac:dyDescent="0.25">
      <c r="C79427" s="75"/>
      <c r="D79427" s="74"/>
    </row>
    <row r="79428" spans="3:4" x14ac:dyDescent="0.25">
      <c r="C79428" s="75"/>
      <c r="D79428" s="74"/>
    </row>
    <row r="79429" spans="3:4" x14ac:dyDescent="0.25">
      <c r="C79429" s="75"/>
      <c r="D79429" s="74"/>
    </row>
    <row r="79430" spans="3:4" x14ac:dyDescent="0.25">
      <c r="C79430" s="75"/>
      <c r="D79430" s="74"/>
    </row>
    <row r="79431" spans="3:4" x14ac:dyDescent="0.25">
      <c r="C79431" s="75"/>
      <c r="D79431" s="74"/>
    </row>
    <row r="79432" spans="3:4" x14ac:dyDescent="0.25">
      <c r="C79432" s="75"/>
      <c r="D79432" s="74"/>
    </row>
    <row r="79433" spans="3:4" x14ac:dyDescent="0.25">
      <c r="C79433" s="75"/>
      <c r="D79433" s="74"/>
    </row>
    <row r="79434" spans="3:4" x14ac:dyDescent="0.25">
      <c r="C79434" s="75"/>
      <c r="D79434" s="74"/>
    </row>
    <row r="79435" spans="3:4" x14ac:dyDescent="0.25">
      <c r="C79435" s="75"/>
      <c r="D79435" s="74"/>
    </row>
    <row r="79436" spans="3:4" x14ac:dyDescent="0.25">
      <c r="C79436" s="75"/>
      <c r="D79436" s="74"/>
    </row>
    <row r="79437" spans="3:4" x14ac:dyDescent="0.25">
      <c r="C79437" s="75"/>
      <c r="D79437" s="74"/>
    </row>
    <row r="79438" spans="3:4" x14ac:dyDescent="0.25">
      <c r="C79438" s="75"/>
      <c r="D79438" s="74"/>
    </row>
    <row r="79439" spans="3:4" x14ac:dyDescent="0.25">
      <c r="C79439" s="75"/>
      <c r="D79439" s="74"/>
    </row>
    <row r="79440" spans="3:4" x14ac:dyDescent="0.25">
      <c r="C79440" s="75"/>
      <c r="D79440" s="74"/>
    </row>
    <row r="79441" spans="3:4" x14ac:dyDescent="0.25">
      <c r="C79441" s="75"/>
      <c r="D79441" s="74"/>
    </row>
    <row r="79442" spans="3:4" x14ac:dyDescent="0.25">
      <c r="C79442" s="75"/>
      <c r="D79442" s="74"/>
    </row>
    <row r="79443" spans="3:4" x14ac:dyDescent="0.25">
      <c r="C79443" s="75"/>
      <c r="D79443" s="74"/>
    </row>
    <row r="79444" spans="3:4" x14ac:dyDescent="0.25">
      <c r="C79444" s="75"/>
      <c r="D79444" s="74"/>
    </row>
    <row r="79445" spans="3:4" x14ac:dyDescent="0.25">
      <c r="C79445" s="75"/>
      <c r="D79445" s="74"/>
    </row>
    <row r="79446" spans="3:4" x14ac:dyDescent="0.25">
      <c r="C79446" s="75"/>
      <c r="D79446" s="74"/>
    </row>
    <row r="79447" spans="3:4" x14ac:dyDescent="0.25">
      <c r="C79447" s="75"/>
      <c r="D79447" s="74"/>
    </row>
    <row r="79448" spans="3:4" x14ac:dyDescent="0.25">
      <c r="C79448" s="75"/>
      <c r="D79448" s="74"/>
    </row>
    <row r="79449" spans="3:4" x14ac:dyDescent="0.25">
      <c r="C79449" s="75"/>
      <c r="D79449" s="74"/>
    </row>
    <row r="79450" spans="3:4" x14ac:dyDescent="0.25">
      <c r="C79450" s="75"/>
      <c r="D79450" s="74"/>
    </row>
    <row r="79451" spans="3:4" x14ac:dyDescent="0.25">
      <c r="C79451" s="75"/>
      <c r="D79451" s="74"/>
    </row>
    <row r="79452" spans="3:4" x14ac:dyDescent="0.25">
      <c r="C79452" s="75"/>
      <c r="D79452" s="74"/>
    </row>
    <row r="79453" spans="3:4" x14ac:dyDescent="0.25">
      <c r="C79453" s="75"/>
      <c r="D79453" s="74"/>
    </row>
    <row r="79454" spans="3:4" x14ac:dyDescent="0.25">
      <c r="C79454" s="75"/>
      <c r="D79454" s="74"/>
    </row>
    <row r="79455" spans="3:4" x14ac:dyDescent="0.25">
      <c r="C79455" s="75"/>
      <c r="D79455" s="74"/>
    </row>
    <row r="79456" spans="3:4" x14ac:dyDescent="0.25">
      <c r="C79456" s="75"/>
      <c r="D79456" s="74"/>
    </row>
    <row r="79457" spans="3:4" x14ac:dyDescent="0.25">
      <c r="C79457" s="75"/>
      <c r="D79457" s="74"/>
    </row>
    <row r="79458" spans="3:4" x14ac:dyDescent="0.25">
      <c r="C79458" s="75"/>
      <c r="D79458" s="74"/>
    </row>
    <row r="79459" spans="3:4" x14ac:dyDescent="0.25">
      <c r="C79459" s="75"/>
      <c r="D79459" s="74"/>
    </row>
    <row r="79460" spans="3:4" x14ac:dyDescent="0.25">
      <c r="C79460" s="75"/>
      <c r="D79460" s="74"/>
    </row>
    <row r="79461" spans="3:4" x14ac:dyDescent="0.25">
      <c r="C79461" s="75"/>
      <c r="D79461" s="74"/>
    </row>
    <row r="79462" spans="3:4" x14ac:dyDescent="0.25">
      <c r="C79462" s="75"/>
      <c r="D79462" s="74"/>
    </row>
    <row r="79463" spans="3:4" x14ac:dyDescent="0.25">
      <c r="C79463" s="75"/>
      <c r="D79463" s="74"/>
    </row>
    <row r="79464" spans="3:4" x14ac:dyDescent="0.25">
      <c r="C79464" s="75"/>
      <c r="D79464" s="74"/>
    </row>
    <row r="79465" spans="3:4" x14ac:dyDescent="0.25">
      <c r="C79465" s="75"/>
      <c r="D79465" s="74"/>
    </row>
    <row r="79466" spans="3:4" x14ac:dyDescent="0.25">
      <c r="C79466" s="75"/>
      <c r="D79466" s="74"/>
    </row>
    <row r="79467" spans="3:4" x14ac:dyDescent="0.25">
      <c r="C79467" s="75"/>
      <c r="D79467" s="74"/>
    </row>
    <row r="79468" spans="3:4" x14ac:dyDescent="0.25">
      <c r="C79468" s="75"/>
      <c r="D79468" s="74"/>
    </row>
    <row r="79469" spans="3:4" x14ac:dyDescent="0.25">
      <c r="C79469" s="75"/>
      <c r="D79469" s="74"/>
    </row>
    <row r="79470" spans="3:4" x14ac:dyDescent="0.25">
      <c r="C79470" s="75"/>
      <c r="D79470" s="74"/>
    </row>
    <row r="79471" spans="3:4" x14ac:dyDescent="0.25">
      <c r="C79471" s="75"/>
      <c r="D79471" s="74"/>
    </row>
    <row r="79472" spans="3:4" x14ac:dyDescent="0.25">
      <c r="C79472" s="75"/>
      <c r="D79472" s="74"/>
    </row>
    <row r="79473" spans="3:4" x14ac:dyDescent="0.25">
      <c r="C79473" s="75"/>
      <c r="D79473" s="74"/>
    </row>
    <row r="79474" spans="3:4" x14ac:dyDescent="0.25">
      <c r="C79474" s="75"/>
      <c r="D79474" s="74"/>
    </row>
    <row r="79475" spans="3:4" x14ac:dyDescent="0.25">
      <c r="C79475" s="75"/>
      <c r="D79475" s="74"/>
    </row>
    <row r="79476" spans="3:4" x14ac:dyDescent="0.25">
      <c r="C79476" s="75"/>
      <c r="D79476" s="74"/>
    </row>
    <row r="79477" spans="3:4" x14ac:dyDescent="0.25">
      <c r="C79477" s="75"/>
      <c r="D79477" s="74"/>
    </row>
    <row r="79478" spans="3:4" x14ac:dyDescent="0.25">
      <c r="C79478" s="75"/>
      <c r="D79478" s="74"/>
    </row>
    <row r="79479" spans="3:4" x14ac:dyDescent="0.25">
      <c r="C79479" s="75"/>
      <c r="D79479" s="74"/>
    </row>
    <row r="79480" spans="3:4" x14ac:dyDescent="0.25">
      <c r="C79480" s="75"/>
      <c r="D79480" s="74"/>
    </row>
    <row r="79481" spans="3:4" x14ac:dyDescent="0.25">
      <c r="C79481" s="75"/>
      <c r="D79481" s="74"/>
    </row>
    <row r="79482" spans="3:4" x14ac:dyDescent="0.25">
      <c r="C79482" s="75"/>
      <c r="D79482" s="74"/>
    </row>
    <row r="79483" spans="3:4" x14ac:dyDescent="0.25">
      <c r="C79483" s="75"/>
      <c r="D79483" s="74"/>
    </row>
    <row r="79484" spans="3:4" x14ac:dyDescent="0.25">
      <c r="C79484" s="75"/>
      <c r="D79484" s="74"/>
    </row>
    <row r="79485" spans="3:4" x14ac:dyDescent="0.25">
      <c r="C79485" s="75"/>
      <c r="D79485" s="74"/>
    </row>
    <row r="79486" spans="3:4" x14ac:dyDescent="0.25">
      <c r="C79486" s="75"/>
      <c r="D79486" s="74"/>
    </row>
    <row r="79487" spans="3:4" x14ac:dyDescent="0.25">
      <c r="C79487" s="75"/>
      <c r="D79487" s="74"/>
    </row>
    <row r="79488" spans="3:4" x14ac:dyDescent="0.25">
      <c r="C79488" s="75"/>
      <c r="D79488" s="74"/>
    </row>
    <row r="79489" spans="3:4" x14ac:dyDescent="0.25">
      <c r="C79489" s="75"/>
      <c r="D79489" s="74"/>
    </row>
    <row r="79490" spans="3:4" x14ac:dyDescent="0.25">
      <c r="C79490" s="75"/>
      <c r="D79490" s="74"/>
    </row>
    <row r="79491" spans="3:4" x14ac:dyDescent="0.25">
      <c r="C79491" s="75"/>
      <c r="D79491" s="74"/>
    </row>
    <row r="79492" spans="3:4" x14ac:dyDescent="0.25">
      <c r="C79492" s="75"/>
      <c r="D79492" s="74"/>
    </row>
    <row r="79493" spans="3:4" x14ac:dyDescent="0.25">
      <c r="C79493" s="75"/>
      <c r="D79493" s="74"/>
    </row>
    <row r="79494" spans="3:4" x14ac:dyDescent="0.25">
      <c r="C79494" s="75"/>
      <c r="D79494" s="74"/>
    </row>
    <row r="79495" spans="3:4" x14ac:dyDescent="0.25">
      <c r="C79495" s="75"/>
      <c r="D79495" s="74"/>
    </row>
    <row r="79496" spans="3:4" x14ac:dyDescent="0.25">
      <c r="C79496" s="75"/>
      <c r="D79496" s="74"/>
    </row>
    <row r="79497" spans="3:4" x14ac:dyDescent="0.25">
      <c r="C79497" s="75"/>
      <c r="D79497" s="74"/>
    </row>
    <row r="79498" spans="3:4" x14ac:dyDescent="0.25">
      <c r="C79498" s="75"/>
      <c r="D79498" s="74"/>
    </row>
    <row r="79499" spans="3:4" x14ac:dyDescent="0.25">
      <c r="C79499" s="75"/>
      <c r="D79499" s="74"/>
    </row>
    <row r="79500" spans="3:4" x14ac:dyDescent="0.25">
      <c r="C79500" s="75"/>
      <c r="D79500" s="74"/>
    </row>
    <row r="79501" spans="3:4" x14ac:dyDescent="0.25">
      <c r="C79501" s="75"/>
      <c r="D79501" s="74"/>
    </row>
    <row r="79502" spans="3:4" x14ac:dyDescent="0.25">
      <c r="C79502" s="75"/>
      <c r="D79502" s="74"/>
    </row>
    <row r="79503" spans="3:4" x14ac:dyDescent="0.25">
      <c r="C79503" s="75"/>
      <c r="D79503" s="74"/>
    </row>
    <row r="79504" spans="3:4" x14ac:dyDescent="0.25">
      <c r="C79504" s="75"/>
      <c r="D79504" s="74"/>
    </row>
    <row r="79505" spans="3:4" x14ac:dyDescent="0.25">
      <c r="C79505" s="75"/>
      <c r="D79505" s="74"/>
    </row>
    <row r="79506" spans="3:4" x14ac:dyDescent="0.25">
      <c r="C79506" s="75"/>
      <c r="D79506" s="74"/>
    </row>
    <row r="79507" spans="3:4" x14ac:dyDescent="0.25">
      <c r="C79507" s="75"/>
      <c r="D79507" s="74"/>
    </row>
    <row r="79508" spans="3:4" x14ac:dyDescent="0.25">
      <c r="C79508" s="75"/>
      <c r="D79508" s="74"/>
    </row>
    <row r="79509" spans="3:4" x14ac:dyDescent="0.25">
      <c r="C79509" s="75"/>
      <c r="D79509" s="74"/>
    </row>
    <row r="79510" spans="3:4" x14ac:dyDescent="0.25">
      <c r="C79510" s="75"/>
      <c r="D79510" s="74"/>
    </row>
    <row r="79511" spans="3:4" x14ac:dyDescent="0.25">
      <c r="C79511" s="75"/>
      <c r="D79511" s="74"/>
    </row>
    <row r="79512" spans="3:4" x14ac:dyDescent="0.25">
      <c r="C79512" s="75"/>
      <c r="D79512" s="74"/>
    </row>
    <row r="79513" spans="3:4" x14ac:dyDescent="0.25">
      <c r="C79513" s="75"/>
      <c r="D79513" s="74"/>
    </row>
    <row r="79514" spans="3:4" x14ac:dyDescent="0.25">
      <c r="C79514" s="75"/>
      <c r="D79514" s="74"/>
    </row>
    <row r="79515" spans="3:4" x14ac:dyDescent="0.25">
      <c r="C79515" s="75"/>
      <c r="D79515" s="74"/>
    </row>
    <row r="79516" spans="3:4" x14ac:dyDescent="0.25">
      <c r="C79516" s="75"/>
      <c r="D79516" s="74"/>
    </row>
    <row r="79517" spans="3:4" x14ac:dyDescent="0.25">
      <c r="C79517" s="75"/>
      <c r="D79517" s="74"/>
    </row>
    <row r="79518" spans="3:4" x14ac:dyDescent="0.25">
      <c r="C79518" s="75"/>
      <c r="D79518" s="74"/>
    </row>
    <row r="79519" spans="3:4" x14ac:dyDescent="0.25">
      <c r="C79519" s="75"/>
      <c r="D79519" s="74"/>
    </row>
    <row r="79520" spans="3:4" x14ac:dyDescent="0.25">
      <c r="C79520" s="75"/>
      <c r="D79520" s="74"/>
    </row>
    <row r="79521" spans="3:4" x14ac:dyDescent="0.25">
      <c r="C79521" s="75"/>
      <c r="D79521" s="74"/>
    </row>
    <row r="79522" spans="3:4" x14ac:dyDescent="0.25">
      <c r="C79522" s="75"/>
      <c r="D79522" s="74"/>
    </row>
    <row r="79523" spans="3:4" x14ac:dyDescent="0.25">
      <c r="C79523" s="75"/>
      <c r="D79523" s="74"/>
    </row>
    <row r="79524" spans="3:4" x14ac:dyDescent="0.25">
      <c r="C79524" s="75"/>
      <c r="D79524" s="74"/>
    </row>
    <row r="79525" spans="3:4" x14ac:dyDescent="0.25">
      <c r="C79525" s="75"/>
      <c r="D79525" s="74"/>
    </row>
    <row r="79526" spans="3:4" x14ac:dyDescent="0.25">
      <c r="C79526" s="75"/>
      <c r="D79526" s="74"/>
    </row>
    <row r="79527" spans="3:4" x14ac:dyDescent="0.25">
      <c r="C79527" s="75"/>
      <c r="D79527" s="74"/>
    </row>
    <row r="79528" spans="3:4" x14ac:dyDescent="0.25">
      <c r="C79528" s="75"/>
      <c r="D79528" s="74"/>
    </row>
    <row r="79529" spans="3:4" x14ac:dyDescent="0.25">
      <c r="C79529" s="75"/>
      <c r="D79529" s="74"/>
    </row>
    <row r="79530" spans="3:4" x14ac:dyDescent="0.25">
      <c r="C79530" s="75"/>
      <c r="D79530" s="74"/>
    </row>
    <row r="79531" spans="3:4" x14ac:dyDescent="0.25">
      <c r="C79531" s="75"/>
      <c r="D79531" s="74"/>
    </row>
    <row r="79532" spans="3:4" x14ac:dyDescent="0.25">
      <c r="C79532" s="75"/>
      <c r="D79532" s="74"/>
    </row>
    <row r="79533" spans="3:4" x14ac:dyDescent="0.25">
      <c r="C79533" s="75"/>
      <c r="D79533" s="74"/>
    </row>
    <row r="79534" spans="3:4" x14ac:dyDescent="0.25">
      <c r="C79534" s="75"/>
      <c r="D79534" s="74"/>
    </row>
    <row r="79535" spans="3:4" x14ac:dyDescent="0.25">
      <c r="C79535" s="75"/>
      <c r="D79535" s="74"/>
    </row>
    <row r="79536" spans="3:4" x14ac:dyDescent="0.25">
      <c r="C79536" s="75"/>
      <c r="D79536" s="74"/>
    </row>
    <row r="79537" spans="3:4" x14ac:dyDescent="0.25">
      <c r="C79537" s="75"/>
      <c r="D79537" s="74"/>
    </row>
    <row r="79538" spans="3:4" x14ac:dyDescent="0.25">
      <c r="C79538" s="75"/>
      <c r="D79538" s="74"/>
    </row>
    <row r="79539" spans="3:4" x14ac:dyDescent="0.25">
      <c r="C79539" s="75"/>
      <c r="D79539" s="74"/>
    </row>
    <row r="79540" spans="3:4" x14ac:dyDescent="0.25">
      <c r="C79540" s="75"/>
      <c r="D79540" s="74"/>
    </row>
    <row r="79541" spans="3:4" x14ac:dyDescent="0.25">
      <c r="C79541" s="75"/>
      <c r="D79541" s="74"/>
    </row>
    <row r="79542" spans="3:4" x14ac:dyDescent="0.25">
      <c r="C79542" s="75"/>
      <c r="D79542" s="74"/>
    </row>
    <row r="79543" spans="3:4" x14ac:dyDescent="0.25">
      <c r="C79543" s="75"/>
      <c r="D79543" s="74"/>
    </row>
    <row r="79544" spans="3:4" x14ac:dyDescent="0.25">
      <c r="C79544" s="75"/>
      <c r="D79544" s="74"/>
    </row>
    <row r="79545" spans="3:4" x14ac:dyDescent="0.25">
      <c r="C79545" s="75"/>
      <c r="D79545" s="74"/>
    </row>
    <row r="79546" spans="3:4" x14ac:dyDescent="0.25">
      <c r="C79546" s="75"/>
      <c r="D79546" s="74"/>
    </row>
    <row r="79547" spans="3:4" x14ac:dyDescent="0.25">
      <c r="C79547" s="75"/>
      <c r="D79547" s="74"/>
    </row>
    <row r="79548" spans="3:4" x14ac:dyDescent="0.25">
      <c r="C79548" s="75"/>
      <c r="D79548" s="74"/>
    </row>
    <row r="79549" spans="3:4" x14ac:dyDescent="0.25">
      <c r="C79549" s="75"/>
      <c r="D79549" s="74"/>
    </row>
    <row r="79550" spans="3:4" x14ac:dyDescent="0.25">
      <c r="C79550" s="75"/>
      <c r="D79550" s="74"/>
    </row>
    <row r="79551" spans="3:4" x14ac:dyDescent="0.25">
      <c r="C79551" s="75"/>
      <c r="D79551" s="74"/>
    </row>
    <row r="79552" spans="3:4" x14ac:dyDescent="0.25">
      <c r="C79552" s="75"/>
      <c r="D79552" s="74"/>
    </row>
    <row r="79553" spans="3:4" x14ac:dyDescent="0.25">
      <c r="C79553" s="75"/>
      <c r="D79553" s="74"/>
    </row>
    <row r="79554" spans="3:4" x14ac:dyDescent="0.25">
      <c r="C79554" s="75"/>
      <c r="D79554" s="74"/>
    </row>
    <row r="79555" spans="3:4" x14ac:dyDescent="0.25">
      <c r="C79555" s="75"/>
      <c r="D79555" s="74"/>
    </row>
    <row r="79556" spans="3:4" x14ac:dyDescent="0.25">
      <c r="C79556" s="75"/>
      <c r="D79556" s="74"/>
    </row>
    <row r="79557" spans="3:4" x14ac:dyDescent="0.25">
      <c r="C79557" s="75"/>
      <c r="D79557" s="74"/>
    </row>
    <row r="79558" spans="3:4" x14ac:dyDescent="0.25">
      <c r="C79558" s="75"/>
      <c r="D79558" s="74"/>
    </row>
    <row r="79559" spans="3:4" x14ac:dyDescent="0.25">
      <c r="C79559" s="75"/>
      <c r="D79559" s="74"/>
    </row>
    <row r="79560" spans="3:4" x14ac:dyDescent="0.25">
      <c r="C79560" s="75"/>
      <c r="D79560" s="74"/>
    </row>
    <row r="79561" spans="3:4" x14ac:dyDescent="0.25">
      <c r="C79561" s="75"/>
      <c r="D79561" s="74"/>
    </row>
    <row r="79562" spans="3:4" x14ac:dyDescent="0.25">
      <c r="C79562" s="75"/>
      <c r="D79562" s="74"/>
    </row>
    <row r="79563" spans="3:4" x14ac:dyDescent="0.25">
      <c r="C79563" s="75"/>
      <c r="D79563" s="74"/>
    </row>
    <row r="79564" spans="3:4" x14ac:dyDescent="0.25">
      <c r="C79564" s="75"/>
      <c r="D79564" s="74"/>
    </row>
    <row r="79565" spans="3:4" x14ac:dyDescent="0.25">
      <c r="C79565" s="75"/>
      <c r="D79565" s="74"/>
    </row>
    <row r="79566" spans="3:4" x14ac:dyDescent="0.25">
      <c r="C79566" s="75"/>
      <c r="D79566" s="74"/>
    </row>
    <row r="79567" spans="3:4" x14ac:dyDescent="0.25">
      <c r="C79567" s="75"/>
      <c r="D79567" s="74"/>
    </row>
    <row r="79568" spans="3:4" x14ac:dyDescent="0.25">
      <c r="C79568" s="75"/>
      <c r="D79568" s="74"/>
    </row>
    <row r="79569" spans="3:4" x14ac:dyDescent="0.25">
      <c r="C79569" s="75"/>
      <c r="D79569" s="74"/>
    </row>
    <row r="79570" spans="3:4" x14ac:dyDescent="0.25">
      <c r="C79570" s="75"/>
      <c r="D79570" s="74"/>
    </row>
    <row r="79571" spans="3:4" x14ac:dyDescent="0.25">
      <c r="C79571" s="75"/>
      <c r="D79571" s="74"/>
    </row>
    <row r="79572" spans="3:4" x14ac:dyDescent="0.25">
      <c r="C79572" s="75"/>
      <c r="D79572" s="74"/>
    </row>
    <row r="79573" spans="3:4" x14ac:dyDescent="0.25">
      <c r="C79573" s="75"/>
      <c r="D79573" s="74"/>
    </row>
    <row r="79574" spans="3:4" x14ac:dyDescent="0.25">
      <c r="C79574" s="75"/>
      <c r="D79574" s="74"/>
    </row>
    <row r="79575" spans="3:4" x14ac:dyDescent="0.25">
      <c r="C79575" s="75"/>
      <c r="D79575" s="74"/>
    </row>
    <row r="79576" spans="3:4" x14ac:dyDescent="0.25">
      <c r="C79576" s="75"/>
      <c r="D79576" s="74"/>
    </row>
    <row r="79577" spans="3:4" x14ac:dyDescent="0.25">
      <c r="C79577" s="75"/>
      <c r="D79577" s="74"/>
    </row>
    <row r="79578" spans="3:4" x14ac:dyDescent="0.25">
      <c r="C79578" s="75"/>
      <c r="D79578" s="74"/>
    </row>
    <row r="79579" spans="3:4" x14ac:dyDescent="0.25">
      <c r="C79579" s="75"/>
      <c r="D79579" s="74"/>
    </row>
    <row r="79580" spans="3:4" x14ac:dyDescent="0.25">
      <c r="C79580" s="75"/>
      <c r="D79580" s="74"/>
    </row>
    <row r="79581" spans="3:4" x14ac:dyDescent="0.25">
      <c r="C79581" s="75"/>
      <c r="D79581" s="74"/>
    </row>
    <row r="79582" spans="3:4" x14ac:dyDescent="0.25">
      <c r="C79582" s="75"/>
      <c r="D79582" s="74"/>
    </row>
    <row r="79583" spans="3:4" x14ac:dyDescent="0.25">
      <c r="C79583" s="75"/>
      <c r="D79583" s="74"/>
    </row>
    <row r="79584" spans="3:4" x14ac:dyDescent="0.25">
      <c r="C79584" s="75"/>
      <c r="D79584" s="74"/>
    </row>
    <row r="79585" spans="3:4" x14ac:dyDescent="0.25">
      <c r="C79585" s="75"/>
      <c r="D79585" s="74"/>
    </row>
    <row r="79586" spans="3:4" x14ac:dyDescent="0.25">
      <c r="C79586" s="75"/>
      <c r="D79586" s="74"/>
    </row>
    <row r="79587" spans="3:4" x14ac:dyDescent="0.25">
      <c r="C79587" s="75"/>
      <c r="D79587" s="74"/>
    </row>
    <row r="79588" spans="3:4" x14ac:dyDescent="0.25">
      <c r="C79588" s="75"/>
      <c r="D79588" s="74"/>
    </row>
    <row r="79589" spans="3:4" x14ac:dyDescent="0.25">
      <c r="C79589" s="75"/>
      <c r="D79589" s="74"/>
    </row>
    <row r="79590" spans="3:4" x14ac:dyDescent="0.25">
      <c r="C79590" s="75"/>
      <c r="D79590" s="74"/>
    </row>
    <row r="79591" spans="3:4" x14ac:dyDescent="0.25">
      <c r="C79591" s="75"/>
      <c r="D79591" s="74"/>
    </row>
    <row r="79592" spans="3:4" x14ac:dyDescent="0.25">
      <c r="C79592" s="75"/>
      <c r="D79592" s="74"/>
    </row>
    <row r="79593" spans="3:4" x14ac:dyDescent="0.25">
      <c r="C79593" s="75"/>
      <c r="D79593" s="74"/>
    </row>
    <row r="79594" spans="3:4" x14ac:dyDescent="0.25">
      <c r="C79594" s="75"/>
      <c r="D79594" s="74"/>
    </row>
    <row r="79595" spans="3:4" x14ac:dyDescent="0.25">
      <c r="C79595" s="75"/>
      <c r="D79595" s="74"/>
    </row>
    <row r="79596" spans="3:4" x14ac:dyDescent="0.25">
      <c r="C79596" s="75"/>
      <c r="D79596" s="74"/>
    </row>
    <row r="79597" spans="3:4" x14ac:dyDescent="0.25">
      <c r="C79597" s="75"/>
      <c r="D79597" s="74"/>
    </row>
    <row r="79598" spans="3:4" x14ac:dyDescent="0.25">
      <c r="C79598" s="75"/>
      <c r="D79598" s="74"/>
    </row>
    <row r="79599" spans="3:4" x14ac:dyDescent="0.25">
      <c r="C79599" s="75"/>
      <c r="D79599" s="74"/>
    </row>
    <row r="79600" spans="3:4" x14ac:dyDescent="0.25">
      <c r="C79600" s="75"/>
      <c r="D79600" s="74"/>
    </row>
    <row r="79601" spans="3:4" x14ac:dyDescent="0.25">
      <c r="C79601" s="75"/>
      <c r="D79601" s="74"/>
    </row>
    <row r="79602" spans="3:4" x14ac:dyDescent="0.25">
      <c r="C79602" s="75"/>
      <c r="D79602" s="74"/>
    </row>
    <row r="79603" spans="3:4" x14ac:dyDescent="0.25">
      <c r="C79603" s="75"/>
      <c r="D79603" s="74"/>
    </row>
    <row r="79604" spans="3:4" x14ac:dyDescent="0.25">
      <c r="C79604" s="75"/>
      <c r="D79604" s="74"/>
    </row>
    <row r="79605" spans="3:4" x14ac:dyDescent="0.25">
      <c r="C79605" s="75"/>
      <c r="D79605" s="74"/>
    </row>
    <row r="79606" spans="3:4" x14ac:dyDescent="0.25">
      <c r="C79606" s="75"/>
      <c r="D79606" s="74"/>
    </row>
    <row r="79607" spans="3:4" x14ac:dyDescent="0.25">
      <c r="C79607" s="75"/>
      <c r="D79607" s="74"/>
    </row>
    <row r="79608" spans="3:4" x14ac:dyDescent="0.25">
      <c r="C79608" s="75"/>
      <c r="D79608" s="74"/>
    </row>
    <row r="79609" spans="3:4" x14ac:dyDescent="0.25">
      <c r="C79609" s="75"/>
      <c r="D79609" s="74"/>
    </row>
    <row r="79610" spans="3:4" x14ac:dyDescent="0.25">
      <c r="C79610" s="75"/>
      <c r="D79610" s="74"/>
    </row>
    <row r="79611" spans="3:4" x14ac:dyDescent="0.25">
      <c r="C79611" s="75"/>
      <c r="D79611" s="74"/>
    </row>
    <row r="79612" spans="3:4" x14ac:dyDescent="0.25">
      <c r="C79612" s="75"/>
      <c r="D79612" s="74"/>
    </row>
    <row r="79613" spans="3:4" x14ac:dyDescent="0.25">
      <c r="C79613" s="75"/>
      <c r="D79613" s="74"/>
    </row>
    <row r="79614" spans="3:4" x14ac:dyDescent="0.25">
      <c r="C79614" s="75"/>
      <c r="D79614" s="74"/>
    </row>
    <row r="79615" spans="3:4" x14ac:dyDescent="0.25">
      <c r="C79615" s="75"/>
      <c r="D79615" s="74"/>
    </row>
    <row r="79616" spans="3:4" x14ac:dyDescent="0.25">
      <c r="C79616" s="75"/>
      <c r="D79616" s="74"/>
    </row>
    <row r="79617" spans="3:4" x14ac:dyDescent="0.25">
      <c r="C79617" s="75"/>
      <c r="D79617" s="74"/>
    </row>
    <row r="79618" spans="3:4" x14ac:dyDescent="0.25">
      <c r="C79618" s="75"/>
      <c r="D79618" s="74"/>
    </row>
    <row r="79619" spans="3:4" x14ac:dyDescent="0.25">
      <c r="C79619" s="75"/>
      <c r="D79619" s="74"/>
    </row>
    <row r="79620" spans="3:4" x14ac:dyDescent="0.25">
      <c r="C79620" s="75"/>
      <c r="D79620" s="74"/>
    </row>
    <row r="79621" spans="3:4" x14ac:dyDescent="0.25">
      <c r="C79621" s="75"/>
      <c r="D79621" s="74"/>
    </row>
    <row r="79622" spans="3:4" x14ac:dyDescent="0.25">
      <c r="C79622" s="75"/>
      <c r="D79622" s="74"/>
    </row>
    <row r="79623" spans="3:4" x14ac:dyDescent="0.25">
      <c r="C79623" s="75"/>
      <c r="D79623" s="74"/>
    </row>
    <row r="79624" spans="3:4" x14ac:dyDescent="0.25">
      <c r="C79624" s="75"/>
      <c r="D79624" s="74"/>
    </row>
    <row r="79625" spans="3:4" x14ac:dyDescent="0.25">
      <c r="C79625" s="75"/>
      <c r="D79625" s="74"/>
    </row>
    <row r="79626" spans="3:4" x14ac:dyDescent="0.25">
      <c r="C79626" s="75"/>
      <c r="D79626" s="74"/>
    </row>
    <row r="79627" spans="3:4" x14ac:dyDescent="0.25">
      <c r="C79627" s="75"/>
      <c r="D79627" s="74"/>
    </row>
    <row r="79628" spans="3:4" x14ac:dyDescent="0.25">
      <c r="C79628" s="75"/>
      <c r="D79628" s="74"/>
    </row>
    <row r="79629" spans="3:4" x14ac:dyDescent="0.25">
      <c r="C79629" s="75"/>
      <c r="D79629" s="74"/>
    </row>
    <row r="79630" spans="3:4" x14ac:dyDescent="0.25">
      <c r="C79630" s="75"/>
      <c r="D79630" s="74"/>
    </row>
    <row r="79631" spans="3:4" x14ac:dyDescent="0.25">
      <c r="C79631" s="75"/>
      <c r="D79631" s="74"/>
    </row>
    <row r="79632" spans="3:4" x14ac:dyDescent="0.25">
      <c r="C79632" s="75"/>
      <c r="D79632" s="74"/>
    </row>
    <row r="79633" spans="3:4" x14ac:dyDescent="0.25">
      <c r="C79633" s="75"/>
      <c r="D79633" s="74"/>
    </row>
    <row r="79634" spans="3:4" x14ac:dyDescent="0.25">
      <c r="C79634" s="75"/>
      <c r="D79634" s="74"/>
    </row>
    <row r="79635" spans="3:4" x14ac:dyDescent="0.25">
      <c r="C79635" s="75"/>
      <c r="D79635" s="74"/>
    </row>
    <row r="79636" spans="3:4" x14ac:dyDescent="0.25">
      <c r="C79636" s="75"/>
      <c r="D79636" s="74"/>
    </row>
    <row r="79637" spans="3:4" x14ac:dyDescent="0.25">
      <c r="C79637" s="75"/>
      <c r="D79637" s="74"/>
    </row>
    <row r="79638" spans="3:4" x14ac:dyDescent="0.25">
      <c r="C79638" s="75"/>
      <c r="D79638" s="74"/>
    </row>
    <row r="79639" spans="3:4" x14ac:dyDescent="0.25">
      <c r="C79639" s="75"/>
      <c r="D79639" s="74"/>
    </row>
    <row r="79640" spans="3:4" x14ac:dyDescent="0.25">
      <c r="C79640" s="75"/>
      <c r="D79640" s="74"/>
    </row>
    <row r="79641" spans="3:4" x14ac:dyDescent="0.25">
      <c r="C79641" s="75"/>
      <c r="D79641" s="74"/>
    </row>
    <row r="79642" spans="3:4" x14ac:dyDescent="0.25">
      <c r="C79642" s="75"/>
      <c r="D79642" s="74"/>
    </row>
    <row r="79643" spans="3:4" x14ac:dyDescent="0.25">
      <c r="C79643" s="75"/>
      <c r="D79643" s="74"/>
    </row>
    <row r="79644" spans="3:4" x14ac:dyDescent="0.25">
      <c r="C79644" s="75"/>
      <c r="D79644" s="74"/>
    </row>
    <row r="79645" spans="3:4" x14ac:dyDescent="0.25">
      <c r="C79645" s="75"/>
      <c r="D79645" s="74"/>
    </row>
    <row r="79646" spans="3:4" x14ac:dyDescent="0.25">
      <c r="C79646" s="75"/>
      <c r="D79646" s="74"/>
    </row>
    <row r="79647" spans="3:4" x14ac:dyDescent="0.25">
      <c r="C79647" s="75"/>
      <c r="D79647" s="74"/>
    </row>
    <row r="79648" spans="3:4" x14ac:dyDescent="0.25">
      <c r="C79648" s="75"/>
      <c r="D79648" s="74"/>
    </row>
    <row r="79649" spans="3:4" x14ac:dyDescent="0.25">
      <c r="C79649" s="75"/>
      <c r="D79649" s="74"/>
    </row>
    <row r="79650" spans="3:4" x14ac:dyDescent="0.25">
      <c r="C79650" s="75"/>
      <c r="D79650" s="74"/>
    </row>
    <row r="79651" spans="3:4" x14ac:dyDescent="0.25">
      <c r="C79651" s="75"/>
      <c r="D79651" s="74"/>
    </row>
    <row r="79652" spans="3:4" x14ac:dyDescent="0.25">
      <c r="C79652" s="75"/>
      <c r="D79652" s="74"/>
    </row>
    <row r="79653" spans="3:4" x14ac:dyDescent="0.25">
      <c r="C79653" s="75"/>
      <c r="D79653" s="74"/>
    </row>
    <row r="79654" spans="3:4" x14ac:dyDescent="0.25">
      <c r="C79654" s="75"/>
      <c r="D79654" s="74"/>
    </row>
    <row r="79655" spans="3:4" x14ac:dyDescent="0.25">
      <c r="C79655" s="75"/>
      <c r="D79655" s="74"/>
    </row>
    <row r="79656" spans="3:4" x14ac:dyDescent="0.25">
      <c r="C79656" s="75"/>
      <c r="D79656" s="74"/>
    </row>
    <row r="79657" spans="3:4" x14ac:dyDescent="0.25">
      <c r="C79657" s="75"/>
      <c r="D79657" s="74"/>
    </row>
    <row r="79658" spans="3:4" x14ac:dyDescent="0.25">
      <c r="C79658" s="75"/>
      <c r="D79658" s="74"/>
    </row>
    <row r="79659" spans="3:4" x14ac:dyDescent="0.25">
      <c r="C79659" s="75"/>
      <c r="D79659" s="74"/>
    </row>
    <row r="79660" spans="3:4" x14ac:dyDescent="0.25">
      <c r="C79660" s="75"/>
      <c r="D79660" s="74"/>
    </row>
    <row r="79661" spans="3:4" x14ac:dyDescent="0.25">
      <c r="C79661" s="75"/>
      <c r="D79661" s="74"/>
    </row>
    <row r="79662" spans="3:4" x14ac:dyDescent="0.25">
      <c r="C79662" s="75"/>
      <c r="D79662" s="74"/>
    </row>
    <row r="79663" spans="3:4" x14ac:dyDescent="0.25">
      <c r="C79663" s="75"/>
      <c r="D79663" s="74"/>
    </row>
    <row r="79664" spans="3:4" x14ac:dyDescent="0.25">
      <c r="C79664" s="75"/>
      <c r="D79664" s="74"/>
    </row>
    <row r="79665" spans="3:4" x14ac:dyDescent="0.25">
      <c r="C79665" s="75"/>
      <c r="D79665" s="74"/>
    </row>
    <row r="79666" spans="3:4" x14ac:dyDescent="0.25">
      <c r="C79666" s="75"/>
      <c r="D79666" s="74"/>
    </row>
    <row r="79667" spans="3:4" x14ac:dyDescent="0.25">
      <c r="C79667" s="75"/>
      <c r="D79667" s="74"/>
    </row>
    <row r="79668" spans="3:4" x14ac:dyDescent="0.25">
      <c r="C79668" s="75"/>
      <c r="D79668" s="74"/>
    </row>
    <row r="79669" spans="3:4" x14ac:dyDescent="0.25">
      <c r="C79669" s="75"/>
      <c r="D79669" s="74"/>
    </row>
    <row r="79670" spans="3:4" x14ac:dyDescent="0.25">
      <c r="C79670" s="75"/>
      <c r="D79670" s="74"/>
    </row>
    <row r="79671" spans="3:4" x14ac:dyDescent="0.25">
      <c r="C79671" s="75"/>
      <c r="D79671" s="74"/>
    </row>
    <row r="79672" spans="3:4" x14ac:dyDescent="0.25">
      <c r="C79672" s="75"/>
      <c r="D79672" s="74"/>
    </row>
    <row r="79673" spans="3:4" x14ac:dyDescent="0.25">
      <c r="C79673" s="75"/>
      <c r="D79673" s="74"/>
    </row>
    <row r="79674" spans="3:4" x14ac:dyDescent="0.25">
      <c r="C79674" s="75"/>
      <c r="D79674" s="74"/>
    </row>
    <row r="79675" spans="3:4" x14ac:dyDescent="0.25">
      <c r="C79675" s="75"/>
      <c r="D79675" s="74"/>
    </row>
    <row r="79676" spans="3:4" x14ac:dyDescent="0.25">
      <c r="C79676" s="75"/>
      <c r="D79676" s="74"/>
    </row>
    <row r="79677" spans="3:4" x14ac:dyDescent="0.25">
      <c r="C79677" s="75"/>
      <c r="D79677" s="74"/>
    </row>
    <row r="79678" spans="3:4" x14ac:dyDescent="0.25">
      <c r="C79678" s="75"/>
      <c r="D79678" s="74"/>
    </row>
    <row r="79679" spans="3:4" x14ac:dyDescent="0.25">
      <c r="C79679" s="75"/>
      <c r="D79679" s="74"/>
    </row>
    <row r="79680" spans="3:4" x14ac:dyDescent="0.25">
      <c r="C79680" s="75"/>
      <c r="D79680" s="74"/>
    </row>
    <row r="79681" spans="3:4" x14ac:dyDescent="0.25">
      <c r="C79681" s="75"/>
      <c r="D79681" s="74"/>
    </row>
    <row r="79682" spans="3:4" x14ac:dyDescent="0.25">
      <c r="C79682" s="75"/>
      <c r="D79682" s="74"/>
    </row>
    <row r="79683" spans="3:4" x14ac:dyDescent="0.25">
      <c r="C79683" s="75"/>
      <c r="D79683" s="74"/>
    </row>
    <row r="79684" spans="3:4" x14ac:dyDescent="0.25">
      <c r="C79684" s="75"/>
      <c r="D79684" s="74"/>
    </row>
    <row r="79685" spans="3:4" x14ac:dyDescent="0.25">
      <c r="C79685" s="75"/>
      <c r="D79685" s="74"/>
    </row>
    <row r="79686" spans="3:4" x14ac:dyDescent="0.25">
      <c r="C79686" s="75"/>
      <c r="D79686" s="74"/>
    </row>
    <row r="79687" spans="3:4" x14ac:dyDescent="0.25">
      <c r="C79687" s="75"/>
      <c r="D79687" s="74"/>
    </row>
    <row r="79688" spans="3:4" x14ac:dyDescent="0.25">
      <c r="C79688" s="75"/>
      <c r="D79688" s="74"/>
    </row>
    <row r="79689" spans="3:4" x14ac:dyDescent="0.25">
      <c r="C79689" s="75"/>
      <c r="D79689" s="74"/>
    </row>
    <row r="79690" spans="3:4" x14ac:dyDescent="0.25">
      <c r="C79690" s="75"/>
      <c r="D79690" s="74"/>
    </row>
    <row r="79691" spans="3:4" x14ac:dyDescent="0.25">
      <c r="C79691" s="75"/>
      <c r="D79691" s="74"/>
    </row>
    <row r="79692" spans="3:4" x14ac:dyDescent="0.25">
      <c r="C79692" s="75"/>
      <c r="D79692" s="74"/>
    </row>
    <row r="79693" spans="3:4" x14ac:dyDescent="0.25">
      <c r="C79693" s="75"/>
      <c r="D79693" s="74"/>
    </row>
    <row r="79694" spans="3:4" x14ac:dyDescent="0.25">
      <c r="C79694" s="75"/>
      <c r="D79694" s="74"/>
    </row>
    <row r="79695" spans="3:4" x14ac:dyDescent="0.25">
      <c r="C79695" s="75"/>
      <c r="D79695" s="74"/>
    </row>
    <row r="79696" spans="3:4" x14ac:dyDescent="0.25">
      <c r="C79696" s="75"/>
      <c r="D79696" s="74"/>
    </row>
    <row r="79697" spans="3:4" x14ac:dyDescent="0.25">
      <c r="C79697" s="75"/>
      <c r="D79697" s="74"/>
    </row>
    <row r="79698" spans="3:4" x14ac:dyDescent="0.25">
      <c r="C79698" s="75"/>
      <c r="D79698" s="74"/>
    </row>
    <row r="79699" spans="3:4" x14ac:dyDescent="0.25">
      <c r="C79699" s="75"/>
      <c r="D79699" s="74"/>
    </row>
    <row r="79700" spans="3:4" x14ac:dyDescent="0.25">
      <c r="C79700" s="75"/>
      <c r="D79700" s="74"/>
    </row>
    <row r="79701" spans="3:4" x14ac:dyDescent="0.25">
      <c r="C79701" s="75"/>
      <c r="D79701" s="74"/>
    </row>
    <row r="79702" spans="3:4" x14ac:dyDescent="0.25">
      <c r="C79702" s="75"/>
      <c r="D79702" s="74"/>
    </row>
    <row r="79703" spans="3:4" x14ac:dyDescent="0.25">
      <c r="C79703" s="75"/>
      <c r="D79703" s="74"/>
    </row>
    <row r="79704" spans="3:4" x14ac:dyDescent="0.25">
      <c r="C79704" s="75"/>
      <c r="D79704" s="74"/>
    </row>
    <row r="79705" spans="3:4" x14ac:dyDescent="0.25">
      <c r="C79705" s="75"/>
      <c r="D79705" s="74"/>
    </row>
    <row r="79706" spans="3:4" x14ac:dyDescent="0.25">
      <c r="C79706" s="75"/>
      <c r="D79706" s="74"/>
    </row>
    <row r="79707" spans="3:4" x14ac:dyDescent="0.25">
      <c r="C79707" s="75"/>
      <c r="D79707" s="74"/>
    </row>
    <row r="79708" spans="3:4" x14ac:dyDescent="0.25">
      <c r="C79708" s="75"/>
      <c r="D79708" s="74"/>
    </row>
    <row r="79709" spans="3:4" x14ac:dyDescent="0.25">
      <c r="C79709" s="75"/>
      <c r="D79709" s="74"/>
    </row>
    <row r="79710" spans="3:4" x14ac:dyDescent="0.25">
      <c r="C79710" s="75"/>
      <c r="D79710" s="74"/>
    </row>
    <row r="79711" spans="3:4" x14ac:dyDescent="0.25">
      <c r="C79711" s="75"/>
      <c r="D79711" s="74"/>
    </row>
    <row r="79712" spans="3:4" x14ac:dyDescent="0.25">
      <c r="C79712" s="75"/>
      <c r="D79712" s="74"/>
    </row>
    <row r="79713" spans="3:4" x14ac:dyDescent="0.25">
      <c r="C79713" s="75"/>
      <c r="D79713" s="74"/>
    </row>
    <row r="79714" spans="3:4" x14ac:dyDescent="0.25">
      <c r="C79714" s="75"/>
      <c r="D79714" s="74"/>
    </row>
    <row r="79715" spans="3:4" x14ac:dyDescent="0.25">
      <c r="C79715" s="75"/>
      <c r="D79715" s="74"/>
    </row>
    <row r="79716" spans="3:4" x14ac:dyDescent="0.25">
      <c r="C79716" s="75"/>
      <c r="D79716" s="74"/>
    </row>
    <row r="79717" spans="3:4" x14ac:dyDescent="0.25">
      <c r="C79717" s="75"/>
      <c r="D79717" s="74"/>
    </row>
    <row r="79718" spans="3:4" x14ac:dyDescent="0.25">
      <c r="C79718" s="75"/>
      <c r="D79718" s="74"/>
    </row>
    <row r="79719" spans="3:4" x14ac:dyDescent="0.25">
      <c r="C79719" s="75"/>
      <c r="D79719" s="74"/>
    </row>
    <row r="79720" spans="3:4" x14ac:dyDescent="0.25">
      <c r="C79720" s="75"/>
      <c r="D79720" s="74"/>
    </row>
    <row r="79721" spans="3:4" x14ac:dyDescent="0.25">
      <c r="C79721" s="75"/>
      <c r="D79721" s="74"/>
    </row>
    <row r="79722" spans="3:4" x14ac:dyDescent="0.25">
      <c r="C79722" s="75"/>
      <c r="D79722" s="74"/>
    </row>
    <row r="79723" spans="3:4" x14ac:dyDescent="0.25">
      <c r="C79723" s="75"/>
      <c r="D79723" s="74"/>
    </row>
    <row r="79724" spans="3:4" x14ac:dyDescent="0.25">
      <c r="C79724" s="75"/>
      <c r="D79724" s="74"/>
    </row>
    <row r="79725" spans="3:4" x14ac:dyDescent="0.25">
      <c r="C79725" s="75"/>
      <c r="D79725" s="74"/>
    </row>
    <row r="79726" spans="3:4" x14ac:dyDescent="0.25">
      <c r="C79726" s="75"/>
      <c r="D79726" s="74"/>
    </row>
    <row r="79727" spans="3:4" x14ac:dyDescent="0.25">
      <c r="C79727" s="75"/>
      <c r="D79727" s="74"/>
    </row>
    <row r="79728" spans="3:4" x14ac:dyDescent="0.25">
      <c r="C79728" s="75"/>
      <c r="D79728" s="74"/>
    </row>
    <row r="79729" spans="3:4" x14ac:dyDescent="0.25">
      <c r="C79729" s="75"/>
      <c r="D79729" s="74"/>
    </row>
    <row r="79730" spans="3:4" x14ac:dyDescent="0.25">
      <c r="C79730" s="75"/>
      <c r="D79730" s="74"/>
    </row>
    <row r="79731" spans="3:4" x14ac:dyDescent="0.25">
      <c r="C79731" s="75"/>
      <c r="D79731" s="74"/>
    </row>
    <row r="79732" spans="3:4" x14ac:dyDescent="0.25">
      <c r="C79732" s="75"/>
      <c r="D79732" s="74"/>
    </row>
    <row r="79733" spans="3:4" x14ac:dyDescent="0.25">
      <c r="C79733" s="75"/>
      <c r="D79733" s="74"/>
    </row>
    <row r="79734" spans="3:4" x14ac:dyDescent="0.25">
      <c r="C79734" s="75"/>
      <c r="D79734" s="74"/>
    </row>
    <row r="79735" spans="3:4" x14ac:dyDescent="0.25">
      <c r="C79735" s="75"/>
      <c r="D79735" s="74"/>
    </row>
    <row r="79736" spans="3:4" x14ac:dyDescent="0.25">
      <c r="C79736" s="75"/>
      <c r="D79736" s="74"/>
    </row>
    <row r="79737" spans="3:4" x14ac:dyDescent="0.25">
      <c r="C79737" s="75"/>
      <c r="D79737" s="74"/>
    </row>
    <row r="79738" spans="3:4" x14ac:dyDescent="0.25">
      <c r="C79738" s="75"/>
      <c r="D79738" s="74"/>
    </row>
    <row r="79739" spans="3:4" x14ac:dyDescent="0.25">
      <c r="C79739" s="75"/>
      <c r="D79739" s="74"/>
    </row>
    <row r="79740" spans="3:4" x14ac:dyDescent="0.25">
      <c r="C79740" s="75"/>
      <c r="D79740" s="74"/>
    </row>
    <row r="79741" spans="3:4" x14ac:dyDescent="0.25">
      <c r="C79741" s="75"/>
      <c r="D79741" s="74"/>
    </row>
    <row r="79742" spans="3:4" x14ac:dyDescent="0.25">
      <c r="C79742" s="75"/>
      <c r="D79742" s="74"/>
    </row>
    <row r="79743" spans="3:4" x14ac:dyDescent="0.25">
      <c r="C79743" s="75"/>
      <c r="D79743" s="74"/>
    </row>
    <row r="79744" spans="3:4" x14ac:dyDescent="0.25">
      <c r="C79744" s="75"/>
      <c r="D79744" s="74"/>
    </row>
    <row r="79745" spans="3:4" x14ac:dyDescent="0.25">
      <c r="C79745" s="75"/>
      <c r="D79745" s="74"/>
    </row>
    <row r="79746" spans="3:4" x14ac:dyDescent="0.25">
      <c r="C79746" s="75"/>
      <c r="D79746" s="74"/>
    </row>
    <row r="79747" spans="3:4" x14ac:dyDescent="0.25">
      <c r="C79747" s="75"/>
      <c r="D79747" s="74"/>
    </row>
    <row r="79748" spans="3:4" x14ac:dyDescent="0.25">
      <c r="C79748" s="75"/>
      <c r="D79748" s="74"/>
    </row>
    <row r="79749" spans="3:4" x14ac:dyDescent="0.25">
      <c r="C79749" s="75"/>
      <c r="D79749" s="74"/>
    </row>
    <row r="79750" spans="3:4" x14ac:dyDescent="0.25">
      <c r="C79750" s="75"/>
      <c r="D79750" s="74"/>
    </row>
    <row r="79751" spans="3:4" x14ac:dyDescent="0.25">
      <c r="C79751" s="75"/>
      <c r="D79751" s="74"/>
    </row>
    <row r="79752" spans="3:4" x14ac:dyDescent="0.25">
      <c r="C79752" s="75"/>
      <c r="D79752" s="74"/>
    </row>
    <row r="79753" spans="3:4" x14ac:dyDescent="0.25">
      <c r="C79753" s="75"/>
      <c r="D79753" s="74"/>
    </row>
    <row r="79754" spans="3:4" x14ac:dyDescent="0.25">
      <c r="C79754" s="75"/>
      <c r="D79754" s="74"/>
    </row>
    <row r="79755" spans="3:4" x14ac:dyDescent="0.25">
      <c r="C79755" s="75"/>
      <c r="D79755" s="74"/>
    </row>
    <row r="79756" spans="3:4" x14ac:dyDescent="0.25">
      <c r="C79756" s="75"/>
      <c r="D79756" s="74"/>
    </row>
    <row r="79757" spans="3:4" x14ac:dyDescent="0.25">
      <c r="C79757" s="75"/>
      <c r="D79757" s="74"/>
    </row>
    <row r="79758" spans="3:4" x14ac:dyDescent="0.25">
      <c r="C79758" s="75"/>
      <c r="D79758" s="74"/>
    </row>
    <row r="79759" spans="3:4" x14ac:dyDescent="0.25">
      <c r="C79759" s="75"/>
      <c r="D79759" s="74"/>
    </row>
    <row r="79760" spans="3:4" x14ac:dyDescent="0.25">
      <c r="C79760" s="75"/>
      <c r="D79760" s="74"/>
    </row>
    <row r="79761" spans="3:4" x14ac:dyDescent="0.25">
      <c r="C79761" s="75"/>
      <c r="D79761" s="74"/>
    </row>
    <row r="79762" spans="3:4" x14ac:dyDescent="0.25">
      <c r="C79762" s="75"/>
      <c r="D79762" s="74"/>
    </row>
    <row r="79763" spans="3:4" x14ac:dyDescent="0.25">
      <c r="C79763" s="75"/>
      <c r="D79763" s="74"/>
    </row>
    <row r="79764" spans="3:4" x14ac:dyDescent="0.25">
      <c r="C79764" s="75"/>
      <c r="D79764" s="74"/>
    </row>
    <row r="79765" spans="3:4" x14ac:dyDescent="0.25">
      <c r="C79765" s="75"/>
      <c r="D79765" s="74"/>
    </row>
    <row r="79766" spans="3:4" x14ac:dyDescent="0.25">
      <c r="C79766" s="75"/>
      <c r="D79766" s="74"/>
    </row>
    <row r="79767" spans="3:4" x14ac:dyDescent="0.25">
      <c r="C79767" s="75"/>
      <c r="D79767" s="74"/>
    </row>
    <row r="79768" spans="3:4" x14ac:dyDescent="0.25">
      <c r="C79768" s="75"/>
      <c r="D79768" s="74"/>
    </row>
    <row r="79769" spans="3:4" x14ac:dyDescent="0.25">
      <c r="C79769" s="75"/>
      <c r="D79769" s="74"/>
    </row>
    <row r="79770" spans="3:4" x14ac:dyDescent="0.25">
      <c r="C79770" s="75"/>
      <c r="D79770" s="74"/>
    </row>
    <row r="79771" spans="3:4" x14ac:dyDescent="0.25">
      <c r="C79771" s="75"/>
      <c r="D79771" s="74"/>
    </row>
    <row r="79772" spans="3:4" x14ac:dyDescent="0.25">
      <c r="C79772" s="75"/>
      <c r="D79772" s="74"/>
    </row>
    <row r="79773" spans="3:4" x14ac:dyDescent="0.25">
      <c r="C79773" s="75"/>
      <c r="D79773" s="74"/>
    </row>
    <row r="79774" spans="3:4" x14ac:dyDescent="0.25">
      <c r="C79774" s="75"/>
      <c r="D79774" s="74"/>
    </row>
    <row r="79775" spans="3:4" x14ac:dyDescent="0.25">
      <c r="C79775" s="75"/>
      <c r="D79775" s="74"/>
    </row>
    <row r="79776" spans="3:4" x14ac:dyDescent="0.25">
      <c r="C79776" s="75"/>
      <c r="D79776" s="74"/>
    </row>
    <row r="79777" spans="3:4" x14ac:dyDescent="0.25">
      <c r="C79777" s="75"/>
      <c r="D79777" s="74"/>
    </row>
    <row r="79778" spans="3:4" x14ac:dyDescent="0.25">
      <c r="C79778" s="75"/>
      <c r="D79778" s="74"/>
    </row>
    <row r="79779" spans="3:4" x14ac:dyDescent="0.25">
      <c r="C79779" s="75"/>
      <c r="D79779" s="74"/>
    </row>
    <row r="79780" spans="3:4" x14ac:dyDescent="0.25">
      <c r="C79780" s="75"/>
      <c r="D79780" s="74"/>
    </row>
    <row r="79781" spans="3:4" x14ac:dyDescent="0.25">
      <c r="C79781" s="75"/>
      <c r="D79781" s="74"/>
    </row>
    <row r="79782" spans="3:4" x14ac:dyDescent="0.25">
      <c r="C79782" s="75"/>
      <c r="D79782" s="74"/>
    </row>
    <row r="79783" spans="3:4" x14ac:dyDescent="0.25">
      <c r="C79783" s="75"/>
      <c r="D79783" s="74"/>
    </row>
    <row r="79784" spans="3:4" x14ac:dyDescent="0.25">
      <c r="C79784" s="75"/>
      <c r="D79784" s="74"/>
    </row>
    <row r="79785" spans="3:4" x14ac:dyDescent="0.25">
      <c r="C79785" s="75"/>
      <c r="D79785" s="74"/>
    </row>
    <row r="79786" spans="3:4" x14ac:dyDescent="0.25">
      <c r="C79786" s="75"/>
      <c r="D79786" s="74"/>
    </row>
    <row r="79787" spans="3:4" x14ac:dyDescent="0.25">
      <c r="C79787" s="75"/>
      <c r="D79787" s="74"/>
    </row>
    <row r="79788" spans="3:4" x14ac:dyDescent="0.25">
      <c r="C79788" s="75"/>
      <c r="D79788" s="74"/>
    </row>
    <row r="79789" spans="3:4" x14ac:dyDescent="0.25">
      <c r="C79789" s="75"/>
      <c r="D79789" s="74"/>
    </row>
    <row r="79790" spans="3:4" x14ac:dyDescent="0.25">
      <c r="C79790" s="75"/>
      <c r="D79790" s="74"/>
    </row>
    <row r="79791" spans="3:4" x14ac:dyDescent="0.25">
      <c r="C79791" s="75"/>
      <c r="D79791" s="74"/>
    </row>
    <row r="79792" spans="3:4" x14ac:dyDescent="0.25">
      <c r="C79792" s="75"/>
      <c r="D79792" s="74"/>
    </row>
    <row r="79793" spans="3:4" x14ac:dyDescent="0.25">
      <c r="C79793" s="75"/>
      <c r="D79793" s="74"/>
    </row>
    <row r="79794" spans="3:4" x14ac:dyDescent="0.25">
      <c r="C79794" s="75"/>
      <c r="D79794" s="74"/>
    </row>
    <row r="79795" spans="3:4" x14ac:dyDescent="0.25">
      <c r="C79795" s="75"/>
      <c r="D79795" s="74"/>
    </row>
    <row r="79796" spans="3:4" x14ac:dyDescent="0.25">
      <c r="C79796" s="75"/>
      <c r="D79796" s="74"/>
    </row>
    <row r="79797" spans="3:4" x14ac:dyDescent="0.25">
      <c r="C79797" s="75"/>
      <c r="D79797" s="74"/>
    </row>
    <row r="79798" spans="3:4" x14ac:dyDescent="0.25">
      <c r="C79798" s="75"/>
      <c r="D79798" s="74"/>
    </row>
    <row r="79799" spans="3:4" x14ac:dyDescent="0.25">
      <c r="C79799" s="75"/>
      <c r="D79799" s="74"/>
    </row>
    <row r="79800" spans="3:4" x14ac:dyDescent="0.25">
      <c r="C79800" s="75"/>
      <c r="D79800" s="74"/>
    </row>
    <row r="79801" spans="3:4" x14ac:dyDescent="0.25">
      <c r="C79801" s="75"/>
      <c r="D79801" s="74"/>
    </row>
    <row r="79802" spans="3:4" x14ac:dyDescent="0.25">
      <c r="C79802" s="75"/>
      <c r="D79802" s="74"/>
    </row>
    <row r="79803" spans="3:4" x14ac:dyDescent="0.25">
      <c r="C79803" s="75"/>
      <c r="D79803" s="74"/>
    </row>
    <row r="79804" spans="3:4" x14ac:dyDescent="0.25">
      <c r="C79804" s="75"/>
      <c r="D79804" s="74"/>
    </row>
    <row r="79805" spans="3:4" x14ac:dyDescent="0.25">
      <c r="C79805" s="75"/>
      <c r="D79805" s="74"/>
    </row>
    <row r="79806" spans="3:4" x14ac:dyDescent="0.25">
      <c r="C79806" s="75"/>
      <c r="D79806" s="74"/>
    </row>
    <row r="79807" spans="3:4" x14ac:dyDescent="0.25">
      <c r="C79807" s="75"/>
      <c r="D79807" s="74"/>
    </row>
    <row r="79808" spans="3:4" x14ac:dyDescent="0.25">
      <c r="C79808" s="75"/>
      <c r="D79808" s="74"/>
    </row>
    <row r="79809" spans="3:4" x14ac:dyDescent="0.25">
      <c r="C79809" s="75"/>
      <c r="D79809" s="74"/>
    </row>
    <row r="79810" spans="3:4" x14ac:dyDescent="0.25">
      <c r="C79810" s="75"/>
      <c r="D79810" s="74"/>
    </row>
    <row r="79811" spans="3:4" x14ac:dyDescent="0.25">
      <c r="C79811" s="75"/>
      <c r="D79811" s="74"/>
    </row>
    <row r="79812" spans="3:4" x14ac:dyDescent="0.25">
      <c r="C79812" s="75"/>
      <c r="D79812" s="74"/>
    </row>
    <row r="79813" spans="3:4" x14ac:dyDescent="0.25">
      <c r="C79813" s="75"/>
      <c r="D79813" s="74"/>
    </row>
    <row r="79814" spans="3:4" x14ac:dyDescent="0.25">
      <c r="C79814" s="75"/>
      <c r="D79814" s="74"/>
    </row>
    <row r="79815" spans="3:4" x14ac:dyDescent="0.25">
      <c r="C79815" s="75"/>
      <c r="D79815" s="74"/>
    </row>
    <row r="79816" spans="3:4" x14ac:dyDescent="0.25">
      <c r="C79816" s="75"/>
      <c r="D79816" s="74"/>
    </row>
    <row r="79817" spans="3:4" x14ac:dyDescent="0.25">
      <c r="C79817" s="75"/>
      <c r="D79817" s="74"/>
    </row>
    <row r="79818" spans="3:4" x14ac:dyDescent="0.25">
      <c r="C79818" s="75"/>
      <c r="D79818" s="74"/>
    </row>
    <row r="79819" spans="3:4" x14ac:dyDescent="0.25">
      <c r="C79819" s="75"/>
      <c r="D79819" s="74"/>
    </row>
    <row r="79820" spans="3:4" x14ac:dyDescent="0.25">
      <c r="C79820" s="75"/>
      <c r="D79820" s="74"/>
    </row>
    <row r="79821" spans="3:4" x14ac:dyDescent="0.25">
      <c r="C79821" s="75"/>
      <c r="D79821" s="74"/>
    </row>
    <row r="79822" spans="3:4" x14ac:dyDescent="0.25">
      <c r="C79822" s="75"/>
      <c r="D79822" s="74"/>
    </row>
    <row r="79823" spans="3:4" x14ac:dyDescent="0.25">
      <c r="C79823" s="75"/>
      <c r="D79823" s="74"/>
    </row>
    <row r="79824" spans="3:4" x14ac:dyDescent="0.25">
      <c r="C79824" s="75"/>
      <c r="D79824" s="74"/>
    </row>
    <row r="79825" spans="3:4" x14ac:dyDescent="0.25">
      <c r="C79825" s="75"/>
      <c r="D79825" s="74"/>
    </row>
    <row r="79826" spans="3:4" x14ac:dyDescent="0.25">
      <c r="C79826" s="75"/>
      <c r="D79826" s="74"/>
    </row>
    <row r="79827" spans="3:4" x14ac:dyDescent="0.25">
      <c r="C79827" s="75"/>
      <c r="D79827" s="74"/>
    </row>
    <row r="79828" spans="3:4" x14ac:dyDescent="0.25">
      <c r="C79828" s="75"/>
      <c r="D79828" s="74"/>
    </row>
    <row r="79829" spans="3:4" x14ac:dyDescent="0.25">
      <c r="C79829" s="75"/>
      <c r="D79829" s="74"/>
    </row>
    <row r="79830" spans="3:4" x14ac:dyDescent="0.25">
      <c r="C79830" s="75"/>
      <c r="D79830" s="74"/>
    </row>
    <row r="79831" spans="3:4" x14ac:dyDescent="0.25">
      <c r="C79831" s="75"/>
      <c r="D79831" s="74"/>
    </row>
    <row r="79832" spans="3:4" x14ac:dyDescent="0.25">
      <c r="C79832" s="75"/>
      <c r="D79832" s="74"/>
    </row>
    <row r="79833" spans="3:4" x14ac:dyDescent="0.25">
      <c r="C79833" s="75"/>
      <c r="D79833" s="74"/>
    </row>
    <row r="79834" spans="3:4" x14ac:dyDescent="0.25">
      <c r="C79834" s="75"/>
      <c r="D79834" s="74"/>
    </row>
    <row r="79835" spans="3:4" x14ac:dyDescent="0.25">
      <c r="C79835" s="75"/>
      <c r="D79835" s="74"/>
    </row>
    <row r="79836" spans="3:4" x14ac:dyDescent="0.25">
      <c r="C79836" s="75"/>
      <c r="D79836" s="74"/>
    </row>
    <row r="79837" spans="3:4" x14ac:dyDescent="0.25">
      <c r="C79837" s="75"/>
      <c r="D79837" s="74"/>
    </row>
    <row r="79838" spans="3:4" x14ac:dyDescent="0.25">
      <c r="C79838" s="75"/>
      <c r="D79838" s="74"/>
    </row>
    <row r="79839" spans="3:4" x14ac:dyDescent="0.25">
      <c r="C79839" s="75"/>
      <c r="D79839" s="74"/>
    </row>
    <row r="79840" spans="3:4" x14ac:dyDescent="0.25">
      <c r="C79840" s="75"/>
      <c r="D79840" s="74"/>
    </row>
    <row r="79841" spans="3:4" x14ac:dyDescent="0.25">
      <c r="C79841" s="75"/>
      <c r="D79841" s="74"/>
    </row>
    <row r="79842" spans="3:4" x14ac:dyDescent="0.25">
      <c r="C79842" s="75"/>
      <c r="D79842" s="74"/>
    </row>
    <row r="79843" spans="3:4" x14ac:dyDescent="0.25">
      <c r="C79843" s="75"/>
      <c r="D79843" s="74"/>
    </row>
    <row r="79844" spans="3:4" x14ac:dyDescent="0.25">
      <c r="C79844" s="75"/>
      <c r="D79844" s="74"/>
    </row>
    <row r="79845" spans="3:4" x14ac:dyDescent="0.25">
      <c r="C79845" s="75"/>
      <c r="D79845" s="74"/>
    </row>
    <row r="79846" spans="3:4" x14ac:dyDescent="0.25">
      <c r="C79846" s="75"/>
      <c r="D79846" s="74"/>
    </row>
    <row r="79847" spans="3:4" x14ac:dyDescent="0.25">
      <c r="C79847" s="75"/>
      <c r="D79847" s="74"/>
    </row>
    <row r="79848" spans="3:4" x14ac:dyDescent="0.25">
      <c r="C79848" s="75"/>
      <c r="D79848" s="74"/>
    </row>
    <row r="79849" spans="3:4" x14ac:dyDescent="0.25">
      <c r="C79849" s="75"/>
      <c r="D79849" s="74"/>
    </row>
    <row r="79850" spans="3:4" x14ac:dyDescent="0.25">
      <c r="C79850" s="75"/>
      <c r="D79850" s="74"/>
    </row>
    <row r="79851" spans="3:4" x14ac:dyDescent="0.25">
      <c r="C79851" s="75"/>
      <c r="D79851" s="74"/>
    </row>
    <row r="79852" spans="3:4" x14ac:dyDescent="0.25">
      <c r="C79852" s="75"/>
      <c r="D79852" s="74"/>
    </row>
    <row r="79853" spans="3:4" x14ac:dyDescent="0.25">
      <c r="C79853" s="75"/>
      <c r="D79853" s="74"/>
    </row>
    <row r="79854" spans="3:4" x14ac:dyDescent="0.25">
      <c r="C79854" s="75"/>
      <c r="D79854" s="74"/>
    </row>
    <row r="79855" spans="3:4" x14ac:dyDescent="0.25">
      <c r="C79855" s="75"/>
      <c r="D79855" s="74"/>
    </row>
    <row r="79856" spans="3:4" x14ac:dyDescent="0.25">
      <c r="C79856" s="75"/>
      <c r="D79856" s="74"/>
    </row>
    <row r="79857" spans="3:4" x14ac:dyDescent="0.25">
      <c r="C79857" s="75"/>
      <c r="D79857" s="74"/>
    </row>
    <row r="79858" spans="3:4" x14ac:dyDescent="0.25">
      <c r="C79858" s="75"/>
      <c r="D79858" s="74"/>
    </row>
    <row r="79859" spans="3:4" x14ac:dyDescent="0.25">
      <c r="C79859" s="75"/>
      <c r="D79859" s="74"/>
    </row>
    <row r="79860" spans="3:4" x14ac:dyDescent="0.25">
      <c r="C79860" s="75"/>
      <c r="D79860" s="74"/>
    </row>
    <row r="79861" spans="3:4" x14ac:dyDescent="0.25">
      <c r="C79861" s="75"/>
      <c r="D79861" s="74"/>
    </row>
    <row r="79862" spans="3:4" x14ac:dyDescent="0.25">
      <c r="C79862" s="75"/>
      <c r="D79862" s="74"/>
    </row>
    <row r="79863" spans="3:4" x14ac:dyDescent="0.25">
      <c r="C79863" s="75"/>
      <c r="D79863" s="74"/>
    </row>
    <row r="79864" spans="3:4" x14ac:dyDescent="0.25">
      <c r="C79864" s="75"/>
      <c r="D79864" s="74"/>
    </row>
    <row r="79865" spans="3:4" x14ac:dyDescent="0.25">
      <c r="C79865" s="75"/>
      <c r="D79865" s="74"/>
    </row>
    <row r="79866" spans="3:4" x14ac:dyDescent="0.25">
      <c r="C79866" s="75"/>
      <c r="D79866" s="74"/>
    </row>
    <row r="79867" spans="3:4" x14ac:dyDescent="0.25">
      <c r="C79867" s="75"/>
      <c r="D79867" s="74"/>
    </row>
    <row r="79868" spans="3:4" x14ac:dyDescent="0.25">
      <c r="C79868" s="75"/>
      <c r="D79868" s="74"/>
    </row>
    <row r="79869" spans="3:4" x14ac:dyDescent="0.25">
      <c r="C79869" s="75"/>
      <c r="D79869" s="74"/>
    </row>
    <row r="79870" spans="3:4" x14ac:dyDescent="0.25">
      <c r="C79870" s="75"/>
      <c r="D79870" s="74"/>
    </row>
    <row r="79871" spans="3:4" x14ac:dyDescent="0.25">
      <c r="C79871" s="75"/>
      <c r="D79871" s="74"/>
    </row>
    <row r="79872" spans="3:4" x14ac:dyDescent="0.25">
      <c r="C79872" s="75"/>
      <c r="D79872" s="74"/>
    </row>
    <row r="79873" spans="3:4" x14ac:dyDescent="0.25">
      <c r="C79873" s="75"/>
      <c r="D79873" s="74"/>
    </row>
    <row r="79874" spans="3:4" x14ac:dyDescent="0.25">
      <c r="C79874" s="75"/>
      <c r="D79874" s="74"/>
    </row>
    <row r="79875" spans="3:4" x14ac:dyDescent="0.25">
      <c r="C79875" s="75"/>
      <c r="D79875" s="74"/>
    </row>
    <row r="79876" spans="3:4" x14ac:dyDescent="0.25">
      <c r="C79876" s="75"/>
      <c r="D79876" s="74"/>
    </row>
    <row r="79877" spans="3:4" x14ac:dyDescent="0.25">
      <c r="C79877" s="75"/>
      <c r="D79877" s="74"/>
    </row>
    <row r="79878" spans="3:4" x14ac:dyDescent="0.25">
      <c r="C79878" s="75"/>
      <c r="D79878" s="74"/>
    </row>
    <row r="79879" spans="3:4" x14ac:dyDescent="0.25">
      <c r="C79879" s="75"/>
      <c r="D79879" s="74"/>
    </row>
    <row r="79880" spans="3:4" x14ac:dyDescent="0.25">
      <c r="C79880" s="75"/>
      <c r="D79880" s="74"/>
    </row>
    <row r="79881" spans="3:4" x14ac:dyDescent="0.25">
      <c r="C79881" s="75"/>
      <c r="D79881" s="74"/>
    </row>
    <row r="79882" spans="3:4" x14ac:dyDescent="0.25">
      <c r="C79882" s="75"/>
      <c r="D79882" s="74"/>
    </row>
    <row r="79883" spans="3:4" x14ac:dyDescent="0.25">
      <c r="C79883" s="75"/>
      <c r="D79883" s="74"/>
    </row>
    <row r="79884" spans="3:4" x14ac:dyDescent="0.25">
      <c r="C79884" s="75"/>
      <c r="D79884" s="74"/>
    </row>
    <row r="79885" spans="3:4" x14ac:dyDescent="0.25">
      <c r="C79885" s="75"/>
      <c r="D79885" s="74"/>
    </row>
    <row r="79886" spans="3:4" x14ac:dyDescent="0.25">
      <c r="C79886" s="75"/>
      <c r="D79886" s="74"/>
    </row>
    <row r="79887" spans="3:4" x14ac:dyDescent="0.25">
      <c r="C79887" s="75"/>
      <c r="D79887" s="74"/>
    </row>
    <row r="79888" spans="3:4" x14ac:dyDescent="0.25">
      <c r="C79888" s="75"/>
      <c r="D79888" s="74"/>
    </row>
    <row r="79889" spans="3:4" x14ac:dyDescent="0.25">
      <c r="C79889" s="75"/>
      <c r="D79889" s="74"/>
    </row>
    <row r="79890" spans="3:4" x14ac:dyDescent="0.25">
      <c r="C79890" s="75"/>
      <c r="D79890" s="74"/>
    </row>
    <row r="79891" spans="3:4" x14ac:dyDescent="0.25">
      <c r="C79891" s="75"/>
      <c r="D79891" s="74"/>
    </row>
    <row r="79892" spans="3:4" x14ac:dyDescent="0.25">
      <c r="C79892" s="75"/>
      <c r="D79892" s="74"/>
    </row>
    <row r="79893" spans="3:4" x14ac:dyDescent="0.25">
      <c r="C79893" s="75"/>
      <c r="D79893" s="74"/>
    </row>
    <row r="79894" spans="3:4" x14ac:dyDescent="0.25">
      <c r="C79894" s="75"/>
      <c r="D79894" s="74"/>
    </row>
    <row r="79895" spans="3:4" x14ac:dyDescent="0.25">
      <c r="C79895" s="75"/>
      <c r="D79895" s="74"/>
    </row>
    <row r="79896" spans="3:4" x14ac:dyDescent="0.25">
      <c r="C79896" s="75"/>
      <c r="D79896" s="74"/>
    </row>
    <row r="79897" spans="3:4" x14ac:dyDescent="0.25">
      <c r="C79897" s="75"/>
      <c r="D79897" s="74"/>
    </row>
    <row r="79898" spans="3:4" x14ac:dyDescent="0.25">
      <c r="C79898" s="75"/>
      <c r="D79898" s="74"/>
    </row>
    <row r="79899" spans="3:4" x14ac:dyDescent="0.25">
      <c r="C79899" s="75"/>
      <c r="D79899" s="74"/>
    </row>
    <row r="79900" spans="3:4" x14ac:dyDescent="0.25">
      <c r="C79900" s="75"/>
      <c r="D79900" s="74"/>
    </row>
    <row r="79901" spans="3:4" x14ac:dyDescent="0.25">
      <c r="C79901" s="75"/>
      <c r="D79901" s="74"/>
    </row>
    <row r="79902" spans="3:4" x14ac:dyDescent="0.25">
      <c r="C79902" s="75"/>
      <c r="D79902" s="74"/>
    </row>
    <row r="79903" spans="3:4" x14ac:dyDescent="0.25">
      <c r="C79903" s="75"/>
      <c r="D79903" s="74"/>
    </row>
    <row r="79904" spans="3:4" x14ac:dyDescent="0.25">
      <c r="C79904" s="75"/>
      <c r="D79904" s="74"/>
    </row>
    <row r="79905" spans="3:4" x14ac:dyDescent="0.25">
      <c r="C79905" s="75"/>
      <c r="D79905" s="74"/>
    </row>
    <row r="79906" spans="3:4" x14ac:dyDescent="0.25">
      <c r="C79906" s="75"/>
      <c r="D79906" s="74"/>
    </row>
    <row r="79907" spans="3:4" x14ac:dyDescent="0.25">
      <c r="C79907" s="75"/>
      <c r="D79907" s="74"/>
    </row>
    <row r="79908" spans="3:4" x14ac:dyDescent="0.25">
      <c r="C79908" s="75"/>
      <c r="D79908" s="74"/>
    </row>
    <row r="79909" spans="3:4" x14ac:dyDescent="0.25">
      <c r="C79909" s="75"/>
      <c r="D79909" s="74"/>
    </row>
    <row r="79910" spans="3:4" x14ac:dyDescent="0.25">
      <c r="C79910" s="75"/>
      <c r="D79910" s="74"/>
    </row>
    <row r="79911" spans="3:4" x14ac:dyDescent="0.25">
      <c r="C79911" s="75"/>
      <c r="D79911" s="74"/>
    </row>
    <row r="79912" spans="3:4" x14ac:dyDescent="0.25">
      <c r="C79912" s="75"/>
      <c r="D79912" s="74"/>
    </row>
    <row r="79913" spans="3:4" x14ac:dyDescent="0.25">
      <c r="C79913" s="75"/>
      <c r="D79913" s="74"/>
    </row>
    <row r="79914" spans="3:4" x14ac:dyDescent="0.25">
      <c r="C79914" s="75"/>
      <c r="D79914" s="74"/>
    </row>
    <row r="79915" spans="3:4" x14ac:dyDescent="0.25">
      <c r="C79915" s="75"/>
      <c r="D79915" s="74"/>
    </row>
    <row r="79916" spans="3:4" x14ac:dyDescent="0.25">
      <c r="C79916" s="75"/>
      <c r="D79916" s="74"/>
    </row>
    <row r="79917" spans="3:4" x14ac:dyDescent="0.25">
      <c r="C79917" s="75"/>
      <c r="D79917" s="74"/>
    </row>
    <row r="79918" spans="3:4" x14ac:dyDescent="0.25">
      <c r="C79918" s="75"/>
      <c r="D79918" s="74"/>
    </row>
    <row r="79919" spans="3:4" x14ac:dyDescent="0.25">
      <c r="C79919" s="75"/>
      <c r="D79919" s="74"/>
    </row>
    <row r="79920" spans="3:4" x14ac:dyDescent="0.25">
      <c r="C79920" s="75"/>
      <c r="D79920" s="74"/>
    </row>
    <row r="79921" spans="3:4" x14ac:dyDescent="0.25">
      <c r="C79921" s="75"/>
      <c r="D79921" s="74"/>
    </row>
    <row r="79922" spans="3:4" x14ac:dyDescent="0.25">
      <c r="C79922" s="75"/>
      <c r="D79922" s="74"/>
    </row>
    <row r="79923" spans="3:4" x14ac:dyDescent="0.25">
      <c r="C79923" s="75"/>
      <c r="D79923" s="74"/>
    </row>
    <row r="79924" spans="3:4" x14ac:dyDescent="0.25">
      <c r="C79924" s="75"/>
      <c r="D79924" s="74"/>
    </row>
    <row r="79925" spans="3:4" x14ac:dyDescent="0.25">
      <c r="C79925" s="75"/>
      <c r="D79925" s="74"/>
    </row>
    <row r="79926" spans="3:4" x14ac:dyDescent="0.25">
      <c r="C79926" s="75"/>
      <c r="D79926" s="74"/>
    </row>
    <row r="79927" spans="3:4" x14ac:dyDescent="0.25">
      <c r="C79927" s="75"/>
      <c r="D79927" s="74"/>
    </row>
    <row r="79928" spans="3:4" x14ac:dyDescent="0.25">
      <c r="C79928" s="75"/>
      <c r="D79928" s="74"/>
    </row>
    <row r="79929" spans="3:4" x14ac:dyDescent="0.25">
      <c r="C79929" s="75"/>
      <c r="D79929" s="74"/>
    </row>
    <row r="79930" spans="3:4" x14ac:dyDescent="0.25">
      <c r="C79930" s="75"/>
      <c r="D79930" s="74"/>
    </row>
    <row r="79931" spans="3:4" x14ac:dyDescent="0.25">
      <c r="C79931" s="75"/>
      <c r="D79931" s="74"/>
    </row>
    <row r="79932" spans="3:4" x14ac:dyDescent="0.25">
      <c r="C79932" s="75"/>
      <c r="D79932" s="74"/>
    </row>
    <row r="79933" spans="3:4" x14ac:dyDescent="0.25">
      <c r="C79933" s="75"/>
      <c r="D79933" s="74"/>
    </row>
    <row r="79934" spans="3:4" x14ac:dyDescent="0.25">
      <c r="C79934" s="75"/>
      <c r="D79934" s="74"/>
    </row>
    <row r="79935" spans="3:4" x14ac:dyDescent="0.25">
      <c r="C79935" s="75"/>
      <c r="D79935" s="74"/>
    </row>
    <row r="79936" spans="3:4" x14ac:dyDescent="0.25">
      <c r="C79936" s="75"/>
      <c r="D79936" s="74"/>
    </row>
    <row r="79937" spans="3:4" x14ac:dyDescent="0.25">
      <c r="C79937" s="75"/>
      <c r="D79937" s="74"/>
    </row>
    <row r="79938" spans="3:4" x14ac:dyDescent="0.25">
      <c r="C79938" s="75"/>
      <c r="D79938" s="74"/>
    </row>
    <row r="79939" spans="3:4" x14ac:dyDescent="0.25">
      <c r="C79939" s="75"/>
      <c r="D79939" s="74"/>
    </row>
    <row r="79940" spans="3:4" x14ac:dyDescent="0.25">
      <c r="C79940" s="75"/>
      <c r="D79940" s="74"/>
    </row>
    <row r="79941" spans="3:4" x14ac:dyDescent="0.25">
      <c r="C79941" s="75"/>
      <c r="D79941" s="74"/>
    </row>
    <row r="79942" spans="3:4" x14ac:dyDescent="0.25">
      <c r="C79942" s="75"/>
      <c r="D79942" s="74"/>
    </row>
    <row r="79943" spans="3:4" x14ac:dyDescent="0.25">
      <c r="C79943" s="75"/>
      <c r="D79943" s="74"/>
    </row>
    <row r="79944" spans="3:4" x14ac:dyDescent="0.25">
      <c r="C79944" s="75"/>
      <c r="D79944" s="74"/>
    </row>
    <row r="79945" spans="3:4" x14ac:dyDescent="0.25">
      <c r="C79945" s="75"/>
      <c r="D79945" s="74"/>
    </row>
    <row r="79946" spans="3:4" x14ac:dyDescent="0.25">
      <c r="C79946" s="75"/>
      <c r="D79946" s="74"/>
    </row>
    <row r="79947" spans="3:4" x14ac:dyDescent="0.25">
      <c r="C79947" s="75"/>
      <c r="D79947" s="74"/>
    </row>
    <row r="79948" spans="3:4" x14ac:dyDescent="0.25">
      <c r="C79948" s="75"/>
      <c r="D79948" s="74"/>
    </row>
    <row r="79949" spans="3:4" x14ac:dyDescent="0.25">
      <c r="C79949" s="75"/>
      <c r="D79949" s="74"/>
    </row>
    <row r="79950" spans="3:4" x14ac:dyDescent="0.25">
      <c r="C79950" s="75"/>
      <c r="D79950" s="74"/>
    </row>
    <row r="79951" spans="3:4" x14ac:dyDescent="0.25">
      <c r="C79951" s="75"/>
      <c r="D79951" s="74"/>
    </row>
    <row r="79952" spans="3:4" x14ac:dyDescent="0.25">
      <c r="C79952" s="75"/>
      <c r="D79952" s="74"/>
    </row>
    <row r="79953" spans="3:4" x14ac:dyDescent="0.25">
      <c r="C79953" s="75"/>
      <c r="D79953" s="74"/>
    </row>
    <row r="79954" spans="3:4" x14ac:dyDescent="0.25">
      <c r="C79954" s="75"/>
      <c r="D79954" s="74"/>
    </row>
    <row r="79955" spans="3:4" x14ac:dyDescent="0.25">
      <c r="C79955" s="75"/>
      <c r="D79955" s="74"/>
    </row>
    <row r="79956" spans="3:4" x14ac:dyDescent="0.25">
      <c r="C79956" s="75"/>
      <c r="D79956" s="74"/>
    </row>
    <row r="79957" spans="3:4" x14ac:dyDescent="0.25">
      <c r="C79957" s="75"/>
      <c r="D79957" s="74"/>
    </row>
    <row r="79958" spans="3:4" x14ac:dyDescent="0.25">
      <c r="C79958" s="75"/>
      <c r="D79958" s="74"/>
    </row>
    <row r="79959" spans="3:4" x14ac:dyDescent="0.25">
      <c r="C79959" s="75"/>
      <c r="D79959" s="74"/>
    </row>
    <row r="79960" spans="3:4" x14ac:dyDescent="0.25">
      <c r="C79960" s="75"/>
      <c r="D79960" s="74"/>
    </row>
    <row r="79961" spans="3:4" x14ac:dyDescent="0.25">
      <c r="C79961" s="75"/>
      <c r="D79961" s="74"/>
    </row>
    <row r="79962" spans="3:4" x14ac:dyDescent="0.25">
      <c r="C79962" s="75"/>
      <c r="D79962" s="74"/>
    </row>
    <row r="79963" spans="3:4" x14ac:dyDescent="0.25">
      <c r="C79963" s="75"/>
      <c r="D79963" s="74"/>
    </row>
    <row r="79964" spans="3:4" x14ac:dyDescent="0.25">
      <c r="C79964" s="75"/>
      <c r="D79964" s="74"/>
    </row>
    <row r="79965" spans="3:4" x14ac:dyDescent="0.25">
      <c r="C79965" s="75"/>
      <c r="D79965" s="74"/>
    </row>
    <row r="79966" spans="3:4" x14ac:dyDescent="0.25">
      <c r="C79966" s="75"/>
      <c r="D79966" s="74"/>
    </row>
    <row r="79967" spans="3:4" x14ac:dyDescent="0.25">
      <c r="C79967" s="75"/>
      <c r="D79967" s="74"/>
    </row>
    <row r="79968" spans="3:4" x14ac:dyDescent="0.25">
      <c r="C79968" s="75"/>
      <c r="D79968" s="74"/>
    </row>
    <row r="79969" spans="3:4" x14ac:dyDescent="0.25">
      <c r="C79969" s="75"/>
      <c r="D79969" s="74"/>
    </row>
    <row r="79970" spans="3:4" x14ac:dyDescent="0.25">
      <c r="C79970" s="75"/>
      <c r="D79970" s="74"/>
    </row>
    <row r="79971" spans="3:4" x14ac:dyDescent="0.25">
      <c r="C79971" s="75"/>
      <c r="D79971" s="74"/>
    </row>
    <row r="79972" spans="3:4" x14ac:dyDescent="0.25">
      <c r="C79972" s="75"/>
      <c r="D79972" s="74"/>
    </row>
    <row r="79973" spans="3:4" x14ac:dyDescent="0.25">
      <c r="C79973" s="75"/>
      <c r="D79973" s="74"/>
    </row>
    <row r="79974" spans="3:4" x14ac:dyDescent="0.25">
      <c r="C79974" s="75"/>
      <c r="D79974" s="74"/>
    </row>
    <row r="79975" spans="3:4" x14ac:dyDescent="0.25">
      <c r="C79975" s="75"/>
      <c r="D79975" s="74"/>
    </row>
    <row r="79976" spans="3:4" x14ac:dyDescent="0.25">
      <c r="C79976" s="75"/>
      <c r="D79976" s="74"/>
    </row>
    <row r="79977" spans="3:4" x14ac:dyDescent="0.25">
      <c r="C79977" s="75"/>
      <c r="D79977" s="74"/>
    </row>
    <row r="79978" spans="3:4" x14ac:dyDescent="0.25">
      <c r="C79978" s="75"/>
      <c r="D79978" s="74"/>
    </row>
    <row r="79979" spans="3:4" x14ac:dyDescent="0.25">
      <c r="C79979" s="75"/>
      <c r="D79979" s="74"/>
    </row>
    <row r="79980" spans="3:4" x14ac:dyDescent="0.25">
      <c r="C79980" s="75"/>
      <c r="D79980" s="74"/>
    </row>
    <row r="79981" spans="3:4" x14ac:dyDescent="0.25">
      <c r="C79981" s="75"/>
      <c r="D79981" s="74"/>
    </row>
    <row r="79982" spans="3:4" x14ac:dyDescent="0.25">
      <c r="C79982" s="75"/>
      <c r="D79982" s="74"/>
    </row>
    <row r="79983" spans="3:4" x14ac:dyDescent="0.25">
      <c r="C79983" s="75"/>
      <c r="D79983" s="74"/>
    </row>
    <row r="79984" spans="3:4" x14ac:dyDescent="0.25">
      <c r="C79984" s="75"/>
      <c r="D79984" s="74"/>
    </row>
    <row r="79985" spans="3:4" x14ac:dyDescent="0.25">
      <c r="C79985" s="75"/>
      <c r="D79985" s="74"/>
    </row>
    <row r="79986" spans="3:4" x14ac:dyDescent="0.25">
      <c r="C79986" s="75"/>
      <c r="D79986" s="74"/>
    </row>
    <row r="79987" spans="3:4" x14ac:dyDescent="0.25">
      <c r="C79987" s="75"/>
      <c r="D79987" s="74"/>
    </row>
    <row r="79988" spans="3:4" x14ac:dyDescent="0.25">
      <c r="C79988" s="75"/>
      <c r="D79988" s="74"/>
    </row>
    <row r="79989" spans="3:4" x14ac:dyDescent="0.25">
      <c r="C79989" s="75"/>
      <c r="D79989" s="74"/>
    </row>
    <row r="79990" spans="3:4" x14ac:dyDescent="0.25">
      <c r="C79990" s="75"/>
      <c r="D79990" s="74"/>
    </row>
    <row r="79991" spans="3:4" x14ac:dyDescent="0.25">
      <c r="C79991" s="75"/>
      <c r="D79991" s="74"/>
    </row>
    <row r="79992" spans="3:4" x14ac:dyDescent="0.25">
      <c r="C79992" s="75"/>
      <c r="D79992" s="74"/>
    </row>
    <row r="79993" spans="3:4" x14ac:dyDescent="0.25">
      <c r="C79993" s="75"/>
      <c r="D79993" s="74"/>
    </row>
    <row r="79994" spans="3:4" x14ac:dyDescent="0.25">
      <c r="C79994" s="75"/>
      <c r="D79994" s="74"/>
    </row>
    <row r="79995" spans="3:4" x14ac:dyDescent="0.25">
      <c r="C79995" s="75"/>
      <c r="D79995" s="74"/>
    </row>
    <row r="79996" spans="3:4" x14ac:dyDescent="0.25">
      <c r="C79996" s="75"/>
      <c r="D79996" s="74"/>
    </row>
    <row r="79997" spans="3:4" x14ac:dyDescent="0.25">
      <c r="C79997" s="75"/>
      <c r="D79997" s="74"/>
    </row>
    <row r="79998" spans="3:4" x14ac:dyDescent="0.25">
      <c r="C79998" s="75"/>
      <c r="D79998" s="74"/>
    </row>
    <row r="79999" spans="3:4" x14ac:dyDescent="0.25">
      <c r="C79999" s="75"/>
      <c r="D79999" s="74"/>
    </row>
    <row r="80000" spans="3:4" x14ac:dyDescent="0.25">
      <c r="C80000" s="75"/>
      <c r="D80000" s="74"/>
    </row>
    <row r="80001" spans="3:4" x14ac:dyDescent="0.25">
      <c r="C80001" s="75"/>
      <c r="D80001" s="74"/>
    </row>
    <row r="80002" spans="3:4" x14ac:dyDescent="0.25">
      <c r="C80002" s="75"/>
      <c r="D80002" s="74"/>
    </row>
    <row r="80003" spans="3:4" x14ac:dyDescent="0.25">
      <c r="C80003" s="75"/>
      <c r="D80003" s="74"/>
    </row>
    <row r="80004" spans="3:4" x14ac:dyDescent="0.25">
      <c r="C80004" s="75"/>
      <c r="D80004" s="74"/>
    </row>
    <row r="80005" spans="3:4" x14ac:dyDescent="0.25">
      <c r="C80005" s="75"/>
      <c r="D80005" s="74"/>
    </row>
    <row r="80006" spans="3:4" x14ac:dyDescent="0.25">
      <c r="C80006" s="75"/>
      <c r="D80006" s="74"/>
    </row>
    <row r="80007" spans="3:4" x14ac:dyDescent="0.25">
      <c r="C80007" s="75"/>
      <c r="D80007" s="74"/>
    </row>
    <row r="80008" spans="3:4" x14ac:dyDescent="0.25">
      <c r="C80008" s="75"/>
      <c r="D80008" s="74"/>
    </row>
    <row r="80009" spans="3:4" x14ac:dyDescent="0.25">
      <c r="C80009" s="75"/>
      <c r="D80009" s="74"/>
    </row>
    <row r="80010" spans="3:4" x14ac:dyDescent="0.25">
      <c r="C80010" s="75"/>
      <c r="D80010" s="74"/>
    </row>
    <row r="80011" spans="3:4" x14ac:dyDescent="0.25">
      <c r="C80011" s="75"/>
      <c r="D80011" s="74"/>
    </row>
    <row r="80012" spans="3:4" x14ac:dyDescent="0.25">
      <c r="C80012" s="75"/>
      <c r="D80012" s="74"/>
    </row>
    <row r="80013" spans="3:4" x14ac:dyDescent="0.25">
      <c r="C80013" s="75"/>
      <c r="D80013" s="74"/>
    </row>
    <row r="80014" spans="3:4" x14ac:dyDescent="0.25">
      <c r="C80014" s="75"/>
      <c r="D80014" s="74"/>
    </row>
    <row r="80015" spans="3:4" x14ac:dyDescent="0.25">
      <c r="C80015" s="75"/>
      <c r="D80015" s="74"/>
    </row>
    <row r="80016" spans="3:4" x14ac:dyDescent="0.25">
      <c r="C80016" s="75"/>
      <c r="D80016" s="74"/>
    </row>
    <row r="80017" spans="3:4" x14ac:dyDescent="0.25">
      <c r="C80017" s="75"/>
      <c r="D80017" s="74"/>
    </row>
    <row r="80018" spans="3:4" x14ac:dyDescent="0.25">
      <c r="C80018" s="75"/>
      <c r="D80018" s="74"/>
    </row>
    <row r="80019" spans="3:4" x14ac:dyDescent="0.25">
      <c r="C80019" s="75"/>
      <c r="D80019" s="74"/>
    </row>
    <row r="80020" spans="3:4" x14ac:dyDescent="0.25">
      <c r="C80020" s="75"/>
      <c r="D80020" s="74"/>
    </row>
    <row r="80021" spans="3:4" x14ac:dyDescent="0.25">
      <c r="C80021" s="75"/>
      <c r="D80021" s="74"/>
    </row>
    <row r="80022" spans="3:4" x14ac:dyDescent="0.25">
      <c r="C80022" s="75"/>
      <c r="D80022" s="74"/>
    </row>
    <row r="80023" spans="3:4" x14ac:dyDescent="0.25">
      <c r="C80023" s="75"/>
      <c r="D80023" s="74"/>
    </row>
    <row r="80024" spans="3:4" x14ac:dyDescent="0.25">
      <c r="C80024" s="75"/>
      <c r="D80024" s="74"/>
    </row>
    <row r="80025" spans="3:4" x14ac:dyDescent="0.25">
      <c r="C80025" s="75"/>
      <c r="D80025" s="74"/>
    </row>
    <row r="80026" spans="3:4" x14ac:dyDescent="0.25">
      <c r="C80026" s="75"/>
      <c r="D80026" s="74"/>
    </row>
    <row r="80027" spans="3:4" x14ac:dyDescent="0.25">
      <c r="C80027" s="75"/>
      <c r="D80027" s="74"/>
    </row>
    <row r="80028" spans="3:4" x14ac:dyDescent="0.25">
      <c r="C80028" s="75"/>
      <c r="D80028" s="74"/>
    </row>
    <row r="80029" spans="3:4" x14ac:dyDescent="0.25">
      <c r="C80029" s="75"/>
      <c r="D80029" s="74"/>
    </row>
    <row r="80030" spans="3:4" x14ac:dyDescent="0.25">
      <c r="C80030" s="75"/>
      <c r="D80030" s="74"/>
    </row>
    <row r="80031" spans="3:4" x14ac:dyDescent="0.25">
      <c r="C80031" s="75"/>
      <c r="D80031" s="74"/>
    </row>
    <row r="80032" spans="3:4" x14ac:dyDescent="0.25">
      <c r="C80032" s="75"/>
      <c r="D80032" s="74"/>
    </row>
    <row r="80033" spans="3:4" x14ac:dyDescent="0.25">
      <c r="C80033" s="75"/>
      <c r="D80033" s="74"/>
    </row>
    <row r="80034" spans="3:4" x14ac:dyDescent="0.25">
      <c r="C80034" s="75"/>
      <c r="D80034" s="74"/>
    </row>
    <row r="80035" spans="3:4" x14ac:dyDescent="0.25">
      <c r="C80035" s="75"/>
      <c r="D80035" s="74"/>
    </row>
    <row r="80036" spans="3:4" x14ac:dyDescent="0.25">
      <c r="C80036" s="75"/>
      <c r="D80036" s="74"/>
    </row>
    <row r="80037" spans="3:4" x14ac:dyDescent="0.25">
      <c r="C80037" s="75"/>
      <c r="D80037" s="74"/>
    </row>
    <row r="80038" spans="3:4" x14ac:dyDescent="0.25">
      <c r="C80038" s="75"/>
      <c r="D80038" s="74"/>
    </row>
    <row r="80039" spans="3:4" x14ac:dyDescent="0.25">
      <c r="C80039" s="75"/>
      <c r="D80039" s="74"/>
    </row>
    <row r="80040" spans="3:4" x14ac:dyDescent="0.25">
      <c r="C80040" s="75"/>
      <c r="D80040" s="74"/>
    </row>
    <row r="80041" spans="3:4" x14ac:dyDescent="0.25">
      <c r="C80041" s="75"/>
      <c r="D80041" s="74"/>
    </row>
    <row r="80042" spans="3:4" x14ac:dyDescent="0.25">
      <c r="C80042" s="75"/>
      <c r="D80042" s="74"/>
    </row>
    <row r="80043" spans="3:4" x14ac:dyDescent="0.25">
      <c r="C80043" s="75"/>
      <c r="D80043" s="74"/>
    </row>
    <row r="80044" spans="3:4" x14ac:dyDescent="0.25">
      <c r="C80044" s="75"/>
      <c r="D80044" s="74"/>
    </row>
    <row r="80045" spans="3:4" x14ac:dyDescent="0.25">
      <c r="C80045" s="75"/>
      <c r="D80045" s="74"/>
    </row>
    <row r="80046" spans="3:4" x14ac:dyDescent="0.25">
      <c r="C80046" s="75"/>
      <c r="D80046" s="74"/>
    </row>
    <row r="80047" spans="3:4" x14ac:dyDescent="0.25">
      <c r="C80047" s="75"/>
      <c r="D80047" s="74"/>
    </row>
    <row r="80048" spans="3:4" x14ac:dyDescent="0.25">
      <c r="C80048" s="75"/>
      <c r="D80048" s="74"/>
    </row>
    <row r="80049" spans="3:4" x14ac:dyDescent="0.25">
      <c r="C80049" s="75"/>
      <c r="D80049" s="74"/>
    </row>
    <row r="80050" spans="3:4" x14ac:dyDescent="0.25">
      <c r="C80050" s="75"/>
      <c r="D80050" s="74"/>
    </row>
    <row r="80051" spans="3:4" x14ac:dyDescent="0.25">
      <c r="C80051" s="75"/>
      <c r="D80051" s="74"/>
    </row>
    <row r="80052" spans="3:4" x14ac:dyDescent="0.25">
      <c r="C80052" s="75"/>
      <c r="D80052" s="74"/>
    </row>
    <row r="80053" spans="3:4" x14ac:dyDescent="0.25">
      <c r="C80053" s="75"/>
      <c r="D80053" s="74"/>
    </row>
    <row r="80054" spans="3:4" x14ac:dyDescent="0.25">
      <c r="C80054" s="75"/>
      <c r="D80054" s="74"/>
    </row>
    <row r="80055" spans="3:4" x14ac:dyDescent="0.25">
      <c r="C80055" s="75"/>
      <c r="D80055" s="74"/>
    </row>
    <row r="80056" spans="3:4" x14ac:dyDescent="0.25">
      <c r="C80056" s="75"/>
      <c r="D80056" s="74"/>
    </row>
    <row r="80057" spans="3:4" x14ac:dyDescent="0.25">
      <c r="C80057" s="75"/>
      <c r="D80057" s="74"/>
    </row>
    <row r="80058" spans="3:4" x14ac:dyDescent="0.25">
      <c r="C80058" s="75"/>
      <c r="D80058" s="74"/>
    </row>
    <row r="80059" spans="3:4" x14ac:dyDescent="0.25">
      <c r="C80059" s="75"/>
      <c r="D80059" s="74"/>
    </row>
    <row r="80060" spans="3:4" x14ac:dyDescent="0.25">
      <c r="C80060" s="75"/>
      <c r="D80060" s="74"/>
    </row>
    <row r="80061" spans="3:4" x14ac:dyDescent="0.25">
      <c r="C80061" s="75"/>
      <c r="D80061" s="74"/>
    </row>
    <row r="80062" spans="3:4" x14ac:dyDescent="0.25">
      <c r="C80062" s="75"/>
      <c r="D80062" s="74"/>
    </row>
    <row r="80063" spans="3:4" x14ac:dyDescent="0.25">
      <c r="C80063" s="75"/>
      <c r="D80063" s="74"/>
    </row>
    <row r="80064" spans="3:4" x14ac:dyDescent="0.25">
      <c r="C80064" s="75"/>
      <c r="D80064" s="74"/>
    </row>
    <row r="80065" spans="3:4" x14ac:dyDescent="0.25">
      <c r="C80065" s="75"/>
      <c r="D80065" s="74"/>
    </row>
    <row r="80066" spans="3:4" x14ac:dyDescent="0.25">
      <c r="C80066" s="75"/>
      <c r="D80066" s="74"/>
    </row>
    <row r="80067" spans="3:4" x14ac:dyDescent="0.25">
      <c r="C80067" s="75"/>
      <c r="D80067" s="74"/>
    </row>
    <row r="80068" spans="3:4" x14ac:dyDescent="0.25">
      <c r="C80068" s="75"/>
      <c r="D80068" s="74"/>
    </row>
    <row r="80069" spans="3:4" x14ac:dyDescent="0.25">
      <c r="C80069" s="75"/>
      <c r="D80069" s="74"/>
    </row>
    <row r="80070" spans="3:4" x14ac:dyDescent="0.25">
      <c r="C80070" s="75"/>
      <c r="D80070" s="74"/>
    </row>
    <row r="80071" spans="3:4" x14ac:dyDescent="0.25">
      <c r="C80071" s="75"/>
      <c r="D80071" s="74"/>
    </row>
    <row r="80072" spans="3:4" x14ac:dyDescent="0.25">
      <c r="C80072" s="75"/>
      <c r="D80072" s="74"/>
    </row>
    <row r="80073" spans="3:4" x14ac:dyDescent="0.25">
      <c r="C80073" s="75"/>
      <c r="D80073" s="74"/>
    </row>
    <row r="80074" spans="3:4" x14ac:dyDescent="0.25">
      <c r="C80074" s="75"/>
      <c r="D80074" s="74"/>
    </row>
    <row r="80075" spans="3:4" x14ac:dyDescent="0.25">
      <c r="C80075" s="75"/>
      <c r="D80075" s="74"/>
    </row>
    <row r="80076" spans="3:4" x14ac:dyDescent="0.25">
      <c r="C80076" s="75"/>
      <c r="D80076" s="74"/>
    </row>
    <row r="80077" spans="3:4" x14ac:dyDescent="0.25">
      <c r="C80077" s="75"/>
      <c r="D80077" s="74"/>
    </row>
    <row r="80078" spans="3:4" x14ac:dyDescent="0.25">
      <c r="C80078" s="75"/>
      <c r="D80078" s="74"/>
    </row>
    <row r="80079" spans="3:4" x14ac:dyDescent="0.25">
      <c r="C80079" s="75"/>
      <c r="D80079" s="74"/>
    </row>
    <row r="80080" spans="3:4" x14ac:dyDescent="0.25">
      <c r="C80080" s="75"/>
      <c r="D80080" s="74"/>
    </row>
    <row r="80081" spans="3:4" x14ac:dyDescent="0.25">
      <c r="C80081" s="75"/>
      <c r="D80081" s="74"/>
    </row>
    <row r="80082" spans="3:4" x14ac:dyDescent="0.25">
      <c r="C80082" s="75"/>
      <c r="D80082" s="74"/>
    </row>
    <row r="80083" spans="3:4" x14ac:dyDescent="0.25">
      <c r="C80083" s="75"/>
      <c r="D80083" s="74"/>
    </row>
    <row r="80084" spans="3:4" x14ac:dyDescent="0.25">
      <c r="C80084" s="75"/>
      <c r="D80084" s="74"/>
    </row>
    <row r="80085" spans="3:4" x14ac:dyDescent="0.25">
      <c r="C80085" s="75"/>
      <c r="D80085" s="74"/>
    </row>
    <row r="80086" spans="3:4" x14ac:dyDescent="0.25">
      <c r="C80086" s="75"/>
      <c r="D80086" s="74"/>
    </row>
    <row r="80087" spans="3:4" x14ac:dyDescent="0.25">
      <c r="C80087" s="75"/>
      <c r="D80087" s="74"/>
    </row>
    <row r="80088" spans="3:4" x14ac:dyDescent="0.25">
      <c r="C80088" s="75"/>
      <c r="D80088" s="74"/>
    </row>
    <row r="80089" spans="3:4" x14ac:dyDescent="0.25">
      <c r="C80089" s="75"/>
      <c r="D80089" s="74"/>
    </row>
    <row r="80090" spans="3:4" x14ac:dyDescent="0.25">
      <c r="C80090" s="75"/>
      <c r="D80090" s="74"/>
    </row>
    <row r="80091" spans="3:4" x14ac:dyDescent="0.25">
      <c r="C80091" s="75"/>
      <c r="D80091" s="74"/>
    </row>
    <row r="80092" spans="3:4" x14ac:dyDescent="0.25">
      <c r="C80092" s="75"/>
      <c r="D80092" s="74"/>
    </row>
    <row r="80093" spans="3:4" x14ac:dyDescent="0.25">
      <c r="C80093" s="75"/>
      <c r="D80093" s="74"/>
    </row>
    <row r="80094" spans="3:4" x14ac:dyDescent="0.25">
      <c r="C80094" s="75"/>
      <c r="D80094" s="74"/>
    </row>
    <row r="80095" spans="3:4" x14ac:dyDescent="0.25">
      <c r="C80095" s="75"/>
      <c r="D80095" s="74"/>
    </row>
    <row r="80096" spans="3:4" x14ac:dyDescent="0.25">
      <c r="C80096" s="75"/>
      <c r="D80096" s="74"/>
    </row>
    <row r="80097" spans="3:4" x14ac:dyDescent="0.25">
      <c r="C80097" s="75"/>
      <c r="D80097" s="74"/>
    </row>
    <row r="80098" spans="3:4" x14ac:dyDescent="0.25">
      <c r="C80098" s="75"/>
      <c r="D80098" s="74"/>
    </row>
    <row r="80099" spans="3:4" x14ac:dyDescent="0.25">
      <c r="C80099" s="75"/>
      <c r="D80099" s="74"/>
    </row>
    <row r="80100" spans="3:4" x14ac:dyDescent="0.25">
      <c r="C80100" s="75"/>
      <c r="D80100" s="74"/>
    </row>
    <row r="80101" spans="3:4" x14ac:dyDescent="0.25">
      <c r="C80101" s="75"/>
      <c r="D80101" s="74"/>
    </row>
    <row r="80102" spans="3:4" x14ac:dyDescent="0.25">
      <c r="C80102" s="75"/>
      <c r="D80102" s="74"/>
    </row>
    <row r="80103" spans="3:4" x14ac:dyDescent="0.25">
      <c r="C80103" s="75"/>
      <c r="D80103" s="74"/>
    </row>
    <row r="80104" spans="3:4" x14ac:dyDescent="0.25">
      <c r="C80104" s="75"/>
      <c r="D80104" s="74"/>
    </row>
    <row r="80105" spans="3:4" x14ac:dyDescent="0.25">
      <c r="C80105" s="75"/>
      <c r="D80105" s="74"/>
    </row>
    <row r="80106" spans="3:4" x14ac:dyDescent="0.25">
      <c r="C80106" s="75"/>
      <c r="D80106" s="74"/>
    </row>
    <row r="80107" spans="3:4" x14ac:dyDescent="0.25">
      <c r="C80107" s="75"/>
      <c r="D80107" s="74"/>
    </row>
    <row r="80108" spans="3:4" x14ac:dyDescent="0.25">
      <c r="C80108" s="75"/>
      <c r="D80108" s="74"/>
    </row>
    <row r="80109" spans="3:4" x14ac:dyDescent="0.25">
      <c r="C80109" s="75"/>
      <c r="D80109" s="74"/>
    </row>
    <row r="80110" spans="3:4" x14ac:dyDescent="0.25">
      <c r="C80110" s="75"/>
      <c r="D80110" s="74"/>
    </row>
    <row r="80111" spans="3:4" x14ac:dyDescent="0.25">
      <c r="C80111" s="75"/>
      <c r="D80111" s="74"/>
    </row>
    <row r="80112" spans="3:4" x14ac:dyDescent="0.25">
      <c r="C80112" s="75"/>
      <c r="D80112" s="74"/>
    </row>
    <row r="80113" spans="3:4" x14ac:dyDescent="0.25">
      <c r="C80113" s="75"/>
      <c r="D80113" s="74"/>
    </row>
    <row r="80114" spans="3:4" x14ac:dyDescent="0.25">
      <c r="C80114" s="75"/>
      <c r="D80114" s="74"/>
    </row>
    <row r="80115" spans="3:4" x14ac:dyDescent="0.25">
      <c r="C80115" s="75"/>
      <c r="D80115" s="74"/>
    </row>
    <row r="80116" spans="3:4" x14ac:dyDescent="0.25">
      <c r="C80116" s="75"/>
      <c r="D80116" s="74"/>
    </row>
    <row r="80117" spans="3:4" x14ac:dyDescent="0.25">
      <c r="C80117" s="75"/>
      <c r="D80117" s="74"/>
    </row>
    <row r="80118" spans="3:4" x14ac:dyDescent="0.25">
      <c r="C80118" s="75"/>
      <c r="D80118" s="74"/>
    </row>
    <row r="80119" spans="3:4" x14ac:dyDescent="0.25">
      <c r="C80119" s="75"/>
      <c r="D80119" s="74"/>
    </row>
    <row r="80120" spans="3:4" x14ac:dyDescent="0.25">
      <c r="C80120" s="75"/>
      <c r="D80120" s="74"/>
    </row>
    <row r="80121" spans="3:4" x14ac:dyDescent="0.25">
      <c r="C80121" s="75"/>
      <c r="D80121" s="74"/>
    </row>
    <row r="80122" spans="3:4" x14ac:dyDescent="0.25">
      <c r="C80122" s="75"/>
      <c r="D80122" s="74"/>
    </row>
    <row r="80123" spans="3:4" x14ac:dyDescent="0.25">
      <c r="C80123" s="75"/>
      <c r="D80123" s="74"/>
    </row>
    <row r="80124" spans="3:4" x14ac:dyDescent="0.25">
      <c r="C80124" s="75"/>
      <c r="D80124" s="74"/>
    </row>
    <row r="80125" spans="3:4" x14ac:dyDescent="0.25">
      <c r="C80125" s="75"/>
      <c r="D80125" s="74"/>
    </row>
    <row r="80126" spans="3:4" x14ac:dyDescent="0.25">
      <c r="C80126" s="75"/>
      <c r="D80126" s="74"/>
    </row>
    <row r="80127" spans="3:4" x14ac:dyDescent="0.25">
      <c r="C80127" s="75"/>
      <c r="D80127" s="74"/>
    </row>
    <row r="80128" spans="3:4" x14ac:dyDescent="0.25">
      <c r="C80128" s="75"/>
      <c r="D80128" s="74"/>
    </row>
    <row r="80129" spans="3:4" x14ac:dyDescent="0.25">
      <c r="C80129" s="75"/>
      <c r="D80129" s="74"/>
    </row>
    <row r="80130" spans="3:4" x14ac:dyDescent="0.25">
      <c r="C80130" s="75"/>
      <c r="D80130" s="74"/>
    </row>
    <row r="80131" spans="3:4" x14ac:dyDescent="0.25">
      <c r="C80131" s="75"/>
      <c r="D80131" s="74"/>
    </row>
    <row r="80132" spans="3:4" x14ac:dyDescent="0.25">
      <c r="C80132" s="75"/>
      <c r="D80132" s="74"/>
    </row>
    <row r="80133" spans="3:4" x14ac:dyDescent="0.25">
      <c r="C80133" s="75"/>
      <c r="D80133" s="74"/>
    </row>
    <row r="80134" spans="3:4" x14ac:dyDescent="0.25">
      <c r="C80134" s="75"/>
      <c r="D80134" s="74"/>
    </row>
    <row r="80135" spans="3:4" x14ac:dyDescent="0.25">
      <c r="C80135" s="75"/>
      <c r="D80135" s="74"/>
    </row>
    <row r="80136" spans="3:4" x14ac:dyDescent="0.25">
      <c r="C80136" s="75"/>
      <c r="D80136" s="74"/>
    </row>
    <row r="80137" spans="3:4" x14ac:dyDescent="0.25">
      <c r="C80137" s="75"/>
      <c r="D80137" s="74"/>
    </row>
    <row r="80138" spans="3:4" x14ac:dyDescent="0.25">
      <c r="C80138" s="75"/>
      <c r="D80138" s="74"/>
    </row>
    <row r="80139" spans="3:4" x14ac:dyDescent="0.25">
      <c r="C80139" s="75"/>
      <c r="D80139" s="74"/>
    </row>
    <row r="80140" spans="3:4" x14ac:dyDescent="0.25">
      <c r="C80140" s="75"/>
      <c r="D80140" s="74"/>
    </row>
    <row r="80141" spans="3:4" x14ac:dyDescent="0.25">
      <c r="C80141" s="75"/>
      <c r="D80141" s="74"/>
    </row>
    <row r="80142" spans="3:4" x14ac:dyDescent="0.25">
      <c r="C80142" s="75"/>
      <c r="D80142" s="74"/>
    </row>
    <row r="80143" spans="3:4" x14ac:dyDescent="0.25">
      <c r="C80143" s="75"/>
      <c r="D80143" s="74"/>
    </row>
    <row r="80144" spans="3:4" x14ac:dyDescent="0.25">
      <c r="C80144" s="75"/>
      <c r="D80144" s="74"/>
    </row>
    <row r="80145" spans="3:4" x14ac:dyDescent="0.25">
      <c r="C80145" s="75"/>
      <c r="D80145" s="74"/>
    </row>
    <row r="80146" spans="3:4" x14ac:dyDescent="0.25">
      <c r="C80146" s="75"/>
      <c r="D80146" s="74"/>
    </row>
    <row r="80147" spans="3:4" x14ac:dyDescent="0.25">
      <c r="C80147" s="75"/>
      <c r="D80147" s="74"/>
    </row>
    <row r="80148" spans="3:4" x14ac:dyDescent="0.25">
      <c r="C80148" s="75"/>
      <c r="D80148" s="74"/>
    </row>
    <row r="80149" spans="3:4" x14ac:dyDescent="0.25">
      <c r="C80149" s="75"/>
      <c r="D80149" s="74"/>
    </row>
    <row r="80150" spans="3:4" x14ac:dyDescent="0.25">
      <c r="C80150" s="75"/>
      <c r="D80150" s="74"/>
    </row>
    <row r="80151" spans="3:4" x14ac:dyDescent="0.25">
      <c r="C80151" s="75"/>
      <c r="D80151" s="74"/>
    </row>
    <row r="80152" spans="3:4" x14ac:dyDescent="0.25">
      <c r="C80152" s="75"/>
      <c r="D80152" s="74"/>
    </row>
    <row r="80153" spans="3:4" x14ac:dyDescent="0.25">
      <c r="C80153" s="75"/>
      <c r="D80153" s="74"/>
    </row>
    <row r="80154" spans="3:4" x14ac:dyDescent="0.25">
      <c r="C80154" s="75"/>
      <c r="D80154" s="74"/>
    </row>
    <row r="80155" spans="3:4" x14ac:dyDescent="0.25">
      <c r="C80155" s="75"/>
      <c r="D80155" s="74"/>
    </row>
    <row r="80156" spans="3:4" x14ac:dyDescent="0.25">
      <c r="C80156" s="75"/>
      <c r="D80156" s="74"/>
    </row>
    <row r="80157" spans="3:4" x14ac:dyDescent="0.25">
      <c r="C80157" s="75"/>
      <c r="D80157" s="74"/>
    </row>
    <row r="80158" spans="3:4" x14ac:dyDescent="0.25">
      <c r="C80158" s="75"/>
      <c r="D80158" s="74"/>
    </row>
    <row r="80159" spans="3:4" x14ac:dyDescent="0.25">
      <c r="C80159" s="75"/>
      <c r="D80159" s="74"/>
    </row>
    <row r="80160" spans="3:4" x14ac:dyDescent="0.25">
      <c r="C80160" s="75"/>
      <c r="D80160" s="74"/>
    </row>
    <row r="80161" spans="3:4" x14ac:dyDescent="0.25">
      <c r="C80161" s="75"/>
      <c r="D80161" s="74"/>
    </row>
    <row r="80162" spans="3:4" x14ac:dyDescent="0.25">
      <c r="C80162" s="75"/>
      <c r="D80162" s="74"/>
    </row>
    <row r="80163" spans="3:4" x14ac:dyDescent="0.25">
      <c r="C80163" s="75"/>
      <c r="D80163" s="74"/>
    </row>
    <row r="80164" spans="3:4" x14ac:dyDescent="0.25">
      <c r="C80164" s="75"/>
      <c r="D80164" s="74"/>
    </row>
    <row r="80165" spans="3:4" x14ac:dyDescent="0.25">
      <c r="C80165" s="75"/>
      <c r="D80165" s="74"/>
    </row>
    <row r="80166" spans="3:4" x14ac:dyDescent="0.25">
      <c r="C80166" s="75"/>
      <c r="D80166" s="74"/>
    </row>
    <row r="80167" spans="3:4" x14ac:dyDescent="0.25">
      <c r="C80167" s="75"/>
      <c r="D80167" s="74"/>
    </row>
    <row r="80168" spans="3:4" x14ac:dyDescent="0.25">
      <c r="C80168" s="75"/>
      <c r="D80168" s="74"/>
    </row>
    <row r="80169" spans="3:4" x14ac:dyDescent="0.25">
      <c r="C80169" s="75"/>
      <c r="D80169" s="74"/>
    </row>
    <row r="80170" spans="3:4" x14ac:dyDescent="0.25">
      <c r="C80170" s="75"/>
      <c r="D80170" s="74"/>
    </row>
    <row r="80171" spans="3:4" x14ac:dyDescent="0.25">
      <c r="C80171" s="75"/>
      <c r="D80171" s="74"/>
    </row>
    <row r="80172" spans="3:4" x14ac:dyDescent="0.25">
      <c r="C80172" s="75"/>
      <c r="D80172" s="74"/>
    </row>
    <row r="80173" spans="3:4" x14ac:dyDescent="0.25">
      <c r="C80173" s="75"/>
      <c r="D80173" s="74"/>
    </row>
    <row r="80174" spans="3:4" x14ac:dyDescent="0.25">
      <c r="C80174" s="75"/>
      <c r="D80174" s="74"/>
    </row>
    <row r="80175" spans="3:4" x14ac:dyDescent="0.25">
      <c r="C80175" s="75"/>
      <c r="D80175" s="74"/>
    </row>
    <row r="80176" spans="3:4" x14ac:dyDescent="0.25">
      <c r="C80176" s="75"/>
      <c r="D80176" s="74"/>
    </row>
    <row r="80177" spans="3:4" x14ac:dyDescent="0.25">
      <c r="C80177" s="75"/>
      <c r="D80177" s="74"/>
    </row>
    <row r="80178" spans="3:4" x14ac:dyDescent="0.25">
      <c r="C80178" s="75"/>
      <c r="D80178" s="74"/>
    </row>
    <row r="80179" spans="3:4" x14ac:dyDescent="0.25">
      <c r="C80179" s="75"/>
      <c r="D80179" s="74"/>
    </row>
    <row r="80180" spans="3:4" x14ac:dyDescent="0.25">
      <c r="C80180" s="75"/>
      <c r="D80180" s="74"/>
    </row>
    <row r="80181" spans="3:4" x14ac:dyDescent="0.25">
      <c r="C80181" s="75"/>
      <c r="D80181" s="74"/>
    </row>
    <row r="80182" spans="3:4" x14ac:dyDescent="0.25">
      <c r="C80182" s="75"/>
      <c r="D80182" s="74"/>
    </row>
    <row r="80183" spans="3:4" x14ac:dyDescent="0.25">
      <c r="C80183" s="75"/>
      <c r="D80183" s="74"/>
    </row>
    <row r="80184" spans="3:4" x14ac:dyDescent="0.25">
      <c r="C80184" s="75"/>
      <c r="D80184" s="74"/>
    </row>
    <row r="80185" spans="3:4" x14ac:dyDescent="0.25">
      <c r="C80185" s="75"/>
      <c r="D80185" s="74"/>
    </row>
    <row r="80186" spans="3:4" x14ac:dyDescent="0.25">
      <c r="C80186" s="75"/>
      <c r="D80186" s="74"/>
    </row>
    <row r="80187" spans="3:4" x14ac:dyDescent="0.25">
      <c r="C80187" s="75"/>
      <c r="D80187" s="74"/>
    </row>
    <row r="80188" spans="3:4" x14ac:dyDescent="0.25">
      <c r="C80188" s="75"/>
      <c r="D80188" s="74"/>
    </row>
    <row r="80189" spans="3:4" x14ac:dyDescent="0.25">
      <c r="C80189" s="75"/>
      <c r="D80189" s="74"/>
    </row>
    <row r="80190" spans="3:4" x14ac:dyDescent="0.25">
      <c r="C80190" s="75"/>
      <c r="D80190" s="74"/>
    </row>
    <row r="80191" spans="3:4" x14ac:dyDescent="0.25">
      <c r="C80191" s="75"/>
      <c r="D80191" s="74"/>
    </row>
    <row r="80192" spans="3:4" x14ac:dyDescent="0.25">
      <c r="C80192" s="75"/>
      <c r="D80192" s="74"/>
    </row>
    <row r="80193" spans="3:4" x14ac:dyDescent="0.25">
      <c r="C80193" s="75"/>
      <c r="D80193" s="74"/>
    </row>
    <row r="80194" spans="3:4" x14ac:dyDescent="0.25">
      <c r="C80194" s="75"/>
      <c r="D80194" s="74"/>
    </row>
    <row r="80195" spans="3:4" x14ac:dyDescent="0.25">
      <c r="C80195" s="75"/>
      <c r="D80195" s="74"/>
    </row>
    <row r="80196" spans="3:4" x14ac:dyDescent="0.25">
      <c r="C80196" s="75"/>
      <c r="D80196" s="74"/>
    </row>
    <row r="80197" spans="3:4" x14ac:dyDescent="0.25">
      <c r="C80197" s="75"/>
      <c r="D80197" s="74"/>
    </row>
    <row r="80198" spans="3:4" x14ac:dyDescent="0.25">
      <c r="C80198" s="75"/>
      <c r="D80198" s="74"/>
    </row>
    <row r="80199" spans="3:4" x14ac:dyDescent="0.25">
      <c r="C80199" s="75"/>
      <c r="D80199" s="74"/>
    </row>
    <row r="80200" spans="3:4" x14ac:dyDescent="0.25">
      <c r="C80200" s="75"/>
      <c r="D80200" s="74"/>
    </row>
    <row r="80201" spans="3:4" x14ac:dyDescent="0.25">
      <c r="C80201" s="75"/>
      <c r="D80201" s="74"/>
    </row>
    <row r="80202" spans="3:4" x14ac:dyDescent="0.25">
      <c r="C80202" s="75"/>
      <c r="D80202" s="74"/>
    </row>
    <row r="80203" spans="3:4" x14ac:dyDescent="0.25">
      <c r="C80203" s="75"/>
      <c r="D80203" s="74"/>
    </row>
    <row r="80204" spans="3:4" x14ac:dyDescent="0.25">
      <c r="C80204" s="75"/>
      <c r="D80204" s="74"/>
    </row>
    <row r="80205" spans="3:4" x14ac:dyDescent="0.25">
      <c r="C80205" s="75"/>
      <c r="D80205" s="74"/>
    </row>
    <row r="80206" spans="3:4" x14ac:dyDescent="0.25">
      <c r="C80206" s="75"/>
      <c r="D80206" s="74"/>
    </row>
    <row r="80207" spans="3:4" x14ac:dyDescent="0.25">
      <c r="C80207" s="75"/>
      <c r="D80207" s="74"/>
    </row>
    <row r="80208" spans="3:4" x14ac:dyDescent="0.25">
      <c r="C80208" s="75"/>
      <c r="D80208" s="74"/>
    </row>
    <row r="80209" spans="3:4" x14ac:dyDescent="0.25">
      <c r="C80209" s="75"/>
      <c r="D80209" s="74"/>
    </row>
    <row r="80210" spans="3:4" x14ac:dyDescent="0.25">
      <c r="C80210" s="75"/>
      <c r="D80210" s="74"/>
    </row>
    <row r="80211" spans="3:4" x14ac:dyDescent="0.25">
      <c r="C80211" s="75"/>
      <c r="D80211" s="74"/>
    </row>
    <row r="80212" spans="3:4" x14ac:dyDescent="0.25">
      <c r="C80212" s="75"/>
      <c r="D80212" s="74"/>
    </row>
    <row r="80213" spans="3:4" x14ac:dyDescent="0.25">
      <c r="C80213" s="75"/>
      <c r="D80213" s="74"/>
    </row>
    <row r="80214" spans="3:4" x14ac:dyDescent="0.25">
      <c r="C80214" s="75"/>
      <c r="D80214" s="74"/>
    </row>
    <row r="80215" spans="3:4" x14ac:dyDescent="0.25">
      <c r="C80215" s="75"/>
      <c r="D80215" s="74"/>
    </row>
    <row r="80216" spans="3:4" x14ac:dyDescent="0.25">
      <c r="C80216" s="75"/>
      <c r="D80216" s="74"/>
    </row>
    <row r="80217" spans="3:4" x14ac:dyDescent="0.25">
      <c r="C80217" s="75"/>
      <c r="D80217" s="74"/>
    </row>
    <row r="80218" spans="3:4" x14ac:dyDescent="0.25">
      <c r="C80218" s="75"/>
      <c r="D80218" s="74"/>
    </row>
    <row r="80219" spans="3:4" x14ac:dyDescent="0.25">
      <c r="C80219" s="75"/>
      <c r="D80219" s="74"/>
    </row>
    <row r="80220" spans="3:4" x14ac:dyDescent="0.25">
      <c r="C80220" s="75"/>
      <c r="D80220" s="74"/>
    </row>
    <row r="80221" spans="3:4" x14ac:dyDescent="0.25">
      <c r="C80221" s="75"/>
      <c r="D80221" s="74"/>
    </row>
    <row r="80222" spans="3:4" x14ac:dyDescent="0.25">
      <c r="C80222" s="75"/>
      <c r="D80222" s="74"/>
    </row>
    <row r="80223" spans="3:4" x14ac:dyDescent="0.25">
      <c r="C80223" s="75"/>
      <c r="D80223" s="74"/>
    </row>
    <row r="80224" spans="3:4" x14ac:dyDescent="0.25">
      <c r="C80224" s="75"/>
      <c r="D80224" s="74"/>
    </row>
    <row r="80225" spans="3:4" x14ac:dyDescent="0.25">
      <c r="C80225" s="75"/>
      <c r="D80225" s="74"/>
    </row>
    <row r="80226" spans="3:4" x14ac:dyDescent="0.25">
      <c r="C80226" s="75"/>
      <c r="D80226" s="74"/>
    </row>
    <row r="80227" spans="3:4" x14ac:dyDescent="0.25">
      <c r="C80227" s="75"/>
      <c r="D80227" s="74"/>
    </row>
    <row r="80228" spans="3:4" x14ac:dyDescent="0.25">
      <c r="C80228" s="75"/>
      <c r="D80228" s="74"/>
    </row>
    <row r="80229" spans="3:4" x14ac:dyDescent="0.25">
      <c r="C80229" s="75"/>
      <c r="D80229" s="74"/>
    </row>
    <row r="80230" spans="3:4" x14ac:dyDescent="0.25">
      <c r="C80230" s="75"/>
      <c r="D80230" s="74"/>
    </row>
    <row r="80231" spans="3:4" x14ac:dyDescent="0.25">
      <c r="C80231" s="75"/>
      <c r="D80231" s="74"/>
    </row>
    <row r="80232" spans="3:4" x14ac:dyDescent="0.25">
      <c r="C80232" s="75"/>
      <c r="D80232" s="74"/>
    </row>
    <row r="80233" spans="3:4" x14ac:dyDescent="0.25">
      <c r="C80233" s="75"/>
      <c r="D80233" s="74"/>
    </row>
    <row r="80234" spans="3:4" x14ac:dyDescent="0.25">
      <c r="C80234" s="75"/>
      <c r="D80234" s="74"/>
    </row>
    <row r="80235" spans="3:4" x14ac:dyDescent="0.25">
      <c r="C80235" s="75"/>
      <c r="D80235" s="74"/>
    </row>
    <row r="80236" spans="3:4" x14ac:dyDescent="0.25">
      <c r="C80236" s="75"/>
      <c r="D80236" s="74"/>
    </row>
    <row r="80237" spans="3:4" x14ac:dyDescent="0.25">
      <c r="C80237" s="75"/>
      <c r="D80237" s="74"/>
    </row>
    <row r="80238" spans="3:4" x14ac:dyDescent="0.25">
      <c r="C80238" s="75"/>
      <c r="D80238" s="74"/>
    </row>
    <row r="80239" spans="3:4" x14ac:dyDescent="0.25">
      <c r="C80239" s="75"/>
      <c r="D80239" s="74"/>
    </row>
    <row r="80240" spans="3:4" x14ac:dyDescent="0.25">
      <c r="C80240" s="75"/>
      <c r="D80240" s="74"/>
    </row>
    <row r="80241" spans="3:4" x14ac:dyDescent="0.25">
      <c r="C80241" s="75"/>
      <c r="D80241" s="74"/>
    </row>
    <row r="80242" spans="3:4" x14ac:dyDescent="0.25">
      <c r="C80242" s="75"/>
      <c r="D80242" s="74"/>
    </row>
    <row r="80243" spans="3:4" x14ac:dyDescent="0.25">
      <c r="C80243" s="75"/>
      <c r="D80243" s="74"/>
    </row>
    <row r="80244" spans="3:4" x14ac:dyDescent="0.25">
      <c r="C80244" s="75"/>
      <c r="D80244" s="74"/>
    </row>
    <row r="80245" spans="3:4" x14ac:dyDescent="0.25">
      <c r="C80245" s="75"/>
      <c r="D80245" s="74"/>
    </row>
    <row r="80246" spans="3:4" x14ac:dyDescent="0.25">
      <c r="C80246" s="75"/>
      <c r="D80246" s="74"/>
    </row>
    <row r="80247" spans="3:4" x14ac:dyDescent="0.25">
      <c r="C80247" s="75"/>
      <c r="D80247" s="74"/>
    </row>
    <row r="80248" spans="3:4" x14ac:dyDescent="0.25">
      <c r="C80248" s="75"/>
      <c r="D80248" s="74"/>
    </row>
    <row r="80249" spans="3:4" x14ac:dyDescent="0.25">
      <c r="C80249" s="75"/>
      <c r="D80249" s="74"/>
    </row>
    <row r="80250" spans="3:4" x14ac:dyDescent="0.25">
      <c r="C80250" s="75"/>
      <c r="D80250" s="74"/>
    </row>
    <row r="80251" spans="3:4" x14ac:dyDescent="0.25">
      <c r="C80251" s="75"/>
      <c r="D80251" s="74"/>
    </row>
    <row r="80252" spans="3:4" x14ac:dyDescent="0.25">
      <c r="C80252" s="75"/>
      <c r="D80252" s="74"/>
    </row>
    <row r="80253" spans="3:4" x14ac:dyDescent="0.25">
      <c r="C80253" s="75"/>
      <c r="D80253" s="74"/>
    </row>
    <row r="80254" spans="3:4" x14ac:dyDescent="0.25">
      <c r="C80254" s="75"/>
      <c r="D80254" s="74"/>
    </row>
    <row r="80255" spans="3:4" x14ac:dyDescent="0.25">
      <c r="C80255" s="75"/>
      <c r="D80255" s="74"/>
    </row>
    <row r="80256" spans="3:4" x14ac:dyDescent="0.25">
      <c r="C80256" s="75"/>
      <c r="D80256" s="74"/>
    </row>
    <row r="80257" spans="3:4" x14ac:dyDescent="0.25">
      <c r="C80257" s="75"/>
      <c r="D80257" s="74"/>
    </row>
    <row r="80258" spans="3:4" x14ac:dyDescent="0.25">
      <c r="C80258" s="75"/>
      <c r="D80258" s="74"/>
    </row>
    <row r="80259" spans="3:4" x14ac:dyDescent="0.25">
      <c r="C80259" s="75"/>
      <c r="D80259" s="74"/>
    </row>
    <row r="80260" spans="3:4" x14ac:dyDescent="0.25">
      <c r="C80260" s="75"/>
      <c r="D80260" s="74"/>
    </row>
    <row r="80261" spans="3:4" x14ac:dyDescent="0.25">
      <c r="C80261" s="75"/>
      <c r="D80261" s="74"/>
    </row>
    <row r="80262" spans="3:4" x14ac:dyDescent="0.25">
      <c r="C80262" s="75"/>
      <c r="D80262" s="74"/>
    </row>
    <row r="80263" spans="3:4" x14ac:dyDescent="0.25">
      <c r="C80263" s="75"/>
      <c r="D80263" s="74"/>
    </row>
    <row r="80264" spans="3:4" x14ac:dyDescent="0.25">
      <c r="C80264" s="75"/>
      <c r="D80264" s="74"/>
    </row>
    <row r="80265" spans="3:4" x14ac:dyDescent="0.25">
      <c r="C80265" s="75"/>
      <c r="D80265" s="74"/>
    </row>
    <row r="80266" spans="3:4" x14ac:dyDescent="0.25">
      <c r="C80266" s="75"/>
      <c r="D80266" s="74"/>
    </row>
    <row r="80267" spans="3:4" x14ac:dyDescent="0.25">
      <c r="C80267" s="75"/>
      <c r="D80267" s="74"/>
    </row>
    <row r="80268" spans="3:4" x14ac:dyDescent="0.25">
      <c r="C80268" s="75"/>
      <c r="D80268" s="74"/>
    </row>
    <row r="80269" spans="3:4" x14ac:dyDescent="0.25">
      <c r="C80269" s="75"/>
      <c r="D80269" s="74"/>
    </row>
    <row r="80270" spans="3:4" x14ac:dyDescent="0.25">
      <c r="C80270" s="75"/>
      <c r="D80270" s="74"/>
    </row>
    <row r="80271" spans="3:4" x14ac:dyDescent="0.25">
      <c r="C80271" s="75"/>
      <c r="D80271" s="74"/>
    </row>
    <row r="80272" spans="3:4" x14ac:dyDescent="0.25">
      <c r="C80272" s="75"/>
      <c r="D80272" s="74"/>
    </row>
    <row r="80273" spans="3:4" x14ac:dyDescent="0.25">
      <c r="C80273" s="75"/>
      <c r="D80273" s="74"/>
    </row>
    <row r="80274" spans="3:4" x14ac:dyDescent="0.25">
      <c r="C80274" s="75"/>
      <c r="D80274" s="74"/>
    </row>
    <row r="80275" spans="3:4" x14ac:dyDescent="0.25">
      <c r="C80275" s="75"/>
      <c r="D80275" s="74"/>
    </row>
    <row r="80276" spans="3:4" x14ac:dyDescent="0.25">
      <c r="C80276" s="75"/>
      <c r="D80276" s="74"/>
    </row>
    <row r="80277" spans="3:4" x14ac:dyDescent="0.25">
      <c r="C80277" s="75"/>
      <c r="D80277" s="74"/>
    </row>
    <row r="80278" spans="3:4" x14ac:dyDescent="0.25">
      <c r="C80278" s="75"/>
      <c r="D80278" s="74"/>
    </row>
    <row r="80279" spans="3:4" x14ac:dyDescent="0.25">
      <c r="C80279" s="75"/>
      <c r="D80279" s="74"/>
    </row>
    <row r="80280" spans="3:4" x14ac:dyDescent="0.25">
      <c r="C80280" s="75"/>
      <c r="D80280" s="74"/>
    </row>
    <row r="80281" spans="3:4" x14ac:dyDescent="0.25">
      <c r="C80281" s="75"/>
      <c r="D80281" s="74"/>
    </row>
    <row r="80282" spans="3:4" x14ac:dyDescent="0.25">
      <c r="C80282" s="75"/>
      <c r="D80282" s="74"/>
    </row>
    <row r="80283" spans="3:4" x14ac:dyDescent="0.25">
      <c r="C80283" s="75"/>
      <c r="D80283" s="74"/>
    </row>
    <row r="80284" spans="3:4" x14ac:dyDescent="0.25">
      <c r="C80284" s="75"/>
      <c r="D80284" s="74"/>
    </row>
    <row r="80285" spans="3:4" x14ac:dyDescent="0.25">
      <c r="C80285" s="75"/>
      <c r="D80285" s="74"/>
    </row>
    <row r="80286" spans="3:4" x14ac:dyDescent="0.25">
      <c r="C80286" s="75"/>
      <c r="D80286" s="74"/>
    </row>
    <row r="80287" spans="3:4" x14ac:dyDescent="0.25">
      <c r="C80287" s="75"/>
      <c r="D80287" s="74"/>
    </row>
    <row r="80288" spans="3:4" x14ac:dyDescent="0.25">
      <c r="C80288" s="75"/>
      <c r="D80288" s="74"/>
    </row>
    <row r="80289" spans="3:4" x14ac:dyDescent="0.25">
      <c r="C80289" s="75"/>
      <c r="D80289" s="74"/>
    </row>
    <row r="80290" spans="3:4" x14ac:dyDescent="0.25">
      <c r="C80290" s="75"/>
      <c r="D80290" s="74"/>
    </row>
    <row r="80291" spans="3:4" x14ac:dyDescent="0.25">
      <c r="C80291" s="75"/>
      <c r="D80291" s="74"/>
    </row>
    <row r="80292" spans="3:4" x14ac:dyDescent="0.25">
      <c r="C80292" s="75"/>
      <c r="D80292" s="74"/>
    </row>
    <row r="80293" spans="3:4" x14ac:dyDescent="0.25">
      <c r="C80293" s="75"/>
      <c r="D80293" s="74"/>
    </row>
    <row r="80294" spans="3:4" x14ac:dyDescent="0.25">
      <c r="C80294" s="75"/>
      <c r="D80294" s="74"/>
    </row>
    <row r="80295" spans="3:4" x14ac:dyDescent="0.25">
      <c r="C80295" s="75"/>
      <c r="D80295" s="74"/>
    </row>
    <row r="80296" spans="3:4" x14ac:dyDescent="0.25">
      <c r="C80296" s="75"/>
      <c r="D80296" s="74"/>
    </row>
    <row r="80297" spans="3:4" x14ac:dyDescent="0.25">
      <c r="C80297" s="75"/>
      <c r="D80297" s="74"/>
    </row>
    <row r="80298" spans="3:4" x14ac:dyDescent="0.25">
      <c r="C80298" s="75"/>
      <c r="D80298" s="74"/>
    </row>
    <row r="80299" spans="3:4" x14ac:dyDescent="0.25">
      <c r="C80299" s="75"/>
      <c r="D80299" s="74"/>
    </row>
    <row r="80300" spans="3:4" x14ac:dyDescent="0.25">
      <c r="C80300" s="75"/>
      <c r="D80300" s="74"/>
    </row>
    <row r="80301" spans="3:4" x14ac:dyDescent="0.25">
      <c r="C80301" s="75"/>
      <c r="D80301" s="74"/>
    </row>
    <row r="80302" spans="3:4" x14ac:dyDescent="0.25">
      <c r="C80302" s="75"/>
      <c r="D80302" s="74"/>
    </row>
    <row r="80303" spans="3:4" x14ac:dyDescent="0.25">
      <c r="C80303" s="75"/>
      <c r="D80303" s="74"/>
    </row>
    <row r="80304" spans="3:4" x14ac:dyDescent="0.25">
      <c r="C80304" s="75"/>
      <c r="D80304" s="74"/>
    </row>
    <row r="80305" spans="3:4" x14ac:dyDescent="0.25">
      <c r="C80305" s="75"/>
      <c r="D80305" s="74"/>
    </row>
    <row r="80306" spans="3:4" x14ac:dyDescent="0.25">
      <c r="C80306" s="75"/>
      <c r="D80306" s="74"/>
    </row>
    <row r="80307" spans="3:4" x14ac:dyDescent="0.25">
      <c r="C80307" s="75"/>
      <c r="D80307" s="74"/>
    </row>
    <row r="80308" spans="3:4" x14ac:dyDescent="0.25">
      <c r="C80308" s="75"/>
      <c r="D80308" s="74"/>
    </row>
    <row r="80309" spans="3:4" x14ac:dyDescent="0.25">
      <c r="C80309" s="75"/>
      <c r="D80309" s="74"/>
    </row>
    <row r="80310" spans="3:4" x14ac:dyDescent="0.25">
      <c r="C80310" s="75"/>
      <c r="D80310" s="74"/>
    </row>
    <row r="80311" spans="3:4" x14ac:dyDescent="0.25">
      <c r="C80311" s="75"/>
      <c r="D80311" s="74"/>
    </row>
    <row r="80312" spans="3:4" x14ac:dyDescent="0.25">
      <c r="C80312" s="75"/>
      <c r="D80312" s="74"/>
    </row>
    <row r="80313" spans="3:4" x14ac:dyDescent="0.25">
      <c r="C80313" s="75"/>
      <c r="D80313" s="74"/>
    </row>
    <row r="80314" spans="3:4" x14ac:dyDescent="0.25">
      <c r="C80314" s="75"/>
      <c r="D80314" s="74"/>
    </row>
    <row r="80315" spans="3:4" x14ac:dyDescent="0.25">
      <c r="C80315" s="75"/>
      <c r="D80315" s="74"/>
    </row>
    <row r="80316" spans="3:4" x14ac:dyDescent="0.25">
      <c r="C80316" s="75"/>
      <c r="D80316" s="74"/>
    </row>
    <row r="80317" spans="3:4" x14ac:dyDescent="0.25">
      <c r="C80317" s="75"/>
      <c r="D80317" s="74"/>
    </row>
    <row r="80318" spans="3:4" x14ac:dyDescent="0.25">
      <c r="C80318" s="75"/>
      <c r="D80318" s="74"/>
    </row>
    <row r="80319" spans="3:4" x14ac:dyDescent="0.25">
      <c r="C80319" s="75"/>
      <c r="D80319" s="74"/>
    </row>
    <row r="80320" spans="3:4" x14ac:dyDescent="0.25">
      <c r="C80320" s="75"/>
      <c r="D80320" s="74"/>
    </row>
    <row r="80321" spans="3:4" x14ac:dyDescent="0.25">
      <c r="C80321" s="75"/>
      <c r="D80321" s="74"/>
    </row>
    <row r="80322" spans="3:4" x14ac:dyDescent="0.25">
      <c r="C80322" s="75"/>
      <c r="D80322" s="74"/>
    </row>
    <row r="80323" spans="3:4" x14ac:dyDescent="0.25">
      <c r="C80323" s="75"/>
      <c r="D80323" s="74"/>
    </row>
    <row r="80324" spans="3:4" x14ac:dyDescent="0.25">
      <c r="C80324" s="75"/>
      <c r="D80324" s="74"/>
    </row>
    <row r="80325" spans="3:4" x14ac:dyDescent="0.25">
      <c r="C80325" s="75"/>
      <c r="D80325" s="74"/>
    </row>
    <row r="80326" spans="3:4" x14ac:dyDescent="0.25">
      <c r="C80326" s="75"/>
      <c r="D80326" s="74"/>
    </row>
    <row r="80327" spans="3:4" x14ac:dyDescent="0.25">
      <c r="C80327" s="75"/>
      <c r="D80327" s="74"/>
    </row>
    <row r="80328" spans="3:4" x14ac:dyDescent="0.25">
      <c r="C80328" s="75"/>
      <c r="D80328" s="74"/>
    </row>
    <row r="80329" spans="3:4" x14ac:dyDescent="0.25">
      <c r="C80329" s="75"/>
      <c r="D80329" s="74"/>
    </row>
    <row r="80330" spans="3:4" x14ac:dyDescent="0.25">
      <c r="C80330" s="75"/>
      <c r="D80330" s="74"/>
    </row>
    <row r="80331" spans="3:4" x14ac:dyDescent="0.25">
      <c r="C80331" s="75"/>
      <c r="D80331" s="74"/>
    </row>
    <row r="80332" spans="3:4" x14ac:dyDescent="0.25">
      <c r="C80332" s="75"/>
      <c r="D80332" s="74"/>
    </row>
    <row r="80333" spans="3:4" x14ac:dyDescent="0.25">
      <c r="C80333" s="75"/>
      <c r="D80333" s="74"/>
    </row>
    <row r="80334" spans="3:4" x14ac:dyDescent="0.25">
      <c r="C80334" s="75"/>
      <c r="D80334" s="74"/>
    </row>
    <row r="80335" spans="3:4" x14ac:dyDescent="0.25">
      <c r="C80335" s="75"/>
      <c r="D80335" s="74"/>
    </row>
    <row r="80336" spans="3:4" x14ac:dyDescent="0.25">
      <c r="C80336" s="75"/>
      <c r="D80336" s="74"/>
    </row>
    <row r="80337" spans="3:4" x14ac:dyDescent="0.25">
      <c r="C80337" s="75"/>
      <c r="D80337" s="74"/>
    </row>
    <row r="80338" spans="3:4" x14ac:dyDescent="0.25">
      <c r="C80338" s="75"/>
      <c r="D80338" s="74"/>
    </row>
    <row r="80339" spans="3:4" x14ac:dyDescent="0.25">
      <c r="C80339" s="75"/>
      <c r="D80339" s="74"/>
    </row>
    <row r="80340" spans="3:4" x14ac:dyDescent="0.25">
      <c r="C80340" s="75"/>
      <c r="D80340" s="74"/>
    </row>
    <row r="80341" spans="3:4" x14ac:dyDescent="0.25">
      <c r="C80341" s="75"/>
      <c r="D80341" s="74"/>
    </row>
    <row r="80342" spans="3:4" x14ac:dyDescent="0.25">
      <c r="C80342" s="75"/>
      <c r="D80342" s="74"/>
    </row>
    <row r="80343" spans="3:4" x14ac:dyDescent="0.25">
      <c r="C80343" s="75"/>
      <c r="D80343" s="74"/>
    </row>
    <row r="80344" spans="3:4" x14ac:dyDescent="0.25">
      <c r="C80344" s="75"/>
      <c r="D80344" s="74"/>
    </row>
    <row r="80345" spans="3:4" x14ac:dyDescent="0.25">
      <c r="C80345" s="75"/>
      <c r="D80345" s="74"/>
    </row>
    <row r="80346" spans="3:4" x14ac:dyDescent="0.25">
      <c r="C80346" s="75"/>
      <c r="D80346" s="74"/>
    </row>
    <row r="80347" spans="3:4" x14ac:dyDescent="0.25">
      <c r="C80347" s="75"/>
      <c r="D80347" s="74"/>
    </row>
    <row r="80348" spans="3:4" x14ac:dyDescent="0.25">
      <c r="C80348" s="75"/>
      <c r="D80348" s="74"/>
    </row>
    <row r="80349" spans="3:4" x14ac:dyDescent="0.25">
      <c r="C80349" s="75"/>
      <c r="D80349" s="74"/>
    </row>
    <row r="80350" spans="3:4" x14ac:dyDescent="0.25">
      <c r="C80350" s="75"/>
      <c r="D80350" s="74"/>
    </row>
    <row r="80351" spans="3:4" x14ac:dyDescent="0.25">
      <c r="C80351" s="75"/>
      <c r="D80351" s="74"/>
    </row>
    <row r="80352" spans="3:4" x14ac:dyDescent="0.25">
      <c r="C80352" s="75"/>
      <c r="D80352" s="74"/>
    </row>
    <row r="80353" spans="3:4" x14ac:dyDescent="0.25">
      <c r="C80353" s="75"/>
      <c r="D80353" s="74"/>
    </row>
    <row r="80354" spans="3:4" x14ac:dyDescent="0.25">
      <c r="C80354" s="75"/>
      <c r="D80354" s="74"/>
    </row>
    <row r="80355" spans="3:4" x14ac:dyDescent="0.25">
      <c r="C80355" s="75"/>
      <c r="D80355" s="74"/>
    </row>
    <row r="80356" spans="3:4" x14ac:dyDescent="0.25">
      <c r="C80356" s="75"/>
      <c r="D80356" s="74"/>
    </row>
    <row r="80357" spans="3:4" x14ac:dyDescent="0.25">
      <c r="C80357" s="75"/>
      <c r="D80357" s="74"/>
    </row>
    <row r="80358" spans="3:4" x14ac:dyDescent="0.25">
      <c r="C80358" s="75"/>
      <c r="D80358" s="74"/>
    </row>
    <row r="80359" spans="3:4" x14ac:dyDescent="0.25">
      <c r="C80359" s="75"/>
      <c r="D80359" s="74"/>
    </row>
    <row r="80360" spans="3:4" x14ac:dyDescent="0.25">
      <c r="C80360" s="75"/>
      <c r="D80360" s="74"/>
    </row>
    <row r="80361" spans="3:4" x14ac:dyDescent="0.25">
      <c r="C80361" s="75"/>
      <c r="D80361" s="74"/>
    </row>
    <row r="80362" spans="3:4" x14ac:dyDescent="0.25">
      <c r="C80362" s="75"/>
      <c r="D80362" s="74"/>
    </row>
    <row r="80363" spans="3:4" x14ac:dyDescent="0.25">
      <c r="C80363" s="75"/>
      <c r="D80363" s="74"/>
    </row>
    <row r="80364" spans="3:4" x14ac:dyDescent="0.25">
      <c r="C80364" s="75"/>
      <c r="D80364" s="74"/>
    </row>
    <row r="80365" spans="3:4" x14ac:dyDescent="0.25">
      <c r="C80365" s="75"/>
      <c r="D80365" s="74"/>
    </row>
    <row r="80366" spans="3:4" x14ac:dyDescent="0.25">
      <c r="C80366" s="75"/>
      <c r="D80366" s="74"/>
    </row>
    <row r="80367" spans="3:4" x14ac:dyDescent="0.25">
      <c r="C80367" s="75"/>
      <c r="D80367" s="74"/>
    </row>
    <row r="80368" spans="3:4" x14ac:dyDescent="0.25">
      <c r="C80368" s="75"/>
      <c r="D80368" s="74"/>
    </row>
    <row r="80369" spans="3:4" x14ac:dyDescent="0.25">
      <c r="C80369" s="75"/>
      <c r="D80369" s="74"/>
    </row>
    <row r="80370" spans="3:4" x14ac:dyDescent="0.25">
      <c r="C80370" s="75"/>
      <c r="D80370" s="74"/>
    </row>
    <row r="80371" spans="3:4" x14ac:dyDescent="0.25">
      <c r="C80371" s="75"/>
      <c r="D80371" s="74"/>
    </row>
    <row r="80372" spans="3:4" x14ac:dyDescent="0.25">
      <c r="C80372" s="75"/>
      <c r="D80372" s="74"/>
    </row>
    <row r="80373" spans="3:4" x14ac:dyDescent="0.25">
      <c r="C80373" s="75"/>
      <c r="D80373" s="74"/>
    </row>
    <row r="80374" spans="3:4" x14ac:dyDescent="0.25">
      <c r="C80374" s="75"/>
      <c r="D80374" s="74"/>
    </row>
    <row r="80375" spans="3:4" x14ac:dyDescent="0.25">
      <c r="C80375" s="75"/>
      <c r="D80375" s="74"/>
    </row>
    <row r="80376" spans="3:4" x14ac:dyDescent="0.25">
      <c r="C80376" s="75"/>
      <c r="D80376" s="74"/>
    </row>
    <row r="80377" spans="3:4" x14ac:dyDescent="0.25">
      <c r="C80377" s="75"/>
      <c r="D80377" s="74"/>
    </row>
    <row r="80378" spans="3:4" x14ac:dyDescent="0.25">
      <c r="C80378" s="75"/>
      <c r="D80378" s="74"/>
    </row>
    <row r="80379" spans="3:4" x14ac:dyDescent="0.25">
      <c r="C80379" s="75"/>
      <c r="D80379" s="74"/>
    </row>
    <row r="80380" spans="3:4" x14ac:dyDescent="0.25">
      <c r="C80380" s="75"/>
      <c r="D80380" s="74"/>
    </row>
    <row r="80381" spans="3:4" x14ac:dyDescent="0.25">
      <c r="C80381" s="75"/>
      <c r="D80381" s="74"/>
    </row>
    <row r="80382" spans="3:4" x14ac:dyDescent="0.25">
      <c r="C80382" s="75"/>
      <c r="D80382" s="74"/>
    </row>
    <row r="80383" spans="3:4" x14ac:dyDescent="0.25">
      <c r="C80383" s="75"/>
      <c r="D80383" s="74"/>
    </row>
    <row r="80384" spans="3:4" x14ac:dyDescent="0.25">
      <c r="C80384" s="75"/>
      <c r="D80384" s="74"/>
    </row>
    <row r="80385" spans="3:4" x14ac:dyDescent="0.25">
      <c r="C80385" s="75"/>
      <c r="D80385" s="74"/>
    </row>
    <row r="80386" spans="3:4" x14ac:dyDescent="0.25">
      <c r="C80386" s="75"/>
      <c r="D80386" s="74"/>
    </row>
    <row r="80387" spans="3:4" x14ac:dyDescent="0.25">
      <c r="C80387" s="75"/>
      <c r="D80387" s="74"/>
    </row>
    <row r="80388" spans="3:4" x14ac:dyDescent="0.25">
      <c r="C80388" s="75"/>
      <c r="D80388" s="74"/>
    </row>
    <row r="80389" spans="3:4" x14ac:dyDescent="0.25">
      <c r="C80389" s="75"/>
      <c r="D80389" s="74"/>
    </row>
    <row r="80390" spans="3:4" x14ac:dyDescent="0.25">
      <c r="C80390" s="75"/>
      <c r="D80390" s="74"/>
    </row>
    <row r="80391" spans="3:4" x14ac:dyDescent="0.25">
      <c r="C80391" s="75"/>
      <c r="D80391" s="74"/>
    </row>
    <row r="80392" spans="3:4" x14ac:dyDescent="0.25">
      <c r="C80392" s="75"/>
      <c r="D80392" s="74"/>
    </row>
    <row r="80393" spans="3:4" x14ac:dyDescent="0.25">
      <c r="C80393" s="75"/>
      <c r="D80393" s="74"/>
    </row>
    <row r="80394" spans="3:4" x14ac:dyDescent="0.25">
      <c r="C80394" s="75"/>
      <c r="D80394" s="74"/>
    </row>
    <row r="80395" spans="3:4" x14ac:dyDescent="0.25">
      <c r="C80395" s="75"/>
      <c r="D80395" s="74"/>
    </row>
    <row r="80396" spans="3:4" x14ac:dyDescent="0.25">
      <c r="C80396" s="75"/>
      <c r="D80396" s="74"/>
    </row>
    <row r="80397" spans="3:4" x14ac:dyDescent="0.25">
      <c r="C80397" s="75"/>
      <c r="D80397" s="74"/>
    </row>
    <row r="80398" spans="3:4" x14ac:dyDescent="0.25">
      <c r="C80398" s="75"/>
      <c r="D80398" s="74"/>
    </row>
    <row r="80399" spans="3:4" x14ac:dyDescent="0.25">
      <c r="C80399" s="75"/>
      <c r="D80399" s="74"/>
    </row>
    <row r="80400" spans="3:4" x14ac:dyDescent="0.25">
      <c r="C80400" s="75"/>
      <c r="D80400" s="74"/>
    </row>
    <row r="80401" spans="3:4" x14ac:dyDescent="0.25">
      <c r="C80401" s="75"/>
      <c r="D80401" s="74"/>
    </row>
    <row r="80402" spans="3:4" x14ac:dyDescent="0.25">
      <c r="C80402" s="75"/>
      <c r="D80402" s="74"/>
    </row>
    <row r="80403" spans="3:4" x14ac:dyDescent="0.25">
      <c r="C80403" s="75"/>
      <c r="D80403" s="74"/>
    </row>
    <row r="80404" spans="3:4" x14ac:dyDescent="0.25">
      <c r="C80404" s="75"/>
      <c r="D80404" s="74"/>
    </row>
    <row r="80405" spans="3:4" x14ac:dyDescent="0.25">
      <c r="C80405" s="75"/>
      <c r="D80405" s="74"/>
    </row>
    <row r="80406" spans="3:4" x14ac:dyDescent="0.25">
      <c r="C80406" s="75"/>
      <c r="D80406" s="74"/>
    </row>
    <row r="80407" spans="3:4" x14ac:dyDescent="0.25">
      <c r="C80407" s="75"/>
      <c r="D80407" s="74"/>
    </row>
    <row r="80408" spans="3:4" x14ac:dyDescent="0.25">
      <c r="C80408" s="75"/>
      <c r="D80408" s="74"/>
    </row>
    <row r="80409" spans="3:4" x14ac:dyDescent="0.25">
      <c r="C80409" s="75"/>
      <c r="D80409" s="74"/>
    </row>
    <row r="80410" spans="3:4" x14ac:dyDescent="0.25">
      <c r="C80410" s="75"/>
      <c r="D80410" s="74"/>
    </row>
    <row r="80411" spans="3:4" x14ac:dyDescent="0.25">
      <c r="C80411" s="75"/>
      <c r="D80411" s="74"/>
    </row>
    <row r="80412" spans="3:4" x14ac:dyDescent="0.25">
      <c r="C80412" s="75"/>
      <c r="D80412" s="74"/>
    </row>
    <row r="80413" spans="3:4" x14ac:dyDescent="0.25">
      <c r="C80413" s="75"/>
      <c r="D80413" s="74"/>
    </row>
    <row r="80414" spans="3:4" x14ac:dyDescent="0.25">
      <c r="C80414" s="75"/>
      <c r="D80414" s="74"/>
    </row>
    <row r="80415" spans="3:4" x14ac:dyDescent="0.25">
      <c r="C80415" s="75"/>
      <c r="D80415" s="74"/>
    </row>
    <row r="80416" spans="3:4" x14ac:dyDescent="0.25">
      <c r="C80416" s="75"/>
      <c r="D80416" s="74"/>
    </row>
    <row r="80417" spans="3:4" x14ac:dyDescent="0.25">
      <c r="C80417" s="75"/>
      <c r="D80417" s="74"/>
    </row>
    <row r="80418" spans="3:4" x14ac:dyDescent="0.25">
      <c r="C80418" s="75"/>
      <c r="D80418" s="74"/>
    </row>
    <row r="80419" spans="3:4" x14ac:dyDescent="0.25">
      <c r="C80419" s="75"/>
      <c r="D80419" s="74"/>
    </row>
    <row r="80420" spans="3:4" x14ac:dyDescent="0.25">
      <c r="C80420" s="75"/>
      <c r="D80420" s="74"/>
    </row>
    <row r="80421" spans="3:4" x14ac:dyDescent="0.25">
      <c r="C80421" s="75"/>
      <c r="D80421" s="74"/>
    </row>
    <row r="80422" spans="3:4" x14ac:dyDescent="0.25">
      <c r="C80422" s="75"/>
      <c r="D80422" s="74"/>
    </row>
    <row r="80423" spans="3:4" x14ac:dyDescent="0.25">
      <c r="C80423" s="75"/>
      <c r="D80423" s="74"/>
    </row>
    <row r="80424" spans="3:4" x14ac:dyDescent="0.25">
      <c r="C80424" s="75"/>
      <c r="D80424" s="74"/>
    </row>
    <row r="80425" spans="3:4" x14ac:dyDescent="0.25">
      <c r="C80425" s="75"/>
      <c r="D80425" s="74"/>
    </row>
    <row r="80426" spans="3:4" x14ac:dyDescent="0.25">
      <c r="C80426" s="75"/>
      <c r="D80426" s="74"/>
    </row>
    <row r="80427" spans="3:4" x14ac:dyDescent="0.25">
      <c r="C80427" s="75"/>
      <c r="D80427" s="74"/>
    </row>
    <row r="80428" spans="3:4" x14ac:dyDescent="0.25">
      <c r="C80428" s="75"/>
      <c r="D80428" s="74"/>
    </row>
    <row r="80429" spans="3:4" x14ac:dyDescent="0.25">
      <c r="C80429" s="75"/>
      <c r="D80429" s="74"/>
    </row>
    <row r="80430" spans="3:4" x14ac:dyDescent="0.25">
      <c r="C80430" s="75"/>
      <c r="D80430" s="74"/>
    </row>
    <row r="80431" spans="3:4" x14ac:dyDescent="0.25">
      <c r="C80431" s="75"/>
      <c r="D80431" s="74"/>
    </row>
    <row r="80432" spans="3:4" x14ac:dyDescent="0.25">
      <c r="C80432" s="75"/>
      <c r="D80432" s="74"/>
    </row>
    <row r="80433" spans="3:4" x14ac:dyDescent="0.25">
      <c r="C80433" s="75"/>
      <c r="D80433" s="74"/>
    </row>
    <row r="80434" spans="3:4" x14ac:dyDescent="0.25">
      <c r="C80434" s="75"/>
      <c r="D80434" s="74"/>
    </row>
    <row r="80435" spans="3:4" x14ac:dyDescent="0.25">
      <c r="C80435" s="75"/>
      <c r="D80435" s="74"/>
    </row>
    <row r="80436" spans="3:4" x14ac:dyDescent="0.25">
      <c r="C80436" s="75"/>
      <c r="D80436" s="74"/>
    </row>
    <row r="80437" spans="3:4" x14ac:dyDescent="0.25">
      <c r="C80437" s="75"/>
      <c r="D80437" s="74"/>
    </row>
    <row r="80438" spans="3:4" x14ac:dyDescent="0.25">
      <c r="C80438" s="75"/>
      <c r="D80438" s="74"/>
    </row>
    <row r="80439" spans="3:4" x14ac:dyDescent="0.25">
      <c r="C80439" s="75"/>
      <c r="D80439" s="74"/>
    </row>
    <row r="80440" spans="3:4" x14ac:dyDescent="0.25">
      <c r="C80440" s="75"/>
      <c r="D80440" s="74"/>
    </row>
    <row r="80441" spans="3:4" x14ac:dyDescent="0.25">
      <c r="C80441" s="75"/>
      <c r="D80441" s="74"/>
    </row>
    <row r="80442" spans="3:4" x14ac:dyDescent="0.25">
      <c r="C80442" s="75"/>
      <c r="D80442" s="74"/>
    </row>
    <row r="80443" spans="3:4" x14ac:dyDescent="0.25">
      <c r="C80443" s="75"/>
      <c r="D80443" s="74"/>
    </row>
    <row r="80444" spans="3:4" x14ac:dyDescent="0.25">
      <c r="C80444" s="75"/>
      <c r="D80444" s="74"/>
    </row>
    <row r="80445" spans="3:4" x14ac:dyDescent="0.25">
      <c r="C80445" s="75"/>
      <c r="D80445" s="74"/>
    </row>
    <row r="80446" spans="3:4" x14ac:dyDescent="0.25">
      <c r="C80446" s="75"/>
      <c r="D80446" s="74"/>
    </row>
    <row r="80447" spans="3:4" x14ac:dyDescent="0.25">
      <c r="C80447" s="75"/>
      <c r="D80447" s="74"/>
    </row>
    <row r="80448" spans="3:4" x14ac:dyDescent="0.25">
      <c r="C80448" s="75"/>
      <c r="D80448" s="74"/>
    </row>
    <row r="80449" spans="3:4" x14ac:dyDescent="0.25">
      <c r="C80449" s="75"/>
      <c r="D80449" s="74"/>
    </row>
    <row r="80450" spans="3:4" x14ac:dyDescent="0.25">
      <c r="C80450" s="75"/>
      <c r="D80450" s="74"/>
    </row>
    <row r="80451" spans="3:4" x14ac:dyDescent="0.25">
      <c r="C80451" s="75"/>
      <c r="D80451" s="74"/>
    </row>
    <row r="80452" spans="3:4" x14ac:dyDescent="0.25">
      <c r="C80452" s="75"/>
      <c r="D80452" s="74"/>
    </row>
    <row r="80453" spans="3:4" x14ac:dyDescent="0.25">
      <c r="C80453" s="75"/>
      <c r="D80453" s="74"/>
    </row>
    <row r="80454" spans="3:4" x14ac:dyDescent="0.25">
      <c r="C80454" s="75"/>
      <c r="D80454" s="74"/>
    </row>
    <row r="80455" spans="3:4" x14ac:dyDescent="0.25">
      <c r="C80455" s="75"/>
      <c r="D80455" s="74"/>
    </row>
    <row r="80456" spans="3:4" x14ac:dyDescent="0.25">
      <c r="C80456" s="75"/>
      <c r="D80456" s="74"/>
    </row>
    <row r="80457" spans="3:4" x14ac:dyDescent="0.25">
      <c r="C80457" s="75"/>
      <c r="D80457" s="74"/>
    </row>
    <row r="80458" spans="3:4" x14ac:dyDescent="0.25">
      <c r="C80458" s="75"/>
      <c r="D80458" s="74"/>
    </row>
    <row r="80459" spans="3:4" x14ac:dyDescent="0.25">
      <c r="C80459" s="75"/>
      <c r="D80459" s="74"/>
    </row>
    <row r="80460" spans="3:4" x14ac:dyDescent="0.25">
      <c r="C80460" s="75"/>
      <c r="D80460" s="74"/>
    </row>
    <row r="80461" spans="3:4" x14ac:dyDescent="0.25">
      <c r="C80461" s="75"/>
      <c r="D80461" s="74"/>
    </row>
    <row r="80462" spans="3:4" x14ac:dyDescent="0.25">
      <c r="C80462" s="75"/>
      <c r="D80462" s="74"/>
    </row>
    <row r="80463" spans="3:4" x14ac:dyDescent="0.25">
      <c r="C80463" s="75"/>
      <c r="D80463" s="74"/>
    </row>
    <row r="80464" spans="3:4" x14ac:dyDescent="0.25">
      <c r="C80464" s="75"/>
      <c r="D80464" s="74"/>
    </row>
    <row r="80465" spans="3:4" x14ac:dyDescent="0.25">
      <c r="C80465" s="75"/>
      <c r="D80465" s="74"/>
    </row>
    <row r="80466" spans="3:4" x14ac:dyDescent="0.25">
      <c r="C80466" s="75"/>
      <c r="D80466" s="74"/>
    </row>
    <row r="80467" spans="3:4" x14ac:dyDescent="0.25">
      <c r="C80467" s="75"/>
      <c r="D80467" s="74"/>
    </row>
    <row r="80468" spans="3:4" x14ac:dyDescent="0.25">
      <c r="C80468" s="75"/>
      <c r="D80468" s="74"/>
    </row>
    <row r="80469" spans="3:4" x14ac:dyDescent="0.25">
      <c r="C80469" s="75"/>
      <c r="D80469" s="74"/>
    </row>
    <row r="80470" spans="3:4" x14ac:dyDescent="0.25">
      <c r="C80470" s="75"/>
      <c r="D80470" s="74"/>
    </row>
    <row r="80471" spans="3:4" x14ac:dyDescent="0.25">
      <c r="C80471" s="75"/>
      <c r="D80471" s="74"/>
    </row>
    <row r="80472" spans="3:4" x14ac:dyDescent="0.25">
      <c r="C80472" s="75"/>
      <c r="D80472" s="74"/>
    </row>
    <row r="80473" spans="3:4" x14ac:dyDescent="0.25">
      <c r="C80473" s="75"/>
      <c r="D80473" s="74"/>
    </row>
    <row r="80474" spans="3:4" x14ac:dyDescent="0.25">
      <c r="C80474" s="75"/>
      <c r="D80474" s="74"/>
    </row>
    <row r="80475" spans="3:4" x14ac:dyDescent="0.25">
      <c r="C80475" s="75"/>
      <c r="D80475" s="74"/>
    </row>
    <row r="80476" spans="3:4" x14ac:dyDescent="0.25">
      <c r="C80476" s="75"/>
      <c r="D80476" s="74"/>
    </row>
    <row r="80477" spans="3:4" x14ac:dyDescent="0.25">
      <c r="C80477" s="75"/>
      <c r="D80477" s="74"/>
    </row>
    <row r="80478" spans="3:4" x14ac:dyDescent="0.25">
      <c r="C80478" s="75"/>
      <c r="D80478" s="74"/>
    </row>
    <row r="80479" spans="3:4" x14ac:dyDescent="0.25">
      <c r="C80479" s="75"/>
      <c r="D80479" s="74"/>
    </row>
    <row r="80480" spans="3:4" x14ac:dyDescent="0.25">
      <c r="C80480" s="75"/>
      <c r="D80480" s="74"/>
    </row>
    <row r="80481" spans="3:4" x14ac:dyDescent="0.25">
      <c r="C80481" s="75"/>
      <c r="D80481" s="74"/>
    </row>
    <row r="80482" spans="3:4" x14ac:dyDescent="0.25">
      <c r="C80482" s="75"/>
      <c r="D80482" s="74"/>
    </row>
    <row r="80483" spans="3:4" x14ac:dyDescent="0.25">
      <c r="C80483" s="75"/>
      <c r="D80483" s="74"/>
    </row>
    <row r="80484" spans="3:4" x14ac:dyDescent="0.25">
      <c r="C80484" s="75"/>
      <c r="D80484" s="74"/>
    </row>
    <row r="80485" spans="3:4" x14ac:dyDescent="0.25">
      <c r="C80485" s="75"/>
      <c r="D80485" s="74"/>
    </row>
    <row r="80486" spans="3:4" x14ac:dyDescent="0.25">
      <c r="C80486" s="75"/>
      <c r="D80486" s="74"/>
    </row>
    <row r="80487" spans="3:4" x14ac:dyDescent="0.25">
      <c r="C80487" s="75"/>
      <c r="D80487" s="74"/>
    </row>
    <row r="80488" spans="3:4" x14ac:dyDescent="0.25">
      <c r="C80488" s="75"/>
      <c r="D80488" s="74"/>
    </row>
    <row r="80489" spans="3:4" x14ac:dyDescent="0.25">
      <c r="C80489" s="75"/>
      <c r="D80489" s="74"/>
    </row>
    <row r="80490" spans="3:4" x14ac:dyDescent="0.25">
      <c r="C80490" s="75"/>
      <c r="D80490" s="74"/>
    </row>
    <row r="80491" spans="3:4" x14ac:dyDescent="0.25">
      <c r="C80491" s="75"/>
      <c r="D80491" s="74"/>
    </row>
    <row r="80492" spans="3:4" x14ac:dyDescent="0.25">
      <c r="C80492" s="75"/>
      <c r="D80492" s="74"/>
    </row>
    <row r="80493" spans="3:4" x14ac:dyDescent="0.25">
      <c r="C80493" s="75"/>
      <c r="D80493" s="74"/>
    </row>
    <row r="80494" spans="3:4" x14ac:dyDescent="0.25">
      <c r="C80494" s="75"/>
      <c r="D80494" s="74"/>
    </row>
    <row r="80495" spans="3:4" x14ac:dyDescent="0.25">
      <c r="C80495" s="75"/>
      <c r="D80495" s="74"/>
    </row>
    <row r="80496" spans="3:4" x14ac:dyDescent="0.25">
      <c r="C80496" s="75"/>
      <c r="D80496" s="74"/>
    </row>
    <row r="80497" spans="3:4" x14ac:dyDescent="0.25">
      <c r="C80497" s="75"/>
      <c r="D80497" s="74"/>
    </row>
    <row r="80498" spans="3:4" x14ac:dyDescent="0.25">
      <c r="C80498" s="75"/>
      <c r="D80498" s="74"/>
    </row>
    <row r="80499" spans="3:4" x14ac:dyDescent="0.25">
      <c r="C80499" s="75"/>
      <c r="D80499" s="74"/>
    </row>
    <row r="80500" spans="3:4" x14ac:dyDescent="0.25">
      <c r="C80500" s="75"/>
      <c r="D80500" s="74"/>
    </row>
    <row r="80501" spans="3:4" x14ac:dyDescent="0.25">
      <c r="C80501" s="75"/>
      <c r="D80501" s="74"/>
    </row>
    <row r="80502" spans="3:4" x14ac:dyDescent="0.25">
      <c r="C80502" s="75"/>
      <c r="D80502" s="74"/>
    </row>
    <row r="80503" spans="3:4" x14ac:dyDescent="0.25">
      <c r="C80503" s="75"/>
      <c r="D80503" s="74"/>
    </row>
    <row r="80504" spans="3:4" x14ac:dyDescent="0.25">
      <c r="C80504" s="75"/>
      <c r="D80504" s="74"/>
    </row>
    <row r="80505" spans="3:4" x14ac:dyDescent="0.25">
      <c r="C80505" s="75"/>
      <c r="D80505" s="74"/>
    </row>
    <row r="80506" spans="3:4" x14ac:dyDescent="0.25">
      <c r="C80506" s="75"/>
      <c r="D80506" s="74"/>
    </row>
    <row r="80507" spans="3:4" x14ac:dyDescent="0.25">
      <c r="C80507" s="75"/>
      <c r="D80507" s="74"/>
    </row>
    <row r="80508" spans="3:4" x14ac:dyDescent="0.25">
      <c r="C80508" s="75"/>
      <c r="D80508" s="74"/>
    </row>
    <row r="80509" spans="3:4" x14ac:dyDescent="0.25">
      <c r="C80509" s="75"/>
      <c r="D80509" s="74"/>
    </row>
    <row r="80510" spans="3:4" x14ac:dyDescent="0.25">
      <c r="C80510" s="75"/>
      <c r="D80510" s="74"/>
    </row>
    <row r="80511" spans="3:4" x14ac:dyDescent="0.25">
      <c r="C80511" s="75"/>
      <c r="D80511" s="74"/>
    </row>
    <row r="80512" spans="3:4" x14ac:dyDescent="0.25">
      <c r="C80512" s="75"/>
      <c r="D80512" s="74"/>
    </row>
    <row r="80513" spans="3:4" x14ac:dyDescent="0.25">
      <c r="C80513" s="75"/>
      <c r="D80513" s="74"/>
    </row>
    <row r="80514" spans="3:4" x14ac:dyDescent="0.25">
      <c r="C80514" s="75"/>
      <c r="D80514" s="74"/>
    </row>
    <row r="80515" spans="3:4" x14ac:dyDescent="0.25">
      <c r="C80515" s="75"/>
      <c r="D80515" s="74"/>
    </row>
    <row r="80516" spans="3:4" x14ac:dyDescent="0.25">
      <c r="C80516" s="75"/>
      <c r="D80516" s="74"/>
    </row>
    <row r="80517" spans="3:4" x14ac:dyDescent="0.25">
      <c r="C80517" s="75"/>
      <c r="D80517" s="74"/>
    </row>
    <row r="80518" spans="3:4" x14ac:dyDescent="0.25">
      <c r="C80518" s="75"/>
      <c r="D80518" s="74"/>
    </row>
    <row r="80519" spans="3:4" x14ac:dyDescent="0.25">
      <c r="C80519" s="75"/>
      <c r="D80519" s="74"/>
    </row>
    <row r="80520" spans="3:4" x14ac:dyDescent="0.25">
      <c r="C80520" s="75"/>
      <c r="D80520" s="74"/>
    </row>
    <row r="80521" spans="3:4" x14ac:dyDescent="0.25">
      <c r="C80521" s="75"/>
      <c r="D80521" s="74"/>
    </row>
    <row r="80522" spans="3:4" x14ac:dyDescent="0.25">
      <c r="C80522" s="75"/>
      <c r="D80522" s="74"/>
    </row>
    <row r="80523" spans="3:4" x14ac:dyDescent="0.25">
      <c r="C80523" s="75"/>
      <c r="D80523" s="74"/>
    </row>
    <row r="80524" spans="3:4" x14ac:dyDescent="0.25">
      <c r="C80524" s="75"/>
      <c r="D80524" s="74"/>
    </row>
    <row r="80525" spans="3:4" x14ac:dyDescent="0.25">
      <c r="C80525" s="75"/>
      <c r="D80525" s="74"/>
    </row>
    <row r="80526" spans="3:4" x14ac:dyDescent="0.25">
      <c r="C80526" s="75"/>
      <c r="D80526" s="74"/>
    </row>
    <row r="80527" spans="3:4" x14ac:dyDescent="0.25">
      <c r="C80527" s="75"/>
      <c r="D80527" s="74"/>
    </row>
    <row r="80528" spans="3:4" x14ac:dyDescent="0.25">
      <c r="C80528" s="75"/>
      <c r="D80528" s="74"/>
    </row>
    <row r="80529" spans="3:4" x14ac:dyDescent="0.25">
      <c r="C80529" s="75"/>
      <c r="D80529" s="74"/>
    </row>
    <row r="80530" spans="3:4" x14ac:dyDescent="0.25">
      <c r="C80530" s="75"/>
      <c r="D80530" s="74"/>
    </row>
    <row r="80531" spans="3:4" x14ac:dyDescent="0.25">
      <c r="C80531" s="75"/>
      <c r="D80531" s="74"/>
    </row>
    <row r="80532" spans="3:4" x14ac:dyDescent="0.25">
      <c r="C80532" s="75"/>
      <c r="D80532" s="74"/>
    </row>
    <row r="80533" spans="3:4" x14ac:dyDescent="0.25">
      <c r="C80533" s="75"/>
      <c r="D80533" s="74"/>
    </row>
    <row r="80534" spans="3:4" x14ac:dyDescent="0.25">
      <c r="C80534" s="75"/>
      <c r="D80534" s="74"/>
    </row>
    <row r="80535" spans="3:4" x14ac:dyDescent="0.25">
      <c r="C80535" s="75"/>
      <c r="D80535" s="74"/>
    </row>
    <row r="80536" spans="3:4" x14ac:dyDescent="0.25">
      <c r="C80536" s="75"/>
      <c r="D80536" s="74"/>
    </row>
    <row r="80537" spans="3:4" x14ac:dyDescent="0.25">
      <c r="C80537" s="75"/>
      <c r="D80537" s="74"/>
    </row>
    <row r="80538" spans="3:4" x14ac:dyDescent="0.25">
      <c r="C80538" s="75"/>
      <c r="D80538" s="74"/>
    </row>
    <row r="80539" spans="3:4" x14ac:dyDescent="0.25">
      <c r="C80539" s="75"/>
      <c r="D80539" s="74"/>
    </row>
    <row r="80540" spans="3:4" x14ac:dyDescent="0.25">
      <c r="C80540" s="75"/>
      <c r="D80540" s="74"/>
    </row>
    <row r="80541" spans="3:4" x14ac:dyDescent="0.25">
      <c r="C80541" s="75"/>
      <c r="D80541" s="74"/>
    </row>
    <row r="80542" spans="3:4" x14ac:dyDescent="0.25">
      <c r="C80542" s="75"/>
      <c r="D80542" s="74"/>
    </row>
    <row r="80543" spans="3:4" x14ac:dyDescent="0.25">
      <c r="C80543" s="75"/>
      <c r="D80543" s="74"/>
    </row>
    <row r="80544" spans="3:4" x14ac:dyDescent="0.25">
      <c r="C80544" s="75"/>
      <c r="D80544" s="74"/>
    </row>
    <row r="80545" spans="3:4" x14ac:dyDescent="0.25">
      <c r="C80545" s="75"/>
      <c r="D80545" s="74"/>
    </row>
    <row r="80546" spans="3:4" x14ac:dyDescent="0.25">
      <c r="C80546" s="75"/>
      <c r="D80546" s="74"/>
    </row>
    <row r="80547" spans="3:4" x14ac:dyDescent="0.25">
      <c r="C80547" s="75"/>
      <c r="D80547" s="74"/>
    </row>
    <row r="80548" spans="3:4" x14ac:dyDescent="0.25">
      <c r="C80548" s="75"/>
      <c r="D80548" s="74"/>
    </row>
    <row r="80549" spans="3:4" x14ac:dyDescent="0.25">
      <c r="C80549" s="75"/>
      <c r="D80549" s="74"/>
    </row>
    <row r="80550" spans="3:4" x14ac:dyDescent="0.25">
      <c r="C80550" s="75"/>
      <c r="D80550" s="74"/>
    </row>
    <row r="80551" spans="3:4" x14ac:dyDescent="0.25">
      <c r="C80551" s="75"/>
      <c r="D80551" s="74"/>
    </row>
    <row r="80552" spans="3:4" x14ac:dyDescent="0.25">
      <c r="C80552" s="75"/>
      <c r="D80552" s="74"/>
    </row>
    <row r="80553" spans="3:4" x14ac:dyDescent="0.25">
      <c r="C80553" s="75"/>
      <c r="D80553" s="74"/>
    </row>
    <row r="80554" spans="3:4" x14ac:dyDescent="0.25">
      <c r="C80554" s="75"/>
      <c r="D80554" s="74"/>
    </row>
    <row r="80555" spans="3:4" x14ac:dyDescent="0.25">
      <c r="C80555" s="75"/>
      <c r="D80555" s="74"/>
    </row>
    <row r="80556" spans="3:4" x14ac:dyDescent="0.25">
      <c r="C80556" s="75"/>
      <c r="D80556" s="74"/>
    </row>
    <row r="80557" spans="3:4" x14ac:dyDescent="0.25">
      <c r="C80557" s="75"/>
      <c r="D80557" s="74"/>
    </row>
    <row r="80558" spans="3:4" x14ac:dyDescent="0.25">
      <c r="C80558" s="75"/>
      <c r="D80558" s="74"/>
    </row>
    <row r="80559" spans="3:4" x14ac:dyDescent="0.25">
      <c r="C80559" s="75"/>
      <c r="D80559" s="74"/>
    </row>
    <row r="80560" spans="3:4" x14ac:dyDescent="0.25">
      <c r="C80560" s="75"/>
      <c r="D80560" s="74"/>
    </row>
    <row r="80561" spans="3:4" x14ac:dyDescent="0.25">
      <c r="C80561" s="75"/>
      <c r="D80561" s="74"/>
    </row>
    <row r="80562" spans="3:4" x14ac:dyDescent="0.25">
      <c r="C80562" s="75"/>
      <c r="D80562" s="74"/>
    </row>
    <row r="80563" spans="3:4" x14ac:dyDescent="0.25">
      <c r="C80563" s="75"/>
      <c r="D80563" s="74"/>
    </row>
    <row r="80564" spans="3:4" x14ac:dyDescent="0.25">
      <c r="C80564" s="75"/>
      <c r="D80564" s="74"/>
    </row>
    <row r="80565" spans="3:4" x14ac:dyDescent="0.25">
      <c r="C80565" s="75"/>
      <c r="D80565" s="74"/>
    </row>
    <row r="80566" spans="3:4" x14ac:dyDescent="0.25">
      <c r="C80566" s="75"/>
      <c r="D80566" s="74"/>
    </row>
    <row r="80567" spans="3:4" x14ac:dyDescent="0.25">
      <c r="C80567" s="75"/>
      <c r="D80567" s="74"/>
    </row>
    <row r="80568" spans="3:4" x14ac:dyDescent="0.25">
      <c r="C80568" s="75"/>
      <c r="D80568" s="74"/>
    </row>
    <row r="80569" spans="3:4" x14ac:dyDescent="0.25">
      <c r="C80569" s="75"/>
      <c r="D80569" s="74"/>
    </row>
    <row r="80570" spans="3:4" x14ac:dyDescent="0.25">
      <c r="C80570" s="75"/>
      <c r="D80570" s="74"/>
    </row>
    <row r="80571" spans="3:4" x14ac:dyDescent="0.25">
      <c r="C80571" s="75"/>
      <c r="D80571" s="74"/>
    </row>
    <row r="80572" spans="3:4" x14ac:dyDescent="0.25">
      <c r="C80572" s="75"/>
      <c r="D80572" s="74"/>
    </row>
    <row r="80573" spans="3:4" x14ac:dyDescent="0.25">
      <c r="C80573" s="75"/>
      <c r="D80573" s="74"/>
    </row>
    <row r="80574" spans="3:4" x14ac:dyDescent="0.25">
      <c r="C80574" s="75"/>
      <c r="D80574" s="74"/>
    </row>
    <row r="80575" spans="3:4" x14ac:dyDescent="0.25">
      <c r="C80575" s="75"/>
      <c r="D80575" s="74"/>
    </row>
    <row r="80576" spans="3:4" x14ac:dyDescent="0.25">
      <c r="C80576" s="75"/>
      <c r="D80576" s="74"/>
    </row>
    <row r="80577" spans="3:4" x14ac:dyDescent="0.25">
      <c r="C80577" s="75"/>
      <c r="D80577" s="74"/>
    </row>
    <row r="80578" spans="3:4" x14ac:dyDescent="0.25">
      <c r="C80578" s="75"/>
      <c r="D80578" s="74"/>
    </row>
    <row r="80579" spans="3:4" x14ac:dyDescent="0.25">
      <c r="C80579" s="75"/>
      <c r="D80579" s="74"/>
    </row>
    <row r="80580" spans="3:4" x14ac:dyDescent="0.25">
      <c r="C80580" s="75"/>
      <c r="D80580" s="74"/>
    </row>
    <row r="80581" spans="3:4" x14ac:dyDescent="0.25">
      <c r="C80581" s="75"/>
      <c r="D80581" s="74"/>
    </row>
    <row r="80582" spans="3:4" x14ac:dyDescent="0.25">
      <c r="C80582" s="75"/>
      <c r="D80582" s="74"/>
    </row>
    <row r="80583" spans="3:4" x14ac:dyDescent="0.25">
      <c r="C80583" s="75"/>
      <c r="D80583" s="74"/>
    </row>
    <row r="80584" spans="3:4" x14ac:dyDescent="0.25">
      <c r="C80584" s="75"/>
      <c r="D80584" s="74"/>
    </row>
    <row r="80585" spans="3:4" x14ac:dyDescent="0.25">
      <c r="C80585" s="75"/>
      <c r="D80585" s="74"/>
    </row>
    <row r="80586" spans="3:4" x14ac:dyDescent="0.25">
      <c r="C80586" s="75"/>
      <c r="D80586" s="74"/>
    </row>
    <row r="80587" spans="3:4" x14ac:dyDescent="0.25">
      <c r="C80587" s="75"/>
      <c r="D80587" s="74"/>
    </row>
    <row r="80588" spans="3:4" x14ac:dyDescent="0.25">
      <c r="C80588" s="75"/>
      <c r="D80588" s="74"/>
    </row>
    <row r="80589" spans="3:4" x14ac:dyDescent="0.25">
      <c r="C80589" s="75"/>
      <c r="D80589" s="74"/>
    </row>
    <row r="80590" spans="3:4" x14ac:dyDescent="0.25">
      <c r="C80590" s="75"/>
      <c r="D80590" s="74"/>
    </row>
    <row r="80591" spans="3:4" x14ac:dyDescent="0.25">
      <c r="C80591" s="75"/>
      <c r="D80591" s="74"/>
    </row>
    <row r="80592" spans="3:4" x14ac:dyDescent="0.25">
      <c r="C80592" s="75"/>
      <c r="D80592" s="74"/>
    </row>
    <row r="80593" spans="3:4" x14ac:dyDescent="0.25">
      <c r="C80593" s="75"/>
      <c r="D80593" s="74"/>
    </row>
    <row r="80594" spans="3:4" x14ac:dyDescent="0.25">
      <c r="C80594" s="75"/>
      <c r="D80594" s="74"/>
    </row>
    <row r="80595" spans="3:4" x14ac:dyDescent="0.25">
      <c r="C80595" s="75"/>
      <c r="D80595" s="74"/>
    </row>
    <row r="80596" spans="3:4" x14ac:dyDescent="0.25">
      <c r="C80596" s="75"/>
      <c r="D80596" s="74"/>
    </row>
    <row r="80597" spans="3:4" x14ac:dyDescent="0.25">
      <c r="C80597" s="75"/>
      <c r="D80597" s="74"/>
    </row>
    <row r="80598" spans="3:4" x14ac:dyDescent="0.25">
      <c r="C80598" s="75"/>
      <c r="D80598" s="74"/>
    </row>
    <row r="80599" spans="3:4" x14ac:dyDescent="0.25">
      <c r="C80599" s="75"/>
      <c r="D80599" s="74"/>
    </row>
    <row r="80600" spans="3:4" x14ac:dyDescent="0.25">
      <c r="C80600" s="75"/>
      <c r="D80600" s="74"/>
    </row>
    <row r="80601" spans="3:4" x14ac:dyDescent="0.25">
      <c r="C80601" s="75"/>
      <c r="D80601" s="74"/>
    </row>
    <row r="80602" spans="3:4" x14ac:dyDescent="0.25">
      <c r="C80602" s="75"/>
      <c r="D80602" s="74"/>
    </row>
    <row r="80603" spans="3:4" x14ac:dyDescent="0.25">
      <c r="C80603" s="75"/>
      <c r="D80603" s="74"/>
    </row>
    <row r="80604" spans="3:4" x14ac:dyDescent="0.25">
      <c r="C80604" s="75"/>
      <c r="D80604" s="74"/>
    </row>
    <row r="80605" spans="3:4" x14ac:dyDescent="0.25">
      <c r="C80605" s="75"/>
      <c r="D80605" s="74"/>
    </row>
    <row r="80606" spans="3:4" x14ac:dyDescent="0.25">
      <c r="C80606" s="75"/>
      <c r="D80606" s="74"/>
    </row>
    <row r="80607" spans="3:4" x14ac:dyDescent="0.25">
      <c r="C80607" s="75"/>
      <c r="D80607" s="74"/>
    </row>
    <row r="80608" spans="3:4" x14ac:dyDescent="0.25">
      <c r="C80608" s="75"/>
      <c r="D80608" s="74"/>
    </row>
    <row r="80609" spans="3:4" x14ac:dyDescent="0.25">
      <c r="C80609" s="75"/>
      <c r="D80609" s="74"/>
    </row>
    <row r="80610" spans="3:4" x14ac:dyDescent="0.25">
      <c r="C80610" s="75"/>
      <c r="D80610" s="74"/>
    </row>
    <row r="80611" spans="3:4" x14ac:dyDescent="0.25">
      <c r="C80611" s="75"/>
      <c r="D80611" s="74"/>
    </row>
    <row r="80612" spans="3:4" x14ac:dyDescent="0.25">
      <c r="C80612" s="75"/>
      <c r="D80612" s="74"/>
    </row>
    <row r="80613" spans="3:4" x14ac:dyDescent="0.25">
      <c r="C80613" s="75"/>
      <c r="D80613" s="74"/>
    </row>
    <row r="80614" spans="3:4" x14ac:dyDescent="0.25">
      <c r="C80614" s="75"/>
      <c r="D80614" s="74"/>
    </row>
    <row r="80615" spans="3:4" x14ac:dyDescent="0.25">
      <c r="C80615" s="75"/>
      <c r="D80615" s="74"/>
    </row>
    <row r="80616" spans="3:4" x14ac:dyDescent="0.25">
      <c r="C80616" s="75"/>
      <c r="D80616" s="74"/>
    </row>
    <row r="80617" spans="3:4" x14ac:dyDescent="0.25">
      <c r="C80617" s="75"/>
      <c r="D80617" s="74"/>
    </row>
    <row r="80618" spans="3:4" x14ac:dyDescent="0.25">
      <c r="C80618" s="75"/>
      <c r="D80618" s="74"/>
    </row>
    <row r="80619" spans="3:4" x14ac:dyDescent="0.25">
      <c r="C80619" s="75"/>
      <c r="D80619" s="74"/>
    </row>
    <row r="80620" spans="3:4" x14ac:dyDescent="0.25">
      <c r="C80620" s="75"/>
      <c r="D80620" s="74"/>
    </row>
    <row r="80621" spans="3:4" x14ac:dyDescent="0.25">
      <c r="C80621" s="75"/>
      <c r="D80621" s="74"/>
    </row>
    <row r="80622" spans="3:4" x14ac:dyDescent="0.25">
      <c r="C80622" s="75"/>
      <c r="D80622" s="74"/>
    </row>
    <row r="80623" spans="3:4" x14ac:dyDescent="0.25">
      <c r="C80623" s="75"/>
      <c r="D80623" s="74"/>
    </row>
    <row r="80624" spans="3:4" x14ac:dyDescent="0.25">
      <c r="C80624" s="75"/>
      <c r="D80624" s="74"/>
    </row>
    <row r="80625" spans="3:4" x14ac:dyDescent="0.25">
      <c r="C80625" s="75"/>
      <c r="D80625" s="74"/>
    </row>
    <row r="80626" spans="3:4" x14ac:dyDescent="0.25">
      <c r="C80626" s="75"/>
      <c r="D80626" s="74"/>
    </row>
    <row r="80627" spans="3:4" x14ac:dyDescent="0.25">
      <c r="C80627" s="75"/>
      <c r="D80627" s="74"/>
    </row>
    <row r="80628" spans="3:4" x14ac:dyDescent="0.25">
      <c r="C80628" s="75"/>
      <c r="D80628" s="74"/>
    </row>
    <row r="80629" spans="3:4" x14ac:dyDescent="0.25">
      <c r="C80629" s="75"/>
      <c r="D80629" s="74"/>
    </row>
    <row r="80630" spans="3:4" x14ac:dyDescent="0.25">
      <c r="C80630" s="75"/>
      <c r="D80630" s="74"/>
    </row>
    <row r="80631" spans="3:4" x14ac:dyDescent="0.25">
      <c r="C80631" s="75"/>
      <c r="D80631" s="74"/>
    </row>
    <row r="80632" spans="3:4" x14ac:dyDescent="0.25">
      <c r="C80632" s="75"/>
      <c r="D80632" s="74"/>
    </row>
    <row r="80633" spans="3:4" x14ac:dyDescent="0.25">
      <c r="C80633" s="75"/>
      <c r="D80633" s="74"/>
    </row>
    <row r="80634" spans="3:4" x14ac:dyDescent="0.25">
      <c r="C80634" s="75"/>
      <c r="D80634" s="74"/>
    </row>
    <row r="80635" spans="3:4" x14ac:dyDescent="0.25">
      <c r="C80635" s="75"/>
      <c r="D80635" s="74"/>
    </row>
    <row r="80636" spans="3:4" x14ac:dyDescent="0.25">
      <c r="C80636" s="75"/>
      <c r="D80636" s="74"/>
    </row>
    <row r="80637" spans="3:4" x14ac:dyDescent="0.25">
      <c r="C80637" s="75"/>
      <c r="D80637" s="74"/>
    </row>
    <row r="80638" spans="3:4" x14ac:dyDescent="0.25">
      <c r="C80638" s="75"/>
      <c r="D80638" s="74"/>
    </row>
    <row r="80639" spans="3:4" x14ac:dyDescent="0.25">
      <c r="C80639" s="75"/>
      <c r="D80639" s="74"/>
    </row>
    <row r="80640" spans="3:4" x14ac:dyDescent="0.25">
      <c r="C80640" s="75"/>
      <c r="D80640" s="74"/>
    </row>
    <row r="80641" spans="3:4" x14ac:dyDescent="0.25">
      <c r="C80641" s="75"/>
      <c r="D80641" s="74"/>
    </row>
    <row r="80642" spans="3:4" x14ac:dyDescent="0.25">
      <c r="C80642" s="75"/>
      <c r="D80642" s="74"/>
    </row>
    <row r="80643" spans="3:4" x14ac:dyDescent="0.25">
      <c r="C80643" s="75"/>
      <c r="D80643" s="74"/>
    </row>
    <row r="80644" spans="3:4" x14ac:dyDescent="0.25">
      <c r="C80644" s="75"/>
      <c r="D80644" s="74"/>
    </row>
    <row r="80645" spans="3:4" x14ac:dyDescent="0.25">
      <c r="C80645" s="75"/>
      <c r="D80645" s="74"/>
    </row>
    <row r="80646" spans="3:4" x14ac:dyDescent="0.25">
      <c r="C80646" s="75"/>
      <c r="D80646" s="74"/>
    </row>
    <row r="80647" spans="3:4" x14ac:dyDescent="0.25">
      <c r="C80647" s="75"/>
      <c r="D80647" s="74"/>
    </row>
    <row r="80648" spans="3:4" x14ac:dyDescent="0.25">
      <c r="C80648" s="75"/>
      <c r="D80648" s="74"/>
    </row>
    <row r="80649" spans="3:4" x14ac:dyDescent="0.25">
      <c r="C80649" s="75"/>
      <c r="D80649" s="74"/>
    </row>
    <row r="80650" spans="3:4" x14ac:dyDescent="0.25">
      <c r="C80650" s="75"/>
      <c r="D80650" s="74"/>
    </row>
    <row r="80651" spans="3:4" x14ac:dyDescent="0.25">
      <c r="C80651" s="75"/>
      <c r="D80651" s="74"/>
    </row>
    <row r="80652" spans="3:4" x14ac:dyDescent="0.25">
      <c r="C80652" s="75"/>
      <c r="D80652" s="74"/>
    </row>
    <row r="80653" spans="3:4" x14ac:dyDescent="0.25">
      <c r="C80653" s="75"/>
      <c r="D80653" s="74"/>
    </row>
    <row r="80654" spans="3:4" x14ac:dyDescent="0.25">
      <c r="C80654" s="75"/>
      <c r="D80654" s="74"/>
    </row>
    <row r="80655" spans="3:4" x14ac:dyDescent="0.25">
      <c r="C80655" s="75"/>
      <c r="D80655" s="74"/>
    </row>
    <row r="80656" spans="3:4" x14ac:dyDescent="0.25">
      <c r="C80656" s="75"/>
      <c r="D80656" s="74"/>
    </row>
    <row r="80657" spans="3:4" x14ac:dyDescent="0.25">
      <c r="C80657" s="75"/>
      <c r="D80657" s="74"/>
    </row>
    <row r="80658" spans="3:4" x14ac:dyDescent="0.25">
      <c r="C80658" s="75"/>
      <c r="D80658" s="74"/>
    </row>
    <row r="80659" spans="3:4" x14ac:dyDescent="0.25">
      <c r="C80659" s="75"/>
      <c r="D80659" s="74"/>
    </row>
    <row r="80660" spans="3:4" x14ac:dyDescent="0.25">
      <c r="C80660" s="75"/>
      <c r="D80660" s="74"/>
    </row>
    <row r="80661" spans="3:4" x14ac:dyDescent="0.25">
      <c r="C80661" s="75"/>
      <c r="D80661" s="74"/>
    </row>
    <row r="80662" spans="3:4" x14ac:dyDescent="0.25">
      <c r="C80662" s="75"/>
      <c r="D80662" s="74"/>
    </row>
    <row r="80663" spans="3:4" x14ac:dyDescent="0.25">
      <c r="C80663" s="75"/>
      <c r="D80663" s="74"/>
    </row>
    <row r="80664" spans="3:4" x14ac:dyDescent="0.25">
      <c r="C80664" s="75"/>
      <c r="D80664" s="74"/>
    </row>
    <row r="80665" spans="3:4" x14ac:dyDescent="0.25">
      <c r="C80665" s="75"/>
      <c r="D80665" s="74"/>
    </row>
    <row r="80666" spans="3:4" x14ac:dyDescent="0.25">
      <c r="C80666" s="75"/>
      <c r="D80666" s="74"/>
    </row>
    <row r="80667" spans="3:4" x14ac:dyDescent="0.25">
      <c r="C80667" s="75"/>
      <c r="D80667" s="74"/>
    </row>
    <row r="80668" spans="3:4" x14ac:dyDescent="0.25">
      <c r="C80668" s="75"/>
      <c r="D80668" s="74"/>
    </row>
    <row r="80669" spans="3:4" x14ac:dyDescent="0.25">
      <c r="C80669" s="75"/>
      <c r="D80669" s="74"/>
    </row>
    <row r="80670" spans="3:4" x14ac:dyDescent="0.25">
      <c r="C80670" s="75"/>
      <c r="D80670" s="74"/>
    </row>
    <row r="80671" spans="3:4" x14ac:dyDescent="0.25">
      <c r="C80671" s="75"/>
      <c r="D80671" s="74"/>
    </row>
    <row r="80672" spans="3:4" x14ac:dyDescent="0.25">
      <c r="C80672" s="75"/>
      <c r="D80672" s="74"/>
    </row>
    <row r="80673" spans="3:4" x14ac:dyDescent="0.25">
      <c r="C80673" s="75"/>
      <c r="D80673" s="74"/>
    </row>
    <row r="80674" spans="3:4" x14ac:dyDescent="0.25">
      <c r="C80674" s="75"/>
      <c r="D80674" s="74"/>
    </row>
    <row r="80675" spans="3:4" x14ac:dyDescent="0.25">
      <c r="C80675" s="75"/>
      <c r="D80675" s="74"/>
    </row>
    <row r="80676" spans="3:4" x14ac:dyDescent="0.25">
      <c r="C80676" s="75"/>
      <c r="D80676" s="74"/>
    </row>
    <row r="80677" spans="3:4" x14ac:dyDescent="0.25">
      <c r="C80677" s="75"/>
      <c r="D80677" s="74"/>
    </row>
    <row r="80678" spans="3:4" x14ac:dyDescent="0.25">
      <c r="C80678" s="75"/>
      <c r="D80678" s="74"/>
    </row>
    <row r="80679" spans="3:4" x14ac:dyDescent="0.25">
      <c r="C80679" s="75"/>
      <c r="D80679" s="74"/>
    </row>
    <row r="80680" spans="3:4" x14ac:dyDescent="0.25">
      <c r="C80680" s="75"/>
      <c r="D80680" s="74"/>
    </row>
    <row r="80681" spans="3:4" x14ac:dyDescent="0.25">
      <c r="C80681" s="75"/>
      <c r="D80681" s="74"/>
    </row>
    <row r="80682" spans="3:4" x14ac:dyDescent="0.25">
      <c r="C80682" s="75"/>
      <c r="D80682" s="74"/>
    </row>
    <row r="80683" spans="3:4" x14ac:dyDescent="0.25">
      <c r="C80683" s="75"/>
      <c r="D80683" s="74"/>
    </row>
    <row r="80684" spans="3:4" x14ac:dyDescent="0.25">
      <c r="C80684" s="75"/>
      <c r="D80684" s="74"/>
    </row>
    <row r="80685" spans="3:4" x14ac:dyDescent="0.25">
      <c r="C80685" s="75"/>
      <c r="D80685" s="74"/>
    </row>
    <row r="80686" spans="3:4" x14ac:dyDescent="0.25">
      <c r="C80686" s="75"/>
      <c r="D80686" s="74"/>
    </row>
    <row r="80687" spans="3:4" x14ac:dyDescent="0.25">
      <c r="C80687" s="75"/>
      <c r="D80687" s="74"/>
    </row>
    <row r="80688" spans="3:4" x14ac:dyDescent="0.25">
      <c r="C80688" s="75"/>
      <c r="D80688" s="74"/>
    </row>
    <row r="80689" spans="3:4" x14ac:dyDescent="0.25">
      <c r="C80689" s="75"/>
      <c r="D80689" s="74"/>
    </row>
    <row r="80690" spans="3:4" x14ac:dyDescent="0.25">
      <c r="C80690" s="75"/>
      <c r="D80690" s="74"/>
    </row>
    <row r="80691" spans="3:4" x14ac:dyDescent="0.25">
      <c r="C80691" s="75"/>
      <c r="D80691" s="74"/>
    </row>
    <row r="80692" spans="3:4" x14ac:dyDescent="0.25">
      <c r="C80692" s="75"/>
      <c r="D80692" s="74"/>
    </row>
    <row r="80693" spans="3:4" x14ac:dyDescent="0.25">
      <c r="C80693" s="75"/>
      <c r="D80693" s="74"/>
    </row>
    <row r="80694" spans="3:4" x14ac:dyDescent="0.25">
      <c r="C80694" s="75"/>
      <c r="D80694" s="74"/>
    </row>
    <row r="80695" spans="3:4" x14ac:dyDescent="0.25">
      <c r="C80695" s="75"/>
      <c r="D80695" s="74"/>
    </row>
    <row r="80696" spans="3:4" x14ac:dyDescent="0.25">
      <c r="C80696" s="75"/>
      <c r="D80696" s="74"/>
    </row>
    <row r="80697" spans="3:4" x14ac:dyDescent="0.25">
      <c r="C80697" s="75"/>
      <c r="D80697" s="74"/>
    </row>
    <row r="80698" spans="3:4" x14ac:dyDescent="0.25">
      <c r="C80698" s="75"/>
      <c r="D80698" s="74"/>
    </row>
    <row r="80699" spans="3:4" x14ac:dyDescent="0.25">
      <c r="C80699" s="75"/>
      <c r="D80699" s="74"/>
    </row>
    <row r="80700" spans="3:4" x14ac:dyDescent="0.25">
      <c r="C80700" s="75"/>
      <c r="D80700" s="74"/>
    </row>
    <row r="80701" spans="3:4" x14ac:dyDescent="0.25">
      <c r="C80701" s="75"/>
      <c r="D80701" s="74"/>
    </row>
    <row r="80702" spans="3:4" x14ac:dyDescent="0.25">
      <c r="C80702" s="75"/>
      <c r="D80702" s="74"/>
    </row>
    <row r="80703" spans="3:4" x14ac:dyDescent="0.25">
      <c r="C80703" s="75"/>
      <c r="D80703" s="74"/>
    </row>
    <row r="80704" spans="3:4" x14ac:dyDescent="0.25">
      <c r="C80704" s="75"/>
      <c r="D80704" s="74"/>
    </row>
    <row r="80705" spans="3:4" x14ac:dyDescent="0.25">
      <c r="C80705" s="75"/>
      <c r="D80705" s="74"/>
    </row>
    <row r="80706" spans="3:4" x14ac:dyDescent="0.25">
      <c r="C80706" s="75"/>
      <c r="D80706" s="74"/>
    </row>
    <row r="80707" spans="3:4" x14ac:dyDescent="0.25">
      <c r="C80707" s="75"/>
      <c r="D80707" s="74"/>
    </row>
    <row r="80708" spans="3:4" x14ac:dyDescent="0.25">
      <c r="C80708" s="75"/>
      <c r="D80708" s="74"/>
    </row>
    <row r="80709" spans="3:4" x14ac:dyDescent="0.25">
      <c r="C80709" s="75"/>
      <c r="D80709" s="74"/>
    </row>
    <row r="80710" spans="3:4" x14ac:dyDescent="0.25">
      <c r="C80710" s="75"/>
      <c r="D80710" s="74"/>
    </row>
    <row r="80711" spans="3:4" x14ac:dyDescent="0.25">
      <c r="C80711" s="75"/>
      <c r="D80711" s="74"/>
    </row>
    <row r="80712" spans="3:4" x14ac:dyDescent="0.25">
      <c r="C80712" s="75"/>
      <c r="D80712" s="74"/>
    </row>
    <row r="80713" spans="3:4" x14ac:dyDescent="0.25">
      <c r="C80713" s="75"/>
      <c r="D80713" s="74"/>
    </row>
    <row r="80714" spans="3:4" x14ac:dyDescent="0.25">
      <c r="C80714" s="75"/>
      <c r="D80714" s="74"/>
    </row>
    <row r="80715" spans="3:4" x14ac:dyDescent="0.25">
      <c r="C80715" s="75"/>
      <c r="D80715" s="74"/>
    </row>
    <row r="80716" spans="3:4" x14ac:dyDescent="0.25">
      <c r="C80716" s="75"/>
      <c r="D80716" s="74"/>
    </row>
    <row r="80717" spans="3:4" x14ac:dyDescent="0.25">
      <c r="C80717" s="75"/>
      <c r="D80717" s="74"/>
    </row>
    <row r="80718" spans="3:4" x14ac:dyDescent="0.25">
      <c r="C80718" s="75"/>
      <c r="D80718" s="74"/>
    </row>
    <row r="80719" spans="3:4" x14ac:dyDescent="0.25">
      <c r="C80719" s="75"/>
      <c r="D80719" s="74"/>
    </row>
    <row r="80720" spans="3:4" x14ac:dyDescent="0.25">
      <c r="C80720" s="75"/>
      <c r="D80720" s="74"/>
    </row>
    <row r="80721" spans="3:4" x14ac:dyDescent="0.25">
      <c r="C80721" s="75"/>
      <c r="D80721" s="74"/>
    </row>
    <row r="80722" spans="3:4" x14ac:dyDescent="0.25">
      <c r="C80722" s="75"/>
      <c r="D80722" s="74"/>
    </row>
    <row r="80723" spans="3:4" x14ac:dyDescent="0.25">
      <c r="C80723" s="75"/>
      <c r="D80723" s="74"/>
    </row>
    <row r="80724" spans="3:4" x14ac:dyDescent="0.25">
      <c r="C80724" s="75"/>
      <c r="D80724" s="74"/>
    </row>
    <row r="80725" spans="3:4" x14ac:dyDescent="0.25">
      <c r="C80725" s="75"/>
      <c r="D80725" s="74"/>
    </row>
    <row r="80726" spans="3:4" x14ac:dyDescent="0.25">
      <c r="C80726" s="75"/>
      <c r="D80726" s="74"/>
    </row>
    <row r="80727" spans="3:4" x14ac:dyDescent="0.25">
      <c r="C80727" s="75"/>
      <c r="D80727" s="74"/>
    </row>
    <row r="80728" spans="3:4" x14ac:dyDescent="0.25">
      <c r="C80728" s="75"/>
      <c r="D80728" s="74"/>
    </row>
    <row r="80729" spans="3:4" x14ac:dyDescent="0.25">
      <c r="C80729" s="75"/>
      <c r="D80729" s="74"/>
    </row>
    <row r="80730" spans="3:4" x14ac:dyDescent="0.25">
      <c r="C80730" s="75"/>
      <c r="D80730" s="74"/>
    </row>
    <row r="80731" spans="3:4" x14ac:dyDescent="0.25">
      <c r="C80731" s="75"/>
      <c r="D80731" s="74"/>
    </row>
    <row r="80732" spans="3:4" x14ac:dyDescent="0.25">
      <c r="C80732" s="75"/>
      <c r="D80732" s="74"/>
    </row>
    <row r="80733" spans="3:4" x14ac:dyDescent="0.25">
      <c r="C80733" s="75"/>
      <c r="D80733" s="74"/>
    </row>
    <row r="80734" spans="3:4" x14ac:dyDescent="0.25">
      <c r="C80734" s="75"/>
      <c r="D80734" s="74"/>
    </row>
    <row r="80735" spans="3:4" x14ac:dyDescent="0.25">
      <c r="C80735" s="75"/>
      <c r="D80735" s="74"/>
    </row>
    <row r="80736" spans="3:4" x14ac:dyDescent="0.25">
      <c r="C80736" s="75"/>
      <c r="D80736" s="74"/>
    </row>
    <row r="80737" spans="3:4" x14ac:dyDescent="0.25">
      <c r="C80737" s="75"/>
      <c r="D80737" s="74"/>
    </row>
    <row r="80738" spans="3:4" x14ac:dyDescent="0.25">
      <c r="C80738" s="75"/>
      <c r="D80738" s="74"/>
    </row>
    <row r="80739" spans="3:4" x14ac:dyDescent="0.25">
      <c r="C80739" s="75"/>
      <c r="D80739" s="74"/>
    </row>
    <row r="80740" spans="3:4" x14ac:dyDescent="0.25">
      <c r="C80740" s="75"/>
      <c r="D80740" s="74"/>
    </row>
    <row r="80741" spans="3:4" x14ac:dyDescent="0.25">
      <c r="C80741" s="75"/>
      <c r="D80741" s="74"/>
    </row>
    <row r="80742" spans="3:4" x14ac:dyDescent="0.25">
      <c r="C80742" s="75"/>
      <c r="D80742" s="74"/>
    </row>
    <row r="80743" spans="3:4" x14ac:dyDescent="0.25">
      <c r="C80743" s="75"/>
      <c r="D80743" s="74"/>
    </row>
    <row r="80744" spans="3:4" x14ac:dyDescent="0.25">
      <c r="C80744" s="75"/>
      <c r="D80744" s="74"/>
    </row>
    <row r="80745" spans="3:4" x14ac:dyDescent="0.25">
      <c r="C80745" s="75"/>
      <c r="D80745" s="74"/>
    </row>
    <row r="80746" spans="3:4" x14ac:dyDescent="0.25">
      <c r="C80746" s="75"/>
      <c r="D80746" s="74"/>
    </row>
    <row r="80747" spans="3:4" x14ac:dyDescent="0.25">
      <c r="C80747" s="75"/>
      <c r="D80747" s="74"/>
    </row>
    <row r="80748" spans="3:4" x14ac:dyDescent="0.25">
      <c r="C80748" s="75"/>
      <c r="D80748" s="74"/>
    </row>
    <row r="80749" spans="3:4" x14ac:dyDescent="0.25">
      <c r="C80749" s="75"/>
      <c r="D80749" s="74"/>
    </row>
    <row r="80750" spans="3:4" x14ac:dyDescent="0.25">
      <c r="C80750" s="75"/>
      <c r="D80750" s="74"/>
    </row>
    <row r="80751" spans="3:4" x14ac:dyDescent="0.25">
      <c r="C80751" s="75"/>
      <c r="D80751" s="74"/>
    </row>
    <row r="80752" spans="3:4" x14ac:dyDescent="0.25">
      <c r="C80752" s="75"/>
      <c r="D80752" s="74"/>
    </row>
    <row r="80753" spans="3:4" x14ac:dyDescent="0.25">
      <c r="C80753" s="75"/>
      <c r="D80753" s="74"/>
    </row>
    <row r="80754" spans="3:4" x14ac:dyDescent="0.25">
      <c r="C80754" s="75"/>
      <c r="D80754" s="74"/>
    </row>
    <row r="80755" spans="3:4" x14ac:dyDescent="0.25">
      <c r="C80755" s="75"/>
      <c r="D80755" s="74"/>
    </row>
    <row r="80756" spans="3:4" x14ac:dyDescent="0.25">
      <c r="C80756" s="75"/>
      <c r="D80756" s="74"/>
    </row>
    <row r="80757" spans="3:4" x14ac:dyDescent="0.25">
      <c r="C80757" s="75"/>
      <c r="D80757" s="74"/>
    </row>
    <row r="80758" spans="3:4" x14ac:dyDescent="0.25">
      <c r="C80758" s="75"/>
      <c r="D80758" s="74"/>
    </row>
    <row r="80759" spans="3:4" x14ac:dyDescent="0.25">
      <c r="C80759" s="75"/>
      <c r="D80759" s="74"/>
    </row>
    <row r="80760" spans="3:4" x14ac:dyDescent="0.25">
      <c r="C80760" s="75"/>
      <c r="D80760" s="74"/>
    </row>
    <row r="80761" spans="3:4" x14ac:dyDescent="0.25">
      <c r="C80761" s="75"/>
      <c r="D80761" s="74"/>
    </row>
    <row r="80762" spans="3:4" x14ac:dyDescent="0.25">
      <c r="C80762" s="75"/>
      <c r="D80762" s="74"/>
    </row>
    <row r="80763" spans="3:4" x14ac:dyDescent="0.25">
      <c r="C80763" s="75"/>
      <c r="D80763" s="74"/>
    </row>
    <row r="80764" spans="3:4" x14ac:dyDescent="0.25">
      <c r="C80764" s="75"/>
      <c r="D80764" s="74"/>
    </row>
    <row r="80765" spans="3:4" x14ac:dyDescent="0.25">
      <c r="C80765" s="75"/>
      <c r="D80765" s="74"/>
    </row>
    <row r="80766" spans="3:4" x14ac:dyDescent="0.25">
      <c r="C80766" s="75"/>
      <c r="D80766" s="74"/>
    </row>
    <row r="80767" spans="3:4" x14ac:dyDescent="0.25">
      <c r="C80767" s="75"/>
      <c r="D80767" s="74"/>
    </row>
    <row r="80768" spans="3:4" x14ac:dyDescent="0.25">
      <c r="C80768" s="75"/>
      <c r="D80768" s="74"/>
    </row>
    <row r="80769" spans="3:4" x14ac:dyDescent="0.25">
      <c r="C80769" s="75"/>
      <c r="D80769" s="74"/>
    </row>
    <row r="80770" spans="3:4" x14ac:dyDescent="0.25">
      <c r="C80770" s="75"/>
      <c r="D80770" s="74"/>
    </row>
    <row r="80771" spans="3:4" x14ac:dyDescent="0.25">
      <c r="C80771" s="75"/>
      <c r="D80771" s="74"/>
    </row>
    <row r="80772" spans="3:4" x14ac:dyDescent="0.25">
      <c r="C80772" s="75"/>
      <c r="D80772" s="74"/>
    </row>
    <row r="80773" spans="3:4" x14ac:dyDescent="0.25">
      <c r="C80773" s="75"/>
      <c r="D80773" s="74"/>
    </row>
    <row r="80774" spans="3:4" x14ac:dyDescent="0.25">
      <c r="C80774" s="75"/>
      <c r="D80774" s="74"/>
    </row>
    <row r="80775" spans="3:4" x14ac:dyDescent="0.25">
      <c r="C80775" s="75"/>
      <c r="D80775" s="74"/>
    </row>
    <row r="80776" spans="3:4" x14ac:dyDescent="0.25">
      <c r="C80776" s="75"/>
      <c r="D80776" s="74"/>
    </row>
    <row r="80777" spans="3:4" x14ac:dyDescent="0.25">
      <c r="C80777" s="75"/>
      <c r="D80777" s="74"/>
    </row>
    <row r="80778" spans="3:4" x14ac:dyDescent="0.25">
      <c r="C80778" s="75"/>
      <c r="D80778" s="74"/>
    </row>
    <row r="80779" spans="3:4" x14ac:dyDescent="0.25">
      <c r="C80779" s="75"/>
      <c r="D80779" s="74"/>
    </row>
    <row r="80780" spans="3:4" x14ac:dyDescent="0.25">
      <c r="C80780" s="75"/>
      <c r="D80780" s="74"/>
    </row>
    <row r="80781" spans="3:4" x14ac:dyDescent="0.25">
      <c r="C80781" s="75"/>
      <c r="D80781" s="74"/>
    </row>
    <row r="80782" spans="3:4" x14ac:dyDescent="0.25">
      <c r="C80782" s="75"/>
      <c r="D80782" s="74"/>
    </row>
    <row r="80783" spans="3:4" x14ac:dyDescent="0.25">
      <c r="C80783" s="75"/>
      <c r="D80783" s="74"/>
    </row>
    <row r="80784" spans="3:4" x14ac:dyDescent="0.25">
      <c r="C80784" s="75"/>
      <c r="D80784" s="74"/>
    </row>
    <row r="80785" spans="3:4" x14ac:dyDescent="0.25">
      <c r="C80785" s="75"/>
      <c r="D80785" s="74"/>
    </row>
    <row r="80786" spans="3:4" x14ac:dyDescent="0.25">
      <c r="C80786" s="75"/>
      <c r="D80786" s="74"/>
    </row>
    <row r="80787" spans="3:4" x14ac:dyDescent="0.25">
      <c r="C80787" s="75"/>
      <c r="D80787" s="74"/>
    </row>
    <row r="80788" spans="3:4" x14ac:dyDescent="0.25">
      <c r="C80788" s="75"/>
      <c r="D80788" s="74"/>
    </row>
    <row r="80789" spans="3:4" x14ac:dyDescent="0.25">
      <c r="C80789" s="75"/>
      <c r="D80789" s="74"/>
    </row>
    <row r="80790" spans="3:4" x14ac:dyDescent="0.25">
      <c r="C80790" s="75"/>
      <c r="D80790" s="74"/>
    </row>
    <row r="80791" spans="3:4" x14ac:dyDescent="0.25">
      <c r="C80791" s="75"/>
      <c r="D80791" s="74"/>
    </row>
    <row r="80792" spans="3:4" x14ac:dyDescent="0.25">
      <c r="C80792" s="75"/>
      <c r="D80792" s="74"/>
    </row>
    <row r="80793" spans="3:4" x14ac:dyDescent="0.25">
      <c r="C80793" s="75"/>
      <c r="D80793" s="74"/>
    </row>
    <row r="80794" spans="3:4" x14ac:dyDescent="0.25">
      <c r="C80794" s="75"/>
      <c r="D80794" s="74"/>
    </row>
    <row r="80795" spans="3:4" x14ac:dyDescent="0.25">
      <c r="C80795" s="75"/>
      <c r="D80795" s="74"/>
    </row>
    <row r="80796" spans="3:4" x14ac:dyDescent="0.25">
      <c r="C80796" s="75"/>
      <c r="D80796" s="74"/>
    </row>
    <row r="80797" spans="3:4" x14ac:dyDescent="0.25">
      <c r="C80797" s="75"/>
      <c r="D80797" s="74"/>
    </row>
    <row r="80798" spans="3:4" x14ac:dyDescent="0.25">
      <c r="C80798" s="75"/>
      <c r="D80798" s="74"/>
    </row>
    <row r="80799" spans="3:4" x14ac:dyDescent="0.25">
      <c r="C80799" s="75"/>
      <c r="D80799" s="74"/>
    </row>
    <row r="80800" spans="3:4" x14ac:dyDescent="0.25">
      <c r="C80800" s="75"/>
      <c r="D80800" s="74"/>
    </row>
    <row r="80801" spans="3:4" x14ac:dyDescent="0.25">
      <c r="C80801" s="75"/>
      <c r="D80801" s="74"/>
    </row>
    <row r="80802" spans="3:4" x14ac:dyDescent="0.25">
      <c r="C80802" s="75"/>
      <c r="D80802" s="74"/>
    </row>
    <row r="80803" spans="3:4" x14ac:dyDescent="0.25">
      <c r="C80803" s="75"/>
      <c r="D80803" s="74"/>
    </row>
    <row r="80804" spans="3:4" x14ac:dyDescent="0.25">
      <c r="C80804" s="75"/>
      <c r="D80804" s="74"/>
    </row>
    <row r="80805" spans="3:4" x14ac:dyDescent="0.25">
      <c r="C80805" s="75"/>
      <c r="D80805" s="74"/>
    </row>
    <row r="80806" spans="3:4" x14ac:dyDescent="0.25">
      <c r="C80806" s="75"/>
      <c r="D80806" s="74"/>
    </row>
    <row r="80807" spans="3:4" x14ac:dyDescent="0.25">
      <c r="C80807" s="75"/>
      <c r="D80807" s="74"/>
    </row>
    <row r="80808" spans="3:4" x14ac:dyDescent="0.25">
      <c r="C80808" s="75"/>
      <c r="D80808" s="74"/>
    </row>
    <row r="80809" spans="3:4" x14ac:dyDescent="0.25">
      <c r="C80809" s="75"/>
      <c r="D80809" s="74"/>
    </row>
    <row r="80810" spans="3:4" x14ac:dyDescent="0.25">
      <c r="C80810" s="75"/>
      <c r="D80810" s="74"/>
    </row>
    <row r="80811" spans="3:4" x14ac:dyDescent="0.25">
      <c r="C80811" s="75"/>
      <c r="D80811" s="74"/>
    </row>
    <row r="80812" spans="3:4" x14ac:dyDescent="0.25">
      <c r="C80812" s="75"/>
      <c r="D80812" s="74"/>
    </row>
    <row r="80813" spans="3:4" x14ac:dyDescent="0.25">
      <c r="C80813" s="75"/>
      <c r="D80813" s="74"/>
    </row>
    <row r="80814" spans="3:4" x14ac:dyDescent="0.25">
      <c r="C80814" s="75"/>
      <c r="D80814" s="74"/>
    </row>
    <row r="80815" spans="3:4" x14ac:dyDescent="0.25">
      <c r="C80815" s="75"/>
      <c r="D80815" s="74"/>
    </row>
    <row r="80816" spans="3:4" x14ac:dyDescent="0.25">
      <c r="C80816" s="75"/>
      <c r="D80816" s="74"/>
    </row>
    <row r="80817" spans="3:4" x14ac:dyDescent="0.25">
      <c r="C80817" s="75"/>
      <c r="D80817" s="74"/>
    </row>
    <row r="80818" spans="3:4" x14ac:dyDescent="0.25">
      <c r="C80818" s="75"/>
      <c r="D80818" s="74"/>
    </row>
    <row r="80819" spans="3:4" x14ac:dyDescent="0.25">
      <c r="C80819" s="75"/>
      <c r="D80819" s="74"/>
    </row>
    <row r="80820" spans="3:4" x14ac:dyDescent="0.25">
      <c r="C80820" s="75"/>
      <c r="D80820" s="74"/>
    </row>
    <row r="80821" spans="3:4" x14ac:dyDescent="0.25">
      <c r="C80821" s="75"/>
      <c r="D80821" s="74"/>
    </row>
    <row r="80822" spans="3:4" x14ac:dyDescent="0.25">
      <c r="C80822" s="75"/>
      <c r="D80822" s="74"/>
    </row>
    <row r="80823" spans="3:4" x14ac:dyDescent="0.25">
      <c r="C80823" s="75"/>
      <c r="D80823" s="74"/>
    </row>
    <row r="80824" spans="3:4" x14ac:dyDescent="0.25">
      <c r="C80824" s="75"/>
      <c r="D80824" s="74"/>
    </row>
    <row r="80825" spans="3:4" x14ac:dyDescent="0.25">
      <c r="C80825" s="75"/>
      <c r="D80825" s="74"/>
    </row>
    <row r="80826" spans="3:4" x14ac:dyDescent="0.25">
      <c r="C80826" s="75"/>
      <c r="D80826" s="74"/>
    </row>
    <row r="80827" spans="3:4" x14ac:dyDescent="0.25">
      <c r="C80827" s="75"/>
      <c r="D80827" s="74"/>
    </row>
    <row r="80828" spans="3:4" x14ac:dyDescent="0.25">
      <c r="C80828" s="75"/>
      <c r="D80828" s="74"/>
    </row>
    <row r="80829" spans="3:4" x14ac:dyDescent="0.25">
      <c r="C80829" s="75"/>
      <c r="D80829" s="74"/>
    </row>
    <row r="80830" spans="3:4" x14ac:dyDescent="0.25">
      <c r="C80830" s="75"/>
      <c r="D80830" s="74"/>
    </row>
    <row r="80831" spans="3:4" x14ac:dyDescent="0.25">
      <c r="C80831" s="75"/>
      <c r="D80831" s="74"/>
    </row>
    <row r="80832" spans="3:4" x14ac:dyDescent="0.25">
      <c r="C80832" s="75"/>
      <c r="D80832" s="74"/>
    </row>
    <row r="80833" spans="3:4" x14ac:dyDescent="0.25">
      <c r="C80833" s="75"/>
      <c r="D80833" s="74"/>
    </row>
    <row r="80834" spans="3:4" x14ac:dyDescent="0.25">
      <c r="C80834" s="75"/>
      <c r="D80834" s="74"/>
    </row>
    <row r="80835" spans="3:4" x14ac:dyDescent="0.25">
      <c r="C80835" s="75"/>
      <c r="D80835" s="74"/>
    </row>
    <row r="80836" spans="3:4" x14ac:dyDescent="0.25">
      <c r="C80836" s="75"/>
      <c r="D80836" s="74"/>
    </row>
    <row r="80837" spans="3:4" x14ac:dyDescent="0.25">
      <c r="C80837" s="75"/>
      <c r="D80837" s="74"/>
    </row>
    <row r="80838" spans="3:4" x14ac:dyDescent="0.25">
      <c r="C80838" s="75"/>
      <c r="D80838" s="74"/>
    </row>
    <row r="80839" spans="3:4" x14ac:dyDescent="0.25">
      <c r="C80839" s="75"/>
      <c r="D80839" s="74"/>
    </row>
    <row r="80840" spans="3:4" x14ac:dyDescent="0.25">
      <c r="C80840" s="75"/>
      <c r="D80840" s="74"/>
    </row>
    <row r="80841" spans="3:4" x14ac:dyDescent="0.25">
      <c r="C80841" s="75"/>
      <c r="D80841" s="74"/>
    </row>
    <row r="80842" spans="3:4" x14ac:dyDescent="0.25">
      <c r="C80842" s="75"/>
      <c r="D80842" s="74"/>
    </row>
    <row r="80843" spans="3:4" x14ac:dyDescent="0.25">
      <c r="C80843" s="75"/>
      <c r="D80843" s="74"/>
    </row>
    <row r="80844" spans="3:4" x14ac:dyDescent="0.25">
      <c r="C80844" s="75"/>
      <c r="D80844" s="74"/>
    </row>
    <row r="80845" spans="3:4" x14ac:dyDescent="0.25">
      <c r="C80845" s="75"/>
      <c r="D80845" s="74"/>
    </row>
    <row r="80846" spans="3:4" x14ac:dyDescent="0.25">
      <c r="C80846" s="75"/>
      <c r="D80846" s="74"/>
    </row>
    <row r="80847" spans="3:4" x14ac:dyDescent="0.25">
      <c r="C80847" s="75"/>
      <c r="D80847" s="74"/>
    </row>
    <row r="80848" spans="3:4" x14ac:dyDescent="0.25">
      <c r="C80848" s="75"/>
      <c r="D80848" s="74"/>
    </row>
    <row r="80849" spans="3:4" x14ac:dyDescent="0.25">
      <c r="C80849" s="75"/>
      <c r="D80849" s="74"/>
    </row>
    <row r="80850" spans="3:4" x14ac:dyDescent="0.25">
      <c r="C80850" s="75"/>
      <c r="D80850" s="74"/>
    </row>
    <row r="80851" spans="3:4" x14ac:dyDescent="0.25">
      <c r="C80851" s="75"/>
      <c r="D80851" s="74"/>
    </row>
    <row r="80852" spans="3:4" x14ac:dyDescent="0.25">
      <c r="C80852" s="75"/>
      <c r="D80852" s="74"/>
    </row>
    <row r="80853" spans="3:4" x14ac:dyDescent="0.25">
      <c r="C80853" s="75"/>
      <c r="D80853" s="74"/>
    </row>
    <row r="80854" spans="3:4" x14ac:dyDescent="0.25">
      <c r="C80854" s="75"/>
      <c r="D80854" s="74"/>
    </row>
    <row r="80855" spans="3:4" x14ac:dyDescent="0.25">
      <c r="C80855" s="75"/>
      <c r="D80855" s="74"/>
    </row>
    <row r="80856" spans="3:4" x14ac:dyDescent="0.25">
      <c r="C80856" s="75"/>
      <c r="D80856" s="74"/>
    </row>
    <row r="80857" spans="3:4" x14ac:dyDescent="0.25">
      <c r="C80857" s="75"/>
      <c r="D80857" s="74"/>
    </row>
    <row r="80858" spans="3:4" x14ac:dyDescent="0.25">
      <c r="C80858" s="75"/>
      <c r="D80858" s="74"/>
    </row>
    <row r="80859" spans="3:4" x14ac:dyDescent="0.25">
      <c r="C80859" s="75"/>
      <c r="D80859" s="74"/>
    </row>
    <row r="80860" spans="3:4" x14ac:dyDescent="0.25">
      <c r="C80860" s="75"/>
      <c r="D80860" s="74"/>
    </row>
    <row r="80861" spans="3:4" x14ac:dyDescent="0.25">
      <c r="C80861" s="75"/>
      <c r="D80861" s="74"/>
    </row>
    <row r="80862" spans="3:4" x14ac:dyDescent="0.25">
      <c r="C80862" s="75"/>
      <c r="D80862" s="74"/>
    </row>
    <row r="80863" spans="3:4" x14ac:dyDescent="0.25">
      <c r="C80863" s="75"/>
      <c r="D80863" s="74"/>
    </row>
    <row r="80864" spans="3:4" x14ac:dyDescent="0.25">
      <c r="C80864" s="75"/>
      <c r="D80864" s="74"/>
    </row>
    <row r="80865" spans="3:4" x14ac:dyDescent="0.25">
      <c r="C80865" s="75"/>
      <c r="D80865" s="74"/>
    </row>
    <row r="80866" spans="3:4" x14ac:dyDescent="0.25">
      <c r="C80866" s="75"/>
      <c r="D80866" s="74"/>
    </row>
    <row r="80867" spans="3:4" x14ac:dyDescent="0.25">
      <c r="C80867" s="75"/>
      <c r="D80867" s="74"/>
    </row>
    <row r="80868" spans="3:4" x14ac:dyDescent="0.25">
      <c r="C80868" s="75"/>
      <c r="D80868" s="74"/>
    </row>
    <row r="80869" spans="3:4" x14ac:dyDescent="0.25">
      <c r="C80869" s="75"/>
      <c r="D80869" s="74"/>
    </row>
    <row r="80870" spans="3:4" x14ac:dyDescent="0.25">
      <c r="C80870" s="75"/>
      <c r="D80870" s="74"/>
    </row>
    <row r="80871" spans="3:4" x14ac:dyDescent="0.25">
      <c r="C80871" s="75"/>
      <c r="D80871" s="74"/>
    </row>
    <row r="80872" spans="3:4" x14ac:dyDescent="0.25">
      <c r="C80872" s="75"/>
      <c r="D80872" s="74"/>
    </row>
    <row r="80873" spans="3:4" x14ac:dyDescent="0.25">
      <c r="C80873" s="75"/>
      <c r="D80873" s="74"/>
    </row>
    <row r="80874" spans="3:4" x14ac:dyDescent="0.25">
      <c r="C80874" s="75"/>
      <c r="D80874" s="74"/>
    </row>
    <row r="80875" spans="3:4" x14ac:dyDescent="0.25">
      <c r="C80875" s="75"/>
      <c r="D80875" s="74"/>
    </row>
    <row r="80876" spans="3:4" x14ac:dyDescent="0.25">
      <c r="C80876" s="75"/>
      <c r="D80876" s="74"/>
    </row>
    <row r="80877" spans="3:4" x14ac:dyDescent="0.25">
      <c r="C80877" s="75"/>
      <c r="D80877" s="74"/>
    </row>
    <row r="80878" spans="3:4" x14ac:dyDescent="0.25">
      <c r="C80878" s="75"/>
      <c r="D80878" s="74"/>
    </row>
    <row r="80879" spans="3:4" x14ac:dyDescent="0.25">
      <c r="C80879" s="75"/>
      <c r="D80879" s="74"/>
    </row>
    <row r="80880" spans="3:4" x14ac:dyDescent="0.25">
      <c r="C80880" s="75"/>
      <c r="D80880" s="74"/>
    </row>
    <row r="80881" spans="3:4" x14ac:dyDescent="0.25">
      <c r="C80881" s="75"/>
      <c r="D80881" s="74"/>
    </row>
    <row r="80882" spans="3:4" x14ac:dyDescent="0.25">
      <c r="C80882" s="75"/>
      <c r="D80882" s="74"/>
    </row>
    <row r="80883" spans="3:4" x14ac:dyDescent="0.25">
      <c r="C80883" s="75"/>
      <c r="D80883" s="74"/>
    </row>
    <row r="80884" spans="3:4" x14ac:dyDescent="0.25">
      <c r="C80884" s="75"/>
      <c r="D80884" s="74"/>
    </row>
    <row r="80885" spans="3:4" x14ac:dyDescent="0.25">
      <c r="C80885" s="75"/>
      <c r="D80885" s="74"/>
    </row>
    <row r="80886" spans="3:4" x14ac:dyDescent="0.25">
      <c r="C80886" s="75"/>
      <c r="D80886" s="74"/>
    </row>
    <row r="80887" spans="3:4" x14ac:dyDescent="0.25">
      <c r="C80887" s="75"/>
      <c r="D80887" s="74"/>
    </row>
    <row r="80888" spans="3:4" x14ac:dyDescent="0.25">
      <c r="C80888" s="75"/>
      <c r="D80888" s="74"/>
    </row>
    <row r="80889" spans="3:4" x14ac:dyDescent="0.25">
      <c r="C80889" s="75"/>
      <c r="D80889" s="74"/>
    </row>
    <row r="80890" spans="3:4" x14ac:dyDescent="0.25">
      <c r="C80890" s="75"/>
      <c r="D80890" s="74"/>
    </row>
    <row r="80891" spans="3:4" x14ac:dyDescent="0.25">
      <c r="C80891" s="75"/>
      <c r="D80891" s="74"/>
    </row>
    <row r="80892" spans="3:4" x14ac:dyDescent="0.25">
      <c r="C80892" s="75"/>
      <c r="D80892" s="74"/>
    </row>
    <row r="80893" spans="3:4" x14ac:dyDescent="0.25">
      <c r="C80893" s="75"/>
      <c r="D80893" s="74"/>
    </row>
    <row r="80894" spans="3:4" x14ac:dyDescent="0.25">
      <c r="C80894" s="75"/>
      <c r="D80894" s="74"/>
    </row>
    <row r="80895" spans="3:4" x14ac:dyDescent="0.25">
      <c r="C80895" s="75"/>
      <c r="D80895" s="74"/>
    </row>
    <row r="80896" spans="3:4" x14ac:dyDescent="0.25">
      <c r="C80896" s="75"/>
      <c r="D80896" s="74"/>
    </row>
    <row r="80897" spans="3:4" x14ac:dyDescent="0.25">
      <c r="C80897" s="75"/>
      <c r="D80897" s="74"/>
    </row>
    <row r="80898" spans="3:4" x14ac:dyDescent="0.25">
      <c r="C80898" s="75"/>
      <c r="D80898" s="74"/>
    </row>
    <row r="80899" spans="3:4" x14ac:dyDescent="0.25">
      <c r="C80899" s="75"/>
      <c r="D80899" s="74"/>
    </row>
    <row r="80900" spans="3:4" x14ac:dyDescent="0.25">
      <c r="C80900" s="75"/>
      <c r="D80900" s="74"/>
    </row>
    <row r="80901" spans="3:4" x14ac:dyDescent="0.25">
      <c r="C80901" s="75"/>
      <c r="D80901" s="74"/>
    </row>
    <row r="80902" spans="3:4" x14ac:dyDescent="0.25">
      <c r="C80902" s="75"/>
      <c r="D80902" s="74"/>
    </row>
    <row r="80903" spans="3:4" x14ac:dyDescent="0.25">
      <c r="C80903" s="75"/>
      <c r="D80903" s="74"/>
    </row>
    <row r="80904" spans="3:4" x14ac:dyDescent="0.25">
      <c r="C80904" s="75"/>
      <c r="D80904" s="74"/>
    </row>
    <row r="80905" spans="3:4" x14ac:dyDescent="0.25">
      <c r="C80905" s="75"/>
      <c r="D80905" s="74"/>
    </row>
    <row r="80906" spans="3:4" x14ac:dyDescent="0.25">
      <c r="C80906" s="75"/>
      <c r="D80906" s="74"/>
    </row>
    <row r="80907" spans="3:4" x14ac:dyDescent="0.25">
      <c r="C80907" s="75"/>
      <c r="D80907" s="74"/>
    </row>
    <row r="80908" spans="3:4" x14ac:dyDescent="0.25">
      <c r="C80908" s="75"/>
      <c r="D80908" s="74"/>
    </row>
    <row r="80909" spans="3:4" x14ac:dyDescent="0.25">
      <c r="C80909" s="75"/>
      <c r="D80909" s="74"/>
    </row>
    <row r="80910" spans="3:4" x14ac:dyDescent="0.25">
      <c r="C80910" s="75"/>
      <c r="D80910" s="74"/>
    </row>
    <row r="80911" spans="3:4" x14ac:dyDescent="0.25">
      <c r="C80911" s="75"/>
      <c r="D80911" s="74"/>
    </row>
    <row r="80912" spans="3:4" x14ac:dyDescent="0.25">
      <c r="C80912" s="75"/>
      <c r="D80912" s="74"/>
    </row>
    <row r="80913" spans="3:4" x14ac:dyDescent="0.25">
      <c r="C80913" s="75"/>
      <c r="D80913" s="74"/>
    </row>
    <row r="80914" spans="3:4" x14ac:dyDescent="0.25">
      <c r="C80914" s="75"/>
      <c r="D80914" s="74"/>
    </row>
    <row r="80915" spans="3:4" x14ac:dyDescent="0.25">
      <c r="C80915" s="75"/>
      <c r="D80915" s="74"/>
    </row>
    <row r="80916" spans="3:4" x14ac:dyDescent="0.25">
      <c r="C80916" s="75"/>
      <c r="D80916" s="74"/>
    </row>
    <row r="80917" spans="3:4" x14ac:dyDescent="0.25">
      <c r="C80917" s="75"/>
      <c r="D80917" s="74"/>
    </row>
    <row r="80918" spans="3:4" x14ac:dyDescent="0.25">
      <c r="C80918" s="75"/>
      <c r="D80918" s="74"/>
    </row>
    <row r="80919" spans="3:4" x14ac:dyDescent="0.25">
      <c r="C80919" s="75"/>
      <c r="D80919" s="74"/>
    </row>
    <row r="80920" spans="3:4" x14ac:dyDescent="0.25">
      <c r="C80920" s="75"/>
      <c r="D80920" s="74"/>
    </row>
    <row r="80921" spans="3:4" x14ac:dyDescent="0.25">
      <c r="C80921" s="75"/>
      <c r="D80921" s="74"/>
    </row>
    <row r="80922" spans="3:4" x14ac:dyDescent="0.25">
      <c r="C80922" s="75"/>
      <c r="D80922" s="74"/>
    </row>
    <row r="80923" spans="3:4" x14ac:dyDescent="0.25">
      <c r="C80923" s="75"/>
      <c r="D80923" s="74"/>
    </row>
    <row r="80924" spans="3:4" x14ac:dyDescent="0.25">
      <c r="C80924" s="75"/>
      <c r="D80924" s="74"/>
    </row>
    <row r="80925" spans="3:4" x14ac:dyDescent="0.25">
      <c r="C80925" s="75"/>
      <c r="D80925" s="74"/>
    </row>
    <row r="80926" spans="3:4" x14ac:dyDescent="0.25">
      <c r="C80926" s="75"/>
      <c r="D80926" s="74"/>
    </row>
    <row r="80927" spans="3:4" x14ac:dyDescent="0.25">
      <c r="C80927" s="75"/>
      <c r="D80927" s="74"/>
    </row>
    <row r="80928" spans="3:4" x14ac:dyDescent="0.25">
      <c r="C80928" s="75"/>
      <c r="D80928" s="74"/>
    </row>
    <row r="80929" spans="3:4" x14ac:dyDescent="0.25">
      <c r="C80929" s="75"/>
      <c r="D80929" s="74"/>
    </row>
    <row r="80930" spans="3:4" x14ac:dyDescent="0.25">
      <c r="C80930" s="75"/>
      <c r="D80930" s="74"/>
    </row>
    <row r="80931" spans="3:4" x14ac:dyDescent="0.25">
      <c r="C80931" s="75"/>
      <c r="D80931" s="74"/>
    </row>
    <row r="80932" spans="3:4" x14ac:dyDescent="0.25">
      <c r="C80932" s="75"/>
      <c r="D80932" s="74"/>
    </row>
    <row r="80933" spans="3:4" x14ac:dyDescent="0.25">
      <c r="C80933" s="75"/>
      <c r="D80933" s="74"/>
    </row>
    <row r="80934" spans="3:4" x14ac:dyDescent="0.25">
      <c r="C80934" s="75"/>
      <c r="D80934" s="74"/>
    </row>
    <row r="80935" spans="3:4" x14ac:dyDescent="0.25">
      <c r="C80935" s="75"/>
      <c r="D80935" s="74"/>
    </row>
    <row r="80936" spans="3:4" x14ac:dyDescent="0.25">
      <c r="C80936" s="75"/>
      <c r="D80936" s="74"/>
    </row>
    <row r="80937" spans="3:4" x14ac:dyDescent="0.25">
      <c r="C80937" s="75"/>
      <c r="D80937" s="74"/>
    </row>
    <row r="80938" spans="3:4" x14ac:dyDescent="0.25">
      <c r="C80938" s="75"/>
      <c r="D80938" s="74"/>
    </row>
    <row r="80939" spans="3:4" x14ac:dyDescent="0.25">
      <c r="C80939" s="75"/>
      <c r="D80939" s="74"/>
    </row>
    <row r="80940" spans="3:4" x14ac:dyDescent="0.25">
      <c r="C80940" s="75"/>
      <c r="D80940" s="74"/>
    </row>
    <row r="80941" spans="3:4" x14ac:dyDescent="0.25">
      <c r="C80941" s="75"/>
      <c r="D80941" s="74"/>
    </row>
    <row r="80942" spans="3:4" x14ac:dyDescent="0.25">
      <c r="C80942" s="75"/>
      <c r="D80942" s="74"/>
    </row>
    <row r="80943" spans="3:4" x14ac:dyDescent="0.25">
      <c r="C80943" s="75"/>
      <c r="D80943" s="74"/>
    </row>
    <row r="80944" spans="3:4" x14ac:dyDescent="0.25">
      <c r="C80944" s="75"/>
      <c r="D80944" s="74"/>
    </row>
    <row r="80945" spans="3:4" x14ac:dyDescent="0.25">
      <c r="C80945" s="75"/>
      <c r="D80945" s="74"/>
    </row>
    <row r="80946" spans="3:4" x14ac:dyDescent="0.25">
      <c r="C80946" s="75"/>
      <c r="D80946" s="74"/>
    </row>
    <row r="80947" spans="3:4" x14ac:dyDescent="0.25">
      <c r="C80947" s="75"/>
      <c r="D80947" s="74"/>
    </row>
    <row r="80948" spans="3:4" x14ac:dyDescent="0.25">
      <c r="C80948" s="75"/>
      <c r="D80948" s="74"/>
    </row>
    <row r="80949" spans="3:4" x14ac:dyDescent="0.25">
      <c r="C80949" s="75"/>
      <c r="D80949" s="74"/>
    </row>
    <row r="80950" spans="3:4" x14ac:dyDescent="0.25">
      <c r="C80950" s="75"/>
      <c r="D80950" s="74"/>
    </row>
    <row r="80951" spans="3:4" x14ac:dyDescent="0.25">
      <c r="C80951" s="75"/>
      <c r="D80951" s="74"/>
    </row>
    <row r="80952" spans="3:4" x14ac:dyDescent="0.25">
      <c r="C80952" s="75"/>
      <c r="D80952" s="74"/>
    </row>
    <row r="80953" spans="3:4" x14ac:dyDescent="0.25">
      <c r="C80953" s="75"/>
      <c r="D80953" s="74"/>
    </row>
    <row r="80954" spans="3:4" x14ac:dyDescent="0.25">
      <c r="C80954" s="75"/>
      <c r="D80954" s="74"/>
    </row>
    <row r="80955" spans="3:4" x14ac:dyDescent="0.25">
      <c r="C80955" s="75"/>
      <c r="D80955" s="74"/>
    </row>
    <row r="80956" spans="3:4" x14ac:dyDescent="0.25">
      <c r="C80956" s="75"/>
      <c r="D80956" s="74"/>
    </row>
    <row r="80957" spans="3:4" x14ac:dyDescent="0.25">
      <c r="C80957" s="75"/>
      <c r="D80957" s="74"/>
    </row>
    <row r="80958" spans="3:4" x14ac:dyDescent="0.25">
      <c r="C80958" s="75"/>
      <c r="D80958" s="74"/>
    </row>
    <row r="80959" spans="3:4" x14ac:dyDescent="0.25">
      <c r="C80959" s="75"/>
      <c r="D80959" s="74"/>
    </row>
    <row r="80960" spans="3:4" x14ac:dyDescent="0.25">
      <c r="C80960" s="75"/>
      <c r="D80960" s="74"/>
    </row>
    <row r="80961" spans="3:4" x14ac:dyDescent="0.25">
      <c r="C80961" s="75"/>
      <c r="D80961" s="74"/>
    </row>
    <row r="80962" spans="3:4" x14ac:dyDescent="0.25">
      <c r="C80962" s="75"/>
      <c r="D80962" s="74"/>
    </row>
    <row r="80963" spans="3:4" x14ac:dyDescent="0.25">
      <c r="C80963" s="75"/>
      <c r="D80963" s="74"/>
    </row>
    <row r="80964" spans="3:4" x14ac:dyDescent="0.25">
      <c r="C80964" s="75"/>
      <c r="D80964" s="74"/>
    </row>
    <row r="80965" spans="3:4" x14ac:dyDescent="0.25">
      <c r="C80965" s="75"/>
      <c r="D80965" s="74"/>
    </row>
    <row r="80966" spans="3:4" x14ac:dyDescent="0.25">
      <c r="C80966" s="75"/>
      <c r="D80966" s="74"/>
    </row>
    <row r="80967" spans="3:4" x14ac:dyDescent="0.25">
      <c r="C80967" s="75"/>
      <c r="D80967" s="74"/>
    </row>
    <row r="80968" spans="3:4" x14ac:dyDescent="0.25">
      <c r="C80968" s="75"/>
      <c r="D80968" s="74"/>
    </row>
    <row r="80969" spans="3:4" x14ac:dyDescent="0.25">
      <c r="C80969" s="75"/>
      <c r="D80969" s="74"/>
    </row>
    <row r="80970" spans="3:4" x14ac:dyDescent="0.25">
      <c r="C80970" s="75"/>
      <c r="D80970" s="74"/>
    </row>
    <row r="80971" spans="3:4" x14ac:dyDescent="0.25">
      <c r="C80971" s="75"/>
      <c r="D80971" s="74"/>
    </row>
    <row r="80972" spans="3:4" x14ac:dyDescent="0.25">
      <c r="C80972" s="75"/>
      <c r="D80972" s="74"/>
    </row>
    <row r="80973" spans="3:4" x14ac:dyDescent="0.25">
      <c r="C80973" s="75"/>
      <c r="D80973" s="74"/>
    </row>
    <row r="80974" spans="3:4" x14ac:dyDescent="0.25">
      <c r="C80974" s="75"/>
      <c r="D80974" s="74"/>
    </row>
    <row r="80975" spans="3:4" x14ac:dyDescent="0.25">
      <c r="C80975" s="75"/>
      <c r="D80975" s="74"/>
    </row>
    <row r="80976" spans="3:4" x14ac:dyDescent="0.25">
      <c r="C80976" s="75"/>
      <c r="D80976" s="74"/>
    </row>
    <row r="80977" spans="3:4" x14ac:dyDescent="0.25">
      <c r="C80977" s="75"/>
      <c r="D80977" s="74"/>
    </row>
    <row r="80978" spans="3:4" x14ac:dyDescent="0.25">
      <c r="C80978" s="75"/>
      <c r="D80978" s="74"/>
    </row>
    <row r="80979" spans="3:4" x14ac:dyDescent="0.25">
      <c r="C80979" s="75"/>
      <c r="D80979" s="74"/>
    </row>
    <row r="80980" spans="3:4" x14ac:dyDescent="0.25">
      <c r="C80980" s="75"/>
      <c r="D80980" s="74"/>
    </row>
    <row r="80981" spans="3:4" x14ac:dyDescent="0.25">
      <c r="C80981" s="75"/>
      <c r="D80981" s="74"/>
    </row>
    <row r="80982" spans="3:4" x14ac:dyDescent="0.25">
      <c r="C80982" s="75"/>
      <c r="D80982" s="74"/>
    </row>
    <row r="80983" spans="3:4" x14ac:dyDescent="0.25">
      <c r="C80983" s="75"/>
      <c r="D80983" s="74"/>
    </row>
    <row r="80984" spans="3:4" x14ac:dyDescent="0.25">
      <c r="C80984" s="75"/>
      <c r="D80984" s="74"/>
    </row>
    <row r="80985" spans="3:4" x14ac:dyDescent="0.25">
      <c r="C80985" s="75"/>
      <c r="D80985" s="74"/>
    </row>
    <row r="80986" spans="3:4" x14ac:dyDescent="0.25">
      <c r="C80986" s="75"/>
      <c r="D80986" s="74"/>
    </row>
    <row r="80987" spans="3:4" x14ac:dyDescent="0.25">
      <c r="C80987" s="75"/>
      <c r="D80987" s="74"/>
    </row>
    <row r="80988" spans="3:4" x14ac:dyDescent="0.25">
      <c r="C80988" s="75"/>
      <c r="D80988" s="74"/>
    </row>
    <row r="80989" spans="3:4" x14ac:dyDescent="0.25">
      <c r="C80989" s="75"/>
      <c r="D80989" s="74"/>
    </row>
    <row r="80990" spans="3:4" x14ac:dyDescent="0.25">
      <c r="C80990" s="75"/>
      <c r="D80990" s="74"/>
    </row>
    <row r="80991" spans="3:4" x14ac:dyDescent="0.25">
      <c r="C80991" s="75"/>
      <c r="D80991" s="74"/>
    </row>
    <row r="80992" spans="3:4" x14ac:dyDescent="0.25">
      <c r="C80992" s="75"/>
      <c r="D80992" s="74"/>
    </row>
    <row r="80993" spans="3:4" x14ac:dyDescent="0.25">
      <c r="C80993" s="75"/>
      <c r="D80993" s="74"/>
    </row>
    <row r="80994" spans="3:4" x14ac:dyDescent="0.25">
      <c r="C80994" s="75"/>
      <c r="D80994" s="74"/>
    </row>
    <row r="80995" spans="3:4" x14ac:dyDescent="0.25">
      <c r="C80995" s="75"/>
      <c r="D80995" s="74"/>
    </row>
    <row r="80996" spans="3:4" x14ac:dyDescent="0.25">
      <c r="C80996" s="75"/>
      <c r="D80996" s="74"/>
    </row>
    <row r="80997" spans="3:4" x14ac:dyDescent="0.25">
      <c r="C80997" s="75"/>
      <c r="D80997" s="74"/>
    </row>
    <row r="80998" spans="3:4" x14ac:dyDescent="0.25">
      <c r="C80998" s="75"/>
      <c r="D80998" s="74"/>
    </row>
    <row r="80999" spans="3:4" x14ac:dyDescent="0.25">
      <c r="C80999" s="75"/>
      <c r="D80999" s="74"/>
    </row>
    <row r="81000" spans="3:4" x14ac:dyDescent="0.25">
      <c r="C81000" s="75"/>
      <c r="D81000" s="74"/>
    </row>
    <row r="81001" spans="3:4" x14ac:dyDescent="0.25">
      <c r="C81001" s="75"/>
      <c r="D81001" s="74"/>
    </row>
    <row r="81002" spans="3:4" x14ac:dyDescent="0.25">
      <c r="C81002" s="75"/>
      <c r="D81002" s="74"/>
    </row>
    <row r="81003" spans="3:4" x14ac:dyDescent="0.25">
      <c r="C81003" s="75"/>
      <c r="D81003" s="74"/>
    </row>
    <row r="81004" spans="3:4" x14ac:dyDescent="0.25">
      <c r="C81004" s="75"/>
      <c r="D81004" s="74"/>
    </row>
    <row r="81005" spans="3:4" x14ac:dyDescent="0.25">
      <c r="C81005" s="75"/>
      <c r="D81005" s="74"/>
    </row>
    <row r="81006" spans="3:4" x14ac:dyDescent="0.25">
      <c r="C81006" s="75"/>
      <c r="D81006" s="74"/>
    </row>
    <row r="81007" spans="3:4" x14ac:dyDescent="0.25">
      <c r="C81007" s="75"/>
      <c r="D81007" s="74"/>
    </row>
    <row r="81008" spans="3:4" x14ac:dyDescent="0.25">
      <c r="C81008" s="75"/>
      <c r="D81008" s="74"/>
    </row>
    <row r="81009" spans="3:4" x14ac:dyDescent="0.25">
      <c r="C81009" s="75"/>
      <c r="D81009" s="74"/>
    </row>
    <row r="81010" spans="3:4" x14ac:dyDescent="0.25">
      <c r="C81010" s="75"/>
      <c r="D81010" s="74"/>
    </row>
    <row r="81011" spans="3:4" x14ac:dyDescent="0.25">
      <c r="C81011" s="75"/>
      <c r="D81011" s="74"/>
    </row>
    <row r="81012" spans="3:4" x14ac:dyDescent="0.25">
      <c r="C81012" s="75"/>
      <c r="D81012" s="74"/>
    </row>
    <row r="81013" spans="3:4" x14ac:dyDescent="0.25">
      <c r="C81013" s="75"/>
      <c r="D81013" s="74"/>
    </row>
    <row r="81014" spans="3:4" x14ac:dyDescent="0.25">
      <c r="C81014" s="75"/>
      <c r="D81014" s="74"/>
    </row>
    <row r="81015" spans="3:4" x14ac:dyDescent="0.25">
      <c r="C81015" s="75"/>
      <c r="D81015" s="74"/>
    </row>
    <row r="81016" spans="3:4" x14ac:dyDescent="0.25">
      <c r="C81016" s="75"/>
      <c r="D81016" s="74"/>
    </row>
    <row r="81017" spans="3:4" x14ac:dyDescent="0.25">
      <c r="C81017" s="75"/>
      <c r="D81017" s="74"/>
    </row>
    <row r="81018" spans="3:4" x14ac:dyDescent="0.25">
      <c r="C81018" s="75"/>
      <c r="D81018" s="74"/>
    </row>
    <row r="81019" spans="3:4" x14ac:dyDescent="0.25">
      <c r="C81019" s="75"/>
      <c r="D81019" s="74"/>
    </row>
    <row r="81020" spans="3:4" x14ac:dyDescent="0.25">
      <c r="C81020" s="75"/>
      <c r="D81020" s="74"/>
    </row>
    <row r="81021" spans="3:4" x14ac:dyDescent="0.25">
      <c r="C81021" s="75"/>
      <c r="D81021" s="74"/>
    </row>
    <row r="81022" spans="3:4" x14ac:dyDescent="0.25">
      <c r="C81022" s="75"/>
      <c r="D81022" s="74"/>
    </row>
    <row r="81023" spans="3:4" x14ac:dyDescent="0.25">
      <c r="C81023" s="75"/>
      <c r="D81023" s="74"/>
    </row>
    <row r="81024" spans="3:4" x14ac:dyDescent="0.25">
      <c r="C81024" s="75"/>
      <c r="D81024" s="74"/>
    </row>
    <row r="81025" spans="3:4" x14ac:dyDescent="0.25">
      <c r="C81025" s="75"/>
      <c r="D81025" s="74"/>
    </row>
    <row r="81026" spans="3:4" x14ac:dyDescent="0.25">
      <c r="C81026" s="75"/>
      <c r="D81026" s="74"/>
    </row>
    <row r="81027" spans="3:4" x14ac:dyDescent="0.25">
      <c r="C81027" s="75"/>
      <c r="D81027" s="74"/>
    </row>
    <row r="81028" spans="3:4" x14ac:dyDescent="0.25">
      <c r="C81028" s="75"/>
      <c r="D81028" s="74"/>
    </row>
    <row r="81029" spans="3:4" x14ac:dyDescent="0.25">
      <c r="C81029" s="75"/>
      <c r="D81029" s="74"/>
    </row>
    <row r="81030" spans="3:4" x14ac:dyDescent="0.25">
      <c r="C81030" s="75"/>
      <c r="D81030" s="74"/>
    </row>
    <row r="81031" spans="3:4" x14ac:dyDescent="0.25">
      <c r="C81031" s="75"/>
      <c r="D81031" s="74"/>
    </row>
    <row r="81032" spans="3:4" x14ac:dyDescent="0.25">
      <c r="C81032" s="75"/>
      <c r="D81032" s="74"/>
    </row>
    <row r="81033" spans="3:4" x14ac:dyDescent="0.25">
      <c r="C81033" s="75"/>
      <c r="D81033" s="74"/>
    </row>
    <row r="81034" spans="3:4" x14ac:dyDescent="0.25">
      <c r="C81034" s="75"/>
      <c r="D81034" s="74"/>
    </row>
    <row r="81035" spans="3:4" x14ac:dyDescent="0.25">
      <c r="C81035" s="75"/>
      <c r="D81035" s="74"/>
    </row>
    <row r="81036" spans="3:4" x14ac:dyDescent="0.25">
      <c r="C81036" s="75"/>
      <c r="D81036" s="74"/>
    </row>
    <row r="81037" spans="3:4" x14ac:dyDescent="0.25">
      <c r="C81037" s="75"/>
      <c r="D81037" s="74"/>
    </row>
    <row r="81038" spans="3:4" x14ac:dyDescent="0.25">
      <c r="C81038" s="75"/>
      <c r="D81038" s="74"/>
    </row>
    <row r="81039" spans="3:4" x14ac:dyDescent="0.25">
      <c r="C81039" s="75"/>
      <c r="D81039" s="74"/>
    </row>
    <row r="81040" spans="3:4" x14ac:dyDescent="0.25">
      <c r="C81040" s="75"/>
      <c r="D81040" s="74"/>
    </row>
    <row r="81041" spans="3:4" x14ac:dyDescent="0.25">
      <c r="C81041" s="75"/>
      <c r="D81041" s="74"/>
    </row>
    <row r="81042" spans="3:4" x14ac:dyDescent="0.25">
      <c r="C81042" s="75"/>
      <c r="D81042" s="74"/>
    </row>
    <row r="81043" spans="3:4" x14ac:dyDescent="0.25">
      <c r="C81043" s="75"/>
      <c r="D81043" s="74"/>
    </row>
    <row r="81044" spans="3:4" x14ac:dyDescent="0.25">
      <c r="C81044" s="75"/>
      <c r="D81044" s="74"/>
    </row>
    <row r="81045" spans="3:4" x14ac:dyDescent="0.25">
      <c r="C81045" s="75"/>
      <c r="D81045" s="74"/>
    </row>
    <row r="81046" spans="3:4" x14ac:dyDescent="0.25">
      <c r="C81046" s="75"/>
      <c r="D81046" s="74"/>
    </row>
    <row r="81047" spans="3:4" x14ac:dyDescent="0.25">
      <c r="C81047" s="75"/>
      <c r="D81047" s="74"/>
    </row>
    <row r="81048" spans="3:4" x14ac:dyDescent="0.25">
      <c r="C81048" s="75"/>
      <c r="D81048" s="74"/>
    </row>
    <row r="81049" spans="3:4" x14ac:dyDescent="0.25">
      <c r="C81049" s="75"/>
      <c r="D81049" s="74"/>
    </row>
    <row r="81050" spans="3:4" x14ac:dyDescent="0.25">
      <c r="C81050" s="75"/>
      <c r="D81050" s="74"/>
    </row>
    <row r="81051" spans="3:4" x14ac:dyDescent="0.25">
      <c r="C81051" s="75"/>
      <c r="D81051" s="74"/>
    </row>
    <row r="81052" spans="3:4" x14ac:dyDescent="0.25">
      <c r="C81052" s="75"/>
      <c r="D81052" s="74"/>
    </row>
    <row r="81053" spans="3:4" x14ac:dyDescent="0.25">
      <c r="C81053" s="75"/>
      <c r="D81053" s="74"/>
    </row>
    <row r="81054" spans="3:4" x14ac:dyDescent="0.25">
      <c r="C81054" s="75"/>
      <c r="D81054" s="74"/>
    </row>
    <row r="81055" spans="3:4" x14ac:dyDescent="0.25">
      <c r="C81055" s="75"/>
      <c r="D81055" s="74"/>
    </row>
    <row r="81056" spans="3:4" x14ac:dyDescent="0.25">
      <c r="C81056" s="75"/>
      <c r="D81056" s="74"/>
    </row>
    <row r="81057" spans="3:4" x14ac:dyDescent="0.25">
      <c r="C81057" s="75"/>
      <c r="D81057" s="74"/>
    </row>
    <row r="81058" spans="3:4" x14ac:dyDescent="0.25">
      <c r="C81058" s="75"/>
      <c r="D81058" s="74"/>
    </row>
    <row r="81059" spans="3:4" x14ac:dyDescent="0.25">
      <c r="C81059" s="75"/>
      <c r="D81059" s="74"/>
    </row>
    <row r="81060" spans="3:4" x14ac:dyDescent="0.25">
      <c r="C81060" s="75"/>
      <c r="D81060" s="74"/>
    </row>
    <row r="81061" spans="3:4" x14ac:dyDescent="0.25">
      <c r="C81061" s="75"/>
      <c r="D81061" s="74"/>
    </row>
    <row r="81062" spans="3:4" x14ac:dyDescent="0.25">
      <c r="C81062" s="75"/>
      <c r="D81062" s="74"/>
    </row>
    <row r="81063" spans="3:4" x14ac:dyDescent="0.25">
      <c r="C81063" s="75"/>
      <c r="D81063" s="74"/>
    </row>
    <row r="81064" spans="3:4" x14ac:dyDescent="0.25">
      <c r="C81064" s="75"/>
      <c r="D81064" s="74"/>
    </row>
    <row r="81065" spans="3:4" x14ac:dyDescent="0.25">
      <c r="C81065" s="75"/>
      <c r="D81065" s="74"/>
    </row>
    <row r="81066" spans="3:4" x14ac:dyDescent="0.25">
      <c r="C81066" s="75"/>
      <c r="D81066" s="74"/>
    </row>
    <row r="81067" spans="3:4" x14ac:dyDescent="0.25">
      <c r="C81067" s="75"/>
      <c r="D81067" s="74"/>
    </row>
    <row r="81068" spans="3:4" x14ac:dyDescent="0.25">
      <c r="C81068" s="75"/>
      <c r="D81068" s="74"/>
    </row>
    <row r="81069" spans="3:4" x14ac:dyDescent="0.25">
      <c r="C81069" s="75"/>
      <c r="D81069" s="74"/>
    </row>
    <row r="81070" spans="3:4" x14ac:dyDescent="0.25">
      <c r="C81070" s="75"/>
      <c r="D81070" s="74"/>
    </row>
    <row r="81071" spans="3:4" x14ac:dyDescent="0.25">
      <c r="C81071" s="75"/>
      <c r="D81071" s="74"/>
    </row>
    <row r="81072" spans="3:4" x14ac:dyDescent="0.25">
      <c r="C81072" s="75"/>
      <c r="D81072" s="74"/>
    </row>
    <row r="81073" spans="3:4" x14ac:dyDescent="0.25">
      <c r="C81073" s="75"/>
      <c r="D81073" s="74"/>
    </row>
    <row r="81074" spans="3:4" x14ac:dyDescent="0.25">
      <c r="C81074" s="75"/>
      <c r="D81074" s="74"/>
    </row>
    <row r="81075" spans="3:4" x14ac:dyDescent="0.25">
      <c r="C81075" s="75"/>
      <c r="D81075" s="74"/>
    </row>
    <row r="81076" spans="3:4" x14ac:dyDescent="0.25">
      <c r="C81076" s="75"/>
      <c r="D81076" s="74"/>
    </row>
    <row r="81077" spans="3:4" x14ac:dyDescent="0.25">
      <c r="C81077" s="75"/>
      <c r="D81077" s="74"/>
    </row>
    <row r="81078" spans="3:4" x14ac:dyDescent="0.25">
      <c r="C81078" s="75"/>
      <c r="D81078" s="74"/>
    </row>
    <row r="81079" spans="3:4" x14ac:dyDescent="0.25">
      <c r="C81079" s="75"/>
      <c r="D81079" s="74"/>
    </row>
    <row r="81080" spans="3:4" x14ac:dyDescent="0.25">
      <c r="C81080" s="75"/>
      <c r="D81080" s="74"/>
    </row>
    <row r="81081" spans="3:4" x14ac:dyDescent="0.25">
      <c r="C81081" s="75"/>
      <c r="D81081" s="74"/>
    </row>
    <row r="81082" spans="3:4" x14ac:dyDescent="0.25">
      <c r="C81082" s="75"/>
      <c r="D81082" s="74"/>
    </row>
    <row r="81083" spans="3:4" x14ac:dyDescent="0.25">
      <c r="C81083" s="75"/>
      <c r="D81083" s="74"/>
    </row>
    <row r="81084" spans="3:4" x14ac:dyDescent="0.25">
      <c r="C81084" s="75"/>
      <c r="D81084" s="74"/>
    </row>
    <row r="81085" spans="3:4" x14ac:dyDescent="0.25">
      <c r="C81085" s="75"/>
      <c r="D81085" s="74"/>
    </row>
    <row r="81086" spans="3:4" x14ac:dyDescent="0.25">
      <c r="C81086" s="75"/>
      <c r="D81086" s="74"/>
    </row>
    <row r="81087" spans="3:4" x14ac:dyDescent="0.25">
      <c r="C81087" s="75"/>
      <c r="D81087" s="74"/>
    </row>
    <row r="81088" spans="3:4" x14ac:dyDescent="0.25">
      <c r="C81088" s="75"/>
      <c r="D81088" s="74"/>
    </row>
    <row r="81089" spans="3:4" x14ac:dyDescent="0.25">
      <c r="C81089" s="75"/>
      <c r="D81089" s="74"/>
    </row>
    <row r="81090" spans="3:4" x14ac:dyDescent="0.25">
      <c r="C81090" s="75"/>
      <c r="D81090" s="74"/>
    </row>
    <row r="81091" spans="3:4" x14ac:dyDescent="0.25">
      <c r="C81091" s="75"/>
      <c r="D81091" s="74"/>
    </row>
    <row r="81092" spans="3:4" x14ac:dyDescent="0.25">
      <c r="C81092" s="75"/>
      <c r="D81092" s="74"/>
    </row>
    <row r="81093" spans="3:4" x14ac:dyDescent="0.25">
      <c r="C81093" s="75"/>
      <c r="D81093" s="74"/>
    </row>
    <row r="81094" spans="3:4" x14ac:dyDescent="0.25">
      <c r="C81094" s="75"/>
      <c r="D81094" s="74"/>
    </row>
    <row r="81095" spans="3:4" x14ac:dyDescent="0.25">
      <c r="C81095" s="75"/>
      <c r="D81095" s="74"/>
    </row>
    <row r="81096" spans="3:4" x14ac:dyDescent="0.25">
      <c r="C81096" s="75"/>
      <c r="D81096" s="74"/>
    </row>
    <row r="81097" spans="3:4" x14ac:dyDescent="0.25">
      <c r="C81097" s="75"/>
      <c r="D81097" s="74"/>
    </row>
    <row r="81098" spans="3:4" x14ac:dyDescent="0.25">
      <c r="C81098" s="75"/>
      <c r="D81098" s="74"/>
    </row>
    <row r="81099" spans="3:4" x14ac:dyDescent="0.25">
      <c r="C81099" s="75"/>
      <c r="D81099" s="74"/>
    </row>
    <row r="81100" spans="3:4" x14ac:dyDescent="0.25">
      <c r="C81100" s="75"/>
      <c r="D81100" s="74"/>
    </row>
    <row r="81101" spans="3:4" x14ac:dyDescent="0.25">
      <c r="C81101" s="75"/>
      <c r="D81101" s="74"/>
    </row>
    <row r="81102" spans="3:4" x14ac:dyDescent="0.25">
      <c r="C81102" s="75"/>
      <c r="D81102" s="74"/>
    </row>
    <row r="81103" spans="3:4" x14ac:dyDescent="0.25">
      <c r="C81103" s="75"/>
      <c r="D81103" s="74"/>
    </row>
    <row r="81104" spans="3:4" x14ac:dyDescent="0.25">
      <c r="C81104" s="75"/>
      <c r="D81104" s="74"/>
    </row>
    <row r="81105" spans="3:4" x14ac:dyDescent="0.25">
      <c r="C81105" s="75"/>
      <c r="D81105" s="74"/>
    </row>
    <row r="81106" spans="3:4" x14ac:dyDescent="0.25">
      <c r="C81106" s="75"/>
      <c r="D81106" s="74"/>
    </row>
    <row r="81107" spans="3:4" x14ac:dyDescent="0.25">
      <c r="C81107" s="75"/>
      <c r="D81107" s="74"/>
    </row>
    <row r="81108" spans="3:4" x14ac:dyDescent="0.25">
      <c r="C81108" s="75"/>
      <c r="D81108" s="74"/>
    </row>
    <row r="81109" spans="3:4" x14ac:dyDescent="0.25">
      <c r="C81109" s="75"/>
      <c r="D81109" s="74"/>
    </row>
    <row r="81110" spans="3:4" x14ac:dyDescent="0.25">
      <c r="C81110" s="75"/>
      <c r="D81110" s="74"/>
    </row>
    <row r="81111" spans="3:4" x14ac:dyDescent="0.25">
      <c r="C81111" s="75"/>
      <c r="D81111" s="74"/>
    </row>
    <row r="81112" spans="3:4" x14ac:dyDescent="0.25">
      <c r="C81112" s="75"/>
      <c r="D81112" s="74"/>
    </row>
    <row r="81113" spans="3:4" x14ac:dyDescent="0.25">
      <c r="C81113" s="75"/>
      <c r="D81113" s="74"/>
    </row>
    <row r="81114" spans="3:4" x14ac:dyDescent="0.25">
      <c r="C81114" s="75"/>
      <c r="D81114" s="74"/>
    </row>
    <row r="81115" spans="3:4" x14ac:dyDescent="0.25">
      <c r="C81115" s="75"/>
      <c r="D81115" s="74"/>
    </row>
    <row r="81116" spans="3:4" x14ac:dyDescent="0.25">
      <c r="C81116" s="75"/>
      <c r="D81116" s="74"/>
    </row>
    <row r="81117" spans="3:4" x14ac:dyDescent="0.25">
      <c r="C81117" s="75"/>
      <c r="D81117" s="74"/>
    </row>
    <row r="81118" spans="3:4" x14ac:dyDescent="0.25">
      <c r="C81118" s="75"/>
      <c r="D81118" s="74"/>
    </row>
    <row r="81119" spans="3:4" x14ac:dyDescent="0.25">
      <c r="C81119" s="75"/>
      <c r="D81119" s="74"/>
    </row>
    <row r="81120" spans="3:4" x14ac:dyDescent="0.25">
      <c r="C81120" s="75"/>
      <c r="D81120" s="74"/>
    </row>
    <row r="81121" spans="3:4" x14ac:dyDescent="0.25">
      <c r="C81121" s="75"/>
      <c r="D81121" s="74"/>
    </row>
    <row r="81122" spans="3:4" x14ac:dyDescent="0.25">
      <c r="C81122" s="75"/>
      <c r="D81122" s="74"/>
    </row>
    <row r="81123" spans="3:4" x14ac:dyDescent="0.25">
      <c r="C81123" s="75"/>
      <c r="D81123" s="74"/>
    </row>
    <row r="81124" spans="3:4" x14ac:dyDescent="0.25">
      <c r="C81124" s="75"/>
      <c r="D81124" s="74"/>
    </row>
    <row r="81125" spans="3:4" x14ac:dyDescent="0.25">
      <c r="C81125" s="75"/>
      <c r="D81125" s="74"/>
    </row>
    <row r="81126" spans="3:4" x14ac:dyDescent="0.25">
      <c r="C81126" s="75"/>
      <c r="D81126" s="74"/>
    </row>
    <row r="81127" spans="3:4" x14ac:dyDescent="0.25">
      <c r="C81127" s="75"/>
      <c r="D81127" s="74"/>
    </row>
    <row r="81128" spans="3:4" x14ac:dyDescent="0.25">
      <c r="C81128" s="75"/>
      <c r="D81128" s="74"/>
    </row>
    <row r="81129" spans="3:4" x14ac:dyDescent="0.25">
      <c r="C81129" s="75"/>
      <c r="D81129" s="74"/>
    </row>
    <row r="81130" spans="3:4" x14ac:dyDescent="0.25">
      <c r="C81130" s="75"/>
      <c r="D81130" s="74"/>
    </row>
    <row r="81131" spans="3:4" x14ac:dyDescent="0.25">
      <c r="C81131" s="75"/>
      <c r="D81131" s="74"/>
    </row>
    <row r="81132" spans="3:4" x14ac:dyDescent="0.25">
      <c r="C81132" s="75"/>
      <c r="D81132" s="74"/>
    </row>
    <row r="81133" spans="3:4" x14ac:dyDescent="0.25">
      <c r="C81133" s="75"/>
      <c r="D81133" s="74"/>
    </row>
    <row r="81134" spans="3:4" x14ac:dyDescent="0.25">
      <c r="C81134" s="75"/>
      <c r="D81134" s="74"/>
    </row>
    <row r="81135" spans="3:4" x14ac:dyDescent="0.25">
      <c r="C81135" s="75"/>
      <c r="D81135" s="74"/>
    </row>
    <row r="81136" spans="3:4" x14ac:dyDescent="0.25">
      <c r="C81136" s="75"/>
      <c r="D81136" s="74"/>
    </row>
    <row r="81137" spans="3:4" x14ac:dyDescent="0.25">
      <c r="C81137" s="75"/>
      <c r="D81137" s="74"/>
    </row>
    <row r="81138" spans="3:4" x14ac:dyDescent="0.25">
      <c r="C81138" s="75"/>
      <c r="D81138" s="74"/>
    </row>
    <row r="81139" spans="3:4" x14ac:dyDescent="0.25">
      <c r="C81139" s="75"/>
      <c r="D81139" s="74"/>
    </row>
    <row r="81140" spans="3:4" x14ac:dyDescent="0.25">
      <c r="C81140" s="75"/>
      <c r="D81140" s="74"/>
    </row>
    <row r="81141" spans="3:4" x14ac:dyDescent="0.25">
      <c r="C81141" s="75"/>
      <c r="D81141" s="74"/>
    </row>
    <row r="81142" spans="3:4" x14ac:dyDescent="0.25">
      <c r="C81142" s="75"/>
      <c r="D81142" s="74"/>
    </row>
    <row r="81143" spans="3:4" x14ac:dyDescent="0.25">
      <c r="C81143" s="75"/>
      <c r="D81143" s="74"/>
    </row>
    <row r="81144" spans="3:4" x14ac:dyDescent="0.25">
      <c r="C81144" s="75"/>
      <c r="D81144" s="74"/>
    </row>
    <row r="81145" spans="3:4" x14ac:dyDescent="0.25">
      <c r="C81145" s="75"/>
      <c r="D81145" s="74"/>
    </row>
    <row r="81146" spans="3:4" x14ac:dyDescent="0.25">
      <c r="C81146" s="75"/>
      <c r="D81146" s="74"/>
    </row>
    <row r="81147" spans="3:4" x14ac:dyDescent="0.25">
      <c r="C81147" s="75"/>
      <c r="D81147" s="74"/>
    </row>
    <row r="81148" spans="3:4" x14ac:dyDescent="0.25">
      <c r="C81148" s="75"/>
      <c r="D81148" s="74"/>
    </row>
    <row r="81149" spans="3:4" x14ac:dyDescent="0.25">
      <c r="C81149" s="75"/>
      <c r="D81149" s="74"/>
    </row>
    <row r="81150" spans="3:4" x14ac:dyDescent="0.25">
      <c r="C81150" s="75"/>
      <c r="D81150" s="74"/>
    </row>
    <row r="81151" spans="3:4" x14ac:dyDescent="0.25">
      <c r="C81151" s="75"/>
      <c r="D81151" s="74"/>
    </row>
    <row r="81152" spans="3:4" x14ac:dyDescent="0.25">
      <c r="C81152" s="75"/>
      <c r="D81152" s="74"/>
    </row>
    <row r="81153" spans="3:4" x14ac:dyDescent="0.25">
      <c r="C81153" s="75"/>
      <c r="D81153" s="74"/>
    </row>
    <row r="81154" spans="3:4" x14ac:dyDescent="0.25">
      <c r="C81154" s="75"/>
      <c r="D81154" s="74"/>
    </row>
    <row r="81155" spans="3:4" x14ac:dyDescent="0.25">
      <c r="C81155" s="75"/>
      <c r="D81155" s="74"/>
    </row>
    <row r="81156" spans="3:4" x14ac:dyDescent="0.25">
      <c r="C81156" s="75"/>
      <c r="D81156" s="74"/>
    </row>
    <row r="81157" spans="3:4" x14ac:dyDescent="0.25">
      <c r="C81157" s="75"/>
      <c r="D81157" s="74"/>
    </row>
    <row r="81158" spans="3:4" x14ac:dyDescent="0.25">
      <c r="C81158" s="75"/>
      <c r="D81158" s="74"/>
    </row>
    <row r="81159" spans="3:4" x14ac:dyDescent="0.25">
      <c r="C81159" s="75"/>
      <c r="D81159" s="74"/>
    </row>
    <row r="81160" spans="3:4" x14ac:dyDescent="0.25">
      <c r="C81160" s="75"/>
      <c r="D81160" s="74"/>
    </row>
    <row r="81161" spans="3:4" x14ac:dyDescent="0.25">
      <c r="C81161" s="75"/>
      <c r="D81161" s="74"/>
    </row>
    <row r="81162" spans="3:4" x14ac:dyDescent="0.25">
      <c r="C81162" s="75"/>
      <c r="D81162" s="74"/>
    </row>
    <row r="81163" spans="3:4" x14ac:dyDescent="0.25">
      <c r="C81163" s="75"/>
      <c r="D81163" s="74"/>
    </row>
    <row r="81164" spans="3:4" x14ac:dyDescent="0.25">
      <c r="C81164" s="75"/>
      <c r="D81164" s="74"/>
    </row>
    <row r="81165" spans="3:4" x14ac:dyDescent="0.25">
      <c r="C81165" s="75"/>
      <c r="D81165" s="74"/>
    </row>
    <row r="81166" spans="3:4" x14ac:dyDescent="0.25">
      <c r="C81166" s="75"/>
      <c r="D81166" s="74"/>
    </row>
    <row r="81167" spans="3:4" x14ac:dyDescent="0.25">
      <c r="C81167" s="75"/>
      <c r="D81167" s="74"/>
    </row>
    <row r="81168" spans="3:4" x14ac:dyDescent="0.25">
      <c r="C81168" s="75"/>
      <c r="D81168" s="74"/>
    </row>
    <row r="81169" spans="3:4" x14ac:dyDescent="0.25">
      <c r="C81169" s="75"/>
      <c r="D81169" s="74"/>
    </row>
    <row r="81170" spans="3:4" x14ac:dyDescent="0.25">
      <c r="C81170" s="75"/>
      <c r="D81170" s="74"/>
    </row>
    <row r="81171" spans="3:4" x14ac:dyDescent="0.25">
      <c r="C81171" s="75"/>
      <c r="D81171" s="74"/>
    </row>
    <row r="81172" spans="3:4" x14ac:dyDescent="0.25">
      <c r="C81172" s="75"/>
      <c r="D81172" s="74"/>
    </row>
    <row r="81173" spans="3:4" x14ac:dyDescent="0.25">
      <c r="C81173" s="75"/>
      <c r="D81173" s="74"/>
    </row>
    <row r="81174" spans="3:4" x14ac:dyDescent="0.25">
      <c r="C81174" s="75"/>
      <c r="D81174" s="74"/>
    </row>
    <row r="81175" spans="3:4" x14ac:dyDescent="0.25">
      <c r="C81175" s="75"/>
      <c r="D81175" s="74"/>
    </row>
    <row r="81176" spans="3:4" x14ac:dyDescent="0.25">
      <c r="C81176" s="75"/>
      <c r="D81176" s="74"/>
    </row>
    <row r="81177" spans="3:4" x14ac:dyDescent="0.25">
      <c r="C81177" s="75"/>
      <c r="D81177" s="74"/>
    </row>
    <row r="81178" spans="3:4" x14ac:dyDescent="0.25">
      <c r="C81178" s="75"/>
      <c r="D81178" s="74"/>
    </row>
    <row r="81179" spans="3:4" x14ac:dyDescent="0.25">
      <c r="C81179" s="75"/>
      <c r="D81179" s="74"/>
    </row>
    <row r="81180" spans="3:4" x14ac:dyDescent="0.25">
      <c r="C81180" s="75"/>
      <c r="D81180" s="74"/>
    </row>
    <row r="81181" spans="3:4" x14ac:dyDescent="0.25">
      <c r="C81181" s="75"/>
      <c r="D81181" s="74"/>
    </row>
    <row r="81182" spans="3:4" x14ac:dyDescent="0.25">
      <c r="C81182" s="75"/>
      <c r="D81182" s="74"/>
    </row>
    <row r="81183" spans="3:4" x14ac:dyDescent="0.25">
      <c r="C81183" s="75"/>
      <c r="D81183" s="74"/>
    </row>
    <row r="81184" spans="3:4" x14ac:dyDescent="0.25">
      <c r="C81184" s="75"/>
      <c r="D81184" s="74"/>
    </row>
    <row r="81185" spans="3:4" x14ac:dyDescent="0.25">
      <c r="C81185" s="75"/>
      <c r="D81185" s="74"/>
    </row>
    <row r="81186" spans="3:4" x14ac:dyDescent="0.25">
      <c r="C81186" s="75"/>
      <c r="D81186" s="74"/>
    </row>
    <row r="81187" spans="3:4" x14ac:dyDescent="0.25">
      <c r="C81187" s="75"/>
      <c r="D81187" s="74"/>
    </row>
    <row r="81188" spans="3:4" x14ac:dyDescent="0.25">
      <c r="C81188" s="75"/>
      <c r="D81188" s="74"/>
    </row>
    <row r="81189" spans="3:4" x14ac:dyDescent="0.25">
      <c r="C81189" s="75"/>
      <c r="D81189" s="74"/>
    </row>
    <row r="81190" spans="3:4" x14ac:dyDescent="0.25">
      <c r="C81190" s="75"/>
      <c r="D81190" s="74"/>
    </row>
    <row r="81191" spans="3:4" x14ac:dyDescent="0.25">
      <c r="C81191" s="75"/>
      <c r="D81191" s="74"/>
    </row>
    <row r="81192" spans="3:4" x14ac:dyDescent="0.25">
      <c r="C81192" s="75"/>
      <c r="D81192" s="74"/>
    </row>
    <row r="81193" spans="3:4" x14ac:dyDescent="0.25">
      <c r="C81193" s="75"/>
      <c r="D81193" s="74"/>
    </row>
    <row r="81194" spans="3:4" x14ac:dyDescent="0.25">
      <c r="C81194" s="75"/>
      <c r="D81194" s="74"/>
    </row>
    <row r="81195" spans="3:4" x14ac:dyDescent="0.25">
      <c r="C81195" s="75"/>
      <c r="D81195" s="74"/>
    </row>
    <row r="81196" spans="3:4" x14ac:dyDescent="0.25">
      <c r="C81196" s="75"/>
      <c r="D81196" s="74"/>
    </row>
    <row r="81197" spans="3:4" x14ac:dyDescent="0.25">
      <c r="C81197" s="75"/>
      <c r="D81197" s="74"/>
    </row>
    <row r="81198" spans="3:4" x14ac:dyDescent="0.25">
      <c r="C81198" s="75"/>
      <c r="D81198" s="74"/>
    </row>
    <row r="81199" spans="3:4" x14ac:dyDescent="0.25">
      <c r="C81199" s="75"/>
      <c r="D81199" s="74"/>
    </row>
    <row r="81200" spans="3:4" x14ac:dyDescent="0.25">
      <c r="C81200" s="75"/>
      <c r="D81200" s="74"/>
    </row>
    <row r="81201" spans="3:4" x14ac:dyDescent="0.25">
      <c r="C81201" s="75"/>
      <c r="D81201" s="74"/>
    </row>
    <row r="81202" spans="3:4" x14ac:dyDescent="0.25">
      <c r="C81202" s="75"/>
      <c r="D81202" s="74"/>
    </row>
    <row r="81203" spans="3:4" x14ac:dyDescent="0.25">
      <c r="C81203" s="75"/>
      <c r="D81203" s="74"/>
    </row>
    <row r="81204" spans="3:4" x14ac:dyDescent="0.25">
      <c r="C81204" s="75"/>
      <c r="D81204" s="74"/>
    </row>
    <row r="81205" spans="3:4" x14ac:dyDescent="0.25">
      <c r="C81205" s="75"/>
      <c r="D81205" s="74"/>
    </row>
    <row r="81206" spans="3:4" x14ac:dyDescent="0.25">
      <c r="C81206" s="75"/>
      <c r="D81206" s="74"/>
    </row>
    <row r="81207" spans="3:4" x14ac:dyDescent="0.25">
      <c r="C81207" s="75"/>
      <c r="D81207" s="74"/>
    </row>
    <row r="81208" spans="3:4" x14ac:dyDescent="0.25">
      <c r="C81208" s="75"/>
      <c r="D81208" s="74"/>
    </row>
    <row r="81209" spans="3:4" x14ac:dyDescent="0.25">
      <c r="C81209" s="75"/>
      <c r="D81209" s="74"/>
    </row>
    <row r="81210" spans="3:4" x14ac:dyDescent="0.25">
      <c r="C81210" s="75"/>
      <c r="D81210" s="74"/>
    </row>
    <row r="81211" spans="3:4" x14ac:dyDescent="0.25">
      <c r="C81211" s="75"/>
      <c r="D81211" s="74"/>
    </row>
    <row r="81212" spans="3:4" x14ac:dyDescent="0.25">
      <c r="C81212" s="75"/>
      <c r="D81212" s="74"/>
    </row>
    <row r="81213" spans="3:4" x14ac:dyDescent="0.25">
      <c r="C81213" s="75"/>
      <c r="D81213" s="74"/>
    </row>
    <row r="81214" spans="3:4" x14ac:dyDescent="0.25">
      <c r="C81214" s="75"/>
      <c r="D81214" s="74"/>
    </row>
    <row r="81215" spans="3:4" x14ac:dyDescent="0.25">
      <c r="C81215" s="75"/>
      <c r="D81215" s="74"/>
    </row>
    <row r="81216" spans="3:4" x14ac:dyDescent="0.25">
      <c r="C81216" s="75"/>
      <c r="D81216" s="74"/>
    </row>
    <row r="81217" spans="3:4" x14ac:dyDescent="0.25">
      <c r="C81217" s="75"/>
      <c r="D81217" s="74"/>
    </row>
    <row r="81218" spans="3:4" x14ac:dyDescent="0.25">
      <c r="C81218" s="75"/>
      <c r="D81218" s="74"/>
    </row>
    <row r="81219" spans="3:4" x14ac:dyDescent="0.25">
      <c r="C81219" s="75"/>
      <c r="D81219" s="74"/>
    </row>
    <row r="81220" spans="3:4" x14ac:dyDescent="0.25">
      <c r="C81220" s="75"/>
      <c r="D81220" s="74"/>
    </row>
    <row r="81221" spans="3:4" x14ac:dyDescent="0.25">
      <c r="C81221" s="75"/>
      <c r="D81221" s="74"/>
    </row>
    <row r="81222" spans="3:4" x14ac:dyDescent="0.25">
      <c r="C81222" s="75"/>
      <c r="D81222" s="74"/>
    </row>
    <row r="81223" spans="3:4" x14ac:dyDescent="0.25">
      <c r="C81223" s="75"/>
      <c r="D81223" s="74"/>
    </row>
    <row r="81224" spans="3:4" x14ac:dyDescent="0.25">
      <c r="C81224" s="75"/>
      <c r="D81224" s="74"/>
    </row>
    <row r="81225" spans="3:4" x14ac:dyDescent="0.25">
      <c r="C81225" s="75"/>
      <c r="D81225" s="74"/>
    </row>
    <row r="81226" spans="3:4" x14ac:dyDescent="0.25">
      <c r="C81226" s="75"/>
      <c r="D81226" s="74"/>
    </row>
    <row r="81227" spans="3:4" x14ac:dyDescent="0.25">
      <c r="C81227" s="75"/>
      <c r="D81227" s="74"/>
    </row>
    <row r="81228" spans="3:4" x14ac:dyDescent="0.25">
      <c r="C81228" s="75"/>
      <c r="D81228" s="74"/>
    </row>
    <row r="81229" spans="3:4" x14ac:dyDescent="0.25">
      <c r="C81229" s="75"/>
      <c r="D81229" s="74"/>
    </row>
    <row r="81230" spans="3:4" x14ac:dyDescent="0.25">
      <c r="C81230" s="75"/>
      <c r="D81230" s="74"/>
    </row>
    <row r="81231" spans="3:4" x14ac:dyDescent="0.25">
      <c r="C81231" s="75"/>
      <c r="D81231" s="74"/>
    </row>
    <row r="81232" spans="3:4" x14ac:dyDescent="0.25">
      <c r="C81232" s="75"/>
      <c r="D81232" s="74"/>
    </row>
    <row r="81233" spans="3:4" x14ac:dyDescent="0.25">
      <c r="C81233" s="75"/>
      <c r="D81233" s="74"/>
    </row>
    <row r="81234" spans="3:4" x14ac:dyDescent="0.25">
      <c r="C81234" s="75"/>
      <c r="D81234" s="74"/>
    </row>
    <row r="81235" spans="3:4" x14ac:dyDescent="0.25">
      <c r="C81235" s="75"/>
      <c r="D81235" s="74"/>
    </row>
    <row r="81236" spans="3:4" x14ac:dyDescent="0.25">
      <c r="C81236" s="75"/>
      <c r="D81236" s="74"/>
    </row>
    <row r="81237" spans="3:4" x14ac:dyDescent="0.25">
      <c r="C81237" s="75"/>
      <c r="D81237" s="74"/>
    </row>
    <row r="81238" spans="3:4" x14ac:dyDescent="0.25">
      <c r="C81238" s="75"/>
      <c r="D81238" s="74"/>
    </row>
    <row r="81239" spans="3:4" x14ac:dyDescent="0.25">
      <c r="C81239" s="75"/>
      <c r="D81239" s="74"/>
    </row>
    <row r="81240" spans="3:4" x14ac:dyDescent="0.25">
      <c r="C81240" s="75"/>
      <c r="D81240" s="74"/>
    </row>
    <row r="81241" spans="3:4" x14ac:dyDescent="0.25">
      <c r="C81241" s="75"/>
      <c r="D81241" s="74"/>
    </row>
    <row r="81242" spans="3:4" x14ac:dyDescent="0.25">
      <c r="C81242" s="75"/>
      <c r="D81242" s="74"/>
    </row>
    <row r="81243" spans="3:4" x14ac:dyDescent="0.25">
      <c r="C81243" s="75"/>
      <c r="D81243" s="74"/>
    </row>
    <row r="81244" spans="3:4" x14ac:dyDescent="0.25">
      <c r="C81244" s="75"/>
      <c r="D81244" s="74"/>
    </row>
    <row r="81245" spans="3:4" x14ac:dyDescent="0.25">
      <c r="C81245" s="75"/>
      <c r="D81245" s="74"/>
    </row>
    <row r="81246" spans="3:4" x14ac:dyDescent="0.25">
      <c r="C81246" s="75"/>
      <c r="D81246" s="74"/>
    </row>
    <row r="81247" spans="3:4" x14ac:dyDescent="0.25">
      <c r="C81247" s="75"/>
      <c r="D81247" s="74"/>
    </row>
    <row r="81248" spans="3:4" x14ac:dyDescent="0.25">
      <c r="C81248" s="75"/>
      <c r="D81248" s="74"/>
    </row>
    <row r="81249" spans="3:4" x14ac:dyDescent="0.25">
      <c r="C81249" s="75"/>
      <c r="D81249" s="74"/>
    </row>
    <row r="81250" spans="3:4" x14ac:dyDescent="0.25">
      <c r="C81250" s="75"/>
      <c r="D81250" s="74"/>
    </row>
    <row r="81251" spans="3:4" x14ac:dyDescent="0.25">
      <c r="C81251" s="75"/>
      <c r="D81251" s="74"/>
    </row>
    <row r="81252" spans="3:4" x14ac:dyDescent="0.25">
      <c r="C81252" s="75"/>
      <c r="D81252" s="74"/>
    </row>
    <row r="81253" spans="3:4" x14ac:dyDescent="0.25">
      <c r="C81253" s="75"/>
      <c r="D81253" s="74"/>
    </row>
    <row r="81254" spans="3:4" x14ac:dyDescent="0.25">
      <c r="C81254" s="75"/>
      <c r="D81254" s="74"/>
    </row>
    <row r="81255" spans="3:4" x14ac:dyDescent="0.25">
      <c r="C81255" s="75"/>
      <c r="D81255" s="74"/>
    </row>
    <row r="81256" spans="3:4" x14ac:dyDescent="0.25">
      <c r="C81256" s="75"/>
      <c r="D81256" s="74"/>
    </row>
    <row r="81257" spans="3:4" x14ac:dyDescent="0.25">
      <c r="C81257" s="75"/>
      <c r="D81257" s="74"/>
    </row>
    <row r="81258" spans="3:4" x14ac:dyDescent="0.25">
      <c r="C81258" s="75"/>
      <c r="D81258" s="74"/>
    </row>
    <row r="81259" spans="3:4" x14ac:dyDescent="0.25">
      <c r="C81259" s="75"/>
      <c r="D81259" s="74"/>
    </row>
    <row r="81260" spans="3:4" x14ac:dyDescent="0.25">
      <c r="C81260" s="75"/>
      <c r="D81260" s="74"/>
    </row>
    <row r="81261" spans="3:4" x14ac:dyDescent="0.25">
      <c r="C81261" s="75"/>
      <c r="D81261" s="74"/>
    </row>
    <row r="81262" spans="3:4" x14ac:dyDescent="0.25">
      <c r="C81262" s="75"/>
      <c r="D81262" s="74"/>
    </row>
    <row r="81263" spans="3:4" x14ac:dyDescent="0.25">
      <c r="C81263" s="75"/>
      <c r="D81263" s="74"/>
    </row>
    <row r="81264" spans="3:4" x14ac:dyDescent="0.25">
      <c r="C81264" s="75"/>
      <c r="D81264" s="74"/>
    </row>
    <row r="81265" spans="3:4" x14ac:dyDescent="0.25">
      <c r="C81265" s="75"/>
      <c r="D81265" s="74"/>
    </row>
    <row r="81266" spans="3:4" x14ac:dyDescent="0.25">
      <c r="C81266" s="75"/>
      <c r="D81266" s="74"/>
    </row>
    <row r="81267" spans="3:4" x14ac:dyDescent="0.25">
      <c r="C81267" s="75"/>
      <c r="D81267" s="74"/>
    </row>
    <row r="81268" spans="3:4" x14ac:dyDescent="0.25">
      <c r="C81268" s="75"/>
      <c r="D81268" s="74"/>
    </row>
    <row r="81269" spans="3:4" x14ac:dyDescent="0.25">
      <c r="C81269" s="75"/>
      <c r="D81269" s="74"/>
    </row>
    <row r="81270" spans="3:4" x14ac:dyDescent="0.25">
      <c r="C81270" s="75"/>
      <c r="D81270" s="74"/>
    </row>
    <row r="81271" spans="3:4" x14ac:dyDescent="0.25">
      <c r="C81271" s="75"/>
      <c r="D81271" s="74"/>
    </row>
    <row r="81272" spans="3:4" x14ac:dyDescent="0.25">
      <c r="C81272" s="75"/>
      <c r="D81272" s="74"/>
    </row>
    <row r="81273" spans="3:4" x14ac:dyDescent="0.25">
      <c r="C81273" s="75"/>
      <c r="D81273" s="74"/>
    </row>
    <row r="81274" spans="3:4" x14ac:dyDescent="0.25">
      <c r="C81274" s="75"/>
      <c r="D81274" s="74"/>
    </row>
    <row r="81275" spans="3:4" x14ac:dyDescent="0.25">
      <c r="C81275" s="75"/>
      <c r="D81275" s="74"/>
    </row>
    <row r="81276" spans="3:4" x14ac:dyDescent="0.25">
      <c r="C81276" s="75"/>
      <c r="D81276" s="74"/>
    </row>
    <row r="81277" spans="3:4" x14ac:dyDescent="0.25">
      <c r="C81277" s="75"/>
      <c r="D81277" s="74"/>
    </row>
    <row r="81278" spans="3:4" x14ac:dyDescent="0.25">
      <c r="C81278" s="75"/>
      <c r="D81278" s="74"/>
    </row>
    <row r="81279" spans="3:4" x14ac:dyDescent="0.25">
      <c r="C81279" s="75"/>
      <c r="D81279" s="74"/>
    </row>
    <row r="81280" spans="3:4" x14ac:dyDescent="0.25">
      <c r="C81280" s="75"/>
      <c r="D81280" s="74"/>
    </row>
    <row r="81281" spans="3:4" x14ac:dyDescent="0.25">
      <c r="C81281" s="75"/>
      <c r="D81281" s="74"/>
    </row>
    <row r="81282" spans="3:4" x14ac:dyDescent="0.25">
      <c r="C81282" s="75"/>
      <c r="D81282" s="74"/>
    </row>
    <row r="81283" spans="3:4" x14ac:dyDescent="0.25">
      <c r="C81283" s="75"/>
      <c r="D81283" s="74"/>
    </row>
    <row r="81284" spans="3:4" x14ac:dyDescent="0.25">
      <c r="C81284" s="75"/>
      <c r="D81284" s="74"/>
    </row>
    <row r="81285" spans="3:4" x14ac:dyDescent="0.25">
      <c r="C81285" s="75"/>
      <c r="D81285" s="74"/>
    </row>
    <row r="81286" spans="3:4" x14ac:dyDescent="0.25">
      <c r="C81286" s="75"/>
      <c r="D81286" s="74"/>
    </row>
    <row r="81287" spans="3:4" x14ac:dyDescent="0.25">
      <c r="C81287" s="75"/>
      <c r="D81287" s="74"/>
    </row>
    <row r="81288" spans="3:4" x14ac:dyDescent="0.25">
      <c r="C81288" s="75"/>
      <c r="D81288" s="74"/>
    </row>
    <row r="81289" spans="3:4" x14ac:dyDescent="0.25">
      <c r="C81289" s="75"/>
      <c r="D81289" s="74"/>
    </row>
    <row r="81290" spans="3:4" x14ac:dyDescent="0.25">
      <c r="C81290" s="75"/>
      <c r="D81290" s="74"/>
    </row>
    <row r="81291" spans="3:4" x14ac:dyDescent="0.25">
      <c r="C81291" s="75"/>
      <c r="D81291" s="74"/>
    </row>
    <row r="81292" spans="3:4" x14ac:dyDescent="0.25">
      <c r="C81292" s="75"/>
      <c r="D81292" s="74"/>
    </row>
    <row r="81293" spans="3:4" x14ac:dyDescent="0.25">
      <c r="C81293" s="75"/>
      <c r="D81293" s="74"/>
    </row>
    <row r="81294" spans="3:4" x14ac:dyDescent="0.25">
      <c r="C81294" s="75"/>
      <c r="D81294" s="74"/>
    </row>
    <row r="81295" spans="3:4" x14ac:dyDescent="0.25">
      <c r="C81295" s="75"/>
      <c r="D81295" s="74"/>
    </row>
    <row r="81296" spans="3:4" x14ac:dyDescent="0.25">
      <c r="C81296" s="75"/>
      <c r="D81296" s="74"/>
    </row>
    <row r="81297" spans="3:4" x14ac:dyDescent="0.25">
      <c r="C81297" s="75"/>
      <c r="D81297" s="74"/>
    </row>
    <row r="81298" spans="3:4" x14ac:dyDescent="0.25">
      <c r="C81298" s="75"/>
      <c r="D81298" s="74"/>
    </row>
    <row r="81299" spans="3:4" x14ac:dyDescent="0.25">
      <c r="C81299" s="75"/>
      <c r="D81299" s="74"/>
    </row>
    <row r="81300" spans="3:4" x14ac:dyDescent="0.25">
      <c r="C81300" s="75"/>
      <c r="D81300" s="74"/>
    </row>
    <row r="81301" spans="3:4" x14ac:dyDescent="0.25">
      <c r="C81301" s="75"/>
      <c r="D81301" s="74"/>
    </row>
    <row r="81302" spans="3:4" x14ac:dyDescent="0.25">
      <c r="C81302" s="75"/>
      <c r="D81302" s="74"/>
    </row>
    <row r="81303" spans="3:4" x14ac:dyDescent="0.25">
      <c r="C81303" s="75"/>
      <c r="D81303" s="74"/>
    </row>
    <row r="81304" spans="3:4" x14ac:dyDescent="0.25">
      <c r="C81304" s="75"/>
      <c r="D81304" s="74"/>
    </row>
    <row r="81305" spans="3:4" x14ac:dyDescent="0.25">
      <c r="C81305" s="75"/>
      <c r="D81305" s="74"/>
    </row>
    <row r="81306" spans="3:4" x14ac:dyDescent="0.25">
      <c r="C81306" s="75"/>
      <c r="D81306" s="74"/>
    </row>
    <row r="81307" spans="3:4" x14ac:dyDescent="0.25">
      <c r="C81307" s="75"/>
      <c r="D81307" s="74"/>
    </row>
    <row r="81308" spans="3:4" x14ac:dyDescent="0.25">
      <c r="C81308" s="75"/>
      <c r="D81308" s="74"/>
    </row>
    <row r="81309" spans="3:4" x14ac:dyDescent="0.25">
      <c r="C81309" s="75"/>
      <c r="D81309" s="74"/>
    </row>
    <row r="81310" spans="3:4" x14ac:dyDescent="0.25">
      <c r="C81310" s="75"/>
      <c r="D81310" s="74"/>
    </row>
    <row r="81311" spans="3:4" x14ac:dyDescent="0.25">
      <c r="C81311" s="75"/>
      <c r="D81311" s="74"/>
    </row>
    <row r="81312" spans="3:4" x14ac:dyDescent="0.25">
      <c r="C81312" s="75"/>
      <c r="D81312" s="74"/>
    </row>
    <row r="81313" spans="3:4" x14ac:dyDescent="0.25">
      <c r="C81313" s="75"/>
      <c r="D81313" s="74"/>
    </row>
    <row r="81314" spans="3:4" x14ac:dyDescent="0.25">
      <c r="C81314" s="75"/>
      <c r="D81314" s="74"/>
    </row>
    <row r="81315" spans="3:4" x14ac:dyDescent="0.25">
      <c r="C81315" s="75"/>
      <c r="D81315" s="74"/>
    </row>
    <row r="81316" spans="3:4" x14ac:dyDescent="0.25">
      <c r="C81316" s="75"/>
      <c r="D81316" s="74"/>
    </row>
    <row r="81317" spans="3:4" x14ac:dyDescent="0.25">
      <c r="C81317" s="75"/>
      <c r="D81317" s="74"/>
    </row>
    <row r="81318" spans="3:4" x14ac:dyDescent="0.25">
      <c r="C81318" s="75"/>
      <c r="D81318" s="74"/>
    </row>
    <row r="81319" spans="3:4" x14ac:dyDescent="0.25">
      <c r="C81319" s="75"/>
      <c r="D81319" s="74"/>
    </row>
    <row r="81320" spans="3:4" x14ac:dyDescent="0.25">
      <c r="C81320" s="75"/>
      <c r="D81320" s="74"/>
    </row>
    <row r="81321" spans="3:4" x14ac:dyDescent="0.25">
      <c r="C81321" s="75"/>
      <c r="D81321" s="74"/>
    </row>
    <row r="81322" spans="3:4" x14ac:dyDescent="0.25">
      <c r="C81322" s="75"/>
      <c r="D81322" s="74"/>
    </row>
    <row r="81323" spans="3:4" x14ac:dyDescent="0.25">
      <c r="C81323" s="75"/>
      <c r="D81323" s="74"/>
    </row>
    <row r="81324" spans="3:4" x14ac:dyDescent="0.25">
      <c r="C81324" s="75"/>
      <c r="D81324" s="74"/>
    </row>
    <row r="81325" spans="3:4" x14ac:dyDescent="0.25">
      <c r="C81325" s="75"/>
      <c r="D81325" s="74"/>
    </row>
    <row r="81326" spans="3:4" x14ac:dyDescent="0.25">
      <c r="C81326" s="75"/>
      <c r="D81326" s="74"/>
    </row>
    <row r="81327" spans="3:4" x14ac:dyDescent="0.25">
      <c r="C81327" s="75"/>
      <c r="D81327" s="74"/>
    </row>
    <row r="81328" spans="3:4" x14ac:dyDescent="0.25">
      <c r="C81328" s="75"/>
      <c r="D81328" s="74"/>
    </row>
    <row r="81329" spans="3:4" x14ac:dyDescent="0.25">
      <c r="C81329" s="75"/>
      <c r="D81329" s="74"/>
    </row>
    <row r="81330" spans="3:4" x14ac:dyDescent="0.25">
      <c r="C81330" s="75"/>
      <c r="D81330" s="74"/>
    </row>
    <row r="81331" spans="3:4" x14ac:dyDescent="0.25">
      <c r="C81331" s="75"/>
      <c r="D81331" s="74"/>
    </row>
    <row r="81332" spans="3:4" x14ac:dyDescent="0.25">
      <c r="C81332" s="75"/>
      <c r="D81332" s="74"/>
    </row>
    <row r="81333" spans="3:4" x14ac:dyDescent="0.25">
      <c r="C81333" s="75"/>
      <c r="D81333" s="74"/>
    </row>
    <row r="81334" spans="3:4" x14ac:dyDescent="0.25">
      <c r="C81334" s="75"/>
      <c r="D81334" s="74"/>
    </row>
    <row r="81335" spans="3:4" x14ac:dyDescent="0.25">
      <c r="C81335" s="75"/>
      <c r="D81335" s="74"/>
    </row>
    <row r="81336" spans="3:4" x14ac:dyDescent="0.25">
      <c r="C81336" s="75"/>
      <c r="D81336" s="74"/>
    </row>
    <row r="81337" spans="3:4" x14ac:dyDescent="0.25">
      <c r="C81337" s="75"/>
      <c r="D81337" s="74"/>
    </row>
    <row r="81338" spans="3:4" x14ac:dyDescent="0.25">
      <c r="C81338" s="75"/>
      <c r="D81338" s="74"/>
    </row>
    <row r="81339" spans="3:4" x14ac:dyDescent="0.25">
      <c r="C81339" s="75"/>
      <c r="D81339" s="74"/>
    </row>
    <row r="81340" spans="3:4" x14ac:dyDescent="0.25">
      <c r="C81340" s="75"/>
      <c r="D81340" s="74"/>
    </row>
    <row r="81341" spans="3:4" x14ac:dyDescent="0.25">
      <c r="C81341" s="75"/>
      <c r="D81341" s="74"/>
    </row>
    <row r="81342" spans="3:4" x14ac:dyDescent="0.25">
      <c r="C81342" s="75"/>
      <c r="D81342" s="74"/>
    </row>
    <row r="81343" spans="3:4" x14ac:dyDescent="0.25">
      <c r="C81343" s="75"/>
      <c r="D81343" s="74"/>
    </row>
    <row r="81344" spans="3:4" x14ac:dyDescent="0.25">
      <c r="C81344" s="75"/>
      <c r="D81344" s="74"/>
    </row>
    <row r="81345" spans="3:4" x14ac:dyDescent="0.25">
      <c r="C81345" s="75"/>
      <c r="D81345" s="74"/>
    </row>
    <row r="81346" spans="3:4" x14ac:dyDescent="0.25">
      <c r="C81346" s="75"/>
      <c r="D81346" s="74"/>
    </row>
    <row r="81347" spans="3:4" x14ac:dyDescent="0.25">
      <c r="C81347" s="75"/>
      <c r="D81347" s="74"/>
    </row>
    <row r="81348" spans="3:4" x14ac:dyDescent="0.25">
      <c r="C81348" s="75"/>
      <c r="D81348" s="74"/>
    </row>
    <row r="81349" spans="3:4" x14ac:dyDescent="0.25">
      <c r="C81349" s="75"/>
      <c r="D81349" s="74"/>
    </row>
    <row r="81350" spans="3:4" x14ac:dyDescent="0.25">
      <c r="C81350" s="75"/>
      <c r="D81350" s="74"/>
    </row>
    <row r="81351" spans="3:4" x14ac:dyDescent="0.25">
      <c r="C81351" s="75"/>
      <c r="D81351" s="74"/>
    </row>
    <row r="81352" spans="3:4" x14ac:dyDescent="0.25">
      <c r="C81352" s="75"/>
      <c r="D81352" s="74"/>
    </row>
    <row r="81353" spans="3:4" x14ac:dyDescent="0.25">
      <c r="C81353" s="75"/>
      <c r="D81353" s="74"/>
    </row>
    <row r="81354" spans="3:4" x14ac:dyDescent="0.25">
      <c r="C81354" s="75"/>
      <c r="D81354" s="74"/>
    </row>
    <row r="81355" spans="3:4" x14ac:dyDescent="0.25">
      <c r="C81355" s="75"/>
      <c r="D81355" s="74"/>
    </row>
    <row r="81356" spans="3:4" x14ac:dyDescent="0.25">
      <c r="C81356" s="75"/>
      <c r="D81356" s="74"/>
    </row>
    <row r="81357" spans="3:4" x14ac:dyDescent="0.25">
      <c r="C81357" s="75"/>
      <c r="D81357" s="74"/>
    </row>
    <row r="81358" spans="3:4" x14ac:dyDescent="0.25">
      <c r="C81358" s="75"/>
      <c r="D81358" s="74"/>
    </row>
    <row r="81359" spans="3:4" x14ac:dyDescent="0.25">
      <c r="C81359" s="75"/>
      <c r="D81359" s="74"/>
    </row>
    <row r="81360" spans="3:4" x14ac:dyDescent="0.25">
      <c r="C81360" s="75"/>
      <c r="D81360" s="74"/>
    </row>
    <row r="81361" spans="3:4" x14ac:dyDescent="0.25">
      <c r="C81361" s="75"/>
      <c r="D81361" s="74"/>
    </row>
    <row r="81362" spans="3:4" x14ac:dyDescent="0.25">
      <c r="C81362" s="75"/>
      <c r="D81362" s="74"/>
    </row>
    <row r="81363" spans="3:4" x14ac:dyDescent="0.25">
      <c r="C81363" s="75"/>
      <c r="D81363" s="74"/>
    </row>
    <row r="81364" spans="3:4" x14ac:dyDescent="0.25">
      <c r="C81364" s="75"/>
      <c r="D81364" s="74"/>
    </row>
    <row r="81365" spans="3:4" x14ac:dyDescent="0.25">
      <c r="C81365" s="75"/>
      <c r="D81365" s="74"/>
    </row>
    <row r="81366" spans="3:4" x14ac:dyDescent="0.25">
      <c r="C81366" s="75"/>
      <c r="D81366" s="74"/>
    </row>
    <row r="81367" spans="3:4" x14ac:dyDescent="0.25">
      <c r="C81367" s="75"/>
      <c r="D81367" s="74"/>
    </row>
    <row r="81368" spans="3:4" x14ac:dyDescent="0.25">
      <c r="C81368" s="75"/>
      <c r="D81368" s="74"/>
    </row>
    <row r="81369" spans="3:4" x14ac:dyDescent="0.25">
      <c r="C81369" s="75"/>
      <c r="D81369" s="74"/>
    </row>
    <row r="81370" spans="3:4" x14ac:dyDescent="0.25">
      <c r="C81370" s="75"/>
      <c r="D81370" s="74"/>
    </row>
    <row r="81371" spans="3:4" x14ac:dyDescent="0.25">
      <c r="C81371" s="75"/>
      <c r="D81371" s="74"/>
    </row>
    <row r="81372" spans="3:4" x14ac:dyDescent="0.25">
      <c r="C81372" s="75"/>
      <c r="D81372" s="74"/>
    </row>
    <row r="81373" spans="3:4" x14ac:dyDescent="0.25">
      <c r="C81373" s="75"/>
      <c r="D81373" s="74"/>
    </row>
    <row r="81374" spans="3:4" x14ac:dyDescent="0.25">
      <c r="C81374" s="75"/>
      <c r="D81374" s="74"/>
    </row>
    <row r="81375" spans="3:4" x14ac:dyDescent="0.25">
      <c r="C81375" s="75"/>
      <c r="D81375" s="74"/>
    </row>
    <row r="81376" spans="3:4" x14ac:dyDescent="0.25">
      <c r="C81376" s="75"/>
      <c r="D81376" s="74"/>
    </row>
    <row r="81377" spans="3:4" x14ac:dyDescent="0.25">
      <c r="C81377" s="75"/>
      <c r="D81377" s="74"/>
    </row>
    <row r="81378" spans="3:4" x14ac:dyDescent="0.25">
      <c r="C81378" s="75"/>
      <c r="D81378" s="74"/>
    </row>
    <row r="81379" spans="3:4" x14ac:dyDescent="0.25">
      <c r="C81379" s="75"/>
      <c r="D81379" s="74"/>
    </row>
    <row r="81380" spans="3:4" x14ac:dyDescent="0.25">
      <c r="C81380" s="75"/>
      <c r="D81380" s="74"/>
    </row>
    <row r="81381" spans="3:4" x14ac:dyDescent="0.25">
      <c r="C81381" s="75"/>
      <c r="D81381" s="74"/>
    </row>
    <row r="81382" spans="3:4" x14ac:dyDescent="0.25">
      <c r="C81382" s="75"/>
      <c r="D81382" s="74"/>
    </row>
    <row r="81383" spans="3:4" x14ac:dyDescent="0.25">
      <c r="C81383" s="75"/>
      <c r="D81383" s="74"/>
    </row>
    <row r="81384" spans="3:4" x14ac:dyDescent="0.25">
      <c r="C81384" s="75"/>
      <c r="D81384" s="74"/>
    </row>
    <row r="81385" spans="3:4" x14ac:dyDescent="0.25">
      <c r="C81385" s="75"/>
      <c r="D81385" s="74"/>
    </row>
    <row r="81386" spans="3:4" x14ac:dyDescent="0.25">
      <c r="C81386" s="75"/>
      <c r="D81386" s="74"/>
    </row>
    <row r="81387" spans="3:4" x14ac:dyDescent="0.25">
      <c r="C81387" s="75"/>
      <c r="D81387" s="74"/>
    </row>
    <row r="81388" spans="3:4" x14ac:dyDescent="0.25">
      <c r="C81388" s="75"/>
      <c r="D81388" s="74"/>
    </row>
    <row r="81389" spans="3:4" x14ac:dyDescent="0.25">
      <c r="C81389" s="75"/>
      <c r="D81389" s="74"/>
    </row>
    <row r="81390" spans="3:4" x14ac:dyDescent="0.25">
      <c r="C81390" s="75"/>
      <c r="D81390" s="74"/>
    </row>
    <row r="81391" spans="3:4" x14ac:dyDescent="0.25">
      <c r="C81391" s="75"/>
      <c r="D81391" s="74"/>
    </row>
    <row r="81392" spans="3:4" x14ac:dyDescent="0.25">
      <c r="C81392" s="75"/>
      <c r="D81392" s="74"/>
    </row>
    <row r="81393" spans="3:4" x14ac:dyDescent="0.25">
      <c r="C81393" s="75"/>
      <c r="D81393" s="74"/>
    </row>
    <row r="81394" spans="3:4" x14ac:dyDescent="0.25">
      <c r="C81394" s="75"/>
      <c r="D81394" s="74"/>
    </row>
    <row r="81395" spans="3:4" x14ac:dyDescent="0.25">
      <c r="C81395" s="75"/>
      <c r="D81395" s="74"/>
    </row>
    <row r="81396" spans="3:4" x14ac:dyDescent="0.25">
      <c r="C81396" s="75"/>
      <c r="D81396" s="74"/>
    </row>
    <row r="81397" spans="3:4" x14ac:dyDescent="0.25">
      <c r="C81397" s="75"/>
      <c r="D81397" s="74"/>
    </row>
    <row r="81398" spans="3:4" x14ac:dyDescent="0.25">
      <c r="C81398" s="75"/>
      <c r="D81398" s="74"/>
    </row>
    <row r="81399" spans="3:4" x14ac:dyDescent="0.25">
      <c r="C81399" s="75"/>
      <c r="D81399" s="74"/>
    </row>
    <row r="81400" spans="3:4" x14ac:dyDescent="0.25">
      <c r="C81400" s="75"/>
      <c r="D81400" s="74"/>
    </row>
    <row r="81401" spans="3:4" x14ac:dyDescent="0.25">
      <c r="C81401" s="75"/>
      <c r="D81401" s="74"/>
    </row>
    <row r="81402" spans="3:4" x14ac:dyDescent="0.25">
      <c r="C81402" s="75"/>
      <c r="D81402" s="74"/>
    </row>
    <row r="81403" spans="3:4" x14ac:dyDescent="0.25">
      <c r="C81403" s="75"/>
      <c r="D81403" s="74"/>
    </row>
    <row r="81404" spans="3:4" x14ac:dyDescent="0.25">
      <c r="C81404" s="75"/>
      <c r="D81404" s="74"/>
    </row>
    <row r="81405" spans="3:4" x14ac:dyDescent="0.25">
      <c r="C81405" s="75"/>
      <c r="D81405" s="74"/>
    </row>
    <row r="81406" spans="3:4" x14ac:dyDescent="0.25">
      <c r="C81406" s="75"/>
      <c r="D81406" s="74"/>
    </row>
    <row r="81407" spans="3:4" x14ac:dyDescent="0.25">
      <c r="C81407" s="75"/>
      <c r="D81407" s="74"/>
    </row>
    <row r="81408" spans="3:4" x14ac:dyDescent="0.25">
      <c r="C81408" s="75"/>
      <c r="D81408" s="74"/>
    </row>
    <row r="81409" spans="3:4" x14ac:dyDescent="0.25">
      <c r="C81409" s="75"/>
      <c r="D81409" s="74"/>
    </row>
    <row r="81410" spans="3:4" x14ac:dyDescent="0.25">
      <c r="C81410" s="75"/>
      <c r="D81410" s="74"/>
    </row>
    <row r="81411" spans="3:4" x14ac:dyDescent="0.25">
      <c r="C81411" s="75"/>
      <c r="D81411" s="74"/>
    </row>
    <row r="81412" spans="3:4" x14ac:dyDescent="0.25">
      <c r="C81412" s="75"/>
      <c r="D81412" s="74"/>
    </row>
    <row r="81413" spans="3:4" x14ac:dyDescent="0.25">
      <c r="C81413" s="75"/>
      <c r="D81413" s="74"/>
    </row>
    <row r="81414" spans="3:4" x14ac:dyDescent="0.25">
      <c r="C81414" s="75"/>
      <c r="D81414" s="74"/>
    </row>
    <row r="81415" spans="3:4" x14ac:dyDescent="0.25">
      <c r="C81415" s="75"/>
      <c r="D81415" s="74"/>
    </row>
    <row r="81416" spans="3:4" x14ac:dyDescent="0.25">
      <c r="C81416" s="75"/>
      <c r="D81416" s="74"/>
    </row>
    <row r="81417" spans="3:4" x14ac:dyDescent="0.25">
      <c r="C81417" s="75"/>
      <c r="D81417" s="74"/>
    </row>
    <row r="81418" spans="3:4" x14ac:dyDescent="0.25">
      <c r="C81418" s="75"/>
      <c r="D81418" s="74"/>
    </row>
    <row r="81419" spans="3:4" x14ac:dyDescent="0.25">
      <c r="C81419" s="75"/>
      <c r="D81419" s="74"/>
    </row>
    <row r="81420" spans="3:4" x14ac:dyDescent="0.25">
      <c r="C81420" s="75"/>
      <c r="D81420" s="74"/>
    </row>
    <row r="81421" spans="3:4" x14ac:dyDescent="0.25">
      <c r="C81421" s="75"/>
      <c r="D81421" s="74"/>
    </row>
    <row r="81422" spans="3:4" x14ac:dyDescent="0.25">
      <c r="C81422" s="75"/>
      <c r="D81422" s="74"/>
    </row>
    <row r="81423" spans="3:4" x14ac:dyDescent="0.25">
      <c r="C81423" s="75"/>
      <c r="D81423" s="74"/>
    </row>
    <row r="81424" spans="3:4" x14ac:dyDescent="0.25">
      <c r="C81424" s="75"/>
      <c r="D81424" s="74"/>
    </row>
    <row r="81425" spans="3:4" x14ac:dyDescent="0.25">
      <c r="C81425" s="75"/>
      <c r="D81425" s="74"/>
    </row>
    <row r="81426" spans="3:4" x14ac:dyDescent="0.25">
      <c r="C81426" s="75"/>
      <c r="D81426" s="74"/>
    </row>
    <row r="81427" spans="3:4" x14ac:dyDescent="0.25">
      <c r="C81427" s="75"/>
      <c r="D81427" s="74"/>
    </row>
    <row r="81428" spans="3:4" x14ac:dyDescent="0.25">
      <c r="C81428" s="75"/>
      <c r="D81428" s="74"/>
    </row>
    <row r="81429" spans="3:4" x14ac:dyDescent="0.25">
      <c r="C81429" s="75"/>
      <c r="D81429" s="74"/>
    </row>
    <row r="81430" spans="3:4" x14ac:dyDescent="0.25">
      <c r="C81430" s="75"/>
      <c r="D81430" s="74"/>
    </row>
    <row r="81431" spans="3:4" x14ac:dyDescent="0.25">
      <c r="C81431" s="75"/>
      <c r="D81431" s="74"/>
    </row>
    <row r="81432" spans="3:4" x14ac:dyDescent="0.25">
      <c r="C81432" s="75"/>
      <c r="D81432" s="74"/>
    </row>
    <row r="81433" spans="3:4" x14ac:dyDescent="0.25">
      <c r="C81433" s="75"/>
      <c r="D81433" s="74"/>
    </row>
    <row r="81434" spans="3:4" x14ac:dyDescent="0.25">
      <c r="C81434" s="75"/>
      <c r="D81434" s="74"/>
    </row>
    <row r="81435" spans="3:4" x14ac:dyDescent="0.25">
      <c r="C81435" s="75"/>
      <c r="D81435" s="74"/>
    </row>
    <row r="81436" spans="3:4" x14ac:dyDescent="0.25">
      <c r="C81436" s="75"/>
      <c r="D81436" s="74"/>
    </row>
    <row r="81437" spans="3:4" x14ac:dyDescent="0.25">
      <c r="C81437" s="75"/>
      <c r="D81437" s="74"/>
    </row>
    <row r="81438" spans="3:4" x14ac:dyDescent="0.25">
      <c r="C81438" s="75"/>
      <c r="D81438" s="74"/>
    </row>
    <row r="81439" spans="3:4" x14ac:dyDescent="0.25">
      <c r="C81439" s="75"/>
      <c r="D81439" s="74"/>
    </row>
    <row r="81440" spans="3:4" x14ac:dyDescent="0.25">
      <c r="C81440" s="75"/>
      <c r="D81440" s="74"/>
    </row>
    <row r="81441" spans="3:4" x14ac:dyDescent="0.25">
      <c r="C81441" s="75"/>
      <c r="D81441" s="74"/>
    </row>
    <row r="81442" spans="3:4" x14ac:dyDescent="0.25">
      <c r="C81442" s="75"/>
      <c r="D81442" s="74"/>
    </row>
    <row r="81443" spans="3:4" x14ac:dyDescent="0.25">
      <c r="C81443" s="75"/>
      <c r="D81443" s="74"/>
    </row>
    <row r="81444" spans="3:4" x14ac:dyDescent="0.25">
      <c r="C81444" s="75"/>
      <c r="D81444" s="74"/>
    </row>
    <row r="81445" spans="3:4" x14ac:dyDescent="0.25">
      <c r="C81445" s="75"/>
      <c r="D81445" s="74"/>
    </row>
    <row r="81446" spans="3:4" x14ac:dyDescent="0.25">
      <c r="C81446" s="75"/>
      <c r="D81446" s="74"/>
    </row>
    <row r="81447" spans="3:4" x14ac:dyDescent="0.25">
      <c r="C81447" s="75"/>
      <c r="D81447" s="74"/>
    </row>
    <row r="81448" spans="3:4" x14ac:dyDescent="0.25">
      <c r="C81448" s="75"/>
      <c r="D81448" s="74"/>
    </row>
    <row r="81449" spans="3:4" x14ac:dyDescent="0.25">
      <c r="C81449" s="75"/>
      <c r="D81449" s="74"/>
    </row>
    <row r="81450" spans="3:4" x14ac:dyDescent="0.25">
      <c r="C81450" s="75"/>
      <c r="D81450" s="74"/>
    </row>
    <row r="81451" spans="3:4" x14ac:dyDescent="0.25">
      <c r="C81451" s="75"/>
      <c r="D81451" s="74"/>
    </row>
    <row r="81452" spans="3:4" x14ac:dyDescent="0.25">
      <c r="C81452" s="75"/>
      <c r="D81452" s="74"/>
    </row>
    <row r="81453" spans="3:4" x14ac:dyDescent="0.25">
      <c r="C81453" s="75"/>
      <c r="D81453" s="74"/>
    </row>
    <row r="81454" spans="3:4" x14ac:dyDescent="0.25">
      <c r="C81454" s="75"/>
      <c r="D81454" s="74"/>
    </row>
    <row r="81455" spans="3:4" x14ac:dyDescent="0.25">
      <c r="C81455" s="75"/>
      <c r="D81455" s="74"/>
    </row>
    <row r="81456" spans="3:4" x14ac:dyDescent="0.25">
      <c r="C81456" s="75"/>
      <c r="D81456" s="74"/>
    </row>
    <row r="81457" spans="3:4" x14ac:dyDescent="0.25">
      <c r="C81457" s="75"/>
      <c r="D81457" s="74"/>
    </row>
    <row r="81458" spans="3:4" x14ac:dyDescent="0.25">
      <c r="C81458" s="75"/>
      <c r="D81458" s="74"/>
    </row>
    <row r="81459" spans="3:4" x14ac:dyDescent="0.25">
      <c r="C81459" s="75"/>
      <c r="D81459" s="74"/>
    </row>
    <row r="81460" spans="3:4" x14ac:dyDescent="0.25">
      <c r="C81460" s="75"/>
      <c r="D81460" s="74"/>
    </row>
    <row r="81461" spans="3:4" x14ac:dyDescent="0.25">
      <c r="C81461" s="75"/>
      <c r="D81461" s="74"/>
    </row>
    <row r="81462" spans="3:4" x14ac:dyDescent="0.25">
      <c r="C81462" s="75"/>
      <c r="D81462" s="74"/>
    </row>
    <row r="81463" spans="3:4" x14ac:dyDescent="0.25">
      <c r="C81463" s="75"/>
      <c r="D81463" s="74"/>
    </row>
    <row r="81464" spans="3:4" x14ac:dyDescent="0.25">
      <c r="C81464" s="75"/>
      <c r="D81464" s="74"/>
    </row>
    <row r="81465" spans="3:4" x14ac:dyDescent="0.25">
      <c r="C81465" s="75"/>
      <c r="D81465" s="74"/>
    </row>
    <row r="81466" spans="3:4" x14ac:dyDescent="0.25">
      <c r="C81466" s="75"/>
      <c r="D81466" s="74"/>
    </row>
    <row r="81467" spans="3:4" x14ac:dyDescent="0.25">
      <c r="C81467" s="75"/>
      <c r="D81467" s="74"/>
    </row>
    <row r="81468" spans="3:4" x14ac:dyDescent="0.25">
      <c r="C81468" s="75"/>
      <c r="D81468" s="74"/>
    </row>
    <row r="81469" spans="3:4" x14ac:dyDescent="0.25">
      <c r="C81469" s="75"/>
      <c r="D81469" s="74"/>
    </row>
    <row r="81470" spans="3:4" x14ac:dyDescent="0.25">
      <c r="C81470" s="75"/>
      <c r="D81470" s="74"/>
    </row>
    <row r="81471" spans="3:4" x14ac:dyDescent="0.25">
      <c r="C81471" s="75"/>
      <c r="D81471" s="74"/>
    </row>
    <row r="81472" spans="3:4" x14ac:dyDescent="0.25">
      <c r="C81472" s="75"/>
      <c r="D81472" s="74"/>
    </row>
    <row r="81473" spans="3:4" x14ac:dyDescent="0.25">
      <c r="C81473" s="75"/>
      <c r="D81473" s="74"/>
    </row>
    <row r="81474" spans="3:4" x14ac:dyDescent="0.25">
      <c r="C81474" s="75"/>
      <c r="D81474" s="74"/>
    </row>
    <row r="81475" spans="3:4" x14ac:dyDescent="0.25">
      <c r="C81475" s="75"/>
      <c r="D81475" s="74"/>
    </row>
    <row r="81476" spans="3:4" x14ac:dyDescent="0.25">
      <c r="C81476" s="75"/>
      <c r="D81476" s="74"/>
    </row>
    <row r="81477" spans="3:4" x14ac:dyDescent="0.25">
      <c r="C81477" s="75"/>
      <c r="D81477" s="74"/>
    </row>
    <row r="81478" spans="3:4" x14ac:dyDescent="0.25">
      <c r="C81478" s="75"/>
      <c r="D81478" s="74"/>
    </row>
    <row r="81479" spans="3:4" x14ac:dyDescent="0.25">
      <c r="C81479" s="75"/>
      <c r="D81479" s="74"/>
    </row>
    <row r="81480" spans="3:4" x14ac:dyDescent="0.25">
      <c r="C81480" s="75"/>
      <c r="D81480" s="74"/>
    </row>
    <row r="81481" spans="3:4" x14ac:dyDescent="0.25">
      <c r="C81481" s="75"/>
      <c r="D81481" s="74"/>
    </row>
    <row r="81482" spans="3:4" x14ac:dyDescent="0.25">
      <c r="C81482" s="75"/>
      <c r="D81482" s="74"/>
    </row>
    <row r="81483" spans="3:4" x14ac:dyDescent="0.25">
      <c r="C81483" s="75"/>
      <c r="D81483" s="74"/>
    </row>
    <row r="81484" spans="3:4" x14ac:dyDescent="0.25">
      <c r="C81484" s="75"/>
      <c r="D81484" s="74"/>
    </row>
    <row r="81485" spans="3:4" x14ac:dyDescent="0.25">
      <c r="C81485" s="75"/>
      <c r="D81485" s="74"/>
    </row>
    <row r="81486" spans="3:4" x14ac:dyDescent="0.25">
      <c r="C81486" s="75"/>
      <c r="D81486" s="74"/>
    </row>
    <row r="81487" spans="3:4" x14ac:dyDescent="0.25">
      <c r="C81487" s="75"/>
      <c r="D81487" s="74"/>
    </row>
    <row r="81488" spans="3:4" x14ac:dyDescent="0.25">
      <c r="C81488" s="75"/>
      <c r="D81488" s="74"/>
    </row>
    <row r="81489" spans="3:4" x14ac:dyDescent="0.25">
      <c r="C81489" s="75"/>
      <c r="D81489" s="74"/>
    </row>
    <row r="81490" spans="3:4" x14ac:dyDescent="0.25">
      <c r="C81490" s="75"/>
      <c r="D81490" s="74"/>
    </row>
    <row r="81491" spans="3:4" x14ac:dyDescent="0.25">
      <c r="C81491" s="75"/>
      <c r="D81491" s="74"/>
    </row>
    <row r="81492" spans="3:4" x14ac:dyDescent="0.25">
      <c r="C81492" s="75"/>
      <c r="D81492" s="74"/>
    </row>
    <row r="81493" spans="3:4" x14ac:dyDescent="0.25">
      <c r="C81493" s="75"/>
      <c r="D81493" s="74"/>
    </row>
    <row r="81494" spans="3:4" x14ac:dyDescent="0.25">
      <c r="C81494" s="75"/>
      <c r="D81494" s="74"/>
    </row>
    <row r="81495" spans="3:4" x14ac:dyDescent="0.25">
      <c r="C81495" s="75"/>
      <c r="D81495" s="74"/>
    </row>
    <row r="81496" spans="3:4" x14ac:dyDescent="0.25">
      <c r="C81496" s="75"/>
      <c r="D81496" s="74"/>
    </row>
    <row r="81497" spans="3:4" x14ac:dyDescent="0.25">
      <c r="C81497" s="75"/>
      <c r="D81497" s="74"/>
    </row>
    <row r="81498" spans="3:4" x14ac:dyDescent="0.25">
      <c r="C81498" s="75"/>
      <c r="D81498" s="74"/>
    </row>
    <row r="81499" spans="3:4" x14ac:dyDescent="0.25">
      <c r="C81499" s="75"/>
      <c r="D81499" s="74"/>
    </row>
    <row r="81500" spans="3:4" x14ac:dyDescent="0.25">
      <c r="C81500" s="75"/>
      <c r="D81500" s="74"/>
    </row>
    <row r="81501" spans="3:4" x14ac:dyDescent="0.25">
      <c r="C81501" s="75"/>
      <c r="D81501" s="74"/>
    </row>
    <row r="81502" spans="3:4" x14ac:dyDescent="0.25">
      <c r="C81502" s="75"/>
      <c r="D81502" s="74"/>
    </row>
    <row r="81503" spans="3:4" x14ac:dyDescent="0.25">
      <c r="C81503" s="75"/>
      <c r="D81503" s="74"/>
    </row>
    <row r="81504" spans="3:4" x14ac:dyDescent="0.25">
      <c r="C81504" s="75"/>
      <c r="D81504" s="74"/>
    </row>
    <row r="81505" spans="3:4" x14ac:dyDescent="0.25">
      <c r="C81505" s="75"/>
      <c r="D81505" s="74"/>
    </row>
    <row r="81506" spans="3:4" x14ac:dyDescent="0.25">
      <c r="C81506" s="75"/>
      <c r="D81506" s="74"/>
    </row>
    <row r="81507" spans="3:4" x14ac:dyDescent="0.25">
      <c r="C81507" s="75"/>
      <c r="D81507" s="74"/>
    </row>
    <row r="81508" spans="3:4" x14ac:dyDescent="0.25">
      <c r="C81508" s="75"/>
      <c r="D81508" s="74"/>
    </row>
    <row r="81509" spans="3:4" x14ac:dyDescent="0.25">
      <c r="C81509" s="75"/>
      <c r="D81509" s="74"/>
    </row>
    <row r="81510" spans="3:4" x14ac:dyDescent="0.25">
      <c r="C81510" s="75"/>
      <c r="D81510" s="74"/>
    </row>
    <row r="81511" spans="3:4" x14ac:dyDescent="0.25">
      <c r="C81511" s="75"/>
      <c r="D81511" s="74"/>
    </row>
    <row r="81512" spans="3:4" x14ac:dyDescent="0.25">
      <c r="C81512" s="75"/>
      <c r="D81512" s="74"/>
    </row>
    <row r="81513" spans="3:4" x14ac:dyDescent="0.25">
      <c r="C81513" s="75"/>
      <c r="D81513" s="74"/>
    </row>
    <row r="81514" spans="3:4" x14ac:dyDescent="0.25">
      <c r="C81514" s="75"/>
      <c r="D81514" s="74"/>
    </row>
    <row r="81515" spans="3:4" x14ac:dyDescent="0.25">
      <c r="C81515" s="75"/>
      <c r="D81515" s="74"/>
    </row>
    <row r="81516" spans="3:4" x14ac:dyDescent="0.25">
      <c r="C81516" s="75"/>
      <c r="D81516" s="74"/>
    </row>
    <row r="81517" spans="3:4" x14ac:dyDescent="0.25">
      <c r="C81517" s="75"/>
      <c r="D81517" s="74"/>
    </row>
    <row r="81518" spans="3:4" x14ac:dyDescent="0.25">
      <c r="C81518" s="75"/>
      <c r="D81518" s="74"/>
    </row>
    <row r="81519" spans="3:4" x14ac:dyDescent="0.25">
      <c r="C81519" s="75"/>
      <c r="D81519" s="74"/>
    </row>
    <row r="81520" spans="3:4" x14ac:dyDescent="0.25">
      <c r="C81520" s="75"/>
      <c r="D81520" s="74"/>
    </row>
    <row r="81521" spans="3:4" x14ac:dyDescent="0.25">
      <c r="C81521" s="75"/>
      <c r="D81521" s="74"/>
    </row>
    <row r="81522" spans="3:4" x14ac:dyDescent="0.25">
      <c r="C81522" s="75"/>
      <c r="D81522" s="74"/>
    </row>
    <row r="81523" spans="3:4" x14ac:dyDescent="0.25">
      <c r="C81523" s="75"/>
      <c r="D81523" s="74"/>
    </row>
    <row r="81524" spans="3:4" x14ac:dyDescent="0.25">
      <c r="C81524" s="75"/>
      <c r="D81524" s="74"/>
    </row>
    <row r="81525" spans="3:4" x14ac:dyDescent="0.25">
      <c r="C81525" s="75"/>
      <c r="D81525" s="74"/>
    </row>
    <row r="81526" spans="3:4" x14ac:dyDescent="0.25">
      <c r="C81526" s="75"/>
      <c r="D81526" s="74"/>
    </row>
    <row r="81527" spans="3:4" x14ac:dyDescent="0.25">
      <c r="C81527" s="75"/>
      <c r="D81527" s="74"/>
    </row>
    <row r="81528" spans="3:4" x14ac:dyDescent="0.25">
      <c r="C81528" s="75"/>
      <c r="D81528" s="74"/>
    </row>
    <row r="81529" spans="3:4" x14ac:dyDescent="0.25">
      <c r="C81529" s="75"/>
      <c r="D81529" s="74"/>
    </row>
    <row r="81530" spans="3:4" x14ac:dyDescent="0.25">
      <c r="C81530" s="75"/>
      <c r="D81530" s="74"/>
    </row>
    <row r="81531" spans="3:4" x14ac:dyDescent="0.25">
      <c r="C81531" s="75"/>
      <c r="D81531" s="74"/>
    </row>
    <row r="81532" spans="3:4" x14ac:dyDescent="0.25">
      <c r="C81532" s="75"/>
      <c r="D81532" s="74"/>
    </row>
    <row r="81533" spans="3:4" x14ac:dyDescent="0.25">
      <c r="C81533" s="75"/>
      <c r="D81533" s="74"/>
    </row>
    <row r="81534" spans="3:4" x14ac:dyDescent="0.25">
      <c r="C81534" s="75"/>
      <c r="D81534" s="74"/>
    </row>
    <row r="81535" spans="3:4" x14ac:dyDescent="0.25">
      <c r="C81535" s="75"/>
      <c r="D81535" s="74"/>
    </row>
    <row r="81536" spans="3:4" x14ac:dyDescent="0.25">
      <c r="C81536" s="75"/>
      <c r="D81536" s="74"/>
    </row>
    <row r="81537" spans="3:4" x14ac:dyDescent="0.25">
      <c r="C81537" s="75"/>
      <c r="D81537" s="74"/>
    </row>
    <row r="81538" spans="3:4" x14ac:dyDescent="0.25">
      <c r="C81538" s="75"/>
      <c r="D81538" s="74"/>
    </row>
    <row r="81539" spans="3:4" x14ac:dyDescent="0.25">
      <c r="C81539" s="75"/>
      <c r="D81539" s="74"/>
    </row>
    <row r="81540" spans="3:4" x14ac:dyDescent="0.25">
      <c r="C81540" s="75"/>
      <c r="D81540" s="74"/>
    </row>
    <row r="81541" spans="3:4" x14ac:dyDescent="0.25">
      <c r="C81541" s="75"/>
      <c r="D81541" s="74"/>
    </row>
    <row r="81542" spans="3:4" x14ac:dyDescent="0.25">
      <c r="C81542" s="75"/>
      <c r="D81542" s="74"/>
    </row>
    <row r="81543" spans="3:4" x14ac:dyDescent="0.25">
      <c r="C81543" s="75"/>
      <c r="D81543" s="74"/>
    </row>
    <row r="81544" spans="3:4" x14ac:dyDescent="0.25">
      <c r="C81544" s="75"/>
      <c r="D81544" s="74"/>
    </row>
    <row r="81545" spans="3:4" x14ac:dyDescent="0.25">
      <c r="C81545" s="75"/>
      <c r="D81545" s="74"/>
    </row>
    <row r="81546" spans="3:4" x14ac:dyDescent="0.25">
      <c r="C81546" s="75"/>
      <c r="D81546" s="74"/>
    </row>
    <row r="81547" spans="3:4" x14ac:dyDescent="0.25">
      <c r="C81547" s="75"/>
      <c r="D81547" s="74"/>
    </row>
    <row r="81548" spans="3:4" x14ac:dyDescent="0.25">
      <c r="C81548" s="75"/>
      <c r="D81548" s="74"/>
    </row>
    <row r="81549" spans="3:4" x14ac:dyDescent="0.25">
      <c r="C81549" s="75"/>
      <c r="D81549" s="74"/>
    </row>
    <row r="81550" spans="3:4" x14ac:dyDescent="0.25">
      <c r="C81550" s="75"/>
      <c r="D81550" s="74"/>
    </row>
    <row r="81551" spans="3:4" x14ac:dyDescent="0.25">
      <c r="C81551" s="75"/>
      <c r="D81551" s="74"/>
    </row>
    <row r="81552" spans="3:4" x14ac:dyDescent="0.25">
      <c r="C81552" s="75"/>
      <c r="D81552" s="74"/>
    </row>
    <row r="81553" spans="3:4" x14ac:dyDescent="0.25">
      <c r="C81553" s="75"/>
      <c r="D81553" s="74"/>
    </row>
    <row r="81554" spans="3:4" x14ac:dyDescent="0.25">
      <c r="C81554" s="75"/>
      <c r="D81554" s="74"/>
    </row>
    <row r="81555" spans="3:4" x14ac:dyDescent="0.25">
      <c r="C81555" s="75"/>
      <c r="D81555" s="74"/>
    </row>
    <row r="81556" spans="3:4" x14ac:dyDescent="0.25">
      <c r="C81556" s="75"/>
      <c r="D81556" s="74"/>
    </row>
    <row r="81557" spans="3:4" x14ac:dyDescent="0.25">
      <c r="C81557" s="75"/>
      <c r="D81557" s="74"/>
    </row>
    <row r="81558" spans="3:4" x14ac:dyDescent="0.25">
      <c r="C81558" s="75"/>
      <c r="D81558" s="74"/>
    </row>
    <row r="81559" spans="3:4" x14ac:dyDescent="0.25">
      <c r="C81559" s="75"/>
      <c r="D81559" s="74"/>
    </row>
    <row r="81560" spans="3:4" x14ac:dyDescent="0.25">
      <c r="C81560" s="75"/>
      <c r="D81560" s="74"/>
    </row>
    <row r="81561" spans="3:4" x14ac:dyDescent="0.25">
      <c r="C81561" s="75"/>
      <c r="D81561" s="74"/>
    </row>
    <row r="81562" spans="3:4" x14ac:dyDescent="0.25">
      <c r="C81562" s="75"/>
      <c r="D81562" s="74"/>
    </row>
    <row r="81563" spans="3:4" x14ac:dyDescent="0.25">
      <c r="C81563" s="75"/>
      <c r="D81563" s="74"/>
    </row>
    <row r="81564" spans="3:4" x14ac:dyDescent="0.25">
      <c r="C81564" s="75"/>
      <c r="D81564" s="74"/>
    </row>
    <row r="81565" spans="3:4" x14ac:dyDescent="0.25">
      <c r="C81565" s="75"/>
      <c r="D81565" s="74"/>
    </row>
    <row r="81566" spans="3:4" x14ac:dyDescent="0.25">
      <c r="C81566" s="75"/>
      <c r="D81566" s="74"/>
    </row>
    <row r="81567" spans="3:4" x14ac:dyDescent="0.25">
      <c r="C81567" s="75"/>
      <c r="D81567" s="74"/>
    </row>
    <row r="81568" spans="3:4" x14ac:dyDescent="0.25">
      <c r="C81568" s="75"/>
      <c r="D81568" s="74"/>
    </row>
    <row r="81569" spans="3:4" x14ac:dyDescent="0.25">
      <c r="C81569" s="75"/>
      <c r="D81569" s="74"/>
    </row>
    <row r="81570" spans="3:4" x14ac:dyDescent="0.25">
      <c r="C81570" s="75"/>
      <c r="D81570" s="74"/>
    </row>
    <row r="81571" spans="3:4" x14ac:dyDescent="0.25">
      <c r="C81571" s="75"/>
      <c r="D81571" s="74"/>
    </row>
    <row r="81572" spans="3:4" x14ac:dyDescent="0.25">
      <c r="C81572" s="75"/>
      <c r="D81572" s="74"/>
    </row>
    <row r="81573" spans="3:4" x14ac:dyDescent="0.25">
      <c r="C81573" s="75"/>
      <c r="D81573" s="74"/>
    </row>
    <row r="81574" spans="3:4" x14ac:dyDescent="0.25">
      <c r="C81574" s="75"/>
      <c r="D81574" s="74"/>
    </row>
    <row r="81575" spans="3:4" x14ac:dyDescent="0.25">
      <c r="C81575" s="75"/>
      <c r="D81575" s="74"/>
    </row>
    <row r="81576" spans="3:4" x14ac:dyDescent="0.25">
      <c r="C81576" s="75"/>
      <c r="D81576" s="74"/>
    </row>
    <row r="81577" spans="3:4" x14ac:dyDescent="0.25">
      <c r="C81577" s="75"/>
      <c r="D81577" s="74"/>
    </row>
    <row r="81578" spans="3:4" x14ac:dyDescent="0.25">
      <c r="C81578" s="75"/>
      <c r="D81578" s="74"/>
    </row>
    <row r="81579" spans="3:4" x14ac:dyDescent="0.25">
      <c r="C81579" s="75"/>
      <c r="D81579" s="74"/>
    </row>
    <row r="81580" spans="3:4" x14ac:dyDescent="0.25">
      <c r="C81580" s="75"/>
      <c r="D81580" s="74"/>
    </row>
    <row r="81581" spans="3:4" x14ac:dyDescent="0.25">
      <c r="C81581" s="75"/>
      <c r="D81581" s="74"/>
    </row>
    <row r="81582" spans="3:4" x14ac:dyDescent="0.25">
      <c r="C81582" s="75"/>
      <c r="D81582" s="74"/>
    </row>
    <row r="81583" spans="3:4" x14ac:dyDescent="0.25">
      <c r="C81583" s="75"/>
      <c r="D81583" s="74"/>
    </row>
    <row r="81584" spans="3:4" x14ac:dyDescent="0.25">
      <c r="C81584" s="75"/>
      <c r="D81584" s="74"/>
    </row>
    <row r="81585" spans="3:4" x14ac:dyDescent="0.25">
      <c r="C81585" s="75"/>
      <c r="D81585" s="74"/>
    </row>
    <row r="81586" spans="3:4" x14ac:dyDescent="0.25">
      <c r="C81586" s="75"/>
      <c r="D81586" s="74"/>
    </row>
    <row r="81587" spans="3:4" x14ac:dyDescent="0.25">
      <c r="C81587" s="75"/>
      <c r="D81587" s="74"/>
    </row>
    <row r="81588" spans="3:4" x14ac:dyDescent="0.25">
      <c r="C81588" s="75"/>
      <c r="D81588" s="74"/>
    </row>
    <row r="81589" spans="3:4" x14ac:dyDescent="0.25">
      <c r="C81589" s="75"/>
      <c r="D81589" s="74"/>
    </row>
    <row r="81590" spans="3:4" x14ac:dyDescent="0.25">
      <c r="C81590" s="75"/>
      <c r="D81590" s="74"/>
    </row>
    <row r="81591" spans="3:4" x14ac:dyDescent="0.25">
      <c r="C81591" s="75"/>
      <c r="D81591" s="74"/>
    </row>
    <row r="81592" spans="3:4" x14ac:dyDescent="0.25">
      <c r="C81592" s="75"/>
      <c r="D81592" s="74"/>
    </row>
    <row r="81593" spans="3:4" x14ac:dyDescent="0.25">
      <c r="C81593" s="75"/>
      <c r="D81593" s="74"/>
    </row>
    <row r="81594" spans="3:4" x14ac:dyDescent="0.25">
      <c r="C81594" s="75"/>
      <c r="D81594" s="74"/>
    </row>
    <row r="81595" spans="3:4" x14ac:dyDescent="0.25">
      <c r="C81595" s="75"/>
      <c r="D81595" s="74"/>
    </row>
    <row r="81596" spans="3:4" x14ac:dyDescent="0.25">
      <c r="C81596" s="75"/>
      <c r="D81596" s="74"/>
    </row>
    <row r="81597" spans="3:4" x14ac:dyDescent="0.25">
      <c r="C81597" s="75"/>
      <c r="D81597" s="74"/>
    </row>
    <row r="81598" spans="3:4" x14ac:dyDescent="0.25">
      <c r="C81598" s="75"/>
      <c r="D81598" s="74"/>
    </row>
    <row r="81599" spans="3:4" x14ac:dyDescent="0.25">
      <c r="C81599" s="75"/>
      <c r="D81599" s="74"/>
    </row>
    <row r="81600" spans="3:4" x14ac:dyDescent="0.25">
      <c r="C81600" s="75"/>
      <c r="D81600" s="74"/>
    </row>
    <row r="81601" spans="3:4" x14ac:dyDescent="0.25">
      <c r="C81601" s="75"/>
      <c r="D81601" s="74"/>
    </row>
    <row r="81602" spans="3:4" x14ac:dyDescent="0.25">
      <c r="C81602" s="75"/>
      <c r="D81602" s="74"/>
    </row>
    <row r="81603" spans="3:4" x14ac:dyDescent="0.25">
      <c r="C81603" s="75"/>
      <c r="D81603" s="74"/>
    </row>
    <row r="81604" spans="3:4" x14ac:dyDescent="0.25">
      <c r="C81604" s="75"/>
      <c r="D81604" s="74"/>
    </row>
    <row r="81605" spans="3:4" x14ac:dyDescent="0.25">
      <c r="C81605" s="75"/>
      <c r="D81605" s="74"/>
    </row>
    <row r="81606" spans="3:4" x14ac:dyDescent="0.25">
      <c r="C81606" s="75"/>
      <c r="D81606" s="74"/>
    </row>
    <row r="81607" spans="3:4" x14ac:dyDescent="0.25">
      <c r="C81607" s="75"/>
      <c r="D81607" s="74"/>
    </row>
    <row r="81608" spans="3:4" x14ac:dyDescent="0.25">
      <c r="C81608" s="75"/>
      <c r="D81608" s="74"/>
    </row>
    <row r="81609" spans="3:4" x14ac:dyDescent="0.25">
      <c r="C81609" s="75"/>
      <c r="D81609" s="74"/>
    </row>
    <row r="81610" spans="3:4" x14ac:dyDescent="0.25">
      <c r="C81610" s="75"/>
      <c r="D81610" s="74"/>
    </row>
    <row r="81611" spans="3:4" x14ac:dyDescent="0.25">
      <c r="C81611" s="75"/>
      <c r="D81611" s="74"/>
    </row>
    <row r="81612" spans="3:4" x14ac:dyDescent="0.25">
      <c r="C81612" s="75"/>
      <c r="D81612" s="74"/>
    </row>
    <row r="81613" spans="3:4" x14ac:dyDescent="0.25">
      <c r="C81613" s="75"/>
      <c r="D81613" s="74"/>
    </row>
    <row r="81614" spans="3:4" x14ac:dyDescent="0.25">
      <c r="C81614" s="75"/>
      <c r="D81614" s="74"/>
    </row>
    <row r="81615" spans="3:4" x14ac:dyDescent="0.25">
      <c r="C81615" s="75"/>
      <c r="D81615" s="74"/>
    </row>
    <row r="81616" spans="3:4" x14ac:dyDescent="0.25">
      <c r="C81616" s="75"/>
      <c r="D81616" s="74"/>
    </row>
    <row r="81617" spans="3:4" x14ac:dyDescent="0.25">
      <c r="C81617" s="75"/>
      <c r="D81617" s="74"/>
    </row>
    <row r="81618" spans="3:4" x14ac:dyDescent="0.25">
      <c r="C81618" s="75"/>
      <c r="D81618" s="74"/>
    </row>
    <row r="81619" spans="3:4" x14ac:dyDescent="0.25">
      <c r="C81619" s="75"/>
      <c r="D81619" s="74"/>
    </row>
    <row r="81620" spans="3:4" x14ac:dyDescent="0.25">
      <c r="C81620" s="75"/>
      <c r="D81620" s="74"/>
    </row>
    <row r="81621" spans="3:4" x14ac:dyDescent="0.25">
      <c r="C81621" s="75"/>
      <c r="D81621" s="74"/>
    </row>
    <row r="81622" spans="3:4" x14ac:dyDescent="0.25">
      <c r="C81622" s="75"/>
      <c r="D81622" s="74"/>
    </row>
    <row r="81623" spans="3:4" x14ac:dyDescent="0.25">
      <c r="C81623" s="75"/>
      <c r="D81623" s="74"/>
    </row>
    <row r="81624" spans="3:4" x14ac:dyDescent="0.25">
      <c r="C81624" s="75"/>
      <c r="D81624" s="74"/>
    </row>
    <row r="81625" spans="3:4" x14ac:dyDescent="0.25">
      <c r="C81625" s="75"/>
      <c r="D81625" s="74"/>
    </row>
    <row r="81626" spans="3:4" x14ac:dyDescent="0.25">
      <c r="C81626" s="75"/>
      <c r="D81626" s="74"/>
    </row>
    <row r="81627" spans="3:4" x14ac:dyDescent="0.25">
      <c r="C81627" s="75"/>
      <c r="D81627" s="74"/>
    </row>
    <row r="81628" spans="3:4" x14ac:dyDescent="0.25">
      <c r="C81628" s="75"/>
      <c r="D81628" s="74"/>
    </row>
    <row r="81629" spans="3:4" x14ac:dyDescent="0.25">
      <c r="C81629" s="75"/>
      <c r="D81629" s="74"/>
    </row>
    <row r="81630" spans="3:4" x14ac:dyDescent="0.25">
      <c r="C81630" s="75"/>
      <c r="D81630" s="74"/>
    </row>
    <row r="81631" spans="3:4" x14ac:dyDescent="0.25">
      <c r="C81631" s="75"/>
      <c r="D81631" s="74"/>
    </row>
    <row r="81632" spans="3:4" x14ac:dyDescent="0.25">
      <c r="C81632" s="75"/>
      <c r="D81632" s="74"/>
    </row>
    <row r="81633" spans="3:4" x14ac:dyDescent="0.25">
      <c r="C81633" s="75"/>
      <c r="D81633" s="74"/>
    </row>
    <row r="81634" spans="3:4" x14ac:dyDescent="0.25">
      <c r="C81634" s="75"/>
      <c r="D81634" s="74"/>
    </row>
    <row r="81635" spans="3:4" x14ac:dyDescent="0.25">
      <c r="C81635" s="75"/>
      <c r="D81635" s="74"/>
    </row>
    <row r="81636" spans="3:4" x14ac:dyDescent="0.25">
      <c r="C81636" s="75"/>
      <c r="D81636" s="74"/>
    </row>
    <row r="81637" spans="3:4" x14ac:dyDescent="0.25">
      <c r="C81637" s="75"/>
      <c r="D81637" s="74"/>
    </row>
    <row r="81638" spans="3:4" x14ac:dyDescent="0.25">
      <c r="C81638" s="75"/>
      <c r="D81638" s="74"/>
    </row>
    <row r="81639" spans="3:4" x14ac:dyDescent="0.25">
      <c r="C81639" s="75"/>
      <c r="D81639" s="74"/>
    </row>
    <row r="81640" spans="3:4" x14ac:dyDescent="0.25">
      <c r="C81640" s="75"/>
      <c r="D81640" s="74"/>
    </row>
    <row r="81641" spans="3:4" x14ac:dyDescent="0.25">
      <c r="C81641" s="75"/>
      <c r="D81641" s="74"/>
    </row>
    <row r="81642" spans="3:4" x14ac:dyDescent="0.25">
      <c r="C81642" s="75"/>
      <c r="D81642" s="74"/>
    </row>
    <row r="81643" spans="3:4" x14ac:dyDescent="0.25">
      <c r="C81643" s="75"/>
      <c r="D81643" s="74"/>
    </row>
    <row r="81644" spans="3:4" x14ac:dyDescent="0.25">
      <c r="C81644" s="75"/>
      <c r="D81644" s="74"/>
    </row>
    <row r="81645" spans="3:4" x14ac:dyDescent="0.25">
      <c r="C81645" s="75"/>
      <c r="D81645" s="74"/>
    </row>
    <row r="81646" spans="3:4" x14ac:dyDescent="0.25">
      <c r="C81646" s="75"/>
      <c r="D81646" s="74"/>
    </row>
    <row r="81647" spans="3:4" x14ac:dyDescent="0.25">
      <c r="C81647" s="75"/>
      <c r="D81647" s="74"/>
    </row>
    <row r="81648" spans="3:4" x14ac:dyDescent="0.25">
      <c r="C81648" s="75"/>
      <c r="D81648" s="74"/>
    </row>
    <row r="81649" spans="3:4" x14ac:dyDescent="0.25">
      <c r="C81649" s="75"/>
      <c r="D81649" s="74"/>
    </row>
    <row r="81650" spans="3:4" x14ac:dyDescent="0.25">
      <c r="C81650" s="75"/>
      <c r="D81650" s="74"/>
    </row>
    <row r="81651" spans="3:4" x14ac:dyDescent="0.25">
      <c r="C81651" s="75"/>
      <c r="D81651" s="74"/>
    </row>
    <row r="81652" spans="3:4" x14ac:dyDescent="0.25">
      <c r="C81652" s="75"/>
      <c r="D81652" s="74"/>
    </row>
    <row r="81653" spans="3:4" x14ac:dyDescent="0.25">
      <c r="C81653" s="75"/>
      <c r="D81653" s="74"/>
    </row>
    <row r="81654" spans="3:4" x14ac:dyDescent="0.25">
      <c r="C81654" s="75"/>
      <c r="D81654" s="74"/>
    </row>
    <row r="81655" spans="3:4" x14ac:dyDescent="0.25">
      <c r="C81655" s="75"/>
      <c r="D81655" s="74"/>
    </row>
    <row r="81656" spans="3:4" x14ac:dyDescent="0.25">
      <c r="C81656" s="75"/>
      <c r="D81656" s="74"/>
    </row>
    <row r="81657" spans="3:4" x14ac:dyDescent="0.25">
      <c r="C81657" s="75"/>
      <c r="D81657" s="74"/>
    </row>
    <row r="81658" spans="3:4" x14ac:dyDescent="0.25">
      <c r="C81658" s="75"/>
      <c r="D81658" s="74"/>
    </row>
    <row r="81659" spans="3:4" x14ac:dyDescent="0.25">
      <c r="C81659" s="75"/>
      <c r="D81659" s="74"/>
    </row>
    <row r="81660" spans="3:4" x14ac:dyDescent="0.25">
      <c r="C81660" s="75"/>
      <c r="D81660" s="74"/>
    </row>
    <row r="81661" spans="3:4" x14ac:dyDescent="0.25">
      <c r="C81661" s="75"/>
      <c r="D81661" s="74"/>
    </row>
    <row r="81662" spans="3:4" x14ac:dyDescent="0.25">
      <c r="C81662" s="75"/>
      <c r="D81662" s="74"/>
    </row>
    <row r="81663" spans="3:4" x14ac:dyDescent="0.25">
      <c r="C81663" s="75"/>
      <c r="D81663" s="74"/>
    </row>
    <row r="81664" spans="3:4" x14ac:dyDescent="0.25">
      <c r="C81664" s="75"/>
      <c r="D81664" s="74"/>
    </row>
    <row r="81665" spans="3:4" x14ac:dyDescent="0.25">
      <c r="C81665" s="75"/>
      <c r="D81665" s="74"/>
    </row>
    <row r="81666" spans="3:4" x14ac:dyDescent="0.25">
      <c r="C81666" s="75"/>
      <c r="D81666" s="74"/>
    </row>
    <row r="81667" spans="3:4" x14ac:dyDescent="0.25">
      <c r="C81667" s="75"/>
      <c r="D81667" s="74"/>
    </row>
    <row r="81668" spans="3:4" x14ac:dyDescent="0.25">
      <c r="C81668" s="75"/>
      <c r="D81668" s="74"/>
    </row>
    <row r="81669" spans="3:4" x14ac:dyDescent="0.25">
      <c r="C81669" s="75"/>
      <c r="D81669" s="74"/>
    </row>
    <row r="81670" spans="3:4" x14ac:dyDescent="0.25">
      <c r="C81670" s="75"/>
      <c r="D81670" s="74"/>
    </row>
    <row r="81671" spans="3:4" x14ac:dyDescent="0.25">
      <c r="C81671" s="75"/>
      <c r="D81671" s="74"/>
    </row>
    <row r="81672" spans="3:4" x14ac:dyDescent="0.25">
      <c r="C81672" s="75"/>
      <c r="D81672" s="74"/>
    </row>
    <row r="81673" spans="3:4" x14ac:dyDescent="0.25">
      <c r="C81673" s="75"/>
      <c r="D81673" s="74"/>
    </row>
    <row r="81674" spans="3:4" x14ac:dyDescent="0.25">
      <c r="C81674" s="75"/>
      <c r="D81674" s="74"/>
    </row>
    <row r="81675" spans="3:4" x14ac:dyDescent="0.25">
      <c r="C81675" s="75"/>
      <c r="D81675" s="74"/>
    </row>
    <row r="81676" spans="3:4" x14ac:dyDescent="0.25">
      <c r="C81676" s="75"/>
      <c r="D81676" s="74"/>
    </row>
    <row r="81677" spans="3:4" x14ac:dyDescent="0.25">
      <c r="C81677" s="75"/>
      <c r="D81677" s="74"/>
    </row>
    <row r="81678" spans="3:4" x14ac:dyDescent="0.25">
      <c r="C81678" s="75"/>
      <c r="D81678" s="74"/>
    </row>
    <row r="81679" spans="3:4" x14ac:dyDescent="0.25">
      <c r="C81679" s="75"/>
      <c r="D81679" s="74"/>
    </row>
    <row r="81680" spans="3:4" x14ac:dyDescent="0.25">
      <c r="C81680" s="75"/>
      <c r="D81680" s="74"/>
    </row>
    <row r="81681" spans="3:4" x14ac:dyDescent="0.25">
      <c r="C81681" s="75"/>
      <c r="D81681" s="74"/>
    </row>
    <row r="81682" spans="3:4" x14ac:dyDescent="0.25">
      <c r="C81682" s="75"/>
      <c r="D81682" s="74"/>
    </row>
    <row r="81683" spans="3:4" x14ac:dyDescent="0.25">
      <c r="C81683" s="75"/>
      <c r="D81683" s="74"/>
    </row>
    <row r="81684" spans="3:4" x14ac:dyDescent="0.25">
      <c r="C81684" s="75"/>
      <c r="D81684" s="74"/>
    </row>
    <row r="81685" spans="3:4" x14ac:dyDescent="0.25">
      <c r="C81685" s="75"/>
      <c r="D81685" s="74"/>
    </row>
    <row r="81686" spans="3:4" x14ac:dyDescent="0.25">
      <c r="C81686" s="75"/>
      <c r="D81686" s="74"/>
    </row>
    <row r="81687" spans="3:4" x14ac:dyDescent="0.25">
      <c r="C81687" s="75"/>
      <c r="D81687" s="74"/>
    </row>
    <row r="81688" spans="3:4" x14ac:dyDescent="0.25">
      <c r="C81688" s="75"/>
      <c r="D81688" s="74"/>
    </row>
    <row r="81689" spans="3:4" x14ac:dyDescent="0.25">
      <c r="C81689" s="75"/>
      <c r="D81689" s="74"/>
    </row>
    <row r="81690" spans="3:4" x14ac:dyDescent="0.25">
      <c r="C81690" s="75"/>
      <c r="D81690" s="74"/>
    </row>
    <row r="81691" spans="3:4" x14ac:dyDescent="0.25">
      <c r="C81691" s="75"/>
      <c r="D81691" s="74"/>
    </row>
    <row r="81692" spans="3:4" x14ac:dyDescent="0.25">
      <c r="C81692" s="75"/>
      <c r="D81692" s="74"/>
    </row>
    <row r="81693" spans="3:4" x14ac:dyDescent="0.25">
      <c r="C81693" s="75"/>
      <c r="D81693" s="74"/>
    </row>
    <row r="81694" spans="3:4" x14ac:dyDescent="0.25">
      <c r="C81694" s="75"/>
      <c r="D81694" s="74"/>
    </row>
    <row r="81695" spans="3:4" x14ac:dyDescent="0.25">
      <c r="C81695" s="75"/>
      <c r="D81695" s="74"/>
    </row>
    <row r="81696" spans="3:4" x14ac:dyDescent="0.25">
      <c r="C81696" s="75"/>
      <c r="D81696" s="74"/>
    </row>
    <row r="81697" spans="3:4" x14ac:dyDescent="0.25">
      <c r="C81697" s="75"/>
      <c r="D81697" s="74"/>
    </row>
    <row r="81698" spans="3:4" x14ac:dyDescent="0.25">
      <c r="C81698" s="75"/>
      <c r="D81698" s="74"/>
    </row>
    <row r="81699" spans="3:4" x14ac:dyDescent="0.25">
      <c r="C81699" s="75"/>
      <c r="D81699" s="74"/>
    </row>
    <row r="81700" spans="3:4" x14ac:dyDescent="0.25">
      <c r="C81700" s="75"/>
      <c r="D81700" s="74"/>
    </row>
    <row r="81701" spans="3:4" x14ac:dyDescent="0.25">
      <c r="C81701" s="75"/>
      <c r="D81701" s="74"/>
    </row>
    <row r="81702" spans="3:4" x14ac:dyDescent="0.25">
      <c r="C81702" s="75"/>
      <c r="D81702" s="74"/>
    </row>
    <row r="81703" spans="3:4" x14ac:dyDescent="0.25">
      <c r="C81703" s="75"/>
      <c r="D81703" s="74"/>
    </row>
    <row r="81704" spans="3:4" x14ac:dyDescent="0.25">
      <c r="C81704" s="75"/>
      <c r="D81704" s="74"/>
    </row>
    <row r="81705" spans="3:4" x14ac:dyDescent="0.25">
      <c r="C81705" s="75"/>
      <c r="D81705" s="74"/>
    </row>
    <row r="81706" spans="3:4" x14ac:dyDescent="0.25">
      <c r="C81706" s="75"/>
      <c r="D81706" s="74"/>
    </row>
    <row r="81707" spans="3:4" x14ac:dyDescent="0.25">
      <c r="C81707" s="75"/>
      <c r="D81707" s="74"/>
    </row>
    <row r="81708" spans="3:4" x14ac:dyDescent="0.25">
      <c r="C81708" s="75"/>
      <c r="D81708" s="74"/>
    </row>
    <row r="81709" spans="3:4" x14ac:dyDescent="0.25">
      <c r="C81709" s="75"/>
      <c r="D81709" s="74"/>
    </row>
    <row r="81710" spans="3:4" x14ac:dyDescent="0.25">
      <c r="C81710" s="75"/>
      <c r="D81710" s="74"/>
    </row>
    <row r="81711" spans="3:4" x14ac:dyDescent="0.25">
      <c r="C81711" s="75"/>
      <c r="D81711" s="74"/>
    </row>
    <row r="81712" spans="3:4" x14ac:dyDescent="0.25">
      <c r="C81712" s="75"/>
      <c r="D81712" s="74"/>
    </row>
    <row r="81713" spans="3:4" x14ac:dyDescent="0.25">
      <c r="C81713" s="75"/>
      <c r="D81713" s="74"/>
    </row>
    <row r="81714" spans="3:4" x14ac:dyDescent="0.25">
      <c r="C81714" s="75"/>
      <c r="D81714" s="74"/>
    </row>
    <row r="81715" spans="3:4" x14ac:dyDescent="0.25">
      <c r="C81715" s="75"/>
      <c r="D81715" s="74"/>
    </row>
    <row r="81716" spans="3:4" x14ac:dyDescent="0.25">
      <c r="C81716" s="75"/>
      <c r="D81716" s="74"/>
    </row>
    <row r="81717" spans="3:4" x14ac:dyDescent="0.25">
      <c r="C81717" s="75"/>
      <c r="D81717" s="74"/>
    </row>
    <row r="81718" spans="3:4" x14ac:dyDescent="0.25">
      <c r="C81718" s="75"/>
      <c r="D81718" s="74"/>
    </row>
    <row r="81719" spans="3:4" x14ac:dyDescent="0.25">
      <c r="C81719" s="75"/>
      <c r="D81719" s="74"/>
    </row>
    <row r="81720" spans="3:4" x14ac:dyDescent="0.25">
      <c r="C81720" s="75"/>
      <c r="D81720" s="74"/>
    </row>
    <row r="81721" spans="3:4" x14ac:dyDescent="0.25">
      <c r="C81721" s="75"/>
      <c r="D81721" s="74"/>
    </row>
    <row r="81722" spans="3:4" x14ac:dyDescent="0.25">
      <c r="C81722" s="75"/>
      <c r="D81722" s="74"/>
    </row>
    <row r="81723" spans="3:4" x14ac:dyDescent="0.25">
      <c r="C81723" s="75"/>
      <c r="D81723" s="74"/>
    </row>
    <row r="81724" spans="3:4" x14ac:dyDescent="0.25">
      <c r="C81724" s="75"/>
      <c r="D81724" s="74"/>
    </row>
    <row r="81725" spans="3:4" x14ac:dyDescent="0.25">
      <c r="C81725" s="75"/>
      <c r="D81725" s="74"/>
    </row>
    <row r="81726" spans="3:4" x14ac:dyDescent="0.25">
      <c r="C81726" s="75"/>
      <c r="D81726" s="74"/>
    </row>
    <row r="81727" spans="3:4" x14ac:dyDescent="0.25">
      <c r="C81727" s="75"/>
      <c r="D81727" s="74"/>
    </row>
    <row r="81728" spans="3:4" x14ac:dyDescent="0.25">
      <c r="C81728" s="75"/>
      <c r="D81728" s="74"/>
    </row>
    <row r="81729" spans="3:4" x14ac:dyDescent="0.25">
      <c r="C81729" s="75"/>
      <c r="D81729" s="74"/>
    </row>
    <row r="81730" spans="3:4" x14ac:dyDescent="0.25">
      <c r="C81730" s="75"/>
      <c r="D81730" s="74"/>
    </row>
    <row r="81731" spans="3:4" x14ac:dyDescent="0.25">
      <c r="C81731" s="75"/>
      <c r="D81731" s="74"/>
    </row>
    <row r="81732" spans="3:4" x14ac:dyDescent="0.25">
      <c r="C81732" s="75"/>
      <c r="D81732" s="74"/>
    </row>
    <row r="81733" spans="3:4" x14ac:dyDescent="0.25">
      <c r="C81733" s="75"/>
      <c r="D81733" s="74"/>
    </row>
    <row r="81734" spans="3:4" x14ac:dyDescent="0.25">
      <c r="C81734" s="75"/>
      <c r="D81734" s="74"/>
    </row>
    <row r="81735" spans="3:4" x14ac:dyDescent="0.25">
      <c r="C81735" s="75"/>
      <c r="D81735" s="74"/>
    </row>
    <row r="81736" spans="3:4" x14ac:dyDescent="0.25">
      <c r="C81736" s="75"/>
      <c r="D81736" s="74"/>
    </row>
    <row r="81737" spans="3:4" x14ac:dyDescent="0.25">
      <c r="C81737" s="75"/>
      <c r="D81737" s="74"/>
    </row>
    <row r="81738" spans="3:4" x14ac:dyDescent="0.25">
      <c r="C81738" s="75"/>
      <c r="D81738" s="74"/>
    </row>
    <row r="81739" spans="3:4" x14ac:dyDescent="0.25">
      <c r="C81739" s="75"/>
      <c r="D81739" s="74"/>
    </row>
    <row r="81740" spans="3:4" x14ac:dyDescent="0.25">
      <c r="C81740" s="75"/>
      <c r="D81740" s="74"/>
    </row>
    <row r="81741" spans="3:4" x14ac:dyDescent="0.25">
      <c r="C81741" s="75"/>
      <c r="D81741" s="74"/>
    </row>
    <row r="81742" spans="3:4" x14ac:dyDescent="0.25">
      <c r="C81742" s="75"/>
      <c r="D81742" s="74"/>
    </row>
    <row r="81743" spans="3:4" x14ac:dyDescent="0.25">
      <c r="C81743" s="75"/>
      <c r="D81743" s="74"/>
    </row>
    <row r="81744" spans="3:4" x14ac:dyDescent="0.25">
      <c r="C81744" s="75"/>
      <c r="D81744" s="74"/>
    </row>
    <row r="81745" spans="3:4" x14ac:dyDescent="0.25">
      <c r="C81745" s="75"/>
      <c r="D81745" s="74"/>
    </row>
    <row r="81746" spans="3:4" x14ac:dyDescent="0.25">
      <c r="C81746" s="75"/>
      <c r="D81746" s="74"/>
    </row>
    <row r="81747" spans="3:4" x14ac:dyDescent="0.25">
      <c r="C81747" s="75"/>
      <c r="D81747" s="74"/>
    </row>
    <row r="81748" spans="3:4" x14ac:dyDescent="0.25">
      <c r="C81748" s="75"/>
      <c r="D81748" s="74"/>
    </row>
    <row r="81749" spans="3:4" x14ac:dyDescent="0.25">
      <c r="C81749" s="75"/>
      <c r="D81749" s="74"/>
    </row>
    <row r="81750" spans="3:4" x14ac:dyDescent="0.25">
      <c r="C81750" s="75"/>
      <c r="D81750" s="74"/>
    </row>
    <row r="81751" spans="3:4" x14ac:dyDescent="0.25">
      <c r="C81751" s="75"/>
      <c r="D81751" s="74"/>
    </row>
    <row r="81752" spans="3:4" x14ac:dyDescent="0.25">
      <c r="C81752" s="75"/>
      <c r="D81752" s="74"/>
    </row>
    <row r="81753" spans="3:4" x14ac:dyDescent="0.25">
      <c r="C81753" s="75"/>
      <c r="D81753" s="74"/>
    </row>
    <row r="81754" spans="3:4" x14ac:dyDescent="0.25">
      <c r="C81754" s="75"/>
      <c r="D81754" s="74"/>
    </row>
    <row r="81755" spans="3:4" x14ac:dyDescent="0.25">
      <c r="C81755" s="75"/>
      <c r="D81755" s="74"/>
    </row>
    <row r="81756" spans="3:4" x14ac:dyDescent="0.25">
      <c r="C81756" s="75"/>
      <c r="D81756" s="74"/>
    </row>
    <row r="81757" spans="3:4" x14ac:dyDescent="0.25">
      <c r="C81757" s="75"/>
      <c r="D81757" s="74"/>
    </row>
    <row r="81758" spans="3:4" x14ac:dyDescent="0.25">
      <c r="C81758" s="75"/>
      <c r="D81758" s="74"/>
    </row>
    <row r="81759" spans="3:4" x14ac:dyDescent="0.25">
      <c r="C81759" s="75"/>
      <c r="D81759" s="74"/>
    </row>
    <row r="81760" spans="3:4" x14ac:dyDescent="0.25">
      <c r="C81760" s="75"/>
      <c r="D81760" s="74"/>
    </row>
    <row r="81761" spans="3:4" x14ac:dyDescent="0.25">
      <c r="C81761" s="75"/>
      <c r="D81761" s="74"/>
    </row>
    <row r="81762" spans="3:4" x14ac:dyDescent="0.25">
      <c r="C81762" s="75"/>
      <c r="D81762" s="74"/>
    </row>
    <row r="81763" spans="3:4" x14ac:dyDescent="0.25">
      <c r="C81763" s="75"/>
      <c r="D81763" s="74"/>
    </row>
    <row r="81764" spans="3:4" x14ac:dyDescent="0.25">
      <c r="C81764" s="75"/>
      <c r="D81764" s="74"/>
    </row>
    <row r="81765" spans="3:4" x14ac:dyDescent="0.25">
      <c r="C81765" s="75"/>
      <c r="D81765" s="74"/>
    </row>
    <row r="81766" spans="3:4" x14ac:dyDescent="0.25">
      <c r="C81766" s="75"/>
      <c r="D81766" s="74"/>
    </row>
    <row r="81767" spans="3:4" x14ac:dyDescent="0.25">
      <c r="C81767" s="75"/>
      <c r="D81767" s="74"/>
    </row>
    <row r="81768" spans="3:4" x14ac:dyDescent="0.25">
      <c r="C81768" s="75"/>
      <c r="D81768" s="74"/>
    </row>
    <row r="81769" spans="3:4" x14ac:dyDescent="0.25">
      <c r="C81769" s="75"/>
      <c r="D81769" s="74"/>
    </row>
    <row r="81770" spans="3:4" x14ac:dyDescent="0.25">
      <c r="C81770" s="75"/>
      <c r="D81770" s="74"/>
    </row>
    <row r="81771" spans="3:4" x14ac:dyDescent="0.25">
      <c r="C81771" s="75"/>
      <c r="D81771" s="74"/>
    </row>
    <row r="81772" spans="3:4" x14ac:dyDescent="0.25">
      <c r="C81772" s="75"/>
      <c r="D81772" s="74"/>
    </row>
    <row r="81773" spans="3:4" x14ac:dyDescent="0.25">
      <c r="C81773" s="75"/>
      <c r="D81773" s="74"/>
    </row>
    <row r="81774" spans="3:4" x14ac:dyDescent="0.25">
      <c r="C81774" s="75"/>
      <c r="D81774" s="74"/>
    </row>
    <row r="81775" spans="3:4" x14ac:dyDescent="0.25">
      <c r="C81775" s="75"/>
      <c r="D81775" s="74"/>
    </row>
    <row r="81776" spans="3:4" x14ac:dyDescent="0.25">
      <c r="C81776" s="75"/>
      <c r="D81776" s="74"/>
    </row>
    <row r="81777" spans="3:4" x14ac:dyDescent="0.25">
      <c r="C81777" s="75"/>
      <c r="D81777" s="74"/>
    </row>
    <row r="81778" spans="3:4" x14ac:dyDescent="0.25">
      <c r="C81778" s="75"/>
      <c r="D81778" s="74"/>
    </row>
    <row r="81779" spans="3:4" x14ac:dyDescent="0.25">
      <c r="C81779" s="75"/>
      <c r="D81779" s="74"/>
    </row>
    <row r="81780" spans="3:4" x14ac:dyDescent="0.25">
      <c r="C81780" s="75"/>
      <c r="D81780" s="74"/>
    </row>
    <row r="81781" spans="3:4" x14ac:dyDescent="0.25">
      <c r="C81781" s="75"/>
      <c r="D81781" s="74"/>
    </row>
    <row r="81782" spans="3:4" x14ac:dyDescent="0.25">
      <c r="C81782" s="75"/>
      <c r="D81782" s="74"/>
    </row>
    <row r="81783" spans="3:4" x14ac:dyDescent="0.25">
      <c r="C81783" s="75"/>
      <c r="D81783" s="74"/>
    </row>
    <row r="81784" spans="3:4" x14ac:dyDescent="0.25">
      <c r="C81784" s="75"/>
      <c r="D81784" s="74"/>
    </row>
    <row r="81785" spans="3:4" x14ac:dyDescent="0.25">
      <c r="C81785" s="75"/>
      <c r="D81785" s="74"/>
    </row>
    <row r="81786" spans="3:4" x14ac:dyDescent="0.25">
      <c r="C81786" s="75"/>
      <c r="D81786" s="74"/>
    </row>
    <row r="81787" spans="3:4" x14ac:dyDescent="0.25">
      <c r="C81787" s="75"/>
      <c r="D81787" s="74"/>
    </row>
    <row r="81788" spans="3:4" x14ac:dyDescent="0.25">
      <c r="C81788" s="75"/>
      <c r="D81788" s="74"/>
    </row>
    <row r="81789" spans="3:4" x14ac:dyDescent="0.25">
      <c r="C81789" s="75"/>
      <c r="D81789" s="74"/>
    </row>
    <row r="81790" spans="3:4" x14ac:dyDescent="0.25">
      <c r="C81790" s="75"/>
      <c r="D81790" s="74"/>
    </row>
    <row r="81791" spans="3:4" x14ac:dyDescent="0.25">
      <c r="C81791" s="75"/>
      <c r="D81791" s="74"/>
    </row>
    <row r="81792" spans="3:4" x14ac:dyDescent="0.25">
      <c r="C81792" s="75"/>
      <c r="D81792" s="74"/>
    </row>
    <row r="81793" spans="3:4" x14ac:dyDescent="0.25">
      <c r="C81793" s="75"/>
      <c r="D81793" s="74"/>
    </row>
    <row r="81794" spans="3:4" x14ac:dyDescent="0.25">
      <c r="C81794" s="75"/>
      <c r="D81794" s="74"/>
    </row>
    <row r="81795" spans="3:4" x14ac:dyDescent="0.25">
      <c r="C81795" s="75"/>
      <c r="D81795" s="74"/>
    </row>
    <row r="81796" spans="3:4" x14ac:dyDescent="0.25">
      <c r="C81796" s="75"/>
      <c r="D81796" s="74"/>
    </row>
    <row r="81797" spans="3:4" x14ac:dyDescent="0.25">
      <c r="C81797" s="75"/>
      <c r="D81797" s="74"/>
    </row>
    <row r="81798" spans="3:4" x14ac:dyDescent="0.25">
      <c r="C81798" s="75"/>
      <c r="D81798" s="74"/>
    </row>
    <row r="81799" spans="3:4" x14ac:dyDescent="0.25">
      <c r="C81799" s="75"/>
      <c r="D81799" s="74"/>
    </row>
    <row r="81800" spans="3:4" x14ac:dyDescent="0.25">
      <c r="C81800" s="75"/>
      <c r="D81800" s="74"/>
    </row>
    <row r="81801" spans="3:4" x14ac:dyDescent="0.25">
      <c r="C81801" s="75"/>
      <c r="D81801" s="74"/>
    </row>
    <row r="81802" spans="3:4" x14ac:dyDescent="0.25">
      <c r="C81802" s="75"/>
      <c r="D81802" s="74"/>
    </row>
    <row r="81803" spans="3:4" x14ac:dyDescent="0.25">
      <c r="C81803" s="75"/>
      <c r="D81803" s="74"/>
    </row>
    <row r="81804" spans="3:4" x14ac:dyDescent="0.25">
      <c r="C81804" s="75"/>
      <c r="D81804" s="74"/>
    </row>
    <row r="81805" spans="3:4" x14ac:dyDescent="0.25">
      <c r="C81805" s="75"/>
      <c r="D81805" s="74"/>
    </row>
    <row r="81806" spans="3:4" x14ac:dyDescent="0.25">
      <c r="C81806" s="75"/>
      <c r="D81806" s="74"/>
    </row>
    <row r="81807" spans="3:4" x14ac:dyDescent="0.25">
      <c r="C81807" s="75"/>
      <c r="D81807" s="74"/>
    </row>
    <row r="81808" spans="3:4" x14ac:dyDescent="0.25">
      <c r="C81808" s="75"/>
      <c r="D81808" s="74"/>
    </row>
    <row r="81809" spans="3:4" x14ac:dyDescent="0.25">
      <c r="C81809" s="75"/>
      <c r="D81809" s="74"/>
    </row>
    <row r="81810" spans="3:4" x14ac:dyDescent="0.25">
      <c r="C81810" s="75"/>
      <c r="D81810" s="74"/>
    </row>
    <row r="81811" spans="3:4" x14ac:dyDescent="0.25">
      <c r="C81811" s="75"/>
      <c r="D81811" s="74"/>
    </row>
    <row r="81812" spans="3:4" x14ac:dyDescent="0.25">
      <c r="C81812" s="75"/>
      <c r="D81812" s="74"/>
    </row>
    <row r="81813" spans="3:4" x14ac:dyDescent="0.25">
      <c r="C81813" s="75"/>
      <c r="D81813" s="74"/>
    </row>
    <row r="81814" spans="3:4" x14ac:dyDescent="0.25">
      <c r="C81814" s="75"/>
      <c r="D81814" s="74"/>
    </row>
    <row r="81815" spans="3:4" x14ac:dyDescent="0.25">
      <c r="C81815" s="75"/>
      <c r="D81815" s="74"/>
    </row>
    <row r="81816" spans="3:4" x14ac:dyDescent="0.25">
      <c r="C81816" s="75"/>
      <c r="D81816" s="74"/>
    </row>
    <row r="81817" spans="3:4" x14ac:dyDescent="0.25">
      <c r="C81817" s="75"/>
      <c r="D81817" s="74"/>
    </row>
    <row r="81818" spans="3:4" x14ac:dyDescent="0.25">
      <c r="C81818" s="75"/>
      <c r="D81818" s="74"/>
    </row>
    <row r="81819" spans="3:4" x14ac:dyDescent="0.25">
      <c r="C81819" s="75"/>
      <c r="D81819" s="74"/>
    </row>
    <row r="81820" spans="3:4" x14ac:dyDescent="0.25">
      <c r="C81820" s="75"/>
      <c r="D81820" s="74"/>
    </row>
    <row r="81821" spans="3:4" x14ac:dyDescent="0.25">
      <c r="C81821" s="75"/>
      <c r="D81821" s="74"/>
    </row>
    <row r="81822" spans="3:4" x14ac:dyDescent="0.25">
      <c r="C81822" s="75"/>
      <c r="D81822" s="74"/>
    </row>
    <row r="81823" spans="3:4" x14ac:dyDescent="0.25">
      <c r="C81823" s="75"/>
      <c r="D81823" s="74"/>
    </row>
    <row r="81824" spans="3:4" x14ac:dyDescent="0.25">
      <c r="C81824" s="75"/>
      <c r="D81824" s="74"/>
    </row>
    <row r="81825" spans="3:4" x14ac:dyDescent="0.25">
      <c r="C81825" s="75"/>
      <c r="D81825" s="74"/>
    </row>
    <row r="81826" spans="3:4" x14ac:dyDescent="0.25">
      <c r="C81826" s="75"/>
      <c r="D81826" s="74"/>
    </row>
    <row r="81827" spans="3:4" x14ac:dyDescent="0.25">
      <c r="C81827" s="75"/>
      <c r="D81827" s="74"/>
    </row>
    <row r="81828" spans="3:4" x14ac:dyDescent="0.25">
      <c r="C81828" s="75"/>
      <c r="D81828" s="74"/>
    </row>
    <row r="81829" spans="3:4" x14ac:dyDescent="0.25">
      <c r="C81829" s="75"/>
      <c r="D81829" s="74"/>
    </row>
    <row r="81830" spans="3:4" x14ac:dyDescent="0.25">
      <c r="C81830" s="75"/>
      <c r="D81830" s="74"/>
    </row>
    <row r="81831" spans="3:4" x14ac:dyDescent="0.25">
      <c r="C81831" s="75"/>
      <c r="D81831" s="74"/>
    </row>
    <row r="81832" spans="3:4" x14ac:dyDescent="0.25">
      <c r="C81832" s="75"/>
      <c r="D81832" s="74"/>
    </row>
    <row r="81833" spans="3:4" x14ac:dyDescent="0.25">
      <c r="C81833" s="75"/>
      <c r="D81833" s="74"/>
    </row>
    <row r="81834" spans="3:4" x14ac:dyDescent="0.25">
      <c r="C81834" s="75"/>
      <c r="D81834" s="74"/>
    </row>
    <row r="81835" spans="3:4" x14ac:dyDescent="0.25">
      <c r="C81835" s="75"/>
      <c r="D81835" s="74"/>
    </row>
    <row r="81836" spans="3:4" x14ac:dyDescent="0.25">
      <c r="C81836" s="75"/>
      <c r="D81836" s="74"/>
    </row>
    <row r="81837" spans="3:4" x14ac:dyDescent="0.25">
      <c r="C81837" s="75"/>
      <c r="D81837" s="74"/>
    </row>
    <row r="81838" spans="3:4" x14ac:dyDescent="0.25">
      <c r="C81838" s="75"/>
      <c r="D81838" s="74"/>
    </row>
    <row r="81839" spans="3:4" x14ac:dyDescent="0.25">
      <c r="C81839" s="75"/>
      <c r="D81839" s="74"/>
    </row>
    <row r="81840" spans="3:4" x14ac:dyDescent="0.25">
      <c r="C81840" s="75"/>
      <c r="D81840" s="74"/>
    </row>
    <row r="81841" spans="3:4" x14ac:dyDescent="0.25">
      <c r="C81841" s="75"/>
      <c r="D81841" s="74"/>
    </row>
    <row r="81842" spans="3:4" x14ac:dyDescent="0.25">
      <c r="C81842" s="75"/>
      <c r="D81842" s="74"/>
    </row>
    <row r="81843" spans="3:4" x14ac:dyDescent="0.25">
      <c r="C81843" s="75"/>
      <c r="D81843" s="74"/>
    </row>
    <row r="81844" spans="3:4" x14ac:dyDescent="0.25">
      <c r="C81844" s="75"/>
      <c r="D81844" s="74"/>
    </row>
    <row r="81845" spans="3:4" x14ac:dyDescent="0.25">
      <c r="C81845" s="75"/>
      <c r="D81845" s="74"/>
    </row>
    <row r="81846" spans="3:4" x14ac:dyDescent="0.25">
      <c r="C81846" s="75"/>
      <c r="D81846" s="74"/>
    </row>
    <row r="81847" spans="3:4" x14ac:dyDescent="0.25">
      <c r="C81847" s="75"/>
      <c r="D81847" s="74"/>
    </row>
    <row r="81848" spans="3:4" x14ac:dyDescent="0.25">
      <c r="C81848" s="75"/>
      <c r="D81848" s="74"/>
    </row>
    <row r="81849" spans="3:4" x14ac:dyDescent="0.25">
      <c r="C81849" s="75"/>
      <c r="D81849" s="74"/>
    </row>
    <row r="81850" spans="3:4" x14ac:dyDescent="0.25">
      <c r="C81850" s="75"/>
      <c r="D81850" s="74"/>
    </row>
    <row r="81851" spans="3:4" x14ac:dyDescent="0.25">
      <c r="C81851" s="75"/>
      <c r="D81851" s="74"/>
    </row>
    <row r="81852" spans="3:4" x14ac:dyDescent="0.25">
      <c r="C81852" s="75"/>
      <c r="D81852" s="74"/>
    </row>
    <row r="81853" spans="3:4" x14ac:dyDescent="0.25">
      <c r="C81853" s="75"/>
      <c r="D81853" s="74"/>
    </row>
    <row r="81854" spans="3:4" x14ac:dyDescent="0.25">
      <c r="C81854" s="75"/>
      <c r="D81854" s="74"/>
    </row>
    <row r="81855" spans="3:4" x14ac:dyDescent="0.25">
      <c r="C81855" s="75"/>
      <c r="D81855" s="74"/>
    </row>
    <row r="81856" spans="3:4" x14ac:dyDescent="0.25">
      <c r="C81856" s="75"/>
      <c r="D81856" s="74"/>
    </row>
    <row r="81857" spans="3:4" x14ac:dyDescent="0.25">
      <c r="C81857" s="75"/>
      <c r="D81857" s="74"/>
    </row>
    <row r="81858" spans="3:4" x14ac:dyDescent="0.25">
      <c r="C81858" s="75"/>
      <c r="D81858" s="74"/>
    </row>
    <row r="81859" spans="3:4" x14ac:dyDescent="0.25">
      <c r="C81859" s="75"/>
      <c r="D81859" s="74"/>
    </row>
    <row r="81860" spans="3:4" x14ac:dyDescent="0.25">
      <c r="C81860" s="75"/>
      <c r="D81860" s="74"/>
    </row>
    <row r="81861" spans="3:4" x14ac:dyDescent="0.25">
      <c r="C81861" s="75"/>
      <c r="D81861" s="74"/>
    </row>
    <row r="81862" spans="3:4" x14ac:dyDescent="0.25">
      <c r="C81862" s="75"/>
      <c r="D81862" s="74"/>
    </row>
    <row r="81863" spans="3:4" x14ac:dyDescent="0.25">
      <c r="C81863" s="75"/>
      <c r="D81863" s="74"/>
    </row>
    <row r="81864" spans="3:4" x14ac:dyDescent="0.25">
      <c r="C81864" s="75"/>
      <c r="D81864" s="74"/>
    </row>
    <row r="81865" spans="3:4" x14ac:dyDescent="0.25">
      <c r="C81865" s="75"/>
      <c r="D81865" s="74"/>
    </row>
    <row r="81866" spans="3:4" x14ac:dyDescent="0.25">
      <c r="C81866" s="75"/>
      <c r="D81866" s="74"/>
    </row>
    <row r="81867" spans="3:4" x14ac:dyDescent="0.25">
      <c r="C81867" s="75"/>
      <c r="D81867" s="74"/>
    </row>
    <row r="81868" spans="3:4" x14ac:dyDescent="0.25">
      <c r="C81868" s="75"/>
      <c r="D81868" s="74"/>
    </row>
    <row r="81869" spans="3:4" x14ac:dyDescent="0.25">
      <c r="C81869" s="75"/>
      <c r="D81869" s="74"/>
    </row>
    <row r="81870" spans="3:4" x14ac:dyDescent="0.25">
      <c r="C81870" s="75"/>
      <c r="D81870" s="74"/>
    </row>
    <row r="81871" spans="3:4" x14ac:dyDescent="0.25">
      <c r="C81871" s="75"/>
      <c r="D81871" s="74"/>
    </row>
    <row r="81872" spans="3:4" x14ac:dyDescent="0.25">
      <c r="C81872" s="75"/>
      <c r="D81872" s="74"/>
    </row>
    <row r="81873" spans="3:4" x14ac:dyDescent="0.25">
      <c r="C81873" s="75"/>
      <c r="D81873" s="74"/>
    </row>
    <row r="81874" spans="3:4" x14ac:dyDescent="0.25">
      <c r="C81874" s="75"/>
      <c r="D81874" s="74"/>
    </row>
    <row r="81875" spans="3:4" x14ac:dyDescent="0.25">
      <c r="C81875" s="75"/>
      <c r="D81875" s="74"/>
    </row>
    <row r="81876" spans="3:4" x14ac:dyDescent="0.25">
      <c r="C81876" s="75"/>
      <c r="D81876" s="74"/>
    </row>
    <row r="81877" spans="3:4" x14ac:dyDescent="0.25">
      <c r="C81877" s="75"/>
      <c r="D81877" s="74"/>
    </row>
    <row r="81878" spans="3:4" x14ac:dyDescent="0.25">
      <c r="C81878" s="75"/>
      <c r="D81878" s="74"/>
    </row>
    <row r="81879" spans="3:4" x14ac:dyDescent="0.25">
      <c r="C81879" s="75"/>
      <c r="D81879" s="74"/>
    </row>
    <row r="81880" spans="3:4" x14ac:dyDescent="0.25">
      <c r="C81880" s="75"/>
      <c r="D81880" s="74"/>
    </row>
    <row r="81881" spans="3:4" x14ac:dyDescent="0.25">
      <c r="C81881" s="75"/>
      <c r="D81881" s="74"/>
    </row>
    <row r="81882" spans="3:4" x14ac:dyDescent="0.25">
      <c r="C81882" s="75"/>
      <c r="D81882" s="74"/>
    </row>
    <row r="81883" spans="3:4" x14ac:dyDescent="0.25">
      <c r="C81883" s="75"/>
      <c r="D81883" s="74"/>
    </row>
    <row r="81884" spans="3:4" x14ac:dyDescent="0.25">
      <c r="C81884" s="75"/>
      <c r="D81884" s="74"/>
    </row>
    <row r="81885" spans="3:4" x14ac:dyDescent="0.25">
      <c r="C81885" s="75"/>
      <c r="D81885" s="74"/>
    </row>
    <row r="81886" spans="3:4" x14ac:dyDescent="0.25">
      <c r="C81886" s="75"/>
      <c r="D81886" s="74"/>
    </row>
    <row r="81887" spans="3:4" x14ac:dyDescent="0.25">
      <c r="C81887" s="75"/>
      <c r="D81887" s="74"/>
    </row>
    <row r="81888" spans="3:4" x14ac:dyDescent="0.25">
      <c r="C81888" s="75"/>
      <c r="D81888" s="74"/>
    </row>
    <row r="81889" spans="3:4" x14ac:dyDescent="0.25">
      <c r="C81889" s="75"/>
      <c r="D81889" s="74"/>
    </row>
    <row r="81890" spans="3:4" x14ac:dyDescent="0.25">
      <c r="C81890" s="75"/>
      <c r="D81890" s="74"/>
    </row>
    <row r="81891" spans="3:4" x14ac:dyDescent="0.25">
      <c r="C81891" s="75"/>
      <c r="D81891" s="74"/>
    </row>
    <row r="81892" spans="3:4" x14ac:dyDescent="0.25">
      <c r="C81892" s="75"/>
      <c r="D81892" s="74"/>
    </row>
    <row r="81893" spans="3:4" x14ac:dyDescent="0.25">
      <c r="C81893" s="75"/>
      <c r="D81893" s="74"/>
    </row>
    <row r="81894" spans="3:4" x14ac:dyDescent="0.25">
      <c r="C81894" s="75"/>
      <c r="D81894" s="74"/>
    </row>
    <row r="81895" spans="3:4" x14ac:dyDescent="0.25">
      <c r="C81895" s="75"/>
      <c r="D81895" s="74"/>
    </row>
    <row r="81896" spans="3:4" x14ac:dyDescent="0.25">
      <c r="C81896" s="75"/>
      <c r="D81896" s="74"/>
    </row>
    <row r="81897" spans="3:4" x14ac:dyDescent="0.25">
      <c r="C81897" s="75"/>
      <c r="D81897" s="74"/>
    </row>
    <row r="81898" spans="3:4" x14ac:dyDescent="0.25">
      <c r="C81898" s="75"/>
      <c r="D81898" s="74"/>
    </row>
    <row r="81899" spans="3:4" x14ac:dyDescent="0.25">
      <c r="C81899" s="75"/>
      <c r="D81899" s="74"/>
    </row>
    <row r="81900" spans="3:4" x14ac:dyDescent="0.25">
      <c r="C81900" s="75"/>
      <c r="D81900" s="74"/>
    </row>
    <row r="81901" spans="3:4" x14ac:dyDescent="0.25">
      <c r="C81901" s="75"/>
      <c r="D81901" s="74"/>
    </row>
    <row r="81902" spans="3:4" x14ac:dyDescent="0.25">
      <c r="C81902" s="75"/>
      <c r="D81902" s="74"/>
    </row>
    <row r="81903" spans="3:4" x14ac:dyDescent="0.25">
      <c r="C81903" s="75"/>
      <c r="D81903" s="74"/>
    </row>
    <row r="81904" spans="3:4" x14ac:dyDescent="0.25">
      <c r="C81904" s="75"/>
      <c r="D81904" s="74"/>
    </row>
    <row r="81905" spans="3:4" x14ac:dyDescent="0.25">
      <c r="C81905" s="75"/>
      <c r="D81905" s="74"/>
    </row>
    <row r="81906" spans="3:4" x14ac:dyDescent="0.25">
      <c r="C81906" s="75"/>
      <c r="D81906" s="74"/>
    </row>
    <row r="81907" spans="3:4" x14ac:dyDescent="0.25">
      <c r="C81907" s="75"/>
      <c r="D81907" s="74"/>
    </row>
    <row r="81908" spans="3:4" x14ac:dyDescent="0.25">
      <c r="C81908" s="75"/>
      <c r="D81908" s="74"/>
    </row>
    <row r="81909" spans="3:4" x14ac:dyDescent="0.25">
      <c r="C81909" s="75"/>
      <c r="D81909" s="74"/>
    </row>
    <row r="81910" spans="3:4" x14ac:dyDescent="0.25">
      <c r="C81910" s="75"/>
      <c r="D81910" s="74"/>
    </row>
    <row r="81911" spans="3:4" x14ac:dyDescent="0.25">
      <c r="C81911" s="75"/>
      <c r="D81911" s="74"/>
    </row>
    <row r="81912" spans="3:4" x14ac:dyDescent="0.25">
      <c r="C81912" s="75"/>
      <c r="D81912" s="74"/>
    </row>
    <row r="81913" spans="3:4" x14ac:dyDescent="0.25">
      <c r="C81913" s="75"/>
      <c r="D81913" s="74"/>
    </row>
    <row r="81914" spans="3:4" x14ac:dyDescent="0.25">
      <c r="C81914" s="75"/>
      <c r="D81914" s="74"/>
    </row>
    <row r="81915" spans="3:4" x14ac:dyDescent="0.25">
      <c r="C81915" s="75"/>
      <c r="D81915" s="74"/>
    </row>
    <row r="81916" spans="3:4" x14ac:dyDescent="0.25">
      <c r="C81916" s="75"/>
      <c r="D81916" s="74"/>
    </row>
    <row r="81917" spans="3:4" x14ac:dyDescent="0.25">
      <c r="C81917" s="75"/>
      <c r="D81917" s="74"/>
    </row>
    <row r="81918" spans="3:4" x14ac:dyDescent="0.25">
      <c r="C81918" s="75"/>
      <c r="D81918" s="74"/>
    </row>
    <row r="81919" spans="3:4" x14ac:dyDescent="0.25">
      <c r="C81919" s="75"/>
      <c r="D81919" s="74"/>
    </row>
    <row r="81920" spans="3:4" x14ac:dyDescent="0.25">
      <c r="C81920" s="75"/>
      <c r="D81920" s="74"/>
    </row>
    <row r="81921" spans="3:4" x14ac:dyDescent="0.25">
      <c r="C81921" s="75"/>
      <c r="D81921" s="74"/>
    </row>
    <row r="81922" spans="3:4" x14ac:dyDescent="0.25">
      <c r="C81922" s="75"/>
      <c r="D81922" s="74"/>
    </row>
    <row r="81923" spans="3:4" x14ac:dyDescent="0.25">
      <c r="C81923" s="75"/>
      <c r="D81923" s="74"/>
    </row>
    <row r="81924" spans="3:4" x14ac:dyDescent="0.25">
      <c r="C81924" s="75"/>
      <c r="D81924" s="74"/>
    </row>
    <row r="81925" spans="3:4" x14ac:dyDescent="0.25">
      <c r="C81925" s="75"/>
      <c r="D81925" s="74"/>
    </row>
    <row r="81926" spans="3:4" x14ac:dyDescent="0.25">
      <c r="C81926" s="75"/>
      <c r="D81926" s="74"/>
    </row>
    <row r="81927" spans="3:4" x14ac:dyDescent="0.25">
      <c r="C81927" s="75"/>
      <c r="D81927" s="74"/>
    </row>
    <row r="81928" spans="3:4" x14ac:dyDescent="0.25">
      <c r="C81928" s="75"/>
      <c r="D81928" s="74"/>
    </row>
    <row r="81929" spans="3:4" x14ac:dyDescent="0.25">
      <c r="C81929" s="75"/>
      <c r="D81929" s="74"/>
    </row>
    <row r="81930" spans="3:4" x14ac:dyDescent="0.25">
      <c r="C81930" s="75"/>
      <c r="D81930" s="74"/>
    </row>
    <row r="81931" spans="3:4" x14ac:dyDescent="0.25">
      <c r="C81931" s="75"/>
      <c r="D81931" s="74"/>
    </row>
    <row r="81932" spans="3:4" x14ac:dyDescent="0.25">
      <c r="C81932" s="75"/>
      <c r="D81932" s="74"/>
    </row>
    <row r="81933" spans="3:4" x14ac:dyDescent="0.25">
      <c r="C81933" s="75"/>
      <c r="D81933" s="74"/>
    </row>
    <row r="81934" spans="3:4" x14ac:dyDescent="0.25">
      <c r="C81934" s="75"/>
      <c r="D81934" s="74"/>
    </row>
    <row r="81935" spans="3:4" x14ac:dyDescent="0.25">
      <c r="C81935" s="75"/>
      <c r="D81935" s="74"/>
    </row>
    <row r="81936" spans="3:4" x14ac:dyDescent="0.25">
      <c r="C81936" s="75"/>
      <c r="D81936" s="74"/>
    </row>
    <row r="81937" spans="3:4" x14ac:dyDescent="0.25">
      <c r="C81937" s="75"/>
      <c r="D81937" s="74"/>
    </row>
    <row r="81938" spans="3:4" x14ac:dyDescent="0.25">
      <c r="C81938" s="75"/>
      <c r="D81938" s="74"/>
    </row>
    <row r="81939" spans="3:4" x14ac:dyDescent="0.25">
      <c r="C81939" s="75"/>
      <c r="D81939" s="74"/>
    </row>
    <row r="81940" spans="3:4" x14ac:dyDescent="0.25">
      <c r="C81940" s="75"/>
      <c r="D81940" s="74"/>
    </row>
    <row r="81941" spans="3:4" x14ac:dyDescent="0.25">
      <c r="C81941" s="75"/>
      <c r="D81941" s="74"/>
    </row>
    <row r="81942" spans="3:4" x14ac:dyDescent="0.25">
      <c r="C81942" s="75"/>
      <c r="D81942" s="74"/>
    </row>
    <row r="81943" spans="3:4" x14ac:dyDescent="0.25">
      <c r="C81943" s="75"/>
      <c r="D81943" s="74"/>
    </row>
    <row r="81944" spans="3:4" x14ac:dyDescent="0.25">
      <c r="C81944" s="75"/>
      <c r="D81944" s="74"/>
    </row>
    <row r="81945" spans="3:4" x14ac:dyDescent="0.25">
      <c r="C81945" s="75"/>
      <c r="D81945" s="74"/>
    </row>
    <row r="81946" spans="3:4" x14ac:dyDescent="0.25">
      <c r="C81946" s="75"/>
      <c r="D81946" s="74"/>
    </row>
    <row r="81947" spans="3:4" x14ac:dyDescent="0.25">
      <c r="C81947" s="75"/>
      <c r="D81947" s="74"/>
    </row>
    <row r="81948" spans="3:4" x14ac:dyDescent="0.25">
      <c r="C81948" s="75"/>
      <c r="D81948" s="74"/>
    </row>
    <row r="81949" spans="3:4" x14ac:dyDescent="0.25">
      <c r="C81949" s="75"/>
      <c r="D81949" s="74"/>
    </row>
    <row r="81950" spans="3:4" x14ac:dyDescent="0.25">
      <c r="C81950" s="75"/>
      <c r="D81950" s="74"/>
    </row>
    <row r="81951" spans="3:4" x14ac:dyDescent="0.25">
      <c r="C81951" s="75"/>
      <c r="D81951" s="74"/>
    </row>
    <row r="81952" spans="3:4" x14ac:dyDescent="0.25">
      <c r="C81952" s="75"/>
      <c r="D81952" s="74"/>
    </row>
    <row r="81953" spans="3:4" x14ac:dyDescent="0.25">
      <c r="C81953" s="75"/>
      <c r="D81953" s="74"/>
    </row>
    <row r="81954" spans="3:4" x14ac:dyDescent="0.25">
      <c r="C81954" s="75"/>
      <c r="D81954" s="74"/>
    </row>
    <row r="81955" spans="3:4" x14ac:dyDescent="0.25">
      <c r="C81955" s="75"/>
      <c r="D81955" s="74"/>
    </row>
    <row r="81956" spans="3:4" x14ac:dyDescent="0.25">
      <c r="C81956" s="75"/>
      <c r="D81956" s="74"/>
    </row>
    <row r="81957" spans="3:4" x14ac:dyDescent="0.25">
      <c r="C81957" s="75"/>
      <c r="D81957" s="74"/>
    </row>
    <row r="81958" spans="3:4" x14ac:dyDescent="0.25">
      <c r="C81958" s="75"/>
      <c r="D81958" s="74"/>
    </row>
    <row r="81959" spans="3:4" x14ac:dyDescent="0.25">
      <c r="C81959" s="75"/>
      <c r="D81959" s="74"/>
    </row>
    <row r="81960" spans="3:4" x14ac:dyDescent="0.25">
      <c r="C81960" s="75"/>
      <c r="D81960" s="74"/>
    </row>
    <row r="81961" spans="3:4" x14ac:dyDescent="0.25">
      <c r="C81961" s="75"/>
      <c r="D81961" s="74"/>
    </row>
    <row r="81962" spans="3:4" x14ac:dyDescent="0.25">
      <c r="C81962" s="75"/>
      <c r="D81962" s="74"/>
    </row>
    <row r="81963" spans="3:4" x14ac:dyDescent="0.25">
      <c r="C81963" s="75"/>
      <c r="D81963" s="74"/>
    </row>
    <row r="81964" spans="3:4" x14ac:dyDescent="0.25">
      <c r="C81964" s="75"/>
      <c r="D81964" s="74"/>
    </row>
    <row r="81965" spans="3:4" x14ac:dyDescent="0.25">
      <c r="C81965" s="75"/>
      <c r="D81965" s="74"/>
    </row>
    <row r="81966" spans="3:4" x14ac:dyDescent="0.25">
      <c r="C81966" s="75"/>
      <c r="D81966" s="74"/>
    </row>
    <row r="81967" spans="3:4" x14ac:dyDescent="0.25">
      <c r="C81967" s="75"/>
      <c r="D81967" s="74"/>
    </row>
    <row r="81968" spans="3:4" x14ac:dyDescent="0.25">
      <c r="C81968" s="75"/>
      <c r="D81968" s="74"/>
    </row>
    <row r="81969" spans="3:4" x14ac:dyDescent="0.25">
      <c r="C81969" s="75"/>
      <c r="D81969" s="74"/>
    </row>
    <row r="81970" spans="3:4" x14ac:dyDescent="0.25">
      <c r="C81970" s="75"/>
      <c r="D81970" s="74"/>
    </row>
    <row r="81971" spans="3:4" x14ac:dyDescent="0.25">
      <c r="C81971" s="75"/>
      <c r="D81971" s="74"/>
    </row>
    <row r="81972" spans="3:4" x14ac:dyDescent="0.25">
      <c r="C81972" s="75"/>
      <c r="D81972" s="74"/>
    </row>
    <row r="81973" spans="3:4" x14ac:dyDescent="0.25">
      <c r="C81973" s="75"/>
      <c r="D81973" s="74"/>
    </row>
    <row r="81974" spans="3:4" x14ac:dyDescent="0.25">
      <c r="C81974" s="75"/>
      <c r="D81974" s="74"/>
    </row>
    <row r="81975" spans="3:4" x14ac:dyDescent="0.25">
      <c r="C81975" s="75"/>
      <c r="D81975" s="74"/>
    </row>
    <row r="81976" spans="3:4" x14ac:dyDescent="0.25">
      <c r="C81976" s="75"/>
      <c r="D81976" s="74"/>
    </row>
    <row r="81977" spans="3:4" x14ac:dyDescent="0.25">
      <c r="C81977" s="75"/>
      <c r="D81977" s="74"/>
    </row>
    <row r="81978" spans="3:4" x14ac:dyDescent="0.25">
      <c r="C81978" s="75"/>
      <c r="D81978" s="74"/>
    </row>
    <row r="81979" spans="3:4" x14ac:dyDescent="0.25">
      <c r="C81979" s="75"/>
      <c r="D81979" s="74"/>
    </row>
    <row r="81980" spans="3:4" x14ac:dyDescent="0.25">
      <c r="C81980" s="75"/>
      <c r="D81980" s="74"/>
    </row>
    <row r="81981" spans="3:4" x14ac:dyDescent="0.25">
      <c r="C81981" s="75"/>
      <c r="D81981" s="74"/>
    </row>
    <row r="81982" spans="3:4" x14ac:dyDescent="0.25">
      <c r="C81982" s="75"/>
      <c r="D81982" s="74"/>
    </row>
    <row r="81983" spans="3:4" x14ac:dyDescent="0.25">
      <c r="C81983" s="75"/>
      <c r="D81983" s="74"/>
    </row>
    <row r="81984" spans="3:4" x14ac:dyDescent="0.25">
      <c r="C81984" s="75"/>
      <c r="D81984" s="74"/>
    </row>
    <row r="81985" spans="3:4" x14ac:dyDescent="0.25">
      <c r="C81985" s="75"/>
      <c r="D81985" s="74"/>
    </row>
    <row r="81986" spans="3:4" x14ac:dyDescent="0.25">
      <c r="C81986" s="75"/>
      <c r="D81986" s="74"/>
    </row>
    <row r="81987" spans="3:4" x14ac:dyDescent="0.25">
      <c r="C81987" s="75"/>
      <c r="D81987" s="74"/>
    </row>
    <row r="81988" spans="3:4" x14ac:dyDescent="0.25">
      <c r="C81988" s="75"/>
      <c r="D81988" s="74"/>
    </row>
    <row r="81989" spans="3:4" x14ac:dyDescent="0.25">
      <c r="C81989" s="75"/>
      <c r="D81989" s="74"/>
    </row>
    <row r="81990" spans="3:4" x14ac:dyDescent="0.25">
      <c r="C81990" s="75"/>
      <c r="D81990" s="74"/>
    </row>
    <row r="81991" spans="3:4" x14ac:dyDescent="0.25">
      <c r="C81991" s="75"/>
      <c r="D81991" s="74"/>
    </row>
    <row r="81992" spans="3:4" x14ac:dyDescent="0.25">
      <c r="C81992" s="75"/>
      <c r="D81992" s="74"/>
    </row>
    <row r="81993" spans="3:4" x14ac:dyDescent="0.25">
      <c r="C81993" s="75"/>
      <c r="D81993" s="74"/>
    </row>
    <row r="81994" spans="3:4" x14ac:dyDescent="0.25">
      <c r="C81994" s="75"/>
      <c r="D81994" s="74"/>
    </row>
    <row r="81995" spans="3:4" x14ac:dyDescent="0.25">
      <c r="C81995" s="75"/>
      <c r="D81995" s="74"/>
    </row>
    <row r="81996" spans="3:4" x14ac:dyDescent="0.25">
      <c r="C81996" s="75"/>
      <c r="D81996" s="74"/>
    </row>
    <row r="81997" spans="3:4" x14ac:dyDescent="0.25">
      <c r="C81997" s="75"/>
      <c r="D81997" s="74"/>
    </row>
    <row r="81998" spans="3:4" x14ac:dyDescent="0.25">
      <c r="C81998" s="75"/>
      <c r="D81998" s="74"/>
    </row>
    <row r="81999" spans="3:4" x14ac:dyDescent="0.25">
      <c r="C81999" s="75"/>
      <c r="D81999" s="74"/>
    </row>
    <row r="82000" spans="3:4" x14ac:dyDescent="0.25">
      <c r="C82000" s="75"/>
      <c r="D82000" s="74"/>
    </row>
    <row r="82001" spans="3:4" x14ac:dyDescent="0.25">
      <c r="C82001" s="75"/>
      <c r="D82001" s="74"/>
    </row>
    <row r="82002" spans="3:4" x14ac:dyDescent="0.25">
      <c r="C82002" s="75"/>
      <c r="D82002" s="74"/>
    </row>
    <row r="82003" spans="3:4" x14ac:dyDescent="0.25">
      <c r="C82003" s="75"/>
      <c r="D82003" s="74"/>
    </row>
    <row r="82004" spans="3:4" x14ac:dyDescent="0.25">
      <c r="C82004" s="75"/>
      <c r="D82004" s="74"/>
    </row>
    <row r="82005" spans="3:4" x14ac:dyDescent="0.25">
      <c r="C82005" s="75"/>
      <c r="D82005" s="74"/>
    </row>
    <row r="82006" spans="3:4" x14ac:dyDescent="0.25">
      <c r="C82006" s="75"/>
      <c r="D82006" s="74"/>
    </row>
    <row r="82007" spans="3:4" x14ac:dyDescent="0.25">
      <c r="C82007" s="75"/>
      <c r="D82007" s="74"/>
    </row>
    <row r="82008" spans="3:4" x14ac:dyDescent="0.25">
      <c r="C82008" s="75"/>
      <c r="D82008" s="74"/>
    </row>
    <row r="82009" spans="3:4" x14ac:dyDescent="0.25">
      <c r="C82009" s="75"/>
      <c r="D82009" s="74"/>
    </row>
    <row r="82010" spans="3:4" x14ac:dyDescent="0.25">
      <c r="C82010" s="75"/>
      <c r="D82010" s="74"/>
    </row>
    <row r="82011" spans="3:4" x14ac:dyDescent="0.25">
      <c r="C82011" s="75"/>
      <c r="D82011" s="74"/>
    </row>
    <row r="82012" spans="3:4" x14ac:dyDescent="0.25">
      <c r="C82012" s="75"/>
      <c r="D82012" s="74"/>
    </row>
    <row r="82013" spans="3:4" x14ac:dyDescent="0.25">
      <c r="C82013" s="75"/>
      <c r="D82013" s="74"/>
    </row>
    <row r="82014" spans="3:4" x14ac:dyDescent="0.25">
      <c r="C82014" s="75"/>
      <c r="D82014" s="74"/>
    </row>
    <row r="82015" spans="3:4" x14ac:dyDescent="0.25">
      <c r="C82015" s="75"/>
      <c r="D82015" s="74"/>
    </row>
    <row r="82016" spans="3:4" x14ac:dyDescent="0.25">
      <c r="C82016" s="75"/>
      <c r="D82016" s="74"/>
    </row>
    <row r="82017" spans="3:4" x14ac:dyDescent="0.25">
      <c r="C82017" s="75"/>
      <c r="D82017" s="74"/>
    </row>
    <row r="82018" spans="3:4" x14ac:dyDescent="0.25">
      <c r="C82018" s="75"/>
      <c r="D82018" s="74"/>
    </row>
    <row r="82019" spans="3:4" x14ac:dyDescent="0.25">
      <c r="C82019" s="75"/>
      <c r="D82019" s="74"/>
    </row>
    <row r="82020" spans="3:4" x14ac:dyDescent="0.25">
      <c r="C82020" s="75"/>
      <c r="D82020" s="74"/>
    </row>
    <row r="82021" spans="3:4" x14ac:dyDescent="0.25">
      <c r="C82021" s="75"/>
      <c r="D82021" s="74"/>
    </row>
    <row r="82022" spans="3:4" x14ac:dyDescent="0.25">
      <c r="C82022" s="75"/>
      <c r="D82022" s="74"/>
    </row>
    <row r="82023" spans="3:4" x14ac:dyDescent="0.25">
      <c r="C82023" s="75"/>
      <c r="D82023" s="74"/>
    </row>
    <row r="82024" spans="3:4" x14ac:dyDescent="0.25">
      <c r="C82024" s="75"/>
      <c r="D82024" s="74"/>
    </row>
    <row r="82025" spans="3:4" x14ac:dyDescent="0.25">
      <c r="C82025" s="75"/>
      <c r="D82025" s="74"/>
    </row>
    <row r="82026" spans="3:4" x14ac:dyDescent="0.25">
      <c r="C82026" s="75"/>
      <c r="D82026" s="74"/>
    </row>
    <row r="82027" spans="3:4" x14ac:dyDescent="0.25">
      <c r="C82027" s="75"/>
      <c r="D82027" s="74"/>
    </row>
    <row r="82028" spans="3:4" x14ac:dyDescent="0.25">
      <c r="C82028" s="75"/>
      <c r="D82028" s="74"/>
    </row>
    <row r="82029" spans="3:4" x14ac:dyDescent="0.25">
      <c r="C82029" s="75"/>
      <c r="D82029" s="74"/>
    </row>
    <row r="82030" spans="3:4" x14ac:dyDescent="0.25">
      <c r="C82030" s="75"/>
      <c r="D82030" s="74"/>
    </row>
    <row r="82031" spans="3:4" x14ac:dyDescent="0.25">
      <c r="C82031" s="75"/>
      <c r="D82031" s="74"/>
    </row>
    <row r="82032" spans="3:4" x14ac:dyDescent="0.25">
      <c r="C82032" s="75"/>
      <c r="D82032" s="74"/>
    </row>
    <row r="82033" spans="3:4" x14ac:dyDescent="0.25">
      <c r="C82033" s="75"/>
      <c r="D82033" s="74"/>
    </row>
    <row r="82034" spans="3:4" x14ac:dyDescent="0.25">
      <c r="C82034" s="75"/>
      <c r="D82034" s="74"/>
    </row>
    <row r="82035" spans="3:4" x14ac:dyDescent="0.25">
      <c r="C82035" s="75"/>
      <c r="D82035" s="74"/>
    </row>
    <row r="82036" spans="3:4" x14ac:dyDescent="0.25">
      <c r="C82036" s="75"/>
      <c r="D82036" s="74"/>
    </row>
    <row r="82037" spans="3:4" x14ac:dyDescent="0.25">
      <c r="C82037" s="75"/>
      <c r="D82037" s="74"/>
    </row>
    <row r="82038" spans="3:4" x14ac:dyDescent="0.25">
      <c r="C82038" s="75"/>
      <c r="D82038" s="74"/>
    </row>
    <row r="82039" spans="3:4" x14ac:dyDescent="0.25">
      <c r="C82039" s="75"/>
      <c r="D82039" s="74"/>
    </row>
    <row r="82040" spans="3:4" x14ac:dyDescent="0.25">
      <c r="C82040" s="75"/>
      <c r="D82040" s="74"/>
    </row>
    <row r="82041" spans="3:4" x14ac:dyDescent="0.25">
      <c r="C82041" s="75"/>
      <c r="D82041" s="74"/>
    </row>
    <row r="82042" spans="3:4" x14ac:dyDescent="0.25">
      <c r="C82042" s="75"/>
      <c r="D82042" s="74"/>
    </row>
    <row r="82043" spans="3:4" x14ac:dyDescent="0.25">
      <c r="C82043" s="75"/>
      <c r="D82043" s="74"/>
    </row>
    <row r="82044" spans="3:4" x14ac:dyDescent="0.25">
      <c r="C82044" s="75"/>
      <c r="D82044" s="74"/>
    </row>
    <row r="82045" spans="3:4" x14ac:dyDescent="0.25">
      <c r="C82045" s="75"/>
      <c r="D82045" s="74"/>
    </row>
    <row r="82046" spans="3:4" x14ac:dyDescent="0.25">
      <c r="C82046" s="75"/>
      <c r="D82046" s="74"/>
    </row>
    <row r="82047" spans="3:4" x14ac:dyDescent="0.25">
      <c r="C82047" s="75"/>
      <c r="D82047" s="74"/>
    </row>
    <row r="82048" spans="3:4" x14ac:dyDescent="0.25">
      <c r="C82048" s="75"/>
      <c r="D82048" s="74"/>
    </row>
    <row r="82049" spans="3:4" x14ac:dyDescent="0.25">
      <c r="C82049" s="75"/>
      <c r="D82049" s="74"/>
    </row>
    <row r="82050" spans="3:4" x14ac:dyDescent="0.25">
      <c r="C82050" s="75"/>
      <c r="D82050" s="74"/>
    </row>
    <row r="82051" spans="3:4" x14ac:dyDescent="0.25">
      <c r="C82051" s="75"/>
      <c r="D82051" s="74"/>
    </row>
    <row r="82052" spans="3:4" x14ac:dyDescent="0.25">
      <c r="C82052" s="75"/>
      <c r="D82052" s="74"/>
    </row>
    <row r="82053" spans="3:4" x14ac:dyDescent="0.25">
      <c r="C82053" s="75"/>
      <c r="D82053" s="74"/>
    </row>
    <row r="82054" spans="3:4" x14ac:dyDescent="0.25">
      <c r="C82054" s="75"/>
      <c r="D82054" s="74"/>
    </row>
    <row r="82055" spans="3:4" x14ac:dyDescent="0.25">
      <c r="C82055" s="75"/>
      <c r="D82055" s="74"/>
    </row>
    <row r="82056" spans="3:4" x14ac:dyDescent="0.25">
      <c r="C82056" s="75"/>
      <c r="D82056" s="74"/>
    </row>
    <row r="82057" spans="3:4" x14ac:dyDescent="0.25">
      <c r="C82057" s="75"/>
      <c r="D82057" s="74"/>
    </row>
    <row r="82058" spans="3:4" x14ac:dyDescent="0.25">
      <c r="C82058" s="75"/>
      <c r="D82058" s="74"/>
    </row>
    <row r="82059" spans="3:4" x14ac:dyDescent="0.25">
      <c r="C82059" s="75"/>
      <c r="D82059" s="74"/>
    </row>
    <row r="82060" spans="3:4" x14ac:dyDescent="0.25">
      <c r="C82060" s="75"/>
      <c r="D82060" s="74"/>
    </row>
    <row r="82061" spans="3:4" x14ac:dyDescent="0.25">
      <c r="C82061" s="75"/>
      <c r="D82061" s="74"/>
    </row>
    <row r="82062" spans="3:4" x14ac:dyDescent="0.25">
      <c r="C82062" s="75"/>
      <c r="D82062" s="74"/>
    </row>
    <row r="82063" spans="3:4" x14ac:dyDescent="0.25">
      <c r="C82063" s="75"/>
      <c r="D82063" s="74"/>
    </row>
    <row r="82064" spans="3:4" x14ac:dyDescent="0.25">
      <c r="C82064" s="75"/>
      <c r="D82064" s="74"/>
    </row>
    <row r="82065" spans="3:4" x14ac:dyDescent="0.25">
      <c r="C82065" s="75"/>
      <c r="D82065" s="74"/>
    </row>
    <row r="82066" spans="3:4" x14ac:dyDescent="0.25">
      <c r="C82066" s="75"/>
      <c r="D82066" s="74"/>
    </row>
    <row r="82067" spans="3:4" x14ac:dyDescent="0.25">
      <c r="C82067" s="75"/>
      <c r="D82067" s="74"/>
    </row>
    <row r="82068" spans="3:4" x14ac:dyDescent="0.25">
      <c r="C82068" s="75"/>
      <c r="D82068" s="74"/>
    </row>
    <row r="82069" spans="3:4" x14ac:dyDescent="0.25">
      <c r="C82069" s="75"/>
      <c r="D82069" s="74"/>
    </row>
    <row r="82070" spans="3:4" x14ac:dyDescent="0.25">
      <c r="C82070" s="75"/>
      <c r="D82070" s="74"/>
    </row>
    <row r="82071" spans="3:4" x14ac:dyDescent="0.25">
      <c r="C82071" s="75"/>
      <c r="D82071" s="74"/>
    </row>
    <row r="82072" spans="3:4" x14ac:dyDescent="0.25">
      <c r="C82072" s="75"/>
      <c r="D82072" s="74"/>
    </row>
    <row r="82073" spans="3:4" x14ac:dyDescent="0.25">
      <c r="C82073" s="75"/>
      <c r="D82073" s="74"/>
    </row>
    <row r="82074" spans="3:4" x14ac:dyDescent="0.25">
      <c r="C82074" s="75"/>
      <c r="D82074" s="74"/>
    </row>
    <row r="82075" spans="3:4" x14ac:dyDescent="0.25">
      <c r="C82075" s="75"/>
      <c r="D82075" s="74"/>
    </row>
    <row r="82076" spans="3:4" x14ac:dyDescent="0.25">
      <c r="C82076" s="75"/>
      <c r="D82076" s="74"/>
    </row>
    <row r="82077" spans="3:4" x14ac:dyDescent="0.25">
      <c r="C82077" s="75"/>
      <c r="D82077" s="74"/>
    </row>
    <row r="82078" spans="3:4" x14ac:dyDescent="0.25">
      <c r="C82078" s="75"/>
      <c r="D82078" s="74"/>
    </row>
    <row r="82079" spans="3:4" x14ac:dyDescent="0.25">
      <c r="C82079" s="75"/>
      <c r="D82079" s="74"/>
    </row>
    <row r="82080" spans="3:4" x14ac:dyDescent="0.25">
      <c r="C82080" s="75"/>
      <c r="D82080" s="74"/>
    </row>
    <row r="82081" spans="3:4" x14ac:dyDescent="0.25">
      <c r="C82081" s="75"/>
      <c r="D82081" s="74"/>
    </row>
    <row r="82082" spans="3:4" x14ac:dyDescent="0.25">
      <c r="C82082" s="75"/>
      <c r="D82082" s="74"/>
    </row>
    <row r="82083" spans="3:4" x14ac:dyDescent="0.25">
      <c r="C82083" s="75"/>
      <c r="D82083" s="74"/>
    </row>
    <row r="82084" spans="3:4" x14ac:dyDescent="0.25">
      <c r="C82084" s="75"/>
      <c r="D82084" s="74"/>
    </row>
    <row r="82085" spans="3:4" x14ac:dyDescent="0.25">
      <c r="C82085" s="75"/>
      <c r="D82085" s="74"/>
    </row>
    <row r="82086" spans="3:4" x14ac:dyDescent="0.25">
      <c r="C82086" s="75"/>
      <c r="D82086" s="74"/>
    </row>
    <row r="82087" spans="3:4" x14ac:dyDescent="0.25">
      <c r="C82087" s="75"/>
      <c r="D82087" s="74"/>
    </row>
    <row r="82088" spans="3:4" x14ac:dyDescent="0.25">
      <c r="C82088" s="75"/>
      <c r="D82088" s="74"/>
    </row>
    <row r="82089" spans="3:4" x14ac:dyDescent="0.25">
      <c r="C82089" s="75"/>
      <c r="D82089" s="74"/>
    </row>
    <row r="82090" spans="3:4" x14ac:dyDescent="0.25">
      <c r="C82090" s="75"/>
      <c r="D82090" s="74"/>
    </row>
    <row r="82091" spans="3:4" x14ac:dyDescent="0.25">
      <c r="C82091" s="75"/>
      <c r="D82091" s="74"/>
    </row>
    <row r="82092" spans="3:4" x14ac:dyDescent="0.25">
      <c r="C82092" s="75"/>
      <c r="D82092" s="74"/>
    </row>
    <row r="82093" spans="3:4" x14ac:dyDescent="0.25">
      <c r="C82093" s="75"/>
      <c r="D82093" s="74"/>
    </row>
    <row r="82094" spans="3:4" x14ac:dyDescent="0.25">
      <c r="C82094" s="75"/>
      <c r="D82094" s="74"/>
    </row>
    <row r="82095" spans="3:4" x14ac:dyDescent="0.25">
      <c r="C82095" s="75"/>
      <c r="D82095" s="74"/>
    </row>
    <row r="82096" spans="3:4" x14ac:dyDescent="0.25">
      <c r="C82096" s="75"/>
      <c r="D82096" s="74"/>
    </row>
    <row r="82097" spans="3:4" x14ac:dyDescent="0.25">
      <c r="C82097" s="75"/>
      <c r="D82097" s="74"/>
    </row>
    <row r="82098" spans="3:4" x14ac:dyDescent="0.25">
      <c r="C82098" s="75"/>
      <c r="D82098" s="74"/>
    </row>
    <row r="82099" spans="3:4" x14ac:dyDescent="0.25">
      <c r="C82099" s="75"/>
      <c r="D82099" s="74"/>
    </row>
    <row r="82100" spans="3:4" x14ac:dyDescent="0.25">
      <c r="C82100" s="75"/>
      <c r="D82100" s="74"/>
    </row>
    <row r="82101" spans="3:4" x14ac:dyDescent="0.25">
      <c r="C82101" s="75"/>
      <c r="D82101" s="74"/>
    </row>
    <row r="82102" spans="3:4" x14ac:dyDescent="0.25">
      <c r="C82102" s="75"/>
      <c r="D82102" s="74"/>
    </row>
    <row r="82103" spans="3:4" x14ac:dyDescent="0.25">
      <c r="C82103" s="75"/>
      <c r="D82103" s="74"/>
    </row>
    <row r="82104" spans="3:4" x14ac:dyDescent="0.25">
      <c r="C82104" s="75"/>
      <c r="D82104" s="74"/>
    </row>
    <row r="82105" spans="3:4" x14ac:dyDescent="0.25">
      <c r="C82105" s="75"/>
      <c r="D82105" s="74"/>
    </row>
    <row r="82106" spans="3:4" x14ac:dyDescent="0.25">
      <c r="C82106" s="75"/>
      <c r="D82106" s="74"/>
    </row>
    <row r="82107" spans="3:4" x14ac:dyDescent="0.25">
      <c r="C82107" s="75"/>
      <c r="D82107" s="74"/>
    </row>
    <row r="82108" spans="3:4" x14ac:dyDescent="0.25">
      <c r="C82108" s="75"/>
      <c r="D82108" s="74"/>
    </row>
    <row r="82109" spans="3:4" x14ac:dyDescent="0.25">
      <c r="C82109" s="75"/>
      <c r="D82109" s="74"/>
    </row>
    <row r="82110" spans="3:4" x14ac:dyDescent="0.25">
      <c r="C82110" s="75"/>
      <c r="D82110" s="74"/>
    </row>
    <row r="82111" spans="3:4" x14ac:dyDescent="0.25">
      <c r="C82111" s="75"/>
      <c r="D82111" s="74"/>
    </row>
    <row r="82112" spans="3:4" x14ac:dyDescent="0.25">
      <c r="C82112" s="75"/>
      <c r="D82112" s="74"/>
    </row>
    <row r="82113" spans="3:4" x14ac:dyDescent="0.25">
      <c r="C82113" s="75"/>
      <c r="D82113" s="74"/>
    </row>
    <row r="82114" spans="3:4" x14ac:dyDescent="0.25">
      <c r="C82114" s="75"/>
      <c r="D82114" s="74"/>
    </row>
    <row r="82115" spans="3:4" x14ac:dyDescent="0.25">
      <c r="C82115" s="75"/>
      <c r="D82115" s="74"/>
    </row>
    <row r="82116" spans="3:4" x14ac:dyDescent="0.25">
      <c r="C82116" s="75"/>
      <c r="D82116" s="74"/>
    </row>
    <row r="82117" spans="3:4" x14ac:dyDescent="0.25">
      <c r="C82117" s="75"/>
      <c r="D82117" s="74"/>
    </row>
    <row r="82118" spans="3:4" x14ac:dyDescent="0.25">
      <c r="C82118" s="75"/>
      <c r="D82118" s="74"/>
    </row>
    <row r="82119" spans="3:4" x14ac:dyDescent="0.25">
      <c r="C82119" s="75"/>
      <c r="D82119" s="74"/>
    </row>
    <row r="82120" spans="3:4" x14ac:dyDescent="0.25">
      <c r="C82120" s="75"/>
      <c r="D82120" s="74"/>
    </row>
    <row r="82121" spans="3:4" x14ac:dyDescent="0.25">
      <c r="C82121" s="75"/>
      <c r="D82121" s="74"/>
    </row>
    <row r="82122" spans="3:4" x14ac:dyDescent="0.25">
      <c r="C82122" s="75"/>
      <c r="D82122" s="74"/>
    </row>
    <row r="82123" spans="3:4" x14ac:dyDescent="0.25">
      <c r="C82123" s="75"/>
      <c r="D82123" s="74"/>
    </row>
    <row r="82124" spans="3:4" x14ac:dyDescent="0.25">
      <c r="C82124" s="75"/>
      <c r="D82124" s="74"/>
    </row>
    <row r="82125" spans="3:4" x14ac:dyDescent="0.25">
      <c r="C82125" s="75"/>
      <c r="D82125" s="74"/>
    </row>
    <row r="82126" spans="3:4" x14ac:dyDescent="0.25">
      <c r="C82126" s="75"/>
      <c r="D82126" s="74"/>
    </row>
    <row r="82127" spans="3:4" x14ac:dyDescent="0.25">
      <c r="C82127" s="75"/>
      <c r="D82127" s="74"/>
    </row>
    <row r="82128" spans="3:4" x14ac:dyDescent="0.25">
      <c r="C82128" s="75"/>
      <c r="D82128" s="74"/>
    </row>
    <row r="82129" spans="3:4" x14ac:dyDescent="0.25">
      <c r="C82129" s="75"/>
      <c r="D82129" s="74"/>
    </row>
    <row r="82130" spans="3:4" x14ac:dyDescent="0.25">
      <c r="C82130" s="75"/>
      <c r="D82130" s="74"/>
    </row>
    <row r="82131" spans="3:4" x14ac:dyDescent="0.25">
      <c r="C82131" s="75"/>
      <c r="D82131" s="74"/>
    </row>
    <row r="82132" spans="3:4" x14ac:dyDescent="0.25">
      <c r="C82132" s="75"/>
      <c r="D82132" s="74"/>
    </row>
    <row r="82133" spans="3:4" x14ac:dyDescent="0.25">
      <c r="C82133" s="75"/>
      <c r="D82133" s="74"/>
    </row>
    <row r="82134" spans="3:4" x14ac:dyDescent="0.25">
      <c r="C82134" s="75"/>
      <c r="D82134" s="74"/>
    </row>
    <row r="82135" spans="3:4" x14ac:dyDescent="0.25">
      <c r="C82135" s="75"/>
      <c r="D82135" s="74"/>
    </row>
    <row r="82136" spans="3:4" x14ac:dyDescent="0.25">
      <c r="C82136" s="75"/>
      <c r="D82136" s="74"/>
    </row>
    <row r="82137" spans="3:4" x14ac:dyDescent="0.25">
      <c r="C82137" s="75"/>
      <c r="D82137" s="74"/>
    </row>
    <row r="82138" spans="3:4" x14ac:dyDescent="0.25">
      <c r="C82138" s="75"/>
      <c r="D82138" s="74"/>
    </row>
    <row r="82139" spans="3:4" x14ac:dyDescent="0.25">
      <c r="C82139" s="75"/>
      <c r="D82139" s="74"/>
    </row>
    <row r="82140" spans="3:4" x14ac:dyDescent="0.25">
      <c r="C82140" s="75"/>
      <c r="D82140" s="74"/>
    </row>
    <row r="82141" spans="3:4" x14ac:dyDescent="0.25">
      <c r="C82141" s="75"/>
      <c r="D82141" s="74"/>
    </row>
    <row r="82142" spans="3:4" x14ac:dyDescent="0.25">
      <c r="C82142" s="75"/>
      <c r="D82142" s="74"/>
    </row>
    <row r="82143" spans="3:4" x14ac:dyDescent="0.25">
      <c r="C82143" s="75"/>
      <c r="D82143" s="74"/>
    </row>
    <row r="82144" spans="3:4" x14ac:dyDescent="0.25">
      <c r="C82144" s="75"/>
      <c r="D82144" s="74"/>
    </row>
    <row r="82145" spans="3:4" x14ac:dyDescent="0.25">
      <c r="C82145" s="75"/>
      <c r="D82145" s="74"/>
    </row>
    <row r="82146" spans="3:4" x14ac:dyDescent="0.25">
      <c r="C82146" s="75"/>
      <c r="D82146" s="74"/>
    </row>
    <row r="82147" spans="3:4" x14ac:dyDescent="0.25">
      <c r="C82147" s="75"/>
      <c r="D82147" s="74"/>
    </row>
    <row r="82148" spans="3:4" x14ac:dyDescent="0.25">
      <c r="C82148" s="75"/>
      <c r="D82148" s="74"/>
    </row>
    <row r="82149" spans="3:4" x14ac:dyDescent="0.25">
      <c r="C82149" s="75"/>
      <c r="D82149" s="74"/>
    </row>
    <row r="82150" spans="3:4" x14ac:dyDescent="0.25">
      <c r="C82150" s="75"/>
      <c r="D82150" s="74"/>
    </row>
    <row r="82151" spans="3:4" x14ac:dyDescent="0.25">
      <c r="C82151" s="75"/>
      <c r="D82151" s="74"/>
    </row>
    <row r="82152" spans="3:4" x14ac:dyDescent="0.25">
      <c r="C82152" s="75"/>
      <c r="D82152" s="74"/>
    </row>
    <row r="82153" spans="3:4" x14ac:dyDescent="0.25">
      <c r="C82153" s="75"/>
      <c r="D82153" s="74"/>
    </row>
    <row r="82154" spans="3:4" x14ac:dyDescent="0.25">
      <c r="C82154" s="75"/>
      <c r="D82154" s="74"/>
    </row>
    <row r="82155" spans="3:4" x14ac:dyDescent="0.25">
      <c r="C82155" s="75"/>
      <c r="D82155" s="74"/>
    </row>
    <row r="82156" spans="3:4" x14ac:dyDescent="0.25">
      <c r="C82156" s="75"/>
      <c r="D82156" s="74"/>
    </row>
    <row r="82157" spans="3:4" x14ac:dyDescent="0.25">
      <c r="C82157" s="75"/>
      <c r="D82157" s="74"/>
    </row>
    <row r="82158" spans="3:4" x14ac:dyDescent="0.25">
      <c r="C82158" s="75"/>
      <c r="D82158" s="74"/>
    </row>
    <row r="82159" spans="3:4" x14ac:dyDescent="0.25">
      <c r="C82159" s="75"/>
      <c r="D82159" s="74"/>
    </row>
    <row r="82160" spans="3:4" x14ac:dyDescent="0.25">
      <c r="C82160" s="75"/>
      <c r="D82160" s="74"/>
    </row>
    <row r="82161" spans="3:4" x14ac:dyDescent="0.25">
      <c r="C82161" s="75"/>
      <c r="D82161" s="74"/>
    </row>
    <row r="82162" spans="3:4" x14ac:dyDescent="0.25">
      <c r="C82162" s="75"/>
      <c r="D82162" s="74"/>
    </row>
    <row r="82163" spans="3:4" x14ac:dyDescent="0.25">
      <c r="C82163" s="75"/>
      <c r="D82163" s="74"/>
    </row>
    <row r="82164" spans="3:4" x14ac:dyDescent="0.25">
      <c r="C82164" s="75"/>
      <c r="D82164" s="74"/>
    </row>
    <row r="82165" spans="3:4" x14ac:dyDescent="0.25">
      <c r="C82165" s="75"/>
      <c r="D82165" s="74"/>
    </row>
    <row r="82166" spans="3:4" x14ac:dyDescent="0.25">
      <c r="C82166" s="75"/>
      <c r="D82166" s="74"/>
    </row>
    <row r="82167" spans="3:4" x14ac:dyDescent="0.25">
      <c r="C82167" s="75"/>
      <c r="D82167" s="74"/>
    </row>
    <row r="82168" spans="3:4" x14ac:dyDescent="0.25">
      <c r="C82168" s="75"/>
      <c r="D82168" s="74"/>
    </row>
    <row r="82169" spans="3:4" x14ac:dyDescent="0.25">
      <c r="C82169" s="75"/>
      <c r="D82169" s="74"/>
    </row>
    <row r="82170" spans="3:4" x14ac:dyDescent="0.25">
      <c r="C82170" s="75"/>
      <c r="D82170" s="74"/>
    </row>
    <row r="82171" spans="3:4" x14ac:dyDescent="0.25">
      <c r="C82171" s="75"/>
      <c r="D82171" s="74"/>
    </row>
    <row r="82172" spans="3:4" x14ac:dyDescent="0.25">
      <c r="C82172" s="75"/>
      <c r="D82172" s="74"/>
    </row>
    <row r="82173" spans="3:4" x14ac:dyDescent="0.25">
      <c r="C82173" s="75"/>
      <c r="D82173" s="74"/>
    </row>
    <row r="82174" spans="3:4" x14ac:dyDescent="0.25">
      <c r="C82174" s="75"/>
      <c r="D82174" s="74"/>
    </row>
    <row r="82175" spans="3:4" x14ac:dyDescent="0.25">
      <c r="C82175" s="75"/>
      <c r="D82175" s="74"/>
    </row>
    <row r="82176" spans="3:4" x14ac:dyDescent="0.25">
      <c r="C82176" s="75"/>
      <c r="D82176" s="74"/>
    </row>
    <row r="82177" spans="3:4" x14ac:dyDescent="0.25">
      <c r="C82177" s="75"/>
      <c r="D82177" s="74"/>
    </row>
    <row r="82178" spans="3:4" x14ac:dyDescent="0.25">
      <c r="C82178" s="75"/>
      <c r="D82178" s="74"/>
    </row>
    <row r="82179" spans="3:4" x14ac:dyDescent="0.25">
      <c r="C82179" s="75"/>
      <c r="D82179" s="74"/>
    </row>
    <row r="82180" spans="3:4" x14ac:dyDescent="0.25">
      <c r="C82180" s="75"/>
      <c r="D82180" s="74"/>
    </row>
    <row r="82181" spans="3:4" x14ac:dyDescent="0.25">
      <c r="C82181" s="75"/>
      <c r="D82181" s="74"/>
    </row>
    <row r="82182" spans="3:4" x14ac:dyDescent="0.25">
      <c r="C82182" s="75"/>
      <c r="D82182" s="74"/>
    </row>
    <row r="82183" spans="3:4" x14ac:dyDescent="0.25">
      <c r="C82183" s="75"/>
      <c r="D82183" s="74"/>
    </row>
    <row r="82184" spans="3:4" x14ac:dyDescent="0.25">
      <c r="C82184" s="75"/>
      <c r="D82184" s="74"/>
    </row>
    <row r="82185" spans="3:4" x14ac:dyDescent="0.25">
      <c r="C82185" s="75"/>
      <c r="D82185" s="74"/>
    </row>
    <row r="82186" spans="3:4" x14ac:dyDescent="0.25">
      <c r="C82186" s="75"/>
      <c r="D82186" s="74"/>
    </row>
    <row r="82187" spans="3:4" x14ac:dyDescent="0.25">
      <c r="C82187" s="75"/>
      <c r="D82187" s="74"/>
    </row>
    <row r="82188" spans="3:4" x14ac:dyDescent="0.25">
      <c r="C82188" s="75"/>
      <c r="D82188" s="74"/>
    </row>
    <row r="82189" spans="3:4" x14ac:dyDescent="0.25">
      <c r="C82189" s="75"/>
      <c r="D82189" s="74"/>
    </row>
    <row r="82190" spans="3:4" x14ac:dyDescent="0.25">
      <c r="C82190" s="75"/>
      <c r="D82190" s="74"/>
    </row>
    <row r="82191" spans="3:4" x14ac:dyDescent="0.25">
      <c r="C82191" s="75"/>
      <c r="D82191" s="74"/>
    </row>
    <row r="82192" spans="3:4" x14ac:dyDescent="0.25">
      <c r="C82192" s="75"/>
      <c r="D82192" s="74"/>
    </row>
    <row r="82193" spans="3:4" x14ac:dyDescent="0.25">
      <c r="C82193" s="75"/>
      <c r="D82193" s="74"/>
    </row>
    <row r="82194" spans="3:4" x14ac:dyDescent="0.25">
      <c r="C82194" s="75"/>
      <c r="D82194" s="74"/>
    </row>
    <row r="82195" spans="3:4" x14ac:dyDescent="0.25">
      <c r="C82195" s="75"/>
      <c r="D82195" s="74"/>
    </row>
    <row r="82196" spans="3:4" x14ac:dyDescent="0.25">
      <c r="C82196" s="75"/>
      <c r="D82196" s="74"/>
    </row>
    <row r="82197" spans="3:4" x14ac:dyDescent="0.25">
      <c r="C82197" s="75"/>
      <c r="D82197" s="74"/>
    </row>
    <row r="82198" spans="3:4" x14ac:dyDescent="0.25">
      <c r="C82198" s="75"/>
      <c r="D82198" s="74"/>
    </row>
    <row r="82199" spans="3:4" x14ac:dyDescent="0.25">
      <c r="C82199" s="75"/>
      <c r="D82199" s="74"/>
    </row>
    <row r="82200" spans="3:4" x14ac:dyDescent="0.25">
      <c r="C82200" s="75"/>
      <c r="D82200" s="74"/>
    </row>
    <row r="82201" spans="3:4" x14ac:dyDescent="0.25">
      <c r="C82201" s="75"/>
      <c r="D82201" s="74"/>
    </row>
    <row r="82202" spans="3:4" x14ac:dyDescent="0.25">
      <c r="C82202" s="75"/>
      <c r="D82202" s="74"/>
    </row>
    <row r="82203" spans="3:4" x14ac:dyDescent="0.25">
      <c r="C82203" s="75"/>
      <c r="D82203" s="74"/>
    </row>
    <row r="82204" spans="3:4" x14ac:dyDescent="0.25">
      <c r="C82204" s="75"/>
      <c r="D82204" s="74"/>
    </row>
    <row r="82205" spans="3:4" x14ac:dyDescent="0.25">
      <c r="C82205" s="75"/>
      <c r="D82205" s="74"/>
    </row>
    <row r="82206" spans="3:4" x14ac:dyDescent="0.25">
      <c r="C82206" s="75"/>
      <c r="D82206" s="74"/>
    </row>
    <row r="82207" spans="3:4" x14ac:dyDescent="0.25">
      <c r="C82207" s="75"/>
      <c r="D82207" s="74"/>
    </row>
    <row r="82208" spans="3:4" x14ac:dyDescent="0.25">
      <c r="C82208" s="75"/>
      <c r="D82208" s="74"/>
    </row>
    <row r="82209" spans="3:4" x14ac:dyDescent="0.25">
      <c r="C82209" s="75"/>
      <c r="D82209" s="74"/>
    </row>
    <row r="82210" spans="3:4" x14ac:dyDescent="0.25">
      <c r="C82210" s="75"/>
      <c r="D82210" s="74"/>
    </row>
    <row r="82211" spans="3:4" x14ac:dyDescent="0.25">
      <c r="C82211" s="75"/>
      <c r="D82211" s="74"/>
    </row>
    <row r="82212" spans="3:4" x14ac:dyDescent="0.25">
      <c r="C82212" s="75"/>
      <c r="D82212" s="74"/>
    </row>
    <row r="82213" spans="3:4" x14ac:dyDescent="0.25">
      <c r="C82213" s="75"/>
      <c r="D82213" s="74"/>
    </row>
    <row r="82214" spans="3:4" x14ac:dyDescent="0.25">
      <c r="C82214" s="75"/>
      <c r="D82214" s="74"/>
    </row>
    <row r="82215" spans="3:4" x14ac:dyDescent="0.25">
      <c r="C82215" s="75"/>
      <c r="D82215" s="74"/>
    </row>
    <row r="82216" spans="3:4" x14ac:dyDescent="0.25">
      <c r="C82216" s="75"/>
      <c r="D82216" s="74"/>
    </row>
    <row r="82217" spans="3:4" x14ac:dyDescent="0.25">
      <c r="C82217" s="75"/>
      <c r="D82217" s="74"/>
    </row>
    <row r="82218" spans="3:4" x14ac:dyDescent="0.25">
      <c r="C82218" s="75"/>
      <c r="D82218" s="74"/>
    </row>
    <row r="82219" spans="3:4" x14ac:dyDescent="0.25">
      <c r="C82219" s="75"/>
      <c r="D82219" s="74"/>
    </row>
    <row r="82220" spans="3:4" x14ac:dyDescent="0.25">
      <c r="C82220" s="75"/>
      <c r="D82220" s="74"/>
    </row>
    <row r="82221" spans="3:4" x14ac:dyDescent="0.25">
      <c r="C82221" s="75"/>
      <c r="D82221" s="74"/>
    </row>
    <row r="82222" spans="3:4" x14ac:dyDescent="0.25">
      <c r="C82222" s="75"/>
      <c r="D82222" s="74"/>
    </row>
    <row r="82223" spans="3:4" x14ac:dyDescent="0.25">
      <c r="C82223" s="75"/>
      <c r="D82223" s="74"/>
    </row>
    <row r="82224" spans="3:4" x14ac:dyDescent="0.25">
      <c r="C82224" s="75"/>
      <c r="D82224" s="74"/>
    </row>
    <row r="82225" spans="3:4" x14ac:dyDescent="0.25">
      <c r="C82225" s="75"/>
      <c r="D82225" s="74"/>
    </row>
    <row r="82226" spans="3:4" x14ac:dyDescent="0.25">
      <c r="C82226" s="75"/>
      <c r="D82226" s="74"/>
    </row>
    <row r="82227" spans="3:4" x14ac:dyDescent="0.25">
      <c r="C82227" s="75"/>
      <c r="D82227" s="74"/>
    </row>
    <row r="82228" spans="3:4" x14ac:dyDescent="0.25">
      <c r="C82228" s="75"/>
      <c r="D82228" s="74"/>
    </row>
    <row r="82229" spans="3:4" x14ac:dyDescent="0.25">
      <c r="C82229" s="75"/>
      <c r="D82229" s="74"/>
    </row>
    <row r="82230" spans="3:4" x14ac:dyDescent="0.25">
      <c r="C82230" s="75"/>
      <c r="D82230" s="74"/>
    </row>
    <row r="82231" spans="3:4" x14ac:dyDescent="0.25">
      <c r="C82231" s="75"/>
      <c r="D82231" s="74"/>
    </row>
    <row r="82232" spans="3:4" x14ac:dyDescent="0.25">
      <c r="C82232" s="75"/>
      <c r="D82232" s="74"/>
    </row>
    <row r="82233" spans="3:4" x14ac:dyDescent="0.25">
      <c r="C82233" s="75"/>
      <c r="D82233" s="74"/>
    </row>
    <row r="82234" spans="3:4" x14ac:dyDescent="0.25">
      <c r="C82234" s="75"/>
      <c r="D82234" s="74"/>
    </row>
    <row r="82235" spans="3:4" x14ac:dyDescent="0.25">
      <c r="C82235" s="75"/>
      <c r="D82235" s="74"/>
    </row>
    <row r="82236" spans="3:4" x14ac:dyDescent="0.25">
      <c r="C82236" s="75"/>
      <c r="D82236" s="74"/>
    </row>
    <row r="82237" spans="3:4" x14ac:dyDescent="0.25">
      <c r="C82237" s="75"/>
      <c r="D82237" s="74"/>
    </row>
    <row r="82238" spans="3:4" x14ac:dyDescent="0.25">
      <c r="C82238" s="75"/>
      <c r="D82238" s="74"/>
    </row>
    <row r="82239" spans="3:4" x14ac:dyDescent="0.25">
      <c r="C82239" s="75"/>
      <c r="D82239" s="74"/>
    </row>
    <row r="82240" spans="3:4" x14ac:dyDescent="0.25">
      <c r="C82240" s="75"/>
      <c r="D82240" s="74"/>
    </row>
    <row r="82241" spans="3:4" x14ac:dyDescent="0.25">
      <c r="C82241" s="75"/>
      <c r="D82241" s="74"/>
    </row>
    <row r="82242" spans="3:4" x14ac:dyDescent="0.25">
      <c r="C82242" s="75"/>
      <c r="D82242" s="74"/>
    </row>
    <row r="82243" spans="3:4" x14ac:dyDescent="0.25">
      <c r="C82243" s="75"/>
      <c r="D82243" s="74"/>
    </row>
    <row r="82244" spans="3:4" x14ac:dyDescent="0.25">
      <c r="C82244" s="75"/>
      <c r="D82244" s="74"/>
    </row>
    <row r="82245" spans="3:4" x14ac:dyDescent="0.25">
      <c r="C82245" s="75"/>
      <c r="D82245" s="74"/>
    </row>
    <row r="82246" spans="3:4" x14ac:dyDescent="0.25">
      <c r="C82246" s="75"/>
      <c r="D82246" s="74"/>
    </row>
    <row r="82247" spans="3:4" x14ac:dyDescent="0.25">
      <c r="C82247" s="75"/>
      <c r="D82247" s="74"/>
    </row>
    <row r="82248" spans="3:4" x14ac:dyDescent="0.25">
      <c r="C82248" s="75"/>
      <c r="D82248" s="74"/>
    </row>
    <row r="82249" spans="3:4" x14ac:dyDescent="0.25">
      <c r="C82249" s="75"/>
      <c r="D82249" s="74"/>
    </row>
    <row r="82250" spans="3:4" x14ac:dyDescent="0.25">
      <c r="C82250" s="75"/>
      <c r="D82250" s="74"/>
    </row>
    <row r="82251" spans="3:4" x14ac:dyDescent="0.25">
      <c r="C82251" s="75"/>
      <c r="D82251" s="74"/>
    </row>
    <row r="82252" spans="3:4" x14ac:dyDescent="0.25">
      <c r="C82252" s="75"/>
      <c r="D82252" s="74"/>
    </row>
    <row r="82253" spans="3:4" x14ac:dyDescent="0.25">
      <c r="C82253" s="75"/>
      <c r="D82253" s="74"/>
    </row>
    <row r="82254" spans="3:4" x14ac:dyDescent="0.25">
      <c r="C82254" s="75"/>
      <c r="D82254" s="74"/>
    </row>
    <row r="82255" spans="3:4" x14ac:dyDescent="0.25">
      <c r="C82255" s="75"/>
      <c r="D82255" s="74"/>
    </row>
    <row r="82256" spans="3:4" x14ac:dyDescent="0.25">
      <c r="C82256" s="75"/>
      <c r="D82256" s="74"/>
    </row>
    <row r="82257" spans="3:4" x14ac:dyDescent="0.25">
      <c r="C82257" s="75"/>
      <c r="D82257" s="74"/>
    </row>
    <row r="82258" spans="3:4" x14ac:dyDescent="0.25">
      <c r="C82258" s="75"/>
      <c r="D82258" s="74"/>
    </row>
    <row r="82259" spans="3:4" x14ac:dyDescent="0.25">
      <c r="C82259" s="75"/>
      <c r="D82259" s="74"/>
    </row>
    <row r="82260" spans="3:4" x14ac:dyDescent="0.25">
      <c r="C82260" s="75"/>
      <c r="D82260" s="74"/>
    </row>
    <row r="82261" spans="3:4" x14ac:dyDescent="0.25">
      <c r="C82261" s="75"/>
      <c r="D82261" s="74"/>
    </row>
    <row r="82262" spans="3:4" x14ac:dyDescent="0.25">
      <c r="C82262" s="75"/>
      <c r="D82262" s="74"/>
    </row>
    <row r="82263" spans="3:4" x14ac:dyDescent="0.25">
      <c r="C82263" s="75"/>
      <c r="D82263" s="74"/>
    </row>
    <row r="82264" spans="3:4" x14ac:dyDescent="0.25">
      <c r="C82264" s="75"/>
      <c r="D82264" s="74"/>
    </row>
    <row r="82265" spans="3:4" x14ac:dyDescent="0.25">
      <c r="C82265" s="75"/>
      <c r="D82265" s="74"/>
    </row>
    <row r="82266" spans="3:4" x14ac:dyDescent="0.25">
      <c r="C82266" s="75"/>
      <c r="D82266" s="74"/>
    </row>
    <row r="82267" spans="3:4" x14ac:dyDescent="0.25">
      <c r="C82267" s="75"/>
      <c r="D82267" s="74"/>
    </row>
    <row r="82268" spans="3:4" x14ac:dyDescent="0.25">
      <c r="C82268" s="75"/>
      <c r="D82268" s="74"/>
    </row>
    <row r="82269" spans="3:4" x14ac:dyDescent="0.25">
      <c r="C82269" s="75"/>
      <c r="D82269" s="74"/>
    </row>
    <row r="82270" spans="3:4" x14ac:dyDescent="0.25">
      <c r="C82270" s="75"/>
      <c r="D82270" s="74"/>
    </row>
    <row r="82271" spans="3:4" x14ac:dyDescent="0.25">
      <c r="C82271" s="75"/>
      <c r="D82271" s="74"/>
    </row>
    <row r="82272" spans="3:4" x14ac:dyDescent="0.25">
      <c r="C82272" s="75"/>
      <c r="D82272" s="74"/>
    </row>
    <row r="82273" spans="3:4" x14ac:dyDescent="0.25">
      <c r="C82273" s="75"/>
      <c r="D82273" s="74"/>
    </row>
    <row r="82274" spans="3:4" x14ac:dyDescent="0.25">
      <c r="C82274" s="75"/>
      <c r="D82274" s="74"/>
    </row>
    <row r="82275" spans="3:4" x14ac:dyDescent="0.25">
      <c r="C82275" s="75"/>
      <c r="D82275" s="74"/>
    </row>
    <row r="82276" spans="3:4" x14ac:dyDescent="0.25">
      <c r="C82276" s="75"/>
      <c r="D82276" s="74"/>
    </row>
    <row r="82277" spans="3:4" x14ac:dyDescent="0.25">
      <c r="C82277" s="75"/>
      <c r="D82277" s="74"/>
    </row>
    <row r="82278" spans="3:4" x14ac:dyDescent="0.25">
      <c r="C82278" s="75"/>
      <c r="D82278" s="74"/>
    </row>
    <row r="82279" spans="3:4" x14ac:dyDescent="0.25">
      <c r="C82279" s="75"/>
      <c r="D82279" s="74"/>
    </row>
    <row r="82280" spans="3:4" x14ac:dyDescent="0.25">
      <c r="C82280" s="75"/>
      <c r="D82280" s="74"/>
    </row>
    <row r="82281" spans="3:4" x14ac:dyDescent="0.25">
      <c r="C82281" s="75"/>
      <c r="D82281" s="74"/>
    </row>
    <row r="82282" spans="3:4" x14ac:dyDescent="0.25">
      <c r="C82282" s="75"/>
      <c r="D82282" s="74"/>
    </row>
    <row r="82283" spans="3:4" x14ac:dyDescent="0.25">
      <c r="C82283" s="75"/>
      <c r="D82283" s="74"/>
    </row>
    <row r="82284" spans="3:4" x14ac:dyDescent="0.25">
      <c r="C82284" s="75"/>
      <c r="D82284" s="74"/>
    </row>
    <row r="82285" spans="3:4" x14ac:dyDescent="0.25">
      <c r="C82285" s="75"/>
      <c r="D82285" s="74"/>
    </row>
    <row r="82286" spans="3:4" x14ac:dyDescent="0.25">
      <c r="C82286" s="75"/>
      <c r="D82286" s="74"/>
    </row>
    <row r="82287" spans="3:4" x14ac:dyDescent="0.25">
      <c r="C82287" s="75"/>
      <c r="D82287" s="74"/>
    </row>
    <row r="82288" spans="3:4" x14ac:dyDescent="0.25">
      <c r="C82288" s="75"/>
      <c r="D82288" s="74"/>
    </row>
    <row r="82289" spans="3:4" x14ac:dyDescent="0.25">
      <c r="C82289" s="75"/>
      <c r="D82289" s="74"/>
    </row>
    <row r="82290" spans="3:4" x14ac:dyDescent="0.25">
      <c r="C82290" s="75"/>
      <c r="D82290" s="74"/>
    </row>
    <row r="82291" spans="3:4" x14ac:dyDescent="0.25">
      <c r="C82291" s="75"/>
      <c r="D82291" s="74"/>
    </row>
    <row r="82292" spans="3:4" x14ac:dyDescent="0.25">
      <c r="C82292" s="75"/>
      <c r="D82292" s="74"/>
    </row>
    <row r="82293" spans="3:4" x14ac:dyDescent="0.25">
      <c r="C82293" s="75"/>
      <c r="D82293" s="74"/>
    </row>
    <row r="82294" spans="3:4" x14ac:dyDescent="0.25">
      <c r="C82294" s="75"/>
      <c r="D82294" s="74"/>
    </row>
    <row r="82295" spans="3:4" x14ac:dyDescent="0.25">
      <c r="C82295" s="75"/>
      <c r="D82295" s="74"/>
    </row>
    <row r="82296" spans="3:4" x14ac:dyDescent="0.25">
      <c r="C82296" s="75"/>
      <c r="D82296" s="74"/>
    </row>
    <row r="82297" spans="3:4" x14ac:dyDescent="0.25">
      <c r="C82297" s="75"/>
      <c r="D82297" s="74"/>
    </row>
    <row r="82298" spans="3:4" x14ac:dyDescent="0.25">
      <c r="C82298" s="75"/>
      <c r="D82298" s="74"/>
    </row>
    <row r="82299" spans="3:4" x14ac:dyDescent="0.25">
      <c r="C82299" s="75"/>
      <c r="D82299" s="74"/>
    </row>
    <row r="82300" spans="3:4" x14ac:dyDescent="0.25">
      <c r="C82300" s="75"/>
      <c r="D82300" s="74"/>
    </row>
    <row r="82301" spans="3:4" x14ac:dyDescent="0.25">
      <c r="C82301" s="75"/>
      <c r="D82301" s="74"/>
    </row>
    <row r="82302" spans="3:4" x14ac:dyDescent="0.25">
      <c r="C82302" s="75"/>
      <c r="D82302" s="74"/>
    </row>
    <row r="82303" spans="3:4" x14ac:dyDescent="0.25">
      <c r="C82303" s="75"/>
      <c r="D82303" s="74"/>
    </row>
    <row r="82304" spans="3:4" x14ac:dyDescent="0.25">
      <c r="C82304" s="75"/>
      <c r="D82304" s="74"/>
    </row>
    <row r="82305" spans="3:4" x14ac:dyDescent="0.25">
      <c r="C82305" s="75"/>
      <c r="D82305" s="74"/>
    </row>
    <row r="82306" spans="3:4" x14ac:dyDescent="0.25">
      <c r="C82306" s="75"/>
      <c r="D82306" s="74"/>
    </row>
    <row r="82307" spans="3:4" x14ac:dyDescent="0.25">
      <c r="C82307" s="75"/>
      <c r="D82307" s="74"/>
    </row>
    <row r="82308" spans="3:4" x14ac:dyDescent="0.25">
      <c r="C82308" s="75"/>
      <c r="D82308" s="74"/>
    </row>
    <row r="82309" spans="3:4" x14ac:dyDescent="0.25">
      <c r="C82309" s="75"/>
      <c r="D82309" s="74"/>
    </row>
    <row r="82310" spans="3:4" x14ac:dyDescent="0.25">
      <c r="C82310" s="75"/>
      <c r="D82310" s="74"/>
    </row>
    <row r="82311" spans="3:4" x14ac:dyDescent="0.25">
      <c r="C82311" s="75"/>
      <c r="D82311" s="74"/>
    </row>
    <row r="82312" spans="3:4" x14ac:dyDescent="0.25">
      <c r="C82312" s="75"/>
      <c r="D82312" s="74"/>
    </row>
    <row r="82313" spans="3:4" x14ac:dyDescent="0.25">
      <c r="C82313" s="75"/>
      <c r="D82313" s="74"/>
    </row>
    <row r="82314" spans="3:4" x14ac:dyDescent="0.25">
      <c r="C82314" s="75"/>
      <c r="D82314" s="74"/>
    </row>
    <row r="82315" spans="3:4" x14ac:dyDescent="0.25">
      <c r="C82315" s="75"/>
      <c r="D82315" s="74"/>
    </row>
    <row r="82316" spans="3:4" x14ac:dyDescent="0.25">
      <c r="C82316" s="75"/>
      <c r="D82316" s="74"/>
    </row>
    <row r="82317" spans="3:4" x14ac:dyDescent="0.25">
      <c r="C82317" s="75"/>
      <c r="D82317" s="74"/>
    </row>
    <row r="82318" spans="3:4" x14ac:dyDescent="0.25">
      <c r="C82318" s="75"/>
      <c r="D82318" s="74"/>
    </row>
    <row r="82319" spans="3:4" x14ac:dyDescent="0.25">
      <c r="C82319" s="75"/>
      <c r="D82319" s="74"/>
    </row>
    <row r="82320" spans="3:4" x14ac:dyDescent="0.25">
      <c r="C82320" s="75"/>
      <c r="D82320" s="74"/>
    </row>
    <row r="82321" spans="3:4" x14ac:dyDescent="0.25">
      <c r="C82321" s="75"/>
      <c r="D82321" s="74"/>
    </row>
    <row r="82322" spans="3:4" x14ac:dyDescent="0.25">
      <c r="C82322" s="75"/>
      <c r="D82322" s="74"/>
    </row>
    <row r="82323" spans="3:4" x14ac:dyDescent="0.25">
      <c r="C82323" s="75"/>
      <c r="D82323" s="74"/>
    </row>
    <row r="82324" spans="3:4" x14ac:dyDescent="0.25">
      <c r="C82324" s="75"/>
      <c r="D82324" s="74"/>
    </row>
    <row r="82325" spans="3:4" x14ac:dyDescent="0.25">
      <c r="C82325" s="75"/>
      <c r="D82325" s="74"/>
    </row>
    <row r="82326" spans="3:4" x14ac:dyDescent="0.25">
      <c r="C82326" s="75"/>
      <c r="D82326" s="74"/>
    </row>
    <row r="82327" spans="3:4" x14ac:dyDescent="0.25">
      <c r="C82327" s="75"/>
      <c r="D82327" s="74"/>
    </row>
    <row r="82328" spans="3:4" x14ac:dyDescent="0.25">
      <c r="C82328" s="75"/>
      <c r="D82328" s="74"/>
    </row>
    <row r="82329" spans="3:4" x14ac:dyDescent="0.25">
      <c r="C82329" s="75"/>
      <c r="D82329" s="74"/>
    </row>
    <row r="82330" spans="3:4" x14ac:dyDescent="0.25">
      <c r="C82330" s="75"/>
      <c r="D82330" s="74"/>
    </row>
    <row r="82331" spans="3:4" x14ac:dyDescent="0.25">
      <c r="C82331" s="75"/>
      <c r="D82331" s="74"/>
    </row>
    <row r="82332" spans="3:4" x14ac:dyDescent="0.25">
      <c r="C82332" s="75"/>
      <c r="D82332" s="74"/>
    </row>
    <row r="82333" spans="3:4" x14ac:dyDescent="0.25">
      <c r="C82333" s="75"/>
      <c r="D82333" s="74"/>
    </row>
    <row r="82334" spans="3:4" x14ac:dyDescent="0.25">
      <c r="C82334" s="75"/>
      <c r="D82334" s="74"/>
    </row>
    <row r="82335" spans="3:4" x14ac:dyDescent="0.25">
      <c r="C82335" s="75"/>
      <c r="D82335" s="74"/>
    </row>
    <row r="82336" spans="3:4" x14ac:dyDescent="0.25">
      <c r="C82336" s="75"/>
      <c r="D82336" s="74"/>
    </row>
    <row r="82337" spans="3:4" x14ac:dyDescent="0.25">
      <c r="C82337" s="75"/>
      <c r="D82337" s="74"/>
    </row>
    <row r="82338" spans="3:4" x14ac:dyDescent="0.25">
      <c r="C82338" s="75"/>
      <c r="D82338" s="74"/>
    </row>
    <row r="82339" spans="3:4" x14ac:dyDescent="0.25">
      <c r="C82339" s="75"/>
      <c r="D82339" s="74"/>
    </row>
    <row r="82340" spans="3:4" x14ac:dyDescent="0.25">
      <c r="C82340" s="75"/>
      <c r="D82340" s="74"/>
    </row>
    <row r="82341" spans="3:4" x14ac:dyDescent="0.25">
      <c r="C82341" s="75"/>
      <c r="D82341" s="74"/>
    </row>
    <row r="82342" spans="3:4" x14ac:dyDescent="0.25">
      <c r="C82342" s="75"/>
      <c r="D82342" s="74"/>
    </row>
    <row r="82343" spans="3:4" x14ac:dyDescent="0.25">
      <c r="C82343" s="75"/>
      <c r="D82343" s="74"/>
    </row>
    <row r="82344" spans="3:4" x14ac:dyDescent="0.25">
      <c r="C82344" s="75"/>
      <c r="D82344" s="74"/>
    </row>
    <row r="82345" spans="3:4" x14ac:dyDescent="0.25">
      <c r="C82345" s="75"/>
      <c r="D82345" s="74"/>
    </row>
    <row r="82346" spans="3:4" x14ac:dyDescent="0.25">
      <c r="C82346" s="75"/>
      <c r="D82346" s="74"/>
    </row>
    <row r="82347" spans="3:4" x14ac:dyDescent="0.25">
      <c r="C82347" s="75"/>
      <c r="D82347" s="74"/>
    </row>
    <row r="82348" spans="3:4" x14ac:dyDescent="0.25">
      <c r="C82348" s="75"/>
      <c r="D82348" s="74"/>
    </row>
    <row r="82349" spans="3:4" x14ac:dyDescent="0.25">
      <c r="C82349" s="75"/>
      <c r="D82349" s="74"/>
    </row>
    <row r="82350" spans="3:4" x14ac:dyDescent="0.25">
      <c r="C82350" s="75"/>
      <c r="D82350" s="74"/>
    </row>
    <row r="82351" spans="3:4" x14ac:dyDescent="0.25">
      <c r="C82351" s="75"/>
      <c r="D82351" s="74"/>
    </row>
    <row r="82352" spans="3:4" x14ac:dyDescent="0.25">
      <c r="C82352" s="75"/>
      <c r="D82352" s="74"/>
    </row>
    <row r="82353" spans="3:4" x14ac:dyDescent="0.25">
      <c r="C82353" s="75"/>
      <c r="D82353" s="74"/>
    </row>
    <row r="82354" spans="3:4" x14ac:dyDescent="0.25">
      <c r="C82354" s="75"/>
      <c r="D82354" s="74"/>
    </row>
    <row r="82355" spans="3:4" x14ac:dyDescent="0.25">
      <c r="C82355" s="75"/>
      <c r="D82355" s="74"/>
    </row>
    <row r="82356" spans="3:4" x14ac:dyDescent="0.25">
      <c r="C82356" s="75"/>
      <c r="D82356" s="74"/>
    </row>
    <row r="82357" spans="3:4" x14ac:dyDescent="0.25">
      <c r="C82357" s="75"/>
      <c r="D82357" s="74"/>
    </row>
    <row r="82358" spans="3:4" x14ac:dyDescent="0.25">
      <c r="C82358" s="75"/>
      <c r="D82358" s="74"/>
    </row>
    <row r="82359" spans="3:4" x14ac:dyDescent="0.25">
      <c r="C82359" s="75"/>
      <c r="D82359" s="74"/>
    </row>
    <row r="82360" spans="3:4" x14ac:dyDescent="0.25">
      <c r="C82360" s="75"/>
      <c r="D82360" s="74"/>
    </row>
    <row r="82361" spans="3:4" x14ac:dyDescent="0.25">
      <c r="C82361" s="75"/>
      <c r="D82361" s="74"/>
    </row>
    <row r="82362" spans="3:4" x14ac:dyDescent="0.25">
      <c r="C82362" s="75"/>
      <c r="D82362" s="74"/>
    </row>
    <row r="82363" spans="3:4" x14ac:dyDescent="0.25">
      <c r="C82363" s="75"/>
      <c r="D82363" s="74"/>
    </row>
    <row r="82364" spans="3:4" x14ac:dyDescent="0.25">
      <c r="C82364" s="75"/>
      <c r="D82364" s="74"/>
    </row>
    <row r="82365" spans="3:4" x14ac:dyDescent="0.25">
      <c r="C82365" s="75"/>
      <c r="D82365" s="74"/>
    </row>
    <row r="82366" spans="3:4" x14ac:dyDescent="0.25">
      <c r="C82366" s="75"/>
      <c r="D82366" s="74"/>
    </row>
    <row r="82367" spans="3:4" x14ac:dyDescent="0.25">
      <c r="C82367" s="75"/>
      <c r="D82367" s="74"/>
    </row>
    <row r="82368" spans="3:4" x14ac:dyDescent="0.25">
      <c r="C82368" s="75"/>
      <c r="D82368" s="74"/>
    </row>
    <row r="82369" spans="3:4" x14ac:dyDescent="0.25">
      <c r="C82369" s="75"/>
      <c r="D82369" s="74"/>
    </row>
    <row r="82370" spans="3:4" x14ac:dyDescent="0.25">
      <c r="C82370" s="75"/>
      <c r="D82370" s="74"/>
    </row>
    <row r="82371" spans="3:4" x14ac:dyDescent="0.25">
      <c r="C82371" s="75"/>
      <c r="D82371" s="74"/>
    </row>
    <row r="82372" spans="3:4" x14ac:dyDescent="0.25">
      <c r="C82372" s="75"/>
      <c r="D82372" s="74"/>
    </row>
    <row r="82373" spans="3:4" x14ac:dyDescent="0.25">
      <c r="C82373" s="75"/>
      <c r="D82373" s="74"/>
    </row>
    <row r="82374" spans="3:4" x14ac:dyDescent="0.25">
      <c r="C82374" s="75"/>
      <c r="D82374" s="74"/>
    </row>
    <row r="82375" spans="3:4" x14ac:dyDescent="0.25">
      <c r="C82375" s="75"/>
      <c r="D82375" s="74"/>
    </row>
    <row r="82376" spans="3:4" x14ac:dyDescent="0.25">
      <c r="C82376" s="75"/>
      <c r="D82376" s="74"/>
    </row>
    <row r="82377" spans="3:4" x14ac:dyDescent="0.25">
      <c r="C82377" s="75"/>
      <c r="D82377" s="74"/>
    </row>
    <row r="82378" spans="3:4" x14ac:dyDescent="0.25">
      <c r="C82378" s="75"/>
      <c r="D82378" s="74"/>
    </row>
    <row r="82379" spans="3:4" x14ac:dyDescent="0.25">
      <c r="C82379" s="75"/>
      <c r="D82379" s="74"/>
    </row>
    <row r="82380" spans="3:4" x14ac:dyDescent="0.25">
      <c r="C82380" s="75"/>
      <c r="D82380" s="74"/>
    </row>
    <row r="82381" spans="3:4" x14ac:dyDescent="0.25">
      <c r="C82381" s="75"/>
      <c r="D82381" s="74"/>
    </row>
    <row r="82382" spans="3:4" x14ac:dyDescent="0.25">
      <c r="C82382" s="75"/>
      <c r="D82382" s="74"/>
    </row>
    <row r="82383" spans="3:4" x14ac:dyDescent="0.25">
      <c r="C82383" s="75"/>
      <c r="D82383" s="74"/>
    </row>
    <row r="82384" spans="3:4" x14ac:dyDescent="0.25">
      <c r="C82384" s="75"/>
      <c r="D82384" s="74"/>
    </row>
    <row r="82385" spans="3:4" x14ac:dyDescent="0.25">
      <c r="C82385" s="75"/>
      <c r="D82385" s="74"/>
    </row>
    <row r="82386" spans="3:4" x14ac:dyDescent="0.25">
      <c r="C82386" s="75"/>
      <c r="D82386" s="74"/>
    </row>
    <row r="82387" spans="3:4" x14ac:dyDescent="0.25">
      <c r="C82387" s="75"/>
      <c r="D82387" s="74"/>
    </row>
    <row r="82388" spans="3:4" x14ac:dyDescent="0.25">
      <c r="C82388" s="75"/>
      <c r="D82388" s="74"/>
    </row>
    <row r="82389" spans="3:4" x14ac:dyDescent="0.25">
      <c r="C82389" s="75"/>
      <c r="D82389" s="74"/>
    </row>
    <row r="82390" spans="3:4" x14ac:dyDescent="0.25">
      <c r="C82390" s="75"/>
      <c r="D82390" s="74"/>
    </row>
    <row r="82391" spans="3:4" x14ac:dyDescent="0.25">
      <c r="C82391" s="75"/>
      <c r="D82391" s="74"/>
    </row>
    <row r="82392" spans="3:4" x14ac:dyDescent="0.25">
      <c r="C82392" s="75"/>
      <c r="D82392" s="74"/>
    </row>
    <row r="82393" spans="3:4" x14ac:dyDescent="0.25">
      <c r="C82393" s="75"/>
      <c r="D82393" s="74"/>
    </row>
    <row r="82394" spans="3:4" x14ac:dyDescent="0.25">
      <c r="C82394" s="75"/>
      <c r="D82394" s="74"/>
    </row>
    <row r="82395" spans="3:4" x14ac:dyDescent="0.25">
      <c r="C82395" s="75"/>
      <c r="D82395" s="74"/>
    </row>
    <row r="82396" spans="3:4" x14ac:dyDescent="0.25">
      <c r="C82396" s="75"/>
      <c r="D82396" s="74"/>
    </row>
    <row r="82397" spans="3:4" x14ac:dyDescent="0.25">
      <c r="C82397" s="75"/>
      <c r="D82397" s="74"/>
    </row>
    <row r="82398" spans="3:4" x14ac:dyDescent="0.25">
      <c r="C82398" s="75"/>
      <c r="D82398" s="74"/>
    </row>
    <row r="82399" spans="3:4" x14ac:dyDescent="0.25">
      <c r="C82399" s="75"/>
      <c r="D82399" s="74"/>
    </row>
    <row r="82400" spans="3:4" x14ac:dyDescent="0.25">
      <c r="C82400" s="75"/>
      <c r="D82400" s="74"/>
    </row>
    <row r="82401" spans="3:4" x14ac:dyDescent="0.25">
      <c r="C82401" s="75"/>
      <c r="D82401" s="74"/>
    </row>
    <row r="82402" spans="3:4" x14ac:dyDescent="0.25">
      <c r="C82402" s="75"/>
      <c r="D82402" s="74"/>
    </row>
    <row r="82403" spans="3:4" x14ac:dyDescent="0.25">
      <c r="C82403" s="75"/>
      <c r="D82403" s="74"/>
    </row>
    <row r="82404" spans="3:4" x14ac:dyDescent="0.25">
      <c r="C82404" s="75"/>
      <c r="D82404" s="74"/>
    </row>
    <row r="82405" spans="3:4" x14ac:dyDescent="0.25">
      <c r="C82405" s="75"/>
      <c r="D82405" s="74"/>
    </row>
    <row r="82406" spans="3:4" x14ac:dyDescent="0.25">
      <c r="C82406" s="75"/>
      <c r="D82406" s="74"/>
    </row>
    <row r="82407" spans="3:4" x14ac:dyDescent="0.25">
      <c r="C82407" s="75"/>
      <c r="D82407" s="74"/>
    </row>
    <row r="82408" spans="3:4" x14ac:dyDescent="0.25">
      <c r="C82408" s="75"/>
      <c r="D82408" s="74"/>
    </row>
    <row r="82409" spans="3:4" x14ac:dyDescent="0.25">
      <c r="C82409" s="75"/>
      <c r="D82409" s="74"/>
    </row>
    <row r="82410" spans="3:4" x14ac:dyDescent="0.25">
      <c r="C82410" s="75"/>
      <c r="D82410" s="74"/>
    </row>
    <row r="82411" spans="3:4" x14ac:dyDescent="0.25">
      <c r="C82411" s="75"/>
      <c r="D82411" s="74"/>
    </row>
    <row r="82412" spans="3:4" x14ac:dyDescent="0.25">
      <c r="C82412" s="75"/>
      <c r="D82412" s="74"/>
    </row>
    <row r="82413" spans="3:4" x14ac:dyDescent="0.25">
      <c r="C82413" s="75"/>
      <c r="D82413" s="74"/>
    </row>
    <row r="82414" spans="3:4" x14ac:dyDescent="0.25">
      <c r="C82414" s="75"/>
      <c r="D82414" s="74"/>
    </row>
    <row r="82415" spans="3:4" x14ac:dyDescent="0.25">
      <c r="C82415" s="75"/>
      <c r="D82415" s="74"/>
    </row>
    <row r="82416" spans="3:4" x14ac:dyDescent="0.25">
      <c r="C82416" s="75"/>
      <c r="D82416" s="74"/>
    </row>
    <row r="82417" spans="3:4" x14ac:dyDescent="0.25">
      <c r="C82417" s="75"/>
      <c r="D82417" s="74"/>
    </row>
    <row r="82418" spans="3:4" x14ac:dyDescent="0.25">
      <c r="C82418" s="75"/>
      <c r="D82418" s="74"/>
    </row>
    <row r="82419" spans="3:4" x14ac:dyDescent="0.25">
      <c r="C82419" s="75"/>
      <c r="D82419" s="74"/>
    </row>
    <row r="82420" spans="3:4" x14ac:dyDescent="0.25">
      <c r="C82420" s="75"/>
      <c r="D82420" s="74"/>
    </row>
    <row r="82421" spans="3:4" x14ac:dyDescent="0.25">
      <c r="C82421" s="75"/>
      <c r="D82421" s="74"/>
    </row>
    <row r="82422" spans="3:4" x14ac:dyDescent="0.25">
      <c r="C82422" s="75"/>
      <c r="D82422" s="74"/>
    </row>
    <row r="82423" spans="3:4" x14ac:dyDescent="0.25">
      <c r="C82423" s="75"/>
      <c r="D82423" s="74"/>
    </row>
    <row r="82424" spans="3:4" x14ac:dyDescent="0.25">
      <c r="C82424" s="75"/>
      <c r="D82424" s="74"/>
    </row>
    <row r="82425" spans="3:4" x14ac:dyDescent="0.25">
      <c r="C82425" s="75"/>
      <c r="D82425" s="74"/>
    </row>
    <row r="82426" spans="3:4" x14ac:dyDescent="0.25">
      <c r="C82426" s="75"/>
      <c r="D82426" s="74"/>
    </row>
    <row r="82427" spans="3:4" x14ac:dyDescent="0.25">
      <c r="C82427" s="75"/>
      <c r="D82427" s="74"/>
    </row>
    <row r="82428" spans="3:4" x14ac:dyDescent="0.25">
      <c r="C82428" s="75"/>
      <c r="D82428" s="74"/>
    </row>
    <row r="82429" spans="3:4" x14ac:dyDescent="0.25">
      <c r="C82429" s="75"/>
      <c r="D82429" s="74"/>
    </row>
    <row r="82430" spans="3:4" x14ac:dyDescent="0.25">
      <c r="C82430" s="75"/>
      <c r="D82430" s="74"/>
    </row>
    <row r="82431" spans="3:4" x14ac:dyDescent="0.25">
      <c r="C82431" s="75"/>
      <c r="D82431" s="74"/>
    </row>
    <row r="82432" spans="3:4" x14ac:dyDescent="0.25">
      <c r="C82432" s="75"/>
      <c r="D82432" s="74"/>
    </row>
    <row r="82433" spans="3:4" x14ac:dyDescent="0.25">
      <c r="C82433" s="75"/>
      <c r="D82433" s="74"/>
    </row>
    <row r="82434" spans="3:4" x14ac:dyDescent="0.25">
      <c r="C82434" s="75"/>
      <c r="D82434" s="74"/>
    </row>
    <row r="82435" spans="3:4" x14ac:dyDescent="0.25">
      <c r="C82435" s="75"/>
      <c r="D82435" s="74"/>
    </row>
    <row r="82436" spans="3:4" x14ac:dyDescent="0.25">
      <c r="C82436" s="75"/>
      <c r="D82436" s="74"/>
    </row>
    <row r="82437" spans="3:4" x14ac:dyDescent="0.25">
      <c r="C82437" s="75"/>
      <c r="D82437" s="74"/>
    </row>
    <row r="82438" spans="3:4" x14ac:dyDescent="0.25">
      <c r="C82438" s="75"/>
      <c r="D82438" s="74"/>
    </row>
    <row r="82439" spans="3:4" x14ac:dyDescent="0.25">
      <c r="C82439" s="75"/>
      <c r="D82439" s="74"/>
    </row>
    <row r="82440" spans="3:4" x14ac:dyDescent="0.25">
      <c r="C82440" s="75"/>
      <c r="D82440" s="74"/>
    </row>
    <row r="82441" spans="3:4" x14ac:dyDescent="0.25">
      <c r="C82441" s="75"/>
      <c r="D82441" s="74"/>
    </row>
    <row r="82442" spans="3:4" x14ac:dyDescent="0.25">
      <c r="C82442" s="75"/>
      <c r="D82442" s="74"/>
    </row>
    <row r="82443" spans="3:4" x14ac:dyDescent="0.25">
      <c r="C82443" s="75"/>
      <c r="D82443" s="74"/>
    </row>
    <row r="82444" spans="3:4" x14ac:dyDescent="0.25">
      <c r="C82444" s="75"/>
      <c r="D82444" s="74"/>
    </row>
    <row r="82445" spans="3:4" x14ac:dyDescent="0.25">
      <c r="C82445" s="75"/>
      <c r="D82445" s="74"/>
    </row>
    <row r="82446" spans="3:4" x14ac:dyDescent="0.25">
      <c r="C82446" s="75"/>
      <c r="D82446" s="74"/>
    </row>
    <row r="82447" spans="3:4" x14ac:dyDescent="0.25">
      <c r="C82447" s="75"/>
      <c r="D82447" s="74"/>
    </row>
    <row r="82448" spans="3:4" x14ac:dyDescent="0.25">
      <c r="C82448" s="75"/>
      <c r="D82448" s="74"/>
    </row>
    <row r="82449" spans="3:4" x14ac:dyDescent="0.25">
      <c r="C82449" s="75"/>
      <c r="D82449" s="74"/>
    </row>
    <row r="82450" spans="3:4" x14ac:dyDescent="0.25">
      <c r="C82450" s="75"/>
      <c r="D82450" s="74"/>
    </row>
    <row r="82451" spans="3:4" x14ac:dyDescent="0.25">
      <c r="C82451" s="75"/>
      <c r="D82451" s="74"/>
    </row>
    <row r="82452" spans="3:4" x14ac:dyDescent="0.25">
      <c r="C82452" s="75"/>
      <c r="D82452" s="74"/>
    </row>
    <row r="82453" spans="3:4" x14ac:dyDescent="0.25">
      <c r="C82453" s="75"/>
      <c r="D82453" s="74"/>
    </row>
    <row r="82454" spans="3:4" x14ac:dyDescent="0.25">
      <c r="C82454" s="75"/>
      <c r="D82454" s="74"/>
    </row>
    <row r="82455" spans="3:4" x14ac:dyDescent="0.25">
      <c r="C82455" s="75"/>
      <c r="D82455" s="74"/>
    </row>
    <row r="82456" spans="3:4" x14ac:dyDescent="0.25">
      <c r="C82456" s="75"/>
      <c r="D82456" s="74"/>
    </row>
    <row r="82457" spans="3:4" x14ac:dyDescent="0.25">
      <c r="C82457" s="75"/>
      <c r="D82457" s="74"/>
    </row>
    <row r="82458" spans="3:4" x14ac:dyDescent="0.25">
      <c r="C82458" s="75"/>
      <c r="D82458" s="74"/>
    </row>
    <row r="82459" spans="3:4" x14ac:dyDescent="0.25">
      <c r="C82459" s="75"/>
      <c r="D82459" s="74"/>
    </row>
    <row r="82460" spans="3:4" x14ac:dyDescent="0.25">
      <c r="C82460" s="75"/>
      <c r="D82460" s="74"/>
    </row>
    <row r="82461" spans="3:4" x14ac:dyDescent="0.25">
      <c r="C82461" s="75"/>
      <c r="D82461" s="74"/>
    </row>
    <row r="82462" spans="3:4" x14ac:dyDescent="0.25">
      <c r="C82462" s="75"/>
      <c r="D82462" s="74"/>
    </row>
    <row r="82463" spans="3:4" x14ac:dyDescent="0.25">
      <c r="C82463" s="75"/>
      <c r="D82463" s="74"/>
    </row>
    <row r="82464" spans="3:4" x14ac:dyDescent="0.25">
      <c r="C82464" s="75"/>
      <c r="D82464" s="74"/>
    </row>
    <row r="82465" spans="3:4" x14ac:dyDescent="0.25">
      <c r="C82465" s="75"/>
      <c r="D82465" s="74"/>
    </row>
    <row r="82466" spans="3:4" x14ac:dyDescent="0.25">
      <c r="C82466" s="75"/>
      <c r="D82466" s="74"/>
    </row>
    <row r="82467" spans="3:4" x14ac:dyDescent="0.25">
      <c r="C82467" s="75"/>
      <c r="D82467" s="74"/>
    </row>
    <row r="82468" spans="3:4" x14ac:dyDescent="0.25">
      <c r="C82468" s="75"/>
      <c r="D82468" s="74"/>
    </row>
    <row r="82469" spans="3:4" x14ac:dyDescent="0.25">
      <c r="C82469" s="75"/>
      <c r="D82469" s="74"/>
    </row>
    <row r="82470" spans="3:4" x14ac:dyDescent="0.25">
      <c r="C82470" s="75"/>
      <c r="D82470" s="74"/>
    </row>
    <row r="82471" spans="3:4" x14ac:dyDescent="0.25">
      <c r="C82471" s="75"/>
      <c r="D82471" s="74"/>
    </row>
    <row r="82472" spans="3:4" x14ac:dyDescent="0.25">
      <c r="C82472" s="75"/>
      <c r="D82472" s="74"/>
    </row>
    <row r="82473" spans="3:4" x14ac:dyDescent="0.25">
      <c r="C82473" s="75"/>
      <c r="D82473" s="74"/>
    </row>
    <row r="82474" spans="3:4" x14ac:dyDescent="0.25">
      <c r="C82474" s="75"/>
      <c r="D82474" s="74"/>
    </row>
    <row r="82475" spans="3:4" x14ac:dyDescent="0.25">
      <c r="C82475" s="75"/>
      <c r="D82475" s="74"/>
    </row>
    <row r="82476" spans="3:4" x14ac:dyDescent="0.25">
      <c r="C82476" s="75"/>
      <c r="D82476" s="74"/>
    </row>
    <row r="82477" spans="3:4" x14ac:dyDescent="0.25">
      <c r="C82477" s="75"/>
      <c r="D82477" s="74"/>
    </row>
    <row r="82478" spans="3:4" x14ac:dyDescent="0.25">
      <c r="C82478" s="75"/>
      <c r="D82478" s="74"/>
    </row>
    <row r="82479" spans="3:4" x14ac:dyDescent="0.25">
      <c r="C82479" s="75"/>
      <c r="D82479" s="74"/>
    </row>
    <row r="82480" spans="3:4" x14ac:dyDescent="0.25">
      <c r="C82480" s="75"/>
      <c r="D82480" s="74"/>
    </row>
    <row r="82481" spans="3:4" x14ac:dyDescent="0.25">
      <c r="C82481" s="75"/>
      <c r="D82481" s="74"/>
    </row>
    <row r="82482" spans="3:4" x14ac:dyDescent="0.25">
      <c r="C82482" s="75"/>
      <c r="D82482" s="74"/>
    </row>
    <row r="82483" spans="3:4" x14ac:dyDescent="0.25">
      <c r="C82483" s="75"/>
      <c r="D82483" s="74"/>
    </row>
    <row r="82484" spans="3:4" x14ac:dyDescent="0.25">
      <c r="C82484" s="75"/>
      <c r="D82484" s="74"/>
    </row>
    <row r="82485" spans="3:4" x14ac:dyDescent="0.25">
      <c r="C82485" s="75"/>
      <c r="D82485" s="74"/>
    </row>
    <row r="82486" spans="3:4" x14ac:dyDescent="0.25">
      <c r="C82486" s="75"/>
      <c r="D82486" s="74"/>
    </row>
    <row r="82487" spans="3:4" x14ac:dyDescent="0.25">
      <c r="C82487" s="75"/>
      <c r="D82487" s="74"/>
    </row>
    <row r="82488" spans="3:4" x14ac:dyDescent="0.25">
      <c r="C82488" s="75"/>
      <c r="D82488" s="74"/>
    </row>
    <row r="82489" spans="3:4" x14ac:dyDescent="0.25">
      <c r="C82489" s="75"/>
      <c r="D82489" s="74"/>
    </row>
    <row r="82490" spans="3:4" x14ac:dyDescent="0.25">
      <c r="C82490" s="75"/>
      <c r="D82490" s="74"/>
    </row>
    <row r="82491" spans="3:4" x14ac:dyDescent="0.25">
      <c r="C82491" s="75"/>
      <c r="D82491" s="74"/>
    </row>
    <row r="82492" spans="3:4" x14ac:dyDescent="0.25">
      <c r="C82492" s="75"/>
      <c r="D82492" s="74"/>
    </row>
    <row r="82493" spans="3:4" x14ac:dyDescent="0.25">
      <c r="C82493" s="75"/>
      <c r="D82493" s="74"/>
    </row>
    <row r="82494" spans="3:4" x14ac:dyDescent="0.25">
      <c r="C82494" s="75"/>
      <c r="D82494" s="74"/>
    </row>
    <row r="82495" spans="3:4" x14ac:dyDescent="0.25">
      <c r="C82495" s="75"/>
      <c r="D82495" s="74"/>
    </row>
    <row r="82496" spans="3:4" x14ac:dyDescent="0.25">
      <c r="C82496" s="75"/>
      <c r="D82496" s="74"/>
    </row>
    <row r="82497" spans="3:4" x14ac:dyDescent="0.25">
      <c r="C82497" s="75"/>
      <c r="D82497" s="74"/>
    </row>
    <row r="82498" spans="3:4" x14ac:dyDescent="0.25">
      <c r="C82498" s="75"/>
      <c r="D82498" s="74"/>
    </row>
    <row r="82499" spans="3:4" x14ac:dyDescent="0.25">
      <c r="C82499" s="75"/>
      <c r="D82499" s="74"/>
    </row>
    <row r="82500" spans="3:4" x14ac:dyDescent="0.25">
      <c r="C82500" s="75"/>
      <c r="D82500" s="74"/>
    </row>
    <row r="82501" spans="3:4" x14ac:dyDescent="0.25">
      <c r="C82501" s="75"/>
      <c r="D82501" s="74"/>
    </row>
    <row r="82502" spans="3:4" x14ac:dyDescent="0.25">
      <c r="C82502" s="75"/>
      <c r="D82502" s="74"/>
    </row>
    <row r="82503" spans="3:4" x14ac:dyDescent="0.25">
      <c r="C82503" s="75"/>
      <c r="D82503" s="74"/>
    </row>
    <row r="82504" spans="3:4" x14ac:dyDescent="0.25">
      <c r="C82504" s="75"/>
      <c r="D82504" s="74"/>
    </row>
    <row r="82505" spans="3:4" x14ac:dyDescent="0.25">
      <c r="C82505" s="75"/>
      <c r="D82505" s="74"/>
    </row>
    <row r="82506" spans="3:4" x14ac:dyDescent="0.25">
      <c r="C82506" s="75"/>
      <c r="D82506" s="74"/>
    </row>
    <row r="82507" spans="3:4" x14ac:dyDescent="0.25">
      <c r="C82507" s="75"/>
      <c r="D82507" s="74"/>
    </row>
    <row r="82508" spans="3:4" x14ac:dyDescent="0.25">
      <c r="C82508" s="75"/>
      <c r="D82508" s="74"/>
    </row>
    <row r="82509" spans="3:4" x14ac:dyDescent="0.25">
      <c r="C82509" s="75"/>
      <c r="D82509" s="74"/>
    </row>
    <row r="82510" spans="3:4" x14ac:dyDescent="0.25">
      <c r="C82510" s="75"/>
      <c r="D82510" s="74"/>
    </row>
    <row r="82511" spans="3:4" x14ac:dyDescent="0.25">
      <c r="C82511" s="75"/>
      <c r="D82511" s="74"/>
    </row>
    <row r="82512" spans="3:4" x14ac:dyDescent="0.25">
      <c r="C82512" s="75"/>
      <c r="D82512" s="74"/>
    </row>
    <row r="82513" spans="3:4" x14ac:dyDescent="0.25">
      <c r="C82513" s="75"/>
      <c r="D82513" s="74"/>
    </row>
    <row r="82514" spans="3:4" x14ac:dyDescent="0.25">
      <c r="C82514" s="75"/>
      <c r="D82514" s="74"/>
    </row>
    <row r="82515" spans="3:4" x14ac:dyDescent="0.25">
      <c r="C82515" s="75"/>
      <c r="D82515" s="74"/>
    </row>
    <row r="82516" spans="3:4" x14ac:dyDescent="0.25">
      <c r="C82516" s="75"/>
      <c r="D82516" s="74"/>
    </row>
    <row r="82517" spans="3:4" x14ac:dyDescent="0.25">
      <c r="C82517" s="75"/>
      <c r="D82517" s="74"/>
    </row>
    <row r="82518" spans="3:4" x14ac:dyDescent="0.25">
      <c r="C82518" s="75"/>
      <c r="D82518" s="74"/>
    </row>
    <row r="82519" spans="3:4" x14ac:dyDescent="0.25">
      <c r="C82519" s="75"/>
      <c r="D82519" s="74"/>
    </row>
    <row r="82520" spans="3:4" x14ac:dyDescent="0.25">
      <c r="C82520" s="75"/>
      <c r="D82520" s="74"/>
    </row>
    <row r="82521" spans="3:4" x14ac:dyDescent="0.25">
      <c r="C82521" s="75"/>
      <c r="D82521" s="74"/>
    </row>
    <row r="82522" spans="3:4" x14ac:dyDescent="0.25">
      <c r="C82522" s="75"/>
      <c r="D82522" s="74"/>
    </row>
    <row r="82523" spans="3:4" x14ac:dyDescent="0.25">
      <c r="C82523" s="75"/>
      <c r="D82523" s="74"/>
    </row>
    <row r="82524" spans="3:4" x14ac:dyDescent="0.25">
      <c r="C82524" s="75"/>
      <c r="D82524" s="74"/>
    </row>
    <row r="82525" spans="3:4" x14ac:dyDescent="0.25">
      <c r="C82525" s="75"/>
      <c r="D82525" s="74"/>
    </row>
    <row r="82526" spans="3:4" x14ac:dyDescent="0.25">
      <c r="C82526" s="75"/>
      <c r="D82526" s="74"/>
    </row>
    <row r="82527" spans="3:4" x14ac:dyDescent="0.25">
      <c r="C82527" s="75"/>
      <c r="D82527" s="74"/>
    </row>
    <row r="82528" spans="3:4" x14ac:dyDescent="0.25">
      <c r="C82528" s="75"/>
      <c r="D82528" s="74"/>
    </row>
    <row r="82529" spans="3:4" x14ac:dyDescent="0.25">
      <c r="C82529" s="75"/>
      <c r="D82529" s="74"/>
    </row>
    <row r="82530" spans="3:4" x14ac:dyDescent="0.25">
      <c r="C82530" s="75"/>
      <c r="D82530" s="74"/>
    </row>
    <row r="82531" spans="3:4" x14ac:dyDescent="0.25">
      <c r="C82531" s="75"/>
      <c r="D82531" s="74"/>
    </row>
    <row r="82532" spans="3:4" x14ac:dyDescent="0.25">
      <c r="C82532" s="75"/>
      <c r="D82532" s="74"/>
    </row>
    <row r="82533" spans="3:4" x14ac:dyDescent="0.25">
      <c r="C82533" s="75"/>
      <c r="D82533" s="74"/>
    </row>
    <row r="82534" spans="3:4" x14ac:dyDescent="0.25">
      <c r="C82534" s="75"/>
      <c r="D82534" s="74"/>
    </row>
    <row r="82535" spans="3:4" x14ac:dyDescent="0.25">
      <c r="C82535" s="75"/>
      <c r="D82535" s="74"/>
    </row>
    <row r="82536" spans="3:4" x14ac:dyDescent="0.25">
      <c r="C82536" s="75"/>
      <c r="D82536" s="74"/>
    </row>
    <row r="82537" spans="3:4" x14ac:dyDescent="0.25">
      <c r="C82537" s="75"/>
      <c r="D82537" s="74"/>
    </row>
    <row r="82538" spans="3:4" x14ac:dyDescent="0.25">
      <c r="C82538" s="75"/>
      <c r="D82538" s="74"/>
    </row>
    <row r="82539" spans="3:4" x14ac:dyDescent="0.25">
      <c r="C82539" s="75"/>
      <c r="D82539" s="74"/>
    </row>
    <row r="82540" spans="3:4" x14ac:dyDescent="0.25">
      <c r="C82540" s="75"/>
      <c r="D82540" s="74"/>
    </row>
    <row r="82541" spans="3:4" x14ac:dyDescent="0.25">
      <c r="C82541" s="75"/>
      <c r="D82541" s="74"/>
    </row>
    <row r="82542" spans="3:4" x14ac:dyDescent="0.25">
      <c r="C82542" s="75"/>
      <c r="D82542" s="74"/>
    </row>
    <row r="82543" spans="3:4" x14ac:dyDescent="0.25">
      <c r="C82543" s="75"/>
      <c r="D82543" s="74"/>
    </row>
    <row r="82544" spans="3:4" x14ac:dyDescent="0.25">
      <c r="C82544" s="75"/>
      <c r="D82544" s="74"/>
    </row>
    <row r="82545" spans="3:4" x14ac:dyDescent="0.25">
      <c r="C82545" s="75"/>
      <c r="D82545" s="74"/>
    </row>
    <row r="82546" spans="3:4" x14ac:dyDescent="0.25">
      <c r="C82546" s="75"/>
      <c r="D82546" s="74"/>
    </row>
    <row r="82547" spans="3:4" x14ac:dyDescent="0.25">
      <c r="C82547" s="75"/>
      <c r="D82547" s="74"/>
    </row>
    <row r="82548" spans="3:4" x14ac:dyDescent="0.25">
      <c r="C82548" s="75"/>
      <c r="D82548" s="74"/>
    </row>
    <row r="82549" spans="3:4" x14ac:dyDescent="0.25">
      <c r="C82549" s="75"/>
      <c r="D82549" s="74"/>
    </row>
    <row r="82550" spans="3:4" x14ac:dyDescent="0.25">
      <c r="C82550" s="75"/>
      <c r="D82550" s="74"/>
    </row>
    <row r="82551" spans="3:4" x14ac:dyDescent="0.25">
      <c r="C82551" s="75"/>
      <c r="D82551" s="74"/>
    </row>
    <row r="82552" spans="3:4" x14ac:dyDescent="0.25">
      <c r="C82552" s="75"/>
      <c r="D82552" s="74"/>
    </row>
    <row r="82553" spans="3:4" x14ac:dyDescent="0.25">
      <c r="C82553" s="75"/>
      <c r="D82553" s="74"/>
    </row>
    <row r="82554" spans="3:4" x14ac:dyDescent="0.25">
      <c r="C82554" s="75"/>
      <c r="D82554" s="74"/>
    </row>
    <row r="82555" spans="3:4" x14ac:dyDescent="0.25">
      <c r="C82555" s="75"/>
      <c r="D82555" s="74"/>
    </row>
    <row r="82556" spans="3:4" x14ac:dyDescent="0.25">
      <c r="C82556" s="75"/>
      <c r="D82556" s="74"/>
    </row>
    <row r="82557" spans="3:4" x14ac:dyDescent="0.25">
      <c r="C82557" s="75"/>
      <c r="D82557" s="74"/>
    </row>
    <row r="82558" spans="3:4" x14ac:dyDescent="0.25">
      <c r="C82558" s="75"/>
      <c r="D82558" s="74"/>
    </row>
    <row r="82559" spans="3:4" x14ac:dyDescent="0.25">
      <c r="C82559" s="75"/>
      <c r="D82559" s="74"/>
    </row>
    <row r="82560" spans="3:4" x14ac:dyDescent="0.25">
      <c r="C82560" s="75"/>
      <c r="D82560" s="74"/>
    </row>
    <row r="82561" spans="3:4" x14ac:dyDescent="0.25">
      <c r="C82561" s="75"/>
      <c r="D82561" s="74"/>
    </row>
    <row r="82562" spans="3:4" x14ac:dyDescent="0.25">
      <c r="C82562" s="75"/>
      <c r="D82562" s="74"/>
    </row>
    <row r="82563" spans="3:4" x14ac:dyDescent="0.25">
      <c r="C82563" s="75"/>
      <c r="D82563" s="74"/>
    </row>
    <row r="82564" spans="3:4" x14ac:dyDescent="0.25">
      <c r="C82564" s="75"/>
      <c r="D82564" s="74"/>
    </row>
    <row r="82565" spans="3:4" x14ac:dyDescent="0.25">
      <c r="C82565" s="75"/>
      <c r="D82565" s="74"/>
    </row>
    <row r="82566" spans="3:4" x14ac:dyDescent="0.25">
      <c r="C82566" s="75"/>
      <c r="D82566" s="74"/>
    </row>
    <row r="82567" spans="3:4" x14ac:dyDescent="0.25">
      <c r="C82567" s="75"/>
      <c r="D82567" s="74"/>
    </row>
    <row r="82568" spans="3:4" x14ac:dyDescent="0.25">
      <c r="C82568" s="75"/>
      <c r="D82568" s="74"/>
    </row>
    <row r="82569" spans="3:4" x14ac:dyDescent="0.25">
      <c r="C82569" s="75"/>
      <c r="D82569" s="74"/>
    </row>
    <row r="82570" spans="3:4" x14ac:dyDescent="0.25">
      <c r="C82570" s="75"/>
      <c r="D82570" s="74"/>
    </row>
    <row r="82571" spans="3:4" x14ac:dyDescent="0.25">
      <c r="C82571" s="75"/>
      <c r="D82571" s="74"/>
    </row>
    <row r="82572" spans="3:4" x14ac:dyDescent="0.25">
      <c r="C82572" s="75"/>
      <c r="D82572" s="74"/>
    </row>
    <row r="82573" spans="3:4" x14ac:dyDescent="0.25">
      <c r="C82573" s="75"/>
      <c r="D82573" s="74"/>
    </row>
    <row r="82574" spans="3:4" x14ac:dyDescent="0.25">
      <c r="C82574" s="75"/>
      <c r="D82574" s="74"/>
    </row>
    <row r="82575" spans="3:4" x14ac:dyDescent="0.25">
      <c r="C82575" s="75"/>
      <c r="D82575" s="74"/>
    </row>
    <row r="82576" spans="3:4" x14ac:dyDescent="0.25">
      <c r="C82576" s="75"/>
      <c r="D82576" s="74"/>
    </row>
    <row r="82577" spans="3:4" x14ac:dyDescent="0.25">
      <c r="C82577" s="75"/>
      <c r="D82577" s="74"/>
    </row>
    <row r="82578" spans="3:4" x14ac:dyDescent="0.25">
      <c r="C82578" s="75"/>
      <c r="D82578" s="74"/>
    </row>
    <row r="82579" spans="3:4" x14ac:dyDescent="0.25">
      <c r="C82579" s="75"/>
      <c r="D82579" s="74"/>
    </row>
    <row r="82580" spans="3:4" x14ac:dyDescent="0.25">
      <c r="C82580" s="75"/>
      <c r="D82580" s="74"/>
    </row>
    <row r="82581" spans="3:4" x14ac:dyDescent="0.25">
      <c r="C82581" s="75"/>
      <c r="D82581" s="74"/>
    </row>
    <row r="82582" spans="3:4" x14ac:dyDescent="0.25">
      <c r="C82582" s="75"/>
      <c r="D82582" s="74"/>
    </row>
    <row r="82583" spans="3:4" x14ac:dyDescent="0.25">
      <c r="C82583" s="75"/>
      <c r="D82583" s="74"/>
    </row>
    <row r="82584" spans="3:4" x14ac:dyDescent="0.25">
      <c r="C82584" s="75"/>
      <c r="D82584" s="74"/>
    </row>
    <row r="82585" spans="3:4" x14ac:dyDescent="0.25">
      <c r="C82585" s="75"/>
      <c r="D82585" s="74"/>
    </row>
    <row r="82586" spans="3:4" x14ac:dyDescent="0.25">
      <c r="C82586" s="75"/>
      <c r="D82586" s="74"/>
    </row>
    <row r="82587" spans="3:4" x14ac:dyDescent="0.25">
      <c r="C82587" s="75"/>
      <c r="D82587" s="74"/>
    </row>
    <row r="82588" spans="3:4" x14ac:dyDescent="0.25">
      <c r="C82588" s="75"/>
      <c r="D82588" s="74"/>
    </row>
    <row r="82589" spans="3:4" x14ac:dyDescent="0.25">
      <c r="C82589" s="75"/>
      <c r="D82589" s="74"/>
    </row>
    <row r="82590" spans="3:4" x14ac:dyDescent="0.25">
      <c r="C82590" s="75"/>
      <c r="D82590" s="74"/>
    </row>
    <row r="82591" spans="3:4" x14ac:dyDescent="0.25">
      <c r="C82591" s="75"/>
      <c r="D82591" s="74"/>
    </row>
    <row r="82592" spans="3:4" x14ac:dyDescent="0.25">
      <c r="C82592" s="75"/>
      <c r="D82592" s="74"/>
    </row>
    <row r="82593" spans="3:4" x14ac:dyDescent="0.25">
      <c r="C82593" s="75"/>
      <c r="D82593" s="74"/>
    </row>
    <row r="82594" spans="3:4" x14ac:dyDescent="0.25">
      <c r="C82594" s="75"/>
      <c r="D82594" s="74"/>
    </row>
    <row r="82595" spans="3:4" x14ac:dyDescent="0.25">
      <c r="C82595" s="75"/>
      <c r="D82595" s="74"/>
    </row>
    <row r="82596" spans="3:4" x14ac:dyDescent="0.25">
      <c r="C82596" s="75"/>
      <c r="D82596" s="74"/>
    </row>
    <row r="82597" spans="3:4" x14ac:dyDescent="0.25">
      <c r="C82597" s="75"/>
      <c r="D82597" s="74"/>
    </row>
    <row r="82598" spans="3:4" x14ac:dyDescent="0.25">
      <c r="C82598" s="75"/>
      <c r="D82598" s="74"/>
    </row>
    <row r="82599" spans="3:4" x14ac:dyDescent="0.25">
      <c r="C82599" s="75"/>
      <c r="D82599" s="74"/>
    </row>
    <row r="82600" spans="3:4" x14ac:dyDescent="0.25">
      <c r="C82600" s="75"/>
      <c r="D82600" s="74"/>
    </row>
    <row r="82601" spans="3:4" x14ac:dyDescent="0.25">
      <c r="C82601" s="75"/>
      <c r="D82601" s="74"/>
    </row>
    <row r="82602" spans="3:4" x14ac:dyDescent="0.25">
      <c r="C82602" s="75"/>
      <c r="D82602" s="74"/>
    </row>
    <row r="82603" spans="3:4" x14ac:dyDescent="0.25">
      <c r="C82603" s="75"/>
      <c r="D82603" s="74"/>
    </row>
    <row r="82604" spans="3:4" x14ac:dyDescent="0.25">
      <c r="C82604" s="75"/>
      <c r="D82604" s="74"/>
    </row>
    <row r="82605" spans="3:4" x14ac:dyDescent="0.25">
      <c r="C82605" s="75"/>
      <c r="D82605" s="74"/>
    </row>
    <row r="82606" spans="3:4" x14ac:dyDescent="0.25">
      <c r="C82606" s="75"/>
      <c r="D82606" s="74"/>
    </row>
    <row r="82607" spans="3:4" x14ac:dyDescent="0.25">
      <c r="C82607" s="75"/>
      <c r="D82607" s="74"/>
    </row>
    <row r="82608" spans="3:4" x14ac:dyDescent="0.25">
      <c r="C82608" s="75"/>
      <c r="D82608" s="74"/>
    </row>
    <row r="82609" spans="3:4" x14ac:dyDescent="0.25">
      <c r="C82609" s="75"/>
      <c r="D82609" s="74"/>
    </row>
    <row r="82610" spans="3:4" x14ac:dyDescent="0.25">
      <c r="C82610" s="75"/>
      <c r="D82610" s="74"/>
    </row>
    <row r="82611" spans="3:4" x14ac:dyDescent="0.25">
      <c r="C82611" s="75"/>
      <c r="D82611" s="74"/>
    </row>
    <row r="82612" spans="3:4" x14ac:dyDescent="0.25">
      <c r="C82612" s="75"/>
      <c r="D82612" s="74"/>
    </row>
    <row r="82613" spans="3:4" x14ac:dyDescent="0.25">
      <c r="C82613" s="75"/>
      <c r="D82613" s="74"/>
    </row>
    <row r="82614" spans="3:4" x14ac:dyDescent="0.25">
      <c r="C82614" s="75"/>
      <c r="D82614" s="74"/>
    </row>
    <row r="82615" spans="3:4" x14ac:dyDescent="0.25">
      <c r="C82615" s="75"/>
      <c r="D82615" s="74"/>
    </row>
    <row r="82616" spans="3:4" x14ac:dyDescent="0.25">
      <c r="C82616" s="75"/>
      <c r="D82616" s="74"/>
    </row>
    <row r="82617" spans="3:4" x14ac:dyDescent="0.25">
      <c r="C82617" s="75"/>
      <c r="D82617" s="74"/>
    </row>
    <row r="82618" spans="3:4" x14ac:dyDescent="0.25">
      <c r="C82618" s="75"/>
      <c r="D82618" s="74"/>
    </row>
    <row r="82619" spans="3:4" x14ac:dyDescent="0.25">
      <c r="C82619" s="75"/>
      <c r="D82619" s="74"/>
    </row>
    <row r="82620" spans="3:4" x14ac:dyDescent="0.25">
      <c r="C82620" s="75"/>
      <c r="D82620" s="74"/>
    </row>
    <row r="82621" spans="3:4" x14ac:dyDescent="0.25">
      <c r="C82621" s="75"/>
      <c r="D82621" s="74"/>
    </row>
    <row r="82622" spans="3:4" x14ac:dyDescent="0.25">
      <c r="C82622" s="75"/>
      <c r="D82622" s="74"/>
    </row>
    <row r="82623" spans="3:4" x14ac:dyDescent="0.25">
      <c r="C82623" s="75"/>
      <c r="D82623" s="74"/>
    </row>
    <row r="82624" spans="3:4" x14ac:dyDescent="0.25">
      <c r="C82624" s="75"/>
      <c r="D82624" s="74"/>
    </row>
    <row r="82625" spans="3:4" x14ac:dyDescent="0.25">
      <c r="C82625" s="75"/>
      <c r="D82625" s="74"/>
    </row>
    <row r="82626" spans="3:4" x14ac:dyDescent="0.25">
      <c r="C82626" s="75"/>
      <c r="D82626" s="74"/>
    </row>
    <row r="82627" spans="3:4" x14ac:dyDescent="0.25">
      <c r="C82627" s="75"/>
      <c r="D82627" s="74"/>
    </row>
    <row r="82628" spans="3:4" x14ac:dyDescent="0.25">
      <c r="C82628" s="75"/>
      <c r="D82628" s="74"/>
    </row>
    <row r="82629" spans="3:4" x14ac:dyDescent="0.25">
      <c r="C82629" s="75"/>
      <c r="D82629" s="74"/>
    </row>
    <row r="82630" spans="3:4" x14ac:dyDescent="0.25">
      <c r="C82630" s="75"/>
      <c r="D82630" s="74"/>
    </row>
    <row r="82631" spans="3:4" x14ac:dyDescent="0.25">
      <c r="C82631" s="75"/>
      <c r="D82631" s="74"/>
    </row>
    <row r="82632" spans="3:4" x14ac:dyDescent="0.25">
      <c r="C82632" s="75"/>
      <c r="D82632" s="74"/>
    </row>
    <row r="82633" spans="3:4" x14ac:dyDescent="0.25">
      <c r="C82633" s="75"/>
      <c r="D82633" s="74"/>
    </row>
    <row r="82634" spans="3:4" x14ac:dyDescent="0.25">
      <c r="C82634" s="75"/>
      <c r="D82634" s="74"/>
    </row>
    <row r="82635" spans="3:4" x14ac:dyDescent="0.25">
      <c r="C82635" s="75"/>
      <c r="D82635" s="74"/>
    </row>
    <row r="82636" spans="3:4" x14ac:dyDescent="0.25">
      <c r="C82636" s="75"/>
      <c r="D82636" s="74"/>
    </row>
    <row r="82637" spans="3:4" x14ac:dyDescent="0.25">
      <c r="C82637" s="75"/>
      <c r="D82637" s="74"/>
    </row>
    <row r="82638" spans="3:4" x14ac:dyDescent="0.25">
      <c r="C82638" s="75"/>
      <c r="D82638" s="74"/>
    </row>
    <row r="82639" spans="3:4" x14ac:dyDescent="0.25">
      <c r="C82639" s="75"/>
      <c r="D82639" s="74"/>
    </row>
    <row r="82640" spans="3:4" x14ac:dyDescent="0.25">
      <c r="C82640" s="75"/>
      <c r="D82640" s="74"/>
    </row>
    <row r="82641" spans="3:4" x14ac:dyDescent="0.25">
      <c r="C82641" s="75"/>
      <c r="D82641" s="74"/>
    </row>
    <row r="82642" spans="3:4" x14ac:dyDescent="0.25">
      <c r="C82642" s="75"/>
      <c r="D82642" s="74"/>
    </row>
    <row r="82643" spans="3:4" x14ac:dyDescent="0.25">
      <c r="C82643" s="75"/>
      <c r="D82643" s="74"/>
    </row>
    <row r="82644" spans="3:4" x14ac:dyDescent="0.25">
      <c r="C82644" s="75"/>
      <c r="D82644" s="74"/>
    </row>
    <row r="82645" spans="3:4" x14ac:dyDescent="0.25">
      <c r="C82645" s="75"/>
      <c r="D82645" s="74"/>
    </row>
    <row r="82646" spans="3:4" x14ac:dyDescent="0.25">
      <c r="C82646" s="75"/>
      <c r="D82646" s="74"/>
    </row>
    <row r="82647" spans="3:4" x14ac:dyDescent="0.25">
      <c r="C82647" s="75"/>
      <c r="D82647" s="74"/>
    </row>
    <row r="82648" spans="3:4" x14ac:dyDescent="0.25">
      <c r="C82648" s="75"/>
      <c r="D82648" s="74"/>
    </row>
    <row r="82649" spans="3:4" x14ac:dyDescent="0.25">
      <c r="C82649" s="75"/>
      <c r="D82649" s="74"/>
    </row>
    <row r="82650" spans="3:4" x14ac:dyDescent="0.25">
      <c r="C82650" s="75"/>
      <c r="D82650" s="74"/>
    </row>
    <row r="82651" spans="3:4" x14ac:dyDescent="0.25">
      <c r="C82651" s="75"/>
      <c r="D82651" s="74"/>
    </row>
    <row r="82652" spans="3:4" x14ac:dyDescent="0.25">
      <c r="C82652" s="75"/>
      <c r="D82652" s="74"/>
    </row>
    <row r="82653" spans="3:4" x14ac:dyDescent="0.25">
      <c r="C82653" s="75"/>
      <c r="D82653" s="74"/>
    </row>
    <row r="82654" spans="3:4" x14ac:dyDescent="0.25">
      <c r="C82654" s="75"/>
      <c r="D82654" s="74"/>
    </row>
    <row r="82655" spans="3:4" x14ac:dyDescent="0.25">
      <c r="C82655" s="75"/>
      <c r="D82655" s="74"/>
    </row>
    <row r="82656" spans="3:4" x14ac:dyDescent="0.25">
      <c r="C82656" s="75"/>
      <c r="D82656" s="74"/>
    </row>
    <row r="82657" spans="3:4" x14ac:dyDescent="0.25">
      <c r="C82657" s="75"/>
      <c r="D82657" s="74"/>
    </row>
    <row r="82658" spans="3:4" x14ac:dyDescent="0.25">
      <c r="C82658" s="75"/>
      <c r="D82658" s="74"/>
    </row>
    <row r="82659" spans="3:4" x14ac:dyDescent="0.25">
      <c r="C82659" s="75"/>
      <c r="D82659" s="74"/>
    </row>
    <row r="82660" spans="3:4" x14ac:dyDescent="0.25">
      <c r="C82660" s="75"/>
      <c r="D82660" s="74"/>
    </row>
    <row r="82661" spans="3:4" x14ac:dyDescent="0.25">
      <c r="C82661" s="75"/>
      <c r="D82661" s="74"/>
    </row>
    <row r="82662" spans="3:4" x14ac:dyDescent="0.25">
      <c r="C82662" s="75"/>
      <c r="D82662" s="74"/>
    </row>
    <row r="82663" spans="3:4" x14ac:dyDescent="0.25">
      <c r="C82663" s="75"/>
      <c r="D82663" s="74"/>
    </row>
    <row r="82664" spans="3:4" x14ac:dyDescent="0.25">
      <c r="C82664" s="75"/>
      <c r="D82664" s="74"/>
    </row>
    <row r="82665" spans="3:4" x14ac:dyDescent="0.25">
      <c r="C82665" s="75"/>
      <c r="D82665" s="74"/>
    </row>
    <row r="82666" spans="3:4" x14ac:dyDescent="0.25">
      <c r="C82666" s="75"/>
      <c r="D82666" s="74"/>
    </row>
    <row r="82667" spans="3:4" x14ac:dyDescent="0.25">
      <c r="C82667" s="75"/>
      <c r="D82667" s="74"/>
    </row>
    <row r="82668" spans="3:4" x14ac:dyDescent="0.25">
      <c r="C82668" s="75"/>
      <c r="D82668" s="74"/>
    </row>
    <row r="82669" spans="3:4" x14ac:dyDescent="0.25">
      <c r="C82669" s="75"/>
      <c r="D82669" s="74"/>
    </row>
    <row r="82670" spans="3:4" x14ac:dyDescent="0.25">
      <c r="C82670" s="75"/>
      <c r="D82670" s="74"/>
    </row>
    <row r="82671" spans="3:4" x14ac:dyDescent="0.25">
      <c r="C82671" s="75"/>
      <c r="D82671" s="74"/>
    </row>
    <row r="82672" spans="3:4" x14ac:dyDescent="0.25">
      <c r="C82672" s="75"/>
      <c r="D82672" s="74"/>
    </row>
    <row r="82673" spans="3:4" x14ac:dyDescent="0.25">
      <c r="C82673" s="75"/>
      <c r="D82673" s="74"/>
    </row>
    <row r="82674" spans="3:4" x14ac:dyDescent="0.25">
      <c r="C82674" s="75"/>
      <c r="D82674" s="74"/>
    </row>
    <row r="82675" spans="3:4" x14ac:dyDescent="0.25">
      <c r="C82675" s="75"/>
      <c r="D82675" s="74"/>
    </row>
    <row r="82676" spans="3:4" x14ac:dyDescent="0.25">
      <c r="C82676" s="75"/>
      <c r="D82676" s="74"/>
    </row>
    <row r="82677" spans="3:4" x14ac:dyDescent="0.25">
      <c r="C82677" s="75"/>
      <c r="D82677" s="74"/>
    </row>
    <row r="82678" spans="3:4" x14ac:dyDescent="0.25">
      <c r="C82678" s="75"/>
      <c r="D82678" s="74"/>
    </row>
    <row r="82679" spans="3:4" x14ac:dyDescent="0.25">
      <c r="C82679" s="75"/>
      <c r="D82679" s="74"/>
    </row>
    <row r="82680" spans="3:4" x14ac:dyDescent="0.25">
      <c r="C82680" s="75"/>
      <c r="D82680" s="74"/>
    </row>
    <row r="82681" spans="3:4" x14ac:dyDescent="0.25">
      <c r="C82681" s="75"/>
      <c r="D82681" s="74"/>
    </row>
    <row r="82682" spans="3:4" x14ac:dyDescent="0.25">
      <c r="C82682" s="75"/>
      <c r="D82682" s="74"/>
    </row>
    <row r="82683" spans="3:4" x14ac:dyDescent="0.25">
      <c r="C82683" s="75"/>
      <c r="D82683" s="74"/>
    </row>
    <row r="82684" spans="3:4" x14ac:dyDescent="0.25">
      <c r="C82684" s="75"/>
      <c r="D82684" s="74"/>
    </row>
    <row r="82685" spans="3:4" x14ac:dyDescent="0.25">
      <c r="C82685" s="75"/>
      <c r="D82685" s="74"/>
    </row>
    <row r="82686" spans="3:4" x14ac:dyDescent="0.25">
      <c r="C82686" s="75"/>
      <c r="D82686" s="74"/>
    </row>
    <row r="82687" spans="3:4" x14ac:dyDescent="0.25">
      <c r="C82687" s="75"/>
      <c r="D82687" s="74"/>
    </row>
    <row r="82688" spans="3:4" x14ac:dyDescent="0.25">
      <c r="C82688" s="75"/>
      <c r="D82688" s="74"/>
    </row>
    <row r="82689" spans="3:4" x14ac:dyDescent="0.25">
      <c r="C82689" s="75"/>
      <c r="D82689" s="74"/>
    </row>
    <row r="82690" spans="3:4" x14ac:dyDescent="0.25">
      <c r="C82690" s="75"/>
      <c r="D82690" s="74"/>
    </row>
    <row r="82691" spans="3:4" x14ac:dyDescent="0.25">
      <c r="C82691" s="75"/>
      <c r="D82691" s="74"/>
    </row>
    <row r="82692" spans="3:4" x14ac:dyDescent="0.25">
      <c r="C82692" s="75"/>
      <c r="D82692" s="74"/>
    </row>
    <row r="82693" spans="3:4" x14ac:dyDescent="0.25">
      <c r="C82693" s="75"/>
      <c r="D82693" s="74"/>
    </row>
    <row r="82694" spans="3:4" x14ac:dyDescent="0.25">
      <c r="C82694" s="75"/>
      <c r="D82694" s="74"/>
    </row>
    <row r="82695" spans="3:4" x14ac:dyDescent="0.25">
      <c r="C82695" s="75"/>
      <c r="D82695" s="74"/>
    </row>
    <row r="82696" spans="3:4" x14ac:dyDescent="0.25">
      <c r="C82696" s="75"/>
      <c r="D82696" s="74"/>
    </row>
    <row r="82697" spans="3:4" x14ac:dyDescent="0.25">
      <c r="C82697" s="75"/>
      <c r="D82697" s="74"/>
    </row>
    <row r="82698" spans="3:4" x14ac:dyDescent="0.25">
      <c r="C82698" s="75"/>
      <c r="D82698" s="74"/>
    </row>
    <row r="82699" spans="3:4" x14ac:dyDescent="0.25">
      <c r="C82699" s="75"/>
      <c r="D82699" s="74"/>
    </row>
    <row r="82700" spans="3:4" x14ac:dyDescent="0.25">
      <c r="C82700" s="75"/>
      <c r="D82700" s="74"/>
    </row>
    <row r="82701" spans="3:4" x14ac:dyDescent="0.25">
      <c r="C82701" s="75"/>
      <c r="D82701" s="74"/>
    </row>
    <row r="82702" spans="3:4" x14ac:dyDescent="0.25">
      <c r="C82702" s="75"/>
      <c r="D82702" s="74"/>
    </row>
    <row r="82703" spans="3:4" x14ac:dyDescent="0.25">
      <c r="C82703" s="75"/>
      <c r="D82703" s="74"/>
    </row>
    <row r="82704" spans="3:4" x14ac:dyDescent="0.25">
      <c r="C82704" s="75"/>
      <c r="D82704" s="74"/>
    </row>
    <row r="82705" spans="3:4" x14ac:dyDescent="0.25">
      <c r="C82705" s="75"/>
      <c r="D82705" s="74"/>
    </row>
    <row r="82706" spans="3:4" x14ac:dyDescent="0.25">
      <c r="C82706" s="75"/>
      <c r="D82706" s="74"/>
    </row>
    <row r="82707" spans="3:4" x14ac:dyDescent="0.25">
      <c r="C82707" s="75"/>
      <c r="D82707" s="74"/>
    </row>
    <row r="82708" spans="3:4" x14ac:dyDescent="0.25">
      <c r="C82708" s="75"/>
      <c r="D82708" s="74"/>
    </row>
    <row r="82709" spans="3:4" x14ac:dyDescent="0.25">
      <c r="C82709" s="75"/>
      <c r="D82709" s="74"/>
    </row>
    <row r="82710" spans="3:4" x14ac:dyDescent="0.25">
      <c r="C82710" s="75"/>
      <c r="D82710" s="74"/>
    </row>
    <row r="82711" spans="3:4" x14ac:dyDescent="0.25">
      <c r="C82711" s="75"/>
      <c r="D82711" s="74"/>
    </row>
    <row r="82712" spans="3:4" x14ac:dyDescent="0.25">
      <c r="C82712" s="75"/>
      <c r="D82712" s="74"/>
    </row>
    <row r="82713" spans="3:4" x14ac:dyDescent="0.25">
      <c r="C82713" s="75"/>
      <c r="D82713" s="74"/>
    </row>
    <row r="82714" spans="3:4" x14ac:dyDescent="0.25">
      <c r="C82714" s="75"/>
      <c r="D82714" s="74"/>
    </row>
    <row r="82715" spans="3:4" x14ac:dyDescent="0.25">
      <c r="C82715" s="75"/>
      <c r="D82715" s="74"/>
    </row>
    <row r="82716" spans="3:4" x14ac:dyDescent="0.25">
      <c r="C82716" s="75"/>
      <c r="D82716" s="74"/>
    </row>
    <row r="82717" spans="3:4" x14ac:dyDescent="0.25">
      <c r="C82717" s="75"/>
      <c r="D82717" s="74"/>
    </row>
    <row r="82718" spans="3:4" x14ac:dyDescent="0.25">
      <c r="C82718" s="75"/>
      <c r="D82718" s="74"/>
    </row>
    <row r="82719" spans="3:4" x14ac:dyDescent="0.25">
      <c r="C82719" s="75"/>
      <c r="D82719" s="74"/>
    </row>
    <row r="82720" spans="3:4" x14ac:dyDescent="0.25">
      <c r="C82720" s="75"/>
      <c r="D82720" s="74"/>
    </row>
    <row r="82721" spans="3:4" x14ac:dyDescent="0.25">
      <c r="C82721" s="75"/>
      <c r="D82721" s="74"/>
    </row>
    <row r="82722" spans="3:4" x14ac:dyDescent="0.25">
      <c r="C82722" s="75"/>
      <c r="D82722" s="74"/>
    </row>
    <row r="82723" spans="3:4" x14ac:dyDescent="0.25">
      <c r="C82723" s="75"/>
      <c r="D82723" s="74"/>
    </row>
    <row r="82724" spans="3:4" x14ac:dyDescent="0.25">
      <c r="C82724" s="75"/>
      <c r="D82724" s="74"/>
    </row>
    <row r="82725" spans="3:4" x14ac:dyDescent="0.25">
      <c r="C82725" s="75"/>
      <c r="D82725" s="74"/>
    </row>
    <row r="82726" spans="3:4" x14ac:dyDescent="0.25">
      <c r="C82726" s="75"/>
      <c r="D82726" s="74"/>
    </row>
    <row r="82727" spans="3:4" x14ac:dyDescent="0.25">
      <c r="C82727" s="75"/>
      <c r="D82727" s="74"/>
    </row>
    <row r="82728" spans="3:4" x14ac:dyDescent="0.25">
      <c r="C82728" s="75"/>
      <c r="D82728" s="74"/>
    </row>
    <row r="82729" spans="3:4" x14ac:dyDescent="0.25">
      <c r="C82729" s="75"/>
      <c r="D82729" s="74"/>
    </row>
    <row r="82730" spans="3:4" x14ac:dyDescent="0.25">
      <c r="C82730" s="75"/>
      <c r="D82730" s="74"/>
    </row>
    <row r="82731" spans="3:4" x14ac:dyDescent="0.25">
      <c r="C82731" s="75"/>
      <c r="D82731" s="74"/>
    </row>
    <row r="82732" spans="3:4" x14ac:dyDescent="0.25">
      <c r="C82732" s="75"/>
      <c r="D82732" s="74"/>
    </row>
    <row r="82733" spans="3:4" x14ac:dyDescent="0.25">
      <c r="C82733" s="75"/>
      <c r="D82733" s="74"/>
    </row>
    <row r="82734" spans="3:4" x14ac:dyDescent="0.25">
      <c r="C82734" s="75"/>
      <c r="D82734" s="74"/>
    </row>
    <row r="82735" spans="3:4" x14ac:dyDescent="0.25">
      <c r="C82735" s="75"/>
      <c r="D82735" s="74"/>
    </row>
    <row r="82736" spans="3:4" x14ac:dyDescent="0.25">
      <c r="C82736" s="75"/>
      <c r="D82736" s="74"/>
    </row>
    <row r="82737" spans="3:4" x14ac:dyDescent="0.25">
      <c r="C82737" s="75"/>
      <c r="D82737" s="74"/>
    </row>
    <row r="82738" spans="3:4" x14ac:dyDescent="0.25">
      <c r="C82738" s="75"/>
      <c r="D82738" s="74"/>
    </row>
    <row r="82739" spans="3:4" x14ac:dyDescent="0.25">
      <c r="C82739" s="75"/>
      <c r="D82739" s="74"/>
    </row>
    <row r="82740" spans="3:4" x14ac:dyDescent="0.25">
      <c r="C82740" s="75"/>
      <c r="D82740" s="74"/>
    </row>
    <row r="82741" spans="3:4" x14ac:dyDescent="0.25">
      <c r="C82741" s="75"/>
      <c r="D82741" s="74"/>
    </row>
    <row r="82742" spans="3:4" x14ac:dyDescent="0.25">
      <c r="C82742" s="75"/>
      <c r="D82742" s="74"/>
    </row>
    <row r="82743" spans="3:4" x14ac:dyDescent="0.25">
      <c r="C82743" s="75"/>
      <c r="D82743" s="74"/>
    </row>
    <row r="82744" spans="3:4" x14ac:dyDescent="0.25">
      <c r="C82744" s="75"/>
      <c r="D82744" s="74"/>
    </row>
    <row r="82745" spans="3:4" x14ac:dyDescent="0.25">
      <c r="C82745" s="75"/>
      <c r="D82745" s="74"/>
    </row>
    <row r="82746" spans="3:4" x14ac:dyDescent="0.25">
      <c r="C82746" s="75"/>
      <c r="D82746" s="74"/>
    </row>
    <row r="82747" spans="3:4" x14ac:dyDescent="0.25">
      <c r="C82747" s="75"/>
      <c r="D82747" s="74"/>
    </row>
    <row r="82748" spans="3:4" x14ac:dyDescent="0.25">
      <c r="C82748" s="75"/>
      <c r="D82748" s="74"/>
    </row>
    <row r="82749" spans="3:4" x14ac:dyDescent="0.25">
      <c r="C82749" s="75"/>
      <c r="D82749" s="74"/>
    </row>
    <row r="82750" spans="3:4" x14ac:dyDescent="0.25">
      <c r="C82750" s="75"/>
      <c r="D82750" s="74"/>
    </row>
    <row r="82751" spans="3:4" x14ac:dyDescent="0.25">
      <c r="C82751" s="75"/>
      <c r="D82751" s="74"/>
    </row>
    <row r="82752" spans="3:4" x14ac:dyDescent="0.25">
      <c r="C82752" s="75"/>
      <c r="D82752" s="74"/>
    </row>
    <row r="82753" spans="3:4" x14ac:dyDescent="0.25">
      <c r="C82753" s="75"/>
      <c r="D82753" s="74"/>
    </row>
    <row r="82754" spans="3:4" x14ac:dyDescent="0.25">
      <c r="C82754" s="75"/>
      <c r="D82754" s="74"/>
    </row>
    <row r="82755" spans="3:4" x14ac:dyDescent="0.25">
      <c r="C82755" s="75"/>
      <c r="D82755" s="74"/>
    </row>
    <row r="82756" spans="3:4" x14ac:dyDescent="0.25">
      <c r="C82756" s="75"/>
      <c r="D82756" s="74"/>
    </row>
    <row r="82757" spans="3:4" x14ac:dyDescent="0.25">
      <c r="C82757" s="75"/>
      <c r="D82757" s="74"/>
    </row>
    <row r="82758" spans="3:4" x14ac:dyDescent="0.25">
      <c r="C82758" s="75"/>
      <c r="D82758" s="74"/>
    </row>
    <row r="82759" spans="3:4" x14ac:dyDescent="0.25">
      <c r="C82759" s="75"/>
      <c r="D82759" s="74"/>
    </row>
    <row r="82760" spans="3:4" x14ac:dyDescent="0.25">
      <c r="C82760" s="75"/>
      <c r="D82760" s="74"/>
    </row>
    <row r="82761" spans="3:4" x14ac:dyDescent="0.25">
      <c r="C82761" s="75"/>
      <c r="D82761" s="74"/>
    </row>
    <row r="82762" spans="3:4" x14ac:dyDescent="0.25">
      <c r="C82762" s="75"/>
      <c r="D82762" s="74"/>
    </row>
    <row r="82763" spans="3:4" x14ac:dyDescent="0.25">
      <c r="C82763" s="75"/>
      <c r="D82763" s="74"/>
    </row>
    <row r="82764" spans="3:4" x14ac:dyDescent="0.25">
      <c r="C82764" s="75"/>
      <c r="D82764" s="74"/>
    </row>
    <row r="82765" spans="3:4" x14ac:dyDescent="0.25">
      <c r="C82765" s="75"/>
      <c r="D82765" s="74"/>
    </row>
    <row r="82766" spans="3:4" x14ac:dyDescent="0.25">
      <c r="C82766" s="75"/>
      <c r="D82766" s="74"/>
    </row>
    <row r="82767" spans="3:4" x14ac:dyDescent="0.25">
      <c r="C82767" s="75"/>
      <c r="D82767" s="74"/>
    </row>
    <row r="82768" spans="3:4" x14ac:dyDescent="0.25">
      <c r="C82768" s="75"/>
      <c r="D82768" s="74"/>
    </row>
    <row r="82769" spans="3:4" x14ac:dyDescent="0.25">
      <c r="C82769" s="75"/>
      <c r="D82769" s="74"/>
    </row>
    <row r="82770" spans="3:4" x14ac:dyDescent="0.25">
      <c r="C82770" s="75"/>
      <c r="D82770" s="74"/>
    </row>
    <row r="82771" spans="3:4" x14ac:dyDescent="0.25">
      <c r="C82771" s="75"/>
      <c r="D82771" s="74"/>
    </row>
    <row r="82772" spans="3:4" x14ac:dyDescent="0.25">
      <c r="C82772" s="75"/>
      <c r="D82772" s="74"/>
    </row>
    <row r="82773" spans="3:4" x14ac:dyDescent="0.25">
      <c r="C82773" s="75"/>
      <c r="D82773" s="74"/>
    </row>
    <row r="82774" spans="3:4" x14ac:dyDescent="0.25">
      <c r="C82774" s="75"/>
      <c r="D82774" s="74"/>
    </row>
    <row r="82775" spans="3:4" x14ac:dyDescent="0.25">
      <c r="C82775" s="75"/>
      <c r="D82775" s="74"/>
    </row>
    <row r="82776" spans="3:4" x14ac:dyDescent="0.25">
      <c r="C82776" s="75"/>
      <c r="D82776" s="74"/>
    </row>
    <row r="82777" spans="3:4" x14ac:dyDescent="0.25">
      <c r="C82777" s="75"/>
      <c r="D82777" s="74"/>
    </row>
    <row r="82778" spans="3:4" x14ac:dyDescent="0.25">
      <c r="C82778" s="75"/>
      <c r="D82778" s="74"/>
    </row>
    <row r="82779" spans="3:4" x14ac:dyDescent="0.25">
      <c r="C82779" s="75"/>
      <c r="D82779" s="74"/>
    </row>
    <row r="82780" spans="3:4" x14ac:dyDescent="0.25">
      <c r="C82780" s="75"/>
      <c r="D82780" s="74"/>
    </row>
    <row r="82781" spans="3:4" x14ac:dyDescent="0.25">
      <c r="C82781" s="75"/>
      <c r="D82781" s="74"/>
    </row>
    <row r="82782" spans="3:4" x14ac:dyDescent="0.25">
      <c r="C82782" s="75"/>
      <c r="D82782" s="74"/>
    </row>
    <row r="82783" spans="3:4" x14ac:dyDescent="0.25">
      <c r="C82783" s="75"/>
      <c r="D82783" s="74"/>
    </row>
    <row r="82784" spans="3:4" x14ac:dyDescent="0.25">
      <c r="C82784" s="75"/>
      <c r="D82784" s="74"/>
    </row>
    <row r="82785" spans="3:4" x14ac:dyDescent="0.25">
      <c r="C82785" s="75"/>
      <c r="D82785" s="74"/>
    </row>
    <row r="82786" spans="3:4" x14ac:dyDescent="0.25">
      <c r="C82786" s="75"/>
      <c r="D82786" s="74"/>
    </row>
    <row r="82787" spans="3:4" x14ac:dyDescent="0.25">
      <c r="C82787" s="75"/>
      <c r="D82787" s="74"/>
    </row>
    <row r="82788" spans="3:4" x14ac:dyDescent="0.25">
      <c r="C82788" s="75"/>
      <c r="D82788" s="74"/>
    </row>
    <row r="82789" spans="3:4" x14ac:dyDescent="0.25">
      <c r="C82789" s="75"/>
      <c r="D82789" s="74"/>
    </row>
    <row r="82790" spans="3:4" x14ac:dyDescent="0.25">
      <c r="C82790" s="75"/>
      <c r="D82790" s="74"/>
    </row>
    <row r="82791" spans="3:4" x14ac:dyDescent="0.25">
      <c r="C82791" s="75"/>
      <c r="D82791" s="74"/>
    </row>
    <row r="82792" spans="3:4" x14ac:dyDescent="0.25">
      <c r="C82792" s="75"/>
      <c r="D82792" s="74"/>
    </row>
    <row r="82793" spans="3:4" x14ac:dyDescent="0.25">
      <c r="C82793" s="75"/>
      <c r="D82793" s="74"/>
    </row>
    <row r="82794" spans="3:4" x14ac:dyDescent="0.25">
      <c r="C82794" s="75"/>
      <c r="D82794" s="74"/>
    </row>
    <row r="82795" spans="3:4" x14ac:dyDescent="0.25">
      <c r="C82795" s="75"/>
      <c r="D82795" s="74"/>
    </row>
    <row r="82796" spans="3:4" x14ac:dyDescent="0.25">
      <c r="C82796" s="75"/>
      <c r="D82796" s="74"/>
    </row>
    <row r="82797" spans="3:4" x14ac:dyDescent="0.25">
      <c r="C82797" s="75"/>
      <c r="D82797" s="74"/>
    </row>
    <row r="82798" spans="3:4" x14ac:dyDescent="0.25">
      <c r="C82798" s="75"/>
      <c r="D82798" s="74"/>
    </row>
    <row r="82799" spans="3:4" x14ac:dyDescent="0.25">
      <c r="C82799" s="75"/>
      <c r="D82799" s="74"/>
    </row>
    <row r="82800" spans="3:4" x14ac:dyDescent="0.25">
      <c r="C82800" s="75"/>
      <c r="D82800" s="74"/>
    </row>
    <row r="82801" spans="3:4" x14ac:dyDescent="0.25">
      <c r="C82801" s="75"/>
      <c r="D82801" s="74"/>
    </row>
    <row r="82802" spans="3:4" x14ac:dyDescent="0.25">
      <c r="C82802" s="75"/>
      <c r="D82802" s="74"/>
    </row>
    <row r="82803" spans="3:4" x14ac:dyDescent="0.25">
      <c r="C82803" s="75"/>
      <c r="D82803" s="74"/>
    </row>
    <row r="82804" spans="3:4" x14ac:dyDescent="0.25">
      <c r="C82804" s="75"/>
      <c r="D82804" s="74"/>
    </row>
    <row r="82805" spans="3:4" x14ac:dyDescent="0.25">
      <c r="C82805" s="75"/>
      <c r="D82805" s="74"/>
    </row>
    <row r="82806" spans="3:4" x14ac:dyDescent="0.25">
      <c r="C82806" s="75"/>
      <c r="D82806" s="74"/>
    </row>
    <row r="82807" spans="3:4" x14ac:dyDescent="0.25">
      <c r="C82807" s="75"/>
      <c r="D82807" s="74"/>
    </row>
    <row r="82808" spans="3:4" x14ac:dyDescent="0.25">
      <c r="C82808" s="75"/>
      <c r="D82808" s="74"/>
    </row>
    <row r="82809" spans="3:4" x14ac:dyDescent="0.25">
      <c r="C82809" s="75"/>
      <c r="D82809" s="74"/>
    </row>
    <row r="82810" spans="3:4" x14ac:dyDescent="0.25">
      <c r="C82810" s="75"/>
      <c r="D82810" s="74"/>
    </row>
    <row r="82811" spans="3:4" x14ac:dyDescent="0.25">
      <c r="C82811" s="75"/>
      <c r="D82811" s="74"/>
    </row>
    <row r="82812" spans="3:4" x14ac:dyDescent="0.25">
      <c r="C82812" s="75"/>
      <c r="D82812" s="74"/>
    </row>
    <row r="82813" spans="3:4" x14ac:dyDescent="0.25">
      <c r="C82813" s="75"/>
      <c r="D82813" s="74"/>
    </row>
    <row r="82814" spans="3:4" x14ac:dyDescent="0.25">
      <c r="C82814" s="75"/>
      <c r="D82814" s="74"/>
    </row>
    <row r="82815" spans="3:4" x14ac:dyDescent="0.25">
      <c r="C82815" s="75"/>
      <c r="D82815" s="74"/>
    </row>
    <row r="82816" spans="3:4" x14ac:dyDescent="0.25">
      <c r="C82816" s="75"/>
      <c r="D82816" s="74"/>
    </row>
    <row r="82817" spans="3:4" x14ac:dyDescent="0.25">
      <c r="C82817" s="75"/>
      <c r="D82817" s="74"/>
    </row>
    <row r="82818" spans="3:4" x14ac:dyDescent="0.25">
      <c r="C82818" s="75"/>
      <c r="D82818" s="74"/>
    </row>
    <row r="82819" spans="3:4" x14ac:dyDescent="0.25">
      <c r="C82819" s="75"/>
      <c r="D82819" s="74"/>
    </row>
    <row r="82820" spans="3:4" x14ac:dyDescent="0.25">
      <c r="C82820" s="75"/>
      <c r="D82820" s="74"/>
    </row>
    <row r="82821" spans="3:4" x14ac:dyDescent="0.25">
      <c r="C82821" s="75"/>
      <c r="D82821" s="74"/>
    </row>
    <row r="82822" spans="3:4" x14ac:dyDescent="0.25">
      <c r="C82822" s="75"/>
      <c r="D82822" s="74"/>
    </row>
    <row r="82823" spans="3:4" x14ac:dyDescent="0.25">
      <c r="C82823" s="75"/>
      <c r="D82823" s="74"/>
    </row>
    <row r="82824" spans="3:4" x14ac:dyDescent="0.25">
      <c r="C82824" s="75"/>
      <c r="D82824" s="74"/>
    </row>
    <row r="82825" spans="3:4" x14ac:dyDescent="0.25">
      <c r="C82825" s="75"/>
      <c r="D82825" s="74"/>
    </row>
    <row r="82826" spans="3:4" x14ac:dyDescent="0.25">
      <c r="C82826" s="75"/>
      <c r="D82826" s="74"/>
    </row>
    <row r="82827" spans="3:4" x14ac:dyDescent="0.25">
      <c r="C82827" s="75"/>
      <c r="D82827" s="74"/>
    </row>
    <row r="82828" spans="3:4" x14ac:dyDescent="0.25">
      <c r="C82828" s="75"/>
      <c r="D82828" s="74"/>
    </row>
    <row r="82829" spans="3:4" x14ac:dyDescent="0.25">
      <c r="C82829" s="75"/>
      <c r="D82829" s="74"/>
    </row>
    <row r="82830" spans="3:4" x14ac:dyDescent="0.25">
      <c r="C82830" s="75"/>
      <c r="D82830" s="74"/>
    </row>
    <row r="82831" spans="3:4" x14ac:dyDescent="0.25">
      <c r="C82831" s="75"/>
      <c r="D82831" s="74"/>
    </row>
    <row r="82832" spans="3:4" x14ac:dyDescent="0.25">
      <c r="C82832" s="75"/>
      <c r="D82832" s="74"/>
    </row>
    <row r="82833" spans="3:4" x14ac:dyDescent="0.25">
      <c r="C82833" s="75"/>
      <c r="D82833" s="74"/>
    </row>
    <row r="82834" spans="3:4" x14ac:dyDescent="0.25">
      <c r="C82834" s="75"/>
      <c r="D82834" s="74"/>
    </row>
    <row r="82835" spans="3:4" x14ac:dyDescent="0.25">
      <c r="C82835" s="75"/>
      <c r="D82835" s="74"/>
    </row>
    <row r="82836" spans="3:4" x14ac:dyDescent="0.25">
      <c r="C82836" s="75"/>
      <c r="D82836" s="74"/>
    </row>
    <row r="82837" spans="3:4" x14ac:dyDescent="0.25">
      <c r="C82837" s="75"/>
      <c r="D82837" s="74"/>
    </row>
    <row r="82838" spans="3:4" x14ac:dyDescent="0.25">
      <c r="C82838" s="75"/>
      <c r="D82838" s="74"/>
    </row>
    <row r="82839" spans="3:4" x14ac:dyDescent="0.25">
      <c r="C82839" s="75"/>
      <c r="D82839" s="74"/>
    </row>
    <row r="82840" spans="3:4" x14ac:dyDescent="0.25">
      <c r="C82840" s="75"/>
      <c r="D82840" s="74"/>
    </row>
    <row r="82841" spans="3:4" x14ac:dyDescent="0.25">
      <c r="C82841" s="75"/>
      <c r="D82841" s="74"/>
    </row>
    <row r="82842" spans="3:4" x14ac:dyDescent="0.25">
      <c r="C82842" s="75"/>
      <c r="D82842" s="74"/>
    </row>
    <row r="82843" spans="3:4" x14ac:dyDescent="0.25">
      <c r="C82843" s="75"/>
      <c r="D82843" s="74"/>
    </row>
    <row r="82844" spans="3:4" x14ac:dyDescent="0.25">
      <c r="C82844" s="75"/>
      <c r="D82844" s="74"/>
    </row>
    <row r="82845" spans="3:4" x14ac:dyDescent="0.25">
      <c r="C82845" s="75"/>
      <c r="D82845" s="74"/>
    </row>
    <row r="82846" spans="3:4" x14ac:dyDescent="0.25">
      <c r="C82846" s="75"/>
      <c r="D82846" s="74"/>
    </row>
    <row r="82847" spans="3:4" x14ac:dyDescent="0.25">
      <c r="C82847" s="75"/>
      <c r="D82847" s="74"/>
    </row>
    <row r="82848" spans="3:4" x14ac:dyDescent="0.25">
      <c r="C82848" s="75"/>
      <c r="D82848" s="74"/>
    </row>
    <row r="82849" spans="3:4" x14ac:dyDescent="0.25">
      <c r="C82849" s="75"/>
      <c r="D82849" s="74"/>
    </row>
    <row r="82850" spans="3:4" x14ac:dyDescent="0.25">
      <c r="C82850" s="75"/>
      <c r="D82850" s="74"/>
    </row>
    <row r="82851" spans="3:4" x14ac:dyDescent="0.25">
      <c r="C82851" s="75"/>
      <c r="D82851" s="74"/>
    </row>
    <row r="82852" spans="3:4" x14ac:dyDescent="0.25">
      <c r="C82852" s="75"/>
      <c r="D82852" s="74"/>
    </row>
    <row r="82853" spans="3:4" x14ac:dyDescent="0.25">
      <c r="C82853" s="75"/>
      <c r="D82853" s="74"/>
    </row>
    <row r="82854" spans="3:4" x14ac:dyDescent="0.25">
      <c r="C82854" s="75"/>
      <c r="D82854" s="74"/>
    </row>
    <row r="82855" spans="3:4" x14ac:dyDescent="0.25">
      <c r="C82855" s="75"/>
      <c r="D82855" s="74"/>
    </row>
    <row r="82856" spans="3:4" x14ac:dyDescent="0.25">
      <c r="C82856" s="75"/>
      <c r="D82856" s="74"/>
    </row>
    <row r="82857" spans="3:4" x14ac:dyDescent="0.25">
      <c r="C82857" s="75"/>
      <c r="D82857" s="74"/>
    </row>
    <row r="82858" spans="3:4" x14ac:dyDescent="0.25">
      <c r="C82858" s="75"/>
      <c r="D82858" s="74"/>
    </row>
    <row r="82859" spans="3:4" x14ac:dyDescent="0.25">
      <c r="C82859" s="75"/>
      <c r="D82859" s="74"/>
    </row>
    <row r="82860" spans="3:4" x14ac:dyDescent="0.25">
      <c r="C82860" s="75"/>
      <c r="D82860" s="74"/>
    </row>
    <row r="82861" spans="3:4" x14ac:dyDescent="0.25">
      <c r="C82861" s="75"/>
      <c r="D82861" s="74"/>
    </row>
    <row r="82862" spans="3:4" x14ac:dyDescent="0.25">
      <c r="C82862" s="75"/>
      <c r="D82862" s="74"/>
    </row>
    <row r="82863" spans="3:4" x14ac:dyDescent="0.25">
      <c r="C82863" s="75"/>
      <c r="D82863" s="74"/>
    </row>
    <row r="82864" spans="3:4" x14ac:dyDescent="0.25">
      <c r="C82864" s="75"/>
      <c r="D82864" s="74"/>
    </row>
    <row r="82865" spans="3:4" x14ac:dyDescent="0.25">
      <c r="C82865" s="75"/>
      <c r="D82865" s="74"/>
    </row>
    <row r="82866" spans="3:4" x14ac:dyDescent="0.25">
      <c r="C82866" s="75"/>
      <c r="D82866" s="74"/>
    </row>
    <row r="82867" spans="3:4" x14ac:dyDescent="0.25">
      <c r="C82867" s="75"/>
      <c r="D82867" s="74"/>
    </row>
    <row r="82868" spans="3:4" x14ac:dyDescent="0.25">
      <c r="C82868" s="75"/>
      <c r="D82868" s="74"/>
    </row>
    <row r="82869" spans="3:4" x14ac:dyDescent="0.25">
      <c r="C82869" s="75"/>
      <c r="D82869" s="74"/>
    </row>
    <row r="82870" spans="3:4" x14ac:dyDescent="0.25">
      <c r="C82870" s="75"/>
      <c r="D82870" s="74"/>
    </row>
    <row r="82871" spans="3:4" x14ac:dyDescent="0.25">
      <c r="C82871" s="75"/>
      <c r="D82871" s="74"/>
    </row>
    <row r="82872" spans="3:4" x14ac:dyDescent="0.25">
      <c r="C82872" s="75"/>
      <c r="D82872" s="74"/>
    </row>
    <row r="82873" spans="3:4" x14ac:dyDescent="0.25">
      <c r="C82873" s="75"/>
      <c r="D82873" s="74"/>
    </row>
    <row r="82874" spans="3:4" x14ac:dyDescent="0.25">
      <c r="C82874" s="75"/>
      <c r="D82874" s="74"/>
    </row>
    <row r="82875" spans="3:4" x14ac:dyDescent="0.25">
      <c r="C82875" s="75"/>
      <c r="D82875" s="74"/>
    </row>
    <row r="82876" spans="3:4" x14ac:dyDescent="0.25">
      <c r="C82876" s="75"/>
      <c r="D82876" s="74"/>
    </row>
    <row r="82877" spans="3:4" x14ac:dyDescent="0.25">
      <c r="C82877" s="75"/>
      <c r="D82877" s="74"/>
    </row>
    <row r="82878" spans="3:4" x14ac:dyDescent="0.25">
      <c r="C82878" s="75"/>
      <c r="D82878" s="74"/>
    </row>
    <row r="82879" spans="3:4" x14ac:dyDescent="0.25">
      <c r="C82879" s="75"/>
      <c r="D82879" s="74"/>
    </row>
    <row r="82880" spans="3:4" x14ac:dyDescent="0.25">
      <c r="C82880" s="75"/>
      <c r="D82880" s="74"/>
    </row>
    <row r="82881" spans="3:4" x14ac:dyDescent="0.25">
      <c r="C82881" s="75"/>
      <c r="D82881" s="74"/>
    </row>
    <row r="82882" spans="3:4" x14ac:dyDescent="0.25">
      <c r="C82882" s="75"/>
      <c r="D82882" s="74"/>
    </row>
    <row r="82883" spans="3:4" x14ac:dyDescent="0.25">
      <c r="C82883" s="75"/>
      <c r="D82883" s="74"/>
    </row>
    <row r="82884" spans="3:4" x14ac:dyDescent="0.25">
      <c r="C82884" s="75"/>
      <c r="D82884" s="74"/>
    </row>
    <row r="82885" spans="3:4" x14ac:dyDescent="0.25">
      <c r="C82885" s="75"/>
      <c r="D82885" s="74"/>
    </row>
    <row r="82886" spans="3:4" x14ac:dyDescent="0.25">
      <c r="C82886" s="75"/>
      <c r="D82886" s="74"/>
    </row>
    <row r="82887" spans="3:4" x14ac:dyDescent="0.25">
      <c r="C82887" s="75"/>
      <c r="D82887" s="74"/>
    </row>
    <row r="82888" spans="3:4" x14ac:dyDescent="0.25">
      <c r="C82888" s="75"/>
      <c r="D82888" s="74"/>
    </row>
    <row r="82889" spans="3:4" x14ac:dyDescent="0.25">
      <c r="C82889" s="75"/>
      <c r="D82889" s="74"/>
    </row>
    <row r="82890" spans="3:4" x14ac:dyDescent="0.25">
      <c r="C82890" s="75"/>
      <c r="D82890" s="74"/>
    </row>
    <row r="82891" spans="3:4" x14ac:dyDescent="0.25">
      <c r="C82891" s="75"/>
      <c r="D82891" s="74"/>
    </row>
    <row r="82892" spans="3:4" x14ac:dyDescent="0.25">
      <c r="C82892" s="75"/>
      <c r="D82892" s="74"/>
    </row>
    <row r="82893" spans="3:4" x14ac:dyDescent="0.25">
      <c r="C82893" s="75"/>
      <c r="D82893" s="74"/>
    </row>
    <row r="82894" spans="3:4" x14ac:dyDescent="0.25">
      <c r="C82894" s="75"/>
      <c r="D82894" s="74"/>
    </row>
    <row r="82895" spans="3:4" x14ac:dyDescent="0.25">
      <c r="C82895" s="75"/>
      <c r="D82895" s="74"/>
    </row>
    <row r="82896" spans="3:4" x14ac:dyDescent="0.25">
      <c r="C82896" s="75"/>
      <c r="D82896" s="74"/>
    </row>
    <row r="82897" spans="3:4" x14ac:dyDescent="0.25">
      <c r="C82897" s="75"/>
      <c r="D82897" s="74"/>
    </row>
    <row r="82898" spans="3:4" x14ac:dyDescent="0.25">
      <c r="C82898" s="75"/>
      <c r="D82898" s="74"/>
    </row>
    <row r="82899" spans="3:4" x14ac:dyDescent="0.25">
      <c r="C82899" s="75"/>
      <c r="D82899" s="74"/>
    </row>
    <row r="82900" spans="3:4" x14ac:dyDescent="0.25">
      <c r="C82900" s="75"/>
      <c r="D82900" s="74"/>
    </row>
    <row r="82901" spans="3:4" x14ac:dyDescent="0.25">
      <c r="C82901" s="75"/>
      <c r="D82901" s="74"/>
    </row>
    <row r="82902" spans="3:4" x14ac:dyDescent="0.25">
      <c r="C82902" s="75"/>
      <c r="D82902" s="74"/>
    </row>
    <row r="82903" spans="3:4" x14ac:dyDescent="0.25">
      <c r="C82903" s="75"/>
      <c r="D82903" s="74"/>
    </row>
    <row r="82904" spans="3:4" x14ac:dyDescent="0.25">
      <c r="C82904" s="75"/>
      <c r="D82904" s="74"/>
    </row>
    <row r="82905" spans="3:4" x14ac:dyDescent="0.25">
      <c r="C82905" s="75"/>
      <c r="D82905" s="74"/>
    </row>
    <row r="82906" spans="3:4" x14ac:dyDescent="0.25">
      <c r="C82906" s="75"/>
      <c r="D82906" s="74"/>
    </row>
    <row r="82907" spans="3:4" x14ac:dyDescent="0.25">
      <c r="C82907" s="75"/>
      <c r="D82907" s="74"/>
    </row>
    <row r="82908" spans="3:4" x14ac:dyDescent="0.25">
      <c r="C82908" s="75"/>
      <c r="D82908" s="74"/>
    </row>
    <row r="82909" spans="3:4" x14ac:dyDescent="0.25">
      <c r="C82909" s="75"/>
      <c r="D82909" s="74"/>
    </row>
    <row r="82910" spans="3:4" x14ac:dyDescent="0.25">
      <c r="C82910" s="75"/>
      <c r="D82910" s="74"/>
    </row>
    <row r="82911" spans="3:4" x14ac:dyDescent="0.25">
      <c r="C82911" s="75"/>
      <c r="D82911" s="74"/>
    </row>
    <row r="82912" spans="3:4" x14ac:dyDescent="0.25">
      <c r="C82912" s="75"/>
      <c r="D82912" s="74"/>
    </row>
    <row r="82913" spans="3:4" x14ac:dyDescent="0.25">
      <c r="C82913" s="75"/>
      <c r="D82913" s="74"/>
    </row>
    <row r="82914" spans="3:4" x14ac:dyDescent="0.25">
      <c r="C82914" s="75"/>
      <c r="D82914" s="74"/>
    </row>
    <row r="82915" spans="3:4" x14ac:dyDescent="0.25">
      <c r="C82915" s="75"/>
      <c r="D82915" s="74"/>
    </row>
    <row r="82916" spans="3:4" x14ac:dyDescent="0.25">
      <c r="C82916" s="75"/>
      <c r="D82916" s="74"/>
    </row>
    <row r="82917" spans="3:4" x14ac:dyDescent="0.25">
      <c r="C82917" s="75"/>
      <c r="D82917" s="74"/>
    </row>
    <row r="82918" spans="3:4" x14ac:dyDescent="0.25">
      <c r="C82918" s="75"/>
      <c r="D82918" s="74"/>
    </row>
    <row r="82919" spans="3:4" x14ac:dyDescent="0.25">
      <c r="C82919" s="75"/>
      <c r="D82919" s="74"/>
    </row>
    <row r="82920" spans="3:4" x14ac:dyDescent="0.25">
      <c r="C82920" s="75"/>
      <c r="D82920" s="74"/>
    </row>
    <row r="82921" spans="3:4" x14ac:dyDescent="0.25">
      <c r="C82921" s="75"/>
      <c r="D82921" s="74"/>
    </row>
    <row r="82922" spans="3:4" x14ac:dyDescent="0.25">
      <c r="C82922" s="75"/>
      <c r="D82922" s="74"/>
    </row>
    <row r="82923" spans="3:4" x14ac:dyDescent="0.25">
      <c r="C82923" s="75"/>
      <c r="D82923" s="74"/>
    </row>
    <row r="82924" spans="3:4" x14ac:dyDescent="0.25">
      <c r="C82924" s="75"/>
      <c r="D82924" s="74"/>
    </row>
    <row r="82925" spans="3:4" x14ac:dyDescent="0.25">
      <c r="C82925" s="75"/>
      <c r="D82925" s="74"/>
    </row>
    <row r="82926" spans="3:4" x14ac:dyDescent="0.25">
      <c r="C82926" s="75"/>
      <c r="D82926" s="74"/>
    </row>
    <row r="82927" spans="3:4" x14ac:dyDescent="0.25">
      <c r="C82927" s="75"/>
      <c r="D82927" s="74"/>
    </row>
    <row r="82928" spans="3:4" x14ac:dyDescent="0.25">
      <c r="C82928" s="75"/>
      <c r="D82928" s="74"/>
    </row>
    <row r="82929" spans="3:4" x14ac:dyDescent="0.25">
      <c r="C82929" s="75"/>
      <c r="D82929" s="74"/>
    </row>
    <row r="82930" spans="3:4" x14ac:dyDescent="0.25">
      <c r="C82930" s="75"/>
      <c r="D82930" s="74"/>
    </row>
    <row r="82931" spans="3:4" x14ac:dyDescent="0.25">
      <c r="C82931" s="75"/>
      <c r="D82931" s="74"/>
    </row>
    <row r="82932" spans="3:4" x14ac:dyDescent="0.25">
      <c r="C82932" s="75"/>
      <c r="D82932" s="74"/>
    </row>
    <row r="82933" spans="3:4" x14ac:dyDescent="0.25">
      <c r="C82933" s="75"/>
      <c r="D82933" s="74"/>
    </row>
    <row r="82934" spans="3:4" x14ac:dyDescent="0.25">
      <c r="C82934" s="75"/>
      <c r="D82934" s="74"/>
    </row>
    <row r="82935" spans="3:4" x14ac:dyDescent="0.25">
      <c r="C82935" s="75"/>
      <c r="D82935" s="74"/>
    </row>
    <row r="82936" spans="3:4" x14ac:dyDescent="0.25">
      <c r="C82936" s="75"/>
      <c r="D82936" s="74"/>
    </row>
    <row r="82937" spans="3:4" x14ac:dyDescent="0.25">
      <c r="C82937" s="75"/>
      <c r="D82937" s="74"/>
    </row>
    <row r="82938" spans="3:4" x14ac:dyDescent="0.25">
      <c r="C82938" s="75"/>
      <c r="D82938" s="74"/>
    </row>
    <row r="82939" spans="3:4" x14ac:dyDescent="0.25">
      <c r="C82939" s="75"/>
      <c r="D82939" s="74"/>
    </row>
    <row r="82940" spans="3:4" x14ac:dyDescent="0.25">
      <c r="C82940" s="75"/>
      <c r="D82940" s="74"/>
    </row>
    <row r="82941" spans="3:4" x14ac:dyDescent="0.25">
      <c r="C82941" s="75"/>
      <c r="D82941" s="74"/>
    </row>
    <row r="82942" spans="3:4" x14ac:dyDescent="0.25">
      <c r="C82942" s="75"/>
      <c r="D82942" s="74"/>
    </row>
    <row r="82943" spans="3:4" x14ac:dyDescent="0.25">
      <c r="C82943" s="75"/>
      <c r="D82943" s="74"/>
    </row>
    <row r="82944" spans="3:4" x14ac:dyDescent="0.25">
      <c r="C82944" s="75"/>
      <c r="D82944" s="74"/>
    </row>
    <row r="82945" spans="3:4" x14ac:dyDescent="0.25">
      <c r="C82945" s="75"/>
      <c r="D82945" s="74"/>
    </row>
    <row r="82946" spans="3:4" x14ac:dyDescent="0.25">
      <c r="C82946" s="75"/>
      <c r="D82946" s="74"/>
    </row>
    <row r="82947" spans="3:4" x14ac:dyDescent="0.25">
      <c r="C82947" s="75"/>
      <c r="D82947" s="74"/>
    </row>
    <row r="82948" spans="3:4" x14ac:dyDescent="0.25">
      <c r="C82948" s="75"/>
      <c r="D82948" s="74"/>
    </row>
    <row r="82949" spans="3:4" x14ac:dyDescent="0.25">
      <c r="C82949" s="75"/>
      <c r="D82949" s="74"/>
    </row>
    <row r="82950" spans="3:4" x14ac:dyDescent="0.25">
      <c r="C82950" s="75"/>
      <c r="D82950" s="74"/>
    </row>
    <row r="82951" spans="3:4" x14ac:dyDescent="0.25">
      <c r="C82951" s="75"/>
      <c r="D82951" s="74"/>
    </row>
    <row r="82952" spans="3:4" x14ac:dyDescent="0.25">
      <c r="C82952" s="75"/>
      <c r="D82952" s="74"/>
    </row>
    <row r="82953" spans="3:4" x14ac:dyDescent="0.25">
      <c r="C82953" s="75"/>
      <c r="D82953" s="74"/>
    </row>
    <row r="82954" spans="3:4" x14ac:dyDescent="0.25">
      <c r="C82954" s="75"/>
      <c r="D82954" s="74"/>
    </row>
    <row r="82955" spans="3:4" x14ac:dyDescent="0.25">
      <c r="C82955" s="75"/>
      <c r="D82955" s="74"/>
    </row>
    <row r="82956" spans="3:4" x14ac:dyDescent="0.25">
      <c r="C82956" s="75"/>
      <c r="D82956" s="74"/>
    </row>
    <row r="82957" spans="3:4" x14ac:dyDescent="0.25">
      <c r="C82957" s="75"/>
      <c r="D82957" s="74"/>
    </row>
    <row r="82958" spans="3:4" x14ac:dyDescent="0.25">
      <c r="C82958" s="75"/>
      <c r="D82958" s="74"/>
    </row>
    <row r="82959" spans="3:4" x14ac:dyDescent="0.25">
      <c r="C82959" s="75"/>
      <c r="D82959" s="74"/>
    </row>
    <row r="82960" spans="3:4" x14ac:dyDescent="0.25">
      <c r="C82960" s="75"/>
      <c r="D82960" s="74"/>
    </row>
    <row r="82961" spans="3:4" x14ac:dyDescent="0.25">
      <c r="C82961" s="75"/>
      <c r="D82961" s="74"/>
    </row>
    <row r="82962" spans="3:4" x14ac:dyDescent="0.25">
      <c r="C82962" s="75"/>
      <c r="D82962" s="74"/>
    </row>
    <row r="82963" spans="3:4" x14ac:dyDescent="0.25">
      <c r="C82963" s="75"/>
      <c r="D82963" s="74"/>
    </row>
    <row r="82964" spans="3:4" x14ac:dyDescent="0.25">
      <c r="C82964" s="75"/>
      <c r="D82964" s="74"/>
    </row>
    <row r="82965" spans="3:4" x14ac:dyDescent="0.25">
      <c r="C82965" s="75"/>
      <c r="D82965" s="74"/>
    </row>
    <row r="82966" spans="3:4" x14ac:dyDescent="0.25">
      <c r="C82966" s="75"/>
      <c r="D82966" s="74"/>
    </row>
    <row r="82967" spans="3:4" x14ac:dyDescent="0.25">
      <c r="C82967" s="75"/>
      <c r="D82967" s="74"/>
    </row>
    <row r="82968" spans="3:4" x14ac:dyDescent="0.25">
      <c r="C82968" s="75"/>
      <c r="D82968" s="74"/>
    </row>
    <row r="82969" spans="3:4" x14ac:dyDescent="0.25">
      <c r="C82969" s="75"/>
      <c r="D82969" s="74"/>
    </row>
    <row r="82970" spans="3:4" x14ac:dyDescent="0.25">
      <c r="C82970" s="75"/>
      <c r="D82970" s="74"/>
    </row>
    <row r="82971" spans="3:4" x14ac:dyDescent="0.25">
      <c r="C82971" s="75"/>
      <c r="D82971" s="74"/>
    </row>
    <row r="82972" spans="3:4" x14ac:dyDescent="0.25">
      <c r="C82972" s="75"/>
      <c r="D82972" s="74"/>
    </row>
    <row r="82973" spans="3:4" x14ac:dyDescent="0.25">
      <c r="C82973" s="75"/>
      <c r="D82973" s="74"/>
    </row>
    <row r="82974" spans="3:4" x14ac:dyDescent="0.25">
      <c r="C82974" s="75"/>
      <c r="D82974" s="74"/>
    </row>
    <row r="82975" spans="3:4" x14ac:dyDescent="0.25">
      <c r="C82975" s="75"/>
      <c r="D82975" s="74"/>
    </row>
    <row r="82976" spans="3:4" x14ac:dyDescent="0.25">
      <c r="C82976" s="75"/>
      <c r="D82976" s="74"/>
    </row>
    <row r="82977" spans="3:4" x14ac:dyDescent="0.25">
      <c r="C82977" s="75"/>
      <c r="D82977" s="74"/>
    </row>
    <row r="82978" spans="3:4" x14ac:dyDescent="0.25">
      <c r="C82978" s="75"/>
      <c r="D82978" s="74"/>
    </row>
    <row r="82979" spans="3:4" x14ac:dyDescent="0.25">
      <c r="C82979" s="75"/>
      <c r="D82979" s="74"/>
    </row>
    <row r="82980" spans="3:4" x14ac:dyDescent="0.25">
      <c r="C82980" s="75"/>
      <c r="D82980" s="74"/>
    </row>
    <row r="82981" spans="3:4" x14ac:dyDescent="0.25">
      <c r="C82981" s="75"/>
      <c r="D82981" s="74"/>
    </row>
    <row r="82982" spans="3:4" x14ac:dyDescent="0.25">
      <c r="C82982" s="75"/>
      <c r="D82982" s="74"/>
    </row>
    <row r="82983" spans="3:4" x14ac:dyDescent="0.25">
      <c r="C82983" s="75"/>
      <c r="D82983" s="74"/>
    </row>
    <row r="82984" spans="3:4" x14ac:dyDescent="0.25">
      <c r="C82984" s="75"/>
      <c r="D82984" s="74"/>
    </row>
    <row r="82985" spans="3:4" x14ac:dyDescent="0.25">
      <c r="C82985" s="75"/>
      <c r="D82985" s="74"/>
    </row>
    <row r="82986" spans="3:4" x14ac:dyDescent="0.25">
      <c r="C82986" s="75"/>
      <c r="D82986" s="74"/>
    </row>
    <row r="82987" spans="3:4" x14ac:dyDescent="0.25">
      <c r="C82987" s="75"/>
      <c r="D82987" s="74"/>
    </row>
    <row r="82988" spans="3:4" x14ac:dyDescent="0.25">
      <c r="C82988" s="75"/>
      <c r="D82988" s="74"/>
    </row>
    <row r="82989" spans="3:4" x14ac:dyDescent="0.25">
      <c r="C82989" s="75"/>
      <c r="D82989" s="74"/>
    </row>
    <row r="82990" spans="3:4" x14ac:dyDescent="0.25">
      <c r="C82990" s="75"/>
      <c r="D82990" s="74"/>
    </row>
    <row r="82991" spans="3:4" x14ac:dyDescent="0.25">
      <c r="C82991" s="75"/>
      <c r="D82991" s="74"/>
    </row>
    <row r="82992" spans="3:4" x14ac:dyDescent="0.25">
      <c r="C82992" s="75"/>
      <c r="D82992" s="74"/>
    </row>
    <row r="82993" spans="3:4" x14ac:dyDescent="0.25">
      <c r="C82993" s="75"/>
      <c r="D82993" s="74"/>
    </row>
    <row r="82994" spans="3:4" x14ac:dyDescent="0.25">
      <c r="C82994" s="75"/>
      <c r="D82994" s="74"/>
    </row>
    <row r="82995" spans="3:4" x14ac:dyDescent="0.25">
      <c r="C82995" s="75"/>
      <c r="D82995" s="74"/>
    </row>
    <row r="82996" spans="3:4" x14ac:dyDescent="0.25">
      <c r="C82996" s="75"/>
      <c r="D82996" s="74"/>
    </row>
    <row r="82997" spans="3:4" x14ac:dyDescent="0.25">
      <c r="C82997" s="75"/>
      <c r="D82997" s="74"/>
    </row>
    <row r="82998" spans="3:4" x14ac:dyDescent="0.25">
      <c r="C82998" s="75"/>
      <c r="D82998" s="74"/>
    </row>
    <row r="82999" spans="3:4" x14ac:dyDescent="0.25">
      <c r="C82999" s="75"/>
      <c r="D82999" s="74"/>
    </row>
    <row r="83000" spans="3:4" x14ac:dyDescent="0.25">
      <c r="C83000" s="75"/>
      <c r="D83000" s="74"/>
    </row>
    <row r="83001" spans="3:4" x14ac:dyDescent="0.25">
      <c r="C83001" s="75"/>
      <c r="D83001" s="74"/>
    </row>
    <row r="83002" spans="3:4" x14ac:dyDescent="0.25">
      <c r="C83002" s="75"/>
      <c r="D83002" s="74"/>
    </row>
    <row r="83003" spans="3:4" x14ac:dyDescent="0.25">
      <c r="C83003" s="75"/>
      <c r="D83003" s="74"/>
    </row>
    <row r="83004" spans="3:4" x14ac:dyDescent="0.25">
      <c r="C83004" s="75"/>
      <c r="D83004" s="74"/>
    </row>
    <row r="83005" spans="3:4" x14ac:dyDescent="0.25">
      <c r="C83005" s="75"/>
      <c r="D83005" s="74"/>
    </row>
    <row r="83006" spans="3:4" x14ac:dyDescent="0.25">
      <c r="C83006" s="75"/>
      <c r="D83006" s="74"/>
    </row>
    <row r="83007" spans="3:4" x14ac:dyDescent="0.25">
      <c r="C83007" s="75"/>
      <c r="D83007" s="74"/>
    </row>
    <row r="83008" spans="3:4" x14ac:dyDescent="0.25">
      <c r="C83008" s="75"/>
      <c r="D83008" s="74"/>
    </row>
    <row r="83009" spans="3:4" x14ac:dyDescent="0.25">
      <c r="C83009" s="75"/>
      <c r="D83009" s="74"/>
    </row>
    <row r="83010" spans="3:4" x14ac:dyDescent="0.25">
      <c r="C83010" s="75"/>
      <c r="D83010" s="74"/>
    </row>
    <row r="83011" spans="3:4" x14ac:dyDescent="0.25">
      <c r="C83011" s="75"/>
      <c r="D83011" s="74"/>
    </row>
    <row r="83012" spans="3:4" x14ac:dyDescent="0.25">
      <c r="C83012" s="75"/>
      <c r="D83012" s="74"/>
    </row>
    <row r="83013" spans="3:4" x14ac:dyDescent="0.25">
      <c r="C83013" s="75"/>
      <c r="D83013" s="74"/>
    </row>
    <row r="83014" spans="3:4" x14ac:dyDescent="0.25">
      <c r="C83014" s="75"/>
      <c r="D83014" s="74"/>
    </row>
    <row r="83015" spans="3:4" x14ac:dyDescent="0.25">
      <c r="C83015" s="75"/>
      <c r="D83015" s="74"/>
    </row>
    <row r="83016" spans="3:4" x14ac:dyDescent="0.25">
      <c r="C83016" s="75"/>
      <c r="D83016" s="74"/>
    </row>
    <row r="83017" spans="3:4" x14ac:dyDescent="0.25">
      <c r="C83017" s="75"/>
      <c r="D83017" s="74"/>
    </row>
    <row r="83018" spans="3:4" x14ac:dyDescent="0.25">
      <c r="C83018" s="75"/>
      <c r="D83018" s="74"/>
    </row>
    <row r="83019" spans="3:4" x14ac:dyDescent="0.25">
      <c r="C83019" s="75"/>
      <c r="D83019" s="74"/>
    </row>
    <row r="83020" spans="3:4" x14ac:dyDescent="0.25">
      <c r="C83020" s="75"/>
      <c r="D83020" s="74"/>
    </row>
    <row r="83021" spans="3:4" x14ac:dyDescent="0.25">
      <c r="C83021" s="75"/>
      <c r="D83021" s="74"/>
    </row>
    <row r="83022" spans="3:4" x14ac:dyDescent="0.25">
      <c r="C83022" s="75"/>
      <c r="D83022" s="74"/>
    </row>
    <row r="83023" spans="3:4" x14ac:dyDescent="0.25">
      <c r="C83023" s="75"/>
      <c r="D83023" s="74"/>
    </row>
    <row r="83024" spans="3:4" x14ac:dyDescent="0.25">
      <c r="C83024" s="75"/>
      <c r="D83024" s="74"/>
    </row>
    <row r="83025" spans="3:4" x14ac:dyDescent="0.25">
      <c r="C83025" s="75"/>
      <c r="D83025" s="74"/>
    </row>
    <row r="83026" spans="3:4" x14ac:dyDescent="0.25">
      <c r="C83026" s="75"/>
      <c r="D83026" s="74"/>
    </row>
    <row r="83027" spans="3:4" x14ac:dyDescent="0.25">
      <c r="C83027" s="75"/>
      <c r="D83027" s="74"/>
    </row>
    <row r="83028" spans="3:4" x14ac:dyDescent="0.25">
      <c r="C83028" s="75"/>
      <c r="D83028" s="74"/>
    </row>
    <row r="83029" spans="3:4" x14ac:dyDescent="0.25">
      <c r="C83029" s="75"/>
      <c r="D83029" s="74"/>
    </row>
    <row r="83030" spans="3:4" x14ac:dyDescent="0.25">
      <c r="C83030" s="75"/>
      <c r="D83030" s="74"/>
    </row>
    <row r="83031" spans="3:4" x14ac:dyDescent="0.25">
      <c r="C83031" s="75"/>
      <c r="D83031" s="74"/>
    </row>
    <row r="83032" spans="3:4" x14ac:dyDescent="0.25">
      <c r="C83032" s="75"/>
      <c r="D83032" s="74"/>
    </row>
    <row r="83033" spans="3:4" x14ac:dyDescent="0.25">
      <c r="C83033" s="75"/>
      <c r="D83033" s="74"/>
    </row>
    <row r="83034" spans="3:4" x14ac:dyDescent="0.25">
      <c r="C83034" s="75"/>
      <c r="D83034" s="74"/>
    </row>
    <row r="83035" spans="3:4" x14ac:dyDescent="0.25">
      <c r="C83035" s="75"/>
      <c r="D83035" s="74"/>
    </row>
    <row r="83036" spans="3:4" x14ac:dyDescent="0.25">
      <c r="C83036" s="75"/>
      <c r="D83036" s="74"/>
    </row>
    <row r="83037" spans="3:4" x14ac:dyDescent="0.25">
      <c r="C83037" s="75"/>
      <c r="D83037" s="74"/>
    </row>
    <row r="83038" spans="3:4" x14ac:dyDescent="0.25">
      <c r="C83038" s="75"/>
      <c r="D83038" s="74"/>
    </row>
    <row r="83039" spans="3:4" x14ac:dyDescent="0.25">
      <c r="C83039" s="75"/>
      <c r="D83039" s="74"/>
    </row>
    <row r="83040" spans="3:4" x14ac:dyDescent="0.25">
      <c r="C83040" s="75"/>
      <c r="D83040" s="74"/>
    </row>
    <row r="83041" spans="3:4" x14ac:dyDescent="0.25">
      <c r="C83041" s="75"/>
      <c r="D83041" s="74"/>
    </row>
    <row r="83042" spans="3:4" x14ac:dyDescent="0.25">
      <c r="C83042" s="75"/>
      <c r="D83042" s="74"/>
    </row>
    <row r="83043" spans="3:4" x14ac:dyDescent="0.25">
      <c r="C83043" s="75"/>
      <c r="D83043" s="74"/>
    </row>
    <row r="83044" spans="3:4" x14ac:dyDescent="0.25">
      <c r="C83044" s="75"/>
      <c r="D83044" s="74"/>
    </row>
    <row r="83045" spans="3:4" x14ac:dyDescent="0.25">
      <c r="C83045" s="75"/>
      <c r="D83045" s="74"/>
    </row>
    <row r="83046" spans="3:4" x14ac:dyDescent="0.25">
      <c r="C83046" s="75"/>
      <c r="D83046" s="74"/>
    </row>
    <row r="83047" spans="3:4" x14ac:dyDescent="0.25">
      <c r="C83047" s="75"/>
      <c r="D83047" s="74"/>
    </row>
    <row r="83048" spans="3:4" x14ac:dyDescent="0.25">
      <c r="C83048" s="75"/>
      <c r="D83048" s="74"/>
    </row>
    <row r="83049" spans="3:4" x14ac:dyDescent="0.25">
      <c r="C83049" s="75"/>
      <c r="D83049" s="74"/>
    </row>
    <row r="83050" spans="3:4" x14ac:dyDescent="0.25">
      <c r="C83050" s="75"/>
      <c r="D83050" s="74"/>
    </row>
    <row r="83051" spans="3:4" x14ac:dyDescent="0.25">
      <c r="C83051" s="75"/>
      <c r="D83051" s="74"/>
    </row>
    <row r="83052" spans="3:4" x14ac:dyDescent="0.25">
      <c r="C83052" s="75"/>
      <c r="D83052" s="74"/>
    </row>
    <row r="83053" spans="3:4" x14ac:dyDescent="0.25">
      <c r="C83053" s="75"/>
      <c r="D83053" s="74"/>
    </row>
    <row r="83054" spans="3:4" x14ac:dyDescent="0.25">
      <c r="C83054" s="75"/>
      <c r="D83054" s="74"/>
    </row>
    <row r="83055" spans="3:4" x14ac:dyDescent="0.25">
      <c r="C83055" s="75"/>
      <c r="D83055" s="74"/>
    </row>
    <row r="83056" spans="3:4" x14ac:dyDescent="0.25">
      <c r="C83056" s="75"/>
      <c r="D83056" s="74"/>
    </row>
    <row r="83057" spans="3:4" x14ac:dyDescent="0.25">
      <c r="C83057" s="75"/>
      <c r="D83057" s="74"/>
    </row>
    <row r="83058" spans="3:4" x14ac:dyDescent="0.25">
      <c r="C83058" s="75"/>
      <c r="D83058" s="74"/>
    </row>
    <row r="83059" spans="3:4" x14ac:dyDescent="0.25">
      <c r="C83059" s="75"/>
      <c r="D83059" s="74"/>
    </row>
    <row r="83060" spans="3:4" x14ac:dyDescent="0.25">
      <c r="C83060" s="75"/>
      <c r="D83060" s="74"/>
    </row>
    <row r="83061" spans="3:4" x14ac:dyDescent="0.25">
      <c r="C83061" s="75"/>
      <c r="D83061" s="74"/>
    </row>
    <row r="83062" spans="3:4" x14ac:dyDescent="0.25">
      <c r="C83062" s="75"/>
      <c r="D83062" s="74"/>
    </row>
    <row r="83063" spans="3:4" x14ac:dyDescent="0.25">
      <c r="C83063" s="75"/>
      <c r="D83063" s="74"/>
    </row>
    <row r="83064" spans="3:4" x14ac:dyDescent="0.25">
      <c r="C83064" s="75"/>
      <c r="D83064" s="74"/>
    </row>
    <row r="83065" spans="3:4" x14ac:dyDescent="0.25">
      <c r="C83065" s="75"/>
      <c r="D83065" s="74"/>
    </row>
    <row r="83066" spans="3:4" x14ac:dyDescent="0.25">
      <c r="C83066" s="75"/>
      <c r="D83066" s="74"/>
    </row>
    <row r="83067" spans="3:4" x14ac:dyDescent="0.25">
      <c r="C83067" s="75"/>
      <c r="D83067" s="74"/>
    </row>
    <row r="83068" spans="3:4" x14ac:dyDescent="0.25">
      <c r="C83068" s="75"/>
      <c r="D83068" s="74"/>
    </row>
    <row r="83069" spans="3:4" x14ac:dyDescent="0.25">
      <c r="C83069" s="75"/>
      <c r="D83069" s="74"/>
    </row>
    <row r="83070" spans="3:4" x14ac:dyDescent="0.25">
      <c r="C83070" s="75"/>
      <c r="D83070" s="74"/>
    </row>
    <row r="83071" spans="3:4" x14ac:dyDescent="0.25">
      <c r="C83071" s="75"/>
      <c r="D83071" s="74"/>
    </row>
    <row r="83072" spans="3:4" x14ac:dyDescent="0.25">
      <c r="C83072" s="75"/>
      <c r="D83072" s="74"/>
    </row>
    <row r="83073" spans="3:4" x14ac:dyDescent="0.25">
      <c r="C83073" s="75"/>
      <c r="D83073" s="74"/>
    </row>
    <row r="83074" spans="3:4" x14ac:dyDescent="0.25">
      <c r="C83074" s="75"/>
      <c r="D83074" s="74"/>
    </row>
    <row r="83075" spans="3:4" x14ac:dyDescent="0.25">
      <c r="C83075" s="75"/>
      <c r="D83075" s="74"/>
    </row>
    <row r="83076" spans="3:4" x14ac:dyDescent="0.25">
      <c r="C83076" s="75"/>
      <c r="D83076" s="74"/>
    </row>
    <row r="83077" spans="3:4" x14ac:dyDescent="0.25">
      <c r="C83077" s="75"/>
      <c r="D83077" s="74"/>
    </row>
    <row r="83078" spans="3:4" x14ac:dyDescent="0.25">
      <c r="C83078" s="75"/>
      <c r="D83078" s="74"/>
    </row>
    <row r="83079" spans="3:4" x14ac:dyDescent="0.25">
      <c r="C83079" s="75"/>
      <c r="D83079" s="74"/>
    </row>
    <row r="83080" spans="3:4" x14ac:dyDescent="0.25">
      <c r="C83080" s="75"/>
      <c r="D83080" s="74"/>
    </row>
    <row r="83081" spans="3:4" x14ac:dyDescent="0.25">
      <c r="C83081" s="75"/>
      <c r="D83081" s="74"/>
    </row>
    <row r="83082" spans="3:4" x14ac:dyDescent="0.25">
      <c r="C83082" s="75"/>
      <c r="D83082" s="74"/>
    </row>
    <row r="83083" spans="3:4" x14ac:dyDescent="0.25">
      <c r="C83083" s="75"/>
      <c r="D83083" s="74"/>
    </row>
    <row r="83084" spans="3:4" x14ac:dyDescent="0.25">
      <c r="C83084" s="75"/>
      <c r="D83084" s="74"/>
    </row>
    <row r="83085" spans="3:4" x14ac:dyDescent="0.25">
      <c r="C83085" s="75"/>
      <c r="D83085" s="74"/>
    </row>
    <row r="83086" spans="3:4" x14ac:dyDescent="0.25">
      <c r="C83086" s="75"/>
      <c r="D83086" s="74"/>
    </row>
    <row r="83087" spans="3:4" x14ac:dyDescent="0.25">
      <c r="C83087" s="75"/>
      <c r="D83087" s="74"/>
    </row>
    <row r="83088" spans="3:4" x14ac:dyDescent="0.25">
      <c r="C83088" s="75"/>
      <c r="D83088" s="74"/>
    </row>
    <row r="83089" spans="3:4" x14ac:dyDescent="0.25">
      <c r="C83089" s="75"/>
      <c r="D83089" s="74"/>
    </row>
    <row r="83090" spans="3:4" x14ac:dyDescent="0.25">
      <c r="C83090" s="75"/>
      <c r="D83090" s="74"/>
    </row>
    <row r="83091" spans="3:4" x14ac:dyDescent="0.25">
      <c r="C83091" s="75"/>
      <c r="D83091" s="74"/>
    </row>
    <row r="83092" spans="3:4" x14ac:dyDescent="0.25">
      <c r="C83092" s="75"/>
      <c r="D83092" s="74"/>
    </row>
    <row r="83093" spans="3:4" x14ac:dyDescent="0.25">
      <c r="C83093" s="75"/>
      <c r="D83093" s="74"/>
    </row>
    <row r="83094" spans="3:4" x14ac:dyDescent="0.25">
      <c r="C83094" s="75"/>
      <c r="D83094" s="74"/>
    </row>
    <row r="83095" spans="3:4" x14ac:dyDescent="0.25">
      <c r="C83095" s="75"/>
      <c r="D83095" s="74"/>
    </row>
    <row r="83096" spans="3:4" x14ac:dyDescent="0.25">
      <c r="C83096" s="75"/>
      <c r="D83096" s="74"/>
    </row>
    <row r="83097" spans="3:4" x14ac:dyDescent="0.25">
      <c r="C83097" s="75"/>
      <c r="D83097" s="74"/>
    </row>
    <row r="83098" spans="3:4" x14ac:dyDescent="0.25">
      <c r="C83098" s="75"/>
      <c r="D83098" s="74"/>
    </row>
    <row r="83099" spans="3:4" x14ac:dyDescent="0.25">
      <c r="C83099" s="75"/>
      <c r="D83099" s="74"/>
    </row>
    <row r="83100" spans="3:4" x14ac:dyDescent="0.25">
      <c r="C83100" s="75"/>
      <c r="D83100" s="74"/>
    </row>
    <row r="83101" spans="3:4" x14ac:dyDescent="0.25">
      <c r="C83101" s="75"/>
      <c r="D83101" s="74"/>
    </row>
    <row r="83102" spans="3:4" x14ac:dyDescent="0.25">
      <c r="C83102" s="75"/>
      <c r="D83102" s="74"/>
    </row>
    <row r="83103" spans="3:4" x14ac:dyDescent="0.25">
      <c r="C83103" s="75"/>
      <c r="D83103" s="74"/>
    </row>
    <row r="83104" spans="3:4" x14ac:dyDescent="0.25">
      <c r="C83104" s="75"/>
      <c r="D83104" s="74"/>
    </row>
    <row r="83105" spans="3:4" x14ac:dyDescent="0.25">
      <c r="C83105" s="75"/>
      <c r="D83105" s="74"/>
    </row>
    <row r="83106" spans="3:4" x14ac:dyDescent="0.25">
      <c r="C83106" s="75"/>
      <c r="D83106" s="74"/>
    </row>
    <row r="83107" spans="3:4" x14ac:dyDescent="0.25">
      <c r="C83107" s="75"/>
      <c r="D83107" s="74"/>
    </row>
    <row r="83108" spans="3:4" x14ac:dyDescent="0.25">
      <c r="C83108" s="75"/>
      <c r="D83108" s="74"/>
    </row>
    <row r="83109" spans="3:4" x14ac:dyDescent="0.25">
      <c r="C83109" s="75"/>
      <c r="D83109" s="74"/>
    </row>
    <row r="83110" spans="3:4" x14ac:dyDescent="0.25">
      <c r="C83110" s="75"/>
      <c r="D83110" s="74"/>
    </row>
    <row r="83111" spans="3:4" x14ac:dyDescent="0.25">
      <c r="C83111" s="75"/>
      <c r="D83111" s="74"/>
    </row>
    <row r="83112" spans="3:4" x14ac:dyDescent="0.25">
      <c r="C83112" s="75"/>
      <c r="D83112" s="74"/>
    </row>
    <row r="83113" spans="3:4" x14ac:dyDescent="0.25">
      <c r="C83113" s="75"/>
      <c r="D83113" s="74"/>
    </row>
    <row r="83114" spans="3:4" x14ac:dyDescent="0.25">
      <c r="C83114" s="75"/>
      <c r="D83114" s="74"/>
    </row>
    <row r="83115" spans="3:4" x14ac:dyDescent="0.25">
      <c r="C83115" s="75"/>
      <c r="D83115" s="74"/>
    </row>
    <row r="83116" spans="3:4" x14ac:dyDescent="0.25">
      <c r="C83116" s="75"/>
      <c r="D83116" s="74"/>
    </row>
    <row r="83117" spans="3:4" x14ac:dyDescent="0.25">
      <c r="C83117" s="75"/>
      <c r="D83117" s="74"/>
    </row>
    <row r="83118" spans="3:4" x14ac:dyDescent="0.25">
      <c r="C83118" s="75"/>
      <c r="D83118" s="74"/>
    </row>
    <row r="83119" spans="3:4" x14ac:dyDescent="0.25">
      <c r="C83119" s="75"/>
      <c r="D83119" s="74"/>
    </row>
    <row r="83120" spans="3:4" x14ac:dyDescent="0.25">
      <c r="C83120" s="75"/>
      <c r="D83120" s="74"/>
    </row>
    <row r="83121" spans="3:4" x14ac:dyDescent="0.25">
      <c r="C83121" s="75"/>
      <c r="D83121" s="74"/>
    </row>
    <row r="83122" spans="3:4" x14ac:dyDescent="0.25">
      <c r="C83122" s="75"/>
      <c r="D83122" s="74"/>
    </row>
    <row r="83123" spans="3:4" x14ac:dyDescent="0.25">
      <c r="C83123" s="75"/>
      <c r="D83123" s="74"/>
    </row>
    <row r="83124" spans="3:4" x14ac:dyDescent="0.25">
      <c r="C83124" s="75"/>
      <c r="D83124" s="74"/>
    </row>
    <row r="83125" spans="3:4" x14ac:dyDescent="0.25">
      <c r="C83125" s="75"/>
      <c r="D83125" s="74"/>
    </row>
    <row r="83126" spans="3:4" x14ac:dyDescent="0.25">
      <c r="C83126" s="75"/>
      <c r="D83126" s="74"/>
    </row>
    <row r="83127" spans="3:4" x14ac:dyDescent="0.25">
      <c r="C83127" s="75"/>
      <c r="D83127" s="74"/>
    </row>
    <row r="83128" spans="3:4" x14ac:dyDescent="0.25">
      <c r="C83128" s="75"/>
      <c r="D83128" s="74"/>
    </row>
    <row r="83129" spans="3:4" x14ac:dyDescent="0.25">
      <c r="C83129" s="75"/>
      <c r="D83129" s="74"/>
    </row>
    <row r="83130" spans="3:4" x14ac:dyDescent="0.25">
      <c r="C83130" s="75"/>
      <c r="D83130" s="74"/>
    </row>
    <row r="83131" spans="3:4" x14ac:dyDescent="0.25">
      <c r="C83131" s="75"/>
      <c r="D83131" s="74"/>
    </row>
    <row r="83132" spans="3:4" x14ac:dyDescent="0.25">
      <c r="C83132" s="75"/>
      <c r="D83132" s="74"/>
    </row>
    <row r="83133" spans="3:4" x14ac:dyDescent="0.25">
      <c r="C83133" s="75"/>
      <c r="D83133" s="74"/>
    </row>
    <row r="83134" spans="3:4" x14ac:dyDescent="0.25">
      <c r="C83134" s="75"/>
      <c r="D83134" s="74"/>
    </row>
    <row r="83135" spans="3:4" x14ac:dyDescent="0.25">
      <c r="C83135" s="75"/>
      <c r="D83135" s="74"/>
    </row>
    <row r="83136" spans="3:4" x14ac:dyDescent="0.25">
      <c r="C83136" s="75"/>
      <c r="D83136" s="74"/>
    </row>
    <row r="83137" spans="3:4" x14ac:dyDescent="0.25">
      <c r="C83137" s="75"/>
      <c r="D83137" s="74"/>
    </row>
    <row r="83138" spans="3:4" x14ac:dyDescent="0.25">
      <c r="C83138" s="75"/>
      <c r="D83138" s="74"/>
    </row>
    <row r="83139" spans="3:4" x14ac:dyDescent="0.25">
      <c r="C83139" s="75"/>
      <c r="D83139" s="74"/>
    </row>
    <row r="83140" spans="3:4" x14ac:dyDescent="0.25">
      <c r="C83140" s="75"/>
      <c r="D83140" s="74"/>
    </row>
    <row r="83141" spans="3:4" x14ac:dyDescent="0.25">
      <c r="C83141" s="75"/>
      <c r="D83141" s="74"/>
    </row>
    <row r="83142" spans="3:4" x14ac:dyDescent="0.25">
      <c r="C83142" s="75"/>
      <c r="D83142" s="74"/>
    </row>
    <row r="83143" spans="3:4" x14ac:dyDescent="0.25">
      <c r="C83143" s="75"/>
      <c r="D83143" s="74"/>
    </row>
    <row r="83144" spans="3:4" x14ac:dyDescent="0.25">
      <c r="C83144" s="75"/>
      <c r="D83144" s="74"/>
    </row>
    <row r="83145" spans="3:4" x14ac:dyDescent="0.25">
      <c r="C83145" s="75"/>
      <c r="D83145" s="74"/>
    </row>
    <row r="83146" spans="3:4" x14ac:dyDescent="0.25">
      <c r="C83146" s="75"/>
      <c r="D83146" s="74"/>
    </row>
    <row r="83147" spans="3:4" x14ac:dyDescent="0.25">
      <c r="C83147" s="75"/>
      <c r="D83147" s="74"/>
    </row>
    <row r="83148" spans="3:4" x14ac:dyDescent="0.25">
      <c r="C83148" s="75"/>
      <c r="D83148" s="74"/>
    </row>
    <row r="83149" spans="3:4" x14ac:dyDescent="0.25">
      <c r="C83149" s="75"/>
      <c r="D83149" s="74"/>
    </row>
    <row r="83150" spans="3:4" x14ac:dyDescent="0.25">
      <c r="C83150" s="75"/>
      <c r="D83150" s="74"/>
    </row>
    <row r="83151" spans="3:4" x14ac:dyDescent="0.25">
      <c r="C83151" s="75"/>
      <c r="D83151" s="74"/>
    </row>
    <row r="83152" spans="3:4" x14ac:dyDescent="0.25">
      <c r="C83152" s="75"/>
      <c r="D83152" s="74"/>
    </row>
    <row r="83153" spans="3:4" x14ac:dyDescent="0.25">
      <c r="C83153" s="75"/>
      <c r="D83153" s="74"/>
    </row>
    <row r="83154" spans="3:4" x14ac:dyDescent="0.25">
      <c r="C83154" s="75"/>
      <c r="D83154" s="74"/>
    </row>
    <row r="83155" spans="3:4" x14ac:dyDescent="0.25">
      <c r="C83155" s="75"/>
      <c r="D83155" s="74"/>
    </row>
    <row r="83156" spans="3:4" x14ac:dyDescent="0.25">
      <c r="C83156" s="75"/>
      <c r="D83156" s="74"/>
    </row>
    <row r="83157" spans="3:4" x14ac:dyDescent="0.25">
      <c r="C83157" s="75"/>
      <c r="D83157" s="74"/>
    </row>
    <row r="83158" spans="3:4" x14ac:dyDescent="0.25">
      <c r="C83158" s="75"/>
      <c r="D83158" s="74"/>
    </row>
    <row r="83159" spans="3:4" x14ac:dyDescent="0.25">
      <c r="C83159" s="75"/>
      <c r="D83159" s="74"/>
    </row>
    <row r="83160" spans="3:4" x14ac:dyDescent="0.25">
      <c r="C83160" s="75"/>
      <c r="D83160" s="74"/>
    </row>
    <row r="83161" spans="3:4" x14ac:dyDescent="0.25">
      <c r="C83161" s="75"/>
      <c r="D83161" s="74"/>
    </row>
    <row r="83162" spans="3:4" x14ac:dyDescent="0.25">
      <c r="C83162" s="75"/>
      <c r="D83162" s="74"/>
    </row>
    <row r="83163" spans="3:4" x14ac:dyDescent="0.25">
      <c r="C83163" s="75"/>
      <c r="D83163" s="74"/>
    </row>
    <row r="83164" spans="3:4" x14ac:dyDescent="0.25">
      <c r="C83164" s="75"/>
      <c r="D83164" s="74"/>
    </row>
    <row r="83165" spans="3:4" x14ac:dyDescent="0.25">
      <c r="C83165" s="75"/>
      <c r="D83165" s="74"/>
    </row>
    <row r="83166" spans="3:4" x14ac:dyDescent="0.25">
      <c r="C83166" s="75"/>
      <c r="D83166" s="74"/>
    </row>
    <row r="83167" spans="3:4" x14ac:dyDescent="0.25">
      <c r="C83167" s="75"/>
      <c r="D83167" s="74"/>
    </row>
    <row r="83168" spans="3:4" x14ac:dyDescent="0.25">
      <c r="C83168" s="75"/>
      <c r="D83168" s="74"/>
    </row>
    <row r="83169" spans="3:4" x14ac:dyDescent="0.25">
      <c r="C83169" s="75"/>
      <c r="D83169" s="74"/>
    </row>
    <row r="83170" spans="3:4" x14ac:dyDescent="0.25">
      <c r="C83170" s="75"/>
      <c r="D83170" s="74"/>
    </row>
    <row r="83171" spans="3:4" x14ac:dyDescent="0.25">
      <c r="C83171" s="75"/>
      <c r="D83171" s="74"/>
    </row>
    <row r="83172" spans="3:4" x14ac:dyDescent="0.25">
      <c r="C83172" s="75"/>
      <c r="D83172" s="74"/>
    </row>
    <row r="83173" spans="3:4" x14ac:dyDescent="0.25">
      <c r="C83173" s="75"/>
      <c r="D83173" s="74"/>
    </row>
    <row r="83174" spans="3:4" x14ac:dyDescent="0.25">
      <c r="C83174" s="75"/>
      <c r="D83174" s="74"/>
    </row>
    <row r="83175" spans="3:4" x14ac:dyDescent="0.25">
      <c r="C83175" s="75"/>
      <c r="D83175" s="74"/>
    </row>
    <row r="83176" spans="3:4" x14ac:dyDescent="0.25">
      <c r="C83176" s="75"/>
      <c r="D83176" s="74"/>
    </row>
    <row r="83177" spans="3:4" x14ac:dyDescent="0.25">
      <c r="C83177" s="75"/>
      <c r="D83177" s="74"/>
    </row>
    <row r="83178" spans="3:4" x14ac:dyDescent="0.25">
      <c r="C83178" s="75"/>
      <c r="D83178" s="74"/>
    </row>
    <row r="83179" spans="3:4" x14ac:dyDescent="0.25">
      <c r="C83179" s="75"/>
      <c r="D83179" s="74"/>
    </row>
    <row r="83180" spans="3:4" x14ac:dyDescent="0.25">
      <c r="C83180" s="75"/>
      <c r="D83180" s="74"/>
    </row>
    <row r="83181" spans="3:4" x14ac:dyDescent="0.25">
      <c r="C83181" s="75"/>
      <c r="D83181" s="74"/>
    </row>
    <row r="83182" spans="3:4" x14ac:dyDescent="0.25">
      <c r="C83182" s="75"/>
      <c r="D83182" s="74"/>
    </row>
    <row r="83183" spans="3:4" x14ac:dyDescent="0.25">
      <c r="C83183" s="75"/>
      <c r="D83183" s="74"/>
    </row>
    <row r="83184" spans="3:4" x14ac:dyDescent="0.25">
      <c r="C83184" s="75"/>
      <c r="D83184" s="74"/>
    </row>
    <row r="83185" spans="3:4" x14ac:dyDescent="0.25">
      <c r="C83185" s="75"/>
      <c r="D83185" s="74"/>
    </row>
    <row r="83186" spans="3:4" x14ac:dyDescent="0.25">
      <c r="C83186" s="75"/>
      <c r="D83186" s="74"/>
    </row>
    <row r="83187" spans="3:4" x14ac:dyDescent="0.25">
      <c r="C83187" s="75"/>
      <c r="D83187" s="74"/>
    </row>
    <row r="83188" spans="3:4" x14ac:dyDescent="0.25">
      <c r="C83188" s="75"/>
      <c r="D83188" s="74"/>
    </row>
    <row r="83189" spans="3:4" x14ac:dyDescent="0.25">
      <c r="C83189" s="75"/>
      <c r="D83189" s="74"/>
    </row>
    <row r="83190" spans="3:4" x14ac:dyDescent="0.25">
      <c r="C83190" s="75"/>
      <c r="D83190" s="74"/>
    </row>
    <row r="83191" spans="3:4" x14ac:dyDescent="0.25">
      <c r="C83191" s="75"/>
      <c r="D83191" s="74"/>
    </row>
    <row r="83192" spans="3:4" x14ac:dyDescent="0.25">
      <c r="C83192" s="75"/>
      <c r="D83192" s="74"/>
    </row>
    <row r="83193" spans="3:4" x14ac:dyDescent="0.25">
      <c r="C83193" s="75"/>
      <c r="D83193" s="74"/>
    </row>
    <row r="83194" spans="3:4" x14ac:dyDescent="0.25">
      <c r="C83194" s="75"/>
      <c r="D83194" s="74"/>
    </row>
    <row r="83195" spans="3:4" x14ac:dyDescent="0.25">
      <c r="C83195" s="75"/>
      <c r="D83195" s="74"/>
    </row>
    <row r="83196" spans="3:4" x14ac:dyDescent="0.25">
      <c r="C83196" s="75"/>
      <c r="D83196" s="74"/>
    </row>
    <row r="83197" spans="3:4" x14ac:dyDescent="0.25">
      <c r="C83197" s="75"/>
      <c r="D83197" s="74"/>
    </row>
    <row r="83198" spans="3:4" x14ac:dyDescent="0.25">
      <c r="C83198" s="75"/>
      <c r="D83198" s="74"/>
    </row>
    <row r="83199" spans="3:4" x14ac:dyDescent="0.25">
      <c r="C83199" s="75"/>
      <c r="D83199" s="74"/>
    </row>
    <row r="83200" spans="3:4" x14ac:dyDescent="0.25">
      <c r="C83200" s="75"/>
      <c r="D83200" s="74"/>
    </row>
    <row r="83201" spans="3:4" x14ac:dyDescent="0.25">
      <c r="C83201" s="75"/>
      <c r="D83201" s="74"/>
    </row>
    <row r="83202" spans="3:4" x14ac:dyDescent="0.25">
      <c r="C83202" s="75"/>
      <c r="D83202" s="74"/>
    </row>
    <row r="83203" spans="3:4" x14ac:dyDescent="0.25">
      <c r="C83203" s="75"/>
      <c r="D83203" s="74"/>
    </row>
    <row r="83204" spans="3:4" x14ac:dyDescent="0.25">
      <c r="C83204" s="75"/>
      <c r="D83204" s="74"/>
    </row>
    <row r="83205" spans="3:4" x14ac:dyDescent="0.25">
      <c r="C83205" s="75"/>
      <c r="D83205" s="74"/>
    </row>
    <row r="83206" spans="3:4" x14ac:dyDescent="0.25">
      <c r="C83206" s="75"/>
      <c r="D83206" s="74"/>
    </row>
    <row r="83207" spans="3:4" x14ac:dyDescent="0.25">
      <c r="C83207" s="75"/>
      <c r="D83207" s="74"/>
    </row>
    <row r="83208" spans="3:4" x14ac:dyDescent="0.25">
      <c r="C83208" s="75"/>
      <c r="D83208" s="74"/>
    </row>
    <row r="83209" spans="3:4" x14ac:dyDescent="0.25">
      <c r="C83209" s="75"/>
      <c r="D83209" s="74"/>
    </row>
    <row r="83210" spans="3:4" x14ac:dyDescent="0.25">
      <c r="C83210" s="75"/>
      <c r="D83210" s="74"/>
    </row>
    <row r="83211" spans="3:4" x14ac:dyDescent="0.25">
      <c r="C83211" s="75"/>
      <c r="D83211" s="74"/>
    </row>
    <row r="83212" spans="3:4" x14ac:dyDescent="0.25">
      <c r="C83212" s="75"/>
      <c r="D83212" s="74"/>
    </row>
    <row r="83213" spans="3:4" x14ac:dyDescent="0.25">
      <c r="C83213" s="75"/>
      <c r="D83213" s="74"/>
    </row>
    <row r="83214" spans="3:4" x14ac:dyDescent="0.25">
      <c r="C83214" s="75"/>
      <c r="D83214" s="74"/>
    </row>
    <row r="83215" spans="3:4" x14ac:dyDescent="0.25">
      <c r="C83215" s="75"/>
      <c r="D83215" s="74"/>
    </row>
    <row r="83216" spans="3:4" x14ac:dyDescent="0.25">
      <c r="C83216" s="75"/>
      <c r="D83216" s="74"/>
    </row>
    <row r="83217" spans="3:4" x14ac:dyDescent="0.25">
      <c r="C83217" s="75"/>
      <c r="D83217" s="74"/>
    </row>
    <row r="83218" spans="3:4" x14ac:dyDescent="0.25">
      <c r="C83218" s="75"/>
      <c r="D83218" s="74"/>
    </row>
    <row r="83219" spans="3:4" x14ac:dyDescent="0.25">
      <c r="C83219" s="75"/>
      <c r="D83219" s="74"/>
    </row>
    <row r="83220" spans="3:4" x14ac:dyDescent="0.25">
      <c r="C83220" s="75"/>
      <c r="D83220" s="74"/>
    </row>
    <row r="83221" spans="3:4" x14ac:dyDescent="0.25">
      <c r="C83221" s="75"/>
      <c r="D83221" s="74"/>
    </row>
    <row r="83222" spans="3:4" x14ac:dyDescent="0.25">
      <c r="C83222" s="75"/>
      <c r="D83222" s="74"/>
    </row>
    <row r="83223" spans="3:4" x14ac:dyDescent="0.25">
      <c r="C83223" s="75"/>
      <c r="D83223" s="74"/>
    </row>
    <row r="83224" spans="3:4" x14ac:dyDescent="0.25">
      <c r="C83224" s="75"/>
      <c r="D83224" s="74"/>
    </row>
    <row r="83225" spans="3:4" x14ac:dyDescent="0.25">
      <c r="C83225" s="75"/>
      <c r="D83225" s="74"/>
    </row>
    <row r="83226" spans="3:4" x14ac:dyDescent="0.25">
      <c r="C83226" s="75"/>
      <c r="D83226" s="74"/>
    </row>
    <row r="83227" spans="3:4" x14ac:dyDescent="0.25">
      <c r="C83227" s="75"/>
      <c r="D83227" s="74"/>
    </row>
    <row r="83228" spans="3:4" x14ac:dyDescent="0.25">
      <c r="C83228" s="75"/>
      <c r="D83228" s="74"/>
    </row>
    <row r="83229" spans="3:4" x14ac:dyDescent="0.25">
      <c r="C83229" s="75"/>
      <c r="D83229" s="74"/>
    </row>
    <row r="83230" spans="3:4" x14ac:dyDescent="0.25">
      <c r="C83230" s="75"/>
      <c r="D83230" s="74"/>
    </row>
    <row r="83231" spans="3:4" x14ac:dyDescent="0.25">
      <c r="C83231" s="75"/>
      <c r="D83231" s="74"/>
    </row>
    <row r="83232" spans="3:4" x14ac:dyDescent="0.25">
      <c r="C83232" s="75"/>
      <c r="D83232" s="74"/>
    </row>
    <row r="83233" spans="3:4" x14ac:dyDescent="0.25">
      <c r="C83233" s="75"/>
      <c r="D83233" s="74"/>
    </row>
    <row r="83234" spans="3:4" x14ac:dyDescent="0.25">
      <c r="C83234" s="75"/>
      <c r="D83234" s="74"/>
    </row>
    <row r="83235" spans="3:4" x14ac:dyDescent="0.25">
      <c r="C83235" s="75"/>
      <c r="D83235" s="74"/>
    </row>
    <row r="83236" spans="3:4" x14ac:dyDescent="0.25">
      <c r="C83236" s="75"/>
      <c r="D83236" s="74"/>
    </row>
    <row r="83237" spans="3:4" x14ac:dyDescent="0.25">
      <c r="C83237" s="75"/>
      <c r="D83237" s="74"/>
    </row>
    <row r="83238" spans="3:4" x14ac:dyDescent="0.25">
      <c r="C83238" s="75"/>
      <c r="D83238" s="74"/>
    </row>
    <row r="83239" spans="3:4" x14ac:dyDescent="0.25">
      <c r="C83239" s="75"/>
      <c r="D83239" s="74"/>
    </row>
    <row r="83240" spans="3:4" x14ac:dyDescent="0.25">
      <c r="C83240" s="75"/>
      <c r="D83240" s="74"/>
    </row>
    <row r="83241" spans="3:4" x14ac:dyDescent="0.25">
      <c r="C83241" s="75"/>
      <c r="D83241" s="74"/>
    </row>
    <row r="83242" spans="3:4" x14ac:dyDescent="0.25">
      <c r="C83242" s="75"/>
      <c r="D83242" s="74"/>
    </row>
    <row r="83243" spans="3:4" x14ac:dyDescent="0.25">
      <c r="C83243" s="75"/>
      <c r="D83243" s="74"/>
    </row>
    <row r="83244" spans="3:4" x14ac:dyDescent="0.25">
      <c r="C83244" s="75"/>
      <c r="D83244" s="74"/>
    </row>
    <row r="83245" spans="3:4" x14ac:dyDescent="0.25">
      <c r="C83245" s="75"/>
      <c r="D83245" s="74"/>
    </row>
    <row r="83246" spans="3:4" x14ac:dyDescent="0.25">
      <c r="C83246" s="75"/>
      <c r="D83246" s="74"/>
    </row>
    <row r="83247" spans="3:4" x14ac:dyDescent="0.25">
      <c r="C83247" s="75"/>
      <c r="D83247" s="74"/>
    </row>
    <row r="83248" spans="3:4" x14ac:dyDescent="0.25">
      <c r="C83248" s="75"/>
      <c r="D83248" s="74"/>
    </row>
    <row r="83249" spans="3:4" x14ac:dyDescent="0.25">
      <c r="C83249" s="75"/>
      <c r="D83249" s="74"/>
    </row>
    <row r="83250" spans="3:4" x14ac:dyDescent="0.25">
      <c r="C83250" s="75"/>
      <c r="D83250" s="74"/>
    </row>
    <row r="83251" spans="3:4" x14ac:dyDescent="0.25">
      <c r="C83251" s="75"/>
      <c r="D83251" s="74"/>
    </row>
    <row r="83252" spans="3:4" x14ac:dyDescent="0.25">
      <c r="C83252" s="75"/>
      <c r="D83252" s="74"/>
    </row>
    <row r="83253" spans="3:4" x14ac:dyDescent="0.25">
      <c r="C83253" s="75"/>
      <c r="D83253" s="74"/>
    </row>
    <row r="83254" spans="3:4" x14ac:dyDescent="0.25">
      <c r="C83254" s="75"/>
      <c r="D83254" s="74"/>
    </row>
    <row r="83255" spans="3:4" x14ac:dyDescent="0.25">
      <c r="C83255" s="75"/>
      <c r="D83255" s="74"/>
    </row>
    <row r="83256" spans="3:4" x14ac:dyDescent="0.25">
      <c r="C83256" s="75"/>
      <c r="D83256" s="74"/>
    </row>
    <row r="83257" spans="3:4" x14ac:dyDescent="0.25">
      <c r="C83257" s="75"/>
      <c r="D83257" s="74"/>
    </row>
    <row r="83258" spans="3:4" x14ac:dyDescent="0.25">
      <c r="C83258" s="75"/>
      <c r="D83258" s="74"/>
    </row>
    <row r="83259" spans="3:4" x14ac:dyDescent="0.25">
      <c r="C83259" s="75"/>
      <c r="D83259" s="74"/>
    </row>
    <row r="83260" spans="3:4" x14ac:dyDescent="0.25">
      <c r="C83260" s="75"/>
      <c r="D83260" s="74"/>
    </row>
    <row r="83261" spans="3:4" x14ac:dyDescent="0.25">
      <c r="C83261" s="75"/>
      <c r="D83261" s="74"/>
    </row>
    <row r="83262" spans="3:4" x14ac:dyDescent="0.25">
      <c r="C83262" s="75"/>
      <c r="D83262" s="74"/>
    </row>
    <row r="83263" spans="3:4" x14ac:dyDescent="0.25">
      <c r="C83263" s="75"/>
      <c r="D83263" s="74"/>
    </row>
    <row r="83264" spans="3:4" x14ac:dyDescent="0.25">
      <c r="C83264" s="75"/>
      <c r="D83264" s="74"/>
    </row>
    <row r="83265" spans="3:4" x14ac:dyDescent="0.25">
      <c r="C83265" s="75"/>
      <c r="D83265" s="74"/>
    </row>
    <row r="83266" spans="3:4" x14ac:dyDescent="0.25">
      <c r="C83266" s="75"/>
      <c r="D83266" s="74"/>
    </row>
    <row r="83267" spans="3:4" x14ac:dyDescent="0.25">
      <c r="C83267" s="75"/>
      <c r="D83267" s="74"/>
    </row>
    <row r="83268" spans="3:4" x14ac:dyDescent="0.25">
      <c r="C83268" s="75"/>
      <c r="D83268" s="74"/>
    </row>
    <row r="83269" spans="3:4" x14ac:dyDescent="0.25">
      <c r="C83269" s="75"/>
      <c r="D83269" s="74"/>
    </row>
    <row r="83270" spans="3:4" x14ac:dyDescent="0.25">
      <c r="C83270" s="75"/>
      <c r="D83270" s="74"/>
    </row>
    <row r="83271" spans="3:4" x14ac:dyDescent="0.25">
      <c r="C83271" s="75"/>
      <c r="D83271" s="74"/>
    </row>
    <row r="83272" spans="3:4" x14ac:dyDescent="0.25">
      <c r="C83272" s="75"/>
      <c r="D83272" s="74"/>
    </row>
    <row r="83273" spans="3:4" x14ac:dyDescent="0.25">
      <c r="C83273" s="75"/>
      <c r="D83273" s="74"/>
    </row>
    <row r="83274" spans="3:4" x14ac:dyDescent="0.25">
      <c r="C83274" s="75"/>
      <c r="D83274" s="74"/>
    </row>
    <row r="83275" spans="3:4" x14ac:dyDescent="0.25">
      <c r="C83275" s="75"/>
      <c r="D83275" s="74"/>
    </row>
    <row r="83276" spans="3:4" x14ac:dyDescent="0.25">
      <c r="C83276" s="75"/>
      <c r="D83276" s="74"/>
    </row>
    <row r="83277" spans="3:4" x14ac:dyDescent="0.25">
      <c r="C83277" s="75"/>
      <c r="D83277" s="74"/>
    </row>
    <row r="83278" spans="3:4" x14ac:dyDescent="0.25">
      <c r="C83278" s="75"/>
      <c r="D83278" s="74"/>
    </row>
    <row r="83279" spans="3:4" x14ac:dyDescent="0.25">
      <c r="C83279" s="75"/>
      <c r="D83279" s="74"/>
    </row>
    <row r="83280" spans="3:4" x14ac:dyDescent="0.25">
      <c r="C83280" s="75"/>
      <c r="D83280" s="74"/>
    </row>
    <row r="83281" spans="3:4" x14ac:dyDescent="0.25">
      <c r="C83281" s="75"/>
      <c r="D83281" s="74"/>
    </row>
    <row r="83282" spans="3:4" x14ac:dyDescent="0.25">
      <c r="C83282" s="75"/>
      <c r="D83282" s="74"/>
    </row>
    <row r="83283" spans="3:4" x14ac:dyDescent="0.25">
      <c r="C83283" s="75"/>
      <c r="D83283" s="74"/>
    </row>
    <row r="83284" spans="3:4" x14ac:dyDescent="0.25">
      <c r="C83284" s="75"/>
      <c r="D83284" s="74"/>
    </row>
    <row r="83285" spans="3:4" x14ac:dyDescent="0.25">
      <c r="C83285" s="75"/>
      <c r="D83285" s="74"/>
    </row>
    <row r="83286" spans="3:4" x14ac:dyDescent="0.25">
      <c r="C83286" s="75"/>
      <c r="D83286" s="74"/>
    </row>
    <row r="83287" spans="3:4" x14ac:dyDescent="0.25">
      <c r="C83287" s="75"/>
      <c r="D83287" s="74"/>
    </row>
    <row r="83288" spans="3:4" x14ac:dyDescent="0.25">
      <c r="C83288" s="75"/>
      <c r="D83288" s="74"/>
    </row>
    <row r="83289" spans="3:4" x14ac:dyDescent="0.25">
      <c r="C83289" s="75"/>
      <c r="D83289" s="74"/>
    </row>
    <row r="83290" spans="3:4" x14ac:dyDescent="0.25">
      <c r="C83290" s="75"/>
      <c r="D83290" s="74"/>
    </row>
    <row r="83291" spans="3:4" x14ac:dyDescent="0.25">
      <c r="C83291" s="75"/>
      <c r="D83291" s="74"/>
    </row>
    <row r="83292" spans="3:4" x14ac:dyDescent="0.25">
      <c r="C83292" s="75"/>
      <c r="D83292" s="74"/>
    </row>
    <row r="83293" spans="3:4" x14ac:dyDescent="0.25">
      <c r="C83293" s="75"/>
      <c r="D83293" s="74"/>
    </row>
    <row r="83294" spans="3:4" x14ac:dyDescent="0.25">
      <c r="C83294" s="75"/>
      <c r="D83294" s="74"/>
    </row>
    <row r="83295" spans="3:4" x14ac:dyDescent="0.25">
      <c r="C83295" s="75"/>
      <c r="D83295" s="74"/>
    </row>
    <row r="83296" spans="3:4" x14ac:dyDescent="0.25">
      <c r="C83296" s="75"/>
      <c r="D83296" s="74"/>
    </row>
    <row r="83297" spans="3:4" x14ac:dyDescent="0.25">
      <c r="C83297" s="75"/>
      <c r="D83297" s="74"/>
    </row>
    <row r="83298" spans="3:4" x14ac:dyDescent="0.25">
      <c r="C83298" s="75"/>
      <c r="D83298" s="74"/>
    </row>
    <row r="83299" spans="3:4" x14ac:dyDescent="0.25">
      <c r="C83299" s="75"/>
      <c r="D83299" s="74"/>
    </row>
    <row r="83300" spans="3:4" x14ac:dyDescent="0.25">
      <c r="C83300" s="75"/>
      <c r="D83300" s="74"/>
    </row>
    <row r="83301" spans="3:4" x14ac:dyDescent="0.25">
      <c r="C83301" s="75"/>
      <c r="D83301" s="74"/>
    </row>
    <row r="83302" spans="3:4" x14ac:dyDescent="0.25">
      <c r="C83302" s="75"/>
      <c r="D83302" s="74"/>
    </row>
    <row r="83303" spans="3:4" x14ac:dyDescent="0.25">
      <c r="C83303" s="75"/>
      <c r="D83303" s="74"/>
    </row>
    <row r="83304" spans="3:4" x14ac:dyDescent="0.25">
      <c r="C83304" s="75"/>
      <c r="D83304" s="74"/>
    </row>
    <row r="83305" spans="3:4" x14ac:dyDescent="0.25">
      <c r="C83305" s="75"/>
      <c r="D83305" s="74"/>
    </row>
    <row r="83306" spans="3:4" x14ac:dyDescent="0.25">
      <c r="C83306" s="75"/>
      <c r="D83306" s="74"/>
    </row>
    <row r="83307" spans="3:4" x14ac:dyDescent="0.25">
      <c r="C83307" s="75"/>
      <c r="D83307" s="74"/>
    </row>
    <row r="83308" spans="3:4" x14ac:dyDescent="0.25">
      <c r="C83308" s="75"/>
      <c r="D83308" s="74"/>
    </row>
    <row r="83309" spans="3:4" x14ac:dyDescent="0.25">
      <c r="C83309" s="75"/>
      <c r="D83309" s="74"/>
    </row>
    <row r="83310" spans="3:4" x14ac:dyDescent="0.25">
      <c r="C83310" s="75"/>
      <c r="D83310" s="74"/>
    </row>
    <row r="83311" spans="3:4" x14ac:dyDescent="0.25">
      <c r="C83311" s="75"/>
      <c r="D83311" s="74"/>
    </row>
    <row r="83312" spans="3:4" x14ac:dyDescent="0.25">
      <c r="C83312" s="75"/>
      <c r="D83312" s="74"/>
    </row>
    <row r="83313" spans="3:4" x14ac:dyDescent="0.25">
      <c r="C83313" s="75"/>
      <c r="D83313" s="74"/>
    </row>
    <row r="83314" spans="3:4" x14ac:dyDescent="0.25">
      <c r="C83314" s="75"/>
      <c r="D83314" s="74"/>
    </row>
    <row r="83315" spans="3:4" x14ac:dyDescent="0.25">
      <c r="C83315" s="75"/>
      <c r="D83315" s="74"/>
    </row>
    <row r="83316" spans="3:4" x14ac:dyDescent="0.25">
      <c r="C83316" s="75"/>
      <c r="D83316" s="74"/>
    </row>
    <row r="83317" spans="3:4" x14ac:dyDescent="0.25">
      <c r="C83317" s="75"/>
      <c r="D83317" s="74"/>
    </row>
    <row r="83318" spans="3:4" x14ac:dyDescent="0.25">
      <c r="C83318" s="75"/>
      <c r="D83318" s="74"/>
    </row>
    <row r="83319" spans="3:4" x14ac:dyDescent="0.25">
      <c r="C83319" s="75"/>
      <c r="D83319" s="74"/>
    </row>
    <row r="83320" spans="3:4" x14ac:dyDescent="0.25">
      <c r="C83320" s="75"/>
      <c r="D83320" s="74"/>
    </row>
    <row r="83321" spans="3:4" x14ac:dyDescent="0.25">
      <c r="C83321" s="75"/>
      <c r="D83321" s="74"/>
    </row>
    <row r="83322" spans="3:4" x14ac:dyDescent="0.25">
      <c r="C83322" s="75"/>
      <c r="D83322" s="74"/>
    </row>
    <row r="83323" spans="3:4" x14ac:dyDescent="0.25">
      <c r="C83323" s="75"/>
      <c r="D83323" s="74"/>
    </row>
    <row r="83324" spans="3:4" x14ac:dyDescent="0.25">
      <c r="C83324" s="75"/>
      <c r="D83324" s="74"/>
    </row>
    <row r="83325" spans="3:4" x14ac:dyDescent="0.25">
      <c r="C83325" s="75"/>
      <c r="D83325" s="74"/>
    </row>
    <row r="83326" spans="3:4" x14ac:dyDescent="0.25">
      <c r="C83326" s="75"/>
      <c r="D83326" s="74"/>
    </row>
    <row r="83327" spans="3:4" x14ac:dyDescent="0.25">
      <c r="C83327" s="75"/>
      <c r="D83327" s="74"/>
    </row>
    <row r="83328" spans="3:4" x14ac:dyDescent="0.25">
      <c r="C83328" s="75"/>
      <c r="D83328" s="74"/>
    </row>
    <row r="83329" spans="3:4" x14ac:dyDescent="0.25">
      <c r="C83329" s="75"/>
      <c r="D83329" s="74"/>
    </row>
    <row r="83330" spans="3:4" x14ac:dyDescent="0.25">
      <c r="C83330" s="75"/>
      <c r="D83330" s="74"/>
    </row>
    <row r="83331" spans="3:4" x14ac:dyDescent="0.25">
      <c r="C83331" s="75"/>
      <c r="D83331" s="74"/>
    </row>
    <row r="83332" spans="3:4" x14ac:dyDescent="0.25">
      <c r="C83332" s="75"/>
      <c r="D83332" s="74"/>
    </row>
    <row r="83333" spans="3:4" x14ac:dyDescent="0.25">
      <c r="C83333" s="75"/>
      <c r="D83333" s="74"/>
    </row>
    <row r="83334" spans="3:4" x14ac:dyDescent="0.25">
      <c r="C83334" s="75"/>
      <c r="D83334" s="74"/>
    </row>
    <row r="83335" spans="3:4" x14ac:dyDescent="0.25">
      <c r="C83335" s="75"/>
      <c r="D83335" s="74"/>
    </row>
    <row r="83336" spans="3:4" x14ac:dyDescent="0.25">
      <c r="C83336" s="75"/>
      <c r="D83336" s="74"/>
    </row>
    <row r="83337" spans="3:4" x14ac:dyDescent="0.25">
      <c r="C83337" s="75"/>
      <c r="D83337" s="74"/>
    </row>
    <row r="83338" spans="3:4" x14ac:dyDescent="0.25">
      <c r="C83338" s="75"/>
      <c r="D83338" s="74"/>
    </row>
    <row r="83339" spans="3:4" x14ac:dyDescent="0.25">
      <c r="C83339" s="75"/>
      <c r="D83339" s="74"/>
    </row>
    <row r="83340" spans="3:4" x14ac:dyDescent="0.25">
      <c r="C83340" s="75"/>
      <c r="D83340" s="74"/>
    </row>
    <row r="83341" spans="3:4" x14ac:dyDescent="0.25">
      <c r="C83341" s="75"/>
      <c r="D83341" s="74"/>
    </row>
    <row r="83342" spans="3:4" x14ac:dyDescent="0.25">
      <c r="C83342" s="75"/>
      <c r="D83342" s="74"/>
    </row>
    <row r="83343" spans="3:4" x14ac:dyDescent="0.25">
      <c r="C83343" s="75"/>
      <c r="D83343" s="74"/>
    </row>
    <row r="83344" spans="3:4" x14ac:dyDescent="0.25">
      <c r="C83344" s="75"/>
      <c r="D83344" s="74"/>
    </row>
    <row r="83345" spans="3:4" x14ac:dyDescent="0.25">
      <c r="C83345" s="75"/>
      <c r="D83345" s="74"/>
    </row>
    <row r="83346" spans="3:4" x14ac:dyDescent="0.25">
      <c r="C83346" s="75"/>
      <c r="D83346" s="74"/>
    </row>
    <row r="83347" spans="3:4" x14ac:dyDescent="0.25">
      <c r="C83347" s="75"/>
      <c r="D83347" s="74"/>
    </row>
    <row r="83348" spans="3:4" x14ac:dyDescent="0.25">
      <c r="C83348" s="75"/>
      <c r="D83348" s="74"/>
    </row>
    <row r="83349" spans="3:4" x14ac:dyDescent="0.25">
      <c r="C83349" s="75"/>
      <c r="D83349" s="74"/>
    </row>
    <row r="83350" spans="3:4" x14ac:dyDescent="0.25">
      <c r="C83350" s="75"/>
      <c r="D83350" s="74"/>
    </row>
    <row r="83351" spans="3:4" x14ac:dyDescent="0.25">
      <c r="C83351" s="75"/>
      <c r="D83351" s="74"/>
    </row>
    <row r="83352" spans="3:4" x14ac:dyDescent="0.25">
      <c r="C83352" s="75"/>
      <c r="D83352" s="74"/>
    </row>
    <row r="83353" spans="3:4" x14ac:dyDescent="0.25">
      <c r="C83353" s="75"/>
      <c r="D83353" s="74"/>
    </row>
    <row r="83354" spans="3:4" x14ac:dyDescent="0.25">
      <c r="C83354" s="75"/>
      <c r="D83354" s="74"/>
    </row>
    <row r="83355" spans="3:4" x14ac:dyDescent="0.25">
      <c r="C83355" s="75"/>
      <c r="D83355" s="74"/>
    </row>
    <row r="83356" spans="3:4" x14ac:dyDescent="0.25">
      <c r="C83356" s="75"/>
      <c r="D83356" s="74"/>
    </row>
    <row r="83357" spans="3:4" x14ac:dyDescent="0.25">
      <c r="C83357" s="75"/>
      <c r="D83357" s="74"/>
    </row>
    <row r="83358" spans="3:4" x14ac:dyDescent="0.25">
      <c r="C83358" s="75"/>
      <c r="D83358" s="74"/>
    </row>
    <row r="83359" spans="3:4" x14ac:dyDescent="0.25">
      <c r="C83359" s="75"/>
      <c r="D83359" s="74"/>
    </row>
    <row r="83360" spans="3:4" x14ac:dyDescent="0.25">
      <c r="C83360" s="75"/>
      <c r="D83360" s="74"/>
    </row>
    <row r="83361" spans="3:4" x14ac:dyDescent="0.25">
      <c r="C83361" s="75"/>
      <c r="D83361" s="74"/>
    </row>
    <row r="83362" spans="3:4" x14ac:dyDescent="0.25">
      <c r="C83362" s="75"/>
      <c r="D83362" s="74"/>
    </row>
    <row r="83363" spans="3:4" x14ac:dyDescent="0.25">
      <c r="C83363" s="75"/>
      <c r="D83363" s="74"/>
    </row>
    <row r="83364" spans="3:4" x14ac:dyDescent="0.25">
      <c r="C83364" s="75"/>
      <c r="D83364" s="74"/>
    </row>
    <row r="83365" spans="3:4" x14ac:dyDescent="0.25">
      <c r="C83365" s="75"/>
      <c r="D83365" s="74"/>
    </row>
    <row r="83366" spans="3:4" x14ac:dyDescent="0.25">
      <c r="C83366" s="75"/>
      <c r="D83366" s="74"/>
    </row>
    <row r="83367" spans="3:4" x14ac:dyDescent="0.25">
      <c r="C83367" s="75"/>
      <c r="D83367" s="74"/>
    </row>
    <row r="83368" spans="3:4" x14ac:dyDescent="0.25">
      <c r="C83368" s="75"/>
      <c r="D83368" s="74"/>
    </row>
    <row r="83369" spans="3:4" x14ac:dyDescent="0.25">
      <c r="C83369" s="75"/>
      <c r="D83369" s="74"/>
    </row>
    <row r="83370" spans="3:4" x14ac:dyDescent="0.25">
      <c r="C83370" s="75"/>
      <c r="D83370" s="74"/>
    </row>
    <row r="83371" spans="3:4" x14ac:dyDescent="0.25">
      <c r="C83371" s="75"/>
      <c r="D83371" s="74"/>
    </row>
    <row r="83372" spans="3:4" x14ac:dyDescent="0.25">
      <c r="C83372" s="75"/>
      <c r="D83372" s="74"/>
    </row>
    <row r="83373" spans="3:4" x14ac:dyDescent="0.25">
      <c r="C83373" s="75"/>
      <c r="D83373" s="74"/>
    </row>
    <row r="83374" spans="3:4" x14ac:dyDescent="0.25">
      <c r="C83374" s="75"/>
      <c r="D83374" s="74"/>
    </row>
    <row r="83375" spans="3:4" x14ac:dyDescent="0.25">
      <c r="C83375" s="75"/>
      <c r="D83375" s="74"/>
    </row>
    <row r="83376" spans="3:4" x14ac:dyDescent="0.25">
      <c r="C83376" s="75"/>
      <c r="D83376" s="74"/>
    </row>
    <row r="83377" spans="3:4" x14ac:dyDescent="0.25">
      <c r="C83377" s="75"/>
      <c r="D83377" s="74"/>
    </row>
    <row r="83378" spans="3:4" x14ac:dyDescent="0.25">
      <c r="C83378" s="75"/>
      <c r="D83378" s="74"/>
    </row>
    <row r="83379" spans="3:4" x14ac:dyDescent="0.25">
      <c r="C83379" s="75"/>
      <c r="D83379" s="74"/>
    </row>
    <row r="83380" spans="3:4" x14ac:dyDescent="0.25">
      <c r="C83380" s="75"/>
      <c r="D83380" s="74"/>
    </row>
    <row r="83381" spans="3:4" x14ac:dyDescent="0.25">
      <c r="C83381" s="75"/>
      <c r="D83381" s="74"/>
    </row>
    <row r="83382" spans="3:4" x14ac:dyDescent="0.25">
      <c r="C83382" s="75"/>
      <c r="D83382" s="74"/>
    </row>
    <row r="83383" spans="3:4" x14ac:dyDescent="0.25">
      <c r="C83383" s="75"/>
      <c r="D83383" s="74"/>
    </row>
    <row r="83384" spans="3:4" x14ac:dyDescent="0.25">
      <c r="C83384" s="75"/>
      <c r="D83384" s="74"/>
    </row>
    <row r="83385" spans="3:4" x14ac:dyDescent="0.25">
      <c r="C83385" s="75"/>
      <c r="D83385" s="74"/>
    </row>
    <row r="83386" spans="3:4" x14ac:dyDescent="0.25">
      <c r="C83386" s="75"/>
      <c r="D83386" s="74"/>
    </row>
    <row r="83387" spans="3:4" x14ac:dyDescent="0.25">
      <c r="C83387" s="75"/>
      <c r="D83387" s="74"/>
    </row>
    <row r="83388" spans="3:4" x14ac:dyDescent="0.25">
      <c r="C83388" s="75"/>
      <c r="D83388" s="74"/>
    </row>
    <row r="83389" spans="3:4" x14ac:dyDescent="0.25">
      <c r="C83389" s="75"/>
      <c r="D83389" s="74"/>
    </row>
    <row r="83390" spans="3:4" x14ac:dyDescent="0.25">
      <c r="C83390" s="75"/>
      <c r="D83390" s="74"/>
    </row>
    <row r="83391" spans="3:4" x14ac:dyDescent="0.25">
      <c r="C83391" s="75"/>
      <c r="D83391" s="74"/>
    </row>
    <row r="83392" spans="3:4" x14ac:dyDescent="0.25">
      <c r="C83392" s="75"/>
      <c r="D83392" s="74"/>
    </row>
    <row r="83393" spans="3:4" x14ac:dyDescent="0.25">
      <c r="C83393" s="75"/>
      <c r="D83393" s="74"/>
    </row>
    <row r="83394" spans="3:4" x14ac:dyDescent="0.25">
      <c r="C83394" s="75"/>
      <c r="D83394" s="74"/>
    </row>
    <row r="83395" spans="3:4" x14ac:dyDescent="0.25">
      <c r="C83395" s="75"/>
      <c r="D83395" s="74"/>
    </row>
    <row r="83396" spans="3:4" x14ac:dyDescent="0.25">
      <c r="C83396" s="75"/>
      <c r="D83396" s="74"/>
    </row>
    <row r="83397" spans="3:4" x14ac:dyDescent="0.25">
      <c r="C83397" s="75"/>
      <c r="D83397" s="74"/>
    </row>
    <row r="83398" spans="3:4" x14ac:dyDescent="0.25">
      <c r="C83398" s="75"/>
      <c r="D83398" s="74"/>
    </row>
    <row r="83399" spans="3:4" x14ac:dyDescent="0.25">
      <c r="C83399" s="75"/>
      <c r="D83399" s="74"/>
    </row>
    <row r="83400" spans="3:4" x14ac:dyDescent="0.25">
      <c r="C83400" s="75"/>
      <c r="D83400" s="74"/>
    </row>
    <row r="83401" spans="3:4" x14ac:dyDescent="0.25">
      <c r="C83401" s="75"/>
      <c r="D83401" s="74"/>
    </row>
    <row r="83402" spans="3:4" x14ac:dyDescent="0.25">
      <c r="C83402" s="75"/>
      <c r="D83402" s="74"/>
    </row>
    <row r="83403" spans="3:4" x14ac:dyDescent="0.25">
      <c r="C83403" s="75"/>
      <c r="D83403" s="74"/>
    </row>
    <row r="83404" spans="3:4" x14ac:dyDescent="0.25">
      <c r="C83404" s="75"/>
      <c r="D83404" s="74"/>
    </row>
    <row r="83405" spans="3:4" x14ac:dyDescent="0.25">
      <c r="C83405" s="75"/>
      <c r="D83405" s="74"/>
    </row>
    <row r="83406" spans="3:4" x14ac:dyDescent="0.25">
      <c r="C83406" s="75"/>
      <c r="D83406" s="74"/>
    </row>
    <row r="83407" spans="3:4" x14ac:dyDescent="0.25">
      <c r="C83407" s="75"/>
      <c r="D83407" s="74"/>
    </row>
    <row r="83408" spans="3:4" x14ac:dyDescent="0.25">
      <c r="C83408" s="75"/>
      <c r="D83408" s="74"/>
    </row>
    <row r="83409" spans="3:4" x14ac:dyDescent="0.25">
      <c r="C83409" s="75"/>
      <c r="D83409" s="74"/>
    </row>
    <row r="83410" spans="3:4" x14ac:dyDescent="0.25">
      <c r="C83410" s="75"/>
      <c r="D83410" s="74"/>
    </row>
    <row r="83411" spans="3:4" x14ac:dyDescent="0.25">
      <c r="C83411" s="75"/>
      <c r="D83411" s="74"/>
    </row>
    <row r="83412" spans="3:4" x14ac:dyDescent="0.25">
      <c r="C83412" s="75"/>
      <c r="D83412" s="74"/>
    </row>
    <row r="83413" spans="3:4" x14ac:dyDescent="0.25">
      <c r="C83413" s="75"/>
      <c r="D83413" s="74"/>
    </row>
    <row r="83414" spans="3:4" x14ac:dyDescent="0.25">
      <c r="C83414" s="75"/>
      <c r="D83414" s="74"/>
    </row>
    <row r="83415" spans="3:4" x14ac:dyDescent="0.25">
      <c r="C83415" s="75"/>
      <c r="D83415" s="74"/>
    </row>
    <row r="83416" spans="3:4" x14ac:dyDescent="0.25">
      <c r="C83416" s="75"/>
      <c r="D83416" s="74"/>
    </row>
    <row r="83417" spans="3:4" x14ac:dyDescent="0.25">
      <c r="C83417" s="75"/>
      <c r="D83417" s="74"/>
    </row>
    <row r="83418" spans="3:4" x14ac:dyDescent="0.25">
      <c r="C83418" s="75"/>
      <c r="D83418" s="74"/>
    </row>
    <row r="83419" spans="3:4" x14ac:dyDescent="0.25">
      <c r="C83419" s="75"/>
      <c r="D83419" s="74"/>
    </row>
    <row r="83420" spans="3:4" x14ac:dyDescent="0.25">
      <c r="C83420" s="75"/>
      <c r="D83420" s="74"/>
    </row>
    <row r="83421" spans="3:4" x14ac:dyDescent="0.25">
      <c r="C83421" s="75"/>
      <c r="D83421" s="74"/>
    </row>
    <row r="83422" spans="3:4" x14ac:dyDescent="0.25">
      <c r="C83422" s="75"/>
      <c r="D83422" s="74"/>
    </row>
    <row r="83423" spans="3:4" x14ac:dyDescent="0.25">
      <c r="C83423" s="75"/>
      <c r="D83423" s="74"/>
    </row>
    <row r="83424" spans="3:4" x14ac:dyDescent="0.25">
      <c r="C83424" s="75"/>
      <c r="D83424" s="74"/>
    </row>
    <row r="83425" spans="3:4" x14ac:dyDescent="0.25">
      <c r="C83425" s="75"/>
      <c r="D83425" s="74"/>
    </row>
    <row r="83426" spans="3:4" x14ac:dyDescent="0.25">
      <c r="C83426" s="75"/>
      <c r="D83426" s="74"/>
    </row>
    <row r="83427" spans="3:4" x14ac:dyDescent="0.25">
      <c r="C83427" s="75"/>
      <c r="D83427" s="74"/>
    </row>
    <row r="83428" spans="3:4" x14ac:dyDescent="0.25">
      <c r="C83428" s="75"/>
      <c r="D83428" s="74"/>
    </row>
    <row r="83429" spans="3:4" x14ac:dyDescent="0.25">
      <c r="C83429" s="75"/>
      <c r="D83429" s="74"/>
    </row>
    <row r="83430" spans="3:4" x14ac:dyDescent="0.25">
      <c r="C83430" s="75"/>
      <c r="D83430" s="74"/>
    </row>
    <row r="83431" spans="3:4" x14ac:dyDescent="0.25">
      <c r="C83431" s="75"/>
      <c r="D83431" s="74"/>
    </row>
    <row r="83432" spans="3:4" x14ac:dyDescent="0.25">
      <c r="C83432" s="75"/>
      <c r="D83432" s="74"/>
    </row>
    <row r="83433" spans="3:4" x14ac:dyDescent="0.25">
      <c r="C83433" s="75"/>
      <c r="D83433" s="74"/>
    </row>
    <row r="83434" spans="3:4" x14ac:dyDescent="0.25">
      <c r="C83434" s="75"/>
      <c r="D83434" s="74"/>
    </row>
    <row r="83435" spans="3:4" x14ac:dyDescent="0.25">
      <c r="C83435" s="75"/>
      <c r="D83435" s="74"/>
    </row>
    <row r="83436" spans="3:4" x14ac:dyDescent="0.25">
      <c r="C83436" s="75"/>
      <c r="D83436" s="74"/>
    </row>
    <row r="83437" spans="3:4" x14ac:dyDescent="0.25">
      <c r="C83437" s="75"/>
      <c r="D83437" s="74"/>
    </row>
    <row r="83438" spans="3:4" x14ac:dyDescent="0.25">
      <c r="C83438" s="75"/>
      <c r="D83438" s="74"/>
    </row>
    <row r="83439" spans="3:4" x14ac:dyDescent="0.25">
      <c r="C83439" s="75"/>
      <c r="D83439" s="74"/>
    </row>
    <row r="83440" spans="3:4" x14ac:dyDescent="0.25">
      <c r="C83440" s="75"/>
      <c r="D83440" s="74"/>
    </row>
    <row r="83441" spans="3:4" x14ac:dyDescent="0.25">
      <c r="C83441" s="75"/>
      <c r="D83441" s="74"/>
    </row>
    <row r="83442" spans="3:4" x14ac:dyDescent="0.25">
      <c r="C83442" s="75"/>
      <c r="D83442" s="74"/>
    </row>
    <row r="83443" spans="3:4" x14ac:dyDescent="0.25">
      <c r="C83443" s="75"/>
      <c r="D83443" s="74"/>
    </row>
    <row r="83444" spans="3:4" x14ac:dyDescent="0.25">
      <c r="C83444" s="75"/>
      <c r="D83444" s="74"/>
    </row>
    <row r="83445" spans="3:4" x14ac:dyDescent="0.25">
      <c r="C83445" s="75"/>
      <c r="D83445" s="74"/>
    </row>
    <row r="83446" spans="3:4" x14ac:dyDescent="0.25">
      <c r="C83446" s="75"/>
      <c r="D83446" s="74"/>
    </row>
    <row r="83447" spans="3:4" x14ac:dyDescent="0.25">
      <c r="C83447" s="75"/>
      <c r="D83447" s="74"/>
    </row>
    <row r="83448" spans="3:4" x14ac:dyDescent="0.25">
      <c r="C83448" s="75"/>
      <c r="D83448" s="74"/>
    </row>
    <row r="83449" spans="3:4" x14ac:dyDescent="0.25">
      <c r="C83449" s="75"/>
      <c r="D83449" s="74"/>
    </row>
    <row r="83450" spans="3:4" x14ac:dyDescent="0.25">
      <c r="C83450" s="75"/>
      <c r="D83450" s="74"/>
    </row>
    <row r="83451" spans="3:4" x14ac:dyDescent="0.25">
      <c r="C83451" s="75"/>
      <c r="D83451" s="74"/>
    </row>
    <row r="83452" spans="3:4" x14ac:dyDescent="0.25">
      <c r="C83452" s="75"/>
      <c r="D83452" s="74"/>
    </row>
    <row r="83453" spans="3:4" x14ac:dyDescent="0.25">
      <c r="C83453" s="75"/>
      <c r="D83453" s="74"/>
    </row>
    <row r="83454" spans="3:4" x14ac:dyDescent="0.25">
      <c r="C83454" s="75"/>
      <c r="D83454" s="74"/>
    </row>
    <row r="83455" spans="3:4" x14ac:dyDescent="0.25">
      <c r="C83455" s="75"/>
      <c r="D83455" s="74"/>
    </row>
    <row r="83456" spans="3:4" x14ac:dyDescent="0.25">
      <c r="C83456" s="75"/>
      <c r="D83456" s="74"/>
    </row>
    <row r="83457" spans="3:4" x14ac:dyDescent="0.25">
      <c r="C83457" s="75"/>
      <c r="D83457" s="74"/>
    </row>
    <row r="83458" spans="3:4" x14ac:dyDescent="0.25">
      <c r="C83458" s="75"/>
      <c r="D83458" s="74"/>
    </row>
    <row r="83459" spans="3:4" x14ac:dyDescent="0.25">
      <c r="C83459" s="75"/>
      <c r="D83459" s="74"/>
    </row>
    <row r="83460" spans="3:4" x14ac:dyDescent="0.25">
      <c r="C83460" s="75"/>
      <c r="D83460" s="74"/>
    </row>
    <row r="83461" spans="3:4" x14ac:dyDescent="0.25">
      <c r="C83461" s="75"/>
      <c r="D83461" s="74"/>
    </row>
    <row r="83462" spans="3:4" x14ac:dyDescent="0.25">
      <c r="C83462" s="75"/>
      <c r="D83462" s="74"/>
    </row>
    <row r="83463" spans="3:4" x14ac:dyDescent="0.25">
      <c r="C83463" s="75"/>
      <c r="D83463" s="74"/>
    </row>
    <row r="83464" spans="3:4" x14ac:dyDescent="0.25">
      <c r="C83464" s="75"/>
      <c r="D83464" s="74"/>
    </row>
    <row r="83465" spans="3:4" x14ac:dyDescent="0.25">
      <c r="C83465" s="75"/>
      <c r="D83465" s="74"/>
    </row>
    <row r="83466" spans="3:4" x14ac:dyDescent="0.25">
      <c r="C83466" s="75"/>
      <c r="D83466" s="74"/>
    </row>
    <row r="83467" spans="3:4" x14ac:dyDescent="0.25">
      <c r="C83467" s="75"/>
      <c r="D83467" s="74"/>
    </row>
    <row r="83468" spans="3:4" x14ac:dyDescent="0.25">
      <c r="C83468" s="75"/>
      <c r="D83468" s="74"/>
    </row>
    <row r="83469" spans="3:4" x14ac:dyDescent="0.25">
      <c r="C83469" s="75"/>
      <c r="D83469" s="74"/>
    </row>
    <row r="83470" spans="3:4" x14ac:dyDescent="0.25">
      <c r="C83470" s="75"/>
      <c r="D83470" s="74"/>
    </row>
    <row r="83471" spans="3:4" x14ac:dyDescent="0.25">
      <c r="C83471" s="75"/>
      <c r="D83471" s="74"/>
    </row>
    <row r="83472" spans="3:4" x14ac:dyDescent="0.25">
      <c r="C83472" s="75"/>
      <c r="D83472" s="74"/>
    </row>
    <row r="83473" spans="3:4" x14ac:dyDescent="0.25">
      <c r="C83473" s="75"/>
      <c r="D83473" s="74"/>
    </row>
    <row r="83474" spans="3:4" x14ac:dyDescent="0.25">
      <c r="C83474" s="75"/>
      <c r="D83474" s="74"/>
    </row>
    <row r="83475" spans="3:4" x14ac:dyDescent="0.25">
      <c r="C83475" s="75"/>
      <c r="D83475" s="74"/>
    </row>
    <row r="83476" spans="3:4" x14ac:dyDescent="0.25">
      <c r="C83476" s="75"/>
      <c r="D83476" s="74"/>
    </row>
    <row r="83477" spans="3:4" x14ac:dyDescent="0.25">
      <c r="C83477" s="75"/>
      <c r="D83477" s="74"/>
    </row>
    <row r="83478" spans="3:4" x14ac:dyDescent="0.25">
      <c r="C83478" s="75"/>
      <c r="D83478" s="74"/>
    </row>
    <row r="83479" spans="3:4" x14ac:dyDescent="0.25">
      <c r="C83479" s="75"/>
      <c r="D83479" s="74"/>
    </row>
    <row r="83480" spans="3:4" x14ac:dyDescent="0.25">
      <c r="C83480" s="75"/>
      <c r="D83480" s="74"/>
    </row>
    <row r="83481" spans="3:4" x14ac:dyDescent="0.25">
      <c r="C83481" s="75"/>
      <c r="D83481" s="74"/>
    </row>
    <row r="83482" spans="3:4" x14ac:dyDescent="0.25">
      <c r="C83482" s="75"/>
      <c r="D83482" s="74"/>
    </row>
    <row r="83483" spans="3:4" x14ac:dyDescent="0.25">
      <c r="C83483" s="75"/>
      <c r="D83483" s="74"/>
    </row>
    <row r="83484" spans="3:4" x14ac:dyDescent="0.25">
      <c r="C83484" s="75"/>
      <c r="D83484" s="74"/>
    </row>
    <row r="83485" spans="3:4" x14ac:dyDescent="0.25">
      <c r="C83485" s="75"/>
      <c r="D83485" s="74"/>
    </row>
    <row r="83486" spans="3:4" x14ac:dyDescent="0.25">
      <c r="C83486" s="75"/>
      <c r="D83486" s="74"/>
    </row>
    <row r="83487" spans="3:4" x14ac:dyDescent="0.25">
      <c r="C83487" s="75"/>
      <c r="D83487" s="74"/>
    </row>
    <row r="83488" spans="3:4" x14ac:dyDescent="0.25">
      <c r="C83488" s="75"/>
      <c r="D83488" s="74"/>
    </row>
    <row r="83489" spans="3:4" x14ac:dyDescent="0.25">
      <c r="C83489" s="75"/>
      <c r="D83489" s="74"/>
    </row>
    <row r="83490" spans="3:4" x14ac:dyDescent="0.25">
      <c r="C83490" s="75"/>
      <c r="D83490" s="74"/>
    </row>
    <row r="83491" spans="3:4" x14ac:dyDescent="0.25">
      <c r="C83491" s="75"/>
      <c r="D83491" s="74"/>
    </row>
    <row r="83492" spans="3:4" x14ac:dyDescent="0.25">
      <c r="C83492" s="75"/>
      <c r="D83492" s="74"/>
    </row>
    <row r="83493" spans="3:4" x14ac:dyDescent="0.25">
      <c r="C83493" s="75"/>
      <c r="D83493" s="74"/>
    </row>
    <row r="83494" spans="3:4" x14ac:dyDescent="0.25">
      <c r="C83494" s="75"/>
      <c r="D83494" s="74"/>
    </row>
    <row r="83495" spans="3:4" x14ac:dyDescent="0.25">
      <c r="C83495" s="75"/>
      <c r="D83495" s="74"/>
    </row>
    <row r="83496" spans="3:4" x14ac:dyDescent="0.25">
      <c r="C83496" s="75"/>
      <c r="D83496" s="74"/>
    </row>
    <row r="83497" spans="3:4" x14ac:dyDescent="0.25">
      <c r="C83497" s="75"/>
      <c r="D83497" s="74"/>
    </row>
    <row r="83498" spans="3:4" x14ac:dyDescent="0.25">
      <c r="C83498" s="75"/>
      <c r="D83498" s="74"/>
    </row>
    <row r="83499" spans="3:4" x14ac:dyDescent="0.25">
      <c r="C83499" s="75"/>
      <c r="D83499" s="74"/>
    </row>
    <row r="83500" spans="3:4" x14ac:dyDescent="0.25">
      <c r="C83500" s="75"/>
      <c r="D83500" s="74"/>
    </row>
    <row r="83501" spans="3:4" x14ac:dyDescent="0.25">
      <c r="C83501" s="75"/>
      <c r="D83501" s="74"/>
    </row>
    <row r="83502" spans="3:4" x14ac:dyDescent="0.25">
      <c r="C83502" s="75"/>
      <c r="D83502" s="74"/>
    </row>
    <row r="83503" spans="3:4" x14ac:dyDescent="0.25">
      <c r="C83503" s="75"/>
      <c r="D83503" s="74"/>
    </row>
    <row r="83504" spans="3:4" x14ac:dyDescent="0.25">
      <c r="C83504" s="75"/>
      <c r="D83504" s="74"/>
    </row>
    <row r="83505" spans="3:4" x14ac:dyDescent="0.25">
      <c r="C83505" s="75"/>
      <c r="D83505" s="74"/>
    </row>
    <row r="83506" spans="3:4" x14ac:dyDescent="0.25">
      <c r="C83506" s="75"/>
      <c r="D83506" s="74"/>
    </row>
    <row r="83507" spans="3:4" x14ac:dyDescent="0.25">
      <c r="C83507" s="75"/>
      <c r="D83507" s="74"/>
    </row>
    <row r="83508" spans="3:4" x14ac:dyDescent="0.25">
      <c r="C83508" s="75"/>
      <c r="D83508" s="74"/>
    </row>
    <row r="83509" spans="3:4" x14ac:dyDescent="0.25">
      <c r="C83509" s="75"/>
      <c r="D83509" s="74"/>
    </row>
    <row r="83510" spans="3:4" x14ac:dyDescent="0.25">
      <c r="C83510" s="75"/>
      <c r="D83510" s="74"/>
    </row>
    <row r="83511" spans="3:4" x14ac:dyDescent="0.25">
      <c r="C83511" s="75"/>
      <c r="D83511" s="74"/>
    </row>
    <row r="83512" spans="3:4" x14ac:dyDescent="0.25">
      <c r="C83512" s="75"/>
      <c r="D83512" s="74"/>
    </row>
    <row r="83513" spans="3:4" x14ac:dyDescent="0.25">
      <c r="C83513" s="75"/>
      <c r="D83513" s="74"/>
    </row>
    <row r="83514" spans="3:4" x14ac:dyDescent="0.25">
      <c r="C83514" s="75"/>
      <c r="D83514" s="74"/>
    </row>
    <row r="83515" spans="3:4" x14ac:dyDescent="0.25">
      <c r="C83515" s="75"/>
      <c r="D83515" s="74"/>
    </row>
    <row r="83516" spans="3:4" x14ac:dyDescent="0.25">
      <c r="C83516" s="75"/>
      <c r="D83516" s="74"/>
    </row>
    <row r="83517" spans="3:4" x14ac:dyDescent="0.25">
      <c r="C83517" s="75"/>
      <c r="D83517" s="74"/>
    </row>
    <row r="83518" spans="3:4" x14ac:dyDescent="0.25">
      <c r="C83518" s="75"/>
      <c r="D83518" s="74"/>
    </row>
    <row r="83519" spans="3:4" x14ac:dyDescent="0.25">
      <c r="C83519" s="75"/>
      <c r="D83519" s="74"/>
    </row>
    <row r="83520" spans="3:4" x14ac:dyDescent="0.25">
      <c r="C83520" s="75"/>
      <c r="D83520" s="74"/>
    </row>
    <row r="83521" spans="3:4" x14ac:dyDescent="0.25">
      <c r="C83521" s="75"/>
      <c r="D83521" s="74"/>
    </row>
    <row r="83522" spans="3:4" x14ac:dyDescent="0.25">
      <c r="C83522" s="75"/>
      <c r="D83522" s="74"/>
    </row>
    <row r="83523" spans="3:4" x14ac:dyDescent="0.25">
      <c r="C83523" s="75"/>
      <c r="D83523" s="74"/>
    </row>
    <row r="83524" spans="3:4" x14ac:dyDescent="0.25">
      <c r="C83524" s="75"/>
      <c r="D83524" s="74"/>
    </row>
    <row r="83525" spans="3:4" x14ac:dyDescent="0.25">
      <c r="C83525" s="75"/>
      <c r="D83525" s="74"/>
    </row>
    <row r="83526" spans="3:4" x14ac:dyDescent="0.25">
      <c r="C83526" s="75"/>
      <c r="D83526" s="74"/>
    </row>
    <row r="83527" spans="3:4" x14ac:dyDescent="0.25">
      <c r="C83527" s="75"/>
      <c r="D83527" s="74"/>
    </row>
    <row r="83528" spans="3:4" x14ac:dyDescent="0.25">
      <c r="C83528" s="75"/>
      <c r="D83528" s="74"/>
    </row>
    <row r="83529" spans="3:4" x14ac:dyDescent="0.25">
      <c r="C83529" s="75"/>
      <c r="D83529" s="74"/>
    </row>
    <row r="83530" spans="3:4" x14ac:dyDescent="0.25">
      <c r="C83530" s="75"/>
      <c r="D83530" s="74"/>
    </row>
    <row r="83531" spans="3:4" x14ac:dyDescent="0.25">
      <c r="C83531" s="75"/>
      <c r="D83531" s="74"/>
    </row>
    <row r="83532" spans="3:4" x14ac:dyDescent="0.25">
      <c r="C83532" s="75"/>
      <c r="D83532" s="74"/>
    </row>
    <row r="83533" spans="3:4" x14ac:dyDescent="0.25">
      <c r="C83533" s="75"/>
      <c r="D83533" s="74"/>
    </row>
    <row r="83534" spans="3:4" x14ac:dyDescent="0.25">
      <c r="C83534" s="75"/>
      <c r="D83534" s="74"/>
    </row>
    <row r="83535" spans="3:4" x14ac:dyDescent="0.25">
      <c r="C83535" s="75"/>
      <c r="D83535" s="74"/>
    </row>
    <row r="83536" spans="3:4" x14ac:dyDescent="0.25">
      <c r="C83536" s="75"/>
      <c r="D83536" s="74"/>
    </row>
    <row r="83537" spans="3:4" x14ac:dyDescent="0.25">
      <c r="C83537" s="75"/>
      <c r="D83537" s="74"/>
    </row>
    <row r="83538" spans="3:4" x14ac:dyDescent="0.25">
      <c r="C83538" s="75"/>
      <c r="D83538" s="74"/>
    </row>
    <row r="83539" spans="3:4" x14ac:dyDescent="0.25">
      <c r="C83539" s="75"/>
      <c r="D83539" s="74"/>
    </row>
    <row r="83540" spans="3:4" x14ac:dyDescent="0.25">
      <c r="C83540" s="75"/>
      <c r="D83540" s="74"/>
    </row>
    <row r="83541" spans="3:4" x14ac:dyDescent="0.25">
      <c r="C83541" s="75"/>
      <c r="D83541" s="74"/>
    </row>
    <row r="83542" spans="3:4" x14ac:dyDescent="0.25">
      <c r="C83542" s="75"/>
      <c r="D83542" s="74"/>
    </row>
    <row r="83543" spans="3:4" x14ac:dyDescent="0.25">
      <c r="C83543" s="75"/>
      <c r="D83543" s="74"/>
    </row>
    <row r="83544" spans="3:4" x14ac:dyDescent="0.25">
      <c r="C83544" s="75"/>
      <c r="D83544" s="74"/>
    </row>
    <row r="83545" spans="3:4" x14ac:dyDescent="0.25">
      <c r="C83545" s="75"/>
      <c r="D83545" s="74"/>
    </row>
    <row r="83546" spans="3:4" x14ac:dyDescent="0.25">
      <c r="C83546" s="75"/>
      <c r="D83546" s="74"/>
    </row>
    <row r="83547" spans="3:4" x14ac:dyDescent="0.25">
      <c r="C83547" s="75"/>
      <c r="D83547" s="74"/>
    </row>
    <row r="83548" spans="3:4" x14ac:dyDescent="0.25">
      <c r="C83548" s="75"/>
      <c r="D83548" s="74"/>
    </row>
    <row r="83549" spans="3:4" x14ac:dyDescent="0.25">
      <c r="C83549" s="75"/>
      <c r="D83549" s="74"/>
    </row>
    <row r="83550" spans="3:4" x14ac:dyDescent="0.25">
      <c r="C83550" s="75"/>
      <c r="D83550" s="74"/>
    </row>
    <row r="83551" spans="3:4" x14ac:dyDescent="0.25">
      <c r="C83551" s="75"/>
      <c r="D83551" s="74"/>
    </row>
    <row r="83552" spans="3:4" x14ac:dyDescent="0.25">
      <c r="C83552" s="75"/>
      <c r="D83552" s="74"/>
    </row>
    <row r="83553" spans="3:4" x14ac:dyDescent="0.25">
      <c r="C83553" s="75"/>
      <c r="D83553" s="74"/>
    </row>
    <row r="83554" spans="3:4" x14ac:dyDescent="0.25">
      <c r="C83554" s="75"/>
      <c r="D83554" s="74"/>
    </row>
    <row r="83555" spans="3:4" x14ac:dyDescent="0.25">
      <c r="C83555" s="75"/>
      <c r="D83555" s="74"/>
    </row>
    <row r="83556" spans="3:4" x14ac:dyDescent="0.25">
      <c r="C83556" s="75"/>
      <c r="D83556" s="74"/>
    </row>
    <row r="83557" spans="3:4" x14ac:dyDescent="0.25">
      <c r="C83557" s="75"/>
      <c r="D83557" s="74"/>
    </row>
    <row r="83558" spans="3:4" x14ac:dyDescent="0.25">
      <c r="C83558" s="75"/>
      <c r="D83558" s="74"/>
    </row>
    <row r="83559" spans="3:4" x14ac:dyDescent="0.25">
      <c r="C83559" s="75"/>
      <c r="D83559" s="74"/>
    </row>
    <row r="83560" spans="3:4" x14ac:dyDescent="0.25">
      <c r="C83560" s="75"/>
      <c r="D83560" s="74"/>
    </row>
    <row r="83561" spans="3:4" x14ac:dyDescent="0.25">
      <c r="C83561" s="75"/>
      <c r="D83561" s="74"/>
    </row>
    <row r="83562" spans="3:4" x14ac:dyDescent="0.25">
      <c r="C83562" s="75"/>
      <c r="D83562" s="74"/>
    </row>
    <row r="83563" spans="3:4" x14ac:dyDescent="0.25">
      <c r="C83563" s="75"/>
      <c r="D83563" s="74"/>
    </row>
    <row r="83564" spans="3:4" x14ac:dyDescent="0.25">
      <c r="C83564" s="75"/>
      <c r="D83564" s="74"/>
    </row>
    <row r="83565" spans="3:4" x14ac:dyDescent="0.25">
      <c r="C83565" s="75"/>
      <c r="D83565" s="74"/>
    </row>
    <row r="83566" spans="3:4" x14ac:dyDescent="0.25">
      <c r="C83566" s="75"/>
      <c r="D83566" s="74"/>
    </row>
    <row r="83567" spans="3:4" x14ac:dyDescent="0.25">
      <c r="C83567" s="75"/>
      <c r="D83567" s="74"/>
    </row>
    <row r="83568" spans="3:4" x14ac:dyDescent="0.25">
      <c r="C83568" s="75"/>
      <c r="D83568" s="74"/>
    </row>
    <row r="83569" spans="3:4" x14ac:dyDescent="0.25">
      <c r="C83569" s="75"/>
      <c r="D83569" s="74"/>
    </row>
    <row r="83570" spans="3:4" x14ac:dyDescent="0.25">
      <c r="C83570" s="75"/>
      <c r="D83570" s="74"/>
    </row>
    <row r="83571" spans="3:4" x14ac:dyDescent="0.25">
      <c r="C83571" s="75"/>
      <c r="D83571" s="74"/>
    </row>
    <row r="83572" spans="3:4" x14ac:dyDescent="0.25">
      <c r="C83572" s="75"/>
      <c r="D83572" s="74"/>
    </row>
    <row r="83573" spans="3:4" x14ac:dyDescent="0.25">
      <c r="C83573" s="75"/>
      <c r="D83573" s="74"/>
    </row>
    <row r="83574" spans="3:4" x14ac:dyDescent="0.25">
      <c r="C83574" s="75"/>
      <c r="D83574" s="74"/>
    </row>
    <row r="83575" spans="3:4" x14ac:dyDescent="0.25">
      <c r="C83575" s="75"/>
      <c r="D83575" s="74"/>
    </row>
    <row r="83576" spans="3:4" x14ac:dyDescent="0.25">
      <c r="C83576" s="75"/>
      <c r="D83576" s="74"/>
    </row>
    <row r="83577" spans="3:4" x14ac:dyDescent="0.25">
      <c r="C83577" s="75"/>
      <c r="D83577" s="74"/>
    </row>
    <row r="83578" spans="3:4" x14ac:dyDescent="0.25">
      <c r="C83578" s="75"/>
      <c r="D83578" s="74"/>
    </row>
    <row r="83579" spans="3:4" x14ac:dyDescent="0.25">
      <c r="C83579" s="75"/>
      <c r="D83579" s="74"/>
    </row>
    <row r="83580" spans="3:4" x14ac:dyDescent="0.25">
      <c r="C83580" s="75"/>
      <c r="D83580" s="74"/>
    </row>
    <row r="83581" spans="3:4" x14ac:dyDescent="0.25">
      <c r="C83581" s="75"/>
      <c r="D83581" s="74"/>
    </row>
    <row r="83582" spans="3:4" x14ac:dyDescent="0.25">
      <c r="C83582" s="75"/>
      <c r="D83582" s="74"/>
    </row>
    <row r="83583" spans="3:4" x14ac:dyDescent="0.25">
      <c r="C83583" s="75"/>
      <c r="D83583" s="74"/>
    </row>
    <row r="83584" spans="3:4" x14ac:dyDescent="0.25">
      <c r="C83584" s="75"/>
      <c r="D83584" s="74"/>
    </row>
    <row r="83585" spans="3:4" x14ac:dyDescent="0.25">
      <c r="C83585" s="75"/>
      <c r="D83585" s="74"/>
    </row>
    <row r="83586" spans="3:4" x14ac:dyDescent="0.25">
      <c r="C83586" s="75"/>
      <c r="D83586" s="74"/>
    </row>
    <row r="83587" spans="3:4" x14ac:dyDescent="0.25">
      <c r="C83587" s="75"/>
      <c r="D83587" s="74"/>
    </row>
    <row r="83588" spans="3:4" x14ac:dyDescent="0.25">
      <c r="C83588" s="75"/>
      <c r="D83588" s="74"/>
    </row>
    <row r="83589" spans="3:4" x14ac:dyDescent="0.25">
      <c r="C83589" s="75"/>
      <c r="D83589" s="74"/>
    </row>
    <row r="83590" spans="3:4" x14ac:dyDescent="0.25">
      <c r="C83590" s="75"/>
      <c r="D83590" s="74"/>
    </row>
    <row r="83591" spans="3:4" x14ac:dyDescent="0.25">
      <c r="C83591" s="75"/>
      <c r="D83591" s="74"/>
    </row>
    <row r="83592" spans="3:4" x14ac:dyDescent="0.25">
      <c r="C83592" s="75"/>
      <c r="D83592" s="74"/>
    </row>
    <row r="83593" spans="3:4" x14ac:dyDescent="0.25">
      <c r="C83593" s="75"/>
      <c r="D83593" s="74"/>
    </row>
    <row r="83594" spans="3:4" x14ac:dyDescent="0.25">
      <c r="C83594" s="75"/>
      <c r="D83594" s="74"/>
    </row>
    <row r="83595" spans="3:4" x14ac:dyDescent="0.25">
      <c r="C83595" s="75"/>
      <c r="D83595" s="74"/>
    </row>
    <row r="83596" spans="3:4" x14ac:dyDescent="0.25">
      <c r="C83596" s="75"/>
      <c r="D83596" s="74"/>
    </row>
    <row r="83597" spans="3:4" x14ac:dyDescent="0.25">
      <c r="C83597" s="75"/>
      <c r="D83597" s="74"/>
    </row>
    <row r="83598" spans="3:4" x14ac:dyDescent="0.25">
      <c r="C83598" s="75"/>
      <c r="D83598" s="74"/>
    </row>
    <row r="83599" spans="3:4" x14ac:dyDescent="0.25">
      <c r="C83599" s="75"/>
      <c r="D83599" s="74"/>
    </row>
    <row r="83600" spans="3:4" x14ac:dyDescent="0.25">
      <c r="C83600" s="75"/>
      <c r="D83600" s="74"/>
    </row>
    <row r="83601" spans="3:4" x14ac:dyDescent="0.25">
      <c r="C83601" s="75"/>
      <c r="D83601" s="74"/>
    </row>
    <row r="83602" spans="3:4" x14ac:dyDescent="0.25">
      <c r="C83602" s="75"/>
      <c r="D83602" s="74"/>
    </row>
    <row r="83603" spans="3:4" x14ac:dyDescent="0.25">
      <c r="C83603" s="75"/>
      <c r="D83603" s="74"/>
    </row>
    <row r="83604" spans="3:4" x14ac:dyDescent="0.25">
      <c r="C83604" s="75"/>
      <c r="D83604" s="74"/>
    </row>
    <row r="83605" spans="3:4" x14ac:dyDescent="0.25">
      <c r="C83605" s="75"/>
      <c r="D83605" s="74"/>
    </row>
    <row r="83606" spans="3:4" x14ac:dyDescent="0.25">
      <c r="C83606" s="75"/>
      <c r="D83606" s="74"/>
    </row>
    <row r="83607" spans="3:4" x14ac:dyDescent="0.25">
      <c r="C83607" s="75"/>
      <c r="D83607" s="74"/>
    </row>
    <row r="83608" spans="3:4" x14ac:dyDescent="0.25">
      <c r="C83608" s="75"/>
      <c r="D83608" s="74"/>
    </row>
    <row r="83609" spans="3:4" x14ac:dyDescent="0.25">
      <c r="C83609" s="75"/>
      <c r="D83609" s="74"/>
    </row>
    <row r="83610" spans="3:4" x14ac:dyDescent="0.25">
      <c r="C83610" s="75"/>
      <c r="D83610" s="74"/>
    </row>
    <row r="83611" spans="3:4" x14ac:dyDescent="0.25">
      <c r="C83611" s="75"/>
      <c r="D83611" s="74"/>
    </row>
    <row r="83612" spans="3:4" x14ac:dyDescent="0.25">
      <c r="C83612" s="75"/>
      <c r="D83612" s="74"/>
    </row>
    <row r="83613" spans="3:4" x14ac:dyDescent="0.25">
      <c r="C83613" s="75"/>
      <c r="D83613" s="74"/>
    </row>
    <row r="83614" spans="3:4" x14ac:dyDescent="0.25">
      <c r="C83614" s="75"/>
      <c r="D83614" s="74"/>
    </row>
    <row r="83615" spans="3:4" x14ac:dyDescent="0.25">
      <c r="C83615" s="75"/>
      <c r="D83615" s="74"/>
    </row>
    <row r="83616" spans="3:4" x14ac:dyDescent="0.25">
      <c r="C83616" s="75"/>
      <c r="D83616" s="74"/>
    </row>
    <row r="83617" spans="3:4" x14ac:dyDescent="0.25">
      <c r="C83617" s="75"/>
      <c r="D83617" s="74"/>
    </row>
    <row r="83618" spans="3:4" x14ac:dyDescent="0.25">
      <c r="C83618" s="75"/>
      <c r="D83618" s="74"/>
    </row>
    <row r="83619" spans="3:4" x14ac:dyDescent="0.25">
      <c r="C83619" s="75"/>
      <c r="D83619" s="74"/>
    </row>
    <row r="83620" spans="3:4" x14ac:dyDescent="0.25">
      <c r="C83620" s="75"/>
      <c r="D83620" s="74"/>
    </row>
    <row r="83621" spans="3:4" x14ac:dyDescent="0.25">
      <c r="C83621" s="75"/>
      <c r="D83621" s="74"/>
    </row>
    <row r="83622" spans="3:4" x14ac:dyDescent="0.25">
      <c r="C83622" s="75"/>
      <c r="D83622" s="74"/>
    </row>
    <row r="83623" spans="3:4" x14ac:dyDescent="0.25">
      <c r="C83623" s="75"/>
      <c r="D83623" s="74"/>
    </row>
    <row r="83624" spans="3:4" x14ac:dyDescent="0.25">
      <c r="C83624" s="75"/>
      <c r="D83624" s="74"/>
    </row>
    <row r="83625" spans="3:4" x14ac:dyDescent="0.25">
      <c r="C83625" s="75"/>
      <c r="D83625" s="74"/>
    </row>
    <row r="83626" spans="3:4" x14ac:dyDescent="0.25">
      <c r="C83626" s="75"/>
      <c r="D83626" s="74"/>
    </row>
    <row r="83627" spans="3:4" x14ac:dyDescent="0.25">
      <c r="C83627" s="75"/>
      <c r="D83627" s="74"/>
    </row>
    <row r="83628" spans="3:4" x14ac:dyDescent="0.25">
      <c r="C83628" s="75"/>
      <c r="D83628" s="74"/>
    </row>
    <row r="83629" spans="3:4" x14ac:dyDescent="0.25">
      <c r="C83629" s="75"/>
      <c r="D83629" s="74"/>
    </row>
    <row r="83630" spans="3:4" x14ac:dyDescent="0.25">
      <c r="C83630" s="75"/>
      <c r="D83630" s="74"/>
    </row>
    <row r="83631" spans="3:4" x14ac:dyDescent="0.25">
      <c r="C83631" s="75"/>
      <c r="D83631" s="74"/>
    </row>
    <row r="83632" spans="3:4" x14ac:dyDescent="0.25">
      <c r="C83632" s="75"/>
      <c r="D83632" s="74"/>
    </row>
    <row r="83633" spans="3:4" x14ac:dyDescent="0.25">
      <c r="C83633" s="75"/>
      <c r="D83633" s="74"/>
    </row>
    <row r="83634" spans="3:4" x14ac:dyDescent="0.25">
      <c r="C83634" s="75"/>
      <c r="D83634" s="74"/>
    </row>
    <row r="83635" spans="3:4" x14ac:dyDescent="0.25">
      <c r="C83635" s="75"/>
      <c r="D83635" s="74"/>
    </row>
    <row r="83636" spans="3:4" x14ac:dyDescent="0.25">
      <c r="C83636" s="75"/>
      <c r="D83636" s="74"/>
    </row>
    <row r="83637" spans="3:4" x14ac:dyDescent="0.25">
      <c r="C83637" s="75"/>
      <c r="D83637" s="74"/>
    </row>
    <row r="83638" spans="3:4" x14ac:dyDescent="0.25">
      <c r="C83638" s="75"/>
      <c r="D83638" s="74"/>
    </row>
    <row r="83639" spans="3:4" x14ac:dyDescent="0.25">
      <c r="C83639" s="75"/>
      <c r="D83639" s="74"/>
    </row>
    <row r="83640" spans="3:4" x14ac:dyDescent="0.25">
      <c r="C83640" s="75"/>
      <c r="D83640" s="74"/>
    </row>
    <row r="83641" spans="3:4" x14ac:dyDescent="0.25">
      <c r="C83641" s="75"/>
      <c r="D83641" s="74"/>
    </row>
    <row r="83642" spans="3:4" x14ac:dyDescent="0.25">
      <c r="C83642" s="75"/>
      <c r="D83642" s="74"/>
    </row>
    <row r="83643" spans="3:4" x14ac:dyDescent="0.25">
      <c r="C83643" s="75"/>
      <c r="D83643" s="74"/>
    </row>
    <row r="83644" spans="3:4" x14ac:dyDescent="0.25">
      <c r="C83644" s="75"/>
      <c r="D83644" s="74"/>
    </row>
    <row r="83645" spans="3:4" x14ac:dyDescent="0.25">
      <c r="C83645" s="75"/>
      <c r="D83645" s="74"/>
    </row>
    <row r="83646" spans="3:4" x14ac:dyDescent="0.25">
      <c r="C83646" s="75"/>
      <c r="D83646" s="74"/>
    </row>
    <row r="83647" spans="3:4" x14ac:dyDescent="0.25">
      <c r="C83647" s="75"/>
      <c r="D83647" s="74"/>
    </row>
    <row r="83648" spans="3:4" x14ac:dyDescent="0.25">
      <c r="C83648" s="75"/>
      <c r="D83648" s="74"/>
    </row>
    <row r="83649" spans="3:4" x14ac:dyDescent="0.25">
      <c r="C83649" s="75"/>
      <c r="D83649" s="74"/>
    </row>
    <row r="83650" spans="3:4" x14ac:dyDescent="0.25">
      <c r="C83650" s="75"/>
      <c r="D83650" s="74"/>
    </row>
    <row r="83651" spans="3:4" x14ac:dyDescent="0.25">
      <c r="C83651" s="75"/>
      <c r="D83651" s="74"/>
    </row>
    <row r="83652" spans="3:4" x14ac:dyDescent="0.25">
      <c r="C83652" s="75"/>
      <c r="D83652" s="74"/>
    </row>
    <row r="83653" spans="3:4" x14ac:dyDescent="0.25">
      <c r="C83653" s="75"/>
      <c r="D83653" s="74"/>
    </row>
    <row r="83654" spans="3:4" x14ac:dyDescent="0.25">
      <c r="C83654" s="75"/>
      <c r="D83654" s="74"/>
    </row>
    <row r="83655" spans="3:4" x14ac:dyDescent="0.25">
      <c r="C83655" s="75"/>
      <c r="D83655" s="74"/>
    </row>
    <row r="83656" spans="3:4" x14ac:dyDescent="0.25">
      <c r="C83656" s="75"/>
      <c r="D83656" s="74"/>
    </row>
    <row r="83657" spans="3:4" x14ac:dyDescent="0.25">
      <c r="C83657" s="75"/>
      <c r="D83657" s="74"/>
    </row>
    <row r="83658" spans="3:4" x14ac:dyDescent="0.25">
      <c r="C83658" s="75"/>
      <c r="D83658" s="74"/>
    </row>
    <row r="83659" spans="3:4" x14ac:dyDescent="0.25">
      <c r="C83659" s="75"/>
      <c r="D83659" s="74"/>
    </row>
    <row r="83660" spans="3:4" x14ac:dyDescent="0.25">
      <c r="C83660" s="75"/>
      <c r="D83660" s="74"/>
    </row>
    <row r="83661" spans="3:4" x14ac:dyDescent="0.25">
      <c r="C83661" s="75"/>
      <c r="D83661" s="74"/>
    </row>
    <row r="83662" spans="3:4" x14ac:dyDescent="0.25">
      <c r="C83662" s="75"/>
      <c r="D83662" s="74"/>
    </row>
    <row r="83663" spans="3:4" x14ac:dyDescent="0.25">
      <c r="C83663" s="75"/>
      <c r="D83663" s="74"/>
    </row>
    <row r="83664" spans="3:4" x14ac:dyDescent="0.25">
      <c r="C83664" s="75"/>
      <c r="D83664" s="74"/>
    </row>
    <row r="83665" spans="3:4" x14ac:dyDescent="0.25">
      <c r="C83665" s="75"/>
      <c r="D83665" s="74"/>
    </row>
    <row r="83666" spans="3:4" x14ac:dyDescent="0.25">
      <c r="C83666" s="75"/>
      <c r="D83666" s="74"/>
    </row>
    <row r="83667" spans="3:4" x14ac:dyDescent="0.25">
      <c r="C83667" s="75"/>
      <c r="D83667" s="74"/>
    </row>
    <row r="83668" spans="3:4" x14ac:dyDescent="0.25">
      <c r="C83668" s="75"/>
      <c r="D83668" s="74"/>
    </row>
    <row r="83669" spans="3:4" x14ac:dyDescent="0.25">
      <c r="C83669" s="75"/>
      <c r="D83669" s="74"/>
    </row>
    <row r="83670" spans="3:4" x14ac:dyDescent="0.25">
      <c r="C83670" s="75"/>
      <c r="D83670" s="74"/>
    </row>
    <row r="83671" spans="3:4" x14ac:dyDescent="0.25">
      <c r="C83671" s="75"/>
      <c r="D83671" s="74"/>
    </row>
    <row r="83672" spans="3:4" x14ac:dyDescent="0.25">
      <c r="C83672" s="75"/>
      <c r="D83672" s="74"/>
    </row>
    <row r="83673" spans="3:4" x14ac:dyDescent="0.25">
      <c r="C83673" s="75"/>
      <c r="D83673" s="74"/>
    </row>
    <row r="83674" spans="3:4" x14ac:dyDescent="0.25">
      <c r="C83674" s="75"/>
      <c r="D83674" s="74"/>
    </row>
    <row r="83675" spans="3:4" x14ac:dyDescent="0.25">
      <c r="C83675" s="75"/>
      <c r="D83675" s="74"/>
    </row>
    <row r="83676" spans="3:4" x14ac:dyDescent="0.25">
      <c r="C83676" s="75"/>
      <c r="D83676" s="74"/>
    </row>
    <row r="83677" spans="3:4" x14ac:dyDescent="0.25">
      <c r="C83677" s="75"/>
      <c r="D83677" s="74"/>
    </row>
    <row r="83678" spans="3:4" x14ac:dyDescent="0.25">
      <c r="C83678" s="75"/>
      <c r="D83678" s="74"/>
    </row>
    <row r="83679" spans="3:4" x14ac:dyDescent="0.25">
      <c r="C83679" s="75"/>
      <c r="D83679" s="74"/>
    </row>
    <row r="83680" spans="3:4" x14ac:dyDescent="0.25">
      <c r="C83680" s="75"/>
      <c r="D83680" s="74"/>
    </row>
    <row r="83681" spans="3:4" x14ac:dyDescent="0.25">
      <c r="C83681" s="75"/>
      <c r="D83681" s="74"/>
    </row>
    <row r="83682" spans="3:4" x14ac:dyDescent="0.25">
      <c r="C83682" s="75"/>
      <c r="D83682" s="74"/>
    </row>
    <row r="83683" spans="3:4" x14ac:dyDescent="0.25">
      <c r="C83683" s="75"/>
      <c r="D83683" s="74"/>
    </row>
    <row r="83684" spans="3:4" x14ac:dyDescent="0.25">
      <c r="C83684" s="75"/>
      <c r="D83684" s="74"/>
    </row>
    <row r="83685" spans="3:4" x14ac:dyDescent="0.25">
      <c r="C83685" s="75"/>
      <c r="D83685" s="74"/>
    </row>
    <row r="83686" spans="3:4" x14ac:dyDescent="0.25">
      <c r="C83686" s="75"/>
      <c r="D83686" s="74"/>
    </row>
    <row r="83687" spans="3:4" x14ac:dyDescent="0.25">
      <c r="C83687" s="75"/>
      <c r="D83687" s="74"/>
    </row>
    <row r="83688" spans="3:4" x14ac:dyDescent="0.25">
      <c r="C83688" s="75"/>
      <c r="D83688" s="74"/>
    </row>
    <row r="83689" spans="3:4" x14ac:dyDescent="0.25">
      <c r="C83689" s="75"/>
      <c r="D83689" s="74"/>
    </row>
    <row r="83690" spans="3:4" x14ac:dyDescent="0.25">
      <c r="C83690" s="75"/>
      <c r="D83690" s="74"/>
    </row>
    <row r="83691" spans="3:4" x14ac:dyDescent="0.25">
      <c r="C83691" s="75"/>
      <c r="D83691" s="74"/>
    </row>
    <row r="83692" spans="3:4" x14ac:dyDescent="0.25">
      <c r="C83692" s="75"/>
      <c r="D83692" s="74"/>
    </row>
    <row r="83693" spans="3:4" x14ac:dyDescent="0.25">
      <c r="C83693" s="75"/>
      <c r="D83693" s="74"/>
    </row>
    <row r="83694" spans="3:4" x14ac:dyDescent="0.25">
      <c r="C83694" s="75"/>
      <c r="D83694" s="74"/>
    </row>
    <row r="83695" spans="3:4" x14ac:dyDescent="0.25">
      <c r="C83695" s="75"/>
      <c r="D83695" s="74"/>
    </row>
    <row r="83696" spans="3:4" x14ac:dyDescent="0.25">
      <c r="C83696" s="75"/>
      <c r="D83696" s="74"/>
    </row>
    <row r="83697" spans="3:4" x14ac:dyDescent="0.25">
      <c r="C83697" s="75"/>
      <c r="D83697" s="74"/>
    </row>
    <row r="83698" spans="3:4" x14ac:dyDescent="0.25">
      <c r="C83698" s="75"/>
      <c r="D83698" s="74"/>
    </row>
    <row r="83699" spans="3:4" x14ac:dyDescent="0.25">
      <c r="C83699" s="75"/>
      <c r="D83699" s="74"/>
    </row>
    <row r="83700" spans="3:4" x14ac:dyDescent="0.25">
      <c r="C83700" s="75"/>
      <c r="D83700" s="74"/>
    </row>
    <row r="83701" spans="3:4" x14ac:dyDescent="0.25">
      <c r="C83701" s="75"/>
      <c r="D83701" s="74"/>
    </row>
    <row r="83702" spans="3:4" x14ac:dyDescent="0.25">
      <c r="C83702" s="75"/>
      <c r="D83702" s="74"/>
    </row>
    <row r="83703" spans="3:4" x14ac:dyDescent="0.25">
      <c r="C83703" s="75"/>
      <c r="D83703" s="74"/>
    </row>
    <row r="83704" spans="3:4" x14ac:dyDescent="0.25">
      <c r="C83704" s="75"/>
      <c r="D83704" s="74"/>
    </row>
    <row r="83705" spans="3:4" x14ac:dyDescent="0.25">
      <c r="C83705" s="75"/>
      <c r="D83705" s="74"/>
    </row>
    <row r="83706" spans="3:4" x14ac:dyDescent="0.25">
      <c r="C83706" s="75"/>
      <c r="D83706" s="74"/>
    </row>
    <row r="83707" spans="3:4" x14ac:dyDescent="0.25">
      <c r="C83707" s="75"/>
      <c r="D83707" s="74"/>
    </row>
    <row r="83708" spans="3:4" x14ac:dyDescent="0.25">
      <c r="C83708" s="75"/>
      <c r="D83708" s="74"/>
    </row>
    <row r="83709" spans="3:4" x14ac:dyDescent="0.25">
      <c r="C83709" s="75"/>
      <c r="D83709" s="74"/>
    </row>
    <row r="83710" spans="3:4" x14ac:dyDescent="0.25">
      <c r="C83710" s="75"/>
      <c r="D83710" s="74"/>
    </row>
    <row r="83711" spans="3:4" x14ac:dyDescent="0.25">
      <c r="C83711" s="75"/>
      <c r="D83711" s="74"/>
    </row>
    <row r="83712" spans="3:4" x14ac:dyDescent="0.25">
      <c r="C83712" s="75"/>
      <c r="D83712" s="74"/>
    </row>
    <row r="83713" spans="3:4" x14ac:dyDescent="0.25">
      <c r="C83713" s="75"/>
      <c r="D83713" s="74"/>
    </row>
    <row r="83714" spans="3:4" x14ac:dyDescent="0.25">
      <c r="C83714" s="75"/>
      <c r="D83714" s="74"/>
    </row>
    <row r="83715" spans="3:4" x14ac:dyDescent="0.25">
      <c r="C83715" s="75"/>
      <c r="D83715" s="74"/>
    </row>
    <row r="83716" spans="3:4" x14ac:dyDescent="0.25">
      <c r="C83716" s="75"/>
      <c r="D83716" s="74"/>
    </row>
    <row r="83717" spans="3:4" x14ac:dyDescent="0.25">
      <c r="C83717" s="75"/>
      <c r="D83717" s="74"/>
    </row>
    <row r="83718" spans="3:4" x14ac:dyDescent="0.25">
      <c r="C83718" s="75"/>
      <c r="D83718" s="74"/>
    </row>
    <row r="83719" spans="3:4" x14ac:dyDescent="0.25">
      <c r="C83719" s="75"/>
      <c r="D83719" s="74"/>
    </row>
    <row r="83720" spans="3:4" x14ac:dyDescent="0.25">
      <c r="C83720" s="75"/>
      <c r="D83720" s="74"/>
    </row>
    <row r="83721" spans="3:4" x14ac:dyDescent="0.25">
      <c r="C83721" s="75"/>
      <c r="D83721" s="74"/>
    </row>
    <row r="83722" spans="3:4" x14ac:dyDescent="0.25">
      <c r="C83722" s="75"/>
      <c r="D83722" s="74"/>
    </row>
    <row r="83723" spans="3:4" x14ac:dyDescent="0.25">
      <c r="C83723" s="75"/>
      <c r="D83723" s="74"/>
    </row>
    <row r="83724" spans="3:4" x14ac:dyDescent="0.25">
      <c r="C83724" s="75"/>
      <c r="D83724" s="74"/>
    </row>
    <row r="83725" spans="3:4" x14ac:dyDescent="0.25">
      <c r="C83725" s="75"/>
      <c r="D83725" s="74"/>
    </row>
    <row r="83726" spans="3:4" x14ac:dyDescent="0.25">
      <c r="C83726" s="75"/>
      <c r="D83726" s="74"/>
    </row>
    <row r="83727" spans="3:4" x14ac:dyDescent="0.25">
      <c r="C83727" s="75"/>
      <c r="D83727" s="74"/>
    </row>
    <row r="83728" spans="3:4" x14ac:dyDescent="0.25">
      <c r="C83728" s="75"/>
      <c r="D83728" s="74"/>
    </row>
    <row r="83729" spans="3:4" x14ac:dyDescent="0.25">
      <c r="C83729" s="75"/>
      <c r="D83729" s="74"/>
    </row>
    <row r="83730" spans="3:4" x14ac:dyDescent="0.25">
      <c r="C83730" s="75"/>
      <c r="D83730" s="74"/>
    </row>
    <row r="83731" spans="3:4" x14ac:dyDescent="0.25">
      <c r="C83731" s="75"/>
      <c r="D83731" s="74"/>
    </row>
    <row r="83732" spans="3:4" x14ac:dyDescent="0.25">
      <c r="C83732" s="75"/>
      <c r="D83732" s="74"/>
    </row>
    <row r="83733" spans="3:4" x14ac:dyDescent="0.25">
      <c r="C83733" s="75"/>
      <c r="D83733" s="74"/>
    </row>
    <row r="83734" spans="3:4" x14ac:dyDescent="0.25">
      <c r="C83734" s="75"/>
      <c r="D83734" s="74"/>
    </row>
    <row r="83735" spans="3:4" x14ac:dyDescent="0.25">
      <c r="C83735" s="75"/>
      <c r="D83735" s="74"/>
    </row>
    <row r="83736" spans="3:4" x14ac:dyDescent="0.25">
      <c r="C83736" s="75"/>
      <c r="D83736" s="74"/>
    </row>
    <row r="83737" spans="3:4" x14ac:dyDescent="0.25">
      <c r="C83737" s="75"/>
      <c r="D83737" s="74"/>
    </row>
    <row r="83738" spans="3:4" x14ac:dyDescent="0.25">
      <c r="C83738" s="75"/>
      <c r="D83738" s="74"/>
    </row>
    <row r="83739" spans="3:4" x14ac:dyDescent="0.25">
      <c r="C83739" s="75"/>
      <c r="D83739" s="74"/>
    </row>
    <row r="83740" spans="3:4" x14ac:dyDescent="0.25">
      <c r="C83740" s="75"/>
      <c r="D83740" s="74"/>
    </row>
    <row r="83741" spans="3:4" x14ac:dyDescent="0.25">
      <c r="C83741" s="75"/>
      <c r="D83741" s="74"/>
    </row>
    <row r="83742" spans="3:4" x14ac:dyDescent="0.25">
      <c r="C83742" s="75"/>
      <c r="D83742" s="74"/>
    </row>
    <row r="83743" spans="3:4" x14ac:dyDescent="0.25">
      <c r="C83743" s="75"/>
      <c r="D83743" s="74"/>
    </row>
    <row r="83744" spans="3:4" x14ac:dyDescent="0.25">
      <c r="C83744" s="75"/>
      <c r="D83744" s="74"/>
    </row>
    <row r="83745" spans="3:4" x14ac:dyDescent="0.25">
      <c r="C83745" s="75"/>
      <c r="D83745" s="74"/>
    </row>
    <row r="83746" spans="3:4" x14ac:dyDescent="0.25">
      <c r="C83746" s="75"/>
      <c r="D83746" s="74"/>
    </row>
    <row r="83747" spans="3:4" x14ac:dyDescent="0.25">
      <c r="C83747" s="75"/>
      <c r="D83747" s="74"/>
    </row>
    <row r="83748" spans="3:4" x14ac:dyDescent="0.25">
      <c r="C83748" s="75"/>
      <c r="D83748" s="74"/>
    </row>
    <row r="83749" spans="3:4" x14ac:dyDescent="0.25">
      <c r="C83749" s="75"/>
      <c r="D83749" s="74"/>
    </row>
    <row r="83750" spans="3:4" x14ac:dyDescent="0.25">
      <c r="C83750" s="75"/>
      <c r="D83750" s="74"/>
    </row>
    <row r="83751" spans="3:4" x14ac:dyDescent="0.25">
      <c r="C83751" s="75"/>
      <c r="D83751" s="74"/>
    </row>
    <row r="83752" spans="3:4" x14ac:dyDescent="0.25">
      <c r="C83752" s="75"/>
      <c r="D83752" s="74"/>
    </row>
    <row r="83753" spans="3:4" x14ac:dyDescent="0.25">
      <c r="C83753" s="75"/>
      <c r="D83753" s="74"/>
    </row>
    <row r="83754" spans="3:4" x14ac:dyDescent="0.25">
      <c r="C83754" s="75"/>
      <c r="D83754" s="74"/>
    </row>
    <row r="83755" spans="3:4" x14ac:dyDescent="0.25">
      <c r="C83755" s="75"/>
      <c r="D83755" s="74"/>
    </row>
    <row r="83756" spans="3:4" x14ac:dyDescent="0.25">
      <c r="C83756" s="75"/>
      <c r="D83756" s="74"/>
    </row>
    <row r="83757" spans="3:4" x14ac:dyDescent="0.25">
      <c r="C83757" s="75"/>
      <c r="D83757" s="74"/>
    </row>
    <row r="83758" spans="3:4" x14ac:dyDescent="0.25">
      <c r="C83758" s="75"/>
      <c r="D83758" s="74"/>
    </row>
    <row r="83759" spans="3:4" x14ac:dyDescent="0.25">
      <c r="C83759" s="75"/>
      <c r="D83759" s="74"/>
    </row>
    <row r="83760" spans="3:4" x14ac:dyDescent="0.25">
      <c r="C83760" s="75"/>
      <c r="D83760" s="74"/>
    </row>
    <row r="83761" spans="3:4" x14ac:dyDescent="0.25">
      <c r="C83761" s="75"/>
      <c r="D83761" s="74"/>
    </row>
    <row r="83762" spans="3:4" x14ac:dyDescent="0.25">
      <c r="C83762" s="75"/>
      <c r="D83762" s="74"/>
    </row>
    <row r="83763" spans="3:4" x14ac:dyDescent="0.25">
      <c r="C83763" s="75"/>
      <c r="D83763" s="74"/>
    </row>
    <row r="83764" spans="3:4" x14ac:dyDescent="0.25">
      <c r="C83764" s="75"/>
      <c r="D83764" s="74"/>
    </row>
    <row r="83765" spans="3:4" x14ac:dyDescent="0.25">
      <c r="C83765" s="75"/>
      <c r="D83765" s="74"/>
    </row>
    <row r="83766" spans="3:4" x14ac:dyDescent="0.25">
      <c r="C83766" s="75"/>
      <c r="D83766" s="74"/>
    </row>
    <row r="83767" spans="3:4" x14ac:dyDescent="0.25">
      <c r="C83767" s="75"/>
      <c r="D83767" s="74"/>
    </row>
    <row r="83768" spans="3:4" x14ac:dyDescent="0.25">
      <c r="C83768" s="75"/>
      <c r="D83768" s="74"/>
    </row>
    <row r="83769" spans="3:4" x14ac:dyDescent="0.25">
      <c r="C83769" s="75"/>
      <c r="D83769" s="74"/>
    </row>
    <row r="83770" spans="3:4" x14ac:dyDescent="0.25">
      <c r="C83770" s="75"/>
      <c r="D83770" s="74"/>
    </row>
    <row r="83771" spans="3:4" x14ac:dyDescent="0.25">
      <c r="C83771" s="75"/>
      <c r="D83771" s="74"/>
    </row>
    <row r="83772" spans="3:4" x14ac:dyDescent="0.25">
      <c r="C83772" s="75"/>
      <c r="D83772" s="74"/>
    </row>
    <row r="83773" spans="3:4" x14ac:dyDescent="0.25">
      <c r="C83773" s="75"/>
      <c r="D83773" s="74"/>
    </row>
    <row r="83774" spans="3:4" x14ac:dyDescent="0.25">
      <c r="C83774" s="75"/>
      <c r="D83774" s="74"/>
    </row>
    <row r="83775" spans="3:4" x14ac:dyDescent="0.25">
      <c r="C83775" s="75"/>
      <c r="D83775" s="74"/>
    </row>
    <row r="83776" spans="3:4" x14ac:dyDescent="0.25">
      <c r="C83776" s="75"/>
      <c r="D83776" s="74"/>
    </row>
    <row r="83777" spans="3:4" x14ac:dyDescent="0.25">
      <c r="C83777" s="75"/>
      <c r="D83777" s="74"/>
    </row>
    <row r="83778" spans="3:4" x14ac:dyDescent="0.25">
      <c r="C83778" s="75"/>
      <c r="D83778" s="74"/>
    </row>
    <row r="83779" spans="3:4" x14ac:dyDescent="0.25">
      <c r="C83779" s="75"/>
      <c r="D83779" s="74"/>
    </row>
    <row r="83780" spans="3:4" x14ac:dyDescent="0.25">
      <c r="C83780" s="75"/>
      <c r="D83780" s="74"/>
    </row>
    <row r="83781" spans="3:4" x14ac:dyDescent="0.25">
      <c r="C83781" s="75"/>
      <c r="D83781" s="74"/>
    </row>
    <row r="83782" spans="3:4" x14ac:dyDescent="0.25">
      <c r="C83782" s="75"/>
      <c r="D83782" s="74"/>
    </row>
    <row r="83783" spans="3:4" x14ac:dyDescent="0.25">
      <c r="C83783" s="75"/>
      <c r="D83783" s="74"/>
    </row>
    <row r="83784" spans="3:4" x14ac:dyDescent="0.25">
      <c r="C83784" s="75"/>
      <c r="D83784" s="74"/>
    </row>
    <row r="83785" spans="3:4" x14ac:dyDescent="0.25">
      <c r="C83785" s="75"/>
      <c r="D83785" s="74"/>
    </row>
    <row r="83786" spans="3:4" x14ac:dyDescent="0.25">
      <c r="C83786" s="75"/>
      <c r="D83786" s="74"/>
    </row>
    <row r="83787" spans="3:4" x14ac:dyDescent="0.25">
      <c r="C83787" s="75"/>
      <c r="D83787" s="74"/>
    </row>
    <row r="83788" spans="3:4" x14ac:dyDescent="0.25">
      <c r="C83788" s="75"/>
      <c r="D83788" s="74"/>
    </row>
    <row r="83789" spans="3:4" x14ac:dyDescent="0.25">
      <c r="C83789" s="75"/>
      <c r="D83789" s="74"/>
    </row>
    <row r="83790" spans="3:4" x14ac:dyDescent="0.25">
      <c r="C83790" s="75"/>
      <c r="D83790" s="74"/>
    </row>
    <row r="83791" spans="3:4" x14ac:dyDescent="0.25">
      <c r="C83791" s="75"/>
      <c r="D83791" s="74"/>
    </row>
    <row r="83792" spans="3:4" x14ac:dyDescent="0.25">
      <c r="C83792" s="75"/>
      <c r="D83792" s="74"/>
    </row>
    <row r="83793" spans="3:4" x14ac:dyDescent="0.25">
      <c r="C83793" s="75"/>
      <c r="D83793" s="74"/>
    </row>
    <row r="83794" spans="3:4" x14ac:dyDescent="0.25">
      <c r="C83794" s="75"/>
      <c r="D83794" s="74"/>
    </row>
    <row r="83795" spans="3:4" x14ac:dyDescent="0.25">
      <c r="C83795" s="75"/>
      <c r="D83795" s="74"/>
    </row>
    <row r="83796" spans="3:4" x14ac:dyDescent="0.25">
      <c r="C83796" s="75"/>
      <c r="D83796" s="74"/>
    </row>
    <row r="83797" spans="3:4" x14ac:dyDescent="0.25">
      <c r="C83797" s="75"/>
      <c r="D83797" s="74"/>
    </row>
    <row r="83798" spans="3:4" x14ac:dyDescent="0.25">
      <c r="C83798" s="75"/>
      <c r="D83798" s="74"/>
    </row>
    <row r="83799" spans="3:4" x14ac:dyDescent="0.25">
      <c r="C83799" s="75"/>
      <c r="D83799" s="74"/>
    </row>
    <row r="83800" spans="3:4" x14ac:dyDescent="0.25">
      <c r="C83800" s="75"/>
      <c r="D83800" s="74"/>
    </row>
    <row r="83801" spans="3:4" x14ac:dyDescent="0.25">
      <c r="C83801" s="75"/>
      <c r="D83801" s="74"/>
    </row>
    <row r="83802" spans="3:4" x14ac:dyDescent="0.25">
      <c r="C83802" s="75"/>
      <c r="D83802" s="74"/>
    </row>
    <row r="83803" spans="3:4" x14ac:dyDescent="0.25">
      <c r="C83803" s="75"/>
      <c r="D83803" s="74"/>
    </row>
    <row r="83804" spans="3:4" x14ac:dyDescent="0.25">
      <c r="C83804" s="75"/>
      <c r="D83804" s="74"/>
    </row>
    <row r="83805" spans="3:4" x14ac:dyDescent="0.25">
      <c r="C83805" s="75"/>
      <c r="D83805" s="74"/>
    </row>
    <row r="83806" spans="3:4" x14ac:dyDescent="0.25">
      <c r="C83806" s="75"/>
      <c r="D83806" s="74"/>
    </row>
    <row r="83807" spans="3:4" x14ac:dyDescent="0.25">
      <c r="C83807" s="75"/>
      <c r="D83807" s="74"/>
    </row>
    <row r="83808" spans="3:4" x14ac:dyDescent="0.25">
      <c r="C83808" s="75"/>
      <c r="D83808" s="74"/>
    </row>
    <row r="83809" spans="3:4" x14ac:dyDescent="0.25">
      <c r="C83809" s="75"/>
      <c r="D83809" s="74"/>
    </row>
    <row r="83810" spans="3:4" x14ac:dyDescent="0.25">
      <c r="C83810" s="75"/>
      <c r="D83810" s="74"/>
    </row>
    <row r="83811" spans="3:4" x14ac:dyDescent="0.25">
      <c r="C83811" s="75"/>
      <c r="D83811" s="74"/>
    </row>
    <row r="83812" spans="3:4" x14ac:dyDescent="0.25">
      <c r="C83812" s="75"/>
      <c r="D83812" s="74"/>
    </row>
    <row r="83813" spans="3:4" x14ac:dyDescent="0.25">
      <c r="C83813" s="75"/>
      <c r="D83813" s="74"/>
    </row>
    <row r="83814" spans="3:4" x14ac:dyDescent="0.25">
      <c r="C83814" s="75"/>
      <c r="D83814" s="74"/>
    </row>
    <row r="83815" spans="3:4" x14ac:dyDescent="0.25">
      <c r="C83815" s="75"/>
      <c r="D83815" s="74"/>
    </row>
    <row r="83816" spans="3:4" x14ac:dyDescent="0.25">
      <c r="C83816" s="75"/>
      <c r="D83816" s="74"/>
    </row>
    <row r="83817" spans="3:4" x14ac:dyDescent="0.25">
      <c r="C83817" s="75"/>
      <c r="D83817" s="74"/>
    </row>
    <row r="83818" spans="3:4" x14ac:dyDescent="0.25">
      <c r="C83818" s="75"/>
      <c r="D83818" s="74"/>
    </row>
    <row r="83819" spans="3:4" x14ac:dyDescent="0.25">
      <c r="C83819" s="75"/>
      <c r="D83819" s="74"/>
    </row>
    <row r="83820" spans="3:4" x14ac:dyDescent="0.25">
      <c r="C83820" s="75"/>
      <c r="D83820" s="74"/>
    </row>
    <row r="83821" spans="3:4" x14ac:dyDescent="0.25">
      <c r="C83821" s="75"/>
      <c r="D83821" s="74"/>
    </row>
    <row r="83822" spans="3:4" x14ac:dyDescent="0.25">
      <c r="C83822" s="75"/>
      <c r="D83822" s="74"/>
    </row>
    <row r="83823" spans="3:4" x14ac:dyDescent="0.25">
      <c r="C83823" s="75"/>
      <c r="D83823" s="74"/>
    </row>
    <row r="83824" spans="3:4" x14ac:dyDescent="0.25">
      <c r="C83824" s="75"/>
      <c r="D83824" s="74"/>
    </row>
    <row r="83825" spans="3:4" x14ac:dyDescent="0.25">
      <c r="C83825" s="75"/>
      <c r="D83825" s="74"/>
    </row>
    <row r="83826" spans="3:4" x14ac:dyDescent="0.25">
      <c r="C83826" s="75"/>
      <c r="D83826" s="74"/>
    </row>
    <row r="83827" spans="3:4" x14ac:dyDescent="0.25">
      <c r="C83827" s="75"/>
      <c r="D83827" s="74"/>
    </row>
    <row r="83828" spans="3:4" x14ac:dyDescent="0.25">
      <c r="C83828" s="75"/>
      <c r="D83828" s="74"/>
    </row>
    <row r="83829" spans="3:4" x14ac:dyDescent="0.25">
      <c r="C83829" s="75"/>
      <c r="D83829" s="74"/>
    </row>
    <row r="83830" spans="3:4" x14ac:dyDescent="0.25">
      <c r="C83830" s="75"/>
      <c r="D83830" s="74"/>
    </row>
    <row r="83831" spans="3:4" x14ac:dyDescent="0.25">
      <c r="C83831" s="75"/>
      <c r="D83831" s="74"/>
    </row>
    <row r="83832" spans="3:4" x14ac:dyDescent="0.25">
      <c r="C83832" s="75"/>
      <c r="D83832" s="74"/>
    </row>
    <row r="83833" spans="3:4" x14ac:dyDescent="0.25">
      <c r="C83833" s="75"/>
      <c r="D83833" s="74"/>
    </row>
    <row r="83834" spans="3:4" x14ac:dyDescent="0.25">
      <c r="C83834" s="75"/>
      <c r="D83834" s="74"/>
    </row>
    <row r="83835" spans="3:4" x14ac:dyDescent="0.25">
      <c r="C83835" s="75"/>
      <c r="D83835" s="74"/>
    </row>
    <row r="83836" spans="3:4" x14ac:dyDescent="0.25">
      <c r="C83836" s="75"/>
      <c r="D83836" s="74"/>
    </row>
    <row r="83837" spans="3:4" x14ac:dyDescent="0.25">
      <c r="C83837" s="75"/>
      <c r="D83837" s="74"/>
    </row>
    <row r="83838" spans="3:4" x14ac:dyDescent="0.25">
      <c r="C83838" s="75"/>
      <c r="D83838" s="74"/>
    </row>
    <row r="83839" spans="3:4" x14ac:dyDescent="0.25">
      <c r="C83839" s="75"/>
      <c r="D83839" s="74"/>
    </row>
    <row r="83840" spans="3:4" x14ac:dyDescent="0.25">
      <c r="C83840" s="75"/>
      <c r="D83840" s="74"/>
    </row>
    <row r="83841" spans="3:4" x14ac:dyDescent="0.25">
      <c r="C83841" s="75"/>
      <c r="D83841" s="74"/>
    </row>
    <row r="83842" spans="3:4" x14ac:dyDescent="0.25">
      <c r="C83842" s="75"/>
      <c r="D83842" s="74"/>
    </row>
    <row r="83843" spans="3:4" x14ac:dyDescent="0.25">
      <c r="C83843" s="75"/>
      <c r="D83843" s="74"/>
    </row>
    <row r="83844" spans="3:4" x14ac:dyDescent="0.25">
      <c r="C83844" s="75"/>
      <c r="D83844" s="74"/>
    </row>
    <row r="83845" spans="3:4" x14ac:dyDescent="0.25">
      <c r="C83845" s="75"/>
      <c r="D83845" s="74"/>
    </row>
    <row r="83846" spans="3:4" x14ac:dyDescent="0.25">
      <c r="C83846" s="75"/>
      <c r="D83846" s="74"/>
    </row>
    <row r="83847" spans="3:4" x14ac:dyDescent="0.25">
      <c r="C83847" s="75"/>
      <c r="D83847" s="74"/>
    </row>
    <row r="83848" spans="3:4" x14ac:dyDescent="0.25">
      <c r="C83848" s="75"/>
      <c r="D83848" s="74"/>
    </row>
    <row r="83849" spans="3:4" x14ac:dyDescent="0.25">
      <c r="C83849" s="75"/>
      <c r="D83849" s="74"/>
    </row>
    <row r="83850" spans="3:4" x14ac:dyDescent="0.25">
      <c r="C83850" s="75"/>
      <c r="D83850" s="74"/>
    </row>
    <row r="83851" spans="3:4" x14ac:dyDescent="0.25">
      <c r="C83851" s="75"/>
      <c r="D83851" s="74"/>
    </row>
    <row r="83852" spans="3:4" x14ac:dyDescent="0.25">
      <c r="C83852" s="75"/>
      <c r="D83852" s="74"/>
    </row>
    <row r="83853" spans="3:4" x14ac:dyDescent="0.25">
      <c r="C83853" s="75"/>
      <c r="D83853" s="74"/>
    </row>
    <row r="83854" spans="3:4" x14ac:dyDescent="0.25">
      <c r="C83854" s="75"/>
      <c r="D83854" s="74"/>
    </row>
    <row r="83855" spans="3:4" x14ac:dyDescent="0.25">
      <c r="C83855" s="75"/>
      <c r="D83855" s="74"/>
    </row>
    <row r="83856" spans="3:4" x14ac:dyDescent="0.25">
      <c r="C83856" s="75"/>
      <c r="D83856" s="74"/>
    </row>
    <row r="83857" spans="3:4" x14ac:dyDescent="0.25">
      <c r="C83857" s="75"/>
      <c r="D83857" s="74"/>
    </row>
    <row r="83858" spans="3:4" x14ac:dyDescent="0.25">
      <c r="C83858" s="75"/>
      <c r="D83858" s="74"/>
    </row>
    <row r="83859" spans="3:4" x14ac:dyDescent="0.25">
      <c r="C83859" s="75"/>
      <c r="D83859" s="74"/>
    </row>
    <row r="83860" spans="3:4" x14ac:dyDescent="0.25">
      <c r="C83860" s="75"/>
      <c r="D83860" s="74"/>
    </row>
    <row r="83861" spans="3:4" x14ac:dyDescent="0.25">
      <c r="C83861" s="75"/>
      <c r="D83861" s="74"/>
    </row>
    <row r="83862" spans="3:4" x14ac:dyDescent="0.25">
      <c r="C83862" s="75"/>
      <c r="D83862" s="74"/>
    </row>
    <row r="83863" spans="3:4" x14ac:dyDescent="0.25">
      <c r="C83863" s="75"/>
      <c r="D83863" s="74"/>
    </row>
    <row r="83864" spans="3:4" x14ac:dyDescent="0.25">
      <c r="C83864" s="75"/>
      <c r="D83864" s="74"/>
    </row>
    <row r="83865" spans="3:4" x14ac:dyDescent="0.25">
      <c r="C83865" s="75"/>
      <c r="D83865" s="74"/>
    </row>
    <row r="83866" spans="3:4" x14ac:dyDescent="0.25">
      <c r="C83866" s="75"/>
      <c r="D83866" s="74"/>
    </row>
    <row r="83867" spans="3:4" x14ac:dyDescent="0.25">
      <c r="C83867" s="75"/>
      <c r="D83867" s="74"/>
    </row>
    <row r="83868" spans="3:4" x14ac:dyDescent="0.25">
      <c r="C83868" s="75"/>
      <c r="D83868" s="74"/>
    </row>
    <row r="83869" spans="3:4" x14ac:dyDescent="0.25">
      <c r="C83869" s="75"/>
      <c r="D83869" s="74"/>
    </row>
    <row r="83870" spans="3:4" x14ac:dyDescent="0.25">
      <c r="C83870" s="75"/>
      <c r="D83870" s="74"/>
    </row>
    <row r="83871" spans="3:4" x14ac:dyDescent="0.25">
      <c r="C83871" s="75"/>
      <c r="D83871" s="74"/>
    </row>
    <row r="83872" spans="3:4" x14ac:dyDescent="0.25">
      <c r="C83872" s="75"/>
      <c r="D83872" s="74"/>
    </row>
    <row r="83873" spans="3:4" x14ac:dyDescent="0.25">
      <c r="C83873" s="75"/>
      <c r="D83873" s="74"/>
    </row>
    <row r="83874" spans="3:4" x14ac:dyDescent="0.25">
      <c r="C83874" s="75"/>
      <c r="D83874" s="74"/>
    </row>
    <row r="83875" spans="3:4" x14ac:dyDescent="0.25">
      <c r="C83875" s="75"/>
      <c r="D83875" s="74"/>
    </row>
    <row r="83876" spans="3:4" x14ac:dyDescent="0.25">
      <c r="C83876" s="75"/>
      <c r="D83876" s="74"/>
    </row>
    <row r="83877" spans="3:4" x14ac:dyDescent="0.25">
      <c r="C83877" s="75"/>
      <c r="D83877" s="74"/>
    </row>
    <row r="83878" spans="3:4" x14ac:dyDescent="0.25">
      <c r="C83878" s="75"/>
      <c r="D83878" s="74"/>
    </row>
    <row r="83879" spans="3:4" x14ac:dyDescent="0.25">
      <c r="C83879" s="75"/>
      <c r="D83879" s="74"/>
    </row>
    <row r="83880" spans="3:4" x14ac:dyDescent="0.25">
      <c r="C83880" s="75"/>
      <c r="D83880" s="74"/>
    </row>
    <row r="83881" spans="3:4" x14ac:dyDescent="0.25">
      <c r="C83881" s="75"/>
      <c r="D83881" s="74"/>
    </row>
    <row r="83882" spans="3:4" x14ac:dyDescent="0.25">
      <c r="C83882" s="75"/>
      <c r="D83882" s="74"/>
    </row>
    <row r="83883" spans="3:4" x14ac:dyDescent="0.25">
      <c r="C83883" s="75"/>
      <c r="D83883" s="74"/>
    </row>
    <row r="83884" spans="3:4" x14ac:dyDescent="0.25">
      <c r="C83884" s="75"/>
      <c r="D83884" s="74"/>
    </row>
    <row r="83885" spans="3:4" x14ac:dyDescent="0.25">
      <c r="C83885" s="75"/>
      <c r="D83885" s="74"/>
    </row>
    <row r="83886" spans="3:4" x14ac:dyDescent="0.25">
      <c r="C83886" s="75"/>
      <c r="D83886" s="74"/>
    </row>
    <row r="83887" spans="3:4" x14ac:dyDescent="0.25">
      <c r="C83887" s="75"/>
      <c r="D83887" s="74"/>
    </row>
    <row r="83888" spans="3:4" x14ac:dyDescent="0.25">
      <c r="C83888" s="75"/>
      <c r="D83888" s="74"/>
    </row>
    <row r="83889" spans="3:4" x14ac:dyDescent="0.25">
      <c r="C83889" s="75"/>
      <c r="D83889" s="74"/>
    </row>
    <row r="83890" spans="3:4" x14ac:dyDescent="0.25">
      <c r="C83890" s="75"/>
      <c r="D83890" s="74"/>
    </row>
    <row r="83891" spans="3:4" x14ac:dyDescent="0.25">
      <c r="C83891" s="75"/>
      <c r="D83891" s="74"/>
    </row>
    <row r="83892" spans="3:4" x14ac:dyDescent="0.25">
      <c r="C83892" s="75"/>
      <c r="D83892" s="74"/>
    </row>
    <row r="83893" spans="3:4" x14ac:dyDescent="0.25">
      <c r="C83893" s="75"/>
      <c r="D83893" s="74"/>
    </row>
    <row r="83894" spans="3:4" x14ac:dyDescent="0.25">
      <c r="C83894" s="75"/>
      <c r="D83894" s="74"/>
    </row>
    <row r="83895" spans="3:4" x14ac:dyDescent="0.25">
      <c r="C83895" s="75"/>
      <c r="D83895" s="74"/>
    </row>
    <row r="83896" spans="3:4" x14ac:dyDescent="0.25">
      <c r="C83896" s="75"/>
      <c r="D83896" s="74"/>
    </row>
    <row r="83897" spans="3:4" x14ac:dyDescent="0.25">
      <c r="C83897" s="75"/>
      <c r="D83897" s="74"/>
    </row>
    <row r="83898" spans="3:4" x14ac:dyDescent="0.25">
      <c r="C83898" s="75"/>
      <c r="D83898" s="74"/>
    </row>
    <row r="83899" spans="3:4" x14ac:dyDescent="0.25">
      <c r="C83899" s="75"/>
      <c r="D83899" s="74"/>
    </row>
    <row r="83900" spans="3:4" x14ac:dyDescent="0.25">
      <c r="C83900" s="75"/>
      <c r="D83900" s="74"/>
    </row>
    <row r="83901" spans="3:4" x14ac:dyDescent="0.25">
      <c r="C83901" s="75"/>
      <c r="D83901" s="74"/>
    </row>
    <row r="83902" spans="3:4" x14ac:dyDescent="0.25">
      <c r="C83902" s="75"/>
      <c r="D83902" s="74"/>
    </row>
    <row r="83903" spans="3:4" x14ac:dyDescent="0.25">
      <c r="C83903" s="75"/>
      <c r="D83903" s="74"/>
    </row>
    <row r="83904" spans="3:4" x14ac:dyDescent="0.25">
      <c r="C83904" s="75"/>
      <c r="D83904" s="74"/>
    </row>
    <row r="83905" spans="3:4" x14ac:dyDescent="0.25">
      <c r="C83905" s="75"/>
      <c r="D83905" s="74"/>
    </row>
    <row r="83906" spans="3:4" x14ac:dyDescent="0.25">
      <c r="C83906" s="75"/>
      <c r="D83906" s="74"/>
    </row>
    <row r="83907" spans="3:4" x14ac:dyDescent="0.25">
      <c r="C83907" s="75"/>
      <c r="D83907" s="74"/>
    </row>
    <row r="83908" spans="3:4" x14ac:dyDescent="0.25">
      <c r="C83908" s="75"/>
      <c r="D83908" s="74"/>
    </row>
    <row r="83909" spans="3:4" x14ac:dyDescent="0.25">
      <c r="C83909" s="75"/>
      <c r="D83909" s="74"/>
    </row>
    <row r="83910" spans="3:4" x14ac:dyDescent="0.25">
      <c r="C83910" s="75"/>
      <c r="D83910" s="74"/>
    </row>
    <row r="83911" spans="3:4" x14ac:dyDescent="0.25">
      <c r="C83911" s="75"/>
      <c r="D83911" s="74"/>
    </row>
    <row r="83912" spans="3:4" x14ac:dyDescent="0.25">
      <c r="C83912" s="75"/>
      <c r="D83912" s="74"/>
    </row>
    <row r="83913" spans="3:4" x14ac:dyDescent="0.25">
      <c r="C83913" s="75"/>
      <c r="D83913" s="74"/>
    </row>
    <row r="83914" spans="3:4" x14ac:dyDescent="0.25">
      <c r="C83914" s="75"/>
      <c r="D83914" s="74"/>
    </row>
    <row r="83915" spans="3:4" x14ac:dyDescent="0.25">
      <c r="C83915" s="75"/>
      <c r="D83915" s="74"/>
    </row>
    <row r="83916" spans="3:4" x14ac:dyDescent="0.25">
      <c r="C83916" s="75"/>
      <c r="D83916" s="74"/>
    </row>
    <row r="83917" spans="3:4" x14ac:dyDescent="0.25">
      <c r="C83917" s="75"/>
      <c r="D83917" s="74"/>
    </row>
    <row r="83918" spans="3:4" x14ac:dyDescent="0.25">
      <c r="C83918" s="75"/>
      <c r="D83918" s="74"/>
    </row>
    <row r="83919" spans="3:4" x14ac:dyDescent="0.25">
      <c r="C83919" s="75"/>
      <c r="D83919" s="74"/>
    </row>
    <row r="83920" spans="3:4" x14ac:dyDescent="0.25">
      <c r="C83920" s="75"/>
      <c r="D83920" s="74"/>
    </row>
    <row r="83921" spans="3:4" x14ac:dyDescent="0.25">
      <c r="C83921" s="75"/>
      <c r="D83921" s="74"/>
    </row>
    <row r="83922" spans="3:4" x14ac:dyDescent="0.25">
      <c r="C83922" s="75"/>
      <c r="D83922" s="74"/>
    </row>
    <row r="83923" spans="3:4" x14ac:dyDescent="0.25">
      <c r="C83923" s="75"/>
      <c r="D83923" s="74"/>
    </row>
    <row r="83924" spans="3:4" x14ac:dyDescent="0.25">
      <c r="C83924" s="75"/>
      <c r="D83924" s="74"/>
    </row>
    <row r="83925" spans="3:4" x14ac:dyDescent="0.25">
      <c r="C83925" s="75"/>
      <c r="D83925" s="74"/>
    </row>
    <row r="83926" spans="3:4" x14ac:dyDescent="0.25">
      <c r="C83926" s="75"/>
      <c r="D83926" s="74"/>
    </row>
    <row r="83927" spans="3:4" x14ac:dyDescent="0.25">
      <c r="C83927" s="75"/>
      <c r="D83927" s="74"/>
    </row>
    <row r="83928" spans="3:4" x14ac:dyDescent="0.25">
      <c r="C83928" s="75"/>
      <c r="D83928" s="74"/>
    </row>
    <row r="83929" spans="3:4" x14ac:dyDescent="0.25">
      <c r="C83929" s="75"/>
      <c r="D83929" s="74"/>
    </row>
    <row r="83930" spans="3:4" x14ac:dyDescent="0.25">
      <c r="C83930" s="75"/>
      <c r="D83930" s="74"/>
    </row>
    <row r="83931" spans="3:4" x14ac:dyDescent="0.25">
      <c r="C83931" s="75"/>
      <c r="D83931" s="74"/>
    </row>
    <row r="83932" spans="3:4" x14ac:dyDescent="0.25">
      <c r="C83932" s="75"/>
      <c r="D83932" s="74"/>
    </row>
    <row r="83933" spans="3:4" x14ac:dyDescent="0.25">
      <c r="C83933" s="75"/>
      <c r="D83933" s="74"/>
    </row>
    <row r="83934" spans="3:4" x14ac:dyDescent="0.25">
      <c r="C83934" s="75"/>
      <c r="D83934" s="74"/>
    </row>
    <row r="83935" spans="3:4" x14ac:dyDescent="0.25">
      <c r="C83935" s="75"/>
      <c r="D83935" s="74"/>
    </row>
    <row r="83936" spans="3:4" x14ac:dyDescent="0.25">
      <c r="C83936" s="75"/>
      <c r="D83936" s="74"/>
    </row>
    <row r="83937" spans="3:4" x14ac:dyDescent="0.25">
      <c r="C83937" s="75"/>
      <c r="D83937" s="74"/>
    </row>
    <row r="83938" spans="3:4" x14ac:dyDescent="0.25">
      <c r="C83938" s="75"/>
      <c r="D83938" s="74"/>
    </row>
    <row r="83939" spans="3:4" x14ac:dyDescent="0.25">
      <c r="C83939" s="75"/>
      <c r="D83939" s="74"/>
    </row>
    <row r="83940" spans="3:4" x14ac:dyDescent="0.25">
      <c r="C83940" s="75"/>
      <c r="D83940" s="74"/>
    </row>
    <row r="83941" spans="3:4" x14ac:dyDescent="0.25">
      <c r="C83941" s="75"/>
      <c r="D83941" s="74"/>
    </row>
    <row r="83942" spans="3:4" x14ac:dyDescent="0.25">
      <c r="C83942" s="75"/>
      <c r="D83942" s="74"/>
    </row>
    <row r="83943" spans="3:4" x14ac:dyDescent="0.25">
      <c r="C83943" s="75"/>
      <c r="D83943" s="74"/>
    </row>
    <row r="83944" spans="3:4" x14ac:dyDescent="0.25">
      <c r="C83944" s="75"/>
      <c r="D83944" s="74"/>
    </row>
    <row r="83945" spans="3:4" x14ac:dyDescent="0.25">
      <c r="C83945" s="75"/>
      <c r="D83945" s="74"/>
    </row>
    <row r="83946" spans="3:4" x14ac:dyDescent="0.25">
      <c r="C83946" s="75"/>
      <c r="D83946" s="74"/>
    </row>
    <row r="83947" spans="3:4" x14ac:dyDescent="0.25">
      <c r="C83947" s="75"/>
      <c r="D83947" s="74"/>
    </row>
    <row r="83948" spans="3:4" x14ac:dyDescent="0.25">
      <c r="C83948" s="75"/>
      <c r="D83948" s="74"/>
    </row>
    <row r="83949" spans="3:4" x14ac:dyDescent="0.25">
      <c r="C83949" s="75"/>
      <c r="D83949" s="74"/>
    </row>
    <row r="83950" spans="3:4" x14ac:dyDescent="0.25">
      <c r="C83950" s="75"/>
      <c r="D83950" s="74"/>
    </row>
    <row r="83951" spans="3:4" x14ac:dyDescent="0.25">
      <c r="C83951" s="75"/>
      <c r="D83951" s="74"/>
    </row>
    <row r="83952" spans="3:4" x14ac:dyDescent="0.25">
      <c r="C83952" s="75"/>
      <c r="D83952" s="74"/>
    </row>
    <row r="83953" spans="3:4" x14ac:dyDescent="0.25">
      <c r="C83953" s="75"/>
      <c r="D83953" s="74"/>
    </row>
    <row r="83954" spans="3:4" x14ac:dyDescent="0.25">
      <c r="C83954" s="75"/>
      <c r="D83954" s="74"/>
    </row>
    <row r="83955" spans="3:4" x14ac:dyDescent="0.25">
      <c r="C83955" s="75"/>
      <c r="D83955" s="74"/>
    </row>
    <row r="83956" spans="3:4" x14ac:dyDescent="0.25">
      <c r="C83956" s="75"/>
      <c r="D83956" s="74"/>
    </row>
    <row r="83957" spans="3:4" x14ac:dyDescent="0.25">
      <c r="C83957" s="75"/>
      <c r="D83957" s="74"/>
    </row>
    <row r="83958" spans="3:4" x14ac:dyDescent="0.25">
      <c r="C83958" s="75"/>
      <c r="D83958" s="74"/>
    </row>
    <row r="83959" spans="3:4" x14ac:dyDescent="0.25">
      <c r="C83959" s="75"/>
      <c r="D83959" s="74"/>
    </row>
    <row r="83960" spans="3:4" x14ac:dyDescent="0.25">
      <c r="C83960" s="75"/>
      <c r="D83960" s="74"/>
    </row>
    <row r="83961" spans="3:4" x14ac:dyDescent="0.25">
      <c r="C83961" s="75"/>
      <c r="D83961" s="74"/>
    </row>
    <row r="83962" spans="3:4" x14ac:dyDescent="0.25">
      <c r="C83962" s="75"/>
      <c r="D83962" s="74"/>
    </row>
    <row r="83963" spans="3:4" x14ac:dyDescent="0.25">
      <c r="C83963" s="75"/>
      <c r="D83963" s="74"/>
    </row>
    <row r="83964" spans="3:4" x14ac:dyDescent="0.25">
      <c r="C83964" s="75"/>
      <c r="D83964" s="74"/>
    </row>
    <row r="83965" spans="3:4" x14ac:dyDescent="0.25">
      <c r="C83965" s="75"/>
      <c r="D83965" s="74"/>
    </row>
    <row r="83966" spans="3:4" x14ac:dyDescent="0.25">
      <c r="C83966" s="75"/>
      <c r="D83966" s="74"/>
    </row>
    <row r="83967" spans="3:4" x14ac:dyDescent="0.25">
      <c r="C83967" s="75"/>
      <c r="D83967" s="74"/>
    </row>
    <row r="83968" spans="3:4" x14ac:dyDescent="0.25">
      <c r="C83968" s="75"/>
      <c r="D83968" s="74"/>
    </row>
    <row r="83969" spans="3:4" x14ac:dyDescent="0.25">
      <c r="C83969" s="75"/>
      <c r="D83969" s="74"/>
    </row>
    <row r="83970" spans="3:4" x14ac:dyDescent="0.25">
      <c r="C83970" s="75"/>
      <c r="D83970" s="74"/>
    </row>
    <row r="83971" spans="3:4" x14ac:dyDescent="0.25">
      <c r="C83971" s="75"/>
      <c r="D83971" s="74"/>
    </row>
    <row r="83972" spans="3:4" x14ac:dyDescent="0.25">
      <c r="C83972" s="75"/>
      <c r="D83972" s="74"/>
    </row>
    <row r="83973" spans="3:4" x14ac:dyDescent="0.25">
      <c r="C83973" s="75"/>
      <c r="D83973" s="74"/>
    </row>
    <row r="83974" spans="3:4" x14ac:dyDescent="0.25">
      <c r="C83974" s="75"/>
      <c r="D83974" s="74"/>
    </row>
    <row r="83975" spans="3:4" x14ac:dyDescent="0.25">
      <c r="C83975" s="75"/>
      <c r="D83975" s="74"/>
    </row>
    <row r="83976" spans="3:4" x14ac:dyDescent="0.25">
      <c r="C83976" s="75"/>
      <c r="D83976" s="74"/>
    </row>
    <row r="83977" spans="3:4" x14ac:dyDescent="0.25">
      <c r="C83977" s="75"/>
      <c r="D83977" s="74"/>
    </row>
    <row r="83978" spans="3:4" x14ac:dyDescent="0.25">
      <c r="C83978" s="75"/>
      <c r="D83978" s="74"/>
    </row>
    <row r="83979" spans="3:4" x14ac:dyDescent="0.25">
      <c r="C83979" s="75"/>
      <c r="D83979" s="74"/>
    </row>
    <row r="83980" spans="3:4" x14ac:dyDescent="0.25">
      <c r="C83980" s="75"/>
      <c r="D83980" s="74"/>
    </row>
    <row r="83981" spans="3:4" x14ac:dyDescent="0.25">
      <c r="C83981" s="75"/>
      <c r="D83981" s="74"/>
    </row>
    <row r="83982" spans="3:4" x14ac:dyDescent="0.25">
      <c r="C83982" s="75"/>
      <c r="D83982" s="74"/>
    </row>
    <row r="83983" spans="3:4" x14ac:dyDescent="0.25">
      <c r="C83983" s="75"/>
      <c r="D83983" s="74"/>
    </row>
    <row r="83984" spans="3:4" x14ac:dyDescent="0.25">
      <c r="C83984" s="75"/>
      <c r="D83984" s="74"/>
    </row>
    <row r="83985" spans="3:4" x14ac:dyDescent="0.25">
      <c r="C83985" s="75"/>
      <c r="D83985" s="74"/>
    </row>
    <row r="83986" spans="3:4" x14ac:dyDescent="0.25">
      <c r="C83986" s="75"/>
      <c r="D83986" s="74"/>
    </row>
    <row r="83987" spans="3:4" x14ac:dyDescent="0.25">
      <c r="C83987" s="75"/>
      <c r="D83987" s="74"/>
    </row>
    <row r="83988" spans="3:4" x14ac:dyDescent="0.25">
      <c r="C83988" s="75"/>
      <c r="D83988" s="74"/>
    </row>
    <row r="83989" spans="3:4" x14ac:dyDescent="0.25">
      <c r="C83989" s="75"/>
      <c r="D83989" s="74"/>
    </row>
    <row r="83990" spans="3:4" x14ac:dyDescent="0.25">
      <c r="C83990" s="75"/>
      <c r="D83990" s="74"/>
    </row>
    <row r="83991" spans="3:4" x14ac:dyDescent="0.25">
      <c r="C83991" s="75"/>
      <c r="D83991" s="74"/>
    </row>
    <row r="83992" spans="3:4" x14ac:dyDescent="0.25">
      <c r="C83992" s="75"/>
      <c r="D83992" s="74"/>
    </row>
    <row r="83993" spans="3:4" x14ac:dyDescent="0.25">
      <c r="C83993" s="75"/>
      <c r="D83993" s="74"/>
    </row>
    <row r="83994" spans="3:4" x14ac:dyDescent="0.25">
      <c r="C83994" s="75"/>
      <c r="D83994" s="74"/>
    </row>
    <row r="83995" spans="3:4" x14ac:dyDescent="0.25">
      <c r="C83995" s="75"/>
      <c r="D83995" s="74"/>
    </row>
    <row r="83996" spans="3:4" x14ac:dyDescent="0.25">
      <c r="C83996" s="75"/>
      <c r="D83996" s="74"/>
    </row>
    <row r="83997" spans="3:4" x14ac:dyDescent="0.25">
      <c r="C83997" s="75"/>
      <c r="D83997" s="74"/>
    </row>
    <row r="83998" spans="3:4" x14ac:dyDescent="0.25">
      <c r="C83998" s="75"/>
      <c r="D83998" s="74"/>
    </row>
    <row r="83999" spans="3:4" x14ac:dyDescent="0.25">
      <c r="C83999" s="75"/>
      <c r="D83999" s="74"/>
    </row>
    <row r="84000" spans="3:4" x14ac:dyDescent="0.25">
      <c r="C84000" s="75"/>
      <c r="D84000" s="74"/>
    </row>
    <row r="84001" spans="3:4" x14ac:dyDescent="0.25">
      <c r="C84001" s="75"/>
      <c r="D84001" s="74"/>
    </row>
    <row r="84002" spans="3:4" x14ac:dyDescent="0.25">
      <c r="C84002" s="75"/>
      <c r="D84002" s="74"/>
    </row>
    <row r="84003" spans="3:4" x14ac:dyDescent="0.25">
      <c r="C84003" s="75"/>
      <c r="D84003" s="74"/>
    </row>
    <row r="84004" spans="3:4" x14ac:dyDescent="0.25">
      <c r="C84004" s="75"/>
      <c r="D84004" s="74"/>
    </row>
    <row r="84005" spans="3:4" x14ac:dyDescent="0.25">
      <c r="C84005" s="75"/>
      <c r="D84005" s="74"/>
    </row>
    <row r="84006" spans="3:4" x14ac:dyDescent="0.25">
      <c r="C84006" s="75"/>
      <c r="D84006" s="74"/>
    </row>
    <row r="84007" spans="3:4" x14ac:dyDescent="0.25">
      <c r="C84007" s="75"/>
      <c r="D84007" s="74"/>
    </row>
    <row r="84008" spans="3:4" x14ac:dyDescent="0.25">
      <c r="C84008" s="75"/>
      <c r="D84008" s="74"/>
    </row>
    <row r="84009" spans="3:4" x14ac:dyDescent="0.25">
      <c r="C84009" s="75"/>
      <c r="D84009" s="74"/>
    </row>
    <row r="84010" spans="3:4" x14ac:dyDescent="0.25">
      <c r="C84010" s="75"/>
      <c r="D84010" s="74"/>
    </row>
    <row r="84011" spans="3:4" x14ac:dyDescent="0.25">
      <c r="C84011" s="75"/>
      <c r="D84011" s="74"/>
    </row>
    <row r="84012" spans="3:4" x14ac:dyDescent="0.25">
      <c r="C84012" s="75"/>
      <c r="D84012" s="74"/>
    </row>
    <row r="84013" spans="3:4" x14ac:dyDescent="0.25">
      <c r="C84013" s="75"/>
      <c r="D84013" s="74"/>
    </row>
    <row r="84014" spans="3:4" x14ac:dyDescent="0.25">
      <c r="C84014" s="75"/>
      <c r="D84014" s="74"/>
    </row>
    <row r="84015" spans="3:4" x14ac:dyDescent="0.25">
      <c r="C84015" s="75"/>
      <c r="D84015" s="74"/>
    </row>
    <row r="84016" spans="3:4" x14ac:dyDescent="0.25">
      <c r="C84016" s="75"/>
      <c r="D84016" s="74"/>
    </row>
    <row r="84017" spans="3:4" x14ac:dyDescent="0.25">
      <c r="C84017" s="75"/>
      <c r="D84017" s="74"/>
    </row>
    <row r="84018" spans="3:4" x14ac:dyDescent="0.25">
      <c r="C84018" s="75"/>
      <c r="D84018" s="74"/>
    </row>
    <row r="84019" spans="3:4" x14ac:dyDescent="0.25">
      <c r="C84019" s="75"/>
      <c r="D84019" s="74"/>
    </row>
    <row r="84020" spans="3:4" x14ac:dyDescent="0.25">
      <c r="C84020" s="75"/>
      <c r="D84020" s="74"/>
    </row>
    <row r="84021" spans="3:4" x14ac:dyDescent="0.25">
      <c r="C84021" s="75"/>
      <c r="D84021" s="74"/>
    </row>
    <row r="84022" spans="3:4" x14ac:dyDescent="0.25">
      <c r="C84022" s="75"/>
      <c r="D84022" s="74"/>
    </row>
    <row r="84023" spans="3:4" x14ac:dyDescent="0.25">
      <c r="C84023" s="75"/>
      <c r="D84023" s="74"/>
    </row>
    <row r="84024" spans="3:4" x14ac:dyDescent="0.25">
      <c r="C84024" s="75"/>
      <c r="D84024" s="74"/>
    </row>
    <row r="84025" spans="3:4" x14ac:dyDescent="0.25">
      <c r="C84025" s="75"/>
      <c r="D84025" s="74"/>
    </row>
    <row r="84026" spans="3:4" x14ac:dyDescent="0.25">
      <c r="C84026" s="75"/>
      <c r="D84026" s="74"/>
    </row>
    <row r="84027" spans="3:4" x14ac:dyDescent="0.25">
      <c r="C84027" s="75"/>
      <c r="D84027" s="74"/>
    </row>
    <row r="84028" spans="3:4" x14ac:dyDescent="0.25">
      <c r="C84028" s="75"/>
      <c r="D84028" s="74"/>
    </row>
    <row r="84029" spans="3:4" x14ac:dyDescent="0.25">
      <c r="C84029" s="75"/>
      <c r="D84029" s="74"/>
    </row>
    <row r="84030" spans="3:4" x14ac:dyDescent="0.25">
      <c r="C84030" s="75"/>
      <c r="D84030" s="74"/>
    </row>
    <row r="84031" spans="3:4" x14ac:dyDescent="0.25">
      <c r="C84031" s="75"/>
      <c r="D84031" s="74"/>
    </row>
    <row r="84032" spans="3:4" x14ac:dyDescent="0.25">
      <c r="C84032" s="75"/>
      <c r="D84032" s="74"/>
    </row>
    <row r="84033" spans="3:4" x14ac:dyDescent="0.25">
      <c r="C84033" s="75"/>
      <c r="D84033" s="74"/>
    </row>
    <row r="84034" spans="3:4" x14ac:dyDescent="0.25">
      <c r="C84034" s="75"/>
      <c r="D84034" s="74"/>
    </row>
    <row r="84035" spans="3:4" x14ac:dyDescent="0.25">
      <c r="C84035" s="75"/>
      <c r="D84035" s="74"/>
    </row>
    <row r="84036" spans="3:4" x14ac:dyDescent="0.25">
      <c r="C84036" s="75"/>
      <c r="D84036" s="74"/>
    </row>
    <row r="84037" spans="3:4" x14ac:dyDescent="0.25">
      <c r="C84037" s="75"/>
      <c r="D84037" s="74"/>
    </row>
    <row r="84038" spans="3:4" x14ac:dyDescent="0.25">
      <c r="C84038" s="75"/>
      <c r="D84038" s="74"/>
    </row>
    <row r="84039" spans="3:4" x14ac:dyDescent="0.25">
      <c r="C84039" s="75"/>
      <c r="D84039" s="74"/>
    </row>
    <row r="84040" spans="3:4" x14ac:dyDescent="0.25">
      <c r="C84040" s="75"/>
      <c r="D84040" s="74"/>
    </row>
    <row r="84041" spans="3:4" x14ac:dyDescent="0.25">
      <c r="C84041" s="75"/>
      <c r="D84041" s="74"/>
    </row>
    <row r="84042" spans="3:4" x14ac:dyDescent="0.25">
      <c r="C84042" s="75"/>
      <c r="D84042" s="74"/>
    </row>
    <row r="84043" spans="3:4" x14ac:dyDescent="0.25">
      <c r="C84043" s="75"/>
      <c r="D84043" s="74"/>
    </row>
    <row r="84044" spans="3:4" x14ac:dyDescent="0.25">
      <c r="C84044" s="75"/>
      <c r="D84044" s="74"/>
    </row>
    <row r="84045" spans="3:4" x14ac:dyDescent="0.25">
      <c r="C84045" s="75"/>
      <c r="D84045" s="74"/>
    </row>
    <row r="84046" spans="3:4" x14ac:dyDescent="0.25">
      <c r="C84046" s="75"/>
      <c r="D84046" s="74"/>
    </row>
    <row r="84047" spans="3:4" x14ac:dyDescent="0.25">
      <c r="C84047" s="75"/>
      <c r="D84047" s="74"/>
    </row>
    <row r="84048" spans="3:4" x14ac:dyDescent="0.25">
      <c r="C84048" s="75"/>
      <c r="D84048" s="74"/>
    </row>
    <row r="84049" spans="3:4" x14ac:dyDescent="0.25">
      <c r="C84049" s="75"/>
      <c r="D84049" s="74"/>
    </row>
    <row r="84050" spans="3:4" x14ac:dyDescent="0.25">
      <c r="C84050" s="75"/>
      <c r="D84050" s="74"/>
    </row>
    <row r="84051" spans="3:4" x14ac:dyDescent="0.25">
      <c r="C84051" s="75"/>
      <c r="D84051" s="74"/>
    </row>
    <row r="84052" spans="3:4" x14ac:dyDescent="0.25">
      <c r="C84052" s="75"/>
      <c r="D84052" s="74"/>
    </row>
    <row r="84053" spans="3:4" x14ac:dyDescent="0.25">
      <c r="C84053" s="75"/>
      <c r="D84053" s="74"/>
    </row>
    <row r="84054" spans="3:4" x14ac:dyDescent="0.25">
      <c r="C84054" s="75"/>
      <c r="D84054" s="74"/>
    </row>
    <row r="84055" spans="3:4" x14ac:dyDescent="0.25">
      <c r="C84055" s="75"/>
      <c r="D84055" s="74"/>
    </row>
    <row r="84056" spans="3:4" x14ac:dyDescent="0.25">
      <c r="C84056" s="75"/>
      <c r="D84056" s="74"/>
    </row>
    <row r="84057" spans="3:4" x14ac:dyDescent="0.25">
      <c r="C84057" s="75"/>
      <c r="D84057" s="74"/>
    </row>
    <row r="84058" spans="3:4" x14ac:dyDescent="0.25">
      <c r="C84058" s="75"/>
      <c r="D84058" s="74"/>
    </row>
    <row r="84059" spans="3:4" x14ac:dyDescent="0.25">
      <c r="C84059" s="75"/>
      <c r="D84059" s="74"/>
    </row>
    <row r="84060" spans="3:4" x14ac:dyDescent="0.25">
      <c r="C84060" s="75"/>
      <c r="D84060" s="74"/>
    </row>
    <row r="84061" spans="3:4" x14ac:dyDescent="0.25">
      <c r="C84061" s="75"/>
      <c r="D84061" s="74"/>
    </row>
    <row r="84062" spans="3:4" x14ac:dyDescent="0.25">
      <c r="C84062" s="75"/>
      <c r="D84062" s="74"/>
    </row>
    <row r="84063" spans="3:4" x14ac:dyDescent="0.25">
      <c r="C84063" s="75"/>
      <c r="D84063" s="74"/>
    </row>
    <row r="84064" spans="3:4" x14ac:dyDescent="0.25">
      <c r="C84064" s="75"/>
      <c r="D84064" s="74"/>
    </row>
    <row r="84065" spans="3:4" x14ac:dyDescent="0.25">
      <c r="C84065" s="75"/>
      <c r="D84065" s="74"/>
    </row>
    <row r="84066" spans="3:4" x14ac:dyDescent="0.25">
      <c r="C84066" s="75"/>
      <c r="D84066" s="74"/>
    </row>
    <row r="84067" spans="3:4" x14ac:dyDescent="0.25">
      <c r="C84067" s="75"/>
      <c r="D84067" s="74"/>
    </row>
    <row r="84068" spans="3:4" x14ac:dyDescent="0.25">
      <c r="C84068" s="75"/>
      <c r="D84068" s="74"/>
    </row>
    <row r="84069" spans="3:4" x14ac:dyDescent="0.25">
      <c r="C84069" s="75"/>
      <c r="D84069" s="74"/>
    </row>
    <row r="84070" spans="3:4" x14ac:dyDescent="0.25">
      <c r="C84070" s="75"/>
      <c r="D84070" s="74"/>
    </row>
    <row r="84071" spans="3:4" x14ac:dyDescent="0.25">
      <c r="C84071" s="75"/>
      <c r="D84071" s="74"/>
    </row>
    <row r="84072" spans="3:4" x14ac:dyDescent="0.25">
      <c r="C84072" s="75"/>
      <c r="D84072" s="74"/>
    </row>
    <row r="84073" spans="3:4" x14ac:dyDescent="0.25">
      <c r="C84073" s="75"/>
      <c r="D84073" s="74"/>
    </row>
    <row r="84074" spans="3:4" x14ac:dyDescent="0.25">
      <c r="C84074" s="75"/>
      <c r="D84074" s="74"/>
    </row>
    <row r="84075" spans="3:4" x14ac:dyDescent="0.25">
      <c r="C84075" s="75"/>
      <c r="D84075" s="74"/>
    </row>
    <row r="84076" spans="3:4" x14ac:dyDescent="0.25">
      <c r="C84076" s="75"/>
      <c r="D84076" s="74"/>
    </row>
    <row r="84077" spans="3:4" x14ac:dyDescent="0.25">
      <c r="C84077" s="75"/>
      <c r="D84077" s="74"/>
    </row>
    <row r="84078" spans="3:4" x14ac:dyDescent="0.25">
      <c r="C84078" s="75"/>
      <c r="D84078" s="74"/>
    </row>
    <row r="84079" spans="3:4" x14ac:dyDescent="0.25">
      <c r="C84079" s="75"/>
      <c r="D84079" s="74"/>
    </row>
    <row r="84080" spans="3:4" x14ac:dyDescent="0.25">
      <c r="C84080" s="75"/>
      <c r="D84080" s="74"/>
    </row>
    <row r="84081" spans="3:4" x14ac:dyDescent="0.25">
      <c r="C84081" s="75"/>
      <c r="D84081" s="74"/>
    </row>
    <row r="84082" spans="3:4" x14ac:dyDescent="0.25">
      <c r="C84082" s="75"/>
      <c r="D84082" s="74"/>
    </row>
    <row r="84083" spans="3:4" x14ac:dyDescent="0.25">
      <c r="C84083" s="75"/>
      <c r="D84083" s="74"/>
    </row>
    <row r="84084" spans="3:4" x14ac:dyDescent="0.25">
      <c r="C84084" s="75"/>
      <c r="D84084" s="74"/>
    </row>
    <row r="84085" spans="3:4" x14ac:dyDescent="0.25">
      <c r="C84085" s="75"/>
      <c r="D84085" s="74"/>
    </row>
    <row r="84086" spans="3:4" x14ac:dyDescent="0.25">
      <c r="C84086" s="75"/>
      <c r="D84086" s="74"/>
    </row>
    <row r="84087" spans="3:4" x14ac:dyDescent="0.25">
      <c r="C84087" s="75"/>
      <c r="D84087" s="74"/>
    </row>
    <row r="84088" spans="3:4" x14ac:dyDescent="0.25">
      <c r="C84088" s="75"/>
      <c r="D84088" s="74"/>
    </row>
    <row r="84089" spans="3:4" x14ac:dyDescent="0.25">
      <c r="C84089" s="75"/>
      <c r="D84089" s="74"/>
    </row>
    <row r="84090" spans="3:4" x14ac:dyDescent="0.25">
      <c r="C84090" s="75"/>
      <c r="D84090" s="74"/>
    </row>
    <row r="84091" spans="3:4" x14ac:dyDescent="0.25">
      <c r="C84091" s="75"/>
      <c r="D84091" s="74"/>
    </row>
    <row r="84092" spans="3:4" x14ac:dyDescent="0.25">
      <c r="C84092" s="75"/>
      <c r="D84092" s="74"/>
    </row>
    <row r="84093" spans="3:4" x14ac:dyDescent="0.25">
      <c r="C84093" s="75"/>
      <c r="D84093" s="74"/>
    </row>
    <row r="84094" spans="3:4" x14ac:dyDescent="0.25">
      <c r="C84094" s="75"/>
      <c r="D84094" s="74"/>
    </row>
    <row r="84095" spans="3:4" x14ac:dyDescent="0.25">
      <c r="C84095" s="75"/>
      <c r="D84095" s="74"/>
    </row>
    <row r="84096" spans="3:4" x14ac:dyDescent="0.25">
      <c r="C84096" s="75"/>
      <c r="D84096" s="74"/>
    </row>
    <row r="84097" spans="3:4" x14ac:dyDescent="0.25">
      <c r="C84097" s="75"/>
      <c r="D84097" s="74"/>
    </row>
    <row r="84098" spans="3:4" x14ac:dyDescent="0.25">
      <c r="C84098" s="75"/>
      <c r="D84098" s="74"/>
    </row>
    <row r="84099" spans="3:4" x14ac:dyDescent="0.25">
      <c r="C84099" s="75"/>
      <c r="D84099" s="74"/>
    </row>
    <row r="84100" spans="3:4" x14ac:dyDescent="0.25">
      <c r="C84100" s="75"/>
      <c r="D84100" s="74"/>
    </row>
    <row r="84101" spans="3:4" x14ac:dyDescent="0.25">
      <c r="C84101" s="75"/>
      <c r="D84101" s="74"/>
    </row>
    <row r="84102" spans="3:4" x14ac:dyDescent="0.25">
      <c r="C84102" s="75"/>
      <c r="D84102" s="74"/>
    </row>
    <row r="84103" spans="3:4" x14ac:dyDescent="0.25">
      <c r="C84103" s="75"/>
      <c r="D84103" s="74"/>
    </row>
    <row r="84104" spans="3:4" x14ac:dyDescent="0.25">
      <c r="C84104" s="75"/>
      <c r="D84104" s="74"/>
    </row>
    <row r="84105" spans="3:4" x14ac:dyDescent="0.25">
      <c r="C84105" s="75"/>
      <c r="D84105" s="74"/>
    </row>
    <row r="84106" spans="3:4" x14ac:dyDescent="0.25">
      <c r="C84106" s="75"/>
      <c r="D84106" s="74"/>
    </row>
    <row r="84107" spans="3:4" x14ac:dyDescent="0.25">
      <c r="C84107" s="75"/>
      <c r="D84107" s="74"/>
    </row>
    <row r="84108" spans="3:4" x14ac:dyDescent="0.25">
      <c r="C84108" s="75"/>
      <c r="D84108" s="74"/>
    </row>
    <row r="84109" spans="3:4" x14ac:dyDescent="0.25">
      <c r="C84109" s="75"/>
      <c r="D84109" s="74"/>
    </row>
    <row r="84110" spans="3:4" x14ac:dyDescent="0.25">
      <c r="C84110" s="75"/>
      <c r="D84110" s="74"/>
    </row>
    <row r="84111" spans="3:4" x14ac:dyDescent="0.25">
      <c r="C84111" s="75"/>
      <c r="D84111" s="74"/>
    </row>
    <row r="84112" spans="3:4" x14ac:dyDescent="0.25">
      <c r="C84112" s="75"/>
      <c r="D84112" s="74"/>
    </row>
    <row r="84113" spans="3:4" x14ac:dyDescent="0.25">
      <c r="C84113" s="75"/>
      <c r="D84113" s="74"/>
    </row>
    <row r="84114" spans="3:4" x14ac:dyDescent="0.25">
      <c r="C84114" s="75"/>
      <c r="D84114" s="74"/>
    </row>
    <row r="84115" spans="3:4" x14ac:dyDescent="0.25">
      <c r="C84115" s="75"/>
      <c r="D84115" s="74"/>
    </row>
    <row r="84116" spans="3:4" x14ac:dyDescent="0.25">
      <c r="C84116" s="75"/>
      <c r="D84116" s="74"/>
    </row>
    <row r="84117" spans="3:4" x14ac:dyDescent="0.25">
      <c r="C84117" s="75"/>
      <c r="D84117" s="74"/>
    </row>
    <row r="84118" spans="3:4" x14ac:dyDescent="0.25">
      <c r="C84118" s="75"/>
      <c r="D84118" s="74"/>
    </row>
    <row r="84119" spans="3:4" x14ac:dyDescent="0.25">
      <c r="C84119" s="75"/>
      <c r="D84119" s="74"/>
    </row>
    <row r="84120" spans="3:4" x14ac:dyDescent="0.25">
      <c r="C84120" s="75"/>
      <c r="D84120" s="74"/>
    </row>
    <row r="84121" spans="3:4" x14ac:dyDescent="0.25">
      <c r="C84121" s="75"/>
      <c r="D84121" s="74"/>
    </row>
    <row r="84122" spans="3:4" x14ac:dyDescent="0.25">
      <c r="C84122" s="75"/>
      <c r="D84122" s="74"/>
    </row>
    <row r="84123" spans="3:4" x14ac:dyDescent="0.25">
      <c r="C84123" s="75"/>
      <c r="D84123" s="74"/>
    </row>
    <row r="84124" spans="3:4" x14ac:dyDescent="0.25">
      <c r="C84124" s="75"/>
      <c r="D84124" s="74"/>
    </row>
    <row r="84125" spans="3:4" x14ac:dyDescent="0.25">
      <c r="C84125" s="75"/>
      <c r="D84125" s="74"/>
    </row>
    <row r="84126" spans="3:4" x14ac:dyDescent="0.25">
      <c r="C84126" s="75"/>
      <c r="D84126" s="74"/>
    </row>
    <row r="84127" spans="3:4" x14ac:dyDescent="0.25">
      <c r="C84127" s="75"/>
      <c r="D84127" s="74"/>
    </row>
    <row r="84128" spans="3:4" x14ac:dyDescent="0.25">
      <c r="C84128" s="75"/>
      <c r="D84128" s="74"/>
    </row>
    <row r="84129" spans="3:4" x14ac:dyDescent="0.25">
      <c r="C84129" s="75"/>
      <c r="D84129" s="74"/>
    </row>
    <row r="84130" spans="3:4" x14ac:dyDescent="0.25">
      <c r="C84130" s="75"/>
      <c r="D84130" s="74"/>
    </row>
    <row r="84131" spans="3:4" x14ac:dyDescent="0.25">
      <c r="C84131" s="75"/>
      <c r="D84131" s="74"/>
    </row>
    <row r="84132" spans="3:4" x14ac:dyDescent="0.25">
      <c r="C84132" s="75"/>
      <c r="D84132" s="74"/>
    </row>
    <row r="84133" spans="3:4" x14ac:dyDescent="0.25">
      <c r="C84133" s="75"/>
      <c r="D84133" s="74"/>
    </row>
    <row r="84134" spans="3:4" x14ac:dyDescent="0.25">
      <c r="C84134" s="75"/>
      <c r="D84134" s="74"/>
    </row>
    <row r="84135" spans="3:4" x14ac:dyDescent="0.25">
      <c r="C84135" s="75"/>
      <c r="D84135" s="74"/>
    </row>
    <row r="84136" spans="3:4" x14ac:dyDescent="0.25">
      <c r="C84136" s="75"/>
      <c r="D84136" s="74"/>
    </row>
    <row r="84137" spans="3:4" x14ac:dyDescent="0.25">
      <c r="C84137" s="75"/>
      <c r="D84137" s="74"/>
    </row>
    <row r="84138" spans="3:4" x14ac:dyDescent="0.25">
      <c r="C84138" s="75"/>
      <c r="D84138" s="74"/>
    </row>
    <row r="84139" spans="3:4" x14ac:dyDescent="0.25">
      <c r="C84139" s="75"/>
      <c r="D84139" s="74"/>
    </row>
    <row r="84140" spans="3:4" x14ac:dyDescent="0.25">
      <c r="C84140" s="75"/>
      <c r="D84140" s="74"/>
    </row>
    <row r="84141" spans="3:4" x14ac:dyDescent="0.25">
      <c r="C84141" s="75"/>
      <c r="D84141" s="74"/>
    </row>
    <row r="84142" spans="3:4" x14ac:dyDescent="0.25">
      <c r="C84142" s="75"/>
      <c r="D84142" s="74"/>
    </row>
    <row r="84143" spans="3:4" x14ac:dyDescent="0.25">
      <c r="C84143" s="75"/>
      <c r="D84143" s="74"/>
    </row>
    <row r="84144" spans="3:4" x14ac:dyDescent="0.25">
      <c r="C84144" s="75"/>
      <c r="D84144" s="74"/>
    </row>
    <row r="84145" spans="3:4" x14ac:dyDescent="0.25">
      <c r="C84145" s="75"/>
      <c r="D84145" s="74"/>
    </row>
    <row r="84146" spans="3:4" x14ac:dyDescent="0.25">
      <c r="C84146" s="75"/>
      <c r="D84146" s="74"/>
    </row>
    <row r="84147" spans="3:4" x14ac:dyDescent="0.25">
      <c r="C84147" s="75"/>
      <c r="D84147" s="74"/>
    </row>
    <row r="84148" spans="3:4" x14ac:dyDescent="0.25">
      <c r="C84148" s="75"/>
      <c r="D84148" s="74"/>
    </row>
    <row r="84149" spans="3:4" x14ac:dyDescent="0.25">
      <c r="C84149" s="75"/>
      <c r="D84149" s="74"/>
    </row>
    <row r="84150" spans="3:4" x14ac:dyDescent="0.25">
      <c r="C84150" s="75"/>
      <c r="D84150" s="74"/>
    </row>
    <row r="84151" spans="3:4" x14ac:dyDescent="0.25">
      <c r="C84151" s="75"/>
      <c r="D84151" s="74"/>
    </row>
    <row r="84152" spans="3:4" x14ac:dyDescent="0.25">
      <c r="C84152" s="75"/>
      <c r="D84152" s="74"/>
    </row>
    <row r="84153" spans="3:4" x14ac:dyDescent="0.25">
      <c r="C84153" s="75"/>
      <c r="D84153" s="74"/>
    </row>
    <row r="84154" spans="3:4" x14ac:dyDescent="0.25">
      <c r="C84154" s="75"/>
      <c r="D84154" s="74"/>
    </row>
    <row r="84155" spans="3:4" x14ac:dyDescent="0.25">
      <c r="C84155" s="75"/>
      <c r="D84155" s="74"/>
    </row>
    <row r="84156" spans="3:4" x14ac:dyDescent="0.25">
      <c r="C84156" s="75"/>
      <c r="D84156" s="74"/>
    </row>
    <row r="84157" spans="3:4" x14ac:dyDescent="0.25">
      <c r="C84157" s="75"/>
      <c r="D84157" s="74"/>
    </row>
    <row r="84158" spans="3:4" x14ac:dyDescent="0.25">
      <c r="C84158" s="75"/>
      <c r="D84158" s="74"/>
    </row>
    <row r="84159" spans="3:4" x14ac:dyDescent="0.25">
      <c r="C84159" s="75"/>
      <c r="D84159" s="74"/>
    </row>
    <row r="84160" spans="3:4" x14ac:dyDescent="0.25">
      <c r="C84160" s="75"/>
      <c r="D84160" s="74"/>
    </row>
    <row r="84161" spans="3:4" x14ac:dyDescent="0.25">
      <c r="C84161" s="75"/>
      <c r="D84161" s="74"/>
    </row>
    <row r="84162" spans="3:4" x14ac:dyDescent="0.25">
      <c r="C84162" s="75"/>
      <c r="D84162" s="74"/>
    </row>
    <row r="84163" spans="3:4" x14ac:dyDescent="0.25">
      <c r="C84163" s="75"/>
      <c r="D84163" s="74"/>
    </row>
    <row r="84164" spans="3:4" x14ac:dyDescent="0.25">
      <c r="C84164" s="75"/>
      <c r="D84164" s="74"/>
    </row>
    <row r="84165" spans="3:4" x14ac:dyDescent="0.25">
      <c r="C84165" s="75"/>
      <c r="D84165" s="74"/>
    </row>
    <row r="84166" spans="3:4" x14ac:dyDescent="0.25">
      <c r="C84166" s="75"/>
      <c r="D84166" s="74"/>
    </row>
    <row r="84167" spans="3:4" x14ac:dyDescent="0.25">
      <c r="C84167" s="75"/>
      <c r="D84167" s="74"/>
    </row>
    <row r="84168" spans="3:4" x14ac:dyDescent="0.25">
      <c r="C84168" s="75"/>
      <c r="D84168" s="74"/>
    </row>
    <row r="84169" spans="3:4" x14ac:dyDescent="0.25">
      <c r="C84169" s="75"/>
      <c r="D84169" s="74"/>
    </row>
    <row r="84170" spans="3:4" x14ac:dyDescent="0.25">
      <c r="C84170" s="75"/>
      <c r="D84170" s="74"/>
    </row>
    <row r="84171" spans="3:4" x14ac:dyDescent="0.25">
      <c r="C84171" s="75"/>
      <c r="D84171" s="74"/>
    </row>
    <row r="84172" spans="3:4" x14ac:dyDescent="0.25">
      <c r="C84172" s="75"/>
      <c r="D84172" s="74"/>
    </row>
    <row r="84173" spans="3:4" x14ac:dyDescent="0.25">
      <c r="C84173" s="75"/>
      <c r="D84173" s="74"/>
    </row>
    <row r="84174" spans="3:4" x14ac:dyDescent="0.25">
      <c r="C84174" s="75"/>
      <c r="D84174" s="74"/>
    </row>
    <row r="84175" spans="3:4" x14ac:dyDescent="0.25">
      <c r="C84175" s="75"/>
      <c r="D84175" s="74"/>
    </row>
    <row r="84176" spans="3:4" x14ac:dyDescent="0.25">
      <c r="C84176" s="75"/>
      <c r="D84176" s="74"/>
    </row>
    <row r="84177" spans="3:4" x14ac:dyDescent="0.25">
      <c r="C84177" s="75"/>
      <c r="D84177" s="74"/>
    </row>
    <row r="84178" spans="3:4" x14ac:dyDescent="0.25">
      <c r="C84178" s="75"/>
      <c r="D84178" s="74"/>
    </row>
    <row r="84179" spans="3:4" x14ac:dyDescent="0.25">
      <c r="C84179" s="75"/>
      <c r="D84179" s="74"/>
    </row>
    <row r="84180" spans="3:4" x14ac:dyDescent="0.25">
      <c r="C84180" s="75"/>
      <c r="D84180" s="74"/>
    </row>
    <row r="84181" spans="3:4" x14ac:dyDescent="0.25">
      <c r="C84181" s="75"/>
      <c r="D84181" s="74"/>
    </row>
    <row r="84182" spans="3:4" x14ac:dyDescent="0.25">
      <c r="C84182" s="75"/>
      <c r="D84182" s="74"/>
    </row>
    <row r="84183" spans="3:4" x14ac:dyDescent="0.25">
      <c r="C84183" s="75"/>
      <c r="D84183" s="74"/>
    </row>
    <row r="84184" spans="3:4" x14ac:dyDescent="0.25">
      <c r="C84184" s="75"/>
      <c r="D84184" s="74"/>
    </row>
    <row r="84185" spans="3:4" x14ac:dyDescent="0.25">
      <c r="C84185" s="75"/>
      <c r="D84185" s="74"/>
    </row>
    <row r="84186" spans="3:4" x14ac:dyDescent="0.25">
      <c r="C84186" s="75"/>
      <c r="D84186" s="74"/>
    </row>
    <row r="84187" spans="3:4" x14ac:dyDescent="0.25">
      <c r="C84187" s="75"/>
      <c r="D84187" s="74"/>
    </row>
    <row r="84188" spans="3:4" x14ac:dyDescent="0.25">
      <c r="C84188" s="75"/>
      <c r="D84188" s="74"/>
    </row>
    <row r="84189" spans="3:4" x14ac:dyDescent="0.25">
      <c r="C84189" s="75"/>
      <c r="D84189" s="74"/>
    </row>
    <row r="84190" spans="3:4" x14ac:dyDescent="0.25">
      <c r="C84190" s="75"/>
      <c r="D84190" s="74"/>
    </row>
    <row r="84191" spans="3:4" x14ac:dyDescent="0.25">
      <c r="C84191" s="75"/>
      <c r="D84191" s="74"/>
    </row>
    <row r="84192" spans="3:4" x14ac:dyDescent="0.25">
      <c r="C84192" s="75"/>
      <c r="D84192" s="74"/>
    </row>
    <row r="84193" spans="3:4" x14ac:dyDescent="0.25">
      <c r="C84193" s="75"/>
      <c r="D84193" s="74"/>
    </row>
    <row r="84194" spans="3:4" x14ac:dyDescent="0.25">
      <c r="C84194" s="75"/>
      <c r="D84194" s="74"/>
    </row>
    <row r="84195" spans="3:4" x14ac:dyDescent="0.25">
      <c r="C84195" s="75"/>
      <c r="D84195" s="74"/>
    </row>
    <row r="84196" spans="3:4" x14ac:dyDescent="0.25">
      <c r="C84196" s="75"/>
      <c r="D84196" s="74"/>
    </row>
    <row r="84197" spans="3:4" x14ac:dyDescent="0.25">
      <c r="C84197" s="75"/>
      <c r="D84197" s="74"/>
    </row>
    <row r="84198" spans="3:4" x14ac:dyDescent="0.25">
      <c r="C84198" s="75"/>
      <c r="D84198" s="74"/>
    </row>
    <row r="84199" spans="3:4" x14ac:dyDescent="0.25">
      <c r="C84199" s="75"/>
      <c r="D84199" s="74"/>
    </row>
    <row r="84200" spans="3:4" x14ac:dyDescent="0.25">
      <c r="C84200" s="75"/>
      <c r="D84200" s="74"/>
    </row>
    <row r="84201" spans="3:4" x14ac:dyDescent="0.25">
      <c r="C84201" s="75"/>
      <c r="D84201" s="74"/>
    </row>
    <row r="84202" spans="3:4" x14ac:dyDescent="0.25">
      <c r="C84202" s="75"/>
      <c r="D84202" s="74"/>
    </row>
    <row r="84203" spans="3:4" x14ac:dyDescent="0.25">
      <c r="C84203" s="75"/>
      <c r="D84203" s="74"/>
    </row>
    <row r="84204" spans="3:4" x14ac:dyDescent="0.25">
      <c r="C84204" s="75"/>
      <c r="D84204" s="74"/>
    </row>
    <row r="84205" spans="3:4" x14ac:dyDescent="0.25">
      <c r="C84205" s="75"/>
      <c r="D84205" s="74"/>
    </row>
    <row r="84206" spans="3:4" x14ac:dyDescent="0.25">
      <c r="C84206" s="75"/>
      <c r="D84206" s="74"/>
    </row>
    <row r="84207" spans="3:4" x14ac:dyDescent="0.25">
      <c r="C84207" s="75"/>
      <c r="D84207" s="74"/>
    </row>
    <row r="84208" spans="3:4" x14ac:dyDescent="0.25">
      <c r="C84208" s="75"/>
      <c r="D84208" s="74"/>
    </row>
    <row r="84209" spans="3:4" x14ac:dyDescent="0.25">
      <c r="C84209" s="75"/>
      <c r="D84209" s="74"/>
    </row>
    <row r="84210" spans="3:4" x14ac:dyDescent="0.25">
      <c r="C84210" s="75"/>
      <c r="D84210" s="74"/>
    </row>
    <row r="84211" spans="3:4" x14ac:dyDescent="0.25">
      <c r="C84211" s="75"/>
      <c r="D84211" s="74"/>
    </row>
    <row r="84212" spans="3:4" x14ac:dyDescent="0.25">
      <c r="C84212" s="75"/>
      <c r="D84212" s="74"/>
    </row>
    <row r="84213" spans="3:4" x14ac:dyDescent="0.25">
      <c r="C84213" s="75"/>
      <c r="D84213" s="74"/>
    </row>
    <row r="84214" spans="3:4" x14ac:dyDescent="0.25">
      <c r="C84214" s="75"/>
      <c r="D84214" s="74"/>
    </row>
    <row r="84215" spans="3:4" x14ac:dyDescent="0.25">
      <c r="C84215" s="75"/>
      <c r="D84215" s="74"/>
    </row>
    <row r="84216" spans="3:4" x14ac:dyDescent="0.25">
      <c r="C84216" s="75"/>
      <c r="D84216" s="74"/>
    </row>
    <row r="84217" spans="3:4" x14ac:dyDescent="0.25">
      <c r="C84217" s="75"/>
      <c r="D84217" s="74"/>
    </row>
    <row r="84218" spans="3:4" x14ac:dyDescent="0.25">
      <c r="C84218" s="75"/>
      <c r="D84218" s="74"/>
    </row>
    <row r="84219" spans="3:4" x14ac:dyDescent="0.25">
      <c r="C84219" s="75"/>
      <c r="D84219" s="74"/>
    </row>
    <row r="84220" spans="3:4" x14ac:dyDescent="0.25">
      <c r="C84220" s="75"/>
      <c r="D84220" s="74"/>
    </row>
    <row r="84221" spans="3:4" x14ac:dyDescent="0.25">
      <c r="C84221" s="75"/>
      <c r="D84221" s="74"/>
    </row>
    <row r="84222" spans="3:4" x14ac:dyDescent="0.25">
      <c r="C84222" s="75"/>
      <c r="D84222" s="74"/>
    </row>
    <row r="84223" spans="3:4" x14ac:dyDescent="0.25">
      <c r="C84223" s="75"/>
      <c r="D84223" s="74"/>
    </row>
    <row r="84224" spans="3:4" x14ac:dyDescent="0.25">
      <c r="C84224" s="75"/>
      <c r="D84224" s="74"/>
    </row>
    <row r="84225" spans="3:4" x14ac:dyDescent="0.25">
      <c r="C84225" s="75"/>
      <c r="D84225" s="74"/>
    </row>
    <row r="84226" spans="3:4" x14ac:dyDescent="0.25">
      <c r="C84226" s="75"/>
      <c r="D84226" s="74"/>
    </row>
    <row r="84227" spans="3:4" x14ac:dyDescent="0.25">
      <c r="C84227" s="75"/>
      <c r="D84227" s="74"/>
    </row>
    <row r="84228" spans="3:4" x14ac:dyDescent="0.25">
      <c r="C84228" s="75"/>
      <c r="D84228" s="74"/>
    </row>
    <row r="84229" spans="3:4" x14ac:dyDescent="0.25">
      <c r="C84229" s="75"/>
      <c r="D84229" s="74"/>
    </row>
    <row r="84230" spans="3:4" x14ac:dyDescent="0.25">
      <c r="C84230" s="75"/>
      <c r="D84230" s="74"/>
    </row>
    <row r="84231" spans="3:4" x14ac:dyDescent="0.25">
      <c r="C84231" s="75"/>
      <c r="D84231" s="74"/>
    </row>
    <row r="84232" spans="3:4" x14ac:dyDescent="0.25">
      <c r="C84232" s="75"/>
      <c r="D84232" s="74"/>
    </row>
    <row r="84233" spans="3:4" x14ac:dyDescent="0.25">
      <c r="C84233" s="75"/>
      <c r="D84233" s="74"/>
    </row>
    <row r="84234" spans="3:4" x14ac:dyDescent="0.25">
      <c r="C84234" s="75"/>
      <c r="D84234" s="74"/>
    </row>
    <row r="84235" spans="3:4" x14ac:dyDescent="0.25">
      <c r="C84235" s="75"/>
      <c r="D84235" s="74"/>
    </row>
    <row r="84236" spans="3:4" x14ac:dyDescent="0.25">
      <c r="C84236" s="75"/>
      <c r="D84236" s="74"/>
    </row>
    <row r="84237" spans="3:4" x14ac:dyDescent="0.25">
      <c r="C84237" s="75"/>
      <c r="D84237" s="74"/>
    </row>
    <row r="84238" spans="3:4" x14ac:dyDescent="0.25">
      <c r="C84238" s="75"/>
      <c r="D84238" s="74"/>
    </row>
    <row r="84239" spans="3:4" x14ac:dyDescent="0.25">
      <c r="C84239" s="75"/>
      <c r="D84239" s="74"/>
    </row>
    <row r="84240" spans="3:4" x14ac:dyDescent="0.25">
      <c r="C84240" s="75"/>
      <c r="D84240" s="74"/>
    </row>
    <row r="84241" spans="3:4" x14ac:dyDescent="0.25">
      <c r="C84241" s="75"/>
      <c r="D84241" s="74"/>
    </row>
    <row r="84242" spans="3:4" x14ac:dyDescent="0.25">
      <c r="C84242" s="75"/>
      <c r="D84242" s="74"/>
    </row>
    <row r="84243" spans="3:4" x14ac:dyDescent="0.25">
      <c r="C84243" s="75"/>
      <c r="D84243" s="74"/>
    </row>
    <row r="84244" spans="3:4" x14ac:dyDescent="0.25">
      <c r="C84244" s="75"/>
      <c r="D84244" s="74"/>
    </row>
    <row r="84245" spans="3:4" x14ac:dyDescent="0.25">
      <c r="C84245" s="75"/>
      <c r="D84245" s="74"/>
    </row>
    <row r="84246" spans="3:4" x14ac:dyDescent="0.25">
      <c r="C84246" s="75"/>
      <c r="D84246" s="74"/>
    </row>
    <row r="84247" spans="3:4" x14ac:dyDescent="0.25">
      <c r="C84247" s="75"/>
      <c r="D84247" s="74"/>
    </row>
    <row r="84248" spans="3:4" x14ac:dyDescent="0.25">
      <c r="C84248" s="75"/>
      <c r="D84248" s="74"/>
    </row>
    <row r="84249" spans="3:4" x14ac:dyDescent="0.25">
      <c r="C84249" s="75"/>
      <c r="D84249" s="74"/>
    </row>
    <row r="84250" spans="3:4" x14ac:dyDescent="0.25">
      <c r="C84250" s="75"/>
      <c r="D84250" s="74"/>
    </row>
    <row r="84251" spans="3:4" x14ac:dyDescent="0.25">
      <c r="C84251" s="75"/>
      <c r="D84251" s="74"/>
    </row>
    <row r="84252" spans="3:4" x14ac:dyDescent="0.25">
      <c r="C84252" s="75"/>
      <c r="D84252" s="74"/>
    </row>
    <row r="84253" spans="3:4" x14ac:dyDescent="0.25">
      <c r="C84253" s="75"/>
      <c r="D84253" s="74"/>
    </row>
    <row r="84254" spans="3:4" x14ac:dyDescent="0.25">
      <c r="C84254" s="75"/>
      <c r="D84254" s="74"/>
    </row>
    <row r="84255" spans="3:4" x14ac:dyDescent="0.25">
      <c r="C84255" s="75"/>
      <c r="D84255" s="74"/>
    </row>
    <row r="84256" spans="3:4" x14ac:dyDescent="0.25">
      <c r="C84256" s="75"/>
      <c r="D84256" s="74"/>
    </row>
    <row r="84257" spans="3:4" x14ac:dyDescent="0.25">
      <c r="C84257" s="75"/>
      <c r="D84257" s="74"/>
    </row>
    <row r="84258" spans="3:4" x14ac:dyDescent="0.25">
      <c r="C84258" s="75"/>
      <c r="D84258" s="74"/>
    </row>
    <row r="84259" spans="3:4" x14ac:dyDescent="0.25">
      <c r="C84259" s="75"/>
      <c r="D84259" s="74"/>
    </row>
    <row r="84260" spans="3:4" x14ac:dyDescent="0.25">
      <c r="C84260" s="75"/>
      <c r="D84260" s="74"/>
    </row>
    <row r="84261" spans="3:4" x14ac:dyDescent="0.25">
      <c r="C84261" s="75"/>
      <c r="D84261" s="74"/>
    </row>
    <row r="84262" spans="3:4" x14ac:dyDescent="0.25">
      <c r="C84262" s="75"/>
      <c r="D84262" s="74"/>
    </row>
    <row r="84263" spans="3:4" x14ac:dyDescent="0.25">
      <c r="C84263" s="75"/>
      <c r="D84263" s="74"/>
    </row>
    <row r="84264" spans="3:4" x14ac:dyDescent="0.25">
      <c r="C84264" s="75"/>
      <c r="D84264" s="74"/>
    </row>
    <row r="84265" spans="3:4" x14ac:dyDescent="0.25">
      <c r="C84265" s="75"/>
      <c r="D84265" s="74"/>
    </row>
    <row r="84266" spans="3:4" x14ac:dyDescent="0.25">
      <c r="C84266" s="75"/>
      <c r="D84266" s="74"/>
    </row>
    <row r="84267" spans="3:4" x14ac:dyDescent="0.25">
      <c r="C84267" s="75"/>
      <c r="D84267" s="74"/>
    </row>
    <row r="84268" spans="3:4" x14ac:dyDescent="0.25">
      <c r="C84268" s="75"/>
      <c r="D84268" s="74"/>
    </row>
    <row r="84269" spans="3:4" x14ac:dyDescent="0.25">
      <c r="C84269" s="75"/>
      <c r="D84269" s="74"/>
    </row>
    <row r="84270" spans="3:4" x14ac:dyDescent="0.25">
      <c r="C84270" s="75"/>
      <c r="D84270" s="74"/>
    </row>
    <row r="84271" spans="3:4" x14ac:dyDescent="0.25">
      <c r="C84271" s="75"/>
      <c r="D84271" s="74"/>
    </row>
    <row r="84272" spans="3:4" x14ac:dyDescent="0.25">
      <c r="C84272" s="75"/>
      <c r="D84272" s="74"/>
    </row>
    <row r="84273" spans="3:4" x14ac:dyDescent="0.25">
      <c r="C84273" s="75"/>
      <c r="D84273" s="74"/>
    </row>
    <row r="84274" spans="3:4" x14ac:dyDescent="0.25">
      <c r="C84274" s="75"/>
      <c r="D84274" s="74"/>
    </row>
    <row r="84275" spans="3:4" x14ac:dyDescent="0.25">
      <c r="C84275" s="75"/>
      <c r="D84275" s="74"/>
    </row>
    <row r="84276" spans="3:4" x14ac:dyDescent="0.25">
      <c r="C84276" s="75"/>
      <c r="D84276" s="74"/>
    </row>
    <row r="84277" spans="3:4" x14ac:dyDescent="0.25">
      <c r="C84277" s="75"/>
      <c r="D84277" s="74"/>
    </row>
    <row r="84278" spans="3:4" x14ac:dyDescent="0.25">
      <c r="C84278" s="75"/>
      <c r="D84278" s="74"/>
    </row>
    <row r="84279" spans="3:4" x14ac:dyDescent="0.25">
      <c r="C84279" s="75"/>
      <c r="D84279" s="74"/>
    </row>
    <row r="84280" spans="3:4" x14ac:dyDescent="0.25">
      <c r="C84280" s="75"/>
      <c r="D84280" s="74"/>
    </row>
    <row r="84281" spans="3:4" x14ac:dyDescent="0.25">
      <c r="C84281" s="75"/>
      <c r="D84281" s="74"/>
    </row>
    <row r="84282" spans="3:4" x14ac:dyDescent="0.25">
      <c r="C84282" s="75"/>
      <c r="D84282" s="74"/>
    </row>
    <row r="84283" spans="3:4" x14ac:dyDescent="0.25">
      <c r="C84283" s="75"/>
      <c r="D84283" s="74"/>
    </row>
    <row r="84284" spans="3:4" x14ac:dyDescent="0.25">
      <c r="C84284" s="75"/>
      <c r="D84284" s="74"/>
    </row>
    <row r="84285" spans="3:4" x14ac:dyDescent="0.25">
      <c r="C84285" s="75"/>
      <c r="D84285" s="74"/>
    </row>
    <row r="84286" spans="3:4" x14ac:dyDescent="0.25">
      <c r="C84286" s="75"/>
      <c r="D84286" s="74"/>
    </row>
    <row r="84287" spans="3:4" x14ac:dyDescent="0.25">
      <c r="C84287" s="75"/>
      <c r="D84287" s="74"/>
    </row>
    <row r="84288" spans="3:4" x14ac:dyDescent="0.25">
      <c r="C84288" s="75"/>
      <c r="D84288" s="74"/>
    </row>
    <row r="84289" spans="3:4" x14ac:dyDescent="0.25">
      <c r="C84289" s="75"/>
      <c r="D84289" s="74"/>
    </row>
    <row r="84290" spans="3:4" x14ac:dyDescent="0.25">
      <c r="C84290" s="75"/>
      <c r="D84290" s="74"/>
    </row>
    <row r="84291" spans="3:4" x14ac:dyDescent="0.25">
      <c r="C84291" s="75"/>
      <c r="D84291" s="74"/>
    </row>
    <row r="84292" spans="3:4" x14ac:dyDescent="0.25">
      <c r="C84292" s="75"/>
      <c r="D84292" s="74"/>
    </row>
    <row r="84293" spans="3:4" x14ac:dyDescent="0.25">
      <c r="C84293" s="75"/>
      <c r="D84293" s="74"/>
    </row>
    <row r="84294" spans="3:4" x14ac:dyDescent="0.25">
      <c r="C84294" s="75"/>
      <c r="D84294" s="74"/>
    </row>
    <row r="84295" spans="3:4" x14ac:dyDescent="0.25">
      <c r="C84295" s="75"/>
      <c r="D84295" s="74"/>
    </row>
    <row r="84296" spans="3:4" x14ac:dyDescent="0.25">
      <c r="C84296" s="75"/>
      <c r="D84296" s="74"/>
    </row>
    <row r="84297" spans="3:4" x14ac:dyDescent="0.25">
      <c r="C84297" s="75"/>
      <c r="D84297" s="74"/>
    </row>
    <row r="84298" spans="3:4" x14ac:dyDescent="0.25">
      <c r="C84298" s="75"/>
      <c r="D84298" s="74"/>
    </row>
    <row r="84299" spans="3:4" x14ac:dyDescent="0.25">
      <c r="C84299" s="75"/>
      <c r="D84299" s="74"/>
    </row>
    <row r="84300" spans="3:4" x14ac:dyDescent="0.25">
      <c r="C84300" s="75"/>
      <c r="D84300" s="74"/>
    </row>
    <row r="84301" spans="3:4" x14ac:dyDescent="0.25">
      <c r="C84301" s="75"/>
      <c r="D84301" s="74"/>
    </row>
    <row r="84302" spans="3:4" x14ac:dyDescent="0.25">
      <c r="C84302" s="75"/>
      <c r="D84302" s="74"/>
    </row>
    <row r="84303" spans="3:4" x14ac:dyDescent="0.25">
      <c r="C84303" s="75"/>
      <c r="D84303" s="74"/>
    </row>
    <row r="84304" spans="3:4" x14ac:dyDescent="0.25">
      <c r="C84304" s="75"/>
      <c r="D84304" s="74"/>
    </row>
    <row r="84305" spans="3:4" x14ac:dyDescent="0.25">
      <c r="C84305" s="75"/>
      <c r="D84305" s="74"/>
    </row>
    <row r="84306" spans="3:4" x14ac:dyDescent="0.25">
      <c r="C84306" s="75"/>
      <c r="D84306" s="74"/>
    </row>
    <row r="84307" spans="3:4" x14ac:dyDescent="0.25">
      <c r="C84307" s="75"/>
      <c r="D84307" s="74"/>
    </row>
    <row r="84308" spans="3:4" x14ac:dyDescent="0.25">
      <c r="C84308" s="75"/>
      <c r="D84308" s="74"/>
    </row>
    <row r="84309" spans="3:4" x14ac:dyDescent="0.25">
      <c r="C84309" s="75"/>
      <c r="D84309" s="74"/>
    </row>
    <row r="84310" spans="3:4" x14ac:dyDescent="0.25">
      <c r="C84310" s="75"/>
      <c r="D84310" s="74"/>
    </row>
    <row r="84311" spans="3:4" x14ac:dyDescent="0.25">
      <c r="C84311" s="75"/>
      <c r="D84311" s="74"/>
    </row>
    <row r="84312" spans="3:4" x14ac:dyDescent="0.25">
      <c r="C84312" s="75"/>
      <c r="D84312" s="74"/>
    </row>
    <row r="84313" spans="3:4" x14ac:dyDescent="0.25">
      <c r="C84313" s="75"/>
      <c r="D84313" s="74"/>
    </row>
    <row r="84314" spans="3:4" x14ac:dyDescent="0.25">
      <c r="C84314" s="75"/>
      <c r="D84314" s="74"/>
    </row>
    <row r="84315" spans="3:4" x14ac:dyDescent="0.25">
      <c r="C84315" s="75"/>
      <c r="D84315" s="74"/>
    </row>
    <row r="84316" spans="3:4" x14ac:dyDescent="0.25">
      <c r="C84316" s="75"/>
      <c r="D84316" s="74"/>
    </row>
    <row r="84317" spans="3:4" x14ac:dyDescent="0.25">
      <c r="C84317" s="75"/>
      <c r="D84317" s="74"/>
    </row>
    <row r="84318" spans="3:4" x14ac:dyDescent="0.25">
      <c r="C84318" s="75"/>
      <c r="D84318" s="74"/>
    </row>
    <row r="84319" spans="3:4" x14ac:dyDescent="0.25">
      <c r="C84319" s="75"/>
      <c r="D84319" s="74"/>
    </row>
    <row r="84320" spans="3:4" x14ac:dyDescent="0.25">
      <c r="C84320" s="75"/>
      <c r="D84320" s="74"/>
    </row>
    <row r="84321" spans="3:4" x14ac:dyDescent="0.25">
      <c r="C84321" s="75"/>
      <c r="D84321" s="74"/>
    </row>
    <row r="84322" spans="3:4" x14ac:dyDescent="0.25">
      <c r="C84322" s="75"/>
      <c r="D84322" s="74"/>
    </row>
    <row r="84323" spans="3:4" x14ac:dyDescent="0.25">
      <c r="C84323" s="75"/>
      <c r="D84323" s="74"/>
    </row>
    <row r="84324" spans="3:4" x14ac:dyDescent="0.25">
      <c r="C84324" s="75"/>
      <c r="D84324" s="74"/>
    </row>
    <row r="84325" spans="3:4" x14ac:dyDescent="0.25">
      <c r="C84325" s="75"/>
      <c r="D84325" s="74"/>
    </row>
    <row r="84326" spans="3:4" x14ac:dyDescent="0.25">
      <c r="C84326" s="75"/>
      <c r="D84326" s="74"/>
    </row>
    <row r="84327" spans="3:4" x14ac:dyDescent="0.25">
      <c r="C84327" s="75"/>
      <c r="D84327" s="74"/>
    </row>
    <row r="84328" spans="3:4" x14ac:dyDescent="0.25">
      <c r="C84328" s="75"/>
      <c r="D84328" s="74"/>
    </row>
    <row r="84329" spans="3:4" x14ac:dyDescent="0.25">
      <c r="C84329" s="75"/>
      <c r="D84329" s="74"/>
    </row>
    <row r="84330" spans="3:4" x14ac:dyDescent="0.25">
      <c r="C84330" s="75"/>
      <c r="D84330" s="74"/>
    </row>
    <row r="84331" spans="3:4" x14ac:dyDescent="0.25">
      <c r="C84331" s="75"/>
      <c r="D84331" s="74"/>
    </row>
    <row r="84332" spans="3:4" x14ac:dyDescent="0.25">
      <c r="C84332" s="75"/>
      <c r="D84332" s="74"/>
    </row>
    <row r="84333" spans="3:4" x14ac:dyDescent="0.25">
      <c r="C84333" s="75"/>
      <c r="D84333" s="74"/>
    </row>
    <row r="84334" spans="3:4" x14ac:dyDescent="0.25">
      <c r="C84334" s="75"/>
      <c r="D84334" s="74"/>
    </row>
    <row r="84335" spans="3:4" x14ac:dyDescent="0.25">
      <c r="C84335" s="75"/>
      <c r="D84335" s="74"/>
    </row>
    <row r="84336" spans="3:4" x14ac:dyDescent="0.25">
      <c r="C84336" s="75"/>
      <c r="D84336" s="74"/>
    </row>
    <row r="84337" spans="3:4" x14ac:dyDescent="0.25">
      <c r="C84337" s="75"/>
      <c r="D84337" s="74"/>
    </row>
    <row r="84338" spans="3:4" x14ac:dyDescent="0.25">
      <c r="C84338" s="75"/>
      <c r="D84338" s="74"/>
    </row>
    <row r="84339" spans="3:4" x14ac:dyDescent="0.25">
      <c r="C84339" s="75"/>
      <c r="D84339" s="74"/>
    </row>
    <row r="84340" spans="3:4" x14ac:dyDescent="0.25">
      <c r="C84340" s="75"/>
      <c r="D84340" s="74"/>
    </row>
    <row r="84341" spans="3:4" x14ac:dyDescent="0.25">
      <c r="C84341" s="75"/>
      <c r="D84341" s="74"/>
    </row>
    <row r="84342" spans="3:4" x14ac:dyDescent="0.25">
      <c r="C84342" s="75"/>
      <c r="D84342" s="74"/>
    </row>
    <row r="84343" spans="3:4" x14ac:dyDescent="0.25">
      <c r="C84343" s="75"/>
      <c r="D84343" s="74"/>
    </row>
    <row r="84344" spans="3:4" x14ac:dyDescent="0.25">
      <c r="C84344" s="75"/>
      <c r="D84344" s="74"/>
    </row>
    <row r="84345" spans="3:4" x14ac:dyDescent="0.25">
      <c r="C84345" s="75"/>
      <c r="D84345" s="74"/>
    </row>
    <row r="84346" spans="3:4" x14ac:dyDescent="0.25">
      <c r="C84346" s="75"/>
      <c r="D84346" s="74"/>
    </row>
    <row r="84347" spans="3:4" x14ac:dyDescent="0.25">
      <c r="C84347" s="75"/>
      <c r="D84347" s="74"/>
    </row>
    <row r="84348" spans="3:4" x14ac:dyDescent="0.25">
      <c r="C84348" s="75"/>
      <c r="D84348" s="74"/>
    </row>
    <row r="84349" spans="3:4" x14ac:dyDescent="0.25">
      <c r="C84349" s="75"/>
      <c r="D84349" s="74"/>
    </row>
    <row r="84350" spans="3:4" x14ac:dyDescent="0.25">
      <c r="C84350" s="75"/>
      <c r="D84350" s="74"/>
    </row>
    <row r="84351" spans="3:4" x14ac:dyDescent="0.25">
      <c r="C84351" s="75"/>
      <c r="D84351" s="74"/>
    </row>
    <row r="84352" spans="3:4" x14ac:dyDescent="0.25">
      <c r="C84352" s="75"/>
      <c r="D84352" s="74"/>
    </row>
    <row r="84353" spans="3:4" x14ac:dyDescent="0.25">
      <c r="C84353" s="75"/>
      <c r="D84353" s="74"/>
    </row>
    <row r="84354" spans="3:4" x14ac:dyDescent="0.25">
      <c r="C84354" s="75"/>
      <c r="D84354" s="74"/>
    </row>
    <row r="84355" spans="3:4" x14ac:dyDescent="0.25">
      <c r="C84355" s="75"/>
      <c r="D84355" s="74"/>
    </row>
    <row r="84356" spans="3:4" x14ac:dyDescent="0.25">
      <c r="C84356" s="75"/>
      <c r="D84356" s="74"/>
    </row>
    <row r="84357" spans="3:4" x14ac:dyDescent="0.25">
      <c r="C84357" s="75"/>
      <c r="D84357" s="74"/>
    </row>
    <row r="84358" spans="3:4" x14ac:dyDescent="0.25">
      <c r="C84358" s="75"/>
      <c r="D84358" s="74"/>
    </row>
    <row r="84359" spans="3:4" x14ac:dyDescent="0.25">
      <c r="C84359" s="75"/>
      <c r="D84359" s="74"/>
    </row>
    <row r="84360" spans="3:4" x14ac:dyDescent="0.25">
      <c r="C84360" s="75"/>
      <c r="D84360" s="74"/>
    </row>
    <row r="84361" spans="3:4" x14ac:dyDescent="0.25">
      <c r="C84361" s="75"/>
      <c r="D84361" s="74"/>
    </row>
    <row r="84362" spans="3:4" x14ac:dyDescent="0.25">
      <c r="C84362" s="75"/>
      <c r="D84362" s="74"/>
    </row>
    <row r="84363" spans="3:4" x14ac:dyDescent="0.25">
      <c r="C84363" s="75"/>
      <c r="D84363" s="74"/>
    </row>
    <row r="84364" spans="3:4" x14ac:dyDescent="0.25">
      <c r="C84364" s="75"/>
      <c r="D84364" s="74"/>
    </row>
    <row r="84365" spans="3:4" x14ac:dyDescent="0.25">
      <c r="C84365" s="75"/>
      <c r="D84365" s="74"/>
    </row>
    <row r="84366" spans="3:4" x14ac:dyDescent="0.25">
      <c r="C84366" s="75"/>
      <c r="D84366" s="74"/>
    </row>
    <row r="84367" spans="3:4" x14ac:dyDescent="0.25">
      <c r="C84367" s="75"/>
      <c r="D84367" s="74"/>
    </row>
    <row r="84368" spans="3:4" x14ac:dyDescent="0.25">
      <c r="C84368" s="75"/>
      <c r="D84368" s="74"/>
    </row>
    <row r="84369" spans="3:4" x14ac:dyDescent="0.25">
      <c r="C84369" s="75"/>
      <c r="D84369" s="74"/>
    </row>
    <row r="84370" spans="3:4" x14ac:dyDescent="0.25">
      <c r="C84370" s="75"/>
      <c r="D84370" s="74"/>
    </row>
    <row r="84371" spans="3:4" x14ac:dyDescent="0.25">
      <c r="C84371" s="75"/>
      <c r="D84371" s="74"/>
    </row>
    <row r="84372" spans="3:4" x14ac:dyDescent="0.25">
      <c r="C84372" s="75"/>
      <c r="D84372" s="74"/>
    </row>
    <row r="84373" spans="3:4" x14ac:dyDescent="0.25">
      <c r="C84373" s="75"/>
      <c r="D84373" s="74"/>
    </row>
    <row r="84374" spans="3:4" x14ac:dyDescent="0.25">
      <c r="C84374" s="75"/>
      <c r="D84374" s="74"/>
    </row>
    <row r="84375" spans="3:4" x14ac:dyDescent="0.25">
      <c r="C84375" s="75"/>
      <c r="D84375" s="74"/>
    </row>
    <row r="84376" spans="3:4" x14ac:dyDescent="0.25">
      <c r="C84376" s="75"/>
      <c r="D84376" s="74"/>
    </row>
    <row r="84377" spans="3:4" x14ac:dyDescent="0.25">
      <c r="C84377" s="75"/>
      <c r="D84377" s="74"/>
    </row>
    <row r="84378" spans="3:4" x14ac:dyDescent="0.25">
      <c r="C84378" s="75"/>
      <c r="D84378" s="74"/>
    </row>
    <row r="84379" spans="3:4" x14ac:dyDescent="0.25">
      <c r="C84379" s="75"/>
      <c r="D84379" s="74"/>
    </row>
    <row r="84380" spans="3:4" x14ac:dyDescent="0.25">
      <c r="C84380" s="75"/>
      <c r="D84380" s="74"/>
    </row>
    <row r="84381" spans="3:4" x14ac:dyDescent="0.25">
      <c r="C84381" s="75"/>
      <c r="D84381" s="74"/>
    </row>
    <row r="84382" spans="3:4" x14ac:dyDescent="0.25">
      <c r="C84382" s="75"/>
      <c r="D84382" s="74"/>
    </row>
    <row r="84383" spans="3:4" x14ac:dyDescent="0.25">
      <c r="C84383" s="75"/>
      <c r="D84383" s="74"/>
    </row>
    <row r="84384" spans="3:4" x14ac:dyDescent="0.25">
      <c r="C84384" s="75"/>
      <c r="D84384" s="74"/>
    </row>
    <row r="84385" spans="3:4" x14ac:dyDescent="0.25">
      <c r="C84385" s="75"/>
      <c r="D84385" s="74"/>
    </row>
    <row r="84386" spans="3:4" x14ac:dyDescent="0.25">
      <c r="C84386" s="75"/>
      <c r="D84386" s="74"/>
    </row>
    <row r="84387" spans="3:4" x14ac:dyDescent="0.25">
      <c r="C84387" s="75"/>
      <c r="D84387" s="74"/>
    </row>
    <row r="84388" spans="3:4" x14ac:dyDescent="0.25">
      <c r="C84388" s="75"/>
      <c r="D84388" s="74"/>
    </row>
    <row r="84389" spans="3:4" x14ac:dyDescent="0.25">
      <c r="C84389" s="75"/>
      <c r="D84389" s="74"/>
    </row>
    <row r="84390" spans="3:4" x14ac:dyDescent="0.25">
      <c r="C84390" s="75"/>
      <c r="D84390" s="74"/>
    </row>
    <row r="84391" spans="3:4" x14ac:dyDescent="0.25">
      <c r="C84391" s="75"/>
      <c r="D84391" s="74"/>
    </row>
    <row r="84392" spans="3:4" x14ac:dyDescent="0.25">
      <c r="C84392" s="75"/>
      <c r="D84392" s="74"/>
    </row>
    <row r="84393" spans="3:4" x14ac:dyDescent="0.25">
      <c r="C84393" s="75"/>
      <c r="D84393" s="74"/>
    </row>
    <row r="84394" spans="3:4" x14ac:dyDescent="0.25">
      <c r="C84394" s="75"/>
      <c r="D84394" s="74"/>
    </row>
    <row r="84395" spans="3:4" x14ac:dyDescent="0.25">
      <c r="C84395" s="75"/>
      <c r="D84395" s="74"/>
    </row>
    <row r="84396" spans="3:4" x14ac:dyDescent="0.25">
      <c r="C84396" s="75"/>
      <c r="D84396" s="74"/>
    </row>
    <row r="84397" spans="3:4" x14ac:dyDescent="0.25">
      <c r="C84397" s="75"/>
      <c r="D84397" s="74"/>
    </row>
    <row r="84398" spans="3:4" x14ac:dyDescent="0.25">
      <c r="C84398" s="75"/>
      <c r="D84398" s="74"/>
    </row>
    <row r="84399" spans="3:4" x14ac:dyDescent="0.25">
      <c r="C84399" s="75"/>
      <c r="D84399" s="74"/>
    </row>
    <row r="84400" spans="3:4" x14ac:dyDescent="0.25">
      <c r="C84400" s="75"/>
      <c r="D84400" s="74"/>
    </row>
    <row r="84401" spans="3:4" x14ac:dyDescent="0.25">
      <c r="C84401" s="75"/>
      <c r="D84401" s="74"/>
    </row>
    <row r="84402" spans="3:4" x14ac:dyDescent="0.25">
      <c r="C84402" s="75"/>
      <c r="D84402" s="74"/>
    </row>
    <row r="84403" spans="3:4" x14ac:dyDescent="0.25">
      <c r="C84403" s="75"/>
      <c r="D84403" s="74"/>
    </row>
    <row r="84404" spans="3:4" x14ac:dyDescent="0.25">
      <c r="C84404" s="75"/>
      <c r="D84404" s="74"/>
    </row>
    <row r="84405" spans="3:4" x14ac:dyDescent="0.25">
      <c r="C84405" s="75"/>
      <c r="D84405" s="74"/>
    </row>
    <row r="84406" spans="3:4" x14ac:dyDescent="0.25">
      <c r="C84406" s="75"/>
      <c r="D84406" s="74"/>
    </row>
    <row r="84407" spans="3:4" x14ac:dyDescent="0.25">
      <c r="C84407" s="75"/>
      <c r="D84407" s="74"/>
    </row>
    <row r="84408" spans="3:4" x14ac:dyDescent="0.25">
      <c r="C84408" s="75"/>
      <c r="D84408" s="74"/>
    </row>
    <row r="84409" spans="3:4" x14ac:dyDescent="0.25">
      <c r="C84409" s="75"/>
      <c r="D84409" s="74"/>
    </row>
    <row r="84410" spans="3:4" x14ac:dyDescent="0.25">
      <c r="C84410" s="75"/>
      <c r="D84410" s="74"/>
    </row>
    <row r="84411" spans="3:4" x14ac:dyDescent="0.25">
      <c r="C84411" s="75"/>
      <c r="D84411" s="74"/>
    </row>
    <row r="84412" spans="3:4" x14ac:dyDescent="0.25">
      <c r="C84412" s="75"/>
      <c r="D84412" s="74"/>
    </row>
    <row r="84413" spans="3:4" x14ac:dyDescent="0.25">
      <c r="C84413" s="75"/>
      <c r="D84413" s="74"/>
    </row>
    <row r="84414" spans="3:4" x14ac:dyDescent="0.25">
      <c r="C84414" s="75"/>
      <c r="D84414" s="74"/>
    </row>
    <row r="84415" spans="3:4" x14ac:dyDescent="0.25">
      <c r="C84415" s="75"/>
      <c r="D84415" s="74"/>
    </row>
    <row r="84416" spans="3:4" x14ac:dyDescent="0.25">
      <c r="C84416" s="75"/>
      <c r="D84416" s="74"/>
    </row>
    <row r="84417" spans="3:4" x14ac:dyDescent="0.25">
      <c r="C84417" s="75"/>
      <c r="D84417" s="74"/>
    </row>
    <row r="84418" spans="3:4" x14ac:dyDescent="0.25">
      <c r="C84418" s="75"/>
      <c r="D84418" s="74"/>
    </row>
    <row r="84419" spans="3:4" x14ac:dyDescent="0.25">
      <c r="C84419" s="75"/>
      <c r="D84419" s="74"/>
    </row>
    <row r="84420" spans="3:4" x14ac:dyDescent="0.25">
      <c r="C84420" s="75"/>
      <c r="D84420" s="74"/>
    </row>
    <row r="84421" spans="3:4" x14ac:dyDescent="0.25">
      <c r="C84421" s="75"/>
      <c r="D84421" s="74"/>
    </row>
    <row r="84422" spans="3:4" x14ac:dyDescent="0.25">
      <c r="C84422" s="75"/>
      <c r="D84422" s="74"/>
    </row>
    <row r="84423" spans="3:4" x14ac:dyDescent="0.25">
      <c r="C84423" s="75"/>
      <c r="D84423" s="74"/>
    </row>
    <row r="84424" spans="3:4" x14ac:dyDescent="0.25">
      <c r="C84424" s="75"/>
      <c r="D84424" s="74"/>
    </row>
    <row r="84425" spans="3:4" x14ac:dyDescent="0.25">
      <c r="C84425" s="75"/>
      <c r="D84425" s="74"/>
    </row>
    <row r="84426" spans="3:4" x14ac:dyDescent="0.25">
      <c r="C84426" s="75"/>
      <c r="D84426" s="74"/>
    </row>
    <row r="84427" spans="3:4" x14ac:dyDescent="0.25">
      <c r="C84427" s="75"/>
      <c r="D84427" s="74"/>
    </row>
    <row r="84428" spans="3:4" x14ac:dyDescent="0.25">
      <c r="C84428" s="75"/>
      <c r="D84428" s="74"/>
    </row>
    <row r="84429" spans="3:4" x14ac:dyDescent="0.25">
      <c r="C84429" s="75"/>
      <c r="D84429" s="74"/>
    </row>
    <row r="84430" spans="3:4" x14ac:dyDescent="0.25">
      <c r="C84430" s="75"/>
      <c r="D84430" s="74"/>
    </row>
    <row r="84431" spans="3:4" x14ac:dyDescent="0.25">
      <c r="C84431" s="75"/>
      <c r="D84431" s="74"/>
    </row>
    <row r="84432" spans="3:4" x14ac:dyDescent="0.25">
      <c r="C84432" s="75"/>
      <c r="D84432" s="74"/>
    </row>
    <row r="84433" spans="3:4" x14ac:dyDescent="0.25">
      <c r="C84433" s="75"/>
      <c r="D84433" s="74"/>
    </row>
    <row r="84434" spans="3:4" x14ac:dyDescent="0.25">
      <c r="C84434" s="75"/>
      <c r="D84434" s="74"/>
    </row>
    <row r="84435" spans="3:4" x14ac:dyDescent="0.25">
      <c r="C84435" s="75"/>
      <c r="D84435" s="74"/>
    </row>
    <row r="84436" spans="3:4" x14ac:dyDescent="0.25">
      <c r="C84436" s="75"/>
      <c r="D84436" s="74"/>
    </row>
    <row r="84437" spans="3:4" x14ac:dyDescent="0.25">
      <c r="C84437" s="75"/>
      <c r="D84437" s="74"/>
    </row>
    <row r="84438" spans="3:4" x14ac:dyDescent="0.25">
      <c r="C84438" s="75"/>
      <c r="D84438" s="74"/>
    </row>
    <row r="84439" spans="3:4" x14ac:dyDescent="0.25">
      <c r="C84439" s="75"/>
      <c r="D84439" s="74"/>
    </row>
    <row r="84440" spans="3:4" x14ac:dyDescent="0.25">
      <c r="C84440" s="75"/>
      <c r="D84440" s="74"/>
    </row>
    <row r="84441" spans="3:4" x14ac:dyDescent="0.25">
      <c r="C84441" s="75"/>
      <c r="D84441" s="74"/>
    </row>
    <row r="84442" spans="3:4" x14ac:dyDescent="0.25">
      <c r="C84442" s="75"/>
      <c r="D84442" s="74"/>
    </row>
    <row r="84443" spans="3:4" x14ac:dyDescent="0.25">
      <c r="C84443" s="75"/>
      <c r="D84443" s="74"/>
    </row>
    <row r="84444" spans="3:4" x14ac:dyDescent="0.25">
      <c r="C84444" s="75"/>
      <c r="D84444" s="74"/>
    </row>
    <row r="84445" spans="3:4" x14ac:dyDescent="0.25">
      <c r="C84445" s="75"/>
      <c r="D84445" s="74"/>
    </row>
    <row r="84446" spans="3:4" x14ac:dyDescent="0.25">
      <c r="C84446" s="75"/>
      <c r="D84446" s="74"/>
    </row>
    <row r="84447" spans="3:4" x14ac:dyDescent="0.25">
      <c r="C84447" s="75"/>
      <c r="D84447" s="74"/>
    </row>
    <row r="84448" spans="3:4" x14ac:dyDescent="0.25">
      <c r="C84448" s="75"/>
      <c r="D84448" s="74"/>
    </row>
    <row r="84449" spans="3:4" x14ac:dyDescent="0.25">
      <c r="C84449" s="75"/>
      <c r="D84449" s="74"/>
    </row>
    <row r="84450" spans="3:4" x14ac:dyDescent="0.25">
      <c r="C84450" s="75"/>
      <c r="D84450" s="74"/>
    </row>
    <row r="84451" spans="3:4" x14ac:dyDescent="0.25">
      <c r="C84451" s="75"/>
      <c r="D84451" s="74"/>
    </row>
    <row r="84452" spans="3:4" x14ac:dyDescent="0.25">
      <c r="C84452" s="75"/>
      <c r="D84452" s="74"/>
    </row>
    <row r="84453" spans="3:4" x14ac:dyDescent="0.25">
      <c r="C84453" s="75"/>
      <c r="D84453" s="74"/>
    </row>
    <row r="84454" spans="3:4" x14ac:dyDescent="0.25">
      <c r="C84454" s="75"/>
      <c r="D84454" s="74"/>
    </row>
    <row r="84455" spans="3:4" x14ac:dyDescent="0.25">
      <c r="C84455" s="75"/>
      <c r="D84455" s="74"/>
    </row>
    <row r="84456" spans="3:4" x14ac:dyDescent="0.25">
      <c r="C84456" s="75"/>
      <c r="D84456" s="74"/>
    </row>
    <row r="84457" spans="3:4" x14ac:dyDescent="0.25">
      <c r="C84457" s="75"/>
      <c r="D84457" s="74"/>
    </row>
    <row r="84458" spans="3:4" x14ac:dyDescent="0.25">
      <c r="C84458" s="75"/>
      <c r="D84458" s="74"/>
    </row>
    <row r="84459" spans="3:4" x14ac:dyDescent="0.25">
      <c r="C84459" s="75"/>
      <c r="D84459" s="74"/>
    </row>
    <row r="84460" spans="3:4" x14ac:dyDescent="0.25">
      <c r="C84460" s="75"/>
      <c r="D84460" s="74"/>
    </row>
    <row r="84461" spans="3:4" x14ac:dyDescent="0.25">
      <c r="C84461" s="75"/>
      <c r="D84461" s="74"/>
    </row>
    <row r="84462" spans="3:4" x14ac:dyDescent="0.25">
      <c r="C84462" s="75"/>
      <c r="D84462" s="74"/>
    </row>
    <row r="84463" spans="3:4" x14ac:dyDescent="0.25">
      <c r="C84463" s="75"/>
      <c r="D84463" s="74"/>
    </row>
    <row r="84464" spans="3:4" x14ac:dyDescent="0.25">
      <c r="C84464" s="75"/>
      <c r="D84464" s="74"/>
    </row>
    <row r="84465" spans="3:4" x14ac:dyDescent="0.25">
      <c r="C84465" s="75"/>
      <c r="D84465" s="74"/>
    </row>
    <row r="84466" spans="3:4" x14ac:dyDescent="0.25">
      <c r="C84466" s="75"/>
      <c r="D84466" s="74"/>
    </row>
    <row r="84467" spans="3:4" x14ac:dyDescent="0.25">
      <c r="C84467" s="75"/>
      <c r="D84467" s="74"/>
    </row>
    <row r="84468" spans="3:4" x14ac:dyDescent="0.25">
      <c r="C84468" s="75"/>
      <c r="D84468" s="74"/>
    </row>
    <row r="84469" spans="3:4" x14ac:dyDescent="0.25">
      <c r="C84469" s="75"/>
      <c r="D84469" s="74"/>
    </row>
    <row r="84470" spans="3:4" x14ac:dyDescent="0.25">
      <c r="C84470" s="75"/>
      <c r="D84470" s="74"/>
    </row>
    <row r="84471" spans="3:4" x14ac:dyDescent="0.25">
      <c r="C84471" s="75"/>
      <c r="D84471" s="74"/>
    </row>
    <row r="84472" spans="3:4" x14ac:dyDescent="0.25">
      <c r="C84472" s="75"/>
      <c r="D84472" s="74"/>
    </row>
    <row r="84473" spans="3:4" x14ac:dyDescent="0.25">
      <c r="C84473" s="75"/>
      <c r="D84473" s="74"/>
    </row>
    <row r="84474" spans="3:4" x14ac:dyDescent="0.25">
      <c r="C84474" s="75"/>
      <c r="D84474" s="74"/>
    </row>
    <row r="84475" spans="3:4" x14ac:dyDescent="0.25">
      <c r="C84475" s="75"/>
      <c r="D84475" s="74"/>
    </row>
    <row r="84476" spans="3:4" x14ac:dyDescent="0.25">
      <c r="C84476" s="75"/>
      <c r="D84476" s="74"/>
    </row>
    <row r="84477" spans="3:4" x14ac:dyDescent="0.25">
      <c r="C84477" s="75"/>
      <c r="D84477" s="74"/>
    </row>
    <row r="84478" spans="3:4" x14ac:dyDescent="0.25">
      <c r="C84478" s="75"/>
      <c r="D84478" s="74"/>
    </row>
    <row r="84479" spans="3:4" x14ac:dyDescent="0.25">
      <c r="C84479" s="75"/>
      <c r="D84479" s="74"/>
    </row>
    <row r="84480" spans="3:4" x14ac:dyDescent="0.25">
      <c r="C84480" s="75"/>
      <c r="D84480" s="74"/>
    </row>
    <row r="84481" spans="3:4" x14ac:dyDescent="0.25">
      <c r="C84481" s="75"/>
      <c r="D84481" s="74"/>
    </row>
    <row r="84482" spans="3:4" x14ac:dyDescent="0.25">
      <c r="C84482" s="75"/>
      <c r="D84482" s="74"/>
    </row>
    <row r="84483" spans="3:4" x14ac:dyDescent="0.25">
      <c r="C84483" s="75"/>
      <c r="D84483" s="74"/>
    </row>
    <row r="84484" spans="3:4" x14ac:dyDescent="0.25">
      <c r="C84484" s="75"/>
      <c r="D84484" s="74"/>
    </row>
    <row r="84485" spans="3:4" x14ac:dyDescent="0.25">
      <c r="C84485" s="75"/>
      <c r="D84485" s="74"/>
    </row>
    <row r="84486" spans="3:4" x14ac:dyDescent="0.25">
      <c r="C84486" s="75"/>
      <c r="D84486" s="74"/>
    </row>
    <row r="84487" spans="3:4" x14ac:dyDescent="0.25">
      <c r="C84487" s="75"/>
      <c r="D84487" s="74"/>
    </row>
    <row r="84488" spans="3:4" x14ac:dyDescent="0.25">
      <c r="C84488" s="75"/>
      <c r="D84488" s="74"/>
    </row>
    <row r="84489" spans="3:4" x14ac:dyDescent="0.25">
      <c r="C84489" s="75"/>
      <c r="D84489" s="74"/>
    </row>
    <row r="84490" spans="3:4" x14ac:dyDescent="0.25">
      <c r="C84490" s="75"/>
      <c r="D84490" s="74"/>
    </row>
    <row r="84491" spans="3:4" x14ac:dyDescent="0.25">
      <c r="C84491" s="75"/>
      <c r="D84491" s="74"/>
    </row>
    <row r="84492" spans="3:4" x14ac:dyDescent="0.25">
      <c r="C84492" s="75"/>
      <c r="D84492" s="74"/>
    </row>
    <row r="84493" spans="3:4" x14ac:dyDescent="0.25">
      <c r="C84493" s="75"/>
      <c r="D84493" s="74"/>
    </row>
    <row r="84494" spans="3:4" x14ac:dyDescent="0.25">
      <c r="C84494" s="75"/>
      <c r="D84494" s="74"/>
    </row>
    <row r="84495" spans="3:4" x14ac:dyDescent="0.25">
      <c r="C84495" s="75"/>
      <c r="D84495" s="74"/>
    </row>
    <row r="84496" spans="3:4" x14ac:dyDescent="0.25">
      <c r="C84496" s="75"/>
      <c r="D84496" s="74"/>
    </row>
    <row r="84497" spans="3:4" x14ac:dyDescent="0.25">
      <c r="C84497" s="75"/>
      <c r="D84497" s="74"/>
    </row>
    <row r="84498" spans="3:4" x14ac:dyDescent="0.25">
      <c r="C84498" s="75"/>
      <c r="D84498" s="74"/>
    </row>
    <row r="84499" spans="3:4" x14ac:dyDescent="0.25">
      <c r="C84499" s="75"/>
      <c r="D84499" s="74"/>
    </row>
    <row r="84500" spans="3:4" x14ac:dyDescent="0.25">
      <c r="C84500" s="75"/>
      <c r="D84500" s="74"/>
    </row>
    <row r="84501" spans="3:4" x14ac:dyDescent="0.25">
      <c r="C84501" s="75"/>
      <c r="D84501" s="74"/>
    </row>
    <row r="84502" spans="3:4" x14ac:dyDescent="0.25">
      <c r="C84502" s="75"/>
      <c r="D84502" s="74"/>
    </row>
    <row r="84503" spans="3:4" x14ac:dyDescent="0.25">
      <c r="C84503" s="75"/>
      <c r="D84503" s="74"/>
    </row>
    <row r="84504" spans="3:4" x14ac:dyDescent="0.25">
      <c r="C84504" s="75"/>
      <c r="D84504" s="74"/>
    </row>
    <row r="84505" spans="3:4" x14ac:dyDescent="0.25">
      <c r="C84505" s="75"/>
      <c r="D84505" s="74"/>
    </row>
    <row r="84506" spans="3:4" x14ac:dyDescent="0.25">
      <c r="C84506" s="75"/>
      <c r="D84506" s="74"/>
    </row>
    <row r="84507" spans="3:4" x14ac:dyDescent="0.25">
      <c r="C84507" s="75"/>
      <c r="D84507" s="74"/>
    </row>
    <row r="84508" spans="3:4" x14ac:dyDescent="0.25">
      <c r="C84508" s="75"/>
      <c r="D84508" s="74"/>
    </row>
    <row r="84509" spans="3:4" x14ac:dyDescent="0.25">
      <c r="C84509" s="75"/>
      <c r="D84509" s="74"/>
    </row>
    <row r="84510" spans="3:4" x14ac:dyDescent="0.25">
      <c r="C84510" s="75"/>
      <c r="D84510" s="74"/>
    </row>
    <row r="84511" spans="3:4" x14ac:dyDescent="0.25">
      <c r="C84511" s="75"/>
      <c r="D84511" s="74"/>
    </row>
    <row r="84512" spans="3:4" x14ac:dyDescent="0.25">
      <c r="C84512" s="75"/>
      <c r="D84512" s="74"/>
    </row>
    <row r="84513" spans="3:4" x14ac:dyDescent="0.25">
      <c r="C84513" s="75"/>
      <c r="D84513" s="74"/>
    </row>
    <row r="84514" spans="3:4" x14ac:dyDescent="0.25">
      <c r="C84514" s="75"/>
      <c r="D84514" s="74"/>
    </row>
    <row r="84515" spans="3:4" x14ac:dyDescent="0.25">
      <c r="C84515" s="75"/>
      <c r="D84515" s="74"/>
    </row>
    <row r="84516" spans="3:4" x14ac:dyDescent="0.25">
      <c r="C84516" s="75"/>
      <c r="D84516" s="74"/>
    </row>
    <row r="84517" spans="3:4" x14ac:dyDescent="0.25">
      <c r="C84517" s="75"/>
      <c r="D84517" s="74"/>
    </row>
    <row r="84518" spans="3:4" x14ac:dyDescent="0.25">
      <c r="C84518" s="75"/>
      <c r="D84518" s="74"/>
    </row>
    <row r="84519" spans="3:4" x14ac:dyDescent="0.25">
      <c r="C84519" s="75"/>
      <c r="D84519" s="74"/>
    </row>
    <row r="84520" spans="3:4" x14ac:dyDescent="0.25">
      <c r="C84520" s="75"/>
      <c r="D84520" s="74"/>
    </row>
    <row r="84521" spans="3:4" x14ac:dyDescent="0.25">
      <c r="C84521" s="75"/>
      <c r="D84521" s="74"/>
    </row>
    <row r="84522" spans="3:4" x14ac:dyDescent="0.25">
      <c r="C84522" s="75"/>
      <c r="D84522" s="74"/>
    </row>
    <row r="84523" spans="3:4" x14ac:dyDescent="0.25">
      <c r="C84523" s="75"/>
      <c r="D84523" s="74"/>
    </row>
    <row r="84524" spans="3:4" x14ac:dyDescent="0.25">
      <c r="C84524" s="75"/>
      <c r="D84524" s="74"/>
    </row>
    <row r="84525" spans="3:4" x14ac:dyDescent="0.25">
      <c r="C84525" s="75"/>
      <c r="D84525" s="74"/>
    </row>
    <row r="84526" spans="3:4" x14ac:dyDescent="0.25">
      <c r="C84526" s="75"/>
      <c r="D84526" s="74"/>
    </row>
    <row r="84527" spans="3:4" x14ac:dyDescent="0.25">
      <c r="C84527" s="75"/>
      <c r="D84527" s="74"/>
    </row>
    <row r="84528" spans="3:4" x14ac:dyDescent="0.25">
      <c r="C84528" s="75"/>
      <c r="D84528" s="74"/>
    </row>
    <row r="84529" spans="3:4" x14ac:dyDescent="0.25">
      <c r="C84529" s="75"/>
      <c r="D84529" s="74"/>
    </row>
    <row r="84530" spans="3:4" x14ac:dyDescent="0.25">
      <c r="C84530" s="75"/>
      <c r="D84530" s="74"/>
    </row>
    <row r="84531" spans="3:4" x14ac:dyDescent="0.25">
      <c r="C84531" s="75"/>
      <c r="D84531" s="74"/>
    </row>
    <row r="84532" spans="3:4" x14ac:dyDescent="0.25">
      <c r="C84532" s="75"/>
      <c r="D84532" s="74"/>
    </row>
    <row r="84533" spans="3:4" x14ac:dyDescent="0.25">
      <c r="C84533" s="75"/>
      <c r="D84533" s="74"/>
    </row>
    <row r="84534" spans="3:4" x14ac:dyDescent="0.25">
      <c r="C84534" s="75"/>
      <c r="D84534" s="74"/>
    </row>
    <row r="84535" spans="3:4" x14ac:dyDescent="0.25">
      <c r="C84535" s="75"/>
      <c r="D84535" s="74"/>
    </row>
    <row r="84536" spans="3:4" x14ac:dyDescent="0.25">
      <c r="C84536" s="75"/>
      <c r="D84536" s="74"/>
    </row>
    <row r="84537" spans="3:4" x14ac:dyDescent="0.25">
      <c r="C84537" s="75"/>
      <c r="D84537" s="74"/>
    </row>
    <row r="84538" spans="3:4" x14ac:dyDescent="0.25">
      <c r="C84538" s="75"/>
      <c r="D84538" s="74"/>
    </row>
    <row r="84539" spans="3:4" x14ac:dyDescent="0.25">
      <c r="C84539" s="75"/>
      <c r="D84539" s="74"/>
    </row>
    <row r="84540" spans="3:4" x14ac:dyDescent="0.25">
      <c r="C84540" s="75"/>
      <c r="D84540" s="74"/>
    </row>
    <row r="84541" spans="3:4" x14ac:dyDescent="0.25">
      <c r="C84541" s="75"/>
      <c r="D84541" s="74"/>
    </row>
    <row r="84542" spans="3:4" x14ac:dyDescent="0.25">
      <c r="C84542" s="75"/>
      <c r="D84542" s="74"/>
    </row>
    <row r="84543" spans="3:4" x14ac:dyDescent="0.25">
      <c r="C84543" s="75"/>
      <c r="D84543" s="74"/>
    </row>
    <row r="84544" spans="3:4" x14ac:dyDescent="0.25">
      <c r="C84544" s="75"/>
      <c r="D84544" s="74"/>
    </row>
    <row r="84545" spans="3:4" x14ac:dyDescent="0.25">
      <c r="C84545" s="75"/>
      <c r="D84545" s="74"/>
    </row>
    <row r="84546" spans="3:4" x14ac:dyDescent="0.25">
      <c r="C84546" s="75"/>
      <c r="D84546" s="74"/>
    </row>
    <row r="84547" spans="3:4" x14ac:dyDescent="0.25">
      <c r="C84547" s="75"/>
      <c r="D84547" s="74"/>
    </row>
    <row r="84548" spans="3:4" x14ac:dyDescent="0.25">
      <c r="C84548" s="75"/>
      <c r="D84548" s="74"/>
    </row>
    <row r="84549" spans="3:4" x14ac:dyDescent="0.25">
      <c r="C84549" s="75"/>
      <c r="D84549" s="74"/>
    </row>
    <row r="84550" spans="3:4" x14ac:dyDescent="0.25">
      <c r="C84550" s="75"/>
      <c r="D84550" s="74"/>
    </row>
    <row r="84551" spans="3:4" x14ac:dyDescent="0.25">
      <c r="C84551" s="75"/>
      <c r="D84551" s="74"/>
    </row>
    <row r="84552" spans="3:4" x14ac:dyDescent="0.25">
      <c r="C84552" s="75"/>
      <c r="D84552" s="74"/>
    </row>
    <row r="84553" spans="3:4" x14ac:dyDescent="0.25">
      <c r="C84553" s="75"/>
      <c r="D84553" s="74"/>
    </row>
    <row r="84554" spans="3:4" x14ac:dyDescent="0.25">
      <c r="C84554" s="75"/>
      <c r="D84554" s="74"/>
    </row>
    <row r="84555" spans="3:4" x14ac:dyDescent="0.25">
      <c r="C84555" s="75"/>
      <c r="D84555" s="74"/>
    </row>
    <row r="84556" spans="3:4" x14ac:dyDescent="0.25">
      <c r="C84556" s="75"/>
      <c r="D84556" s="74"/>
    </row>
    <row r="84557" spans="3:4" x14ac:dyDescent="0.25">
      <c r="C84557" s="75"/>
      <c r="D84557" s="74"/>
    </row>
    <row r="84558" spans="3:4" x14ac:dyDescent="0.25">
      <c r="C84558" s="75"/>
      <c r="D84558" s="74"/>
    </row>
    <row r="84559" spans="3:4" x14ac:dyDescent="0.25">
      <c r="C84559" s="75"/>
      <c r="D84559" s="74"/>
    </row>
    <row r="84560" spans="3:4" x14ac:dyDescent="0.25">
      <c r="C84560" s="75"/>
      <c r="D84560" s="74"/>
    </row>
    <row r="84561" spans="3:4" x14ac:dyDescent="0.25">
      <c r="C84561" s="75"/>
      <c r="D84561" s="74"/>
    </row>
    <row r="84562" spans="3:4" x14ac:dyDescent="0.25">
      <c r="C84562" s="75"/>
      <c r="D84562" s="74"/>
    </row>
    <row r="84563" spans="3:4" x14ac:dyDescent="0.25">
      <c r="C84563" s="75"/>
      <c r="D84563" s="74"/>
    </row>
    <row r="84564" spans="3:4" x14ac:dyDescent="0.25">
      <c r="C84564" s="75"/>
      <c r="D84564" s="74"/>
    </row>
    <row r="84565" spans="3:4" x14ac:dyDescent="0.25">
      <c r="C84565" s="75"/>
      <c r="D84565" s="74"/>
    </row>
    <row r="84566" spans="3:4" x14ac:dyDescent="0.25">
      <c r="C84566" s="75"/>
      <c r="D84566" s="74"/>
    </row>
    <row r="84567" spans="3:4" x14ac:dyDescent="0.25">
      <c r="C84567" s="75"/>
      <c r="D84567" s="74"/>
    </row>
    <row r="84568" spans="3:4" x14ac:dyDescent="0.25">
      <c r="C84568" s="75"/>
      <c r="D84568" s="74"/>
    </row>
    <row r="84569" spans="3:4" x14ac:dyDescent="0.25">
      <c r="C84569" s="75"/>
      <c r="D84569" s="74"/>
    </row>
    <row r="84570" spans="3:4" x14ac:dyDescent="0.25">
      <c r="C84570" s="75"/>
      <c r="D84570" s="74"/>
    </row>
    <row r="84571" spans="3:4" x14ac:dyDescent="0.25">
      <c r="C84571" s="75"/>
      <c r="D84571" s="74"/>
    </row>
    <row r="84572" spans="3:4" x14ac:dyDescent="0.25">
      <c r="C84572" s="75"/>
      <c r="D84572" s="74"/>
    </row>
    <row r="84573" spans="3:4" x14ac:dyDescent="0.25">
      <c r="C84573" s="75"/>
      <c r="D84573" s="74"/>
    </row>
    <row r="84574" spans="3:4" x14ac:dyDescent="0.25">
      <c r="C84574" s="75"/>
      <c r="D84574" s="74"/>
    </row>
    <row r="84575" spans="3:4" x14ac:dyDescent="0.25">
      <c r="C84575" s="75"/>
      <c r="D84575" s="74"/>
    </row>
    <row r="84576" spans="3:4" x14ac:dyDescent="0.25">
      <c r="C84576" s="75"/>
      <c r="D84576" s="74"/>
    </row>
    <row r="84577" spans="3:4" x14ac:dyDescent="0.25">
      <c r="C84577" s="75"/>
      <c r="D84577" s="74"/>
    </row>
    <row r="84578" spans="3:4" x14ac:dyDescent="0.25">
      <c r="C84578" s="75"/>
      <c r="D84578" s="74"/>
    </row>
    <row r="84579" spans="3:4" x14ac:dyDescent="0.25">
      <c r="C84579" s="75"/>
      <c r="D84579" s="74"/>
    </row>
    <row r="84580" spans="3:4" x14ac:dyDescent="0.25">
      <c r="C84580" s="75"/>
      <c r="D84580" s="74"/>
    </row>
    <row r="84581" spans="3:4" x14ac:dyDescent="0.25">
      <c r="C84581" s="75"/>
      <c r="D84581" s="74"/>
    </row>
    <row r="84582" spans="3:4" x14ac:dyDescent="0.25">
      <c r="C84582" s="75"/>
      <c r="D84582" s="74"/>
    </row>
    <row r="84583" spans="3:4" x14ac:dyDescent="0.25">
      <c r="C84583" s="75"/>
      <c r="D84583" s="74"/>
    </row>
    <row r="84584" spans="3:4" x14ac:dyDescent="0.25">
      <c r="C84584" s="75"/>
      <c r="D84584" s="74"/>
    </row>
    <row r="84585" spans="3:4" x14ac:dyDescent="0.25">
      <c r="C84585" s="75"/>
      <c r="D84585" s="74"/>
    </row>
    <row r="84586" spans="3:4" x14ac:dyDescent="0.25">
      <c r="C84586" s="75"/>
      <c r="D84586" s="74"/>
    </row>
    <row r="84587" spans="3:4" x14ac:dyDescent="0.25">
      <c r="C84587" s="75"/>
      <c r="D84587" s="74"/>
    </row>
    <row r="84588" spans="3:4" x14ac:dyDescent="0.25">
      <c r="C84588" s="75"/>
      <c r="D84588" s="74"/>
    </row>
    <row r="84589" spans="3:4" x14ac:dyDescent="0.25">
      <c r="C84589" s="75"/>
      <c r="D84589" s="74"/>
    </row>
    <row r="84590" spans="3:4" x14ac:dyDescent="0.25">
      <c r="C84590" s="75"/>
      <c r="D84590" s="74"/>
    </row>
    <row r="84591" spans="3:4" x14ac:dyDescent="0.25">
      <c r="C84591" s="75"/>
      <c r="D84591" s="74"/>
    </row>
    <row r="84592" spans="3:4" x14ac:dyDescent="0.25">
      <c r="C84592" s="75"/>
      <c r="D84592" s="74"/>
    </row>
    <row r="84593" spans="3:4" x14ac:dyDescent="0.25">
      <c r="C84593" s="75"/>
      <c r="D84593" s="74"/>
    </row>
    <row r="84594" spans="3:4" x14ac:dyDescent="0.25">
      <c r="C84594" s="75"/>
      <c r="D84594" s="74"/>
    </row>
    <row r="84595" spans="3:4" x14ac:dyDescent="0.25">
      <c r="C84595" s="75"/>
      <c r="D84595" s="74"/>
    </row>
    <row r="84596" spans="3:4" x14ac:dyDescent="0.25">
      <c r="C84596" s="75"/>
      <c r="D84596" s="74"/>
    </row>
    <row r="84597" spans="3:4" x14ac:dyDescent="0.25">
      <c r="C84597" s="75"/>
      <c r="D84597" s="74"/>
    </row>
    <row r="84598" spans="3:4" x14ac:dyDescent="0.25">
      <c r="C84598" s="75"/>
      <c r="D84598" s="74"/>
    </row>
    <row r="84599" spans="3:4" x14ac:dyDescent="0.25">
      <c r="C84599" s="75"/>
      <c r="D84599" s="74"/>
    </row>
    <row r="84600" spans="3:4" x14ac:dyDescent="0.25">
      <c r="C84600" s="75"/>
      <c r="D84600" s="74"/>
    </row>
    <row r="84601" spans="3:4" x14ac:dyDescent="0.25">
      <c r="C84601" s="75"/>
      <c r="D84601" s="74"/>
    </row>
    <row r="84602" spans="3:4" x14ac:dyDescent="0.25">
      <c r="C84602" s="75"/>
      <c r="D84602" s="74"/>
    </row>
    <row r="84603" spans="3:4" x14ac:dyDescent="0.25">
      <c r="C84603" s="75"/>
      <c r="D84603" s="74"/>
    </row>
    <row r="84604" spans="3:4" x14ac:dyDescent="0.25">
      <c r="C84604" s="75"/>
      <c r="D84604" s="74"/>
    </row>
    <row r="84605" spans="3:4" x14ac:dyDescent="0.25">
      <c r="C84605" s="75"/>
      <c r="D84605" s="74"/>
    </row>
    <row r="84606" spans="3:4" x14ac:dyDescent="0.25">
      <c r="C84606" s="75"/>
      <c r="D84606" s="74"/>
    </row>
    <row r="84607" spans="3:4" x14ac:dyDescent="0.25">
      <c r="C84607" s="75"/>
      <c r="D84607" s="74"/>
    </row>
    <row r="84608" spans="3:4" x14ac:dyDescent="0.25">
      <c r="C84608" s="75"/>
      <c r="D84608" s="74"/>
    </row>
    <row r="84609" spans="3:4" x14ac:dyDescent="0.25">
      <c r="C84609" s="75"/>
      <c r="D84609" s="74"/>
    </row>
    <row r="84610" spans="3:4" x14ac:dyDescent="0.25">
      <c r="C84610" s="75"/>
      <c r="D84610" s="74"/>
    </row>
    <row r="84611" spans="3:4" x14ac:dyDescent="0.25">
      <c r="C84611" s="75"/>
      <c r="D84611" s="74"/>
    </row>
    <row r="84612" spans="3:4" x14ac:dyDescent="0.25">
      <c r="C84612" s="75"/>
      <c r="D84612" s="74"/>
    </row>
    <row r="84613" spans="3:4" x14ac:dyDescent="0.25">
      <c r="C84613" s="75"/>
      <c r="D84613" s="74"/>
    </row>
    <row r="84614" spans="3:4" x14ac:dyDescent="0.25">
      <c r="C84614" s="75"/>
      <c r="D84614" s="74"/>
    </row>
    <row r="84615" spans="3:4" x14ac:dyDescent="0.25">
      <c r="C84615" s="75"/>
      <c r="D84615" s="74"/>
    </row>
    <row r="84616" spans="3:4" x14ac:dyDescent="0.25">
      <c r="C84616" s="75"/>
      <c r="D84616" s="74"/>
    </row>
    <row r="84617" spans="3:4" x14ac:dyDescent="0.25">
      <c r="C84617" s="75"/>
      <c r="D84617" s="74"/>
    </row>
    <row r="84618" spans="3:4" x14ac:dyDescent="0.25">
      <c r="C84618" s="75"/>
      <c r="D84618" s="74"/>
    </row>
    <row r="84619" spans="3:4" x14ac:dyDescent="0.25">
      <c r="C84619" s="75"/>
      <c r="D84619" s="74"/>
    </row>
    <row r="84620" spans="3:4" x14ac:dyDescent="0.25">
      <c r="C84620" s="75"/>
      <c r="D84620" s="74"/>
    </row>
    <row r="84621" spans="3:4" x14ac:dyDescent="0.25">
      <c r="C84621" s="75"/>
      <c r="D84621" s="74"/>
    </row>
    <row r="84622" spans="3:4" x14ac:dyDescent="0.25">
      <c r="C84622" s="75"/>
      <c r="D84622" s="74"/>
    </row>
    <row r="84623" spans="3:4" x14ac:dyDescent="0.25">
      <c r="C84623" s="75"/>
      <c r="D84623" s="74"/>
    </row>
    <row r="84624" spans="3:4" x14ac:dyDescent="0.25">
      <c r="C84624" s="75"/>
      <c r="D84624" s="74"/>
    </row>
    <row r="84625" spans="3:4" x14ac:dyDescent="0.25">
      <c r="C84625" s="75"/>
      <c r="D84625" s="74"/>
    </row>
    <row r="84626" spans="3:4" x14ac:dyDescent="0.25">
      <c r="C84626" s="75"/>
      <c r="D84626" s="74"/>
    </row>
    <row r="84627" spans="3:4" x14ac:dyDescent="0.25">
      <c r="C84627" s="75"/>
      <c r="D84627" s="74"/>
    </row>
    <row r="84628" spans="3:4" x14ac:dyDescent="0.25">
      <c r="C84628" s="75"/>
      <c r="D84628" s="74"/>
    </row>
    <row r="84629" spans="3:4" x14ac:dyDescent="0.25">
      <c r="C84629" s="75"/>
      <c r="D84629" s="74"/>
    </row>
    <row r="84630" spans="3:4" x14ac:dyDescent="0.25">
      <c r="C84630" s="75"/>
      <c r="D84630" s="74"/>
    </row>
    <row r="84631" spans="3:4" x14ac:dyDescent="0.25">
      <c r="C84631" s="75"/>
      <c r="D84631" s="74"/>
    </row>
    <row r="84632" spans="3:4" x14ac:dyDescent="0.25">
      <c r="C84632" s="75"/>
      <c r="D84632" s="74"/>
    </row>
    <row r="84633" spans="3:4" x14ac:dyDescent="0.25">
      <c r="C84633" s="75"/>
      <c r="D84633" s="74"/>
    </row>
    <row r="84634" spans="3:4" x14ac:dyDescent="0.25">
      <c r="C84634" s="75"/>
      <c r="D84634" s="74"/>
    </row>
    <row r="84635" spans="3:4" x14ac:dyDescent="0.25">
      <c r="C84635" s="75"/>
      <c r="D84635" s="74"/>
    </row>
    <row r="84636" spans="3:4" x14ac:dyDescent="0.25">
      <c r="C84636" s="75"/>
      <c r="D84636" s="74"/>
    </row>
    <row r="84637" spans="3:4" x14ac:dyDescent="0.25">
      <c r="C84637" s="75"/>
      <c r="D84637" s="74"/>
    </row>
    <row r="84638" spans="3:4" x14ac:dyDescent="0.25">
      <c r="C84638" s="75"/>
      <c r="D84638" s="74"/>
    </row>
    <row r="84639" spans="3:4" x14ac:dyDescent="0.25">
      <c r="C84639" s="75"/>
      <c r="D84639" s="74"/>
    </row>
    <row r="84640" spans="3:4" x14ac:dyDescent="0.25">
      <c r="C84640" s="75"/>
      <c r="D84640" s="74"/>
    </row>
    <row r="84641" spans="3:4" x14ac:dyDescent="0.25">
      <c r="C84641" s="75"/>
      <c r="D84641" s="74"/>
    </row>
    <row r="84642" spans="3:4" x14ac:dyDescent="0.25">
      <c r="C84642" s="75"/>
      <c r="D84642" s="74"/>
    </row>
    <row r="84643" spans="3:4" x14ac:dyDescent="0.25">
      <c r="C84643" s="75"/>
      <c r="D84643" s="74"/>
    </row>
    <row r="84644" spans="3:4" x14ac:dyDescent="0.25">
      <c r="C84644" s="75"/>
      <c r="D84644" s="74"/>
    </row>
    <row r="84645" spans="3:4" x14ac:dyDescent="0.25">
      <c r="C84645" s="75"/>
      <c r="D84645" s="74"/>
    </row>
    <row r="84646" spans="3:4" x14ac:dyDescent="0.25">
      <c r="C84646" s="75"/>
      <c r="D84646" s="74"/>
    </row>
    <row r="84647" spans="3:4" x14ac:dyDescent="0.25">
      <c r="C84647" s="75"/>
      <c r="D84647" s="74"/>
    </row>
    <row r="84648" spans="3:4" x14ac:dyDescent="0.25">
      <c r="C84648" s="75"/>
      <c r="D84648" s="74"/>
    </row>
    <row r="84649" spans="3:4" x14ac:dyDescent="0.25">
      <c r="C84649" s="75"/>
      <c r="D84649" s="74"/>
    </row>
    <row r="84650" spans="3:4" x14ac:dyDescent="0.25">
      <c r="C84650" s="75"/>
      <c r="D84650" s="74"/>
    </row>
    <row r="84651" spans="3:4" x14ac:dyDescent="0.25">
      <c r="C84651" s="75"/>
      <c r="D84651" s="74"/>
    </row>
    <row r="84652" spans="3:4" x14ac:dyDescent="0.25">
      <c r="C84652" s="75"/>
      <c r="D84652" s="74"/>
    </row>
    <row r="84653" spans="3:4" x14ac:dyDescent="0.25">
      <c r="C84653" s="75"/>
      <c r="D84653" s="74"/>
    </row>
    <row r="84654" spans="3:4" x14ac:dyDescent="0.25">
      <c r="C84654" s="75"/>
      <c r="D84654" s="74"/>
    </row>
    <row r="84655" spans="3:4" x14ac:dyDescent="0.25">
      <c r="C84655" s="75"/>
      <c r="D84655" s="74"/>
    </row>
    <row r="84656" spans="3:4" x14ac:dyDescent="0.25">
      <c r="C84656" s="75"/>
      <c r="D84656" s="74"/>
    </row>
    <row r="84657" spans="3:4" x14ac:dyDescent="0.25">
      <c r="C84657" s="75"/>
      <c r="D84657" s="74"/>
    </row>
    <row r="84658" spans="3:4" x14ac:dyDescent="0.25">
      <c r="C84658" s="75"/>
      <c r="D84658" s="74"/>
    </row>
    <row r="84659" spans="3:4" x14ac:dyDescent="0.25">
      <c r="C84659" s="75"/>
      <c r="D84659" s="74"/>
    </row>
    <row r="84660" spans="3:4" x14ac:dyDescent="0.25">
      <c r="C84660" s="75"/>
      <c r="D84660" s="74"/>
    </row>
    <row r="84661" spans="3:4" x14ac:dyDescent="0.25">
      <c r="C84661" s="75"/>
      <c r="D84661" s="74"/>
    </row>
    <row r="84662" spans="3:4" x14ac:dyDescent="0.25">
      <c r="C84662" s="75"/>
      <c r="D84662" s="74"/>
    </row>
    <row r="84663" spans="3:4" x14ac:dyDescent="0.25">
      <c r="C84663" s="75"/>
      <c r="D84663" s="74"/>
    </row>
    <row r="84664" spans="3:4" x14ac:dyDescent="0.25">
      <c r="C84664" s="75"/>
      <c r="D84664" s="74"/>
    </row>
    <row r="84665" spans="3:4" x14ac:dyDescent="0.25">
      <c r="C84665" s="75"/>
      <c r="D84665" s="74"/>
    </row>
    <row r="84666" spans="3:4" x14ac:dyDescent="0.25">
      <c r="C84666" s="75"/>
      <c r="D84666" s="74"/>
    </row>
    <row r="84667" spans="3:4" x14ac:dyDescent="0.25">
      <c r="C84667" s="75"/>
      <c r="D84667" s="74"/>
    </row>
    <row r="84668" spans="3:4" x14ac:dyDescent="0.25">
      <c r="C84668" s="75"/>
      <c r="D84668" s="74"/>
    </row>
    <row r="84669" spans="3:4" x14ac:dyDescent="0.25">
      <c r="C84669" s="75"/>
      <c r="D84669" s="74"/>
    </row>
    <row r="84670" spans="3:4" x14ac:dyDescent="0.25">
      <c r="C84670" s="75"/>
      <c r="D84670" s="74"/>
    </row>
    <row r="84671" spans="3:4" x14ac:dyDescent="0.25">
      <c r="C84671" s="75"/>
      <c r="D84671" s="74"/>
    </row>
    <row r="84672" spans="3:4" x14ac:dyDescent="0.25">
      <c r="C84672" s="75"/>
      <c r="D84672" s="74"/>
    </row>
    <row r="84673" spans="3:4" x14ac:dyDescent="0.25">
      <c r="C84673" s="75"/>
      <c r="D84673" s="74"/>
    </row>
    <row r="84674" spans="3:4" x14ac:dyDescent="0.25">
      <c r="C84674" s="75"/>
      <c r="D84674" s="74"/>
    </row>
    <row r="84675" spans="3:4" x14ac:dyDescent="0.25">
      <c r="C84675" s="75"/>
      <c r="D84675" s="74"/>
    </row>
    <row r="84676" spans="3:4" x14ac:dyDescent="0.25">
      <c r="C84676" s="75"/>
      <c r="D84676" s="74"/>
    </row>
    <row r="84677" spans="3:4" x14ac:dyDescent="0.25">
      <c r="C84677" s="75"/>
      <c r="D84677" s="74"/>
    </row>
    <row r="84678" spans="3:4" x14ac:dyDescent="0.25">
      <c r="C84678" s="75"/>
      <c r="D84678" s="74"/>
    </row>
    <row r="84679" spans="3:4" x14ac:dyDescent="0.25">
      <c r="C84679" s="75"/>
      <c r="D84679" s="74"/>
    </row>
    <row r="84680" spans="3:4" x14ac:dyDescent="0.25">
      <c r="C84680" s="75"/>
      <c r="D84680" s="74"/>
    </row>
    <row r="84681" spans="3:4" x14ac:dyDescent="0.25">
      <c r="C84681" s="75"/>
      <c r="D84681" s="74"/>
    </row>
    <row r="84682" spans="3:4" x14ac:dyDescent="0.25">
      <c r="C84682" s="75"/>
      <c r="D84682" s="74"/>
    </row>
    <row r="84683" spans="3:4" x14ac:dyDescent="0.25">
      <c r="C84683" s="75"/>
      <c r="D84683" s="74"/>
    </row>
    <row r="84684" spans="3:4" x14ac:dyDescent="0.25">
      <c r="C84684" s="75"/>
      <c r="D84684" s="74"/>
    </row>
    <row r="84685" spans="3:4" x14ac:dyDescent="0.25">
      <c r="C84685" s="75"/>
      <c r="D84685" s="74"/>
    </row>
    <row r="84686" spans="3:4" x14ac:dyDescent="0.25">
      <c r="C84686" s="75"/>
      <c r="D84686" s="74"/>
    </row>
    <row r="84687" spans="3:4" x14ac:dyDescent="0.25">
      <c r="C84687" s="75"/>
      <c r="D84687" s="74"/>
    </row>
    <row r="84688" spans="3:4" x14ac:dyDescent="0.25">
      <c r="C84688" s="75"/>
      <c r="D84688" s="74"/>
    </row>
    <row r="84689" spans="3:4" x14ac:dyDescent="0.25">
      <c r="C84689" s="75"/>
      <c r="D84689" s="74"/>
    </row>
    <row r="84690" spans="3:4" x14ac:dyDescent="0.25">
      <c r="C84690" s="75"/>
      <c r="D84690" s="74"/>
    </row>
    <row r="84691" spans="3:4" x14ac:dyDescent="0.25">
      <c r="C84691" s="75"/>
      <c r="D84691" s="74"/>
    </row>
    <row r="84692" spans="3:4" x14ac:dyDescent="0.25">
      <c r="C84692" s="75"/>
      <c r="D84692" s="74"/>
    </row>
    <row r="84693" spans="3:4" x14ac:dyDescent="0.25">
      <c r="C84693" s="75"/>
      <c r="D84693" s="74"/>
    </row>
    <row r="84694" spans="3:4" x14ac:dyDescent="0.25">
      <c r="C84694" s="75"/>
      <c r="D84694" s="74"/>
    </row>
    <row r="84695" spans="3:4" x14ac:dyDescent="0.25">
      <c r="C84695" s="75"/>
      <c r="D84695" s="74"/>
    </row>
    <row r="84696" spans="3:4" x14ac:dyDescent="0.25">
      <c r="C84696" s="75"/>
      <c r="D84696" s="74"/>
    </row>
    <row r="84697" spans="3:4" x14ac:dyDescent="0.25">
      <c r="C84697" s="75"/>
      <c r="D84697" s="74"/>
    </row>
    <row r="84698" spans="3:4" x14ac:dyDescent="0.25">
      <c r="C84698" s="75"/>
      <c r="D84698" s="74"/>
    </row>
    <row r="84699" spans="3:4" x14ac:dyDescent="0.25">
      <c r="C84699" s="75"/>
      <c r="D84699" s="74"/>
    </row>
    <row r="84700" spans="3:4" x14ac:dyDescent="0.25">
      <c r="C84700" s="75"/>
      <c r="D84700" s="74"/>
    </row>
    <row r="84701" spans="3:4" x14ac:dyDescent="0.25">
      <c r="C84701" s="75"/>
      <c r="D84701" s="74"/>
    </row>
    <row r="84702" spans="3:4" x14ac:dyDescent="0.25">
      <c r="C84702" s="75"/>
      <c r="D84702" s="74"/>
    </row>
    <row r="84703" spans="3:4" x14ac:dyDescent="0.25">
      <c r="C84703" s="75"/>
      <c r="D84703" s="74"/>
    </row>
    <row r="84704" spans="3:4" x14ac:dyDescent="0.25">
      <c r="C84704" s="75"/>
      <c r="D84704" s="74"/>
    </row>
    <row r="84705" spans="3:4" x14ac:dyDescent="0.25">
      <c r="C84705" s="75"/>
      <c r="D84705" s="74"/>
    </row>
    <row r="84706" spans="3:4" x14ac:dyDescent="0.25">
      <c r="C84706" s="75"/>
      <c r="D84706" s="74"/>
    </row>
    <row r="84707" spans="3:4" x14ac:dyDescent="0.25">
      <c r="C84707" s="75"/>
      <c r="D84707" s="74"/>
    </row>
    <row r="84708" spans="3:4" x14ac:dyDescent="0.25">
      <c r="C84708" s="75"/>
      <c r="D84708" s="74"/>
    </row>
    <row r="84709" spans="3:4" x14ac:dyDescent="0.25">
      <c r="C84709" s="75"/>
      <c r="D84709" s="74"/>
    </row>
    <row r="84710" spans="3:4" x14ac:dyDescent="0.25">
      <c r="C84710" s="75"/>
      <c r="D84710" s="74"/>
    </row>
    <row r="84711" spans="3:4" x14ac:dyDescent="0.25">
      <c r="C84711" s="75"/>
      <c r="D84711" s="74"/>
    </row>
    <row r="84712" spans="3:4" x14ac:dyDescent="0.25">
      <c r="C84712" s="75"/>
      <c r="D84712" s="74"/>
    </row>
    <row r="84713" spans="3:4" x14ac:dyDescent="0.25">
      <c r="C84713" s="75"/>
      <c r="D84713" s="74"/>
    </row>
    <row r="84714" spans="3:4" x14ac:dyDescent="0.25">
      <c r="C84714" s="75"/>
      <c r="D84714" s="74"/>
    </row>
    <row r="84715" spans="3:4" x14ac:dyDescent="0.25">
      <c r="C84715" s="75"/>
      <c r="D84715" s="74"/>
    </row>
    <row r="84716" spans="3:4" x14ac:dyDescent="0.25">
      <c r="C84716" s="75"/>
      <c r="D84716" s="74"/>
    </row>
    <row r="84717" spans="3:4" x14ac:dyDescent="0.25">
      <c r="C84717" s="75"/>
      <c r="D84717" s="74"/>
    </row>
    <row r="84718" spans="3:4" x14ac:dyDescent="0.25">
      <c r="C84718" s="75"/>
      <c r="D84718" s="74"/>
    </row>
    <row r="84719" spans="3:4" x14ac:dyDescent="0.25">
      <c r="C84719" s="75"/>
      <c r="D84719" s="74"/>
    </row>
    <row r="84720" spans="3:4" x14ac:dyDescent="0.25">
      <c r="C84720" s="75"/>
      <c r="D84720" s="74"/>
    </row>
    <row r="84721" spans="3:4" x14ac:dyDescent="0.25">
      <c r="C84721" s="75"/>
      <c r="D84721" s="74"/>
    </row>
    <row r="84722" spans="3:4" x14ac:dyDescent="0.25">
      <c r="C84722" s="75"/>
      <c r="D84722" s="74"/>
    </row>
    <row r="84723" spans="3:4" x14ac:dyDescent="0.25">
      <c r="C84723" s="75"/>
      <c r="D84723" s="74"/>
    </row>
    <row r="84724" spans="3:4" x14ac:dyDescent="0.25">
      <c r="C84724" s="75"/>
      <c r="D84724" s="74"/>
    </row>
    <row r="84725" spans="3:4" x14ac:dyDescent="0.25">
      <c r="C84725" s="75"/>
      <c r="D84725" s="74"/>
    </row>
    <row r="84726" spans="3:4" x14ac:dyDescent="0.25">
      <c r="C84726" s="75"/>
      <c r="D84726" s="74"/>
    </row>
    <row r="84727" spans="3:4" x14ac:dyDescent="0.25">
      <c r="C84727" s="75"/>
      <c r="D84727" s="74"/>
    </row>
    <row r="84728" spans="3:4" x14ac:dyDescent="0.25">
      <c r="C84728" s="75"/>
      <c r="D84728" s="74"/>
    </row>
    <row r="84729" spans="3:4" x14ac:dyDescent="0.25">
      <c r="C84729" s="75"/>
      <c r="D84729" s="74"/>
    </row>
    <row r="84730" spans="3:4" x14ac:dyDescent="0.25">
      <c r="C84730" s="75"/>
      <c r="D84730" s="74"/>
    </row>
    <row r="84731" spans="3:4" x14ac:dyDescent="0.25">
      <c r="C84731" s="75"/>
      <c r="D84731" s="74"/>
    </row>
    <row r="84732" spans="3:4" x14ac:dyDescent="0.25">
      <c r="C84732" s="75"/>
      <c r="D84732" s="74"/>
    </row>
    <row r="84733" spans="3:4" x14ac:dyDescent="0.25">
      <c r="C84733" s="75"/>
      <c r="D84733" s="74"/>
    </row>
    <row r="84734" spans="3:4" x14ac:dyDescent="0.25">
      <c r="C84734" s="75"/>
      <c r="D84734" s="74"/>
    </row>
    <row r="84735" spans="3:4" x14ac:dyDescent="0.25">
      <c r="C84735" s="75"/>
      <c r="D84735" s="74"/>
    </row>
    <row r="84736" spans="3:4" x14ac:dyDescent="0.25">
      <c r="C84736" s="75"/>
      <c r="D84736" s="74"/>
    </row>
    <row r="84737" spans="3:4" x14ac:dyDescent="0.25">
      <c r="C84737" s="75"/>
      <c r="D84737" s="74"/>
    </row>
    <row r="84738" spans="3:4" x14ac:dyDescent="0.25">
      <c r="C84738" s="75"/>
      <c r="D84738" s="74"/>
    </row>
    <row r="84739" spans="3:4" x14ac:dyDescent="0.25">
      <c r="C84739" s="75"/>
      <c r="D84739" s="74"/>
    </row>
    <row r="84740" spans="3:4" x14ac:dyDescent="0.25">
      <c r="C84740" s="75"/>
      <c r="D84740" s="74"/>
    </row>
    <row r="84741" spans="3:4" x14ac:dyDescent="0.25">
      <c r="C84741" s="75"/>
      <c r="D84741" s="74"/>
    </row>
    <row r="84742" spans="3:4" x14ac:dyDescent="0.25">
      <c r="C84742" s="75"/>
      <c r="D84742" s="74"/>
    </row>
    <row r="84743" spans="3:4" x14ac:dyDescent="0.25">
      <c r="C84743" s="75"/>
      <c r="D84743" s="74"/>
    </row>
    <row r="84744" spans="3:4" x14ac:dyDescent="0.25">
      <c r="C84744" s="75"/>
      <c r="D84744" s="74"/>
    </row>
    <row r="84745" spans="3:4" x14ac:dyDescent="0.25">
      <c r="C84745" s="75"/>
      <c r="D84745" s="74"/>
    </row>
    <row r="84746" spans="3:4" x14ac:dyDescent="0.25">
      <c r="C84746" s="75"/>
      <c r="D84746" s="74"/>
    </row>
    <row r="84747" spans="3:4" x14ac:dyDescent="0.25">
      <c r="C84747" s="75"/>
      <c r="D84747" s="74"/>
    </row>
    <row r="84748" spans="3:4" x14ac:dyDescent="0.25">
      <c r="C84748" s="75"/>
      <c r="D84748" s="74"/>
    </row>
    <row r="84749" spans="3:4" x14ac:dyDescent="0.25">
      <c r="C84749" s="75"/>
      <c r="D84749" s="74"/>
    </row>
    <row r="84750" spans="3:4" x14ac:dyDescent="0.25">
      <c r="C84750" s="75"/>
      <c r="D84750" s="74"/>
    </row>
    <row r="84751" spans="3:4" x14ac:dyDescent="0.25">
      <c r="C84751" s="75"/>
      <c r="D84751" s="74"/>
    </row>
    <row r="84752" spans="3:4" x14ac:dyDescent="0.25">
      <c r="C84752" s="75"/>
      <c r="D84752" s="74"/>
    </row>
    <row r="84753" spans="3:4" x14ac:dyDescent="0.25">
      <c r="C84753" s="75"/>
      <c r="D84753" s="74"/>
    </row>
    <row r="84754" spans="3:4" x14ac:dyDescent="0.25">
      <c r="C84754" s="75"/>
      <c r="D84754" s="74"/>
    </row>
    <row r="84755" spans="3:4" x14ac:dyDescent="0.25">
      <c r="C84755" s="75"/>
      <c r="D84755" s="74"/>
    </row>
    <row r="84756" spans="3:4" x14ac:dyDescent="0.25">
      <c r="C84756" s="75"/>
      <c r="D84756" s="74"/>
    </row>
    <row r="84757" spans="3:4" x14ac:dyDescent="0.25">
      <c r="C84757" s="75"/>
      <c r="D84757" s="74"/>
    </row>
    <row r="84758" spans="3:4" x14ac:dyDescent="0.25">
      <c r="C84758" s="75"/>
      <c r="D84758" s="74"/>
    </row>
    <row r="84759" spans="3:4" x14ac:dyDescent="0.25">
      <c r="C84759" s="75"/>
      <c r="D84759" s="74"/>
    </row>
    <row r="84760" spans="3:4" x14ac:dyDescent="0.25">
      <c r="C84760" s="75"/>
      <c r="D84760" s="74"/>
    </row>
    <row r="84761" spans="3:4" x14ac:dyDescent="0.25">
      <c r="C84761" s="75"/>
      <c r="D84761" s="74"/>
    </row>
    <row r="84762" spans="3:4" x14ac:dyDescent="0.25">
      <c r="C84762" s="75"/>
      <c r="D84762" s="74"/>
    </row>
    <row r="84763" spans="3:4" x14ac:dyDescent="0.25">
      <c r="C84763" s="75"/>
      <c r="D84763" s="74"/>
    </row>
    <row r="84764" spans="3:4" x14ac:dyDescent="0.25">
      <c r="C84764" s="75"/>
      <c r="D84764" s="74"/>
    </row>
    <row r="84765" spans="3:4" x14ac:dyDescent="0.25">
      <c r="C84765" s="75"/>
      <c r="D84765" s="74"/>
    </row>
    <row r="84766" spans="3:4" x14ac:dyDescent="0.25">
      <c r="C84766" s="75"/>
      <c r="D84766" s="74"/>
    </row>
    <row r="84767" spans="3:4" x14ac:dyDescent="0.25">
      <c r="C84767" s="75"/>
      <c r="D84767" s="74"/>
    </row>
    <row r="84768" spans="3:4" x14ac:dyDescent="0.25">
      <c r="C84768" s="75"/>
      <c r="D84768" s="74"/>
    </row>
    <row r="84769" spans="3:4" x14ac:dyDescent="0.25">
      <c r="C84769" s="75"/>
      <c r="D84769" s="74"/>
    </row>
    <row r="84770" spans="3:4" x14ac:dyDescent="0.25">
      <c r="C84770" s="75"/>
      <c r="D84770" s="74"/>
    </row>
    <row r="84771" spans="3:4" x14ac:dyDescent="0.25">
      <c r="C84771" s="75"/>
      <c r="D84771" s="74"/>
    </row>
    <row r="84772" spans="3:4" x14ac:dyDescent="0.25">
      <c r="C84772" s="75"/>
      <c r="D84772" s="74"/>
    </row>
    <row r="84773" spans="3:4" x14ac:dyDescent="0.25">
      <c r="C84773" s="75"/>
      <c r="D84773" s="74"/>
    </row>
    <row r="84774" spans="3:4" x14ac:dyDescent="0.25">
      <c r="C84774" s="75"/>
      <c r="D84774" s="74"/>
    </row>
    <row r="84775" spans="3:4" x14ac:dyDescent="0.25">
      <c r="C84775" s="75"/>
      <c r="D84775" s="74"/>
    </row>
    <row r="84776" spans="3:4" x14ac:dyDescent="0.25">
      <c r="C84776" s="75"/>
      <c r="D84776" s="74"/>
    </row>
    <row r="84777" spans="3:4" x14ac:dyDescent="0.25">
      <c r="C84777" s="75"/>
      <c r="D84777" s="74"/>
    </row>
    <row r="84778" spans="3:4" x14ac:dyDescent="0.25">
      <c r="C84778" s="75"/>
      <c r="D84778" s="74"/>
    </row>
    <row r="84779" spans="3:4" x14ac:dyDescent="0.25">
      <c r="C84779" s="75"/>
      <c r="D84779" s="74"/>
    </row>
    <row r="84780" spans="3:4" x14ac:dyDescent="0.25">
      <c r="C84780" s="75"/>
      <c r="D84780" s="74"/>
    </row>
    <row r="84781" spans="3:4" x14ac:dyDescent="0.25">
      <c r="C84781" s="75"/>
      <c r="D84781" s="74"/>
    </row>
    <row r="84782" spans="3:4" x14ac:dyDescent="0.25">
      <c r="C84782" s="75"/>
      <c r="D84782" s="74"/>
    </row>
    <row r="84783" spans="3:4" x14ac:dyDescent="0.25">
      <c r="C84783" s="75"/>
      <c r="D84783" s="74"/>
    </row>
    <row r="84784" spans="3:4" x14ac:dyDescent="0.25">
      <c r="C84784" s="75"/>
      <c r="D84784" s="74"/>
    </row>
    <row r="84785" spans="3:4" x14ac:dyDescent="0.25">
      <c r="C84785" s="75"/>
      <c r="D84785" s="74"/>
    </row>
    <row r="84786" spans="3:4" x14ac:dyDescent="0.25">
      <c r="C84786" s="75"/>
      <c r="D84786" s="74"/>
    </row>
    <row r="84787" spans="3:4" x14ac:dyDescent="0.25">
      <c r="C84787" s="75"/>
      <c r="D84787" s="74"/>
    </row>
    <row r="84788" spans="3:4" x14ac:dyDescent="0.25">
      <c r="C84788" s="75"/>
      <c r="D84788" s="74"/>
    </row>
    <row r="84789" spans="3:4" x14ac:dyDescent="0.25">
      <c r="C84789" s="75"/>
      <c r="D84789" s="74"/>
    </row>
    <row r="84790" spans="3:4" x14ac:dyDescent="0.25">
      <c r="C84790" s="75"/>
      <c r="D84790" s="74"/>
    </row>
    <row r="84791" spans="3:4" x14ac:dyDescent="0.25">
      <c r="C84791" s="75"/>
      <c r="D84791" s="74"/>
    </row>
    <row r="84792" spans="3:4" x14ac:dyDescent="0.25">
      <c r="C84792" s="75"/>
      <c r="D84792" s="74"/>
    </row>
    <row r="84793" spans="3:4" x14ac:dyDescent="0.25">
      <c r="C84793" s="75"/>
      <c r="D84793" s="74"/>
    </row>
    <row r="84794" spans="3:4" x14ac:dyDescent="0.25">
      <c r="C84794" s="75"/>
      <c r="D84794" s="74"/>
    </row>
    <row r="84795" spans="3:4" x14ac:dyDescent="0.25">
      <c r="C84795" s="75"/>
      <c r="D84795" s="74"/>
    </row>
    <row r="84796" spans="3:4" x14ac:dyDescent="0.25">
      <c r="C84796" s="75"/>
      <c r="D84796" s="74"/>
    </row>
    <row r="84797" spans="3:4" x14ac:dyDescent="0.25">
      <c r="C84797" s="75"/>
      <c r="D84797" s="74"/>
    </row>
    <row r="84798" spans="3:4" x14ac:dyDescent="0.25">
      <c r="C84798" s="75"/>
      <c r="D84798" s="74"/>
    </row>
    <row r="84799" spans="3:4" x14ac:dyDescent="0.25">
      <c r="C84799" s="75"/>
      <c r="D84799" s="74"/>
    </row>
    <row r="84800" spans="3:4" x14ac:dyDescent="0.25">
      <c r="C84800" s="75"/>
      <c r="D84800" s="74"/>
    </row>
    <row r="84801" spans="3:4" x14ac:dyDescent="0.25">
      <c r="C84801" s="75"/>
      <c r="D84801" s="74"/>
    </row>
    <row r="84802" spans="3:4" x14ac:dyDescent="0.25">
      <c r="C84802" s="75"/>
      <c r="D84802" s="74"/>
    </row>
    <row r="84803" spans="3:4" x14ac:dyDescent="0.25">
      <c r="C84803" s="75"/>
      <c r="D84803" s="74"/>
    </row>
    <row r="84804" spans="3:4" x14ac:dyDescent="0.25">
      <c r="C84804" s="75"/>
      <c r="D84804" s="74"/>
    </row>
    <row r="84805" spans="3:4" x14ac:dyDescent="0.25">
      <c r="C84805" s="75"/>
      <c r="D84805" s="74"/>
    </row>
    <row r="84806" spans="3:4" x14ac:dyDescent="0.25">
      <c r="C84806" s="75"/>
      <c r="D84806" s="74"/>
    </row>
    <row r="84807" spans="3:4" x14ac:dyDescent="0.25">
      <c r="C84807" s="75"/>
      <c r="D84807" s="74"/>
    </row>
    <row r="84808" spans="3:4" x14ac:dyDescent="0.25">
      <c r="C84808" s="75"/>
      <c r="D84808" s="74"/>
    </row>
    <row r="84809" spans="3:4" x14ac:dyDescent="0.25">
      <c r="C84809" s="75"/>
      <c r="D84809" s="74"/>
    </row>
    <row r="84810" spans="3:4" x14ac:dyDescent="0.25">
      <c r="C84810" s="75"/>
      <c r="D84810" s="74"/>
    </row>
    <row r="84811" spans="3:4" x14ac:dyDescent="0.25">
      <c r="C84811" s="75"/>
      <c r="D84811" s="74"/>
    </row>
    <row r="84812" spans="3:4" x14ac:dyDescent="0.25">
      <c r="C84812" s="75"/>
      <c r="D84812" s="74"/>
    </row>
    <row r="84813" spans="3:4" x14ac:dyDescent="0.25">
      <c r="C84813" s="75"/>
      <c r="D84813" s="74"/>
    </row>
    <row r="84814" spans="3:4" x14ac:dyDescent="0.25">
      <c r="C84814" s="75"/>
      <c r="D84814" s="74"/>
    </row>
    <row r="84815" spans="3:4" x14ac:dyDescent="0.25">
      <c r="C84815" s="75"/>
      <c r="D84815" s="74"/>
    </row>
    <row r="84816" spans="3:4" x14ac:dyDescent="0.25">
      <c r="C84816" s="75"/>
      <c r="D84816" s="74"/>
    </row>
    <row r="84817" spans="3:4" x14ac:dyDescent="0.25">
      <c r="C84817" s="75"/>
      <c r="D84817" s="74"/>
    </row>
    <row r="84818" spans="3:4" x14ac:dyDescent="0.25">
      <c r="C84818" s="75"/>
      <c r="D84818" s="74"/>
    </row>
    <row r="84819" spans="3:4" x14ac:dyDescent="0.25">
      <c r="C84819" s="75"/>
      <c r="D84819" s="74"/>
    </row>
    <row r="84820" spans="3:4" x14ac:dyDescent="0.25">
      <c r="C84820" s="75"/>
      <c r="D84820" s="74"/>
    </row>
    <row r="84821" spans="3:4" x14ac:dyDescent="0.25">
      <c r="C84821" s="75"/>
      <c r="D84821" s="74"/>
    </row>
    <row r="84822" spans="3:4" x14ac:dyDescent="0.25">
      <c r="C84822" s="75"/>
      <c r="D84822" s="74"/>
    </row>
    <row r="84823" spans="3:4" x14ac:dyDescent="0.25">
      <c r="C84823" s="75"/>
      <c r="D84823" s="74"/>
    </row>
    <row r="84824" spans="3:4" x14ac:dyDescent="0.25">
      <c r="C84824" s="75"/>
      <c r="D84824" s="74"/>
    </row>
    <row r="84825" spans="3:4" x14ac:dyDescent="0.25">
      <c r="C84825" s="75"/>
      <c r="D84825" s="74"/>
    </row>
    <row r="84826" spans="3:4" x14ac:dyDescent="0.25">
      <c r="C84826" s="75"/>
      <c r="D84826" s="74"/>
    </row>
    <row r="84827" spans="3:4" x14ac:dyDescent="0.25">
      <c r="C84827" s="75"/>
      <c r="D84827" s="74"/>
    </row>
    <row r="84828" spans="3:4" x14ac:dyDescent="0.25">
      <c r="C84828" s="75"/>
      <c r="D84828" s="74"/>
    </row>
    <row r="84829" spans="3:4" x14ac:dyDescent="0.25">
      <c r="C84829" s="75"/>
      <c r="D84829" s="74"/>
    </row>
    <row r="84830" spans="3:4" x14ac:dyDescent="0.25">
      <c r="C84830" s="75"/>
      <c r="D84830" s="74"/>
    </row>
    <row r="84831" spans="3:4" x14ac:dyDescent="0.25">
      <c r="C84831" s="75"/>
      <c r="D84831" s="74"/>
    </row>
    <row r="84832" spans="3:4" x14ac:dyDescent="0.25">
      <c r="C84832" s="75"/>
      <c r="D84832" s="74"/>
    </row>
    <row r="84833" spans="3:4" x14ac:dyDescent="0.25">
      <c r="C84833" s="75"/>
      <c r="D84833" s="74"/>
    </row>
    <row r="84834" spans="3:4" x14ac:dyDescent="0.25">
      <c r="C84834" s="75"/>
      <c r="D84834" s="74"/>
    </row>
    <row r="84835" spans="3:4" x14ac:dyDescent="0.25">
      <c r="C84835" s="75"/>
      <c r="D84835" s="74"/>
    </row>
    <row r="84836" spans="3:4" x14ac:dyDescent="0.25">
      <c r="C84836" s="75"/>
      <c r="D84836" s="74"/>
    </row>
    <row r="84837" spans="3:4" x14ac:dyDescent="0.25">
      <c r="C84837" s="75"/>
      <c r="D84837" s="74"/>
    </row>
    <row r="84838" spans="3:4" x14ac:dyDescent="0.25">
      <c r="C84838" s="75"/>
      <c r="D84838" s="74"/>
    </row>
    <row r="84839" spans="3:4" x14ac:dyDescent="0.25">
      <c r="C84839" s="75"/>
      <c r="D84839" s="74"/>
    </row>
    <row r="84840" spans="3:4" x14ac:dyDescent="0.25">
      <c r="C84840" s="75"/>
      <c r="D84840" s="74"/>
    </row>
    <row r="84841" spans="3:4" x14ac:dyDescent="0.25">
      <c r="C84841" s="75"/>
      <c r="D84841" s="74"/>
    </row>
    <row r="84842" spans="3:4" x14ac:dyDescent="0.25">
      <c r="C84842" s="75"/>
      <c r="D84842" s="74"/>
    </row>
    <row r="84843" spans="3:4" x14ac:dyDescent="0.25">
      <c r="C84843" s="75"/>
      <c r="D84843" s="74"/>
    </row>
    <row r="84844" spans="3:4" x14ac:dyDescent="0.25">
      <c r="C84844" s="75"/>
      <c r="D84844" s="74"/>
    </row>
    <row r="84845" spans="3:4" x14ac:dyDescent="0.25">
      <c r="C84845" s="75"/>
      <c r="D84845" s="74"/>
    </row>
    <row r="84846" spans="3:4" x14ac:dyDescent="0.25">
      <c r="C84846" s="75"/>
      <c r="D84846" s="74"/>
    </row>
    <row r="84847" spans="3:4" x14ac:dyDescent="0.25">
      <c r="C84847" s="75"/>
      <c r="D84847" s="74"/>
    </row>
    <row r="84848" spans="3:4" x14ac:dyDescent="0.25">
      <c r="C84848" s="75"/>
      <c r="D84848" s="74"/>
    </row>
    <row r="84849" spans="3:4" x14ac:dyDescent="0.25">
      <c r="C84849" s="75"/>
      <c r="D84849" s="74"/>
    </row>
    <row r="84850" spans="3:4" x14ac:dyDescent="0.25">
      <c r="C84850" s="75"/>
      <c r="D84850" s="74"/>
    </row>
    <row r="84851" spans="3:4" x14ac:dyDescent="0.25">
      <c r="C84851" s="75"/>
      <c r="D84851" s="74"/>
    </row>
    <row r="84852" spans="3:4" x14ac:dyDescent="0.25">
      <c r="C84852" s="75"/>
      <c r="D84852" s="74"/>
    </row>
    <row r="84853" spans="3:4" x14ac:dyDescent="0.25">
      <c r="C84853" s="75"/>
      <c r="D84853" s="74"/>
    </row>
    <row r="84854" spans="3:4" x14ac:dyDescent="0.25">
      <c r="C84854" s="75"/>
      <c r="D84854" s="74"/>
    </row>
    <row r="84855" spans="3:4" x14ac:dyDescent="0.25">
      <c r="C84855" s="75"/>
      <c r="D84855" s="74"/>
    </row>
    <row r="84856" spans="3:4" x14ac:dyDescent="0.25">
      <c r="C84856" s="75"/>
      <c r="D84856" s="74"/>
    </row>
    <row r="84857" spans="3:4" x14ac:dyDescent="0.25">
      <c r="C84857" s="75"/>
      <c r="D84857" s="74"/>
    </row>
    <row r="84858" spans="3:4" x14ac:dyDescent="0.25">
      <c r="C84858" s="75"/>
      <c r="D84858" s="74"/>
    </row>
    <row r="84859" spans="3:4" x14ac:dyDescent="0.25">
      <c r="C84859" s="75"/>
      <c r="D84859" s="74"/>
    </row>
    <row r="84860" spans="3:4" x14ac:dyDescent="0.25">
      <c r="C84860" s="75"/>
      <c r="D84860" s="74"/>
    </row>
    <row r="84861" spans="3:4" x14ac:dyDescent="0.25">
      <c r="C84861" s="75"/>
      <c r="D84861" s="74"/>
    </row>
    <row r="84862" spans="3:4" x14ac:dyDescent="0.25">
      <c r="C84862" s="75"/>
      <c r="D84862" s="74"/>
    </row>
    <row r="84863" spans="3:4" x14ac:dyDescent="0.25">
      <c r="C84863" s="75"/>
      <c r="D84863" s="74"/>
    </row>
    <row r="84864" spans="3:4" x14ac:dyDescent="0.25">
      <c r="C84864" s="75"/>
      <c r="D84864" s="74"/>
    </row>
    <row r="84865" spans="3:4" x14ac:dyDescent="0.25">
      <c r="C84865" s="75"/>
      <c r="D84865" s="74"/>
    </row>
    <row r="84866" spans="3:4" x14ac:dyDescent="0.25">
      <c r="C84866" s="75"/>
      <c r="D84866" s="74"/>
    </row>
    <row r="84867" spans="3:4" x14ac:dyDescent="0.25">
      <c r="C84867" s="75"/>
      <c r="D84867" s="74"/>
    </row>
    <row r="84868" spans="3:4" x14ac:dyDescent="0.25">
      <c r="C84868" s="75"/>
      <c r="D84868" s="74"/>
    </row>
    <row r="84869" spans="3:4" x14ac:dyDescent="0.25">
      <c r="C84869" s="75"/>
      <c r="D84869" s="74"/>
    </row>
    <row r="84870" spans="3:4" x14ac:dyDescent="0.25">
      <c r="C84870" s="75"/>
      <c r="D84870" s="74"/>
    </row>
    <row r="84871" spans="3:4" x14ac:dyDescent="0.25">
      <c r="C84871" s="75"/>
      <c r="D84871" s="74"/>
    </row>
    <row r="84872" spans="3:4" x14ac:dyDescent="0.25">
      <c r="C84872" s="75"/>
      <c r="D84872" s="74"/>
    </row>
    <row r="84873" spans="3:4" x14ac:dyDescent="0.25">
      <c r="C84873" s="75"/>
      <c r="D84873" s="74"/>
    </row>
    <row r="84874" spans="3:4" x14ac:dyDescent="0.25">
      <c r="C84874" s="75"/>
      <c r="D84874" s="74"/>
    </row>
    <row r="84875" spans="3:4" x14ac:dyDescent="0.25">
      <c r="C84875" s="75"/>
      <c r="D84875" s="74"/>
    </row>
    <row r="84876" spans="3:4" x14ac:dyDescent="0.25">
      <c r="C84876" s="75"/>
      <c r="D84876" s="74"/>
    </row>
    <row r="84877" spans="3:4" x14ac:dyDescent="0.25">
      <c r="C84877" s="75"/>
      <c r="D84877" s="74"/>
    </row>
    <row r="84878" spans="3:4" x14ac:dyDescent="0.25">
      <c r="C84878" s="75"/>
      <c r="D84878" s="74"/>
    </row>
    <row r="84879" spans="3:4" x14ac:dyDescent="0.25">
      <c r="C84879" s="75"/>
      <c r="D84879" s="74"/>
    </row>
    <row r="84880" spans="3:4" x14ac:dyDescent="0.25">
      <c r="C84880" s="75"/>
      <c r="D84880" s="74"/>
    </row>
    <row r="84881" spans="3:4" x14ac:dyDescent="0.25">
      <c r="C84881" s="75"/>
      <c r="D84881" s="74"/>
    </row>
    <row r="84882" spans="3:4" x14ac:dyDescent="0.25">
      <c r="C84882" s="75"/>
      <c r="D84882" s="74"/>
    </row>
    <row r="84883" spans="3:4" x14ac:dyDescent="0.25">
      <c r="C84883" s="75"/>
      <c r="D84883" s="74"/>
    </row>
    <row r="84884" spans="3:4" x14ac:dyDescent="0.25">
      <c r="C84884" s="75"/>
      <c r="D84884" s="74"/>
    </row>
    <row r="84885" spans="3:4" x14ac:dyDescent="0.25">
      <c r="C84885" s="75"/>
      <c r="D84885" s="74"/>
    </row>
    <row r="84886" spans="3:4" x14ac:dyDescent="0.25">
      <c r="C84886" s="75"/>
      <c r="D84886" s="74"/>
    </row>
    <row r="84887" spans="3:4" x14ac:dyDescent="0.25">
      <c r="C84887" s="75"/>
      <c r="D84887" s="74"/>
    </row>
    <row r="84888" spans="3:4" x14ac:dyDescent="0.25">
      <c r="C84888" s="75"/>
      <c r="D84888" s="74"/>
    </row>
    <row r="84889" spans="3:4" x14ac:dyDescent="0.25">
      <c r="C84889" s="75"/>
      <c r="D84889" s="74"/>
    </row>
    <row r="84890" spans="3:4" x14ac:dyDescent="0.25">
      <c r="C84890" s="75"/>
      <c r="D84890" s="74"/>
    </row>
    <row r="84891" spans="3:4" x14ac:dyDescent="0.25">
      <c r="C84891" s="75"/>
      <c r="D84891" s="74"/>
    </row>
    <row r="84892" spans="3:4" x14ac:dyDescent="0.25">
      <c r="C84892" s="75"/>
      <c r="D84892" s="74"/>
    </row>
    <row r="84893" spans="3:4" x14ac:dyDescent="0.25">
      <c r="C84893" s="75"/>
      <c r="D84893" s="74"/>
    </row>
    <row r="84894" spans="3:4" x14ac:dyDescent="0.25">
      <c r="C84894" s="75"/>
      <c r="D84894" s="74"/>
    </row>
    <row r="84895" spans="3:4" x14ac:dyDescent="0.25">
      <c r="C84895" s="75"/>
      <c r="D84895" s="74"/>
    </row>
    <row r="84896" spans="3:4" x14ac:dyDescent="0.25">
      <c r="C84896" s="75"/>
      <c r="D84896" s="74"/>
    </row>
    <row r="84897" spans="3:4" x14ac:dyDescent="0.25">
      <c r="C84897" s="75"/>
      <c r="D84897" s="74"/>
    </row>
    <row r="84898" spans="3:4" x14ac:dyDescent="0.25">
      <c r="C84898" s="75"/>
      <c r="D84898" s="74"/>
    </row>
    <row r="84899" spans="3:4" x14ac:dyDescent="0.25">
      <c r="C84899" s="75"/>
      <c r="D84899" s="74"/>
    </row>
    <row r="84900" spans="3:4" x14ac:dyDescent="0.25">
      <c r="C84900" s="75"/>
      <c r="D84900" s="74"/>
    </row>
    <row r="84901" spans="3:4" x14ac:dyDescent="0.25">
      <c r="C84901" s="75"/>
      <c r="D84901" s="74"/>
    </row>
    <row r="84902" spans="3:4" x14ac:dyDescent="0.25">
      <c r="C84902" s="75"/>
      <c r="D84902" s="74"/>
    </row>
    <row r="84903" spans="3:4" x14ac:dyDescent="0.25">
      <c r="C84903" s="75"/>
      <c r="D84903" s="74"/>
    </row>
    <row r="84904" spans="3:4" x14ac:dyDescent="0.25">
      <c r="C84904" s="75"/>
      <c r="D84904" s="74"/>
    </row>
    <row r="84905" spans="3:4" x14ac:dyDescent="0.25">
      <c r="C84905" s="75"/>
      <c r="D84905" s="74"/>
    </row>
    <row r="84906" spans="3:4" x14ac:dyDescent="0.25">
      <c r="C84906" s="75"/>
      <c r="D84906" s="74"/>
    </row>
    <row r="84907" spans="3:4" x14ac:dyDescent="0.25">
      <c r="C84907" s="75"/>
      <c r="D84907" s="74"/>
    </row>
    <row r="84908" spans="3:4" x14ac:dyDescent="0.25">
      <c r="C84908" s="75"/>
      <c r="D84908" s="74"/>
    </row>
    <row r="84909" spans="3:4" x14ac:dyDescent="0.25">
      <c r="C84909" s="75"/>
      <c r="D84909" s="74"/>
    </row>
    <row r="84910" spans="3:4" x14ac:dyDescent="0.25">
      <c r="C84910" s="75"/>
      <c r="D84910" s="74"/>
    </row>
    <row r="84911" spans="3:4" x14ac:dyDescent="0.25">
      <c r="C84911" s="75"/>
      <c r="D84911" s="74"/>
    </row>
    <row r="84912" spans="3:4" x14ac:dyDescent="0.25">
      <c r="C84912" s="75"/>
      <c r="D84912" s="74"/>
    </row>
    <row r="84913" spans="3:4" x14ac:dyDescent="0.25">
      <c r="C84913" s="75"/>
      <c r="D84913" s="74"/>
    </row>
    <row r="84914" spans="3:4" x14ac:dyDescent="0.25">
      <c r="C84914" s="75"/>
      <c r="D84914" s="74"/>
    </row>
    <row r="84915" spans="3:4" x14ac:dyDescent="0.25">
      <c r="C84915" s="75"/>
      <c r="D84915" s="74"/>
    </row>
    <row r="84916" spans="3:4" x14ac:dyDescent="0.25">
      <c r="C84916" s="75"/>
      <c r="D84916" s="74"/>
    </row>
    <row r="84917" spans="3:4" x14ac:dyDescent="0.25">
      <c r="C84917" s="75"/>
      <c r="D84917" s="74"/>
    </row>
    <row r="84918" spans="3:4" x14ac:dyDescent="0.25">
      <c r="C84918" s="75"/>
      <c r="D84918" s="74"/>
    </row>
    <row r="84919" spans="3:4" x14ac:dyDescent="0.25">
      <c r="C84919" s="75"/>
      <c r="D84919" s="74"/>
    </row>
    <row r="84920" spans="3:4" x14ac:dyDescent="0.25">
      <c r="C84920" s="75"/>
      <c r="D84920" s="74"/>
    </row>
    <row r="84921" spans="3:4" x14ac:dyDescent="0.25">
      <c r="C84921" s="75"/>
      <c r="D84921" s="74"/>
    </row>
    <row r="84922" spans="3:4" x14ac:dyDescent="0.25">
      <c r="C84922" s="75"/>
      <c r="D84922" s="74"/>
    </row>
    <row r="84923" spans="3:4" x14ac:dyDescent="0.25">
      <c r="C84923" s="75"/>
      <c r="D84923" s="74"/>
    </row>
    <row r="84924" spans="3:4" x14ac:dyDescent="0.25">
      <c r="C84924" s="75"/>
      <c r="D84924" s="74"/>
    </row>
    <row r="84925" spans="3:4" x14ac:dyDescent="0.25">
      <c r="C84925" s="75"/>
      <c r="D84925" s="74"/>
    </row>
    <row r="84926" spans="3:4" x14ac:dyDescent="0.25">
      <c r="C84926" s="75"/>
      <c r="D84926" s="74"/>
    </row>
    <row r="84927" spans="3:4" x14ac:dyDescent="0.25">
      <c r="C84927" s="75"/>
      <c r="D84927" s="74"/>
    </row>
    <row r="84928" spans="3:4" x14ac:dyDescent="0.25">
      <c r="C84928" s="75"/>
      <c r="D84928" s="74"/>
    </row>
    <row r="84929" spans="3:4" x14ac:dyDescent="0.25">
      <c r="C84929" s="75"/>
      <c r="D84929" s="74"/>
    </row>
    <row r="84930" spans="3:4" x14ac:dyDescent="0.25">
      <c r="C84930" s="75"/>
      <c r="D84930" s="74"/>
    </row>
    <row r="84931" spans="3:4" x14ac:dyDescent="0.25">
      <c r="C84931" s="75"/>
      <c r="D84931" s="74"/>
    </row>
    <row r="84932" spans="3:4" x14ac:dyDescent="0.25">
      <c r="C84932" s="75"/>
      <c r="D84932" s="74"/>
    </row>
    <row r="84933" spans="3:4" x14ac:dyDescent="0.25">
      <c r="C84933" s="75"/>
      <c r="D84933" s="74"/>
    </row>
    <row r="84934" spans="3:4" x14ac:dyDescent="0.25">
      <c r="C84934" s="75"/>
      <c r="D84934" s="74"/>
    </row>
    <row r="84935" spans="3:4" x14ac:dyDescent="0.25">
      <c r="C84935" s="75"/>
      <c r="D84935" s="74"/>
    </row>
    <row r="84936" spans="3:4" x14ac:dyDescent="0.25">
      <c r="C84936" s="75"/>
      <c r="D84936" s="74"/>
    </row>
    <row r="84937" spans="3:4" x14ac:dyDescent="0.25">
      <c r="C84937" s="75"/>
      <c r="D84937" s="74"/>
    </row>
    <row r="84938" spans="3:4" x14ac:dyDescent="0.25">
      <c r="C84938" s="75"/>
      <c r="D84938" s="74"/>
    </row>
    <row r="84939" spans="3:4" x14ac:dyDescent="0.25">
      <c r="C84939" s="75"/>
      <c r="D84939" s="74"/>
    </row>
    <row r="84940" spans="3:4" x14ac:dyDescent="0.25">
      <c r="C84940" s="75"/>
      <c r="D84940" s="74"/>
    </row>
    <row r="84941" spans="3:4" x14ac:dyDescent="0.25">
      <c r="C84941" s="75"/>
      <c r="D84941" s="74"/>
    </row>
    <row r="84942" spans="3:4" x14ac:dyDescent="0.25">
      <c r="C84942" s="75"/>
      <c r="D84942" s="74"/>
    </row>
    <row r="84943" spans="3:4" x14ac:dyDescent="0.25">
      <c r="C84943" s="75"/>
      <c r="D84943" s="74"/>
    </row>
    <row r="84944" spans="3:4" x14ac:dyDescent="0.25">
      <c r="C84944" s="75"/>
      <c r="D84944" s="74"/>
    </row>
    <row r="84945" spans="3:4" x14ac:dyDescent="0.25">
      <c r="C84945" s="75"/>
      <c r="D84945" s="74"/>
    </row>
    <row r="84946" spans="3:4" x14ac:dyDescent="0.25">
      <c r="C84946" s="75"/>
      <c r="D84946" s="74"/>
    </row>
    <row r="84947" spans="3:4" x14ac:dyDescent="0.25">
      <c r="C84947" s="75"/>
      <c r="D84947" s="74"/>
    </row>
    <row r="84948" spans="3:4" x14ac:dyDescent="0.25">
      <c r="C84948" s="75"/>
      <c r="D84948" s="74"/>
    </row>
    <row r="84949" spans="3:4" x14ac:dyDescent="0.25">
      <c r="C84949" s="75"/>
      <c r="D84949" s="74"/>
    </row>
    <row r="84950" spans="3:4" x14ac:dyDescent="0.25">
      <c r="C84950" s="75"/>
      <c r="D84950" s="74"/>
    </row>
    <row r="84951" spans="3:4" x14ac:dyDescent="0.25">
      <c r="C84951" s="75"/>
      <c r="D84951" s="74"/>
    </row>
    <row r="84952" spans="3:4" x14ac:dyDescent="0.25">
      <c r="C84952" s="75"/>
      <c r="D84952" s="74"/>
    </row>
    <row r="84953" spans="3:4" x14ac:dyDescent="0.25">
      <c r="C84953" s="75"/>
      <c r="D84953" s="74"/>
    </row>
    <row r="84954" spans="3:4" x14ac:dyDescent="0.25">
      <c r="C84954" s="75"/>
      <c r="D84954" s="74"/>
    </row>
    <row r="84955" spans="3:4" x14ac:dyDescent="0.25">
      <c r="C84955" s="75"/>
      <c r="D84955" s="74"/>
    </row>
    <row r="84956" spans="3:4" x14ac:dyDescent="0.25">
      <c r="C84956" s="75"/>
      <c r="D84956" s="74"/>
    </row>
    <row r="84957" spans="3:4" x14ac:dyDescent="0.25">
      <c r="C84957" s="75"/>
      <c r="D84957" s="74"/>
    </row>
    <row r="84958" spans="3:4" x14ac:dyDescent="0.25">
      <c r="C84958" s="75"/>
      <c r="D84958" s="74"/>
    </row>
    <row r="84959" spans="3:4" x14ac:dyDescent="0.25">
      <c r="C84959" s="75"/>
      <c r="D84959" s="74"/>
    </row>
    <row r="84960" spans="3:4" x14ac:dyDescent="0.25">
      <c r="C84960" s="75"/>
      <c r="D84960" s="74"/>
    </row>
    <row r="84961" spans="3:4" x14ac:dyDescent="0.25">
      <c r="C84961" s="75"/>
      <c r="D84961" s="74"/>
    </row>
    <row r="84962" spans="3:4" x14ac:dyDescent="0.25">
      <c r="C84962" s="75"/>
      <c r="D84962" s="74"/>
    </row>
    <row r="84963" spans="3:4" x14ac:dyDescent="0.25">
      <c r="C84963" s="75"/>
      <c r="D84963" s="74"/>
    </row>
    <row r="84964" spans="3:4" x14ac:dyDescent="0.25">
      <c r="C84964" s="75"/>
      <c r="D84964" s="74"/>
    </row>
    <row r="84965" spans="3:4" x14ac:dyDescent="0.25">
      <c r="C84965" s="75"/>
      <c r="D84965" s="74"/>
    </row>
    <row r="84966" spans="3:4" x14ac:dyDescent="0.25">
      <c r="C84966" s="75"/>
      <c r="D84966" s="74"/>
    </row>
    <row r="84967" spans="3:4" x14ac:dyDescent="0.25">
      <c r="C84967" s="75"/>
      <c r="D84967" s="74"/>
    </row>
    <row r="84968" spans="3:4" x14ac:dyDescent="0.25">
      <c r="C84968" s="75"/>
      <c r="D84968" s="74"/>
    </row>
    <row r="84969" spans="3:4" x14ac:dyDescent="0.25">
      <c r="C84969" s="75"/>
      <c r="D84969" s="74"/>
    </row>
    <row r="84970" spans="3:4" x14ac:dyDescent="0.25">
      <c r="C84970" s="75"/>
      <c r="D84970" s="74"/>
    </row>
    <row r="84971" spans="3:4" x14ac:dyDescent="0.25">
      <c r="C84971" s="75"/>
      <c r="D84971" s="74"/>
    </row>
    <row r="84972" spans="3:4" x14ac:dyDescent="0.25">
      <c r="C84972" s="75"/>
      <c r="D84972" s="74"/>
    </row>
    <row r="84973" spans="3:4" x14ac:dyDescent="0.25">
      <c r="C84973" s="75"/>
      <c r="D84973" s="74"/>
    </row>
    <row r="84974" spans="3:4" x14ac:dyDescent="0.25">
      <c r="C84974" s="75"/>
      <c r="D84974" s="74"/>
    </row>
    <row r="84975" spans="3:4" x14ac:dyDescent="0.25">
      <c r="C84975" s="75"/>
      <c r="D84975" s="74"/>
    </row>
    <row r="84976" spans="3:4" x14ac:dyDescent="0.25">
      <c r="C84976" s="75"/>
      <c r="D84976" s="74"/>
    </row>
    <row r="84977" spans="3:4" x14ac:dyDescent="0.25">
      <c r="C84977" s="75"/>
      <c r="D84977" s="74"/>
    </row>
    <row r="84978" spans="3:4" x14ac:dyDescent="0.25">
      <c r="C84978" s="75"/>
      <c r="D84978" s="74"/>
    </row>
    <row r="84979" spans="3:4" x14ac:dyDescent="0.25">
      <c r="C84979" s="75"/>
      <c r="D84979" s="74"/>
    </row>
    <row r="84980" spans="3:4" x14ac:dyDescent="0.25">
      <c r="C84980" s="75"/>
      <c r="D84980" s="74"/>
    </row>
    <row r="84981" spans="3:4" x14ac:dyDescent="0.25">
      <c r="C84981" s="75"/>
      <c r="D84981" s="74"/>
    </row>
    <row r="84982" spans="3:4" x14ac:dyDescent="0.25">
      <c r="C84982" s="75"/>
      <c r="D84982" s="74"/>
    </row>
    <row r="84983" spans="3:4" x14ac:dyDescent="0.25">
      <c r="C84983" s="75"/>
      <c r="D84983" s="74"/>
    </row>
    <row r="84984" spans="3:4" x14ac:dyDescent="0.25">
      <c r="C84984" s="75"/>
      <c r="D84984" s="74"/>
    </row>
    <row r="84985" spans="3:4" x14ac:dyDescent="0.25">
      <c r="C84985" s="75"/>
      <c r="D84985" s="74"/>
    </row>
    <row r="84986" spans="3:4" x14ac:dyDescent="0.25">
      <c r="C84986" s="75"/>
      <c r="D84986" s="74"/>
    </row>
    <row r="84987" spans="3:4" x14ac:dyDescent="0.25">
      <c r="C84987" s="75"/>
      <c r="D84987" s="74"/>
    </row>
    <row r="84988" spans="3:4" x14ac:dyDescent="0.25">
      <c r="C84988" s="75"/>
      <c r="D84988" s="74"/>
    </row>
    <row r="84989" spans="3:4" x14ac:dyDescent="0.25">
      <c r="C84989" s="75"/>
      <c r="D84989" s="74"/>
    </row>
    <row r="84990" spans="3:4" x14ac:dyDescent="0.25">
      <c r="C84990" s="75"/>
      <c r="D84990" s="74"/>
    </row>
    <row r="84991" spans="3:4" x14ac:dyDescent="0.25">
      <c r="C84991" s="75"/>
      <c r="D84991" s="74"/>
    </row>
    <row r="84992" spans="3:4" x14ac:dyDescent="0.25">
      <c r="C84992" s="75"/>
      <c r="D84992" s="74"/>
    </row>
    <row r="84993" spans="3:4" x14ac:dyDescent="0.25">
      <c r="C84993" s="75"/>
      <c r="D84993" s="74"/>
    </row>
    <row r="84994" spans="3:4" x14ac:dyDescent="0.25">
      <c r="C84994" s="75"/>
      <c r="D84994" s="74"/>
    </row>
    <row r="84995" spans="3:4" x14ac:dyDescent="0.25">
      <c r="C84995" s="75"/>
      <c r="D84995" s="74"/>
    </row>
    <row r="84996" spans="3:4" x14ac:dyDescent="0.25">
      <c r="C84996" s="75"/>
      <c r="D84996" s="74"/>
    </row>
    <row r="84997" spans="3:4" x14ac:dyDescent="0.25">
      <c r="C84997" s="75"/>
      <c r="D84997" s="74"/>
    </row>
    <row r="84998" spans="3:4" x14ac:dyDescent="0.25">
      <c r="C84998" s="75"/>
      <c r="D84998" s="74"/>
    </row>
    <row r="84999" spans="3:4" x14ac:dyDescent="0.25">
      <c r="C84999" s="75"/>
      <c r="D84999" s="74"/>
    </row>
    <row r="85000" spans="3:4" x14ac:dyDescent="0.25">
      <c r="C85000" s="75"/>
      <c r="D85000" s="74"/>
    </row>
    <row r="85001" spans="3:4" x14ac:dyDescent="0.25">
      <c r="C85001" s="75"/>
      <c r="D85001" s="74"/>
    </row>
    <row r="85002" spans="3:4" x14ac:dyDescent="0.25">
      <c r="C85002" s="75"/>
      <c r="D85002" s="74"/>
    </row>
    <row r="85003" spans="3:4" x14ac:dyDescent="0.25">
      <c r="C85003" s="75"/>
      <c r="D85003" s="74"/>
    </row>
    <row r="85004" spans="3:4" x14ac:dyDescent="0.25">
      <c r="C85004" s="75"/>
      <c r="D85004" s="74"/>
    </row>
    <row r="85005" spans="3:4" x14ac:dyDescent="0.25">
      <c r="C85005" s="75"/>
      <c r="D85005" s="74"/>
    </row>
    <row r="85006" spans="3:4" x14ac:dyDescent="0.25">
      <c r="C85006" s="75"/>
      <c r="D85006" s="74"/>
    </row>
    <row r="85007" spans="3:4" x14ac:dyDescent="0.25">
      <c r="C85007" s="75"/>
      <c r="D85007" s="74"/>
    </row>
    <row r="85008" spans="3:4" x14ac:dyDescent="0.25">
      <c r="C85008" s="75"/>
      <c r="D85008" s="74"/>
    </row>
    <row r="85009" spans="3:4" x14ac:dyDescent="0.25">
      <c r="C85009" s="75"/>
      <c r="D85009" s="74"/>
    </row>
    <row r="85010" spans="3:4" x14ac:dyDescent="0.25">
      <c r="C85010" s="75"/>
      <c r="D85010" s="74"/>
    </row>
    <row r="85011" spans="3:4" x14ac:dyDescent="0.25">
      <c r="C85011" s="75"/>
      <c r="D85011" s="74"/>
    </row>
    <row r="85012" spans="3:4" x14ac:dyDescent="0.25">
      <c r="C85012" s="75"/>
      <c r="D85012" s="74"/>
    </row>
    <row r="85013" spans="3:4" x14ac:dyDescent="0.25">
      <c r="C85013" s="75"/>
      <c r="D85013" s="74"/>
    </row>
    <row r="85014" spans="3:4" x14ac:dyDescent="0.25">
      <c r="C85014" s="75"/>
      <c r="D85014" s="74"/>
    </row>
    <row r="85015" spans="3:4" x14ac:dyDescent="0.25">
      <c r="C85015" s="75"/>
      <c r="D85015" s="74"/>
    </row>
    <row r="85016" spans="3:4" x14ac:dyDescent="0.25">
      <c r="C85016" s="75"/>
      <c r="D85016" s="74"/>
    </row>
    <row r="85017" spans="3:4" x14ac:dyDescent="0.25">
      <c r="C85017" s="75"/>
      <c r="D85017" s="74"/>
    </row>
    <row r="85018" spans="3:4" x14ac:dyDescent="0.25">
      <c r="C85018" s="75"/>
      <c r="D85018" s="74"/>
    </row>
    <row r="85019" spans="3:4" x14ac:dyDescent="0.25">
      <c r="C85019" s="75"/>
      <c r="D85019" s="74"/>
    </row>
    <row r="85020" spans="3:4" x14ac:dyDescent="0.25">
      <c r="C85020" s="75"/>
      <c r="D85020" s="74"/>
    </row>
    <row r="85021" spans="3:4" x14ac:dyDescent="0.25">
      <c r="C85021" s="75"/>
      <c r="D85021" s="74"/>
    </row>
    <row r="85022" spans="3:4" x14ac:dyDescent="0.25">
      <c r="C85022" s="75"/>
      <c r="D85022" s="74"/>
    </row>
    <row r="85023" spans="3:4" x14ac:dyDescent="0.25">
      <c r="C85023" s="75"/>
      <c r="D85023" s="74"/>
    </row>
    <row r="85024" spans="3:4" x14ac:dyDescent="0.25">
      <c r="C85024" s="75"/>
      <c r="D85024" s="74"/>
    </row>
    <row r="85025" spans="3:4" x14ac:dyDescent="0.25">
      <c r="C85025" s="75"/>
      <c r="D85025" s="74"/>
    </row>
    <row r="85026" spans="3:4" x14ac:dyDescent="0.25">
      <c r="C85026" s="75"/>
      <c r="D85026" s="74"/>
    </row>
    <row r="85027" spans="3:4" x14ac:dyDescent="0.25">
      <c r="C85027" s="75"/>
      <c r="D85027" s="74"/>
    </row>
    <row r="85028" spans="3:4" x14ac:dyDescent="0.25">
      <c r="C85028" s="75"/>
      <c r="D85028" s="74"/>
    </row>
    <row r="85029" spans="3:4" x14ac:dyDescent="0.25">
      <c r="C85029" s="75"/>
      <c r="D85029" s="74"/>
    </row>
    <row r="85030" spans="3:4" x14ac:dyDescent="0.25">
      <c r="C85030" s="75"/>
      <c r="D85030" s="74"/>
    </row>
    <row r="85031" spans="3:4" x14ac:dyDescent="0.25">
      <c r="C85031" s="75"/>
      <c r="D85031" s="74"/>
    </row>
    <row r="85032" spans="3:4" x14ac:dyDescent="0.25">
      <c r="C85032" s="75"/>
      <c r="D85032" s="74"/>
    </row>
    <row r="85033" spans="3:4" x14ac:dyDescent="0.25">
      <c r="C85033" s="75"/>
      <c r="D85033" s="74"/>
    </row>
    <row r="85034" spans="3:4" x14ac:dyDescent="0.25">
      <c r="C85034" s="75"/>
      <c r="D85034" s="74"/>
    </row>
    <row r="85035" spans="3:4" x14ac:dyDescent="0.25">
      <c r="C85035" s="75"/>
      <c r="D85035" s="74"/>
    </row>
    <row r="85036" spans="3:4" x14ac:dyDescent="0.25">
      <c r="C85036" s="75"/>
      <c r="D85036" s="74"/>
    </row>
    <row r="85037" spans="3:4" x14ac:dyDescent="0.25">
      <c r="C85037" s="75"/>
      <c r="D85037" s="74"/>
    </row>
    <row r="85038" spans="3:4" x14ac:dyDescent="0.25">
      <c r="C85038" s="75"/>
      <c r="D85038" s="74"/>
    </row>
    <row r="85039" spans="3:4" x14ac:dyDescent="0.25">
      <c r="C85039" s="75"/>
      <c r="D85039" s="74"/>
    </row>
    <row r="85040" spans="3:4" x14ac:dyDescent="0.25">
      <c r="C85040" s="75"/>
      <c r="D85040" s="74"/>
    </row>
    <row r="85041" spans="3:4" x14ac:dyDescent="0.25">
      <c r="C85041" s="75"/>
      <c r="D85041" s="74"/>
    </row>
    <row r="85042" spans="3:4" x14ac:dyDescent="0.25">
      <c r="C85042" s="75"/>
      <c r="D85042" s="74"/>
    </row>
    <row r="85043" spans="3:4" x14ac:dyDescent="0.25">
      <c r="C85043" s="75"/>
      <c r="D85043" s="74"/>
    </row>
    <row r="85044" spans="3:4" x14ac:dyDescent="0.25">
      <c r="C85044" s="75"/>
      <c r="D85044" s="74"/>
    </row>
    <row r="85045" spans="3:4" x14ac:dyDescent="0.25">
      <c r="C85045" s="75"/>
      <c r="D85045" s="74"/>
    </row>
    <row r="85046" spans="3:4" x14ac:dyDescent="0.25">
      <c r="C85046" s="75"/>
      <c r="D85046" s="74"/>
    </row>
    <row r="85047" spans="3:4" x14ac:dyDescent="0.25">
      <c r="C85047" s="75"/>
      <c r="D85047" s="74"/>
    </row>
    <row r="85048" spans="3:4" x14ac:dyDescent="0.25">
      <c r="C85048" s="75"/>
      <c r="D85048" s="74"/>
    </row>
    <row r="85049" spans="3:4" x14ac:dyDescent="0.25">
      <c r="C85049" s="75"/>
      <c r="D85049" s="74"/>
    </row>
    <row r="85050" spans="3:4" x14ac:dyDescent="0.25">
      <c r="C85050" s="75"/>
      <c r="D85050" s="74"/>
    </row>
    <row r="85051" spans="3:4" x14ac:dyDescent="0.25">
      <c r="C85051" s="75"/>
      <c r="D85051" s="74"/>
    </row>
    <row r="85052" spans="3:4" x14ac:dyDescent="0.25">
      <c r="C85052" s="75"/>
      <c r="D85052" s="74"/>
    </row>
    <row r="85053" spans="3:4" x14ac:dyDescent="0.25">
      <c r="C85053" s="75"/>
      <c r="D85053" s="74"/>
    </row>
    <row r="85054" spans="3:4" x14ac:dyDescent="0.25">
      <c r="C85054" s="75"/>
      <c r="D85054" s="74"/>
    </row>
    <row r="85055" spans="3:4" x14ac:dyDescent="0.25">
      <c r="C85055" s="75"/>
      <c r="D85055" s="74"/>
    </row>
    <row r="85056" spans="3:4" x14ac:dyDescent="0.25">
      <c r="C85056" s="75"/>
      <c r="D85056" s="74"/>
    </row>
    <row r="85057" spans="3:4" x14ac:dyDescent="0.25">
      <c r="C85057" s="75"/>
      <c r="D85057" s="74"/>
    </row>
    <row r="85058" spans="3:4" x14ac:dyDescent="0.25">
      <c r="C85058" s="75"/>
      <c r="D85058" s="74"/>
    </row>
    <row r="85059" spans="3:4" x14ac:dyDescent="0.25">
      <c r="C85059" s="75"/>
      <c r="D85059" s="74"/>
    </row>
    <row r="85060" spans="3:4" x14ac:dyDescent="0.25">
      <c r="C85060" s="75"/>
      <c r="D85060" s="74"/>
    </row>
    <row r="85061" spans="3:4" x14ac:dyDescent="0.25">
      <c r="C85061" s="75"/>
      <c r="D85061" s="74"/>
    </row>
    <row r="85062" spans="3:4" x14ac:dyDescent="0.25">
      <c r="C85062" s="75"/>
      <c r="D85062" s="74"/>
    </row>
    <row r="85063" spans="3:4" x14ac:dyDescent="0.25">
      <c r="C85063" s="75"/>
      <c r="D85063" s="74"/>
    </row>
    <row r="85064" spans="3:4" x14ac:dyDescent="0.25">
      <c r="C85064" s="75"/>
      <c r="D85064" s="74"/>
    </row>
    <row r="85065" spans="3:4" x14ac:dyDescent="0.25">
      <c r="C85065" s="75"/>
      <c r="D85065" s="74"/>
    </row>
    <row r="85066" spans="3:4" x14ac:dyDescent="0.25">
      <c r="C85066" s="75"/>
      <c r="D85066" s="74"/>
    </row>
    <row r="85067" spans="3:4" x14ac:dyDescent="0.25">
      <c r="C85067" s="75"/>
      <c r="D85067" s="74"/>
    </row>
    <row r="85068" spans="3:4" x14ac:dyDescent="0.25">
      <c r="C85068" s="75"/>
      <c r="D85068" s="74"/>
    </row>
    <row r="85069" spans="3:4" x14ac:dyDescent="0.25">
      <c r="C85069" s="75"/>
      <c r="D85069" s="74"/>
    </row>
    <row r="85070" spans="3:4" x14ac:dyDescent="0.25">
      <c r="C85070" s="75"/>
      <c r="D85070" s="74"/>
    </row>
    <row r="85071" spans="3:4" x14ac:dyDescent="0.25">
      <c r="C85071" s="75"/>
      <c r="D85071" s="74"/>
    </row>
    <row r="85072" spans="3:4" x14ac:dyDescent="0.25">
      <c r="C85072" s="75"/>
      <c r="D85072" s="74"/>
    </row>
    <row r="85073" spans="3:4" x14ac:dyDescent="0.25">
      <c r="C85073" s="75"/>
      <c r="D85073" s="74"/>
    </row>
    <row r="85074" spans="3:4" x14ac:dyDescent="0.25">
      <c r="C85074" s="75"/>
      <c r="D85074" s="74"/>
    </row>
    <row r="85075" spans="3:4" x14ac:dyDescent="0.25">
      <c r="C85075" s="75"/>
      <c r="D85075" s="74"/>
    </row>
    <row r="85076" spans="3:4" x14ac:dyDescent="0.25">
      <c r="C85076" s="75"/>
      <c r="D85076" s="74"/>
    </row>
    <row r="85077" spans="3:4" x14ac:dyDescent="0.25">
      <c r="C85077" s="75"/>
      <c r="D85077" s="74"/>
    </row>
    <row r="85078" spans="3:4" x14ac:dyDescent="0.25">
      <c r="C85078" s="75"/>
      <c r="D85078" s="74"/>
    </row>
    <row r="85079" spans="3:4" x14ac:dyDescent="0.25">
      <c r="C85079" s="75"/>
      <c r="D85079" s="74"/>
    </row>
    <row r="85080" spans="3:4" x14ac:dyDescent="0.25">
      <c r="C85080" s="75"/>
      <c r="D85080" s="74"/>
    </row>
    <row r="85081" spans="3:4" x14ac:dyDescent="0.25">
      <c r="C85081" s="75"/>
      <c r="D85081" s="74"/>
    </row>
    <row r="85082" spans="3:4" x14ac:dyDescent="0.25">
      <c r="C85082" s="75"/>
      <c r="D85082" s="74"/>
    </row>
    <row r="85083" spans="3:4" x14ac:dyDescent="0.25">
      <c r="C85083" s="75"/>
      <c r="D85083" s="74"/>
    </row>
    <row r="85084" spans="3:4" x14ac:dyDescent="0.25">
      <c r="C85084" s="75"/>
      <c r="D85084" s="74"/>
    </row>
    <row r="85085" spans="3:4" x14ac:dyDescent="0.25">
      <c r="C85085" s="75"/>
      <c r="D85085" s="74"/>
    </row>
    <row r="85086" spans="3:4" x14ac:dyDescent="0.25">
      <c r="C85086" s="75"/>
      <c r="D85086" s="74"/>
    </row>
    <row r="85087" spans="3:4" x14ac:dyDescent="0.25">
      <c r="C85087" s="75"/>
      <c r="D85087" s="74"/>
    </row>
    <row r="85088" spans="3:4" x14ac:dyDescent="0.25">
      <c r="C85088" s="75"/>
      <c r="D85088" s="74"/>
    </row>
    <row r="85089" spans="3:4" x14ac:dyDescent="0.25">
      <c r="C85089" s="75"/>
      <c r="D85089" s="74"/>
    </row>
    <row r="85090" spans="3:4" x14ac:dyDescent="0.25">
      <c r="C85090" s="75"/>
      <c r="D85090" s="74"/>
    </row>
    <row r="85091" spans="3:4" x14ac:dyDescent="0.25">
      <c r="C85091" s="75"/>
      <c r="D85091" s="74"/>
    </row>
    <row r="85092" spans="3:4" x14ac:dyDescent="0.25">
      <c r="C85092" s="75"/>
      <c r="D85092" s="74"/>
    </row>
    <row r="85093" spans="3:4" x14ac:dyDescent="0.25">
      <c r="C85093" s="75"/>
      <c r="D85093" s="74"/>
    </row>
    <row r="85094" spans="3:4" x14ac:dyDescent="0.25">
      <c r="C85094" s="75"/>
      <c r="D85094" s="74"/>
    </row>
    <row r="85095" spans="3:4" x14ac:dyDescent="0.25">
      <c r="C85095" s="75"/>
      <c r="D85095" s="74"/>
    </row>
    <row r="85096" spans="3:4" x14ac:dyDescent="0.25">
      <c r="C85096" s="75"/>
      <c r="D85096" s="74"/>
    </row>
    <row r="85097" spans="3:4" x14ac:dyDescent="0.25">
      <c r="C85097" s="75"/>
      <c r="D85097" s="74"/>
    </row>
    <row r="85098" spans="3:4" x14ac:dyDescent="0.25">
      <c r="C85098" s="75"/>
      <c r="D85098" s="74"/>
    </row>
    <row r="85099" spans="3:4" x14ac:dyDescent="0.25">
      <c r="C85099" s="75"/>
      <c r="D85099" s="74"/>
    </row>
    <row r="85100" spans="3:4" x14ac:dyDescent="0.25">
      <c r="C85100" s="75"/>
      <c r="D85100" s="74"/>
    </row>
    <row r="85101" spans="3:4" x14ac:dyDescent="0.25">
      <c r="C85101" s="75"/>
      <c r="D85101" s="74"/>
    </row>
    <row r="85102" spans="3:4" x14ac:dyDescent="0.25">
      <c r="C85102" s="75"/>
      <c r="D85102" s="74"/>
    </row>
    <row r="85103" spans="3:4" x14ac:dyDescent="0.25">
      <c r="C85103" s="75"/>
      <c r="D85103" s="74"/>
    </row>
    <row r="85104" spans="3:4" x14ac:dyDescent="0.25">
      <c r="C85104" s="75"/>
      <c r="D85104" s="74"/>
    </row>
    <row r="85105" spans="3:4" x14ac:dyDescent="0.25">
      <c r="C85105" s="75"/>
      <c r="D85105" s="74"/>
    </row>
    <row r="85106" spans="3:4" x14ac:dyDescent="0.25">
      <c r="C85106" s="75"/>
      <c r="D85106" s="74"/>
    </row>
    <row r="85107" spans="3:4" x14ac:dyDescent="0.25">
      <c r="C85107" s="75"/>
      <c r="D85107" s="74"/>
    </row>
    <row r="85108" spans="3:4" x14ac:dyDescent="0.25">
      <c r="C85108" s="75"/>
      <c r="D85108" s="74"/>
    </row>
    <row r="85109" spans="3:4" x14ac:dyDescent="0.25">
      <c r="C85109" s="75"/>
      <c r="D85109" s="74"/>
    </row>
    <row r="85110" spans="3:4" x14ac:dyDescent="0.25">
      <c r="C85110" s="75"/>
      <c r="D85110" s="74"/>
    </row>
    <row r="85111" spans="3:4" x14ac:dyDescent="0.25">
      <c r="C85111" s="75"/>
      <c r="D85111" s="74"/>
    </row>
    <row r="85112" spans="3:4" x14ac:dyDescent="0.25">
      <c r="C85112" s="75"/>
      <c r="D85112" s="74"/>
    </row>
    <row r="85113" spans="3:4" x14ac:dyDescent="0.25">
      <c r="C85113" s="75"/>
      <c r="D85113" s="74"/>
    </row>
    <row r="85114" spans="3:4" x14ac:dyDescent="0.25">
      <c r="C85114" s="75"/>
      <c r="D85114" s="74"/>
    </row>
    <row r="85115" spans="3:4" x14ac:dyDescent="0.25">
      <c r="C85115" s="75"/>
      <c r="D85115" s="74"/>
    </row>
    <row r="85116" spans="3:4" x14ac:dyDescent="0.25">
      <c r="C85116" s="75"/>
      <c r="D85116" s="74"/>
    </row>
    <row r="85117" spans="3:4" x14ac:dyDescent="0.25">
      <c r="C85117" s="75"/>
      <c r="D85117" s="74"/>
    </row>
    <row r="85118" spans="3:4" x14ac:dyDescent="0.25">
      <c r="C85118" s="75"/>
      <c r="D85118" s="74"/>
    </row>
    <row r="85119" spans="3:4" x14ac:dyDescent="0.25">
      <c r="C85119" s="75"/>
      <c r="D85119" s="74"/>
    </row>
    <row r="85120" spans="3:4" x14ac:dyDescent="0.25">
      <c r="C85120" s="75"/>
      <c r="D85120" s="74"/>
    </row>
    <row r="85121" spans="3:4" x14ac:dyDescent="0.25">
      <c r="C85121" s="75"/>
      <c r="D85121" s="74"/>
    </row>
    <row r="85122" spans="3:4" x14ac:dyDescent="0.25">
      <c r="C85122" s="75"/>
      <c r="D85122" s="74"/>
    </row>
    <row r="85123" spans="3:4" x14ac:dyDescent="0.25">
      <c r="C85123" s="75"/>
      <c r="D85123" s="74"/>
    </row>
    <row r="85124" spans="3:4" x14ac:dyDescent="0.25">
      <c r="C85124" s="75"/>
      <c r="D85124" s="74"/>
    </row>
    <row r="85125" spans="3:4" x14ac:dyDescent="0.25">
      <c r="C85125" s="75"/>
      <c r="D85125" s="74"/>
    </row>
    <row r="85126" spans="3:4" x14ac:dyDescent="0.25">
      <c r="C85126" s="75"/>
      <c r="D85126" s="74"/>
    </row>
    <row r="85127" spans="3:4" x14ac:dyDescent="0.25">
      <c r="C85127" s="75"/>
      <c r="D85127" s="74"/>
    </row>
    <row r="85128" spans="3:4" x14ac:dyDescent="0.25">
      <c r="C85128" s="75"/>
      <c r="D85128" s="74"/>
    </row>
    <row r="85129" spans="3:4" x14ac:dyDescent="0.25">
      <c r="C85129" s="75"/>
      <c r="D85129" s="74"/>
    </row>
    <row r="85130" spans="3:4" x14ac:dyDescent="0.25">
      <c r="C85130" s="75"/>
      <c r="D85130" s="74"/>
    </row>
    <row r="85131" spans="3:4" x14ac:dyDescent="0.25">
      <c r="C85131" s="75"/>
      <c r="D85131" s="74"/>
    </row>
    <row r="85132" spans="3:4" x14ac:dyDescent="0.25">
      <c r="C85132" s="75"/>
      <c r="D85132" s="74"/>
    </row>
    <row r="85133" spans="3:4" x14ac:dyDescent="0.25">
      <c r="C85133" s="75"/>
      <c r="D85133" s="74"/>
    </row>
    <row r="85134" spans="3:4" x14ac:dyDescent="0.25">
      <c r="C85134" s="75"/>
      <c r="D85134" s="74"/>
    </row>
    <row r="85135" spans="3:4" x14ac:dyDescent="0.25">
      <c r="C85135" s="75"/>
      <c r="D85135" s="74"/>
    </row>
    <row r="85136" spans="3:4" x14ac:dyDescent="0.25">
      <c r="C85136" s="75"/>
      <c r="D85136" s="74"/>
    </row>
    <row r="85137" spans="3:4" x14ac:dyDescent="0.25">
      <c r="C85137" s="75"/>
      <c r="D85137" s="74"/>
    </row>
    <row r="85138" spans="3:4" x14ac:dyDescent="0.25">
      <c r="C85138" s="75"/>
      <c r="D85138" s="74"/>
    </row>
    <row r="85139" spans="3:4" x14ac:dyDescent="0.25">
      <c r="C85139" s="75"/>
      <c r="D85139" s="74"/>
    </row>
    <row r="85140" spans="3:4" x14ac:dyDescent="0.25">
      <c r="C85140" s="75"/>
      <c r="D85140" s="74"/>
    </row>
    <row r="85141" spans="3:4" x14ac:dyDescent="0.25">
      <c r="C85141" s="75"/>
      <c r="D85141" s="74"/>
    </row>
    <row r="85142" spans="3:4" x14ac:dyDescent="0.25">
      <c r="C85142" s="75"/>
      <c r="D85142" s="74"/>
    </row>
    <row r="85143" spans="3:4" x14ac:dyDescent="0.25">
      <c r="C85143" s="75"/>
      <c r="D85143" s="74"/>
    </row>
    <row r="85144" spans="3:4" x14ac:dyDescent="0.25">
      <c r="C85144" s="75"/>
      <c r="D85144" s="74"/>
    </row>
    <row r="85145" spans="3:4" x14ac:dyDescent="0.25">
      <c r="C85145" s="75"/>
      <c r="D85145" s="74"/>
    </row>
    <row r="85146" spans="3:4" x14ac:dyDescent="0.25">
      <c r="C85146" s="75"/>
      <c r="D85146" s="74"/>
    </row>
    <row r="85147" spans="3:4" x14ac:dyDescent="0.25">
      <c r="C85147" s="75"/>
      <c r="D85147" s="74"/>
    </row>
    <row r="85148" spans="3:4" x14ac:dyDescent="0.25">
      <c r="C85148" s="75"/>
      <c r="D85148" s="74"/>
    </row>
    <row r="85149" spans="3:4" x14ac:dyDescent="0.25">
      <c r="C85149" s="75"/>
      <c r="D85149" s="74"/>
    </row>
    <row r="85150" spans="3:4" x14ac:dyDescent="0.25">
      <c r="C85150" s="75"/>
      <c r="D85150" s="74"/>
    </row>
    <row r="85151" spans="3:4" x14ac:dyDescent="0.25">
      <c r="C85151" s="75"/>
      <c r="D85151" s="74"/>
    </row>
    <row r="85152" spans="3:4" x14ac:dyDescent="0.25">
      <c r="C85152" s="75"/>
      <c r="D85152" s="74"/>
    </row>
    <row r="85153" spans="3:4" x14ac:dyDescent="0.25">
      <c r="C85153" s="75"/>
      <c r="D85153" s="74"/>
    </row>
    <row r="85154" spans="3:4" x14ac:dyDescent="0.25">
      <c r="C85154" s="75"/>
      <c r="D85154" s="74"/>
    </row>
    <row r="85155" spans="3:4" x14ac:dyDescent="0.25">
      <c r="C85155" s="75"/>
      <c r="D85155" s="74"/>
    </row>
    <row r="85156" spans="3:4" x14ac:dyDescent="0.25">
      <c r="C85156" s="75"/>
      <c r="D85156" s="74"/>
    </row>
    <row r="85157" spans="3:4" x14ac:dyDescent="0.25">
      <c r="C85157" s="75"/>
      <c r="D85157" s="74"/>
    </row>
    <row r="85158" spans="3:4" x14ac:dyDescent="0.25">
      <c r="C85158" s="75"/>
      <c r="D85158" s="74"/>
    </row>
    <row r="85159" spans="3:4" x14ac:dyDescent="0.25">
      <c r="C85159" s="75"/>
      <c r="D85159" s="74"/>
    </row>
    <row r="85160" spans="3:4" x14ac:dyDescent="0.25">
      <c r="C85160" s="75"/>
      <c r="D85160" s="74"/>
    </row>
    <row r="85161" spans="3:4" x14ac:dyDescent="0.25">
      <c r="C85161" s="75"/>
      <c r="D85161" s="74"/>
    </row>
    <row r="85162" spans="3:4" x14ac:dyDescent="0.25">
      <c r="C85162" s="75"/>
      <c r="D85162" s="74"/>
    </row>
    <row r="85163" spans="3:4" x14ac:dyDescent="0.25">
      <c r="C85163" s="75"/>
      <c r="D85163" s="74"/>
    </row>
    <row r="85164" spans="3:4" x14ac:dyDescent="0.25">
      <c r="C85164" s="75"/>
      <c r="D85164" s="74"/>
    </row>
    <row r="85165" spans="3:4" x14ac:dyDescent="0.25">
      <c r="C85165" s="75"/>
      <c r="D85165" s="74"/>
    </row>
    <row r="85166" spans="3:4" x14ac:dyDescent="0.25">
      <c r="C85166" s="75"/>
      <c r="D85166" s="74"/>
    </row>
    <row r="85167" spans="3:4" x14ac:dyDescent="0.25">
      <c r="C85167" s="75"/>
      <c r="D85167" s="74"/>
    </row>
    <row r="85168" spans="3:4" x14ac:dyDescent="0.25">
      <c r="C85168" s="75"/>
      <c r="D85168" s="74"/>
    </row>
    <row r="85169" spans="3:4" x14ac:dyDescent="0.25">
      <c r="C85169" s="75"/>
      <c r="D85169" s="74"/>
    </row>
    <row r="85170" spans="3:4" x14ac:dyDescent="0.25">
      <c r="C85170" s="75"/>
      <c r="D85170" s="74"/>
    </row>
    <row r="85171" spans="3:4" x14ac:dyDescent="0.25">
      <c r="C85171" s="75"/>
      <c r="D85171" s="74"/>
    </row>
    <row r="85172" spans="3:4" x14ac:dyDescent="0.25">
      <c r="C85172" s="75"/>
      <c r="D85172" s="74"/>
    </row>
    <row r="85173" spans="3:4" x14ac:dyDescent="0.25">
      <c r="C85173" s="75"/>
      <c r="D85173" s="74"/>
    </row>
    <row r="85174" spans="3:4" x14ac:dyDescent="0.25">
      <c r="C85174" s="75"/>
      <c r="D85174" s="74"/>
    </row>
    <row r="85175" spans="3:4" x14ac:dyDescent="0.25">
      <c r="C85175" s="75"/>
      <c r="D85175" s="74"/>
    </row>
    <row r="85176" spans="3:4" x14ac:dyDescent="0.25">
      <c r="C85176" s="75"/>
      <c r="D85176" s="74"/>
    </row>
    <row r="85177" spans="3:4" x14ac:dyDescent="0.25">
      <c r="C85177" s="75"/>
      <c r="D85177" s="74"/>
    </row>
    <row r="85178" spans="3:4" x14ac:dyDescent="0.25">
      <c r="C85178" s="75"/>
      <c r="D85178" s="74"/>
    </row>
    <row r="85179" spans="3:4" x14ac:dyDescent="0.25">
      <c r="C85179" s="75"/>
      <c r="D85179" s="74"/>
    </row>
    <row r="85180" spans="3:4" x14ac:dyDescent="0.25">
      <c r="C85180" s="75"/>
      <c r="D85180" s="74"/>
    </row>
    <row r="85181" spans="3:4" x14ac:dyDescent="0.25">
      <c r="C85181" s="75"/>
      <c r="D85181" s="74"/>
    </row>
    <row r="85182" spans="3:4" x14ac:dyDescent="0.25">
      <c r="C85182" s="75"/>
      <c r="D85182" s="74"/>
    </row>
    <row r="85183" spans="3:4" x14ac:dyDescent="0.25">
      <c r="C85183" s="75"/>
      <c r="D85183" s="74"/>
    </row>
    <row r="85184" spans="3:4" x14ac:dyDescent="0.25">
      <c r="C85184" s="75"/>
      <c r="D85184" s="74"/>
    </row>
    <row r="85185" spans="3:4" x14ac:dyDescent="0.25">
      <c r="C85185" s="75"/>
      <c r="D85185" s="74"/>
    </row>
    <row r="85186" spans="3:4" x14ac:dyDescent="0.25">
      <c r="C85186" s="75"/>
      <c r="D85186" s="74"/>
    </row>
    <row r="85187" spans="3:4" x14ac:dyDescent="0.25">
      <c r="C85187" s="75"/>
      <c r="D85187" s="74"/>
    </row>
    <row r="85188" spans="3:4" x14ac:dyDescent="0.25">
      <c r="C85188" s="75"/>
      <c r="D85188" s="74"/>
    </row>
    <row r="85189" spans="3:4" x14ac:dyDescent="0.25">
      <c r="C85189" s="75"/>
      <c r="D85189" s="74"/>
    </row>
    <row r="85190" spans="3:4" x14ac:dyDescent="0.25">
      <c r="C85190" s="75"/>
      <c r="D85190" s="74"/>
    </row>
    <row r="85191" spans="3:4" x14ac:dyDescent="0.25">
      <c r="C85191" s="75"/>
      <c r="D85191" s="74"/>
    </row>
    <row r="85192" spans="3:4" x14ac:dyDescent="0.25">
      <c r="C85192" s="75"/>
      <c r="D85192" s="74"/>
    </row>
    <row r="85193" spans="3:4" x14ac:dyDescent="0.25">
      <c r="C85193" s="75"/>
      <c r="D85193" s="74"/>
    </row>
    <row r="85194" spans="3:4" x14ac:dyDescent="0.25">
      <c r="C85194" s="75"/>
      <c r="D85194" s="74"/>
    </row>
    <row r="85195" spans="3:4" x14ac:dyDescent="0.25">
      <c r="C85195" s="75"/>
      <c r="D85195" s="74"/>
    </row>
    <row r="85196" spans="3:4" x14ac:dyDescent="0.25">
      <c r="C85196" s="75"/>
      <c r="D85196" s="74"/>
    </row>
    <row r="85197" spans="3:4" x14ac:dyDescent="0.25">
      <c r="C85197" s="75"/>
      <c r="D85197" s="74"/>
    </row>
    <row r="85198" spans="3:4" x14ac:dyDescent="0.25">
      <c r="C85198" s="75"/>
      <c r="D85198" s="74"/>
    </row>
    <row r="85199" spans="3:4" x14ac:dyDescent="0.25">
      <c r="C85199" s="75"/>
      <c r="D85199" s="74"/>
    </row>
    <row r="85200" spans="3:4" x14ac:dyDescent="0.25">
      <c r="C85200" s="75"/>
      <c r="D85200" s="74"/>
    </row>
    <row r="85201" spans="3:4" x14ac:dyDescent="0.25">
      <c r="C85201" s="75"/>
      <c r="D85201" s="74"/>
    </row>
    <row r="85202" spans="3:4" x14ac:dyDescent="0.25">
      <c r="C85202" s="75"/>
      <c r="D85202" s="74"/>
    </row>
    <row r="85203" spans="3:4" x14ac:dyDescent="0.25">
      <c r="C85203" s="75"/>
      <c r="D85203" s="74"/>
    </row>
    <row r="85204" spans="3:4" x14ac:dyDescent="0.25">
      <c r="C85204" s="75"/>
      <c r="D85204" s="74"/>
    </row>
    <row r="85205" spans="3:4" x14ac:dyDescent="0.25">
      <c r="C85205" s="75"/>
      <c r="D85205" s="74"/>
    </row>
    <row r="85206" spans="3:4" x14ac:dyDescent="0.25">
      <c r="C85206" s="75"/>
      <c r="D85206" s="74"/>
    </row>
    <row r="85207" spans="3:4" x14ac:dyDescent="0.25">
      <c r="C85207" s="75"/>
      <c r="D85207" s="74"/>
    </row>
    <row r="85208" spans="3:4" x14ac:dyDescent="0.25">
      <c r="C85208" s="75"/>
      <c r="D85208" s="74"/>
    </row>
    <row r="85209" spans="3:4" x14ac:dyDescent="0.25">
      <c r="C85209" s="75"/>
      <c r="D85209" s="74"/>
    </row>
    <row r="85210" spans="3:4" x14ac:dyDescent="0.25">
      <c r="C85210" s="75"/>
      <c r="D85210" s="74"/>
    </row>
    <row r="85211" spans="3:4" x14ac:dyDescent="0.25">
      <c r="C85211" s="75"/>
      <c r="D85211" s="74"/>
    </row>
    <row r="85212" spans="3:4" x14ac:dyDescent="0.25">
      <c r="C85212" s="75"/>
      <c r="D85212" s="74"/>
    </row>
    <row r="85213" spans="3:4" x14ac:dyDescent="0.25">
      <c r="C85213" s="75"/>
      <c r="D85213" s="74"/>
    </row>
    <row r="85214" spans="3:4" x14ac:dyDescent="0.25">
      <c r="C85214" s="75"/>
      <c r="D85214" s="74"/>
    </row>
    <row r="85215" spans="3:4" x14ac:dyDescent="0.25">
      <c r="C85215" s="75"/>
      <c r="D85215" s="74"/>
    </row>
    <row r="85216" spans="3:4" x14ac:dyDescent="0.25">
      <c r="C85216" s="75"/>
      <c r="D85216" s="74"/>
    </row>
    <row r="85217" spans="3:4" x14ac:dyDescent="0.25">
      <c r="C85217" s="75"/>
      <c r="D85217" s="74"/>
    </row>
    <row r="85218" spans="3:4" x14ac:dyDescent="0.25">
      <c r="C85218" s="75"/>
      <c r="D85218" s="74"/>
    </row>
    <row r="85219" spans="3:4" x14ac:dyDescent="0.25">
      <c r="C85219" s="75"/>
      <c r="D85219" s="74"/>
    </row>
    <row r="85220" spans="3:4" x14ac:dyDescent="0.25">
      <c r="C85220" s="75"/>
      <c r="D85220" s="74"/>
    </row>
    <row r="85221" spans="3:4" x14ac:dyDescent="0.25">
      <c r="C85221" s="75"/>
      <c r="D85221" s="74"/>
    </row>
    <row r="85222" spans="3:4" x14ac:dyDescent="0.25">
      <c r="C85222" s="75"/>
      <c r="D85222" s="74"/>
    </row>
    <row r="85223" spans="3:4" x14ac:dyDescent="0.25">
      <c r="C85223" s="75"/>
      <c r="D85223" s="74"/>
    </row>
    <row r="85224" spans="3:4" x14ac:dyDescent="0.25">
      <c r="C85224" s="75"/>
      <c r="D85224" s="74"/>
    </row>
    <row r="85225" spans="3:4" x14ac:dyDescent="0.25">
      <c r="C85225" s="75"/>
      <c r="D85225" s="74"/>
    </row>
    <row r="85226" spans="3:4" x14ac:dyDescent="0.25">
      <c r="C85226" s="75"/>
      <c r="D85226" s="74"/>
    </row>
    <row r="85227" spans="3:4" x14ac:dyDescent="0.25">
      <c r="C85227" s="75"/>
      <c r="D85227" s="74"/>
    </row>
    <row r="85228" spans="3:4" x14ac:dyDescent="0.25">
      <c r="C85228" s="75"/>
      <c r="D85228" s="74"/>
    </row>
    <row r="85229" spans="3:4" x14ac:dyDescent="0.25">
      <c r="C85229" s="75"/>
      <c r="D85229" s="74"/>
    </row>
    <row r="85230" spans="3:4" x14ac:dyDescent="0.25">
      <c r="C85230" s="75"/>
      <c r="D85230" s="74"/>
    </row>
    <row r="85231" spans="3:4" x14ac:dyDescent="0.25">
      <c r="C85231" s="75"/>
      <c r="D85231" s="74"/>
    </row>
    <row r="85232" spans="3:4" x14ac:dyDescent="0.25">
      <c r="C85232" s="75"/>
      <c r="D85232" s="74"/>
    </row>
    <row r="85233" spans="3:4" x14ac:dyDescent="0.25">
      <c r="C85233" s="75"/>
      <c r="D85233" s="74"/>
    </row>
    <row r="85234" spans="3:4" x14ac:dyDescent="0.25">
      <c r="C85234" s="75"/>
      <c r="D85234" s="74"/>
    </row>
    <row r="85235" spans="3:4" x14ac:dyDescent="0.25">
      <c r="C85235" s="75"/>
      <c r="D85235" s="74"/>
    </row>
    <row r="85236" spans="3:4" x14ac:dyDescent="0.25">
      <c r="C85236" s="75"/>
      <c r="D85236" s="74"/>
    </row>
    <row r="85237" spans="3:4" x14ac:dyDescent="0.25">
      <c r="C85237" s="75"/>
      <c r="D85237" s="74"/>
    </row>
    <row r="85238" spans="3:4" x14ac:dyDescent="0.25">
      <c r="C85238" s="75"/>
      <c r="D85238" s="74"/>
    </row>
    <row r="85239" spans="3:4" x14ac:dyDescent="0.25">
      <c r="C85239" s="75"/>
      <c r="D85239" s="74"/>
    </row>
    <row r="85240" spans="3:4" x14ac:dyDescent="0.25">
      <c r="C85240" s="75"/>
      <c r="D85240" s="74"/>
    </row>
    <row r="85241" spans="3:4" x14ac:dyDescent="0.25">
      <c r="C85241" s="75"/>
      <c r="D85241" s="74"/>
    </row>
    <row r="85242" spans="3:4" x14ac:dyDescent="0.25">
      <c r="C85242" s="75"/>
      <c r="D85242" s="74"/>
    </row>
    <row r="85243" spans="3:4" x14ac:dyDescent="0.25">
      <c r="C85243" s="75"/>
      <c r="D85243" s="74"/>
    </row>
    <row r="85244" spans="3:4" x14ac:dyDescent="0.25">
      <c r="C85244" s="75"/>
      <c r="D85244" s="74"/>
    </row>
    <row r="85245" spans="3:4" x14ac:dyDescent="0.25">
      <c r="C85245" s="75"/>
      <c r="D85245" s="74"/>
    </row>
    <row r="85246" spans="3:4" x14ac:dyDescent="0.25">
      <c r="C85246" s="75"/>
      <c r="D85246" s="74"/>
    </row>
    <row r="85247" spans="3:4" x14ac:dyDescent="0.25">
      <c r="C85247" s="75"/>
      <c r="D85247" s="74"/>
    </row>
    <row r="85248" spans="3:4" x14ac:dyDescent="0.25">
      <c r="C85248" s="75"/>
      <c r="D85248" s="74"/>
    </row>
    <row r="85249" spans="3:4" x14ac:dyDescent="0.25">
      <c r="C85249" s="75"/>
      <c r="D85249" s="74"/>
    </row>
    <row r="85250" spans="3:4" x14ac:dyDescent="0.25">
      <c r="C85250" s="75"/>
      <c r="D85250" s="74"/>
    </row>
    <row r="85251" spans="3:4" x14ac:dyDescent="0.25">
      <c r="C85251" s="75"/>
      <c r="D85251" s="74"/>
    </row>
    <row r="85252" spans="3:4" x14ac:dyDescent="0.25">
      <c r="C85252" s="75"/>
      <c r="D85252" s="74"/>
    </row>
    <row r="85253" spans="3:4" x14ac:dyDescent="0.25">
      <c r="C85253" s="75"/>
      <c r="D85253" s="74"/>
    </row>
    <row r="85254" spans="3:4" x14ac:dyDescent="0.25">
      <c r="C85254" s="75"/>
      <c r="D85254" s="74"/>
    </row>
    <row r="85255" spans="3:4" x14ac:dyDescent="0.25">
      <c r="C85255" s="75"/>
      <c r="D85255" s="74"/>
    </row>
    <row r="85256" spans="3:4" x14ac:dyDescent="0.25">
      <c r="C85256" s="75"/>
      <c r="D85256" s="74"/>
    </row>
    <row r="85257" spans="3:4" x14ac:dyDescent="0.25">
      <c r="C85257" s="75"/>
      <c r="D85257" s="74"/>
    </row>
    <row r="85258" spans="3:4" x14ac:dyDescent="0.25">
      <c r="C85258" s="75"/>
      <c r="D85258" s="74"/>
    </row>
    <row r="85259" spans="3:4" x14ac:dyDescent="0.25">
      <c r="C85259" s="75"/>
      <c r="D85259" s="74"/>
    </row>
    <row r="85260" spans="3:4" x14ac:dyDescent="0.25">
      <c r="C85260" s="75"/>
      <c r="D85260" s="74"/>
    </row>
    <row r="85261" spans="3:4" x14ac:dyDescent="0.25">
      <c r="C85261" s="75"/>
      <c r="D85261" s="74"/>
    </row>
    <row r="85262" spans="3:4" x14ac:dyDescent="0.25">
      <c r="C85262" s="75"/>
      <c r="D85262" s="74"/>
    </row>
    <row r="85263" spans="3:4" x14ac:dyDescent="0.25">
      <c r="C85263" s="75"/>
      <c r="D85263" s="74"/>
    </row>
    <row r="85264" spans="3:4" x14ac:dyDescent="0.25">
      <c r="C85264" s="75"/>
      <c r="D85264" s="74"/>
    </row>
    <row r="85265" spans="3:4" x14ac:dyDescent="0.25">
      <c r="C85265" s="75"/>
      <c r="D85265" s="74"/>
    </row>
    <row r="85266" spans="3:4" x14ac:dyDescent="0.25">
      <c r="C85266" s="75"/>
      <c r="D85266" s="74"/>
    </row>
    <row r="85267" spans="3:4" x14ac:dyDescent="0.25">
      <c r="C85267" s="75"/>
      <c r="D85267" s="74"/>
    </row>
    <row r="85268" spans="3:4" x14ac:dyDescent="0.25">
      <c r="C85268" s="75"/>
      <c r="D85268" s="74"/>
    </row>
    <row r="85269" spans="3:4" x14ac:dyDescent="0.25">
      <c r="C85269" s="75"/>
      <c r="D85269" s="74"/>
    </row>
    <row r="85270" spans="3:4" x14ac:dyDescent="0.25">
      <c r="C85270" s="75"/>
      <c r="D85270" s="74"/>
    </row>
    <row r="85271" spans="3:4" x14ac:dyDescent="0.25">
      <c r="C85271" s="75"/>
      <c r="D85271" s="74"/>
    </row>
    <row r="85272" spans="3:4" x14ac:dyDescent="0.25">
      <c r="C85272" s="75"/>
      <c r="D85272" s="74"/>
    </row>
    <row r="85273" spans="3:4" x14ac:dyDescent="0.25">
      <c r="C85273" s="75"/>
      <c r="D85273" s="74"/>
    </row>
    <row r="85274" spans="3:4" x14ac:dyDescent="0.25">
      <c r="C85274" s="75"/>
      <c r="D85274" s="74"/>
    </row>
    <row r="85275" spans="3:4" x14ac:dyDescent="0.25">
      <c r="C85275" s="75"/>
      <c r="D85275" s="74"/>
    </row>
    <row r="85276" spans="3:4" x14ac:dyDescent="0.25">
      <c r="C85276" s="75"/>
      <c r="D85276" s="74"/>
    </row>
    <row r="85277" spans="3:4" x14ac:dyDescent="0.25">
      <c r="C85277" s="75"/>
      <c r="D85277" s="74"/>
    </row>
    <row r="85278" spans="3:4" x14ac:dyDescent="0.25">
      <c r="C85278" s="75"/>
      <c r="D85278" s="74"/>
    </row>
    <row r="85279" spans="3:4" x14ac:dyDescent="0.25">
      <c r="C85279" s="75"/>
      <c r="D85279" s="74"/>
    </row>
    <row r="85280" spans="3:4" x14ac:dyDescent="0.25">
      <c r="C85280" s="75"/>
      <c r="D85280" s="74"/>
    </row>
    <row r="85281" spans="3:4" x14ac:dyDescent="0.25">
      <c r="C85281" s="75"/>
      <c r="D85281" s="74"/>
    </row>
    <row r="85282" spans="3:4" x14ac:dyDescent="0.25">
      <c r="C85282" s="75"/>
      <c r="D85282" s="74"/>
    </row>
    <row r="85283" spans="3:4" x14ac:dyDescent="0.25">
      <c r="C85283" s="75"/>
      <c r="D85283" s="74"/>
    </row>
    <row r="85284" spans="3:4" x14ac:dyDescent="0.25">
      <c r="C85284" s="75"/>
      <c r="D85284" s="74"/>
    </row>
    <row r="85285" spans="3:4" x14ac:dyDescent="0.25">
      <c r="C85285" s="75"/>
      <c r="D85285" s="74"/>
    </row>
    <row r="85286" spans="3:4" x14ac:dyDescent="0.25">
      <c r="C85286" s="75"/>
      <c r="D85286" s="74"/>
    </row>
    <row r="85287" spans="3:4" x14ac:dyDescent="0.25">
      <c r="C85287" s="75"/>
      <c r="D85287" s="74"/>
    </row>
    <row r="85288" spans="3:4" x14ac:dyDescent="0.25">
      <c r="C85288" s="75"/>
      <c r="D85288" s="74"/>
    </row>
    <row r="85289" spans="3:4" x14ac:dyDescent="0.25">
      <c r="C85289" s="75"/>
      <c r="D85289" s="74"/>
    </row>
    <row r="85290" spans="3:4" x14ac:dyDescent="0.25">
      <c r="C85290" s="75"/>
      <c r="D85290" s="74"/>
    </row>
    <row r="85291" spans="3:4" x14ac:dyDescent="0.25">
      <c r="C85291" s="75"/>
      <c r="D85291" s="74"/>
    </row>
    <row r="85292" spans="3:4" x14ac:dyDescent="0.25">
      <c r="C85292" s="75"/>
      <c r="D85292" s="74"/>
    </row>
    <row r="85293" spans="3:4" x14ac:dyDescent="0.25">
      <c r="C85293" s="75"/>
      <c r="D85293" s="74"/>
    </row>
    <row r="85294" spans="3:4" x14ac:dyDescent="0.25">
      <c r="C85294" s="75"/>
      <c r="D85294" s="74"/>
    </row>
    <row r="85295" spans="3:4" x14ac:dyDescent="0.25">
      <c r="C85295" s="75"/>
      <c r="D85295" s="74"/>
    </row>
    <row r="85296" spans="3:4" x14ac:dyDescent="0.25">
      <c r="C85296" s="75"/>
      <c r="D85296" s="74"/>
    </row>
    <row r="85297" spans="3:4" x14ac:dyDescent="0.25">
      <c r="C85297" s="75"/>
      <c r="D85297" s="74"/>
    </row>
    <row r="85298" spans="3:4" x14ac:dyDescent="0.25">
      <c r="C85298" s="75"/>
      <c r="D85298" s="74"/>
    </row>
    <row r="85299" spans="3:4" x14ac:dyDescent="0.25">
      <c r="C85299" s="75"/>
      <c r="D85299" s="74"/>
    </row>
    <row r="85300" spans="3:4" x14ac:dyDescent="0.25">
      <c r="C85300" s="75"/>
      <c r="D85300" s="74"/>
    </row>
    <row r="85301" spans="3:4" x14ac:dyDescent="0.25">
      <c r="C85301" s="75"/>
      <c r="D85301" s="74"/>
    </row>
    <row r="85302" spans="3:4" x14ac:dyDescent="0.25">
      <c r="C85302" s="75"/>
      <c r="D85302" s="74"/>
    </row>
    <row r="85303" spans="3:4" x14ac:dyDescent="0.25">
      <c r="C85303" s="75"/>
      <c r="D85303" s="74"/>
    </row>
    <row r="85304" spans="3:4" x14ac:dyDescent="0.25">
      <c r="C85304" s="75"/>
      <c r="D85304" s="74"/>
    </row>
    <row r="85305" spans="3:4" x14ac:dyDescent="0.25">
      <c r="C85305" s="75"/>
      <c r="D85305" s="74"/>
    </row>
    <row r="85306" spans="3:4" x14ac:dyDescent="0.25">
      <c r="C85306" s="75"/>
      <c r="D85306" s="74"/>
    </row>
    <row r="85307" spans="3:4" x14ac:dyDescent="0.25">
      <c r="C85307" s="75"/>
      <c r="D85307" s="74"/>
    </row>
    <row r="85308" spans="3:4" x14ac:dyDescent="0.25">
      <c r="C85308" s="75"/>
      <c r="D85308" s="74"/>
    </row>
    <row r="85309" spans="3:4" x14ac:dyDescent="0.25">
      <c r="C85309" s="75"/>
      <c r="D85309" s="74"/>
    </row>
    <row r="85310" spans="3:4" x14ac:dyDescent="0.25">
      <c r="C85310" s="75"/>
      <c r="D85310" s="74"/>
    </row>
    <row r="85311" spans="3:4" x14ac:dyDescent="0.25">
      <c r="C85311" s="75"/>
      <c r="D85311" s="74"/>
    </row>
    <row r="85312" spans="3:4" x14ac:dyDescent="0.25">
      <c r="C85312" s="75"/>
      <c r="D85312" s="74"/>
    </row>
    <row r="85313" spans="3:4" x14ac:dyDescent="0.25">
      <c r="C85313" s="75"/>
      <c r="D85313" s="74"/>
    </row>
    <row r="85314" spans="3:4" x14ac:dyDescent="0.25">
      <c r="C85314" s="75"/>
      <c r="D85314" s="74"/>
    </row>
    <row r="85315" spans="3:4" x14ac:dyDescent="0.25">
      <c r="C85315" s="75"/>
      <c r="D85315" s="74"/>
    </row>
    <row r="85316" spans="3:4" x14ac:dyDescent="0.25">
      <c r="C85316" s="75"/>
      <c r="D85316" s="74"/>
    </row>
    <row r="85317" spans="3:4" x14ac:dyDescent="0.25">
      <c r="C85317" s="75"/>
      <c r="D85317" s="74"/>
    </row>
    <row r="85318" spans="3:4" x14ac:dyDescent="0.25">
      <c r="C85318" s="75"/>
      <c r="D85318" s="74"/>
    </row>
    <row r="85319" spans="3:4" x14ac:dyDescent="0.25">
      <c r="C85319" s="75"/>
      <c r="D85319" s="74"/>
    </row>
    <row r="85320" spans="3:4" x14ac:dyDescent="0.25">
      <c r="C85320" s="75"/>
      <c r="D85320" s="74"/>
    </row>
    <row r="85321" spans="3:4" x14ac:dyDescent="0.25">
      <c r="C85321" s="75"/>
      <c r="D85321" s="74"/>
    </row>
    <row r="85322" spans="3:4" x14ac:dyDescent="0.25">
      <c r="C85322" s="75"/>
      <c r="D85322" s="74"/>
    </row>
    <row r="85323" spans="3:4" x14ac:dyDescent="0.25">
      <c r="C85323" s="75"/>
      <c r="D85323" s="74"/>
    </row>
    <row r="85324" spans="3:4" x14ac:dyDescent="0.25">
      <c r="C85324" s="75"/>
      <c r="D85324" s="74"/>
    </row>
    <row r="85325" spans="3:4" x14ac:dyDescent="0.25">
      <c r="C85325" s="75"/>
      <c r="D85325" s="74"/>
    </row>
    <row r="85326" spans="3:4" x14ac:dyDescent="0.25">
      <c r="C85326" s="75"/>
      <c r="D85326" s="74"/>
    </row>
    <row r="85327" spans="3:4" x14ac:dyDescent="0.25">
      <c r="C85327" s="75"/>
      <c r="D85327" s="74"/>
    </row>
    <row r="85328" spans="3:4" x14ac:dyDescent="0.25">
      <c r="C85328" s="75"/>
      <c r="D85328" s="74"/>
    </row>
    <row r="85329" spans="3:4" x14ac:dyDescent="0.25">
      <c r="C85329" s="75"/>
      <c r="D85329" s="74"/>
    </row>
    <row r="85330" spans="3:4" x14ac:dyDescent="0.25">
      <c r="C85330" s="75"/>
      <c r="D85330" s="74"/>
    </row>
    <row r="85331" spans="3:4" x14ac:dyDescent="0.25">
      <c r="C85331" s="75"/>
      <c r="D85331" s="74"/>
    </row>
    <row r="85332" spans="3:4" x14ac:dyDescent="0.25">
      <c r="C85332" s="75"/>
      <c r="D85332" s="74"/>
    </row>
    <row r="85333" spans="3:4" x14ac:dyDescent="0.25">
      <c r="C85333" s="75"/>
      <c r="D85333" s="74"/>
    </row>
    <row r="85334" spans="3:4" x14ac:dyDescent="0.25">
      <c r="C85334" s="75"/>
      <c r="D85334" s="74"/>
    </row>
    <row r="85335" spans="3:4" x14ac:dyDescent="0.25">
      <c r="C85335" s="75"/>
      <c r="D85335" s="74"/>
    </row>
    <row r="85336" spans="3:4" x14ac:dyDescent="0.25">
      <c r="C85336" s="75"/>
      <c r="D85336" s="74"/>
    </row>
    <row r="85337" spans="3:4" x14ac:dyDescent="0.25">
      <c r="C85337" s="75"/>
      <c r="D85337" s="74"/>
    </row>
    <row r="85338" spans="3:4" x14ac:dyDescent="0.25">
      <c r="C85338" s="75"/>
      <c r="D85338" s="74"/>
    </row>
    <row r="85339" spans="3:4" x14ac:dyDescent="0.25">
      <c r="C85339" s="75"/>
      <c r="D85339" s="74"/>
    </row>
    <row r="85340" spans="3:4" x14ac:dyDescent="0.25">
      <c r="C85340" s="75"/>
      <c r="D85340" s="74"/>
    </row>
    <row r="85341" spans="3:4" x14ac:dyDescent="0.25">
      <c r="C85341" s="75"/>
      <c r="D85341" s="74"/>
    </row>
    <row r="85342" spans="3:4" x14ac:dyDescent="0.25">
      <c r="C85342" s="75"/>
      <c r="D85342" s="74"/>
    </row>
    <row r="85343" spans="3:4" x14ac:dyDescent="0.25">
      <c r="C85343" s="75"/>
      <c r="D85343" s="74"/>
    </row>
    <row r="85344" spans="3:4" x14ac:dyDescent="0.25">
      <c r="C85344" s="75"/>
      <c r="D85344" s="74"/>
    </row>
    <row r="85345" spans="3:4" x14ac:dyDescent="0.25">
      <c r="C85345" s="75"/>
      <c r="D85345" s="74"/>
    </row>
    <row r="85346" spans="3:4" x14ac:dyDescent="0.25">
      <c r="C85346" s="75"/>
      <c r="D85346" s="74"/>
    </row>
    <row r="85347" spans="3:4" x14ac:dyDescent="0.25">
      <c r="C85347" s="75"/>
      <c r="D85347" s="74"/>
    </row>
    <row r="85348" spans="3:4" x14ac:dyDescent="0.25">
      <c r="C85348" s="75"/>
      <c r="D85348" s="74"/>
    </row>
    <row r="85349" spans="3:4" x14ac:dyDescent="0.25">
      <c r="C85349" s="75"/>
      <c r="D85349" s="74"/>
    </row>
    <row r="85350" spans="3:4" x14ac:dyDescent="0.25">
      <c r="C85350" s="75"/>
      <c r="D85350" s="74"/>
    </row>
    <row r="85351" spans="3:4" x14ac:dyDescent="0.25">
      <c r="C85351" s="75"/>
      <c r="D85351" s="74"/>
    </row>
    <row r="85352" spans="3:4" x14ac:dyDescent="0.25">
      <c r="C85352" s="75"/>
      <c r="D85352" s="74"/>
    </row>
    <row r="85353" spans="3:4" x14ac:dyDescent="0.25">
      <c r="C85353" s="75"/>
      <c r="D85353" s="74"/>
    </row>
    <row r="85354" spans="3:4" x14ac:dyDescent="0.25">
      <c r="C85354" s="75"/>
      <c r="D85354" s="74"/>
    </row>
    <row r="85355" spans="3:4" x14ac:dyDescent="0.25">
      <c r="C85355" s="75"/>
      <c r="D85355" s="74"/>
    </row>
    <row r="85356" spans="3:4" x14ac:dyDescent="0.25">
      <c r="C85356" s="75"/>
      <c r="D85356" s="74"/>
    </row>
    <row r="85357" spans="3:4" x14ac:dyDescent="0.25">
      <c r="C85357" s="75"/>
      <c r="D85357" s="74"/>
    </row>
    <row r="85358" spans="3:4" x14ac:dyDescent="0.25">
      <c r="C85358" s="75"/>
      <c r="D85358" s="74"/>
    </row>
    <row r="85359" spans="3:4" x14ac:dyDescent="0.25">
      <c r="C85359" s="75"/>
      <c r="D85359" s="74"/>
    </row>
    <row r="85360" spans="3:4" x14ac:dyDescent="0.25">
      <c r="C85360" s="75"/>
      <c r="D85360" s="74"/>
    </row>
    <row r="85361" spans="3:4" x14ac:dyDescent="0.25">
      <c r="C85361" s="75"/>
      <c r="D85361" s="74"/>
    </row>
    <row r="85362" spans="3:4" x14ac:dyDescent="0.25">
      <c r="C85362" s="75"/>
      <c r="D85362" s="74"/>
    </row>
    <row r="85363" spans="3:4" x14ac:dyDescent="0.25">
      <c r="C85363" s="75"/>
      <c r="D85363" s="74"/>
    </row>
    <row r="85364" spans="3:4" x14ac:dyDescent="0.25">
      <c r="C85364" s="75"/>
      <c r="D85364" s="74"/>
    </row>
    <row r="85365" spans="3:4" x14ac:dyDescent="0.25">
      <c r="C85365" s="75"/>
      <c r="D85365" s="74"/>
    </row>
    <row r="85366" spans="3:4" x14ac:dyDescent="0.25">
      <c r="C85366" s="75"/>
      <c r="D85366" s="74"/>
    </row>
    <row r="85367" spans="3:4" x14ac:dyDescent="0.25">
      <c r="C85367" s="75"/>
      <c r="D85367" s="74"/>
    </row>
    <row r="85368" spans="3:4" x14ac:dyDescent="0.25">
      <c r="C85368" s="75"/>
      <c r="D85368" s="74"/>
    </row>
    <row r="85369" spans="3:4" x14ac:dyDescent="0.25">
      <c r="C85369" s="75"/>
      <c r="D85369" s="74"/>
    </row>
    <row r="85370" spans="3:4" x14ac:dyDescent="0.25">
      <c r="C85370" s="75"/>
      <c r="D85370" s="74"/>
    </row>
    <row r="85371" spans="3:4" x14ac:dyDescent="0.25">
      <c r="C85371" s="75"/>
      <c r="D85371" s="74"/>
    </row>
    <row r="85372" spans="3:4" x14ac:dyDescent="0.25">
      <c r="C85372" s="75"/>
      <c r="D85372" s="74"/>
    </row>
    <row r="85373" spans="3:4" x14ac:dyDescent="0.25">
      <c r="C85373" s="75"/>
      <c r="D85373" s="74"/>
    </row>
    <row r="85374" spans="3:4" x14ac:dyDescent="0.25">
      <c r="C85374" s="75"/>
      <c r="D85374" s="74"/>
    </row>
    <row r="85375" spans="3:4" x14ac:dyDescent="0.25">
      <c r="C85375" s="75"/>
      <c r="D85375" s="74"/>
    </row>
    <row r="85376" spans="3:4" x14ac:dyDescent="0.25">
      <c r="C85376" s="75"/>
      <c r="D85376" s="74"/>
    </row>
    <row r="85377" spans="3:4" x14ac:dyDescent="0.25">
      <c r="C85377" s="75"/>
      <c r="D85377" s="74"/>
    </row>
    <row r="85378" spans="3:4" x14ac:dyDescent="0.25">
      <c r="C85378" s="75"/>
      <c r="D85378" s="74"/>
    </row>
    <row r="85379" spans="3:4" x14ac:dyDescent="0.25">
      <c r="C85379" s="75"/>
      <c r="D85379" s="74"/>
    </row>
    <row r="85380" spans="3:4" x14ac:dyDescent="0.25">
      <c r="C85380" s="75"/>
      <c r="D85380" s="74"/>
    </row>
    <row r="85381" spans="3:4" x14ac:dyDescent="0.25">
      <c r="C85381" s="75"/>
      <c r="D85381" s="74"/>
    </row>
    <row r="85382" spans="3:4" x14ac:dyDescent="0.25">
      <c r="C85382" s="75"/>
      <c r="D85382" s="74"/>
    </row>
    <row r="85383" spans="3:4" x14ac:dyDescent="0.25">
      <c r="C85383" s="75"/>
      <c r="D85383" s="74"/>
    </row>
    <row r="85384" spans="3:4" x14ac:dyDescent="0.25">
      <c r="C85384" s="75"/>
      <c r="D85384" s="74"/>
    </row>
    <row r="85385" spans="3:4" x14ac:dyDescent="0.25">
      <c r="C85385" s="75"/>
      <c r="D85385" s="74"/>
    </row>
    <row r="85386" spans="3:4" x14ac:dyDescent="0.25">
      <c r="C85386" s="75"/>
      <c r="D85386" s="74"/>
    </row>
    <row r="85387" spans="3:4" x14ac:dyDescent="0.25">
      <c r="C85387" s="75"/>
      <c r="D85387" s="74"/>
    </row>
    <row r="85388" spans="3:4" x14ac:dyDescent="0.25">
      <c r="C85388" s="75"/>
      <c r="D85388" s="74"/>
    </row>
    <row r="85389" spans="3:4" x14ac:dyDescent="0.25">
      <c r="C85389" s="75"/>
      <c r="D85389" s="74"/>
    </row>
    <row r="85390" spans="3:4" x14ac:dyDescent="0.25">
      <c r="C85390" s="75"/>
      <c r="D85390" s="74"/>
    </row>
    <row r="85391" spans="3:4" x14ac:dyDescent="0.25">
      <c r="C85391" s="75"/>
      <c r="D85391" s="74"/>
    </row>
    <row r="85392" spans="3:4" x14ac:dyDescent="0.25">
      <c r="C85392" s="75"/>
      <c r="D85392" s="74"/>
    </row>
    <row r="85393" spans="3:4" x14ac:dyDescent="0.25">
      <c r="C85393" s="75"/>
      <c r="D85393" s="74"/>
    </row>
    <row r="85394" spans="3:4" x14ac:dyDescent="0.25">
      <c r="C85394" s="75"/>
      <c r="D85394" s="74"/>
    </row>
    <row r="85395" spans="3:4" x14ac:dyDescent="0.25">
      <c r="C85395" s="75"/>
      <c r="D85395" s="74"/>
    </row>
    <row r="85396" spans="3:4" x14ac:dyDescent="0.25">
      <c r="C85396" s="75"/>
      <c r="D85396" s="74"/>
    </row>
    <row r="85397" spans="3:4" x14ac:dyDescent="0.25">
      <c r="C85397" s="75"/>
      <c r="D85397" s="74"/>
    </row>
    <row r="85398" spans="3:4" x14ac:dyDescent="0.25">
      <c r="C85398" s="75"/>
      <c r="D85398" s="74"/>
    </row>
    <row r="85399" spans="3:4" x14ac:dyDescent="0.25">
      <c r="C85399" s="75"/>
      <c r="D85399" s="74"/>
    </row>
    <row r="85400" spans="3:4" x14ac:dyDescent="0.25">
      <c r="C85400" s="75"/>
      <c r="D85400" s="74"/>
    </row>
    <row r="85401" spans="3:4" x14ac:dyDescent="0.25">
      <c r="C85401" s="75"/>
      <c r="D85401" s="74"/>
    </row>
    <row r="85402" spans="3:4" x14ac:dyDescent="0.25">
      <c r="C85402" s="75"/>
      <c r="D85402" s="74"/>
    </row>
    <row r="85403" spans="3:4" x14ac:dyDescent="0.25">
      <c r="C85403" s="75"/>
      <c r="D85403" s="74"/>
    </row>
    <row r="85404" spans="3:4" x14ac:dyDescent="0.25">
      <c r="C85404" s="75"/>
      <c r="D85404" s="74"/>
    </row>
    <row r="85405" spans="3:4" x14ac:dyDescent="0.25">
      <c r="C85405" s="75"/>
      <c r="D85405" s="74"/>
    </row>
    <row r="85406" spans="3:4" x14ac:dyDescent="0.25">
      <c r="C85406" s="75"/>
      <c r="D85406" s="74"/>
    </row>
    <row r="85407" spans="3:4" x14ac:dyDescent="0.25">
      <c r="C85407" s="75"/>
      <c r="D85407" s="74"/>
    </row>
    <row r="85408" spans="3:4" x14ac:dyDescent="0.25">
      <c r="C85408" s="75"/>
      <c r="D85408" s="74"/>
    </row>
    <row r="85409" spans="3:4" x14ac:dyDescent="0.25">
      <c r="C85409" s="75"/>
      <c r="D85409" s="74"/>
    </row>
    <row r="85410" spans="3:4" x14ac:dyDescent="0.25">
      <c r="C85410" s="75"/>
      <c r="D85410" s="74"/>
    </row>
    <row r="85411" spans="3:4" x14ac:dyDescent="0.25">
      <c r="C85411" s="75"/>
      <c r="D85411" s="74"/>
    </row>
    <row r="85412" spans="3:4" x14ac:dyDescent="0.25">
      <c r="C85412" s="75"/>
      <c r="D85412" s="74"/>
    </row>
    <row r="85413" spans="3:4" x14ac:dyDescent="0.25">
      <c r="C85413" s="75"/>
      <c r="D85413" s="74"/>
    </row>
    <row r="85414" spans="3:4" x14ac:dyDescent="0.25">
      <c r="C85414" s="75"/>
      <c r="D85414" s="74"/>
    </row>
    <row r="85415" spans="3:4" x14ac:dyDescent="0.25">
      <c r="C85415" s="75"/>
      <c r="D85415" s="74"/>
    </row>
    <row r="85416" spans="3:4" x14ac:dyDescent="0.25">
      <c r="C85416" s="75"/>
      <c r="D85416" s="74"/>
    </row>
    <row r="85417" spans="3:4" x14ac:dyDescent="0.25">
      <c r="C85417" s="75"/>
      <c r="D85417" s="74"/>
    </row>
    <row r="85418" spans="3:4" x14ac:dyDescent="0.25">
      <c r="C85418" s="75"/>
      <c r="D85418" s="74"/>
    </row>
    <row r="85419" spans="3:4" x14ac:dyDescent="0.25">
      <c r="C85419" s="75"/>
      <c r="D85419" s="74"/>
    </row>
    <row r="85420" spans="3:4" x14ac:dyDescent="0.25">
      <c r="C85420" s="75"/>
      <c r="D85420" s="74"/>
    </row>
    <row r="85421" spans="3:4" x14ac:dyDescent="0.25">
      <c r="C85421" s="75"/>
      <c r="D85421" s="74"/>
    </row>
    <row r="85422" spans="3:4" x14ac:dyDescent="0.25">
      <c r="C85422" s="75"/>
      <c r="D85422" s="74"/>
    </row>
    <row r="85423" spans="3:4" x14ac:dyDescent="0.25">
      <c r="C85423" s="75"/>
      <c r="D85423" s="74"/>
    </row>
    <row r="85424" spans="3:4" x14ac:dyDescent="0.25">
      <c r="C85424" s="75"/>
      <c r="D85424" s="74"/>
    </row>
    <row r="85425" spans="3:4" x14ac:dyDescent="0.25">
      <c r="C85425" s="75"/>
      <c r="D85425" s="74"/>
    </row>
    <row r="85426" spans="3:4" x14ac:dyDescent="0.25">
      <c r="C85426" s="75"/>
      <c r="D85426" s="74"/>
    </row>
    <row r="85427" spans="3:4" x14ac:dyDescent="0.25">
      <c r="C85427" s="75"/>
      <c r="D85427" s="74"/>
    </row>
    <row r="85428" spans="3:4" x14ac:dyDescent="0.25">
      <c r="C85428" s="75"/>
      <c r="D85428" s="74"/>
    </row>
    <row r="85429" spans="3:4" x14ac:dyDescent="0.25">
      <c r="C85429" s="75"/>
      <c r="D85429" s="74"/>
    </row>
    <row r="85430" spans="3:4" x14ac:dyDescent="0.25">
      <c r="C85430" s="75"/>
      <c r="D85430" s="74"/>
    </row>
    <row r="85431" spans="3:4" x14ac:dyDescent="0.25">
      <c r="C85431" s="75"/>
      <c r="D85431" s="74"/>
    </row>
    <row r="85432" spans="3:4" x14ac:dyDescent="0.25">
      <c r="C85432" s="75"/>
      <c r="D85432" s="74"/>
    </row>
    <row r="85433" spans="3:4" x14ac:dyDescent="0.25">
      <c r="C85433" s="75"/>
      <c r="D85433" s="74"/>
    </row>
    <row r="85434" spans="3:4" x14ac:dyDescent="0.25">
      <c r="C85434" s="75"/>
      <c r="D85434" s="74"/>
    </row>
    <row r="85435" spans="3:4" x14ac:dyDescent="0.25">
      <c r="C85435" s="75"/>
      <c r="D85435" s="74"/>
    </row>
    <row r="85436" spans="3:4" x14ac:dyDescent="0.25">
      <c r="C85436" s="75"/>
      <c r="D85436" s="74"/>
    </row>
    <row r="85437" spans="3:4" x14ac:dyDescent="0.25">
      <c r="C85437" s="75"/>
      <c r="D85437" s="74"/>
    </row>
    <row r="85438" spans="3:4" x14ac:dyDescent="0.25">
      <c r="C85438" s="75"/>
      <c r="D85438" s="74"/>
    </row>
    <row r="85439" spans="3:4" x14ac:dyDescent="0.25">
      <c r="C85439" s="75"/>
      <c r="D85439" s="74"/>
    </row>
    <row r="85440" spans="3:4" x14ac:dyDescent="0.25">
      <c r="C85440" s="75"/>
      <c r="D85440" s="74"/>
    </row>
    <row r="85441" spans="3:4" x14ac:dyDescent="0.25">
      <c r="C85441" s="75"/>
      <c r="D85441" s="74"/>
    </row>
    <row r="85442" spans="3:4" x14ac:dyDescent="0.25">
      <c r="C85442" s="75"/>
      <c r="D85442" s="74"/>
    </row>
    <row r="85443" spans="3:4" x14ac:dyDescent="0.25">
      <c r="C85443" s="75"/>
      <c r="D85443" s="74"/>
    </row>
    <row r="85444" spans="3:4" x14ac:dyDescent="0.25">
      <c r="C85444" s="75"/>
      <c r="D85444" s="74"/>
    </row>
    <row r="85445" spans="3:4" x14ac:dyDescent="0.25">
      <c r="C85445" s="75"/>
      <c r="D85445" s="74"/>
    </row>
    <row r="85446" spans="3:4" x14ac:dyDescent="0.25">
      <c r="C85446" s="75"/>
      <c r="D85446" s="74"/>
    </row>
    <row r="85447" spans="3:4" x14ac:dyDescent="0.25">
      <c r="C85447" s="75"/>
      <c r="D85447" s="74"/>
    </row>
    <row r="85448" spans="3:4" x14ac:dyDescent="0.25">
      <c r="C85448" s="75"/>
      <c r="D85448" s="74"/>
    </row>
    <row r="85449" spans="3:4" x14ac:dyDescent="0.25">
      <c r="C85449" s="75"/>
      <c r="D85449" s="74"/>
    </row>
    <row r="85450" spans="3:4" x14ac:dyDescent="0.25">
      <c r="C85450" s="75"/>
      <c r="D85450" s="74"/>
    </row>
    <row r="85451" spans="3:4" x14ac:dyDescent="0.25">
      <c r="C85451" s="75"/>
      <c r="D85451" s="74"/>
    </row>
    <row r="85452" spans="3:4" x14ac:dyDescent="0.25">
      <c r="C85452" s="75"/>
      <c r="D85452" s="74"/>
    </row>
    <row r="85453" spans="3:4" x14ac:dyDescent="0.25">
      <c r="C85453" s="75"/>
      <c r="D85453" s="74"/>
    </row>
    <row r="85454" spans="3:4" x14ac:dyDescent="0.25">
      <c r="C85454" s="75"/>
      <c r="D85454" s="74"/>
    </row>
    <row r="85455" spans="3:4" x14ac:dyDescent="0.25">
      <c r="C85455" s="75"/>
      <c r="D85455" s="74"/>
    </row>
    <row r="85456" spans="3:4" x14ac:dyDescent="0.25">
      <c r="C85456" s="75"/>
      <c r="D85456" s="74"/>
    </row>
    <row r="85457" spans="3:4" x14ac:dyDescent="0.25">
      <c r="C85457" s="75"/>
      <c r="D85457" s="74"/>
    </row>
    <row r="85458" spans="3:4" x14ac:dyDescent="0.25">
      <c r="C85458" s="75"/>
      <c r="D85458" s="74"/>
    </row>
    <row r="85459" spans="3:4" x14ac:dyDescent="0.25">
      <c r="C85459" s="75"/>
      <c r="D85459" s="74"/>
    </row>
    <row r="85460" spans="3:4" x14ac:dyDescent="0.25">
      <c r="C85460" s="75"/>
      <c r="D85460" s="74"/>
    </row>
    <row r="85461" spans="3:4" x14ac:dyDescent="0.25">
      <c r="C85461" s="75"/>
      <c r="D85461" s="74"/>
    </row>
    <row r="85462" spans="3:4" x14ac:dyDescent="0.25">
      <c r="C85462" s="75"/>
      <c r="D85462" s="74"/>
    </row>
    <row r="85463" spans="3:4" x14ac:dyDescent="0.25">
      <c r="C85463" s="75"/>
      <c r="D85463" s="74"/>
    </row>
    <row r="85464" spans="3:4" x14ac:dyDescent="0.25">
      <c r="C85464" s="75"/>
      <c r="D85464" s="74"/>
    </row>
    <row r="85465" spans="3:4" x14ac:dyDescent="0.25">
      <c r="C85465" s="75"/>
      <c r="D85465" s="74"/>
    </row>
    <row r="85466" spans="3:4" x14ac:dyDescent="0.25">
      <c r="C85466" s="75"/>
      <c r="D85466" s="74"/>
    </row>
    <row r="85467" spans="3:4" x14ac:dyDescent="0.25">
      <c r="C85467" s="75"/>
      <c r="D85467" s="74"/>
    </row>
    <row r="85468" spans="3:4" x14ac:dyDescent="0.25">
      <c r="C85468" s="75"/>
      <c r="D85468" s="74"/>
    </row>
    <row r="85469" spans="3:4" x14ac:dyDescent="0.25">
      <c r="C85469" s="75"/>
      <c r="D85469" s="74"/>
    </row>
    <row r="85470" spans="3:4" x14ac:dyDescent="0.25">
      <c r="C85470" s="75"/>
      <c r="D85470" s="74"/>
    </row>
    <row r="85471" spans="3:4" x14ac:dyDescent="0.25">
      <c r="C85471" s="75"/>
      <c r="D85471" s="74"/>
    </row>
    <row r="85472" spans="3:4" x14ac:dyDescent="0.25">
      <c r="C85472" s="75"/>
      <c r="D85472" s="74"/>
    </row>
    <row r="85473" spans="3:4" x14ac:dyDescent="0.25">
      <c r="C85473" s="75"/>
      <c r="D85473" s="74"/>
    </row>
    <row r="85474" spans="3:4" x14ac:dyDescent="0.25">
      <c r="C85474" s="75"/>
      <c r="D85474" s="74"/>
    </row>
    <row r="85475" spans="3:4" x14ac:dyDescent="0.25">
      <c r="C85475" s="75"/>
      <c r="D85475" s="74"/>
    </row>
    <row r="85476" spans="3:4" x14ac:dyDescent="0.25">
      <c r="C85476" s="75"/>
      <c r="D85476" s="74"/>
    </row>
    <row r="85477" spans="3:4" x14ac:dyDescent="0.25">
      <c r="C85477" s="75"/>
      <c r="D85477" s="74"/>
    </row>
    <row r="85478" spans="3:4" x14ac:dyDescent="0.25">
      <c r="C85478" s="75"/>
      <c r="D85478" s="74"/>
    </row>
    <row r="85479" spans="3:4" x14ac:dyDescent="0.25">
      <c r="C85479" s="75"/>
      <c r="D85479" s="74"/>
    </row>
    <row r="85480" spans="3:4" x14ac:dyDescent="0.25">
      <c r="C85480" s="75"/>
      <c r="D85480" s="74"/>
    </row>
    <row r="85481" spans="3:4" x14ac:dyDescent="0.25">
      <c r="C85481" s="75"/>
      <c r="D85481" s="74"/>
    </row>
    <row r="85482" spans="3:4" x14ac:dyDescent="0.25">
      <c r="C85482" s="75"/>
      <c r="D85482" s="74"/>
    </row>
    <row r="85483" spans="3:4" x14ac:dyDescent="0.25">
      <c r="C85483" s="75"/>
      <c r="D85483" s="74"/>
    </row>
    <row r="85484" spans="3:4" x14ac:dyDescent="0.25">
      <c r="C85484" s="75"/>
      <c r="D85484" s="74"/>
    </row>
    <row r="85485" spans="3:4" x14ac:dyDescent="0.25">
      <c r="C85485" s="75"/>
      <c r="D85485" s="74"/>
    </row>
    <row r="85486" spans="3:4" x14ac:dyDescent="0.25">
      <c r="C85486" s="75"/>
      <c r="D85486" s="74"/>
    </row>
    <row r="85487" spans="3:4" x14ac:dyDescent="0.25">
      <c r="C85487" s="75"/>
      <c r="D85487" s="74"/>
    </row>
    <row r="85488" spans="3:4" x14ac:dyDescent="0.25">
      <c r="C85488" s="75"/>
      <c r="D85488" s="74"/>
    </row>
    <row r="85489" spans="3:4" x14ac:dyDescent="0.25">
      <c r="C85489" s="75"/>
      <c r="D85489" s="74"/>
    </row>
    <row r="85490" spans="3:4" x14ac:dyDescent="0.25">
      <c r="C85490" s="75"/>
      <c r="D85490" s="74"/>
    </row>
    <row r="85491" spans="3:4" x14ac:dyDescent="0.25">
      <c r="C85491" s="75"/>
      <c r="D85491" s="74"/>
    </row>
    <row r="85492" spans="3:4" x14ac:dyDescent="0.25">
      <c r="C85492" s="75"/>
      <c r="D85492" s="74"/>
    </row>
    <row r="85493" spans="3:4" x14ac:dyDescent="0.25">
      <c r="C85493" s="75"/>
      <c r="D85493" s="74"/>
    </row>
    <row r="85494" spans="3:4" x14ac:dyDescent="0.25">
      <c r="C85494" s="75"/>
      <c r="D85494" s="74"/>
    </row>
    <row r="85495" spans="3:4" x14ac:dyDescent="0.25">
      <c r="C85495" s="75"/>
      <c r="D85495" s="74"/>
    </row>
    <row r="85496" spans="3:4" x14ac:dyDescent="0.25">
      <c r="C85496" s="75"/>
      <c r="D85496" s="74"/>
    </row>
    <row r="85497" spans="3:4" x14ac:dyDescent="0.25">
      <c r="C85497" s="75"/>
      <c r="D85497" s="74"/>
    </row>
    <row r="85498" spans="3:4" x14ac:dyDescent="0.25">
      <c r="C85498" s="75"/>
      <c r="D85498" s="74"/>
    </row>
    <row r="85499" spans="3:4" x14ac:dyDescent="0.25">
      <c r="C85499" s="75"/>
      <c r="D85499" s="74"/>
    </row>
    <row r="85500" spans="3:4" x14ac:dyDescent="0.25">
      <c r="C85500" s="75"/>
      <c r="D85500" s="74"/>
    </row>
    <row r="85501" spans="3:4" x14ac:dyDescent="0.25">
      <c r="C85501" s="75"/>
      <c r="D85501" s="74"/>
    </row>
    <row r="85502" spans="3:4" x14ac:dyDescent="0.25">
      <c r="C85502" s="75"/>
      <c r="D85502" s="74"/>
    </row>
    <row r="85503" spans="3:4" x14ac:dyDescent="0.25">
      <c r="C85503" s="75"/>
      <c r="D85503" s="74"/>
    </row>
    <row r="85504" spans="3:4" x14ac:dyDescent="0.25">
      <c r="C85504" s="75"/>
      <c r="D85504" s="74"/>
    </row>
    <row r="85505" spans="3:4" x14ac:dyDescent="0.25">
      <c r="C85505" s="75"/>
      <c r="D85505" s="74"/>
    </row>
    <row r="85506" spans="3:4" x14ac:dyDescent="0.25">
      <c r="C85506" s="75"/>
      <c r="D85506" s="74"/>
    </row>
    <row r="85507" spans="3:4" x14ac:dyDescent="0.25">
      <c r="C85507" s="75"/>
      <c r="D85507" s="74"/>
    </row>
    <row r="85508" spans="3:4" x14ac:dyDescent="0.25">
      <c r="C85508" s="75"/>
      <c r="D85508" s="74"/>
    </row>
    <row r="85509" spans="3:4" x14ac:dyDescent="0.25">
      <c r="C85509" s="75"/>
      <c r="D85509" s="74"/>
    </row>
    <row r="85510" spans="3:4" x14ac:dyDescent="0.25">
      <c r="C85510" s="75"/>
      <c r="D85510" s="74"/>
    </row>
    <row r="85511" spans="3:4" x14ac:dyDescent="0.25">
      <c r="C85511" s="75"/>
      <c r="D85511" s="74"/>
    </row>
    <row r="85512" spans="3:4" x14ac:dyDescent="0.25">
      <c r="C85512" s="75"/>
      <c r="D85512" s="74"/>
    </row>
    <row r="85513" spans="3:4" x14ac:dyDescent="0.25">
      <c r="C85513" s="75"/>
      <c r="D85513" s="74"/>
    </row>
    <row r="85514" spans="3:4" x14ac:dyDescent="0.25">
      <c r="C85514" s="75"/>
      <c r="D85514" s="74"/>
    </row>
    <row r="85515" spans="3:4" x14ac:dyDescent="0.25">
      <c r="C85515" s="75"/>
      <c r="D85515" s="74"/>
    </row>
    <row r="85516" spans="3:4" x14ac:dyDescent="0.25">
      <c r="C85516" s="75"/>
      <c r="D85516" s="74"/>
    </row>
    <row r="85517" spans="3:4" x14ac:dyDescent="0.25">
      <c r="C85517" s="75"/>
      <c r="D85517" s="74"/>
    </row>
    <row r="85518" spans="3:4" x14ac:dyDescent="0.25">
      <c r="C85518" s="75"/>
      <c r="D85518" s="74"/>
    </row>
    <row r="85519" spans="3:4" x14ac:dyDescent="0.25">
      <c r="C85519" s="75"/>
      <c r="D85519" s="74"/>
    </row>
    <row r="85520" spans="3:4" x14ac:dyDescent="0.25">
      <c r="C85520" s="75"/>
      <c r="D85520" s="74"/>
    </row>
    <row r="85521" spans="3:4" x14ac:dyDescent="0.25">
      <c r="C85521" s="75"/>
      <c r="D85521" s="74"/>
    </row>
    <row r="85522" spans="3:4" x14ac:dyDescent="0.25">
      <c r="C85522" s="75"/>
      <c r="D85522" s="74"/>
    </row>
    <row r="85523" spans="3:4" x14ac:dyDescent="0.25">
      <c r="C85523" s="75"/>
      <c r="D85523" s="74"/>
    </row>
    <row r="85524" spans="3:4" x14ac:dyDescent="0.25">
      <c r="C85524" s="75"/>
      <c r="D85524" s="74"/>
    </row>
    <row r="85525" spans="3:4" x14ac:dyDescent="0.25">
      <c r="C85525" s="75"/>
      <c r="D85525" s="74"/>
    </row>
    <row r="85526" spans="3:4" x14ac:dyDescent="0.25">
      <c r="C85526" s="75"/>
      <c r="D85526" s="74"/>
    </row>
    <row r="85527" spans="3:4" x14ac:dyDescent="0.25">
      <c r="C85527" s="75"/>
      <c r="D85527" s="74"/>
    </row>
    <row r="85528" spans="3:4" x14ac:dyDescent="0.25">
      <c r="C85528" s="75"/>
      <c r="D85528" s="74"/>
    </row>
    <row r="85529" spans="3:4" x14ac:dyDescent="0.25">
      <c r="C85529" s="75"/>
      <c r="D85529" s="74"/>
    </row>
    <row r="85530" spans="3:4" x14ac:dyDescent="0.25">
      <c r="C85530" s="75"/>
      <c r="D85530" s="74"/>
    </row>
    <row r="85531" spans="3:4" x14ac:dyDescent="0.25">
      <c r="C85531" s="75"/>
      <c r="D85531" s="74"/>
    </row>
    <row r="85532" spans="3:4" x14ac:dyDescent="0.25">
      <c r="C85532" s="75"/>
      <c r="D85532" s="74"/>
    </row>
    <row r="85533" spans="3:4" x14ac:dyDescent="0.25">
      <c r="C85533" s="75"/>
      <c r="D85533" s="74"/>
    </row>
    <row r="85534" spans="3:4" x14ac:dyDescent="0.25">
      <c r="C85534" s="75"/>
      <c r="D85534" s="74"/>
    </row>
    <row r="85535" spans="3:4" x14ac:dyDescent="0.25">
      <c r="C85535" s="75"/>
      <c r="D85535" s="74"/>
    </row>
    <row r="85536" spans="3:4" x14ac:dyDescent="0.25">
      <c r="C85536" s="75"/>
      <c r="D85536" s="74"/>
    </row>
    <row r="85537" spans="3:4" x14ac:dyDescent="0.25">
      <c r="C85537" s="75"/>
      <c r="D85537" s="74"/>
    </row>
    <row r="85538" spans="3:4" x14ac:dyDescent="0.25">
      <c r="C85538" s="75"/>
      <c r="D85538" s="74"/>
    </row>
    <row r="85539" spans="3:4" x14ac:dyDescent="0.25">
      <c r="C85539" s="75"/>
      <c r="D85539" s="74"/>
    </row>
    <row r="85540" spans="3:4" x14ac:dyDescent="0.25">
      <c r="C85540" s="75"/>
      <c r="D85540" s="74"/>
    </row>
    <row r="85541" spans="3:4" x14ac:dyDescent="0.25">
      <c r="C85541" s="75"/>
      <c r="D85541" s="74"/>
    </row>
    <row r="85542" spans="3:4" x14ac:dyDescent="0.25">
      <c r="C85542" s="75"/>
      <c r="D85542" s="74"/>
    </row>
    <row r="85543" spans="3:4" x14ac:dyDescent="0.25">
      <c r="C85543" s="75"/>
      <c r="D85543" s="74"/>
    </row>
    <row r="85544" spans="3:4" x14ac:dyDescent="0.25">
      <c r="C85544" s="75"/>
      <c r="D85544" s="74"/>
    </row>
    <row r="85545" spans="3:4" x14ac:dyDescent="0.25">
      <c r="C85545" s="75"/>
      <c r="D85545" s="74"/>
    </row>
    <row r="85546" spans="3:4" x14ac:dyDescent="0.25">
      <c r="C85546" s="75"/>
      <c r="D85546" s="74"/>
    </row>
    <row r="85547" spans="3:4" x14ac:dyDescent="0.25">
      <c r="C85547" s="75"/>
      <c r="D85547" s="74"/>
    </row>
    <row r="85548" spans="3:4" x14ac:dyDescent="0.25">
      <c r="C85548" s="75"/>
      <c r="D85548" s="74"/>
    </row>
    <row r="85549" spans="3:4" x14ac:dyDescent="0.25">
      <c r="C85549" s="75"/>
      <c r="D85549" s="74"/>
    </row>
    <row r="85550" spans="3:4" x14ac:dyDescent="0.25">
      <c r="C85550" s="75"/>
      <c r="D85550" s="74"/>
    </row>
    <row r="85551" spans="3:4" x14ac:dyDescent="0.25">
      <c r="C85551" s="75"/>
      <c r="D85551" s="74"/>
    </row>
    <row r="85552" spans="3:4" x14ac:dyDescent="0.25">
      <c r="C85552" s="75"/>
      <c r="D85552" s="74"/>
    </row>
    <row r="85553" spans="3:4" x14ac:dyDescent="0.25">
      <c r="C85553" s="75"/>
      <c r="D85553" s="74"/>
    </row>
    <row r="85554" spans="3:4" x14ac:dyDescent="0.25">
      <c r="C85554" s="75"/>
      <c r="D85554" s="74"/>
    </row>
    <row r="85555" spans="3:4" x14ac:dyDescent="0.25">
      <c r="C85555" s="75"/>
      <c r="D85555" s="74"/>
    </row>
    <row r="85556" spans="3:4" x14ac:dyDescent="0.25">
      <c r="C85556" s="75"/>
      <c r="D85556" s="74"/>
    </row>
    <row r="85557" spans="3:4" x14ac:dyDescent="0.25">
      <c r="C85557" s="75"/>
      <c r="D85557" s="74"/>
    </row>
    <row r="85558" spans="3:4" x14ac:dyDescent="0.25">
      <c r="C85558" s="75"/>
      <c r="D85558" s="74"/>
    </row>
    <row r="85559" spans="3:4" x14ac:dyDescent="0.25">
      <c r="C85559" s="75"/>
      <c r="D85559" s="74"/>
    </row>
    <row r="85560" spans="3:4" x14ac:dyDescent="0.25">
      <c r="C85560" s="75"/>
      <c r="D85560" s="74"/>
    </row>
    <row r="85561" spans="3:4" x14ac:dyDescent="0.25">
      <c r="C85561" s="75"/>
      <c r="D85561" s="74"/>
    </row>
    <row r="85562" spans="3:4" x14ac:dyDescent="0.25">
      <c r="C85562" s="75"/>
      <c r="D85562" s="74"/>
    </row>
    <row r="85563" spans="3:4" x14ac:dyDescent="0.25">
      <c r="C85563" s="75"/>
      <c r="D85563" s="74"/>
    </row>
    <row r="85564" spans="3:4" x14ac:dyDescent="0.25">
      <c r="C85564" s="75"/>
      <c r="D85564" s="74"/>
    </row>
    <row r="85565" spans="3:4" x14ac:dyDescent="0.25">
      <c r="C85565" s="75"/>
      <c r="D85565" s="74"/>
    </row>
    <row r="85566" spans="3:4" x14ac:dyDescent="0.25">
      <c r="C85566" s="75"/>
      <c r="D85566" s="74"/>
    </row>
    <row r="85567" spans="3:4" x14ac:dyDescent="0.25">
      <c r="C85567" s="75"/>
      <c r="D85567" s="74"/>
    </row>
    <row r="85568" spans="3:4" x14ac:dyDescent="0.25">
      <c r="C85568" s="75"/>
      <c r="D85568" s="74"/>
    </row>
    <row r="85569" spans="3:4" x14ac:dyDescent="0.25">
      <c r="C85569" s="75"/>
      <c r="D85569" s="74"/>
    </row>
    <row r="85570" spans="3:4" x14ac:dyDescent="0.25">
      <c r="C85570" s="75"/>
      <c r="D85570" s="74"/>
    </row>
    <row r="85571" spans="3:4" x14ac:dyDescent="0.25">
      <c r="C85571" s="75"/>
      <c r="D85571" s="74"/>
    </row>
    <row r="85572" spans="3:4" x14ac:dyDescent="0.25">
      <c r="C85572" s="75"/>
      <c r="D85572" s="74"/>
    </row>
    <row r="85573" spans="3:4" x14ac:dyDescent="0.25">
      <c r="C85573" s="75"/>
      <c r="D85573" s="74"/>
    </row>
    <row r="85574" spans="3:4" x14ac:dyDescent="0.25">
      <c r="C85574" s="75"/>
      <c r="D85574" s="74"/>
    </row>
    <row r="85575" spans="3:4" x14ac:dyDescent="0.25">
      <c r="C85575" s="75"/>
      <c r="D85575" s="74"/>
    </row>
    <row r="85576" spans="3:4" x14ac:dyDescent="0.25">
      <c r="C85576" s="75"/>
      <c r="D85576" s="74"/>
    </row>
    <row r="85577" spans="3:4" x14ac:dyDescent="0.25">
      <c r="C85577" s="75"/>
      <c r="D85577" s="74"/>
    </row>
    <row r="85578" spans="3:4" x14ac:dyDescent="0.25">
      <c r="C85578" s="75"/>
      <c r="D85578" s="74"/>
    </row>
    <row r="85579" spans="3:4" x14ac:dyDescent="0.25">
      <c r="C85579" s="75"/>
      <c r="D85579" s="74"/>
    </row>
    <row r="85580" spans="3:4" x14ac:dyDescent="0.25">
      <c r="C85580" s="75"/>
      <c r="D85580" s="74"/>
    </row>
    <row r="85581" spans="3:4" x14ac:dyDescent="0.25">
      <c r="C85581" s="75"/>
      <c r="D85581" s="74"/>
    </row>
    <row r="85582" spans="3:4" x14ac:dyDescent="0.25">
      <c r="C85582" s="75"/>
      <c r="D85582" s="74"/>
    </row>
    <row r="85583" spans="3:4" x14ac:dyDescent="0.25">
      <c r="C85583" s="75"/>
      <c r="D85583" s="74"/>
    </row>
    <row r="85584" spans="3:4" x14ac:dyDescent="0.25">
      <c r="C85584" s="75"/>
      <c r="D85584" s="74"/>
    </row>
    <row r="85585" spans="3:4" x14ac:dyDescent="0.25">
      <c r="C85585" s="75"/>
      <c r="D85585" s="74"/>
    </row>
    <row r="85586" spans="3:4" x14ac:dyDescent="0.25">
      <c r="C85586" s="75"/>
      <c r="D85586" s="74"/>
    </row>
    <row r="85587" spans="3:4" x14ac:dyDescent="0.25">
      <c r="C85587" s="75"/>
      <c r="D85587" s="74"/>
    </row>
    <row r="85588" spans="3:4" x14ac:dyDescent="0.25">
      <c r="C85588" s="75"/>
      <c r="D85588" s="74"/>
    </row>
    <row r="85589" spans="3:4" x14ac:dyDescent="0.25">
      <c r="C85589" s="75"/>
      <c r="D85589" s="74"/>
    </row>
    <row r="85590" spans="3:4" x14ac:dyDescent="0.25">
      <c r="C85590" s="75"/>
      <c r="D85590" s="74"/>
    </row>
    <row r="85591" spans="3:4" x14ac:dyDescent="0.25">
      <c r="C85591" s="75"/>
      <c r="D85591" s="74"/>
    </row>
    <row r="85592" spans="3:4" x14ac:dyDescent="0.25">
      <c r="C85592" s="75"/>
      <c r="D85592" s="74"/>
    </row>
    <row r="85593" spans="3:4" x14ac:dyDescent="0.25">
      <c r="C85593" s="75"/>
      <c r="D85593" s="74"/>
    </row>
    <row r="85594" spans="3:4" x14ac:dyDescent="0.25">
      <c r="C85594" s="75"/>
      <c r="D85594" s="74"/>
    </row>
    <row r="85595" spans="3:4" x14ac:dyDescent="0.25">
      <c r="C85595" s="75"/>
      <c r="D85595" s="74"/>
    </row>
    <row r="85596" spans="3:4" x14ac:dyDescent="0.25">
      <c r="C85596" s="75"/>
      <c r="D85596" s="74"/>
    </row>
    <row r="85597" spans="3:4" x14ac:dyDescent="0.25">
      <c r="C85597" s="75"/>
      <c r="D85597" s="74"/>
    </row>
    <row r="85598" spans="3:4" x14ac:dyDescent="0.25">
      <c r="C85598" s="75"/>
      <c r="D85598" s="74"/>
    </row>
    <row r="85599" spans="3:4" x14ac:dyDescent="0.25">
      <c r="C85599" s="75"/>
      <c r="D85599" s="74"/>
    </row>
    <row r="85600" spans="3:4" x14ac:dyDescent="0.25">
      <c r="C85600" s="75"/>
      <c r="D85600" s="74"/>
    </row>
    <row r="85601" spans="3:4" x14ac:dyDescent="0.25">
      <c r="C85601" s="75"/>
      <c r="D85601" s="74"/>
    </row>
    <row r="85602" spans="3:4" x14ac:dyDescent="0.25">
      <c r="C85602" s="75"/>
      <c r="D85602" s="74"/>
    </row>
    <row r="85603" spans="3:4" x14ac:dyDescent="0.25">
      <c r="C85603" s="75"/>
      <c r="D85603" s="74"/>
    </row>
    <row r="85604" spans="3:4" x14ac:dyDescent="0.25">
      <c r="C85604" s="75"/>
      <c r="D85604" s="74"/>
    </row>
    <row r="85605" spans="3:4" x14ac:dyDescent="0.25">
      <c r="C85605" s="75"/>
      <c r="D85605" s="74"/>
    </row>
    <row r="85606" spans="3:4" x14ac:dyDescent="0.25">
      <c r="C85606" s="75"/>
      <c r="D85606" s="74"/>
    </row>
    <row r="85607" spans="3:4" x14ac:dyDescent="0.25">
      <c r="C85607" s="75"/>
      <c r="D85607" s="74"/>
    </row>
    <row r="85608" spans="3:4" x14ac:dyDescent="0.25">
      <c r="C85608" s="75"/>
      <c r="D85608" s="74"/>
    </row>
    <row r="85609" spans="3:4" x14ac:dyDescent="0.25">
      <c r="C85609" s="75"/>
      <c r="D85609" s="74"/>
    </row>
    <row r="85610" spans="3:4" x14ac:dyDescent="0.25">
      <c r="C85610" s="75"/>
      <c r="D85610" s="74"/>
    </row>
    <row r="85611" spans="3:4" x14ac:dyDescent="0.25">
      <c r="C85611" s="75"/>
      <c r="D85611" s="74"/>
    </row>
    <row r="85612" spans="3:4" x14ac:dyDescent="0.25">
      <c r="C85612" s="75"/>
      <c r="D85612" s="74"/>
    </row>
    <row r="85613" spans="3:4" x14ac:dyDescent="0.25">
      <c r="C85613" s="75"/>
      <c r="D85613" s="74"/>
    </row>
    <row r="85614" spans="3:4" x14ac:dyDescent="0.25">
      <c r="C85614" s="75"/>
      <c r="D85614" s="74"/>
    </row>
    <row r="85615" spans="3:4" x14ac:dyDescent="0.25">
      <c r="C85615" s="75"/>
      <c r="D85615" s="74"/>
    </row>
    <row r="85616" spans="3:4" x14ac:dyDescent="0.25">
      <c r="C85616" s="75"/>
      <c r="D85616" s="74"/>
    </row>
    <row r="85617" spans="3:4" x14ac:dyDescent="0.25">
      <c r="C85617" s="75"/>
      <c r="D85617" s="74"/>
    </row>
    <row r="85618" spans="3:4" x14ac:dyDescent="0.25">
      <c r="C85618" s="75"/>
      <c r="D85618" s="74"/>
    </row>
    <row r="85619" spans="3:4" x14ac:dyDescent="0.25">
      <c r="C85619" s="75"/>
      <c r="D85619" s="74"/>
    </row>
    <row r="85620" spans="3:4" x14ac:dyDescent="0.25">
      <c r="C85620" s="75"/>
      <c r="D85620" s="74"/>
    </row>
    <row r="85621" spans="3:4" x14ac:dyDescent="0.25">
      <c r="C85621" s="75"/>
      <c r="D85621" s="74"/>
    </row>
    <row r="85622" spans="3:4" x14ac:dyDescent="0.25">
      <c r="C85622" s="75"/>
      <c r="D85622" s="74"/>
    </row>
    <row r="85623" spans="3:4" x14ac:dyDescent="0.25">
      <c r="C85623" s="75"/>
      <c r="D85623" s="74"/>
    </row>
    <row r="85624" spans="3:4" x14ac:dyDescent="0.25">
      <c r="C85624" s="75"/>
      <c r="D85624" s="74"/>
    </row>
    <row r="85625" spans="3:4" x14ac:dyDescent="0.25">
      <c r="C85625" s="75"/>
      <c r="D85625" s="74"/>
    </row>
    <row r="85626" spans="3:4" x14ac:dyDescent="0.25">
      <c r="C85626" s="75"/>
      <c r="D85626" s="74"/>
    </row>
    <row r="85627" spans="3:4" x14ac:dyDescent="0.25">
      <c r="C85627" s="75"/>
      <c r="D85627" s="74"/>
    </row>
    <row r="85628" spans="3:4" x14ac:dyDescent="0.25">
      <c r="C85628" s="75"/>
      <c r="D85628" s="74"/>
    </row>
    <row r="85629" spans="3:4" x14ac:dyDescent="0.25">
      <c r="C85629" s="75"/>
      <c r="D85629" s="74"/>
    </row>
    <row r="85630" spans="3:4" x14ac:dyDescent="0.25">
      <c r="C85630" s="75"/>
      <c r="D85630" s="74"/>
    </row>
    <row r="85631" spans="3:4" x14ac:dyDescent="0.25">
      <c r="C85631" s="75"/>
      <c r="D85631" s="74"/>
    </row>
    <row r="85632" spans="3:4" x14ac:dyDescent="0.25">
      <c r="C85632" s="75"/>
      <c r="D85632" s="74"/>
    </row>
    <row r="85633" spans="3:4" x14ac:dyDescent="0.25">
      <c r="C85633" s="75"/>
      <c r="D85633" s="74"/>
    </row>
    <row r="85634" spans="3:4" x14ac:dyDescent="0.25">
      <c r="C85634" s="75"/>
      <c r="D85634" s="74"/>
    </row>
    <row r="85635" spans="3:4" x14ac:dyDescent="0.25">
      <c r="C85635" s="75"/>
      <c r="D85635" s="74"/>
    </row>
    <row r="85636" spans="3:4" x14ac:dyDescent="0.25">
      <c r="C85636" s="75"/>
      <c r="D85636" s="74"/>
    </row>
    <row r="85637" spans="3:4" x14ac:dyDescent="0.25">
      <c r="C85637" s="75"/>
      <c r="D85637" s="74"/>
    </row>
    <row r="85638" spans="3:4" x14ac:dyDescent="0.25">
      <c r="C85638" s="75"/>
      <c r="D85638" s="74"/>
    </row>
    <row r="85639" spans="3:4" x14ac:dyDescent="0.25">
      <c r="C85639" s="75"/>
      <c r="D85639" s="74"/>
    </row>
    <row r="85640" spans="3:4" x14ac:dyDescent="0.25">
      <c r="C85640" s="75"/>
      <c r="D85640" s="74"/>
    </row>
    <row r="85641" spans="3:4" x14ac:dyDescent="0.25">
      <c r="C85641" s="75"/>
      <c r="D85641" s="74"/>
    </row>
    <row r="85642" spans="3:4" x14ac:dyDescent="0.25">
      <c r="C85642" s="75"/>
      <c r="D85642" s="74"/>
    </row>
    <row r="85643" spans="3:4" x14ac:dyDescent="0.25">
      <c r="C85643" s="75"/>
      <c r="D85643" s="74"/>
    </row>
    <row r="85644" spans="3:4" x14ac:dyDescent="0.25">
      <c r="C85644" s="75"/>
      <c r="D85644" s="74"/>
    </row>
    <row r="85645" spans="3:4" x14ac:dyDescent="0.25">
      <c r="C85645" s="75"/>
      <c r="D85645" s="74"/>
    </row>
    <row r="85646" spans="3:4" x14ac:dyDescent="0.25">
      <c r="C85646" s="75"/>
      <c r="D85646" s="74"/>
    </row>
    <row r="85647" spans="3:4" x14ac:dyDescent="0.25">
      <c r="C85647" s="75"/>
      <c r="D85647" s="74"/>
    </row>
    <row r="85648" spans="3:4" x14ac:dyDescent="0.25">
      <c r="C85648" s="75"/>
      <c r="D85648" s="74"/>
    </row>
    <row r="85649" spans="3:4" x14ac:dyDescent="0.25">
      <c r="C85649" s="75"/>
      <c r="D85649" s="74"/>
    </row>
    <row r="85650" spans="3:4" x14ac:dyDescent="0.25">
      <c r="C85650" s="75"/>
      <c r="D85650" s="74"/>
    </row>
    <row r="85651" spans="3:4" x14ac:dyDescent="0.25">
      <c r="C85651" s="75"/>
      <c r="D85651" s="74"/>
    </row>
    <row r="85652" spans="3:4" x14ac:dyDescent="0.25">
      <c r="C85652" s="75"/>
      <c r="D85652" s="74"/>
    </row>
    <row r="85653" spans="3:4" x14ac:dyDescent="0.25">
      <c r="C85653" s="75"/>
      <c r="D85653" s="74"/>
    </row>
    <row r="85654" spans="3:4" x14ac:dyDescent="0.25">
      <c r="C85654" s="75"/>
      <c r="D85654" s="74"/>
    </row>
    <row r="85655" spans="3:4" x14ac:dyDescent="0.25">
      <c r="C85655" s="75"/>
      <c r="D85655" s="74"/>
    </row>
    <row r="85656" spans="3:4" x14ac:dyDescent="0.25">
      <c r="C85656" s="75"/>
      <c r="D85656" s="74"/>
    </row>
    <row r="85657" spans="3:4" x14ac:dyDescent="0.25">
      <c r="C85657" s="75"/>
      <c r="D85657" s="74"/>
    </row>
    <row r="85658" spans="3:4" x14ac:dyDescent="0.25">
      <c r="C85658" s="75"/>
      <c r="D85658" s="74"/>
    </row>
    <row r="85659" spans="3:4" x14ac:dyDescent="0.25">
      <c r="C85659" s="75"/>
      <c r="D85659" s="74"/>
    </row>
    <row r="85660" spans="3:4" x14ac:dyDescent="0.25">
      <c r="C85660" s="75"/>
      <c r="D85660" s="74"/>
    </row>
    <row r="85661" spans="3:4" x14ac:dyDescent="0.25">
      <c r="C85661" s="75"/>
      <c r="D85661" s="74"/>
    </row>
    <row r="85662" spans="3:4" x14ac:dyDescent="0.25">
      <c r="C85662" s="75"/>
      <c r="D85662" s="74"/>
    </row>
    <row r="85663" spans="3:4" x14ac:dyDescent="0.25">
      <c r="C85663" s="75"/>
      <c r="D85663" s="74"/>
    </row>
    <row r="85664" spans="3:4" x14ac:dyDescent="0.25">
      <c r="C85664" s="75"/>
      <c r="D85664" s="74"/>
    </row>
    <row r="85665" spans="3:4" x14ac:dyDescent="0.25">
      <c r="C85665" s="75"/>
      <c r="D85665" s="74"/>
    </row>
    <row r="85666" spans="3:4" x14ac:dyDescent="0.25">
      <c r="C85666" s="75"/>
      <c r="D85666" s="74"/>
    </row>
    <row r="85667" spans="3:4" x14ac:dyDescent="0.25">
      <c r="C85667" s="75"/>
      <c r="D85667" s="74"/>
    </row>
    <row r="85668" spans="3:4" x14ac:dyDescent="0.25">
      <c r="C85668" s="75"/>
      <c r="D85668" s="74"/>
    </row>
    <row r="85669" spans="3:4" x14ac:dyDescent="0.25">
      <c r="C85669" s="75"/>
      <c r="D85669" s="74"/>
    </row>
    <row r="85670" spans="3:4" x14ac:dyDescent="0.25">
      <c r="C85670" s="75"/>
      <c r="D85670" s="74"/>
    </row>
    <row r="85671" spans="3:4" x14ac:dyDescent="0.25">
      <c r="C85671" s="75"/>
      <c r="D85671" s="74"/>
    </row>
    <row r="85672" spans="3:4" x14ac:dyDescent="0.25">
      <c r="C85672" s="75"/>
      <c r="D85672" s="74"/>
    </row>
    <row r="85673" spans="3:4" x14ac:dyDescent="0.25">
      <c r="C85673" s="75"/>
      <c r="D85673" s="74"/>
    </row>
    <row r="85674" spans="3:4" x14ac:dyDescent="0.25">
      <c r="C85674" s="75"/>
      <c r="D85674" s="74"/>
    </row>
    <row r="85675" spans="3:4" x14ac:dyDescent="0.25">
      <c r="C85675" s="75"/>
      <c r="D85675" s="74"/>
    </row>
    <row r="85676" spans="3:4" x14ac:dyDescent="0.25">
      <c r="C85676" s="75"/>
      <c r="D85676" s="74"/>
    </row>
    <row r="85677" spans="3:4" x14ac:dyDescent="0.25">
      <c r="C85677" s="75"/>
      <c r="D85677" s="74"/>
    </row>
    <row r="85678" spans="3:4" x14ac:dyDescent="0.25">
      <c r="C85678" s="75"/>
      <c r="D85678" s="74"/>
    </row>
    <row r="85679" spans="3:4" x14ac:dyDescent="0.25">
      <c r="C85679" s="75"/>
      <c r="D85679" s="74"/>
    </row>
    <row r="85680" spans="3:4" x14ac:dyDescent="0.25">
      <c r="C85680" s="75"/>
      <c r="D85680" s="74"/>
    </row>
    <row r="85681" spans="3:4" x14ac:dyDescent="0.25">
      <c r="C85681" s="75"/>
      <c r="D85681" s="74"/>
    </row>
    <row r="85682" spans="3:4" x14ac:dyDescent="0.25">
      <c r="C85682" s="75"/>
      <c r="D85682" s="74"/>
    </row>
    <row r="85683" spans="3:4" x14ac:dyDescent="0.25">
      <c r="C85683" s="75"/>
      <c r="D85683" s="74"/>
    </row>
    <row r="85684" spans="3:4" x14ac:dyDescent="0.25">
      <c r="C85684" s="75"/>
      <c r="D85684" s="74"/>
    </row>
    <row r="85685" spans="3:4" x14ac:dyDescent="0.25">
      <c r="C85685" s="75"/>
      <c r="D85685" s="74"/>
    </row>
    <row r="85686" spans="3:4" x14ac:dyDescent="0.25">
      <c r="C85686" s="75"/>
      <c r="D85686" s="74"/>
    </row>
    <row r="85687" spans="3:4" x14ac:dyDescent="0.25">
      <c r="C85687" s="75"/>
      <c r="D85687" s="74"/>
    </row>
    <row r="85688" spans="3:4" x14ac:dyDescent="0.25">
      <c r="C85688" s="75"/>
      <c r="D85688" s="74"/>
    </row>
    <row r="85689" spans="3:4" x14ac:dyDescent="0.25">
      <c r="C85689" s="75"/>
      <c r="D85689" s="74"/>
    </row>
    <row r="85690" spans="3:4" x14ac:dyDescent="0.25">
      <c r="C85690" s="75"/>
      <c r="D85690" s="74"/>
    </row>
    <row r="85691" spans="3:4" x14ac:dyDescent="0.25">
      <c r="C85691" s="75"/>
      <c r="D85691" s="74"/>
    </row>
    <row r="85692" spans="3:4" x14ac:dyDescent="0.25">
      <c r="C85692" s="75"/>
      <c r="D85692" s="74"/>
    </row>
    <row r="85693" spans="3:4" x14ac:dyDescent="0.25">
      <c r="C85693" s="75"/>
      <c r="D85693" s="74"/>
    </row>
    <row r="85694" spans="3:4" x14ac:dyDescent="0.25">
      <c r="C85694" s="75"/>
      <c r="D85694" s="74"/>
    </row>
    <row r="85695" spans="3:4" x14ac:dyDescent="0.25">
      <c r="C85695" s="75"/>
      <c r="D85695" s="74"/>
    </row>
    <row r="85696" spans="3:4" x14ac:dyDescent="0.25">
      <c r="C85696" s="75"/>
      <c r="D85696" s="74"/>
    </row>
    <row r="85697" spans="3:4" x14ac:dyDescent="0.25">
      <c r="C85697" s="75"/>
      <c r="D85697" s="74"/>
    </row>
    <row r="85698" spans="3:4" x14ac:dyDescent="0.25">
      <c r="C85698" s="75"/>
      <c r="D85698" s="74"/>
    </row>
    <row r="85699" spans="3:4" x14ac:dyDescent="0.25">
      <c r="C85699" s="75"/>
      <c r="D85699" s="74"/>
    </row>
    <row r="85700" spans="3:4" x14ac:dyDescent="0.25">
      <c r="C85700" s="75"/>
      <c r="D85700" s="74"/>
    </row>
    <row r="85701" spans="3:4" x14ac:dyDescent="0.25">
      <c r="C85701" s="75"/>
      <c r="D85701" s="74"/>
    </row>
    <row r="85702" spans="3:4" x14ac:dyDescent="0.25">
      <c r="C85702" s="75"/>
      <c r="D85702" s="74"/>
    </row>
    <row r="85703" spans="3:4" x14ac:dyDescent="0.25">
      <c r="C85703" s="75"/>
      <c r="D85703" s="74"/>
    </row>
    <row r="85704" spans="3:4" x14ac:dyDescent="0.25">
      <c r="C85704" s="75"/>
      <c r="D85704" s="74"/>
    </row>
    <row r="85705" spans="3:4" x14ac:dyDescent="0.25">
      <c r="C85705" s="75"/>
      <c r="D85705" s="74"/>
    </row>
    <row r="85706" spans="3:4" x14ac:dyDescent="0.25">
      <c r="C85706" s="75"/>
      <c r="D85706" s="74"/>
    </row>
    <row r="85707" spans="3:4" x14ac:dyDescent="0.25">
      <c r="C85707" s="75"/>
      <c r="D85707" s="74"/>
    </row>
    <row r="85708" spans="3:4" x14ac:dyDescent="0.25">
      <c r="C85708" s="75"/>
      <c r="D85708" s="74"/>
    </row>
    <row r="85709" spans="3:4" x14ac:dyDescent="0.25">
      <c r="C85709" s="75"/>
      <c r="D85709" s="74"/>
    </row>
    <row r="85710" spans="3:4" x14ac:dyDescent="0.25">
      <c r="C85710" s="75"/>
      <c r="D85710" s="74"/>
    </row>
    <row r="85711" spans="3:4" x14ac:dyDescent="0.25">
      <c r="C85711" s="75"/>
      <c r="D85711" s="74"/>
    </row>
    <row r="85712" spans="3:4" x14ac:dyDescent="0.25">
      <c r="C85712" s="75"/>
      <c r="D85712" s="74"/>
    </row>
    <row r="85713" spans="3:4" x14ac:dyDescent="0.25">
      <c r="C85713" s="75"/>
      <c r="D85713" s="74"/>
    </row>
    <row r="85714" spans="3:4" x14ac:dyDescent="0.25">
      <c r="C85714" s="75"/>
      <c r="D85714" s="74"/>
    </row>
    <row r="85715" spans="3:4" x14ac:dyDescent="0.25">
      <c r="C85715" s="75"/>
      <c r="D85715" s="74"/>
    </row>
    <row r="85716" spans="3:4" x14ac:dyDescent="0.25">
      <c r="C85716" s="75"/>
      <c r="D85716" s="74"/>
    </row>
    <row r="85717" spans="3:4" x14ac:dyDescent="0.25">
      <c r="C85717" s="75"/>
      <c r="D85717" s="74"/>
    </row>
    <row r="85718" spans="3:4" x14ac:dyDescent="0.25">
      <c r="C85718" s="75"/>
      <c r="D85718" s="74"/>
    </row>
    <row r="85719" spans="3:4" x14ac:dyDescent="0.25">
      <c r="C85719" s="75"/>
      <c r="D85719" s="74"/>
    </row>
    <row r="85720" spans="3:4" x14ac:dyDescent="0.25">
      <c r="C85720" s="75"/>
      <c r="D85720" s="74"/>
    </row>
    <row r="85721" spans="3:4" x14ac:dyDescent="0.25">
      <c r="C85721" s="75"/>
      <c r="D85721" s="74"/>
    </row>
    <row r="85722" spans="3:4" x14ac:dyDescent="0.25">
      <c r="C85722" s="75"/>
      <c r="D85722" s="74"/>
    </row>
    <row r="85723" spans="3:4" x14ac:dyDescent="0.25">
      <c r="C85723" s="75"/>
      <c r="D85723" s="74"/>
    </row>
    <row r="85724" spans="3:4" x14ac:dyDescent="0.25">
      <c r="C85724" s="75"/>
      <c r="D85724" s="74"/>
    </row>
    <row r="85725" spans="3:4" x14ac:dyDescent="0.25">
      <c r="C85725" s="75"/>
      <c r="D85725" s="74"/>
    </row>
    <row r="85726" spans="3:4" x14ac:dyDescent="0.25">
      <c r="C85726" s="75"/>
      <c r="D85726" s="74"/>
    </row>
    <row r="85727" spans="3:4" x14ac:dyDescent="0.25">
      <c r="C85727" s="75"/>
      <c r="D85727" s="74"/>
    </row>
    <row r="85728" spans="3:4" x14ac:dyDescent="0.25">
      <c r="C85728" s="75"/>
      <c r="D85728" s="74"/>
    </row>
    <row r="85729" spans="3:4" x14ac:dyDescent="0.25">
      <c r="C85729" s="75"/>
      <c r="D85729" s="74"/>
    </row>
    <row r="85730" spans="3:4" x14ac:dyDescent="0.25">
      <c r="C85730" s="75"/>
      <c r="D85730" s="74"/>
    </row>
    <row r="85731" spans="3:4" x14ac:dyDescent="0.25">
      <c r="C85731" s="75"/>
      <c r="D85731" s="74"/>
    </row>
    <row r="85732" spans="3:4" x14ac:dyDescent="0.25">
      <c r="C85732" s="75"/>
      <c r="D85732" s="74"/>
    </row>
    <row r="85733" spans="3:4" x14ac:dyDescent="0.25">
      <c r="C85733" s="75"/>
      <c r="D85733" s="74"/>
    </row>
    <row r="85734" spans="3:4" x14ac:dyDescent="0.25">
      <c r="C85734" s="75"/>
      <c r="D85734" s="74"/>
    </row>
    <row r="85735" spans="3:4" x14ac:dyDescent="0.25">
      <c r="C85735" s="75"/>
      <c r="D85735" s="74"/>
    </row>
    <row r="85736" spans="3:4" x14ac:dyDescent="0.25">
      <c r="C85736" s="75"/>
      <c r="D85736" s="74"/>
    </row>
    <row r="85737" spans="3:4" x14ac:dyDescent="0.25">
      <c r="C85737" s="75"/>
      <c r="D85737" s="74"/>
    </row>
    <row r="85738" spans="3:4" x14ac:dyDescent="0.25">
      <c r="C85738" s="75"/>
      <c r="D85738" s="74"/>
    </row>
    <row r="85739" spans="3:4" x14ac:dyDescent="0.25">
      <c r="C85739" s="75"/>
      <c r="D85739" s="74"/>
    </row>
    <row r="85740" spans="3:4" x14ac:dyDescent="0.25">
      <c r="C85740" s="75"/>
      <c r="D85740" s="74"/>
    </row>
    <row r="85741" spans="3:4" x14ac:dyDescent="0.25">
      <c r="C85741" s="75"/>
      <c r="D85741" s="74"/>
    </row>
    <row r="85742" spans="3:4" x14ac:dyDescent="0.25">
      <c r="C85742" s="75"/>
      <c r="D85742" s="74"/>
    </row>
    <row r="85743" spans="3:4" x14ac:dyDescent="0.25">
      <c r="C85743" s="75"/>
      <c r="D85743" s="74"/>
    </row>
    <row r="85744" spans="3:4" x14ac:dyDescent="0.25">
      <c r="C85744" s="75"/>
      <c r="D85744" s="74"/>
    </row>
    <row r="85745" spans="3:4" x14ac:dyDescent="0.25">
      <c r="C85745" s="75"/>
      <c r="D85745" s="74"/>
    </row>
    <row r="85746" spans="3:4" x14ac:dyDescent="0.25">
      <c r="C85746" s="75"/>
      <c r="D85746" s="74"/>
    </row>
    <row r="85747" spans="3:4" x14ac:dyDescent="0.25">
      <c r="C85747" s="75"/>
      <c r="D85747" s="74"/>
    </row>
    <row r="85748" spans="3:4" x14ac:dyDescent="0.25">
      <c r="C85748" s="75"/>
      <c r="D85748" s="74"/>
    </row>
    <row r="85749" spans="3:4" x14ac:dyDescent="0.25">
      <c r="C85749" s="75"/>
      <c r="D85749" s="74"/>
    </row>
    <row r="85750" spans="3:4" x14ac:dyDescent="0.25">
      <c r="C85750" s="75"/>
      <c r="D85750" s="74"/>
    </row>
    <row r="85751" spans="3:4" x14ac:dyDescent="0.25">
      <c r="C85751" s="75"/>
      <c r="D85751" s="74"/>
    </row>
    <row r="85752" spans="3:4" x14ac:dyDescent="0.25">
      <c r="C85752" s="75"/>
      <c r="D85752" s="74"/>
    </row>
    <row r="85753" spans="3:4" x14ac:dyDescent="0.25">
      <c r="C85753" s="75"/>
      <c r="D85753" s="74"/>
    </row>
    <row r="85754" spans="3:4" x14ac:dyDescent="0.25">
      <c r="C85754" s="75"/>
      <c r="D85754" s="74"/>
    </row>
    <row r="85755" spans="3:4" x14ac:dyDescent="0.25">
      <c r="C85755" s="75"/>
      <c r="D85755" s="74"/>
    </row>
    <row r="85756" spans="3:4" x14ac:dyDescent="0.25">
      <c r="C85756" s="75"/>
      <c r="D85756" s="74"/>
    </row>
    <row r="85757" spans="3:4" x14ac:dyDescent="0.25">
      <c r="C85757" s="75"/>
      <c r="D85757" s="74"/>
    </row>
    <row r="85758" spans="3:4" x14ac:dyDescent="0.25">
      <c r="C85758" s="75"/>
      <c r="D85758" s="74"/>
    </row>
    <row r="85759" spans="3:4" x14ac:dyDescent="0.25">
      <c r="C85759" s="75"/>
      <c r="D85759" s="74"/>
    </row>
    <row r="85760" spans="3:4" x14ac:dyDescent="0.25">
      <c r="C85760" s="75"/>
      <c r="D85760" s="74"/>
    </row>
    <row r="85761" spans="3:4" x14ac:dyDescent="0.25">
      <c r="C85761" s="75"/>
      <c r="D85761" s="74"/>
    </row>
    <row r="85762" spans="3:4" x14ac:dyDescent="0.25">
      <c r="C85762" s="75"/>
      <c r="D85762" s="74"/>
    </row>
    <row r="85763" spans="3:4" x14ac:dyDescent="0.25">
      <c r="C85763" s="75"/>
      <c r="D85763" s="74"/>
    </row>
    <row r="85764" spans="3:4" x14ac:dyDescent="0.25">
      <c r="C85764" s="75"/>
      <c r="D85764" s="74"/>
    </row>
    <row r="85765" spans="3:4" x14ac:dyDescent="0.25">
      <c r="C85765" s="75"/>
      <c r="D85765" s="74"/>
    </row>
    <row r="85766" spans="3:4" x14ac:dyDescent="0.25">
      <c r="C85766" s="75"/>
      <c r="D85766" s="74"/>
    </row>
    <row r="85767" spans="3:4" x14ac:dyDescent="0.25">
      <c r="C85767" s="75"/>
      <c r="D85767" s="74"/>
    </row>
    <row r="85768" spans="3:4" x14ac:dyDescent="0.25">
      <c r="C85768" s="75"/>
      <c r="D85768" s="74"/>
    </row>
    <row r="85769" spans="3:4" x14ac:dyDescent="0.25">
      <c r="C85769" s="75"/>
      <c r="D85769" s="74"/>
    </row>
    <row r="85770" spans="3:4" x14ac:dyDescent="0.25">
      <c r="C85770" s="75"/>
      <c r="D85770" s="74"/>
    </row>
    <row r="85771" spans="3:4" x14ac:dyDescent="0.25">
      <c r="C85771" s="75"/>
      <c r="D85771" s="74"/>
    </row>
    <row r="85772" spans="3:4" x14ac:dyDescent="0.25">
      <c r="C85772" s="75"/>
      <c r="D85772" s="74"/>
    </row>
    <row r="85773" spans="3:4" x14ac:dyDescent="0.25">
      <c r="C85773" s="75"/>
      <c r="D85773" s="74"/>
    </row>
    <row r="85774" spans="3:4" x14ac:dyDescent="0.25">
      <c r="C85774" s="75"/>
      <c r="D85774" s="74"/>
    </row>
    <row r="85775" spans="3:4" x14ac:dyDescent="0.25">
      <c r="C85775" s="75"/>
      <c r="D85775" s="74"/>
    </row>
    <row r="85776" spans="3:4" x14ac:dyDescent="0.25">
      <c r="C85776" s="75"/>
      <c r="D85776" s="74"/>
    </row>
    <row r="85777" spans="3:4" x14ac:dyDescent="0.25">
      <c r="C85777" s="75"/>
      <c r="D85777" s="74"/>
    </row>
    <row r="85778" spans="3:4" x14ac:dyDescent="0.25">
      <c r="C85778" s="75"/>
      <c r="D85778" s="74"/>
    </row>
    <row r="85779" spans="3:4" x14ac:dyDescent="0.25">
      <c r="C85779" s="75"/>
      <c r="D85779" s="74"/>
    </row>
    <row r="85780" spans="3:4" x14ac:dyDescent="0.25">
      <c r="C85780" s="75"/>
      <c r="D85780" s="74"/>
    </row>
    <row r="85781" spans="3:4" x14ac:dyDescent="0.25">
      <c r="C85781" s="75"/>
      <c r="D85781" s="74"/>
    </row>
    <row r="85782" spans="3:4" x14ac:dyDescent="0.25">
      <c r="C85782" s="75"/>
      <c r="D85782" s="74"/>
    </row>
    <row r="85783" spans="3:4" x14ac:dyDescent="0.25">
      <c r="C85783" s="75"/>
      <c r="D85783" s="74"/>
    </row>
    <row r="85784" spans="3:4" x14ac:dyDescent="0.25">
      <c r="C85784" s="75"/>
      <c r="D85784" s="74"/>
    </row>
    <row r="85785" spans="3:4" x14ac:dyDescent="0.25">
      <c r="C85785" s="75"/>
      <c r="D85785" s="74"/>
    </row>
    <row r="85786" spans="3:4" x14ac:dyDescent="0.25">
      <c r="C85786" s="75"/>
      <c r="D85786" s="74"/>
    </row>
    <row r="85787" spans="3:4" x14ac:dyDescent="0.25">
      <c r="C85787" s="75"/>
      <c r="D85787" s="74"/>
    </row>
    <row r="85788" spans="3:4" x14ac:dyDescent="0.25">
      <c r="C85788" s="75"/>
      <c r="D85788" s="74"/>
    </row>
    <row r="85789" spans="3:4" x14ac:dyDescent="0.25">
      <c r="C85789" s="75"/>
      <c r="D85789" s="74"/>
    </row>
    <row r="85790" spans="3:4" x14ac:dyDescent="0.25">
      <c r="C85790" s="75"/>
      <c r="D85790" s="74"/>
    </row>
    <row r="85791" spans="3:4" x14ac:dyDescent="0.25">
      <c r="C85791" s="75"/>
      <c r="D85791" s="74"/>
    </row>
    <row r="85792" spans="3:4" x14ac:dyDescent="0.25">
      <c r="C85792" s="75"/>
      <c r="D85792" s="74"/>
    </row>
    <row r="85793" spans="3:4" x14ac:dyDescent="0.25">
      <c r="C85793" s="75"/>
      <c r="D85793" s="74"/>
    </row>
    <row r="85794" spans="3:4" x14ac:dyDescent="0.25">
      <c r="C85794" s="75"/>
      <c r="D85794" s="74"/>
    </row>
    <row r="85795" spans="3:4" x14ac:dyDescent="0.25">
      <c r="C85795" s="75"/>
      <c r="D85795" s="74"/>
    </row>
    <row r="85796" spans="3:4" x14ac:dyDescent="0.25">
      <c r="C85796" s="75"/>
      <c r="D85796" s="74"/>
    </row>
    <row r="85797" spans="3:4" x14ac:dyDescent="0.25">
      <c r="C85797" s="75"/>
      <c r="D85797" s="74"/>
    </row>
    <row r="85798" spans="3:4" x14ac:dyDescent="0.25">
      <c r="C85798" s="75"/>
      <c r="D85798" s="74"/>
    </row>
    <row r="85799" spans="3:4" x14ac:dyDescent="0.25">
      <c r="C85799" s="75"/>
      <c r="D85799" s="74"/>
    </row>
    <row r="85800" spans="3:4" x14ac:dyDescent="0.25">
      <c r="C85800" s="75"/>
      <c r="D85800" s="74"/>
    </row>
    <row r="85801" spans="3:4" x14ac:dyDescent="0.25">
      <c r="C85801" s="75"/>
      <c r="D85801" s="74"/>
    </row>
    <row r="85802" spans="3:4" x14ac:dyDescent="0.25">
      <c r="C85802" s="75"/>
      <c r="D85802" s="74"/>
    </row>
    <row r="85803" spans="3:4" x14ac:dyDescent="0.25">
      <c r="C85803" s="75"/>
      <c r="D85803" s="74"/>
    </row>
    <row r="85804" spans="3:4" x14ac:dyDescent="0.25">
      <c r="C85804" s="75"/>
      <c r="D85804" s="74"/>
    </row>
    <row r="85805" spans="3:4" x14ac:dyDescent="0.25">
      <c r="C85805" s="75"/>
      <c r="D85805" s="74"/>
    </row>
    <row r="85806" spans="3:4" x14ac:dyDescent="0.25">
      <c r="C85806" s="75"/>
      <c r="D85806" s="74"/>
    </row>
    <row r="85807" spans="3:4" x14ac:dyDescent="0.25">
      <c r="C85807" s="75"/>
      <c r="D85807" s="74"/>
    </row>
    <row r="85808" spans="3:4" x14ac:dyDescent="0.25">
      <c r="C85808" s="75"/>
      <c r="D85808" s="74"/>
    </row>
    <row r="85809" spans="3:4" x14ac:dyDescent="0.25">
      <c r="C85809" s="75"/>
      <c r="D85809" s="74"/>
    </row>
    <row r="85810" spans="3:4" x14ac:dyDescent="0.25">
      <c r="C85810" s="75"/>
      <c r="D85810" s="74"/>
    </row>
    <row r="85811" spans="3:4" x14ac:dyDescent="0.25">
      <c r="C85811" s="75"/>
      <c r="D85811" s="74"/>
    </row>
    <row r="85812" spans="3:4" x14ac:dyDescent="0.25">
      <c r="C85812" s="75"/>
      <c r="D85812" s="74"/>
    </row>
    <row r="85813" spans="3:4" x14ac:dyDescent="0.25">
      <c r="C85813" s="75"/>
      <c r="D85813" s="74"/>
    </row>
    <row r="85814" spans="3:4" x14ac:dyDescent="0.25">
      <c r="C85814" s="75"/>
      <c r="D85814" s="74"/>
    </row>
    <row r="85815" spans="3:4" x14ac:dyDescent="0.25">
      <c r="C85815" s="75"/>
      <c r="D85815" s="74"/>
    </row>
    <row r="85816" spans="3:4" x14ac:dyDescent="0.25">
      <c r="C85816" s="75"/>
      <c r="D85816" s="74"/>
    </row>
    <row r="85817" spans="3:4" x14ac:dyDescent="0.25">
      <c r="C85817" s="75"/>
      <c r="D85817" s="74"/>
    </row>
    <row r="85818" spans="3:4" x14ac:dyDescent="0.25">
      <c r="C85818" s="75"/>
      <c r="D85818" s="74"/>
    </row>
    <row r="85819" spans="3:4" x14ac:dyDescent="0.25">
      <c r="C85819" s="75"/>
      <c r="D85819" s="74"/>
    </row>
    <row r="85820" spans="3:4" x14ac:dyDescent="0.25">
      <c r="C85820" s="75"/>
      <c r="D85820" s="74"/>
    </row>
    <row r="85821" spans="3:4" x14ac:dyDescent="0.25">
      <c r="C85821" s="75"/>
      <c r="D85821" s="74"/>
    </row>
    <row r="85822" spans="3:4" x14ac:dyDescent="0.25">
      <c r="C85822" s="75"/>
      <c r="D85822" s="74"/>
    </row>
    <row r="85823" spans="3:4" x14ac:dyDescent="0.25">
      <c r="C85823" s="75"/>
      <c r="D85823" s="74"/>
    </row>
    <row r="85824" spans="3:4" x14ac:dyDescent="0.25">
      <c r="C85824" s="75"/>
      <c r="D85824" s="74"/>
    </row>
    <row r="85825" spans="3:4" x14ac:dyDescent="0.25">
      <c r="C85825" s="75"/>
      <c r="D85825" s="74"/>
    </row>
    <row r="85826" spans="3:4" x14ac:dyDescent="0.25">
      <c r="C85826" s="75"/>
      <c r="D85826" s="74"/>
    </row>
    <row r="85827" spans="3:4" x14ac:dyDescent="0.25">
      <c r="C85827" s="75"/>
      <c r="D85827" s="74"/>
    </row>
    <row r="85828" spans="3:4" x14ac:dyDescent="0.25">
      <c r="C85828" s="75"/>
      <c r="D85828" s="74"/>
    </row>
    <row r="85829" spans="3:4" x14ac:dyDescent="0.25">
      <c r="C85829" s="75"/>
      <c r="D85829" s="74"/>
    </row>
    <row r="85830" spans="3:4" x14ac:dyDescent="0.25">
      <c r="C85830" s="75"/>
      <c r="D85830" s="74"/>
    </row>
    <row r="85831" spans="3:4" x14ac:dyDescent="0.25">
      <c r="C85831" s="75"/>
      <c r="D85831" s="74"/>
    </row>
    <row r="85832" spans="3:4" x14ac:dyDescent="0.25">
      <c r="C85832" s="75"/>
      <c r="D85832" s="74"/>
    </row>
    <row r="85833" spans="3:4" x14ac:dyDescent="0.25">
      <c r="C85833" s="75"/>
      <c r="D85833" s="74"/>
    </row>
    <row r="85834" spans="3:4" x14ac:dyDescent="0.25">
      <c r="C85834" s="75"/>
      <c r="D85834" s="74"/>
    </row>
    <row r="85835" spans="3:4" x14ac:dyDescent="0.25">
      <c r="C85835" s="75"/>
      <c r="D85835" s="74"/>
    </row>
    <row r="85836" spans="3:4" x14ac:dyDescent="0.25">
      <c r="C85836" s="75"/>
      <c r="D85836" s="74"/>
    </row>
    <row r="85837" spans="3:4" x14ac:dyDescent="0.25">
      <c r="C85837" s="75"/>
      <c r="D85837" s="74"/>
    </row>
    <row r="85838" spans="3:4" x14ac:dyDescent="0.25">
      <c r="C85838" s="75"/>
      <c r="D85838" s="74"/>
    </row>
    <row r="85839" spans="3:4" x14ac:dyDescent="0.25">
      <c r="C85839" s="75"/>
      <c r="D85839" s="74"/>
    </row>
    <row r="85840" spans="3:4" x14ac:dyDescent="0.25">
      <c r="C85840" s="75"/>
      <c r="D85840" s="74"/>
    </row>
    <row r="85841" spans="3:4" x14ac:dyDescent="0.25">
      <c r="C85841" s="75"/>
      <c r="D85841" s="74"/>
    </row>
    <row r="85842" spans="3:4" x14ac:dyDescent="0.25">
      <c r="C85842" s="75"/>
      <c r="D85842" s="74"/>
    </row>
    <row r="85843" spans="3:4" x14ac:dyDescent="0.25">
      <c r="C85843" s="75"/>
      <c r="D85843" s="74"/>
    </row>
    <row r="85844" spans="3:4" x14ac:dyDescent="0.25">
      <c r="C85844" s="75"/>
      <c r="D85844" s="74"/>
    </row>
    <row r="85845" spans="3:4" x14ac:dyDescent="0.25">
      <c r="C85845" s="75"/>
      <c r="D85845" s="74"/>
    </row>
    <row r="85846" spans="3:4" x14ac:dyDescent="0.25">
      <c r="C85846" s="75"/>
      <c r="D85846" s="74"/>
    </row>
    <row r="85847" spans="3:4" x14ac:dyDescent="0.25">
      <c r="C85847" s="75"/>
      <c r="D85847" s="74"/>
    </row>
    <row r="85848" spans="3:4" x14ac:dyDescent="0.25">
      <c r="C85848" s="75"/>
      <c r="D85848" s="74"/>
    </row>
    <row r="85849" spans="3:4" x14ac:dyDescent="0.25">
      <c r="C85849" s="75"/>
      <c r="D85849" s="74"/>
    </row>
    <row r="85850" spans="3:4" x14ac:dyDescent="0.25">
      <c r="C85850" s="75"/>
      <c r="D85850" s="74"/>
    </row>
    <row r="85851" spans="3:4" x14ac:dyDescent="0.25">
      <c r="C85851" s="75"/>
      <c r="D85851" s="74"/>
    </row>
    <row r="85852" spans="3:4" x14ac:dyDescent="0.25">
      <c r="C85852" s="75"/>
      <c r="D85852" s="74"/>
    </row>
    <row r="85853" spans="3:4" x14ac:dyDescent="0.25">
      <c r="C85853" s="75"/>
      <c r="D85853" s="74"/>
    </row>
    <row r="85854" spans="3:4" x14ac:dyDescent="0.25">
      <c r="C85854" s="75"/>
      <c r="D85854" s="74"/>
    </row>
    <row r="85855" spans="3:4" x14ac:dyDescent="0.25">
      <c r="C85855" s="75"/>
      <c r="D85855" s="74"/>
    </row>
    <row r="85856" spans="3:4" x14ac:dyDescent="0.25">
      <c r="C85856" s="75"/>
      <c r="D85856" s="74"/>
    </row>
    <row r="85857" spans="3:4" x14ac:dyDescent="0.25">
      <c r="C85857" s="75"/>
      <c r="D85857" s="74"/>
    </row>
    <row r="85858" spans="3:4" x14ac:dyDescent="0.25">
      <c r="C85858" s="75"/>
      <c r="D85858" s="74"/>
    </row>
    <row r="85859" spans="3:4" x14ac:dyDescent="0.25">
      <c r="C85859" s="75"/>
      <c r="D85859" s="74"/>
    </row>
    <row r="85860" spans="3:4" x14ac:dyDescent="0.25">
      <c r="C85860" s="75"/>
      <c r="D85860" s="74"/>
    </row>
    <row r="85861" spans="3:4" x14ac:dyDescent="0.25">
      <c r="C85861" s="75"/>
      <c r="D85861" s="74"/>
    </row>
    <row r="85862" spans="3:4" x14ac:dyDescent="0.25">
      <c r="C85862" s="75"/>
      <c r="D85862" s="74"/>
    </row>
    <row r="85863" spans="3:4" x14ac:dyDescent="0.25">
      <c r="C85863" s="75"/>
      <c r="D85863" s="74"/>
    </row>
    <row r="85864" spans="3:4" x14ac:dyDescent="0.25">
      <c r="C85864" s="75"/>
      <c r="D85864" s="74"/>
    </row>
    <row r="85865" spans="3:4" x14ac:dyDescent="0.25">
      <c r="C85865" s="75"/>
      <c r="D85865" s="74"/>
    </row>
    <row r="85866" spans="3:4" x14ac:dyDescent="0.25">
      <c r="C85866" s="75"/>
      <c r="D85866" s="74"/>
    </row>
    <row r="85867" spans="3:4" x14ac:dyDescent="0.25">
      <c r="C85867" s="75"/>
      <c r="D85867" s="74"/>
    </row>
    <row r="85868" spans="3:4" x14ac:dyDescent="0.25">
      <c r="C85868" s="75"/>
      <c r="D85868" s="74"/>
    </row>
    <row r="85869" spans="3:4" x14ac:dyDescent="0.25">
      <c r="C85869" s="75"/>
      <c r="D85869" s="74"/>
    </row>
    <row r="85870" spans="3:4" x14ac:dyDescent="0.25">
      <c r="C85870" s="75"/>
      <c r="D85870" s="74"/>
    </row>
    <row r="85871" spans="3:4" x14ac:dyDescent="0.25">
      <c r="C85871" s="75"/>
      <c r="D85871" s="74"/>
    </row>
    <row r="85872" spans="3:4" x14ac:dyDescent="0.25">
      <c r="C85872" s="75"/>
      <c r="D85872" s="74"/>
    </row>
    <row r="85873" spans="3:4" x14ac:dyDescent="0.25">
      <c r="C85873" s="75"/>
      <c r="D85873" s="74"/>
    </row>
    <row r="85874" spans="3:4" x14ac:dyDescent="0.25">
      <c r="C85874" s="75"/>
      <c r="D85874" s="74"/>
    </row>
    <row r="85875" spans="3:4" x14ac:dyDescent="0.25">
      <c r="C85875" s="75"/>
      <c r="D85875" s="74"/>
    </row>
    <row r="85876" spans="3:4" x14ac:dyDescent="0.25">
      <c r="C85876" s="75"/>
      <c r="D85876" s="74"/>
    </row>
    <row r="85877" spans="3:4" x14ac:dyDescent="0.25">
      <c r="C85877" s="75"/>
      <c r="D85877" s="74"/>
    </row>
    <row r="85878" spans="3:4" x14ac:dyDescent="0.25">
      <c r="C85878" s="75"/>
      <c r="D85878" s="74"/>
    </row>
    <row r="85879" spans="3:4" x14ac:dyDescent="0.25">
      <c r="C85879" s="75"/>
      <c r="D85879" s="74"/>
    </row>
    <row r="85880" spans="3:4" x14ac:dyDescent="0.25">
      <c r="C85880" s="75"/>
      <c r="D85880" s="74"/>
    </row>
    <row r="85881" spans="3:4" x14ac:dyDescent="0.25">
      <c r="C85881" s="75"/>
      <c r="D85881" s="74"/>
    </row>
    <row r="85882" spans="3:4" x14ac:dyDescent="0.25">
      <c r="C85882" s="75"/>
      <c r="D85882" s="74"/>
    </row>
    <row r="85883" spans="3:4" x14ac:dyDescent="0.25">
      <c r="C85883" s="75"/>
      <c r="D85883" s="74"/>
    </row>
    <row r="85884" spans="3:4" x14ac:dyDescent="0.25">
      <c r="C85884" s="75"/>
      <c r="D85884" s="74"/>
    </row>
    <row r="85885" spans="3:4" x14ac:dyDescent="0.25">
      <c r="C85885" s="75"/>
      <c r="D85885" s="74"/>
    </row>
    <row r="85886" spans="3:4" x14ac:dyDescent="0.25">
      <c r="C85886" s="75"/>
      <c r="D85886" s="74"/>
    </row>
    <row r="85887" spans="3:4" x14ac:dyDescent="0.25">
      <c r="C85887" s="75"/>
      <c r="D85887" s="74"/>
    </row>
    <row r="85888" spans="3:4" x14ac:dyDescent="0.25">
      <c r="C85888" s="75"/>
      <c r="D85888" s="74"/>
    </row>
    <row r="85889" spans="3:4" x14ac:dyDescent="0.25">
      <c r="C85889" s="75"/>
      <c r="D85889" s="74"/>
    </row>
    <row r="85890" spans="3:4" x14ac:dyDescent="0.25">
      <c r="C85890" s="75"/>
      <c r="D85890" s="74"/>
    </row>
    <row r="85891" spans="3:4" x14ac:dyDescent="0.25">
      <c r="C85891" s="75"/>
      <c r="D85891" s="74"/>
    </row>
    <row r="85892" spans="3:4" x14ac:dyDescent="0.25">
      <c r="C85892" s="75"/>
      <c r="D85892" s="74"/>
    </row>
    <row r="85893" spans="3:4" x14ac:dyDescent="0.25">
      <c r="C85893" s="75"/>
      <c r="D85893" s="74"/>
    </row>
    <row r="85894" spans="3:4" x14ac:dyDescent="0.25">
      <c r="C85894" s="75"/>
      <c r="D85894" s="74"/>
    </row>
    <row r="85895" spans="3:4" x14ac:dyDescent="0.25">
      <c r="C85895" s="75"/>
      <c r="D85895" s="74"/>
    </row>
    <row r="85896" spans="3:4" x14ac:dyDescent="0.25">
      <c r="C85896" s="75"/>
      <c r="D85896" s="74"/>
    </row>
    <row r="85897" spans="3:4" x14ac:dyDescent="0.25">
      <c r="C85897" s="75"/>
      <c r="D85897" s="74"/>
    </row>
    <row r="85898" spans="3:4" x14ac:dyDescent="0.25">
      <c r="C85898" s="75"/>
      <c r="D85898" s="74"/>
    </row>
    <row r="85899" spans="3:4" x14ac:dyDescent="0.25">
      <c r="C85899" s="75"/>
      <c r="D85899" s="74"/>
    </row>
    <row r="85900" spans="3:4" x14ac:dyDescent="0.25">
      <c r="C85900" s="75"/>
      <c r="D85900" s="74"/>
    </row>
    <row r="85901" spans="3:4" x14ac:dyDescent="0.25">
      <c r="C85901" s="75"/>
      <c r="D85901" s="74"/>
    </row>
    <row r="85902" spans="3:4" x14ac:dyDescent="0.25">
      <c r="C85902" s="75"/>
      <c r="D85902" s="74"/>
    </row>
    <row r="85903" spans="3:4" x14ac:dyDescent="0.25">
      <c r="C85903" s="75"/>
      <c r="D85903" s="74"/>
    </row>
    <row r="85904" spans="3:4" x14ac:dyDescent="0.25">
      <c r="C85904" s="75"/>
      <c r="D85904" s="74"/>
    </row>
    <row r="85905" spans="3:4" x14ac:dyDescent="0.25">
      <c r="C85905" s="75"/>
      <c r="D85905" s="74"/>
    </row>
    <row r="85906" spans="3:4" x14ac:dyDescent="0.25">
      <c r="C85906" s="75"/>
      <c r="D85906" s="74"/>
    </row>
    <row r="85907" spans="3:4" x14ac:dyDescent="0.25">
      <c r="C85907" s="75"/>
      <c r="D85907" s="74"/>
    </row>
    <row r="85908" spans="3:4" x14ac:dyDescent="0.25">
      <c r="C85908" s="75"/>
      <c r="D85908" s="74"/>
    </row>
    <row r="85909" spans="3:4" x14ac:dyDescent="0.25">
      <c r="C85909" s="75"/>
      <c r="D85909" s="74"/>
    </row>
    <row r="85910" spans="3:4" x14ac:dyDescent="0.25">
      <c r="C85910" s="75"/>
      <c r="D85910" s="74"/>
    </row>
    <row r="85911" spans="3:4" x14ac:dyDescent="0.25">
      <c r="C85911" s="75"/>
      <c r="D85911" s="74"/>
    </row>
    <row r="85912" spans="3:4" x14ac:dyDescent="0.25">
      <c r="C85912" s="75"/>
      <c r="D85912" s="74"/>
    </row>
    <row r="85913" spans="3:4" x14ac:dyDescent="0.25">
      <c r="C85913" s="75"/>
      <c r="D85913" s="74"/>
    </row>
    <row r="85914" spans="3:4" x14ac:dyDescent="0.25">
      <c r="C85914" s="75"/>
      <c r="D85914" s="74"/>
    </row>
    <row r="85915" spans="3:4" x14ac:dyDescent="0.25">
      <c r="C85915" s="75"/>
      <c r="D85915" s="74"/>
    </row>
    <row r="85916" spans="3:4" x14ac:dyDescent="0.25">
      <c r="C85916" s="75"/>
      <c r="D85916" s="74"/>
    </row>
    <row r="85917" spans="3:4" x14ac:dyDescent="0.25">
      <c r="C85917" s="75"/>
      <c r="D85917" s="74"/>
    </row>
    <row r="85918" spans="3:4" x14ac:dyDescent="0.25">
      <c r="C85918" s="75"/>
      <c r="D85918" s="74"/>
    </row>
    <row r="85919" spans="3:4" x14ac:dyDescent="0.25">
      <c r="C85919" s="75"/>
      <c r="D85919" s="74"/>
    </row>
    <row r="85920" spans="3:4" x14ac:dyDescent="0.25">
      <c r="C85920" s="75"/>
      <c r="D85920" s="74"/>
    </row>
    <row r="85921" spans="3:4" x14ac:dyDescent="0.25">
      <c r="C85921" s="75"/>
      <c r="D85921" s="74"/>
    </row>
    <row r="85922" spans="3:4" x14ac:dyDescent="0.25">
      <c r="C85922" s="75"/>
      <c r="D85922" s="74"/>
    </row>
    <row r="85923" spans="3:4" x14ac:dyDescent="0.25">
      <c r="C85923" s="75"/>
      <c r="D85923" s="74"/>
    </row>
    <row r="85924" spans="3:4" x14ac:dyDescent="0.25">
      <c r="C85924" s="75"/>
      <c r="D85924" s="74"/>
    </row>
    <row r="85925" spans="3:4" x14ac:dyDescent="0.25">
      <c r="C85925" s="75"/>
      <c r="D85925" s="74"/>
    </row>
    <row r="85926" spans="3:4" x14ac:dyDescent="0.25">
      <c r="C85926" s="75"/>
      <c r="D85926" s="74"/>
    </row>
    <row r="85927" spans="3:4" x14ac:dyDescent="0.25">
      <c r="C85927" s="75"/>
      <c r="D85927" s="74"/>
    </row>
    <row r="85928" spans="3:4" x14ac:dyDescent="0.25">
      <c r="C85928" s="75"/>
      <c r="D85928" s="74"/>
    </row>
    <row r="85929" spans="3:4" x14ac:dyDescent="0.25">
      <c r="C85929" s="75"/>
      <c r="D85929" s="74"/>
    </row>
    <row r="85930" spans="3:4" x14ac:dyDescent="0.25">
      <c r="C85930" s="75"/>
      <c r="D85930" s="74"/>
    </row>
    <row r="85931" spans="3:4" x14ac:dyDescent="0.25">
      <c r="C85931" s="75"/>
      <c r="D85931" s="74"/>
    </row>
    <row r="85932" spans="3:4" x14ac:dyDescent="0.25">
      <c r="C85932" s="75"/>
      <c r="D85932" s="74"/>
    </row>
    <row r="85933" spans="3:4" x14ac:dyDescent="0.25">
      <c r="C85933" s="75"/>
      <c r="D85933" s="74"/>
    </row>
    <row r="85934" spans="3:4" x14ac:dyDescent="0.25">
      <c r="C85934" s="75"/>
      <c r="D85934" s="74"/>
    </row>
    <row r="85935" spans="3:4" x14ac:dyDescent="0.25">
      <c r="C85935" s="75"/>
      <c r="D85935" s="74"/>
    </row>
    <row r="85936" spans="3:4" x14ac:dyDescent="0.25">
      <c r="C85936" s="75"/>
      <c r="D85936" s="74"/>
    </row>
    <row r="85937" spans="3:4" x14ac:dyDescent="0.25">
      <c r="C85937" s="75"/>
      <c r="D85937" s="74"/>
    </row>
    <row r="85938" spans="3:4" x14ac:dyDescent="0.25">
      <c r="C85938" s="75"/>
      <c r="D85938" s="74"/>
    </row>
    <row r="85939" spans="3:4" x14ac:dyDescent="0.25">
      <c r="C85939" s="75"/>
      <c r="D85939" s="74"/>
    </row>
    <row r="85940" spans="3:4" x14ac:dyDescent="0.25">
      <c r="C85940" s="75"/>
      <c r="D85940" s="74"/>
    </row>
    <row r="85941" spans="3:4" x14ac:dyDescent="0.25">
      <c r="C85941" s="75"/>
      <c r="D85941" s="74"/>
    </row>
    <row r="85942" spans="3:4" x14ac:dyDescent="0.25">
      <c r="C85942" s="75"/>
      <c r="D85942" s="74"/>
    </row>
    <row r="85943" spans="3:4" x14ac:dyDescent="0.25">
      <c r="C85943" s="75"/>
      <c r="D85943" s="74"/>
    </row>
    <row r="85944" spans="3:4" x14ac:dyDescent="0.25">
      <c r="C85944" s="75"/>
      <c r="D85944" s="74"/>
    </row>
    <row r="85945" spans="3:4" x14ac:dyDescent="0.25">
      <c r="C85945" s="75"/>
      <c r="D85945" s="74"/>
    </row>
    <row r="85946" spans="3:4" x14ac:dyDescent="0.25">
      <c r="C85946" s="75"/>
      <c r="D85946" s="74"/>
    </row>
    <row r="85947" spans="3:4" x14ac:dyDescent="0.25">
      <c r="C85947" s="75"/>
      <c r="D85947" s="74"/>
    </row>
    <row r="85948" spans="3:4" x14ac:dyDescent="0.25">
      <c r="C85948" s="75"/>
      <c r="D85948" s="74"/>
    </row>
    <row r="85949" spans="3:4" x14ac:dyDescent="0.25">
      <c r="C85949" s="75"/>
      <c r="D85949" s="74"/>
    </row>
    <row r="85950" spans="3:4" x14ac:dyDescent="0.25">
      <c r="C85950" s="75"/>
      <c r="D85950" s="74"/>
    </row>
    <row r="85951" spans="3:4" x14ac:dyDescent="0.25">
      <c r="C85951" s="75"/>
      <c r="D85951" s="74"/>
    </row>
    <row r="85952" spans="3:4" x14ac:dyDescent="0.25">
      <c r="C85952" s="75"/>
      <c r="D85952" s="74"/>
    </row>
    <row r="85953" spans="3:4" x14ac:dyDescent="0.25">
      <c r="C85953" s="75"/>
      <c r="D85953" s="74"/>
    </row>
    <row r="85954" spans="3:4" x14ac:dyDescent="0.25">
      <c r="C85954" s="75"/>
      <c r="D85954" s="74"/>
    </row>
    <row r="85955" spans="3:4" x14ac:dyDescent="0.25">
      <c r="C85955" s="75"/>
      <c r="D85955" s="74"/>
    </row>
    <row r="85956" spans="3:4" x14ac:dyDescent="0.25">
      <c r="C85956" s="75"/>
      <c r="D85956" s="74"/>
    </row>
    <row r="85957" spans="3:4" x14ac:dyDescent="0.25">
      <c r="C85957" s="75"/>
      <c r="D85957" s="74"/>
    </row>
    <row r="85958" spans="3:4" x14ac:dyDescent="0.25">
      <c r="C85958" s="75"/>
      <c r="D85958" s="74"/>
    </row>
    <row r="85959" spans="3:4" x14ac:dyDescent="0.25">
      <c r="C85959" s="75"/>
      <c r="D85959" s="74"/>
    </row>
    <row r="85960" spans="3:4" x14ac:dyDescent="0.25">
      <c r="C85960" s="75"/>
      <c r="D85960" s="74"/>
    </row>
    <row r="85961" spans="3:4" x14ac:dyDescent="0.25">
      <c r="C85961" s="75"/>
      <c r="D85961" s="74"/>
    </row>
    <row r="85962" spans="3:4" x14ac:dyDescent="0.25">
      <c r="C85962" s="75"/>
      <c r="D85962" s="74"/>
    </row>
    <row r="85963" spans="3:4" x14ac:dyDescent="0.25">
      <c r="C85963" s="75"/>
      <c r="D85963" s="74"/>
    </row>
    <row r="85964" spans="3:4" x14ac:dyDescent="0.25">
      <c r="C85964" s="75"/>
      <c r="D85964" s="74"/>
    </row>
    <row r="85965" spans="3:4" x14ac:dyDescent="0.25">
      <c r="C85965" s="75"/>
      <c r="D85965" s="74"/>
    </row>
    <row r="85966" spans="3:4" x14ac:dyDescent="0.25">
      <c r="C85966" s="75"/>
      <c r="D85966" s="74"/>
    </row>
    <row r="85967" spans="3:4" x14ac:dyDescent="0.25">
      <c r="C85967" s="75"/>
      <c r="D85967" s="74"/>
    </row>
    <row r="85968" spans="3:4" x14ac:dyDescent="0.25">
      <c r="C85968" s="75"/>
      <c r="D85968" s="74"/>
    </row>
    <row r="85969" spans="3:4" x14ac:dyDescent="0.25">
      <c r="C85969" s="75"/>
      <c r="D85969" s="74"/>
    </row>
    <row r="85970" spans="3:4" x14ac:dyDescent="0.25">
      <c r="C85970" s="75"/>
      <c r="D85970" s="74"/>
    </row>
    <row r="85971" spans="3:4" x14ac:dyDescent="0.25">
      <c r="C85971" s="75"/>
      <c r="D85971" s="74"/>
    </row>
    <row r="85972" spans="3:4" x14ac:dyDescent="0.25">
      <c r="C85972" s="75"/>
      <c r="D85972" s="74"/>
    </row>
    <row r="85973" spans="3:4" x14ac:dyDescent="0.25">
      <c r="C85973" s="75"/>
      <c r="D85973" s="74"/>
    </row>
    <row r="85974" spans="3:4" x14ac:dyDescent="0.25">
      <c r="C85974" s="75"/>
      <c r="D85974" s="74"/>
    </row>
    <row r="85975" spans="3:4" x14ac:dyDescent="0.25">
      <c r="C85975" s="75"/>
      <c r="D85975" s="74"/>
    </row>
    <row r="85976" spans="3:4" x14ac:dyDescent="0.25">
      <c r="C85976" s="75"/>
      <c r="D85976" s="74"/>
    </row>
    <row r="85977" spans="3:4" x14ac:dyDescent="0.25">
      <c r="C85977" s="75"/>
      <c r="D85977" s="74"/>
    </row>
    <row r="85978" spans="3:4" x14ac:dyDescent="0.25">
      <c r="C85978" s="75"/>
      <c r="D85978" s="74"/>
    </row>
    <row r="85979" spans="3:4" x14ac:dyDescent="0.25">
      <c r="C85979" s="75"/>
      <c r="D85979" s="74"/>
    </row>
    <row r="85980" spans="3:4" x14ac:dyDescent="0.25">
      <c r="C85980" s="75"/>
      <c r="D85980" s="74"/>
    </row>
    <row r="85981" spans="3:4" x14ac:dyDescent="0.25">
      <c r="C85981" s="75"/>
      <c r="D85981" s="74"/>
    </row>
    <row r="85982" spans="3:4" x14ac:dyDescent="0.25">
      <c r="C85982" s="75"/>
      <c r="D85982" s="74"/>
    </row>
    <row r="85983" spans="3:4" x14ac:dyDescent="0.25">
      <c r="C85983" s="75"/>
      <c r="D85983" s="74"/>
    </row>
    <row r="85984" spans="3:4" x14ac:dyDescent="0.25">
      <c r="C85984" s="75"/>
      <c r="D85984" s="74"/>
    </row>
    <row r="85985" spans="3:4" x14ac:dyDescent="0.25">
      <c r="C85985" s="75"/>
      <c r="D85985" s="74"/>
    </row>
    <row r="85986" spans="3:4" x14ac:dyDescent="0.25">
      <c r="C85986" s="75"/>
      <c r="D85986" s="74"/>
    </row>
    <row r="85987" spans="3:4" x14ac:dyDescent="0.25">
      <c r="C85987" s="75"/>
      <c r="D85987" s="74"/>
    </row>
    <row r="85988" spans="3:4" x14ac:dyDescent="0.25">
      <c r="C85988" s="75"/>
      <c r="D85988" s="74"/>
    </row>
    <row r="85989" spans="3:4" x14ac:dyDescent="0.25">
      <c r="C85989" s="75"/>
      <c r="D85989" s="74"/>
    </row>
    <row r="85990" spans="3:4" x14ac:dyDescent="0.25">
      <c r="C85990" s="75"/>
      <c r="D85990" s="74"/>
    </row>
    <row r="85991" spans="3:4" x14ac:dyDescent="0.25">
      <c r="C85991" s="75"/>
      <c r="D85991" s="74"/>
    </row>
    <row r="85992" spans="3:4" x14ac:dyDescent="0.25">
      <c r="C85992" s="75"/>
      <c r="D85992" s="74"/>
    </row>
    <row r="85993" spans="3:4" x14ac:dyDescent="0.25">
      <c r="C85993" s="75"/>
      <c r="D85993" s="74"/>
    </row>
    <row r="85994" spans="3:4" x14ac:dyDescent="0.25">
      <c r="C85994" s="75"/>
      <c r="D85994" s="74"/>
    </row>
    <row r="85995" spans="3:4" x14ac:dyDescent="0.25">
      <c r="C85995" s="75"/>
      <c r="D85995" s="74"/>
    </row>
    <row r="85996" spans="3:4" x14ac:dyDescent="0.25">
      <c r="C85996" s="75"/>
      <c r="D85996" s="74"/>
    </row>
    <row r="85997" spans="3:4" x14ac:dyDescent="0.25">
      <c r="C85997" s="75"/>
      <c r="D85997" s="74"/>
    </row>
    <row r="85998" spans="3:4" x14ac:dyDescent="0.25">
      <c r="C85998" s="75"/>
      <c r="D85998" s="74"/>
    </row>
    <row r="85999" spans="3:4" x14ac:dyDescent="0.25">
      <c r="C85999" s="75"/>
      <c r="D85999" s="74"/>
    </row>
    <row r="86000" spans="3:4" x14ac:dyDescent="0.25">
      <c r="C86000" s="75"/>
      <c r="D86000" s="74"/>
    </row>
    <row r="86001" spans="3:4" x14ac:dyDescent="0.25">
      <c r="C86001" s="75"/>
      <c r="D86001" s="74"/>
    </row>
    <row r="86002" spans="3:4" x14ac:dyDescent="0.25">
      <c r="C86002" s="75"/>
      <c r="D86002" s="74"/>
    </row>
    <row r="86003" spans="3:4" x14ac:dyDescent="0.25">
      <c r="C86003" s="75"/>
      <c r="D86003" s="74"/>
    </row>
    <row r="86004" spans="3:4" x14ac:dyDescent="0.25">
      <c r="C86004" s="75"/>
      <c r="D86004" s="74"/>
    </row>
    <row r="86005" spans="3:4" x14ac:dyDescent="0.25">
      <c r="C86005" s="75"/>
      <c r="D86005" s="74"/>
    </row>
    <row r="86006" spans="3:4" x14ac:dyDescent="0.25">
      <c r="C86006" s="75"/>
      <c r="D86006" s="74"/>
    </row>
    <row r="86007" spans="3:4" x14ac:dyDescent="0.25">
      <c r="C86007" s="75"/>
      <c r="D86007" s="74"/>
    </row>
    <row r="86008" spans="3:4" x14ac:dyDescent="0.25">
      <c r="C86008" s="75"/>
      <c r="D86008" s="74"/>
    </row>
    <row r="86009" spans="3:4" x14ac:dyDescent="0.25">
      <c r="C86009" s="75"/>
      <c r="D86009" s="74"/>
    </row>
    <row r="86010" spans="3:4" x14ac:dyDescent="0.25">
      <c r="C86010" s="75"/>
      <c r="D86010" s="74"/>
    </row>
    <row r="86011" spans="3:4" x14ac:dyDescent="0.25">
      <c r="C86011" s="75"/>
      <c r="D86011" s="74"/>
    </row>
    <row r="86012" spans="3:4" x14ac:dyDescent="0.25">
      <c r="C86012" s="75"/>
      <c r="D86012" s="74"/>
    </row>
    <row r="86013" spans="3:4" x14ac:dyDescent="0.25">
      <c r="C86013" s="75"/>
      <c r="D86013" s="74"/>
    </row>
    <row r="86014" spans="3:4" x14ac:dyDescent="0.25">
      <c r="C86014" s="75"/>
      <c r="D86014" s="74"/>
    </row>
    <row r="86015" spans="3:4" x14ac:dyDescent="0.25">
      <c r="C86015" s="75"/>
      <c r="D86015" s="74"/>
    </row>
    <row r="86016" spans="3:4" x14ac:dyDescent="0.25">
      <c r="C86016" s="75"/>
      <c r="D86016" s="74"/>
    </row>
    <row r="86017" spans="3:4" x14ac:dyDescent="0.25">
      <c r="C86017" s="75"/>
      <c r="D86017" s="74"/>
    </row>
    <row r="86018" spans="3:4" x14ac:dyDescent="0.25">
      <c r="C86018" s="75"/>
      <c r="D86018" s="74"/>
    </row>
    <row r="86019" spans="3:4" x14ac:dyDescent="0.25">
      <c r="C86019" s="75"/>
      <c r="D86019" s="74"/>
    </row>
    <row r="86020" spans="3:4" x14ac:dyDescent="0.25">
      <c r="C86020" s="75"/>
      <c r="D86020" s="74"/>
    </row>
    <row r="86021" spans="3:4" x14ac:dyDescent="0.25">
      <c r="C86021" s="75"/>
      <c r="D86021" s="74"/>
    </row>
    <row r="86022" spans="3:4" x14ac:dyDescent="0.25">
      <c r="C86022" s="75"/>
      <c r="D86022" s="74"/>
    </row>
    <row r="86023" spans="3:4" x14ac:dyDescent="0.25">
      <c r="C86023" s="75"/>
      <c r="D86023" s="74"/>
    </row>
    <row r="86024" spans="3:4" x14ac:dyDescent="0.25">
      <c r="C86024" s="75"/>
      <c r="D86024" s="74"/>
    </row>
    <row r="86025" spans="3:4" x14ac:dyDescent="0.25">
      <c r="C86025" s="75"/>
      <c r="D86025" s="74"/>
    </row>
    <row r="86026" spans="3:4" x14ac:dyDescent="0.25">
      <c r="C86026" s="75"/>
      <c r="D86026" s="74"/>
    </row>
    <row r="86027" spans="3:4" x14ac:dyDescent="0.25">
      <c r="C86027" s="75"/>
      <c r="D86027" s="74"/>
    </row>
    <row r="86028" spans="3:4" x14ac:dyDescent="0.25">
      <c r="C86028" s="75"/>
      <c r="D86028" s="74"/>
    </row>
    <row r="86029" spans="3:4" x14ac:dyDescent="0.25">
      <c r="C86029" s="75"/>
      <c r="D86029" s="74"/>
    </row>
    <row r="86030" spans="3:4" x14ac:dyDescent="0.25">
      <c r="C86030" s="75"/>
      <c r="D86030" s="74"/>
    </row>
    <row r="86031" spans="3:4" x14ac:dyDescent="0.25">
      <c r="C86031" s="75"/>
      <c r="D86031" s="74"/>
    </row>
    <row r="86032" spans="3:4" x14ac:dyDescent="0.25">
      <c r="C86032" s="75"/>
      <c r="D86032" s="74"/>
    </row>
    <row r="86033" spans="3:4" x14ac:dyDescent="0.25">
      <c r="C86033" s="75"/>
      <c r="D86033" s="74"/>
    </row>
    <row r="86034" spans="3:4" x14ac:dyDescent="0.25">
      <c r="C86034" s="75"/>
      <c r="D86034" s="74"/>
    </row>
    <row r="86035" spans="3:4" x14ac:dyDescent="0.25">
      <c r="C86035" s="75"/>
      <c r="D86035" s="74"/>
    </row>
    <row r="86036" spans="3:4" x14ac:dyDescent="0.25">
      <c r="C86036" s="75"/>
      <c r="D86036" s="74"/>
    </row>
    <row r="86037" spans="3:4" x14ac:dyDescent="0.25">
      <c r="C86037" s="75"/>
      <c r="D86037" s="74"/>
    </row>
    <row r="86038" spans="3:4" x14ac:dyDescent="0.25">
      <c r="C86038" s="75"/>
      <c r="D86038" s="74"/>
    </row>
    <row r="86039" spans="3:4" x14ac:dyDescent="0.25">
      <c r="C86039" s="75"/>
      <c r="D86039" s="74"/>
    </row>
    <row r="86040" spans="3:4" x14ac:dyDescent="0.25">
      <c r="C86040" s="75"/>
      <c r="D86040" s="74"/>
    </row>
    <row r="86041" spans="3:4" x14ac:dyDescent="0.25">
      <c r="C86041" s="75"/>
      <c r="D86041" s="74"/>
    </row>
    <row r="86042" spans="3:4" x14ac:dyDescent="0.25">
      <c r="C86042" s="75"/>
      <c r="D86042" s="74"/>
    </row>
    <row r="86043" spans="3:4" x14ac:dyDescent="0.25">
      <c r="C86043" s="75"/>
      <c r="D86043" s="74"/>
    </row>
    <row r="86044" spans="3:4" x14ac:dyDescent="0.25">
      <c r="C86044" s="75"/>
      <c r="D86044" s="74"/>
    </row>
    <row r="86045" spans="3:4" x14ac:dyDescent="0.25">
      <c r="C86045" s="75"/>
      <c r="D86045" s="74"/>
    </row>
    <row r="86046" spans="3:4" x14ac:dyDescent="0.25">
      <c r="C86046" s="75"/>
      <c r="D86046" s="74"/>
    </row>
    <row r="86047" spans="3:4" x14ac:dyDescent="0.25">
      <c r="C86047" s="75"/>
      <c r="D86047" s="74"/>
    </row>
    <row r="86048" spans="3:4" x14ac:dyDescent="0.25">
      <c r="C86048" s="75"/>
      <c r="D86048" s="74"/>
    </row>
    <row r="86049" spans="3:4" x14ac:dyDescent="0.25">
      <c r="C86049" s="75"/>
      <c r="D86049" s="74"/>
    </row>
    <row r="86050" spans="3:4" x14ac:dyDescent="0.25">
      <c r="C86050" s="75"/>
      <c r="D86050" s="74"/>
    </row>
    <row r="86051" spans="3:4" x14ac:dyDescent="0.25">
      <c r="C86051" s="75"/>
      <c r="D86051" s="74"/>
    </row>
    <row r="86052" spans="3:4" x14ac:dyDescent="0.25">
      <c r="C86052" s="75"/>
      <c r="D86052" s="74"/>
    </row>
    <row r="86053" spans="3:4" x14ac:dyDescent="0.25">
      <c r="C86053" s="75"/>
      <c r="D86053" s="74"/>
    </row>
    <row r="86054" spans="3:4" x14ac:dyDescent="0.25">
      <c r="C86054" s="75"/>
      <c r="D86054" s="74"/>
    </row>
    <row r="86055" spans="3:4" x14ac:dyDescent="0.25">
      <c r="C86055" s="75"/>
      <c r="D86055" s="74"/>
    </row>
    <row r="86056" spans="3:4" x14ac:dyDescent="0.25">
      <c r="C86056" s="75"/>
      <c r="D86056" s="74"/>
    </row>
    <row r="86057" spans="3:4" x14ac:dyDescent="0.25">
      <c r="C86057" s="75"/>
      <c r="D86057" s="74"/>
    </row>
    <row r="86058" spans="3:4" x14ac:dyDescent="0.25">
      <c r="C86058" s="75"/>
      <c r="D86058" s="74"/>
    </row>
    <row r="86059" spans="3:4" x14ac:dyDescent="0.25">
      <c r="C86059" s="75"/>
      <c r="D86059" s="74"/>
    </row>
    <row r="86060" spans="3:4" x14ac:dyDescent="0.25">
      <c r="C86060" s="75"/>
      <c r="D86060" s="74"/>
    </row>
    <row r="86061" spans="3:4" x14ac:dyDescent="0.25">
      <c r="C86061" s="75"/>
      <c r="D86061" s="74"/>
    </row>
    <row r="86062" spans="3:4" x14ac:dyDescent="0.25">
      <c r="C86062" s="75"/>
      <c r="D86062" s="74"/>
    </row>
    <row r="86063" spans="3:4" x14ac:dyDescent="0.25">
      <c r="C86063" s="75"/>
      <c r="D86063" s="74"/>
    </row>
    <row r="86064" spans="3:4" x14ac:dyDescent="0.25">
      <c r="C86064" s="75"/>
      <c r="D86064" s="74"/>
    </row>
    <row r="86065" spans="3:4" x14ac:dyDescent="0.25">
      <c r="C86065" s="75"/>
      <c r="D86065" s="74"/>
    </row>
    <row r="86066" spans="3:4" x14ac:dyDescent="0.25">
      <c r="C86066" s="75"/>
      <c r="D86066" s="74"/>
    </row>
    <row r="86067" spans="3:4" x14ac:dyDescent="0.25">
      <c r="C86067" s="75"/>
      <c r="D86067" s="74"/>
    </row>
    <row r="86068" spans="3:4" x14ac:dyDescent="0.25">
      <c r="C86068" s="75"/>
      <c r="D86068" s="74"/>
    </row>
    <row r="86069" spans="3:4" x14ac:dyDescent="0.25">
      <c r="C86069" s="75"/>
      <c r="D86069" s="74"/>
    </row>
    <row r="86070" spans="3:4" x14ac:dyDescent="0.25">
      <c r="C86070" s="75"/>
      <c r="D86070" s="74"/>
    </row>
    <row r="86071" spans="3:4" x14ac:dyDescent="0.25">
      <c r="C86071" s="75"/>
      <c r="D86071" s="74"/>
    </row>
    <row r="86072" spans="3:4" x14ac:dyDescent="0.25">
      <c r="C86072" s="75"/>
      <c r="D86072" s="74"/>
    </row>
    <row r="86073" spans="3:4" x14ac:dyDescent="0.25">
      <c r="C86073" s="75"/>
      <c r="D86073" s="74"/>
    </row>
    <row r="86074" spans="3:4" x14ac:dyDescent="0.25">
      <c r="C86074" s="75"/>
      <c r="D86074" s="74"/>
    </row>
    <row r="86075" spans="3:4" x14ac:dyDescent="0.25">
      <c r="C86075" s="75"/>
      <c r="D86075" s="74"/>
    </row>
    <row r="86076" spans="3:4" x14ac:dyDescent="0.25">
      <c r="C86076" s="75"/>
      <c r="D86076" s="74"/>
    </row>
    <row r="86077" spans="3:4" x14ac:dyDescent="0.25">
      <c r="C86077" s="75"/>
      <c r="D86077" s="74"/>
    </row>
    <row r="86078" spans="3:4" x14ac:dyDescent="0.25">
      <c r="C86078" s="75"/>
      <c r="D86078" s="74"/>
    </row>
    <row r="86079" spans="3:4" x14ac:dyDescent="0.25">
      <c r="C86079" s="75"/>
      <c r="D86079" s="74"/>
    </row>
    <row r="86080" spans="3:4" x14ac:dyDescent="0.25">
      <c r="C86080" s="75"/>
      <c r="D86080" s="74"/>
    </row>
    <row r="86081" spans="3:4" x14ac:dyDescent="0.25">
      <c r="C86081" s="75"/>
      <c r="D86081" s="74"/>
    </row>
    <row r="86082" spans="3:4" x14ac:dyDescent="0.25">
      <c r="C86082" s="75"/>
      <c r="D86082" s="74"/>
    </row>
    <row r="86083" spans="3:4" x14ac:dyDescent="0.25">
      <c r="C86083" s="75"/>
      <c r="D86083" s="74"/>
    </row>
    <row r="86084" spans="3:4" x14ac:dyDescent="0.25">
      <c r="C86084" s="75"/>
      <c r="D86084" s="74"/>
    </row>
    <row r="86085" spans="3:4" x14ac:dyDescent="0.25">
      <c r="C86085" s="75"/>
      <c r="D86085" s="74"/>
    </row>
    <row r="86086" spans="3:4" x14ac:dyDescent="0.25">
      <c r="C86086" s="75"/>
      <c r="D86086" s="74"/>
    </row>
    <row r="86087" spans="3:4" x14ac:dyDescent="0.25">
      <c r="C86087" s="75"/>
      <c r="D86087" s="74"/>
    </row>
    <row r="86088" spans="3:4" x14ac:dyDescent="0.25">
      <c r="C86088" s="75"/>
      <c r="D86088" s="74"/>
    </row>
    <row r="86089" spans="3:4" x14ac:dyDescent="0.25">
      <c r="C86089" s="75"/>
      <c r="D86089" s="74"/>
    </row>
    <row r="86090" spans="3:4" x14ac:dyDescent="0.25">
      <c r="C86090" s="75"/>
      <c r="D86090" s="74"/>
    </row>
    <row r="86091" spans="3:4" x14ac:dyDescent="0.25">
      <c r="C86091" s="75"/>
      <c r="D86091" s="74"/>
    </row>
    <row r="86092" spans="3:4" x14ac:dyDescent="0.25">
      <c r="C86092" s="75"/>
      <c r="D86092" s="74"/>
    </row>
    <row r="86093" spans="3:4" x14ac:dyDescent="0.25">
      <c r="C86093" s="75"/>
      <c r="D86093" s="74"/>
    </row>
    <row r="86094" spans="3:4" x14ac:dyDescent="0.25">
      <c r="C86094" s="75"/>
      <c r="D86094" s="74"/>
    </row>
    <row r="86095" spans="3:4" x14ac:dyDescent="0.25">
      <c r="C86095" s="75"/>
      <c r="D86095" s="74"/>
    </row>
    <row r="86096" spans="3:4" x14ac:dyDescent="0.25">
      <c r="C86096" s="75"/>
      <c r="D86096" s="74"/>
    </row>
    <row r="86097" spans="3:4" x14ac:dyDescent="0.25">
      <c r="C86097" s="75"/>
      <c r="D86097" s="74"/>
    </row>
    <row r="86098" spans="3:4" x14ac:dyDescent="0.25">
      <c r="C86098" s="75"/>
      <c r="D86098" s="74"/>
    </row>
    <row r="86099" spans="3:4" x14ac:dyDescent="0.25">
      <c r="C86099" s="75"/>
      <c r="D86099" s="74"/>
    </row>
    <row r="86100" spans="3:4" x14ac:dyDescent="0.25">
      <c r="C86100" s="75"/>
      <c r="D86100" s="74"/>
    </row>
    <row r="86101" spans="3:4" x14ac:dyDescent="0.25">
      <c r="C86101" s="75"/>
      <c r="D86101" s="74"/>
    </row>
    <row r="86102" spans="3:4" x14ac:dyDescent="0.25">
      <c r="C86102" s="75"/>
      <c r="D86102" s="74"/>
    </row>
    <row r="86103" spans="3:4" x14ac:dyDescent="0.25">
      <c r="C86103" s="75"/>
      <c r="D86103" s="74"/>
    </row>
    <row r="86104" spans="3:4" x14ac:dyDescent="0.25">
      <c r="C86104" s="75"/>
      <c r="D86104" s="74"/>
    </row>
    <row r="86105" spans="3:4" x14ac:dyDescent="0.25">
      <c r="C86105" s="75"/>
      <c r="D86105" s="74"/>
    </row>
    <row r="86106" spans="3:4" x14ac:dyDescent="0.25">
      <c r="C86106" s="75"/>
      <c r="D86106" s="74"/>
    </row>
    <row r="86107" spans="3:4" x14ac:dyDescent="0.25">
      <c r="C86107" s="75"/>
      <c r="D86107" s="74"/>
    </row>
    <row r="86108" spans="3:4" x14ac:dyDescent="0.25">
      <c r="C86108" s="75"/>
      <c r="D86108" s="74"/>
    </row>
    <row r="86109" spans="3:4" x14ac:dyDescent="0.25">
      <c r="C86109" s="75"/>
      <c r="D86109" s="74"/>
    </row>
    <row r="86110" spans="3:4" x14ac:dyDescent="0.25">
      <c r="C86110" s="75"/>
      <c r="D86110" s="74"/>
    </row>
    <row r="86111" spans="3:4" x14ac:dyDescent="0.25">
      <c r="C86111" s="75"/>
      <c r="D86111" s="74"/>
    </row>
    <row r="86112" spans="3:4" x14ac:dyDescent="0.25">
      <c r="C86112" s="75"/>
      <c r="D86112" s="74"/>
    </row>
    <row r="86113" spans="3:4" x14ac:dyDescent="0.25">
      <c r="C86113" s="75"/>
      <c r="D86113" s="74"/>
    </row>
    <row r="86114" spans="3:4" x14ac:dyDescent="0.25">
      <c r="C86114" s="75"/>
      <c r="D86114" s="74"/>
    </row>
    <row r="86115" spans="3:4" x14ac:dyDescent="0.25">
      <c r="C86115" s="75"/>
      <c r="D86115" s="74"/>
    </row>
    <row r="86116" spans="3:4" x14ac:dyDescent="0.25">
      <c r="C86116" s="75"/>
      <c r="D86116" s="74"/>
    </row>
    <row r="86117" spans="3:4" x14ac:dyDescent="0.25">
      <c r="C86117" s="75"/>
      <c r="D86117" s="74"/>
    </row>
    <row r="86118" spans="3:4" x14ac:dyDescent="0.25">
      <c r="C86118" s="75"/>
      <c r="D86118" s="74"/>
    </row>
    <row r="86119" spans="3:4" x14ac:dyDescent="0.25">
      <c r="C86119" s="75"/>
      <c r="D86119" s="74"/>
    </row>
    <row r="86120" spans="3:4" x14ac:dyDescent="0.25">
      <c r="C86120" s="75"/>
      <c r="D86120" s="74"/>
    </row>
    <row r="86121" spans="3:4" x14ac:dyDescent="0.25">
      <c r="C86121" s="75"/>
      <c r="D86121" s="74"/>
    </row>
    <row r="86122" spans="3:4" x14ac:dyDescent="0.25">
      <c r="C86122" s="75"/>
      <c r="D86122" s="74"/>
    </row>
    <row r="86123" spans="3:4" x14ac:dyDescent="0.25">
      <c r="C86123" s="75"/>
      <c r="D86123" s="74"/>
    </row>
    <row r="86124" spans="3:4" x14ac:dyDescent="0.25">
      <c r="C86124" s="75"/>
      <c r="D86124" s="74"/>
    </row>
    <row r="86125" spans="3:4" x14ac:dyDescent="0.25">
      <c r="C86125" s="75"/>
      <c r="D86125" s="74"/>
    </row>
    <row r="86126" spans="3:4" x14ac:dyDescent="0.25">
      <c r="C86126" s="75"/>
      <c r="D86126" s="74"/>
    </row>
    <row r="86127" spans="3:4" x14ac:dyDescent="0.25">
      <c r="C86127" s="75"/>
      <c r="D86127" s="74"/>
    </row>
    <row r="86128" spans="3:4" x14ac:dyDescent="0.25">
      <c r="C86128" s="75"/>
      <c r="D86128" s="74"/>
    </row>
    <row r="86129" spans="3:4" x14ac:dyDescent="0.25">
      <c r="C86129" s="75"/>
      <c r="D86129" s="74"/>
    </row>
    <row r="86130" spans="3:4" x14ac:dyDescent="0.25">
      <c r="C86130" s="75"/>
      <c r="D86130" s="74"/>
    </row>
    <row r="86131" spans="3:4" x14ac:dyDescent="0.25">
      <c r="C86131" s="75"/>
      <c r="D86131" s="74"/>
    </row>
    <row r="86132" spans="3:4" x14ac:dyDescent="0.25">
      <c r="C86132" s="75"/>
      <c r="D86132" s="74"/>
    </row>
    <row r="86133" spans="3:4" x14ac:dyDescent="0.25">
      <c r="C86133" s="75"/>
      <c r="D86133" s="74"/>
    </row>
    <row r="86134" spans="3:4" x14ac:dyDescent="0.25">
      <c r="C86134" s="75"/>
      <c r="D86134" s="74"/>
    </row>
    <row r="86135" spans="3:4" x14ac:dyDescent="0.25">
      <c r="C86135" s="75"/>
      <c r="D86135" s="74"/>
    </row>
    <row r="86136" spans="3:4" x14ac:dyDescent="0.25">
      <c r="C86136" s="75"/>
      <c r="D86136" s="74"/>
    </row>
    <row r="86137" spans="3:4" x14ac:dyDescent="0.25">
      <c r="C86137" s="75"/>
      <c r="D86137" s="74"/>
    </row>
    <row r="86138" spans="3:4" x14ac:dyDescent="0.25">
      <c r="C86138" s="75"/>
      <c r="D86138" s="74"/>
    </row>
    <row r="86139" spans="3:4" x14ac:dyDescent="0.25">
      <c r="C86139" s="75"/>
      <c r="D86139" s="74"/>
    </row>
    <row r="86140" spans="3:4" x14ac:dyDescent="0.25">
      <c r="C86140" s="75"/>
      <c r="D86140" s="74"/>
    </row>
    <row r="86141" spans="3:4" x14ac:dyDescent="0.25">
      <c r="C86141" s="75"/>
      <c r="D86141" s="74"/>
    </row>
    <row r="86142" spans="3:4" x14ac:dyDescent="0.25">
      <c r="C86142" s="75"/>
      <c r="D86142" s="74"/>
    </row>
    <row r="86143" spans="3:4" x14ac:dyDescent="0.25">
      <c r="C86143" s="75"/>
      <c r="D86143" s="74"/>
    </row>
    <row r="86144" spans="3:4" x14ac:dyDescent="0.25">
      <c r="C86144" s="75"/>
      <c r="D86144" s="74"/>
    </row>
    <row r="86145" spans="3:4" x14ac:dyDescent="0.25">
      <c r="C86145" s="75"/>
      <c r="D86145" s="74"/>
    </row>
    <row r="86146" spans="3:4" x14ac:dyDescent="0.25">
      <c r="C86146" s="75"/>
      <c r="D86146" s="74"/>
    </row>
    <row r="86147" spans="3:4" x14ac:dyDescent="0.25">
      <c r="C86147" s="75"/>
      <c r="D86147" s="74"/>
    </row>
    <row r="86148" spans="3:4" x14ac:dyDescent="0.25">
      <c r="C86148" s="75"/>
      <c r="D86148" s="74"/>
    </row>
    <row r="86149" spans="3:4" x14ac:dyDescent="0.25">
      <c r="C86149" s="75"/>
      <c r="D86149" s="74"/>
    </row>
    <row r="86150" spans="3:4" x14ac:dyDescent="0.25">
      <c r="C86150" s="75"/>
      <c r="D86150" s="74"/>
    </row>
    <row r="86151" spans="3:4" x14ac:dyDescent="0.25">
      <c r="C86151" s="75"/>
      <c r="D86151" s="74"/>
    </row>
    <row r="86152" spans="3:4" x14ac:dyDescent="0.25">
      <c r="C86152" s="75"/>
      <c r="D86152" s="74"/>
    </row>
    <row r="86153" spans="3:4" x14ac:dyDescent="0.25">
      <c r="C86153" s="75"/>
      <c r="D86153" s="74"/>
    </row>
    <row r="86154" spans="3:4" x14ac:dyDescent="0.25">
      <c r="C86154" s="75"/>
      <c r="D86154" s="74"/>
    </row>
    <row r="86155" spans="3:4" x14ac:dyDescent="0.25">
      <c r="C86155" s="75"/>
      <c r="D86155" s="74"/>
    </row>
    <row r="86156" spans="3:4" x14ac:dyDescent="0.25">
      <c r="C86156" s="75"/>
      <c r="D86156" s="74"/>
    </row>
    <row r="86157" spans="3:4" x14ac:dyDescent="0.25">
      <c r="C86157" s="75"/>
      <c r="D86157" s="74"/>
    </row>
    <row r="86158" spans="3:4" x14ac:dyDescent="0.25">
      <c r="C86158" s="75"/>
      <c r="D86158" s="74"/>
    </row>
    <row r="86159" spans="3:4" x14ac:dyDescent="0.25">
      <c r="C86159" s="75"/>
      <c r="D86159" s="74"/>
    </row>
    <row r="86160" spans="3:4" x14ac:dyDescent="0.25">
      <c r="C86160" s="75"/>
      <c r="D86160" s="74"/>
    </row>
    <row r="86161" spans="3:4" x14ac:dyDescent="0.25">
      <c r="C86161" s="75"/>
      <c r="D86161" s="74"/>
    </row>
    <row r="86162" spans="3:4" x14ac:dyDescent="0.25">
      <c r="C86162" s="75"/>
      <c r="D86162" s="74"/>
    </row>
    <row r="86163" spans="3:4" x14ac:dyDescent="0.25">
      <c r="C86163" s="75"/>
      <c r="D86163" s="74"/>
    </row>
    <row r="86164" spans="3:4" x14ac:dyDescent="0.25">
      <c r="C86164" s="75"/>
      <c r="D86164" s="74"/>
    </row>
    <row r="86165" spans="3:4" x14ac:dyDescent="0.25">
      <c r="C86165" s="75"/>
      <c r="D86165" s="74"/>
    </row>
    <row r="86166" spans="3:4" x14ac:dyDescent="0.25">
      <c r="C86166" s="75"/>
      <c r="D86166" s="74"/>
    </row>
    <row r="86167" spans="3:4" x14ac:dyDescent="0.25">
      <c r="C86167" s="75"/>
      <c r="D86167" s="74"/>
    </row>
    <row r="86168" spans="3:4" x14ac:dyDescent="0.25">
      <c r="C86168" s="75"/>
      <c r="D86168" s="74"/>
    </row>
    <row r="86169" spans="3:4" x14ac:dyDescent="0.25">
      <c r="C86169" s="75"/>
      <c r="D86169" s="74"/>
    </row>
    <row r="86170" spans="3:4" x14ac:dyDescent="0.25">
      <c r="C86170" s="75"/>
      <c r="D86170" s="74"/>
    </row>
    <row r="86171" spans="3:4" x14ac:dyDescent="0.25">
      <c r="C86171" s="75"/>
      <c r="D86171" s="74"/>
    </row>
    <row r="86172" spans="3:4" x14ac:dyDescent="0.25">
      <c r="C86172" s="75"/>
      <c r="D86172" s="74"/>
    </row>
    <row r="86173" spans="3:4" x14ac:dyDescent="0.25">
      <c r="C86173" s="75"/>
      <c r="D86173" s="74"/>
    </row>
    <row r="86174" spans="3:4" x14ac:dyDescent="0.25">
      <c r="C86174" s="75"/>
      <c r="D86174" s="74"/>
    </row>
    <row r="86175" spans="3:4" x14ac:dyDescent="0.25">
      <c r="C86175" s="75"/>
      <c r="D86175" s="74"/>
    </row>
    <row r="86176" spans="3:4" x14ac:dyDescent="0.25">
      <c r="C86176" s="75"/>
      <c r="D86176" s="74"/>
    </row>
    <row r="86177" spans="3:4" x14ac:dyDescent="0.25">
      <c r="C86177" s="75"/>
      <c r="D86177" s="74"/>
    </row>
    <row r="86178" spans="3:4" x14ac:dyDescent="0.25">
      <c r="C86178" s="75"/>
      <c r="D86178" s="74"/>
    </row>
    <row r="86179" spans="3:4" x14ac:dyDescent="0.25">
      <c r="C86179" s="75"/>
      <c r="D86179" s="74"/>
    </row>
    <row r="86180" spans="3:4" x14ac:dyDescent="0.25">
      <c r="C86180" s="75"/>
      <c r="D86180" s="74"/>
    </row>
    <row r="86181" spans="3:4" x14ac:dyDescent="0.25">
      <c r="C86181" s="75"/>
      <c r="D86181" s="74"/>
    </row>
    <row r="86182" spans="3:4" x14ac:dyDescent="0.25">
      <c r="C86182" s="75"/>
      <c r="D86182" s="74"/>
    </row>
    <row r="86183" spans="3:4" x14ac:dyDescent="0.25">
      <c r="C86183" s="75"/>
      <c r="D86183" s="74"/>
    </row>
    <row r="86184" spans="3:4" x14ac:dyDescent="0.25">
      <c r="C86184" s="75"/>
      <c r="D86184" s="74"/>
    </row>
    <row r="86185" spans="3:4" x14ac:dyDescent="0.25">
      <c r="C86185" s="75"/>
      <c r="D86185" s="74"/>
    </row>
    <row r="86186" spans="3:4" x14ac:dyDescent="0.25">
      <c r="C86186" s="75"/>
      <c r="D86186" s="74"/>
    </row>
    <row r="86187" spans="3:4" x14ac:dyDescent="0.25">
      <c r="C86187" s="75"/>
      <c r="D86187" s="74"/>
    </row>
    <row r="86188" spans="3:4" x14ac:dyDescent="0.25">
      <c r="C86188" s="75"/>
      <c r="D86188" s="74"/>
    </row>
    <row r="86189" spans="3:4" x14ac:dyDescent="0.25">
      <c r="C86189" s="75"/>
      <c r="D86189" s="74"/>
    </row>
    <row r="86190" spans="3:4" x14ac:dyDescent="0.25">
      <c r="C86190" s="75"/>
      <c r="D86190" s="74"/>
    </row>
    <row r="86191" spans="3:4" x14ac:dyDescent="0.25">
      <c r="C86191" s="75"/>
      <c r="D86191" s="74"/>
    </row>
    <row r="86192" spans="3:4" x14ac:dyDescent="0.25">
      <c r="C86192" s="75"/>
      <c r="D86192" s="74"/>
    </row>
    <row r="86193" spans="3:4" x14ac:dyDescent="0.25">
      <c r="C86193" s="75"/>
      <c r="D86193" s="74"/>
    </row>
    <row r="86194" spans="3:4" x14ac:dyDescent="0.25">
      <c r="C86194" s="75"/>
      <c r="D86194" s="74"/>
    </row>
    <row r="86195" spans="3:4" x14ac:dyDescent="0.25">
      <c r="C86195" s="75"/>
      <c r="D86195" s="74"/>
    </row>
    <row r="86196" spans="3:4" x14ac:dyDescent="0.25">
      <c r="C86196" s="75"/>
      <c r="D86196" s="74"/>
    </row>
    <row r="86197" spans="3:4" x14ac:dyDescent="0.25">
      <c r="C86197" s="75"/>
      <c r="D86197" s="74"/>
    </row>
    <row r="86198" spans="3:4" x14ac:dyDescent="0.25">
      <c r="C86198" s="75"/>
      <c r="D86198" s="74"/>
    </row>
    <row r="86199" spans="3:4" x14ac:dyDescent="0.25">
      <c r="C86199" s="75"/>
      <c r="D86199" s="74"/>
    </row>
    <row r="86200" spans="3:4" x14ac:dyDescent="0.25">
      <c r="C86200" s="75"/>
      <c r="D86200" s="74"/>
    </row>
    <row r="86201" spans="3:4" x14ac:dyDescent="0.25">
      <c r="C86201" s="75"/>
      <c r="D86201" s="74"/>
    </row>
    <row r="86202" spans="3:4" x14ac:dyDescent="0.25">
      <c r="C86202" s="75"/>
      <c r="D86202" s="74"/>
    </row>
    <row r="86203" spans="3:4" x14ac:dyDescent="0.25">
      <c r="C86203" s="75"/>
      <c r="D86203" s="74"/>
    </row>
    <row r="86204" spans="3:4" x14ac:dyDescent="0.25">
      <c r="C86204" s="75"/>
      <c r="D86204" s="74"/>
    </row>
    <row r="86205" spans="3:4" x14ac:dyDescent="0.25">
      <c r="C86205" s="75"/>
      <c r="D86205" s="74"/>
    </row>
    <row r="86206" spans="3:4" x14ac:dyDescent="0.25">
      <c r="C86206" s="75"/>
      <c r="D86206" s="74"/>
    </row>
    <row r="86207" spans="3:4" x14ac:dyDescent="0.25">
      <c r="C86207" s="75"/>
      <c r="D86207" s="74"/>
    </row>
    <row r="86208" spans="3:4" x14ac:dyDescent="0.25">
      <c r="C86208" s="75"/>
      <c r="D86208" s="74"/>
    </row>
    <row r="86209" spans="3:4" x14ac:dyDescent="0.25">
      <c r="C86209" s="75"/>
      <c r="D86209" s="74"/>
    </row>
    <row r="86210" spans="3:4" x14ac:dyDescent="0.25">
      <c r="C86210" s="75"/>
      <c r="D86210" s="74"/>
    </row>
    <row r="86211" spans="3:4" x14ac:dyDescent="0.25">
      <c r="C86211" s="75"/>
      <c r="D86211" s="74"/>
    </row>
    <row r="86212" spans="3:4" x14ac:dyDescent="0.25">
      <c r="C86212" s="75"/>
      <c r="D86212" s="74"/>
    </row>
    <row r="86213" spans="3:4" x14ac:dyDescent="0.25">
      <c r="C86213" s="75"/>
      <c r="D86213" s="74"/>
    </row>
    <row r="86214" spans="3:4" x14ac:dyDescent="0.25">
      <c r="C86214" s="75"/>
      <c r="D86214" s="74"/>
    </row>
    <row r="86215" spans="3:4" x14ac:dyDescent="0.25">
      <c r="C86215" s="75"/>
      <c r="D86215" s="74"/>
    </row>
    <row r="86216" spans="3:4" x14ac:dyDescent="0.25">
      <c r="C86216" s="75"/>
      <c r="D86216" s="74"/>
    </row>
    <row r="86217" spans="3:4" x14ac:dyDescent="0.25">
      <c r="C86217" s="75"/>
      <c r="D86217" s="74"/>
    </row>
    <row r="86218" spans="3:4" x14ac:dyDescent="0.25">
      <c r="C86218" s="75"/>
      <c r="D86218" s="74"/>
    </row>
    <row r="86219" spans="3:4" x14ac:dyDescent="0.25">
      <c r="C86219" s="75"/>
      <c r="D86219" s="74"/>
    </row>
    <row r="86220" spans="3:4" x14ac:dyDescent="0.25">
      <c r="C86220" s="75"/>
      <c r="D86220" s="74"/>
    </row>
    <row r="86221" spans="3:4" x14ac:dyDescent="0.25">
      <c r="C86221" s="75"/>
      <c r="D86221" s="74"/>
    </row>
    <row r="86222" spans="3:4" x14ac:dyDescent="0.25">
      <c r="C86222" s="75"/>
      <c r="D86222" s="74"/>
    </row>
    <row r="86223" spans="3:4" x14ac:dyDescent="0.25">
      <c r="C86223" s="75"/>
      <c r="D86223" s="74"/>
    </row>
    <row r="86224" spans="3:4" x14ac:dyDescent="0.25">
      <c r="C86224" s="75"/>
      <c r="D86224" s="74"/>
    </row>
    <row r="86225" spans="3:4" x14ac:dyDescent="0.25">
      <c r="C86225" s="75"/>
      <c r="D86225" s="74"/>
    </row>
    <row r="86226" spans="3:4" x14ac:dyDescent="0.25">
      <c r="C86226" s="75"/>
      <c r="D86226" s="74"/>
    </row>
    <row r="86227" spans="3:4" x14ac:dyDescent="0.25">
      <c r="C86227" s="75"/>
      <c r="D86227" s="74"/>
    </row>
    <row r="86228" spans="3:4" x14ac:dyDescent="0.25">
      <c r="C86228" s="75"/>
      <c r="D86228" s="74"/>
    </row>
    <row r="86229" spans="3:4" x14ac:dyDescent="0.25">
      <c r="C86229" s="75"/>
      <c r="D86229" s="74"/>
    </row>
    <row r="86230" spans="3:4" x14ac:dyDescent="0.25">
      <c r="C86230" s="75"/>
      <c r="D86230" s="74"/>
    </row>
    <row r="86231" spans="3:4" x14ac:dyDescent="0.25">
      <c r="C86231" s="75"/>
      <c r="D86231" s="74"/>
    </row>
    <row r="86232" spans="3:4" x14ac:dyDescent="0.25">
      <c r="C86232" s="75"/>
      <c r="D86232" s="74"/>
    </row>
    <row r="86233" spans="3:4" x14ac:dyDescent="0.25">
      <c r="C86233" s="75"/>
      <c r="D86233" s="74"/>
    </row>
    <row r="86234" spans="3:4" x14ac:dyDescent="0.25">
      <c r="C86234" s="75"/>
      <c r="D86234" s="74"/>
    </row>
    <row r="86235" spans="3:4" x14ac:dyDescent="0.25">
      <c r="C86235" s="75"/>
      <c r="D86235" s="74"/>
    </row>
    <row r="86236" spans="3:4" x14ac:dyDescent="0.25">
      <c r="C86236" s="75"/>
      <c r="D86236" s="74"/>
    </row>
    <row r="86237" spans="3:4" x14ac:dyDescent="0.25">
      <c r="C86237" s="75"/>
      <c r="D86237" s="74"/>
    </row>
    <row r="86238" spans="3:4" x14ac:dyDescent="0.25">
      <c r="C86238" s="75"/>
      <c r="D86238" s="74"/>
    </row>
    <row r="86239" spans="3:4" x14ac:dyDescent="0.25">
      <c r="C86239" s="75"/>
      <c r="D86239" s="74"/>
    </row>
    <row r="86240" spans="3:4" x14ac:dyDescent="0.25">
      <c r="C86240" s="75"/>
      <c r="D86240" s="74"/>
    </row>
    <row r="86241" spans="3:4" x14ac:dyDescent="0.25">
      <c r="C86241" s="75"/>
      <c r="D86241" s="74"/>
    </row>
    <row r="86242" spans="3:4" x14ac:dyDescent="0.25">
      <c r="C86242" s="75"/>
      <c r="D86242" s="74"/>
    </row>
    <row r="86243" spans="3:4" x14ac:dyDescent="0.25">
      <c r="C86243" s="75"/>
      <c r="D86243" s="74"/>
    </row>
    <row r="86244" spans="3:4" x14ac:dyDescent="0.25">
      <c r="C86244" s="75"/>
      <c r="D86244" s="74"/>
    </row>
    <row r="86245" spans="3:4" x14ac:dyDescent="0.25">
      <c r="C86245" s="75"/>
      <c r="D86245" s="74"/>
    </row>
    <row r="86246" spans="3:4" x14ac:dyDescent="0.25">
      <c r="C86246" s="75"/>
      <c r="D86246" s="74"/>
    </row>
    <row r="86247" spans="3:4" x14ac:dyDescent="0.25">
      <c r="C86247" s="75"/>
      <c r="D86247" s="74"/>
    </row>
    <row r="86248" spans="3:4" x14ac:dyDescent="0.25">
      <c r="C86248" s="75"/>
      <c r="D86248" s="74"/>
    </row>
    <row r="86249" spans="3:4" x14ac:dyDescent="0.25">
      <c r="C86249" s="75"/>
      <c r="D86249" s="74"/>
    </row>
    <row r="86250" spans="3:4" x14ac:dyDescent="0.25">
      <c r="C86250" s="75"/>
      <c r="D86250" s="74"/>
    </row>
    <row r="86251" spans="3:4" x14ac:dyDescent="0.25">
      <c r="C86251" s="75"/>
      <c r="D86251" s="74"/>
    </row>
    <row r="86252" spans="3:4" x14ac:dyDescent="0.25">
      <c r="C86252" s="75"/>
      <c r="D86252" s="74"/>
    </row>
    <row r="86253" spans="3:4" x14ac:dyDescent="0.25">
      <c r="C86253" s="75"/>
      <c r="D86253" s="74"/>
    </row>
    <row r="86254" spans="3:4" x14ac:dyDescent="0.25">
      <c r="C86254" s="75"/>
      <c r="D86254" s="74"/>
    </row>
    <row r="86255" spans="3:4" x14ac:dyDescent="0.25">
      <c r="C86255" s="75"/>
      <c r="D86255" s="74"/>
    </row>
    <row r="86256" spans="3:4" x14ac:dyDescent="0.25">
      <c r="C86256" s="75"/>
      <c r="D86256" s="74"/>
    </row>
    <row r="86257" spans="3:4" x14ac:dyDescent="0.25">
      <c r="C86257" s="75"/>
      <c r="D86257" s="74"/>
    </row>
    <row r="86258" spans="3:4" x14ac:dyDescent="0.25">
      <c r="C86258" s="75"/>
      <c r="D86258" s="74"/>
    </row>
    <row r="86259" spans="3:4" x14ac:dyDescent="0.25">
      <c r="C86259" s="75"/>
      <c r="D86259" s="74"/>
    </row>
    <row r="86260" spans="3:4" x14ac:dyDescent="0.25">
      <c r="C86260" s="75"/>
      <c r="D86260" s="74"/>
    </row>
    <row r="86261" spans="3:4" x14ac:dyDescent="0.25">
      <c r="C86261" s="75"/>
      <c r="D86261" s="74"/>
    </row>
    <row r="86262" spans="3:4" x14ac:dyDescent="0.25">
      <c r="C86262" s="75"/>
      <c r="D86262" s="74"/>
    </row>
    <row r="86263" spans="3:4" x14ac:dyDescent="0.25">
      <c r="C86263" s="75"/>
      <c r="D86263" s="74"/>
    </row>
    <row r="86264" spans="3:4" x14ac:dyDescent="0.25">
      <c r="C86264" s="75"/>
      <c r="D86264" s="74"/>
    </row>
    <row r="86265" spans="3:4" x14ac:dyDescent="0.25">
      <c r="C86265" s="75"/>
      <c r="D86265" s="74"/>
    </row>
    <row r="86266" spans="3:4" x14ac:dyDescent="0.25">
      <c r="C86266" s="75"/>
      <c r="D86266" s="74"/>
    </row>
    <row r="86267" spans="3:4" x14ac:dyDescent="0.25">
      <c r="C86267" s="75"/>
      <c r="D86267" s="74"/>
    </row>
    <row r="86268" spans="3:4" x14ac:dyDescent="0.25">
      <c r="C86268" s="75"/>
      <c r="D86268" s="74"/>
    </row>
    <row r="86269" spans="3:4" x14ac:dyDescent="0.25">
      <c r="C86269" s="75"/>
      <c r="D86269" s="74"/>
    </row>
    <row r="86270" spans="3:4" x14ac:dyDescent="0.25">
      <c r="C86270" s="75"/>
      <c r="D86270" s="74"/>
    </row>
    <row r="86271" spans="3:4" x14ac:dyDescent="0.25">
      <c r="C86271" s="75"/>
      <c r="D86271" s="74"/>
    </row>
    <row r="86272" spans="3:4" x14ac:dyDescent="0.25">
      <c r="C86272" s="75"/>
      <c r="D86272" s="74"/>
    </row>
    <row r="86273" spans="3:4" x14ac:dyDescent="0.25">
      <c r="C86273" s="75"/>
      <c r="D86273" s="74"/>
    </row>
    <row r="86274" spans="3:4" x14ac:dyDescent="0.25">
      <c r="C86274" s="75"/>
      <c r="D86274" s="74"/>
    </row>
    <row r="86275" spans="3:4" x14ac:dyDescent="0.25">
      <c r="C86275" s="75"/>
      <c r="D86275" s="74"/>
    </row>
    <row r="86276" spans="3:4" x14ac:dyDescent="0.25">
      <c r="C86276" s="75"/>
      <c r="D86276" s="74"/>
    </row>
    <row r="86277" spans="3:4" x14ac:dyDescent="0.25">
      <c r="C86277" s="75"/>
      <c r="D86277" s="74"/>
    </row>
    <row r="86278" spans="3:4" x14ac:dyDescent="0.25">
      <c r="C86278" s="75"/>
      <c r="D86278" s="74"/>
    </row>
    <row r="86279" spans="3:4" x14ac:dyDescent="0.25">
      <c r="C86279" s="75"/>
      <c r="D86279" s="74"/>
    </row>
    <row r="86280" spans="3:4" x14ac:dyDescent="0.25">
      <c r="C86280" s="75"/>
      <c r="D86280" s="74"/>
    </row>
    <row r="86281" spans="3:4" x14ac:dyDescent="0.25">
      <c r="C86281" s="75"/>
      <c r="D86281" s="74"/>
    </row>
    <row r="86282" spans="3:4" x14ac:dyDescent="0.25">
      <c r="C86282" s="75"/>
      <c r="D86282" s="74"/>
    </row>
    <row r="86283" spans="3:4" x14ac:dyDescent="0.25">
      <c r="C86283" s="75"/>
      <c r="D86283" s="74"/>
    </row>
    <row r="86284" spans="3:4" x14ac:dyDescent="0.25">
      <c r="C86284" s="75"/>
      <c r="D86284" s="74"/>
    </row>
    <row r="86285" spans="3:4" x14ac:dyDescent="0.25">
      <c r="C86285" s="75"/>
      <c r="D86285" s="74"/>
    </row>
    <row r="86286" spans="3:4" x14ac:dyDescent="0.25">
      <c r="C86286" s="75"/>
      <c r="D86286" s="74"/>
    </row>
    <row r="86287" spans="3:4" x14ac:dyDescent="0.25">
      <c r="C86287" s="75"/>
      <c r="D86287" s="74"/>
    </row>
    <row r="86288" spans="3:4" x14ac:dyDescent="0.25">
      <c r="C86288" s="75"/>
      <c r="D86288" s="74"/>
    </row>
    <row r="86289" spans="3:4" x14ac:dyDescent="0.25">
      <c r="C86289" s="75"/>
      <c r="D86289" s="74"/>
    </row>
    <row r="86290" spans="3:4" x14ac:dyDescent="0.25">
      <c r="C86290" s="75"/>
      <c r="D86290" s="74"/>
    </row>
    <row r="86291" spans="3:4" x14ac:dyDescent="0.25">
      <c r="C86291" s="75"/>
      <c r="D86291" s="74"/>
    </row>
    <row r="86292" spans="3:4" x14ac:dyDescent="0.25">
      <c r="C86292" s="75"/>
      <c r="D86292" s="74"/>
    </row>
    <row r="86293" spans="3:4" x14ac:dyDescent="0.25">
      <c r="C86293" s="75"/>
      <c r="D86293" s="74"/>
    </row>
    <row r="86294" spans="3:4" x14ac:dyDescent="0.25">
      <c r="C86294" s="75"/>
      <c r="D86294" s="74"/>
    </row>
    <row r="86295" spans="3:4" x14ac:dyDescent="0.25">
      <c r="C86295" s="75"/>
      <c r="D86295" s="74"/>
    </row>
    <row r="86296" spans="3:4" x14ac:dyDescent="0.25">
      <c r="C86296" s="75"/>
      <c r="D86296" s="74"/>
    </row>
    <row r="86297" spans="3:4" x14ac:dyDescent="0.25">
      <c r="C86297" s="75"/>
      <c r="D86297" s="74"/>
    </row>
    <row r="86298" spans="3:4" x14ac:dyDescent="0.25">
      <c r="C86298" s="75"/>
      <c r="D86298" s="74"/>
    </row>
    <row r="86299" spans="3:4" x14ac:dyDescent="0.25">
      <c r="C86299" s="75"/>
      <c r="D86299" s="74"/>
    </row>
    <row r="86300" spans="3:4" x14ac:dyDescent="0.25">
      <c r="C86300" s="75"/>
      <c r="D86300" s="74"/>
    </row>
    <row r="86301" spans="3:4" x14ac:dyDescent="0.25">
      <c r="C86301" s="75"/>
      <c r="D86301" s="74"/>
    </row>
    <row r="86302" spans="3:4" x14ac:dyDescent="0.25">
      <c r="C86302" s="75"/>
      <c r="D86302" s="74"/>
    </row>
    <row r="86303" spans="3:4" x14ac:dyDescent="0.25">
      <c r="C86303" s="75"/>
      <c r="D86303" s="74"/>
    </row>
    <row r="86304" spans="3:4" x14ac:dyDescent="0.25">
      <c r="C86304" s="75"/>
      <c r="D86304" s="74"/>
    </row>
    <row r="86305" spans="3:4" x14ac:dyDescent="0.25">
      <c r="C86305" s="75"/>
      <c r="D86305" s="74"/>
    </row>
    <row r="86306" spans="3:4" x14ac:dyDescent="0.25">
      <c r="C86306" s="75"/>
      <c r="D86306" s="74"/>
    </row>
    <row r="86307" spans="3:4" x14ac:dyDescent="0.25">
      <c r="C86307" s="75"/>
      <c r="D86307" s="74"/>
    </row>
    <row r="86308" spans="3:4" x14ac:dyDescent="0.25">
      <c r="C86308" s="75"/>
      <c r="D86308" s="74"/>
    </row>
    <row r="86309" spans="3:4" x14ac:dyDescent="0.25">
      <c r="C86309" s="75"/>
      <c r="D86309" s="74"/>
    </row>
    <row r="86310" spans="3:4" x14ac:dyDescent="0.25">
      <c r="C86310" s="75"/>
      <c r="D86310" s="74"/>
    </row>
    <row r="86311" spans="3:4" x14ac:dyDescent="0.25">
      <c r="C86311" s="75"/>
      <c r="D86311" s="74"/>
    </row>
    <row r="86312" spans="3:4" x14ac:dyDescent="0.25">
      <c r="C86312" s="75"/>
      <c r="D86312" s="74"/>
    </row>
    <row r="86313" spans="3:4" x14ac:dyDescent="0.25">
      <c r="C86313" s="75"/>
      <c r="D86313" s="74"/>
    </row>
    <row r="86314" spans="3:4" x14ac:dyDescent="0.25">
      <c r="C86314" s="75"/>
      <c r="D86314" s="74"/>
    </row>
    <row r="86315" spans="3:4" x14ac:dyDescent="0.25">
      <c r="C86315" s="75"/>
      <c r="D86315" s="74"/>
    </row>
    <row r="86316" spans="3:4" x14ac:dyDescent="0.25">
      <c r="C86316" s="75"/>
      <c r="D86316" s="74"/>
    </row>
    <row r="86317" spans="3:4" x14ac:dyDescent="0.25">
      <c r="C86317" s="75"/>
      <c r="D86317" s="74"/>
    </row>
    <row r="86318" spans="3:4" x14ac:dyDescent="0.25">
      <c r="C86318" s="75"/>
      <c r="D86318" s="74"/>
    </row>
    <row r="86319" spans="3:4" x14ac:dyDescent="0.25">
      <c r="C86319" s="75"/>
      <c r="D86319" s="74"/>
    </row>
    <row r="86320" spans="3:4" x14ac:dyDescent="0.25">
      <c r="C86320" s="75"/>
      <c r="D86320" s="74"/>
    </row>
    <row r="86321" spans="3:4" x14ac:dyDescent="0.25">
      <c r="C86321" s="75"/>
      <c r="D86321" s="74"/>
    </row>
    <row r="86322" spans="3:4" x14ac:dyDescent="0.25">
      <c r="C86322" s="75"/>
      <c r="D86322" s="74"/>
    </row>
    <row r="86323" spans="3:4" x14ac:dyDescent="0.25">
      <c r="C86323" s="75"/>
      <c r="D86323" s="74"/>
    </row>
    <row r="86324" spans="3:4" x14ac:dyDescent="0.25">
      <c r="C86324" s="75"/>
      <c r="D86324" s="74"/>
    </row>
    <row r="86325" spans="3:4" x14ac:dyDescent="0.25">
      <c r="C86325" s="75"/>
      <c r="D86325" s="74"/>
    </row>
    <row r="86326" spans="3:4" x14ac:dyDescent="0.25">
      <c r="C86326" s="75"/>
      <c r="D86326" s="74"/>
    </row>
    <row r="86327" spans="3:4" x14ac:dyDescent="0.25">
      <c r="C86327" s="75"/>
      <c r="D86327" s="74"/>
    </row>
    <row r="86328" spans="3:4" x14ac:dyDescent="0.25">
      <c r="C86328" s="75"/>
      <c r="D86328" s="74"/>
    </row>
    <row r="86329" spans="3:4" x14ac:dyDescent="0.25">
      <c r="C86329" s="75"/>
      <c r="D86329" s="74"/>
    </row>
    <row r="86330" spans="3:4" x14ac:dyDescent="0.25">
      <c r="C86330" s="75"/>
      <c r="D86330" s="74"/>
    </row>
    <row r="86331" spans="3:4" x14ac:dyDescent="0.25">
      <c r="C86331" s="75"/>
      <c r="D86331" s="74"/>
    </row>
    <row r="86332" spans="3:4" x14ac:dyDescent="0.25">
      <c r="C86332" s="75"/>
      <c r="D86332" s="74"/>
    </row>
    <row r="86333" spans="3:4" x14ac:dyDescent="0.25">
      <c r="C86333" s="75"/>
      <c r="D86333" s="74"/>
    </row>
    <row r="86334" spans="3:4" x14ac:dyDescent="0.25">
      <c r="C86334" s="75"/>
      <c r="D86334" s="74"/>
    </row>
    <row r="86335" spans="3:4" x14ac:dyDescent="0.25">
      <c r="C86335" s="75"/>
      <c r="D86335" s="74"/>
    </row>
    <row r="86336" spans="3:4" x14ac:dyDescent="0.25">
      <c r="C86336" s="75"/>
      <c r="D86336" s="74"/>
    </row>
    <row r="86337" spans="3:4" x14ac:dyDescent="0.25">
      <c r="C86337" s="75"/>
      <c r="D86337" s="74"/>
    </row>
    <row r="86338" spans="3:4" x14ac:dyDescent="0.25">
      <c r="C86338" s="75"/>
      <c r="D86338" s="74"/>
    </row>
    <row r="86339" spans="3:4" x14ac:dyDescent="0.25">
      <c r="C86339" s="75"/>
      <c r="D86339" s="74"/>
    </row>
    <row r="86340" spans="3:4" x14ac:dyDescent="0.25">
      <c r="C86340" s="75"/>
      <c r="D86340" s="74"/>
    </row>
    <row r="86341" spans="3:4" x14ac:dyDescent="0.25">
      <c r="C86341" s="75"/>
      <c r="D86341" s="74"/>
    </row>
    <row r="86342" spans="3:4" x14ac:dyDescent="0.25">
      <c r="C86342" s="75"/>
      <c r="D86342" s="74"/>
    </row>
    <row r="86343" spans="3:4" x14ac:dyDescent="0.25">
      <c r="C86343" s="75"/>
      <c r="D86343" s="74"/>
    </row>
    <row r="86344" spans="3:4" x14ac:dyDescent="0.25">
      <c r="C86344" s="75"/>
      <c r="D86344" s="74"/>
    </row>
    <row r="86345" spans="3:4" x14ac:dyDescent="0.25">
      <c r="C86345" s="75"/>
      <c r="D86345" s="74"/>
    </row>
    <row r="86346" spans="3:4" x14ac:dyDescent="0.25">
      <c r="C86346" s="75"/>
      <c r="D86346" s="74"/>
    </row>
    <row r="86347" spans="3:4" x14ac:dyDescent="0.25">
      <c r="C86347" s="75"/>
      <c r="D86347" s="74"/>
    </row>
    <row r="86348" spans="3:4" x14ac:dyDescent="0.25">
      <c r="C86348" s="75"/>
      <c r="D86348" s="74"/>
    </row>
    <row r="86349" spans="3:4" x14ac:dyDescent="0.25">
      <c r="C86349" s="75"/>
      <c r="D86349" s="74"/>
    </row>
    <row r="86350" spans="3:4" x14ac:dyDescent="0.25">
      <c r="C86350" s="75"/>
      <c r="D86350" s="74"/>
    </row>
    <row r="86351" spans="3:4" x14ac:dyDescent="0.25">
      <c r="C86351" s="75"/>
      <c r="D86351" s="74"/>
    </row>
    <row r="86352" spans="3:4" x14ac:dyDescent="0.25">
      <c r="C86352" s="75"/>
      <c r="D86352" s="74"/>
    </row>
    <row r="86353" spans="3:4" x14ac:dyDescent="0.25">
      <c r="C86353" s="75"/>
      <c r="D86353" s="74"/>
    </row>
    <row r="86354" spans="3:4" x14ac:dyDescent="0.25">
      <c r="C86354" s="75"/>
      <c r="D86354" s="74"/>
    </row>
    <row r="86355" spans="3:4" x14ac:dyDescent="0.25">
      <c r="C86355" s="75"/>
      <c r="D86355" s="74"/>
    </row>
    <row r="86356" spans="3:4" x14ac:dyDescent="0.25">
      <c r="C86356" s="75"/>
      <c r="D86356" s="74"/>
    </row>
    <row r="86357" spans="3:4" x14ac:dyDescent="0.25">
      <c r="C86357" s="75"/>
      <c r="D86357" s="74"/>
    </row>
    <row r="86358" spans="3:4" x14ac:dyDescent="0.25">
      <c r="C86358" s="75"/>
      <c r="D86358" s="74"/>
    </row>
    <row r="86359" spans="3:4" x14ac:dyDescent="0.25">
      <c r="C86359" s="75"/>
      <c r="D86359" s="74"/>
    </row>
    <row r="86360" spans="3:4" x14ac:dyDescent="0.25">
      <c r="C86360" s="75"/>
      <c r="D86360" s="74"/>
    </row>
    <row r="86361" spans="3:4" x14ac:dyDescent="0.25">
      <c r="C86361" s="75"/>
      <c r="D86361" s="74"/>
    </row>
    <row r="86362" spans="3:4" x14ac:dyDescent="0.25">
      <c r="C86362" s="75"/>
      <c r="D86362" s="74"/>
    </row>
    <row r="86363" spans="3:4" x14ac:dyDescent="0.25">
      <c r="C86363" s="75"/>
      <c r="D86363" s="74"/>
    </row>
    <row r="86364" spans="3:4" x14ac:dyDescent="0.25">
      <c r="C86364" s="75"/>
      <c r="D86364" s="74"/>
    </row>
    <row r="86365" spans="3:4" x14ac:dyDescent="0.25">
      <c r="C86365" s="75"/>
      <c r="D86365" s="74"/>
    </row>
    <row r="86366" spans="3:4" x14ac:dyDescent="0.25">
      <c r="C86366" s="75"/>
      <c r="D86366" s="74"/>
    </row>
    <row r="86367" spans="3:4" x14ac:dyDescent="0.25">
      <c r="C86367" s="75"/>
      <c r="D86367" s="74"/>
    </row>
    <row r="86368" spans="3:4" x14ac:dyDescent="0.25">
      <c r="C86368" s="75"/>
      <c r="D86368" s="74"/>
    </row>
    <row r="86369" spans="3:4" x14ac:dyDescent="0.25">
      <c r="C86369" s="75"/>
      <c r="D86369" s="74"/>
    </row>
    <row r="86370" spans="3:4" x14ac:dyDescent="0.25">
      <c r="C86370" s="75"/>
      <c r="D86370" s="74"/>
    </row>
    <row r="86371" spans="3:4" x14ac:dyDescent="0.25">
      <c r="C86371" s="75"/>
      <c r="D86371" s="74"/>
    </row>
    <row r="86372" spans="3:4" x14ac:dyDescent="0.25">
      <c r="C86372" s="75"/>
      <c r="D86372" s="74"/>
    </row>
    <row r="86373" spans="3:4" x14ac:dyDescent="0.25">
      <c r="C86373" s="75"/>
      <c r="D86373" s="74"/>
    </row>
    <row r="86374" spans="3:4" x14ac:dyDescent="0.25">
      <c r="C86374" s="75"/>
      <c r="D86374" s="74"/>
    </row>
    <row r="86375" spans="3:4" x14ac:dyDescent="0.25">
      <c r="C86375" s="75"/>
      <c r="D86375" s="74"/>
    </row>
    <row r="86376" spans="3:4" x14ac:dyDescent="0.25">
      <c r="C86376" s="75"/>
      <c r="D86376" s="74"/>
    </row>
    <row r="86377" spans="3:4" x14ac:dyDescent="0.25">
      <c r="C86377" s="75"/>
      <c r="D86377" s="74"/>
    </row>
    <row r="86378" spans="3:4" x14ac:dyDescent="0.25">
      <c r="C86378" s="75"/>
      <c r="D86378" s="74"/>
    </row>
    <row r="86379" spans="3:4" x14ac:dyDescent="0.25">
      <c r="C86379" s="75"/>
      <c r="D86379" s="74"/>
    </row>
    <row r="86380" spans="3:4" x14ac:dyDescent="0.25">
      <c r="C86380" s="75"/>
      <c r="D86380" s="74"/>
    </row>
    <row r="86381" spans="3:4" x14ac:dyDescent="0.25">
      <c r="C86381" s="75"/>
      <c r="D86381" s="74"/>
    </row>
    <row r="86382" spans="3:4" x14ac:dyDescent="0.25">
      <c r="C86382" s="75"/>
      <c r="D86382" s="74"/>
    </row>
    <row r="86383" spans="3:4" x14ac:dyDescent="0.25">
      <c r="C86383" s="75"/>
      <c r="D86383" s="74"/>
    </row>
    <row r="86384" spans="3:4" x14ac:dyDescent="0.25">
      <c r="C86384" s="75"/>
      <c r="D86384" s="74"/>
    </row>
    <row r="86385" spans="3:4" x14ac:dyDescent="0.25">
      <c r="C86385" s="75"/>
      <c r="D86385" s="74"/>
    </row>
    <row r="86386" spans="3:4" x14ac:dyDescent="0.25">
      <c r="C86386" s="75"/>
      <c r="D86386" s="74"/>
    </row>
    <row r="86387" spans="3:4" x14ac:dyDescent="0.25">
      <c r="C86387" s="75"/>
      <c r="D86387" s="74"/>
    </row>
    <row r="86388" spans="3:4" x14ac:dyDescent="0.25">
      <c r="C86388" s="75"/>
      <c r="D86388" s="74"/>
    </row>
    <row r="86389" spans="3:4" x14ac:dyDescent="0.25">
      <c r="C86389" s="75"/>
      <c r="D86389" s="74"/>
    </row>
    <row r="86390" spans="3:4" x14ac:dyDescent="0.25">
      <c r="C86390" s="75"/>
      <c r="D86390" s="74"/>
    </row>
    <row r="86391" spans="3:4" x14ac:dyDescent="0.25">
      <c r="C86391" s="75"/>
      <c r="D86391" s="74"/>
    </row>
    <row r="86392" spans="3:4" x14ac:dyDescent="0.25">
      <c r="C86392" s="75"/>
      <c r="D86392" s="74"/>
    </row>
    <row r="86393" spans="3:4" x14ac:dyDescent="0.25">
      <c r="C86393" s="75"/>
      <c r="D86393" s="74"/>
    </row>
    <row r="86394" spans="3:4" x14ac:dyDescent="0.25">
      <c r="C86394" s="75"/>
      <c r="D86394" s="74"/>
    </row>
    <row r="86395" spans="3:4" x14ac:dyDescent="0.25">
      <c r="C86395" s="75"/>
      <c r="D86395" s="74"/>
    </row>
    <row r="86396" spans="3:4" x14ac:dyDescent="0.25">
      <c r="C86396" s="75"/>
      <c r="D86396" s="74"/>
    </row>
    <row r="86397" spans="3:4" x14ac:dyDescent="0.25">
      <c r="C86397" s="75"/>
      <c r="D86397" s="74"/>
    </row>
    <row r="86398" spans="3:4" x14ac:dyDescent="0.25">
      <c r="C86398" s="75"/>
      <c r="D86398" s="74"/>
    </row>
    <row r="86399" spans="3:4" x14ac:dyDescent="0.25">
      <c r="C86399" s="75"/>
      <c r="D86399" s="74"/>
    </row>
    <row r="86400" spans="3:4" x14ac:dyDescent="0.25">
      <c r="C86400" s="75"/>
      <c r="D86400" s="74"/>
    </row>
    <row r="86401" spans="3:4" x14ac:dyDescent="0.25">
      <c r="C86401" s="75"/>
      <c r="D86401" s="74"/>
    </row>
    <row r="86402" spans="3:4" x14ac:dyDescent="0.25">
      <c r="C86402" s="75"/>
      <c r="D86402" s="74"/>
    </row>
    <row r="86403" spans="3:4" x14ac:dyDescent="0.25">
      <c r="C86403" s="75"/>
      <c r="D86403" s="74"/>
    </row>
    <row r="86404" spans="3:4" x14ac:dyDescent="0.25">
      <c r="C86404" s="75"/>
      <c r="D86404" s="74"/>
    </row>
    <row r="86405" spans="3:4" x14ac:dyDescent="0.25">
      <c r="C86405" s="75"/>
      <c r="D86405" s="74"/>
    </row>
    <row r="86406" spans="3:4" x14ac:dyDescent="0.25">
      <c r="C86406" s="75"/>
      <c r="D86406" s="74"/>
    </row>
    <row r="86407" spans="3:4" x14ac:dyDescent="0.25">
      <c r="C86407" s="75"/>
      <c r="D86407" s="74"/>
    </row>
    <row r="86408" spans="3:4" x14ac:dyDescent="0.25">
      <c r="C86408" s="75"/>
      <c r="D86408" s="74"/>
    </row>
    <row r="86409" spans="3:4" x14ac:dyDescent="0.25">
      <c r="C86409" s="75"/>
      <c r="D86409" s="74"/>
    </row>
    <row r="86410" spans="3:4" x14ac:dyDescent="0.25">
      <c r="C86410" s="75"/>
      <c r="D86410" s="74"/>
    </row>
    <row r="86411" spans="3:4" x14ac:dyDescent="0.25">
      <c r="C86411" s="75"/>
      <c r="D86411" s="74"/>
    </row>
    <row r="86412" spans="3:4" x14ac:dyDescent="0.25">
      <c r="C86412" s="75"/>
      <c r="D86412" s="74"/>
    </row>
    <row r="86413" spans="3:4" x14ac:dyDescent="0.25">
      <c r="C86413" s="75"/>
      <c r="D86413" s="74"/>
    </row>
    <row r="86414" spans="3:4" x14ac:dyDescent="0.25">
      <c r="C86414" s="75"/>
      <c r="D86414" s="74"/>
    </row>
    <row r="86415" spans="3:4" x14ac:dyDescent="0.25">
      <c r="C86415" s="75"/>
      <c r="D86415" s="74"/>
    </row>
    <row r="86416" spans="3:4" x14ac:dyDescent="0.25">
      <c r="C86416" s="75"/>
      <c r="D86416" s="74"/>
    </row>
    <row r="86417" spans="3:4" x14ac:dyDescent="0.25">
      <c r="C86417" s="75"/>
      <c r="D86417" s="74"/>
    </row>
    <row r="86418" spans="3:4" x14ac:dyDescent="0.25">
      <c r="C86418" s="75"/>
      <c r="D86418" s="74"/>
    </row>
    <row r="86419" spans="3:4" x14ac:dyDescent="0.25">
      <c r="C86419" s="75"/>
      <c r="D86419" s="74"/>
    </row>
    <row r="86420" spans="3:4" x14ac:dyDescent="0.25">
      <c r="C86420" s="75"/>
      <c r="D86420" s="74"/>
    </row>
    <row r="86421" spans="3:4" x14ac:dyDescent="0.25">
      <c r="C86421" s="75"/>
      <c r="D86421" s="74"/>
    </row>
    <row r="86422" spans="3:4" x14ac:dyDescent="0.25">
      <c r="C86422" s="75"/>
      <c r="D86422" s="74"/>
    </row>
    <row r="86423" spans="3:4" x14ac:dyDescent="0.25">
      <c r="C86423" s="75"/>
      <c r="D86423" s="74"/>
    </row>
    <row r="86424" spans="3:4" x14ac:dyDescent="0.25">
      <c r="C86424" s="75"/>
      <c r="D86424" s="74"/>
    </row>
    <row r="86425" spans="3:4" x14ac:dyDescent="0.25">
      <c r="C86425" s="75"/>
      <c r="D86425" s="74"/>
    </row>
    <row r="86426" spans="3:4" x14ac:dyDescent="0.25">
      <c r="C86426" s="75"/>
      <c r="D86426" s="74"/>
    </row>
    <row r="86427" spans="3:4" x14ac:dyDescent="0.25">
      <c r="C86427" s="75"/>
      <c r="D86427" s="74"/>
    </row>
    <row r="86428" spans="3:4" x14ac:dyDescent="0.25">
      <c r="C86428" s="75"/>
      <c r="D86428" s="74"/>
    </row>
    <row r="86429" spans="3:4" x14ac:dyDescent="0.25">
      <c r="C86429" s="75"/>
      <c r="D86429" s="74"/>
    </row>
    <row r="86430" spans="3:4" x14ac:dyDescent="0.25">
      <c r="C86430" s="75"/>
      <c r="D86430" s="74"/>
    </row>
    <row r="86431" spans="3:4" x14ac:dyDescent="0.25">
      <c r="C86431" s="75"/>
      <c r="D86431" s="74"/>
    </row>
    <row r="86432" spans="3:4" x14ac:dyDescent="0.25">
      <c r="C86432" s="75"/>
      <c r="D86432" s="74"/>
    </row>
    <row r="86433" spans="3:4" x14ac:dyDescent="0.25">
      <c r="C86433" s="75"/>
      <c r="D86433" s="74"/>
    </row>
    <row r="86434" spans="3:4" x14ac:dyDescent="0.25">
      <c r="C86434" s="75"/>
      <c r="D86434" s="74"/>
    </row>
    <row r="86435" spans="3:4" x14ac:dyDescent="0.25">
      <c r="C86435" s="75"/>
      <c r="D86435" s="74"/>
    </row>
    <row r="86436" spans="3:4" x14ac:dyDescent="0.25">
      <c r="C86436" s="75"/>
      <c r="D86436" s="74"/>
    </row>
    <row r="86437" spans="3:4" x14ac:dyDescent="0.25">
      <c r="C86437" s="75"/>
      <c r="D86437" s="74"/>
    </row>
    <row r="86438" spans="3:4" x14ac:dyDescent="0.25">
      <c r="C86438" s="75"/>
      <c r="D86438" s="74"/>
    </row>
    <row r="86439" spans="3:4" x14ac:dyDescent="0.25">
      <c r="C86439" s="75"/>
      <c r="D86439" s="74"/>
    </row>
    <row r="86440" spans="3:4" x14ac:dyDescent="0.25">
      <c r="C86440" s="75"/>
      <c r="D86440" s="74"/>
    </row>
    <row r="86441" spans="3:4" x14ac:dyDescent="0.25">
      <c r="C86441" s="75"/>
      <c r="D86441" s="74"/>
    </row>
    <row r="86442" spans="3:4" x14ac:dyDescent="0.25">
      <c r="C86442" s="75"/>
      <c r="D86442" s="74"/>
    </row>
    <row r="86443" spans="3:4" x14ac:dyDescent="0.25">
      <c r="C86443" s="75"/>
      <c r="D86443" s="74"/>
    </row>
    <row r="86444" spans="3:4" x14ac:dyDescent="0.25">
      <c r="C86444" s="75"/>
      <c r="D86444" s="74"/>
    </row>
    <row r="86445" spans="3:4" x14ac:dyDescent="0.25">
      <c r="C86445" s="75"/>
      <c r="D86445" s="74"/>
    </row>
    <row r="86446" spans="3:4" x14ac:dyDescent="0.25">
      <c r="C86446" s="75"/>
      <c r="D86446" s="74"/>
    </row>
    <row r="86447" spans="3:4" x14ac:dyDescent="0.25">
      <c r="C86447" s="75"/>
      <c r="D86447" s="74"/>
    </row>
    <row r="86448" spans="3:4" x14ac:dyDescent="0.25">
      <c r="C86448" s="75"/>
      <c r="D86448" s="74"/>
    </row>
    <row r="86449" spans="3:4" x14ac:dyDescent="0.25">
      <c r="C86449" s="75"/>
      <c r="D86449" s="74"/>
    </row>
    <row r="86450" spans="3:4" x14ac:dyDescent="0.25">
      <c r="C86450" s="75"/>
      <c r="D86450" s="74"/>
    </row>
    <row r="86451" spans="3:4" x14ac:dyDescent="0.25">
      <c r="C86451" s="75"/>
      <c r="D86451" s="74"/>
    </row>
    <row r="86452" spans="3:4" x14ac:dyDescent="0.25">
      <c r="C86452" s="75"/>
      <c r="D86452" s="74"/>
    </row>
    <row r="86453" spans="3:4" x14ac:dyDescent="0.25">
      <c r="C86453" s="75"/>
      <c r="D86453" s="74"/>
    </row>
    <row r="86454" spans="3:4" x14ac:dyDescent="0.25">
      <c r="C86454" s="75"/>
      <c r="D86454" s="74"/>
    </row>
    <row r="86455" spans="3:4" x14ac:dyDescent="0.25">
      <c r="C86455" s="75"/>
      <c r="D86455" s="74"/>
    </row>
    <row r="86456" spans="3:4" x14ac:dyDescent="0.25">
      <c r="C86456" s="75"/>
      <c r="D86456" s="74"/>
    </row>
    <row r="86457" spans="3:4" x14ac:dyDescent="0.25">
      <c r="C86457" s="75"/>
      <c r="D86457" s="74"/>
    </row>
    <row r="86458" spans="3:4" x14ac:dyDescent="0.25">
      <c r="C86458" s="75"/>
      <c r="D86458" s="74"/>
    </row>
    <row r="86459" spans="3:4" x14ac:dyDescent="0.25">
      <c r="C86459" s="75"/>
      <c r="D86459" s="74"/>
    </row>
    <row r="86460" spans="3:4" x14ac:dyDescent="0.25">
      <c r="C86460" s="75"/>
      <c r="D86460" s="74"/>
    </row>
    <row r="86461" spans="3:4" x14ac:dyDescent="0.25">
      <c r="C86461" s="75"/>
      <c r="D86461" s="74"/>
    </row>
    <row r="86462" spans="3:4" x14ac:dyDescent="0.25">
      <c r="C86462" s="75"/>
      <c r="D86462" s="74"/>
    </row>
    <row r="86463" spans="3:4" x14ac:dyDescent="0.25">
      <c r="C86463" s="75"/>
      <c r="D86463" s="74"/>
    </row>
    <row r="86464" spans="3:4" x14ac:dyDescent="0.25">
      <c r="C86464" s="75"/>
      <c r="D86464" s="74"/>
    </row>
    <row r="86465" spans="3:4" x14ac:dyDescent="0.25">
      <c r="C86465" s="75"/>
      <c r="D86465" s="74"/>
    </row>
    <row r="86466" spans="3:4" x14ac:dyDescent="0.25">
      <c r="C86466" s="75"/>
      <c r="D86466" s="74"/>
    </row>
    <row r="86467" spans="3:4" x14ac:dyDescent="0.25">
      <c r="C86467" s="75"/>
      <c r="D86467" s="74"/>
    </row>
    <row r="86468" spans="3:4" x14ac:dyDescent="0.25">
      <c r="C86468" s="75"/>
      <c r="D86468" s="74"/>
    </row>
    <row r="86469" spans="3:4" x14ac:dyDescent="0.25">
      <c r="C86469" s="75"/>
      <c r="D86469" s="74"/>
    </row>
    <row r="86470" spans="3:4" x14ac:dyDescent="0.25">
      <c r="C86470" s="75"/>
      <c r="D86470" s="74"/>
    </row>
    <row r="86471" spans="3:4" x14ac:dyDescent="0.25">
      <c r="C86471" s="75"/>
      <c r="D86471" s="74"/>
    </row>
    <row r="86472" spans="3:4" x14ac:dyDescent="0.25">
      <c r="C86472" s="75"/>
      <c r="D86472" s="74"/>
    </row>
    <row r="86473" spans="3:4" x14ac:dyDescent="0.25">
      <c r="C86473" s="75"/>
      <c r="D86473" s="74"/>
    </row>
    <row r="86474" spans="3:4" x14ac:dyDescent="0.25">
      <c r="C86474" s="75"/>
      <c r="D86474" s="74"/>
    </row>
    <row r="86475" spans="3:4" x14ac:dyDescent="0.25">
      <c r="C86475" s="75"/>
      <c r="D86475" s="74"/>
    </row>
    <row r="86476" spans="3:4" x14ac:dyDescent="0.25">
      <c r="C86476" s="75"/>
      <c r="D86476" s="74"/>
    </row>
    <row r="86477" spans="3:4" x14ac:dyDescent="0.25">
      <c r="C86477" s="75"/>
      <c r="D86477" s="74"/>
    </row>
    <row r="86478" spans="3:4" x14ac:dyDescent="0.25">
      <c r="C86478" s="75"/>
      <c r="D86478" s="74"/>
    </row>
    <row r="86479" spans="3:4" x14ac:dyDescent="0.25">
      <c r="C86479" s="75"/>
      <c r="D86479" s="74"/>
    </row>
    <row r="86480" spans="3:4" x14ac:dyDescent="0.25">
      <c r="C86480" s="75"/>
      <c r="D86480" s="74"/>
    </row>
    <row r="86481" spans="3:4" x14ac:dyDescent="0.25">
      <c r="C86481" s="75"/>
      <c r="D86481" s="74"/>
    </row>
    <row r="86482" spans="3:4" x14ac:dyDescent="0.25">
      <c r="C86482" s="75"/>
      <c r="D86482" s="74"/>
    </row>
    <row r="86483" spans="3:4" x14ac:dyDescent="0.25">
      <c r="C86483" s="75"/>
      <c r="D86483" s="74"/>
    </row>
    <row r="86484" spans="3:4" x14ac:dyDescent="0.25">
      <c r="C86484" s="75"/>
      <c r="D86484" s="74"/>
    </row>
    <row r="86485" spans="3:4" x14ac:dyDescent="0.25">
      <c r="C86485" s="75"/>
      <c r="D86485" s="74"/>
    </row>
    <row r="86486" spans="3:4" x14ac:dyDescent="0.25">
      <c r="C86486" s="75"/>
      <c r="D86486" s="74"/>
    </row>
    <row r="86487" spans="3:4" x14ac:dyDescent="0.25">
      <c r="C86487" s="75"/>
      <c r="D86487" s="74"/>
    </row>
    <row r="86488" spans="3:4" x14ac:dyDescent="0.25">
      <c r="C86488" s="75"/>
      <c r="D86488" s="74"/>
    </row>
    <row r="86489" spans="3:4" x14ac:dyDescent="0.25">
      <c r="C86489" s="75"/>
      <c r="D86489" s="74"/>
    </row>
    <row r="86490" spans="3:4" x14ac:dyDescent="0.25">
      <c r="C86490" s="75"/>
      <c r="D86490" s="74"/>
    </row>
    <row r="86491" spans="3:4" x14ac:dyDescent="0.25">
      <c r="C86491" s="75"/>
      <c r="D86491" s="74"/>
    </row>
    <row r="86492" spans="3:4" x14ac:dyDescent="0.25">
      <c r="C86492" s="75"/>
      <c r="D86492" s="74"/>
    </row>
    <row r="86493" spans="3:4" x14ac:dyDescent="0.25">
      <c r="C86493" s="75"/>
      <c r="D86493" s="74"/>
    </row>
    <row r="86494" spans="3:4" x14ac:dyDescent="0.25">
      <c r="C86494" s="75"/>
      <c r="D86494" s="74"/>
    </row>
    <row r="86495" spans="3:4" x14ac:dyDescent="0.25">
      <c r="C86495" s="75"/>
      <c r="D86495" s="74"/>
    </row>
    <row r="86496" spans="3:4" x14ac:dyDescent="0.25">
      <c r="C86496" s="75"/>
      <c r="D86496" s="74"/>
    </row>
    <row r="86497" spans="3:4" x14ac:dyDescent="0.25">
      <c r="C86497" s="75"/>
      <c r="D86497" s="74"/>
    </row>
    <row r="86498" spans="3:4" x14ac:dyDescent="0.25">
      <c r="C86498" s="75"/>
      <c r="D86498" s="74"/>
    </row>
    <row r="86499" spans="3:4" x14ac:dyDescent="0.25">
      <c r="C86499" s="75"/>
      <c r="D86499" s="74"/>
    </row>
    <row r="86500" spans="3:4" x14ac:dyDescent="0.25">
      <c r="C86500" s="75"/>
      <c r="D86500" s="74"/>
    </row>
    <row r="86501" spans="3:4" x14ac:dyDescent="0.25">
      <c r="C86501" s="75"/>
      <c r="D86501" s="74"/>
    </row>
    <row r="86502" spans="3:4" x14ac:dyDescent="0.25">
      <c r="C86502" s="75"/>
      <c r="D86502" s="74"/>
    </row>
    <row r="86503" spans="3:4" x14ac:dyDescent="0.25">
      <c r="C86503" s="75"/>
      <c r="D86503" s="74"/>
    </row>
    <row r="86504" spans="3:4" x14ac:dyDescent="0.25">
      <c r="C86504" s="75"/>
      <c r="D86504" s="74"/>
    </row>
    <row r="86505" spans="3:4" x14ac:dyDescent="0.25">
      <c r="C86505" s="75"/>
      <c r="D86505" s="74"/>
    </row>
    <row r="86506" spans="3:4" x14ac:dyDescent="0.25">
      <c r="C86506" s="75"/>
      <c r="D86506" s="74"/>
    </row>
    <row r="86507" spans="3:4" x14ac:dyDescent="0.25">
      <c r="C86507" s="75"/>
      <c r="D86507" s="74"/>
    </row>
    <row r="86508" spans="3:4" x14ac:dyDescent="0.25">
      <c r="C86508" s="75"/>
      <c r="D86508" s="74"/>
    </row>
    <row r="86509" spans="3:4" x14ac:dyDescent="0.25">
      <c r="C86509" s="75"/>
      <c r="D86509" s="74"/>
    </row>
    <row r="86510" spans="3:4" x14ac:dyDescent="0.25">
      <c r="C86510" s="75"/>
      <c r="D86510" s="74"/>
    </row>
    <row r="86511" spans="3:4" x14ac:dyDescent="0.25">
      <c r="C86511" s="75"/>
      <c r="D86511" s="74"/>
    </row>
    <row r="86512" spans="3:4" x14ac:dyDescent="0.25">
      <c r="C86512" s="75"/>
      <c r="D86512" s="74"/>
    </row>
    <row r="86513" spans="3:4" x14ac:dyDescent="0.25">
      <c r="C86513" s="75"/>
      <c r="D86513" s="74"/>
    </row>
    <row r="86514" spans="3:4" x14ac:dyDescent="0.25">
      <c r="C86514" s="75"/>
      <c r="D86514" s="74"/>
    </row>
    <row r="86515" spans="3:4" x14ac:dyDescent="0.25">
      <c r="C86515" s="75"/>
      <c r="D86515" s="74"/>
    </row>
    <row r="86516" spans="3:4" x14ac:dyDescent="0.25">
      <c r="C86516" s="75"/>
      <c r="D86516" s="74"/>
    </row>
    <row r="86517" spans="3:4" x14ac:dyDescent="0.25">
      <c r="C86517" s="75"/>
      <c r="D86517" s="74"/>
    </row>
    <row r="86518" spans="3:4" x14ac:dyDescent="0.25">
      <c r="C86518" s="75"/>
      <c r="D86518" s="74"/>
    </row>
    <row r="86519" spans="3:4" x14ac:dyDescent="0.25">
      <c r="C86519" s="75"/>
      <c r="D86519" s="74"/>
    </row>
    <row r="86520" spans="3:4" x14ac:dyDescent="0.25">
      <c r="C86520" s="75"/>
      <c r="D86520" s="74"/>
    </row>
    <row r="86521" spans="3:4" x14ac:dyDescent="0.25">
      <c r="C86521" s="75"/>
      <c r="D86521" s="74"/>
    </row>
    <row r="86522" spans="3:4" x14ac:dyDescent="0.25">
      <c r="C86522" s="75"/>
      <c r="D86522" s="74"/>
    </row>
    <row r="86523" spans="3:4" x14ac:dyDescent="0.25">
      <c r="C86523" s="75"/>
      <c r="D86523" s="74"/>
    </row>
    <row r="86524" spans="3:4" x14ac:dyDescent="0.25">
      <c r="C86524" s="75"/>
      <c r="D86524" s="74"/>
    </row>
    <row r="86525" spans="3:4" x14ac:dyDescent="0.25">
      <c r="C86525" s="75"/>
      <c r="D86525" s="74"/>
    </row>
    <row r="86526" spans="3:4" x14ac:dyDescent="0.25">
      <c r="C86526" s="75"/>
      <c r="D86526" s="74"/>
    </row>
    <row r="86527" spans="3:4" x14ac:dyDescent="0.25">
      <c r="C86527" s="75"/>
      <c r="D86527" s="74"/>
    </row>
    <row r="86528" spans="3:4" x14ac:dyDescent="0.25">
      <c r="C86528" s="75"/>
      <c r="D86528" s="74"/>
    </row>
    <row r="86529" spans="3:4" x14ac:dyDescent="0.25">
      <c r="C86529" s="75"/>
      <c r="D86529" s="74"/>
    </row>
    <row r="86530" spans="3:4" x14ac:dyDescent="0.25">
      <c r="C86530" s="75"/>
      <c r="D86530" s="74"/>
    </row>
    <row r="86531" spans="3:4" x14ac:dyDescent="0.25">
      <c r="C86531" s="75"/>
      <c r="D86531" s="74"/>
    </row>
    <row r="86532" spans="3:4" x14ac:dyDescent="0.25">
      <c r="C86532" s="75"/>
      <c r="D86532" s="74"/>
    </row>
    <row r="86533" spans="3:4" x14ac:dyDescent="0.25">
      <c r="C86533" s="75"/>
      <c r="D86533" s="74"/>
    </row>
    <row r="86534" spans="3:4" x14ac:dyDescent="0.25">
      <c r="C86534" s="75"/>
      <c r="D86534" s="74"/>
    </row>
    <row r="86535" spans="3:4" x14ac:dyDescent="0.25">
      <c r="C86535" s="75"/>
      <c r="D86535" s="74"/>
    </row>
    <row r="86536" spans="3:4" x14ac:dyDescent="0.25">
      <c r="C86536" s="75"/>
      <c r="D86536" s="74"/>
    </row>
    <row r="86537" spans="3:4" x14ac:dyDescent="0.25">
      <c r="C86537" s="75"/>
      <c r="D86537" s="74"/>
    </row>
    <row r="86538" spans="3:4" x14ac:dyDescent="0.25">
      <c r="C86538" s="75"/>
      <c r="D86538" s="74"/>
    </row>
    <row r="86539" spans="3:4" x14ac:dyDescent="0.25">
      <c r="C86539" s="75"/>
      <c r="D86539" s="74"/>
    </row>
    <row r="86540" spans="3:4" x14ac:dyDescent="0.25">
      <c r="C86540" s="75"/>
      <c r="D86540" s="74"/>
    </row>
    <row r="86541" spans="3:4" x14ac:dyDescent="0.25">
      <c r="C86541" s="75"/>
      <c r="D86541" s="74"/>
    </row>
    <row r="86542" spans="3:4" x14ac:dyDescent="0.25">
      <c r="C86542" s="75"/>
      <c r="D86542" s="74"/>
    </row>
    <row r="86543" spans="3:4" x14ac:dyDescent="0.25">
      <c r="C86543" s="75"/>
      <c r="D86543" s="74"/>
    </row>
    <row r="86544" spans="3:4" x14ac:dyDescent="0.25">
      <c r="C86544" s="75"/>
      <c r="D86544" s="74"/>
    </row>
    <row r="86545" spans="3:4" x14ac:dyDescent="0.25">
      <c r="C86545" s="75"/>
      <c r="D86545" s="74"/>
    </row>
    <row r="86546" spans="3:4" x14ac:dyDescent="0.25">
      <c r="C86546" s="75"/>
      <c r="D86546" s="74"/>
    </row>
    <row r="86547" spans="3:4" x14ac:dyDescent="0.25">
      <c r="C86547" s="75"/>
      <c r="D86547" s="74"/>
    </row>
    <row r="86548" spans="3:4" x14ac:dyDescent="0.25">
      <c r="C86548" s="75"/>
      <c r="D86548" s="74"/>
    </row>
    <row r="86549" spans="3:4" x14ac:dyDescent="0.25">
      <c r="C86549" s="75"/>
      <c r="D86549" s="74"/>
    </row>
    <row r="86550" spans="3:4" x14ac:dyDescent="0.25">
      <c r="C86550" s="75"/>
      <c r="D86550" s="74"/>
    </row>
    <row r="86551" spans="3:4" x14ac:dyDescent="0.25">
      <c r="C86551" s="75"/>
      <c r="D86551" s="74"/>
    </row>
    <row r="86552" spans="3:4" x14ac:dyDescent="0.25">
      <c r="C86552" s="75"/>
      <c r="D86552" s="74"/>
    </row>
    <row r="86553" spans="3:4" x14ac:dyDescent="0.25">
      <c r="C86553" s="75"/>
      <c r="D86553" s="74"/>
    </row>
    <row r="86554" spans="3:4" x14ac:dyDescent="0.25">
      <c r="C86554" s="75"/>
      <c r="D86554" s="74"/>
    </row>
    <row r="86555" spans="3:4" x14ac:dyDescent="0.25">
      <c r="C86555" s="75"/>
      <c r="D86555" s="74"/>
    </row>
    <row r="86556" spans="3:4" x14ac:dyDescent="0.25">
      <c r="C86556" s="75"/>
      <c r="D86556" s="74"/>
    </row>
    <row r="86557" spans="3:4" x14ac:dyDescent="0.25">
      <c r="C86557" s="75"/>
      <c r="D86557" s="74"/>
    </row>
    <row r="86558" spans="3:4" x14ac:dyDescent="0.25">
      <c r="C86558" s="75"/>
      <c r="D86558" s="74"/>
    </row>
    <row r="86559" spans="3:4" x14ac:dyDescent="0.25">
      <c r="C86559" s="75"/>
      <c r="D86559" s="74"/>
    </row>
    <row r="86560" spans="3:4" x14ac:dyDescent="0.25">
      <c r="C86560" s="75"/>
      <c r="D86560" s="74"/>
    </row>
    <row r="86561" spans="3:4" x14ac:dyDescent="0.25">
      <c r="C86561" s="75"/>
      <c r="D86561" s="74"/>
    </row>
    <row r="86562" spans="3:4" x14ac:dyDescent="0.25">
      <c r="C86562" s="75"/>
      <c r="D86562" s="74"/>
    </row>
    <row r="86563" spans="3:4" x14ac:dyDescent="0.25">
      <c r="C86563" s="75"/>
      <c r="D86563" s="74"/>
    </row>
    <row r="86564" spans="3:4" x14ac:dyDescent="0.25">
      <c r="C86564" s="75"/>
      <c r="D86564" s="74"/>
    </row>
    <row r="86565" spans="3:4" x14ac:dyDescent="0.25">
      <c r="C86565" s="75"/>
      <c r="D86565" s="74"/>
    </row>
    <row r="86566" spans="3:4" x14ac:dyDescent="0.25">
      <c r="C86566" s="75"/>
      <c r="D86566" s="74"/>
    </row>
    <row r="86567" spans="3:4" x14ac:dyDescent="0.25">
      <c r="C86567" s="75"/>
      <c r="D86567" s="74"/>
    </row>
    <row r="86568" spans="3:4" x14ac:dyDescent="0.25">
      <c r="C86568" s="75"/>
      <c r="D86568" s="74"/>
    </row>
    <row r="86569" spans="3:4" x14ac:dyDescent="0.25">
      <c r="C86569" s="75"/>
      <c r="D86569" s="74"/>
    </row>
    <row r="86570" spans="3:4" x14ac:dyDescent="0.25">
      <c r="C86570" s="75"/>
      <c r="D86570" s="74"/>
    </row>
    <row r="86571" spans="3:4" x14ac:dyDescent="0.25">
      <c r="C86571" s="75"/>
      <c r="D86571" s="74"/>
    </row>
    <row r="86572" spans="3:4" x14ac:dyDescent="0.25">
      <c r="C86572" s="75"/>
      <c r="D86572" s="74"/>
    </row>
    <row r="86573" spans="3:4" x14ac:dyDescent="0.25">
      <c r="C86573" s="75"/>
      <c r="D86573" s="74"/>
    </row>
    <row r="86574" spans="3:4" x14ac:dyDescent="0.25">
      <c r="C86574" s="75"/>
      <c r="D86574" s="74"/>
    </row>
    <row r="86575" spans="3:4" x14ac:dyDescent="0.25">
      <c r="C86575" s="75"/>
      <c r="D86575" s="74"/>
    </row>
    <row r="86576" spans="3:4" x14ac:dyDescent="0.25">
      <c r="C86576" s="75"/>
      <c r="D86576" s="74"/>
    </row>
    <row r="86577" spans="3:4" x14ac:dyDescent="0.25">
      <c r="C86577" s="75"/>
      <c r="D86577" s="74"/>
    </row>
    <row r="86578" spans="3:4" x14ac:dyDescent="0.25">
      <c r="C86578" s="75"/>
      <c r="D86578" s="74"/>
    </row>
    <row r="86579" spans="3:4" x14ac:dyDescent="0.25">
      <c r="C86579" s="75"/>
      <c r="D86579" s="74"/>
    </row>
    <row r="86580" spans="3:4" x14ac:dyDescent="0.25">
      <c r="C86580" s="75"/>
      <c r="D86580" s="74"/>
    </row>
    <row r="86581" spans="3:4" x14ac:dyDescent="0.25">
      <c r="C86581" s="75"/>
      <c r="D86581" s="74"/>
    </row>
    <row r="86582" spans="3:4" x14ac:dyDescent="0.25">
      <c r="C86582" s="75"/>
      <c r="D86582" s="74"/>
    </row>
    <row r="86583" spans="3:4" x14ac:dyDescent="0.25">
      <c r="C86583" s="75"/>
      <c r="D86583" s="74"/>
    </row>
    <row r="86584" spans="3:4" x14ac:dyDescent="0.25">
      <c r="C86584" s="75"/>
      <c r="D86584" s="74"/>
    </row>
    <row r="86585" spans="3:4" x14ac:dyDescent="0.25">
      <c r="C86585" s="75"/>
      <c r="D86585" s="74"/>
    </row>
    <row r="86586" spans="3:4" x14ac:dyDescent="0.25">
      <c r="C86586" s="75"/>
      <c r="D86586" s="74"/>
    </row>
    <row r="86587" spans="3:4" x14ac:dyDescent="0.25">
      <c r="C86587" s="75"/>
      <c r="D86587" s="74"/>
    </row>
    <row r="86588" spans="3:4" x14ac:dyDescent="0.25">
      <c r="C86588" s="75"/>
      <c r="D86588" s="74"/>
    </row>
    <row r="86589" spans="3:4" x14ac:dyDescent="0.25">
      <c r="C86589" s="75"/>
      <c r="D86589" s="74"/>
    </row>
    <row r="86590" spans="3:4" x14ac:dyDescent="0.25">
      <c r="C86590" s="75"/>
      <c r="D86590" s="74"/>
    </row>
    <row r="86591" spans="3:4" x14ac:dyDescent="0.25">
      <c r="C86591" s="75"/>
      <c r="D86591" s="74"/>
    </row>
    <row r="86592" spans="3:4" x14ac:dyDescent="0.25">
      <c r="C86592" s="75"/>
      <c r="D86592" s="74"/>
    </row>
    <row r="86593" spans="3:4" x14ac:dyDescent="0.25">
      <c r="C86593" s="75"/>
      <c r="D86593" s="74"/>
    </row>
    <row r="86594" spans="3:4" x14ac:dyDescent="0.25">
      <c r="C86594" s="75"/>
      <c r="D86594" s="74"/>
    </row>
    <row r="86595" spans="3:4" x14ac:dyDescent="0.25">
      <c r="C86595" s="75"/>
      <c r="D86595" s="74"/>
    </row>
    <row r="86596" spans="3:4" x14ac:dyDescent="0.25">
      <c r="C86596" s="75"/>
      <c r="D86596" s="74"/>
    </row>
    <row r="86597" spans="3:4" x14ac:dyDescent="0.25">
      <c r="C86597" s="75"/>
      <c r="D86597" s="74"/>
    </row>
    <row r="86598" spans="3:4" x14ac:dyDescent="0.25">
      <c r="C86598" s="75"/>
      <c r="D86598" s="74"/>
    </row>
    <row r="86599" spans="3:4" x14ac:dyDescent="0.25">
      <c r="C86599" s="75"/>
      <c r="D86599" s="74"/>
    </row>
    <row r="86600" spans="3:4" x14ac:dyDescent="0.25">
      <c r="C86600" s="75"/>
      <c r="D86600" s="74"/>
    </row>
    <row r="86601" spans="3:4" x14ac:dyDescent="0.25">
      <c r="C86601" s="75"/>
      <c r="D86601" s="74"/>
    </row>
    <row r="86602" spans="3:4" x14ac:dyDescent="0.25">
      <c r="C86602" s="75"/>
      <c r="D86602" s="74"/>
    </row>
    <row r="86603" spans="3:4" x14ac:dyDescent="0.25">
      <c r="C86603" s="75"/>
      <c r="D86603" s="74"/>
    </row>
    <row r="86604" spans="3:4" x14ac:dyDescent="0.25">
      <c r="C86604" s="75"/>
      <c r="D86604" s="74"/>
    </row>
    <row r="86605" spans="3:4" x14ac:dyDescent="0.25">
      <c r="C86605" s="75"/>
      <c r="D86605" s="74"/>
    </row>
    <row r="86606" spans="3:4" x14ac:dyDescent="0.25">
      <c r="C86606" s="75"/>
      <c r="D86606" s="74"/>
    </row>
    <row r="86607" spans="3:4" x14ac:dyDescent="0.25">
      <c r="C86607" s="75"/>
      <c r="D86607" s="74"/>
    </row>
    <row r="86608" spans="3:4" x14ac:dyDescent="0.25">
      <c r="C86608" s="75"/>
      <c r="D86608" s="74"/>
    </row>
    <row r="86609" spans="3:4" x14ac:dyDescent="0.25">
      <c r="C86609" s="75"/>
      <c r="D86609" s="74"/>
    </row>
    <row r="86610" spans="3:4" x14ac:dyDescent="0.25">
      <c r="C86610" s="75"/>
      <c r="D86610" s="74"/>
    </row>
    <row r="86611" spans="3:4" x14ac:dyDescent="0.25">
      <c r="C86611" s="75"/>
      <c r="D86611" s="74"/>
    </row>
    <row r="86612" spans="3:4" x14ac:dyDescent="0.25">
      <c r="C86612" s="75"/>
      <c r="D86612" s="74"/>
    </row>
    <row r="86613" spans="3:4" x14ac:dyDescent="0.25">
      <c r="C86613" s="75"/>
      <c r="D86613" s="74"/>
    </row>
    <row r="86614" spans="3:4" x14ac:dyDescent="0.25">
      <c r="C86614" s="75"/>
      <c r="D86614" s="74"/>
    </row>
    <row r="86615" spans="3:4" x14ac:dyDescent="0.25">
      <c r="C86615" s="75"/>
      <c r="D86615" s="74"/>
    </row>
    <row r="86616" spans="3:4" x14ac:dyDescent="0.25">
      <c r="C86616" s="75"/>
      <c r="D86616" s="74"/>
    </row>
    <row r="86617" spans="3:4" x14ac:dyDescent="0.25">
      <c r="C86617" s="75"/>
      <c r="D86617" s="74"/>
    </row>
    <row r="86618" spans="3:4" x14ac:dyDescent="0.25">
      <c r="C86618" s="75"/>
      <c r="D86618" s="74"/>
    </row>
    <row r="86619" spans="3:4" x14ac:dyDescent="0.25">
      <c r="C86619" s="75"/>
      <c r="D86619" s="74"/>
    </row>
    <row r="86620" spans="3:4" x14ac:dyDescent="0.25">
      <c r="C86620" s="75"/>
      <c r="D86620" s="74"/>
    </row>
    <row r="86621" spans="3:4" x14ac:dyDescent="0.25">
      <c r="C86621" s="75"/>
      <c r="D86621" s="74"/>
    </row>
    <row r="86622" spans="3:4" x14ac:dyDescent="0.25">
      <c r="C86622" s="75"/>
      <c r="D86622" s="74"/>
    </row>
    <row r="86623" spans="3:4" x14ac:dyDescent="0.25">
      <c r="C86623" s="75"/>
      <c r="D86623" s="74"/>
    </row>
    <row r="86624" spans="3:4" x14ac:dyDescent="0.25">
      <c r="C86624" s="75"/>
      <c r="D86624" s="74"/>
    </row>
    <row r="86625" spans="3:4" x14ac:dyDescent="0.25">
      <c r="C86625" s="75"/>
      <c r="D86625" s="74"/>
    </row>
    <row r="86626" spans="3:4" x14ac:dyDescent="0.25">
      <c r="C86626" s="75"/>
      <c r="D86626" s="74"/>
    </row>
    <row r="86627" spans="3:4" x14ac:dyDescent="0.25">
      <c r="C86627" s="75"/>
      <c r="D86627" s="74"/>
    </row>
    <row r="86628" spans="3:4" x14ac:dyDescent="0.25">
      <c r="C86628" s="75"/>
      <c r="D86628" s="74"/>
    </row>
    <row r="86629" spans="3:4" x14ac:dyDescent="0.25">
      <c r="C86629" s="75"/>
      <c r="D86629" s="74"/>
    </row>
    <row r="86630" spans="3:4" x14ac:dyDescent="0.25">
      <c r="C86630" s="75"/>
      <c r="D86630" s="74"/>
    </row>
    <row r="86631" spans="3:4" x14ac:dyDescent="0.25">
      <c r="C86631" s="75"/>
      <c r="D86631" s="74"/>
    </row>
    <row r="86632" spans="3:4" x14ac:dyDescent="0.25">
      <c r="C86632" s="75"/>
      <c r="D86632" s="74"/>
    </row>
    <row r="86633" spans="3:4" x14ac:dyDescent="0.25">
      <c r="C86633" s="75"/>
      <c r="D86633" s="74"/>
    </row>
    <row r="86634" spans="3:4" x14ac:dyDescent="0.25">
      <c r="C86634" s="75"/>
      <c r="D86634" s="74"/>
    </row>
    <row r="86635" spans="3:4" x14ac:dyDescent="0.25">
      <c r="C86635" s="75"/>
      <c r="D86635" s="74"/>
    </row>
    <row r="86636" spans="3:4" x14ac:dyDescent="0.25">
      <c r="C86636" s="75"/>
      <c r="D86636" s="74"/>
    </row>
    <row r="86637" spans="3:4" x14ac:dyDescent="0.25">
      <c r="C86637" s="75"/>
      <c r="D86637" s="74"/>
    </row>
    <row r="86638" spans="3:4" x14ac:dyDescent="0.25">
      <c r="C86638" s="75"/>
      <c r="D86638" s="74"/>
    </row>
    <row r="86639" spans="3:4" x14ac:dyDescent="0.25">
      <c r="C86639" s="75"/>
      <c r="D86639" s="74"/>
    </row>
    <row r="86640" spans="3:4" x14ac:dyDescent="0.25">
      <c r="C86640" s="75"/>
      <c r="D86640" s="74"/>
    </row>
    <row r="86641" spans="3:4" x14ac:dyDescent="0.25">
      <c r="C86641" s="75"/>
      <c r="D86641" s="74"/>
    </row>
    <row r="86642" spans="3:4" x14ac:dyDescent="0.25">
      <c r="C86642" s="75"/>
      <c r="D86642" s="74"/>
    </row>
    <row r="86643" spans="3:4" x14ac:dyDescent="0.25">
      <c r="C86643" s="75"/>
      <c r="D86643" s="74"/>
    </row>
    <row r="86644" spans="3:4" x14ac:dyDescent="0.25">
      <c r="C86644" s="75"/>
      <c r="D86644" s="74"/>
    </row>
    <row r="86645" spans="3:4" x14ac:dyDescent="0.25">
      <c r="C86645" s="75"/>
      <c r="D86645" s="74"/>
    </row>
    <row r="86646" spans="3:4" x14ac:dyDescent="0.25">
      <c r="C86646" s="75"/>
      <c r="D86646" s="74"/>
    </row>
    <row r="86647" spans="3:4" x14ac:dyDescent="0.25">
      <c r="C86647" s="75"/>
      <c r="D86647" s="74"/>
    </row>
    <row r="86648" spans="3:4" x14ac:dyDescent="0.25">
      <c r="C86648" s="75"/>
      <c r="D86648" s="74"/>
    </row>
    <row r="86649" spans="3:4" x14ac:dyDescent="0.25">
      <c r="C86649" s="75"/>
      <c r="D86649" s="74"/>
    </row>
    <row r="86650" spans="3:4" x14ac:dyDescent="0.25">
      <c r="C86650" s="75"/>
      <c r="D86650" s="74"/>
    </row>
    <row r="86651" spans="3:4" x14ac:dyDescent="0.25">
      <c r="C86651" s="75"/>
      <c r="D86651" s="74"/>
    </row>
    <row r="86652" spans="3:4" x14ac:dyDescent="0.25">
      <c r="C86652" s="75"/>
      <c r="D86652" s="74"/>
    </row>
    <row r="86653" spans="3:4" x14ac:dyDescent="0.25">
      <c r="C86653" s="75"/>
      <c r="D86653" s="74"/>
    </row>
    <row r="86654" spans="3:4" x14ac:dyDescent="0.25">
      <c r="C86654" s="75"/>
      <c r="D86654" s="74"/>
    </row>
    <row r="86655" spans="3:4" x14ac:dyDescent="0.25">
      <c r="C86655" s="75"/>
      <c r="D86655" s="74"/>
    </row>
    <row r="86656" spans="3:4" x14ac:dyDescent="0.25">
      <c r="C86656" s="75"/>
      <c r="D86656" s="74"/>
    </row>
    <row r="86657" spans="3:4" x14ac:dyDescent="0.25">
      <c r="C86657" s="75"/>
      <c r="D86657" s="74"/>
    </row>
    <row r="86658" spans="3:4" x14ac:dyDescent="0.25">
      <c r="C86658" s="75"/>
      <c r="D86658" s="74"/>
    </row>
    <row r="86659" spans="3:4" x14ac:dyDescent="0.25">
      <c r="C86659" s="75"/>
      <c r="D86659" s="74"/>
    </row>
    <row r="86660" spans="3:4" x14ac:dyDescent="0.25">
      <c r="C86660" s="75"/>
      <c r="D86660" s="74"/>
    </row>
    <row r="86661" spans="3:4" x14ac:dyDescent="0.25">
      <c r="C86661" s="75"/>
      <c r="D86661" s="74"/>
    </row>
    <row r="86662" spans="3:4" x14ac:dyDescent="0.25">
      <c r="C86662" s="75"/>
      <c r="D86662" s="74"/>
    </row>
    <row r="86663" spans="3:4" x14ac:dyDescent="0.25">
      <c r="C86663" s="75"/>
      <c r="D86663" s="74"/>
    </row>
    <row r="86664" spans="3:4" x14ac:dyDescent="0.25">
      <c r="C86664" s="75"/>
      <c r="D86664" s="74"/>
    </row>
    <row r="86665" spans="3:4" x14ac:dyDescent="0.25">
      <c r="C86665" s="75"/>
      <c r="D86665" s="74"/>
    </row>
    <row r="86666" spans="3:4" x14ac:dyDescent="0.25">
      <c r="C86666" s="75"/>
      <c r="D86666" s="74"/>
    </row>
    <row r="86667" spans="3:4" x14ac:dyDescent="0.25">
      <c r="C86667" s="75"/>
      <c r="D86667" s="74"/>
    </row>
    <row r="86668" spans="3:4" x14ac:dyDescent="0.25">
      <c r="C86668" s="75"/>
      <c r="D86668" s="74"/>
    </row>
    <row r="86669" spans="3:4" x14ac:dyDescent="0.25">
      <c r="C86669" s="75"/>
      <c r="D86669" s="74"/>
    </row>
    <row r="86670" spans="3:4" x14ac:dyDescent="0.25">
      <c r="C86670" s="75"/>
      <c r="D86670" s="74"/>
    </row>
    <row r="86671" spans="3:4" x14ac:dyDescent="0.25">
      <c r="C86671" s="75"/>
      <c r="D86671" s="74"/>
    </row>
    <row r="86672" spans="3:4" x14ac:dyDescent="0.25">
      <c r="C86672" s="75"/>
      <c r="D86672" s="74"/>
    </row>
    <row r="86673" spans="3:4" x14ac:dyDescent="0.25">
      <c r="C86673" s="75"/>
      <c r="D86673" s="74"/>
    </row>
    <row r="86674" spans="3:4" x14ac:dyDescent="0.25">
      <c r="C86674" s="75"/>
      <c r="D86674" s="74"/>
    </row>
    <row r="86675" spans="3:4" x14ac:dyDescent="0.25">
      <c r="C86675" s="75"/>
      <c r="D86675" s="74"/>
    </row>
    <row r="86676" spans="3:4" x14ac:dyDescent="0.25">
      <c r="C86676" s="75"/>
      <c r="D86676" s="74"/>
    </row>
    <row r="86677" spans="3:4" x14ac:dyDescent="0.25">
      <c r="C86677" s="75"/>
      <c r="D86677" s="74"/>
    </row>
    <row r="86678" spans="3:4" x14ac:dyDescent="0.25">
      <c r="C86678" s="75"/>
      <c r="D86678" s="74"/>
    </row>
    <row r="86679" spans="3:4" x14ac:dyDescent="0.25">
      <c r="C86679" s="75"/>
      <c r="D86679" s="74"/>
    </row>
    <row r="86680" spans="3:4" x14ac:dyDescent="0.25">
      <c r="C86680" s="75"/>
      <c r="D86680" s="74"/>
    </row>
    <row r="86681" spans="3:4" x14ac:dyDescent="0.25">
      <c r="C86681" s="75"/>
      <c r="D86681" s="74"/>
    </row>
    <row r="86682" spans="3:4" x14ac:dyDescent="0.25">
      <c r="C86682" s="75"/>
      <c r="D86682" s="74"/>
    </row>
    <row r="86683" spans="3:4" x14ac:dyDescent="0.25">
      <c r="C86683" s="75"/>
      <c r="D86683" s="74"/>
    </row>
    <row r="86684" spans="3:4" x14ac:dyDescent="0.25">
      <c r="C86684" s="75"/>
      <c r="D86684" s="74"/>
    </row>
    <row r="86685" spans="3:4" x14ac:dyDescent="0.25">
      <c r="C86685" s="75"/>
      <c r="D86685" s="74"/>
    </row>
    <row r="86686" spans="3:4" x14ac:dyDescent="0.25">
      <c r="C86686" s="75"/>
      <c r="D86686" s="74"/>
    </row>
    <row r="86687" spans="3:4" x14ac:dyDescent="0.25">
      <c r="C86687" s="75"/>
      <c r="D86687" s="74"/>
    </row>
    <row r="86688" spans="3:4" x14ac:dyDescent="0.25">
      <c r="C86688" s="75"/>
      <c r="D86688" s="74"/>
    </row>
    <row r="86689" spans="3:4" x14ac:dyDescent="0.25">
      <c r="C86689" s="75"/>
      <c r="D86689" s="74"/>
    </row>
    <row r="86690" spans="3:4" x14ac:dyDescent="0.25">
      <c r="C86690" s="75"/>
      <c r="D86690" s="74"/>
    </row>
    <row r="86691" spans="3:4" x14ac:dyDescent="0.25">
      <c r="C86691" s="75"/>
      <c r="D86691" s="74"/>
    </row>
    <row r="86692" spans="3:4" x14ac:dyDescent="0.25">
      <c r="C86692" s="75"/>
      <c r="D86692" s="74"/>
    </row>
    <row r="86693" spans="3:4" x14ac:dyDescent="0.25">
      <c r="C86693" s="75"/>
      <c r="D86693" s="74"/>
    </row>
    <row r="86694" spans="3:4" x14ac:dyDescent="0.25">
      <c r="C86694" s="75"/>
      <c r="D86694" s="74"/>
    </row>
    <row r="86695" spans="3:4" x14ac:dyDescent="0.25">
      <c r="C86695" s="75"/>
      <c r="D86695" s="74"/>
    </row>
    <row r="86696" spans="3:4" x14ac:dyDescent="0.25">
      <c r="C86696" s="75"/>
      <c r="D86696" s="74"/>
    </row>
    <row r="86697" spans="3:4" x14ac:dyDescent="0.25">
      <c r="C86697" s="75"/>
      <c r="D86697" s="74"/>
    </row>
    <row r="86698" spans="3:4" x14ac:dyDescent="0.25">
      <c r="C86698" s="75"/>
      <c r="D86698" s="74"/>
    </row>
    <row r="86699" spans="3:4" x14ac:dyDescent="0.25">
      <c r="C86699" s="75"/>
      <c r="D86699" s="74"/>
    </row>
    <row r="86700" spans="3:4" x14ac:dyDescent="0.25">
      <c r="C86700" s="75"/>
      <c r="D86700" s="74"/>
    </row>
    <row r="86701" spans="3:4" x14ac:dyDescent="0.25">
      <c r="C86701" s="75"/>
      <c r="D86701" s="74"/>
    </row>
    <row r="86702" spans="3:4" x14ac:dyDescent="0.25">
      <c r="C86702" s="75"/>
      <c r="D86702" s="74"/>
    </row>
    <row r="86703" spans="3:4" x14ac:dyDescent="0.25">
      <c r="C86703" s="75"/>
      <c r="D86703" s="74"/>
    </row>
    <row r="86704" spans="3:4" x14ac:dyDescent="0.25">
      <c r="C86704" s="75"/>
      <c r="D86704" s="74"/>
    </row>
    <row r="86705" spans="3:4" x14ac:dyDescent="0.25">
      <c r="C86705" s="75"/>
      <c r="D86705" s="74"/>
    </row>
    <row r="86706" spans="3:4" x14ac:dyDescent="0.25">
      <c r="C86706" s="75"/>
      <c r="D86706" s="74"/>
    </row>
    <row r="86707" spans="3:4" x14ac:dyDescent="0.25">
      <c r="C86707" s="75"/>
      <c r="D86707" s="74"/>
    </row>
    <row r="86708" spans="3:4" x14ac:dyDescent="0.25">
      <c r="C86708" s="75"/>
      <c r="D86708" s="74"/>
    </row>
    <row r="86709" spans="3:4" x14ac:dyDescent="0.25">
      <c r="C86709" s="75"/>
      <c r="D86709" s="74"/>
    </row>
    <row r="86710" spans="3:4" x14ac:dyDescent="0.25">
      <c r="C86710" s="75"/>
      <c r="D86710" s="74"/>
    </row>
    <row r="86711" spans="3:4" x14ac:dyDescent="0.25">
      <c r="C86711" s="75"/>
      <c r="D86711" s="74"/>
    </row>
    <row r="86712" spans="3:4" x14ac:dyDescent="0.25">
      <c r="C86712" s="75"/>
      <c r="D86712" s="74"/>
    </row>
    <row r="86713" spans="3:4" x14ac:dyDescent="0.25">
      <c r="C86713" s="75"/>
      <c r="D86713" s="74"/>
    </row>
    <row r="86714" spans="3:4" x14ac:dyDescent="0.25">
      <c r="C86714" s="75"/>
      <c r="D86714" s="74"/>
    </row>
    <row r="86715" spans="3:4" x14ac:dyDescent="0.25">
      <c r="C86715" s="75"/>
      <c r="D86715" s="74"/>
    </row>
    <row r="86716" spans="3:4" x14ac:dyDescent="0.25">
      <c r="C86716" s="75"/>
      <c r="D86716" s="74"/>
    </row>
    <row r="86717" spans="3:4" x14ac:dyDescent="0.25">
      <c r="C86717" s="75"/>
      <c r="D86717" s="74"/>
    </row>
    <row r="86718" spans="3:4" x14ac:dyDescent="0.25">
      <c r="C86718" s="75"/>
      <c r="D86718" s="74"/>
    </row>
    <row r="86719" spans="3:4" x14ac:dyDescent="0.25">
      <c r="C86719" s="75"/>
      <c r="D86719" s="74"/>
    </row>
    <row r="86720" spans="3:4" x14ac:dyDescent="0.25">
      <c r="C86720" s="75"/>
      <c r="D86720" s="74"/>
    </row>
    <row r="86721" spans="3:4" x14ac:dyDescent="0.25">
      <c r="C86721" s="75"/>
      <c r="D86721" s="74"/>
    </row>
    <row r="86722" spans="3:4" x14ac:dyDescent="0.25">
      <c r="C86722" s="75"/>
      <c r="D86722" s="74"/>
    </row>
    <row r="86723" spans="3:4" x14ac:dyDescent="0.25">
      <c r="C86723" s="75"/>
      <c r="D86723" s="74"/>
    </row>
    <row r="86724" spans="3:4" x14ac:dyDescent="0.25">
      <c r="C86724" s="75"/>
      <c r="D86724" s="74"/>
    </row>
    <row r="86725" spans="3:4" x14ac:dyDescent="0.25">
      <c r="C86725" s="75"/>
      <c r="D86725" s="74"/>
    </row>
    <row r="86726" spans="3:4" x14ac:dyDescent="0.25">
      <c r="C86726" s="75"/>
      <c r="D86726" s="74"/>
    </row>
    <row r="86727" spans="3:4" x14ac:dyDescent="0.25">
      <c r="C86727" s="75"/>
      <c r="D86727" s="74"/>
    </row>
    <row r="86728" spans="3:4" x14ac:dyDescent="0.25">
      <c r="C86728" s="75"/>
      <c r="D86728" s="74"/>
    </row>
    <row r="86729" spans="3:4" x14ac:dyDescent="0.25">
      <c r="C86729" s="75"/>
      <c r="D86729" s="74"/>
    </row>
    <row r="86730" spans="3:4" x14ac:dyDescent="0.25">
      <c r="C86730" s="75"/>
      <c r="D86730" s="74"/>
    </row>
    <row r="86731" spans="3:4" x14ac:dyDescent="0.25">
      <c r="C86731" s="75"/>
      <c r="D86731" s="74"/>
    </row>
    <row r="86732" spans="3:4" x14ac:dyDescent="0.25">
      <c r="C86732" s="75"/>
      <c r="D86732" s="74"/>
    </row>
    <row r="86733" spans="3:4" x14ac:dyDescent="0.25">
      <c r="C86733" s="75"/>
      <c r="D86733" s="74"/>
    </row>
    <row r="86734" spans="3:4" x14ac:dyDescent="0.25">
      <c r="C86734" s="75"/>
      <c r="D86734" s="74"/>
    </row>
    <row r="86735" spans="3:4" x14ac:dyDescent="0.25">
      <c r="C86735" s="75"/>
      <c r="D86735" s="74"/>
    </row>
    <row r="86736" spans="3:4" x14ac:dyDescent="0.25">
      <c r="C86736" s="75"/>
      <c r="D86736" s="74"/>
    </row>
    <row r="86737" spans="3:4" x14ac:dyDescent="0.25">
      <c r="C86737" s="75"/>
      <c r="D86737" s="74"/>
    </row>
    <row r="86738" spans="3:4" x14ac:dyDescent="0.25">
      <c r="C86738" s="75"/>
      <c r="D86738" s="74"/>
    </row>
    <row r="86739" spans="3:4" x14ac:dyDescent="0.25">
      <c r="C86739" s="75"/>
      <c r="D86739" s="74"/>
    </row>
    <row r="86740" spans="3:4" x14ac:dyDescent="0.25">
      <c r="C86740" s="75"/>
      <c r="D86740" s="74"/>
    </row>
    <row r="86741" spans="3:4" x14ac:dyDescent="0.25">
      <c r="C86741" s="75"/>
      <c r="D86741" s="74"/>
    </row>
    <row r="86742" spans="3:4" x14ac:dyDescent="0.25">
      <c r="C86742" s="75"/>
      <c r="D86742" s="74"/>
    </row>
    <row r="86743" spans="3:4" x14ac:dyDescent="0.25">
      <c r="C86743" s="75"/>
      <c r="D86743" s="74"/>
    </row>
    <row r="86744" spans="3:4" x14ac:dyDescent="0.25">
      <c r="C86744" s="75"/>
      <c r="D86744" s="74"/>
    </row>
    <row r="86745" spans="3:4" x14ac:dyDescent="0.25">
      <c r="C86745" s="75"/>
      <c r="D86745" s="74"/>
    </row>
    <row r="86746" spans="3:4" x14ac:dyDescent="0.25">
      <c r="C86746" s="75"/>
      <c r="D86746" s="74"/>
    </row>
    <row r="86747" spans="3:4" x14ac:dyDescent="0.25">
      <c r="C86747" s="75"/>
      <c r="D86747" s="74"/>
    </row>
    <row r="86748" spans="3:4" x14ac:dyDescent="0.25">
      <c r="C86748" s="75"/>
      <c r="D86748" s="74"/>
    </row>
    <row r="86749" spans="3:4" x14ac:dyDescent="0.25">
      <c r="C86749" s="75"/>
      <c r="D86749" s="74"/>
    </row>
    <row r="86750" spans="3:4" x14ac:dyDescent="0.25">
      <c r="C86750" s="75"/>
      <c r="D86750" s="74"/>
    </row>
    <row r="86751" spans="3:4" x14ac:dyDescent="0.25">
      <c r="C86751" s="75"/>
      <c r="D86751" s="74"/>
    </row>
    <row r="86752" spans="3:4" x14ac:dyDescent="0.25">
      <c r="C86752" s="75"/>
      <c r="D86752" s="74"/>
    </row>
    <row r="86753" spans="3:4" x14ac:dyDescent="0.25">
      <c r="C86753" s="75"/>
      <c r="D86753" s="74"/>
    </row>
    <row r="86754" spans="3:4" x14ac:dyDescent="0.25">
      <c r="C86754" s="75"/>
      <c r="D86754" s="74"/>
    </row>
    <row r="86755" spans="3:4" x14ac:dyDescent="0.25">
      <c r="C86755" s="75"/>
      <c r="D86755" s="74"/>
    </row>
    <row r="86756" spans="3:4" x14ac:dyDescent="0.25">
      <c r="C86756" s="75"/>
      <c r="D86756" s="74"/>
    </row>
    <row r="86757" spans="3:4" x14ac:dyDescent="0.25">
      <c r="C86757" s="75"/>
      <c r="D86757" s="74"/>
    </row>
    <row r="86758" spans="3:4" x14ac:dyDescent="0.25">
      <c r="C86758" s="75"/>
      <c r="D86758" s="74"/>
    </row>
    <row r="86759" spans="3:4" x14ac:dyDescent="0.25">
      <c r="C86759" s="75"/>
      <c r="D86759" s="74"/>
    </row>
    <row r="86760" spans="3:4" x14ac:dyDescent="0.25">
      <c r="C86760" s="75"/>
      <c r="D86760" s="74"/>
    </row>
    <row r="86761" spans="3:4" x14ac:dyDescent="0.25">
      <c r="C86761" s="75"/>
      <c r="D86761" s="74"/>
    </row>
    <row r="86762" spans="3:4" x14ac:dyDescent="0.25">
      <c r="C86762" s="75"/>
      <c r="D86762" s="74"/>
    </row>
    <row r="86763" spans="3:4" x14ac:dyDescent="0.25">
      <c r="C86763" s="75"/>
      <c r="D86763" s="74"/>
    </row>
    <row r="86764" spans="3:4" x14ac:dyDescent="0.25">
      <c r="C86764" s="75"/>
      <c r="D86764" s="74"/>
    </row>
    <row r="86765" spans="3:4" x14ac:dyDescent="0.25">
      <c r="C86765" s="75"/>
      <c r="D86765" s="74"/>
    </row>
    <row r="86766" spans="3:4" x14ac:dyDescent="0.25">
      <c r="C86766" s="75"/>
      <c r="D86766" s="74"/>
    </row>
    <row r="86767" spans="3:4" x14ac:dyDescent="0.25">
      <c r="C86767" s="75"/>
      <c r="D86767" s="74"/>
    </row>
    <row r="86768" spans="3:4" x14ac:dyDescent="0.25">
      <c r="C86768" s="75"/>
      <c r="D86768" s="74"/>
    </row>
    <row r="86769" spans="3:4" x14ac:dyDescent="0.25">
      <c r="C86769" s="75"/>
      <c r="D86769" s="74"/>
    </row>
    <row r="86770" spans="3:4" x14ac:dyDescent="0.25">
      <c r="C86770" s="75"/>
      <c r="D86770" s="74"/>
    </row>
    <row r="86771" spans="3:4" x14ac:dyDescent="0.25">
      <c r="C86771" s="75"/>
      <c r="D86771" s="74"/>
    </row>
    <row r="86772" spans="3:4" x14ac:dyDescent="0.25">
      <c r="C86772" s="75"/>
      <c r="D86772" s="74"/>
    </row>
    <row r="86773" spans="3:4" x14ac:dyDescent="0.25">
      <c r="C86773" s="75"/>
      <c r="D86773" s="74"/>
    </row>
    <row r="86774" spans="3:4" x14ac:dyDescent="0.25">
      <c r="C86774" s="75"/>
      <c r="D86774" s="74"/>
    </row>
    <row r="86775" spans="3:4" x14ac:dyDescent="0.25">
      <c r="C86775" s="75"/>
      <c r="D86775" s="74"/>
    </row>
    <row r="86776" spans="3:4" x14ac:dyDescent="0.25">
      <c r="C86776" s="75"/>
      <c r="D86776" s="74"/>
    </row>
    <row r="86777" spans="3:4" x14ac:dyDescent="0.25">
      <c r="C86777" s="75"/>
      <c r="D86777" s="74"/>
    </row>
    <row r="86778" spans="3:4" x14ac:dyDescent="0.25">
      <c r="C86778" s="75"/>
      <c r="D86778" s="74"/>
    </row>
    <row r="86779" spans="3:4" x14ac:dyDescent="0.25">
      <c r="C86779" s="75"/>
      <c r="D86779" s="74"/>
    </row>
    <row r="86780" spans="3:4" x14ac:dyDescent="0.25">
      <c r="C86780" s="75"/>
      <c r="D86780" s="74"/>
    </row>
    <row r="86781" spans="3:4" x14ac:dyDescent="0.25">
      <c r="C86781" s="75"/>
      <c r="D86781" s="74"/>
    </row>
    <row r="86782" spans="3:4" x14ac:dyDescent="0.25">
      <c r="C86782" s="75"/>
      <c r="D86782" s="74"/>
    </row>
    <row r="86783" spans="3:4" x14ac:dyDescent="0.25">
      <c r="C86783" s="75"/>
      <c r="D86783" s="74"/>
    </row>
    <row r="86784" spans="3:4" x14ac:dyDescent="0.25">
      <c r="C86784" s="75"/>
      <c r="D86784" s="74"/>
    </row>
    <row r="86785" spans="3:4" x14ac:dyDescent="0.25">
      <c r="C86785" s="75"/>
      <c r="D86785" s="74"/>
    </row>
    <row r="86786" spans="3:4" x14ac:dyDescent="0.25">
      <c r="C86786" s="75"/>
      <c r="D86786" s="74"/>
    </row>
    <row r="86787" spans="3:4" x14ac:dyDescent="0.25">
      <c r="C86787" s="75"/>
      <c r="D86787" s="74"/>
    </row>
    <row r="86788" spans="3:4" x14ac:dyDescent="0.25">
      <c r="C86788" s="75"/>
      <c r="D86788" s="74"/>
    </row>
    <row r="86789" spans="3:4" x14ac:dyDescent="0.25">
      <c r="C86789" s="75"/>
      <c r="D86789" s="74"/>
    </row>
    <row r="86790" spans="3:4" x14ac:dyDescent="0.25">
      <c r="C86790" s="75"/>
      <c r="D86790" s="74"/>
    </row>
    <row r="86791" spans="3:4" x14ac:dyDescent="0.25">
      <c r="C86791" s="75"/>
      <c r="D86791" s="74"/>
    </row>
    <row r="86792" spans="3:4" x14ac:dyDescent="0.25">
      <c r="C86792" s="75"/>
      <c r="D86792" s="74"/>
    </row>
    <row r="86793" spans="3:4" x14ac:dyDescent="0.25">
      <c r="C86793" s="75"/>
      <c r="D86793" s="74"/>
    </row>
    <row r="86794" spans="3:4" x14ac:dyDescent="0.25">
      <c r="C86794" s="75"/>
      <c r="D86794" s="74"/>
    </row>
    <row r="86795" spans="3:4" x14ac:dyDescent="0.25">
      <c r="C86795" s="75"/>
      <c r="D86795" s="74"/>
    </row>
    <row r="86796" spans="3:4" x14ac:dyDescent="0.25">
      <c r="C86796" s="75"/>
      <c r="D86796" s="74"/>
    </row>
    <row r="86797" spans="3:4" x14ac:dyDescent="0.25">
      <c r="C86797" s="75"/>
      <c r="D86797" s="74"/>
    </row>
    <row r="86798" spans="3:4" x14ac:dyDescent="0.25">
      <c r="C86798" s="75"/>
      <c r="D86798" s="74"/>
    </row>
    <row r="86799" spans="3:4" x14ac:dyDescent="0.25">
      <c r="C86799" s="75"/>
      <c r="D86799" s="74"/>
    </row>
    <row r="86800" spans="3:4" x14ac:dyDescent="0.25">
      <c r="C86800" s="75"/>
      <c r="D86800" s="74"/>
    </row>
    <row r="86801" spans="3:4" x14ac:dyDescent="0.25">
      <c r="C86801" s="75"/>
      <c r="D86801" s="74"/>
    </row>
    <row r="86802" spans="3:4" x14ac:dyDescent="0.25">
      <c r="C86802" s="75"/>
      <c r="D86802" s="74"/>
    </row>
    <row r="86803" spans="3:4" x14ac:dyDescent="0.25">
      <c r="C86803" s="75"/>
      <c r="D86803" s="74"/>
    </row>
    <row r="86804" spans="3:4" x14ac:dyDescent="0.25">
      <c r="C86804" s="75"/>
      <c r="D86804" s="74"/>
    </row>
    <row r="86805" spans="3:4" x14ac:dyDescent="0.25">
      <c r="C86805" s="75"/>
      <c r="D86805" s="74"/>
    </row>
    <row r="86806" spans="3:4" x14ac:dyDescent="0.25">
      <c r="C86806" s="75"/>
      <c r="D86806" s="74"/>
    </row>
    <row r="86807" spans="3:4" x14ac:dyDescent="0.25">
      <c r="C86807" s="75"/>
      <c r="D86807" s="74"/>
    </row>
    <row r="86808" spans="3:4" x14ac:dyDescent="0.25">
      <c r="C86808" s="75"/>
      <c r="D86808" s="74"/>
    </row>
    <row r="86809" spans="3:4" x14ac:dyDescent="0.25">
      <c r="C86809" s="75"/>
      <c r="D86809" s="74"/>
    </row>
    <row r="86810" spans="3:4" x14ac:dyDescent="0.25">
      <c r="C86810" s="75"/>
      <c r="D86810" s="74"/>
    </row>
    <row r="86811" spans="3:4" x14ac:dyDescent="0.25">
      <c r="C86811" s="75"/>
      <c r="D86811" s="74"/>
    </row>
    <row r="86812" spans="3:4" x14ac:dyDescent="0.25">
      <c r="C86812" s="75"/>
      <c r="D86812" s="74"/>
    </row>
    <row r="86813" spans="3:4" x14ac:dyDescent="0.25">
      <c r="C86813" s="75"/>
      <c r="D86813" s="74"/>
    </row>
    <row r="86814" spans="3:4" x14ac:dyDescent="0.25">
      <c r="C86814" s="75"/>
      <c r="D86814" s="74"/>
    </row>
    <row r="86815" spans="3:4" x14ac:dyDescent="0.25">
      <c r="C86815" s="75"/>
      <c r="D86815" s="74"/>
    </row>
    <row r="86816" spans="3:4" x14ac:dyDescent="0.25">
      <c r="C86816" s="75"/>
      <c r="D86816" s="74"/>
    </row>
    <row r="86817" spans="3:4" x14ac:dyDescent="0.25">
      <c r="C86817" s="75"/>
      <c r="D86817" s="74"/>
    </row>
    <row r="86818" spans="3:4" x14ac:dyDescent="0.25">
      <c r="C86818" s="75"/>
      <c r="D86818" s="74"/>
    </row>
    <row r="86819" spans="3:4" x14ac:dyDescent="0.25">
      <c r="C86819" s="75"/>
      <c r="D86819" s="74"/>
    </row>
    <row r="86820" spans="3:4" x14ac:dyDescent="0.25">
      <c r="C86820" s="75"/>
      <c r="D86820" s="74"/>
    </row>
    <row r="86821" spans="3:4" x14ac:dyDescent="0.25">
      <c r="C86821" s="75"/>
      <c r="D86821" s="74"/>
    </row>
    <row r="86822" spans="3:4" x14ac:dyDescent="0.25">
      <c r="C86822" s="75"/>
      <c r="D86822" s="74"/>
    </row>
    <row r="86823" spans="3:4" x14ac:dyDescent="0.25">
      <c r="C86823" s="75"/>
      <c r="D86823" s="74"/>
    </row>
    <row r="86824" spans="3:4" x14ac:dyDescent="0.25">
      <c r="C86824" s="75"/>
      <c r="D86824" s="74"/>
    </row>
    <row r="86825" spans="3:4" x14ac:dyDescent="0.25">
      <c r="C86825" s="75"/>
      <c r="D86825" s="74"/>
    </row>
    <row r="86826" spans="3:4" x14ac:dyDescent="0.25">
      <c r="C86826" s="75"/>
      <c r="D86826" s="74"/>
    </row>
    <row r="86827" spans="3:4" x14ac:dyDescent="0.25">
      <c r="C86827" s="75"/>
      <c r="D86827" s="74"/>
    </row>
    <row r="86828" spans="3:4" x14ac:dyDescent="0.25">
      <c r="C86828" s="75"/>
      <c r="D86828" s="74"/>
    </row>
    <row r="86829" spans="3:4" x14ac:dyDescent="0.25">
      <c r="C86829" s="75"/>
      <c r="D86829" s="74"/>
    </row>
    <row r="86830" spans="3:4" x14ac:dyDescent="0.25">
      <c r="C86830" s="75"/>
      <c r="D86830" s="74"/>
    </row>
    <row r="86831" spans="3:4" x14ac:dyDescent="0.25">
      <c r="C86831" s="75"/>
      <c r="D86831" s="74"/>
    </row>
    <row r="86832" spans="3:4" x14ac:dyDescent="0.25">
      <c r="C86832" s="75"/>
      <c r="D86832" s="74"/>
    </row>
    <row r="86833" spans="3:4" x14ac:dyDescent="0.25">
      <c r="C86833" s="75"/>
      <c r="D86833" s="74"/>
    </row>
    <row r="86834" spans="3:4" x14ac:dyDescent="0.25">
      <c r="C86834" s="75"/>
      <c r="D86834" s="74"/>
    </row>
    <row r="86835" spans="3:4" x14ac:dyDescent="0.25">
      <c r="C86835" s="75"/>
      <c r="D86835" s="74"/>
    </row>
    <row r="86836" spans="3:4" x14ac:dyDescent="0.25">
      <c r="C86836" s="75"/>
      <c r="D86836" s="74"/>
    </row>
    <row r="86837" spans="3:4" x14ac:dyDescent="0.25">
      <c r="C86837" s="75"/>
      <c r="D86837" s="74"/>
    </row>
    <row r="86838" spans="3:4" x14ac:dyDescent="0.25">
      <c r="C86838" s="75"/>
      <c r="D86838" s="74"/>
    </row>
    <row r="86839" spans="3:4" x14ac:dyDescent="0.25">
      <c r="C86839" s="75"/>
      <c r="D86839" s="74"/>
    </row>
    <row r="86840" spans="3:4" x14ac:dyDescent="0.25">
      <c r="C86840" s="75"/>
      <c r="D86840" s="74"/>
    </row>
    <row r="86841" spans="3:4" x14ac:dyDescent="0.25">
      <c r="C86841" s="75"/>
      <c r="D86841" s="74"/>
    </row>
    <row r="86842" spans="3:4" x14ac:dyDescent="0.25">
      <c r="C86842" s="75"/>
      <c r="D86842" s="74"/>
    </row>
    <row r="86843" spans="3:4" x14ac:dyDescent="0.25">
      <c r="C86843" s="75"/>
      <c r="D86843" s="74"/>
    </row>
    <row r="86844" spans="3:4" x14ac:dyDescent="0.25">
      <c r="C86844" s="75"/>
      <c r="D86844" s="74"/>
    </row>
    <row r="86845" spans="3:4" x14ac:dyDescent="0.25">
      <c r="C86845" s="75"/>
      <c r="D86845" s="74"/>
    </row>
    <row r="86846" spans="3:4" x14ac:dyDescent="0.25">
      <c r="C86846" s="75"/>
      <c r="D86846" s="74"/>
    </row>
    <row r="86847" spans="3:4" x14ac:dyDescent="0.25">
      <c r="C86847" s="75"/>
      <c r="D86847" s="74"/>
    </row>
    <row r="86848" spans="3:4" x14ac:dyDescent="0.25">
      <c r="C86848" s="75"/>
      <c r="D86848" s="74"/>
    </row>
    <row r="86849" spans="3:4" x14ac:dyDescent="0.25">
      <c r="C86849" s="75"/>
      <c r="D86849" s="74"/>
    </row>
    <row r="86850" spans="3:4" x14ac:dyDescent="0.25">
      <c r="C86850" s="75"/>
      <c r="D86850" s="74"/>
    </row>
    <row r="86851" spans="3:4" x14ac:dyDescent="0.25">
      <c r="C86851" s="75"/>
      <c r="D86851" s="74"/>
    </row>
    <row r="86852" spans="3:4" x14ac:dyDescent="0.25">
      <c r="C86852" s="75"/>
      <c r="D86852" s="74"/>
    </row>
    <row r="86853" spans="3:4" x14ac:dyDescent="0.25">
      <c r="C86853" s="75"/>
      <c r="D86853" s="74"/>
    </row>
    <row r="86854" spans="3:4" x14ac:dyDescent="0.25">
      <c r="C86854" s="75"/>
      <c r="D86854" s="74"/>
    </row>
    <row r="86855" spans="3:4" x14ac:dyDescent="0.25">
      <c r="C86855" s="75"/>
      <c r="D86855" s="74"/>
    </row>
    <row r="86856" spans="3:4" x14ac:dyDescent="0.25">
      <c r="C86856" s="75"/>
      <c r="D86856" s="74"/>
    </row>
    <row r="86857" spans="3:4" x14ac:dyDescent="0.25">
      <c r="C86857" s="75"/>
      <c r="D86857" s="74"/>
    </row>
    <row r="86858" spans="3:4" x14ac:dyDescent="0.25">
      <c r="C86858" s="75"/>
      <c r="D86858" s="74"/>
    </row>
    <row r="86859" spans="3:4" x14ac:dyDescent="0.25">
      <c r="C86859" s="75"/>
      <c r="D86859" s="74"/>
    </row>
    <row r="86860" spans="3:4" x14ac:dyDescent="0.25">
      <c r="C86860" s="75"/>
      <c r="D86860" s="74"/>
    </row>
    <row r="86861" spans="3:4" x14ac:dyDescent="0.25">
      <c r="C86861" s="75"/>
      <c r="D86861" s="74"/>
    </row>
    <row r="86862" spans="3:4" x14ac:dyDescent="0.25">
      <c r="C86862" s="75"/>
      <c r="D86862" s="74"/>
    </row>
    <row r="86863" spans="3:4" x14ac:dyDescent="0.25">
      <c r="C86863" s="75"/>
      <c r="D86863" s="74"/>
    </row>
    <row r="86864" spans="3:4" x14ac:dyDescent="0.25">
      <c r="C86864" s="75"/>
      <c r="D86864" s="74"/>
    </row>
    <row r="86865" spans="3:4" x14ac:dyDescent="0.25">
      <c r="C86865" s="75"/>
      <c r="D86865" s="74"/>
    </row>
    <row r="86866" spans="3:4" x14ac:dyDescent="0.25">
      <c r="C86866" s="75"/>
      <c r="D86866" s="74"/>
    </row>
    <row r="86867" spans="3:4" x14ac:dyDescent="0.25">
      <c r="C86867" s="75"/>
      <c r="D86867" s="74"/>
    </row>
    <row r="86868" spans="3:4" x14ac:dyDescent="0.25">
      <c r="C86868" s="75"/>
      <c r="D86868" s="74"/>
    </row>
    <row r="86869" spans="3:4" x14ac:dyDescent="0.25">
      <c r="C86869" s="75"/>
      <c r="D86869" s="74"/>
    </row>
    <row r="86870" spans="3:4" x14ac:dyDescent="0.25">
      <c r="C86870" s="75"/>
      <c r="D86870" s="74"/>
    </row>
    <row r="86871" spans="3:4" x14ac:dyDescent="0.25">
      <c r="C86871" s="75"/>
      <c r="D86871" s="74"/>
    </row>
    <row r="86872" spans="3:4" x14ac:dyDescent="0.25">
      <c r="C86872" s="75"/>
      <c r="D86872" s="74"/>
    </row>
    <row r="86873" spans="3:4" x14ac:dyDescent="0.25">
      <c r="C86873" s="75"/>
      <c r="D86873" s="74"/>
    </row>
    <row r="86874" spans="3:4" x14ac:dyDescent="0.25">
      <c r="C86874" s="75"/>
      <c r="D86874" s="74"/>
    </row>
    <row r="86875" spans="3:4" x14ac:dyDescent="0.25">
      <c r="C86875" s="75"/>
      <c r="D86875" s="74"/>
    </row>
    <row r="86876" spans="3:4" x14ac:dyDescent="0.25">
      <c r="C86876" s="75"/>
      <c r="D86876" s="74"/>
    </row>
    <row r="86877" spans="3:4" x14ac:dyDescent="0.25">
      <c r="C86877" s="75"/>
      <c r="D86877" s="74"/>
    </row>
    <row r="86878" spans="3:4" x14ac:dyDescent="0.25">
      <c r="C86878" s="75"/>
      <c r="D86878" s="74"/>
    </row>
    <row r="86879" spans="3:4" x14ac:dyDescent="0.25">
      <c r="C86879" s="75"/>
      <c r="D86879" s="74"/>
    </row>
    <row r="86880" spans="3:4" x14ac:dyDescent="0.25">
      <c r="C86880" s="75"/>
      <c r="D86880" s="74"/>
    </row>
    <row r="86881" spans="3:4" x14ac:dyDescent="0.25">
      <c r="C86881" s="75"/>
      <c r="D86881" s="74"/>
    </row>
    <row r="86882" spans="3:4" x14ac:dyDescent="0.25">
      <c r="C86882" s="75"/>
      <c r="D86882" s="74"/>
    </row>
    <row r="86883" spans="3:4" x14ac:dyDescent="0.25">
      <c r="C86883" s="75"/>
      <c r="D86883" s="74"/>
    </row>
    <row r="86884" spans="3:4" x14ac:dyDescent="0.25">
      <c r="C86884" s="75"/>
      <c r="D86884" s="74"/>
    </row>
    <row r="86885" spans="3:4" x14ac:dyDescent="0.25">
      <c r="C86885" s="75"/>
      <c r="D86885" s="74"/>
    </row>
    <row r="86886" spans="3:4" x14ac:dyDescent="0.25">
      <c r="C86886" s="75"/>
      <c r="D86886" s="74"/>
    </row>
    <row r="86887" spans="3:4" x14ac:dyDescent="0.25">
      <c r="C86887" s="75"/>
      <c r="D86887" s="74"/>
    </row>
    <row r="86888" spans="3:4" x14ac:dyDescent="0.25">
      <c r="C86888" s="75"/>
      <c r="D86888" s="74"/>
    </row>
    <row r="86889" spans="3:4" x14ac:dyDescent="0.25">
      <c r="C86889" s="75"/>
      <c r="D86889" s="74"/>
    </row>
    <row r="86890" spans="3:4" x14ac:dyDescent="0.25">
      <c r="C86890" s="75"/>
      <c r="D86890" s="74"/>
    </row>
    <row r="86891" spans="3:4" x14ac:dyDescent="0.25">
      <c r="C86891" s="75"/>
      <c r="D86891" s="74"/>
    </row>
    <row r="86892" spans="3:4" x14ac:dyDescent="0.25">
      <c r="C86892" s="75"/>
      <c r="D86892" s="74"/>
    </row>
    <row r="86893" spans="3:4" x14ac:dyDescent="0.25">
      <c r="C86893" s="75"/>
      <c r="D86893" s="74"/>
    </row>
    <row r="86894" spans="3:4" x14ac:dyDescent="0.25">
      <c r="C86894" s="75"/>
      <c r="D86894" s="74"/>
    </row>
    <row r="86895" spans="3:4" x14ac:dyDescent="0.25">
      <c r="C86895" s="75"/>
      <c r="D86895" s="74"/>
    </row>
    <row r="86896" spans="3:4" x14ac:dyDescent="0.25">
      <c r="C86896" s="75"/>
      <c r="D86896" s="74"/>
    </row>
    <row r="86897" spans="3:4" x14ac:dyDescent="0.25">
      <c r="C86897" s="75"/>
      <c r="D86897" s="74"/>
    </row>
    <row r="86898" spans="3:4" x14ac:dyDescent="0.25">
      <c r="C86898" s="75"/>
      <c r="D86898" s="74"/>
    </row>
    <row r="86899" spans="3:4" x14ac:dyDescent="0.25">
      <c r="C86899" s="75"/>
      <c r="D86899" s="74"/>
    </row>
    <row r="86900" spans="3:4" x14ac:dyDescent="0.25">
      <c r="C86900" s="75"/>
      <c r="D86900" s="74"/>
    </row>
    <row r="86901" spans="3:4" x14ac:dyDescent="0.25">
      <c r="C86901" s="75"/>
      <c r="D86901" s="74"/>
    </row>
    <row r="86902" spans="3:4" x14ac:dyDescent="0.25">
      <c r="C86902" s="75"/>
      <c r="D86902" s="74"/>
    </row>
    <row r="86903" spans="3:4" x14ac:dyDescent="0.25">
      <c r="C86903" s="75"/>
      <c r="D86903" s="74"/>
    </row>
    <row r="86904" spans="3:4" x14ac:dyDescent="0.25">
      <c r="C86904" s="75"/>
      <c r="D86904" s="74"/>
    </row>
    <row r="86905" spans="3:4" x14ac:dyDescent="0.25">
      <c r="C86905" s="75"/>
      <c r="D86905" s="74"/>
    </row>
    <row r="86906" spans="3:4" x14ac:dyDescent="0.25">
      <c r="C86906" s="75"/>
      <c r="D86906" s="74"/>
    </row>
    <row r="86907" spans="3:4" x14ac:dyDescent="0.25">
      <c r="C86907" s="75"/>
      <c r="D86907" s="74"/>
    </row>
    <row r="86908" spans="3:4" x14ac:dyDescent="0.25">
      <c r="C86908" s="75"/>
      <c r="D86908" s="74"/>
    </row>
    <row r="86909" spans="3:4" x14ac:dyDescent="0.25">
      <c r="C86909" s="75"/>
      <c r="D86909" s="74"/>
    </row>
    <row r="86910" spans="3:4" x14ac:dyDescent="0.25">
      <c r="C86910" s="75"/>
      <c r="D86910" s="74"/>
    </row>
    <row r="86911" spans="3:4" x14ac:dyDescent="0.25">
      <c r="C86911" s="75"/>
      <c r="D86911" s="74"/>
    </row>
    <row r="86912" spans="3:4" x14ac:dyDescent="0.25">
      <c r="C86912" s="75"/>
      <c r="D86912" s="74"/>
    </row>
    <row r="86913" spans="3:4" x14ac:dyDescent="0.25">
      <c r="C86913" s="75"/>
      <c r="D86913" s="74"/>
    </row>
    <row r="86914" spans="3:4" x14ac:dyDescent="0.25">
      <c r="C86914" s="75"/>
      <c r="D86914" s="74"/>
    </row>
    <row r="86915" spans="3:4" x14ac:dyDescent="0.25">
      <c r="C86915" s="75"/>
      <c r="D86915" s="74"/>
    </row>
    <row r="86916" spans="3:4" x14ac:dyDescent="0.25">
      <c r="C86916" s="75"/>
      <c r="D86916" s="74"/>
    </row>
    <row r="86917" spans="3:4" x14ac:dyDescent="0.25">
      <c r="C86917" s="75"/>
      <c r="D86917" s="74"/>
    </row>
    <row r="86918" spans="3:4" x14ac:dyDescent="0.25">
      <c r="C86918" s="75"/>
      <c r="D86918" s="74"/>
    </row>
    <row r="86919" spans="3:4" x14ac:dyDescent="0.25">
      <c r="C86919" s="75"/>
      <c r="D86919" s="74"/>
    </row>
    <row r="86920" spans="3:4" x14ac:dyDescent="0.25">
      <c r="C86920" s="75"/>
      <c r="D86920" s="74"/>
    </row>
    <row r="86921" spans="3:4" x14ac:dyDescent="0.25">
      <c r="C86921" s="75"/>
      <c r="D86921" s="74"/>
    </row>
    <row r="86922" spans="3:4" x14ac:dyDescent="0.25">
      <c r="C86922" s="75"/>
      <c r="D86922" s="74"/>
    </row>
    <row r="86923" spans="3:4" x14ac:dyDescent="0.25">
      <c r="C86923" s="75"/>
      <c r="D86923" s="74"/>
    </row>
    <row r="86924" spans="3:4" x14ac:dyDescent="0.25">
      <c r="C86924" s="75"/>
      <c r="D86924" s="74"/>
    </row>
    <row r="86925" spans="3:4" x14ac:dyDescent="0.25">
      <c r="C86925" s="75"/>
      <c r="D86925" s="74"/>
    </row>
    <row r="86926" spans="3:4" x14ac:dyDescent="0.25">
      <c r="C86926" s="75"/>
      <c r="D86926" s="74"/>
    </row>
    <row r="86927" spans="3:4" x14ac:dyDescent="0.25">
      <c r="C86927" s="75"/>
      <c r="D86927" s="74"/>
    </row>
    <row r="86928" spans="3:4" x14ac:dyDescent="0.25">
      <c r="C86928" s="75"/>
      <c r="D86928" s="74"/>
    </row>
    <row r="86929" spans="3:4" x14ac:dyDescent="0.25">
      <c r="C86929" s="75"/>
      <c r="D86929" s="74"/>
    </row>
    <row r="86930" spans="3:4" x14ac:dyDescent="0.25">
      <c r="C86930" s="75"/>
      <c r="D86930" s="74"/>
    </row>
    <row r="86931" spans="3:4" x14ac:dyDescent="0.25">
      <c r="C86931" s="75"/>
      <c r="D86931" s="74"/>
    </row>
    <row r="86932" spans="3:4" x14ac:dyDescent="0.25">
      <c r="C86932" s="75"/>
      <c r="D86932" s="74"/>
    </row>
    <row r="86933" spans="3:4" x14ac:dyDescent="0.25">
      <c r="C86933" s="75"/>
      <c r="D86933" s="74"/>
    </row>
    <row r="86934" spans="3:4" x14ac:dyDescent="0.25">
      <c r="C86934" s="75"/>
      <c r="D86934" s="74"/>
    </row>
    <row r="86935" spans="3:4" x14ac:dyDescent="0.25">
      <c r="C86935" s="75"/>
      <c r="D86935" s="74"/>
    </row>
    <row r="86936" spans="3:4" x14ac:dyDescent="0.25">
      <c r="C86936" s="75"/>
      <c r="D86936" s="74"/>
    </row>
    <row r="86937" spans="3:4" x14ac:dyDescent="0.25">
      <c r="C86937" s="75"/>
      <c r="D86937" s="74"/>
    </row>
    <row r="86938" spans="3:4" x14ac:dyDescent="0.25">
      <c r="C86938" s="75"/>
      <c r="D86938" s="74"/>
    </row>
    <row r="86939" spans="3:4" x14ac:dyDescent="0.25">
      <c r="C86939" s="75"/>
      <c r="D86939" s="74"/>
    </row>
    <row r="86940" spans="3:4" x14ac:dyDescent="0.25">
      <c r="C86940" s="75"/>
      <c r="D86940" s="74"/>
    </row>
    <row r="86941" spans="3:4" x14ac:dyDescent="0.25">
      <c r="C86941" s="75"/>
      <c r="D86941" s="74"/>
    </row>
    <row r="86942" spans="3:4" x14ac:dyDescent="0.25">
      <c r="C86942" s="75"/>
      <c r="D86942" s="74"/>
    </row>
    <row r="86943" spans="3:4" x14ac:dyDescent="0.25">
      <c r="C86943" s="75"/>
      <c r="D86943" s="74"/>
    </row>
    <row r="86944" spans="3:4" x14ac:dyDescent="0.25">
      <c r="C86944" s="75"/>
      <c r="D86944" s="74"/>
    </row>
    <row r="86945" spans="3:4" x14ac:dyDescent="0.25">
      <c r="C86945" s="75"/>
      <c r="D86945" s="74"/>
    </row>
    <row r="86946" spans="3:4" x14ac:dyDescent="0.25">
      <c r="C86946" s="75"/>
      <c r="D86946" s="74"/>
    </row>
    <row r="86947" spans="3:4" x14ac:dyDescent="0.25">
      <c r="C86947" s="75"/>
      <c r="D86947" s="74"/>
    </row>
    <row r="86948" spans="3:4" x14ac:dyDescent="0.25">
      <c r="C86948" s="75"/>
      <c r="D86948" s="74"/>
    </row>
    <row r="86949" spans="3:4" x14ac:dyDescent="0.25">
      <c r="C86949" s="75"/>
      <c r="D86949" s="74"/>
    </row>
    <row r="86950" spans="3:4" x14ac:dyDescent="0.25">
      <c r="C86950" s="75"/>
      <c r="D86950" s="74"/>
    </row>
    <row r="86951" spans="3:4" x14ac:dyDescent="0.25">
      <c r="C86951" s="75"/>
      <c r="D86951" s="74"/>
    </row>
    <row r="86952" spans="3:4" x14ac:dyDescent="0.25">
      <c r="C86952" s="75"/>
      <c r="D86952" s="74"/>
    </row>
    <row r="86953" spans="3:4" x14ac:dyDescent="0.25">
      <c r="C86953" s="75"/>
      <c r="D86953" s="74"/>
    </row>
    <row r="86954" spans="3:4" x14ac:dyDescent="0.25">
      <c r="C86954" s="75"/>
      <c r="D86954" s="74"/>
    </row>
    <row r="86955" spans="3:4" x14ac:dyDescent="0.25">
      <c r="C86955" s="75"/>
      <c r="D86955" s="74"/>
    </row>
    <row r="86956" spans="3:4" x14ac:dyDescent="0.25">
      <c r="C86956" s="75"/>
      <c r="D86956" s="74"/>
    </row>
    <row r="86957" spans="3:4" x14ac:dyDescent="0.25">
      <c r="C86957" s="75"/>
      <c r="D86957" s="74"/>
    </row>
    <row r="86958" spans="3:4" x14ac:dyDescent="0.25">
      <c r="C86958" s="75"/>
      <c r="D86958" s="74"/>
    </row>
    <row r="86959" spans="3:4" x14ac:dyDescent="0.25">
      <c r="C86959" s="75"/>
      <c r="D86959" s="74"/>
    </row>
    <row r="86960" spans="3:4" x14ac:dyDescent="0.25">
      <c r="C86960" s="75"/>
      <c r="D86960" s="74"/>
    </row>
    <row r="86961" spans="3:4" x14ac:dyDescent="0.25">
      <c r="C86961" s="75"/>
      <c r="D86961" s="74"/>
    </row>
    <row r="86962" spans="3:4" x14ac:dyDescent="0.25">
      <c r="C86962" s="75"/>
      <c r="D86962" s="74"/>
    </row>
    <row r="86963" spans="3:4" x14ac:dyDescent="0.25">
      <c r="C86963" s="75"/>
      <c r="D86963" s="74"/>
    </row>
    <row r="86964" spans="3:4" x14ac:dyDescent="0.25">
      <c r="C86964" s="75"/>
      <c r="D86964" s="74"/>
    </row>
    <row r="86965" spans="3:4" x14ac:dyDescent="0.25">
      <c r="C86965" s="75"/>
      <c r="D86965" s="74"/>
    </row>
    <row r="86966" spans="3:4" x14ac:dyDescent="0.25">
      <c r="C86966" s="75"/>
      <c r="D86966" s="74"/>
    </row>
    <row r="86967" spans="3:4" x14ac:dyDescent="0.25">
      <c r="C86967" s="75"/>
      <c r="D86967" s="74"/>
    </row>
    <row r="86968" spans="3:4" x14ac:dyDescent="0.25">
      <c r="C86968" s="75"/>
      <c r="D86968" s="74"/>
    </row>
    <row r="86969" spans="3:4" x14ac:dyDescent="0.25">
      <c r="C86969" s="75"/>
      <c r="D86969" s="74"/>
    </row>
    <row r="86970" spans="3:4" x14ac:dyDescent="0.25">
      <c r="C86970" s="75"/>
      <c r="D86970" s="74"/>
    </row>
    <row r="86971" spans="3:4" x14ac:dyDescent="0.25">
      <c r="C86971" s="75"/>
      <c r="D86971" s="74"/>
    </row>
    <row r="86972" spans="3:4" x14ac:dyDescent="0.25">
      <c r="C86972" s="75"/>
      <c r="D86972" s="74"/>
    </row>
    <row r="86973" spans="3:4" x14ac:dyDescent="0.25">
      <c r="C86973" s="75"/>
      <c r="D86973" s="74"/>
    </row>
    <row r="86974" spans="3:4" x14ac:dyDescent="0.25">
      <c r="C86974" s="75"/>
      <c r="D86974" s="74"/>
    </row>
    <row r="86975" spans="3:4" x14ac:dyDescent="0.25">
      <c r="C86975" s="75"/>
      <c r="D86975" s="74"/>
    </row>
    <row r="86976" spans="3:4" x14ac:dyDescent="0.25">
      <c r="C86976" s="75"/>
      <c r="D86976" s="74"/>
    </row>
    <row r="86977" spans="3:4" x14ac:dyDescent="0.25">
      <c r="C86977" s="75"/>
      <c r="D86977" s="74"/>
    </row>
    <row r="86978" spans="3:4" x14ac:dyDescent="0.25">
      <c r="C86978" s="75"/>
      <c r="D86978" s="74"/>
    </row>
    <row r="86979" spans="3:4" x14ac:dyDescent="0.25">
      <c r="C86979" s="75"/>
      <c r="D86979" s="74"/>
    </row>
    <row r="86980" spans="3:4" x14ac:dyDescent="0.25">
      <c r="C86980" s="75"/>
      <c r="D86980" s="74"/>
    </row>
    <row r="86981" spans="3:4" x14ac:dyDescent="0.25">
      <c r="C86981" s="75"/>
      <c r="D86981" s="74"/>
    </row>
    <row r="86982" spans="3:4" x14ac:dyDescent="0.25">
      <c r="C86982" s="75"/>
      <c r="D86982" s="74"/>
    </row>
    <row r="86983" spans="3:4" x14ac:dyDescent="0.25">
      <c r="C86983" s="75"/>
      <c r="D86983" s="74"/>
    </row>
    <row r="86984" spans="3:4" x14ac:dyDescent="0.25">
      <c r="C86984" s="75"/>
      <c r="D86984" s="74"/>
    </row>
    <row r="86985" spans="3:4" x14ac:dyDescent="0.25">
      <c r="C86985" s="75"/>
      <c r="D86985" s="74"/>
    </row>
    <row r="86986" spans="3:4" x14ac:dyDescent="0.25">
      <c r="C86986" s="75"/>
      <c r="D86986" s="74"/>
    </row>
    <row r="86987" spans="3:4" x14ac:dyDescent="0.25">
      <c r="C86987" s="75"/>
      <c r="D86987" s="74"/>
    </row>
    <row r="86988" spans="3:4" x14ac:dyDescent="0.25">
      <c r="C86988" s="75"/>
      <c r="D86988" s="74"/>
    </row>
    <row r="86989" spans="3:4" x14ac:dyDescent="0.25">
      <c r="C86989" s="75"/>
      <c r="D86989" s="74"/>
    </row>
    <row r="86990" spans="3:4" x14ac:dyDescent="0.25">
      <c r="C86990" s="75"/>
      <c r="D86990" s="74"/>
    </row>
    <row r="86991" spans="3:4" x14ac:dyDescent="0.25">
      <c r="C86991" s="75"/>
      <c r="D86991" s="74"/>
    </row>
    <row r="86992" spans="3:4" x14ac:dyDescent="0.25">
      <c r="C86992" s="75"/>
      <c r="D86992" s="74"/>
    </row>
    <row r="86993" spans="3:4" x14ac:dyDescent="0.25">
      <c r="C86993" s="75"/>
      <c r="D86993" s="74"/>
    </row>
    <row r="86994" spans="3:4" x14ac:dyDescent="0.25">
      <c r="C86994" s="75"/>
      <c r="D86994" s="74"/>
    </row>
    <row r="86995" spans="3:4" x14ac:dyDescent="0.25">
      <c r="C86995" s="75"/>
      <c r="D86995" s="74"/>
    </row>
    <row r="86996" spans="3:4" x14ac:dyDescent="0.25">
      <c r="C86996" s="75"/>
      <c r="D86996" s="74"/>
    </row>
    <row r="86997" spans="3:4" x14ac:dyDescent="0.25">
      <c r="C86997" s="75"/>
      <c r="D86997" s="74"/>
    </row>
    <row r="86998" spans="3:4" x14ac:dyDescent="0.25">
      <c r="C86998" s="75"/>
      <c r="D86998" s="74"/>
    </row>
    <row r="86999" spans="3:4" x14ac:dyDescent="0.25">
      <c r="C86999" s="75"/>
      <c r="D86999" s="74"/>
    </row>
    <row r="87000" spans="3:4" x14ac:dyDescent="0.25">
      <c r="C87000" s="75"/>
      <c r="D87000" s="74"/>
    </row>
    <row r="87001" spans="3:4" x14ac:dyDescent="0.25">
      <c r="C87001" s="75"/>
      <c r="D87001" s="74"/>
    </row>
    <row r="87002" spans="3:4" x14ac:dyDescent="0.25">
      <c r="C87002" s="75"/>
      <c r="D87002" s="74"/>
    </row>
    <row r="87003" spans="3:4" x14ac:dyDescent="0.25">
      <c r="C87003" s="75"/>
      <c r="D87003" s="74"/>
    </row>
    <row r="87004" spans="3:4" x14ac:dyDescent="0.25">
      <c r="C87004" s="75"/>
      <c r="D87004" s="74"/>
    </row>
    <row r="87005" spans="3:4" x14ac:dyDescent="0.25">
      <c r="C87005" s="75"/>
      <c r="D87005" s="74"/>
    </row>
    <row r="87006" spans="3:4" x14ac:dyDescent="0.25">
      <c r="C87006" s="75"/>
      <c r="D87006" s="74"/>
    </row>
    <row r="87007" spans="3:4" x14ac:dyDescent="0.25">
      <c r="C87007" s="75"/>
      <c r="D87007" s="74"/>
    </row>
    <row r="87008" spans="3:4" x14ac:dyDescent="0.25">
      <c r="C87008" s="75"/>
      <c r="D87008" s="74"/>
    </row>
    <row r="87009" spans="3:4" x14ac:dyDescent="0.25">
      <c r="C87009" s="75"/>
      <c r="D87009" s="74"/>
    </row>
    <row r="87010" spans="3:4" x14ac:dyDescent="0.25">
      <c r="C87010" s="75"/>
      <c r="D87010" s="74"/>
    </row>
    <row r="87011" spans="3:4" x14ac:dyDescent="0.25">
      <c r="C87011" s="75"/>
      <c r="D87011" s="74"/>
    </row>
    <row r="87012" spans="3:4" x14ac:dyDescent="0.25">
      <c r="C87012" s="75"/>
      <c r="D87012" s="74"/>
    </row>
    <row r="87013" spans="3:4" x14ac:dyDescent="0.25">
      <c r="C87013" s="75"/>
      <c r="D87013" s="74"/>
    </row>
    <row r="87014" spans="3:4" x14ac:dyDescent="0.25">
      <c r="C87014" s="75"/>
      <c r="D87014" s="74"/>
    </row>
    <row r="87015" spans="3:4" x14ac:dyDescent="0.25">
      <c r="C87015" s="75"/>
      <c r="D87015" s="74"/>
    </row>
    <row r="87016" spans="3:4" x14ac:dyDescent="0.25">
      <c r="C87016" s="75"/>
      <c r="D87016" s="74"/>
    </row>
    <row r="87017" spans="3:4" x14ac:dyDescent="0.25">
      <c r="C87017" s="75"/>
      <c r="D87017" s="74"/>
    </row>
    <row r="87018" spans="3:4" x14ac:dyDescent="0.25">
      <c r="C87018" s="75"/>
      <c r="D87018" s="74"/>
    </row>
    <row r="87019" spans="3:4" x14ac:dyDescent="0.25">
      <c r="C87019" s="75"/>
      <c r="D87019" s="74"/>
    </row>
    <row r="87020" spans="3:4" x14ac:dyDescent="0.25">
      <c r="C87020" s="75"/>
      <c r="D87020" s="74"/>
    </row>
    <row r="87021" spans="3:4" x14ac:dyDescent="0.25">
      <c r="C87021" s="75"/>
      <c r="D87021" s="74"/>
    </row>
    <row r="87022" spans="3:4" x14ac:dyDescent="0.25">
      <c r="C87022" s="75"/>
      <c r="D87022" s="74"/>
    </row>
    <row r="87023" spans="3:4" x14ac:dyDescent="0.25">
      <c r="C87023" s="75"/>
      <c r="D87023" s="74"/>
    </row>
    <row r="87024" spans="3:4" x14ac:dyDescent="0.25">
      <c r="C87024" s="75"/>
      <c r="D87024" s="74"/>
    </row>
    <row r="87025" spans="3:4" x14ac:dyDescent="0.25">
      <c r="C87025" s="75"/>
      <c r="D87025" s="74"/>
    </row>
    <row r="87026" spans="3:4" x14ac:dyDescent="0.25">
      <c r="C87026" s="75"/>
      <c r="D87026" s="74"/>
    </row>
    <row r="87027" spans="3:4" x14ac:dyDescent="0.25">
      <c r="C87027" s="75"/>
      <c r="D87027" s="74"/>
    </row>
    <row r="87028" spans="3:4" x14ac:dyDescent="0.25">
      <c r="C87028" s="75"/>
      <c r="D87028" s="74"/>
    </row>
    <row r="87029" spans="3:4" x14ac:dyDescent="0.25">
      <c r="C87029" s="75"/>
      <c r="D87029" s="74"/>
    </row>
    <row r="87030" spans="3:4" x14ac:dyDescent="0.25">
      <c r="C87030" s="75"/>
      <c r="D87030" s="74"/>
    </row>
    <row r="87031" spans="3:4" x14ac:dyDescent="0.25">
      <c r="C87031" s="75"/>
      <c r="D87031" s="74"/>
    </row>
    <row r="87032" spans="3:4" x14ac:dyDescent="0.25">
      <c r="C87032" s="75"/>
      <c r="D87032" s="74"/>
    </row>
    <row r="87033" spans="3:4" x14ac:dyDescent="0.25">
      <c r="C87033" s="75"/>
      <c r="D87033" s="74"/>
    </row>
    <row r="87034" spans="3:4" x14ac:dyDescent="0.25">
      <c r="C87034" s="75"/>
      <c r="D87034" s="74"/>
    </row>
    <row r="87035" spans="3:4" x14ac:dyDescent="0.25">
      <c r="C87035" s="75"/>
      <c r="D87035" s="74"/>
    </row>
    <row r="87036" spans="3:4" x14ac:dyDescent="0.25">
      <c r="C87036" s="75"/>
      <c r="D87036" s="74"/>
    </row>
    <row r="87037" spans="3:4" x14ac:dyDescent="0.25">
      <c r="C87037" s="75"/>
      <c r="D87037" s="74"/>
    </row>
    <row r="87038" spans="3:4" x14ac:dyDescent="0.25">
      <c r="C87038" s="75"/>
      <c r="D87038" s="74"/>
    </row>
    <row r="87039" spans="3:4" x14ac:dyDescent="0.25">
      <c r="C87039" s="75"/>
      <c r="D87039" s="74"/>
    </row>
    <row r="87040" spans="3:4" x14ac:dyDescent="0.25">
      <c r="C87040" s="75"/>
      <c r="D87040" s="74"/>
    </row>
    <row r="87041" spans="3:4" x14ac:dyDescent="0.25">
      <c r="C87041" s="75"/>
      <c r="D87041" s="74"/>
    </row>
    <row r="87042" spans="3:4" x14ac:dyDescent="0.25">
      <c r="C87042" s="75"/>
      <c r="D87042" s="74"/>
    </row>
    <row r="87043" spans="3:4" x14ac:dyDescent="0.25">
      <c r="C87043" s="75"/>
      <c r="D87043" s="74"/>
    </row>
    <row r="87044" spans="3:4" x14ac:dyDescent="0.25">
      <c r="C87044" s="75"/>
      <c r="D87044" s="74"/>
    </row>
    <row r="87045" spans="3:4" x14ac:dyDescent="0.25">
      <c r="C87045" s="75"/>
      <c r="D87045" s="74"/>
    </row>
    <row r="87046" spans="3:4" x14ac:dyDescent="0.25">
      <c r="C87046" s="75"/>
      <c r="D87046" s="74"/>
    </row>
    <row r="87047" spans="3:4" x14ac:dyDescent="0.25">
      <c r="C87047" s="75"/>
      <c r="D87047" s="74"/>
    </row>
    <row r="87048" spans="3:4" x14ac:dyDescent="0.25">
      <c r="C87048" s="75"/>
      <c r="D87048" s="74"/>
    </row>
    <row r="87049" spans="3:4" x14ac:dyDescent="0.25">
      <c r="C87049" s="75"/>
      <c r="D87049" s="74"/>
    </row>
    <row r="87050" spans="3:4" x14ac:dyDescent="0.25">
      <c r="C87050" s="75"/>
      <c r="D87050" s="74"/>
    </row>
    <row r="87051" spans="3:4" x14ac:dyDescent="0.25">
      <c r="C87051" s="75"/>
      <c r="D87051" s="74"/>
    </row>
    <row r="87052" spans="3:4" x14ac:dyDescent="0.25">
      <c r="C87052" s="75"/>
      <c r="D87052" s="74"/>
    </row>
    <row r="87053" spans="3:4" x14ac:dyDescent="0.25">
      <c r="C87053" s="75"/>
      <c r="D87053" s="74"/>
    </row>
    <row r="87054" spans="3:4" x14ac:dyDescent="0.25">
      <c r="C87054" s="75"/>
      <c r="D87054" s="74"/>
    </row>
    <row r="87055" spans="3:4" x14ac:dyDescent="0.25">
      <c r="C87055" s="75"/>
      <c r="D87055" s="74"/>
    </row>
    <row r="87056" spans="3:4" x14ac:dyDescent="0.25">
      <c r="C87056" s="75"/>
      <c r="D87056" s="74"/>
    </row>
    <row r="87057" spans="3:4" x14ac:dyDescent="0.25">
      <c r="C87057" s="75"/>
      <c r="D87057" s="74"/>
    </row>
    <row r="87058" spans="3:4" x14ac:dyDescent="0.25">
      <c r="C87058" s="75"/>
      <c r="D87058" s="74"/>
    </row>
    <row r="87059" spans="3:4" x14ac:dyDescent="0.25">
      <c r="C87059" s="75"/>
      <c r="D87059" s="74"/>
    </row>
    <row r="87060" spans="3:4" x14ac:dyDescent="0.25">
      <c r="C87060" s="75"/>
      <c r="D87060" s="74"/>
    </row>
    <row r="87061" spans="3:4" x14ac:dyDescent="0.25">
      <c r="C87061" s="75"/>
      <c r="D87061" s="74"/>
    </row>
    <row r="87062" spans="3:4" x14ac:dyDescent="0.25">
      <c r="C87062" s="75"/>
      <c r="D87062" s="74"/>
    </row>
    <row r="87063" spans="3:4" x14ac:dyDescent="0.25">
      <c r="C87063" s="75"/>
      <c r="D87063" s="74"/>
    </row>
    <row r="87064" spans="3:4" x14ac:dyDescent="0.25">
      <c r="C87064" s="75"/>
      <c r="D87064" s="74"/>
    </row>
    <row r="87065" spans="3:4" x14ac:dyDescent="0.25">
      <c r="C87065" s="75"/>
      <c r="D87065" s="74"/>
    </row>
    <row r="87066" spans="3:4" x14ac:dyDescent="0.25">
      <c r="C87066" s="75"/>
      <c r="D87066" s="74"/>
    </row>
    <row r="87067" spans="3:4" x14ac:dyDescent="0.25">
      <c r="C87067" s="75"/>
      <c r="D87067" s="74"/>
    </row>
    <row r="87068" spans="3:4" x14ac:dyDescent="0.25">
      <c r="C87068" s="75"/>
      <c r="D87068" s="74"/>
    </row>
    <row r="87069" spans="3:4" x14ac:dyDescent="0.25">
      <c r="C87069" s="75"/>
      <c r="D87069" s="74"/>
    </row>
    <row r="87070" spans="3:4" x14ac:dyDescent="0.25">
      <c r="C87070" s="75"/>
      <c r="D87070" s="74"/>
    </row>
    <row r="87071" spans="3:4" x14ac:dyDescent="0.25">
      <c r="C87071" s="75"/>
      <c r="D87071" s="74"/>
    </row>
    <row r="87072" spans="3:4" x14ac:dyDescent="0.25">
      <c r="C87072" s="75"/>
      <c r="D87072" s="74"/>
    </row>
    <row r="87073" spans="3:4" x14ac:dyDescent="0.25">
      <c r="C87073" s="75"/>
      <c r="D87073" s="74"/>
    </row>
    <row r="87074" spans="3:4" x14ac:dyDescent="0.25">
      <c r="C87074" s="75"/>
      <c r="D87074" s="74"/>
    </row>
    <row r="87075" spans="3:4" x14ac:dyDescent="0.25">
      <c r="C87075" s="75"/>
      <c r="D87075" s="74"/>
    </row>
    <row r="87076" spans="3:4" x14ac:dyDescent="0.25">
      <c r="C87076" s="75"/>
      <c r="D87076" s="74"/>
    </row>
    <row r="87077" spans="3:4" x14ac:dyDescent="0.25">
      <c r="C87077" s="75"/>
      <c r="D87077" s="74"/>
    </row>
    <row r="87078" spans="3:4" x14ac:dyDescent="0.25">
      <c r="C87078" s="75"/>
      <c r="D87078" s="74"/>
    </row>
    <row r="87079" spans="3:4" x14ac:dyDescent="0.25">
      <c r="C87079" s="75"/>
      <c r="D87079" s="74"/>
    </row>
    <row r="87080" spans="3:4" x14ac:dyDescent="0.25">
      <c r="C87080" s="75"/>
      <c r="D87080" s="74"/>
    </row>
    <row r="87081" spans="3:4" x14ac:dyDescent="0.25">
      <c r="C87081" s="75"/>
      <c r="D87081" s="74"/>
    </row>
    <row r="87082" spans="3:4" x14ac:dyDescent="0.25">
      <c r="C87082" s="75"/>
      <c r="D87082" s="74"/>
    </row>
    <row r="87083" spans="3:4" x14ac:dyDescent="0.25">
      <c r="C87083" s="75"/>
      <c r="D87083" s="74"/>
    </row>
    <row r="87084" spans="3:4" x14ac:dyDescent="0.25">
      <c r="C87084" s="75"/>
      <c r="D87084" s="74"/>
    </row>
    <row r="87085" spans="3:4" x14ac:dyDescent="0.25">
      <c r="C87085" s="75"/>
      <c r="D87085" s="74"/>
    </row>
    <row r="87086" spans="3:4" x14ac:dyDescent="0.25">
      <c r="C87086" s="75"/>
      <c r="D87086" s="74"/>
    </row>
    <row r="87087" spans="3:4" x14ac:dyDescent="0.25">
      <c r="C87087" s="75"/>
      <c r="D87087" s="74"/>
    </row>
    <row r="87088" spans="3:4" x14ac:dyDescent="0.25">
      <c r="C87088" s="75"/>
      <c r="D87088" s="74"/>
    </row>
    <row r="87089" spans="3:4" x14ac:dyDescent="0.25">
      <c r="C87089" s="75"/>
      <c r="D87089" s="74"/>
    </row>
    <row r="87090" spans="3:4" x14ac:dyDescent="0.25">
      <c r="C87090" s="75"/>
      <c r="D87090" s="74"/>
    </row>
    <row r="87091" spans="3:4" x14ac:dyDescent="0.25">
      <c r="C87091" s="75"/>
      <c r="D87091" s="74"/>
    </row>
    <row r="87092" spans="3:4" x14ac:dyDescent="0.25">
      <c r="C87092" s="75"/>
      <c r="D87092" s="74"/>
    </row>
    <row r="87093" spans="3:4" x14ac:dyDescent="0.25">
      <c r="C87093" s="75"/>
      <c r="D87093" s="74"/>
    </row>
    <row r="87094" spans="3:4" x14ac:dyDescent="0.25">
      <c r="C87094" s="75"/>
      <c r="D87094" s="74"/>
    </row>
    <row r="87095" spans="3:4" x14ac:dyDescent="0.25">
      <c r="C87095" s="75"/>
      <c r="D87095" s="74"/>
    </row>
    <row r="87096" spans="3:4" x14ac:dyDescent="0.25">
      <c r="C87096" s="75"/>
      <c r="D87096" s="74"/>
    </row>
    <row r="87097" spans="3:4" x14ac:dyDescent="0.25">
      <c r="C87097" s="75"/>
      <c r="D87097" s="74"/>
    </row>
    <row r="87098" spans="3:4" x14ac:dyDescent="0.25">
      <c r="C87098" s="75"/>
      <c r="D87098" s="74"/>
    </row>
    <row r="87099" spans="3:4" x14ac:dyDescent="0.25">
      <c r="C87099" s="75"/>
      <c r="D87099" s="74"/>
    </row>
    <row r="87100" spans="3:4" x14ac:dyDescent="0.25">
      <c r="C87100" s="75"/>
      <c r="D87100" s="74"/>
    </row>
    <row r="87101" spans="3:4" x14ac:dyDescent="0.25">
      <c r="C87101" s="75"/>
      <c r="D87101" s="74"/>
    </row>
    <row r="87102" spans="3:4" x14ac:dyDescent="0.25">
      <c r="C87102" s="75"/>
      <c r="D87102" s="74"/>
    </row>
    <row r="87103" spans="3:4" x14ac:dyDescent="0.25">
      <c r="C87103" s="75"/>
      <c r="D87103" s="74"/>
    </row>
    <row r="87104" spans="3:4" x14ac:dyDescent="0.25">
      <c r="C87104" s="75"/>
      <c r="D87104" s="74"/>
    </row>
    <row r="87105" spans="3:4" x14ac:dyDescent="0.25">
      <c r="C87105" s="75"/>
      <c r="D87105" s="74"/>
    </row>
    <row r="87106" spans="3:4" x14ac:dyDescent="0.25">
      <c r="C87106" s="75"/>
      <c r="D87106" s="74"/>
    </row>
    <row r="87107" spans="3:4" x14ac:dyDescent="0.25">
      <c r="C87107" s="75"/>
      <c r="D87107" s="74"/>
    </row>
    <row r="87108" spans="3:4" x14ac:dyDescent="0.25">
      <c r="C87108" s="75"/>
      <c r="D87108" s="74"/>
    </row>
    <row r="87109" spans="3:4" x14ac:dyDescent="0.25">
      <c r="C87109" s="75"/>
      <c r="D87109" s="74"/>
    </row>
    <row r="87110" spans="3:4" x14ac:dyDescent="0.25">
      <c r="C87110" s="75"/>
      <c r="D87110" s="74"/>
    </row>
    <row r="87111" spans="3:4" x14ac:dyDescent="0.25">
      <c r="C87111" s="75"/>
      <c r="D87111" s="74"/>
    </row>
    <row r="87112" spans="3:4" x14ac:dyDescent="0.25">
      <c r="C87112" s="75"/>
      <c r="D87112" s="74"/>
    </row>
    <row r="87113" spans="3:4" x14ac:dyDescent="0.25">
      <c r="C87113" s="75"/>
      <c r="D87113" s="74"/>
    </row>
    <row r="87114" spans="3:4" x14ac:dyDescent="0.25">
      <c r="C87114" s="75"/>
      <c r="D87114" s="74"/>
    </row>
    <row r="87115" spans="3:4" x14ac:dyDescent="0.25">
      <c r="C87115" s="75"/>
      <c r="D87115" s="74"/>
    </row>
    <row r="87116" spans="3:4" x14ac:dyDescent="0.25">
      <c r="C87116" s="75"/>
      <c r="D87116" s="74"/>
    </row>
    <row r="87117" spans="3:4" x14ac:dyDescent="0.25">
      <c r="C87117" s="75"/>
      <c r="D87117" s="74"/>
    </row>
    <row r="87118" spans="3:4" x14ac:dyDescent="0.25">
      <c r="C87118" s="75"/>
      <c r="D87118" s="74"/>
    </row>
    <row r="87119" spans="3:4" x14ac:dyDescent="0.25">
      <c r="C87119" s="75"/>
      <c r="D87119" s="74"/>
    </row>
    <row r="87120" spans="3:4" x14ac:dyDescent="0.25">
      <c r="C87120" s="75"/>
      <c r="D87120" s="74"/>
    </row>
    <row r="87121" spans="3:4" x14ac:dyDescent="0.25">
      <c r="C87121" s="75"/>
      <c r="D87121" s="74"/>
    </row>
    <row r="87122" spans="3:4" x14ac:dyDescent="0.25">
      <c r="C87122" s="75"/>
      <c r="D87122" s="74"/>
    </row>
    <row r="87123" spans="3:4" x14ac:dyDescent="0.25">
      <c r="C87123" s="75"/>
      <c r="D87123" s="74"/>
    </row>
    <row r="87124" spans="3:4" x14ac:dyDescent="0.25">
      <c r="C87124" s="75"/>
      <c r="D87124" s="74"/>
    </row>
    <row r="87125" spans="3:4" x14ac:dyDescent="0.25">
      <c r="C87125" s="75"/>
      <c r="D87125" s="74"/>
    </row>
    <row r="87126" spans="3:4" x14ac:dyDescent="0.25">
      <c r="C87126" s="75"/>
      <c r="D87126" s="74"/>
    </row>
    <row r="87127" spans="3:4" x14ac:dyDescent="0.25">
      <c r="C87127" s="75"/>
      <c r="D87127" s="74"/>
    </row>
    <row r="87128" spans="3:4" x14ac:dyDescent="0.25">
      <c r="C87128" s="75"/>
      <c r="D87128" s="74"/>
    </row>
    <row r="87129" spans="3:4" x14ac:dyDescent="0.25">
      <c r="C87129" s="75"/>
      <c r="D87129" s="74"/>
    </row>
    <row r="87130" spans="3:4" x14ac:dyDescent="0.25">
      <c r="C87130" s="75"/>
      <c r="D87130" s="74"/>
    </row>
    <row r="87131" spans="3:4" x14ac:dyDescent="0.25">
      <c r="C87131" s="75"/>
      <c r="D87131" s="74"/>
    </row>
    <row r="87132" spans="3:4" x14ac:dyDescent="0.25">
      <c r="C87132" s="75"/>
      <c r="D87132" s="74"/>
    </row>
    <row r="87133" spans="3:4" x14ac:dyDescent="0.25">
      <c r="C87133" s="75"/>
      <c r="D87133" s="74"/>
    </row>
    <row r="87134" spans="3:4" x14ac:dyDescent="0.25">
      <c r="C87134" s="75"/>
      <c r="D87134" s="74"/>
    </row>
    <row r="87135" spans="3:4" x14ac:dyDescent="0.25">
      <c r="C87135" s="75"/>
      <c r="D87135" s="74"/>
    </row>
    <row r="87136" spans="3:4" x14ac:dyDescent="0.25">
      <c r="C87136" s="75"/>
      <c r="D87136" s="74"/>
    </row>
    <row r="87137" spans="3:4" x14ac:dyDescent="0.25">
      <c r="C87137" s="75"/>
      <c r="D87137" s="74"/>
    </row>
    <row r="87138" spans="3:4" x14ac:dyDescent="0.25">
      <c r="C87138" s="75"/>
      <c r="D87138" s="74"/>
    </row>
    <row r="87139" spans="3:4" x14ac:dyDescent="0.25">
      <c r="C87139" s="75"/>
      <c r="D87139" s="74"/>
    </row>
    <row r="87140" spans="3:4" x14ac:dyDescent="0.25">
      <c r="C87140" s="75"/>
      <c r="D87140" s="74"/>
    </row>
    <row r="87141" spans="3:4" x14ac:dyDescent="0.25">
      <c r="C87141" s="75"/>
      <c r="D87141" s="74"/>
    </row>
    <row r="87142" spans="3:4" x14ac:dyDescent="0.25">
      <c r="C87142" s="75"/>
      <c r="D87142" s="74"/>
    </row>
    <row r="87143" spans="3:4" x14ac:dyDescent="0.25">
      <c r="C87143" s="75"/>
      <c r="D87143" s="74"/>
    </row>
    <row r="87144" spans="3:4" x14ac:dyDescent="0.25">
      <c r="C87144" s="75"/>
      <c r="D87144" s="74"/>
    </row>
    <row r="87145" spans="3:4" x14ac:dyDescent="0.25">
      <c r="C87145" s="75"/>
      <c r="D87145" s="74"/>
    </row>
    <row r="87146" spans="3:4" x14ac:dyDescent="0.25">
      <c r="C87146" s="75"/>
      <c r="D87146" s="74"/>
    </row>
    <row r="87147" spans="3:4" x14ac:dyDescent="0.25">
      <c r="C87147" s="75"/>
      <c r="D87147" s="74"/>
    </row>
    <row r="87148" spans="3:4" x14ac:dyDescent="0.25">
      <c r="C87148" s="75"/>
      <c r="D87148" s="74"/>
    </row>
    <row r="87149" spans="3:4" x14ac:dyDescent="0.25">
      <c r="C87149" s="75"/>
      <c r="D87149" s="74"/>
    </row>
    <row r="87150" spans="3:4" x14ac:dyDescent="0.25">
      <c r="C87150" s="75"/>
      <c r="D87150" s="74"/>
    </row>
    <row r="87151" spans="3:4" x14ac:dyDescent="0.25">
      <c r="C87151" s="75"/>
      <c r="D87151" s="74"/>
    </row>
    <row r="87152" spans="3:4" x14ac:dyDescent="0.25">
      <c r="C87152" s="75"/>
      <c r="D87152" s="74"/>
    </row>
    <row r="87153" spans="3:4" x14ac:dyDescent="0.25">
      <c r="C87153" s="75"/>
      <c r="D87153" s="74"/>
    </row>
    <row r="87154" spans="3:4" x14ac:dyDescent="0.25">
      <c r="C87154" s="75"/>
      <c r="D87154" s="74"/>
    </row>
    <row r="87155" spans="3:4" x14ac:dyDescent="0.25">
      <c r="C87155" s="75"/>
      <c r="D87155" s="74"/>
    </row>
    <row r="87156" spans="3:4" x14ac:dyDescent="0.25">
      <c r="C87156" s="75"/>
      <c r="D87156" s="74"/>
    </row>
    <row r="87157" spans="3:4" x14ac:dyDescent="0.25">
      <c r="C87157" s="75"/>
      <c r="D87157" s="74"/>
    </row>
    <row r="87158" spans="3:4" x14ac:dyDescent="0.25">
      <c r="C87158" s="75"/>
      <c r="D87158" s="74"/>
    </row>
    <row r="87159" spans="3:4" x14ac:dyDescent="0.25">
      <c r="C87159" s="75"/>
      <c r="D87159" s="74"/>
    </row>
    <row r="87160" spans="3:4" x14ac:dyDescent="0.25">
      <c r="C87160" s="75"/>
      <c r="D87160" s="74"/>
    </row>
    <row r="87161" spans="3:4" x14ac:dyDescent="0.25">
      <c r="C87161" s="75"/>
      <c r="D87161" s="74"/>
    </row>
    <row r="87162" spans="3:4" x14ac:dyDescent="0.25">
      <c r="C87162" s="75"/>
      <c r="D87162" s="74"/>
    </row>
    <row r="87163" spans="3:4" x14ac:dyDescent="0.25">
      <c r="C87163" s="75"/>
      <c r="D87163" s="74"/>
    </row>
    <row r="87164" spans="3:4" x14ac:dyDescent="0.25">
      <c r="C87164" s="75"/>
      <c r="D87164" s="74"/>
    </row>
    <row r="87165" spans="3:4" x14ac:dyDescent="0.25">
      <c r="C87165" s="75"/>
      <c r="D87165" s="74"/>
    </row>
    <row r="87166" spans="3:4" x14ac:dyDescent="0.25">
      <c r="C87166" s="75"/>
      <c r="D87166" s="74"/>
    </row>
    <row r="87167" spans="3:4" x14ac:dyDescent="0.25">
      <c r="C87167" s="75"/>
      <c r="D87167" s="74"/>
    </row>
    <row r="87168" spans="3:4" x14ac:dyDescent="0.25">
      <c r="C87168" s="75"/>
      <c r="D87168" s="74"/>
    </row>
    <row r="87169" spans="3:4" x14ac:dyDescent="0.25">
      <c r="C87169" s="75"/>
      <c r="D87169" s="74"/>
    </row>
    <row r="87170" spans="3:4" x14ac:dyDescent="0.25">
      <c r="C87170" s="75"/>
      <c r="D87170" s="74"/>
    </row>
    <row r="87171" spans="3:4" x14ac:dyDescent="0.25">
      <c r="C87171" s="75"/>
      <c r="D87171" s="74"/>
    </row>
    <row r="87172" spans="3:4" x14ac:dyDescent="0.25">
      <c r="C87172" s="75"/>
      <c r="D87172" s="74"/>
    </row>
    <row r="87173" spans="3:4" x14ac:dyDescent="0.25">
      <c r="C87173" s="75"/>
      <c r="D87173" s="74"/>
    </row>
    <row r="87174" spans="3:4" x14ac:dyDescent="0.25">
      <c r="C87174" s="75"/>
      <c r="D87174" s="74"/>
    </row>
    <row r="87175" spans="3:4" x14ac:dyDescent="0.25">
      <c r="C87175" s="75"/>
      <c r="D87175" s="74"/>
    </row>
    <row r="87176" spans="3:4" x14ac:dyDescent="0.25">
      <c r="C87176" s="75"/>
      <c r="D87176" s="74"/>
    </row>
    <row r="87177" spans="3:4" x14ac:dyDescent="0.25">
      <c r="C87177" s="75"/>
      <c r="D87177" s="74"/>
    </row>
    <row r="87178" spans="3:4" x14ac:dyDescent="0.25">
      <c r="C87178" s="75"/>
      <c r="D87178" s="74"/>
    </row>
    <row r="87179" spans="3:4" x14ac:dyDescent="0.25">
      <c r="C87179" s="75"/>
      <c r="D87179" s="74"/>
    </row>
    <row r="87180" spans="3:4" x14ac:dyDescent="0.25">
      <c r="C87180" s="75"/>
      <c r="D87180" s="74"/>
    </row>
    <row r="87181" spans="3:4" x14ac:dyDescent="0.25">
      <c r="C87181" s="75"/>
      <c r="D87181" s="74"/>
    </row>
    <row r="87182" spans="3:4" x14ac:dyDescent="0.25">
      <c r="C87182" s="75"/>
      <c r="D87182" s="74"/>
    </row>
    <row r="87183" spans="3:4" x14ac:dyDescent="0.25">
      <c r="C87183" s="75"/>
      <c r="D87183" s="74"/>
    </row>
    <row r="87184" spans="3:4" x14ac:dyDescent="0.25">
      <c r="C87184" s="75"/>
      <c r="D87184" s="74"/>
    </row>
    <row r="87185" spans="3:4" x14ac:dyDescent="0.25">
      <c r="C87185" s="75"/>
      <c r="D87185" s="74"/>
    </row>
    <row r="87186" spans="3:4" x14ac:dyDescent="0.25">
      <c r="C87186" s="75"/>
      <c r="D87186" s="74"/>
    </row>
    <row r="87187" spans="3:4" x14ac:dyDescent="0.25">
      <c r="C87187" s="75"/>
      <c r="D87187" s="74"/>
    </row>
    <row r="87188" spans="3:4" x14ac:dyDescent="0.25">
      <c r="C87188" s="75"/>
      <c r="D87188" s="74"/>
    </row>
    <row r="87189" spans="3:4" x14ac:dyDescent="0.25">
      <c r="C87189" s="75"/>
      <c r="D87189" s="74"/>
    </row>
    <row r="87190" spans="3:4" x14ac:dyDescent="0.25">
      <c r="C87190" s="75"/>
      <c r="D87190" s="74"/>
    </row>
    <row r="87191" spans="3:4" x14ac:dyDescent="0.25">
      <c r="C87191" s="75"/>
      <c r="D87191" s="74"/>
    </row>
    <row r="87192" spans="3:4" x14ac:dyDescent="0.25">
      <c r="C87192" s="75"/>
      <c r="D87192" s="74"/>
    </row>
    <row r="87193" spans="3:4" x14ac:dyDescent="0.25">
      <c r="C87193" s="75"/>
      <c r="D87193" s="74"/>
    </row>
    <row r="87194" spans="3:4" x14ac:dyDescent="0.25">
      <c r="C87194" s="75"/>
      <c r="D87194" s="74"/>
    </row>
    <row r="87195" spans="3:4" x14ac:dyDescent="0.25">
      <c r="C87195" s="75"/>
      <c r="D87195" s="74"/>
    </row>
    <row r="87196" spans="3:4" x14ac:dyDescent="0.25">
      <c r="C87196" s="75"/>
      <c r="D87196" s="74"/>
    </row>
    <row r="87197" spans="3:4" x14ac:dyDescent="0.25">
      <c r="C87197" s="75"/>
      <c r="D87197" s="74"/>
    </row>
    <row r="87198" spans="3:4" x14ac:dyDescent="0.25">
      <c r="C87198" s="75"/>
      <c r="D87198" s="74"/>
    </row>
    <row r="87199" spans="3:4" x14ac:dyDescent="0.25">
      <c r="C87199" s="75"/>
      <c r="D87199" s="74"/>
    </row>
    <row r="87200" spans="3:4" x14ac:dyDescent="0.25">
      <c r="C87200" s="75"/>
      <c r="D87200" s="74"/>
    </row>
    <row r="87201" spans="3:4" x14ac:dyDescent="0.25">
      <c r="C87201" s="75"/>
      <c r="D87201" s="74"/>
    </row>
    <row r="87202" spans="3:4" x14ac:dyDescent="0.25">
      <c r="C87202" s="75"/>
      <c r="D87202" s="74"/>
    </row>
    <row r="87203" spans="3:4" x14ac:dyDescent="0.25">
      <c r="C87203" s="75"/>
      <c r="D87203" s="74"/>
    </row>
    <row r="87204" spans="3:4" x14ac:dyDescent="0.25">
      <c r="C87204" s="75"/>
      <c r="D87204" s="74"/>
    </row>
    <row r="87205" spans="3:4" x14ac:dyDescent="0.25">
      <c r="C87205" s="75"/>
      <c r="D87205" s="74"/>
    </row>
    <row r="87206" spans="3:4" x14ac:dyDescent="0.25">
      <c r="C87206" s="75"/>
      <c r="D87206" s="74"/>
    </row>
    <row r="87207" spans="3:4" x14ac:dyDescent="0.25">
      <c r="C87207" s="75"/>
      <c r="D87207" s="74"/>
    </row>
    <row r="87208" spans="3:4" x14ac:dyDescent="0.25">
      <c r="C87208" s="75"/>
      <c r="D87208" s="74"/>
    </row>
    <row r="87209" spans="3:4" x14ac:dyDescent="0.25">
      <c r="C87209" s="75"/>
      <c r="D87209" s="74"/>
    </row>
    <row r="87210" spans="3:4" x14ac:dyDescent="0.25">
      <c r="C87210" s="75"/>
      <c r="D87210" s="74"/>
    </row>
    <row r="87211" spans="3:4" x14ac:dyDescent="0.25">
      <c r="C87211" s="75"/>
      <c r="D87211" s="74"/>
    </row>
    <row r="87212" spans="3:4" x14ac:dyDescent="0.25">
      <c r="C87212" s="75"/>
      <c r="D87212" s="74"/>
    </row>
    <row r="87213" spans="3:4" x14ac:dyDescent="0.25">
      <c r="C87213" s="75"/>
      <c r="D87213" s="74"/>
    </row>
    <row r="87214" spans="3:4" x14ac:dyDescent="0.25">
      <c r="C87214" s="75"/>
      <c r="D87214" s="74"/>
    </row>
    <row r="87215" spans="3:4" x14ac:dyDescent="0.25">
      <c r="C87215" s="75"/>
      <c r="D87215" s="74"/>
    </row>
    <row r="87216" spans="3:4" x14ac:dyDescent="0.25">
      <c r="C87216" s="75"/>
      <c r="D87216" s="74"/>
    </row>
    <row r="87217" spans="3:4" x14ac:dyDescent="0.25">
      <c r="C87217" s="75"/>
      <c r="D87217" s="74"/>
    </row>
    <row r="87218" spans="3:4" x14ac:dyDescent="0.25">
      <c r="C87218" s="75"/>
      <c r="D87218" s="74"/>
    </row>
    <row r="87219" spans="3:4" x14ac:dyDescent="0.25">
      <c r="C87219" s="75"/>
      <c r="D87219" s="74"/>
    </row>
    <row r="87220" spans="3:4" x14ac:dyDescent="0.25">
      <c r="C87220" s="75"/>
      <c r="D87220" s="74"/>
    </row>
    <row r="87221" spans="3:4" x14ac:dyDescent="0.25">
      <c r="C87221" s="75"/>
      <c r="D87221" s="74"/>
    </row>
    <row r="87222" spans="3:4" x14ac:dyDescent="0.25">
      <c r="C87222" s="75"/>
      <c r="D87222" s="74"/>
    </row>
    <row r="87223" spans="3:4" x14ac:dyDescent="0.25">
      <c r="C87223" s="75"/>
      <c r="D87223" s="74"/>
    </row>
    <row r="87224" spans="3:4" x14ac:dyDescent="0.25">
      <c r="C87224" s="75"/>
      <c r="D87224" s="74"/>
    </row>
    <row r="87225" spans="3:4" x14ac:dyDescent="0.25">
      <c r="C87225" s="75"/>
      <c r="D87225" s="74"/>
    </row>
    <row r="87226" spans="3:4" x14ac:dyDescent="0.25">
      <c r="C87226" s="75"/>
      <c r="D87226" s="74"/>
    </row>
    <row r="87227" spans="3:4" x14ac:dyDescent="0.25">
      <c r="C87227" s="75"/>
      <c r="D87227" s="74"/>
    </row>
    <row r="87228" spans="3:4" x14ac:dyDescent="0.25">
      <c r="C87228" s="75"/>
      <c r="D87228" s="74"/>
    </row>
    <row r="87229" spans="3:4" x14ac:dyDescent="0.25">
      <c r="C87229" s="75"/>
      <c r="D87229" s="74"/>
    </row>
    <row r="87230" spans="3:4" x14ac:dyDescent="0.25">
      <c r="C87230" s="75"/>
      <c r="D87230" s="74"/>
    </row>
    <row r="87231" spans="3:4" x14ac:dyDescent="0.25">
      <c r="C87231" s="75"/>
      <c r="D87231" s="74"/>
    </row>
    <row r="87232" spans="3:4" x14ac:dyDescent="0.25">
      <c r="C87232" s="75"/>
      <c r="D87232" s="74"/>
    </row>
    <row r="87233" spans="3:4" x14ac:dyDescent="0.25">
      <c r="C87233" s="75"/>
      <c r="D87233" s="74"/>
    </row>
    <row r="87234" spans="3:4" x14ac:dyDescent="0.25">
      <c r="C87234" s="75"/>
      <c r="D87234" s="74"/>
    </row>
    <row r="87235" spans="3:4" x14ac:dyDescent="0.25">
      <c r="C87235" s="75"/>
      <c r="D87235" s="74"/>
    </row>
    <row r="87236" spans="3:4" x14ac:dyDescent="0.25">
      <c r="C87236" s="75"/>
      <c r="D87236" s="74"/>
    </row>
    <row r="87237" spans="3:4" x14ac:dyDescent="0.25">
      <c r="C87237" s="75"/>
      <c r="D87237" s="74"/>
    </row>
    <row r="87238" spans="3:4" x14ac:dyDescent="0.25">
      <c r="C87238" s="75"/>
      <c r="D87238" s="74"/>
    </row>
    <row r="87239" spans="3:4" x14ac:dyDescent="0.25">
      <c r="C87239" s="75"/>
      <c r="D87239" s="74"/>
    </row>
    <row r="87240" spans="3:4" x14ac:dyDescent="0.25">
      <c r="C87240" s="75"/>
      <c r="D87240" s="74"/>
    </row>
    <row r="87241" spans="3:4" x14ac:dyDescent="0.25">
      <c r="C87241" s="75"/>
      <c r="D87241" s="74"/>
    </row>
    <row r="87242" spans="3:4" x14ac:dyDescent="0.25">
      <c r="C87242" s="75"/>
      <c r="D87242" s="74"/>
    </row>
    <row r="87243" spans="3:4" x14ac:dyDescent="0.25">
      <c r="C87243" s="75"/>
      <c r="D87243" s="74"/>
    </row>
    <row r="87244" spans="3:4" x14ac:dyDescent="0.25">
      <c r="C87244" s="75"/>
      <c r="D87244" s="74"/>
    </row>
    <row r="87245" spans="3:4" x14ac:dyDescent="0.25">
      <c r="C87245" s="75"/>
      <c r="D87245" s="74"/>
    </row>
    <row r="87246" spans="3:4" x14ac:dyDescent="0.25">
      <c r="C87246" s="75"/>
      <c r="D87246" s="74"/>
    </row>
    <row r="87247" spans="3:4" x14ac:dyDescent="0.25">
      <c r="C87247" s="75"/>
      <c r="D87247" s="74"/>
    </row>
    <row r="87248" spans="3:4" x14ac:dyDescent="0.25">
      <c r="C87248" s="75"/>
      <c r="D87248" s="74"/>
    </row>
    <row r="87249" spans="3:4" x14ac:dyDescent="0.25">
      <c r="C87249" s="75"/>
      <c r="D87249" s="74"/>
    </row>
    <row r="87250" spans="3:4" x14ac:dyDescent="0.25">
      <c r="C87250" s="75"/>
      <c r="D87250" s="74"/>
    </row>
    <row r="87251" spans="3:4" x14ac:dyDescent="0.25">
      <c r="C87251" s="75"/>
      <c r="D87251" s="74"/>
    </row>
    <row r="87252" spans="3:4" x14ac:dyDescent="0.25">
      <c r="C87252" s="75"/>
      <c r="D87252" s="74"/>
    </row>
    <row r="87253" spans="3:4" x14ac:dyDescent="0.25">
      <c r="C87253" s="75"/>
      <c r="D87253" s="74"/>
    </row>
    <row r="87254" spans="3:4" x14ac:dyDescent="0.25">
      <c r="C87254" s="75"/>
      <c r="D87254" s="74"/>
    </row>
    <row r="87255" spans="3:4" x14ac:dyDescent="0.25">
      <c r="C87255" s="75"/>
      <c r="D87255" s="74"/>
    </row>
    <row r="87256" spans="3:4" x14ac:dyDescent="0.25">
      <c r="C87256" s="75"/>
      <c r="D87256" s="74"/>
    </row>
    <row r="87257" spans="3:4" x14ac:dyDescent="0.25">
      <c r="C87257" s="75"/>
      <c r="D87257" s="74"/>
    </row>
    <row r="87258" spans="3:4" x14ac:dyDescent="0.25">
      <c r="C87258" s="75"/>
      <c r="D87258" s="74"/>
    </row>
    <row r="87259" spans="3:4" x14ac:dyDescent="0.25">
      <c r="C87259" s="75"/>
      <c r="D87259" s="74"/>
    </row>
    <row r="87260" spans="3:4" x14ac:dyDescent="0.25">
      <c r="C87260" s="75"/>
      <c r="D87260" s="74"/>
    </row>
    <row r="87261" spans="3:4" x14ac:dyDescent="0.25">
      <c r="C87261" s="75"/>
      <c r="D87261" s="74"/>
    </row>
    <row r="87262" spans="3:4" x14ac:dyDescent="0.25">
      <c r="C87262" s="75"/>
      <c r="D87262" s="74"/>
    </row>
    <row r="87263" spans="3:4" x14ac:dyDescent="0.25">
      <c r="C87263" s="75"/>
      <c r="D87263" s="74"/>
    </row>
    <row r="87264" spans="3:4" x14ac:dyDescent="0.25">
      <c r="C87264" s="75"/>
      <c r="D87264" s="74"/>
    </row>
    <row r="87265" spans="3:4" x14ac:dyDescent="0.25">
      <c r="C87265" s="75"/>
      <c r="D87265" s="74"/>
    </row>
    <row r="87266" spans="3:4" x14ac:dyDescent="0.25">
      <c r="C87266" s="75"/>
      <c r="D87266" s="74"/>
    </row>
    <row r="87267" spans="3:4" x14ac:dyDescent="0.25">
      <c r="C87267" s="75"/>
      <c r="D87267" s="74"/>
    </row>
    <row r="87268" spans="3:4" x14ac:dyDescent="0.25">
      <c r="C87268" s="75"/>
      <c r="D87268" s="74"/>
    </row>
    <row r="87269" spans="3:4" x14ac:dyDescent="0.25">
      <c r="C87269" s="75"/>
      <c r="D87269" s="74"/>
    </row>
    <row r="87270" spans="3:4" x14ac:dyDescent="0.25">
      <c r="C87270" s="75"/>
      <c r="D87270" s="74"/>
    </row>
    <row r="87271" spans="3:4" x14ac:dyDescent="0.25">
      <c r="C87271" s="75"/>
      <c r="D87271" s="74"/>
    </row>
    <row r="87272" spans="3:4" x14ac:dyDescent="0.25">
      <c r="C87272" s="75"/>
      <c r="D87272" s="74"/>
    </row>
    <row r="87273" spans="3:4" x14ac:dyDescent="0.25">
      <c r="C87273" s="75"/>
      <c r="D87273" s="74"/>
    </row>
    <row r="87274" spans="3:4" x14ac:dyDescent="0.25">
      <c r="C87274" s="75"/>
      <c r="D87274" s="74"/>
    </row>
    <row r="87275" spans="3:4" x14ac:dyDescent="0.25">
      <c r="C87275" s="75"/>
      <c r="D87275" s="74"/>
    </row>
    <row r="87276" spans="3:4" x14ac:dyDescent="0.25">
      <c r="C87276" s="75"/>
      <c r="D87276" s="74"/>
    </row>
    <row r="87277" spans="3:4" x14ac:dyDescent="0.25">
      <c r="C87277" s="75"/>
      <c r="D87277" s="74"/>
    </row>
    <row r="87278" spans="3:4" x14ac:dyDescent="0.25">
      <c r="C87278" s="75"/>
      <c r="D87278" s="74"/>
    </row>
    <row r="87279" spans="3:4" x14ac:dyDescent="0.25">
      <c r="C87279" s="75"/>
      <c r="D87279" s="74"/>
    </row>
    <row r="87280" spans="3:4" x14ac:dyDescent="0.25">
      <c r="C87280" s="75"/>
      <c r="D87280" s="74"/>
    </row>
    <row r="87281" spans="3:4" x14ac:dyDescent="0.25">
      <c r="C87281" s="75"/>
      <c r="D87281" s="74"/>
    </row>
    <row r="87282" spans="3:4" x14ac:dyDescent="0.25">
      <c r="C87282" s="75"/>
      <c r="D87282" s="74"/>
    </row>
    <row r="87283" spans="3:4" x14ac:dyDescent="0.25">
      <c r="C87283" s="75"/>
      <c r="D87283" s="74"/>
    </row>
    <row r="87284" spans="3:4" x14ac:dyDescent="0.25">
      <c r="C87284" s="75"/>
      <c r="D87284" s="74"/>
    </row>
    <row r="87285" spans="3:4" x14ac:dyDescent="0.25">
      <c r="C87285" s="75"/>
      <c r="D87285" s="74"/>
    </row>
    <row r="87286" spans="3:4" x14ac:dyDescent="0.25">
      <c r="C87286" s="75"/>
      <c r="D87286" s="74"/>
    </row>
    <row r="87287" spans="3:4" x14ac:dyDescent="0.25">
      <c r="C87287" s="75"/>
      <c r="D87287" s="74"/>
    </row>
    <row r="87288" spans="3:4" x14ac:dyDescent="0.25">
      <c r="C87288" s="75"/>
      <c r="D87288" s="74"/>
    </row>
    <row r="87289" spans="3:4" x14ac:dyDescent="0.25">
      <c r="C87289" s="75"/>
      <c r="D87289" s="74"/>
    </row>
    <row r="87290" spans="3:4" x14ac:dyDescent="0.25">
      <c r="C87290" s="75"/>
      <c r="D87290" s="74"/>
    </row>
    <row r="87291" spans="3:4" x14ac:dyDescent="0.25">
      <c r="C87291" s="75"/>
      <c r="D87291" s="74"/>
    </row>
    <row r="87292" spans="3:4" x14ac:dyDescent="0.25">
      <c r="C87292" s="75"/>
      <c r="D87292" s="74"/>
    </row>
    <row r="87293" spans="3:4" x14ac:dyDescent="0.25">
      <c r="C87293" s="75"/>
      <c r="D87293" s="74"/>
    </row>
    <row r="87294" spans="3:4" x14ac:dyDescent="0.25">
      <c r="C87294" s="75"/>
      <c r="D87294" s="74"/>
    </row>
    <row r="87295" spans="3:4" x14ac:dyDescent="0.25">
      <c r="C87295" s="75"/>
      <c r="D87295" s="74"/>
    </row>
    <row r="87296" spans="3:4" x14ac:dyDescent="0.25">
      <c r="C87296" s="75"/>
      <c r="D87296" s="74"/>
    </row>
    <row r="87297" spans="3:4" x14ac:dyDescent="0.25">
      <c r="C87297" s="75"/>
      <c r="D87297" s="74"/>
    </row>
    <row r="87298" spans="3:4" x14ac:dyDescent="0.25">
      <c r="C87298" s="75"/>
      <c r="D87298" s="74"/>
    </row>
    <row r="87299" spans="3:4" x14ac:dyDescent="0.25">
      <c r="C87299" s="75"/>
      <c r="D87299" s="74"/>
    </row>
    <row r="87300" spans="3:4" x14ac:dyDescent="0.25">
      <c r="C87300" s="75"/>
      <c r="D87300" s="74"/>
    </row>
    <row r="87301" spans="3:4" x14ac:dyDescent="0.25">
      <c r="C87301" s="75"/>
      <c r="D87301" s="74"/>
    </row>
    <row r="87302" spans="3:4" x14ac:dyDescent="0.25">
      <c r="C87302" s="75"/>
      <c r="D87302" s="74"/>
    </row>
    <row r="87303" spans="3:4" x14ac:dyDescent="0.25">
      <c r="C87303" s="75"/>
      <c r="D87303" s="74"/>
    </row>
    <row r="87304" spans="3:4" x14ac:dyDescent="0.25">
      <c r="C87304" s="75"/>
      <c r="D87304" s="74"/>
    </row>
    <row r="87305" spans="3:4" x14ac:dyDescent="0.25">
      <c r="C87305" s="75"/>
      <c r="D87305" s="74"/>
    </row>
    <row r="87306" spans="3:4" x14ac:dyDescent="0.25">
      <c r="C87306" s="75"/>
      <c r="D87306" s="74"/>
    </row>
    <row r="87307" spans="3:4" x14ac:dyDescent="0.25">
      <c r="C87307" s="75"/>
      <c r="D87307" s="74"/>
    </row>
    <row r="87308" spans="3:4" x14ac:dyDescent="0.25">
      <c r="C87308" s="75"/>
      <c r="D87308" s="74"/>
    </row>
    <row r="87309" spans="3:4" x14ac:dyDescent="0.25">
      <c r="C87309" s="75"/>
      <c r="D87309" s="74"/>
    </row>
    <row r="87310" spans="3:4" x14ac:dyDescent="0.25">
      <c r="C87310" s="75"/>
      <c r="D87310" s="74"/>
    </row>
    <row r="87311" spans="3:4" x14ac:dyDescent="0.25">
      <c r="C87311" s="75"/>
      <c r="D87311" s="74"/>
    </row>
    <row r="87312" spans="3:4" x14ac:dyDescent="0.25">
      <c r="C87312" s="75"/>
      <c r="D87312" s="74"/>
    </row>
    <row r="87313" spans="3:4" x14ac:dyDescent="0.25">
      <c r="C87313" s="75"/>
      <c r="D87313" s="74"/>
    </row>
    <row r="87314" spans="3:4" x14ac:dyDescent="0.25">
      <c r="C87314" s="75"/>
      <c r="D87314" s="74"/>
    </row>
    <row r="87315" spans="3:4" x14ac:dyDescent="0.25">
      <c r="C87315" s="75"/>
      <c r="D87315" s="74"/>
    </row>
    <row r="87316" spans="3:4" x14ac:dyDescent="0.25">
      <c r="C87316" s="75"/>
      <c r="D87316" s="74"/>
    </row>
    <row r="87317" spans="3:4" x14ac:dyDescent="0.25">
      <c r="C87317" s="75"/>
      <c r="D87317" s="74"/>
    </row>
    <row r="87318" spans="3:4" x14ac:dyDescent="0.25">
      <c r="C87318" s="75"/>
      <c r="D87318" s="74"/>
    </row>
    <row r="87319" spans="3:4" x14ac:dyDescent="0.25">
      <c r="C87319" s="75"/>
      <c r="D87319" s="74"/>
    </row>
    <row r="87320" spans="3:4" x14ac:dyDescent="0.25">
      <c r="C87320" s="75"/>
      <c r="D87320" s="74"/>
    </row>
    <row r="87321" spans="3:4" x14ac:dyDescent="0.25">
      <c r="C87321" s="75"/>
      <c r="D87321" s="74"/>
    </row>
    <row r="87322" spans="3:4" x14ac:dyDescent="0.25">
      <c r="C87322" s="75"/>
      <c r="D87322" s="74"/>
    </row>
    <row r="87323" spans="3:4" x14ac:dyDescent="0.25">
      <c r="C87323" s="75"/>
      <c r="D87323" s="74"/>
    </row>
    <row r="87324" spans="3:4" x14ac:dyDescent="0.25">
      <c r="C87324" s="75"/>
      <c r="D87324" s="74"/>
    </row>
    <row r="87325" spans="3:4" x14ac:dyDescent="0.25">
      <c r="C87325" s="75"/>
      <c r="D87325" s="74"/>
    </row>
    <row r="87326" spans="3:4" x14ac:dyDescent="0.25">
      <c r="C87326" s="75"/>
      <c r="D87326" s="74"/>
    </row>
    <row r="87327" spans="3:4" x14ac:dyDescent="0.25">
      <c r="C87327" s="75"/>
      <c r="D87327" s="74"/>
    </row>
    <row r="87328" spans="3:4" x14ac:dyDescent="0.25">
      <c r="C87328" s="75"/>
      <c r="D87328" s="74"/>
    </row>
    <row r="87329" spans="3:4" x14ac:dyDescent="0.25">
      <c r="C87329" s="75"/>
      <c r="D87329" s="74"/>
    </row>
    <row r="87330" spans="3:4" x14ac:dyDescent="0.25">
      <c r="C87330" s="75"/>
      <c r="D87330" s="74"/>
    </row>
    <row r="87331" spans="3:4" x14ac:dyDescent="0.25">
      <c r="C87331" s="75"/>
      <c r="D87331" s="74"/>
    </row>
    <row r="87332" spans="3:4" x14ac:dyDescent="0.25">
      <c r="C87332" s="75"/>
      <c r="D87332" s="74"/>
    </row>
    <row r="87333" spans="3:4" x14ac:dyDescent="0.25">
      <c r="C87333" s="75"/>
      <c r="D87333" s="74"/>
    </row>
    <row r="87334" spans="3:4" x14ac:dyDescent="0.25">
      <c r="C87334" s="75"/>
      <c r="D87334" s="74"/>
    </row>
    <row r="87335" spans="3:4" x14ac:dyDescent="0.25">
      <c r="C87335" s="75"/>
      <c r="D87335" s="74"/>
    </row>
    <row r="87336" spans="3:4" x14ac:dyDescent="0.25">
      <c r="C87336" s="75"/>
      <c r="D87336" s="74"/>
    </row>
    <row r="87337" spans="3:4" x14ac:dyDescent="0.25">
      <c r="C87337" s="75"/>
      <c r="D87337" s="74"/>
    </row>
    <row r="87338" spans="3:4" x14ac:dyDescent="0.25">
      <c r="C87338" s="75"/>
      <c r="D87338" s="74"/>
    </row>
    <row r="87339" spans="3:4" x14ac:dyDescent="0.25">
      <c r="C87339" s="75"/>
      <c r="D87339" s="74"/>
    </row>
    <row r="87340" spans="3:4" x14ac:dyDescent="0.25">
      <c r="C87340" s="75"/>
      <c r="D87340" s="74"/>
    </row>
    <row r="87341" spans="3:4" x14ac:dyDescent="0.25">
      <c r="C87341" s="75"/>
      <c r="D87341" s="74"/>
    </row>
    <row r="87342" spans="3:4" x14ac:dyDescent="0.25">
      <c r="C87342" s="75"/>
      <c r="D87342" s="74"/>
    </row>
    <row r="87343" spans="3:4" x14ac:dyDescent="0.25">
      <c r="C87343" s="75"/>
      <c r="D87343" s="74"/>
    </row>
    <row r="87344" spans="3:4" x14ac:dyDescent="0.25">
      <c r="C87344" s="75"/>
      <c r="D87344" s="74"/>
    </row>
    <row r="87345" spans="3:4" x14ac:dyDescent="0.25">
      <c r="C87345" s="75"/>
      <c r="D87345" s="74"/>
    </row>
    <row r="87346" spans="3:4" x14ac:dyDescent="0.25">
      <c r="C87346" s="75"/>
      <c r="D87346" s="74"/>
    </row>
    <row r="87347" spans="3:4" x14ac:dyDescent="0.25">
      <c r="C87347" s="75"/>
      <c r="D87347" s="74"/>
    </row>
    <row r="87348" spans="3:4" x14ac:dyDescent="0.25">
      <c r="C87348" s="75"/>
      <c r="D87348" s="74"/>
    </row>
    <row r="87349" spans="3:4" x14ac:dyDescent="0.25">
      <c r="C87349" s="75"/>
      <c r="D87349" s="74"/>
    </row>
    <row r="87350" spans="3:4" x14ac:dyDescent="0.25">
      <c r="C87350" s="75"/>
      <c r="D87350" s="74"/>
    </row>
    <row r="87351" spans="3:4" x14ac:dyDescent="0.25">
      <c r="C87351" s="75"/>
      <c r="D87351" s="74"/>
    </row>
    <row r="87352" spans="3:4" x14ac:dyDescent="0.25">
      <c r="C87352" s="75"/>
      <c r="D87352" s="74"/>
    </row>
    <row r="87353" spans="3:4" x14ac:dyDescent="0.25">
      <c r="C87353" s="75"/>
      <c r="D87353" s="74"/>
    </row>
    <row r="87354" spans="3:4" x14ac:dyDescent="0.25">
      <c r="C87354" s="75"/>
      <c r="D87354" s="74"/>
    </row>
    <row r="87355" spans="3:4" x14ac:dyDescent="0.25">
      <c r="C87355" s="75"/>
      <c r="D87355" s="74"/>
    </row>
    <row r="87356" spans="3:4" x14ac:dyDescent="0.25">
      <c r="C87356" s="75"/>
      <c r="D87356" s="74"/>
    </row>
    <row r="87357" spans="3:4" x14ac:dyDescent="0.25">
      <c r="C87357" s="75"/>
      <c r="D87357" s="74"/>
    </row>
    <row r="87358" spans="3:4" x14ac:dyDescent="0.25">
      <c r="C87358" s="75"/>
      <c r="D87358" s="74"/>
    </row>
    <row r="87359" spans="3:4" x14ac:dyDescent="0.25">
      <c r="C87359" s="75"/>
      <c r="D87359" s="74"/>
    </row>
    <row r="87360" spans="3:4" x14ac:dyDescent="0.25">
      <c r="C87360" s="75"/>
      <c r="D87360" s="74"/>
    </row>
    <row r="87361" spans="3:4" x14ac:dyDescent="0.25">
      <c r="C87361" s="75"/>
      <c r="D87361" s="74"/>
    </row>
    <row r="87362" spans="3:4" x14ac:dyDescent="0.25">
      <c r="C87362" s="75"/>
      <c r="D87362" s="74"/>
    </row>
    <row r="87363" spans="3:4" x14ac:dyDescent="0.25">
      <c r="C87363" s="75"/>
      <c r="D87363" s="74"/>
    </row>
    <row r="87364" spans="3:4" x14ac:dyDescent="0.25">
      <c r="C87364" s="75"/>
      <c r="D87364" s="74"/>
    </row>
    <row r="87365" spans="3:4" x14ac:dyDescent="0.25">
      <c r="C87365" s="75"/>
      <c r="D87365" s="74"/>
    </row>
    <row r="87366" spans="3:4" x14ac:dyDescent="0.25">
      <c r="C87366" s="75"/>
      <c r="D87366" s="74"/>
    </row>
    <row r="87367" spans="3:4" x14ac:dyDescent="0.25">
      <c r="C87367" s="75"/>
      <c r="D87367" s="74"/>
    </row>
    <row r="87368" spans="3:4" x14ac:dyDescent="0.25">
      <c r="C87368" s="75"/>
      <c r="D87368" s="74"/>
    </row>
    <row r="87369" spans="3:4" x14ac:dyDescent="0.25">
      <c r="C87369" s="75"/>
      <c r="D87369" s="74"/>
    </row>
    <row r="87370" spans="3:4" x14ac:dyDescent="0.25">
      <c r="C87370" s="75"/>
      <c r="D87370" s="74"/>
    </row>
    <row r="87371" spans="3:4" x14ac:dyDescent="0.25">
      <c r="C87371" s="75"/>
      <c r="D87371" s="74"/>
    </row>
    <row r="87372" spans="3:4" x14ac:dyDescent="0.25">
      <c r="C87372" s="75"/>
      <c r="D87372" s="74"/>
    </row>
    <row r="87373" spans="3:4" x14ac:dyDescent="0.25">
      <c r="C87373" s="75"/>
      <c r="D87373" s="74"/>
    </row>
    <row r="87374" spans="3:4" x14ac:dyDescent="0.25">
      <c r="C87374" s="75"/>
      <c r="D87374" s="74"/>
    </row>
    <row r="87375" spans="3:4" x14ac:dyDescent="0.25">
      <c r="C87375" s="75"/>
      <c r="D87375" s="74"/>
    </row>
    <row r="87376" spans="3:4" x14ac:dyDescent="0.25">
      <c r="C87376" s="75"/>
      <c r="D87376" s="74"/>
    </row>
    <row r="87377" spans="3:4" x14ac:dyDescent="0.25">
      <c r="C87377" s="75"/>
      <c r="D87377" s="74"/>
    </row>
    <row r="87378" spans="3:4" x14ac:dyDescent="0.25">
      <c r="C87378" s="75"/>
      <c r="D87378" s="74"/>
    </row>
    <row r="87379" spans="3:4" x14ac:dyDescent="0.25">
      <c r="C87379" s="75"/>
      <c r="D87379" s="74"/>
    </row>
    <row r="87380" spans="3:4" x14ac:dyDescent="0.25">
      <c r="C87380" s="75"/>
      <c r="D87380" s="74"/>
    </row>
    <row r="87381" spans="3:4" x14ac:dyDescent="0.25">
      <c r="C87381" s="75"/>
      <c r="D87381" s="74"/>
    </row>
    <row r="87382" spans="3:4" x14ac:dyDescent="0.25">
      <c r="C87382" s="75"/>
      <c r="D87382" s="74"/>
    </row>
    <row r="87383" spans="3:4" x14ac:dyDescent="0.25">
      <c r="C87383" s="75"/>
      <c r="D87383" s="74"/>
    </row>
    <row r="87384" spans="3:4" x14ac:dyDescent="0.25">
      <c r="C87384" s="75"/>
      <c r="D87384" s="74"/>
    </row>
    <row r="87385" spans="3:4" x14ac:dyDescent="0.25">
      <c r="C87385" s="75"/>
      <c r="D87385" s="74"/>
    </row>
    <row r="87386" spans="3:4" x14ac:dyDescent="0.25">
      <c r="C87386" s="75"/>
      <c r="D87386" s="74"/>
    </row>
    <row r="87387" spans="3:4" x14ac:dyDescent="0.25">
      <c r="C87387" s="75"/>
      <c r="D87387" s="74"/>
    </row>
    <row r="87388" spans="3:4" x14ac:dyDescent="0.25">
      <c r="C87388" s="75"/>
      <c r="D87388" s="74"/>
    </row>
    <row r="87389" spans="3:4" x14ac:dyDescent="0.25">
      <c r="C87389" s="75"/>
      <c r="D87389" s="74"/>
    </row>
    <row r="87390" spans="3:4" x14ac:dyDescent="0.25">
      <c r="C87390" s="75"/>
      <c r="D87390" s="74"/>
    </row>
    <row r="87391" spans="3:4" x14ac:dyDescent="0.25">
      <c r="C87391" s="75"/>
      <c r="D87391" s="74"/>
    </row>
    <row r="87392" spans="3:4" x14ac:dyDescent="0.25">
      <c r="C87392" s="75"/>
      <c r="D87392" s="74"/>
    </row>
    <row r="87393" spans="3:4" x14ac:dyDescent="0.25">
      <c r="C87393" s="75"/>
      <c r="D87393" s="74"/>
    </row>
    <row r="87394" spans="3:4" x14ac:dyDescent="0.25">
      <c r="C87394" s="75"/>
      <c r="D87394" s="74"/>
    </row>
    <row r="87395" spans="3:4" x14ac:dyDescent="0.25">
      <c r="C87395" s="75"/>
      <c r="D87395" s="74"/>
    </row>
    <row r="87396" spans="3:4" x14ac:dyDescent="0.25">
      <c r="C87396" s="75"/>
      <c r="D87396" s="74"/>
    </row>
    <row r="87397" spans="3:4" x14ac:dyDescent="0.25">
      <c r="C87397" s="75"/>
      <c r="D87397" s="74"/>
    </row>
    <row r="87398" spans="3:4" x14ac:dyDescent="0.25">
      <c r="C87398" s="75"/>
      <c r="D87398" s="74"/>
    </row>
    <row r="87399" spans="3:4" x14ac:dyDescent="0.25">
      <c r="C87399" s="75"/>
      <c r="D87399" s="74"/>
    </row>
    <row r="87400" spans="3:4" x14ac:dyDescent="0.25">
      <c r="C87400" s="75"/>
      <c r="D87400" s="74"/>
    </row>
    <row r="87401" spans="3:4" x14ac:dyDescent="0.25">
      <c r="C87401" s="75"/>
      <c r="D87401" s="74"/>
    </row>
    <row r="87402" spans="3:4" x14ac:dyDescent="0.25">
      <c r="C87402" s="75"/>
      <c r="D87402" s="74"/>
    </row>
    <row r="87403" spans="3:4" x14ac:dyDescent="0.25">
      <c r="C87403" s="75"/>
      <c r="D87403" s="74"/>
    </row>
    <row r="87404" spans="3:4" x14ac:dyDescent="0.25">
      <c r="C87404" s="75"/>
      <c r="D87404" s="74"/>
    </row>
    <row r="87405" spans="3:4" x14ac:dyDescent="0.25">
      <c r="C87405" s="75"/>
      <c r="D87405" s="74"/>
    </row>
    <row r="87406" spans="3:4" x14ac:dyDescent="0.25">
      <c r="C87406" s="75"/>
      <c r="D87406" s="74"/>
    </row>
    <row r="87407" spans="3:4" x14ac:dyDescent="0.25">
      <c r="C87407" s="75"/>
      <c r="D87407" s="74"/>
    </row>
    <row r="87408" spans="3:4" x14ac:dyDescent="0.25">
      <c r="C87408" s="75"/>
      <c r="D87408" s="74"/>
    </row>
    <row r="87409" spans="3:4" x14ac:dyDescent="0.25">
      <c r="C87409" s="75"/>
      <c r="D87409" s="74"/>
    </row>
    <row r="87410" spans="3:4" x14ac:dyDescent="0.25">
      <c r="C87410" s="75"/>
      <c r="D87410" s="74"/>
    </row>
    <row r="87411" spans="3:4" x14ac:dyDescent="0.25">
      <c r="C87411" s="75"/>
      <c r="D87411" s="74"/>
    </row>
    <row r="87412" spans="3:4" x14ac:dyDescent="0.25">
      <c r="C87412" s="75"/>
      <c r="D87412" s="74"/>
    </row>
    <row r="87413" spans="3:4" x14ac:dyDescent="0.25">
      <c r="C87413" s="75"/>
      <c r="D87413" s="74"/>
    </row>
    <row r="87414" spans="3:4" x14ac:dyDescent="0.25">
      <c r="C87414" s="75"/>
      <c r="D87414" s="74"/>
    </row>
    <row r="87415" spans="3:4" x14ac:dyDescent="0.25">
      <c r="C87415" s="75"/>
      <c r="D87415" s="74"/>
    </row>
    <row r="87416" spans="3:4" x14ac:dyDescent="0.25">
      <c r="C87416" s="75"/>
      <c r="D87416" s="74"/>
    </row>
    <row r="87417" spans="3:4" x14ac:dyDescent="0.25">
      <c r="C87417" s="75"/>
      <c r="D87417" s="74"/>
    </row>
    <row r="87418" spans="3:4" x14ac:dyDescent="0.25">
      <c r="C87418" s="75"/>
      <c r="D87418" s="74"/>
    </row>
    <row r="87419" spans="3:4" x14ac:dyDescent="0.25">
      <c r="C87419" s="75"/>
      <c r="D87419" s="74"/>
    </row>
    <row r="87420" spans="3:4" x14ac:dyDescent="0.25">
      <c r="C87420" s="75"/>
      <c r="D87420" s="74"/>
    </row>
    <row r="87421" spans="3:4" x14ac:dyDescent="0.25">
      <c r="C87421" s="75"/>
      <c r="D87421" s="74"/>
    </row>
    <row r="87422" spans="3:4" x14ac:dyDescent="0.25">
      <c r="C87422" s="75"/>
      <c r="D87422" s="74"/>
    </row>
    <row r="87423" spans="3:4" x14ac:dyDescent="0.25">
      <c r="C87423" s="75"/>
      <c r="D87423" s="74"/>
    </row>
    <row r="87424" spans="3:4" x14ac:dyDescent="0.25">
      <c r="C87424" s="75"/>
      <c r="D87424" s="74"/>
    </row>
    <row r="87425" spans="3:4" x14ac:dyDescent="0.25">
      <c r="C87425" s="75"/>
      <c r="D87425" s="74"/>
    </row>
    <row r="87426" spans="3:4" x14ac:dyDescent="0.25">
      <c r="C87426" s="75"/>
      <c r="D87426" s="74"/>
    </row>
    <row r="87427" spans="3:4" x14ac:dyDescent="0.25">
      <c r="C87427" s="75"/>
      <c r="D87427" s="74"/>
    </row>
    <row r="87428" spans="3:4" x14ac:dyDescent="0.25">
      <c r="C87428" s="75"/>
      <c r="D87428" s="74"/>
    </row>
    <row r="87429" spans="3:4" x14ac:dyDescent="0.25">
      <c r="C87429" s="75"/>
      <c r="D87429" s="74"/>
    </row>
    <row r="87430" spans="3:4" x14ac:dyDescent="0.25">
      <c r="C87430" s="75"/>
      <c r="D87430" s="74"/>
    </row>
    <row r="87431" spans="3:4" x14ac:dyDescent="0.25">
      <c r="C87431" s="75"/>
      <c r="D87431" s="74"/>
    </row>
    <row r="87432" spans="3:4" x14ac:dyDescent="0.25">
      <c r="C87432" s="75"/>
      <c r="D87432" s="74"/>
    </row>
    <row r="87433" spans="3:4" x14ac:dyDescent="0.25">
      <c r="C87433" s="75"/>
      <c r="D87433" s="74"/>
    </row>
    <row r="87434" spans="3:4" x14ac:dyDescent="0.25">
      <c r="C87434" s="75"/>
      <c r="D87434" s="74"/>
    </row>
    <row r="87435" spans="3:4" x14ac:dyDescent="0.25">
      <c r="C87435" s="75"/>
      <c r="D87435" s="74"/>
    </row>
    <row r="87436" spans="3:4" x14ac:dyDescent="0.25">
      <c r="C87436" s="75"/>
      <c r="D87436" s="74"/>
    </row>
    <row r="87437" spans="3:4" x14ac:dyDescent="0.25">
      <c r="C87437" s="75"/>
      <c r="D87437" s="74"/>
    </row>
    <row r="87438" spans="3:4" x14ac:dyDescent="0.25">
      <c r="C87438" s="75"/>
      <c r="D87438" s="74"/>
    </row>
    <row r="87439" spans="3:4" x14ac:dyDescent="0.25">
      <c r="C87439" s="75"/>
      <c r="D87439" s="74"/>
    </row>
    <row r="87440" spans="3:4" x14ac:dyDescent="0.25">
      <c r="C87440" s="75"/>
      <c r="D87440" s="74"/>
    </row>
    <row r="87441" spans="3:4" x14ac:dyDescent="0.25">
      <c r="C87441" s="75"/>
      <c r="D87441" s="74"/>
    </row>
    <row r="87442" spans="3:4" x14ac:dyDescent="0.25">
      <c r="C87442" s="75"/>
      <c r="D87442" s="74"/>
    </row>
    <row r="87443" spans="3:4" x14ac:dyDescent="0.25">
      <c r="C87443" s="75"/>
      <c r="D87443" s="74"/>
    </row>
    <row r="87444" spans="3:4" x14ac:dyDescent="0.25">
      <c r="C87444" s="75"/>
      <c r="D87444" s="74"/>
    </row>
    <row r="87445" spans="3:4" x14ac:dyDescent="0.25">
      <c r="C87445" s="75"/>
      <c r="D87445" s="74"/>
    </row>
    <row r="87446" spans="3:4" x14ac:dyDescent="0.25">
      <c r="C87446" s="75"/>
      <c r="D87446" s="74"/>
    </row>
    <row r="87447" spans="3:4" x14ac:dyDescent="0.25">
      <c r="C87447" s="75"/>
      <c r="D87447" s="74"/>
    </row>
    <row r="87448" spans="3:4" x14ac:dyDescent="0.25">
      <c r="C87448" s="75"/>
      <c r="D87448" s="74"/>
    </row>
    <row r="87449" spans="3:4" x14ac:dyDescent="0.25">
      <c r="C87449" s="75"/>
      <c r="D87449" s="74"/>
    </row>
    <row r="87450" spans="3:4" x14ac:dyDescent="0.25">
      <c r="C87450" s="75"/>
      <c r="D87450" s="74"/>
    </row>
    <row r="87451" spans="3:4" x14ac:dyDescent="0.25">
      <c r="C87451" s="75"/>
      <c r="D87451" s="74"/>
    </row>
    <row r="87452" spans="3:4" x14ac:dyDescent="0.25">
      <c r="C87452" s="75"/>
      <c r="D87452" s="74"/>
    </row>
    <row r="87453" spans="3:4" x14ac:dyDescent="0.25">
      <c r="C87453" s="75"/>
      <c r="D87453" s="74"/>
    </row>
    <row r="87454" spans="3:4" x14ac:dyDescent="0.25">
      <c r="C87454" s="75"/>
      <c r="D87454" s="74"/>
    </row>
    <row r="87455" spans="3:4" x14ac:dyDescent="0.25">
      <c r="C87455" s="75"/>
      <c r="D87455" s="74"/>
    </row>
    <row r="87456" spans="3:4" x14ac:dyDescent="0.25">
      <c r="C87456" s="75"/>
      <c r="D87456" s="74"/>
    </row>
    <row r="87457" spans="3:4" x14ac:dyDescent="0.25">
      <c r="C87457" s="75"/>
      <c r="D87457" s="74"/>
    </row>
    <row r="87458" spans="3:4" x14ac:dyDescent="0.25">
      <c r="C87458" s="75"/>
      <c r="D87458" s="74"/>
    </row>
    <row r="87459" spans="3:4" x14ac:dyDescent="0.25">
      <c r="C87459" s="75"/>
      <c r="D87459" s="74"/>
    </row>
    <row r="87460" spans="3:4" x14ac:dyDescent="0.25">
      <c r="C87460" s="75"/>
      <c r="D87460" s="74"/>
    </row>
    <row r="87461" spans="3:4" x14ac:dyDescent="0.25">
      <c r="C87461" s="75"/>
      <c r="D87461" s="74"/>
    </row>
    <row r="87462" spans="3:4" x14ac:dyDescent="0.25">
      <c r="C87462" s="75"/>
      <c r="D87462" s="74"/>
    </row>
    <row r="87463" spans="3:4" x14ac:dyDescent="0.25">
      <c r="C87463" s="75"/>
      <c r="D87463" s="74"/>
    </row>
    <row r="87464" spans="3:4" x14ac:dyDescent="0.25">
      <c r="C87464" s="75"/>
      <c r="D87464" s="74"/>
    </row>
    <row r="87465" spans="3:4" x14ac:dyDescent="0.25">
      <c r="C87465" s="75"/>
      <c r="D87465" s="74"/>
    </row>
    <row r="87466" spans="3:4" x14ac:dyDescent="0.25">
      <c r="C87466" s="75"/>
      <c r="D87466" s="74"/>
    </row>
    <row r="87467" spans="3:4" x14ac:dyDescent="0.25">
      <c r="C87467" s="75"/>
      <c r="D87467" s="74"/>
    </row>
    <row r="87468" spans="3:4" x14ac:dyDescent="0.25">
      <c r="C87468" s="75"/>
      <c r="D87468" s="74"/>
    </row>
    <row r="87469" spans="3:4" x14ac:dyDescent="0.25">
      <c r="C87469" s="75"/>
      <c r="D87469" s="74"/>
    </row>
    <row r="87470" spans="3:4" x14ac:dyDescent="0.25">
      <c r="C87470" s="75"/>
      <c r="D87470" s="74"/>
    </row>
    <row r="87471" spans="3:4" x14ac:dyDescent="0.25">
      <c r="C87471" s="75"/>
      <c r="D87471" s="74"/>
    </row>
    <row r="87472" spans="3:4" x14ac:dyDescent="0.25">
      <c r="C87472" s="75"/>
      <c r="D87472" s="74"/>
    </row>
    <row r="87473" spans="3:4" x14ac:dyDescent="0.25">
      <c r="C87473" s="75"/>
      <c r="D87473" s="74"/>
    </row>
    <row r="87474" spans="3:4" x14ac:dyDescent="0.25">
      <c r="C87474" s="75"/>
      <c r="D87474" s="74"/>
    </row>
    <row r="87475" spans="3:4" x14ac:dyDescent="0.25">
      <c r="C87475" s="75"/>
      <c r="D87475" s="74"/>
    </row>
    <row r="87476" spans="3:4" x14ac:dyDescent="0.25">
      <c r="C87476" s="75"/>
      <c r="D87476" s="74"/>
    </row>
    <row r="87477" spans="3:4" x14ac:dyDescent="0.25">
      <c r="C87477" s="75"/>
      <c r="D87477" s="74"/>
    </row>
    <row r="87478" spans="3:4" x14ac:dyDescent="0.25">
      <c r="C87478" s="75"/>
      <c r="D87478" s="74"/>
    </row>
    <row r="87479" spans="3:4" x14ac:dyDescent="0.25">
      <c r="C87479" s="75"/>
      <c r="D87479" s="74"/>
    </row>
    <row r="87480" spans="3:4" x14ac:dyDescent="0.25">
      <c r="C87480" s="75"/>
      <c r="D87480" s="74"/>
    </row>
    <row r="87481" spans="3:4" x14ac:dyDescent="0.25">
      <c r="C87481" s="75"/>
      <c r="D87481" s="74"/>
    </row>
    <row r="87482" spans="3:4" x14ac:dyDescent="0.25">
      <c r="C87482" s="75"/>
      <c r="D87482" s="74"/>
    </row>
    <row r="87483" spans="3:4" x14ac:dyDescent="0.25">
      <c r="C87483" s="75"/>
      <c r="D87483" s="74"/>
    </row>
    <row r="87484" spans="3:4" x14ac:dyDescent="0.25">
      <c r="C87484" s="75"/>
      <c r="D87484" s="74"/>
    </row>
    <row r="87485" spans="3:4" x14ac:dyDescent="0.25">
      <c r="C87485" s="75"/>
      <c r="D87485" s="74"/>
    </row>
    <row r="87486" spans="3:4" x14ac:dyDescent="0.25">
      <c r="C87486" s="75"/>
      <c r="D87486" s="74"/>
    </row>
    <row r="87487" spans="3:4" x14ac:dyDescent="0.25">
      <c r="C87487" s="75"/>
      <c r="D87487" s="74"/>
    </row>
    <row r="87488" spans="3:4" x14ac:dyDescent="0.25">
      <c r="C87488" s="75"/>
      <c r="D87488" s="74"/>
    </row>
    <row r="87489" spans="3:4" x14ac:dyDescent="0.25">
      <c r="C87489" s="75"/>
      <c r="D87489" s="74"/>
    </row>
    <row r="87490" spans="3:4" x14ac:dyDescent="0.25">
      <c r="C87490" s="75"/>
      <c r="D87490" s="74"/>
    </row>
    <row r="87491" spans="3:4" x14ac:dyDescent="0.25">
      <c r="C87491" s="75"/>
      <c r="D87491" s="74"/>
    </row>
    <row r="87492" spans="3:4" x14ac:dyDescent="0.25">
      <c r="C87492" s="75"/>
      <c r="D87492" s="74"/>
    </row>
    <row r="87493" spans="3:4" x14ac:dyDescent="0.25">
      <c r="C87493" s="75"/>
      <c r="D87493" s="74"/>
    </row>
    <row r="87494" spans="3:4" x14ac:dyDescent="0.25">
      <c r="C87494" s="75"/>
      <c r="D87494" s="74"/>
    </row>
    <row r="87495" spans="3:4" x14ac:dyDescent="0.25">
      <c r="C87495" s="75"/>
      <c r="D87495" s="74"/>
    </row>
    <row r="87496" spans="3:4" x14ac:dyDescent="0.25">
      <c r="C87496" s="75"/>
      <c r="D87496" s="74"/>
    </row>
    <row r="87497" spans="3:4" x14ac:dyDescent="0.25">
      <c r="C87497" s="75"/>
      <c r="D87497" s="74"/>
    </row>
    <row r="87498" spans="3:4" x14ac:dyDescent="0.25">
      <c r="C87498" s="75"/>
      <c r="D87498" s="74"/>
    </row>
    <row r="87499" spans="3:4" x14ac:dyDescent="0.25">
      <c r="C87499" s="75"/>
      <c r="D87499" s="74"/>
    </row>
    <row r="87500" spans="3:4" x14ac:dyDescent="0.25">
      <c r="C87500" s="75"/>
      <c r="D87500" s="74"/>
    </row>
    <row r="87501" spans="3:4" x14ac:dyDescent="0.25">
      <c r="C87501" s="75"/>
      <c r="D87501" s="74"/>
    </row>
    <row r="87502" spans="3:4" x14ac:dyDescent="0.25">
      <c r="C87502" s="75"/>
      <c r="D87502" s="74"/>
    </row>
    <row r="87503" spans="3:4" x14ac:dyDescent="0.25">
      <c r="C87503" s="75"/>
      <c r="D87503" s="74"/>
    </row>
    <row r="87504" spans="3:4" x14ac:dyDescent="0.25">
      <c r="C87504" s="75"/>
      <c r="D87504" s="74"/>
    </row>
    <row r="87505" spans="3:4" x14ac:dyDescent="0.25">
      <c r="C87505" s="75"/>
      <c r="D87505" s="74"/>
    </row>
    <row r="87506" spans="3:4" x14ac:dyDescent="0.25">
      <c r="C87506" s="75"/>
      <c r="D87506" s="74"/>
    </row>
    <row r="87507" spans="3:4" x14ac:dyDescent="0.25">
      <c r="C87507" s="75"/>
      <c r="D87507" s="74"/>
    </row>
    <row r="87508" spans="3:4" x14ac:dyDescent="0.25">
      <c r="C87508" s="75"/>
      <c r="D87508" s="74"/>
    </row>
    <row r="87509" spans="3:4" x14ac:dyDescent="0.25">
      <c r="C87509" s="75"/>
      <c r="D87509" s="74"/>
    </row>
    <row r="87510" spans="3:4" x14ac:dyDescent="0.25">
      <c r="C87510" s="75"/>
      <c r="D87510" s="74"/>
    </row>
    <row r="87511" spans="3:4" x14ac:dyDescent="0.25">
      <c r="C87511" s="75"/>
      <c r="D87511" s="74"/>
    </row>
    <row r="87512" spans="3:4" x14ac:dyDescent="0.25">
      <c r="C87512" s="75"/>
      <c r="D87512" s="74"/>
    </row>
    <row r="87513" spans="3:4" x14ac:dyDescent="0.25">
      <c r="C87513" s="75"/>
      <c r="D87513" s="74"/>
    </row>
    <row r="87514" spans="3:4" x14ac:dyDescent="0.25">
      <c r="C87514" s="75"/>
      <c r="D87514" s="74"/>
    </row>
    <row r="87515" spans="3:4" x14ac:dyDescent="0.25">
      <c r="C87515" s="75"/>
      <c r="D87515" s="74"/>
    </row>
    <row r="87516" spans="3:4" x14ac:dyDescent="0.25">
      <c r="C87516" s="75"/>
      <c r="D87516" s="74"/>
    </row>
    <row r="87517" spans="3:4" x14ac:dyDescent="0.25">
      <c r="C87517" s="75"/>
      <c r="D87517" s="74"/>
    </row>
    <row r="87518" spans="3:4" x14ac:dyDescent="0.25">
      <c r="C87518" s="75"/>
      <c r="D87518" s="74"/>
    </row>
    <row r="87519" spans="3:4" x14ac:dyDescent="0.25">
      <c r="C87519" s="75"/>
      <c r="D87519" s="74"/>
    </row>
    <row r="87520" spans="3:4" x14ac:dyDescent="0.25">
      <c r="C87520" s="75"/>
      <c r="D87520" s="74"/>
    </row>
    <row r="87521" spans="3:4" x14ac:dyDescent="0.25">
      <c r="C87521" s="75"/>
      <c r="D87521" s="74"/>
    </row>
    <row r="87522" spans="3:4" x14ac:dyDescent="0.25">
      <c r="C87522" s="75"/>
      <c r="D87522" s="74"/>
    </row>
    <row r="87523" spans="3:4" x14ac:dyDescent="0.25">
      <c r="C87523" s="75"/>
      <c r="D87523" s="74"/>
    </row>
    <row r="87524" spans="3:4" x14ac:dyDescent="0.25">
      <c r="C87524" s="75"/>
      <c r="D87524" s="74"/>
    </row>
    <row r="87525" spans="3:4" x14ac:dyDescent="0.25">
      <c r="C87525" s="75"/>
      <c r="D87525" s="74"/>
    </row>
    <row r="87526" spans="3:4" x14ac:dyDescent="0.25">
      <c r="C87526" s="75"/>
      <c r="D87526" s="74"/>
    </row>
    <row r="87527" spans="3:4" x14ac:dyDescent="0.25">
      <c r="C87527" s="75"/>
      <c r="D87527" s="74"/>
    </row>
    <row r="87528" spans="3:4" x14ac:dyDescent="0.25">
      <c r="C87528" s="75"/>
      <c r="D87528" s="74"/>
    </row>
    <row r="87529" spans="3:4" x14ac:dyDescent="0.25">
      <c r="C87529" s="75"/>
      <c r="D87529" s="74"/>
    </row>
    <row r="87530" spans="3:4" x14ac:dyDescent="0.25">
      <c r="C87530" s="75"/>
      <c r="D87530" s="74"/>
    </row>
    <row r="87531" spans="3:4" x14ac:dyDescent="0.25">
      <c r="C87531" s="75"/>
      <c r="D87531" s="74"/>
    </row>
    <row r="87532" spans="3:4" x14ac:dyDescent="0.25">
      <c r="C87532" s="75"/>
      <c r="D87532" s="74"/>
    </row>
    <row r="87533" spans="3:4" x14ac:dyDescent="0.25">
      <c r="C87533" s="75"/>
      <c r="D87533" s="74"/>
    </row>
    <row r="87534" spans="3:4" x14ac:dyDescent="0.25">
      <c r="C87534" s="75"/>
      <c r="D87534" s="74"/>
    </row>
    <row r="87535" spans="3:4" x14ac:dyDescent="0.25">
      <c r="C87535" s="75"/>
      <c r="D87535" s="74"/>
    </row>
    <row r="87536" spans="3:4" x14ac:dyDescent="0.25">
      <c r="C87536" s="75"/>
      <c r="D87536" s="74"/>
    </row>
    <row r="87537" spans="3:4" x14ac:dyDescent="0.25">
      <c r="C87537" s="75"/>
      <c r="D87537" s="74"/>
    </row>
    <row r="87538" spans="3:4" x14ac:dyDescent="0.25">
      <c r="C87538" s="75"/>
      <c r="D87538" s="74"/>
    </row>
    <row r="87539" spans="3:4" x14ac:dyDescent="0.25">
      <c r="C87539" s="75"/>
      <c r="D87539" s="74"/>
    </row>
    <row r="87540" spans="3:4" x14ac:dyDescent="0.25">
      <c r="C87540" s="75"/>
      <c r="D87540" s="74"/>
    </row>
    <row r="87541" spans="3:4" x14ac:dyDescent="0.25">
      <c r="C87541" s="75"/>
      <c r="D87541" s="74"/>
    </row>
    <row r="87542" spans="3:4" x14ac:dyDescent="0.25">
      <c r="C87542" s="75"/>
      <c r="D87542" s="74"/>
    </row>
    <row r="87543" spans="3:4" x14ac:dyDescent="0.25">
      <c r="C87543" s="75"/>
      <c r="D87543" s="74"/>
    </row>
    <row r="87544" spans="3:4" x14ac:dyDescent="0.25">
      <c r="C87544" s="75"/>
      <c r="D87544" s="74"/>
    </row>
    <row r="87545" spans="3:4" x14ac:dyDescent="0.25">
      <c r="C87545" s="75"/>
      <c r="D87545" s="74"/>
    </row>
    <row r="87546" spans="3:4" x14ac:dyDescent="0.25">
      <c r="C87546" s="75"/>
      <c r="D87546" s="74"/>
    </row>
    <row r="87547" spans="3:4" x14ac:dyDescent="0.25">
      <c r="C87547" s="75"/>
      <c r="D87547" s="74"/>
    </row>
    <row r="87548" spans="3:4" x14ac:dyDescent="0.25">
      <c r="C87548" s="75"/>
      <c r="D87548" s="74"/>
    </row>
    <row r="87549" spans="3:4" x14ac:dyDescent="0.25">
      <c r="C87549" s="75"/>
      <c r="D87549" s="74"/>
    </row>
    <row r="87550" spans="3:4" x14ac:dyDescent="0.25">
      <c r="C87550" s="75"/>
      <c r="D87550" s="74"/>
    </row>
    <row r="87551" spans="3:4" x14ac:dyDescent="0.25">
      <c r="C87551" s="75"/>
      <c r="D87551" s="74"/>
    </row>
    <row r="87552" spans="3:4" x14ac:dyDescent="0.25">
      <c r="C87552" s="75"/>
      <c r="D87552" s="74"/>
    </row>
    <row r="87553" spans="3:4" x14ac:dyDescent="0.25">
      <c r="C87553" s="75"/>
      <c r="D87553" s="74"/>
    </row>
    <row r="87554" spans="3:4" x14ac:dyDescent="0.25">
      <c r="C87554" s="75"/>
      <c r="D87554" s="74"/>
    </row>
    <row r="87555" spans="3:4" x14ac:dyDescent="0.25">
      <c r="C87555" s="75"/>
      <c r="D87555" s="74"/>
    </row>
    <row r="87556" spans="3:4" x14ac:dyDescent="0.25">
      <c r="C87556" s="75"/>
      <c r="D87556" s="74"/>
    </row>
    <row r="87557" spans="3:4" x14ac:dyDescent="0.25">
      <c r="C87557" s="75"/>
      <c r="D87557" s="74"/>
    </row>
    <row r="87558" spans="3:4" x14ac:dyDescent="0.25">
      <c r="C87558" s="75"/>
      <c r="D87558" s="74"/>
    </row>
    <row r="87559" spans="3:4" x14ac:dyDescent="0.25">
      <c r="C87559" s="75"/>
      <c r="D87559" s="74"/>
    </row>
    <row r="87560" spans="3:4" x14ac:dyDescent="0.25">
      <c r="C87560" s="75"/>
      <c r="D87560" s="74"/>
    </row>
    <row r="87561" spans="3:4" x14ac:dyDescent="0.25">
      <c r="C87561" s="75"/>
      <c r="D87561" s="74"/>
    </row>
    <row r="87562" spans="3:4" x14ac:dyDescent="0.25">
      <c r="C87562" s="75"/>
      <c r="D87562" s="74"/>
    </row>
    <row r="87563" spans="3:4" x14ac:dyDescent="0.25">
      <c r="C87563" s="75"/>
      <c r="D87563" s="74"/>
    </row>
    <row r="87564" spans="3:4" x14ac:dyDescent="0.25">
      <c r="C87564" s="75"/>
      <c r="D87564" s="74"/>
    </row>
    <row r="87565" spans="3:4" x14ac:dyDescent="0.25">
      <c r="C87565" s="75"/>
      <c r="D87565" s="74"/>
    </row>
    <row r="87566" spans="3:4" x14ac:dyDescent="0.25">
      <c r="C87566" s="75"/>
      <c r="D87566" s="74"/>
    </row>
    <row r="87567" spans="3:4" x14ac:dyDescent="0.25">
      <c r="C87567" s="75"/>
      <c r="D87567" s="74"/>
    </row>
    <row r="87568" spans="3:4" x14ac:dyDescent="0.25">
      <c r="C87568" s="75"/>
      <c r="D87568" s="74"/>
    </row>
    <row r="87569" spans="3:4" x14ac:dyDescent="0.25">
      <c r="C87569" s="75"/>
      <c r="D87569" s="74"/>
    </row>
    <row r="87570" spans="3:4" x14ac:dyDescent="0.25">
      <c r="C87570" s="75"/>
      <c r="D87570" s="74"/>
    </row>
    <row r="87571" spans="3:4" x14ac:dyDescent="0.25">
      <c r="C87571" s="75"/>
      <c r="D87571" s="74"/>
    </row>
    <row r="87572" spans="3:4" x14ac:dyDescent="0.25">
      <c r="C87572" s="75"/>
      <c r="D87572" s="74"/>
    </row>
    <row r="87573" spans="3:4" x14ac:dyDescent="0.25">
      <c r="C87573" s="75"/>
      <c r="D87573" s="74"/>
    </row>
    <row r="87574" spans="3:4" x14ac:dyDescent="0.25">
      <c r="C87574" s="75"/>
      <c r="D87574" s="74"/>
    </row>
    <row r="87575" spans="3:4" x14ac:dyDescent="0.25">
      <c r="C87575" s="75"/>
      <c r="D87575" s="74"/>
    </row>
    <row r="87576" spans="3:4" x14ac:dyDescent="0.25">
      <c r="C87576" s="75"/>
      <c r="D87576" s="74"/>
    </row>
    <row r="87577" spans="3:4" x14ac:dyDescent="0.25">
      <c r="C87577" s="75"/>
      <c r="D87577" s="74"/>
    </row>
    <row r="87578" spans="3:4" x14ac:dyDescent="0.25">
      <c r="C87578" s="75"/>
      <c r="D87578" s="74"/>
    </row>
    <row r="87579" spans="3:4" x14ac:dyDescent="0.25">
      <c r="C87579" s="75"/>
      <c r="D87579" s="74"/>
    </row>
    <row r="87580" spans="3:4" x14ac:dyDescent="0.25">
      <c r="C87580" s="75"/>
      <c r="D87580" s="74"/>
    </row>
    <row r="87581" spans="3:4" x14ac:dyDescent="0.25">
      <c r="C87581" s="75"/>
      <c r="D87581" s="74"/>
    </row>
    <row r="87582" spans="3:4" x14ac:dyDescent="0.25">
      <c r="C87582" s="75"/>
      <c r="D87582" s="74"/>
    </row>
    <row r="87583" spans="3:4" x14ac:dyDescent="0.25">
      <c r="C87583" s="75"/>
      <c r="D87583" s="74"/>
    </row>
    <row r="87584" spans="3:4" x14ac:dyDescent="0.25">
      <c r="C87584" s="75"/>
      <c r="D87584" s="74"/>
    </row>
    <row r="87585" spans="3:4" x14ac:dyDescent="0.25">
      <c r="C87585" s="75"/>
      <c r="D87585" s="74"/>
    </row>
    <row r="87586" spans="3:4" x14ac:dyDescent="0.25">
      <c r="C87586" s="75"/>
      <c r="D87586" s="74"/>
    </row>
    <row r="87587" spans="3:4" x14ac:dyDescent="0.25">
      <c r="C87587" s="75"/>
      <c r="D87587" s="74"/>
    </row>
    <row r="87588" spans="3:4" x14ac:dyDescent="0.25">
      <c r="C87588" s="75"/>
      <c r="D87588" s="74"/>
    </row>
    <row r="87589" spans="3:4" x14ac:dyDescent="0.25">
      <c r="C87589" s="75"/>
      <c r="D87589" s="74"/>
    </row>
    <row r="87590" spans="3:4" x14ac:dyDescent="0.25">
      <c r="C87590" s="75"/>
      <c r="D87590" s="74"/>
    </row>
    <row r="87591" spans="3:4" x14ac:dyDescent="0.25">
      <c r="C87591" s="75"/>
      <c r="D87591" s="74"/>
    </row>
    <row r="87592" spans="3:4" x14ac:dyDescent="0.25">
      <c r="C87592" s="75"/>
      <c r="D87592" s="74"/>
    </row>
    <row r="87593" spans="3:4" x14ac:dyDescent="0.25">
      <c r="C87593" s="75"/>
      <c r="D87593" s="74"/>
    </row>
    <row r="87594" spans="3:4" x14ac:dyDescent="0.25">
      <c r="C87594" s="75"/>
      <c r="D87594" s="74"/>
    </row>
    <row r="87595" spans="3:4" x14ac:dyDescent="0.25">
      <c r="C87595" s="75"/>
      <c r="D87595" s="74"/>
    </row>
    <row r="87596" spans="3:4" x14ac:dyDescent="0.25">
      <c r="C87596" s="75"/>
      <c r="D87596" s="74"/>
    </row>
    <row r="87597" spans="3:4" x14ac:dyDescent="0.25">
      <c r="C87597" s="75"/>
      <c r="D87597" s="74"/>
    </row>
    <row r="87598" spans="3:4" x14ac:dyDescent="0.25">
      <c r="C87598" s="75"/>
      <c r="D87598" s="74"/>
    </row>
    <row r="87599" spans="3:4" x14ac:dyDescent="0.25">
      <c r="C87599" s="75"/>
      <c r="D87599" s="74"/>
    </row>
    <row r="87600" spans="3:4" x14ac:dyDescent="0.25">
      <c r="C87600" s="75"/>
      <c r="D87600" s="74"/>
    </row>
    <row r="87601" spans="3:4" x14ac:dyDescent="0.25">
      <c r="C87601" s="75"/>
      <c r="D87601" s="74"/>
    </row>
    <row r="87602" spans="3:4" x14ac:dyDescent="0.25">
      <c r="C87602" s="75"/>
      <c r="D87602" s="74"/>
    </row>
    <row r="87603" spans="3:4" x14ac:dyDescent="0.25">
      <c r="C87603" s="75"/>
      <c r="D87603" s="74"/>
    </row>
    <row r="87604" spans="3:4" x14ac:dyDescent="0.25">
      <c r="C87604" s="75"/>
      <c r="D87604" s="74"/>
    </row>
    <row r="87605" spans="3:4" x14ac:dyDescent="0.25">
      <c r="C87605" s="75"/>
      <c r="D87605" s="74"/>
    </row>
    <row r="87606" spans="3:4" x14ac:dyDescent="0.25">
      <c r="C87606" s="75"/>
      <c r="D87606" s="74"/>
    </row>
    <row r="87607" spans="3:4" x14ac:dyDescent="0.25">
      <c r="C87607" s="75"/>
      <c r="D87607" s="74"/>
    </row>
    <row r="87608" spans="3:4" x14ac:dyDescent="0.25">
      <c r="C87608" s="75"/>
      <c r="D87608" s="74"/>
    </row>
    <row r="87609" spans="3:4" x14ac:dyDescent="0.25">
      <c r="C87609" s="75"/>
      <c r="D87609" s="74"/>
    </row>
    <row r="87610" spans="3:4" x14ac:dyDescent="0.25">
      <c r="C87610" s="75"/>
      <c r="D87610" s="74"/>
    </row>
    <row r="87611" spans="3:4" x14ac:dyDescent="0.25">
      <c r="C87611" s="75"/>
      <c r="D87611" s="74"/>
    </row>
    <row r="87612" spans="3:4" x14ac:dyDescent="0.25">
      <c r="C87612" s="75"/>
      <c r="D87612" s="74"/>
    </row>
    <row r="87613" spans="3:4" x14ac:dyDescent="0.25">
      <c r="C87613" s="75"/>
      <c r="D87613" s="74"/>
    </row>
    <row r="87614" spans="3:4" x14ac:dyDescent="0.25">
      <c r="C87614" s="75"/>
      <c r="D87614" s="74"/>
    </row>
    <row r="87615" spans="3:4" x14ac:dyDescent="0.25">
      <c r="C87615" s="75"/>
      <c r="D87615" s="74"/>
    </row>
    <row r="87616" spans="3:4" x14ac:dyDescent="0.25">
      <c r="C87616" s="75"/>
      <c r="D87616" s="74"/>
    </row>
    <row r="87617" spans="3:4" x14ac:dyDescent="0.25">
      <c r="C87617" s="75"/>
      <c r="D87617" s="74"/>
    </row>
    <row r="87618" spans="3:4" x14ac:dyDescent="0.25">
      <c r="C87618" s="75"/>
      <c r="D87618" s="74"/>
    </row>
    <row r="87619" spans="3:4" x14ac:dyDescent="0.25">
      <c r="C87619" s="75"/>
      <c r="D87619" s="74"/>
    </row>
    <row r="87620" spans="3:4" x14ac:dyDescent="0.25">
      <c r="C87620" s="75"/>
      <c r="D87620" s="74"/>
    </row>
    <row r="87621" spans="3:4" x14ac:dyDescent="0.25">
      <c r="C87621" s="75"/>
      <c r="D87621" s="74"/>
    </row>
    <row r="87622" spans="3:4" x14ac:dyDescent="0.25">
      <c r="C87622" s="75"/>
      <c r="D87622" s="74"/>
    </row>
    <row r="87623" spans="3:4" x14ac:dyDescent="0.25">
      <c r="C87623" s="75"/>
      <c r="D87623" s="74"/>
    </row>
    <row r="87624" spans="3:4" x14ac:dyDescent="0.25">
      <c r="C87624" s="75"/>
      <c r="D87624" s="74"/>
    </row>
    <row r="87625" spans="3:4" x14ac:dyDescent="0.25">
      <c r="C87625" s="75"/>
      <c r="D87625" s="74"/>
    </row>
    <row r="87626" spans="3:4" x14ac:dyDescent="0.25">
      <c r="C87626" s="75"/>
      <c r="D87626" s="74"/>
    </row>
    <row r="87627" spans="3:4" x14ac:dyDescent="0.25">
      <c r="C87627" s="75"/>
      <c r="D87627" s="74"/>
    </row>
    <row r="87628" spans="3:4" x14ac:dyDescent="0.25">
      <c r="C87628" s="75"/>
      <c r="D87628" s="74"/>
    </row>
    <row r="87629" spans="3:4" x14ac:dyDescent="0.25">
      <c r="C87629" s="75"/>
      <c r="D87629" s="74"/>
    </row>
    <row r="87630" spans="3:4" x14ac:dyDescent="0.25">
      <c r="C87630" s="75"/>
      <c r="D87630" s="74"/>
    </row>
    <row r="87631" spans="3:4" x14ac:dyDescent="0.25">
      <c r="C87631" s="75"/>
      <c r="D87631" s="74"/>
    </row>
    <row r="87632" spans="3:4" x14ac:dyDescent="0.25">
      <c r="C87632" s="75"/>
      <c r="D87632" s="74"/>
    </row>
    <row r="87633" spans="3:4" x14ac:dyDescent="0.25">
      <c r="C87633" s="75"/>
      <c r="D87633" s="74"/>
    </row>
    <row r="87634" spans="3:4" x14ac:dyDescent="0.25">
      <c r="C87634" s="75"/>
      <c r="D87634" s="74"/>
    </row>
    <row r="87635" spans="3:4" x14ac:dyDescent="0.25">
      <c r="C87635" s="75"/>
      <c r="D87635" s="74"/>
    </row>
    <row r="87636" spans="3:4" x14ac:dyDescent="0.25">
      <c r="C87636" s="75"/>
      <c r="D87636" s="74"/>
    </row>
    <row r="87637" spans="3:4" x14ac:dyDescent="0.25">
      <c r="C87637" s="75"/>
      <c r="D87637" s="74"/>
    </row>
    <row r="87638" spans="3:4" x14ac:dyDescent="0.25">
      <c r="C87638" s="75"/>
      <c r="D87638" s="74"/>
    </row>
    <row r="87639" spans="3:4" x14ac:dyDescent="0.25">
      <c r="C87639" s="75"/>
      <c r="D87639" s="74"/>
    </row>
    <row r="87640" spans="3:4" x14ac:dyDescent="0.25">
      <c r="C87640" s="75"/>
      <c r="D87640" s="74"/>
    </row>
    <row r="87641" spans="3:4" x14ac:dyDescent="0.25">
      <c r="C87641" s="75"/>
      <c r="D87641" s="74"/>
    </row>
    <row r="87642" spans="3:4" x14ac:dyDescent="0.25">
      <c r="C87642" s="75"/>
      <c r="D87642" s="74"/>
    </row>
    <row r="87643" spans="3:4" x14ac:dyDescent="0.25">
      <c r="C87643" s="75"/>
      <c r="D87643" s="74"/>
    </row>
    <row r="87644" spans="3:4" x14ac:dyDescent="0.25">
      <c r="C87644" s="75"/>
      <c r="D87644" s="74"/>
    </row>
    <row r="87645" spans="3:4" x14ac:dyDescent="0.25">
      <c r="C87645" s="75"/>
      <c r="D87645" s="74"/>
    </row>
    <row r="87646" spans="3:4" x14ac:dyDescent="0.25">
      <c r="C87646" s="75"/>
      <c r="D87646" s="74"/>
    </row>
    <row r="87647" spans="3:4" x14ac:dyDescent="0.25">
      <c r="C87647" s="75"/>
      <c r="D87647" s="74"/>
    </row>
    <row r="87648" spans="3:4" x14ac:dyDescent="0.25">
      <c r="C87648" s="75"/>
      <c r="D87648" s="74"/>
    </row>
    <row r="87649" spans="3:4" x14ac:dyDescent="0.25">
      <c r="C87649" s="75"/>
      <c r="D87649" s="74"/>
    </row>
    <row r="87650" spans="3:4" x14ac:dyDescent="0.25">
      <c r="C87650" s="75"/>
      <c r="D87650" s="74"/>
    </row>
    <row r="87651" spans="3:4" x14ac:dyDescent="0.25">
      <c r="C87651" s="75"/>
      <c r="D87651" s="74"/>
    </row>
    <row r="87652" spans="3:4" x14ac:dyDescent="0.25">
      <c r="C87652" s="75"/>
      <c r="D87652" s="74"/>
    </row>
    <row r="87653" spans="3:4" x14ac:dyDescent="0.25">
      <c r="C87653" s="75"/>
      <c r="D87653" s="74"/>
    </row>
    <row r="87654" spans="3:4" x14ac:dyDescent="0.25">
      <c r="C87654" s="75"/>
      <c r="D87654" s="74"/>
    </row>
    <row r="87655" spans="3:4" x14ac:dyDescent="0.25">
      <c r="C87655" s="75"/>
      <c r="D87655" s="74"/>
    </row>
    <row r="87656" spans="3:4" x14ac:dyDescent="0.25">
      <c r="C87656" s="75"/>
      <c r="D87656" s="74"/>
    </row>
    <row r="87657" spans="3:4" x14ac:dyDescent="0.25">
      <c r="C87657" s="75"/>
      <c r="D87657" s="74"/>
    </row>
    <row r="87658" spans="3:4" x14ac:dyDescent="0.25">
      <c r="C87658" s="75"/>
      <c r="D87658" s="74"/>
    </row>
    <row r="87659" spans="3:4" x14ac:dyDescent="0.25">
      <c r="C87659" s="75"/>
      <c r="D87659" s="74"/>
    </row>
    <row r="87660" spans="3:4" x14ac:dyDescent="0.25">
      <c r="C87660" s="75"/>
      <c r="D87660" s="74"/>
    </row>
    <row r="87661" spans="3:4" x14ac:dyDescent="0.25">
      <c r="C87661" s="75"/>
      <c r="D87661" s="74"/>
    </row>
    <row r="87662" spans="3:4" x14ac:dyDescent="0.25">
      <c r="C87662" s="75"/>
      <c r="D87662" s="74"/>
    </row>
    <row r="87663" spans="3:4" x14ac:dyDescent="0.25">
      <c r="C87663" s="75"/>
      <c r="D87663" s="74"/>
    </row>
    <row r="87664" spans="3:4" x14ac:dyDescent="0.25">
      <c r="C87664" s="75"/>
      <c r="D87664" s="74"/>
    </row>
    <row r="87665" spans="3:4" x14ac:dyDescent="0.25">
      <c r="C87665" s="75"/>
      <c r="D87665" s="74"/>
    </row>
    <row r="87666" spans="3:4" x14ac:dyDescent="0.25">
      <c r="C87666" s="75"/>
      <c r="D87666" s="74"/>
    </row>
    <row r="87667" spans="3:4" x14ac:dyDescent="0.25">
      <c r="C87667" s="75"/>
      <c r="D87667" s="74"/>
    </row>
    <row r="87668" spans="3:4" x14ac:dyDescent="0.25">
      <c r="C87668" s="75"/>
      <c r="D87668" s="74"/>
    </row>
    <row r="87669" spans="3:4" x14ac:dyDescent="0.25">
      <c r="C87669" s="75"/>
      <c r="D87669" s="74"/>
    </row>
    <row r="87670" spans="3:4" x14ac:dyDescent="0.25">
      <c r="C87670" s="75"/>
      <c r="D87670" s="74"/>
    </row>
    <row r="87671" spans="3:4" x14ac:dyDescent="0.25">
      <c r="C87671" s="75"/>
      <c r="D87671" s="74"/>
    </row>
    <row r="87672" spans="3:4" x14ac:dyDescent="0.25">
      <c r="C87672" s="75"/>
      <c r="D87672" s="74"/>
    </row>
    <row r="87673" spans="3:4" x14ac:dyDescent="0.25">
      <c r="C87673" s="75"/>
      <c r="D87673" s="74"/>
    </row>
    <row r="87674" spans="3:4" x14ac:dyDescent="0.25">
      <c r="C87674" s="75"/>
      <c r="D87674" s="74"/>
    </row>
    <row r="87675" spans="3:4" x14ac:dyDescent="0.25">
      <c r="C87675" s="75"/>
      <c r="D87675" s="74"/>
    </row>
    <row r="87676" spans="3:4" x14ac:dyDescent="0.25">
      <c r="C87676" s="75"/>
      <c r="D87676" s="74"/>
    </row>
    <row r="87677" spans="3:4" x14ac:dyDescent="0.25">
      <c r="C87677" s="75"/>
      <c r="D87677" s="74"/>
    </row>
    <row r="87678" spans="3:4" x14ac:dyDescent="0.25">
      <c r="C87678" s="75"/>
      <c r="D87678" s="74"/>
    </row>
    <row r="87679" spans="3:4" x14ac:dyDescent="0.25">
      <c r="C87679" s="75"/>
      <c r="D87679" s="74"/>
    </row>
    <row r="87680" spans="3:4" x14ac:dyDescent="0.25">
      <c r="C87680" s="75"/>
      <c r="D87680" s="74"/>
    </row>
    <row r="87681" spans="3:4" x14ac:dyDescent="0.25">
      <c r="C87681" s="75"/>
      <c r="D87681" s="74"/>
    </row>
    <row r="87682" spans="3:4" x14ac:dyDescent="0.25">
      <c r="C87682" s="75"/>
      <c r="D87682" s="74"/>
    </row>
    <row r="87683" spans="3:4" x14ac:dyDescent="0.25">
      <c r="C87683" s="75"/>
      <c r="D87683" s="74"/>
    </row>
    <row r="87684" spans="3:4" x14ac:dyDescent="0.25">
      <c r="C87684" s="75"/>
      <c r="D87684" s="74"/>
    </row>
    <row r="87685" spans="3:4" x14ac:dyDescent="0.25">
      <c r="C87685" s="75"/>
      <c r="D87685" s="74"/>
    </row>
    <row r="87686" spans="3:4" x14ac:dyDescent="0.25">
      <c r="C87686" s="75"/>
      <c r="D87686" s="74"/>
    </row>
    <row r="87687" spans="3:4" x14ac:dyDescent="0.25">
      <c r="C87687" s="75"/>
      <c r="D87687" s="74"/>
    </row>
    <row r="87688" spans="3:4" x14ac:dyDescent="0.25">
      <c r="C87688" s="75"/>
      <c r="D87688" s="74"/>
    </row>
    <row r="87689" spans="3:4" x14ac:dyDescent="0.25">
      <c r="C87689" s="75"/>
      <c r="D87689" s="74"/>
    </row>
    <row r="87690" spans="3:4" x14ac:dyDescent="0.25">
      <c r="C87690" s="75"/>
      <c r="D87690" s="74"/>
    </row>
    <row r="87691" spans="3:4" x14ac:dyDescent="0.25">
      <c r="C87691" s="75"/>
      <c r="D87691" s="74"/>
    </row>
    <row r="87692" spans="3:4" x14ac:dyDescent="0.25">
      <c r="C87692" s="75"/>
      <c r="D87692" s="74"/>
    </row>
    <row r="87693" spans="3:4" x14ac:dyDescent="0.25">
      <c r="C87693" s="75"/>
      <c r="D87693" s="74"/>
    </row>
    <row r="87694" spans="3:4" x14ac:dyDescent="0.25">
      <c r="C87694" s="75"/>
      <c r="D87694" s="74"/>
    </row>
    <row r="87695" spans="3:4" x14ac:dyDescent="0.25">
      <c r="C87695" s="75"/>
      <c r="D87695" s="74"/>
    </row>
    <row r="87696" spans="3:4" x14ac:dyDescent="0.25">
      <c r="C87696" s="75"/>
      <c r="D87696" s="74"/>
    </row>
    <row r="87697" spans="3:4" x14ac:dyDescent="0.25">
      <c r="C87697" s="75"/>
      <c r="D87697" s="74"/>
    </row>
    <row r="87698" spans="3:4" x14ac:dyDescent="0.25">
      <c r="C87698" s="75"/>
      <c r="D87698" s="74"/>
    </row>
    <row r="87699" spans="3:4" x14ac:dyDescent="0.25">
      <c r="C87699" s="75"/>
      <c r="D87699" s="74"/>
    </row>
    <row r="87700" spans="3:4" x14ac:dyDescent="0.25">
      <c r="C87700" s="75"/>
      <c r="D87700" s="74"/>
    </row>
    <row r="87701" spans="3:4" x14ac:dyDescent="0.25">
      <c r="C87701" s="75"/>
      <c r="D87701" s="74"/>
    </row>
    <row r="87702" spans="3:4" x14ac:dyDescent="0.25">
      <c r="C87702" s="75"/>
      <c r="D87702" s="74"/>
    </row>
    <row r="87703" spans="3:4" x14ac:dyDescent="0.25">
      <c r="C87703" s="75"/>
      <c r="D87703" s="74"/>
    </row>
    <row r="87704" spans="3:4" x14ac:dyDescent="0.25">
      <c r="C87704" s="75"/>
      <c r="D87704" s="74"/>
    </row>
    <row r="87705" spans="3:4" x14ac:dyDescent="0.25">
      <c r="C87705" s="75"/>
      <c r="D87705" s="74"/>
    </row>
    <row r="87706" spans="3:4" x14ac:dyDescent="0.25">
      <c r="C87706" s="75"/>
      <c r="D87706" s="74"/>
    </row>
    <row r="87707" spans="3:4" x14ac:dyDescent="0.25">
      <c r="C87707" s="75"/>
      <c r="D87707" s="74"/>
    </row>
    <row r="87708" spans="3:4" x14ac:dyDescent="0.25">
      <c r="C87708" s="75"/>
      <c r="D87708" s="74"/>
    </row>
    <row r="87709" spans="3:4" x14ac:dyDescent="0.25">
      <c r="C87709" s="75"/>
      <c r="D87709" s="74"/>
    </row>
    <row r="87710" spans="3:4" x14ac:dyDescent="0.25">
      <c r="C87710" s="75"/>
      <c r="D87710" s="74"/>
    </row>
    <row r="87711" spans="3:4" x14ac:dyDescent="0.25">
      <c r="C87711" s="75"/>
      <c r="D87711" s="74"/>
    </row>
    <row r="87712" spans="3:4" x14ac:dyDescent="0.25">
      <c r="C87712" s="75"/>
      <c r="D87712" s="74"/>
    </row>
    <row r="87713" spans="3:4" x14ac:dyDescent="0.25">
      <c r="C87713" s="75"/>
      <c r="D87713" s="74"/>
    </row>
    <row r="87714" spans="3:4" x14ac:dyDescent="0.25">
      <c r="C87714" s="75"/>
      <c r="D87714" s="74"/>
    </row>
    <row r="87715" spans="3:4" x14ac:dyDescent="0.25">
      <c r="C87715" s="75"/>
      <c r="D87715" s="74"/>
    </row>
    <row r="87716" spans="3:4" x14ac:dyDescent="0.25">
      <c r="C87716" s="75"/>
      <c r="D87716" s="74"/>
    </row>
    <row r="87717" spans="3:4" x14ac:dyDescent="0.25">
      <c r="C87717" s="75"/>
      <c r="D87717" s="74"/>
    </row>
    <row r="87718" spans="3:4" x14ac:dyDescent="0.25">
      <c r="C87718" s="75"/>
      <c r="D87718" s="74"/>
    </row>
    <row r="87719" spans="3:4" x14ac:dyDescent="0.25">
      <c r="C87719" s="75"/>
      <c r="D87719" s="74"/>
    </row>
    <row r="87720" spans="3:4" x14ac:dyDescent="0.25">
      <c r="C87720" s="75"/>
      <c r="D87720" s="74"/>
    </row>
    <row r="87721" spans="3:4" x14ac:dyDescent="0.25">
      <c r="C87721" s="75"/>
      <c r="D87721" s="74"/>
    </row>
    <row r="87722" spans="3:4" x14ac:dyDescent="0.25">
      <c r="C87722" s="75"/>
      <c r="D87722" s="74"/>
    </row>
    <row r="87723" spans="3:4" x14ac:dyDescent="0.25">
      <c r="C87723" s="75"/>
      <c r="D87723" s="74"/>
    </row>
    <row r="87724" spans="3:4" x14ac:dyDescent="0.25">
      <c r="C87724" s="75"/>
      <c r="D87724" s="74"/>
    </row>
    <row r="87725" spans="3:4" x14ac:dyDescent="0.25">
      <c r="C87725" s="75"/>
      <c r="D87725" s="74"/>
    </row>
    <row r="87726" spans="3:4" x14ac:dyDescent="0.25">
      <c r="C87726" s="75"/>
      <c r="D87726" s="74"/>
    </row>
    <row r="87727" spans="3:4" x14ac:dyDescent="0.25">
      <c r="C87727" s="75"/>
      <c r="D87727" s="74"/>
    </row>
    <row r="87728" spans="3:4" x14ac:dyDescent="0.25">
      <c r="C87728" s="75"/>
      <c r="D87728" s="74"/>
    </row>
    <row r="87729" spans="3:4" x14ac:dyDescent="0.25">
      <c r="C87729" s="75"/>
      <c r="D87729" s="74"/>
    </row>
    <row r="87730" spans="3:4" x14ac:dyDescent="0.25">
      <c r="C87730" s="75"/>
      <c r="D87730" s="74"/>
    </row>
    <row r="87731" spans="3:4" x14ac:dyDescent="0.25">
      <c r="C87731" s="75"/>
      <c r="D87731" s="74"/>
    </row>
    <row r="87732" spans="3:4" x14ac:dyDescent="0.25">
      <c r="C87732" s="75"/>
      <c r="D87732" s="74"/>
    </row>
    <row r="87733" spans="3:4" x14ac:dyDescent="0.25">
      <c r="C87733" s="75"/>
      <c r="D87733" s="74"/>
    </row>
    <row r="87734" spans="3:4" x14ac:dyDescent="0.25">
      <c r="C87734" s="75"/>
      <c r="D87734" s="74"/>
    </row>
    <row r="87735" spans="3:4" x14ac:dyDescent="0.25">
      <c r="C87735" s="75"/>
      <c r="D87735" s="74"/>
    </row>
    <row r="87736" spans="3:4" x14ac:dyDescent="0.25">
      <c r="C87736" s="75"/>
      <c r="D87736" s="74"/>
    </row>
    <row r="87737" spans="3:4" x14ac:dyDescent="0.25">
      <c r="C87737" s="75"/>
      <c r="D87737" s="74"/>
    </row>
    <row r="87738" spans="3:4" x14ac:dyDescent="0.25">
      <c r="C87738" s="75"/>
      <c r="D87738" s="74"/>
    </row>
    <row r="87739" spans="3:4" x14ac:dyDescent="0.25">
      <c r="C87739" s="75"/>
      <c r="D87739" s="74"/>
    </row>
    <row r="87740" spans="3:4" x14ac:dyDescent="0.25">
      <c r="C87740" s="75"/>
      <c r="D87740" s="74"/>
    </row>
    <row r="87741" spans="3:4" x14ac:dyDescent="0.25">
      <c r="C87741" s="75"/>
      <c r="D87741" s="74"/>
    </row>
    <row r="87742" spans="3:4" x14ac:dyDescent="0.25">
      <c r="C87742" s="75"/>
      <c r="D87742" s="74"/>
    </row>
    <row r="87743" spans="3:4" x14ac:dyDescent="0.25">
      <c r="C87743" s="75"/>
      <c r="D87743" s="74"/>
    </row>
    <row r="87744" spans="3:4" x14ac:dyDescent="0.25">
      <c r="C87744" s="75"/>
      <c r="D87744" s="74"/>
    </row>
    <row r="87745" spans="3:4" x14ac:dyDescent="0.25">
      <c r="C87745" s="75"/>
      <c r="D87745" s="74"/>
    </row>
    <row r="87746" spans="3:4" x14ac:dyDescent="0.25">
      <c r="C87746" s="75"/>
      <c r="D87746" s="74"/>
    </row>
    <row r="87747" spans="3:4" x14ac:dyDescent="0.25">
      <c r="C87747" s="75"/>
      <c r="D87747" s="74"/>
    </row>
    <row r="87748" spans="3:4" x14ac:dyDescent="0.25">
      <c r="C87748" s="75"/>
      <c r="D87748" s="74"/>
    </row>
    <row r="87749" spans="3:4" x14ac:dyDescent="0.25">
      <c r="C87749" s="75"/>
      <c r="D87749" s="74"/>
    </row>
    <row r="87750" spans="3:4" x14ac:dyDescent="0.25">
      <c r="C87750" s="75"/>
      <c r="D87750" s="74"/>
    </row>
    <row r="87751" spans="3:4" x14ac:dyDescent="0.25">
      <c r="C87751" s="75"/>
      <c r="D87751" s="74"/>
    </row>
    <row r="87752" spans="3:4" x14ac:dyDescent="0.25">
      <c r="C87752" s="75"/>
      <c r="D87752" s="74"/>
    </row>
    <row r="87753" spans="3:4" x14ac:dyDescent="0.25">
      <c r="C87753" s="75"/>
      <c r="D87753" s="74"/>
    </row>
    <row r="87754" spans="3:4" x14ac:dyDescent="0.25">
      <c r="C87754" s="75"/>
      <c r="D87754" s="74"/>
    </row>
    <row r="87755" spans="3:4" x14ac:dyDescent="0.25">
      <c r="C87755" s="75"/>
      <c r="D87755" s="74"/>
    </row>
    <row r="87756" spans="3:4" x14ac:dyDescent="0.25">
      <c r="C87756" s="75"/>
      <c r="D87756" s="74"/>
    </row>
    <row r="87757" spans="3:4" x14ac:dyDescent="0.25">
      <c r="C87757" s="75"/>
      <c r="D87757" s="74"/>
    </row>
    <row r="87758" spans="3:4" x14ac:dyDescent="0.25">
      <c r="C87758" s="75"/>
      <c r="D87758" s="74"/>
    </row>
    <row r="87759" spans="3:4" x14ac:dyDescent="0.25">
      <c r="C87759" s="75"/>
      <c r="D87759" s="74"/>
    </row>
    <row r="87760" spans="3:4" x14ac:dyDescent="0.25">
      <c r="C87760" s="75"/>
      <c r="D87760" s="74"/>
    </row>
    <row r="87761" spans="3:4" x14ac:dyDescent="0.25">
      <c r="C87761" s="75"/>
      <c r="D87761" s="74"/>
    </row>
    <row r="87762" spans="3:4" x14ac:dyDescent="0.25">
      <c r="C87762" s="75"/>
      <c r="D87762" s="74"/>
    </row>
    <row r="87763" spans="3:4" x14ac:dyDescent="0.25">
      <c r="C87763" s="75"/>
      <c r="D87763" s="74"/>
    </row>
    <row r="87764" spans="3:4" x14ac:dyDescent="0.25">
      <c r="C87764" s="75"/>
      <c r="D87764" s="74"/>
    </row>
    <row r="87765" spans="3:4" x14ac:dyDescent="0.25">
      <c r="C87765" s="75"/>
      <c r="D87765" s="74"/>
    </row>
    <row r="87766" spans="3:4" x14ac:dyDescent="0.25">
      <c r="C87766" s="75"/>
      <c r="D87766" s="74"/>
    </row>
    <row r="87767" spans="3:4" x14ac:dyDescent="0.25">
      <c r="C87767" s="75"/>
      <c r="D87767" s="74"/>
    </row>
    <row r="87768" spans="3:4" x14ac:dyDescent="0.25">
      <c r="C87768" s="75"/>
      <c r="D87768" s="74"/>
    </row>
    <row r="87769" spans="3:4" x14ac:dyDescent="0.25">
      <c r="C87769" s="75"/>
      <c r="D87769" s="74"/>
    </row>
    <row r="87770" spans="3:4" x14ac:dyDescent="0.25">
      <c r="C87770" s="75"/>
      <c r="D87770" s="74"/>
    </row>
    <row r="87771" spans="3:4" x14ac:dyDescent="0.25">
      <c r="C87771" s="75"/>
      <c r="D87771" s="74"/>
    </row>
    <row r="87772" spans="3:4" x14ac:dyDescent="0.25">
      <c r="C87772" s="75"/>
      <c r="D87772" s="74"/>
    </row>
    <row r="87773" spans="3:4" x14ac:dyDescent="0.25">
      <c r="C87773" s="75"/>
      <c r="D87773" s="74"/>
    </row>
    <row r="87774" spans="3:4" x14ac:dyDescent="0.25">
      <c r="C87774" s="75"/>
      <c r="D87774" s="74"/>
    </row>
    <row r="87775" spans="3:4" x14ac:dyDescent="0.25">
      <c r="C87775" s="75"/>
      <c r="D87775" s="74"/>
    </row>
    <row r="87776" spans="3:4" x14ac:dyDescent="0.25">
      <c r="C87776" s="75"/>
      <c r="D87776" s="74"/>
    </row>
    <row r="87777" spans="3:4" x14ac:dyDescent="0.25">
      <c r="C87777" s="75"/>
      <c r="D87777" s="74"/>
    </row>
    <row r="87778" spans="3:4" x14ac:dyDescent="0.25">
      <c r="C87778" s="75"/>
      <c r="D87778" s="74"/>
    </row>
    <row r="87779" spans="3:4" x14ac:dyDescent="0.25">
      <c r="C87779" s="75"/>
      <c r="D87779" s="74"/>
    </row>
    <row r="87780" spans="3:4" x14ac:dyDescent="0.25">
      <c r="C87780" s="75"/>
      <c r="D87780" s="74"/>
    </row>
    <row r="87781" spans="3:4" x14ac:dyDescent="0.25">
      <c r="C87781" s="75"/>
      <c r="D87781" s="74"/>
    </row>
    <row r="87782" spans="3:4" x14ac:dyDescent="0.25">
      <c r="C87782" s="75"/>
      <c r="D87782" s="74"/>
    </row>
    <row r="87783" spans="3:4" x14ac:dyDescent="0.25">
      <c r="C87783" s="75"/>
      <c r="D87783" s="74"/>
    </row>
    <row r="87784" spans="3:4" x14ac:dyDescent="0.25">
      <c r="C87784" s="75"/>
      <c r="D87784" s="74"/>
    </row>
    <row r="87785" spans="3:4" x14ac:dyDescent="0.25">
      <c r="C87785" s="75"/>
      <c r="D87785" s="74"/>
    </row>
    <row r="87786" spans="3:4" x14ac:dyDescent="0.25">
      <c r="C87786" s="75"/>
      <c r="D87786" s="74"/>
    </row>
    <row r="87787" spans="3:4" x14ac:dyDescent="0.25">
      <c r="C87787" s="75"/>
      <c r="D87787" s="74"/>
    </row>
    <row r="87788" spans="3:4" x14ac:dyDescent="0.25">
      <c r="C87788" s="75"/>
      <c r="D87788" s="74"/>
    </row>
    <row r="87789" spans="3:4" x14ac:dyDescent="0.25">
      <c r="C87789" s="75"/>
      <c r="D87789" s="74"/>
    </row>
    <row r="87790" spans="3:4" x14ac:dyDescent="0.25">
      <c r="C87790" s="75"/>
      <c r="D87790" s="74"/>
    </row>
    <row r="87791" spans="3:4" x14ac:dyDescent="0.25">
      <c r="C87791" s="75"/>
      <c r="D87791" s="74"/>
    </row>
    <row r="87792" spans="3:4" x14ac:dyDescent="0.25">
      <c r="C87792" s="75"/>
      <c r="D87792" s="74"/>
    </row>
    <row r="87793" spans="3:4" x14ac:dyDescent="0.25">
      <c r="C87793" s="75"/>
      <c r="D87793" s="74"/>
    </row>
    <row r="87794" spans="3:4" x14ac:dyDescent="0.25">
      <c r="C87794" s="75"/>
      <c r="D87794" s="74"/>
    </row>
    <row r="87795" spans="3:4" x14ac:dyDescent="0.25">
      <c r="C87795" s="75"/>
      <c r="D87795" s="74"/>
    </row>
    <row r="87796" spans="3:4" x14ac:dyDescent="0.25">
      <c r="C87796" s="75"/>
      <c r="D87796" s="74"/>
    </row>
    <row r="87797" spans="3:4" x14ac:dyDescent="0.25">
      <c r="C87797" s="75"/>
      <c r="D87797" s="74"/>
    </row>
    <row r="87798" spans="3:4" x14ac:dyDescent="0.25">
      <c r="C87798" s="75"/>
      <c r="D87798" s="74"/>
    </row>
    <row r="87799" spans="3:4" x14ac:dyDescent="0.25">
      <c r="C87799" s="75"/>
      <c r="D87799" s="74"/>
    </row>
    <row r="87800" spans="3:4" x14ac:dyDescent="0.25">
      <c r="C87800" s="75"/>
      <c r="D87800" s="74"/>
    </row>
    <row r="87801" spans="3:4" x14ac:dyDescent="0.25">
      <c r="C87801" s="75"/>
      <c r="D87801" s="74"/>
    </row>
    <row r="87802" spans="3:4" x14ac:dyDescent="0.25">
      <c r="C87802" s="75"/>
      <c r="D87802" s="74"/>
    </row>
    <row r="87803" spans="3:4" x14ac:dyDescent="0.25">
      <c r="C87803" s="75"/>
      <c r="D87803" s="74"/>
    </row>
    <row r="87804" spans="3:4" x14ac:dyDescent="0.25">
      <c r="C87804" s="75"/>
      <c r="D87804" s="74"/>
    </row>
    <row r="87805" spans="3:4" x14ac:dyDescent="0.25">
      <c r="C87805" s="75"/>
      <c r="D87805" s="74"/>
    </row>
    <row r="87806" spans="3:4" x14ac:dyDescent="0.25">
      <c r="C87806" s="75"/>
      <c r="D87806" s="74"/>
    </row>
    <row r="87807" spans="3:4" x14ac:dyDescent="0.25">
      <c r="C87807" s="75"/>
      <c r="D87807" s="74"/>
    </row>
    <row r="87808" spans="3:4" x14ac:dyDescent="0.25">
      <c r="C87808" s="75"/>
      <c r="D87808" s="74"/>
    </row>
    <row r="87809" spans="3:4" x14ac:dyDescent="0.25">
      <c r="C87809" s="75"/>
      <c r="D87809" s="74"/>
    </row>
    <row r="87810" spans="3:4" x14ac:dyDescent="0.25">
      <c r="C87810" s="75"/>
      <c r="D87810" s="74"/>
    </row>
    <row r="87811" spans="3:4" x14ac:dyDescent="0.25">
      <c r="C87811" s="75"/>
      <c r="D87811" s="74"/>
    </row>
    <row r="87812" spans="3:4" x14ac:dyDescent="0.25">
      <c r="C87812" s="75"/>
      <c r="D87812" s="74"/>
    </row>
    <row r="87813" spans="3:4" x14ac:dyDescent="0.25">
      <c r="C87813" s="75"/>
      <c r="D87813" s="74"/>
    </row>
    <row r="87814" spans="3:4" x14ac:dyDescent="0.25">
      <c r="C87814" s="75"/>
      <c r="D87814" s="74"/>
    </row>
    <row r="87815" spans="3:4" x14ac:dyDescent="0.25">
      <c r="C87815" s="75"/>
      <c r="D87815" s="74"/>
    </row>
    <row r="87816" spans="3:4" x14ac:dyDescent="0.25">
      <c r="C87816" s="75"/>
      <c r="D87816" s="74"/>
    </row>
    <row r="87817" spans="3:4" x14ac:dyDescent="0.25">
      <c r="C87817" s="75"/>
      <c r="D87817" s="74"/>
    </row>
    <row r="87818" spans="3:4" x14ac:dyDescent="0.25">
      <c r="C87818" s="75"/>
      <c r="D87818" s="74"/>
    </row>
    <row r="87819" spans="3:4" x14ac:dyDescent="0.25">
      <c r="C87819" s="75"/>
      <c r="D87819" s="74"/>
    </row>
    <row r="87820" spans="3:4" x14ac:dyDescent="0.25">
      <c r="C87820" s="75"/>
      <c r="D87820" s="74"/>
    </row>
    <row r="87821" spans="3:4" x14ac:dyDescent="0.25">
      <c r="C87821" s="75"/>
      <c r="D87821" s="74"/>
    </row>
    <row r="87822" spans="3:4" x14ac:dyDescent="0.25">
      <c r="C87822" s="75"/>
      <c r="D87822" s="74"/>
    </row>
    <row r="87823" spans="3:4" x14ac:dyDescent="0.25">
      <c r="C87823" s="75"/>
      <c r="D87823" s="74"/>
    </row>
    <row r="87824" spans="3:4" x14ac:dyDescent="0.25">
      <c r="C87824" s="75"/>
      <c r="D87824" s="74"/>
    </row>
    <row r="87825" spans="3:4" x14ac:dyDescent="0.25">
      <c r="C87825" s="75"/>
      <c r="D87825" s="74"/>
    </row>
    <row r="87826" spans="3:4" x14ac:dyDescent="0.25">
      <c r="C87826" s="75"/>
      <c r="D87826" s="74"/>
    </row>
    <row r="87827" spans="3:4" x14ac:dyDescent="0.25">
      <c r="C87827" s="75"/>
      <c r="D87827" s="74"/>
    </row>
    <row r="87828" spans="3:4" x14ac:dyDescent="0.25">
      <c r="C87828" s="75"/>
      <c r="D87828" s="74"/>
    </row>
    <row r="87829" spans="3:4" x14ac:dyDescent="0.25">
      <c r="C87829" s="75"/>
      <c r="D87829" s="74"/>
    </row>
    <row r="87830" spans="3:4" x14ac:dyDescent="0.25">
      <c r="C87830" s="75"/>
      <c r="D87830" s="74"/>
    </row>
    <row r="87831" spans="3:4" x14ac:dyDescent="0.25">
      <c r="C87831" s="75"/>
      <c r="D87831" s="74"/>
    </row>
    <row r="87832" spans="3:4" x14ac:dyDescent="0.25">
      <c r="C87832" s="75"/>
      <c r="D87832" s="74"/>
    </row>
    <row r="87833" spans="3:4" x14ac:dyDescent="0.25">
      <c r="C87833" s="75"/>
      <c r="D87833" s="74"/>
    </row>
    <row r="87834" spans="3:4" x14ac:dyDescent="0.25">
      <c r="C87834" s="75"/>
      <c r="D87834" s="74"/>
    </row>
    <row r="87835" spans="3:4" x14ac:dyDescent="0.25">
      <c r="C87835" s="75"/>
      <c r="D87835" s="74"/>
    </row>
    <row r="87836" spans="3:4" x14ac:dyDescent="0.25">
      <c r="C87836" s="75"/>
      <c r="D87836" s="74"/>
    </row>
    <row r="87837" spans="3:4" x14ac:dyDescent="0.25">
      <c r="C87837" s="75"/>
      <c r="D87837" s="74"/>
    </row>
    <row r="87838" spans="3:4" x14ac:dyDescent="0.25">
      <c r="C87838" s="75"/>
      <c r="D87838" s="74"/>
    </row>
    <row r="87839" spans="3:4" x14ac:dyDescent="0.25">
      <c r="C87839" s="75"/>
      <c r="D87839" s="74"/>
    </row>
    <row r="87840" spans="3:4" x14ac:dyDescent="0.25">
      <c r="C87840" s="75"/>
      <c r="D87840" s="74"/>
    </row>
    <row r="87841" spans="3:4" x14ac:dyDescent="0.25">
      <c r="C87841" s="75"/>
      <c r="D87841" s="74"/>
    </row>
    <row r="87842" spans="3:4" x14ac:dyDescent="0.25">
      <c r="C87842" s="75"/>
      <c r="D87842" s="74"/>
    </row>
    <row r="87843" spans="3:4" x14ac:dyDescent="0.25">
      <c r="C87843" s="75"/>
      <c r="D87843" s="74"/>
    </row>
    <row r="87844" spans="3:4" x14ac:dyDescent="0.25">
      <c r="C87844" s="75"/>
      <c r="D87844" s="74"/>
    </row>
    <row r="87845" spans="3:4" x14ac:dyDescent="0.25">
      <c r="C87845" s="75"/>
      <c r="D87845" s="74"/>
    </row>
    <row r="87846" spans="3:4" x14ac:dyDescent="0.25">
      <c r="C87846" s="75"/>
      <c r="D87846" s="74"/>
    </row>
    <row r="87847" spans="3:4" x14ac:dyDescent="0.25">
      <c r="C87847" s="75"/>
      <c r="D87847" s="74"/>
    </row>
    <row r="87848" spans="3:4" x14ac:dyDescent="0.25">
      <c r="C87848" s="75"/>
      <c r="D87848" s="74"/>
    </row>
    <row r="87849" spans="3:4" x14ac:dyDescent="0.25">
      <c r="C87849" s="75"/>
      <c r="D87849" s="74"/>
    </row>
    <row r="87850" spans="3:4" x14ac:dyDescent="0.25">
      <c r="C87850" s="75"/>
      <c r="D87850" s="74"/>
    </row>
    <row r="87851" spans="3:4" x14ac:dyDescent="0.25">
      <c r="C87851" s="75"/>
      <c r="D87851" s="74"/>
    </row>
    <row r="87852" spans="3:4" x14ac:dyDescent="0.25">
      <c r="C87852" s="75"/>
      <c r="D87852" s="74"/>
    </row>
    <row r="87853" spans="3:4" x14ac:dyDescent="0.25">
      <c r="C87853" s="75"/>
      <c r="D87853" s="74"/>
    </row>
    <row r="87854" spans="3:4" x14ac:dyDescent="0.25">
      <c r="C87854" s="75"/>
      <c r="D87854" s="74"/>
    </row>
    <row r="87855" spans="3:4" x14ac:dyDescent="0.25">
      <c r="C87855" s="75"/>
      <c r="D87855" s="74"/>
    </row>
    <row r="87856" spans="3:4" x14ac:dyDescent="0.25">
      <c r="C87856" s="75"/>
      <c r="D87856" s="74"/>
    </row>
    <row r="87857" spans="3:4" x14ac:dyDescent="0.25">
      <c r="C87857" s="75"/>
      <c r="D87857" s="74"/>
    </row>
    <row r="87858" spans="3:4" x14ac:dyDescent="0.25">
      <c r="C87858" s="75"/>
      <c r="D87858" s="74"/>
    </row>
    <row r="87859" spans="3:4" x14ac:dyDescent="0.25">
      <c r="C87859" s="75"/>
      <c r="D87859" s="74"/>
    </row>
    <row r="87860" spans="3:4" x14ac:dyDescent="0.25">
      <c r="C87860" s="75"/>
      <c r="D87860" s="74"/>
    </row>
    <row r="87861" spans="3:4" x14ac:dyDescent="0.25">
      <c r="C87861" s="75"/>
      <c r="D87861" s="74"/>
    </row>
    <row r="87862" spans="3:4" x14ac:dyDescent="0.25">
      <c r="C87862" s="75"/>
      <c r="D87862" s="74"/>
    </row>
    <row r="87863" spans="3:4" x14ac:dyDescent="0.25">
      <c r="C87863" s="75"/>
      <c r="D87863" s="74"/>
    </row>
    <row r="87864" spans="3:4" x14ac:dyDescent="0.25">
      <c r="C87864" s="75"/>
      <c r="D87864" s="74"/>
    </row>
    <row r="87865" spans="3:4" x14ac:dyDescent="0.25">
      <c r="C87865" s="75"/>
      <c r="D87865" s="74"/>
    </row>
    <row r="87866" spans="3:4" x14ac:dyDescent="0.25">
      <c r="C87866" s="75"/>
      <c r="D87866" s="74"/>
    </row>
    <row r="87867" spans="3:4" x14ac:dyDescent="0.25">
      <c r="C87867" s="75"/>
      <c r="D87867" s="74"/>
    </row>
    <row r="87868" spans="3:4" x14ac:dyDescent="0.25">
      <c r="C87868" s="75"/>
      <c r="D87868" s="74"/>
    </row>
    <row r="87869" spans="3:4" x14ac:dyDescent="0.25">
      <c r="C87869" s="75"/>
      <c r="D87869" s="74"/>
    </row>
    <row r="87870" spans="3:4" x14ac:dyDescent="0.25">
      <c r="C87870" s="75"/>
      <c r="D87870" s="74"/>
    </row>
    <row r="87871" spans="3:4" x14ac:dyDescent="0.25">
      <c r="C87871" s="75"/>
      <c r="D87871" s="74"/>
    </row>
    <row r="87872" spans="3:4" x14ac:dyDescent="0.25">
      <c r="C87872" s="75"/>
      <c r="D87872" s="74"/>
    </row>
    <row r="87873" spans="3:4" x14ac:dyDescent="0.25">
      <c r="C87873" s="75"/>
      <c r="D87873" s="74"/>
    </row>
    <row r="87874" spans="3:4" x14ac:dyDescent="0.25">
      <c r="C87874" s="75"/>
      <c r="D87874" s="74"/>
    </row>
    <row r="87875" spans="3:4" x14ac:dyDescent="0.25">
      <c r="C87875" s="75"/>
      <c r="D87875" s="74"/>
    </row>
    <row r="87876" spans="3:4" x14ac:dyDescent="0.25">
      <c r="C87876" s="75"/>
      <c r="D87876" s="74"/>
    </row>
    <row r="87877" spans="3:4" x14ac:dyDescent="0.25">
      <c r="C87877" s="75"/>
      <c r="D87877" s="74"/>
    </row>
    <row r="87878" spans="3:4" x14ac:dyDescent="0.25">
      <c r="C87878" s="75"/>
      <c r="D87878" s="74"/>
    </row>
    <row r="87879" spans="3:4" x14ac:dyDescent="0.25">
      <c r="C87879" s="75"/>
      <c r="D87879" s="74"/>
    </row>
    <row r="87880" spans="3:4" x14ac:dyDescent="0.25">
      <c r="C87880" s="75"/>
      <c r="D87880" s="74"/>
    </row>
    <row r="87881" spans="3:4" x14ac:dyDescent="0.25">
      <c r="C87881" s="75"/>
      <c r="D87881" s="74"/>
    </row>
    <row r="87882" spans="3:4" x14ac:dyDescent="0.25">
      <c r="C87882" s="75"/>
      <c r="D87882" s="74"/>
    </row>
    <row r="87883" spans="3:4" x14ac:dyDescent="0.25">
      <c r="C87883" s="75"/>
      <c r="D87883" s="74"/>
    </row>
    <row r="87884" spans="3:4" x14ac:dyDescent="0.25">
      <c r="C87884" s="75"/>
      <c r="D87884" s="74"/>
    </row>
    <row r="87885" spans="3:4" x14ac:dyDescent="0.25">
      <c r="C87885" s="75"/>
      <c r="D87885" s="74"/>
    </row>
    <row r="87886" spans="3:4" x14ac:dyDescent="0.25">
      <c r="C87886" s="75"/>
      <c r="D87886" s="74"/>
    </row>
    <row r="87887" spans="3:4" x14ac:dyDescent="0.25">
      <c r="C87887" s="75"/>
      <c r="D87887" s="74"/>
    </row>
    <row r="87888" spans="3:4" x14ac:dyDescent="0.25">
      <c r="C87888" s="75"/>
      <c r="D87888" s="74"/>
    </row>
    <row r="87889" spans="3:4" x14ac:dyDescent="0.25">
      <c r="C87889" s="75"/>
      <c r="D87889" s="74"/>
    </row>
    <row r="87890" spans="3:4" x14ac:dyDescent="0.25">
      <c r="C87890" s="75"/>
      <c r="D87890" s="74"/>
    </row>
    <row r="87891" spans="3:4" x14ac:dyDescent="0.25">
      <c r="C87891" s="75"/>
      <c r="D87891" s="74"/>
    </row>
    <row r="87892" spans="3:4" x14ac:dyDescent="0.25">
      <c r="C87892" s="75"/>
      <c r="D87892" s="74"/>
    </row>
    <row r="87893" spans="3:4" x14ac:dyDescent="0.25">
      <c r="C87893" s="75"/>
      <c r="D87893" s="74"/>
    </row>
    <row r="87894" spans="3:4" x14ac:dyDescent="0.25">
      <c r="C87894" s="75"/>
      <c r="D87894" s="74"/>
    </row>
    <row r="87895" spans="3:4" x14ac:dyDescent="0.25">
      <c r="C87895" s="75"/>
      <c r="D87895" s="74"/>
    </row>
    <row r="87896" spans="3:4" x14ac:dyDescent="0.25">
      <c r="C87896" s="75"/>
      <c r="D87896" s="74"/>
    </row>
    <row r="87897" spans="3:4" x14ac:dyDescent="0.25">
      <c r="C87897" s="75"/>
      <c r="D87897" s="74"/>
    </row>
    <row r="87898" spans="3:4" x14ac:dyDescent="0.25">
      <c r="C87898" s="75"/>
      <c r="D87898" s="74"/>
    </row>
    <row r="87899" spans="3:4" x14ac:dyDescent="0.25">
      <c r="C87899" s="75"/>
      <c r="D87899" s="74"/>
    </row>
    <row r="87900" spans="3:4" x14ac:dyDescent="0.25">
      <c r="C87900" s="75"/>
      <c r="D87900" s="74"/>
    </row>
    <row r="87901" spans="3:4" x14ac:dyDescent="0.25">
      <c r="C87901" s="75"/>
      <c r="D87901" s="74"/>
    </row>
    <row r="87902" spans="3:4" x14ac:dyDescent="0.25">
      <c r="C87902" s="75"/>
      <c r="D87902" s="74"/>
    </row>
    <row r="87903" spans="3:4" x14ac:dyDescent="0.25">
      <c r="C87903" s="75"/>
      <c r="D87903" s="74"/>
    </row>
    <row r="87904" spans="3:4" x14ac:dyDescent="0.25">
      <c r="C87904" s="75"/>
      <c r="D87904" s="74"/>
    </row>
    <row r="87905" spans="3:4" x14ac:dyDescent="0.25">
      <c r="C87905" s="75"/>
      <c r="D87905" s="74"/>
    </row>
    <row r="87906" spans="3:4" x14ac:dyDescent="0.25">
      <c r="C87906" s="75"/>
      <c r="D87906" s="74"/>
    </row>
    <row r="87907" spans="3:4" x14ac:dyDescent="0.25">
      <c r="C87907" s="75"/>
      <c r="D87907" s="74"/>
    </row>
    <row r="87908" spans="3:4" x14ac:dyDescent="0.25">
      <c r="C87908" s="75"/>
      <c r="D87908" s="74"/>
    </row>
    <row r="87909" spans="3:4" x14ac:dyDescent="0.25">
      <c r="C87909" s="75"/>
      <c r="D87909" s="74"/>
    </row>
    <row r="87910" spans="3:4" x14ac:dyDescent="0.25">
      <c r="C87910" s="75"/>
      <c r="D87910" s="74"/>
    </row>
    <row r="87911" spans="3:4" x14ac:dyDescent="0.25">
      <c r="C87911" s="75"/>
      <c r="D87911" s="74"/>
    </row>
    <row r="87912" spans="3:4" x14ac:dyDescent="0.25">
      <c r="C87912" s="75"/>
      <c r="D87912" s="74"/>
    </row>
    <row r="87913" spans="3:4" x14ac:dyDescent="0.25">
      <c r="C87913" s="75"/>
      <c r="D87913" s="74"/>
    </row>
    <row r="87914" spans="3:4" x14ac:dyDescent="0.25">
      <c r="C87914" s="75"/>
      <c r="D87914" s="74"/>
    </row>
    <row r="87915" spans="3:4" x14ac:dyDescent="0.25">
      <c r="C87915" s="75"/>
      <c r="D87915" s="74"/>
    </row>
    <row r="87916" spans="3:4" x14ac:dyDescent="0.25">
      <c r="C87916" s="75"/>
      <c r="D87916" s="74"/>
    </row>
    <row r="87917" spans="3:4" x14ac:dyDescent="0.25">
      <c r="C87917" s="75"/>
      <c r="D87917" s="74"/>
    </row>
    <row r="87918" spans="3:4" x14ac:dyDescent="0.25">
      <c r="C87918" s="75"/>
      <c r="D87918" s="74"/>
    </row>
    <row r="87919" spans="3:4" x14ac:dyDescent="0.25">
      <c r="C87919" s="75"/>
      <c r="D87919" s="74"/>
    </row>
    <row r="87920" spans="3:4" x14ac:dyDescent="0.25">
      <c r="C87920" s="75"/>
      <c r="D87920" s="74"/>
    </row>
    <row r="87921" spans="3:4" x14ac:dyDescent="0.25">
      <c r="C87921" s="75"/>
      <c r="D87921" s="74"/>
    </row>
    <row r="87922" spans="3:4" x14ac:dyDescent="0.25">
      <c r="C87922" s="75"/>
      <c r="D87922" s="74"/>
    </row>
    <row r="87923" spans="3:4" x14ac:dyDescent="0.25">
      <c r="C87923" s="75"/>
      <c r="D87923" s="74"/>
    </row>
    <row r="87924" spans="3:4" x14ac:dyDescent="0.25">
      <c r="C87924" s="75"/>
      <c r="D87924" s="74"/>
    </row>
    <row r="87925" spans="3:4" x14ac:dyDescent="0.25">
      <c r="C87925" s="75"/>
      <c r="D87925" s="74"/>
    </row>
    <row r="87926" spans="3:4" x14ac:dyDescent="0.25">
      <c r="C87926" s="75"/>
      <c r="D87926" s="74"/>
    </row>
    <row r="87927" spans="3:4" x14ac:dyDescent="0.25">
      <c r="C87927" s="75"/>
      <c r="D87927" s="74"/>
    </row>
    <row r="87928" spans="3:4" x14ac:dyDescent="0.25">
      <c r="C87928" s="75"/>
      <c r="D87928" s="74"/>
    </row>
    <row r="87929" spans="3:4" x14ac:dyDescent="0.25">
      <c r="C87929" s="75"/>
      <c r="D87929" s="74"/>
    </row>
    <row r="87930" spans="3:4" x14ac:dyDescent="0.25">
      <c r="C87930" s="75"/>
      <c r="D87930" s="74"/>
    </row>
    <row r="87931" spans="3:4" x14ac:dyDescent="0.25">
      <c r="C87931" s="75"/>
      <c r="D87931" s="74"/>
    </row>
    <row r="87932" spans="3:4" x14ac:dyDescent="0.25">
      <c r="C87932" s="75"/>
      <c r="D87932" s="74"/>
    </row>
    <row r="87933" spans="3:4" x14ac:dyDescent="0.25">
      <c r="C87933" s="75"/>
      <c r="D87933" s="74"/>
    </row>
    <row r="87934" spans="3:4" x14ac:dyDescent="0.25">
      <c r="C87934" s="75"/>
      <c r="D87934" s="74"/>
    </row>
    <row r="87935" spans="3:4" x14ac:dyDescent="0.25">
      <c r="C87935" s="75"/>
      <c r="D87935" s="74"/>
    </row>
    <row r="87936" spans="3:4" x14ac:dyDescent="0.25">
      <c r="C87936" s="75"/>
      <c r="D87936" s="74"/>
    </row>
    <row r="87937" spans="3:4" x14ac:dyDescent="0.25">
      <c r="C87937" s="75"/>
      <c r="D87937" s="74"/>
    </row>
    <row r="87938" spans="3:4" x14ac:dyDescent="0.25">
      <c r="C87938" s="75"/>
      <c r="D87938" s="74"/>
    </row>
    <row r="87939" spans="3:4" x14ac:dyDescent="0.25">
      <c r="C87939" s="75"/>
      <c r="D87939" s="74"/>
    </row>
    <row r="87940" spans="3:4" x14ac:dyDescent="0.25">
      <c r="C87940" s="75"/>
      <c r="D87940" s="74"/>
    </row>
    <row r="87941" spans="3:4" x14ac:dyDescent="0.25">
      <c r="C87941" s="75"/>
      <c r="D87941" s="74"/>
    </row>
    <row r="87942" spans="3:4" x14ac:dyDescent="0.25">
      <c r="C87942" s="75"/>
      <c r="D87942" s="74"/>
    </row>
    <row r="87943" spans="3:4" x14ac:dyDescent="0.25">
      <c r="C87943" s="75"/>
      <c r="D87943" s="74"/>
    </row>
    <row r="87944" spans="3:4" x14ac:dyDescent="0.25">
      <c r="C87944" s="75"/>
      <c r="D87944" s="74"/>
    </row>
    <row r="87945" spans="3:4" x14ac:dyDescent="0.25">
      <c r="C87945" s="75"/>
      <c r="D87945" s="74"/>
    </row>
    <row r="87946" spans="3:4" x14ac:dyDescent="0.25">
      <c r="C87946" s="75"/>
      <c r="D87946" s="74"/>
    </row>
    <row r="87947" spans="3:4" x14ac:dyDescent="0.25">
      <c r="C87947" s="75"/>
      <c r="D87947" s="74"/>
    </row>
    <row r="87948" spans="3:4" x14ac:dyDescent="0.25">
      <c r="C87948" s="75"/>
      <c r="D87948" s="74"/>
    </row>
    <row r="87949" spans="3:4" x14ac:dyDescent="0.25">
      <c r="C87949" s="75"/>
      <c r="D87949" s="74"/>
    </row>
    <row r="87950" spans="3:4" x14ac:dyDescent="0.25">
      <c r="C87950" s="75"/>
      <c r="D87950" s="74"/>
    </row>
    <row r="87951" spans="3:4" x14ac:dyDescent="0.25">
      <c r="C87951" s="75"/>
      <c r="D87951" s="74"/>
    </row>
    <row r="87952" spans="3:4" x14ac:dyDescent="0.25">
      <c r="C87952" s="75"/>
      <c r="D87952" s="74"/>
    </row>
    <row r="87953" spans="3:4" x14ac:dyDescent="0.25">
      <c r="C87953" s="75"/>
      <c r="D87953" s="74"/>
    </row>
    <row r="87954" spans="3:4" x14ac:dyDescent="0.25">
      <c r="C87954" s="75"/>
      <c r="D87954" s="74"/>
    </row>
    <row r="87955" spans="3:4" x14ac:dyDescent="0.25">
      <c r="C87955" s="75"/>
      <c r="D87955" s="74"/>
    </row>
    <row r="87956" spans="3:4" x14ac:dyDescent="0.25">
      <c r="C87956" s="75"/>
      <c r="D87956" s="74"/>
    </row>
    <row r="87957" spans="3:4" x14ac:dyDescent="0.25">
      <c r="C87957" s="75"/>
      <c r="D87957" s="74"/>
    </row>
    <row r="87958" spans="3:4" x14ac:dyDescent="0.25">
      <c r="C87958" s="75"/>
      <c r="D87958" s="74"/>
    </row>
    <row r="87959" spans="3:4" x14ac:dyDescent="0.25">
      <c r="C87959" s="75"/>
      <c r="D87959" s="74"/>
    </row>
    <row r="87960" spans="3:4" x14ac:dyDescent="0.25">
      <c r="C87960" s="75"/>
      <c r="D87960" s="74"/>
    </row>
    <row r="87961" spans="3:4" x14ac:dyDescent="0.25">
      <c r="C87961" s="75"/>
      <c r="D87961" s="74"/>
    </row>
    <row r="87962" spans="3:4" x14ac:dyDescent="0.25">
      <c r="C87962" s="75"/>
      <c r="D87962" s="74"/>
    </row>
    <row r="87963" spans="3:4" x14ac:dyDescent="0.25">
      <c r="C87963" s="75"/>
      <c r="D87963" s="74"/>
    </row>
    <row r="87964" spans="3:4" x14ac:dyDescent="0.25">
      <c r="C87964" s="75"/>
      <c r="D87964" s="74"/>
    </row>
    <row r="87965" spans="3:4" x14ac:dyDescent="0.25">
      <c r="C87965" s="75"/>
      <c r="D87965" s="74"/>
    </row>
    <row r="87966" spans="3:4" x14ac:dyDescent="0.25">
      <c r="C87966" s="75"/>
      <c r="D87966" s="74"/>
    </row>
    <row r="87967" spans="3:4" x14ac:dyDescent="0.25">
      <c r="C87967" s="75"/>
      <c r="D87967" s="74"/>
    </row>
    <row r="87968" spans="3:4" x14ac:dyDescent="0.25">
      <c r="C87968" s="75"/>
      <c r="D87968" s="74"/>
    </row>
    <row r="87969" spans="3:4" x14ac:dyDescent="0.25">
      <c r="C87969" s="75"/>
      <c r="D87969" s="74"/>
    </row>
    <row r="87970" spans="3:4" x14ac:dyDescent="0.25">
      <c r="C87970" s="75"/>
      <c r="D87970" s="74"/>
    </row>
    <row r="87971" spans="3:4" x14ac:dyDescent="0.25">
      <c r="C87971" s="75"/>
      <c r="D87971" s="74"/>
    </row>
    <row r="87972" spans="3:4" x14ac:dyDescent="0.25">
      <c r="C87972" s="75"/>
      <c r="D87972" s="74"/>
    </row>
    <row r="87973" spans="3:4" x14ac:dyDescent="0.25">
      <c r="C87973" s="75"/>
      <c r="D87973" s="74"/>
    </row>
    <row r="87974" spans="3:4" x14ac:dyDescent="0.25">
      <c r="C87974" s="75"/>
      <c r="D87974" s="74"/>
    </row>
    <row r="87975" spans="3:4" x14ac:dyDescent="0.25">
      <c r="C87975" s="75"/>
      <c r="D87975" s="74"/>
    </row>
    <row r="87976" spans="3:4" x14ac:dyDescent="0.25">
      <c r="C87976" s="75"/>
      <c r="D87976" s="74"/>
    </row>
    <row r="87977" spans="3:4" x14ac:dyDescent="0.25">
      <c r="C87977" s="75"/>
      <c r="D87977" s="74"/>
    </row>
    <row r="87978" spans="3:4" x14ac:dyDescent="0.25">
      <c r="C87978" s="75"/>
      <c r="D87978" s="74"/>
    </row>
    <row r="87979" spans="3:4" x14ac:dyDescent="0.25">
      <c r="C87979" s="75"/>
      <c r="D87979" s="74"/>
    </row>
    <row r="87980" spans="3:4" x14ac:dyDescent="0.25">
      <c r="C87980" s="75"/>
      <c r="D87980" s="74"/>
    </row>
    <row r="87981" spans="3:4" x14ac:dyDescent="0.25">
      <c r="C87981" s="75"/>
      <c r="D87981" s="74"/>
    </row>
    <row r="87982" spans="3:4" x14ac:dyDescent="0.25">
      <c r="C87982" s="75"/>
      <c r="D87982" s="74"/>
    </row>
    <row r="87983" spans="3:4" x14ac:dyDescent="0.25">
      <c r="C87983" s="75"/>
      <c r="D87983" s="74"/>
    </row>
    <row r="87984" spans="3:4" x14ac:dyDescent="0.25">
      <c r="C87984" s="75"/>
      <c r="D87984" s="74"/>
    </row>
    <row r="87985" spans="3:4" x14ac:dyDescent="0.25">
      <c r="C87985" s="75"/>
      <c r="D87985" s="74"/>
    </row>
    <row r="87986" spans="3:4" x14ac:dyDescent="0.25">
      <c r="C87986" s="75"/>
      <c r="D87986" s="74"/>
    </row>
    <row r="87987" spans="3:4" x14ac:dyDescent="0.25">
      <c r="C87987" s="75"/>
      <c r="D87987" s="74"/>
    </row>
    <row r="87988" spans="3:4" x14ac:dyDescent="0.25">
      <c r="C87988" s="75"/>
      <c r="D87988" s="74"/>
    </row>
    <row r="87989" spans="3:4" x14ac:dyDescent="0.25">
      <c r="C87989" s="75"/>
      <c r="D87989" s="74"/>
    </row>
    <row r="87990" spans="3:4" x14ac:dyDescent="0.25">
      <c r="C87990" s="75"/>
      <c r="D87990" s="74"/>
    </row>
    <row r="87991" spans="3:4" x14ac:dyDescent="0.25">
      <c r="C87991" s="75"/>
      <c r="D87991" s="74"/>
    </row>
    <row r="87992" spans="3:4" x14ac:dyDescent="0.25">
      <c r="C87992" s="75"/>
      <c r="D87992" s="74"/>
    </row>
    <row r="87993" spans="3:4" x14ac:dyDescent="0.25">
      <c r="C87993" s="75"/>
      <c r="D87993" s="74"/>
    </row>
    <row r="87994" spans="3:4" x14ac:dyDescent="0.25">
      <c r="C87994" s="75"/>
      <c r="D87994" s="74"/>
    </row>
    <row r="87995" spans="3:4" x14ac:dyDescent="0.25">
      <c r="C87995" s="75"/>
      <c r="D87995" s="74"/>
    </row>
    <row r="87996" spans="3:4" x14ac:dyDescent="0.25">
      <c r="C87996" s="75"/>
      <c r="D87996" s="74"/>
    </row>
    <row r="87997" spans="3:4" x14ac:dyDescent="0.25">
      <c r="C87997" s="75"/>
      <c r="D87997" s="74"/>
    </row>
    <row r="87998" spans="3:4" x14ac:dyDescent="0.25">
      <c r="C87998" s="75"/>
      <c r="D87998" s="74"/>
    </row>
    <row r="87999" spans="3:4" x14ac:dyDescent="0.25">
      <c r="C87999" s="75"/>
      <c r="D87999" s="74"/>
    </row>
    <row r="88000" spans="3:4" x14ac:dyDescent="0.25">
      <c r="C88000" s="75"/>
      <c r="D88000" s="74"/>
    </row>
    <row r="88001" spans="3:4" x14ac:dyDescent="0.25">
      <c r="C88001" s="75"/>
      <c r="D88001" s="74"/>
    </row>
    <row r="88002" spans="3:4" x14ac:dyDescent="0.25">
      <c r="C88002" s="75"/>
      <c r="D88002" s="74"/>
    </row>
    <row r="88003" spans="3:4" x14ac:dyDescent="0.25">
      <c r="C88003" s="75"/>
      <c r="D88003" s="74"/>
    </row>
    <row r="88004" spans="3:4" x14ac:dyDescent="0.25">
      <c r="C88004" s="75"/>
      <c r="D88004" s="74"/>
    </row>
    <row r="88005" spans="3:4" x14ac:dyDescent="0.25">
      <c r="C88005" s="75"/>
      <c r="D88005" s="74"/>
    </row>
    <row r="88006" spans="3:4" x14ac:dyDescent="0.25">
      <c r="C88006" s="75"/>
      <c r="D88006" s="74"/>
    </row>
    <row r="88007" spans="3:4" x14ac:dyDescent="0.25">
      <c r="C88007" s="75"/>
      <c r="D88007" s="74"/>
    </row>
    <row r="88008" spans="3:4" x14ac:dyDescent="0.25">
      <c r="C88008" s="75"/>
      <c r="D88008" s="74"/>
    </row>
    <row r="88009" spans="3:4" x14ac:dyDescent="0.25">
      <c r="C88009" s="75"/>
      <c r="D88009" s="74"/>
    </row>
    <row r="88010" spans="3:4" x14ac:dyDescent="0.25">
      <c r="C88010" s="75"/>
      <c r="D88010" s="74"/>
    </row>
    <row r="88011" spans="3:4" x14ac:dyDescent="0.25">
      <c r="C88011" s="75"/>
      <c r="D88011" s="74"/>
    </row>
    <row r="88012" spans="3:4" x14ac:dyDescent="0.25">
      <c r="C88012" s="75"/>
      <c r="D88012" s="74"/>
    </row>
    <row r="88013" spans="3:4" x14ac:dyDescent="0.25">
      <c r="C88013" s="75"/>
      <c r="D88013" s="74"/>
    </row>
    <row r="88014" spans="3:4" x14ac:dyDescent="0.25">
      <c r="C88014" s="75"/>
      <c r="D88014" s="74"/>
    </row>
    <row r="88015" spans="3:4" x14ac:dyDescent="0.25">
      <c r="C88015" s="75"/>
      <c r="D88015" s="74"/>
    </row>
    <row r="88016" spans="3:4" x14ac:dyDescent="0.25">
      <c r="C88016" s="75"/>
      <c r="D88016" s="74"/>
    </row>
    <row r="88017" spans="3:4" x14ac:dyDescent="0.25">
      <c r="C88017" s="75"/>
      <c r="D88017" s="74"/>
    </row>
    <row r="88018" spans="3:4" x14ac:dyDescent="0.25">
      <c r="C88018" s="75"/>
      <c r="D88018" s="74"/>
    </row>
    <row r="88019" spans="3:4" x14ac:dyDescent="0.25">
      <c r="C88019" s="75"/>
      <c r="D88019" s="74"/>
    </row>
    <row r="88020" spans="3:4" x14ac:dyDescent="0.25">
      <c r="C88020" s="75"/>
      <c r="D88020" s="74"/>
    </row>
    <row r="88021" spans="3:4" x14ac:dyDescent="0.25">
      <c r="C88021" s="75"/>
      <c r="D88021" s="74"/>
    </row>
    <row r="88022" spans="3:4" x14ac:dyDescent="0.25">
      <c r="C88022" s="75"/>
      <c r="D88022" s="74"/>
    </row>
    <row r="88023" spans="3:4" x14ac:dyDescent="0.25">
      <c r="C88023" s="75"/>
      <c r="D88023" s="74"/>
    </row>
    <row r="88024" spans="3:4" x14ac:dyDescent="0.25">
      <c r="C88024" s="75"/>
      <c r="D88024" s="74"/>
    </row>
    <row r="88025" spans="3:4" x14ac:dyDescent="0.25">
      <c r="C88025" s="75"/>
      <c r="D88025" s="74"/>
    </row>
    <row r="88026" spans="3:4" x14ac:dyDescent="0.25">
      <c r="C88026" s="75"/>
      <c r="D88026" s="74"/>
    </row>
    <row r="88027" spans="3:4" x14ac:dyDescent="0.25">
      <c r="C88027" s="75"/>
      <c r="D88027" s="74"/>
    </row>
    <row r="88028" spans="3:4" x14ac:dyDescent="0.25">
      <c r="C88028" s="75"/>
      <c r="D88028" s="74"/>
    </row>
    <row r="88029" spans="3:4" x14ac:dyDescent="0.25">
      <c r="C88029" s="75"/>
      <c r="D88029" s="74"/>
    </row>
    <row r="88030" spans="3:4" x14ac:dyDescent="0.25">
      <c r="C88030" s="75"/>
      <c r="D88030" s="74"/>
    </row>
    <row r="88031" spans="3:4" x14ac:dyDescent="0.25">
      <c r="C88031" s="75"/>
      <c r="D88031" s="74"/>
    </row>
    <row r="88032" spans="3:4" x14ac:dyDescent="0.25">
      <c r="C88032" s="75"/>
      <c r="D88032" s="74"/>
    </row>
    <row r="88033" spans="3:4" x14ac:dyDescent="0.25">
      <c r="C88033" s="75"/>
      <c r="D88033" s="74"/>
    </row>
    <row r="88034" spans="3:4" x14ac:dyDescent="0.25">
      <c r="C88034" s="75"/>
      <c r="D88034" s="74"/>
    </row>
    <row r="88035" spans="3:4" x14ac:dyDescent="0.25">
      <c r="C88035" s="75"/>
      <c r="D88035" s="74"/>
    </row>
    <row r="88036" spans="3:4" x14ac:dyDescent="0.25">
      <c r="C88036" s="75"/>
      <c r="D88036" s="74"/>
    </row>
    <row r="88037" spans="3:4" x14ac:dyDescent="0.25">
      <c r="C88037" s="75"/>
      <c r="D88037" s="74"/>
    </row>
    <row r="88038" spans="3:4" x14ac:dyDescent="0.25">
      <c r="C88038" s="75"/>
      <c r="D88038" s="74"/>
    </row>
    <row r="88039" spans="3:4" x14ac:dyDescent="0.25">
      <c r="C88039" s="75"/>
      <c r="D88039" s="74"/>
    </row>
    <row r="88040" spans="3:4" x14ac:dyDescent="0.25">
      <c r="C88040" s="75"/>
      <c r="D88040" s="74"/>
    </row>
    <row r="88041" spans="3:4" x14ac:dyDescent="0.25">
      <c r="C88041" s="75"/>
      <c r="D88041" s="74"/>
    </row>
    <row r="88042" spans="3:4" x14ac:dyDescent="0.25">
      <c r="C88042" s="75"/>
      <c r="D88042" s="74"/>
    </row>
    <row r="88043" spans="3:4" x14ac:dyDescent="0.25">
      <c r="C88043" s="75"/>
      <c r="D88043" s="74"/>
    </row>
    <row r="88044" spans="3:4" x14ac:dyDescent="0.25">
      <c r="C88044" s="75"/>
      <c r="D88044" s="74"/>
    </row>
    <row r="88045" spans="3:4" x14ac:dyDescent="0.25">
      <c r="C88045" s="75"/>
      <c r="D88045" s="74"/>
    </row>
    <row r="88046" spans="3:4" x14ac:dyDescent="0.25">
      <c r="C88046" s="75"/>
      <c r="D88046" s="74"/>
    </row>
    <row r="88047" spans="3:4" x14ac:dyDescent="0.25">
      <c r="C88047" s="75"/>
      <c r="D88047" s="74"/>
    </row>
    <row r="88048" spans="3:4" x14ac:dyDescent="0.25">
      <c r="C88048" s="75"/>
      <c r="D88048" s="74"/>
    </row>
    <row r="88049" spans="3:4" x14ac:dyDescent="0.25">
      <c r="C88049" s="75"/>
      <c r="D88049" s="74"/>
    </row>
    <row r="88050" spans="3:4" x14ac:dyDescent="0.25">
      <c r="C88050" s="75"/>
      <c r="D88050" s="74"/>
    </row>
    <row r="88051" spans="3:4" x14ac:dyDescent="0.25">
      <c r="C88051" s="75"/>
      <c r="D88051" s="74"/>
    </row>
    <row r="88052" spans="3:4" x14ac:dyDescent="0.25">
      <c r="C88052" s="75"/>
      <c r="D88052" s="74"/>
    </row>
    <row r="88053" spans="3:4" x14ac:dyDescent="0.25">
      <c r="C88053" s="75"/>
      <c r="D88053" s="74"/>
    </row>
    <row r="88054" spans="3:4" x14ac:dyDescent="0.25">
      <c r="C88054" s="75"/>
      <c r="D88054" s="74"/>
    </row>
    <row r="88055" spans="3:4" x14ac:dyDescent="0.25">
      <c r="C88055" s="75"/>
      <c r="D88055" s="74"/>
    </row>
    <row r="88056" spans="3:4" x14ac:dyDescent="0.25">
      <c r="C88056" s="75"/>
      <c r="D88056" s="74"/>
    </row>
    <row r="88057" spans="3:4" x14ac:dyDescent="0.25">
      <c r="C88057" s="75"/>
      <c r="D88057" s="74"/>
    </row>
    <row r="88058" spans="3:4" x14ac:dyDescent="0.25">
      <c r="C88058" s="75"/>
      <c r="D88058" s="74"/>
    </row>
    <row r="88059" spans="3:4" x14ac:dyDescent="0.25">
      <c r="C88059" s="75"/>
      <c r="D88059" s="74"/>
    </row>
    <row r="88060" spans="3:4" x14ac:dyDescent="0.25">
      <c r="C88060" s="75"/>
      <c r="D88060" s="74"/>
    </row>
    <row r="88061" spans="3:4" x14ac:dyDescent="0.25">
      <c r="C88061" s="75"/>
      <c r="D88061" s="74"/>
    </row>
    <row r="88062" spans="3:4" x14ac:dyDescent="0.25">
      <c r="C88062" s="75"/>
      <c r="D88062" s="74"/>
    </row>
    <row r="88063" spans="3:4" x14ac:dyDescent="0.25">
      <c r="C88063" s="75"/>
      <c r="D88063" s="74"/>
    </row>
    <row r="88064" spans="3:4" x14ac:dyDescent="0.25">
      <c r="C88064" s="75"/>
      <c r="D88064" s="74"/>
    </row>
    <row r="88065" spans="3:4" x14ac:dyDescent="0.25">
      <c r="C88065" s="75"/>
      <c r="D88065" s="74"/>
    </row>
    <row r="88066" spans="3:4" x14ac:dyDescent="0.25">
      <c r="C88066" s="75"/>
      <c r="D88066" s="74"/>
    </row>
    <row r="88067" spans="3:4" x14ac:dyDescent="0.25">
      <c r="C88067" s="75"/>
      <c r="D88067" s="74"/>
    </row>
    <row r="88068" spans="3:4" x14ac:dyDescent="0.25">
      <c r="C88068" s="75"/>
      <c r="D88068" s="74"/>
    </row>
    <row r="88069" spans="3:4" x14ac:dyDescent="0.25">
      <c r="C88069" s="75"/>
      <c r="D88069" s="74"/>
    </row>
    <row r="88070" spans="3:4" x14ac:dyDescent="0.25">
      <c r="C88070" s="75"/>
      <c r="D88070" s="74"/>
    </row>
    <row r="88071" spans="3:4" x14ac:dyDescent="0.25">
      <c r="C88071" s="75"/>
      <c r="D88071" s="74"/>
    </row>
    <row r="88072" spans="3:4" x14ac:dyDescent="0.25">
      <c r="C88072" s="75"/>
      <c r="D88072" s="74"/>
    </row>
    <row r="88073" spans="3:4" x14ac:dyDescent="0.25">
      <c r="C88073" s="75"/>
      <c r="D88073" s="74"/>
    </row>
    <row r="88074" spans="3:4" x14ac:dyDescent="0.25">
      <c r="C88074" s="75"/>
      <c r="D88074" s="74"/>
    </row>
    <row r="88075" spans="3:4" x14ac:dyDescent="0.25">
      <c r="C88075" s="75"/>
      <c r="D88075" s="74"/>
    </row>
    <row r="88076" spans="3:4" x14ac:dyDescent="0.25">
      <c r="C88076" s="75"/>
      <c r="D88076" s="74"/>
    </row>
    <row r="88077" spans="3:4" x14ac:dyDescent="0.25">
      <c r="C88077" s="75"/>
      <c r="D88077" s="74"/>
    </row>
    <row r="88078" spans="3:4" x14ac:dyDescent="0.25">
      <c r="C88078" s="75"/>
      <c r="D88078" s="74"/>
    </row>
    <row r="88079" spans="3:4" x14ac:dyDescent="0.25">
      <c r="C88079" s="75"/>
      <c r="D88079" s="74"/>
    </row>
    <row r="88080" spans="3:4" x14ac:dyDescent="0.25">
      <c r="C88080" s="75"/>
      <c r="D88080" s="74"/>
    </row>
    <row r="88081" spans="3:4" x14ac:dyDescent="0.25">
      <c r="C88081" s="75"/>
      <c r="D88081" s="74"/>
    </row>
    <row r="88082" spans="3:4" x14ac:dyDescent="0.25">
      <c r="C88082" s="75"/>
      <c r="D88082" s="74"/>
    </row>
    <row r="88083" spans="3:4" x14ac:dyDescent="0.25">
      <c r="C88083" s="75"/>
      <c r="D88083" s="74"/>
    </row>
    <row r="88084" spans="3:4" x14ac:dyDescent="0.25">
      <c r="C88084" s="75"/>
      <c r="D88084" s="74"/>
    </row>
    <row r="88085" spans="3:4" x14ac:dyDescent="0.25">
      <c r="C88085" s="75"/>
      <c r="D88085" s="74"/>
    </row>
    <row r="88086" spans="3:4" x14ac:dyDescent="0.25">
      <c r="C88086" s="75"/>
      <c r="D88086" s="74"/>
    </row>
    <row r="88087" spans="3:4" x14ac:dyDescent="0.25">
      <c r="C88087" s="75"/>
      <c r="D88087" s="74"/>
    </row>
    <row r="88088" spans="3:4" x14ac:dyDescent="0.25">
      <c r="C88088" s="75"/>
      <c r="D88088" s="74"/>
    </row>
    <row r="88089" spans="3:4" x14ac:dyDescent="0.25">
      <c r="C88089" s="75"/>
      <c r="D88089" s="74"/>
    </row>
    <row r="88090" spans="3:4" x14ac:dyDescent="0.25">
      <c r="C88090" s="75"/>
      <c r="D88090" s="74"/>
    </row>
    <row r="88091" spans="3:4" x14ac:dyDescent="0.25">
      <c r="C88091" s="75"/>
      <c r="D88091" s="74"/>
    </row>
    <row r="88092" spans="3:4" x14ac:dyDescent="0.25">
      <c r="C88092" s="75"/>
      <c r="D88092" s="74"/>
    </row>
    <row r="88093" spans="3:4" x14ac:dyDescent="0.25">
      <c r="C88093" s="75"/>
      <c r="D88093" s="74"/>
    </row>
    <row r="88094" spans="3:4" x14ac:dyDescent="0.25">
      <c r="C88094" s="75"/>
      <c r="D88094" s="74"/>
    </row>
    <row r="88095" spans="3:4" x14ac:dyDescent="0.25">
      <c r="C88095" s="75"/>
      <c r="D88095" s="74"/>
    </row>
    <row r="88096" spans="3:4" x14ac:dyDescent="0.25">
      <c r="C88096" s="75"/>
      <c r="D88096" s="74"/>
    </row>
    <row r="88097" spans="3:4" x14ac:dyDescent="0.25">
      <c r="C88097" s="75"/>
      <c r="D88097" s="74"/>
    </row>
    <row r="88098" spans="3:4" x14ac:dyDescent="0.25">
      <c r="C88098" s="75"/>
      <c r="D88098" s="74"/>
    </row>
    <row r="88099" spans="3:4" x14ac:dyDescent="0.25">
      <c r="C88099" s="75"/>
      <c r="D88099" s="74"/>
    </row>
    <row r="88100" spans="3:4" x14ac:dyDescent="0.25">
      <c r="C88100" s="75"/>
      <c r="D88100" s="74"/>
    </row>
    <row r="88101" spans="3:4" x14ac:dyDescent="0.25">
      <c r="C88101" s="75"/>
      <c r="D88101" s="74"/>
    </row>
    <row r="88102" spans="3:4" x14ac:dyDescent="0.25">
      <c r="C88102" s="75"/>
      <c r="D88102" s="74"/>
    </row>
    <row r="88103" spans="3:4" x14ac:dyDescent="0.25">
      <c r="C88103" s="75"/>
      <c r="D88103" s="74"/>
    </row>
    <row r="88104" spans="3:4" x14ac:dyDescent="0.25">
      <c r="C88104" s="75"/>
      <c r="D88104" s="74"/>
    </row>
    <row r="88105" spans="3:4" x14ac:dyDescent="0.25">
      <c r="C88105" s="75"/>
      <c r="D88105" s="74"/>
    </row>
    <row r="88106" spans="3:4" x14ac:dyDescent="0.25">
      <c r="C88106" s="75"/>
      <c r="D88106" s="74"/>
    </row>
    <row r="88107" spans="3:4" x14ac:dyDescent="0.25">
      <c r="C88107" s="75"/>
      <c r="D88107" s="74"/>
    </row>
    <row r="88108" spans="3:4" x14ac:dyDescent="0.25">
      <c r="C88108" s="75"/>
      <c r="D88108" s="74"/>
    </row>
    <row r="88109" spans="3:4" x14ac:dyDescent="0.25">
      <c r="C88109" s="75"/>
      <c r="D88109" s="74"/>
    </row>
    <row r="88110" spans="3:4" x14ac:dyDescent="0.25">
      <c r="C88110" s="75"/>
      <c r="D88110" s="74"/>
    </row>
    <row r="88111" spans="3:4" x14ac:dyDescent="0.25">
      <c r="C88111" s="75"/>
      <c r="D88111" s="74"/>
    </row>
    <row r="88112" spans="3:4" x14ac:dyDescent="0.25">
      <c r="C88112" s="75"/>
      <c r="D88112" s="74"/>
    </row>
    <row r="88113" spans="3:4" x14ac:dyDescent="0.25">
      <c r="C88113" s="75"/>
      <c r="D88113" s="74"/>
    </row>
    <row r="88114" spans="3:4" x14ac:dyDescent="0.25">
      <c r="C88114" s="75"/>
      <c r="D88114" s="74"/>
    </row>
    <row r="88115" spans="3:4" x14ac:dyDescent="0.25">
      <c r="C88115" s="75"/>
      <c r="D88115" s="74"/>
    </row>
    <row r="88116" spans="3:4" x14ac:dyDescent="0.25">
      <c r="C88116" s="75"/>
      <c r="D88116" s="74"/>
    </row>
    <row r="88117" spans="3:4" x14ac:dyDescent="0.25">
      <c r="C88117" s="75"/>
      <c r="D88117" s="74"/>
    </row>
    <row r="88118" spans="3:4" x14ac:dyDescent="0.25">
      <c r="C88118" s="75"/>
      <c r="D88118" s="74"/>
    </row>
    <row r="88119" spans="3:4" x14ac:dyDescent="0.25">
      <c r="C88119" s="75"/>
      <c r="D88119" s="74"/>
    </row>
    <row r="88120" spans="3:4" x14ac:dyDescent="0.25">
      <c r="C88120" s="75"/>
      <c r="D88120" s="74"/>
    </row>
    <row r="88121" spans="3:4" x14ac:dyDescent="0.25">
      <c r="C88121" s="75"/>
      <c r="D88121" s="74"/>
    </row>
    <row r="88122" spans="3:4" x14ac:dyDescent="0.25">
      <c r="C88122" s="75"/>
      <c r="D88122" s="74"/>
    </row>
    <row r="88123" spans="3:4" x14ac:dyDescent="0.25">
      <c r="C88123" s="75"/>
      <c r="D88123" s="74"/>
    </row>
    <row r="88124" spans="3:4" x14ac:dyDescent="0.25">
      <c r="C88124" s="75"/>
      <c r="D88124" s="74"/>
    </row>
    <row r="88125" spans="3:4" x14ac:dyDescent="0.25">
      <c r="C88125" s="75"/>
      <c r="D88125" s="74"/>
    </row>
    <row r="88126" spans="3:4" x14ac:dyDescent="0.25">
      <c r="C88126" s="75"/>
      <c r="D88126" s="74"/>
    </row>
    <row r="88127" spans="3:4" x14ac:dyDescent="0.25">
      <c r="C88127" s="75"/>
      <c r="D88127" s="74"/>
    </row>
    <row r="88128" spans="3:4" x14ac:dyDescent="0.25">
      <c r="C88128" s="75"/>
      <c r="D88128" s="74"/>
    </row>
    <row r="88129" spans="3:4" x14ac:dyDescent="0.25">
      <c r="C88129" s="75"/>
      <c r="D88129" s="74"/>
    </row>
    <row r="88130" spans="3:4" x14ac:dyDescent="0.25">
      <c r="C88130" s="75"/>
      <c r="D88130" s="74"/>
    </row>
    <row r="88131" spans="3:4" x14ac:dyDescent="0.25">
      <c r="C88131" s="75"/>
      <c r="D88131" s="74"/>
    </row>
    <row r="88132" spans="3:4" x14ac:dyDescent="0.25">
      <c r="C88132" s="75"/>
      <c r="D88132" s="74"/>
    </row>
    <row r="88133" spans="3:4" x14ac:dyDescent="0.25">
      <c r="C88133" s="75"/>
      <c r="D88133" s="74"/>
    </row>
    <row r="88134" spans="3:4" x14ac:dyDescent="0.25">
      <c r="C88134" s="75"/>
      <c r="D88134" s="74"/>
    </row>
    <row r="88135" spans="3:4" x14ac:dyDescent="0.25">
      <c r="C88135" s="75"/>
      <c r="D88135" s="74"/>
    </row>
    <row r="88136" spans="3:4" x14ac:dyDescent="0.25">
      <c r="C88136" s="75"/>
      <c r="D88136" s="74"/>
    </row>
    <row r="88137" spans="3:4" x14ac:dyDescent="0.25">
      <c r="C88137" s="75"/>
      <c r="D88137" s="74"/>
    </row>
    <row r="88138" spans="3:4" x14ac:dyDescent="0.25">
      <c r="C88138" s="75"/>
      <c r="D88138" s="74"/>
    </row>
    <row r="88139" spans="3:4" x14ac:dyDescent="0.25">
      <c r="C88139" s="75"/>
      <c r="D88139" s="74"/>
    </row>
    <row r="88140" spans="3:4" x14ac:dyDescent="0.25">
      <c r="C88140" s="75"/>
      <c r="D88140" s="74"/>
    </row>
    <row r="88141" spans="3:4" x14ac:dyDescent="0.25">
      <c r="C88141" s="75"/>
      <c r="D88141" s="74"/>
    </row>
    <row r="88142" spans="3:4" x14ac:dyDescent="0.25">
      <c r="C88142" s="75"/>
      <c r="D88142" s="74"/>
    </row>
    <row r="88143" spans="3:4" x14ac:dyDescent="0.25">
      <c r="C88143" s="75"/>
      <c r="D88143" s="74"/>
    </row>
    <row r="88144" spans="3:4" x14ac:dyDescent="0.25">
      <c r="C88144" s="75"/>
      <c r="D88144" s="74"/>
    </row>
    <row r="88145" spans="3:4" x14ac:dyDescent="0.25">
      <c r="C88145" s="75"/>
      <c r="D88145" s="74"/>
    </row>
    <row r="88146" spans="3:4" x14ac:dyDescent="0.25">
      <c r="C88146" s="75"/>
      <c r="D88146" s="74"/>
    </row>
    <row r="88147" spans="3:4" x14ac:dyDescent="0.25">
      <c r="C88147" s="75"/>
      <c r="D88147" s="74"/>
    </row>
    <row r="88148" spans="3:4" x14ac:dyDescent="0.25">
      <c r="C88148" s="75"/>
      <c r="D88148" s="74"/>
    </row>
    <row r="88149" spans="3:4" x14ac:dyDescent="0.25">
      <c r="C88149" s="75"/>
      <c r="D88149" s="74"/>
    </row>
    <row r="88150" spans="3:4" x14ac:dyDescent="0.25">
      <c r="C88150" s="75"/>
      <c r="D88150" s="74"/>
    </row>
    <row r="88151" spans="3:4" x14ac:dyDescent="0.25">
      <c r="C88151" s="75"/>
      <c r="D88151" s="74"/>
    </row>
    <row r="88152" spans="3:4" x14ac:dyDescent="0.25">
      <c r="C88152" s="75"/>
      <c r="D88152" s="74"/>
    </row>
    <row r="88153" spans="3:4" x14ac:dyDescent="0.25">
      <c r="C88153" s="75"/>
      <c r="D88153" s="74"/>
    </row>
    <row r="88154" spans="3:4" x14ac:dyDescent="0.25">
      <c r="C88154" s="75"/>
      <c r="D88154" s="74"/>
    </row>
    <row r="88155" spans="3:4" x14ac:dyDescent="0.25">
      <c r="C88155" s="75"/>
      <c r="D88155" s="74"/>
    </row>
    <row r="88156" spans="3:4" x14ac:dyDescent="0.25">
      <c r="C88156" s="75"/>
      <c r="D88156" s="74"/>
    </row>
    <row r="88157" spans="3:4" x14ac:dyDescent="0.25">
      <c r="C88157" s="75"/>
      <c r="D88157" s="74"/>
    </row>
    <row r="88158" spans="3:4" x14ac:dyDescent="0.25">
      <c r="C88158" s="75"/>
      <c r="D88158" s="74"/>
    </row>
    <row r="88159" spans="3:4" x14ac:dyDescent="0.25">
      <c r="C88159" s="75"/>
      <c r="D88159" s="74"/>
    </row>
    <row r="88160" spans="3:4" x14ac:dyDescent="0.25">
      <c r="C88160" s="75"/>
      <c r="D88160" s="74"/>
    </row>
    <row r="88161" spans="3:4" x14ac:dyDescent="0.25">
      <c r="C88161" s="75"/>
      <c r="D88161" s="74"/>
    </row>
    <row r="88162" spans="3:4" x14ac:dyDescent="0.25">
      <c r="C88162" s="75"/>
      <c r="D88162" s="74"/>
    </row>
    <row r="88163" spans="3:4" x14ac:dyDescent="0.25">
      <c r="C88163" s="75"/>
      <c r="D88163" s="74"/>
    </row>
    <row r="88164" spans="3:4" x14ac:dyDescent="0.25">
      <c r="C88164" s="75"/>
      <c r="D88164" s="74"/>
    </row>
    <row r="88165" spans="3:4" x14ac:dyDescent="0.25">
      <c r="C88165" s="75"/>
      <c r="D88165" s="74"/>
    </row>
    <row r="88166" spans="3:4" x14ac:dyDescent="0.25">
      <c r="C88166" s="75"/>
      <c r="D88166" s="74"/>
    </row>
    <row r="88167" spans="3:4" x14ac:dyDescent="0.25">
      <c r="C88167" s="75"/>
      <c r="D88167" s="74"/>
    </row>
    <row r="88168" spans="3:4" x14ac:dyDescent="0.25">
      <c r="C88168" s="75"/>
      <c r="D88168" s="74"/>
    </row>
    <row r="88169" spans="3:4" x14ac:dyDescent="0.25">
      <c r="C88169" s="75"/>
      <c r="D88169" s="74"/>
    </row>
    <row r="88170" spans="3:4" x14ac:dyDescent="0.25">
      <c r="C88170" s="75"/>
      <c r="D88170" s="74"/>
    </row>
    <row r="88171" spans="3:4" x14ac:dyDescent="0.25">
      <c r="C88171" s="75"/>
      <c r="D88171" s="74"/>
    </row>
    <row r="88172" spans="3:4" x14ac:dyDescent="0.25">
      <c r="C88172" s="75"/>
      <c r="D88172" s="74"/>
    </row>
    <row r="88173" spans="3:4" x14ac:dyDescent="0.25">
      <c r="C88173" s="75"/>
      <c r="D88173" s="74"/>
    </row>
    <row r="88174" spans="3:4" x14ac:dyDescent="0.25">
      <c r="C88174" s="75"/>
      <c r="D88174" s="74"/>
    </row>
    <row r="88175" spans="3:4" x14ac:dyDescent="0.25">
      <c r="C88175" s="75"/>
      <c r="D88175" s="74"/>
    </row>
    <row r="88176" spans="3:4" x14ac:dyDescent="0.25">
      <c r="C88176" s="75"/>
      <c r="D88176" s="74"/>
    </row>
    <row r="88177" spans="3:4" x14ac:dyDescent="0.25">
      <c r="C88177" s="75"/>
      <c r="D88177" s="74"/>
    </row>
    <row r="88178" spans="3:4" x14ac:dyDescent="0.25">
      <c r="C88178" s="75"/>
      <c r="D88178" s="74"/>
    </row>
    <row r="88179" spans="3:4" x14ac:dyDescent="0.25">
      <c r="C88179" s="75"/>
      <c r="D88179" s="74"/>
    </row>
    <row r="88180" spans="3:4" x14ac:dyDescent="0.25">
      <c r="C88180" s="75"/>
      <c r="D88180" s="74"/>
    </row>
    <row r="88181" spans="3:4" x14ac:dyDescent="0.25">
      <c r="C88181" s="75"/>
      <c r="D88181" s="74"/>
    </row>
    <row r="88182" spans="3:4" x14ac:dyDescent="0.25">
      <c r="C88182" s="75"/>
      <c r="D88182" s="74"/>
    </row>
    <row r="88183" spans="3:4" x14ac:dyDescent="0.25">
      <c r="C88183" s="75"/>
      <c r="D88183" s="74"/>
    </row>
    <row r="88184" spans="3:4" x14ac:dyDescent="0.25">
      <c r="C88184" s="75"/>
      <c r="D88184" s="74"/>
    </row>
    <row r="88185" spans="3:4" x14ac:dyDescent="0.25">
      <c r="C88185" s="75"/>
      <c r="D88185" s="74"/>
    </row>
    <row r="88186" spans="3:4" x14ac:dyDescent="0.25">
      <c r="C88186" s="75"/>
      <c r="D88186" s="74"/>
    </row>
    <row r="88187" spans="3:4" x14ac:dyDescent="0.25">
      <c r="C88187" s="75"/>
      <c r="D88187" s="74"/>
    </row>
    <row r="88188" spans="3:4" x14ac:dyDescent="0.25">
      <c r="C88188" s="75"/>
      <c r="D88188" s="74"/>
    </row>
    <row r="88189" spans="3:4" x14ac:dyDescent="0.25">
      <c r="C88189" s="75"/>
      <c r="D88189" s="74"/>
    </row>
    <row r="88190" spans="3:4" x14ac:dyDescent="0.25">
      <c r="C88190" s="75"/>
      <c r="D88190" s="74"/>
    </row>
    <row r="88191" spans="3:4" x14ac:dyDescent="0.25">
      <c r="C88191" s="75"/>
      <c r="D88191" s="74"/>
    </row>
    <row r="88192" spans="3:4" x14ac:dyDescent="0.25">
      <c r="C88192" s="75"/>
      <c r="D88192" s="74"/>
    </row>
    <row r="88193" spans="3:4" x14ac:dyDescent="0.25">
      <c r="C88193" s="75"/>
      <c r="D88193" s="74"/>
    </row>
    <row r="88194" spans="3:4" x14ac:dyDescent="0.25">
      <c r="C88194" s="75"/>
      <c r="D88194" s="74"/>
    </row>
    <row r="88195" spans="3:4" x14ac:dyDescent="0.25">
      <c r="C88195" s="75"/>
      <c r="D88195" s="74"/>
    </row>
    <row r="88196" spans="3:4" x14ac:dyDescent="0.25">
      <c r="C88196" s="75"/>
      <c r="D88196" s="74"/>
    </row>
    <row r="88197" spans="3:4" x14ac:dyDescent="0.25">
      <c r="C88197" s="75"/>
      <c r="D88197" s="74"/>
    </row>
    <row r="88198" spans="3:4" x14ac:dyDescent="0.25">
      <c r="C88198" s="75"/>
      <c r="D88198" s="74"/>
    </row>
    <row r="88199" spans="3:4" x14ac:dyDescent="0.25">
      <c r="C88199" s="75"/>
      <c r="D88199" s="74"/>
    </row>
    <row r="88200" spans="3:4" x14ac:dyDescent="0.25">
      <c r="C88200" s="75"/>
      <c r="D88200" s="74"/>
    </row>
    <row r="88201" spans="3:4" x14ac:dyDescent="0.25">
      <c r="C88201" s="75"/>
      <c r="D88201" s="74"/>
    </row>
    <row r="88202" spans="3:4" x14ac:dyDescent="0.25">
      <c r="C88202" s="75"/>
      <c r="D88202" s="74"/>
    </row>
    <row r="88203" spans="3:4" x14ac:dyDescent="0.25">
      <c r="C88203" s="75"/>
      <c r="D88203" s="74"/>
    </row>
    <row r="88204" spans="3:4" x14ac:dyDescent="0.25">
      <c r="C88204" s="75"/>
      <c r="D88204" s="74"/>
    </row>
    <row r="88205" spans="3:4" x14ac:dyDescent="0.25">
      <c r="C88205" s="75"/>
      <c r="D88205" s="74"/>
    </row>
    <row r="88206" spans="3:4" x14ac:dyDescent="0.25">
      <c r="C88206" s="75"/>
      <c r="D88206" s="74"/>
    </row>
    <row r="88207" spans="3:4" x14ac:dyDescent="0.25">
      <c r="C88207" s="75"/>
      <c r="D88207" s="74"/>
    </row>
    <row r="88208" spans="3:4" x14ac:dyDescent="0.25">
      <c r="C88208" s="75"/>
      <c r="D88208" s="74"/>
    </row>
    <row r="88209" spans="3:4" x14ac:dyDescent="0.25">
      <c r="C88209" s="75"/>
      <c r="D88209" s="74"/>
    </row>
    <row r="88210" spans="3:4" x14ac:dyDescent="0.25">
      <c r="C88210" s="75"/>
      <c r="D88210" s="74"/>
    </row>
    <row r="88211" spans="3:4" x14ac:dyDescent="0.25">
      <c r="C88211" s="75"/>
      <c r="D88211" s="74"/>
    </row>
    <row r="88212" spans="3:4" x14ac:dyDescent="0.25">
      <c r="C88212" s="75"/>
      <c r="D88212" s="74"/>
    </row>
    <row r="88213" spans="3:4" x14ac:dyDescent="0.25">
      <c r="C88213" s="75"/>
      <c r="D88213" s="74"/>
    </row>
    <row r="88214" spans="3:4" x14ac:dyDescent="0.25">
      <c r="C88214" s="75"/>
      <c r="D88214" s="74"/>
    </row>
    <row r="88215" spans="3:4" x14ac:dyDescent="0.25">
      <c r="C88215" s="75"/>
      <c r="D88215" s="74"/>
    </row>
    <row r="88216" spans="3:4" x14ac:dyDescent="0.25">
      <c r="C88216" s="75"/>
      <c r="D88216" s="74"/>
    </row>
    <row r="88217" spans="3:4" x14ac:dyDescent="0.25">
      <c r="C88217" s="75"/>
      <c r="D88217" s="74"/>
    </row>
    <row r="88218" spans="3:4" x14ac:dyDescent="0.25">
      <c r="C88218" s="75"/>
      <c r="D88218" s="74"/>
    </row>
    <row r="88219" spans="3:4" x14ac:dyDescent="0.25">
      <c r="C88219" s="75"/>
      <c r="D88219" s="74"/>
    </row>
    <row r="88220" spans="3:4" x14ac:dyDescent="0.25">
      <c r="C88220" s="75"/>
      <c r="D88220" s="74"/>
    </row>
    <row r="88221" spans="3:4" x14ac:dyDescent="0.25">
      <c r="C88221" s="75"/>
      <c r="D88221" s="74"/>
    </row>
    <row r="88222" spans="3:4" x14ac:dyDescent="0.25">
      <c r="C88222" s="75"/>
      <c r="D88222" s="74"/>
    </row>
    <row r="88223" spans="3:4" x14ac:dyDescent="0.25">
      <c r="C88223" s="75"/>
      <c r="D88223" s="74"/>
    </row>
    <row r="88224" spans="3:4" x14ac:dyDescent="0.25">
      <c r="C88224" s="75"/>
      <c r="D88224" s="74"/>
    </row>
    <row r="88225" spans="3:4" x14ac:dyDescent="0.25">
      <c r="C88225" s="75"/>
      <c r="D88225" s="74"/>
    </row>
    <row r="88226" spans="3:4" x14ac:dyDescent="0.25">
      <c r="C88226" s="75"/>
      <c r="D88226" s="74"/>
    </row>
    <row r="88227" spans="3:4" x14ac:dyDescent="0.25">
      <c r="C88227" s="75"/>
      <c r="D88227" s="74"/>
    </row>
    <row r="88228" spans="3:4" x14ac:dyDescent="0.25">
      <c r="C88228" s="75"/>
      <c r="D88228" s="74"/>
    </row>
    <row r="88229" spans="3:4" x14ac:dyDescent="0.25">
      <c r="C88229" s="75"/>
      <c r="D88229" s="74"/>
    </row>
    <row r="88230" spans="3:4" x14ac:dyDescent="0.25">
      <c r="C88230" s="75"/>
      <c r="D88230" s="74"/>
    </row>
    <row r="88231" spans="3:4" x14ac:dyDescent="0.25">
      <c r="C88231" s="75"/>
      <c r="D88231" s="74"/>
    </row>
    <row r="88232" spans="3:4" x14ac:dyDescent="0.25">
      <c r="C88232" s="75"/>
      <c r="D88232" s="74"/>
    </row>
    <row r="88233" spans="3:4" x14ac:dyDescent="0.25">
      <c r="C88233" s="75"/>
      <c r="D88233" s="74"/>
    </row>
    <row r="88234" spans="3:4" x14ac:dyDescent="0.25">
      <c r="C88234" s="75"/>
      <c r="D88234" s="74"/>
    </row>
    <row r="88235" spans="3:4" x14ac:dyDescent="0.25">
      <c r="C88235" s="75"/>
      <c r="D88235" s="74"/>
    </row>
    <row r="88236" spans="3:4" x14ac:dyDescent="0.25">
      <c r="C88236" s="75"/>
      <c r="D88236" s="74"/>
    </row>
    <row r="88237" spans="3:4" x14ac:dyDescent="0.25">
      <c r="C88237" s="75"/>
      <c r="D88237" s="74"/>
    </row>
    <row r="88238" spans="3:4" x14ac:dyDescent="0.25">
      <c r="C88238" s="75"/>
      <c r="D88238" s="74"/>
    </row>
    <row r="88239" spans="3:4" x14ac:dyDescent="0.25">
      <c r="C88239" s="75"/>
      <c r="D88239" s="74"/>
    </row>
    <row r="88240" spans="3:4" x14ac:dyDescent="0.25">
      <c r="C88240" s="75"/>
      <c r="D88240" s="74"/>
    </row>
    <row r="88241" spans="3:4" x14ac:dyDescent="0.25">
      <c r="C88241" s="75"/>
      <c r="D88241" s="74"/>
    </row>
    <row r="88242" spans="3:4" x14ac:dyDescent="0.25">
      <c r="C88242" s="75"/>
      <c r="D88242" s="74"/>
    </row>
    <row r="88243" spans="3:4" x14ac:dyDescent="0.25">
      <c r="C88243" s="75"/>
      <c r="D88243" s="74"/>
    </row>
    <row r="88244" spans="3:4" x14ac:dyDescent="0.25">
      <c r="C88244" s="75"/>
      <c r="D88244" s="74"/>
    </row>
    <row r="88245" spans="3:4" x14ac:dyDescent="0.25">
      <c r="C88245" s="75"/>
      <c r="D88245" s="74"/>
    </row>
    <row r="88246" spans="3:4" x14ac:dyDescent="0.25">
      <c r="C88246" s="75"/>
      <c r="D88246" s="74"/>
    </row>
    <row r="88247" spans="3:4" x14ac:dyDescent="0.25">
      <c r="C88247" s="75"/>
      <c r="D88247" s="74"/>
    </row>
    <row r="88248" spans="3:4" x14ac:dyDescent="0.25">
      <c r="C88248" s="75"/>
      <c r="D88248" s="74"/>
    </row>
    <row r="88249" spans="3:4" x14ac:dyDescent="0.25">
      <c r="C88249" s="75"/>
      <c r="D88249" s="74"/>
    </row>
    <row r="88250" spans="3:4" x14ac:dyDescent="0.25">
      <c r="C88250" s="75"/>
      <c r="D88250" s="74"/>
    </row>
    <row r="88251" spans="3:4" x14ac:dyDescent="0.25">
      <c r="C88251" s="75"/>
      <c r="D88251" s="74"/>
    </row>
    <row r="88252" spans="3:4" x14ac:dyDescent="0.25">
      <c r="C88252" s="75"/>
      <c r="D88252" s="74"/>
    </row>
    <row r="88253" spans="3:4" x14ac:dyDescent="0.25">
      <c r="C88253" s="75"/>
      <c r="D88253" s="74"/>
    </row>
    <row r="88254" spans="3:4" x14ac:dyDescent="0.25">
      <c r="C88254" s="75"/>
      <c r="D88254" s="74"/>
    </row>
    <row r="88255" spans="3:4" x14ac:dyDescent="0.25">
      <c r="C88255" s="75"/>
      <c r="D88255" s="74"/>
    </row>
    <row r="88256" spans="3:4" x14ac:dyDescent="0.25">
      <c r="C88256" s="75"/>
      <c r="D88256" s="74"/>
    </row>
    <row r="88257" spans="3:4" x14ac:dyDescent="0.25">
      <c r="C88257" s="75"/>
      <c r="D88257" s="74"/>
    </row>
    <row r="88258" spans="3:4" x14ac:dyDescent="0.25">
      <c r="C88258" s="75"/>
      <c r="D88258" s="74"/>
    </row>
    <row r="88259" spans="3:4" x14ac:dyDescent="0.25">
      <c r="C88259" s="75"/>
      <c r="D88259" s="74"/>
    </row>
    <row r="88260" spans="3:4" x14ac:dyDescent="0.25">
      <c r="C88260" s="75"/>
      <c r="D88260" s="74"/>
    </row>
    <row r="88261" spans="3:4" x14ac:dyDescent="0.25">
      <c r="C88261" s="75"/>
      <c r="D88261" s="74"/>
    </row>
    <row r="88262" spans="3:4" x14ac:dyDescent="0.25">
      <c r="C88262" s="75"/>
      <c r="D88262" s="74"/>
    </row>
    <row r="88263" spans="3:4" x14ac:dyDescent="0.25">
      <c r="C88263" s="75"/>
      <c r="D88263" s="74"/>
    </row>
    <row r="88264" spans="3:4" x14ac:dyDescent="0.25">
      <c r="C88264" s="75"/>
      <c r="D88264" s="74"/>
    </row>
    <row r="88265" spans="3:4" x14ac:dyDescent="0.25">
      <c r="C88265" s="75"/>
      <c r="D88265" s="74"/>
    </row>
    <row r="88266" spans="3:4" x14ac:dyDescent="0.25">
      <c r="C88266" s="75"/>
      <c r="D88266" s="74"/>
    </row>
    <row r="88267" spans="3:4" x14ac:dyDescent="0.25">
      <c r="C88267" s="75"/>
      <c r="D88267" s="74"/>
    </row>
    <row r="88268" spans="3:4" x14ac:dyDescent="0.25">
      <c r="C88268" s="75"/>
      <c r="D88268" s="74"/>
    </row>
    <row r="88269" spans="3:4" x14ac:dyDescent="0.25">
      <c r="C88269" s="75"/>
      <c r="D88269" s="74"/>
    </row>
    <row r="88270" spans="3:4" x14ac:dyDescent="0.25">
      <c r="C88270" s="75"/>
      <c r="D88270" s="74"/>
    </row>
    <row r="88271" spans="3:4" x14ac:dyDescent="0.25">
      <c r="C88271" s="75"/>
      <c r="D88271" s="74"/>
    </row>
    <row r="88272" spans="3:4" x14ac:dyDescent="0.25">
      <c r="C88272" s="75"/>
      <c r="D88272" s="74"/>
    </row>
    <row r="88273" spans="3:4" x14ac:dyDescent="0.25">
      <c r="C88273" s="75"/>
      <c r="D88273" s="74"/>
    </row>
    <row r="88274" spans="3:4" x14ac:dyDescent="0.25">
      <c r="C88274" s="75"/>
      <c r="D88274" s="74"/>
    </row>
    <row r="88275" spans="3:4" x14ac:dyDescent="0.25">
      <c r="C88275" s="75"/>
      <c r="D88275" s="74"/>
    </row>
    <row r="88276" spans="3:4" x14ac:dyDescent="0.25">
      <c r="C88276" s="75"/>
      <c r="D88276" s="74"/>
    </row>
    <row r="88277" spans="3:4" x14ac:dyDescent="0.25">
      <c r="C88277" s="75"/>
      <c r="D88277" s="74"/>
    </row>
    <row r="88278" spans="3:4" x14ac:dyDescent="0.25">
      <c r="C88278" s="75"/>
      <c r="D88278" s="74"/>
    </row>
    <row r="88279" spans="3:4" x14ac:dyDescent="0.25">
      <c r="C88279" s="75"/>
      <c r="D88279" s="74"/>
    </row>
    <row r="88280" spans="3:4" x14ac:dyDescent="0.25">
      <c r="C88280" s="75"/>
      <c r="D88280" s="74"/>
    </row>
    <row r="88281" spans="3:4" x14ac:dyDescent="0.25">
      <c r="C88281" s="75"/>
      <c r="D88281" s="74"/>
    </row>
    <row r="88282" spans="3:4" x14ac:dyDescent="0.25">
      <c r="C88282" s="75"/>
      <c r="D88282" s="74"/>
    </row>
    <row r="88283" spans="3:4" x14ac:dyDescent="0.25">
      <c r="C88283" s="75"/>
      <c r="D88283" s="74"/>
    </row>
    <row r="88284" spans="3:4" x14ac:dyDescent="0.25">
      <c r="C88284" s="75"/>
      <c r="D88284" s="74"/>
    </row>
    <row r="88285" spans="3:4" x14ac:dyDescent="0.25">
      <c r="C88285" s="75"/>
      <c r="D88285" s="74"/>
    </row>
    <row r="88286" spans="3:4" x14ac:dyDescent="0.25">
      <c r="C88286" s="75"/>
      <c r="D88286" s="74"/>
    </row>
    <row r="88287" spans="3:4" x14ac:dyDescent="0.25">
      <c r="C88287" s="75"/>
      <c r="D88287" s="74"/>
    </row>
    <row r="88288" spans="3:4" x14ac:dyDescent="0.25">
      <c r="C88288" s="75"/>
      <c r="D88288" s="74"/>
    </row>
    <row r="88289" spans="3:4" x14ac:dyDescent="0.25">
      <c r="C88289" s="75"/>
      <c r="D88289" s="74"/>
    </row>
    <row r="88290" spans="3:4" x14ac:dyDescent="0.25">
      <c r="C88290" s="75"/>
      <c r="D88290" s="74"/>
    </row>
    <row r="88291" spans="3:4" x14ac:dyDescent="0.25">
      <c r="C88291" s="75"/>
      <c r="D88291" s="74"/>
    </row>
    <row r="88292" spans="3:4" x14ac:dyDescent="0.25">
      <c r="C88292" s="75"/>
      <c r="D88292" s="74"/>
    </row>
    <row r="88293" spans="3:4" x14ac:dyDescent="0.25">
      <c r="C88293" s="75"/>
      <c r="D88293" s="74"/>
    </row>
    <row r="88294" spans="3:4" x14ac:dyDescent="0.25">
      <c r="C88294" s="75"/>
      <c r="D88294" s="74"/>
    </row>
    <row r="88295" spans="3:4" x14ac:dyDescent="0.25">
      <c r="C88295" s="75"/>
      <c r="D88295" s="74"/>
    </row>
    <row r="88296" spans="3:4" x14ac:dyDescent="0.25">
      <c r="C88296" s="75"/>
      <c r="D88296" s="74"/>
    </row>
    <row r="88297" spans="3:4" x14ac:dyDescent="0.25">
      <c r="C88297" s="75"/>
      <c r="D88297" s="74"/>
    </row>
    <row r="88298" spans="3:4" x14ac:dyDescent="0.25">
      <c r="C88298" s="75"/>
      <c r="D88298" s="74"/>
    </row>
    <row r="88299" spans="3:4" x14ac:dyDescent="0.25">
      <c r="C88299" s="75"/>
      <c r="D88299" s="74"/>
    </row>
    <row r="88300" spans="3:4" x14ac:dyDescent="0.25">
      <c r="C88300" s="75"/>
      <c r="D88300" s="74"/>
    </row>
    <row r="88301" spans="3:4" x14ac:dyDescent="0.25">
      <c r="C88301" s="75"/>
      <c r="D88301" s="74"/>
    </row>
    <row r="88302" spans="3:4" x14ac:dyDescent="0.25">
      <c r="C88302" s="75"/>
      <c r="D88302" s="74"/>
    </row>
    <row r="88303" spans="3:4" x14ac:dyDescent="0.25">
      <c r="C88303" s="75"/>
      <c r="D88303" s="74"/>
    </row>
    <row r="88304" spans="3:4" x14ac:dyDescent="0.25">
      <c r="C88304" s="75"/>
      <c r="D88304" s="74"/>
    </row>
    <row r="88305" spans="3:4" x14ac:dyDescent="0.25">
      <c r="C88305" s="75"/>
      <c r="D88305" s="74"/>
    </row>
    <row r="88306" spans="3:4" x14ac:dyDescent="0.25">
      <c r="C88306" s="75"/>
      <c r="D88306" s="74"/>
    </row>
    <row r="88307" spans="3:4" x14ac:dyDescent="0.25">
      <c r="C88307" s="75"/>
      <c r="D88307" s="74"/>
    </row>
    <row r="88308" spans="3:4" x14ac:dyDescent="0.25">
      <c r="C88308" s="75"/>
      <c r="D88308" s="74"/>
    </row>
    <row r="88309" spans="3:4" x14ac:dyDescent="0.25">
      <c r="C88309" s="75"/>
      <c r="D88309" s="74"/>
    </row>
    <row r="88310" spans="3:4" x14ac:dyDescent="0.25">
      <c r="C88310" s="75"/>
      <c r="D88310" s="74"/>
    </row>
    <row r="88311" spans="3:4" x14ac:dyDescent="0.25">
      <c r="C88311" s="75"/>
      <c r="D88311" s="74"/>
    </row>
    <row r="88312" spans="3:4" x14ac:dyDescent="0.25">
      <c r="C88312" s="75"/>
      <c r="D88312" s="74"/>
    </row>
    <row r="88313" spans="3:4" x14ac:dyDescent="0.25">
      <c r="C88313" s="75"/>
      <c r="D88313" s="74"/>
    </row>
    <row r="88314" spans="3:4" x14ac:dyDescent="0.25">
      <c r="C88314" s="75"/>
      <c r="D88314" s="74"/>
    </row>
    <row r="88315" spans="3:4" x14ac:dyDescent="0.25">
      <c r="C88315" s="75"/>
      <c r="D88315" s="74"/>
    </row>
    <row r="88316" spans="3:4" x14ac:dyDescent="0.25">
      <c r="C88316" s="75"/>
      <c r="D88316" s="74"/>
    </row>
    <row r="88317" spans="3:4" x14ac:dyDescent="0.25">
      <c r="C88317" s="75"/>
      <c r="D88317" s="74"/>
    </row>
    <row r="88318" spans="3:4" x14ac:dyDescent="0.25">
      <c r="C88318" s="75"/>
      <c r="D88318" s="74"/>
    </row>
    <row r="88319" spans="3:4" x14ac:dyDescent="0.25">
      <c r="C88319" s="75"/>
      <c r="D88319" s="74"/>
    </row>
    <row r="88320" spans="3:4" x14ac:dyDescent="0.25">
      <c r="C88320" s="75"/>
      <c r="D88320" s="74"/>
    </row>
    <row r="88321" spans="3:4" x14ac:dyDescent="0.25">
      <c r="C88321" s="75"/>
      <c r="D88321" s="74"/>
    </row>
    <row r="88322" spans="3:4" x14ac:dyDescent="0.25">
      <c r="C88322" s="75"/>
      <c r="D88322" s="74"/>
    </row>
    <row r="88323" spans="3:4" x14ac:dyDescent="0.25">
      <c r="C88323" s="75"/>
      <c r="D88323" s="74"/>
    </row>
    <row r="88324" spans="3:4" x14ac:dyDescent="0.25">
      <c r="C88324" s="75"/>
      <c r="D88324" s="74"/>
    </row>
    <row r="88325" spans="3:4" x14ac:dyDescent="0.25">
      <c r="C88325" s="75"/>
      <c r="D88325" s="74"/>
    </row>
    <row r="88326" spans="3:4" x14ac:dyDescent="0.25">
      <c r="C88326" s="75"/>
      <c r="D88326" s="74"/>
    </row>
    <row r="88327" spans="3:4" x14ac:dyDescent="0.25">
      <c r="C88327" s="75"/>
      <c r="D88327" s="74"/>
    </row>
    <row r="88328" spans="3:4" x14ac:dyDescent="0.25">
      <c r="C88328" s="75"/>
      <c r="D88328" s="74"/>
    </row>
    <row r="88329" spans="3:4" x14ac:dyDescent="0.25">
      <c r="C88329" s="75"/>
      <c r="D88329" s="74"/>
    </row>
    <row r="88330" spans="3:4" x14ac:dyDescent="0.25">
      <c r="C88330" s="75"/>
      <c r="D88330" s="74"/>
    </row>
    <row r="88331" spans="3:4" x14ac:dyDescent="0.25">
      <c r="C88331" s="75"/>
      <c r="D88331" s="74"/>
    </row>
    <row r="88332" spans="3:4" x14ac:dyDescent="0.25">
      <c r="C88332" s="75"/>
      <c r="D88332" s="74"/>
    </row>
    <row r="88333" spans="3:4" x14ac:dyDescent="0.25">
      <c r="C88333" s="75"/>
      <c r="D88333" s="74"/>
    </row>
    <row r="88334" spans="3:4" x14ac:dyDescent="0.25">
      <c r="C88334" s="75"/>
      <c r="D88334" s="74"/>
    </row>
    <row r="88335" spans="3:4" x14ac:dyDescent="0.25">
      <c r="C88335" s="75"/>
      <c r="D88335" s="74"/>
    </row>
    <row r="88336" spans="3:4" x14ac:dyDescent="0.25">
      <c r="C88336" s="75"/>
      <c r="D88336" s="74"/>
    </row>
    <row r="88337" spans="3:4" x14ac:dyDescent="0.25">
      <c r="C88337" s="75"/>
      <c r="D88337" s="74"/>
    </row>
    <row r="88338" spans="3:4" x14ac:dyDescent="0.25">
      <c r="C88338" s="75"/>
      <c r="D88338" s="74"/>
    </row>
    <row r="88339" spans="3:4" x14ac:dyDescent="0.25">
      <c r="C88339" s="75"/>
      <c r="D88339" s="74"/>
    </row>
    <row r="88340" spans="3:4" x14ac:dyDescent="0.25">
      <c r="C88340" s="75"/>
      <c r="D88340" s="74"/>
    </row>
    <row r="88341" spans="3:4" x14ac:dyDescent="0.25">
      <c r="C88341" s="75"/>
      <c r="D88341" s="74"/>
    </row>
    <row r="88342" spans="3:4" x14ac:dyDescent="0.25">
      <c r="C88342" s="75"/>
      <c r="D88342" s="74"/>
    </row>
    <row r="88343" spans="3:4" x14ac:dyDescent="0.25">
      <c r="C88343" s="75"/>
      <c r="D88343" s="74"/>
    </row>
    <row r="88344" spans="3:4" x14ac:dyDescent="0.25">
      <c r="C88344" s="75"/>
      <c r="D88344" s="74"/>
    </row>
    <row r="88345" spans="3:4" x14ac:dyDescent="0.25">
      <c r="C88345" s="75"/>
      <c r="D88345" s="74"/>
    </row>
    <row r="88346" spans="3:4" x14ac:dyDescent="0.25">
      <c r="C88346" s="75"/>
      <c r="D88346" s="74"/>
    </row>
    <row r="88347" spans="3:4" x14ac:dyDescent="0.25">
      <c r="C88347" s="75"/>
      <c r="D88347" s="74"/>
    </row>
    <row r="88348" spans="3:4" x14ac:dyDescent="0.25">
      <c r="C88348" s="75"/>
      <c r="D88348" s="74"/>
    </row>
    <row r="88349" spans="3:4" x14ac:dyDescent="0.25">
      <c r="C88349" s="75"/>
      <c r="D88349" s="74"/>
    </row>
    <row r="88350" spans="3:4" x14ac:dyDescent="0.25">
      <c r="C88350" s="75"/>
      <c r="D88350" s="74"/>
    </row>
    <row r="88351" spans="3:4" x14ac:dyDescent="0.25">
      <c r="C88351" s="75"/>
      <c r="D88351" s="74"/>
    </row>
    <row r="88352" spans="3:4" x14ac:dyDescent="0.25">
      <c r="C88352" s="75"/>
      <c r="D88352" s="74"/>
    </row>
    <row r="88353" spans="3:4" x14ac:dyDescent="0.25">
      <c r="C88353" s="75"/>
      <c r="D88353" s="74"/>
    </row>
    <row r="88354" spans="3:4" x14ac:dyDescent="0.25">
      <c r="C88354" s="75"/>
      <c r="D88354" s="74"/>
    </row>
    <row r="88355" spans="3:4" x14ac:dyDescent="0.25">
      <c r="C88355" s="75"/>
      <c r="D88355" s="74"/>
    </row>
    <row r="88356" spans="3:4" x14ac:dyDescent="0.25">
      <c r="C88356" s="75"/>
      <c r="D88356" s="74"/>
    </row>
    <row r="88357" spans="3:4" x14ac:dyDescent="0.25">
      <c r="C88357" s="75"/>
      <c r="D88357" s="74"/>
    </row>
    <row r="88358" spans="3:4" x14ac:dyDescent="0.25">
      <c r="C88358" s="75"/>
      <c r="D88358" s="74"/>
    </row>
    <row r="88359" spans="3:4" x14ac:dyDescent="0.25">
      <c r="C88359" s="75"/>
      <c r="D88359" s="74"/>
    </row>
    <row r="88360" spans="3:4" x14ac:dyDescent="0.25">
      <c r="C88360" s="75"/>
      <c r="D88360" s="74"/>
    </row>
    <row r="88361" spans="3:4" x14ac:dyDescent="0.25">
      <c r="C88361" s="75"/>
      <c r="D88361" s="74"/>
    </row>
    <row r="88362" spans="3:4" x14ac:dyDescent="0.25">
      <c r="C88362" s="75"/>
      <c r="D88362" s="74"/>
    </row>
    <row r="88363" spans="3:4" x14ac:dyDescent="0.25">
      <c r="C88363" s="75"/>
      <c r="D88363" s="74"/>
    </row>
    <row r="88364" spans="3:4" x14ac:dyDescent="0.25">
      <c r="C88364" s="75"/>
      <c r="D88364" s="74"/>
    </row>
    <row r="88365" spans="3:4" x14ac:dyDescent="0.25">
      <c r="C88365" s="75"/>
      <c r="D88365" s="74"/>
    </row>
    <row r="88366" spans="3:4" x14ac:dyDescent="0.25">
      <c r="C88366" s="75"/>
      <c r="D88366" s="74"/>
    </row>
    <row r="88367" spans="3:4" x14ac:dyDescent="0.25">
      <c r="C88367" s="75"/>
      <c r="D88367" s="74"/>
    </row>
    <row r="88368" spans="3:4" x14ac:dyDescent="0.25">
      <c r="C88368" s="75"/>
      <c r="D88368" s="74"/>
    </row>
    <row r="88369" spans="3:4" x14ac:dyDescent="0.25">
      <c r="C88369" s="75"/>
      <c r="D88369" s="74"/>
    </row>
    <row r="88370" spans="3:4" x14ac:dyDescent="0.25">
      <c r="C88370" s="75"/>
      <c r="D88370" s="74"/>
    </row>
    <row r="88371" spans="3:4" x14ac:dyDescent="0.25">
      <c r="C88371" s="75"/>
      <c r="D88371" s="74"/>
    </row>
    <row r="88372" spans="3:4" x14ac:dyDescent="0.25">
      <c r="C88372" s="75"/>
      <c r="D88372" s="74"/>
    </row>
    <row r="88373" spans="3:4" x14ac:dyDescent="0.25">
      <c r="C88373" s="75"/>
      <c r="D88373" s="74"/>
    </row>
    <row r="88374" spans="3:4" x14ac:dyDescent="0.25">
      <c r="C88374" s="75"/>
      <c r="D88374" s="74"/>
    </row>
    <row r="88375" spans="3:4" x14ac:dyDescent="0.25">
      <c r="C88375" s="75"/>
      <c r="D88375" s="74"/>
    </row>
    <row r="88376" spans="3:4" x14ac:dyDescent="0.25">
      <c r="C88376" s="75"/>
      <c r="D88376" s="74"/>
    </row>
    <row r="88377" spans="3:4" x14ac:dyDescent="0.25">
      <c r="C88377" s="75"/>
      <c r="D88377" s="74"/>
    </row>
    <row r="88378" spans="3:4" x14ac:dyDescent="0.25">
      <c r="C88378" s="75"/>
      <c r="D88378" s="74"/>
    </row>
    <row r="88379" spans="3:4" x14ac:dyDescent="0.25">
      <c r="C88379" s="75"/>
      <c r="D88379" s="74"/>
    </row>
    <row r="88380" spans="3:4" x14ac:dyDescent="0.25">
      <c r="C88380" s="75"/>
      <c r="D88380" s="74"/>
    </row>
    <row r="88381" spans="3:4" x14ac:dyDescent="0.25">
      <c r="C88381" s="75"/>
      <c r="D88381" s="74"/>
    </row>
    <row r="88382" spans="3:4" x14ac:dyDescent="0.25">
      <c r="C88382" s="75"/>
      <c r="D88382" s="74"/>
    </row>
    <row r="88383" spans="3:4" x14ac:dyDescent="0.25">
      <c r="C88383" s="75"/>
      <c r="D88383" s="74"/>
    </row>
    <row r="88384" spans="3:4" x14ac:dyDescent="0.25">
      <c r="C88384" s="75"/>
      <c r="D88384" s="74"/>
    </row>
    <row r="88385" spans="3:4" x14ac:dyDescent="0.25">
      <c r="C88385" s="75"/>
      <c r="D88385" s="74"/>
    </row>
    <row r="88386" spans="3:4" x14ac:dyDescent="0.25">
      <c r="C88386" s="75"/>
      <c r="D88386" s="74"/>
    </row>
    <row r="88387" spans="3:4" x14ac:dyDescent="0.25">
      <c r="C88387" s="75"/>
      <c r="D88387" s="74"/>
    </row>
    <row r="88388" spans="3:4" x14ac:dyDescent="0.25">
      <c r="C88388" s="75"/>
      <c r="D88388" s="74"/>
    </row>
    <row r="88389" spans="3:4" x14ac:dyDescent="0.25">
      <c r="C88389" s="75"/>
      <c r="D88389" s="74"/>
    </row>
    <row r="88390" spans="3:4" x14ac:dyDescent="0.25">
      <c r="C88390" s="75"/>
      <c r="D88390" s="74"/>
    </row>
    <row r="88391" spans="3:4" x14ac:dyDescent="0.25">
      <c r="C88391" s="75"/>
      <c r="D88391" s="74"/>
    </row>
    <row r="88392" spans="3:4" x14ac:dyDescent="0.25">
      <c r="C88392" s="75"/>
      <c r="D88392" s="74"/>
    </row>
    <row r="88393" spans="3:4" x14ac:dyDescent="0.25">
      <c r="C88393" s="75"/>
      <c r="D88393" s="74"/>
    </row>
    <row r="88394" spans="3:4" x14ac:dyDescent="0.25">
      <c r="C88394" s="75"/>
      <c r="D88394" s="74"/>
    </row>
    <row r="88395" spans="3:4" x14ac:dyDescent="0.25">
      <c r="C88395" s="75"/>
      <c r="D88395" s="74"/>
    </row>
    <row r="88396" spans="3:4" x14ac:dyDescent="0.25">
      <c r="C88396" s="75"/>
      <c r="D88396" s="74"/>
    </row>
    <row r="88397" spans="3:4" x14ac:dyDescent="0.25">
      <c r="C88397" s="75"/>
      <c r="D88397" s="74"/>
    </row>
    <row r="88398" spans="3:4" x14ac:dyDescent="0.25">
      <c r="C88398" s="75"/>
      <c r="D88398" s="74"/>
    </row>
    <row r="88399" spans="3:4" x14ac:dyDescent="0.25">
      <c r="C88399" s="75"/>
      <c r="D88399" s="74"/>
    </row>
    <row r="88400" spans="3:4" x14ac:dyDescent="0.25">
      <c r="C88400" s="75"/>
      <c r="D88400" s="74"/>
    </row>
    <row r="88401" spans="3:4" x14ac:dyDescent="0.25">
      <c r="C88401" s="75"/>
      <c r="D88401" s="74"/>
    </row>
    <row r="88402" spans="3:4" x14ac:dyDescent="0.25">
      <c r="C88402" s="75"/>
      <c r="D88402" s="74"/>
    </row>
    <row r="88403" spans="3:4" x14ac:dyDescent="0.25">
      <c r="C88403" s="75"/>
      <c r="D88403" s="74"/>
    </row>
    <row r="88404" spans="3:4" x14ac:dyDescent="0.25">
      <c r="C88404" s="75"/>
      <c r="D88404" s="74"/>
    </row>
    <row r="88405" spans="3:4" x14ac:dyDescent="0.25">
      <c r="C88405" s="75"/>
      <c r="D88405" s="74"/>
    </row>
    <row r="88406" spans="3:4" x14ac:dyDescent="0.25">
      <c r="C88406" s="75"/>
      <c r="D88406" s="74"/>
    </row>
    <row r="88407" spans="3:4" x14ac:dyDescent="0.25">
      <c r="C88407" s="75"/>
      <c r="D88407" s="74"/>
    </row>
    <row r="88408" spans="3:4" x14ac:dyDescent="0.25">
      <c r="C88408" s="75"/>
      <c r="D88408" s="74"/>
    </row>
    <row r="88409" spans="3:4" x14ac:dyDescent="0.25">
      <c r="C88409" s="75"/>
      <c r="D88409" s="74"/>
    </row>
    <row r="88410" spans="3:4" x14ac:dyDescent="0.25">
      <c r="C88410" s="75"/>
      <c r="D88410" s="74"/>
    </row>
    <row r="88411" spans="3:4" x14ac:dyDescent="0.25">
      <c r="C88411" s="75"/>
      <c r="D88411" s="74"/>
    </row>
    <row r="88412" spans="3:4" x14ac:dyDescent="0.25">
      <c r="C88412" s="75"/>
      <c r="D88412" s="74"/>
    </row>
    <row r="88413" spans="3:4" x14ac:dyDescent="0.25">
      <c r="C88413" s="75"/>
      <c r="D88413" s="74"/>
    </row>
    <row r="88414" spans="3:4" x14ac:dyDescent="0.25">
      <c r="C88414" s="75"/>
      <c r="D88414" s="74"/>
    </row>
    <row r="88415" spans="3:4" x14ac:dyDescent="0.25">
      <c r="C88415" s="75"/>
      <c r="D88415" s="74"/>
    </row>
    <row r="88416" spans="3:4" x14ac:dyDescent="0.25">
      <c r="C88416" s="75"/>
      <c r="D88416" s="74"/>
    </row>
    <row r="88417" spans="3:4" x14ac:dyDescent="0.25">
      <c r="C88417" s="75"/>
      <c r="D88417" s="74"/>
    </row>
    <row r="88418" spans="3:4" x14ac:dyDescent="0.25">
      <c r="C88418" s="75"/>
      <c r="D88418" s="74"/>
    </row>
    <row r="88419" spans="3:4" x14ac:dyDescent="0.25">
      <c r="C88419" s="75"/>
      <c r="D88419" s="74"/>
    </row>
    <row r="88420" spans="3:4" x14ac:dyDescent="0.25">
      <c r="C88420" s="75"/>
      <c r="D88420" s="74"/>
    </row>
    <row r="88421" spans="3:4" x14ac:dyDescent="0.25">
      <c r="C88421" s="75"/>
      <c r="D88421" s="74"/>
    </row>
    <row r="88422" spans="3:4" x14ac:dyDescent="0.25">
      <c r="C88422" s="75"/>
      <c r="D88422" s="74"/>
    </row>
    <row r="88423" spans="3:4" x14ac:dyDescent="0.25">
      <c r="C88423" s="75"/>
      <c r="D88423" s="74"/>
    </row>
    <row r="88424" spans="3:4" x14ac:dyDescent="0.25">
      <c r="C88424" s="75"/>
      <c r="D88424" s="74"/>
    </row>
    <row r="88425" spans="3:4" x14ac:dyDescent="0.25">
      <c r="C88425" s="75"/>
      <c r="D88425" s="74"/>
    </row>
    <row r="88426" spans="3:4" x14ac:dyDescent="0.25">
      <c r="C88426" s="75"/>
      <c r="D88426" s="74"/>
    </row>
    <row r="88427" spans="3:4" x14ac:dyDescent="0.25">
      <c r="C88427" s="75"/>
      <c r="D88427" s="74"/>
    </row>
    <row r="88428" spans="3:4" x14ac:dyDescent="0.25">
      <c r="C88428" s="75"/>
      <c r="D88428" s="74"/>
    </row>
    <row r="88429" spans="3:4" x14ac:dyDescent="0.25">
      <c r="C88429" s="75"/>
      <c r="D88429" s="74"/>
    </row>
    <row r="88430" spans="3:4" x14ac:dyDescent="0.25">
      <c r="C88430" s="75"/>
      <c r="D88430" s="74"/>
    </row>
    <row r="88431" spans="3:4" x14ac:dyDescent="0.25">
      <c r="C88431" s="75"/>
      <c r="D88431" s="74"/>
    </row>
    <row r="88432" spans="3:4" x14ac:dyDescent="0.25">
      <c r="C88432" s="75"/>
      <c r="D88432" s="74"/>
    </row>
    <row r="88433" spans="3:4" x14ac:dyDescent="0.25">
      <c r="C88433" s="75"/>
      <c r="D88433" s="74"/>
    </row>
    <row r="88434" spans="3:4" x14ac:dyDescent="0.25">
      <c r="C88434" s="75"/>
      <c r="D88434" s="74"/>
    </row>
    <row r="88435" spans="3:4" x14ac:dyDescent="0.25">
      <c r="C88435" s="75"/>
      <c r="D88435" s="74"/>
    </row>
    <row r="88436" spans="3:4" x14ac:dyDescent="0.25">
      <c r="C88436" s="75"/>
      <c r="D88436" s="74"/>
    </row>
    <row r="88437" spans="3:4" x14ac:dyDescent="0.25">
      <c r="C88437" s="75"/>
      <c r="D88437" s="74"/>
    </row>
    <row r="88438" spans="3:4" x14ac:dyDescent="0.25">
      <c r="C88438" s="75"/>
      <c r="D88438" s="74"/>
    </row>
    <row r="88439" spans="3:4" x14ac:dyDescent="0.25">
      <c r="C88439" s="75"/>
      <c r="D88439" s="74"/>
    </row>
    <row r="88440" spans="3:4" x14ac:dyDescent="0.25">
      <c r="C88440" s="75"/>
      <c r="D88440" s="74"/>
    </row>
    <row r="88441" spans="3:4" x14ac:dyDescent="0.25">
      <c r="C88441" s="75"/>
      <c r="D88441" s="74"/>
    </row>
    <row r="88442" spans="3:4" x14ac:dyDescent="0.25">
      <c r="C88442" s="75"/>
      <c r="D88442" s="74"/>
    </row>
    <row r="88443" spans="3:4" x14ac:dyDescent="0.25">
      <c r="C88443" s="75"/>
      <c r="D88443" s="74"/>
    </row>
    <row r="88444" spans="3:4" x14ac:dyDescent="0.25">
      <c r="C88444" s="75"/>
      <c r="D88444" s="74"/>
    </row>
    <row r="88445" spans="3:4" x14ac:dyDescent="0.25">
      <c r="C88445" s="75"/>
      <c r="D88445" s="74"/>
    </row>
    <row r="88446" spans="3:4" x14ac:dyDescent="0.25">
      <c r="C88446" s="75"/>
      <c r="D88446" s="74"/>
    </row>
    <row r="88447" spans="3:4" x14ac:dyDescent="0.25">
      <c r="C88447" s="75"/>
      <c r="D88447" s="74"/>
    </row>
    <row r="88448" spans="3:4" x14ac:dyDescent="0.25">
      <c r="C88448" s="75"/>
      <c r="D88448" s="74"/>
    </row>
    <row r="88449" spans="3:4" x14ac:dyDescent="0.25">
      <c r="C88449" s="75"/>
      <c r="D88449" s="74"/>
    </row>
    <row r="88450" spans="3:4" x14ac:dyDescent="0.25">
      <c r="C88450" s="75"/>
      <c r="D88450" s="74"/>
    </row>
    <row r="88451" spans="3:4" x14ac:dyDescent="0.25">
      <c r="C88451" s="75"/>
      <c r="D88451" s="74"/>
    </row>
    <row r="88452" spans="3:4" x14ac:dyDescent="0.25">
      <c r="C88452" s="75"/>
      <c r="D88452" s="74"/>
    </row>
    <row r="88453" spans="3:4" x14ac:dyDescent="0.25">
      <c r="C88453" s="75"/>
      <c r="D88453" s="74"/>
    </row>
    <row r="88454" spans="3:4" x14ac:dyDescent="0.25">
      <c r="C88454" s="75"/>
      <c r="D88454" s="74"/>
    </row>
    <row r="88455" spans="3:4" x14ac:dyDescent="0.25">
      <c r="C88455" s="75"/>
      <c r="D88455" s="74"/>
    </row>
    <row r="88456" spans="3:4" x14ac:dyDescent="0.25">
      <c r="C88456" s="75"/>
      <c r="D88456" s="74"/>
    </row>
    <row r="88457" spans="3:4" x14ac:dyDescent="0.25">
      <c r="C88457" s="75"/>
      <c r="D88457" s="74"/>
    </row>
    <row r="88458" spans="3:4" x14ac:dyDescent="0.25">
      <c r="C88458" s="75"/>
      <c r="D88458" s="74"/>
    </row>
    <row r="88459" spans="3:4" x14ac:dyDescent="0.25">
      <c r="C88459" s="75"/>
      <c r="D88459" s="74"/>
    </row>
    <row r="88460" spans="3:4" x14ac:dyDescent="0.25">
      <c r="C88460" s="75"/>
      <c r="D88460" s="74"/>
    </row>
    <row r="88461" spans="3:4" x14ac:dyDescent="0.25">
      <c r="C88461" s="75"/>
      <c r="D88461" s="74"/>
    </row>
    <row r="88462" spans="3:4" x14ac:dyDescent="0.25">
      <c r="C88462" s="75"/>
      <c r="D88462" s="74"/>
    </row>
    <row r="88463" spans="3:4" x14ac:dyDescent="0.25">
      <c r="C88463" s="75"/>
      <c r="D88463" s="74"/>
    </row>
    <row r="88464" spans="3:4" x14ac:dyDescent="0.25">
      <c r="C88464" s="75"/>
      <c r="D88464" s="74"/>
    </row>
    <row r="88465" spans="3:4" x14ac:dyDescent="0.25">
      <c r="C88465" s="75"/>
      <c r="D88465" s="74"/>
    </row>
    <row r="88466" spans="3:4" x14ac:dyDescent="0.25">
      <c r="C88466" s="75"/>
      <c r="D88466" s="74"/>
    </row>
    <row r="88467" spans="3:4" x14ac:dyDescent="0.25">
      <c r="C88467" s="75"/>
      <c r="D88467" s="74"/>
    </row>
    <row r="88468" spans="3:4" x14ac:dyDescent="0.25">
      <c r="C88468" s="75"/>
      <c r="D88468" s="74"/>
    </row>
    <row r="88469" spans="3:4" x14ac:dyDescent="0.25">
      <c r="C88469" s="75"/>
      <c r="D88469" s="74"/>
    </row>
    <row r="88470" spans="3:4" x14ac:dyDescent="0.25">
      <c r="C88470" s="75"/>
      <c r="D88470" s="74"/>
    </row>
    <row r="88471" spans="3:4" x14ac:dyDescent="0.25">
      <c r="C88471" s="75"/>
      <c r="D88471" s="74"/>
    </row>
    <row r="88472" spans="3:4" x14ac:dyDescent="0.25">
      <c r="C88472" s="75"/>
      <c r="D88472" s="74"/>
    </row>
    <row r="88473" spans="3:4" x14ac:dyDescent="0.25">
      <c r="C88473" s="75"/>
      <c r="D88473" s="74"/>
    </row>
    <row r="88474" spans="3:4" x14ac:dyDescent="0.25">
      <c r="C88474" s="75"/>
      <c r="D88474" s="74"/>
    </row>
    <row r="88475" spans="3:4" x14ac:dyDescent="0.25">
      <c r="C88475" s="75"/>
      <c r="D88475" s="74"/>
    </row>
    <row r="88476" spans="3:4" x14ac:dyDescent="0.25">
      <c r="C88476" s="75"/>
      <c r="D88476" s="74"/>
    </row>
    <row r="88477" spans="3:4" x14ac:dyDescent="0.25">
      <c r="C88477" s="75"/>
      <c r="D88477" s="74"/>
    </row>
    <row r="88478" spans="3:4" x14ac:dyDescent="0.25">
      <c r="C88478" s="75"/>
      <c r="D88478" s="74"/>
    </row>
    <row r="88479" spans="3:4" x14ac:dyDescent="0.25">
      <c r="C88479" s="75"/>
      <c r="D88479" s="74"/>
    </row>
    <row r="88480" spans="3:4" x14ac:dyDescent="0.25">
      <c r="C88480" s="75"/>
      <c r="D88480" s="74"/>
    </row>
    <row r="88481" spans="3:4" x14ac:dyDescent="0.25">
      <c r="C88481" s="75"/>
      <c r="D88481" s="74"/>
    </row>
    <row r="88482" spans="3:4" x14ac:dyDescent="0.25">
      <c r="C88482" s="75"/>
      <c r="D88482" s="74"/>
    </row>
    <row r="88483" spans="3:4" x14ac:dyDescent="0.25">
      <c r="C88483" s="75"/>
      <c r="D88483" s="74"/>
    </row>
    <row r="88484" spans="3:4" x14ac:dyDescent="0.25">
      <c r="C88484" s="75"/>
      <c r="D88484" s="74"/>
    </row>
    <row r="88485" spans="3:4" x14ac:dyDescent="0.25">
      <c r="C88485" s="75"/>
      <c r="D88485" s="74"/>
    </row>
    <row r="88486" spans="3:4" x14ac:dyDescent="0.25">
      <c r="C88486" s="75"/>
      <c r="D88486" s="74"/>
    </row>
    <row r="88487" spans="3:4" x14ac:dyDescent="0.25">
      <c r="C88487" s="75"/>
      <c r="D88487" s="74"/>
    </row>
    <row r="88488" spans="3:4" x14ac:dyDescent="0.25">
      <c r="C88488" s="75"/>
      <c r="D88488" s="74"/>
    </row>
    <row r="88489" spans="3:4" x14ac:dyDescent="0.25">
      <c r="C88489" s="75"/>
      <c r="D88489" s="74"/>
    </row>
    <row r="88490" spans="3:4" x14ac:dyDescent="0.25">
      <c r="C88490" s="75"/>
      <c r="D88490" s="74"/>
    </row>
    <row r="88491" spans="3:4" x14ac:dyDescent="0.25">
      <c r="C88491" s="75"/>
      <c r="D88491" s="74"/>
    </row>
    <row r="88492" spans="3:4" x14ac:dyDescent="0.25">
      <c r="C88492" s="75"/>
      <c r="D88492" s="74"/>
    </row>
    <row r="88493" spans="3:4" x14ac:dyDescent="0.25">
      <c r="C88493" s="75"/>
      <c r="D88493" s="74"/>
    </row>
    <row r="88494" spans="3:4" x14ac:dyDescent="0.25">
      <c r="C88494" s="75"/>
      <c r="D88494" s="74"/>
    </row>
    <row r="88495" spans="3:4" x14ac:dyDescent="0.25">
      <c r="C88495" s="75"/>
      <c r="D88495" s="74"/>
    </row>
    <row r="88496" spans="3:4" x14ac:dyDescent="0.25">
      <c r="C88496" s="75"/>
      <c r="D88496" s="74"/>
    </row>
    <row r="88497" spans="3:4" x14ac:dyDescent="0.25">
      <c r="C88497" s="75"/>
      <c r="D88497" s="74"/>
    </row>
    <row r="88498" spans="3:4" x14ac:dyDescent="0.25">
      <c r="C88498" s="75"/>
      <c r="D88498" s="74"/>
    </row>
    <row r="88499" spans="3:4" x14ac:dyDescent="0.25">
      <c r="C88499" s="75"/>
      <c r="D88499" s="74"/>
    </row>
    <row r="88500" spans="3:4" x14ac:dyDescent="0.25">
      <c r="C88500" s="75"/>
      <c r="D88500" s="74"/>
    </row>
    <row r="88501" spans="3:4" x14ac:dyDescent="0.25">
      <c r="C88501" s="75"/>
      <c r="D88501" s="74"/>
    </row>
    <row r="88502" spans="3:4" x14ac:dyDescent="0.25">
      <c r="C88502" s="75"/>
      <c r="D88502" s="74"/>
    </row>
    <row r="88503" spans="3:4" x14ac:dyDescent="0.25">
      <c r="C88503" s="75"/>
      <c r="D88503" s="74"/>
    </row>
    <row r="88504" spans="3:4" x14ac:dyDescent="0.25">
      <c r="C88504" s="75"/>
      <c r="D88504" s="74"/>
    </row>
    <row r="88505" spans="3:4" x14ac:dyDescent="0.25">
      <c r="C88505" s="75"/>
      <c r="D88505" s="74"/>
    </row>
    <row r="88506" spans="3:4" x14ac:dyDescent="0.25">
      <c r="C88506" s="75"/>
      <c r="D88506" s="74"/>
    </row>
    <row r="88507" spans="3:4" x14ac:dyDescent="0.25">
      <c r="C88507" s="75"/>
      <c r="D88507" s="74"/>
    </row>
    <row r="88508" spans="3:4" x14ac:dyDescent="0.25">
      <c r="C88508" s="75"/>
      <c r="D88508" s="74"/>
    </row>
    <row r="88509" spans="3:4" x14ac:dyDescent="0.25">
      <c r="C88509" s="75"/>
      <c r="D88509" s="74"/>
    </row>
    <row r="88510" spans="3:4" x14ac:dyDescent="0.25">
      <c r="C88510" s="75"/>
      <c r="D88510" s="74"/>
    </row>
    <row r="88511" spans="3:4" x14ac:dyDescent="0.25">
      <c r="C88511" s="75"/>
      <c r="D88511" s="74"/>
    </row>
    <row r="88512" spans="3:4" x14ac:dyDescent="0.25">
      <c r="C88512" s="75"/>
      <c r="D88512" s="74"/>
    </row>
    <row r="88513" spans="3:4" x14ac:dyDescent="0.25">
      <c r="C88513" s="75"/>
      <c r="D88513" s="74"/>
    </row>
    <row r="88514" spans="3:4" x14ac:dyDescent="0.25">
      <c r="C88514" s="75"/>
      <c r="D88514" s="74"/>
    </row>
    <row r="88515" spans="3:4" x14ac:dyDescent="0.25">
      <c r="C88515" s="75"/>
      <c r="D88515" s="74"/>
    </row>
    <row r="88516" spans="3:4" x14ac:dyDescent="0.25">
      <c r="C88516" s="75"/>
      <c r="D88516" s="74"/>
    </row>
    <row r="88517" spans="3:4" x14ac:dyDescent="0.25">
      <c r="C88517" s="75"/>
      <c r="D88517" s="74"/>
    </row>
    <row r="88518" spans="3:4" x14ac:dyDescent="0.25">
      <c r="C88518" s="75"/>
      <c r="D88518" s="74"/>
    </row>
    <row r="88519" spans="3:4" x14ac:dyDescent="0.25">
      <c r="C88519" s="75"/>
      <c r="D88519" s="74"/>
    </row>
    <row r="88520" spans="3:4" x14ac:dyDescent="0.25">
      <c r="C88520" s="75"/>
      <c r="D88520" s="74"/>
    </row>
    <row r="88521" spans="3:4" x14ac:dyDescent="0.25">
      <c r="C88521" s="75"/>
      <c r="D88521" s="74"/>
    </row>
    <row r="88522" spans="3:4" x14ac:dyDescent="0.25">
      <c r="C88522" s="75"/>
      <c r="D88522" s="74"/>
    </row>
    <row r="88523" spans="3:4" x14ac:dyDescent="0.25">
      <c r="C88523" s="75"/>
      <c r="D88523" s="74"/>
    </row>
    <row r="88524" spans="3:4" x14ac:dyDescent="0.25">
      <c r="C88524" s="75"/>
      <c r="D88524" s="74"/>
    </row>
    <row r="88525" spans="3:4" x14ac:dyDescent="0.25">
      <c r="C88525" s="75"/>
      <c r="D88525" s="74"/>
    </row>
    <row r="88526" spans="3:4" x14ac:dyDescent="0.25">
      <c r="C88526" s="75"/>
      <c r="D88526" s="74"/>
    </row>
    <row r="88527" spans="3:4" x14ac:dyDescent="0.25">
      <c r="C88527" s="75"/>
      <c r="D88527" s="74"/>
    </row>
    <row r="88528" spans="3:4" x14ac:dyDescent="0.25">
      <c r="C88528" s="75"/>
      <c r="D88528" s="74"/>
    </row>
    <row r="88529" spans="3:4" x14ac:dyDescent="0.25">
      <c r="C88529" s="75"/>
      <c r="D88529" s="74"/>
    </row>
    <row r="88530" spans="3:4" x14ac:dyDescent="0.25">
      <c r="C88530" s="75"/>
      <c r="D88530" s="74"/>
    </row>
    <row r="88531" spans="3:4" x14ac:dyDescent="0.25">
      <c r="C88531" s="75"/>
      <c r="D88531" s="74"/>
    </row>
    <row r="88532" spans="3:4" x14ac:dyDescent="0.25">
      <c r="C88532" s="75"/>
      <c r="D88532" s="74"/>
    </row>
    <row r="88533" spans="3:4" x14ac:dyDescent="0.25">
      <c r="C88533" s="75"/>
      <c r="D88533" s="74"/>
    </row>
    <row r="88534" spans="3:4" x14ac:dyDescent="0.25">
      <c r="C88534" s="75"/>
      <c r="D88534" s="74"/>
    </row>
    <row r="88535" spans="3:4" x14ac:dyDescent="0.25">
      <c r="C88535" s="75"/>
      <c r="D88535" s="74"/>
    </row>
    <row r="88536" spans="3:4" x14ac:dyDescent="0.25">
      <c r="C88536" s="75"/>
      <c r="D88536" s="74"/>
    </row>
    <row r="88537" spans="3:4" x14ac:dyDescent="0.25">
      <c r="C88537" s="75"/>
      <c r="D88537" s="74"/>
    </row>
    <row r="88538" spans="3:4" x14ac:dyDescent="0.25">
      <c r="C88538" s="75"/>
      <c r="D88538" s="74"/>
    </row>
    <row r="88539" spans="3:4" x14ac:dyDescent="0.25">
      <c r="C88539" s="75"/>
      <c r="D88539" s="74"/>
    </row>
    <row r="88540" spans="3:4" x14ac:dyDescent="0.25">
      <c r="C88540" s="75"/>
      <c r="D88540" s="74"/>
    </row>
    <row r="88541" spans="3:4" x14ac:dyDescent="0.25">
      <c r="C88541" s="75"/>
      <c r="D88541" s="74"/>
    </row>
    <row r="88542" spans="3:4" x14ac:dyDescent="0.25">
      <c r="C88542" s="75"/>
      <c r="D88542" s="74"/>
    </row>
    <row r="88543" spans="3:4" x14ac:dyDescent="0.25">
      <c r="C88543" s="75"/>
      <c r="D88543" s="74"/>
    </row>
    <row r="88544" spans="3:4" x14ac:dyDescent="0.25">
      <c r="C88544" s="75"/>
      <c r="D88544" s="74"/>
    </row>
    <row r="88545" spans="3:4" x14ac:dyDescent="0.25">
      <c r="C88545" s="75"/>
      <c r="D88545" s="74"/>
    </row>
    <row r="88546" spans="3:4" x14ac:dyDescent="0.25">
      <c r="C88546" s="75"/>
      <c r="D88546" s="74"/>
    </row>
    <row r="88547" spans="3:4" x14ac:dyDescent="0.25">
      <c r="C88547" s="75"/>
      <c r="D88547" s="74"/>
    </row>
    <row r="88548" spans="3:4" x14ac:dyDescent="0.25">
      <c r="C88548" s="75"/>
      <c r="D88548" s="74"/>
    </row>
    <row r="88549" spans="3:4" x14ac:dyDescent="0.25">
      <c r="C88549" s="75"/>
      <c r="D88549" s="74"/>
    </row>
    <row r="88550" spans="3:4" x14ac:dyDescent="0.25">
      <c r="C88550" s="75"/>
      <c r="D88550" s="74"/>
    </row>
    <row r="88551" spans="3:4" x14ac:dyDescent="0.25">
      <c r="C88551" s="75"/>
      <c r="D88551" s="74"/>
    </row>
    <row r="88552" spans="3:4" x14ac:dyDescent="0.25">
      <c r="C88552" s="75"/>
      <c r="D88552" s="74"/>
    </row>
    <row r="88553" spans="3:4" x14ac:dyDescent="0.25">
      <c r="C88553" s="75"/>
      <c r="D88553" s="74"/>
    </row>
    <row r="88554" spans="3:4" x14ac:dyDescent="0.25">
      <c r="C88554" s="75"/>
      <c r="D88554" s="74"/>
    </row>
    <row r="88555" spans="3:4" x14ac:dyDescent="0.25">
      <c r="C88555" s="75"/>
      <c r="D88555" s="74"/>
    </row>
    <row r="88556" spans="3:4" x14ac:dyDescent="0.25">
      <c r="C88556" s="75"/>
      <c r="D88556" s="74"/>
    </row>
    <row r="88557" spans="3:4" x14ac:dyDescent="0.25">
      <c r="C88557" s="75"/>
      <c r="D88557" s="74"/>
    </row>
    <row r="88558" spans="3:4" x14ac:dyDescent="0.25">
      <c r="C88558" s="75"/>
      <c r="D88558" s="74"/>
    </row>
    <row r="88559" spans="3:4" x14ac:dyDescent="0.25">
      <c r="C88559" s="75"/>
      <c r="D88559" s="74"/>
    </row>
    <row r="88560" spans="3:4" x14ac:dyDescent="0.25">
      <c r="C88560" s="75"/>
      <c r="D88560" s="74"/>
    </row>
    <row r="88561" spans="3:4" x14ac:dyDescent="0.25">
      <c r="C88561" s="75"/>
      <c r="D88561" s="74"/>
    </row>
    <row r="88562" spans="3:4" x14ac:dyDescent="0.25">
      <c r="C88562" s="75"/>
      <c r="D88562" s="74"/>
    </row>
    <row r="88563" spans="3:4" x14ac:dyDescent="0.25">
      <c r="C88563" s="75"/>
      <c r="D88563" s="74"/>
    </row>
    <row r="88564" spans="3:4" x14ac:dyDescent="0.25">
      <c r="C88564" s="75"/>
      <c r="D88564" s="74"/>
    </row>
    <row r="88565" spans="3:4" x14ac:dyDescent="0.25">
      <c r="C88565" s="75"/>
      <c r="D88565" s="74"/>
    </row>
    <row r="88566" spans="3:4" x14ac:dyDescent="0.25">
      <c r="C88566" s="75"/>
      <c r="D88566" s="74"/>
    </row>
    <row r="88567" spans="3:4" x14ac:dyDescent="0.25">
      <c r="C88567" s="75"/>
      <c r="D88567" s="74"/>
    </row>
    <row r="88568" spans="3:4" x14ac:dyDescent="0.25">
      <c r="C88568" s="75"/>
      <c r="D88568" s="74"/>
    </row>
    <row r="88569" spans="3:4" x14ac:dyDescent="0.25">
      <c r="C88569" s="75"/>
      <c r="D88569" s="74"/>
    </row>
    <row r="88570" spans="3:4" x14ac:dyDescent="0.25">
      <c r="C88570" s="75"/>
      <c r="D88570" s="74"/>
    </row>
    <row r="88571" spans="3:4" x14ac:dyDescent="0.25">
      <c r="C88571" s="75"/>
      <c r="D88571" s="74"/>
    </row>
    <row r="88572" spans="3:4" x14ac:dyDescent="0.25">
      <c r="C88572" s="75"/>
      <c r="D88572" s="74"/>
    </row>
    <row r="88573" spans="3:4" x14ac:dyDescent="0.25">
      <c r="C88573" s="75"/>
      <c r="D88573" s="74"/>
    </row>
    <row r="88574" spans="3:4" x14ac:dyDescent="0.25">
      <c r="C88574" s="75"/>
      <c r="D88574" s="74"/>
    </row>
    <row r="88575" spans="3:4" x14ac:dyDescent="0.25">
      <c r="C88575" s="75"/>
      <c r="D88575" s="74"/>
    </row>
    <row r="88576" spans="3:4" x14ac:dyDescent="0.25">
      <c r="C88576" s="75"/>
      <c r="D88576" s="74"/>
    </row>
    <row r="88577" spans="3:4" x14ac:dyDescent="0.25">
      <c r="C88577" s="75"/>
      <c r="D88577" s="74"/>
    </row>
    <row r="88578" spans="3:4" x14ac:dyDescent="0.25">
      <c r="C88578" s="75"/>
      <c r="D88578" s="74"/>
    </row>
    <row r="88579" spans="3:4" x14ac:dyDescent="0.25">
      <c r="C88579" s="75"/>
      <c r="D88579" s="74"/>
    </row>
    <row r="88580" spans="3:4" x14ac:dyDescent="0.25">
      <c r="C88580" s="75"/>
      <c r="D88580" s="74"/>
    </row>
    <row r="88581" spans="3:4" x14ac:dyDescent="0.25">
      <c r="C88581" s="75"/>
      <c r="D88581" s="74"/>
    </row>
    <row r="88582" spans="3:4" x14ac:dyDescent="0.25">
      <c r="C88582" s="75"/>
      <c r="D88582" s="74"/>
    </row>
    <row r="88583" spans="3:4" x14ac:dyDescent="0.25">
      <c r="C88583" s="75"/>
      <c r="D88583" s="74"/>
    </row>
    <row r="88584" spans="3:4" x14ac:dyDescent="0.25">
      <c r="C88584" s="75"/>
      <c r="D88584" s="74"/>
    </row>
    <row r="88585" spans="3:4" x14ac:dyDescent="0.25">
      <c r="C88585" s="75"/>
      <c r="D88585" s="74"/>
    </row>
    <row r="88586" spans="3:4" x14ac:dyDescent="0.25">
      <c r="C88586" s="75"/>
      <c r="D88586" s="74"/>
    </row>
    <row r="88587" spans="3:4" x14ac:dyDescent="0.25">
      <c r="C88587" s="75"/>
      <c r="D88587" s="74"/>
    </row>
    <row r="88588" spans="3:4" x14ac:dyDescent="0.25">
      <c r="C88588" s="75"/>
      <c r="D88588" s="74"/>
    </row>
    <row r="88589" spans="3:4" x14ac:dyDescent="0.25">
      <c r="C88589" s="75"/>
      <c r="D88589" s="74"/>
    </row>
    <row r="88590" spans="3:4" x14ac:dyDescent="0.25">
      <c r="C88590" s="75"/>
      <c r="D88590" s="74"/>
    </row>
    <row r="88591" spans="3:4" x14ac:dyDescent="0.25">
      <c r="C88591" s="75"/>
      <c r="D88591" s="74"/>
    </row>
    <row r="88592" spans="3:4" x14ac:dyDescent="0.25">
      <c r="C88592" s="75"/>
      <c r="D88592" s="74"/>
    </row>
    <row r="88593" spans="3:4" x14ac:dyDescent="0.25">
      <c r="C88593" s="75"/>
      <c r="D88593" s="74"/>
    </row>
    <row r="88594" spans="3:4" x14ac:dyDescent="0.25">
      <c r="C88594" s="75"/>
      <c r="D88594" s="74"/>
    </row>
    <row r="88595" spans="3:4" x14ac:dyDescent="0.25">
      <c r="C88595" s="75"/>
      <c r="D88595" s="74"/>
    </row>
    <row r="88596" spans="3:4" x14ac:dyDescent="0.25">
      <c r="C88596" s="75"/>
      <c r="D88596" s="74"/>
    </row>
    <row r="88597" spans="3:4" x14ac:dyDescent="0.25">
      <c r="C88597" s="75"/>
      <c r="D88597" s="74"/>
    </row>
    <row r="88598" spans="3:4" x14ac:dyDescent="0.25">
      <c r="C88598" s="75"/>
      <c r="D88598" s="74"/>
    </row>
    <row r="88599" spans="3:4" x14ac:dyDescent="0.25">
      <c r="C88599" s="75"/>
      <c r="D88599" s="74"/>
    </row>
    <row r="88600" spans="3:4" x14ac:dyDescent="0.25">
      <c r="C88600" s="75"/>
      <c r="D88600" s="74"/>
    </row>
    <row r="88601" spans="3:4" x14ac:dyDescent="0.25">
      <c r="C88601" s="75"/>
      <c r="D88601" s="74"/>
    </row>
    <row r="88602" spans="3:4" x14ac:dyDescent="0.25">
      <c r="C88602" s="75"/>
      <c r="D88602" s="74"/>
    </row>
    <row r="88603" spans="3:4" x14ac:dyDescent="0.25">
      <c r="C88603" s="75"/>
      <c r="D88603" s="74"/>
    </row>
    <row r="88604" spans="3:4" x14ac:dyDescent="0.25">
      <c r="C88604" s="75"/>
      <c r="D88604" s="74"/>
    </row>
    <row r="88605" spans="3:4" x14ac:dyDescent="0.25">
      <c r="C88605" s="75"/>
      <c r="D88605" s="74"/>
    </row>
    <row r="88606" spans="3:4" x14ac:dyDescent="0.25">
      <c r="C88606" s="75"/>
      <c r="D88606" s="74"/>
    </row>
    <row r="88607" spans="3:4" x14ac:dyDescent="0.25">
      <c r="C88607" s="75"/>
      <c r="D88607" s="74"/>
    </row>
    <row r="88608" spans="3:4" x14ac:dyDescent="0.25">
      <c r="C88608" s="75"/>
      <c r="D88608" s="74"/>
    </row>
    <row r="88609" spans="3:4" x14ac:dyDescent="0.25">
      <c r="C88609" s="75"/>
      <c r="D88609" s="74"/>
    </row>
    <row r="88610" spans="3:4" x14ac:dyDescent="0.25">
      <c r="C88610" s="75"/>
      <c r="D88610" s="74"/>
    </row>
    <row r="88611" spans="3:4" x14ac:dyDescent="0.25">
      <c r="C88611" s="75"/>
      <c r="D88611" s="74"/>
    </row>
    <row r="88612" spans="3:4" x14ac:dyDescent="0.25">
      <c r="C88612" s="75"/>
      <c r="D88612" s="74"/>
    </row>
    <row r="88613" spans="3:4" x14ac:dyDescent="0.25">
      <c r="C88613" s="75"/>
      <c r="D88613" s="74"/>
    </row>
    <row r="88614" spans="3:4" x14ac:dyDescent="0.25">
      <c r="C88614" s="75"/>
      <c r="D88614" s="74"/>
    </row>
    <row r="88615" spans="3:4" x14ac:dyDescent="0.25">
      <c r="C88615" s="75"/>
      <c r="D88615" s="74"/>
    </row>
    <row r="88616" spans="3:4" x14ac:dyDescent="0.25">
      <c r="C88616" s="75"/>
      <c r="D88616" s="74"/>
    </row>
    <row r="88617" spans="3:4" x14ac:dyDescent="0.25">
      <c r="C88617" s="75"/>
      <c r="D88617" s="74"/>
    </row>
    <row r="88618" spans="3:4" x14ac:dyDescent="0.25">
      <c r="C88618" s="75"/>
      <c r="D88618" s="74"/>
    </row>
    <row r="88619" spans="3:4" x14ac:dyDescent="0.25">
      <c r="C88619" s="75"/>
      <c r="D88619" s="74"/>
    </row>
    <row r="88620" spans="3:4" x14ac:dyDescent="0.25">
      <c r="C88620" s="75"/>
      <c r="D88620" s="74"/>
    </row>
    <row r="88621" spans="3:4" x14ac:dyDescent="0.25">
      <c r="C88621" s="75"/>
      <c r="D88621" s="74"/>
    </row>
    <row r="88622" spans="3:4" x14ac:dyDescent="0.25">
      <c r="C88622" s="75"/>
      <c r="D88622" s="74"/>
    </row>
    <row r="88623" spans="3:4" x14ac:dyDescent="0.25">
      <c r="C88623" s="75"/>
      <c r="D88623" s="74"/>
    </row>
    <row r="88624" spans="3:4" x14ac:dyDescent="0.25">
      <c r="C88624" s="75"/>
      <c r="D88624" s="74"/>
    </row>
    <row r="88625" spans="3:4" x14ac:dyDescent="0.25">
      <c r="C88625" s="75"/>
      <c r="D88625" s="74"/>
    </row>
    <row r="88626" spans="3:4" x14ac:dyDescent="0.25">
      <c r="C88626" s="75"/>
      <c r="D88626" s="74"/>
    </row>
    <row r="88627" spans="3:4" x14ac:dyDescent="0.25">
      <c r="C88627" s="75"/>
      <c r="D88627" s="74"/>
    </row>
    <row r="88628" spans="3:4" x14ac:dyDescent="0.25">
      <c r="C88628" s="75"/>
      <c r="D88628" s="74"/>
    </row>
    <row r="88629" spans="3:4" x14ac:dyDescent="0.25">
      <c r="C88629" s="75"/>
      <c r="D88629" s="74"/>
    </row>
    <row r="88630" spans="3:4" x14ac:dyDescent="0.25">
      <c r="C88630" s="75"/>
      <c r="D88630" s="74"/>
    </row>
    <row r="88631" spans="3:4" x14ac:dyDescent="0.25">
      <c r="C88631" s="75"/>
      <c r="D88631" s="74"/>
    </row>
    <row r="88632" spans="3:4" x14ac:dyDescent="0.25">
      <c r="C88632" s="75"/>
      <c r="D88632" s="74"/>
    </row>
    <row r="88633" spans="3:4" x14ac:dyDescent="0.25">
      <c r="C88633" s="75"/>
      <c r="D88633" s="74"/>
    </row>
    <row r="88634" spans="3:4" x14ac:dyDescent="0.25">
      <c r="C88634" s="75"/>
      <c r="D88634" s="74"/>
    </row>
    <row r="88635" spans="3:4" x14ac:dyDescent="0.25">
      <c r="C88635" s="75"/>
      <c r="D88635" s="74"/>
    </row>
    <row r="88636" spans="3:4" x14ac:dyDescent="0.25">
      <c r="C88636" s="75"/>
      <c r="D88636" s="74"/>
    </row>
    <row r="88637" spans="3:4" x14ac:dyDescent="0.25">
      <c r="C88637" s="75"/>
      <c r="D88637" s="74"/>
    </row>
    <row r="88638" spans="3:4" x14ac:dyDescent="0.25">
      <c r="C88638" s="75"/>
      <c r="D88638" s="74"/>
    </row>
    <row r="88639" spans="3:4" x14ac:dyDescent="0.25">
      <c r="C88639" s="75"/>
      <c r="D88639" s="74"/>
    </row>
    <row r="88640" spans="3:4" x14ac:dyDescent="0.25">
      <c r="C88640" s="75"/>
      <c r="D88640" s="74"/>
    </row>
    <row r="88641" spans="3:4" x14ac:dyDescent="0.25">
      <c r="C88641" s="75"/>
      <c r="D88641" s="74"/>
    </row>
    <row r="88642" spans="3:4" x14ac:dyDescent="0.25">
      <c r="C88642" s="75"/>
      <c r="D88642" s="74"/>
    </row>
    <row r="88643" spans="3:4" x14ac:dyDescent="0.25">
      <c r="C88643" s="75"/>
      <c r="D88643" s="74"/>
    </row>
    <row r="88644" spans="3:4" x14ac:dyDescent="0.25">
      <c r="C88644" s="75"/>
      <c r="D88644" s="74"/>
    </row>
    <row r="88645" spans="3:4" x14ac:dyDescent="0.25">
      <c r="C88645" s="75"/>
      <c r="D88645" s="74"/>
    </row>
    <row r="88646" spans="3:4" x14ac:dyDescent="0.25">
      <c r="C88646" s="75"/>
      <c r="D88646" s="74"/>
    </row>
    <row r="88647" spans="3:4" x14ac:dyDescent="0.25">
      <c r="C88647" s="75"/>
      <c r="D88647" s="74"/>
    </row>
    <row r="88648" spans="3:4" x14ac:dyDescent="0.25">
      <c r="C88648" s="75"/>
      <c r="D88648" s="74"/>
    </row>
    <row r="88649" spans="3:4" x14ac:dyDescent="0.25">
      <c r="C88649" s="75"/>
      <c r="D88649" s="74"/>
    </row>
    <row r="88650" spans="3:4" x14ac:dyDescent="0.25">
      <c r="C88650" s="75"/>
      <c r="D88650" s="74"/>
    </row>
    <row r="88651" spans="3:4" x14ac:dyDescent="0.25">
      <c r="C88651" s="75"/>
      <c r="D88651" s="74"/>
    </row>
    <row r="88652" spans="3:4" x14ac:dyDescent="0.25">
      <c r="C88652" s="75"/>
      <c r="D88652" s="74"/>
    </row>
    <row r="88653" spans="3:4" x14ac:dyDescent="0.25">
      <c r="C88653" s="75"/>
      <c r="D88653" s="74"/>
    </row>
    <row r="88654" spans="3:4" x14ac:dyDescent="0.25">
      <c r="C88654" s="75"/>
      <c r="D88654" s="74"/>
    </row>
    <row r="88655" spans="3:4" x14ac:dyDescent="0.25">
      <c r="C88655" s="75"/>
      <c r="D88655" s="74"/>
    </row>
    <row r="88656" spans="3:4" x14ac:dyDescent="0.25">
      <c r="C88656" s="75"/>
      <c r="D88656" s="74"/>
    </row>
    <row r="88657" spans="3:4" x14ac:dyDescent="0.25">
      <c r="C88657" s="75"/>
      <c r="D88657" s="74"/>
    </row>
    <row r="88658" spans="3:4" x14ac:dyDescent="0.25">
      <c r="C88658" s="75"/>
      <c r="D88658" s="74"/>
    </row>
    <row r="88659" spans="3:4" x14ac:dyDescent="0.25">
      <c r="C88659" s="75"/>
      <c r="D88659" s="74"/>
    </row>
    <row r="88660" spans="3:4" x14ac:dyDescent="0.25">
      <c r="C88660" s="75"/>
      <c r="D88660" s="74"/>
    </row>
    <row r="88661" spans="3:4" x14ac:dyDescent="0.25">
      <c r="C88661" s="75"/>
      <c r="D88661" s="74"/>
    </row>
    <row r="88662" spans="3:4" x14ac:dyDescent="0.25">
      <c r="C88662" s="75"/>
      <c r="D88662" s="74"/>
    </row>
    <row r="88663" spans="3:4" x14ac:dyDescent="0.25">
      <c r="C88663" s="75"/>
      <c r="D88663" s="74"/>
    </row>
    <row r="88664" spans="3:4" x14ac:dyDescent="0.25">
      <c r="C88664" s="75"/>
      <c r="D88664" s="74"/>
    </row>
    <row r="88665" spans="3:4" x14ac:dyDescent="0.25">
      <c r="C88665" s="75"/>
      <c r="D88665" s="74"/>
    </row>
    <row r="88666" spans="3:4" x14ac:dyDescent="0.25">
      <c r="C88666" s="75"/>
      <c r="D88666" s="74"/>
    </row>
    <row r="88667" spans="3:4" x14ac:dyDescent="0.25">
      <c r="C88667" s="75"/>
      <c r="D88667" s="74"/>
    </row>
    <row r="88668" spans="3:4" x14ac:dyDescent="0.25">
      <c r="C88668" s="75"/>
      <c r="D88668" s="74"/>
    </row>
    <row r="88669" spans="3:4" x14ac:dyDescent="0.25">
      <c r="C88669" s="75"/>
      <c r="D88669" s="74"/>
    </row>
    <row r="88670" spans="3:4" x14ac:dyDescent="0.25">
      <c r="C88670" s="75"/>
      <c r="D88670" s="74"/>
    </row>
    <row r="88671" spans="3:4" x14ac:dyDescent="0.25">
      <c r="C88671" s="75"/>
      <c r="D88671" s="74"/>
    </row>
    <row r="88672" spans="3:4" x14ac:dyDescent="0.25">
      <c r="C88672" s="75"/>
      <c r="D88672" s="74"/>
    </row>
    <row r="88673" spans="3:4" x14ac:dyDescent="0.25">
      <c r="C88673" s="75"/>
      <c r="D88673" s="74"/>
    </row>
    <row r="88674" spans="3:4" x14ac:dyDescent="0.25">
      <c r="C88674" s="75"/>
      <c r="D88674" s="74"/>
    </row>
    <row r="88675" spans="3:4" x14ac:dyDescent="0.25">
      <c r="C88675" s="75"/>
      <c r="D88675" s="74"/>
    </row>
    <row r="88676" spans="3:4" x14ac:dyDescent="0.25">
      <c r="C88676" s="75"/>
      <c r="D88676" s="74"/>
    </row>
    <row r="88677" spans="3:4" x14ac:dyDescent="0.25">
      <c r="C88677" s="75"/>
      <c r="D88677" s="74"/>
    </row>
    <row r="88678" spans="3:4" x14ac:dyDescent="0.25">
      <c r="C88678" s="75"/>
      <c r="D88678" s="74"/>
    </row>
    <row r="88679" spans="3:4" x14ac:dyDescent="0.25">
      <c r="C88679" s="75"/>
      <c r="D88679" s="74"/>
    </row>
    <row r="88680" spans="3:4" x14ac:dyDescent="0.25">
      <c r="C88680" s="75"/>
      <c r="D88680" s="74"/>
    </row>
    <row r="88681" spans="3:4" x14ac:dyDescent="0.25">
      <c r="C88681" s="75"/>
      <c r="D88681" s="74"/>
    </row>
    <row r="88682" spans="3:4" x14ac:dyDescent="0.25">
      <c r="C88682" s="75"/>
      <c r="D88682" s="74"/>
    </row>
    <row r="88683" spans="3:4" x14ac:dyDescent="0.25">
      <c r="C88683" s="75"/>
      <c r="D88683" s="74"/>
    </row>
    <row r="88684" spans="3:4" x14ac:dyDescent="0.25">
      <c r="C88684" s="75"/>
      <c r="D88684" s="74"/>
    </row>
    <row r="88685" spans="3:4" x14ac:dyDescent="0.25">
      <c r="C88685" s="75"/>
      <c r="D88685" s="74"/>
    </row>
    <row r="88686" spans="3:4" x14ac:dyDescent="0.25">
      <c r="C88686" s="75"/>
      <c r="D88686" s="74"/>
    </row>
    <row r="88687" spans="3:4" x14ac:dyDescent="0.25">
      <c r="C88687" s="75"/>
      <c r="D88687" s="74"/>
    </row>
    <row r="88688" spans="3:4" x14ac:dyDescent="0.25">
      <c r="C88688" s="75"/>
      <c r="D88688" s="74"/>
    </row>
    <row r="88689" spans="3:4" x14ac:dyDescent="0.25">
      <c r="C88689" s="75"/>
      <c r="D88689" s="74"/>
    </row>
    <row r="88690" spans="3:4" x14ac:dyDescent="0.25">
      <c r="C88690" s="75"/>
      <c r="D88690" s="74"/>
    </row>
    <row r="88691" spans="3:4" x14ac:dyDescent="0.25">
      <c r="C88691" s="75"/>
      <c r="D88691" s="74"/>
    </row>
    <row r="88692" spans="3:4" x14ac:dyDescent="0.25">
      <c r="C88692" s="75"/>
      <c r="D88692" s="74"/>
    </row>
    <row r="88693" spans="3:4" x14ac:dyDescent="0.25">
      <c r="C88693" s="75"/>
      <c r="D88693" s="74"/>
    </row>
    <row r="88694" spans="3:4" x14ac:dyDescent="0.25">
      <c r="C88694" s="75"/>
      <c r="D88694" s="74"/>
    </row>
    <row r="88695" spans="3:4" x14ac:dyDescent="0.25">
      <c r="C88695" s="75"/>
      <c r="D88695" s="74"/>
    </row>
    <row r="88696" spans="3:4" x14ac:dyDescent="0.25">
      <c r="C88696" s="75"/>
      <c r="D88696" s="74"/>
    </row>
    <row r="88697" spans="3:4" x14ac:dyDescent="0.25">
      <c r="C88697" s="75"/>
      <c r="D88697" s="74"/>
    </row>
    <row r="88698" spans="3:4" x14ac:dyDescent="0.25">
      <c r="C88698" s="75"/>
      <c r="D88698" s="74"/>
    </row>
    <row r="88699" spans="3:4" x14ac:dyDescent="0.25">
      <c r="C88699" s="75"/>
      <c r="D88699" s="74"/>
    </row>
    <row r="88700" spans="3:4" x14ac:dyDescent="0.25">
      <c r="C88700" s="75"/>
      <c r="D88700" s="74"/>
    </row>
    <row r="88701" spans="3:4" x14ac:dyDescent="0.25">
      <c r="C88701" s="75"/>
      <c r="D88701" s="74"/>
    </row>
    <row r="88702" spans="3:4" x14ac:dyDescent="0.25">
      <c r="C88702" s="75"/>
      <c r="D88702" s="74"/>
    </row>
    <row r="88703" spans="3:4" x14ac:dyDescent="0.25">
      <c r="C88703" s="75"/>
      <c r="D88703" s="74"/>
    </row>
    <row r="88704" spans="3:4" x14ac:dyDescent="0.25">
      <c r="C88704" s="75"/>
      <c r="D88704" s="74"/>
    </row>
    <row r="88705" spans="3:4" x14ac:dyDescent="0.25">
      <c r="C88705" s="75"/>
      <c r="D88705" s="74"/>
    </row>
    <row r="88706" spans="3:4" x14ac:dyDescent="0.25">
      <c r="C88706" s="75"/>
      <c r="D88706" s="74"/>
    </row>
    <row r="88707" spans="3:4" x14ac:dyDescent="0.25">
      <c r="C88707" s="75"/>
      <c r="D88707" s="74"/>
    </row>
    <row r="88708" spans="3:4" x14ac:dyDescent="0.25">
      <c r="C88708" s="75"/>
      <c r="D88708" s="74"/>
    </row>
    <row r="88709" spans="3:4" x14ac:dyDescent="0.25">
      <c r="C88709" s="75"/>
      <c r="D88709" s="74"/>
    </row>
    <row r="88710" spans="3:4" x14ac:dyDescent="0.25">
      <c r="C88710" s="75"/>
      <c r="D88710" s="74"/>
    </row>
    <row r="88711" spans="3:4" x14ac:dyDescent="0.25">
      <c r="C88711" s="75"/>
      <c r="D88711" s="74"/>
    </row>
    <row r="88712" spans="3:4" x14ac:dyDescent="0.25">
      <c r="C88712" s="75"/>
      <c r="D88712" s="74"/>
    </row>
    <row r="88713" spans="3:4" x14ac:dyDescent="0.25">
      <c r="C88713" s="75"/>
      <c r="D88713" s="74"/>
    </row>
    <row r="88714" spans="3:4" x14ac:dyDescent="0.25">
      <c r="C88714" s="75"/>
      <c r="D88714" s="74"/>
    </row>
    <row r="88715" spans="3:4" x14ac:dyDescent="0.25">
      <c r="C88715" s="75"/>
      <c r="D88715" s="74"/>
    </row>
    <row r="88716" spans="3:4" x14ac:dyDescent="0.25">
      <c r="C88716" s="75"/>
      <c r="D88716" s="74"/>
    </row>
    <row r="88717" spans="3:4" x14ac:dyDescent="0.25">
      <c r="C88717" s="75"/>
      <c r="D88717" s="74"/>
    </row>
    <row r="88718" spans="3:4" x14ac:dyDescent="0.25">
      <c r="C88718" s="75"/>
      <c r="D88718" s="74"/>
    </row>
    <row r="88719" spans="3:4" x14ac:dyDescent="0.25">
      <c r="C88719" s="75"/>
      <c r="D88719" s="74"/>
    </row>
    <row r="88720" spans="3:4" x14ac:dyDescent="0.25">
      <c r="C88720" s="75"/>
      <c r="D88720" s="74"/>
    </row>
    <row r="88721" spans="3:4" x14ac:dyDescent="0.25">
      <c r="C88721" s="75"/>
      <c r="D88721" s="74"/>
    </row>
    <row r="88722" spans="3:4" x14ac:dyDescent="0.25">
      <c r="C88722" s="75"/>
      <c r="D88722" s="74"/>
    </row>
    <row r="88723" spans="3:4" x14ac:dyDescent="0.25">
      <c r="C88723" s="75"/>
      <c r="D88723" s="74"/>
    </row>
    <row r="88724" spans="3:4" x14ac:dyDescent="0.25">
      <c r="C88724" s="75"/>
      <c r="D88724" s="74"/>
    </row>
    <row r="88725" spans="3:4" x14ac:dyDescent="0.25">
      <c r="C88725" s="75"/>
      <c r="D88725" s="74"/>
    </row>
    <row r="88726" spans="3:4" x14ac:dyDescent="0.25">
      <c r="C88726" s="75"/>
      <c r="D88726" s="74"/>
    </row>
    <row r="88727" spans="3:4" x14ac:dyDescent="0.25">
      <c r="C88727" s="75"/>
      <c r="D88727" s="74"/>
    </row>
    <row r="88728" spans="3:4" x14ac:dyDescent="0.25">
      <c r="C88728" s="75"/>
      <c r="D88728" s="74"/>
    </row>
    <row r="88729" spans="3:4" x14ac:dyDescent="0.25">
      <c r="C88729" s="75"/>
      <c r="D88729" s="74"/>
    </row>
    <row r="88730" spans="3:4" x14ac:dyDescent="0.25">
      <c r="C88730" s="75"/>
      <c r="D88730" s="74"/>
    </row>
    <row r="88731" spans="3:4" x14ac:dyDescent="0.25">
      <c r="C88731" s="75"/>
      <c r="D88731" s="74"/>
    </row>
    <row r="88732" spans="3:4" x14ac:dyDescent="0.25">
      <c r="C88732" s="75"/>
      <c r="D88732" s="74"/>
    </row>
    <row r="88733" spans="3:4" x14ac:dyDescent="0.25">
      <c r="C88733" s="75"/>
      <c r="D88733" s="74"/>
    </row>
    <row r="88734" spans="3:4" x14ac:dyDescent="0.25">
      <c r="C88734" s="75"/>
      <c r="D88734" s="74"/>
    </row>
    <row r="88735" spans="3:4" x14ac:dyDescent="0.25">
      <c r="C88735" s="75"/>
      <c r="D88735" s="74"/>
    </row>
    <row r="88736" spans="3:4" x14ac:dyDescent="0.25">
      <c r="C88736" s="75"/>
      <c r="D88736" s="74"/>
    </row>
    <row r="88737" spans="3:4" x14ac:dyDescent="0.25">
      <c r="C88737" s="75"/>
      <c r="D88737" s="74"/>
    </row>
    <row r="88738" spans="3:4" x14ac:dyDescent="0.25">
      <c r="C88738" s="75"/>
      <c r="D88738" s="74"/>
    </row>
    <row r="88739" spans="3:4" x14ac:dyDescent="0.25">
      <c r="C88739" s="75"/>
      <c r="D88739" s="74"/>
    </row>
    <row r="88740" spans="3:4" x14ac:dyDescent="0.25">
      <c r="C88740" s="75"/>
      <c r="D88740" s="74"/>
    </row>
    <row r="88741" spans="3:4" x14ac:dyDescent="0.25">
      <c r="C88741" s="75"/>
      <c r="D88741" s="74"/>
    </row>
    <row r="88742" spans="3:4" x14ac:dyDescent="0.25">
      <c r="C88742" s="75"/>
      <c r="D88742" s="74"/>
    </row>
    <row r="88743" spans="3:4" x14ac:dyDescent="0.25">
      <c r="C88743" s="75"/>
      <c r="D88743" s="74"/>
    </row>
    <row r="88744" spans="3:4" x14ac:dyDescent="0.25">
      <c r="C88744" s="75"/>
      <c r="D88744" s="74"/>
    </row>
    <row r="88745" spans="3:4" x14ac:dyDescent="0.25">
      <c r="C88745" s="75"/>
      <c r="D88745" s="74"/>
    </row>
    <row r="88746" spans="3:4" x14ac:dyDescent="0.25">
      <c r="C88746" s="75"/>
      <c r="D88746" s="74"/>
    </row>
    <row r="88747" spans="3:4" x14ac:dyDescent="0.25">
      <c r="C88747" s="75"/>
      <c r="D88747" s="74"/>
    </row>
    <row r="88748" spans="3:4" x14ac:dyDescent="0.25">
      <c r="C88748" s="75"/>
      <c r="D88748" s="74"/>
    </row>
    <row r="88749" spans="3:4" x14ac:dyDescent="0.25">
      <c r="C88749" s="75"/>
      <c r="D88749" s="74"/>
    </row>
    <row r="88750" spans="3:4" x14ac:dyDescent="0.25">
      <c r="C88750" s="75"/>
      <c r="D88750" s="74"/>
    </row>
    <row r="88751" spans="3:4" x14ac:dyDescent="0.25">
      <c r="C88751" s="75"/>
      <c r="D88751" s="74"/>
    </row>
    <row r="88752" spans="3:4" x14ac:dyDescent="0.25">
      <c r="C88752" s="75"/>
      <c r="D88752" s="74"/>
    </row>
    <row r="88753" spans="3:4" x14ac:dyDescent="0.25">
      <c r="C88753" s="75"/>
      <c r="D88753" s="74"/>
    </row>
    <row r="88754" spans="3:4" x14ac:dyDescent="0.25">
      <c r="C88754" s="75"/>
      <c r="D88754" s="74"/>
    </row>
    <row r="88755" spans="3:4" x14ac:dyDescent="0.25">
      <c r="C88755" s="75"/>
      <c r="D88755" s="74"/>
    </row>
    <row r="88756" spans="3:4" x14ac:dyDescent="0.25">
      <c r="C88756" s="75"/>
      <c r="D88756" s="74"/>
    </row>
    <row r="88757" spans="3:4" x14ac:dyDescent="0.25">
      <c r="C88757" s="75"/>
      <c r="D88757" s="74"/>
    </row>
    <row r="88758" spans="3:4" x14ac:dyDescent="0.25">
      <c r="C88758" s="75"/>
      <c r="D88758" s="74"/>
    </row>
    <row r="88759" spans="3:4" x14ac:dyDescent="0.25">
      <c r="C88759" s="75"/>
      <c r="D88759" s="74"/>
    </row>
    <row r="88760" spans="3:4" x14ac:dyDescent="0.25">
      <c r="C88760" s="75"/>
      <c r="D88760" s="74"/>
    </row>
    <row r="88761" spans="3:4" x14ac:dyDescent="0.25">
      <c r="C88761" s="75"/>
      <c r="D88761" s="74"/>
    </row>
    <row r="88762" spans="3:4" x14ac:dyDescent="0.25">
      <c r="C88762" s="75"/>
      <c r="D88762" s="74"/>
    </row>
    <row r="88763" spans="3:4" x14ac:dyDescent="0.25">
      <c r="C88763" s="75"/>
      <c r="D88763" s="74"/>
    </row>
    <row r="88764" spans="3:4" x14ac:dyDescent="0.25">
      <c r="C88764" s="75"/>
      <c r="D88764" s="74"/>
    </row>
    <row r="88765" spans="3:4" x14ac:dyDescent="0.25">
      <c r="C88765" s="75"/>
      <c r="D88765" s="74"/>
    </row>
    <row r="88766" spans="3:4" x14ac:dyDescent="0.25">
      <c r="C88766" s="75"/>
      <c r="D88766" s="74"/>
    </row>
    <row r="88767" spans="3:4" x14ac:dyDescent="0.25">
      <c r="C88767" s="75"/>
      <c r="D88767" s="74"/>
    </row>
    <row r="88768" spans="3:4" x14ac:dyDescent="0.25">
      <c r="C88768" s="75"/>
      <c r="D88768" s="74"/>
    </row>
    <row r="88769" spans="3:4" x14ac:dyDescent="0.25">
      <c r="C88769" s="75"/>
      <c r="D88769" s="74"/>
    </row>
    <row r="88770" spans="3:4" x14ac:dyDescent="0.25">
      <c r="C88770" s="75"/>
      <c r="D88770" s="74"/>
    </row>
    <row r="88771" spans="3:4" x14ac:dyDescent="0.25">
      <c r="C88771" s="75"/>
      <c r="D88771" s="74"/>
    </row>
    <row r="88772" spans="3:4" x14ac:dyDescent="0.25">
      <c r="C88772" s="75"/>
      <c r="D88772" s="74"/>
    </row>
    <row r="88773" spans="3:4" x14ac:dyDescent="0.25">
      <c r="C88773" s="75"/>
      <c r="D88773" s="74"/>
    </row>
    <row r="88774" spans="3:4" x14ac:dyDescent="0.25">
      <c r="C88774" s="75"/>
      <c r="D88774" s="74"/>
    </row>
    <row r="88775" spans="3:4" x14ac:dyDescent="0.25">
      <c r="C88775" s="75"/>
      <c r="D88775" s="74"/>
    </row>
    <row r="88776" spans="3:4" x14ac:dyDescent="0.25">
      <c r="C88776" s="75"/>
      <c r="D88776" s="74"/>
    </row>
    <row r="88777" spans="3:4" x14ac:dyDescent="0.25">
      <c r="C88777" s="75"/>
      <c r="D88777" s="74"/>
    </row>
    <row r="88778" spans="3:4" x14ac:dyDescent="0.25">
      <c r="C88778" s="75"/>
      <c r="D88778" s="74"/>
    </row>
    <row r="88779" spans="3:4" x14ac:dyDescent="0.25">
      <c r="C88779" s="75"/>
      <c r="D88779" s="74"/>
    </row>
    <row r="88780" spans="3:4" x14ac:dyDescent="0.25">
      <c r="C88780" s="75"/>
      <c r="D88780" s="74"/>
    </row>
    <row r="88781" spans="3:4" x14ac:dyDescent="0.25">
      <c r="C88781" s="75"/>
      <c r="D88781" s="74"/>
    </row>
    <row r="88782" spans="3:4" x14ac:dyDescent="0.25">
      <c r="C88782" s="75"/>
      <c r="D88782" s="74"/>
    </row>
    <row r="88783" spans="3:4" x14ac:dyDescent="0.25">
      <c r="C88783" s="75"/>
      <c r="D88783" s="74"/>
    </row>
    <row r="88784" spans="3:4" x14ac:dyDescent="0.25">
      <c r="C88784" s="75"/>
      <c r="D88784" s="74"/>
    </row>
    <row r="88785" spans="3:4" x14ac:dyDescent="0.25">
      <c r="C88785" s="75"/>
      <c r="D88785" s="74"/>
    </row>
    <row r="88786" spans="3:4" x14ac:dyDescent="0.25">
      <c r="C88786" s="75"/>
      <c r="D88786" s="74"/>
    </row>
    <row r="88787" spans="3:4" x14ac:dyDescent="0.25">
      <c r="C88787" s="75"/>
      <c r="D88787" s="74"/>
    </row>
    <row r="88788" spans="3:4" x14ac:dyDescent="0.25">
      <c r="C88788" s="75"/>
      <c r="D88788" s="74"/>
    </row>
    <row r="88789" spans="3:4" x14ac:dyDescent="0.25">
      <c r="C88789" s="75"/>
      <c r="D88789" s="74"/>
    </row>
    <row r="88790" spans="3:4" x14ac:dyDescent="0.25">
      <c r="C88790" s="75"/>
      <c r="D88790" s="74"/>
    </row>
    <row r="88791" spans="3:4" x14ac:dyDescent="0.25">
      <c r="C88791" s="75"/>
      <c r="D88791" s="74"/>
    </row>
    <row r="88792" spans="3:4" x14ac:dyDescent="0.25">
      <c r="C88792" s="75"/>
      <c r="D88792" s="74"/>
    </row>
    <row r="88793" spans="3:4" x14ac:dyDescent="0.25">
      <c r="C88793" s="75"/>
      <c r="D88793" s="74"/>
    </row>
    <row r="88794" spans="3:4" x14ac:dyDescent="0.25">
      <c r="C88794" s="75"/>
      <c r="D88794" s="74"/>
    </row>
    <row r="88795" spans="3:4" x14ac:dyDescent="0.25">
      <c r="C88795" s="75"/>
      <c r="D88795" s="74"/>
    </row>
    <row r="88796" spans="3:4" x14ac:dyDescent="0.25">
      <c r="C88796" s="75"/>
      <c r="D88796" s="74"/>
    </row>
    <row r="88797" spans="3:4" x14ac:dyDescent="0.25">
      <c r="C88797" s="75"/>
      <c r="D88797" s="74"/>
    </row>
    <row r="88798" spans="3:4" x14ac:dyDescent="0.25">
      <c r="C88798" s="75"/>
      <c r="D88798" s="74"/>
    </row>
    <row r="88799" spans="3:4" x14ac:dyDescent="0.25">
      <c r="C88799" s="75"/>
      <c r="D88799" s="74"/>
    </row>
    <row r="88800" spans="3:4" x14ac:dyDescent="0.25">
      <c r="C88800" s="75"/>
      <c r="D88800" s="74"/>
    </row>
    <row r="88801" spans="3:4" x14ac:dyDescent="0.25">
      <c r="C88801" s="75"/>
      <c r="D88801" s="74"/>
    </row>
    <row r="88802" spans="3:4" x14ac:dyDescent="0.25">
      <c r="C88802" s="75"/>
      <c r="D88802" s="74"/>
    </row>
    <row r="88803" spans="3:4" x14ac:dyDescent="0.25">
      <c r="C88803" s="75"/>
      <c r="D88803" s="74"/>
    </row>
    <row r="88804" spans="3:4" x14ac:dyDescent="0.25">
      <c r="C88804" s="75"/>
      <c r="D88804" s="74"/>
    </row>
    <row r="88805" spans="3:4" x14ac:dyDescent="0.25">
      <c r="C88805" s="75"/>
      <c r="D88805" s="74"/>
    </row>
    <row r="88806" spans="3:4" x14ac:dyDescent="0.25">
      <c r="C88806" s="75"/>
      <c r="D88806" s="74"/>
    </row>
    <row r="88807" spans="3:4" x14ac:dyDescent="0.25">
      <c r="C88807" s="75"/>
      <c r="D88807" s="74"/>
    </row>
    <row r="88808" spans="3:4" x14ac:dyDescent="0.25">
      <c r="C88808" s="75"/>
      <c r="D88808" s="74"/>
    </row>
    <row r="88809" spans="3:4" x14ac:dyDescent="0.25">
      <c r="C88809" s="75"/>
      <c r="D88809" s="74"/>
    </row>
    <row r="88810" spans="3:4" x14ac:dyDescent="0.25">
      <c r="C88810" s="75"/>
      <c r="D88810" s="74"/>
    </row>
    <row r="88811" spans="3:4" x14ac:dyDescent="0.25">
      <c r="C88811" s="75"/>
      <c r="D88811" s="74"/>
    </row>
    <row r="88812" spans="3:4" x14ac:dyDescent="0.25">
      <c r="C88812" s="75"/>
      <c r="D88812" s="74"/>
    </row>
    <row r="88813" spans="3:4" x14ac:dyDescent="0.25">
      <c r="C88813" s="75"/>
      <c r="D88813" s="74"/>
    </row>
    <row r="88814" spans="3:4" x14ac:dyDescent="0.25">
      <c r="C88814" s="75"/>
      <c r="D88814" s="74"/>
    </row>
    <row r="88815" spans="3:4" x14ac:dyDescent="0.25">
      <c r="C88815" s="75"/>
      <c r="D88815" s="74"/>
    </row>
    <row r="88816" spans="3:4" x14ac:dyDescent="0.25">
      <c r="C88816" s="75"/>
      <c r="D88816" s="74"/>
    </row>
    <row r="88817" spans="3:4" x14ac:dyDescent="0.25">
      <c r="C88817" s="75"/>
      <c r="D88817" s="74"/>
    </row>
    <row r="88818" spans="3:4" x14ac:dyDescent="0.25">
      <c r="C88818" s="75"/>
      <c r="D88818" s="74"/>
    </row>
    <row r="88819" spans="3:4" x14ac:dyDescent="0.25">
      <c r="C88819" s="75"/>
      <c r="D88819" s="74"/>
    </row>
    <row r="88820" spans="3:4" x14ac:dyDescent="0.25">
      <c r="C88820" s="75"/>
      <c r="D88820" s="74"/>
    </row>
    <row r="88821" spans="3:4" x14ac:dyDescent="0.25">
      <c r="C88821" s="75"/>
      <c r="D88821" s="74"/>
    </row>
    <row r="88822" spans="3:4" x14ac:dyDescent="0.25">
      <c r="C88822" s="75"/>
      <c r="D88822" s="74"/>
    </row>
    <row r="88823" spans="3:4" x14ac:dyDescent="0.25">
      <c r="C88823" s="75"/>
      <c r="D88823" s="74"/>
    </row>
    <row r="88824" spans="3:4" x14ac:dyDescent="0.25">
      <c r="C88824" s="75"/>
      <c r="D88824" s="74"/>
    </row>
    <row r="88825" spans="3:4" x14ac:dyDescent="0.25">
      <c r="C88825" s="75"/>
      <c r="D88825" s="74"/>
    </row>
    <row r="88826" spans="3:4" x14ac:dyDescent="0.25">
      <c r="C88826" s="75"/>
      <c r="D88826" s="74"/>
    </row>
    <row r="88827" spans="3:4" x14ac:dyDescent="0.25">
      <c r="C88827" s="75"/>
      <c r="D88827" s="74"/>
    </row>
    <row r="88828" spans="3:4" x14ac:dyDescent="0.25">
      <c r="C88828" s="75"/>
      <c r="D88828" s="74"/>
    </row>
    <row r="88829" spans="3:4" x14ac:dyDescent="0.25">
      <c r="C88829" s="75"/>
      <c r="D88829" s="74"/>
    </row>
    <row r="88830" spans="3:4" x14ac:dyDescent="0.25">
      <c r="C88830" s="75"/>
      <c r="D88830" s="74"/>
    </row>
    <row r="88831" spans="3:4" x14ac:dyDescent="0.25">
      <c r="C88831" s="75"/>
      <c r="D88831" s="74"/>
    </row>
    <row r="88832" spans="3:4" x14ac:dyDescent="0.25">
      <c r="C88832" s="75"/>
      <c r="D88832" s="74"/>
    </row>
    <row r="88833" spans="3:4" x14ac:dyDescent="0.25">
      <c r="C88833" s="75"/>
      <c r="D88833" s="74"/>
    </row>
    <row r="88834" spans="3:4" x14ac:dyDescent="0.25">
      <c r="C88834" s="75"/>
      <c r="D88834" s="74"/>
    </row>
    <row r="88835" spans="3:4" x14ac:dyDescent="0.25">
      <c r="C88835" s="75"/>
      <c r="D88835" s="74"/>
    </row>
    <row r="88836" spans="3:4" x14ac:dyDescent="0.25">
      <c r="C88836" s="75"/>
      <c r="D88836" s="74"/>
    </row>
    <row r="88837" spans="3:4" x14ac:dyDescent="0.25">
      <c r="C88837" s="75"/>
      <c r="D88837" s="74"/>
    </row>
    <row r="88838" spans="3:4" x14ac:dyDescent="0.25">
      <c r="C88838" s="75"/>
      <c r="D88838" s="74"/>
    </row>
    <row r="88839" spans="3:4" x14ac:dyDescent="0.25">
      <c r="C88839" s="75"/>
      <c r="D88839" s="74"/>
    </row>
    <row r="88840" spans="3:4" x14ac:dyDescent="0.25">
      <c r="C88840" s="75"/>
      <c r="D88840" s="74"/>
    </row>
    <row r="88841" spans="3:4" x14ac:dyDescent="0.25">
      <c r="C88841" s="75"/>
      <c r="D88841" s="74"/>
    </row>
    <row r="88842" spans="3:4" x14ac:dyDescent="0.25">
      <c r="C88842" s="75"/>
      <c r="D88842" s="74"/>
    </row>
    <row r="88843" spans="3:4" x14ac:dyDescent="0.25">
      <c r="C88843" s="75"/>
      <c r="D88843" s="74"/>
    </row>
    <row r="88844" spans="3:4" x14ac:dyDescent="0.25">
      <c r="C88844" s="75"/>
      <c r="D88844" s="74"/>
    </row>
    <row r="88845" spans="3:4" x14ac:dyDescent="0.25">
      <c r="C88845" s="75"/>
      <c r="D88845" s="74"/>
    </row>
    <row r="88846" spans="3:4" x14ac:dyDescent="0.25">
      <c r="C88846" s="75"/>
      <c r="D88846" s="74"/>
    </row>
    <row r="88847" spans="3:4" x14ac:dyDescent="0.25">
      <c r="C88847" s="75"/>
      <c r="D88847" s="74"/>
    </row>
    <row r="88848" spans="3:4" x14ac:dyDescent="0.25">
      <c r="C88848" s="75"/>
      <c r="D88848" s="74"/>
    </row>
    <row r="88849" spans="3:4" x14ac:dyDescent="0.25">
      <c r="C88849" s="75"/>
      <c r="D88849" s="74"/>
    </row>
    <row r="88850" spans="3:4" x14ac:dyDescent="0.25">
      <c r="C88850" s="75"/>
      <c r="D88850" s="74"/>
    </row>
    <row r="88851" spans="3:4" x14ac:dyDescent="0.25">
      <c r="C88851" s="75"/>
      <c r="D88851" s="74"/>
    </row>
    <row r="88852" spans="3:4" x14ac:dyDescent="0.25">
      <c r="C88852" s="75"/>
      <c r="D88852" s="74"/>
    </row>
    <row r="88853" spans="3:4" x14ac:dyDescent="0.25">
      <c r="C88853" s="75"/>
      <c r="D88853" s="74"/>
    </row>
    <row r="88854" spans="3:4" x14ac:dyDescent="0.25">
      <c r="C88854" s="75"/>
      <c r="D88854" s="74"/>
    </row>
    <row r="88855" spans="3:4" x14ac:dyDescent="0.25">
      <c r="C88855" s="75"/>
      <c r="D88855" s="74"/>
    </row>
    <row r="88856" spans="3:4" x14ac:dyDescent="0.25">
      <c r="C88856" s="75"/>
      <c r="D88856" s="74"/>
    </row>
    <row r="88857" spans="3:4" x14ac:dyDescent="0.25">
      <c r="C88857" s="75"/>
      <c r="D88857" s="74"/>
    </row>
    <row r="88858" spans="3:4" x14ac:dyDescent="0.25">
      <c r="C88858" s="75"/>
      <c r="D88858" s="74"/>
    </row>
    <row r="88859" spans="3:4" x14ac:dyDescent="0.25">
      <c r="C88859" s="75"/>
      <c r="D88859" s="74"/>
    </row>
    <row r="88860" spans="3:4" x14ac:dyDescent="0.25">
      <c r="C88860" s="75"/>
      <c r="D88860" s="74"/>
    </row>
    <row r="88861" spans="3:4" x14ac:dyDescent="0.25">
      <c r="C88861" s="75"/>
      <c r="D88861" s="74"/>
    </row>
    <row r="88862" spans="3:4" x14ac:dyDescent="0.25">
      <c r="C88862" s="75"/>
      <c r="D88862" s="74"/>
    </row>
    <row r="88863" spans="3:4" x14ac:dyDescent="0.25">
      <c r="C88863" s="75"/>
      <c r="D88863" s="74"/>
    </row>
    <row r="88864" spans="3:4" x14ac:dyDescent="0.25">
      <c r="C88864" s="75"/>
      <c r="D88864" s="74"/>
    </row>
    <row r="88865" spans="3:4" x14ac:dyDescent="0.25">
      <c r="C88865" s="75"/>
      <c r="D88865" s="74"/>
    </row>
    <row r="88866" spans="3:4" x14ac:dyDescent="0.25">
      <c r="C88866" s="75"/>
      <c r="D88866" s="74"/>
    </row>
    <row r="88867" spans="3:4" x14ac:dyDescent="0.25">
      <c r="C88867" s="75"/>
      <c r="D88867" s="74"/>
    </row>
    <row r="88868" spans="3:4" x14ac:dyDescent="0.25">
      <c r="C88868" s="75"/>
      <c r="D88868" s="74"/>
    </row>
    <row r="88869" spans="3:4" x14ac:dyDescent="0.25">
      <c r="C88869" s="75"/>
      <c r="D88869" s="74"/>
    </row>
    <row r="88870" spans="3:4" x14ac:dyDescent="0.25">
      <c r="C88870" s="75"/>
      <c r="D88870" s="74"/>
    </row>
    <row r="88871" spans="3:4" x14ac:dyDescent="0.25">
      <c r="C88871" s="75"/>
      <c r="D88871" s="74"/>
    </row>
    <row r="88872" spans="3:4" x14ac:dyDescent="0.25">
      <c r="C88872" s="75"/>
      <c r="D88872" s="74"/>
    </row>
    <row r="88873" spans="3:4" x14ac:dyDescent="0.25">
      <c r="C88873" s="75"/>
      <c r="D88873" s="74"/>
    </row>
    <row r="88874" spans="3:4" x14ac:dyDescent="0.25">
      <c r="C88874" s="75"/>
      <c r="D88874" s="74"/>
    </row>
    <row r="88875" spans="3:4" x14ac:dyDescent="0.25">
      <c r="C88875" s="75"/>
      <c r="D88875" s="74"/>
    </row>
    <row r="88876" spans="3:4" x14ac:dyDescent="0.25">
      <c r="C88876" s="75"/>
      <c r="D88876" s="74"/>
    </row>
    <row r="88877" spans="3:4" x14ac:dyDescent="0.25">
      <c r="C88877" s="75"/>
      <c r="D88877" s="74"/>
    </row>
    <row r="88878" spans="3:4" x14ac:dyDescent="0.25">
      <c r="C88878" s="75"/>
      <c r="D88878" s="74"/>
    </row>
    <row r="88879" spans="3:4" x14ac:dyDescent="0.25">
      <c r="C88879" s="75"/>
      <c r="D88879" s="74"/>
    </row>
    <row r="88880" spans="3:4" x14ac:dyDescent="0.25">
      <c r="C88880" s="75"/>
      <c r="D88880" s="74"/>
    </row>
    <row r="88881" spans="3:4" x14ac:dyDescent="0.25">
      <c r="C88881" s="75"/>
      <c r="D88881" s="74"/>
    </row>
    <row r="88882" spans="3:4" x14ac:dyDescent="0.25">
      <c r="C88882" s="75"/>
      <c r="D88882" s="74"/>
    </row>
    <row r="88883" spans="3:4" x14ac:dyDescent="0.25">
      <c r="C88883" s="75"/>
      <c r="D88883" s="74"/>
    </row>
    <row r="88884" spans="3:4" x14ac:dyDescent="0.25">
      <c r="C88884" s="75"/>
      <c r="D88884" s="74"/>
    </row>
    <row r="88885" spans="3:4" x14ac:dyDescent="0.25">
      <c r="C88885" s="75"/>
      <c r="D88885" s="74"/>
    </row>
    <row r="88886" spans="3:4" x14ac:dyDescent="0.25">
      <c r="C88886" s="75"/>
      <c r="D88886" s="74"/>
    </row>
    <row r="88887" spans="3:4" x14ac:dyDescent="0.25">
      <c r="C88887" s="75"/>
      <c r="D88887" s="74"/>
    </row>
    <row r="88888" spans="3:4" x14ac:dyDescent="0.25">
      <c r="C88888" s="75"/>
      <c r="D88888" s="74"/>
    </row>
    <row r="88889" spans="3:4" x14ac:dyDescent="0.25">
      <c r="C88889" s="75"/>
      <c r="D88889" s="74"/>
    </row>
    <row r="88890" spans="3:4" x14ac:dyDescent="0.25">
      <c r="C88890" s="75"/>
      <c r="D88890" s="74"/>
    </row>
    <row r="88891" spans="3:4" x14ac:dyDescent="0.25">
      <c r="C88891" s="75"/>
      <c r="D88891" s="74"/>
    </row>
    <row r="88892" spans="3:4" x14ac:dyDescent="0.25">
      <c r="C88892" s="75"/>
      <c r="D88892" s="74"/>
    </row>
    <row r="88893" spans="3:4" x14ac:dyDescent="0.25">
      <c r="C88893" s="75"/>
      <c r="D88893" s="74"/>
    </row>
    <row r="88894" spans="3:4" x14ac:dyDescent="0.25">
      <c r="C88894" s="75"/>
      <c r="D88894" s="74"/>
    </row>
    <row r="88895" spans="3:4" x14ac:dyDescent="0.25">
      <c r="C88895" s="75"/>
      <c r="D88895" s="74"/>
    </row>
    <row r="88896" spans="3:4" x14ac:dyDescent="0.25">
      <c r="C88896" s="75"/>
      <c r="D88896" s="74"/>
    </row>
    <row r="88897" spans="3:4" x14ac:dyDescent="0.25">
      <c r="C88897" s="75"/>
      <c r="D88897" s="74"/>
    </row>
    <row r="88898" spans="3:4" x14ac:dyDescent="0.25">
      <c r="C88898" s="75"/>
      <c r="D88898" s="74"/>
    </row>
    <row r="88899" spans="3:4" x14ac:dyDescent="0.25">
      <c r="C88899" s="75"/>
      <c r="D88899" s="74"/>
    </row>
    <row r="88900" spans="3:4" x14ac:dyDescent="0.25">
      <c r="C88900" s="75"/>
      <c r="D88900" s="74"/>
    </row>
    <row r="88901" spans="3:4" x14ac:dyDescent="0.25">
      <c r="C88901" s="75"/>
      <c r="D88901" s="74"/>
    </row>
    <row r="88902" spans="3:4" x14ac:dyDescent="0.25">
      <c r="C88902" s="75"/>
      <c r="D88902" s="74"/>
    </row>
    <row r="88903" spans="3:4" x14ac:dyDescent="0.25">
      <c r="C88903" s="75"/>
      <c r="D88903" s="74"/>
    </row>
    <row r="88904" spans="3:4" x14ac:dyDescent="0.25">
      <c r="C88904" s="75"/>
      <c r="D88904" s="74"/>
    </row>
    <row r="88905" spans="3:4" x14ac:dyDescent="0.25">
      <c r="C88905" s="75"/>
      <c r="D88905" s="74"/>
    </row>
    <row r="88906" spans="3:4" x14ac:dyDescent="0.25">
      <c r="C88906" s="75"/>
      <c r="D88906" s="74"/>
    </row>
    <row r="88907" spans="3:4" x14ac:dyDescent="0.25">
      <c r="C88907" s="75"/>
      <c r="D88907" s="74"/>
    </row>
    <row r="88908" spans="3:4" x14ac:dyDescent="0.25">
      <c r="C88908" s="75"/>
      <c r="D88908" s="74"/>
    </row>
    <row r="88909" spans="3:4" x14ac:dyDescent="0.25">
      <c r="C88909" s="75"/>
      <c r="D88909" s="74"/>
    </row>
    <row r="88910" spans="3:4" x14ac:dyDescent="0.25">
      <c r="C88910" s="75"/>
      <c r="D88910" s="74"/>
    </row>
    <row r="88911" spans="3:4" x14ac:dyDescent="0.25">
      <c r="C88911" s="75"/>
      <c r="D88911" s="74"/>
    </row>
    <row r="88912" spans="3:4" x14ac:dyDescent="0.25">
      <c r="C88912" s="75"/>
      <c r="D88912" s="74"/>
    </row>
    <row r="88913" spans="3:4" x14ac:dyDescent="0.25">
      <c r="C88913" s="75"/>
      <c r="D88913" s="74"/>
    </row>
    <row r="88914" spans="3:4" x14ac:dyDescent="0.25">
      <c r="C88914" s="75"/>
      <c r="D88914" s="74"/>
    </row>
    <row r="88915" spans="3:4" x14ac:dyDescent="0.25">
      <c r="C88915" s="75"/>
      <c r="D88915" s="74"/>
    </row>
    <row r="88916" spans="3:4" x14ac:dyDescent="0.25">
      <c r="C88916" s="75"/>
      <c r="D88916" s="74"/>
    </row>
    <row r="88917" spans="3:4" x14ac:dyDescent="0.25">
      <c r="C88917" s="75"/>
      <c r="D88917" s="74"/>
    </row>
    <row r="88918" spans="3:4" x14ac:dyDescent="0.25">
      <c r="C88918" s="75"/>
      <c r="D88918" s="74"/>
    </row>
    <row r="88919" spans="3:4" x14ac:dyDescent="0.25">
      <c r="C88919" s="75"/>
      <c r="D88919" s="74"/>
    </row>
    <row r="88920" spans="3:4" x14ac:dyDescent="0.25">
      <c r="C88920" s="75"/>
      <c r="D88920" s="74"/>
    </row>
    <row r="88921" spans="3:4" x14ac:dyDescent="0.25">
      <c r="C88921" s="75"/>
      <c r="D88921" s="74"/>
    </row>
    <row r="88922" spans="3:4" x14ac:dyDescent="0.25">
      <c r="C88922" s="75"/>
      <c r="D88922" s="74"/>
    </row>
    <row r="88923" spans="3:4" x14ac:dyDescent="0.25">
      <c r="C88923" s="75"/>
      <c r="D88923" s="74"/>
    </row>
    <row r="88924" spans="3:4" x14ac:dyDescent="0.25">
      <c r="C88924" s="75"/>
      <c r="D88924" s="74"/>
    </row>
    <row r="88925" spans="3:4" x14ac:dyDescent="0.25">
      <c r="C88925" s="75"/>
      <c r="D88925" s="74"/>
    </row>
    <row r="88926" spans="3:4" x14ac:dyDescent="0.25">
      <c r="C88926" s="75"/>
      <c r="D88926" s="74"/>
    </row>
    <row r="88927" spans="3:4" x14ac:dyDescent="0.25">
      <c r="C88927" s="75"/>
      <c r="D88927" s="74"/>
    </row>
    <row r="88928" spans="3:4" x14ac:dyDescent="0.25">
      <c r="C88928" s="75"/>
      <c r="D88928" s="74"/>
    </row>
    <row r="88929" spans="3:4" x14ac:dyDescent="0.25">
      <c r="C88929" s="75"/>
      <c r="D88929" s="74"/>
    </row>
    <row r="88930" spans="3:4" x14ac:dyDescent="0.25">
      <c r="C88930" s="75"/>
      <c r="D88930" s="74"/>
    </row>
    <row r="88931" spans="3:4" x14ac:dyDescent="0.25">
      <c r="C88931" s="75"/>
      <c r="D88931" s="74"/>
    </row>
    <row r="88932" spans="3:4" x14ac:dyDescent="0.25">
      <c r="C88932" s="75"/>
      <c r="D88932" s="74"/>
    </row>
    <row r="88933" spans="3:4" x14ac:dyDescent="0.25">
      <c r="C88933" s="75"/>
      <c r="D88933" s="74"/>
    </row>
    <row r="88934" spans="3:4" x14ac:dyDescent="0.25">
      <c r="C88934" s="75"/>
      <c r="D88934" s="74"/>
    </row>
    <row r="88935" spans="3:4" x14ac:dyDescent="0.25">
      <c r="C88935" s="75"/>
      <c r="D88935" s="74"/>
    </row>
    <row r="88936" spans="3:4" x14ac:dyDescent="0.25">
      <c r="C88936" s="75"/>
      <c r="D88936" s="74"/>
    </row>
    <row r="88937" spans="3:4" x14ac:dyDescent="0.25">
      <c r="C88937" s="75"/>
      <c r="D88937" s="74"/>
    </row>
    <row r="88938" spans="3:4" x14ac:dyDescent="0.25">
      <c r="C88938" s="75"/>
      <c r="D88938" s="74"/>
    </row>
    <row r="88939" spans="3:4" x14ac:dyDescent="0.25">
      <c r="C88939" s="75"/>
      <c r="D88939" s="74"/>
    </row>
    <row r="88940" spans="3:4" x14ac:dyDescent="0.25">
      <c r="C88940" s="75"/>
      <c r="D88940" s="74"/>
    </row>
    <row r="88941" spans="3:4" x14ac:dyDescent="0.25">
      <c r="C88941" s="75"/>
      <c r="D88941" s="74"/>
    </row>
    <row r="88942" spans="3:4" x14ac:dyDescent="0.25">
      <c r="C88942" s="75"/>
      <c r="D88942" s="74"/>
    </row>
    <row r="88943" spans="3:4" x14ac:dyDescent="0.25">
      <c r="C88943" s="75"/>
      <c r="D88943" s="74"/>
    </row>
    <row r="88944" spans="3:4" x14ac:dyDescent="0.25">
      <c r="C88944" s="75"/>
      <c r="D88944" s="74"/>
    </row>
    <row r="88945" spans="3:4" x14ac:dyDescent="0.25">
      <c r="C88945" s="75"/>
      <c r="D88945" s="74"/>
    </row>
    <row r="88946" spans="3:4" x14ac:dyDescent="0.25">
      <c r="C88946" s="75"/>
      <c r="D88946" s="74"/>
    </row>
    <row r="88947" spans="3:4" x14ac:dyDescent="0.25">
      <c r="C88947" s="75"/>
      <c r="D88947" s="74"/>
    </row>
    <row r="88948" spans="3:4" x14ac:dyDescent="0.25">
      <c r="C88948" s="75"/>
      <c r="D88948" s="74"/>
    </row>
    <row r="88949" spans="3:4" x14ac:dyDescent="0.25">
      <c r="C88949" s="75"/>
      <c r="D88949" s="74"/>
    </row>
    <row r="88950" spans="3:4" x14ac:dyDescent="0.25">
      <c r="C88950" s="75"/>
      <c r="D88950" s="74"/>
    </row>
    <row r="88951" spans="3:4" x14ac:dyDescent="0.25">
      <c r="C88951" s="75"/>
      <c r="D88951" s="74"/>
    </row>
    <row r="88952" spans="3:4" x14ac:dyDescent="0.25">
      <c r="C88952" s="75"/>
      <c r="D88952" s="74"/>
    </row>
    <row r="88953" spans="3:4" x14ac:dyDescent="0.25">
      <c r="C88953" s="75"/>
      <c r="D88953" s="74"/>
    </row>
    <row r="88954" spans="3:4" x14ac:dyDescent="0.25">
      <c r="C88954" s="75"/>
      <c r="D88954" s="74"/>
    </row>
    <row r="88955" spans="3:4" x14ac:dyDescent="0.25">
      <c r="C88955" s="75"/>
      <c r="D88955" s="74"/>
    </row>
    <row r="88956" spans="3:4" x14ac:dyDescent="0.25">
      <c r="C88956" s="75"/>
      <c r="D88956" s="74"/>
    </row>
    <row r="88957" spans="3:4" x14ac:dyDescent="0.25">
      <c r="C88957" s="75"/>
      <c r="D88957" s="74"/>
    </row>
    <row r="88958" spans="3:4" x14ac:dyDescent="0.25">
      <c r="C88958" s="75"/>
      <c r="D88958" s="74"/>
    </row>
    <row r="88959" spans="3:4" x14ac:dyDescent="0.25">
      <c r="C88959" s="75"/>
      <c r="D88959" s="74"/>
    </row>
    <row r="88960" spans="3:4" x14ac:dyDescent="0.25">
      <c r="C88960" s="75"/>
      <c r="D88960" s="74"/>
    </row>
    <row r="88961" spans="3:4" x14ac:dyDescent="0.25">
      <c r="C88961" s="75"/>
      <c r="D88961" s="74"/>
    </row>
    <row r="88962" spans="3:4" x14ac:dyDescent="0.25">
      <c r="C88962" s="75"/>
      <c r="D88962" s="74"/>
    </row>
    <row r="88963" spans="3:4" x14ac:dyDescent="0.25">
      <c r="C88963" s="75"/>
      <c r="D88963" s="74"/>
    </row>
    <row r="88964" spans="3:4" x14ac:dyDescent="0.25">
      <c r="C88964" s="75"/>
      <c r="D88964" s="74"/>
    </row>
    <row r="88965" spans="3:4" x14ac:dyDescent="0.25">
      <c r="C88965" s="75"/>
      <c r="D88965" s="74"/>
    </row>
    <row r="88966" spans="3:4" x14ac:dyDescent="0.25">
      <c r="C88966" s="75"/>
      <c r="D88966" s="74"/>
    </row>
    <row r="88967" spans="3:4" x14ac:dyDescent="0.25">
      <c r="C88967" s="75"/>
      <c r="D88967" s="74"/>
    </row>
    <row r="88968" spans="3:4" x14ac:dyDescent="0.25">
      <c r="C88968" s="75"/>
      <c r="D88968" s="74"/>
    </row>
    <row r="88969" spans="3:4" x14ac:dyDescent="0.25">
      <c r="C88969" s="75"/>
      <c r="D88969" s="74"/>
    </row>
    <row r="88970" spans="3:4" x14ac:dyDescent="0.25">
      <c r="C88970" s="75"/>
      <c r="D88970" s="74"/>
    </row>
    <row r="88971" spans="3:4" x14ac:dyDescent="0.25">
      <c r="C88971" s="75"/>
      <c r="D88971" s="74"/>
    </row>
    <row r="88972" spans="3:4" x14ac:dyDescent="0.25">
      <c r="C88972" s="75"/>
      <c r="D88972" s="74"/>
    </row>
    <row r="88973" spans="3:4" x14ac:dyDescent="0.25">
      <c r="C88973" s="75"/>
      <c r="D88973" s="74"/>
    </row>
    <row r="88974" spans="3:4" x14ac:dyDescent="0.25">
      <c r="C88974" s="75"/>
      <c r="D88974" s="74"/>
    </row>
    <row r="88975" spans="3:4" x14ac:dyDescent="0.25">
      <c r="C88975" s="75"/>
      <c r="D88975" s="74"/>
    </row>
    <row r="88976" spans="3:4" x14ac:dyDescent="0.25">
      <c r="C88976" s="75"/>
      <c r="D88976" s="74"/>
    </row>
    <row r="88977" spans="3:4" x14ac:dyDescent="0.25">
      <c r="C88977" s="75"/>
      <c r="D88977" s="74"/>
    </row>
    <row r="88978" spans="3:4" x14ac:dyDescent="0.25">
      <c r="C88978" s="75"/>
      <c r="D88978" s="74"/>
    </row>
    <row r="88979" spans="3:4" x14ac:dyDescent="0.25">
      <c r="C88979" s="75"/>
      <c r="D88979" s="74"/>
    </row>
    <row r="88980" spans="3:4" x14ac:dyDescent="0.25">
      <c r="C88980" s="75"/>
      <c r="D88980" s="74"/>
    </row>
    <row r="88981" spans="3:4" x14ac:dyDescent="0.25">
      <c r="C88981" s="75"/>
      <c r="D88981" s="74"/>
    </row>
    <row r="88982" spans="3:4" x14ac:dyDescent="0.25">
      <c r="C88982" s="75"/>
      <c r="D88982" s="74"/>
    </row>
    <row r="88983" spans="3:4" x14ac:dyDescent="0.25">
      <c r="C88983" s="75"/>
      <c r="D88983" s="74"/>
    </row>
    <row r="88984" spans="3:4" x14ac:dyDescent="0.25">
      <c r="C88984" s="75"/>
      <c r="D88984" s="74"/>
    </row>
    <row r="88985" spans="3:4" x14ac:dyDescent="0.25">
      <c r="C88985" s="75"/>
      <c r="D88985" s="74"/>
    </row>
    <row r="88986" spans="3:4" x14ac:dyDescent="0.25">
      <c r="C88986" s="75"/>
      <c r="D88986" s="74"/>
    </row>
    <row r="88987" spans="3:4" x14ac:dyDescent="0.25">
      <c r="C88987" s="75"/>
      <c r="D88987" s="74"/>
    </row>
    <row r="88988" spans="3:4" x14ac:dyDescent="0.25">
      <c r="C88988" s="75"/>
      <c r="D88988" s="74"/>
    </row>
    <row r="88989" spans="3:4" x14ac:dyDescent="0.25">
      <c r="C88989" s="75"/>
      <c r="D88989" s="74"/>
    </row>
    <row r="88990" spans="3:4" x14ac:dyDescent="0.25">
      <c r="C88990" s="75"/>
      <c r="D88990" s="74"/>
    </row>
    <row r="88991" spans="3:4" x14ac:dyDescent="0.25">
      <c r="C88991" s="75"/>
      <c r="D88991" s="74"/>
    </row>
    <row r="88992" spans="3:4" x14ac:dyDescent="0.25">
      <c r="C88992" s="75"/>
      <c r="D88992" s="74"/>
    </row>
    <row r="88993" spans="3:4" x14ac:dyDescent="0.25">
      <c r="C88993" s="75"/>
      <c r="D88993" s="74"/>
    </row>
    <row r="88994" spans="3:4" x14ac:dyDescent="0.25">
      <c r="C88994" s="75"/>
      <c r="D88994" s="74"/>
    </row>
    <row r="88995" spans="3:4" x14ac:dyDescent="0.25">
      <c r="C88995" s="75"/>
      <c r="D88995" s="74"/>
    </row>
    <row r="88996" spans="3:4" x14ac:dyDescent="0.25">
      <c r="C88996" s="75"/>
      <c r="D88996" s="74"/>
    </row>
    <row r="88997" spans="3:4" x14ac:dyDescent="0.25">
      <c r="C88997" s="75"/>
      <c r="D88997" s="74"/>
    </row>
    <row r="88998" spans="3:4" x14ac:dyDescent="0.25">
      <c r="C88998" s="75"/>
      <c r="D88998" s="74"/>
    </row>
    <row r="88999" spans="3:4" x14ac:dyDescent="0.25">
      <c r="C88999" s="75"/>
      <c r="D88999" s="74"/>
    </row>
    <row r="89000" spans="3:4" x14ac:dyDescent="0.25">
      <c r="C89000" s="75"/>
      <c r="D89000" s="74"/>
    </row>
    <row r="89001" spans="3:4" x14ac:dyDescent="0.25">
      <c r="C89001" s="75"/>
      <c r="D89001" s="74"/>
    </row>
    <row r="89002" spans="3:4" x14ac:dyDescent="0.25">
      <c r="C89002" s="75"/>
      <c r="D89002" s="74"/>
    </row>
    <row r="89003" spans="3:4" x14ac:dyDescent="0.25">
      <c r="C89003" s="75"/>
      <c r="D89003" s="74"/>
    </row>
    <row r="89004" spans="3:4" x14ac:dyDescent="0.25">
      <c r="C89004" s="75"/>
      <c r="D89004" s="74"/>
    </row>
    <row r="89005" spans="3:4" x14ac:dyDescent="0.25">
      <c r="C89005" s="75"/>
      <c r="D89005" s="74"/>
    </row>
    <row r="89006" spans="3:4" x14ac:dyDescent="0.25">
      <c r="C89006" s="75"/>
      <c r="D89006" s="74"/>
    </row>
    <row r="89007" spans="3:4" x14ac:dyDescent="0.25">
      <c r="C89007" s="75"/>
      <c r="D89007" s="74"/>
    </row>
    <row r="89008" spans="3:4" x14ac:dyDescent="0.25">
      <c r="C89008" s="75"/>
      <c r="D89008" s="74"/>
    </row>
    <row r="89009" spans="3:4" x14ac:dyDescent="0.25">
      <c r="C89009" s="75"/>
      <c r="D89009" s="74"/>
    </row>
    <row r="89010" spans="3:4" x14ac:dyDescent="0.25">
      <c r="C89010" s="75"/>
      <c r="D89010" s="74"/>
    </row>
    <row r="89011" spans="3:4" x14ac:dyDescent="0.25">
      <c r="C89011" s="75"/>
      <c r="D89011" s="74"/>
    </row>
    <row r="89012" spans="3:4" x14ac:dyDescent="0.25">
      <c r="C89012" s="75"/>
      <c r="D89012" s="74"/>
    </row>
    <row r="89013" spans="3:4" x14ac:dyDescent="0.25">
      <c r="C89013" s="75"/>
      <c r="D89013" s="74"/>
    </row>
    <row r="89014" spans="3:4" x14ac:dyDescent="0.25">
      <c r="C89014" s="75"/>
      <c r="D89014" s="74"/>
    </row>
    <row r="89015" spans="3:4" x14ac:dyDescent="0.25">
      <c r="C89015" s="75"/>
      <c r="D89015" s="74"/>
    </row>
    <row r="89016" spans="3:4" x14ac:dyDescent="0.25">
      <c r="C89016" s="75"/>
      <c r="D89016" s="74"/>
    </row>
    <row r="89017" spans="3:4" x14ac:dyDescent="0.25">
      <c r="C89017" s="75"/>
      <c r="D89017" s="74"/>
    </row>
    <row r="89018" spans="3:4" x14ac:dyDescent="0.25">
      <c r="C89018" s="75"/>
      <c r="D89018" s="74"/>
    </row>
    <row r="89019" spans="3:4" x14ac:dyDescent="0.25">
      <c r="C89019" s="75"/>
      <c r="D89019" s="74"/>
    </row>
    <row r="89020" spans="3:4" x14ac:dyDescent="0.25">
      <c r="C89020" s="75"/>
      <c r="D89020" s="74"/>
    </row>
    <row r="89021" spans="3:4" x14ac:dyDescent="0.25">
      <c r="C89021" s="75"/>
      <c r="D89021" s="74"/>
    </row>
    <row r="89022" spans="3:4" x14ac:dyDescent="0.25">
      <c r="C89022" s="75"/>
      <c r="D89022" s="74"/>
    </row>
    <row r="89023" spans="3:4" x14ac:dyDescent="0.25">
      <c r="C89023" s="75"/>
      <c r="D89023" s="74"/>
    </row>
    <row r="89024" spans="3:4" x14ac:dyDescent="0.25">
      <c r="C89024" s="75"/>
      <c r="D89024" s="74"/>
    </row>
    <row r="89025" spans="3:4" x14ac:dyDescent="0.25">
      <c r="C89025" s="75"/>
      <c r="D89025" s="74"/>
    </row>
    <row r="89026" spans="3:4" x14ac:dyDescent="0.25">
      <c r="C89026" s="75"/>
      <c r="D89026" s="74"/>
    </row>
    <row r="89027" spans="3:4" x14ac:dyDescent="0.25">
      <c r="C89027" s="75"/>
      <c r="D89027" s="74"/>
    </row>
    <row r="89028" spans="3:4" x14ac:dyDescent="0.25">
      <c r="C89028" s="75"/>
      <c r="D89028" s="74"/>
    </row>
    <row r="89029" spans="3:4" x14ac:dyDescent="0.25">
      <c r="C89029" s="75"/>
      <c r="D89029" s="74"/>
    </row>
    <row r="89030" spans="3:4" x14ac:dyDescent="0.25">
      <c r="C89030" s="75"/>
      <c r="D89030" s="74"/>
    </row>
    <row r="89031" spans="3:4" x14ac:dyDescent="0.25">
      <c r="C89031" s="75"/>
      <c r="D89031" s="74"/>
    </row>
    <row r="89032" spans="3:4" x14ac:dyDescent="0.25">
      <c r="C89032" s="75"/>
      <c r="D89032" s="74"/>
    </row>
    <row r="89033" spans="3:4" x14ac:dyDescent="0.25">
      <c r="C89033" s="75"/>
      <c r="D89033" s="74"/>
    </row>
    <row r="89034" spans="3:4" x14ac:dyDescent="0.25">
      <c r="C89034" s="75"/>
      <c r="D89034" s="74"/>
    </row>
    <row r="89035" spans="3:4" x14ac:dyDescent="0.25">
      <c r="C89035" s="75"/>
      <c r="D89035" s="74"/>
    </row>
    <row r="89036" spans="3:4" x14ac:dyDescent="0.25">
      <c r="C89036" s="75"/>
      <c r="D89036" s="74"/>
    </row>
    <row r="89037" spans="3:4" x14ac:dyDescent="0.25">
      <c r="C89037" s="75"/>
      <c r="D89037" s="74"/>
    </row>
    <row r="89038" spans="3:4" x14ac:dyDescent="0.25">
      <c r="C89038" s="75"/>
      <c r="D89038" s="74"/>
    </row>
    <row r="89039" spans="3:4" x14ac:dyDescent="0.25">
      <c r="C89039" s="75"/>
      <c r="D89039" s="74"/>
    </row>
    <row r="89040" spans="3:4" x14ac:dyDescent="0.25">
      <c r="C89040" s="75"/>
      <c r="D89040" s="74"/>
    </row>
    <row r="89041" spans="3:4" x14ac:dyDescent="0.25">
      <c r="C89041" s="75"/>
      <c r="D89041" s="74"/>
    </row>
    <row r="89042" spans="3:4" x14ac:dyDescent="0.25">
      <c r="C89042" s="75"/>
      <c r="D89042" s="74"/>
    </row>
    <row r="89043" spans="3:4" x14ac:dyDescent="0.25">
      <c r="C89043" s="75"/>
      <c r="D89043" s="74"/>
    </row>
    <row r="89044" spans="3:4" x14ac:dyDescent="0.25">
      <c r="C89044" s="75"/>
      <c r="D89044" s="74"/>
    </row>
    <row r="89045" spans="3:4" x14ac:dyDescent="0.25">
      <c r="C89045" s="75"/>
      <c r="D89045" s="74"/>
    </row>
    <row r="89046" spans="3:4" x14ac:dyDescent="0.25">
      <c r="C89046" s="75"/>
      <c r="D89046" s="74"/>
    </row>
    <row r="89047" spans="3:4" x14ac:dyDescent="0.25">
      <c r="C89047" s="75"/>
      <c r="D89047" s="74"/>
    </row>
    <row r="89048" spans="3:4" x14ac:dyDescent="0.25">
      <c r="C89048" s="75"/>
      <c r="D89048" s="74"/>
    </row>
    <row r="89049" spans="3:4" x14ac:dyDescent="0.25">
      <c r="C89049" s="75"/>
      <c r="D89049" s="74"/>
    </row>
    <row r="89050" spans="3:4" x14ac:dyDescent="0.25">
      <c r="C89050" s="75"/>
      <c r="D89050" s="74"/>
    </row>
    <row r="89051" spans="3:4" x14ac:dyDescent="0.25">
      <c r="C89051" s="75"/>
      <c r="D89051" s="74"/>
    </row>
    <row r="89052" spans="3:4" x14ac:dyDescent="0.25">
      <c r="C89052" s="75"/>
      <c r="D89052" s="74"/>
    </row>
    <row r="89053" spans="3:4" x14ac:dyDescent="0.25">
      <c r="C89053" s="75"/>
      <c r="D89053" s="74"/>
    </row>
    <row r="89054" spans="3:4" x14ac:dyDescent="0.25">
      <c r="C89054" s="75"/>
      <c r="D89054" s="74"/>
    </row>
    <row r="89055" spans="3:4" x14ac:dyDescent="0.25">
      <c r="C89055" s="75"/>
      <c r="D89055" s="74"/>
    </row>
    <row r="89056" spans="3:4" x14ac:dyDescent="0.25">
      <c r="C89056" s="75"/>
      <c r="D89056" s="74"/>
    </row>
    <row r="89057" spans="3:4" x14ac:dyDescent="0.25">
      <c r="C89057" s="75"/>
      <c r="D89057" s="74"/>
    </row>
    <row r="89058" spans="3:4" x14ac:dyDescent="0.25">
      <c r="C89058" s="75"/>
      <c r="D89058" s="74"/>
    </row>
    <row r="89059" spans="3:4" x14ac:dyDescent="0.25">
      <c r="C89059" s="75"/>
      <c r="D89059" s="74"/>
    </row>
    <row r="89060" spans="3:4" x14ac:dyDescent="0.25">
      <c r="C89060" s="75"/>
      <c r="D89060" s="74"/>
    </row>
    <row r="89061" spans="3:4" x14ac:dyDescent="0.25">
      <c r="C89061" s="75"/>
      <c r="D89061" s="74"/>
    </row>
    <row r="89062" spans="3:4" x14ac:dyDescent="0.25">
      <c r="C89062" s="75"/>
      <c r="D89062" s="74"/>
    </row>
    <row r="89063" spans="3:4" x14ac:dyDescent="0.25">
      <c r="C89063" s="75"/>
      <c r="D89063" s="74"/>
    </row>
    <row r="89064" spans="3:4" x14ac:dyDescent="0.25">
      <c r="C89064" s="75"/>
      <c r="D89064" s="74"/>
    </row>
    <row r="89065" spans="3:4" x14ac:dyDescent="0.25">
      <c r="C89065" s="75"/>
      <c r="D89065" s="74"/>
    </row>
    <row r="89066" spans="3:4" x14ac:dyDescent="0.25">
      <c r="C89066" s="75"/>
      <c r="D89066" s="74"/>
    </row>
    <row r="89067" spans="3:4" x14ac:dyDescent="0.25">
      <c r="C89067" s="75"/>
      <c r="D89067" s="74"/>
    </row>
    <row r="89068" spans="3:4" x14ac:dyDescent="0.25">
      <c r="C89068" s="75"/>
      <c r="D89068" s="74"/>
    </row>
    <row r="89069" spans="3:4" x14ac:dyDescent="0.25">
      <c r="C89069" s="75"/>
      <c r="D89069" s="74"/>
    </row>
    <row r="89070" spans="3:4" x14ac:dyDescent="0.25">
      <c r="C89070" s="75"/>
      <c r="D89070" s="74"/>
    </row>
    <row r="89071" spans="3:4" x14ac:dyDescent="0.25">
      <c r="C89071" s="75"/>
      <c r="D89071" s="74"/>
    </row>
    <row r="89072" spans="3:4" x14ac:dyDescent="0.25">
      <c r="C89072" s="75"/>
      <c r="D89072" s="74"/>
    </row>
    <row r="89073" spans="3:4" x14ac:dyDescent="0.25">
      <c r="C89073" s="75"/>
      <c r="D89073" s="74"/>
    </row>
    <row r="89074" spans="3:4" x14ac:dyDescent="0.25">
      <c r="C89074" s="75"/>
      <c r="D89074" s="74"/>
    </row>
    <row r="89075" spans="3:4" x14ac:dyDescent="0.25">
      <c r="C89075" s="75"/>
      <c r="D89075" s="74"/>
    </row>
    <row r="89076" spans="3:4" x14ac:dyDescent="0.25">
      <c r="C89076" s="75"/>
      <c r="D89076" s="74"/>
    </row>
    <row r="89077" spans="3:4" x14ac:dyDescent="0.25">
      <c r="C89077" s="75"/>
      <c r="D89077" s="74"/>
    </row>
    <row r="89078" spans="3:4" x14ac:dyDescent="0.25">
      <c r="C89078" s="75"/>
      <c r="D89078" s="74"/>
    </row>
    <row r="89079" spans="3:4" x14ac:dyDescent="0.25">
      <c r="C89079" s="75"/>
      <c r="D89079" s="74"/>
    </row>
    <row r="89080" spans="3:4" x14ac:dyDescent="0.25">
      <c r="C89080" s="75"/>
      <c r="D89080" s="74"/>
    </row>
    <row r="89081" spans="3:4" x14ac:dyDescent="0.25">
      <c r="C89081" s="75"/>
      <c r="D89081" s="74"/>
    </row>
    <row r="89082" spans="3:4" x14ac:dyDescent="0.25">
      <c r="C89082" s="75"/>
      <c r="D89082" s="74"/>
    </row>
    <row r="89083" spans="3:4" x14ac:dyDescent="0.25">
      <c r="C89083" s="75"/>
      <c r="D89083" s="74"/>
    </row>
    <row r="89084" spans="3:4" x14ac:dyDescent="0.25">
      <c r="C89084" s="75"/>
      <c r="D89084" s="74"/>
    </row>
    <row r="89085" spans="3:4" x14ac:dyDescent="0.25">
      <c r="C89085" s="75"/>
      <c r="D89085" s="74"/>
    </row>
    <row r="89086" spans="3:4" x14ac:dyDescent="0.25">
      <c r="C89086" s="75"/>
      <c r="D89086" s="74"/>
    </row>
    <row r="89087" spans="3:4" x14ac:dyDescent="0.25">
      <c r="C89087" s="75"/>
      <c r="D89087" s="74"/>
    </row>
    <row r="89088" spans="3:4" x14ac:dyDescent="0.25">
      <c r="C89088" s="75"/>
      <c r="D89088" s="74"/>
    </row>
    <row r="89089" spans="3:4" x14ac:dyDescent="0.25">
      <c r="C89089" s="75"/>
      <c r="D89089" s="74"/>
    </row>
    <row r="89090" spans="3:4" x14ac:dyDescent="0.25">
      <c r="C89090" s="75"/>
      <c r="D89090" s="74"/>
    </row>
    <row r="89091" spans="3:4" x14ac:dyDescent="0.25">
      <c r="C89091" s="75"/>
      <c r="D89091" s="74"/>
    </row>
    <row r="89092" spans="3:4" x14ac:dyDescent="0.25">
      <c r="C89092" s="75"/>
      <c r="D89092" s="74"/>
    </row>
    <row r="89093" spans="3:4" x14ac:dyDescent="0.25">
      <c r="C89093" s="75"/>
      <c r="D89093" s="74"/>
    </row>
    <row r="89094" spans="3:4" x14ac:dyDescent="0.25">
      <c r="C89094" s="75"/>
      <c r="D89094" s="74"/>
    </row>
    <row r="89095" spans="3:4" x14ac:dyDescent="0.25">
      <c r="C89095" s="75"/>
      <c r="D89095" s="74"/>
    </row>
    <row r="89096" spans="3:4" x14ac:dyDescent="0.25">
      <c r="C89096" s="75"/>
      <c r="D89096" s="74"/>
    </row>
    <row r="89097" spans="3:4" x14ac:dyDescent="0.25">
      <c r="C89097" s="75"/>
      <c r="D89097" s="74"/>
    </row>
    <row r="89098" spans="3:4" x14ac:dyDescent="0.25">
      <c r="C89098" s="75"/>
      <c r="D89098" s="74"/>
    </row>
    <row r="89099" spans="3:4" x14ac:dyDescent="0.25">
      <c r="C89099" s="75"/>
      <c r="D89099" s="74"/>
    </row>
    <row r="89100" spans="3:4" x14ac:dyDescent="0.25">
      <c r="C89100" s="75"/>
      <c r="D89100" s="74"/>
    </row>
    <row r="89101" spans="3:4" x14ac:dyDescent="0.25">
      <c r="C89101" s="75"/>
      <c r="D89101" s="74"/>
    </row>
    <row r="89102" spans="3:4" x14ac:dyDescent="0.25">
      <c r="C89102" s="75"/>
      <c r="D89102" s="74"/>
    </row>
    <row r="89103" spans="3:4" x14ac:dyDescent="0.25">
      <c r="C89103" s="75"/>
      <c r="D89103" s="74"/>
    </row>
    <row r="89104" spans="3:4" x14ac:dyDescent="0.25">
      <c r="C89104" s="75"/>
      <c r="D89104" s="74"/>
    </row>
    <row r="89105" spans="3:4" x14ac:dyDescent="0.25">
      <c r="C89105" s="75"/>
      <c r="D89105" s="74"/>
    </row>
    <row r="89106" spans="3:4" x14ac:dyDescent="0.25">
      <c r="C89106" s="75"/>
      <c r="D89106" s="74"/>
    </row>
    <row r="89107" spans="3:4" x14ac:dyDescent="0.25">
      <c r="C89107" s="75"/>
      <c r="D89107" s="74"/>
    </row>
    <row r="89108" spans="3:4" x14ac:dyDescent="0.25">
      <c r="C89108" s="75"/>
      <c r="D89108" s="74"/>
    </row>
    <row r="89109" spans="3:4" x14ac:dyDescent="0.25">
      <c r="C89109" s="75"/>
      <c r="D89109" s="74"/>
    </row>
    <row r="89110" spans="3:4" x14ac:dyDescent="0.25">
      <c r="C89110" s="75"/>
      <c r="D89110" s="74"/>
    </row>
    <row r="89111" spans="3:4" x14ac:dyDescent="0.25">
      <c r="C89111" s="75"/>
      <c r="D89111" s="74"/>
    </row>
    <row r="89112" spans="3:4" x14ac:dyDescent="0.25">
      <c r="C89112" s="75"/>
      <c r="D89112" s="74"/>
    </row>
    <row r="89113" spans="3:4" x14ac:dyDescent="0.25">
      <c r="C89113" s="75"/>
      <c r="D89113" s="74"/>
    </row>
    <row r="89114" spans="3:4" x14ac:dyDescent="0.25">
      <c r="C89114" s="75"/>
      <c r="D89114" s="74"/>
    </row>
    <row r="89115" spans="3:4" x14ac:dyDescent="0.25">
      <c r="C89115" s="75"/>
      <c r="D89115" s="74"/>
    </row>
    <row r="89116" spans="3:4" x14ac:dyDescent="0.25">
      <c r="C89116" s="75"/>
      <c r="D89116" s="74"/>
    </row>
    <row r="89117" spans="3:4" x14ac:dyDescent="0.25">
      <c r="C89117" s="75"/>
      <c r="D89117" s="74"/>
    </row>
    <row r="89118" spans="3:4" x14ac:dyDescent="0.25">
      <c r="C89118" s="75"/>
      <c r="D89118" s="74"/>
    </row>
    <row r="89119" spans="3:4" x14ac:dyDescent="0.25">
      <c r="C89119" s="75"/>
      <c r="D89119" s="74"/>
    </row>
    <row r="89120" spans="3:4" x14ac:dyDescent="0.25">
      <c r="C89120" s="75"/>
      <c r="D89120" s="74"/>
    </row>
    <row r="89121" spans="3:4" x14ac:dyDescent="0.25">
      <c r="C89121" s="75"/>
      <c r="D89121" s="74"/>
    </row>
    <row r="89122" spans="3:4" x14ac:dyDescent="0.25">
      <c r="C89122" s="75"/>
      <c r="D89122" s="74"/>
    </row>
    <row r="89123" spans="3:4" x14ac:dyDescent="0.25">
      <c r="C89123" s="75"/>
      <c r="D89123" s="74"/>
    </row>
    <row r="89124" spans="3:4" x14ac:dyDescent="0.25">
      <c r="C89124" s="75"/>
      <c r="D89124" s="74"/>
    </row>
    <row r="89125" spans="3:4" x14ac:dyDescent="0.25">
      <c r="C89125" s="75"/>
      <c r="D89125" s="74"/>
    </row>
    <row r="89126" spans="3:4" x14ac:dyDescent="0.25">
      <c r="C89126" s="75"/>
      <c r="D89126" s="74"/>
    </row>
    <row r="89127" spans="3:4" x14ac:dyDescent="0.25">
      <c r="C89127" s="75"/>
      <c r="D89127" s="74"/>
    </row>
    <row r="89128" spans="3:4" x14ac:dyDescent="0.25">
      <c r="C89128" s="75"/>
      <c r="D89128" s="74"/>
    </row>
    <row r="89129" spans="3:4" x14ac:dyDescent="0.25">
      <c r="C89129" s="75"/>
      <c r="D89129" s="74"/>
    </row>
    <row r="89130" spans="3:4" x14ac:dyDescent="0.25">
      <c r="C89130" s="75"/>
      <c r="D89130" s="74"/>
    </row>
    <row r="89131" spans="3:4" x14ac:dyDescent="0.25">
      <c r="C89131" s="75"/>
      <c r="D89131" s="74"/>
    </row>
    <row r="89132" spans="3:4" x14ac:dyDescent="0.25">
      <c r="C89132" s="75"/>
      <c r="D89132" s="74"/>
    </row>
    <row r="89133" spans="3:4" x14ac:dyDescent="0.25">
      <c r="C89133" s="75"/>
      <c r="D89133" s="74"/>
    </row>
    <row r="89134" spans="3:4" x14ac:dyDescent="0.25">
      <c r="C89134" s="75"/>
      <c r="D89134" s="74"/>
    </row>
    <row r="89135" spans="3:4" x14ac:dyDescent="0.25">
      <c r="C89135" s="75"/>
      <c r="D89135" s="74"/>
    </row>
    <row r="89136" spans="3:4" x14ac:dyDescent="0.25">
      <c r="C89136" s="75"/>
      <c r="D89136" s="74"/>
    </row>
    <row r="89137" spans="3:4" x14ac:dyDescent="0.25">
      <c r="C89137" s="75"/>
      <c r="D89137" s="74"/>
    </row>
    <row r="89138" spans="3:4" x14ac:dyDescent="0.25">
      <c r="C89138" s="75"/>
      <c r="D89138" s="74"/>
    </row>
    <row r="89139" spans="3:4" x14ac:dyDescent="0.25">
      <c r="C89139" s="75"/>
      <c r="D89139" s="74"/>
    </row>
    <row r="89140" spans="3:4" x14ac:dyDescent="0.25">
      <c r="C89140" s="75"/>
      <c r="D89140" s="74"/>
    </row>
    <row r="89141" spans="3:4" x14ac:dyDescent="0.25">
      <c r="C89141" s="75"/>
      <c r="D89141" s="74"/>
    </row>
    <row r="89142" spans="3:4" x14ac:dyDescent="0.25">
      <c r="C89142" s="75"/>
      <c r="D89142" s="74"/>
    </row>
    <row r="89143" spans="3:4" x14ac:dyDescent="0.25">
      <c r="C89143" s="75"/>
      <c r="D89143" s="74"/>
    </row>
    <row r="89144" spans="3:4" x14ac:dyDescent="0.25">
      <c r="C89144" s="75"/>
      <c r="D89144" s="74"/>
    </row>
    <row r="89145" spans="3:4" x14ac:dyDescent="0.25">
      <c r="C89145" s="75"/>
      <c r="D89145" s="74"/>
    </row>
    <row r="89146" spans="3:4" x14ac:dyDescent="0.25">
      <c r="C89146" s="75"/>
      <c r="D89146" s="74"/>
    </row>
    <row r="89147" spans="3:4" x14ac:dyDescent="0.25">
      <c r="C89147" s="75"/>
      <c r="D89147" s="74"/>
    </row>
    <row r="89148" spans="3:4" x14ac:dyDescent="0.25">
      <c r="C89148" s="75"/>
      <c r="D89148" s="74"/>
    </row>
    <row r="89149" spans="3:4" x14ac:dyDescent="0.25">
      <c r="C89149" s="75"/>
      <c r="D89149" s="74"/>
    </row>
    <row r="89150" spans="3:4" x14ac:dyDescent="0.25">
      <c r="C89150" s="75"/>
      <c r="D89150" s="74"/>
    </row>
    <row r="89151" spans="3:4" x14ac:dyDescent="0.25">
      <c r="C89151" s="75"/>
      <c r="D89151" s="74"/>
    </row>
    <row r="89152" spans="3:4" x14ac:dyDescent="0.25">
      <c r="C89152" s="75"/>
      <c r="D89152" s="74"/>
    </row>
    <row r="89153" spans="3:4" x14ac:dyDescent="0.25">
      <c r="C89153" s="75"/>
      <c r="D89153" s="74"/>
    </row>
    <row r="89154" spans="3:4" x14ac:dyDescent="0.25">
      <c r="C89154" s="75"/>
      <c r="D89154" s="74"/>
    </row>
    <row r="89155" spans="3:4" x14ac:dyDescent="0.25">
      <c r="C89155" s="75"/>
      <c r="D89155" s="74"/>
    </row>
    <row r="89156" spans="3:4" x14ac:dyDescent="0.25">
      <c r="C89156" s="75"/>
      <c r="D89156" s="74"/>
    </row>
    <row r="89157" spans="3:4" x14ac:dyDescent="0.25">
      <c r="C89157" s="75"/>
      <c r="D89157" s="74"/>
    </row>
    <row r="89158" spans="3:4" x14ac:dyDescent="0.25">
      <c r="C89158" s="75"/>
      <c r="D89158" s="74"/>
    </row>
    <row r="89159" spans="3:4" x14ac:dyDescent="0.25">
      <c r="C89159" s="75"/>
      <c r="D89159" s="74"/>
    </row>
    <row r="89160" spans="3:4" x14ac:dyDescent="0.25">
      <c r="C89160" s="75"/>
      <c r="D89160" s="74"/>
    </row>
    <row r="89161" spans="3:4" x14ac:dyDescent="0.25">
      <c r="C89161" s="75"/>
      <c r="D89161" s="74"/>
    </row>
    <row r="89162" spans="3:4" x14ac:dyDescent="0.25">
      <c r="C89162" s="75"/>
      <c r="D89162" s="74"/>
    </row>
    <row r="89163" spans="3:4" x14ac:dyDescent="0.25">
      <c r="C89163" s="75"/>
      <c r="D89163" s="74"/>
    </row>
    <row r="89164" spans="3:4" x14ac:dyDescent="0.25">
      <c r="C89164" s="75"/>
      <c r="D89164" s="74"/>
    </row>
    <row r="89165" spans="3:4" x14ac:dyDescent="0.25">
      <c r="C89165" s="75"/>
      <c r="D89165" s="74"/>
    </row>
    <row r="89166" spans="3:4" x14ac:dyDescent="0.25">
      <c r="C89166" s="75"/>
      <c r="D89166" s="74"/>
    </row>
    <row r="89167" spans="3:4" x14ac:dyDescent="0.25">
      <c r="C89167" s="75"/>
      <c r="D89167" s="74"/>
    </row>
    <row r="89168" spans="3:4" x14ac:dyDescent="0.25">
      <c r="C89168" s="75"/>
      <c r="D89168" s="74"/>
    </row>
    <row r="89169" spans="3:4" x14ac:dyDescent="0.25">
      <c r="C89169" s="75"/>
      <c r="D89169" s="74"/>
    </row>
    <row r="89170" spans="3:4" x14ac:dyDescent="0.25">
      <c r="C89170" s="75"/>
      <c r="D89170" s="74"/>
    </row>
    <row r="89171" spans="3:4" x14ac:dyDescent="0.25">
      <c r="C89171" s="75"/>
      <c r="D89171" s="74"/>
    </row>
    <row r="89172" spans="3:4" x14ac:dyDescent="0.25">
      <c r="C89172" s="75"/>
      <c r="D89172" s="74"/>
    </row>
    <row r="89173" spans="3:4" x14ac:dyDescent="0.25">
      <c r="C89173" s="75"/>
      <c r="D89173" s="74"/>
    </row>
    <row r="89174" spans="3:4" x14ac:dyDescent="0.25">
      <c r="C89174" s="75"/>
      <c r="D89174" s="74"/>
    </row>
    <row r="89175" spans="3:4" x14ac:dyDescent="0.25">
      <c r="C89175" s="75"/>
      <c r="D89175" s="74"/>
    </row>
    <row r="89176" spans="3:4" x14ac:dyDescent="0.25">
      <c r="C89176" s="75"/>
      <c r="D89176" s="74"/>
    </row>
    <row r="89177" spans="3:4" x14ac:dyDescent="0.25">
      <c r="C89177" s="75"/>
      <c r="D89177" s="74"/>
    </row>
    <row r="89178" spans="3:4" x14ac:dyDescent="0.25">
      <c r="C89178" s="75"/>
      <c r="D89178" s="74"/>
    </row>
    <row r="89179" spans="3:4" x14ac:dyDescent="0.25">
      <c r="C89179" s="75"/>
      <c r="D89179" s="74"/>
    </row>
    <row r="89180" spans="3:4" x14ac:dyDescent="0.25">
      <c r="C89180" s="75"/>
      <c r="D89180" s="74"/>
    </row>
    <row r="89181" spans="3:4" x14ac:dyDescent="0.25">
      <c r="C89181" s="75"/>
      <c r="D89181" s="74"/>
    </row>
    <row r="89182" spans="3:4" x14ac:dyDescent="0.25">
      <c r="C89182" s="75"/>
      <c r="D89182" s="74"/>
    </row>
    <row r="89183" spans="3:4" x14ac:dyDescent="0.25">
      <c r="C89183" s="75"/>
      <c r="D89183" s="74"/>
    </row>
    <row r="89184" spans="3:4" x14ac:dyDescent="0.25">
      <c r="C89184" s="75"/>
      <c r="D89184" s="74"/>
    </row>
    <row r="89185" spans="3:4" x14ac:dyDescent="0.25">
      <c r="C89185" s="75"/>
      <c r="D89185" s="74"/>
    </row>
    <row r="89186" spans="3:4" x14ac:dyDescent="0.25">
      <c r="C89186" s="75"/>
      <c r="D89186" s="74"/>
    </row>
    <row r="89187" spans="3:4" x14ac:dyDescent="0.25">
      <c r="C89187" s="75"/>
      <c r="D89187" s="74"/>
    </row>
    <row r="89188" spans="3:4" x14ac:dyDescent="0.25">
      <c r="C89188" s="75"/>
      <c r="D89188" s="74"/>
    </row>
    <row r="89189" spans="3:4" x14ac:dyDescent="0.25">
      <c r="C89189" s="75"/>
      <c r="D89189" s="74"/>
    </row>
    <row r="89190" spans="3:4" x14ac:dyDescent="0.25">
      <c r="C89190" s="75"/>
      <c r="D89190" s="74"/>
    </row>
    <row r="89191" spans="3:4" x14ac:dyDescent="0.25">
      <c r="C89191" s="75"/>
      <c r="D89191" s="74"/>
    </row>
    <row r="89192" spans="3:4" x14ac:dyDescent="0.25">
      <c r="C89192" s="75"/>
      <c r="D89192" s="74"/>
    </row>
    <row r="89193" spans="3:4" x14ac:dyDescent="0.25">
      <c r="C89193" s="75"/>
      <c r="D89193" s="74"/>
    </row>
    <row r="89194" spans="3:4" x14ac:dyDescent="0.25">
      <c r="C89194" s="75"/>
      <c r="D89194" s="74"/>
    </row>
    <row r="89195" spans="3:4" x14ac:dyDescent="0.25">
      <c r="C89195" s="75"/>
      <c r="D89195" s="74"/>
    </row>
    <row r="89196" spans="3:4" x14ac:dyDescent="0.25">
      <c r="C89196" s="75"/>
      <c r="D89196" s="74"/>
    </row>
    <row r="89197" spans="3:4" x14ac:dyDescent="0.25">
      <c r="C89197" s="75"/>
      <c r="D89197" s="74"/>
    </row>
    <row r="89198" spans="3:4" x14ac:dyDescent="0.25">
      <c r="C89198" s="75"/>
      <c r="D89198" s="74"/>
    </row>
    <row r="89199" spans="3:4" x14ac:dyDescent="0.25">
      <c r="C89199" s="75"/>
      <c r="D89199" s="74"/>
    </row>
    <row r="89200" spans="3:4" x14ac:dyDescent="0.25">
      <c r="C89200" s="75"/>
      <c r="D89200" s="74"/>
    </row>
    <row r="89201" spans="3:4" x14ac:dyDescent="0.25">
      <c r="C89201" s="75"/>
      <c r="D89201" s="74"/>
    </row>
    <row r="89202" spans="3:4" x14ac:dyDescent="0.25">
      <c r="C89202" s="75"/>
      <c r="D89202" s="74"/>
    </row>
    <row r="89203" spans="3:4" x14ac:dyDescent="0.25">
      <c r="C89203" s="75"/>
      <c r="D89203" s="74"/>
    </row>
    <row r="89204" spans="3:4" x14ac:dyDescent="0.25">
      <c r="C89204" s="75"/>
      <c r="D89204" s="74"/>
    </row>
    <row r="89205" spans="3:4" x14ac:dyDescent="0.25">
      <c r="C89205" s="75"/>
      <c r="D89205" s="74"/>
    </row>
    <row r="89206" spans="3:4" x14ac:dyDescent="0.25">
      <c r="C89206" s="75"/>
      <c r="D89206" s="74"/>
    </row>
    <row r="89207" spans="3:4" x14ac:dyDescent="0.25">
      <c r="C89207" s="75"/>
      <c r="D89207" s="74"/>
    </row>
    <row r="89208" spans="3:4" x14ac:dyDescent="0.25">
      <c r="C89208" s="75"/>
      <c r="D89208" s="74"/>
    </row>
    <row r="89209" spans="3:4" x14ac:dyDescent="0.25">
      <c r="C89209" s="75"/>
      <c r="D89209" s="74"/>
    </row>
    <row r="89210" spans="3:4" x14ac:dyDescent="0.25">
      <c r="C89210" s="75"/>
      <c r="D89210" s="74"/>
    </row>
    <row r="89211" spans="3:4" x14ac:dyDescent="0.25">
      <c r="C89211" s="75"/>
      <c r="D89211" s="74"/>
    </row>
    <row r="89212" spans="3:4" x14ac:dyDescent="0.25">
      <c r="C89212" s="75"/>
      <c r="D89212" s="74"/>
    </row>
    <row r="89213" spans="3:4" x14ac:dyDescent="0.25">
      <c r="C89213" s="75"/>
      <c r="D89213" s="74"/>
    </row>
    <row r="89214" spans="3:4" x14ac:dyDescent="0.25">
      <c r="C89214" s="75"/>
      <c r="D89214" s="74"/>
    </row>
    <row r="89215" spans="3:4" x14ac:dyDescent="0.25">
      <c r="C89215" s="75"/>
      <c r="D89215" s="74"/>
    </row>
    <row r="89216" spans="3:4" x14ac:dyDescent="0.25">
      <c r="C89216" s="75"/>
      <c r="D89216" s="74"/>
    </row>
    <row r="89217" spans="3:4" x14ac:dyDescent="0.25">
      <c r="C89217" s="75"/>
      <c r="D89217" s="74"/>
    </row>
    <row r="89218" spans="3:4" x14ac:dyDescent="0.25">
      <c r="C89218" s="75"/>
      <c r="D89218" s="74"/>
    </row>
    <row r="89219" spans="3:4" x14ac:dyDescent="0.25">
      <c r="C89219" s="75"/>
      <c r="D89219" s="74"/>
    </row>
    <row r="89220" spans="3:4" x14ac:dyDescent="0.25">
      <c r="C89220" s="75"/>
      <c r="D89220" s="74"/>
    </row>
    <row r="89221" spans="3:4" x14ac:dyDescent="0.25">
      <c r="C89221" s="75"/>
      <c r="D89221" s="74"/>
    </row>
    <row r="89222" spans="3:4" x14ac:dyDescent="0.25">
      <c r="C89222" s="75"/>
      <c r="D89222" s="74"/>
    </row>
    <row r="89223" spans="3:4" x14ac:dyDescent="0.25">
      <c r="C89223" s="75"/>
      <c r="D89223" s="74"/>
    </row>
    <row r="89224" spans="3:4" x14ac:dyDescent="0.25">
      <c r="C89224" s="75"/>
      <c r="D89224" s="74"/>
    </row>
    <row r="89225" spans="3:4" x14ac:dyDescent="0.25">
      <c r="C89225" s="75"/>
      <c r="D89225" s="74"/>
    </row>
    <row r="89226" spans="3:4" x14ac:dyDescent="0.25">
      <c r="C89226" s="75"/>
      <c r="D89226" s="74"/>
    </row>
    <row r="89227" spans="3:4" x14ac:dyDescent="0.25">
      <c r="C89227" s="75"/>
      <c r="D89227" s="74"/>
    </row>
    <row r="89228" spans="3:4" x14ac:dyDescent="0.25">
      <c r="C89228" s="75"/>
      <c r="D89228" s="74"/>
    </row>
    <row r="89229" spans="3:4" x14ac:dyDescent="0.25">
      <c r="C89229" s="75"/>
      <c r="D89229" s="74"/>
    </row>
    <row r="89230" spans="3:4" x14ac:dyDescent="0.25">
      <c r="C89230" s="75"/>
      <c r="D89230" s="74"/>
    </row>
    <row r="89231" spans="3:4" x14ac:dyDescent="0.25">
      <c r="C89231" s="75"/>
      <c r="D89231" s="74"/>
    </row>
    <row r="89232" spans="3:4" x14ac:dyDescent="0.25">
      <c r="C89232" s="75"/>
      <c r="D89232" s="74"/>
    </row>
    <row r="89233" spans="3:4" x14ac:dyDescent="0.25">
      <c r="C89233" s="75"/>
      <c r="D89233" s="74"/>
    </row>
    <row r="89234" spans="3:4" x14ac:dyDescent="0.25">
      <c r="C89234" s="75"/>
      <c r="D89234" s="74"/>
    </row>
    <row r="89235" spans="3:4" x14ac:dyDescent="0.25">
      <c r="C89235" s="75"/>
      <c r="D89235" s="74"/>
    </row>
    <row r="89236" spans="3:4" x14ac:dyDescent="0.25">
      <c r="C89236" s="75"/>
      <c r="D89236" s="74"/>
    </row>
    <row r="89237" spans="3:4" x14ac:dyDescent="0.25">
      <c r="C89237" s="75"/>
      <c r="D89237" s="74"/>
    </row>
    <row r="89238" spans="3:4" x14ac:dyDescent="0.25">
      <c r="C89238" s="75"/>
      <c r="D89238" s="74"/>
    </row>
    <row r="89239" spans="3:4" x14ac:dyDescent="0.25">
      <c r="C89239" s="75"/>
      <c r="D89239" s="74"/>
    </row>
    <row r="89240" spans="3:4" x14ac:dyDescent="0.25">
      <c r="C89240" s="75"/>
      <c r="D89240" s="74"/>
    </row>
    <row r="89241" spans="3:4" x14ac:dyDescent="0.25">
      <c r="C89241" s="75"/>
      <c r="D89241" s="74"/>
    </row>
    <row r="89242" spans="3:4" x14ac:dyDescent="0.25">
      <c r="C89242" s="75"/>
      <c r="D89242" s="74"/>
    </row>
    <row r="89243" spans="3:4" x14ac:dyDescent="0.25">
      <c r="C89243" s="75"/>
      <c r="D89243" s="74"/>
    </row>
    <row r="89244" spans="3:4" x14ac:dyDescent="0.25">
      <c r="C89244" s="75"/>
      <c r="D89244" s="74"/>
    </row>
    <row r="89245" spans="3:4" x14ac:dyDescent="0.25">
      <c r="C89245" s="75"/>
      <c r="D89245" s="74"/>
    </row>
    <row r="89246" spans="3:4" x14ac:dyDescent="0.25">
      <c r="C89246" s="75"/>
      <c r="D89246" s="74"/>
    </row>
    <row r="89247" spans="3:4" x14ac:dyDescent="0.25">
      <c r="C89247" s="75"/>
      <c r="D89247" s="74"/>
    </row>
    <row r="89248" spans="3:4" x14ac:dyDescent="0.25">
      <c r="C89248" s="75"/>
      <c r="D89248" s="74"/>
    </row>
    <row r="89249" spans="3:4" x14ac:dyDescent="0.25">
      <c r="C89249" s="75"/>
      <c r="D89249" s="74"/>
    </row>
    <row r="89250" spans="3:4" x14ac:dyDescent="0.25">
      <c r="C89250" s="75"/>
      <c r="D89250" s="74"/>
    </row>
    <row r="89251" spans="3:4" x14ac:dyDescent="0.25">
      <c r="C89251" s="75"/>
      <c r="D89251" s="74"/>
    </row>
    <row r="89252" spans="3:4" x14ac:dyDescent="0.25">
      <c r="C89252" s="75"/>
      <c r="D89252" s="74"/>
    </row>
    <row r="89253" spans="3:4" x14ac:dyDescent="0.25">
      <c r="C89253" s="75"/>
      <c r="D89253" s="74"/>
    </row>
    <row r="89254" spans="3:4" x14ac:dyDescent="0.25">
      <c r="C89254" s="75"/>
      <c r="D89254" s="74"/>
    </row>
    <row r="89255" spans="3:4" x14ac:dyDescent="0.25">
      <c r="C89255" s="75"/>
      <c r="D89255" s="74"/>
    </row>
    <row r="89256" spans="3:4" x14ac:dyDescent="0.25">
      <c r="C89256" s="75"/>
      <c r="D89256" s="74"/>
    </row>
    <row r="89257" spans="3:4" x14ac:dyDescent="0.25">
      <c r="C89257" s="75"/>
      <c r="D89257" s="74"/>
    </row>
    <row r="89258" spans="3:4" x14ac:dyDescent="0.25">
      <c r="C89258" s="75"/>
      <c r="D89258" s="74"/>
    </row>
    <row r="89259" spans="3:4" x14ac:dyDescent="0.25">
      <c r="C89259" s="75"/>
      <c r="D89259" s="74"/>
    </row>
    <row r="89260" spans="3:4" x14ac:dyDescent="0.25">
      <c r="C89260" s="75"/>
      <c r="D89260" s="74"/>
    </row>
    <row r="89261" spans="3:4" x14ac:dyDescent="0.25">
      <c r="C89261" s="75"/>
      <c r="D89261" s="74"/>
    </row>
    <row r="89262" spans="3:4" x14ac:dyDescent="0.25">
      <c r="C89262" s="75"/>
      <c r="D89262" s="74"/>
    </row>
    <row r="89263" spans="3:4" x14ac:dyDescent="0.25">
      <c r="C89263" s="75"/>
      <c r="D89263" s="74"/>
    </row>
    <row r="89264" spans="3:4" x14ac:dyDescent="0.25">
      <c r="C89264" s="75"/>
      <c r="D89264" s="74"/>
    </row>
    <row r="89265" spans="3:4" x14ac:dyDescent="0.25">
      <c r="C89265" s="75"/>
      <c r="D89265" s="74"/>
    </row>
    <row r="89266" spans="3:4" x14ac:dyDescent="0.25">
      <c r="C89266" s="75"/>
      <c r="D89266" s="74"/>
    </row>
    <row r="89267" spans="3:4" x14ac:dyDescent="0.25">
      <c r="C89267" s="75"/>
      <c r="D89267" s="74"/>
    </row>
    <row r="89268" spans="3:4" x14ac:dyDescent="0.25">
      <c r="C89268" s="75"/>
      <c r="D89268" s="74"/>
    </row>
    <row r="89269" spans="3:4" x14ac:dyDescent="0.25">
      <c r="C89269" s="75"/>
      <c r="D89269" s="74"/>
    </row>
    <row r="89270" spans="3:4" x14ac:dyDescent="0.25">
      <c r="C89270" s="75"/>
      <c r="D89270" s="74"/>
    </row>
    <row r="89271" spans="3:4" x14ac:dyDescent="0.25">
      <c r="C89271" s="75"/>
      <c r="D89271" s="74"/>
    </row>
    <row r="89272" spans="3:4" x14ac:dyDescent="0.25">
      <c r="C89272" s="75"/>
      <c r="D89272" s="74"/>
    </row>
    <row r="89273" spans="3:4" x14ac:dyDescent="0.25">
      <c r="C89273" s="75"/>
      <c r="D89273" s="74"/>
    </row>
    <row r="89274" spans="3:4" x14ac:dyDescent="0.25">
      <c r="C89274" s="75"/>
      <c r="D89274" s="74"/>
    </row>
    <row r="89275" spans="3:4" x14ac:dyDescent="0.25">
      <c r="C89275" s="75"/>
      <c r="D89275" s="74"/>
    </row>
    <row r="89276" spans="3:4" x14ac:dyDescent="0.25">
      <c r="C89276" s="75"/>
      <c r="D89276" s="74"/>
    </row>
    <row r="89277" spans="3:4" x14ac:dyDescent="0.25">
      <c r="C89277" s="75"/>
      <c r="D89277" s="74"/>
    </row>
    <row r="89278" spans="3:4" x14ac:dyDescent="0.25">
      <c r="C89278" s="75"/>
      <c r="D89278" s="74"/>
    </row>
    <row r="89279" spans="3:4" x14ac:dyDescent="0.25">
      <c r="C89279" s="75"/>
      <c r="D89279" s="74"/>
    </row>
    <row r="89280" spans="3:4" x14ac:dyDescent="0.25">
      <c r="C89280" s="75"/>
      <c r="D89280" s="74"/>
    </row>
    <row r="89281" spans="3:4" x14ac:dyDescent="0.25">
      <c r="C89281" s="75"/>
      <c r="D89281" s="74"/>
    </row>
    <row r="89282" spans="3:4" x14ac:dyDescent="0.25">
      <c r="C89282" s="75"/>
      <c r="D89282" s="74"/>
    </row>
    <row r="89283" spans="3:4" x14ac:dyDescent="0.25">
      <c r="C89283" s="75"/>
      <c r="D89283" s="74"/>
    </row>
    <row r="89284" spans="3:4" x14ac:dyDescent="0.25">
      <c r="C89284" s="75"/>
      <c r="D89284" s="74"/>
    </row>
    <row r="89285" spans="3:4" x14ac:dyDescent="0.25">
      <c r="C89285" s="75"/>
      <c r="D89285" s="74"/>
    </row>
    <row r="89286" spans="3:4" x14ac:dyDescent="0.25">
      <c r="C89286" s="75"/>
      <c r="D89286" s="74"/>
    </row>
    <row r="89287" spans="3:4" x14ac:dyDescent="0.25">
      <c r="C89287" s="75"/>
      <c r="D89287" s="74"/>
    </row>
    <row r="89288" spans="3:4" x14ac:dyDescent="0.25">
      <c r="C89288" s="75"/>
      <c r="D89288" s="74"/>
    </row>
    <row r="89289" spans="3:4" x14ac:dyDescent="0.25">
      <c r="C89289" s="75"/>
      <c r="D89289" s="74"/>
    </row>
    <row r="89290" spans="3:4" x14ac:dyDescent="0.25">
      <c r="C89290" s="75"/>
      <c r="D89290" s="74"/>
    </row>
    <row r="89291" spans="3:4" x14ac:dyDescent="0.25">
      <c r="C89291" s="75"/>
      <c r="D89291" s="74"/>
    </row>
    <row r="89292" spans="3:4" x14ac:dyDescent="0.25">
      <c r="C89292" s="75"/>
      <c r="D89292" s="74"/>
    </row>
    <row r="89293" spans="3:4" x14ac:dyDescent="0.25">
      <c r="C89293" s="75"/>
      <c r="D89293" s="74"/>
    </row>
    <row r="89294" spans="3:4" x14ac:dyDescent="0.25">
      <c r="C89294" s="75"/>
      <c r="D89294" s="74"/>
    </row>
    <row r="89295" spans="3:4" x14ac:dyDescent="0.25">
      <c r="C89295" s="75"/>
      <c r="D89295" s="74"/>
    </row>
    <row r="89296" spans="3:4" x14ac:dyDescent="0.25">
      <c r="C89296" s="75"/>
      <c r="D89296" s="74"/>
    </row>
    <row r="89297" spans="3:4" x14ac:dyDescent="0.25">
      <c r="C89297" s="75"/>
      <c r="D89297" s="74"/>
    </row>
    <row r="89298" spans="3:4" x14ac:dyDescent="0.25">
      <c r="C89298" s="75"/>
      <c r="D89298" s="74"/>
    </row>
    <row r="89299" spans="3:4" x14ac:dyDescent="0.25">
      <c r="C89299" s="75"/>
      <c r="D89299" s="74"/>
    </row>
    <row r="89300" spans="3:4" x14ac:dyDescent="0.25">
      <c r="C89300" s="75"/>
      <c r="D89300" s="74"/>
    </row>
    <row r="89301" spans="3:4" x14ac:dyDescent="0.25">
      <c r="C89301" s="75"/>
      <c r="D89301" s="74"/>
    </row>
    <row r="89302" spans="3:4" x14ac:dyDescent="0.25">
      <c r="C89302" s="75"/>
      <c r="D89302" s="74"/>
    </row>
    <row r="89303" spans="3:4" x14ac:dyDescent="0.25">
      <c r="C89303" s="75"/>
      <c r="D89303" s="74"/>
    </row>
    <row r="89304" spans="3:4" x14ac:dyDescent="0.25">
      <c r="C89304" s="75"/>
      <c r="D89304" s="74"/>
    </row>
    <row r="89305" spans="3:4" x14ac:dyDescent="0.25">
      <c r="C89305" s="75"/>
      <c r="D89305" s="74"/>
    </row>
    <row r="89306" spans="3:4" x14ac:dyDescent="0.25">
      <c r="C89306" s="75"/>
      <c r="D89306" s="74"/>
    </row>
    <row r="89307" spans="3:4" x14ac:dyDescent="0.25">
      <c r="C89307" s="75"/>
      <c r="D89307" s="74"/>
    </row>
    <row r="89308" spans="3:4" x14ac:dyDescent="0.25">
      <c r="C89308" s="75"/>
      <c r="D89308" s="74"/>
    </row>
    <row r="89309" spans="3:4" x14ac:dyDescent="0.25">
      <c r="C89309" s="75"/>
      <c r="D89309" s="74"/>
    </row>
    <row r="89310" spans="3:4" x14ac:dyDescent="0.25">
      <c r="C89310" s="75"/>
      <c r="D89310" s="74"/>
    </row>
    <row r="89311" spans="3:4" x14ac:dyDescent="0.25">
      <c r="C89311" s="75"/>
      <c r="D89311" s="74"/>
    </row>
    <row r="89312" spans="3:4" x14ac:dyDescent="0.25">
      <c r="C89312" s="75"/>
      <c r="D89312" s="74"/>
    </row>
    <row r="89313" spans="3:4" x14ac:dyDescent="0.25">
      <c r="C89313" s="75"/>
      <c r="D89313" s="74"/>
    </row>
    <row r="89314" spans="3:4" x14ac:dyDescent="0.25">
      <c r="C89314" s="75"/>
      <c r="D89314" s="74"/>
    </row>
    <row r="89315" spans="3:4" x14ac:dyDescent="0.25">
      <c r="C89315" s="75"/>
      <c r="D89315" s="74"/>
    </row>
    <row r="89316" spans="3:4" x14ac:dyDescent="0.25">
      <c r="C89316" s="75"/>
      <c r="D89316" s="74"/>
    </row>
    <row r="89317" spans="3:4" x14ac:dyDescent="0.25">
      <c r="C89317" s="75"/>
      <c r="D89317" s="74"/>
    </row>
    <row r="89318" spans="3:4" x14ac:dyDescent="0.25">
      <c r="C89318" s="75"/>
      <c r="D89318" s="74"/>
    </row>
    <row r="89319" spans="3:4" x14ac:dyDescent="0.25">
      <c r="C89319" s="75"/>
      <c r="D89319" s="74"/>
    </row>
    <row r="89320" spans="3:4" x14ac:dyDescent="0.25">
      <c r="C89320" s="75"/>
      <c r="D89320" s="74"/>
    </row>
    <row r="89321" spans="3:4" x14ac:dyDescent="0.25">
      <c r="C89321" s="75"/>
      <c r="D89321" s="74"/>
    </row>
    <row r="89322" spans="3:4" x14ac:dyDescent="0.25">
      <c r="C89322" s="75"/>
      <c r="D89322" s="74"/>
    </row>
    <row r="89323" spans="3:4" x14ac:dyDescent="0.25">
      <c r="C89323" s="75"/>
      <c r="D89323" s="74"/>
    </row>
    <row r="89324" spans="3:4" x14ac:dyDescent="0.25">
      <c r="C89324" s="75"/>
      <c r="D89324" s="74"/>
    </row>
    <row r="89325" spans="3:4" x14ac:dyDescent="0.25">
      <c r="C89325" s="75"/>
      <c r="D89325" s="74"/>
    </row>
    <row r="89326" spans="3:4" x14ac:dyDescent="0.25">
      <c r="C89326" s="75"/>
      <c r="D89326" s="74"/>
    </row>
    <row r="89327" spans="3:4" x14ac:dyDescent="0.25">
      <c r="C89327" s="75"/>
      <c r="D89327" s="74"/>
    </row>
    <row r="89328" spans="3:4" x14ac:dyDescent="0.25">
      <c r="C89328" s="75"/>
      <c r="D89328" s="74"/>
    </row>
    <row r="89329" spans="3:4" x14ac:dyDescent="0.25">
      <c r="C89329" s="75"/>
      <c r="D89329" s="74"/>
    </row>
    <row r="89330" spans="3:4" x14ac:dyDescent="0.25">
      <c r="C89330" s="75"/>
      <c r="D89330" s="74"/>
    </row>
    <row r="89331" spans="3:4" x14ac:dyDescent="0.25">
      <c r="C89331" s="75"/>
      <c r="D89331" s="74"/>
    </row>
    <row r="89332" spans="3:4" x14ac:dyDescent="0.25">
      <c r="C89332" s="75"/>
      <c r="D89332" s="74"/>
    </row>
    <row r="89333" spans="3:4" x14ac:dyDescent="0.25">
      <c r="C89333" s="75"/>
      <c r="D89333" s="74"/>
    </row>
    <row r="89334" spans="3:4" x14ac:dyDescent="0.25">
      <c r="C89334" s="75"/>
      <c r="D89334" s="74"/>
    </row>
    <row r="89335" spans="3:4" x14ac:dyDescent="0.25">
      <c r="C89335" s="75"/>
      <c r="D89335" s="74"/>
    </row>
    <row r="89336" spans="3:4" x14ac:dyDescent="0.25">
      <c r="C89336" s="75"/>
      <c r="D89336" s="74"/>
    </row>
    <row r="89337" spans="3:4" x14ac:dyDescent="0.25">
      <c r="C89337" s="75"/>
      <c r="D89337" s="74"/>
    </row>
    <row r="89338" spans="3:4" x14ac:dyDescent="0.25">
      <c r="C89338" s="75"/>
      <c r="D89338" s="74"/>
    </row>
    <row r="89339" spans="3:4" x14ac:dyDescent="0.25">
      <c r="C89339" s="75"/>
      <c r="D89339" s="74"/>
    </row>
    <row r="89340" spans="3:4" x14ac:dyDescent="0.25">
      <c r="C89340" s="75"/>
      <c r="D89340" s="74"/>
    </row>
    <row r="89341" spans="3:4" x14ac:dyDescent="0.25">
      <c r="C89341" s="75"/>
      <c r="D89341" s="74"/>
    </row>
    <row r="89342" spans="3:4" x14ac:dyDescent="0.25">
      <c r="C89342" s="75"/>
      <c r="D89342" s="74"/>
    </row>
    <row r="89343" spans="3:4" x14ac:dyDescent="0.25">
      <c r="C89343" s="75"/>
      <c r="D89343" s="74"/>
    </row>
    <row r="89344" spans="3:4" x14ac:dyDescent="0.25">
      <c r="C89344" s="75"/>
      <c r="D89344" s="74"/>
    </row>
    <row r="89345" spans="3:4" x14ac:dyDescent="0.25">
      <c r="C89345" s="75"/>
      <c r="D89345" s="74"/>
    </row>
    <row r="89346" spans="3:4" x14ac:dyDescent="0.25">
      <c r="C89346" s="75"/>
      <c r="D89346" s="74"/>
    </row>
    <row r="89347" spans="3:4" x14ac:dyDescent="0.25">
      <c r="C89347" s="75"/>
      <c r="D89347" s="74"/>
    </row>
    <row r="89348" spans="3:4" x14ac:dyDescent="0.25">
      <c r="C89348" s="75"/>
      <c r="D89348" s="74"/>
    </row>
    <row r="89349" spans="3:4" x14ac:dyDescent="0.25">
      <c r="C89349" s="75"/>
      <c r="D89349" s="74"/>
    </row>
    <row r="89350" spans="3:4" x14ac:dyDescent="0.25">
      <c r="C89350" s="75"/>
      <c r="D89350" s="74"/>
    </row>
    <row r="89351" spans="3:4" x14ac:dyDescent="0.25">
      <c r="C89351" s="75"/>
      <c r="D89351" s="74"/>
    </row>
    <row r="89352" spans="3:4" x14ac:dyDescent="0.25">
      <c r="C89352" s="75"/>
      <c r="D89352" s="74"/>
    </row>
    <row r="89353" spans="3:4" x14ac:dyDescent="0.25">
      <c r="C89353" s="75"/>
      <c r="D89353" s="74"/>
    </row>
    <row r="89354" spans="3:4" x14ac:dyDescent="0.25">
      <c r="C89354" s="75"/>
      <c r="D89354" s="74"/>
    </row>
    <row r="89355" spans="3:4" x14ac:dyDescent="0.25">
      <c r="C89355" s="75"/>
      <c r="D89355" s="74"/>
    </row>
    <row r="89356" spans="3:4" x14ac:dyDescent="0.25">
      <c r="C89356" s="75"/>
      <c r="D89356" s="74"/>
    </row>
    <row r="89357" spans="3:4" x14ac:dyDescent="0.25">
      <c r="C89357" s="75"/>
      <c r="D89357" s="74"/>
    </row>
    <row r="89358" spans="3:4" x14ac:dyDescent="0.25">
      <c r="C89358" s="75"/>
      <c r="D89358" s="74"/>
    </row>
    <row r="89359" spans="3:4" x14ac:dyDescent="0.25">
      <c r="C89359" s="75"/>
      <c r="D89359" s="74"/>
    </row>
    <row r="89360" spans="3:4" x14ac:dyDescent="0.25">
      <c r="C89360" s="75"/>
      <c r="D89360" s="74"/>
    </row>
    <row r="89361" spans="3:4" x14ac:dyDescent="0.25">
      <c r="C89361" s="75"/>
      <c r="D89361" s="74"/>
    </row>
    <row r="89362" spans="3:4" x14ac:dyDescent="0.25">
      <c r="C89362" s="75"/>
      <c r="D89362" s="74"/>
    </row>
    <row r="89363" spans="3:4" x14ac:dyDescent="0.25">
      <c r="C89363" s="75"/>
      <c r="D89363" s="74"/>
    </row>
    <row r="89364" spans="3:4" x14ac:dyDescent="0.25">
      <c r="C89364" s="75"/>
      <c r="D89364" s="74"/>
    </row>
    <row r="89365" spans="3:4" x14ac:dyDescent="0.25">
      <c r="C89365" s="75"/>
      <c r="D89365" s="74"/>
    </row>
    <row r="89366" spans="3:4" x14ac:dyDescent="0.25">
      <c r="C89366" s="75"/>
      <c r="D89366" s="74"/>
    </row>
    <row r="89367" spans="3:4" x14ac:dyDescent="0.25">
      <c r="C89367" s="75"/>
      <c r="D89367" s="74"/>
    </row>
    <row r="89368" spans="3:4" x14ac:dyDescent="0.25">
      <c r="C89368" s="75"/>
      <c r="D89368" s="74"/>
    </row>
    <row r="89369" spans="3:4" x14ac:dyDescent="0.25">
      <c r="C89369" s="75"/>
      <c r="D89369" s="74"/>
    </row>
    <row r="89370" spans="3:4" x14ac:dyDescent="0.25">
      <c r="C89370" s="75"/>
      <c r="D89370" s="74"/>
    </row>
    <row r="89371" spans="3:4" x14ac:dyDescent="0.25">
      <c r="C89371" s="75"/>
      <c r="D89371" s="74"/>
    </row>
    <row r="89372" spans="3:4" x14ac:dyDescent="0.25">
      <c r="C89372" s="75"/>
      <c r="D89372" s="74"/>
    </row>
    <row r="89373" spans="3:4" x14ac:dyDescent="0.25">
      <c r="C89373" s="75"/>
      <c r="D89373" s="74"/>
    </row>
    <row r="89374" spans="3:4" x14ac:dyDescent="0.25">
      <c r="C89374" s="75"/>
      <c r="D89374" s="74"/>
    </row>
    <row r="89375" spans="3:4" x14ac:dyDescent="0.25">
      <c r="C89375" s="75"/>
      <c r="D89375" s="74"/>
    </row>
    <row r="89376" spans="3:4" x14ac:dyDescent="0.25">
      <c r="C89376" s="75"/>
      <c r="D89376" s="74"/>
    </row>
    <row r="89377" spans="3:4" x14ac:dyDescent="0.25">
      <c r="C89377" s="75"/>
      <c r="D89377" s="74"/>
    </row>
    <row r="89378" spans="3:4" x14ac:dyDescent="0.25">
      <c r="C89378" s="75"/>
      <c r="D89378" s="74"/>
    </row>
    <row r="89379" spans="3:4" x14ac:dyDescent="0.25">
      <c r="C89379" s="75"/>
      <c r="D89379" s="74"/>
    </row>
    <row r="89380" spans="3:4" x14ac:dyDescent="0.25">
      <c r="C89380" s="75"/>
      <c r="D89380" s="74"/>
    </row>
    <row r="89381" spans="3:4" x14ac:dyDescent="0.25">
      <c r="C89381" s="75"/>
      <c r="D89381" s="74"/>
    </row>
    <row r="89382" spans="3:4" x14ac:dyDescent="0.25">
      <c r="C89382" s="75"/>
      <c r="D89382" s="74"/>
    </row>
    <row r="89383" spans="3:4" x14ac:dyDescent="0.25">
      <c r="C89383" s="75"/>
      <c r="D89383" s="74"/>
    </row>
    <row r="89384" spans="3:4" x14ac:dyDescent="0.25">
      <c r="C89384" s="75"/>
      <c r="D89384" s="74"/>
    </row>
    <row r="89385" spans="3:4" x14ac:dyDescent="0.25">
      <c r="C89385" s="75"/>
      <c r="D89385" s="74"/>
    </row>
    <row r="89386" spans="3:4" x14ac:dyDescent="0.25">
      <c r="C89386" s="75"/>
      <c r="D89386" s="74"/>
    </row>
    <row r="89387" spans="3:4" x14ac:dyDescent="0.25">
      <c r="C89387" s="75"/>
      <c r="D89387" s="74"/>
    </row>
    <row r="89388" spans="3:4" x14ac:dyDescent="0.25">
      <c r="C89388" s="75"/>
      <c r="D89388" s="74"/>
    </row>
    <row r="89389" spans="3:4" x14ac:dyDescent="0.25">
      <c r="C89389" s="75"/>
      <c r="D89389" s="74"/>
    </row>
    <row r="89390" spans="3:4" x14ac:dyDescent="0.25">
      <c r="C89390" s="75"/>
      <c r="D89390" s="74"/>
    </row>
    <row r="89391" spans="3:4" x14ac:dyDescent="0.25">
      <c r="C89391" s="75"/>
      <c r="D89391" s="74"/>
    </row>
    <row r="89392" spans="3:4" x14ac:dyDescent="0.25">
      <c r="C89392" s="75"/>
      <c r="D89392" s="74"/>
    </row>
    <row r="89393" spans="3:4" x14ac:dyDescent="0.25">
      <c r="C89393" s="75"/>
      <c r="D89393" s="74"/>
    </row>
    <row r="89394" spans="3:4" x14ac:dyDescent="0.25">
      <c r="C89394" s="75"/>
      <c r="D89394" s="74"/>
    </row>
    <row r="89395" spans="3:4" x14ac:dyDescent="0.25">
      <c r="C89395" s="75"/>
      <c r="D89395" s="74"/>
    </row>
    <row r="89396" spans="3:4" x14ac:dyDescent="0.25">
      <c r="C89396" s="75"/>
      <c r="D89396" s="74"/>
    </row>
    <row r="89397" spans="3:4" x14ac:dyDescent="0.25">
      <c r="C89397" s="75"/>
      <c r="D89397" s="74"/>
    </row>
    <row r="89398" spans="3:4" x14ac:dyDescent="0.25">
      <c r="C89398" s="75"/>
      <c r="D89398" s="74"/>
    </row>
    <row r="89399" spans="3:4" x14ac:dyDescent="0.25">
      <c r="C89399" s="75"/>
      <c r="D89399" s="74"/>
    </row>
    <row r="89400" spans="3:4" x14ac:dyDescent="0.25">
      <c r="C89400" s="75"/>
      <c r="D89400" s="74"/>
    </row>
    <row r="89401" spans="3:4" x14ac:dyDescent="0.25">
      <c r="C89401" s="75"/>
      <c r="D89401" s="74"/>
    </row>
    <row r="89402" spans="3:4" x14ac:dyDescent="0.25">
      <c r="C89402" s="75"/>
      <c r="D89402" s="74"/>
    </row>
    <row r="89403" spans="3:4" x14ac:dyDescent="0.25">
      <c r="C89403" s="75"/>
      <c r="D89403" s="74"/>
    </row>
    <row r="89404" spans="3:4" x14ac:dyDescent="0.25">
      <c r="C89404" s="75"/>
      <c r="D89404" s="74"/>
    </row>
    <row r="89405" spans="3:4" x14ac:dyDescent="0.25">
      <c r="C89405" s="75"/>
      <c r="D89405" s="74"/>
    </row>
    <row r="89406" spans="3:4" x14ac:dyDescent="0.25">
      <c r="C89406" s="75"/>
      <c r="D89406" s="74"/>
    </row>
    <row r="89407" spans="3:4" x14ac:dyDescent="0.25">
      <c r="C89407" s="75"/>
      <c r="D89407" s="74"/>
    </row>
    <row r="89408" spans="3:4" x14ac:dyDescent="0.25">
      <c r="C89408" s="75"/>
      <c r="D89408" s="74"/>
    </row>
    <row r="89409" spans="3:4" x14ac:dyDescent="0.25">
      <c r="C89409" s="75"/>
      <c r="D89409" s="74"/>
    </row>
    <row r="89410" spans="3:4" x14ac:dyDescent="0.25">
      <c r="C89410" s="75"/>
      <c r="D89410" s="74"/>
    </row>
    <row r="89411" spans="3:4" x14ac:dyDescent="0.25">
      <c r="C89411" s="75"/>
      <c r="D89411" s="74"/>
    </row>
    <row r="89412" spans="3:4" x14ac:dyDescent="0.25">
      <c r="C89412" s="75"/>
      <c r="D89412" s="74"/>
    </row>
    <row r="89413" spans="3:4" x14ac:dyDescent="0.25">
      <c r="C89413" s="75"/>
      <c r="D89413" s="74"/>
    </row>
    <row r="89414" spans="3:4" x14ac:dyDescent="0.25">
      <c r="C89414" s="75"/>
      <c r="D89414" s="74"/>
    </row>
    <row r="89415" spans="3:4" x14ac:dyDescent="0.25">
      <c r="C89415" s="75"/>
      <c r="D89415" s="74"/>
    </row>
    <row r="89416" spans="3:4" x14ac:dyDescent="0.25">
      <c r="C89416" s="75"/>
      <c r="D89416" s="74"/>
    </row>
    <row r="89417" spans="3:4" x14ac:dyDescent="0.25">
      <c r="C89417" s="75"/>
      <c r="D89417" s="74"/>
    </row>
    <row r="89418" spans="3:4" x14ac:dyDescent="0.25">
      <c r="C89418" s="75"/>
      <c r="D89418" s="74"/>
    </row>
    <row r="89419" spans="3:4" x14ac:dyDescent="0.25">
      <c r="C89419" s="75"/>
      <c r="D89419" s="74"/>
    </row>
    <row r="89420" spans="3:4" x14ac:dyDescent="0.25">
      <c r="C89420" s="75"/>
      <c r="D89420" s="74"/>
    </row>
    <row r="89421" spans="3:4" x14ac:dyDescent="0.25">
      <c r="C89421" s="75"/>
      <c r="D89421" s="74"/>
    </row>
    <row r="89422" spans="3:4" x14ac:dyDescent="0.25">
      <c r="C89422" s="75"/>
      <c r="D89422" s="74"/>
    </row>
    <row r="89423" spans="3:4" x14ac:dyDescent="0.25">
      <c r="C89423" s="75"/>
      <c r="D89423" s="74"/>
    </row>
    <row r="89424" spans="3:4" x14ac:dyDescent="0.25">
      <c r="C89424" s="75"/>
      <c r="D89424" s="74"/>
    </row>
    <row r="89425" spans="3:4" x14ac:dyDescent="0.25">
      <c r="C89425" s="75"/>
      <c r="D89425" s="74"/>
    </row>
    <row r="89426" spans="3:4" x14ac:dyDescent="0.25">
      <c r="C89426" s="75"/>
      <c r="D89426" s="74"/>
    </row>
    <row r="89427" spans="3:4" x14ac:dyDescent="0.25">
      <c r="C89427" s="75"/>
      <c r="D89427" s="74"/>
    </row>
    <row r="89428" spans="3:4" x14ac:dyDescent="0.25">
      <c r="C89428" s="75"/>
      <c r="D89428" s="74"/>
    </row>
    <row r="89429" spans="3:4" x14ac:dyDescent="0.25">
      <c r="C89429" s="75"/>
      <c r="D89429" s="74"/>
    </row>
    <row r="89430" spans="3:4" x14ac:dyDescent="0.25">
      <c r="C89430" s="75"/>
      <c r="D89430" s="74"/>
    </row>
    <row r="89431" spans="3:4" x14ac:dyDescent="0.25">
      <c r="C89431" s="75"/>
      <c r="D89431" s="74"/>
    </row>
    <row r="89432" spans="3:4" x14ac:dyDescent="0.25">
      <c r="C89432" s="75"/>
      <c r="D89432" s="74"/>
    </row>
    <row r="89433" spans="3:4" x14ac:dyDescent="0.25">
      <c r="C89433" s="75"/>
      <c r="D89433" s="74"/>
    </row>
    <row r="89434" spans="3:4" x14ac:dyDescent="0.25">
      <c r="C89434" s="75"/>
      <c r="D89434" s="74"/>
    </row>
    <row r="89435" spans="3:4" x14ac:dyDescent="0.25">
      <c r="C89435" s="75"/>
      <c r="D89435" s="74"/>
    </row>
    <row r="89436" spans="3:4" x14ac:dyDescent="0.25">
      <c r="C89436" s="75"/>
      <c r="D89436" s="74"/>
    </row>
    <row r="89437" spans="3:4" x14ac:dyDescent="0.25">
      <c r="C89437" s="75"/>
      <c r="D89437" s="74"/>
    </row>
    <row r="89438" spans="3:4" x14ac:dyDescent="0.25">
      <c r="C89438" s="75"/>
      <c r="D89438" s="74"/>
    </row>
    <row r="89439" spans="3:4" x14ac:dyDescent="0.25">
      <c r="C89439" s="75"/>
      <c r="D89439" s="74"/>
    </row>
    <row r="89440" spans="3:4" x14ac:dyDescent="0.25">
      <c r="C89440" s="75"/>
      <c r="D89440" s="74"/>
    </row>
    <row r="89441" spans="3:4" x14ac:dyDescent="0.25">
      <c r="C89441" s="75"/>
      <c r="D89441" s="74"/>
    </row>
    <row r="89442" spans="3:4" x14ac:dyDescent="0.25">
      <c r="C89442" s="75"/>
      <c r="D89442" s="74"/>
    </row>
    <row r="89443" spans="3:4" x14ac:dyDescent="0.25">
      <c r="C89443" s="75"/>
      <c r="D89443" s="74"/>
    </row>
    <row r="89444" spans="3:4" x14ac:dyDescent="0.25">
      <c r="C89444" s="75"/>
      <c r="D89444" s="74"/>
    </row>
    <row r="89445" spans="3:4" x14ac:dyDescent="0.25">
      <c r="C89445" s="75"/>
      <c r="D89445" s="74"/>
    </row>
    <row r="89446" spans="3:4" x14ac:dyDescent="0.25">
      <c r="C89446" s="75"/>
      <c r="D89446" s="74"/>
    </row>
    <row r="89447" spans="3:4" x14ac:dyDescent="0.25">
      <c r="C89447" s="75"/>
      <c r="D89447" s="74"/>
    </row>
    <row r="89448" spans="3:4" x14ac:dyDescent="0.25">
      <c r="C89448" s="75"/>
      <c r="D89448" s="74"/>
    </row>
    <row r="89449" spans="3:4" x14ac:dyDescent="0.25">
      <c r="C89449" s="75"/>
      <c r="D89449" s="74"/>
    </row>
    <row r="89450" spans="3:4" x14ac:dyDescent="0.25">
      <c r="C89450" s="75"/>
      <c r="D89450" s="74"/>
    </row>
    <row r="89451" spans="3:4" x14ac:dyDescent="0.25">
      <c r="C89451" s="75"/>
      <c r="D89451" s="74"/>
    </row>
    <row r="89452" spans="3:4" x14ac:dyDescent="0.25">
      <c r="C89452" s="75"/>
      <c r="D89452" s="74"/>
    </row>
    <row r="89453" spans="3:4" x14ac:dyDescent="0.25">
      <c r="C89453" s="75"/>
      <c r="D89453" s="74"/>
    </row>
    <row r="89454" spans="3:4" x14ac:dyDescent="0.25">
      <c r="C89454" s="75"/>
      <c r="D89454" s="74"/>
    </row>
    <row r="89455" spans="3:4" x14ac:dyDescent="0.25">
      <c r="C89455" s="75"/>
      <c r="D89455" s="74"/>
    </row>
    <row r="89456" spans="3:4" x14ac:dyDescent="0.25">
      <c r="C89456" s="75"/>
      <c r="D89456" s="74"/>
    </row>
    <row r="89457" spans="3:4" x14ac:dyDescent="0.25">
      <c r="C89457" s="75"/>
      <c r="D89457" s="74"/>
    </row>
    <row r="89458" spans="3:4" x14ac:dyDescent="0.25">
      <c r="C89458" s="75"/>
      <c r="D89458" s="74"/>
    </row>
    <row r="89459" spans="3:4" x14ac:dyDescent="0.25">
      <c r="C89459" s="75"/>
      <c r="D89459" s="74"/>
    </row>
    <row r="89460" spans="3:4" x14ac:dyDescent="0.25">
      <c r="C89460" s="75"/>
      <c r="D89460" s="74"/>
    </row>
    <row r="89461" spans="3:4" x14ac:dyDescent="0.25">
      <c r="C89461" s="75"/>
      <c r="D89461" s="74"/>
    </row>
    <row r="89462" spans="3:4" x14ac:dyDescent="0.25">
      <c r="C89462" s="75"/>
      <c r="D89462" s="74"/>
    </row>
    <row r="89463" spans="3:4" x14ac:dyDescent="0.25">
      <c r="C89463" s="75"/>
      <c r="D89463" s="74"/>
    </row>
    <row r="89464" spans="3:4" x14ac:dyDescent="0.25">
      <c r="C89464" s="75"/>
      <c r="D89464" s="74"/>
    </row>
    <row r="89465" spans="3:4" x14ac:dyDescent="0.25">
      <c r="C89465" s="75"/>
      <c r="D89465" s="74"/>
    </row>
    <row r="89466" spans="3:4" x14ac:dyDescent="0.25">
      <c r="C89466" s="75"/>
      <c r="D89466" s="74"/>
    </row>
    <row r="89467" spans="3:4" x14ac:dyDescent="0.25">
      <c r="C89467" s="75"/>
      <c r="D89467" s="74"/>
    </row>
    <row r="89468" spans="3:4" x14ac:dyDescent="0.25">
      <c r="C89468" s="75"/>
      <c r="D89468" s="74"/>
    </row>
    <row r="89469" spans="3:4" x14ac:dyDescent="0.25">
      <c r="C89469" s="75"/>
      <c r="D89469" s="74"/>
    </row>
    <row r="89470" spans="3:4" x14ac:dyDescent="0.25">
      <c r="C89470" s="75"/>
      <c r="D89470" s="74"/>
    </row>
    <row r="89471" spans="3:4" x14ac:dyDescent="0.25">
      <c r="C89471" s="75"/>
      <c r="D89471" s="74"/>
    </row>
    <row r="89472" spans="3:4" x14ac:dyDescent="0.25">
      <c r="C89472" s="75"/>
      <c r="D89472" s="74"/>
    </row>
    <row r="89473" spans="3:4" x14ac:dyDescent="0.25">
      <c r="C89473" s="75"/>
      <c r="D89473" s="74"/>
    </row>
    <row r="89474" spans="3:4" x14ac:dyDescent="0.25">
      <c r="C89474" s="75"/>
      <c r="D89474" s="74"/>
    </row>
    <row r="89475" spans="3:4" x14ac:dyDescent="0.25">
      <c r="C89475" s="75"/>
      <c r="D89475" s="74"/>
    </row>
    <row r="89476" spans="3:4" x14ac:dyDescent="0.25">
      <c r="C89476" s="75"/>
      <c r="D89476" s="74"/>
    </row>
    <row r="89477" spans="3:4" x14ac:dyDescent="0.25">
      <c r="C89477" s="75"/>
      <c r="D89477" s="74"/>
    </row>
    <row r="89478" spans="3:4" x14ac:dyDescent="0.25">
      <c r="C89478" s="75"/>
      <c r="D89478" s="74"/>
    </row>
    <row r="89479" spans="3:4" x14ac:dyDescent="0.25">
      <c r="C89479" s="75"/>
      <c r="D89479" s="74"/>
    </row>
    <row r="89480" spans="3:4" x14ac:dyDescent="0.25">
      <c r="C89480" s="75"/>
      <c r="D89480" s="74"/>
    </row>
    <row r="89481" spans="3:4" x14ac:dyDescent="0.25">
      <c r="C89481" s="75"/>
      <c r="D89481" s="74"/>
    </row>
    <row r="89482" spans="3:4" x14ac:dyDescent="0.25">
      <c r="C89482" s="75"/>
      <c r="D89482" s="74"/>
    </row>
    <row r="89483" spans="3:4" x14ac:dyDescent="0.25">
      <c r="C89483" s="75"/>
      <c r="D89483" s="74"/>
    </row>
    <row r="89484" spans="3:4" x14ac:dyDescent="0.25">
      <c r="C89484" s="75"/>
      <c r="D89484" s="74"/>
    </row>
    <row r="89485" spans="3:4" x14ac:dyDescent="0.25">
      <c r="C89485" s="75"/>
      <c r="D89485" s="74"/>
    </row>
    <row r="89486" spans="3:4" x14ac:dyDescent="0.25">
      <c r="C89486" s="75"/>
      <c r="D89486" s="74"/>
    </row>
    <row r="89487" spans="3:4" x14ac:dyDescent="0.25">
      <c r="C89487" s="75"/>
      <c r="D89487" s="74"/>
    </row>
    <row r="89488" spans="3:4" x14ac:dyDescent="0.25">
      <c r="C89488" s="75"/>
      <c r="D89488" s="74"/>
    </row>
    <row r="89489" spans="3:4" x14ac:dyDescent="0.25">
      <c r="C89489" s="75"/>
      <c r="D89489" s="74"/>
    </row>
    <row r="89490" spans="3:4" x14ac:dyDescent="0.25">
      <c r="C89490" s="75"/>
      <c r="D89490" s="74"/>
    </row>
    <row r="89491" spans="3:4" x14ac:dyDescent="0.25">
      <c r="C89491" s="75"/>
      <c r="D89491" s="74"/>
    </row>
    <row r="89492" spans="3:4" x14ac:dyDescent="0.25">
      <c r="C89492" s="75"/>
      <c r="D89492" s="74"/>
    </row>
    <row r="89493" spans="3:4" x14ac:dyDescent="0.25">
      <c r="C89493" s="75"/>
      <c r="D89493" s="74"/>
    </row>
    <row r="89494" spans="3:4" x14ac:dyDescent="0.25">
      <c r="C89494" s="75"/>
      <c r="D89494" s="74"/>
    </row>
    <row r="89495" spans="3:4" x14ac:dyDescent="0.25">
      <c r="C89495" s="75"/>
      <c r="D89495" s="74"/>
    </row>
    <row r="89496" spans="3:4" x14ac:dyDescent="0.25">
      <c r="C89496" s="75"/>
      <c r="D89496" s="74"/>
    </row>
    <row r="89497" spans="3:4" x14ac:dyDescent="0.25">
      <c r="C89497" s="75"/>
      <c r="D89497" s="74"/>
    </row>
    <row r="89498" spans="3:4" x14ac:dyDescent="0.25">
      <c r="C89498" s="75"/>
      <c r="D89498" s="74"/>
    </row>
    <row r="89499" spans="3:4" x14ac:dyDescent="0.25">
      <c r="C89499" s="75"/>
      <c r="D89499" s="74"/>
    </row>
    <row r="89500" spans="3:4" x14ac:dyDescent="0.25">
      <c r="C89500" s="75"/>
      <c r="D89500" s="74"/>
    </row>
    <row r="89501" spans="3:4" x14ac:dyDescent="0.25">
      <c r="C89501" s="75"/>
      <c r="D89501" s="74"/>
    </row>
    <row r="89502" spans="3:4" x14ac:dyDescent="0.25">
      <c r="C89502" s="75"/>
      <c r="D89502" s="74"/>
    </row>
    <row r="89503" spans="3:4" x14ac:dyDescent="0.25">
      <c r="C89503" s="75"/>
      <c r="D89503" s="74"/>
    </row>
    <row r="89504" spans="3:4" x14ac:dyDescent="0.25">
      <c r="C89504" s="75"/>
      <c r="D89504" s="74"/>
    </row>
    <row r="89505" spans="3:4" x14ac:dyDescent="0.25">
      <c r="C89505" s="75"/>
      <c r="D89505" s="74"/>
    </row>
    <row r="89506" spans="3:4" x14ac:dyDescent="0.25">
      <c r="C89506" s="75"/>
      <c r="D89506" s="74"/>
    </row>
    <row r="89507" spans="3:4" x14ac:dyDescent="0.25">
      <c r="C89507" s="75"/>
      <c r="D89507" s="74"/>
    </row>
    <row r="89508" spans="3:4" x14ac:dyDescent="0.25">
      <c r="C89508" s="75"/>
      <c r="D89508" s="74"/>
    </row>
    <row r="89509" spans="3:4" x14ac:dyDescent="0.25">
      <c r="C89509" s="75"/>
      <c r="D89509" s="74"/>
    </row>
    <row r="89510" spans="3:4" x14ac:dyDescent="0.25">
      <c r="C89510" s="75"/>
      <c r="D89510" s="74"/>
    </row>
    <row r="89511" spans="3:4" x14ac:dyDescent="0.25">
      <c r="C89511" s="75"/>
      <c r="D89511" s="74"/>
    </row>
    <row r="89512" spans="3:4" x14ac:dyDescent="0.25">
      <c r="C89512" s="75"/>
      <c r="D89512" s="74"/>
    </row>
    <row r="89513" spans="3:4" x14ac:dyDescent="0.25">
      <c r="C89513" s="75"/>
      <c r="D89513" s="74"/>
    </row>
    <row r="89514" spans="3:4" x14ac:dyDescent="0.25">
      <c r="C89514" s="75"/>
      <c r="D89514" s="74"/>
    </row>
    <row r="89515" spans="3:4" x14ac:dyDescent="0.25">
      <c r="C89515" s="75"/>
      <c r="D89515" s="74"/>
    </row>
    <row r="89516" spans="3:4" x14ac:dyDescent="0.25">
      <c r="C89516" s="75"/>
      <c r="D89516" s="74"/>
    </row>
    <row r="89517" spans="3:4" x14ac:dyDescent="0.25">
      <c r="C89517" s="75"/>
      <c r="D89517" s="74"/>
    </row>
    <row r="89518" spans="3:4" x14ac:dyDescent="0.25">
      <c r="C89518" s="75"/>
      <c r="D89518" s="74"/>
    </row>
    <row r="89519" spans="3:4" x14ac:dyDescent="0.25">
      <c r="C89519" s="75"/>
      <c r="D89519" s="74"/>
    </row>
    <row r="89520" spans="3:4" x14ac:dyDescent="0.25">
      <c r="C89520" s="75"/>
      <c r="D89520" s="74"/>
    </row>
    <row r="89521" spans="3:4" x14ac:dyDescent="0.25">
      <c r="C89521" s="75"/>
      <c r="D89521" s="74"/>
    </row>
    <row r="89522" spans="3:4" x14ac:dyDescent="0.25">
      <c r="C89522" s="75"/>
      <c r="D89522" s="74"/>
    </row>
    <row r="89523" spans="3:4" x14ac:dyDescent="0.25">
      <c r="C89523" s="75"/>
      <c r="D89523" s="74"/>
    </row>
    <row r="89524" spans="3:4" x14ac:dyDescent="0.25">
      <c r="C89524" s="75"/>
      <c r="D89524" s="74"/>
    </row>
    <row r="89525" spans="3:4" x14ac:dyDescent="0.25">
      <c r="C89525" s="75"/>
      <c r="D89525" s="74"/>
    </row>
    <row r="89526" spans="3:4" x14ac:dyDescent="0.25">
      <c r="C89526" s="75"/>
      <c r="D89526" s="74"/>
    </row>
    <row r="89527" spans="3:4" x14ac:dyDescent="0.25">
      <c r="C89527" s="75"/>
      <c r="D89527" s="74"/>
    </row>
    <row r="89528" spans="3:4" x14ac:dyDescent="0.25">
      <c r="C89528" s="75"/>
      <c r="D89528" s="74"/>
    </row>
    <row r="89529" spans="3:4" x14ac:dyDescent="0.25">
      <c r="C89529" s="75"/>
      <c r="D89529" s="74"/>
    </row>
    <row r="89530" spans="3:4" x14ac:dyDescent="0.25">
      <c r="C89530" s="75"/>
      <c r="D89530" s="74"/>
    </row>
    <row r="89531" spans="3:4" x14ac:dyDescent="0.25">
      <c r="C89531" s="75"/>
      <c r="D89531" s="74"/>
    </row>
    <row r="89532" spans="3:4" x14ac:dyDescent="0.25">
      <c r="C89532" s="75"/>
      <c r="D89532" s="74"/>
    </row>
    <row r="89533" spans="3:4" x14ac:dyDescent="0.25">
      <c r="C89533" s="75"/>
      <c r="D89533" s="74"/>
    </row>
    <row r="89534" spans="3:4" x14ac:dyDescent="0.25">
      <c r="C89534" s="75"/>
      <c r="D89534" s="74"/>
    </row>
    <row r="89535" spans="3:4" x14ac:dyDescent="0.25">
      <c r="C89535" s="75"/>
      <c r="D89535" s="74"/>
    </row>
    <row r="89536" spans="3:4" x14ac:dyDescent="0.25">
      <c r="C89536" s="75"/>
      <c r="D89536" s="74"/>
    </row>
    <row r="89537" spans="3:4" x14ac:dyDescent="0.25">
      <c r="C89537" s="75"/>
      <c r="D89537" s="74"/>
    </row>
    <row r="89538" spans="3:4" x14ac:dyDescent="0.25">
      <c r="C89538" s="75"/>
      <c r="D89538" s="74"/>
    </row>
    <row r="89539" spans="3:4" x14ac:dyDescent="0.25">
      <c r="C89539" s="75"/>
      <c r="D89539" s="74"/>
    </row>
    <row r="89540" spans="3:4" x14ac:dyDescent="0.25">
      <c r="C89540" s="75"/>
      <c r="D89540" s="74"/>
    </row>
    <row r="89541" spans="3:4" x14ac:dyDescent="0.25">
      <c r="C89541" s="75"/>
      <c r="D89541" s="74"/>
    </row>
    <row r="89542" spans="3:4" x14ac:dyDescent="0.25">
      <c r="C89542" s="75"/>
      <c r="D89542" s="74"/>
    </row>
    <row r="89543" spans="3:4" x14ac:dyDescent="0.25">
      <c r="C89543" s="75"/>
      <c r="D89543" s="74"/>
    </row>
    <row r="89544" spans="3:4" x14ac:dyDescent="0.25">
      <c r="C89544" s="75"/>
      <c r="D89544" s="74"/>
    </row>
    <row r="89545" spans="3:4" x14ac:dyDescent="0.25">
      <c r="C89545" s="75"/>
      <c r="D89545" s="74"/>
    </row>
    <row r="89546" spans="3:4" x14ac:dyDescent="0.25">
      <c r="C89546" s="75"/>
      <c r="D89546" s="74"/>
    </row>
    <row r="89547" spans="3:4" x14ac:dyDescent="0.25">
      <c r="C89547" s="75"/>
      <c r="D89547" s="74"/>
    </row>
    <row r="89548" spans="3:4" x14ac:dyDescent="0.25">
      <c r="C89548" s="75"/>
      <c r="D89548" s="74"/>
    </row>
    <row r="89549" spans="3:4" x14ac:dyDescent="0.25">
      <c r="C89549" s="75"/>
      <c r="D89549" s="74"/>
    </row>
    <row r="89550" spans="3:4" x14ac:dyDescent="0.25">
      <c r="C89550" s="75"/>
      <c r="D89550" s="74"/>
    </row>
    <row r="89551" spans="3:4" x14ac:dyDescent="0.25">
      <c r="C89551" s="75"/>
      <c r="D89551" s="74"/>
    </row>
    <row r="89552" spans="3:4" x14ac:dyDescent="0.25">
      <c r="C89552" s="75"/>
      <c r="D89552" s="74"/>
    </row>
    <row r="89553" spans="3:4" x14ac:dyDescent="0.25">
      <c r="C89553" s="75"/>
      <c r="D89553" s="74"/>
    </row>
    <row r="89554" spans="3:4" x14ac:dyDescent="0.25">
      <c r="C89554" s="75"/>
      <c r="D89554" s="74"/>
    </row>
    <row r="89555" spans="3:4" x14ac:dyDescent="0.25">
      <c r="C89555" s="75"/>
      <c r="D89555" s="74"/>
    </row>
    <row r="89556" spans="3:4" x14ac:dyDescent="0.25">
      <c r="C89556" s="75"/>
      <c r="D89556" s="74"/>
    </row>
    <row r="89557" spans="3:4" x14ac:dyDescent="0.25">
      <c r="C89557" s="75"/>
      <c r="D89557" s="74"/>
    </row>
    <row r="89558" spans="3:4" x14ac:dyDescent="0.25">
      <c r="C89558" s="75"/>
      <c r="D89558" s="74"/>
    </row>
    <row r="89559" spans="3:4" x14ac:dyDescent="0.25">
      <c r="C89559" s="75"/>
      <c r="D89559" s="74"/>
    </row>
    <row r="89560" spans="3:4" x14ac:dyDescent="0.25">
      <c r="C89560" s="75"/>
      <c r="D89560" s="74"/>
    </row>
    <row r="89561" spans="3:4" x14ac:dyDescent="0.25">
      <c r="C89561" s="75"/>
      <c r="D89561" s="74"/>
    </row>
    <row r="89562" spans="3:4" x14ac:dyDescent="0.25">
      <c r="C89562" s="75"/>
      <c r="D89562" s="74"/>
    </row>
    <row r="89563" spans="3:4" x14ac:dyDescent="0.25">
      <c r="C89563" s="75"/>
      <c r="D89563" s="74"/>
    </row>
    <row r="89564" spans="3:4" x14ac:dyDescent="0.25">
      <c r="C89564" s="75"/>
      <c r="D89564" s="74"/>
    </row>
    <row r="89565" spans="3:4" x14ac:dyDescent="0.25">
      <c r="C89565" s="75"/>
      <c r="D89565" s="74"/>
    </row>
    <row r="89566" spans="3:4" x14ac:dyDescent="0.25">
      <c r="C89566" s="75"/>
      <c r="D89566" s="74"/>
    </row>
    <row r="89567" spans="3:4" x14ac:dyDescent="0.25">
      <c r="C89567" s="75"/>
      <c r="D89567" s="74"/>
    </row>
    <row r="89568" spans="3:4" x14ac:dyDescent="0.25">
      <c r="C89568" s="75"/>
      <c r="D89568" s="74"/>
    </row>
    <row r="89569" spans="3:4" x14ac:dyDescent="0.25">
      <c r="C89569" s="75"/>
      <c r="D89569" s="74"/>
    </row>
    <row r="89570" spans="3:4" x14ac:dyDescent="0.25">
      <c r="C89570" s="75"/>
      <c r="D89570" s="74"/>
    </row>
    <row r="89571" spans="3:4" x14ac:dyDescent="0.25">
      <c r="C89571" s="75"/>
      <c r="D89571" s="74"/>
    </row>
    <row r="89572" spans="3:4" x14ac:dyDescent="0.25">
      <c r="C89572" s="75"/>
      <c r="D89572" s="74"/>
    </row>
    <row r="89573" spans="3:4" x14ac:dyDescent="0.25">
      <c r="C89573" s="75"/>
      <c r="D89573" s="74"/>
    </row>
    <row r="89574" spans="3:4" x14ac:dyDescent="0.25">
      <c r="C89574" s="75"/>
      <c r="D89574" s="74"/>
    </row>
    <row r="89575" spans="3:4" x14ac:dyDescent="0.25">
      <c r="C89575" s="75"/>
      <c r="D89575" s="74"/>
    </row>
    <row r="89576" spans="3:4" x14ac:dyDescent="0.25">
      <c r="C89576" s="75"/>
      <c r="D89576" s="74"/>
    </row>
    <row r="89577" spans="3:4" x14ac:dyDescent="0.25">
      <c r="C89577" s="75"/>
      <c r="D89577" s="74"/>
    </row>
    <row r="89578" spans="3:4" x14ac:dyDescent="0.25">
      <c r="C89578" s="75"/>
      <c r="D89578" s="74"/>
    </row>
    <row r="89579" spans="3:4" x14ac:dyDescent="0.25">
      <c r="C89579" s="75"/>
      <c r="D89579" s="74"/>
    </row>
    <row r="89580" spans="3:4" x14ac:dyDescent="0.25">
      <c r="C89580" s="75"/>
      <c r="D89580" s="74"/>
    </row>
    <row r="89581" spans="3:4" x14ac:dyDescent="0.25">
      <c r="C89581" s="75"/>
      <c r="D89581" s="74"/>
    </row>
    <row r="89582" spans="3:4" x14ac:dyDescent="0.25">
      <c r="C89582" s="75"/>
      <c r="D89582" s="74"/>
    </row>
    <row r="89583" spans="3:4" x14ac:dyDescent="0.25">
      <c r="C89583" s="75"/>
      <c r="D89583" s="74"/>
    </row>
    <row r="89584" spans="3:4" x14ac:dyDescent="0.25">
      <c r="C89584" s="75"/>
      <c r="D89584" s="74"/>
    </row>
    <row r="89585" spans="3:4" x14ac:dyDescent="0.25">
      <c r="C89585" s="75"/>
      <c r="D89585" s="74"/>
    </row>
    <row r="89586" spans="3:4" x14ac:dyDescent="0.25">
      <c r="C89586" s="75"/>
      <c r="D89586" s="74"/>
    </row>
    <row r="89587" spans="3:4" x14ac:dyDescent="0.25">
      <c r="C89587" s="75"/>
      <c r="D89587" s="74"/>
    </row>
    <row r="89588" spans="3:4" x14ac:dyDescent="0.25">
      <c r="C89588" s="75"/>
      <c r="D89588" s="74"/>
    </row>
    <row r="89589" spans="3:4" x14ac:dyDescent="0.25">
      <c r="C89589" s="75"/>
      <c r="D89589" s="74"/>
    </row>
    <row r="89590" spans="3:4" x14ac:dyDescent="0.25">
      <c r="C89590" s="75"/>
      <c r="D89590" s="74"/>
    </row>
    <row r="89591" spans="3:4" x14ac:dyDescent="0.25">
      <c r="C89591" s="75"/>
      <c r="D89591" s="74"/>
    </row>
    <row r="89592" spans="3:4" x14ac:dyDescent="0.25">
      <c r="C89592" s="75"/>
      <c r="D89592" s="74"/>
    </row>
    <row r="89593" spans="3:4" x14ac:dyDescent="0.25">
      <c r="C89593" s="75"/>
      <c r="D89593" s="74"/>
    </row>
    <row r="89594" spans="3:4" x14ac:dyDescent="0.25">
      <c r="C89594" s="75"/>
      <c r="D89594" s="74"/>
    </row>
    <row r="89595" spans="3:4" x14ac:dyDescent="0.25">
      <c r="C89595" s="75"/>
      <c r="D89595" s="74"/>
    </row>
    <row r="89596" spans="3:4" x14ac:dyDescent="0.25">
      <c r="C89596" s="75"/>
      <c r="D89596" s="74"/>
    </row>
    <row r="89597" spans="3:4" x14ac:dyDescent="0.25">
      <c r="C89597" s="75"/>
      <c r="D89597" s="74"/>
    </row>
    <row r="89598" spans="3:4" x14ac:dyDescent="0.25">
      <c r="C89598" s="75"/>
      <c r="D89598" s="74"/>
    </row>
    <row r="89599" spans="3:4" x14ac:dyDescent="0.25">
      <c r="C89599" s="75"/>
      <c r="D89599" s="74"/>
    </row>
    <row r="89600" spans="3:4" x14ac:dyDescent="0.25">
      <c r="C89600" s="75"/>
      <c r="D89600" s="74"/>
    </row>
    <row r="89601" spans="3:4" x14ac:dyDescent="0.25">
      <c r="C89601" s="75"/>
      <c r="D89601" s="74"/>
    </row>
    <row r="89602" spans="3:4" x14ac:dyDescent="0.25">
      <c r="C89602" s="75"/>
      <c r="D89602" s="74"/>
    </row>
    <row r="89603" spans="3:4" x14ac:dyDescent="0.25">
      <c r="C89603" s="75"/>
      <c r="D89603" s="74"/>
    </row>
    <row r="89604" spans="3:4" x14ac:dyDescent="0.25">
      <c r="C89604" s="75"/>
      <c r="D89604" s="74"/>
    </row>
    <row r="89605" spans="3:4" x14ac:dyDescent="0.25">
      <c r="C89605" s="75"/>
      <c r="D89605" s="74"/>
    </row>
    <row r="89606" spans="3:4" x14ac:dyDescent="0.25">
      <c r="C89606" s="75"/>
      <c r="D89606" s="74"/>
    </row>
    <row r="89607" spans="3:4" x14ac:dyDescent="0.25">
      <c r="C89607" s="75"/>
      <c r="D89607" s="74"/>
    </row>
    <row r="89608" spans="3:4" x14ac:dyDescent="0.25">
      <c r="C89608" s="75"/>
      <c r="D89608" s="74"/>
    </row>
    <row r="89609" spans="3:4" x14ac:dyDescent="0.25">
      <c r="C89609" s="75"/>
      <c r="D89609" s="74"/>
    </row>
    <row r="89610" spans="3:4" x14ac:dyDescent="0.25">
      <c r="C89610" s="75"/>
      <c r="D89610" s="74"/>
    </row>
    <row r="89611" spans="3:4" x14ac:dyDescent="0.25">
      <c r="C89611" s="75"/>
      <c r="D89611" s="74"/>
    </row>
    <row r="89612" spans="3:4" x14ac:dyDescent="0.25">
      <c r="C89612" s="75"/>
      <c r="D89612" s="74"/>
    </row>
    <row r="89613" spans="3:4" x14ac:dyDescent="0.25">
      <c r="C89613" s="75"/>
      <c r="D89613" s="74"/>
    </row>
    <row r="89614" spans="3:4" x14ac:dyDescent="0.25">
      <c r="C89614" s="75"/>
      <c r="D89614" s="74"/>
    </row>
    <row r="89615" spans="3:4" x14ac:dyDescent="0.25">
      <c r="C89615" s="75"/>
      <c r="D89615" s="74"/>
    </row>
    <row r="89616" spans="3:4" x14ac:dyDescent="0.25">
      <c r="C89616" s="75"/>
      <c r="D89616" s="74"/>
    </row>
    <row r="89617" spans="3:4" x14ac:dyDescent="0.25">
      <c r="C89617" s="75"/>
      <c r="D89617" s="74"/>
    </row>
    <row r="89618" spans="3:4" x14ac:dyDescent="0.25">
      <c r="C89618" s="75"/>
      <c r="D89618" s="74"/>
    </row>
    <row r="89619" spans="3:4" x14ac:dyDescent="0.25">
      <c r="C89619" s="75"/>
      <c r="D89619" s="74"/>
    </row>
    <row r="89620" spans="3:4" x14ac:dyDescent="0.25">
      <c r="C89620" s="75"/>
      <c r="D89620" s="74"/>
    </row>
    <row r="89621" spans="3:4" x14ac:dyDescent="0.25">
      <c r="C89621" s="75"/>
      <c r="D89621" s="74"/>
    </row>
    <row r="89622" spans="3:4" x14ac:dyDescent="0.25">
      <c r="C89622" s="75"/>
      <c r="D89622" s="74"/>
    </row>
    <row r="89623" spans="3:4" x14ac:dyDescent="0.25">
      <c r="C89623" s="75"/>
      <c r="D89623" s="74"/>
    </row>
    <row r="89624" spans="3:4" x14ac:dyDescent="0.25">
      <c r="C89624" s="75"/>
      <c r="D89624" s="74"/>
    </row>
    <row r="89625" spans="3:4" x14ac:dyDescent="0.25">
      <c r="C89625" s="75"/>
      <c r="D89625" s="74"/>
    </row>
    <row r="89626" spans="3:4" x14ac:dyDescent="0.25">
      <c r="C89626" s="75"/>
      <c r="D89626" s="74"/>
    </row>
    <row r="89627" spans="3:4" x14ac:dyDescent="0.25">
      <c r="C89627" s="75"/>
      <c r="D89627" s="74"/>
    </row>
    <row r="89628" spans="3:4" x14ac:dyDescent="0.25">
      <c r="C89628" s="75"/>
      <c r="D89628" s="74"/>
    </row>
    <row r="89629" spans="3:4" x14ac:dyDescent="0.25">
      <c r="C89629" s="75"/>
      <c r="D89629" s="74"/>
    </row>
    <row r="89630" spans="3:4" x14ac:dyDescent="0.25">
      <c r="C89630" s="75"/>
      <c r="D89630" s="74"/>
    </row>
    <row r="89631" spans="3:4" x14ac:dyDescent="0.25">
      <c r="C89631" s="75"/>
      <c r="D89631" s="74"/>
    </row>
    <row r="89632" spans="3:4" x14ac:dyDescent="0.25">
      <c r="C89632" s="75"/>
      <c r="D89632" s="74"/>
    </row>
    <row r="89633" spans="3:4" x14ac:dyDescent="0.25">
      <c r="C89633" s="75"/>
      <c r="D89633" s="74"/>
    </row>
    <row r="89634" spans="3:4" x14ac:dyDescent="0.25">
      <c r="C89634" s="75"/>
      <c r="D89634" s="74"/>
    </row>
    <row r="89635" spans="3:4" x14ac:dyDescent="0.25">
      <c r="C89635" s="75"/>
      <c r="D89635" s="74"/>
    </row>
    <row r="89636" spans="3:4" x14ac:dyDescent="0.25">
      <c r="C89636" s="75"/>
      <c r="D89636" s="74"/>
    </row>
    <row r="89637" spans="3:4" x14ac:dyDescent="0.25">
      <c r="C89637" s="75"/>
      <c r="D89637" s="74"/>
    </row>
    <row r="89638" spans="3:4" x14ac:dyDescent="0.25">
      <c r="C89638" s="75"/>
      <c r="D89638" s="74"/>
    </row>
    <row r="89639" spans="3:4" x14ac:dyDescent="0.25">
      <c r="C89639" s="75"/>
      <c r="D89639" s="74"/>
    </row>
    <row r="89640" spans="3:4" x14ac:dyDescent="0.25">
      <c r="C89640" s="75"/>
      <c r="D89640" s="74"/>
    </row>
    <row r="89641" spans="3:4" x14ac:dyDescent="0.25">
      <c r="C89641" s="75"/>
      <c r="D89641" s="74"/>
    </row>
    <row r="89642" spans="3:4" x14ac:dyDescent="0.25">
      <c r="C89642" s="75"/>
      <c r="D89642" s="74"/>
    </row>
    <row r="89643" spans="3:4" x14ac:dyDescent="0.25">
      <c r="C89643" s="75"/>
      <c r="D89643" s="74"/>
    </row>
    <row r="89644" spans="3:4" x14ac:dyDescent="0.25">
      <c r="C89644" s="75"/>
      <c r="D89644" s="74"/>
    </row>
    <row r="89645" spans="3:4" x14ac:dyDescent="0.25">
      <c r="C89645" s="75"/>
      <c r="D89645" s="74"/>
    </row>
    <row r="89646" spans="3:4" x14ac:dyDescent="0.25">
      <c r="C89646" s="75"/>
      <c r="D89646" s="74"/>
    </row>
    <row r="89647" spans="3:4" x14ac:dyDescent="0.25">
      <c r="C89647" s="75"/>
      <c r="D89647" s="74"/>
    </row>
    <row r="89648" spans="3:4" x14ac:dyDescent="0.25">
      <c r="C89648" s="75"/>
      <c r="D89648" s="74"/>
    </row>
    <row r="89649" spans="3:4" x14ac:dyDescent="0.25">
      <c r="C89649" s="75"/>
      <c r="D89649" s="74"/>
    </row>
    <row r="89650" spans="3:4" x14ac:dyDescent="0.25">
      <c r="C89650" s="75"/>
      <c r="D89650" s="74"/>
    </row>
    <row r="89651" spans="3:4" x14ac:dyDescent="0.25">
      <c r="C89651" s="75"/>
      <c r="D89651" s="74"/>
    </row>
    <row r="89652" spans="3:4" x14ac:dyDescent="0.25">
      <c r="C89652" s="75"/>
      <c r="D89652" s="74"/>
    </row>
    <row r="89653" spans="3:4" x14ac:dyDescent="0.25">
      <c r="C89653" s="75"/>
      <c r="D89653" s="74"/>
    </row>
    <row r="89654" spans="3:4" x14ac:dyDescent="0.25">
      <c r="C89654" s="75"/>
      <c r="D89654" s="74"/>
    </row>
    <row r="89655" spans="3:4" x14ac:dyDescent="0.25">
      <c r="C89655" s="75"/>
      <c r="D89655" s="74"/>
    </row>
    <row r="89656" spans="3:4" x14ac:dyDescent="0.25">
      <c r="C89656" s="75"/>
      <c r="D89656" s="74"/>
    </row>
    <row r="89657" spans="3:4" x14ac:dyDescent="0.25">
      <c r="C89657" s="75"/>
      <c r="D89657" s="74"/>
    </row>
    <row r="89658" spans="3:4" x14ac:dyDescent="0.25">
      <c r="C89658" s="75"/>
      <c r="D89658" s="74"/>
    </row>
    <row r="89659" spans="3:4" x14ac:dyDescent="0.25">
      <c r="C89659" s="75"/>
      <c r="D89659" s="74"/>
    </row>
    <row r="89660" spans="3:4" x14ac:dyDescent="0.25">
      <c r="C89660" s="75"/>
      <c r="D89660" s="74"/>
    </row>
    <row r="89661" spans="3:4" x14ac:dyDescent="0.25">
      <c r="C89661" s="75"/>
      <c r="D89661" s="74"/>
    </row>
    <row r="89662" spans="3:4" x14ac:dyDescent="0.25">
      <c r="C89662" s="75"/>
      <c r="D89662" s="74"/>
    </row>
    <row r="89663" spans="3:4" x14ac:dyDescent="0.25">
      <c r="C89663" s="75"/>
      <c r="D89663" s="74"/>
    </row>
    <row r="89664" spans="3:4" x14ac:dyDescent="0.25">
      <c r="C89664" s="75"/>
      <c r="D89664" s="74"/>
    </row>
    <row r="89665" spans="3:4" x14ac:dyDescent="0.25">
      <c r="C89665" s="75"/>
      <c r="D89665" s="74"/>
    </row>
    <row r="89666" spans="3:4" x14ac:dyDescent="0.25">
      <c r="C89666" s="75"/>
      <c r="D89666" s="74"/>
    </row>
    <row r="89667" spans="3:4" x14ac:dyDescent="0.25">
      <c r="C89667" s="75"/>
      <c r="D89667" s="74"/>
    </row>
    <row r="89668" spans="3:4" x14ac:dyDescent="0.25">
      <c r="C89668" s="75"/>
      <c r="D89668" s="74"/>
    </row>
    <row r="89669" spans="3:4" x14ac:dyDescent="0.25">
      <c r="C89669" s="75"/>
      <c r="D89669" s="74"/>
    </row>
    <row r="89670" spans="3:4" x14ac:dyDescent="0.25">
      <c r="C89670" s="75"/>
      <c r="D89670" s="74"/>
    </row>
    <row r="89671" spans="3:4" x14ac:dyDescent="0.25">
      <c r="C89671" s="75"/>
      <c r="D89671" s="74"/>
    </row>
    <row r="89672" spans="3:4" x14ac:dyDescent="0.25">
      <c r="C89672" s="75"/>
      <c r="D89672" s="74"/>
    </row>
    <row r="89673" spans="3:4" x14ac:dyDescent="0.25">
      <c r="C89673" s="75"/>
      <c r="D89673" s="74"/>
    </row>
    <row r="89674" spans="3:4" x14ac:dyDescent="0.25">
      <c r="C89674" s="75"/>
      <c r="D89674" s="74"/>
    </row>
    <row r="89675" spans="3:4" x14ac:dyDescent="0.25">
      <c r="C89675" s="75"/>
      <c r="D89675" s="74"/>
    </row>
    <row r="89676" spans="3:4" x14ac:dyDescent="0.25">
      <c r="C89676" s="75"/>
      <c r="D89676" s="74"/>
    </row>
    <row r="89677" spans="3:4" x14ac:dyDescent="0.25">
      <c r="C89677" s="75"/>
      <c r="D89677" s="74"/>
    </row>
    <row r="89678" spans="3:4" x14ac:dyDescent="0.25">
      <c r="C89678" s="75"/>
      <c r="D89678" s="74"/>
    </row>
    <row r="89679" spans="3:4" x14ac:dyDescent="0.25">
      <c r="C89679" s="75"/>
      <c r="D89679" s="74"/>
    </row>
    <row r="89680" spans="3:4" x14ac:dyDescent="0.25">
      <c r="C89680" s="75"/>
      <c r="D89680" s="74"/>
    </row>
    <row r="89681" spans="3:4" x14ac:dyDescent="0.25">
      <c r="C89681" s="75"/>
      <c r="D89681" s="74"/>
    </row>
    <row r="89682" spans="3:4" x14ac:dyDescent="0.25">
      <c r="C89682" s="75"/>
      <c r="D89682" s="74"/>
    </row>
    <row r="89683" spans="3:4" x14ac:dyDescent="0.25">
      <c r="C89683" s="75"/>
      <c r="D89683" s="74"/>
    </row>
    <row r="89684" spans="3:4" x14ac:dyDescent="0.25">
      <c r="C89684" s="75"/>
      <c r="D89684" s="74"/>
    </row>
    <row r="89685" spans="3:4" x14ac:dyDescent="0.25">
      <c r="C89685" s="75"/>
      <c r="D89685" s="74"/>
    </row>
    <row r="89686" spans="3:4" x14ac:dyDescent="0.25">
      <c r="C89686" s="75"/>
      <c r="D89686" s="74"/>
    </row>
    <row r="89687" spans="3:4" x14ac:dyDescent="0.25">
      <c r="C89687" s="75"/>
      <c r="D89687" s="74"/>
    </row>
    <row r="89688" spans="3:4" x14ac:dyDescent="0.25">
      <c r="C89688" s="75"/>
      <c r="D89688" s="74"/>
    </row>
    <row r="89689" spans="3:4" x14ac:dyDescent="0.25">
      <c r="C89689" s="75"/>
      <c r="D89689" s="74"/>
    </row>
    <row r="89690" spans="3:4" x14ac:dyDescent="0.25">
      <c r="C89690" s="75"/>
      <c r="D89690" s="74"/>
    </row>
    <row r="89691" spans="3:4" x14ac:dyDescent="0.25">
      <c r="C89691" s="75"/>
      <c r="D89691" s="74"/>
    </row>
    <row r="89692" spans="3:4" x14ac:dyDescent="0.25">
      <c r="C89692" s="75"/>
      <c r="D89692" s="74"/>
    </row>
    <row r="89693" spans="3:4" x14ac:dyDescent="0.25">
      <c r="C89693" s="75"/>
      <c r="D89693" s="74"/>
    </row>
    <row r="89694" spans="3:4" x14ac:dyDescent="0.25">
      <c r="C89694" s="75"/>
      <c r="D89694" s="74"/>
    </row>
    <row r="89695" spans="3:4" x14ac:dyDescent="0.25">
      <c r="C89695" s="75"/>
      <c r="D89695" s="74"/>
    </row>
    <row r="89696" spans="3:4" x14ac:dyDescent="0.25">
      <c r="C89696" s="75"/>
      <c r="D89696" s="74"/>
    </row>
    <row r="89697" spans="3:4" x14ac:dyDescent="0.25">
      <c r="C89697" s="75"/>
      <c r="D89697" s="74"/>
    </row>
    <row r="89698" spans="3:4" x14ac:dyDescent="0.25">
      <c r="C89698" s="75"/>
      <c r="D89698" s="74"/>
    </row>
    <row r="89699" spans="3:4" x14ac:dyDescent="0.25">
      <c r="C89699" s="75"/>
      <c r="D89699" s="74"/>
    </row>
    <row r="89700" spans="3:4" x14ac:dyDescent="0.25">
      <c r="C89700" s="75"/>
      <c r="D89700" s="74"/>
    </row>
    <row r="89701" spans="3:4" x14ac:dyDescent="0.25">
      <c r="C89701" s="75"/>
      <c r="D89701" s="74"/>
    </row>
    <row r="89702" spans="3:4" x14ac:dyDescent="0.25">
      <c r="C89702" s="75"/>
      <c r="D89702" s="74"/>
    </row>
    <row r="89703" spans="3:4" x14ac:dyDescent="0.25">
      <c r="C89703" s="75"/>
      <c r="D89703" s="74"/>
    </row>
    <row r="89704" spans="3:4" x14ac:dyDescent="0.25">
      <c r="C89704" s="75"/>
      <c r="D89704" s="74"/>
    </row>
    <row r="89705" spans="3:4" x14ac:dyDescent="0.25">
      <c r="C89705" s="75"/>
      <c r="D89705" s="74"/>
    </row>
    <row r="89706" spans="3:4" x14ac:dyDescent="0.25">
      <c r="C89706" s="75"/>
      <c r="D89706" s="74"/>
    </row>
    <row r="89707" spans="3:4" x14ac:dyDescent="0.25">
      <c r="C89707" s="75"/>
      <c r="D89707" s="74"/>
    </row>
    <row r="89708" spans="3:4" x14ac:dyDescent="0.25">
      <c r="C89708" s="75"/>
      <c r="D89708" s="74"/>
    </row>
    <row r="89709" spans="3:4" x14ac:dyDescent="0.25">
      <c r="C89709" s="75"/>
      <c r="D89709" s="74"/>
    </row>
    <row r="89710" spans="3:4" x14ac:dyDescent="0.25">
      <c r="C89710" s="75"/>
      <c r="D89710" s="74"/>
    </row>
    <row r="89711" spans="3:4" x14ac:dyDescent="0.25">
      <c r="C89711" s="75"/>
      <c r="D89711" s="74"/>
    </row>
    <row r="89712" spans="3:4" x14ac:dyDescent="0.25">
      <c r="C89712" s="75"/>
      <c r="D89712" s="74"/>
    </row>
    <row r="89713" spans="3:4" x14ac:dyDescent="0.25">
      <c r="C89713" s="75"/>
      <c r="D89713" s="74"/>
    </row>
    <row r="89714" spans="3:4" x14ac:dyDescent="0.25">
      <c r="C89714" s="75"/>
      <c r="D89714" s="74"/>
    </row>
    <row r="89715" spans="3:4" x14ac:dyDescent="0.25">
      <c r="C89715" s="75"/>
      <c r="D89715" s="74"/>
    </row>
    <row r="89716" spans="3:4" x14ac:dyDescent="0.25">
      <c r="C89716" s="75"/>
      <c r="D89716" s="74"/>
    </row>
    <row r="89717" spans="3:4" x14ac:dyDescent="0.25">
      <c r="C89717" s="75"/>
      <c r="D89717" s="74"/>
    </row>
    <row r="89718" spans="3:4" x14ac:dyDescent="0.25">
      <c r="C89718" s="75"/>
      <c r="D89718" s="74"/>
    </row>
    <row r="89719" spans="3:4" x14ac:dyDescent="0.25">
      <c r="C89719" s="75"/>
      <c r="D89719" s="74"/>
    </row>
    <row r="89720" spans="3:4" x14ac:dyDescent="0.25">
      <c r="C89720" s="75"/>
      <c r="D89720" s="74"/>
    </row>
    <row r="89721" spans="3:4" x14ac:dyDescent="0.25">
      <c r="C89721" s="75"/>
      <c r="D89721" s="74"/>
    </row>
    <row r="89722" spans="3:4" x14ac:dyDescent="0.25">
      <c r="C89722" s="75"/>
      <c r="D89722" s="74"/>
    </row>
    <row r="89723" spans="3:4" x14ac:dyDescent="0.25">
      <c r="C89723" s="75"/>
      <c r="D89723" s="74"/>
    </row>
    <row r="89724" spans="3:4" x14ac:dyDescent="0.25">
      <c r="C89724" s="75"/>
      <c r="D89724" s="74"/>
    </row>
    <row r="89725" spans="3:4" x14ac:dyDescent="0.25">
      <c r="C89725" s="75"/>
      <c r="D89725" s="74"/>
    </row>
    <row r="89726" spans="3:4" x14ac:dyDescent="0.25">
      <c r="C89726" s="75"/>
      <c r="D89726" s="74"/>
    </row>
    <row r="89727" spans="3:4" x14ac:dyDescent="0.25">
      <c r="C89727" s="75"/>
      <c r="D89727" s="74"/>
    </row>
    <row r="89728" spans="3:4" x14ac:dyDescent="0.25">
      <c r="C89728" s="75"/>
      <c r="D89728" s="74"/>
    </row>
    <row r="89729" spans="3:4" x14ac:dyDescent="0.25">
      <c r="C89729" s="75"/>
      <c r="D89729" s="74"/>
    </row>
    <row r="89730" spans="3:4" x14ac:dyDescent="0.25">
      <c r="C89730" s="75"/>
      <c r="D89730" s="74"/>
    </row>
    <row r="89731" spans="3:4" x14ac:dyDescent="0.25">
      <c r="C89731" s="75"/>
      <c r="D89731" s="74"/>
    </row>
    <row r="89732" spans="3:4" x14ac:dyDescent="0.25">
      <c r="C89732" s="75"/>
      <c r="D89732" s="74"/>
    </row>
    <row r="89733" spans="3:4" x14ac:dyDescent="0.25">
      <c r="C89733" s="75"/>
      <c r="D89733" s="74"/>
    </row>
    <row r="89734" spans="3:4" x14ac:dyDescent="0.25">
      <c r="C89734" s="75"/>
      <c r="D89734" s="74"/>
    </row>
    <row r="89735" spans="3:4" x14ac:dyDescent="0.25">
      <c r="C89735" s="75"/>
      <c r="D89735" s="74"/>
    </row>
    <row r="89736" spans="3:4" x14ac:dyDescent="0.25">
      <c r="C89736" s="75"/>
      <c r="D89736" s="74"/>
    </row>
    <row r="89737" spans="3:4" x14ac:dyDescent="0.25">
      <c r="C89737" s="75"/>
      <c r="D89737" s="74"/>
    </row>
    <row r="89738" spans="3:4" x14ac:dyDescent="0.25">
      <c r="C89738" s="75"/>
      <c r="D89738" s="74"/>
    </row>
    <row r="89739" spans="3:4" x14ac:dyDescent="0.25">
      <c r="C89739" s="75"/>
      <c r="D89739" s="74"/>
    </row>
    <row r="89740" spans="3:4" x14ac:dyDescent="0.25">
      <c r="C89740" s="75"/>
      <c r="D89740" s="74"/>
    </row>
    <row r="89741" spans="3:4" x14ac:dyDescent="0.25">
      <c r="C89741" s="75"/>
      <c r="D89741" s="74"/>
    </row>
    <row r="89742" spans="3:4" x14ac:dyDescent="0.25">
      <c r="C89742" s="75"/>
      <c r="D89742" s="74"/>
    </row>
    <row r="89743" spans="3:4" x14ac:dyDescent="0.25">
      <c r="C89743" s="75"/>
      <c r="D89743" s="74"/>
    </row>
    <row r="89744" spans="3:4" x14ac:dyDescent="0.25">
      <c r="C89744" s="75"/>
      <c r="D89744" s="74"/>
    </row>
    <row r="89745" spans="3:4" x14ac:dyDescent="0.25">
      <c r="C89745" s="75"/>
      <c r="D89745" s="74"/>
    </row>
    <row r="89746" spans="3:4" x14ac:dyDescent="0.25">
      <c r="C89746" s="75"/>
      <c r="D89746" s="74"/>
    </row>
    <row r="89747" spans="3:4" x14ac:dyDescent="0.25">
      <c r="C89747" s="75"/>
      <c r="D89747" s="74"/>
    </row>
    <row r="89748" spans="3:4" x14ac:dyDescent="0.25">
      <c r="C89748" s="75"/>
      <c r="D89748" s="74"/>
    </row>
    <row r="89749" spans="3:4" x14ac:dyDescent="0.25">
      <c r="C89749" s="75"/>
      <c r="D89749" s="74"/>
    </row>
    <row r="89750" spans="3:4" x14ac:dyDescent="0.25">
      <c r="C89750" s="75"/>
      <c r="D89750" s="74"/>
    </row>
    <row r="89751" spans="3:4" x14ac:dyDescent="0.25">
      <c r="C89751" s="75"/>
      <c r="D89751" s="74"/>
    </row>
    <row r="89752" spans="3:4" x14ac:dyDescent="0.25">
      <c r="C89752" s="75"/>
      <c r="D89752" s="74"/>
    </row>
    <row r="89753" spans="3:4" x14ac:dyDescent="0.25">
      <c r="C89753" s="75"/>
      <c r="D89753" s="74"/>
    </row>
    <row r="89754" spans="3:4" x14ac:dyDescent="0.25">
      <c r="C89754" s="75"/>
      <c r="D89754" s="74"/>
    </row>
    <row r="89755" spans="3:4" x14ac:dyDescent="0.25">
      <c r="C89755" s="75"/>
      <c r="D89755" s="74"/>
    </row>
    <row r="89756" spans="3:4" x14ac:dyDescent="0.25">
      <c r="C89756" s="75"/>
      <c r="D89756" s="74"/>
    </row>
    <row r="89757" spans="3:4" x14ac:dyDescent="0.25">
      <c r="C89757" s="75"/>
      <c r="D89757" s="74"/>
    </row>
    <row r="89758" spans="3:4" x14ac:dyDescent="0.25">
      <c r="C89758" s="75"/>
      <c r="D89758" s="74"/>
    </row>
    <row r="89759" spans="3:4" x14ac:dyDescent="0.25">
      <c r="C89759" s="75"/>
      <c r="D89759" s="74"/>
    </row>
    <row r="89760" spans="3:4" x14ac:dyDescent="0.25">
      <c r="C89760" s="75"/>
      <c r="D89760" s="74"/>
    </row>
    <row r="89761" spans="3:4" x14ac:dyDescent="0.25">
      <c r="C89761" s="75"/>
      <c r="D89761" s="74"/>
    </row>
    <row r="89762" spans="3:4" x14ac:dyDescent="0.25">
      <c r="C89762" s="75"/>
      <c r="D89762" s="74"/>
    </row>
    <row r="89763" spans="3:4" x14ac:dyDescent="0.25">
      <c r="C89763" s="75"/>
      <c r="D89763" s="74"/>
    </row>
    <row r="89764" spans="3:4" x14ac:dyDescent="0.25">
      <c r="C89764" s="75"/>
      <c r="D89764" s="74"/>
    </row>
    <row r="89765" spans="3:4" x14ac:dyDescent="0.25">
      <c r="C89765" s="75"/>
      <c r="D89765" s="74"/>
    </row>
    <row r="89766" spans="3:4" x14ac:dyDescent="0.25">
      <c r="C89766" s="75"/>
      <c r="D89766" s="74"/>
    </row>
    <row r="89767" spans="3:4" x14ac:dyDescent="0.25">
      <c r="C89767" s="75"/>
      <c r="D89767" s="74"/>
    </row>
    <row r="89768" spans="3:4" x14ac:dyDescent="0.25">
      <c r="C89768" s="75"/>
      <c r="D89768" s="74"/>
    </row>
    <row r="89769" spans="3:4" x14ac:dyDescent="0.25">
      <c r="C89769" s="75"/>
      <c r="D89769" s="74"/>
    </row>
    <row r="89770" spans="3:4" x14ac:dyDescent="0.25">
      <c r="C89770" s="75"/>
      <c r="D89770" s="74"/>
    </row>
    <row r="89771" spans="3:4" x14ac:dyDescent="0.25">
      <c r="C89771" s="75"/>
      <c r="D89771" s="74"/>
    </row>
    <row r="89772" spans="3:4" x14ac:dyDescent="0.25">
      <c r="C89772" s="75"/>
      <c r="D89772" s="74"/>
    </row>
    <row r="89773" spans="3:4" x14ac:dyDescent="0.25">
      <c r="C89773" s="75"/>
      <c r="D89773" s="74"/>
    </row>
    <row r="89774" spans="3:4" x14ac:dyDescent="0.25">
      <c r="C89774" s="75"/>
      <c r="D89774" s="74"/>
    </row>
    <row r="89775" spans="3:4" x14ac:dyDescent="0.25">
      <c r="C89775" s="75"/>
      <c r="D89775" s="74"/>
    </row>
    <row r="89776" spans="3:4" x14ac:dyDescent="0.25">
      <c r="C89776" s="75"/>
      <c r="D89776" s="74"/>
    </row>
    <row r="89777" spans="3:4" x14ac:dyDescent="0.25">
      <c r="C89777" s="75"/>
      <c r="D89777" s="74"/>
    </row>
    <row r="89778" spans="3:4" x14ac:dyDescent="0.25">
      <c r="C89778" s="75"/>
      <c r="D89778" s="74"/>
    </row>
    <row r="89779" spans="3:4" x14ac:dyDescent="0.25">
      <c r="C89779" s="75"/>
      <c r="D89779" s="74"/>
    </row>
    <row r="89780" spans="3:4" x14ac:dyDescent="0.25">
      <c r="C89780" s="75"/>
      <c r="D89780" s="74"/>
    </row>
    <row r="89781" spans="3:4" x14ac:dyDescent="0.25">
      <c r="C89781" s="75"/>
      <c r="D89781" s="74"/>
    </row>
    <row r="89782" spans="3:4" x14ac:dyDescent="0.25">
      <c r="C89782" s="75"/>
      <c r="D89782" s="74"/>
    </row>
    <row r="89783" spans="3:4" x14ac:dyDescent="0.25">
      <c r="C89783" s="75"/>
      <c r="D89783" s="74"/>
    </row>
    <row r="89784" spans="3:4" x14ac:dyDescent="0.25">
      <c r="C89784" s="75"/>
      <c r="D89784" s="74"/>
    </row>
    <row r="89785" spans="3:4" x14ac:dyDescent="0.25">
      <c r="C89785" s="75"/>
      <c r="D89785" s="74"/>
    </row>
    <row r="89786" spans="3:4" x14ac:dyDescent="0.25">
      <c r="C89786" s="75"/>
      <c r="D89786" s="74"/>
    </row>
    <row r="89787" spans="3:4" x14ac:dyDescent="0.25">
      <c r="C89787" s="75"/>
      <c r="D89787" s="74"/>
    </row>
    <row r="89788" spans="3:4" x14ac:dyDescent="0.25">
      <c r="C89788" s="75"/>
      <c r="D89788" s="74"/>
    </row>
    <row r="89789" spans="3:4" x14ac:dyDescent="0.25">
      <c r="C89789" s="75"/>
      <c r="D89789" s="74"/>
    </row>
    <row r="89790" spans="3:4" x14ac:dyDescent="0.25">
      <c r="C89790" s="75"/>
      <c r="D89790" s="74"/>
    </row>
    <row r="89791" spans="3:4" x14ac:dyDescent="0.25">
      <c r="C89791" s="75"/>
      <c r="D89791" s="74"/>
    </row>
    <row r="89792" spans="3:4" x14ac:dyDescent="0.25">
      <c r="C89792" s="75"/>
      <c r="D89792" s="74"/>
    </row>
    <row r="89793" spans="3:4" x14ac:dyDescent="0.25">
      <c r="C89793" s="75"/>
      <c r="D89793" s="74"/>
    </row>
    <row r="89794" spans="3:4" x14ac:dyDescent="0.25">
      <c r="C89794" s="75"/>
      <c r="D89794" s="74"/>
    </row>
    <row r="89795" spans="3:4" x14ac:dyDescent="0.25">
      <c r="C89795" s="75"/>
      <c r="D89795" s="74"/>
    </row>
    <row r="89796" spans="3:4" x14ac:dyDescent="0.25">
      <c r="C89796" s="75"/>
      <c r="D89796" s="74"/>
    </row>
    <row r="89797" spans="3:4" x14ac:dyDescent="0.25">
      <c r="C89797" s="75"/>
      <c r="D89797" s="74"/>
    </row>
    <row r="89798" spans="3:4" x14ac:dyDescent="0.25">
      <c r="C89798" s="75"/>
      <c r="D89798" s="74"/>
    </row>
    <row r="89799" spans="3:4" x14ac:dyDescent="0.25">
      <c r="C89799" s="75"/>
      <c r="D89799" s="74"/>
    </row>
    <row r="89800" spans="3:4" x14ac:dyDescent="0.25">
      <c r="C89800" s="75"/>
      <c r="D89800" s="74"/>
    </row>
    <row r="89801" spans="3:4" x14ac:dyDescent="0.25">
      <c r="C89801" s="75"/>
      <c r="D89801" s="74"/>
    </row>
    <row r="89802" spans="3:4" x14ac:dyDescent="0.25">
      <c r="C89802" s="75"/>
      <c r="D89802" s="74"/>
    </row>
    <row r="89803" spans="3:4" x14ac:dyDescent="0.25">
      <c r="C89803" s="75"/>
      <c r="D89803" s="74"/>
    </row>
    <row r="89804" spans="3:4" x14ac:dyDescent="0.25">
      <c r="C89804" s="75"/>
      <c r="D89804" s="74"/>
    </row>
    <row r="89805" spans="3:4" x14ac:dyDescent="0.25">
      <c r="C89805" s="75"/>
      <c r="D89805" s="74"/>
    </row>
    <row r="89806" spans="3:4" x14ac:dyDescent="0.25">
      <c r="C89806" s="75"/>
      <c r="D89806" s="74"/>
    </row>
    <row r="89807" spans="3:4" x14ac:dyDescent="0.25">
      <c r="C89807" s="75"/>
      <c r="D89807" s="74"/>
    </row>
    <row r="89808" spans="3:4" x14ac:dyDescent="0.25">
      <c r="C89808" s="75"/>
      <c r="D89808" s="74"/>
    </row>
    <row r="89809" spans="3:4" x14ac:dyDescent="0.25">
      <c r="C89809" s="75"/>
      <c r="D89809" s="74"/>
    </row>
    <row r="89810" spans="3:4" x14ac:dyDescent="0.25">
      <c r="C89810" s="75"/>
      <c r="D89810" s="74"/>
    </row>
    <row r="89811" spans="3:4" x14ac:dyDescent="0.25">
      <c r="C89811" s="75"/>
      <c r="D89811" s="74"/>
    </row>
    <row r="89812" spans="3:4" x14ac:dyDescent="0.25">
      <c r="C89812" s="75"/>
      <c r="D89812" s="74"/>
    </row>
    <row r="89813" spans="3:4" x14ac:dyDescent="0.25">
      <c r="C89813" s="75"/>
      <c r="D89813" s="74"/>
    </row>
    <row r="89814" spans="3:4" x14ac:dyDescent="0.25">
      <c r="C89814" s="75"/>
      <c r="D89814" s="74"/>
    </row>
    <row r="89815" spans="3:4" x14ac:dyDescent="0.25">
      <c r="C89815" s="75"/>
      <c r="D89815" s="74"/>
    </row>
    <row r="89816" spans="3:4" x14ac:dyDescent="0.25">
      <c r="C89816" s="75"/>
      <c r="D89816" s="74"/>
    </row>
    <row r="89817" spans="3:4" x14ac:dyDescent="0.25">
      <c r="C89817" s="75"/>
      <c r="D89817" s="74"/>
    </row>
    <row r="89818" spans="3:4" x14ac:dyDescent="0.25">
      <c r="C89818" s="75"/>
      <c r="D89818" s="74"/>
    </row>
    <row r="89819" spans="3:4" x14ac:dyDescent="0.25">
      <c r="C89819" s="75"/>
      <c r="D89819" s="74"/>
    </row>
    <row r="89820" spans="3:4" x14ac:dyDescent="0.25">
      <c r="C89820" s="75"/>
      <c r="D89820" s="74"/>
    </row>
    <row r="89821" spans="3:4" x14ac:dyDescent="0.25">
      <c r="C89821" s="75"/>
      <c r="D89821" s="74"/>
    </row>
    <row r="89822" spans="3:4" x14ac:dyDescent="0.25">
      <c r="C89822" s="75"/>
      <c r="D89822" s="74"/>
    </row>
    <row r="89823" spans="3:4" x14ac:dyDescent="0.25">
      <c r="C89823" s="75"/>
      <c r="D89823" s="74"/>
    </row>
    <row r="89824" spans="3:4" x14ac:dyDescent="0.25">
      <c r="C89824" s="75"/>
      <c r="D89824" s="74"/>
    </row>
    <row r="89825" spans="3:4" x14ac:dyDescent="0.25">
      <c r="C89825" s="75"/>
      <c r="D89825" s="74"/>
    </row>
    <row r="89826" spans="3:4" x14ac:dyDescent="0.25">
      <c r="C89826" s="75"/>
      <c r="D89826" s="74"/>
    </row>
    <row r="89827" spans="3:4" x14ac:dyDescent="0.25">
      <c r="C89827" s="75"/>
      <c r="D89827" s="74"/>
    </row>
    <row r="89828" spans="3:4" x14ac:dyDescent="0.25">
      <c r="C89828" s="75"/>
      <c r="D89828" s="74"/>
    </row>
    <row r="89829" spans="3:4" x14ac:dyDescent="0.25">
      <c r="C89829" s="75"/>
      <c r="D89829" s="74"/>
    </row>
    <row r="89830" spans="3:4" x14ac:dyDescent="0.25">
      <c r="C89830" s="75"/>
      <c r="D89830" s="74"/>
    </row>
    <row r="89831" spans="3:4" x14ac:dyDescent="0.25">
      <c r="C89831" s="75"/>
      <c r="D89831" s="74"/>
    </row>
    <row r="89832" spans="3:4" x14ac:dyDescent="0.25">
      <c r="C89832" s="75"/>
      <c r="D89832" s="74"/>
    </row>
    <row r="89833" spans="3:4" x14ac:dyDescent="0.25">
      <c r="C89833" s="75"/>
      <c r="D89833" s="74"/>
    </row>
    <row r="89834" spans="3:4" x14ac:dyDescent="0.25">
      <c r="C89834" s="75"/>
      <c r="D89834" s="74"/>
    </row>
    <row r="89835" spans="3:4" x14ac:dyDescent="0.25">
      <c r="C89835" s="75"/>
      <c r="D89835" s="74"/>
    </row>
    <row r="89836" spans="3:4" x14ac:dyDescent="0.25">
      <c r="C89836" s="75"/>
      <c r="D89836" s="74"/>
    </row>
    <row r="89837" spans="3:4" x14ac:dyDescent="0.25">
      <c r="C89837" s="75"/>
      <c r="D89837" s="74"/>
    </row>
    <row r="89838" spans="3:4" x14ac:dyDescent="0.25">
      <c r="C89838" s="75"/>
      <c r="D89838" s="74"/>
    </row>
    <row r="89839" spans="3:4" x14ac:dyDescent="0.25">
      <c r="C89839" s="75"/>
      <c r="D89839" s="74"/>
    </row>
    <row r="89840" spans="3:4" x14ac:dyDescent="0.25">
      <c r="C89840" s="75"/>
      <c r="D89840" s="74"/>
    </row>
    <row r="89841" spans="3:4" x14ac:dyDescent="0.25">
      <c r="C89841" s="75"/>
      <c r="D89841" s="74"/>
    </row>
    <row r="89842" spans="3:4" x14ac:dyDescent="0.25">
      <c r="C89842" s="75"/>
      <c r="D89842" s="74"/>
    </row>
    <row r="89843" spans="3:4" x14ac:dyDescent="0.25">
      <c r="C89843" s="75"/>
      <c r="D89843" s="74"/>
    </row>
    <row r="89844" spans="3:4" x14ac:dyDescent="0.25">
      <c r="C89844" s="75"/>
      <c r="D89844" s="74"/>
    </row>
    <row r="89845" spans="3:4" x14ac:dyDescent="0.25">
      <c r="C89845" s="75"/>
      <c r="D89845" s="74"/>
    </row>
    <row r="89846" spans="3:4" x14ac:dyDescent="0.25">
      <c r="C89846" s="75"/>
      <c r="D89846" s="74"/>
    </row>
    <row r="89847" spans="3:4" x14ac:dyDescent="0.25">
      <c r="C89847" s="75"/>
      <c r="D89847" s="74"/>
    </row>
    <row r="89848" spans="3:4" x14ac:dyDescent="0.25">
      <c r="C89848" s="75"/>
      <c r="D89848" s="74"/>
    </row>
    <row r="89849" spans="3:4" x14ac:dyDescent="0.25">
      <c r="C89849" s="75"/>
      <c r="D89849" s="74"/>
    </row>
    <row r="89850" spans="3:4" x14ac:dyDescent="0.25">
      <c r="C89850" s="75"/>
      <c r="D89850" s="74"/>
    </row>
    <row r="89851" spans="3:4" x14ac:dyDescent="0.25">
      <c r="C89851" s="75"/>
      <c r="D89851" s="74"/>
    </row>
    <row r="89852" spans="3:4" x14ac:dyDescent="0.25">
      <c r="C89852" s="75"/>
      <c r="D89852" s="74"/>
    </row>
    <row r="89853" spans="3:4" x14ac:dyDescent="0.25">
      <c r="C89853" s="75"/>
      <c r="D89853" s="74"/>
    </row>
    <row r="89854" spans="3:4" x14ac:dyDescent="0.25">
      <c r="C89854" s="75"/>
      <c r="D89854" s="74"/>
    </row>
    <row r="89855" spans="3:4" x14ac:dyDescent="0.25">
      <c r="C89855" s="75"/>
      <c r="D89855" s="74"/>
    </row>
    <row r="89856" spans="3:4" x14ac:dyDescent="0.25">
      <c r="C89856" s="75"/>
      <c r="D89856" s="74"/>
    </row>
    <row r="89857" spans="3:4" x14ac:dyDescent="0.25">
      <c r="C89857" s="75"/>
      <c r="D89857" s="74"/>
    </row>
    <row r="89858" spans="3:4" x14ac:dyDescent="0.25">
      <c r="C89858" s="75"/>
      <c r="D89858" s="74"/>
    </row>
    <row r="89859" spans="3:4" x14ac:dyDescent="0.25">
      <c r="C89859" s="75"/>
      <c r="D89859" s="74"/>
    </row>
    <row r="89860" spans="3:4" x14ac:dyDescent="0.25">
      <c r="C89860" s="75"/>
      <c r="D89860" s="74"/>
    </row>
    <row r="89861" spans="3:4" x14ac:dyDescent="0.25">
      <c r="C89861" s="75"/>
      <c r="D89861" s="74"/>
    </row>
    <row r="89862" spans="3:4" x14ac:dyDescent="0.25">
      <c r="C89862" s="75"/>
      <c r="D89862" s="74"/>
    </row>
    <row r="89863" spans="3:4" x14ac:dyDescent="0.25">
      <c r="C89863" s="75"/>
      <c r="D89863" s="74"/>
    </row>
    <row r="89864" spans="3:4" x14ac:dyDescent="0.25">
      <c r="C89864" s="75"/>
      <c r="D89864" s="74"/>
    </row>
    <row r="89865" spans="3:4" x14ac:dyDescent="0.25">
      <c r="C89865" s="75"/>
      <c r="D89865" s="74"/>
    </row>
    <row r="89866" spans="3:4" x14ac:dyDescent="0.25">
      <c r="C89866" s="75"/>
      <c r="D89866" s="74"/>
    </row>
    <row r="89867" spans="3:4" x14ac:dyDescent="0.25">
      <c r="C89867" s="75"/>
      <c r="D89867" s="74"/>
    </row>
    <row r="89868" spans="3:4" x14ac:dyDescent="0.25">
      <c r="C89868" s="75"/>
      <c r="D89868" s="74"/>
    </row>
    <row r="89869" spans="3:4" x14ac:dyDescent="0.25">
      <c r="C89869" s="75"/>
      <c r="D89869" s="74"/>
    </row>
    <row r="89870" spans="3:4" x14ac:dyDescent="0.25">
      <c r="C89870" s="75"/>
      <c r="D89870" s="74"/>
    </row>
    <row r="89871" spans="3:4" x14ac:dyDescent="0.25">
      <c r="C89871" s="75"/>
      <c r="D89871" s="74"/>
    </row>
    <row r="89872" spans="3:4" x14ac:dyDescent="0.25">
      <c r="C89872" s="75"/>
      <c r="D89872" s="74"/>
    </row>
    <row r="89873" spans="3:4" x14ac:dyDescent="0.25">
      <c r="C89873" s="75"/>
      <c r="D89873" s="74"/>
    </row>
    <row r="89874" spans="3:4" x14ac:dyDescent="0.25">
      <c r="C89874" s="75"/>
      <c r="D89874" s="74"/>
    </row>
    <row r="89875" spans="3:4" x14ac:dyDescent="0.25">
      <c r="C89875" s="75"/>
      <c r="D89875" s="74"/>
    </row>
    <row r="89876" spans="3:4" x14ac:dyDescent="0.25">
      <c r="C89876" s="75"/>
      <c r="D89876" s="74"/>
    </row>
    <row r="89877" spans="3:4" x14ac:dyDescent="0.25">
      <c r="C89877" s="75"/>
      <c r="D89877" s="74"/>
    </row>
    <row r="89878" spans="3:4" x14ac:dyDescent="0.25">
      <c r="C89878" s="75"/>
      <c r="D89878" s="74"/>
    </row>
    <row r="89879" spans="3:4" x14ac:dyDescent="0.25">
      <c r="C89879" s="75"/>
      <c r="D89879" s="74"/>
    </row>
    <row r="89880" spans="3:4" x14ac:dyDescent="0.25">
      <c r="C89880" s="75"/>
      <c r="D89880" s="74"/>
    </row>
    <row r="89881" spans="3:4" x14ac:dyDescent="0.25">
      <c r="C89881" s="75"/>
      <c r="D89881" s="74"/>
    </row>
    <row r="89882" spans="3:4" x14ac:dyDescent="0.25">
      <c r="C89882" s="75"/>
      <c r="D89882" s="74"/>
    </row>
    <row r="89883" spans="3:4" x14ac:dyDescent="0.25">
      <c r="C89883" s="75"/>
      <c r="D89883" s="74"/>
    </row>
    <row r="89884" spans="3:4" x14ac:dyDescent="0.25">
      <c r="C89884" s="75"/>
      <c r="D89884" s="74"/>
    </row>
    <row r="89885" spans="3:4" x14ac:dyDescent="0.25">
      <c r="C89885" s="75"/>
      <c r="D89885" s="74"/>
    </row>
    <row r="89886" spans="3:4" x14ac:dyDescent="0.25">
      <c r="C89886" s="75"/>
      <c r="D89886" s="74"/>
    </row>
    <row r="89887" spans="3:4" x14ac:dyDescent="0.25">
      <c r="C89887" s="75"/>
      <c r="D89887" s="74"/>
    </row>
    <row r="89888" spans="3:4" x14ac:dyDescent="0.25">
      <c r="C89888" s="75"/>
      <c r="D89888" s="74"/>
    </row>
    <row r="89889" spans="3:4" x14ac:dyDescent="0.25">
      <c r="C89889" s="75"/>
      <c r="D89889" s="74"/>
    </row>
    <row r="89890" spans="3:4" x14ac:dyDescent="0.25">
      <c r="C89890" s="75"/>
      <c r="D89890" s="74"/>
    </row>
    <row r="89891" spans="3:4" x14ac:dyDescent="0.25">
      <c r="C89891" s="75"/>
      <c r="D89891" s="74"/>
    </row>
    <row r="89892" spans="3:4" x14ac:dyDescent="0.25">
      <c r="C89892" s="75"/>
      <c r="D89892" s="74"/>
    </row>
    <row r="89893" spans="3:4" x14ac:dyDescent="0.25">
      <c r="C89893" s="75"/>
      <c r="D89893" s="74"/>
    </row>
    <row r="89894" spans="3:4" x14ac:dyDescent="0.25">
      <c r="C89894" s="75"/>
      <c r="D89894" s="74"/>
    </row>
    <row r="89895" spans="3:4" x14ac:dyDescent="0.25">
      <c r="C89895" s="75"/>
      <c r="D89895" s="74"/>
    </row>
    <row r="89896" spans="3:4" x14ac:dyDescent="0.25">
      <c r="C89896" s="75"/>
      <c r="D89896" s="74"/>
    </row>
    <row r="89897" spans="3:4" x14ac:dyDescent="0.25">
      <c r="C89897" s="75"/>
      <c r="D89897" s="74"/>
    </row>
    <row r="89898" spans="3:4" x14ac:dyDescent="0.25">
      <c r="C89898" s="75"/>
      <c r="D89898" s="74"/>
    </row>
    <row r="89899" spans="3:4" x14ac:dyDescent="0.25">
      <c r="C89899" s="75"/>
      <c r="D89899" s="74"/>
    </row>
    <row r="89900" spans="3:4" x14ac:dyDescent="0.25">
      <c r="C89900" s="75"/>
      <c r="D89900" s="74"/>
    </row>
    <row r="89901" spans="3:4" x14ac:dyDescent="0.25">
      <c r="C89901" s="75"/>
      <c r="D89901" s="74"/>
    </row>
    <row r="89902" spans="3:4" x14ac:dyDescent="0.25">
      <c r="C89902" s="75"/>
      <c r="D89902" s="74"/>
    </row>
    <row r="89903" spans="3:4" x14ac:dyDescent="0.25">
      <c r="C89903" s="75"/>
      <c r="D89903" s="74"/>
    </row>
    <row r="89904" spans="3:4" x14ac:dyDescent="0.25">
      <c r="C89904" s="75"/>
      <c r="D89904" s="74"/>
    </row>
    <row r="89905" spans="3:4" x14ac:dyDescent="0.25">
      <c r="C89905" s="75"/>
      <c r="D89905" s="74"/>
    </row>
    <row r="89906" spans="3:4" x14ac:dyDescent="0.25">
      <c r="C89906" s="75"/>
      <c r="D89906" s="74"/>
    </row>
    <row r="89907" spans="3:4" x14ac:dyDescent="0.25">
      <c r="C89907" s="75"/>
      <c r="D89907" s="74"/>
    </row>
    <row r="89908" spans="3:4" x14ac:dyDescent="0.25">
      <c r="C89908" s="75"/>
      <c r="D89908" s="74"/>
    </row>
    <row r="89909" spans="3:4" x14ac:dyDescent="0.25">
      <c r="C89909" s="75"/>
      <c r="D89909" s="74"/>
    </row>
    <row r="89910" spans="3:4" x14ac:dyDescent="0.25">
      <c r="C89910" s="75"/>
      <c r="D89910" s="74"/>
    </row>
    <row r="89911" spans="3:4" x14ac:dyDescent="0.25">
      <c r="C89911" s="75"/>
      <c r="D89911" s="74"/>
    </row>
    <row r="89912" spans="3:4" x14ac:dyDescent="0.25">
      <c r="C89912" s="75"/>
      <c r="D89912" s="74"/>
    </row>
    <row r="89913" spans="3:4" x14ac:dyDescent="0.25">
      <c r="C89913" s="75"/>
      <c r="D89913" s="74"/>
    </row>
    <row r="89914" spans="3:4" x14ac:dyDescent="0.25">
      <c r="C89914" s="75"/>
      <c r="D89914" s="74"/>
    </row>
    <row r="89915" spans="3:4" x14ac:dyDescent="0.25">
      <c r="C89915" s="75"/>
      <c r="D89915" s="74"/>
    </row>
    <row r="89916" spans="3:4" x14ac:dyDescent="0.25">
      <c r="C89916" s="75"/>
      <c r="D89916" s="74"/>
    </row>
    <row r="89917" spans="3:4" x14ac:dyDescent="0.25">
      <c r="C89917" s="75"/>
      <c r="D89917" s="74"/>
    </row>
    <row r="89918" spans="3:4" x14ac:dyDescent="0.25">
      <c r="C89918" s="75"/>
      <c r="D89918" s="74"/>
    </row>
    <row r="89919" spans="3:4" x14ac:dyDescent="0.25">
      <c r="C89919" s="75"/>
      <c r="D89919" s="74"/>
    </row>
    <row r="89920" spans="3:4" x14ac:dyDescent="0.25">
      <c r="C89920" s="75"/>
      <c r="D89920" s="74"/>
    </row>
    <row r="89921" spans="3:4" x14ac:dyDescent="0.25">
      <c r="C89921" s="75"/>
      <c r="D89921" s="74"/>
    </row>
    <row r="89922" spans="3:4" x14ac:dyDescent="0.25">
      <c r="C89922" s="75"/>
      <c r="D89922" s="74"/>
    </row>
    <row r="89923" spans="3:4" x14ac:dyDescent="0.25">
      <c r="C89923" s="75"/>
      <c r="D89923" s="74"/>
    </row>
    <row r="89924" spans="3:4" x14ac:dyDescent="0.25">
      <c r="C89924" s="75"/>
      <c r="D89924" s="74"/>
    </row>
    <row r="89925" spans="3:4" x14ac:dyDescent="0.25">
      <c r="C89925" s="75"/>
      <c r="D89925" s="74"/>
    </row>
    <row r="89926" spans="3:4" x14ac:dyDescent="0.25">
      <c r="C89926" s="75"/>
      <c r="D89926" s="74"/>
    </row>
    <row r="89927" spans="3:4" x14ac:dyDescent="0.25">
      <c r="C89927" s="75"/>
      <c r="D89927" s="74"/>
    </row>
    <row r="89928" spans="3:4" x14ac:dyDescent="0.25">
      <c r="C89928" s="75"/>
      <c r="D89928" s="74"/>
    </row>
    <row r="89929" spans="3:4" x14ac:dyDescent="0.25">
      <c r="C89929" s="75"/>
      <c r="D89929" s="74"/>
    </row>
    <row r="89930" spans="3:4" x14ac:dyDescent="0.25">
      <c r="C89930" s="75"/>
      <c r="D89930" s="74"/>
    </row>
    <row r="89931" spans="3:4" x14ac:dyDescent="0.25">
      <c r="C89931" s="75"/>
      <c r="D89931" s="74"/>
    </row>
    <row r="89932" spans="3:4" x14ac:dyDescent="0.25">
      <c r="C89932" s="75"/>
      <c r="D89932" s="74"/>
    </row>
    <row r="89933" spans="3:4" x14ac:dyDescent="0.25">
      <c r="C89933" s="75"/>
      <c r="D89933" s="74"/>
    </row>
    <row r="89934" spans="3:4" x14ac:dyDescent="0.25">
      <c r="C89934" s="75"/>
      <c r="D89934" s="74"/>
    </row>
    <row r="89935" spans="3:4" x14ac:dyDescent="0.25">
      <c r="C89935" s="75"/>
      <c r="D89935" s="74"/>
    </row>
    <row r="89936" spans="3:4" x14ac:dyDescent="0.25">
      <c r="C89936" s="75"/>
      <c r="D89936" s="74"/>
    </row>
    <row r="89937" spans="3:4" x14ac:dyDescent="0.25">
      <c r="C89937" s="75"/>
      <c r="D89937" s="74"/>
    </row>
    <row r="89938" spans="3:4" x14ac:dyDescent="0.25">
      <c r="C89938" s="75"/>
      <c r="D89938" s="74"/>
    </row>
    <row r="89939" spans="3:4" x14ac:dyDescent="0.25">
      <c r="C89939" s="75"/>
      <c r="D89939" s="74"/>
    </row>
    <row r="89940" spans="3:4" x14ac:dyDescent="0.25">
      <c r="C89940" s="75"/>
      <c r="D89940" s="74"/>
    </row>
    <row r="89941" spans="3:4" x14ac:dyDescent="0.25">
      <c r="C89941" s="75"/>
      <c r="D89941" s="74"/>
    </row>
    <row r="89942" spans="3:4" x14ac:dyDescent="0.25">
      <c r="C89942" s="75"/>
      <c r="D89942" s="74"/>
    </row>
    <row r="89943" spans="3:4" x14ac:dyDescent="0.25">
      <c r="C89943" s="75"/>
      <c r="D89943" s="74"/>
    </row>
    <row r="89944" spans="3:4" x14ac:dyDescent="0.25">
      <c r="C89944" s="75"/>
      <c r="D89944" s="74"/>
    </row>
    <row r="89945" spans="3:4" x14ac:dyDescent="0.25">
      <c r="C89945" s="75"/>
      <c r="D89945" s="74"/>
    </row>
    <row r="89946" spans="3:4" x14ac:dyDescent="0.25">
      <c r="C89946" s="75"/>
      <c r="D89946" s="74"/>
    </row>
    <row r="89947" spans="3:4" x14ac:dyDescent="0.25">
      <c r="C89947" s="75"/>
      <c r="D89947" s="74"/>
    </row>
    <row r="89948" spans="3:4" x14ac:dyDescent="0.25">
      <c r="C89948" s="75"/>
      <c r="D89948" s="74"/>
    </row>
    <row r="89949" spans="3:4" x14ac:dyDescent="0.25">
      <c r="C89949" s="75"/>
      <c r="D89949" s="74"/>
    </row>
    <row r="89950" spans="3:4" x14ac:dyDescent="0.25">
      <c r="C89950" s="75"/>
      <c r="D89950" s="74"/>
    </row>
    <row r="89951" spans="3:4" x14ac:dyDescent="0.25">
      <c r="C89951" s="75"/>
      <c r="D89951" s="74"/>
    </row>
    <row r="89952" spans="3:4" x14ac:dyDescent="0.25">
      <c r="C89952" s="75"/>
      <c r="D89952" s="74"/>
    </row>
    <row r="89953" spans="3:4" x14ac:dyDescent="0.25">
      <c r="C89953" s="75"/>
      <c r="D89953" s="74"/>
    </row>
    <row r="89954" spans="3:4" x14ac:dyDescent="0.25">
      <c r="C89954" s="75"/>
      <c r="D89954" s="74"/>
    </row>
    <row r="89955" spans="3:4" x14ac:dyDescent="0.25">
      <c r="C89955" s="75"/>
      <c r="D89955" s="74"/>
    </row>
    <row r="89956" spans="3:4" x14ac:dyDescent="0.25">
      <c r="C89956" s="75"/>
      <c r="D89956" s="74"/>
    </row>
    <row r="89957" spans="3:4" x14ac:dyDescent="0.25">
      <c r="C89957" s="75"/>
      <c r="D89957" s="74"/>
    </row>
    <row r="89958" spans="3:4" x14ac:dyDescent="0.25">
      <c r="C89958" s="75"/>
      <c r="D89958" s="74"/>
    </row>
    <row r="89959" spans="3:4" x14ac:dyDescent="0.25">
      <c r="C89959" s="75"/>
      <c r="D89959" s="74"/>
    </row>
    <row r="89960" spans="3:4" x14ac:dyDescent="0.25">
      <c r="C89960" s="75"/>
      <c r="D89960" s="74"/>
    </row>
    <row r="89961" spans="3:4" x14ac:dyDescent="0.25">
      <c r="C89961" s="75"/>
      <c r="D89961" s="74"/>
    </row>
    <row r="89962" spans="3:4" x14ac:dyDescent="0.25">
      <c r="C89962" s="75"/>
      <c r="D89962" s="74"/>
    </row>
    <row r="89963" spans="3:4" x14ac:dyDescent="0.25">
      <c r="C89963" s="75"/>
      <c r="D89963" s="74"/>
    </row>
    <row r="89964" spans="3:4" x14ac:dyDescent="0.25">
      <c r="C89964" s="75"/>
      <c r="D89964" s="74"/>
    </row>
    <row r="89965" spans="3:4" x14ac:dyDescent="0.25">
      <c r="C89965" s="75"/>
      <c r="D89965" s="74"/>
    </row>
    <row r="89966" spans="3:4" x14ac:dyDescent="0.25">
      <c r="C89966" s="75"/>
      <c r="D89966" s="74"/>
    </row>
    <row r="89967" spans="3:4" x14ac:dyDescent="0.25">
      <c r="C89967" s="75"/>
      <c r="D89967" s="74"/>
    </row>
    <row r="89968" spans="3:4" x14ac:dyDescent="0.25">
      <c r="C89968" s="75"/>
      <c r="D89968" s="74"/>
    </row>
    <row r="89969" spans="3:4" x14ac:dyDescent="0.25">
      <c r="C89969" s="75"/>
      <c r="D89969" s="74"/>
    </row>
    <row r="89970" spans="3:4" x14ac:dyDescent="0.25">
      <c r="C89970" s="75"/>
      <c r="D89970" s="74"/>
    </row>
    <row r="89971" spans="3:4" x14ac:dyDescent="0.25">
      <c r="C89971" s="75"/>
      <c r="D89971" s="74"/>
    </row>
    <row r="89972" spans="3:4" x14ac:dyDescent="0.25">
      <c r="C89972" s="75"/>
      <c r="D89972" s="74"/>
    </row>
    <row r="89973" spans="3:4" x14ac:dyDescent="0.25">
      <c r="C89973" s="75"/>
      <c r="D89973" s="74"/>
    </row>
    <row r="89974" spans="3:4" x14ac:dyDescent="0.25">
      <c r="C89974" s="75"/>
      <c r="D89974" s="74"/>
    </row>
    <row r="89975" spans="3:4" x14ac:dyDescent="0.25">
      <c r="C89975" s="75"/>
      <c r="D89975" s="74"/>
    </row>
    <row r="89976" spans="3:4" x14ac:dyDescent="0.25">
      <c r="C89976" s="75"/>
      <c r="D89976" s="74"/>
    </row>
    <row r="89977" spans="3:4" x14ac:dyDescent="0.25">
      <c r="C89977" s="75"/>
      <c r="D89977" s="74"/>
    </row>
    <row r="89978" spans="3:4" x14ac:dyDescent="0.25">
      <c r="C89978" s="75"/>
      <c r="D89978" s="74"/>
    </row>
    <row r="89979" spans="3:4" x14ac:dyDescent="0.25">
      <c r="C89979" s="75"/>
      <c r="D89979" s="74"/>
    </row>
    <row r="89980" spans="3:4" x14ac:dyDescent="0.25">
      <c r="C89980" s="75"/>
      <c r="D89980" s="74"/>
    </row>
    <row r="89981" spans="3:4" x14ac:dyDescent="0.25">
      <c r="C89981" s="75"/>
      <c r="D89981" s="74"/>
    </row>
    <row r="89982" spans="3:4" x14ac:dyDescent="0.25">
      <c r="C89982" s="75"/>
      <c r="D89982" s="74"/>
    </row>
    <row r="89983" spans="3:4" x14ac:dyDescent="0.25">
      <c r="C89983" s="75"/>
      <c r="D89983" s="74"/>
    </row>
    <row r="89984" spans="3:4" x14ac:dyDescent="0.25">
      <c r="C89984" s="75"/>
      <c r="D89984" s="74"/>
    </row>
    <row r="89985" spans="3:4" x14ac:dyDescent="0.25">
      <c r="C89985" s="75"/>
      <c r="D89985" s="74"/>
    </row>
    <row r="89986" spans="3:4" x14ac:dyDescent="0.25">
      <c r="C89986" s="75"/>
      <c r="D89986" s="74"/>
    </row>
    <row r="89987" spans="3:4" x14ac:dyDescent="0.25">
      <c r="C89987" s="75"/>
      <c r="D89987" s="74"/>
    </row>
    <row r="89988" spans="3:4" x14ac:dyDescent="0.25">
      <c r="C89988" s="75"/>
      <c r="D89988" s="74"/>
    </row>
    <row r="89989" spans="3:4" x14ac:dyDescent="0.25">
      <c r="C89989" s="75"/>
      <c r="D89989" s="74"/>
    </row>
    <row r="89990" spans="3:4" x14ac:dyDescent="0.25">
      <c r="C89990" s="75"/>
      <c r="D89990" s="74"/>
    </row>
    <row r="89991" spans="3:4" x14ac:dyDescent="0.25">
      <c r="C89991" s="75"/>
      <c r="D89991" s="74"/>
    </row>
    <row r="89992" spans="3:4" x14ac:dyDescent="0.25">
      <c r="C89992" s="75"/>
      <c r="D89992" s="74"/>
    </row>
    <row r="89993" spans="3:4" x14ac:dyDescent="0.25">
      <c r="C89993" s="75"/>
      <c r="D89993" s="74"/>
    </row>
    <row r="89994" spans="3:4" x14ac:dyDescent="0.25">
      <c r="C89994" s="75"/>
      <c r="D89994" s="74"/>
    </row>
    <row r="89995" spans="3:4" x14ac:dyDescent="0.25">
      <c r="C89995" s="75"/>
      <c r="D89995" s="74"/>
    </row>
    <row r="89996" spans="3:4" x14ac:dyDescent="0.25">
      <c r="C89996" s="75"/>
      <c r="D89996" s="74"/>
    </row>
    <row r="89997" spans="3:4" x14ac:dyDescent="0.25">
      <c r="C89997" s="75"/>
      <c r="D89997" s="74"/>
    </row>
    <row r="89998" spans="3:4" x14ac:dyDescent="0.25">
      <c r="C89998" s="75"/>
      <c r="D89998" s="74"/>
    </row>
    <row r="89999" spans="3:4" x14ac:dyDescent="0.25">
      <c r="C89999" s="75"/>
      <c r="D89999" s="74"/>
    </row>
    <row r="90000" spans="3:4" x14ac:dyDescent="0.25">
      <c r="C90000" s="75"/>
      <c r="D90000" s="74"/>
    </row>
    <row r="90001" spans="3:4" x14ac:dyDescent="0.25">
      <c r="C90001" s="75"/>
      <c r="D90001" s="74"/>
    </row>
    <row r="90002" spans="3:4" x14ac:dyDescent="0.25">
      <c r="C90002" s="75"/>
      <c r="D90002" s="74"/>
    </row>
    <row r="90003" spans="3:4" x14ac:dyDescent="0.25">
      <c r="C90003" s="75"/>
      <c r="D90003" s="74"/>
    </row>
    <row r="90004" spans="3:4" x14ac:dyDescent="0.25">
      <c r="C90004" s="75"/>
      <c r="D90004" s="74"/>
    </row>
    <row r="90005" spans="3:4" x14ac:dyDescent="0.25">
      <c r="C90005" s="75"/>
      <c r="D90005" s="74"/>
    </row>
    <row r="90006" spans="3:4" x14ac:dyDescent="0.25">
      <c r="C90006" s="75"/>
      <c r="D90006" s="74"/>
    </row>
    <row r="90007" spans="3:4" x14ac:dyDescent="0.25">
      <c r="C90007" s="75"/>
      <c r="D90007" s="74"/>
    </row>
    <row r="90008" spans="3:4" x14ac:dyDescent="0.25">
      <c r="C90008" s="75"/>
      <c r="D90008" s="74"/>
    </row>
    <row r="90009" spans="3:4" x14ac:dyDescent="0.25">
      <c r="C90009" s="75"/>
      <c r="D90009" s="74"/>
    </row>
    <row r="90010" spans="3:4" x14ac:dyDescent="0.25">
      <c r="C90010" s="75"/>
      <c r="D90010" s="74"/>
    </row>
    <row r="90011" spans="3:4" x14ac:dyDescent="0.25">
      <c r="C90011" s="75"/>
      <c r="D90011" s="74"/>
    </row>
    <row r="90012" spans="3:4" x14ac:dyDescent="0.25">
      <c r="C90012" s="75"/>
      <c r="D90012" s="74"/>
    </row>
    <row r="90013" spans="3:4" x14ac:dyDescent="0.25">
      <c r="C90013" s="75"/>
      <c r="D90013" s="74"/>
    </row>
    <row r="90014" spans="3:4" x14ac:dyDescent="0.25">
      <c r="C90014" s="75"/>
      <c r="D90014" s="74"/>
    </row>
    <row r="90015" spans="3:4" x14ac:dyDescent="0.25">
      <c r="C90015" s="75"/>
      <c r="D90015" s="74"/>
    </row>
    <row r="90016" spans="3:4" x14ac:dyDescent="0.25">
      <c r="C90016" s="75"/>
      <c r="D90016" s="74"/>
    </row>
    <row r="90017" spans="3:4" x14ac:dyDescent="0.25">
      <c r="C90017" s="75"/>
      <c r="D90017" s="74"/>
    </row>
    <row r="90018" spans="3:4" x14ac:dyDescent="0.25">
      <c r="C90018" s="75"/>
      <c r="D90018" s="74"/>
    </row>
    <row r="90019" spans="3:4" x14ac:dyDescent="0.25">
      <c r="C90019" s="75"/>
      <c r="D90019" s="74"/>
    </row>
    <row r="90020" spans="3:4" x14ac:dyDescent="0.25">
      <c r="C90020" s="75"/>
      <c r="D90020" s="74"/>
    </row>
    <row r="90021" spans="3:4" x14ac:dyDescent="0.25">
      <c r="C90021" s="75"/>
      <c r="D90021" s="74"/>
    </row>
    <row r="90022" spans="3:4" x14ac:dyDescent="0.25">
      <c r="C90022" s="75"/>
      <c r="D90022" s="74"/>
    </row>
    <row r="90023" spans="3:4" x14ac:dyDescent="0.25">
      <c r="C90023" s="75"/>
      <c r="D90023" s="74"/>
    </row>
    <row r="90024" spans="3:4" x14ac:dyDescent="0.25">
      <c r="C90024" s="75"/>
      <c r="D90024" s="74"/>
    </row>
    <row r="90025" spans="3:4" x14ac:dyDescent="0.25">
      <c r="C90025" s="75"/>
      <c r="D90025" s="74"/>
    </row>
    <row r="90026" spans="3:4" x14ac:dyDescent="0.25">
      <c r="C90026" s="75"/>
      <c r="D90026" s="74"/>
    </row>
    <row r="90027" spans="3:4" x14ac:dyDescent="0.25">
      <c r="C90027" s="75"/>
      <c r="D90027" s="74"/>
    </row>
    <row r="90028" spans="3:4" x14ac:dyDescent="0.25">
      <c r="C90028" s="75"/>
      <c r="D90028" s="74"/>
    </row>
    <row r="90029" spans="3:4" x14ac:dyDescent="0.25">
      <c r="C90029" s="75"/>
      <c r="D90029" s="74"/>
    </row>
    <row r="90030" spans="3:4" x14ac:dyDescent="0.25">
      <c r="C90030" s="75"/>
      <c r="D90030" s="74"/>
    </row>
    <row r="90031" spans="3:4" x14ac:dyDescent="0.25">
      <c r="C90031" s="75"/>
      <c r="D90031" s="74"/>
    </row>
    <row r="90032" spans="3:4" x14ac:dyDescent="0.25">
      <c r="C90032" s="75"/>
      <c r="D90032" s="74"/>
    </row>
    <row r="90033" spans="3:4" x14ac:dyDescent="0.25">
      <c r="C90033" s="75"/>
      <c r="D90033" s="74"/>
    </row>
    <row r="90034" spans="3:4" x14ac:dyDescent="0.25">
      <c r="C90034" s="75"/>
      <c r="D90034" s="74"/>
    </row>
    <row r="90035" spans="3:4" x14ac:dyDescent="0.25">
      <c r="C90035" s="75"/>
      <c r="D90035" s="74"/>
    </row>
    <row r="90036" spans="3:4" x14ac:dyDescent="0.25">
      <c r="C90036" s="75"/>
      <c r="D90036" s="74"/>
    </row>
    <row r="90037" spans="3:4" x14ac:dyDescent="0.25">
      <c r="C90037" s="75"/>
      <c r="D90037" s="74"/>
    </row>
    <row r="90038" spans="3:4" x14ac:dyDescent="0.25">
      <c r="C90038" s="75"/>
      <c r="D90038" s="74"/>
    </row>
    <row r="90039" spans="3:4" x14ac:dyDescent="0.25">
      <c r="C90039" s="75"/>
      <c r="D90039" s="74"/>
    </row>
    <row r="90040" spans="3:4" x14ac:dyDescent="0.25">
      <c r="C90040" s="75"/>
      <c r="D90040" s="74"/>
    </row>
    <row r="90041" spans="3:4" x14ac:dyDescent="0.25">
      <c r="C90041" s="75"/>
      <c r="D90041" s="74"/>
    </row>
    <row r="90042" spans="3:4" x14ac:dyDescent="0.25">
      <c r="C90042" s="75"/>
      <c r="D90042" s="74"/>
    </row>
    <row r="90043" spans="3:4" x14ac:dyDescent="0.25">
      <c r="C90043" s="75"/>
      <c r="D90043" s="74"/>
    </row>
    <row r="90044" spans="3:4" x14ac:dyDescent="0.25">
      <c r="C90044" s="75"/>
      <c r="D90044" s="74"/>
    </row>
    <row r="90045" spans="3:4" x14ac:dyDescent="0.25">
      <c r="C90045" s="75"/>
      <c r="D90045" s="74"/>
    </row>
    <row r="90046" spans="3:4" x14ac:dyDescent="0.25">
      <c r="C90046" s="75"/>
      <c r="D90046" s="74"/>
    </row>
    <row r="90047" spans="3:4" x14ac:dyDescent="0.25">
      <c r="C90047" s="75"/>
      <c r="D90047" s="74"/>
    </row>
    <row r="90048" spans="3:4" x14ac:dyDescent="0.25">
      <c r="C90048" s="75"/>
      <c r="D90048" s="74"/>
    </row>
    <row r="90049" spans="3:4" x14ac:dyDescent="0.25">
      <c r="C90049" s="75"/>
      <c r="D90049" s="74"/>
    </row>
    <row r="90050" spans="3:4" x14ac:dyDescent="0.25">
      <c r="C90050" s="75"/>
      <c r="D90050" s="74"/>
    </row>
    <row r="90051" spans="3:4" x14ac:dyDescent="0.25">
      <c r="C90051" s="75"/>
      <c r="D90051" s="74"/>
    </row>
    <row r="90052" spans="3:4" x14ac:dyDescent="0.25">
      <c r="C90052" s="75"/>
      <c r="D90052" s="74"/>
    </row>
    <row r="90053" spans="3:4" x14ac:dyDescent="0.25">
      <c r="C90053" s="75"/>
      <c r="D90053" s="74"/>
    </row>
    <row r="90054" spans="3:4" x14ac:dyDescent="0.25">
      <c r="C90054" s="75"/>
      <c r="D90054" s="74"/>
    </row>
    <row r="90055" spans="3:4" x14ac:dyDescent="0.25">
      <c r="C90055" s="75"/>
      <c r="D90055" s="74"/>
    </row>
    <row r="90056" spans="3:4" x14ac:dyDescent="0.25">
      <c r="C90056" s="75"/>
      <c r="D90056" s="74"/>
    </row>
    <row r="90057" spans="3:4" x14ac:dyDescent="0.25">
      <c r="C90057" s="75"/>
      <c r="D90057" s="74"/>
    </row>
    <row r="90058" spans="3:4" x14ac:dyDescent="0.25">
      <c r="C90058" s="75"/>
      <c r="D90058" s="74"/>
    </row>
    <row r="90059" spans="3:4" x14ac:dyDescent="0.25">
      <c r="C90059" s="75"/>
      <c r="D90059" s="74"/>
    </row>
    <row r="90060" spans="3:4" x14ac:dyDescent="0.25">
      <c r="C90060" s="75"/>
      <c r="D90060" s="74"/>
    </row>
    <row r="90061" spans="3:4" x14ac:dyDescent="0.25">
      <c r="C90061" s="75"/>
      <c r="D90061" s="74"/>
    </row>
    <row r="90062" spans="3:4" x14ac:dyDescent="0.25">
      <c r="C90062" s="75"/>
      <c r="D90062" s="74"/>
    </row>
    <row r="90063" spans="3:4" x14ac:dyDescent="0.25">
      <c r="C90063" s="75"/>
      <c r="D90063" s="74"/>
    </row>
    <row r="90064" spans="3:4" x14ac:dyDescent="0.25">
      <c r="C90064" s="75"/>
      <c r="D90064" s="74"/>
    </row>
    <row r="90065" spans="3:4" x14ac:dyDescent="0.25">
      <c r="C90065" s="75"/>
      <c r="D90065" s="74"/>
    </row>
    <row r="90066" spans="3:4" x14ac:dyDescent="0.25">
      <c r="C90066" s="75"/>
      <c r="D90066" s="74"/>
    </row>
    <row r="90067" spans="3:4" x14ac:dyDescent="0.25">
      <c r="C90067" s="75"/>
      <c r="D90067" s="74"/>
    </row>
    <row r="90068" spans="3:4" x14ac:dyDescent="0.25">
      <c r="C90068" s="75"/>
      <c r="D90068" s="74"/>
    </row>
    <row r="90069" spans="3:4" x14ac:dyDescent="0.25">
      <c r="C90069" s="75"/>
      <c r="D90069" s="74"/>
    </row>
    <row r="90070" spans="3:4" x14ac:dyDescent="0.25">
      <c r="C90070" s="75"/>
      <c r="D90070" s="74"/>
    </row>
    <row r="90071" spans="3:4" x14ac:dyDescent="0.25">
      <c r="C90071" s="75"/>
      <c r="D90071" s="74"/>
    </row>
    <row r="90072" spans="3:4" x14ac:dyDescent="0.25">
      <c r="C90072" s="75"/>
      <c r="D90072" s="74"/>
    </row>
    <row r="90073" spans="3:4" x14ac:dyDescent="0.25">
      <c r="C90073" s="75"/>
      <c r="D90073" s="74"/>
    </row>
    <row r="90074" spans="3:4" x14ac:dyDescent="0.25">
      <c r="C90074" s="75"/>
      <c r="D90074" s="74"/>
    </row>
    <row r="90075" spans="3:4" x14ac:dyDescent="0.25">
      <c r="C90075" s="75"/>
      <c r="D90075" s="74"/>
    </row>
    <row r="90076" spans="3:4" x14ac:dyDescent="0.25">
      <c r="C90076" s="75"/>
      <c r="D90076" s="74"/>
    </row>
    <row r="90077" spans="3:4" x14ac:dyDescent="0.25">
      <c r="C90077" s="75"/>
      <c r="D90077" s="74"/>
    </row>
    <row r="90078" spans="3:4" x14ac:dyDescent="0.25">
      <c r="C90078" s="75"/>
      <c r="D90078" s="74"/>
    </row>
    <row r="90079" spans="3:4" x14ac:dyDescent="0.25">
      <c r="C90079" s="75"/>
      <c r="D90079" s="74"/>
    </row>
    <row r="90080" spans="3:4" x14ac:dyDescent="0.25">
      <c r="C90080" s="75"/>
      <c r="D90080" s="74"/>
    </row>
    <row r="90081" spans="3:4" x14ac:dyDescent="0.25">
      <c r="C90081" s="75"/>
      <c r="D90081" s="74"/>
    </row>
    <row r="90082" spans="3:4" x14ac:dyDescent="0.25">
      <c r="C90082" s="75"/>
      <c r="D90082" s="74"/>
    </row>
    <row r="90083" spans="3:4" x14ac:dyDescent="0.25">
      <c r="C90083" s="75"/>
      <c r="D90083" s="74"/>
    </row>
    <row r="90084" spans="3:4" x14ac:dyDescent="0.25">
      <c r="C90084" s="75"/>
      <c r="D90084" s="74"/>
    </row>
    <row r="90085" spans="3:4" x14ac:dyDescent="0.25">
      <c r="C90085" s="75"/>
      <c r="D90085" s="74"/>
    </row>
    <row r="90086" spans="3:4" x14ac:dyDescent="0.25">
      <c r="C90086" s="75"/>
      <c r="D90086" s="74"/>
    </row>
    <row r="90087" spans="3:4" x14ac:dyDescent="0.25">
      <c r="C90087" s="75"/>
      <c r="D90087" s="74"/>
    </row>
    <row r="90088" spans="3:4" x14ac:dyDescent="0.25">
      <c r="C90088" s="75"/>
      <c r="D90088" s="74"/>
    </row>
    <row r="90089" spans="3:4" x14ac:dyDescent="0.25">
      <c r="C90089" s="75"/>
      <c r="D90089" s="74"/>
    </row>
    <row r="90090" spans="3:4" x14ac:dyDescent="0.25">
      <c r="C90090" s="75"/>
      <c r="D90090" s="74"/>
    </row>
    <row r="90091" spans="3:4" x14ac:dyDescent="0.25">
      <c r="C90091" s="75"/>
      <c r="D90091" s="74"/>
    </row>
    <row r="90092" spans="3:4" x14ac:dyDescent="0.25">
      <c r="C90092" s="75"/>
      <c r="D90092" s="74"/>
    </row>
    <row r="90093" spans="3:4" x14ac:dyDescent="0.25">
      <c r="C90093" s="75"/>
      <c r="D90093" s="74"/>
    </row>
    <row r="90094" spans="3:4" x14ac:dyDescent="0.25">
      <c r="C90094" s="75"/>
      <c r="D90094" s="74"/>
    </row>
    <row r="90095" spans="3:4" x14ac:dyDescent="0.25">
      <c r="C90095" s="75"/>
      <c r="D90095" s="74"/>
    </row>
    <row r="90096" spans="3:4" x14ac:dyDescent="0.25">
      <c r="C90096" s="75"/>
      <c r="D90096" s="74"/>
    </row>
    <row r="90097" spans="3:4" x14ac:dyDescent="0.25">
      <c r="C90097" s="75"/>
      <c r="D90097" s="74"/>
    </row>
    <row r="90098" spans="3:4" x14ac:dyDescent="0.25">
      <c r="C90098" s="75"/>
      <c r="D90098" s="74"/>
    </row>
    <row r="90099" spans="3:4" x14ac:dyDescent="0.25">
      <c r="C90099" s="75"/>
      <c r="D90099" s="74"/>
    </row>
    <row r="90100" spans="3:4" x14ac:dyDescent="0.25">
      <c r="C90100" s="75"/>
      <c r="D90100" s="74"/>
    </row>
    <row r="90101" spans="3:4" x14ac:dyDescent="0.25">
      <c r="C90101" s="75"/>
      <c r="D90101" s="74"/>
    </row>
    <row r="90102" spans="3:4" x14ac:dyDescent="0.25">
      <c r="C90102" s="75"/>
      <c r="D90102" s="74"/>
    </row>
    <row r="90103" spans="3:4" x14ac:dyDescent="0.25">
      <c r="C90103" s="75"/>
      <c r="D90103" s="74"/>
    </row>
    <row r="90104" spans="3:4" x14ac:dyDescent="0.25">
      <c r="C90104" s="75"/>
      <c r="D90104" s="74"/>
    </row>
    <row r="90105" spans="3:4" x14ac:dyDescent="0.25">
      <c r="C90105" s="75"/>
      <c r="D90105" s="74"/>
    </row>
    <row r="90106" spans="3:4" x14ac:dyDescent="0.25">
      <c r="C90106" s="75"/>
      <c r="D90106" s="74"/>
    </row>
    <row r="90107" spans="3:4" x14ac:dyDescent="0.25">
      <c r="C90107" s="75"/>
      <c r="D90107" s="74"/>
    </row>
    <row r="90108" spans="3:4" x14ac:dyDescent="0.25">
      <c r="C90108" s="75"/>
      <c r="D90108" s="74"/>
    </row>
    <row r="90109" spans="3:4" x14ac:dyDescent="0.25">
      <c r="C90109" s="75"/>
      <c r="D90109" s="74"/>
    </row>
    <row r="90110" spans="3:4" x14ac:dyDescent="0.25">
      <c r="C90110" s="75"/>
      <c r="D90110" s="74"/>
    </row>
    <row r="90111" spans="3:4" x14ac:dyDescent="0.25">
      <c r="C90111" s="75"/>
      <c r="D90111" s="74"/>
    </row>
    <row r="90112" spans="3:4" x14ac:dyDescent="0.25">
      <c r="C90112" s="75"/>
      <c r="D90112" s="74"/>
    </row>
    <row r="90113" spans="3:4" x14ac:dyDescent="0.25">
      <c r="C90113" s="75"/>
      <c r="D90113" s="74"/>
    </row>
    <row r="90114" spans="3:4" x14ac:dyDescent="0.25">
      <c r="C90114" s="75"/>
      <c r="D90114" s="74"/>
    </row>
    <row r="90115" spans="3:4" x14ac:dyDescent="0.25">
      <c r="C90115" s="75"/>
      <c r="D90115" s="74"/>
    </row>
    <row r="90116" spans="3:4" x14ac:dyDescent="0.25">
      <c r="C90116" s="75"/>
      <c r="D90116" s="74"/>
    </row>
    <row r="90117" spans="3:4" x14ac:dyDescent="0.25">
      <c r="C90117" s="75"/>
      <c r="D90117" s="74"/>
    </row>
    <row r="90118" spans="3:4" x14ac:dyDescent="0.25">
      <c r="C90118" s="75"/>
      <c r="D90118" s="74"/>
    </row>
    <row r="90119" spans="3:4" x14ac:dyDescent="0.25">
      <c r="C90119" s="75"/>
      <c r="D90119" s="74"/>
    </row>
    <row r="90120" spans="3:4" x14ac:dyDescent="0.25">
      <c r="C90120" s="75"/>
      <c r="D90120" s="74"/>
    </row>
    <row r="90121" spans="3:4" x14ac:dyDescent="0.25">
      <c r="C90121" s="75"/>
      <c r="D90121" s="74"/>
    </row>
    <row r="90122" spans="3:4" x14ac:dyDescent="0.25">
      <c r="C90122" s="75"/>
      <c r="D90122" s="74"/>
    </row>
    <row r="90123" spans="3:4" x14ac:dyDescent="0.25">
      <c r="C90123" s="75"/>
      <c r="D90123" s="74"/>
    </row>
    <row r="90124" spans="3:4" x14ac:dyDescent="0.25">
      <c r="C90124" s="75"/>
      <c r="D90124" s="74"/>
    </row>
    <row r="90125" spans="3:4" x14ac:dyDescent="0.25">
      <c r="C90125" s="75"/>
      <c r="D90125" s="74"/>
    </row>
    <row r="90126" spans="3:4" x14ac:dyDescent="0.25">
      <c r="C90126" s="75"/>
      <c r="D90126" s="74"/>
    </row>
    <row r="90127" spans="3:4" x14ac:dyDescent="0.25">
      <c r="C90127" s="75"/>
      <c r="D90127" s="74"/>
    </row>
    <row r="90128" spans="3:4" x14ac:dyDescent="0.25">
      <c r="C90128" s="75"/>
      <c r="D90128" s="74"/>
    </row>
    <row r="90129" spans="3:4" x14ac:dyDescent="0.25">
      <c r="C90129" s="75"/>
      <c r="D90129" s="74"/>
    </row>
    <row r="90130" spans="3:4" x14ac:dyDescent="0.25">
      <c r="C90130" s="75"/>
      <c r="D90130" s="74"/>
    </row>
    <row r="90131" spans="3:4" x14ac:dyDescent="0.25">
      <c r="C90131" s="75"/>
      <c r="D90131" s="74"/>
    </row>
    <row r="90132" spans="3:4" x14ac:dyDescent="0.25">
      <c r="C90132" s="75"/>
      <c r="D90132" s="74"/>
    </row>
    <row r="90133" spans="3:4" x14ac:dyDescent="0.25">
      <c r="C90133" s="75"/>
      <c r="D90133" s="74"/>
    </row>
    <row r="90134" spans="3:4" x14ac:dyDescent="0.25">
      <c r="C90134" s="75"/>
      <c r="D90134" s="74"/>
    </row>
    <row r="90135" spans="3:4" x14ac:dyDescent="0.25">
      <c r="C90135" s="75"/>
      <c r="D90135" s="74"/>
    </row>
    <row r="90136" spans="3:4" x14ac:dyDescent="0.25">
      <c r="C90136" s="75"/>
      <c r="D90136" s="74"/>
    </row>
    <row r="90137" spans="3:4" x14ac:dyDescent="0.25">
      <c r="C90137" s="75"/>
      <c r="D90137" s="74"/>
    </row>
    <row r="90138" spans="3:4" x14ac:dyDescent="0.25">
      <c r="C90138" s="75"/>
      <c r="D90138" s="74"/>
    </row>
    <row r="90139" spans="3:4" x14ac:dyDescent="0.25">
      <c r="C90139" s="75"/>
      <c r="D90139" s="74"/>
    </row>
    <row r="90140" spans="3:4" x14ac:dyDescent="0.25">
      <c r="C90140" s="75"/>
      <c r="D90140" s="74"/>
    </row>
    <row r="90141" spans="3:4" x14ac:dyDescent="0.25">
      <c r="C90141" s="75"/>
      <c r="D90141" s="74"/>
    </row>
    <row r="90142" spans="3:4" x14ac:dyDescent="0.25">
      <c r="C90142" s="75"/>
      <c r="D90142" s="74"/>
    </row>
    <row r="90143" spans="3:4" x14ac:dyDescent="0.25">
      <c r="C90143" s="75"/>
      <c r="D90143" s="74"/>
    </row>
    <row r="90144" spans="3:4" x14ac:dyDescent="0.25">
      <c r="C90144" s="75"/>
      <c r="D90144" s="74"/>
    </row>
    <row r="90145" spans="3:4" x14ac:dyDescent="0.25">
      <c r="C90145" s="75"/>
      <c r="D90145" s="74"/>
    </row>
    <row r="90146" spans="3:4" x14ac:dyDescent="0.25">
      <c r="C90146" s="75"/>
      <c r="D90146" s="74"/>
    </row>
    <row r="90147" spans="3:4" x14ac:dyDescent="0.25">
      <c r="C90147" s="75"/>
      <c r="D90147" s="74"/>
    </row>
    <row r="90148" spans="3:4" x14ac:dyDescent="0.25">
      <c r="C90148" s="75"/>
      <c r="D90148" s="74"/>
    </row>
    <row r="90149" spans="3:4" x14ac:dyDescent="0.25">
      <c r="C90149" s="75"/>
      <c r="D90149" s="74"/>
    </row>
    <row r="90150" spans="3:4" x14ac:dyDescent="0.25">
      <c r="C90150" s="75"/>
      <c r="D90150" s="74"/>
    </row>
    <row r="90151" spans="3:4" x14ac:dyDescent="0.25">
      <c r="C90151" s="75"/>
      <c r="D90151" s="74"/>
    </row>
    <row r="90152" spans="3:4" x14ac:dyDescent="0.25">
      <c r="C90152" s="75"/>
      <c r="D90152" s="74"/>
    </row>
    <row r="90153" spans="3:4" x14ac:dyDescent="0.25">
      <c r="C90153" s="75"/>
      <c r="D90153" s="74"/>
    </row>
    <row r="90154" spans="3:4" x14ac:dyDescent="0.25">
      <c r="C90154" s="75"/>
      <c r="D90154" s="74"/>
    </row>
    <row r="90155" spans="3:4" x14ac:dyDescent="0.25">
      <c r="C90155" s="75"/>
      <c r="D90155" s="74"/>
    </row>
    <row r="90156" spans="3:4" x14ac:dyDescent="0.25">
      <c r="C90156" s="75"/>
      <c r="D90156" s="74"/>
    </row>
    <row r="90157" spans="3:4" x14ac:dyDescent="0.25">
      <c r="C90157" s="75"/>
      <c r="D90157" s="74"/>
    </row>
    <row r="90158" spans="3:4" x14ac:dyDescent="0.25">
      <c r="C90158" s="75"/>
      <c r="D90158" s="74"/>
    </row>
    <row r="90159" spans="3:4" x14ac:dyDescent="0.25">
      <c r="C90159" s="75"/>
      <c r="D90159" s="74"/>
    </row>
    <row r="90160" spans="3:4" x14ac:dyDescent="0.25">
      <c r="C90160" s="75"/>
      <c r="D90160" s="74"/>
    </row>
    <row r="90161" spans="3:4" x14ac:dyDescent="0.25">
      <c r="C90161" s="75"/>
      <c r="D90161" s="74"/>
    </row>
    <row r="90162" spans="3:4" x14ac:dyDescent="0.25">
      <c r="C90162" s="75"/>
      <c r="D90162" s="74"/>
    </row>
    <row r="90163" spans="3:4" x14ac:dyDescent="0.25">
      <c r="C90163" s="75"/>
      <c r="D90163" s="74"/>
    </row>
    <row r="90164" spans="3:4" x14ac:dyDescent="0.25">
      <c r="C90164" s="75"/>
      <c r="D90164" s="74"/>
    </row>
    <row r="90165" spans="3:4" x14ac:dyDescent="0.25">
      <c r="C90165" s="75"/>
      <c r="D90165" s="74"/>
    </row>
    <row r="90166" spans="3:4" x14ac:dyDescent="0.25">
      <c r="C90166" s="75"/>
      <c r="D90166" s="74"/>
    </row>
    <row r="90167" spans="3:4" x14ac:dyDescent="0.25">
      <c r="C90167" s="75"/>
      <c r="D90167" s="74"/>
    </row>
    <row r="90168" spans="3:4" x14ac:dyDescent="0.25">
      <c r="C90168" s="75"/>
      <c r="D90168" s="74"/>
    </row>
    <row r="90169" spans="3:4" x14ac:dyDescent="0.25">
      <c r="C90169" s="75"/>
      <c r="D90169" s="74"/>
    </row>
    <row r="90170" spans="3:4" x14ac:dyDescent="0.25">
      <c r="C90170" s="75"/>
      <c r="D90170" s="74"/>
    </row>
    <row r="90171" spans="3:4" x14ac:dyDescent="0.25">
      <c r="C90171" s="75"/>
      <c r="D90171" s="74"/>
    </row>
    <row r="90172" spans="3:4" x14ac:dyDescent="0.25">
      <c r="C90172" s="75"/>
      <c r="D90172" s="74"/>
    </row>
    <row r="90173" spans="3:4" x14ac:dyDescent="0.25">
      <c r="C90173" s="75"/>
      <c r="D90173" s="74"/>
    </row>
    <row r="90174" spans="3:4" x14ac:dyDescent="0.25">
      <c r="C90174" s="75"/>
      <c r="D90174" s="74"/>
    </row>
    <row r="90175" spans="3:4" x14ac:dyDescent="0.25">
      <c r="C90175" s="75"/>
      <c r="D90175" s="74"/>
    </row>
    <row r="90176" spans="3:4" x14ac:dyDescent="0.25">
      <c r="C90176" s="75"/>
      <c r="D90176" s="74"/>
    </row>
    <row r="90177" spans="3:4" x14ac:dyDescent="0.25">
      <c r="C90177" s="75"/>
      <c r="D90177" s="74"/>
    </row>
    <row r="90178" spans="3:4" x14ac:dyDescent="0.25">
      <c r="C90178" s="75"/>
      <c r="D90178" s="74"/>
    </row>
    <row r="90179" spans="3:4" x14ac:dyDescent="0.25">
      <c r="C90179" s="75"/>
      <c r="D90179" s="74"/>
    </row>
    <row r="90180" spans="3:4" x14ac:dyDescent="0.25">
      <c r="C90180" s="75"/>
      <c r="D90180" s="74"/>
    </row>
    <row r="90181" spans="3:4" x14ac:dyDescent="0.25">
      <c r="C90181" s="75"/>
      <c r="D90181" s="74"/>
    </row>
    <row r="90182" spans="3:4" x14ac:dyDescent="0.25">
      <c r="C90182" s="75"/>
      <c r="D90182" s="74"/>
    </row>
    <row r="90183" spans="3:4" x14ac:dyDescent="0.25">
      <c r="C90183" s="75"/>
      <c r="D90183" s="74"/>
    </row>
    <row r="90184" spans="3:4" x14ac:dyDescent="0.25">
      <c r="C90184" s="75"/>
      <c r="D90184" s="74"/>
    </row>
    <row r="90185" spans="3:4" x14ac:dyDescent="0.25">
      <c r="C90185" s="75"/>
      <c r="D90185" s="74"/>
    </row>
    <row r="90186" spans="3:4" x14ac:dyDescent="0.25">
      <c r="C90186" s="75"/>
      <c r="D90186" s="74"/>
    </row>
    <row r="90187" spans="3:4" x14ac:dyDescent="0.25">
      <c r="C90187" s="75"/>
      <c r="D90187" s="74"/>
    </row>
    <row r="90188" spans="3:4" x14ac:dyDescent="0.25">
      <c r="C90188" s="75"/>
      <c r="D90188" s="74"/>
    </row>
    <row r="90189" spans="3:4" x14ac:dyDescent="0.25">
      <c r="C90189" s="75"/>
      <c r="D90189" s="74"/>
    </row>
    <row r="90190" spans="3:4" x14ac:dyDescent="0.25">
      <c r="C90190" s="75"/>
      <c r="D90190" s="74"/>
    </row>
    <row r="90191" spans="3:4" x14ac:dyDescent="0.25">
      <c r="C90191" s="75"/>
      <c r="D90191" s="74"/>
    </row>
    <row r="90192" spans="3:4" x14ac:dyDescent="0.25">
      <c r="C90192" s="75"/>
      <c r="D90192" s="74"/>
    </row>
    <row r="90193" spans="3:4" x14ac:dyDescent="0.25">
      <c r="C90193" s="75"/>
      <c r="D90193" s="74"/>
    </row>
    <row r="90194" spans="3:4" x14ac:dyDescent="0.25">
      <c r="C90194" s="75"/>
      <c r="D90194" s="74"/>
    </row>
    <row r="90195" spans="3:4" x14ac:dyDescent="0.25">
      <c r="C90195" s="75"/>
      <c r="D90195" s="74"/>
    </row>
    <row r="90196" spans="3:4" x14ac:dyDescent="0.25">
      <c r="C90196" s="75"/>
      <c r="D90196" s="74"/>
    </row>
    <row r="90197" spans="3:4" x14ac:dyDescent="0.25">
      <c r="C90197" s="75"/>
      <c r="D90197" s="74"/>
    </row>
    <row r="90198" spans="3:4" x14ac:dyDescent="0.25">
      <c r="C90198" s="75"/>
      <c r="D90198" s="74"/>
    </row>
    <row r="90199" spans="3:4" x14ac:dyDescent="0.25">
      <c r="C90199" s="75"/>
      <c r="D90199" s="74"/>
    </row>
    <row r="90200" spans="3:4" x14ac:dyDescent="0.25">
      <c r="C90200" s="75"/>
      <c r="D90200" s="74"/>
    </row>
    <row r="90201" spans="3:4" x14ac:dyDescent="0.25">
      <c r="C90201" s="75"/>
      <c r="D90201" s="74"/>
    </row>
    <row r="90202" spans="3:4" x14ac:dyDescent="0.25">
      <c r="C90202" s="75"/>
      <c r="D90202" s="74"/>
    </row>
    <row r="90203" spans="3:4" x14ac:dyDescent="0.25">
      <c r="C90203" s="75"/>
      <c r="D90203" s="74"/>
    </row>
    <row r="90204" spans="3:4" x14ac:dyDescent="0.25">
      <c r="C90204" s="75"/>
      <c r="D90204" s="74"/>
    </row>
    <row r="90205" spans="3:4" x14ac:dyDescent="0.25">
      <c r="C90205" s="75"/>
      <c r="D90205" s="74"/>
    </row>
    <row r="90206" spans="3:4" x14ac:dyDescent="0.25">
      <c r="C90206" s="75"/>
      <c r="D90206" s="74"/>
    </row>
    <row r="90207" spans="3:4" x14ac:dyDescent="0.25">
      <c r="C90207" s="75"/>
      <c r="D90207" s="74"/>
    </row>
    <row r="90208" spans="3:4" x14ac:dyDescent="0.25">
      <c r="C90208" s="75"/>
      <c r="D90208" s="74"/>
    </row>
    <row r="90209" spans="3:4" x14ac:dyDescent="0.25">
      <c r="C90209" s="75"/>
      <c r="D90209" s="74"/>
    </row>
    <row r="90210" spans="3:4" x14ac:dyDescent="0.25">
      <c r="C90210" s="75"/>
      <c r="D90210" s="74"/>
    </row>
    <row r="90211" spans="3:4" x14ac:dyDescent="0.25">
      <c r="C90211" s="75"/>
      <c r="D90211" s="74"/>
    </row>
    <row r="90212" spans="3:4" x14ac:dyDescent="0.25">
      <c r="C90212" s="75"/>
      <c r="D90212" s="74"/>
    </row>
    <row r="90213" spans="3:4" x14ac:dyDescent="0.25">
      <c r="C90213" s="75"/>
      <c r="D90213" s="74"/>
    </row>
    <row r="90214" spans="3:4" x14ac:dyDescent="0.25">
      <c r="C90214" s="75"/>
      <c r="D90214" s="74"/>
    </row>
    <row r="90215" spans="3:4" x14ac:dyDescent="0.25">
      <c r="C90215" s="75"/>
      <c r="D90215" s="74"/>
    </row>
    <row r="90216" spans="3:4" x14ac:dyDescent="0.25">
      <c r="C90216" s="75"/>
      <c r="D90216" s="74"/>
    </row>
    <row r="90217" spans="3:4" x14ac:dyDescent="0.25">
      <c r="C90217" s="75"/>
      <c r="D90217" s="74"/>
    </row>
    <row r="90218" spans="3:4" x14ac:dyDescent="0.25">
      <c r="C90218" s="75"/>
      <c r="D90218" s="74"/>
    </row>
    <row r="90219" spans="3:4" x14ac:dyDescent="0.25">
      <c r="C90219" s="75"/>
      <c r="D90219" s="74"/>
    </row>
    <row r="90220" spans="3:4" x14ac:dyDescent="0.25">
      <c r="C90220" s="75"/>
      <c r="D90220" s="74"/>
    </row>
    <row r="90221" spans="3:4" x14ac:dyDescent="0.25">
      <c r="C90221" s="75"/>
      <c r="D90221" s="74"/>
    </row>
    <row r="90222" spans="3:4" x14ac:dyDescent="0.25">
      <c r="C90222" s="75"/>
      <c r="D90222" s="74"/>
    </row>
    <row r="90223" spans="3:4" x14ac:dyDescent="0.25">
      <c r="C90223" s="75"/>
      <c r="D90223" s="74"/>
    </row>
    <row r="90224" spans="3:4" x14ac:dyDescent="0.25">
      <c r="C90224" s="75"/>
      <c r="D90224" s="74"/>
    </row>
    <row r="90225" spans="3:4" x14ac:dyDescent="0.25">
      <c r="C90225" s="75"/>
      <c r="D90225" s="74"/>
    </row>
    <row r="90226" spans="3:4" x14ac:dyDescent="0.25">
      <c r="C90226" s="75"/>
      <c r="D90226" s="74"/>
    </row>
    <row r="90227" spans="3:4" x14ac:dyDescent="0.25">
      <c r="C90227" s="75"/>
      <c r="D90227" s="74"/>
    </row>
    <row r="90228" spans="3:4" x14ac:dyDescent="0.25">
      <c r="C90228" s="75"/>
      <c r="D90228" s="74"/>
    </row>
    <row r="90229" spans="3:4" x14ac:dyDescent="0.25">
      <c r="C90229" s="75"/>
      <c r="D90229" s="74"/>
    </row>
    <row r="90230" spans="3:4" x14ac:dyDescent="0.25">
      <c r="C90230" s="75"/>
      <c r="D90230" s="74"/>
    </row>
    <row r="90231" spans="3:4" x14ac:dyDescent="0.25">
      <c r="C90231" s="75"/>
      <c r="D90231" s="74"/>
    </row>
    <row r="90232" spans="3:4" x14ac:dyDescent="0.25">
      <c r="C90232" s="75"/>
      <c r="D90232" s="74"/>
    </row>
    <row r="90233" spans="3:4" x14ac:dyDescent="0.25">
      <c r="C90233" s="75"/>
      <c r="D90233" s="74"/>
    </row>
    <row r="90234" spans="3:4" x14ac:dyDescent="0.25">
      <c r="C90234" s="75"/>
      <c r="D90234" s="74"/>
    </row>
    <row r="90235" spans="3:4" x14ac:dyDescent="0.25">
      <c r="C90235" s="75"/>
      <c r="D90235" s="74"/>
    </row>
    <row r="90236" spans="3:4" x14ac:dyDescent="0.25">
      <c r="C90236" s="75"/>
      <c r="D90236" s="74"/>
    </row>
    <row r="90237" spans="3:4" x14ac:dyDescent="0.25">
      <c r="C90237" s="75"/>
      <c r="D90237" s="74"/>
    </row>
    <row r="90238" spans="3:4" x14ac:dyDescent="0.25">
      <c r="C90238" s="75"/>
      <c r="D90238" s="74"/>
    </row>
    <row r="90239" spans="3:4" x14ac:dyDescent="0.25">
      <c r="C90239" s="75"/>
      <c r="D90239" s="74"/>
    </row>
    <row r="90240" spans="3:4" x14ac:dyDescent="0.25">
      <c r="C90240" s="75"/>
      <c r="D90240" s="74"/>
    </row>
    <row r="90241" spans="3:4" x14ac:dyDescent="0.25">
      <c r="C90241" s="75"/>
      <c r="D90241" s="74"/>
    </row>
    <row r="90242" spans="3:4" x14ac:dyDescent="0.25">
      <c r="C90242" s="75"/>
      <c r="D90242" s="74"/>
    </row>
    <row r="90243" spans="3:4" x14ac:dyDescent="0.25">
      <c r="C90243" s="75"/>
      <c r="D90243" s="74"/>
    </row>
    <row r="90244" spans="3:4" x14ac:dyDescent="0.25">
      <c r="C90244" s="75"/>
      <c r="D90244" s="74"/>
    </row>
    <row r="90245" spans="3:4" x14ac:dyDescent="0.25">
      <c r="C90245" s="75"/>
      <c r="D90245" s="74"/>
    </row>
    <row r="90246" spans="3:4" x14ac:dyDescent="0.25">
      <c r="C90246" s="75"/>
      <c r="D90246" s="74"/>
    </row>
    <row r="90247" spans="3:4" x14ac:dyDescent="0.25">
      <c r="C90247" s="75"/>
      <c r="D90247" s="74"/>
    </row>
    <row r="90248" spans="3:4" x14ac:dyDescent="0.25">
      <c r="C90248" s="75"/>
      <c r="D90248" s="74"/>
    </row>
    <row r="90249" spans="3:4" x14ac:dyDescent="0.25">
      <c r="C90249" s="75"/>
      <c r="D90249" s="74"/>
    </row>
    <row r="90250" spans="3:4" x14ac:dyDescent="0.25">
      <c r="C90250" s="75"/>
      <c r="D90250" s="74"/>
    </row>
    <row r="90251" spans="3:4" x14ac:dyDescent="0.25">
      <c r="C90251" s="75"/>
      <c r="D90251" s="74"/>
    </row>
    <row r="90252" spans="3:4" x14ac:dyDescent="0.25">
      <c r="C90252" s="75"/>
      <c r="D90252" s="74"/>
    </row>
    <row r="90253" spans="3:4" x14ac:dyDescent="0.25">
      <c r="C90253" s="75"/>
      <c r="D90253" s="74"/>
    </row>
    <row r="90254" spans="3:4" x14ac:dyDescent="0.25">
      <c r="C90254" s="75"/>
      <c r="D90254" s="74"/>
    </row>
    <row r="90255" spans="3:4" x14ac:dyDescent="0.25">
      <c r="C90255" s="75"/>
      <c r="D90255" s="74"/>
    </row>
    <row r="90256" spans="3:4" x14ac:dyDescent="0.25">
      <c r="C90256" s="75"/>
      <c r="D90256" s="74"/>
    </row>
    <row r="90257" spans="3:4" x14ac:dyDescent="0.25">
      <c r="C90257" s="75"/>
      <c r="D90257" s="74"/>
    </row>
    <row r="90258" spans="3:4" x14ac:dyDescent="0.25">
      <c r="C90258" s="75"/>
      <c r="D90258" s="74"/>
    </row>
    <row r="90259" spans="3:4" x14ac:dyDescent="0.25">
      <c r="C90259" s="75"/>
      <c r="D90259" s="74"/>
    </row>
    <row r="90260" spans="3:4" x14ac:dyDescent="0.25">
      <c r="C90260" s="75"/>
      <c r="D90260" s="74"/>
    </row>
    <row r="90261" spans="3:4" x14ac:dyDescent="0.25">
      <c r="C90261" s="75"/>
      <c r="D90261" s="74"/>
    </row>
    <row r="90262" spans="3:4" x14ac:dyDescent="0.25">
      <c r="C90262" s="75"/>
      <c r="D90262" s="74"/>
    </row>
    <row r="90263" spans="3:4" x14ac:dyDescent="0.25">
      <c r="C90263" s="75"/>
      <c r="D90263" s="74"/>
    </row>
    <row r="90264" spans="3:4" x14ac:dyDescent="0.25">
      <c r="C90264" s="75"/>
      <c r="D90264" s="74"/>
    </row>
    <row r="90265" spans="3:4" x14ac:dyDescent="0.25">
      <c r="C90265" s="75"/>
      <c r="D90265" s="74"/>
    </row>
    <row r="90266" spans="3:4" x14ac:dyDescent="0.25">
      <c r="C90266" s="75"/>
      <c r="D90266" s="74"/>
    </row>
    <row r="90267" spans="3:4" x14ac:dyDescent="0.25">
      <c r="C90267" s="75"/>
      <c r="D90267" s="74"/>
    </row>
    <row r="90268" spans="3:4" x14ac:dyDescent="0.25">
      <c r="C90268" s="75"/>
      <c r="D90268" s="74"/>
    </row>
    <row r="90269" spans="3:4" x14ac:dyDescent="0.25">
      <c r="C90269" s="75"/>
      <c r="D90269" s="74"/>
    </row>
    <row r="90270" spans="3:4" x14ac:dyDescent="0.25">
      <c r="C90270" s="75"/>
      <c r="D90270" s="74"/>
    </row>
    <row r="90271" spans="3:4" x14ac:dyDescent="0.25">
      <c r="C90271" s="75"/>
      <c r="D90271" s="74"/>
    </row>
    <row r="90272" spans="3:4" x14ac:dyDescent="0.25">
      <c r="C90272" s="75"/>
      <c r="D90272" s="74"/>
    </row>
    <row r="90273" spans="3:4" x14ac:dyDescent="0.25">
      <c r="C90273" s="75"/>
      <c r="D90273" s="74"/>
    </row>
    <row r="90274" spans="3:4" x14ac:dyDescent="0.25">
      <c r="C90274" s="75"/>
      <c r="D90274" s="74"/>
    </row>
    <row r="90275" spans="3:4" x14ac:dyDescent="0.25">
      <c r="C90275" s="75"/>
      <c r="D90275" s="74"/>
    </row>
    <row r="90276" spans="3:4" x14ac:dyDescent="0.25">
      <c r="C90276" s="75"/>
      <c r="D90276" s="74"/>
    </row>
    <row r="90277" spans="3:4" x14ac:dyDescent="0.25">
      <c r="C90277" s="75"/>
      <c r="D90277" s="74"/>
    </row>
    <row r="90278" spans="3:4" x14ac:dyDescent="0.25">
      <c r="C90278" s="75"/>
      <c r="D90278" s="74"/>
    </row>
    <row r="90279" spans="3:4" x14ac:dyDescent="0.25">
      <c r="C90279" s="75"/>
      <c r="D90279" s="74"/>
    </row>
    <row r="90280" spans="3:4" x14ac:dyDescent="0.25">
      <c r="C90280" s="75"/>
      <c r="D90280" s="74"/>
    </row>
    <row r="90281" spans="3:4" x14ac:dyDescent="0.25">
      <c r="C90281" s="75"/>
      <c r="D90281" s="74"/>
    </row>
    <row r="90282" spans="3:4" x14ac:dyDescent="0.25">
      <c r="C90282" s="75"/>
      <c r="D90282" s="74"/>
    </row>
    <row r="90283" spans="3:4" x14ac:dyDescent="0.25">
      <c r="C90283" s="75"/>
      <c r="D90283" s="74"/>
    </row>
    <row r="90284" spans="3:4" x14ac:dyDescent="0.25">
      <c r="C90284" s="75"/>
      <c r="D90284" s="74"/>
    </row>
    <row r="90285" spans="3:4" x14ac:dyDescent="0.25">
      <c r="C90285" s="75"/>
      <c r="D90285" s="74"/>
    </row>
    <row r="90286" spans="3:4" x14ac:dyDescent="0.25">
      <c r="C90286" s="75"/>
      <c r="D90286" s="74"/>
    </row>
    <row r="90287" spans="3:4" x14ac:dyDescent="0.25">
      <c r="C90287" s="75"/>
      <c r="D90287" s="74"/>
    </row>
    <row r="90288" spans="3:4" x14ac:dyDescent="0.25">
      <c r="C90288" s="75"/>
      <c r="D90288" s="74"/>
    </row>
    <row r="90289" spans="3:4" x14ac:dyDescent="0.25">
      <c r="C90289" s="75"/>
      <c r="D90289" s="74"/>
    </row>
    <row r="90290" spans="3:4" x14ac:dyDescent="0.25">
      <c r="C90290" s="75"/>
      <c r="D90290" s="74"/>
    </row>
    <row r="90291" spans="3:4" x14ac:dyDescent="0.25">
      <c r="C90291" s="75"/>
      <c r="D90291" s="74"/>
    </row>
    <row r="90292" spans="3:4" x14ac:dyDescent="0.25">
      <c r="C90292" s="75"/>
      <c r="D90292" s="74"/>
    </row>
    <row r="90293" spans="3:4" x14ac:dyDescent="0.25">
      <c r="C90293" s="75"/>
      <c r="D90293" s="74"/>
    </row>
    <row r="90294" spans="3:4" x14ac:dyDescent="0.25">
      <c r="C90294" s="75"/>
      <c r="D90294" s="74"/>
    </row>
    <row r="90295" spans="3:4" x14ac:dyDescent="0.25">
      <c r="C90295" s="75"/>
      <c r="D90295" s="74"/>
    </row>
    <row r="90296" spans="3:4" x14ac:dyDescent="0.25">
      <c r="C90296" s="75"/>
      <c r="D90296" s="74"/>
    </row>
    <row r="90297" spans="3:4" x14ac:dyDescent="0.25">
      <c r="C90297" s="75"/>
      <c r="D90297" s="74"/>
    </row>
    <row r="90298" spans="3:4" x14ac:dyDescent="0.25">
      <c r="C90298" s="75"/>
      <c r="D90298" s="74"/>
    </row>
    <row r="90299" spans="3:4" x14ac:dyDescent="0.25">
      <c r="C90299" s="75"/>
      <c r="D90299" s="74"/>
    </row>
    <row r="90300" spans="3:4" x14ac:dyDescent="0.25">
      <c r="C90300" s="75"/>
      <c r="D90300" s="74"/>
    </row>
    <row r="90301" spans="3:4" x14ac:dyDescent="0.25">
      <c r="C90301" s="75"/>
      <c r="D90301" s="74"/>
    </row>
    <row r="90302" spans="3:4" x14ac:dyDescent="0.25">
      <c r="C90302" s="75"/>
      <c r="D90302" s="74"/>
    </row>
    <row r="90303" spans="3:4" x14ac:dyDescent="0.25">
      <c r="C90303" s="75"/>
      <c r="D90303" s="74"/>
    </row>
    <row r="90304" spans="3:4" x14ac:dyDescent="0.25">
      <c r="C90304" s="75"/>
      <c r="D90304" s="74"/>
    </row>
    <row r="90305" spans="3:4" x14ac:dyDescent="0.25">
      <c r="C90305" s="75"/>
      <c r="D90305" s="74"/>
    </row>
    <row r="90306" spans="3:4" x14ac:dyDescent="0.25">
      <c r="C90306" s="75"/>
      <c r="D90306" s="74"/>
    </row>
    <row r="90307" spans="3:4" x14ac:dyDescent="0.25">
      <c r="C90307" s="75"/>
      <c r="D90307" s="74"/>
    </row>
    <row r="90308" spans="3:4" x14ac:dyDescent="0.25">
      <c r="C90308" s="75"/>
      <c r="D90308" s="74"/>
    </row>
    <row r="90309" spans="3:4" x14ac:dyDescent="0.25">
      <c r="C90309" s="75"/>
      <c r="D90309" s="74"/>
    </row>
    <row r="90310" spans="3:4" x14ac:dyDescent="0.25">
      <c r="C90310" s="75"/>
      <c r="D90310" s="74"/>
    </row>
    <row r="90311" spans="3:4" x14ac:dyDescent="0.25">
      <c r="C90311" s="75"/>
      <c r="D90311" s="74"/>
    </row>
    <row r="90312" spans="3:4" x14ac:dyDescent="0.25">
      <c r="C90312" s="75"/>
      <c r="D90312" s="74"/>
    </row>
    <row r="90313" spans="3:4" x14ac:dyDescent="0.25">
      <c r="C90313" s="75"/>
      <c r="D90313" s="74"/>
    </row>
    <row r="90314" spans="3:4" x14ac:dyDescent="0.25">
      <c r="C90314" s="75"/>
      <c r="D90314" s="74"/>
    </row>
    <row r="90315" spans="3:4" x14ac:dyDescent="0.25">
      <c r="C90315" s="75"/>
      <c r="D90315" s="74"/>
    </row>
    <row r="90316" spans="3:4" x14ac:dyDescent="0.25">
      <c r="C90316" s="75"/>
      <c r="D90316" s="74"/>
    </row>
    <row r="90317" spans="3:4" x14ac:dyDescent="0.25">
      <c r="C90317" s="75"/>
      <c r="D90317" s="74"/>
    </row>
    <row r="90318" spans="3:4" x14ac:dyDescent="0.25">
      <c r="C90318" s="75"/>
      <c r="D90318" s="74"/>
    </row>
    <row r="90319" spans="3:4" x14ac:dyDescent="0.25">
      <c r="C90319" s="75"/>
      <c r="D90319" s="74"/>
    </row>
    <row r="90320" spans="3:4" x14ac:dyDescent="0.25">
      <c r="C90320" s="75"/>
      <c r="D90320" s="74"/>
    </row>
    <row r="90321" spans="3:4" x14ac:dyDescent="0.25">
      <c r="C90321" s="75"/>
      <c r="D90321" s="74"/>
    </row>
    <row r="90322" spans="3:4" x14ac:dyDescent="0.25">
      <c r="C90322" s="75"/>
      <c r="D90322" s="74"/>
    </row>
    <row r="90323" spans="3:4" x14ac:dyDescent="0.25">
      <c r="C90323" s="75"/>
      <c r="D90323" s="74"/>
    </row>
    <row r="90324" spans="3:4" x14ac:dyDescent="0.25">
      <c r="C90324" s="75"/>
      <c r="D90324" s="74"/>
    </row>
    <row r="90325" spans="3:4" x14ac:dyDescent="0.25">
      <c r="C90325" s="75"/>
      <c r="D90325" s="74"/>
    </row>
    <row r="90326" spans="3:4" x14ac:dyDescent="0.25">
      <c r="C90326" s="75"/>
      <c r="D90326" s="74"/>
    </row>
    <row r="90327" spans="3:4" x14ac:dyDescent="0.25">
      <c r="C90327" s="75"/>
      <c r="D90327" s="74"/>
    </row>
    <row r="90328" spans="3:4" x14ac:dyDescent="0.25">
      <c r="C90328" s="75"/>
      <c r="D90328" s="74"/>
    </row>
    <row r="90329" spans="3:4" x14ac:dyDescent="0.25">
      <c r="C90329" s="75"/>
      <c r="D90329" s="74"/>
    </row>
    <row r="90330" spans="3:4" x14ac:dyDescent="0.25">
      <c r="C90330" s="75"/>
      <c r="D90330" s="74"/>
    </row>
    <row r="90331" spans="3:4" x14ac:dyDescent="0.25">
      <c r="C90331" s="75"/>
      <c r="D90331" s="74"/>
    </row>
    <row r="90332" spans="3:4" x14ac:dyDescent="0.25">
      <c r="C90332" s="75"/>
      <c r="D90332" s="74"/>
    </row>
    <row r="90333" spans="3:4" x14ac:dyDescent="0.25">
      <c r="C90333" s="75"/>
      <c r="D90333" s="74"/>
    </row>
    <row r="90334" spans="3:4" x14ac:dyDescent="0.25">
      <c r="C90334" s="75"/>
      <c r="D90334" s="74"/>
    </row>
    <row r="90335" spans="3:4" x14ac:dyDescent="0.25">
      <c r="C90335" s="75"/>
      <c r="D90335" s="74"/>
    </row>
    <row r="90336" spans="3:4" x14ac:dyDescent="0.25">
      <c r="C90336" s="75"/>
      <c r="D90336" s="74"/>
    </row>
    <row r="90337" spans="3:4" x14ac:dyDescent="0.25">
      <c r="C90337" s="75"/>
      <c r="D90337" s="74"/>
    </row>
    <row r="90338" spans="3:4" x14ac:dyDescent="0.25">
      <c r="C90338" s="75"/>
      <c r="D90338" s="74"/>
    </row>
    <row r="90339" spans="3:4" x14ac:dyDescent="0.25">
      <c r="C90339" s="75"/>
      <c r="D90339" s="74"/>
    </row>
    <row r="90340" spans="3:4" x14ac:dyDescent="0.25">
      <c r="C90340" s="75"/>
      <c r="D90340" s="74"/>
    </row>
    <row r="90341" spans="3:4" x14ac:dyDescent="0.25">
      <c r="C90341" s="75"/>
      <c r="D90341" s="74"/>
    </row>
    <row r="90342" spans="3:4" x14ac:dyDescent="0.25">
      <c r="C90342" s="75"/>
      <c r="D90342" s="74"/>
    </row>
    <row r="90343" spans="3:4" x14ac:dyDescent="0.25">
      <c r="C90343" s="75"/>
      <c r="D90343" s="74"/>
    </row>
    <row r="90344" spans="3:4" x14ac:dyDescent="0.25">
      <c r="C90344" s="75"/>
      <c r="D90344" s="74"/>
    </row>
    <row r="90345" spans="3:4" x14ac:dyDescent="0.25">
      <c r="C90345" s="75"/>
      <c r="D90345" s="74"/>
    </row>
    <row r="90346" spans="3:4" x14ac:dyDescent="0.25">
      <c r="C90346" s="75"/>
      <c r="D90346" s="74"/>
    </row>
    <row r="90347" spans="3:4" x14ac:dyDescent="0.25">
      <c r="C90347" s="75"/>
      <c r="D90347" s="74"/>
    </row>
    <row r="90348" spans="3:4" x14ac:dyDescent="0.25">
      <c r="C90348" s="75"/>
      <c r="D90348" s="74"/>
    </row>
    <row r="90349" spans="3:4" x14ac:dyDescent="0.25">
      <c r="C90349" s="75"/>
      <c r="D90349" s="74"/>
    </row>
    <row r="90350" spans="3:4" x14ac:dyDescent="0.25">
      <c r="C90350" s="75"/>
      <c r="D90350" s="74"/>
    </row>
    <row r="90351" spans="3:4" x14ac:dyDescent="0.25">
      <c r="C90351" s="75"/>
      <c r="D90351" s="74"/>
    </row>
    <row r="90352" spans="3:4" x14ac:dyDescent="0.25">
      <c r="C90352" s="75"/>
      <c r="D90352" s="74"/>
    </row>
    <row r="90353" spans="3:4" x14ac:dyDescent="0.25">
      <c r="C90353" s="75"/>
      <c r="D90353" s="74"/>
    </row>
    <row r="90354" spans="3:4" x14ac:dyDescent="0.25">
      <c r="C90354" s="75"/>
      <c r="D90354" s="74"/>
    </row>
    <row r="90355" spans="3:4" x14ac:dyDescent="0.25">
      <c r="C90355" s="75"/>
      <c r="D90355" s="74"/>
    </row>
    <row r="90356" spans="3:4" x14ac:dyDescent="0.25">
      <c r="C90356" s="75"/>
      <c r="D90356" s="74"/>
    </row>
    <row r="90357" spans="3:4" x14ac:dyDescent="0.25">
      <c r="C90357" s="75"/>
      <c r="D90357" s="74"/>
    </row>
    <row r="90358" spans="3:4" x14ac:dyDescent="0.25">
      <c r="C90358" s="75"/>
      <c r="D90358" s="74"/>
    </row>
    <row r="90359" spans="3:4" x14ac:dyDescent="0.25">
      <c r="C90359" s="75"/>
      <c r="D90359" s="74"/>
    </row>
    <row r="90360" spans="3:4" x14ac:dyDescent="0.25">
      <c r="C90360" s="75"/>
      <c r="D90360" s="74"/>
    </row>
    <row r="90361" spans="3:4" x14ac:dyDescent="0.25">
      <c r="C90361" s="75"/>
      <c r="D90361" s="74"/>
    </row>
    <row r="90362" spans="3:4" x14ac:dyDescent="0.25">
      <c r="C90362" s="75"/>
      <c r="D90362" s="74"/>
    </row>
    <row r="90363" spans="3:4" x14ac:dyDescent="0.25">
      <c r="C90363" s="75"/>
      <c r="D90363" s="74"/>
    </row>
    <row r="90364" spans="3:4" x14ac:dyDescent="0.25">
      <c r="C90364" s="75"/>
      <c r="D90364" s="74"/>
    </row>
    <row r="90365" spans="3:4" x14ac:dyDescent="0.25">
      <c r="C90365" s="75"/>
      <c r="D90365" s="74"/>
    </row>
    <row r="90366" spans="3:4" x14ac:dyDescent="0.25">
      <c r="C90366" s="75"/>
      <c r="D90366" s="74"/>
    </row>
    <row r="90367" spans="3:4" x14ac:dyDescent="0.25">
      <c r="C90367" s="75"/>
      <c r="D90367" s="74"/>
    </row>
    <row r="90368" spans="3:4" x14ac:dyDescent="0.25">
      <c r="C90368" s="75"/>
      <c r="D90368" s="74"/>
    </row>
    <row r="90369" spans="3:4" x14ac:dyDescent="0.25">
      <c r="C90369" s="75"/>
      <c r="D90369" s="74"/>
    </row>
    <row r="90370" spans="3:4" x14ac:dyDescent="0.25">
      <c r="C90370" s="75"/>
      <c r="D90370" s="74"/>
    </row>
    <row r="90371" spans="3:4" x14ac:dyDescent="0.25">
      <c r="C90371" s="75"/>
      <c r="D90371" s="74"/>
    </row>
    <row r="90372" spans="3:4" x14ac:dyDescent="0.25">
      <c r="C90372" s="75"/>
      <c r="D90372" s="74"/>
    </row>
    <row r="90373" spans="3:4" x14ac:dyDescent="0.25">
      <c r="C90373" s="75"/>
      <c r="D90373" s="74"/>
    </row>
    <row r="90374" spans="3:4" x14ac:dyDescent="0.25">
      <c r="C90374" s="75"/>
      <c r="D90374" s="74"/>
    </row>
    <row r="90375" spans="3:4" x14ac:dyDescent="0.25">
      <c r="C90375" s="75"/>
      <c r="D90375" s="74"/>
    </row>
    <row r="90376" spans="3:4" x14ac:dyDescent="0.25">
      <c r="C90376" s="75"/>
      <c r="D90376" s="74"/>
    </row>
    <row r="90377" spans="3:4" x14ac:dyDescent="0.25">
      <c r="C90377" s="75"/>
      <c r="D90377" s="74"/>
    </row>
    <row r="90378" spans="3:4" x14ac:dyDescent="0.25">
      <c r="C90378" s="75"/>
      <c r="D90378" s="74"/>
    </row>
    <row r="90379" spans="3:4" x14ac:dyDescent="0.25">
      <c r="C90379" s="75"/>
      <c r="D90379" s="74"/>
    </row>
    <row r="90380" spans="3:4" x14ac:dyDescent="0.25">
      <c r="C90380" s="75"/>
      <c r="D90380" s="74"/>
    </row>
    <row r="90381" spans="3:4" x14ac:dyDescent="0.25">
      <c r="C90381" s="75"/>
      <c r="D90381" s="74"/>
    </row>
    <row r="90382" spans="3:4" x14ac:dyDescent="0.25">
      <c r="C90382" s="75"/>
      <c r="D90382" s="74"/>
    </row>
    <row r="90383" spans="3:4" x14ac:dyDescent="0.25">
      <c r="C90383" s="75"/>
      <c r="D90383" s="74"/>
    </row>
    <row r="90384" spans="3:4" x14ac:dyDescent="0.25">
      <c r="C90384" s="75"/>
      <c r="D90384" s="74"/>
    </row>
    <row r="90385" spans="3:4" x14ac:dyDescent="0.25">
      <c r="C90385" s="75"/>
      <c r="D90385" s="74"/>
    </row>
    <row r="90386" spans="3:4" x14ac:dyDescent="0.25">
      <c r="C90386" s="75"/>
      <c r="D90386" s="74"/>
    </row>
    <row r="90387" spans="3:4" x14ac:dyDescent="0.25">
      <c r="C90387" s="75"/>
      <c r="D90387" s="74"/>
    </row>
    <row r="90388" spans="3:4" x14ac:dyDescent="0.25">
      <c r="C90388" s="75"/>
      <c r="D90388" s="74"/>
    </row>
    <row r="90389" spans="3:4" x14ac:dyDescent="0.25">
      <c r="C90389" s="75"/>
      <c r="D90389" s="74"/>
    </row>
    <row r="90390" spans="3:4" x14ac:dyDescent="0.25">
      <c r="C90390" s="75"/>
      <c r="D90390" s="74"/>
    </row>
    <row r="90391" spans="3:4" x14ac:dyDescent="0.25">
      <c r="C90391" s="75"/>
      <c r="D90391" s="74"/>
    </row>
    <row r="90392" spans="3:4" x14ac:dyDescent="0.25">
      <c r="C90392" s="75"/>
      <c r="D90392" s="74"/>
    </row>
    <row r="90393" spans="3:4" x14ac:dyDescent="0.25">
      <c r="C90393" s="75"/>
      <c r="D90393" s="74"/>
    </row>
    <row r="90394" spans="3:4" x14ac:dyDescent="0.25">
      <c r="C90394" s="75"/>
      <c r="D90394" s="74"/>
    </row>
    <row r="90395" spans="3:4" x14ac:dyDescent="0.25">
      <c r="C90395" s="75"/>
      <c r="D90395" s="74"/>
    </row>
    <row r="90396" spans="3:4" x14ac:dyDescent="0.25">
      <c r="C90396" s="75"/>
      <c r="D90396" s="74"/>
    </row>
    <row r="90397" spans="3:4" x14ac:dyDescent="0.25">
      <c r="C90397" s="75"/>
      <c r="D90397" s="74"/>
    </row>
    <row r="90398" spans="3:4" x14ac:dyDescent="0.25">
      <c r="C90398" s="75"/>
      <c r="D90398" s="74"/>
    </row>
    <row r="90399" spans="3:4" x14ac:dyDescent="0.25">
      <c r="C90399" s="75"/>
      <c r="D90399" s="74"/>
    </row>
    <row r="90400" spans="3:4" x14ac:dyDescent="0.25">
      <c r="C90400" s="75"/>
      <c r="D90400" s="74"/>
    </row>
    <row r="90401" spans="3:4" x14ac:dyDescent="0.25">
      <c r="C90401" s="75"/>
      <c r="D90401" s="74"/>
    </row>
    <row r="90402" spans="3:4" x14ac:dyDescent="0.25">
      <c r="C90402" s="75"/>
      <c r="D90402" s="74"/>
    </row>
    <row r="90403" spans="3:4" x14ac:dyDescent="0.25">
      <c r="C90403" s="75"/>
      <c r="D90403" s="74"/>
    </row>
    <row r="90404" spans="3:4" x14ac:dyDescent="0.25">
      <c r="C90404" s="75"/>
      <c r="D90404" s="74"/>
    </row>
    <row r="90405" spans="3:4" x14ac:dyDescent="0.25">
      <c r="C90405" s="75"/>
      <c r="D90405" s="74"/>
    </row>
    <row r="90406" spans="3:4" x14ac:dyDescent="0.25">
      <c r="C90406" s="75"/>
      <c r="D90406" s="74"/>
    </row>
    <row r="90407" spans="3:4" x14ac:dyDescent="0.25">
      <c r="C90407" s="75"/>
      <c r="D90407" s="74"/>
    </row>
    <row r="90408" spans="3:4" x14ac:dyDescent="0.25">
      <c r="C90408" s="75"/>
      <c r="D90408" s="74"/>
    </row>
    <row r="90409" spans="3:4" x14ac:dyDescent="0.25">
      <c r="C90409" s="75"/>
      <c r="D90409" s="74"/>
    </row>
    <row r="90410" spans="3:4" x14ac:dyDescent="0.25">
      <c r="C90410" s="75"/>
      <c r="D90410" s="74"/>
    </row>
    <row r="90411" spans="3:4" x14ac:dyDescent="0.25">
      <c r="C90411" s="75"/>
      <c r="D90411" s="74"/>
    </row>
    <row r="90412" spans="3:4" x14ac:dyDescent="0.25">
      <c r="C90412" s="75"/>
      <c r="D90412" s="74"/>
    </row>
    <row r="90413" spans="3:4" x14ac:dyDescent="0.25">
      <c r="C90413" s="75"/>
      <c r="D90413" s="74"/>
    </row>
    <row r="90414" spans="3:4" x14ac:dyDescent="0.25">
      <c r="C90414" s="75"/>
      <c r="D90414" s="74"/>
    </row>
    <row r="90415" spans="3:4" x14ac:dyDescent="0.25">
      <c r="C90415" s="75"/>
      <c r="D90415" s="74"/>
    </row>
    <row r="90416" spans="3:4" x14ac:dyDescent="0.25">
      <c r="C90416" s="75"/>
      <c r="D90416" s="74"/>
    </row>
    <row r="90417" spans="3:4" x14ac:dyDescent="0.25">
      <c r="C90417" s="75"/>
      <c r="D90417" s="74"/>
    </row>
    <row r="90418" spans="3:4" x14ac:dyDescent="0.25">
      <c r="C90418" s="75"/>
      <c r="D90418" s="74"/>
    </row>
    <row r="90419" spans="3:4" x14ac:dyDescent="0.25">
      <c r="C90419" s="75"/>
      <c r="D90419" s="74"/>
    </row>
    <row r="90420" spans="3:4" x14ac:dyDescent="0.25">
      <c r="C90420" s="75"/>
      <c r="D90420" s="74"/>
    </row>
    <row r="90421" spans="3:4" x14ac:dyDescent="0.25">
      <c r="C90421" s="75"/>
      <c r="D90421" s="74"/>
    </row>
    <row r="90422" spans="3:4" x14ac:dyDescent="0.25">
      <c r="C90422" s="75"/>
      <c r="D90422" s="74"/>
    </row>
    <row r="90423" spans="3:4" x14ac:dyDescent="0.25">
      <c r="C90423" s="75"/>
      <c r="D90423" s="74"/>
    </row>
    <row r="90424" spans="3:4" x14ac:dyDescent="0.25">
      <c r="C90424" s="75"/>
      <c r="D90424" s="74"/>
    </row>
    <row r="90425" spans="3:4" x14ac:dyDescent="0.25">
      <c r="C90425" s="75"/>
      <c r="D90425" s="74"/>
    </row>
    <row r="90426" spans="3:4" x14ac:dyDescent="0.25">
      <c r="C90426" s="75"/>
      <c r="D90426" s="74"/>
    </row>
    <row r="90427" spans="3:4" x14ac:dyDescent="0.25">
      <c r="C90427" s="75"/>
      <c r="D90427" s="74"/>
    </row>
    <row r="90428" spans="3:4" x14ac:dyDescent="0.25">
      <c r="C90428" s="75"/>
      <c r="D90428" s="74"/>
    </row>
    <row r="90429" spans="3:4" x14ac:dyDescent="0.25">
      <c r="C90429" s="75"/>
      <c r="D90429" s="74"/>
    </row>
    <row r="90430" spans="3:4" x14ac:dyDescent="0.25">
      <c r="C90430" s="75"/>
      <c r="D90430" s="74"/>
    </row>
    <row r="90431" spans="3:4" x14ac:dyDescent="0.25">
      <c r="C90431" s="75"/>
      <c r="D90431" s="74"/>
    </row>
    <row r="90432" spans="3:4" x14ac:dyDescent="0.25">
      <c r="C90432" s="75"/>
      <c r="D90432" s="74"/>
    </row>
    <row r="90433" spans="3:4" x14ac:dyDescent="0.25">
      <c r="C90433" s="75"/>
      <c r="D90433" s="74"/>
    </row>
    <row r="90434" spans="3:4" x14ac:dyDescent="0.25">
      <c r="C90434" s="75"/>
      <c r="D90434" s="74"/>
    </row>
    <row r="90435" spans="3:4" x14ac:dyDescent="0.25">
      <c r="C90435" s="75"/>
      <c r="D90435" s="74"/>
    </row>
    <row r="90436" spans="3:4" x14ac:dyDescent="0.25">
      <c r="C90436" s="75"/>
      <c r="D90436" s="74"/>
    </row>
    <row r="90437" spans="3:4" x14ac:dyDescent="0.25">
      <c r="C90437" s="75"/>
      <c r="D90437" s="74"/>
    </row>
    <row r="90438" spans="3:4" x14ac:dyDescent="0.25">
      <c r="C90438" s="75"/>
      <c r="D90438" s="74"/>
    </row>
    <row r="90439" spans="3:4" x14ac:dyDescent="0.25">
      <c r="C90439" s="75"/>
      <c r="D90439" s="74"/>
    </row>
    <row r="90440" spans="3:4" x14ac:dyDescent="0.25">
      <c r="C90440" s="75"/>
      <c r="D90440" s="74"/>
    </row>
    <row r="90441" spans="3:4" x14ac:dyDescent="0.25">
      <c r="C90441" s="75"/>
      <c r="D90441" s="74"/>
    </row>
    <row r="90442" spans="3:4" x14ac:dyDescent="0.25">
      <c r="C90442" s="75"/>
      <c r="D90442" s="74"/>
    </row>
    <row r="90443" spans="3:4" x14ac:dyDescent="0.25">
      <c r="C90443" s="75"/>
      <c r="D90443" s="74"/>
    </row>
    <row r="90444" spans="3:4" x14ac:dyDescent="0.25">
      <c r="C90444" s="75"/>
      <c r="D90444" s="74"/>
    </row>
    <row r="90445" spans="3:4" x14ac:dyDescent="0.25">
      <c r="C90445" s="75"/>
      <c r="D90445" s="74"/>
    </row>
    <row r="90446" spans="3:4" x14ac:dyDescent="0.25">
      <c r="C90446" s="75"/>
      <c r="D90446" s="74"/>
    </row>
    <row r="90447" spans="3:4" x14ac:dyDescent="0.25">
      <c r="C90447" s="75"/>
      <c r="D90447" s="74"/>
    </row>
    <row r="90448" spans="3:4" x14ac:dyDescent="0.25">
      <c r="C90448" s="75"/>
      <c r="D90448" s="74"/>
    </row>
    <row r="90449" spans="3:4" x14ac:dyDescent="0.25">
      <c r="C90449" s="75"/>
      <c r="D90449" s="74"/>
    </row>
    <row r="90450" spans="3:4" x14ac:dyDescent="0.25">
      <c r="C90450" s="75"/>
      <c r="D90450" s="74"/>
    </row>
    <row r="90451" spans="3:4" x14ac:dyDescent="0.25">
      <c r="C90451" s="75"/>
      <c r="D90451" s="74"/>
    </row>
    <row r="90452" spans="3:4" x14ac:dyDescent="0.25">
      <c r="C90452" s="75"/>
      <c r="D90452" s="74"/>
    </row>
    <row r="90453" spans="3:4" x14ac:dyDescent="0.25">
      <c r="C90453" s="75"/>
      <c r="D90453" s="74"/>
    </row>
    <row r="90454" spans="3:4" x14ac:dyDescent="0.25">
      <c r="C90454" s="75"/>
      <c r="D90454" s="74"/>
    </row>
    <row r="90455" spans="3:4" x14ac:dyDescent="0.25">
      <c r="C90455" s="75"/>
      <c r="D90455" s="74"/>
    </row>
    <row r="90456" spans="3:4" x14ac:dyDescent="0.25">
      <c r="C90456" s="75"/>
      <c r="D90456" s="74"/>
    </row>
    <row r="90457" spans="3:4" x14ac:dyDescent="0.25">
      <c r="C90457" s="75"/>
      <c r="D90457" s="74"/>
    </row>
    <row r="90458" spans="3:4" x14ac:dyDescent="0.25">
      <c r="C90458" s="75"/>
      <c r="D90458" s="74"/>
    </row>
    <row r="90459" spans="3:4" x14ac:dyDescent="0.25">
      <c r="C90459" s="75"/>
      <c r="D90459" s="74"/>
    </row>
    <row r="90460" spans="3:4" x14ac:dyDescent="0.25">
      <c r="C90460" s="75"/>
      <c r="D90460" s="74"/>
    </row>
    <row r="90461" spans="3:4" x14ac:dyDescent="0.25">
      <c r="C90461" s="75"/>
      <c r="D90461" s="74"/>
    </row>
    <row r="90462" spans="3:4" x14ac:dyDescent="0.25">
      <c r="C90462" s="75"/>
      <c r="D90462" s="74"/>
    </row>
    <row r="90463" spans="3:4" x14ac:dyDescent="0.25">
      <c r="C90463" s="75"/>
      <c r="D90463" s="74"/>
    </row>
    <row r="90464" spans="3:4" x14ac:dyDescent="0.25">
      <c r="C90464" s="75"/>
      <c r="D90464" s="74"/>
    </row>
    <row r="90465" spans="3:4" x14ac:dyDescent="0.25">
      <c r="C90465" s="75"/>
      <c r="D90465" s="74"/>
    </row>
    <row r="90466" spans="3:4" x14ac:dyDescent="0.25">
      <c r="C90466" s="75"/>
      <c r="D90466" s="74"/>
    </row>
    <row r="90467" spans="3:4" x14ac:dyDescent="0.25">
      <c r="C90467" s="75"/>
      <c r="D90467" s="74"/>
    </row>
    <row r="90468" spans="3:4" x14ac:dyDescent="0.25">
      <c r="C90468" s="75"/>
      <c r="D90468" s="74"/>
    </row>
    <row r="90469" spans="3:4" x14ac:dyDescent="0.25">
      <c r="C90469" s="75"/>
      <c r="D90469" s="74"/>
    </row>
    <row r="90470" spans="3:4" x14ac:dyDescent="0.25">
      <c r="C90470" s="75"/>
      <c r="D90470" s="74"/>
    </row>
    <row r="90471" spans="3:4" x14ac:dyDescent="0.25">
      <c r="C90471" s="75"/>
      <c r="D90471" s="74"/>
    </row>
    <row r="90472" spans="3:4" x14ac:dyDescent="0.25">
      <c r="C90472" s="75"/>
      <c r="D90472" s="74"/>
    </row>
    <row r="90473" spans="3:4" x14ac:dyDescent="0.25">
      <c r="C90473" s="75"/>
      <c r="D90473" s="74"/>
    </row>
    <row r="90474" spans="3:4" x14ac:dyDescent="0.25">
      <c r="C90474" s="75"/>
      <c r="D90474" s="74"/>
    </row>
    <row r="90475" spans="3:4" x14ac:dyDescent="0.25">
      <c r="C90475" s="75"/>
      <c r="D90475" s="74"/>
    </row>
    <row r="90476" spans="3:4" x14ac:dyDescent="0.25">
      <c r="C90476" s="75"/>
      <c r="D90476" s="74"/>
    </row>
    <row r="90477" spans="3:4" x14ac:dyDescent="0.25">
      <c r="C90477" s="75"/>
      <c r="D90477" s="74"/>
    </row>
    <row r="90478" spans="3:4" x14ac:dyDescent="0.25">
      <c r="C90478" s="75"/>
      <c r="D90478" s="74"/>
    </row>
    <row r="90479" spans="3:4" x14ac:dyDescent="0.25">
      <c r="C90479" s="75"/>
      <c r="D90479" s="74"/>
    </row>
    <row r="90480" spans="3:4" x14ac:dyDescent="0.25">
      <c r="C90480" s="75"/>
      <c r="D90480" s="74"/>
    </row>
    <row r="90481" spans="3:4" x14ac:dyDescent="0.25">
      <c r="C90481" s="75"/>
      <c r="D90481" s="74"/>
    </row>
    <row r="90482" spans="3:4" x14ac:dyDescent="0.25">
      <c r="C90482" s="75"/>
      <c r="D90482" s="74"/>
    </row>
    <row r="90483" spans="3:4" x14ac:dyDescent="0.25">
      <c r="C90483" s="75"/>
      <c r="D90483" s="74"/>
    </row>
    <row r="90484" spans="3:4" x14ac:dyDescent="0.25">
      <c r="C90484" s="75"/>
      <c r="D90484" s="74"/>
    </row>
    <row r="90485" spans="3:4" x14ac:dyDescent="0.25">
      <c r="C90485" s="75"/>
      <c r="D90485" s="74"/>
    </row>
    <row r="90486" spans="3:4" x14ac:dyDescent="0.25">
      <c r="C90486" s="75"/>
      <c r="D90486" s="74"/>
    </row>
    <row r="90487" spans="3:4" x14ac:dyDescent="0.25">
      <c r="C90487" s="75"/>
      <c r="D90487" s="74"/>
    </row>
    <row r="90488" spans="3:4" x14ac:dyDescent="0.25">
      <c r="C90488" s="75"/>
      <c r="D90488" s="74"/>
    </row>
    <row r="90489" spans="3:4" x14ac:dyDescent="0.25">
      <c r="C90489" s="75"/>
      <c r="D90489" s="74"/>
    </row>
    <row r="90490" spans="3:4" x14ac:dyDescent="0.25">
      <c r="C90490" s="75"/>
      <c r="D90490" s="74"/>
    </row>
    <row r="90491" spans="3:4" x14ac:dyDescent="0.25">
      <c r="C90491" s="75"/>
      <c r="D90491" s="74"/>
    </row>
    <row r="90492" spans="3:4" x14ac:dyDescent="0.25">
      <c r="C90492" s="75"/>
      <c r="D90492" s="74"/>
    </row>
    <row r="90493" spans="3:4" x14ac:dyDescent="0.25">
      <c r="C90493" s="75"/>
      <c r="D90493" s="74"/>
    </row>
    <row r="90494" spans="3:4" x14ac:dyDescent="0.25">
      <c r="C90494" s="75"/>
      <c r="D90494" s="74"/>
    </row>
    <row r="90495" spans="3:4" x14ac:dyDescent="0.25">
      <c r="C90495" s="75"/>
      <c r="D90495" s="74"/>
    </row>
    <row r="90496" spans="3:4" x14ac:dyDescent="0.25">
      <c r="C90496" s="75"/>
      <c r="D90496" s="74"/>
    </row>
    <row r="90497" spans="3:4" x14ac:dyDescent="0.25">
      <c r="C90497" s="75"/>
      <c r="D90497" s="74"/>
    </row>
    <row r="90498" spans="3:4" x14ac:dyDescent="0.25">
      <c r="C90498" s="75"/>
      <c r="D90498" s="74"/>
    </row>
    <row r="90499" spans="3:4" x14ac:dyDescent="0.25">
      <c r="C90499" s="75"/>
      <c r="D90499" s="74"/>
    </row>
    <row r="90500" spans="3:4" x14ac:dyDescent="0.25">
      <c r="C90500" s="75"/>
      <c r="D90500" s="74"/>
    </row>
    <row r="90501" spans="3:4" x14ac:dyDescent="0.25">
      <c r="C90501" s="75"/>
      <c r="D90501" s="74"/>
    </row>
    <row r="90502" spans="3:4" x14ac:dyDescent="0.25">
      <c r="C90502" s="75"/>
      <c r="D90502" s="74"/>
    </row>
    <row r="90503" spans="3:4" x14ac:dyDescent="0.25">
      <c r="C90503" s="75"/>
      <c r="D90503" s="74"/>
    </row>
    <row r="90504" spans="3:4" x14ac:dyDescent="0.25">
      <c r="C90504" s="75"/>
      <c r="D90504" s="74"/>
    </row>
    <row r="90505" spans="3:4" x14ac:dyDescent="0.25">
      <c r="C90505" s="75"/>
      <c r="D90505" s="74"/>
    </row>
    <row r="90506" spans="3:4" x14ac:dyDescent="0.25">
      <c r="C90506" s="75"/>
      <c r="D90506" s="74"/>
    </row>
    <row r="90507" spans="3:4" x14ac:dyDescent="0.25">
      <c r="C90507" s="75"/>
      <c r="D90507" s="74"/>
    </row>
    <row r="90508" spans="3:4" x14ac:dyDescent="0.25">
      <c r="C90508" s="75"/>
      <c r="D90508" s="74"/>
    </row>
    <row r="90509" spans="3:4" x14ac:dyDescent="0.25">
      <c r="C90509" s="75"/>
      <c r="D90509" s="74"/>
    </row>
    <row r="90510" spans="3:4" x14ac:dyDescent="0.25">
      <c r="C90510" s="75"/>
      <c r="D90510" s="74"/>
    </row>
    <row r="90511" spans="3:4" x14ac:dyDescent="0.25">
      <c r="C90511" s="75"/>
      <c r="D90511" s="74"/>
    </row>
    <row r="90512" spans="3:4" x14ac:dyDescent="0.25">
      <c r="C90512" s="75"/>
      <c r="D90512" s="74"/>
    </row>
    <row r="90513" spans="3:4" x14ac:dyDescent="0.25">
      <c r="C90513" s="75"/>
      <c r="D90513" s="74"/>
    </row>
    <row r="90514" spans="3:4" x14ac:dyDescent="0.25">
      <c r="C90514" s="75"/>
      <c r="D90514" s="74"/>
    </row>
    <row r="90515" spans="3:4" x14ac:dyDescent="0.25">
      <c r="C90515" s="75"/>
      <c r="D90515" s="74"/>
    </row>
    <row r="90516" spans="3:4" x14ac:dyDescent="0.25">
      <c r="C90516" s="75"/>
      <c r="D90516" s="74"/>
    </row>
    <row r="90517" spans="3:4" x14ac:dyDescent="0.25">
      <c r="C90517" s="75"/>
      <c r="D90517" s="74"/>
    </row>
    <row r="90518" spans="3:4" x14ac:dyDescent="0.25">
      <c r="C90518" s="75"/>
      <c r="D90518" s="74"/>
    </row>
    <row r="90519" spans="3:4" x14ac:dyDescent="0.25">
      <c r="C90519" s="75"/>
      <c r="D90519" s="74"/>
    </row>
    <row r="90520" spans="3:4" x14ac:dyDescent="0.25">
      <c r="C90520" s="75"/>
      <c r="D90520" s="74"/>
    </row>
    <row r="90521" spans="3:4" x14ac:dyDescent="0.25">
      <c r="C90521" s="75"/>
      <c r="D90521" s="74"/>
    </row>
    <row r="90522" spans="3:4" x14ac:dyDescent="0.25">
      <c r="C90522" s="75"/>
      <c r="D90522" s="74"/>
    </row>
    <row r="90523" spans="3:4" x14ac:dyDescent="0.25">
      <c r="C90523" s="75"/>
      <c r="D90523" s="74"/>
    </row>
    <row r="90524" spans="3:4" x14ac:dyDescent="0.25">
      <c r="C90524" s="75"/>
      <c r="D90524" s="74"/>
    </row>
    <row r="90525" spans="3:4" x14ac:dyDescent="0.25">
      <c r="C90525" s="75"/>
      <c r="D90525" s="74"/>
    </row>
    <row r="90526" spans="3:4" x14ac:dyDescent="0.25">
      <c r="C90526" s="75"/>
      <c r="D90526" s="74"/>
    </row>
    <row r="90527" spans="3:4" x14ac:dyDescent="0.25">
      <c r="C90527" s="75"/>
      <c r="D90527" s="74"/>
    </row>
    <row r="90528" spans="3:4" x14ac:dyDescent="0.25">
      <c r="C90528" s="75"/>
      <c r="D90528" s="74"/>
    </row>
    <row r="90529" spans="3:4" x14ac:dyDescent="0.25">
      <c r="C90529" s="75"/>
      <c r="D90529" s="74"/>
    </row>
    <row r="90530" spans="3:4" x14ac:dyDescent="0.25">
      <c r="C90530" s="75"/>
      <c r="D90530" s="74"/>
    </row>
    <row r="90531" spans="3:4" x14ac:dyDescent="0.25">
      <c r="C90531" s="75"/>
      <c r="D90531" s="74"/>
    </row>
    <row r="90532" spans="3:4" x14ac:dyDescent="0.25">
      <c r="C90532" s="75"/>
      <c r="D90532" s="74"/>
    </row>
    <row r="90533" spans="3:4" x14ac:dyDescent="0.25">
      <c r="C90533" s="75"/>
      <c r="D90533" s="74"/>
    </row>
    <row r="90534" spans="3:4" x14ac:dyDescent="0.25">
      <c r="C90534" s="75"/>
      <c r="D90534" s="74"/>
    </row>
    <row r="90535" spans="3:4" x14ac:dyDescent="0.25">
      <c r="C90535" s="75"/>
      <c r="D90535" s="74"/>
    </row>
    <row r="90536" spans="3:4" x14ac:dyDescent="0.25">
      <c r="C90536" s="75"/>
      <c r="D90536" s="74"/>
    </row>
    <row r="90537" spans="3:4" x14ac:dyDescent="0.25">
      <c r="C90537" s="75"/>
      <c r="D90537" s="74"/>
    </row>
    <row r="90538" spans="3:4" x14ac:dyDescent="0.25">
      <c r="C90538" s="75"/>
      <c r="D90538" s="74"/>
    </row>
    <row r="90539" spans="3:4" x14ac:dyDescent="0.25">
      <c r="C90539" s="75"/>
      <c r="D90539" s="74"/>
    </row>
    <row r="90540" spans="3:4" x14ac:dyDescent="0.25">
      <c r="C90540" s="75"/>
      <c r="D90540" s="74"/>
    </row>
    <row r="90541" spans="3:4" x14ac:dyDescent="0.25">
      <c r="C90541" s="75"/>
      <c r="D90541" s="74"/>
    </row>
    <row r="90542" spans="3:4" x14ac:dyDescent="0.25">
      <c r="C90542" s="75"/>
      <c r="D90542" s="74"/>
    </row>
    <row r="90543" spans="3:4" x14ac:dyDescent="0.25">
      <c r="C90543" s="75"/>
      <c r="D90543" s="74"/>
    </row>
    <row r="90544" spans="3:4" x14ac:dyDescent="0.25">
      <c r="C90544" s="75"/>
      <c r="D90544" s="74"/>
    </row>
    <row r="90545" spans="3:4" x14ac:dyDescent="0.25">
      <c r="C90545" s="75"/>
      <c r="D90545" s="74"/>
    </row>
    <row r="90546" spans="3:4" x14ac:dyDescent="0.25">
      <c r="C90546" s="75"/>
      <c r="D90546" s="74"/>
    </row>
    <row r="90547" spans="3:4" x14ac:dyDescent="0.25">
      <c r="C90547" s="75"/>
      <c r="D90547" s="74"/>
    </row>
    <row r="90548" spans="3:4" x14ac:dyDescent="0.25">
      <c r="C90548" s="75"/>
      <c r="D90548" s="74"/>
    </row>
    <row r="90549" spans="3:4" x14ac:dyDescent="0.25">
      <c r="C90549" s="75"/>
      <c r="D90549" s="74"/>
    </row>
    <row r="90550" spans="3:4" x14ac:dyDescent="0.25">
      <c r="C90550" s="75"/>
      <c r="D90550" s="74"/>
    </row>
    <row r="90551" spans="3:4" x14ac:dyDescent="0.25">
      <c r="C90551" s="75"/>
      <c r="D90551" s="74"/>
    </row>
    <row r="90552" spans="3:4" x14ac:dyDescent="0.25">
      <c r="C90552" s="75"/>
      <c r="D90552" s="74"/>
    </row>
    <row r="90553" spans="3:4" x14ac:dyDescent="0.25">
      <c r="C90553" s="75"/>
      <c r="D90553" s="74"/>
    </row>
    <row r="90554" spans="3:4" x14ac:dyDescent="0.25">
      <c r="C90554" s="75"/>
      <c r="D90554" s="74"/>
    </row>
    <row r="90555" spans="3:4" x14ac:dyDescent="0.25">
      <c r="C90555" s="75"/>
      <c r="D90555" s="74"/>
    </row>
    <row r="90556" spans="3:4" x14ac:dyDescent="0.25">
      <c r="C90556" s="75"/>
      <c r="D90556" s="74"/>
    </row>
    <row r="90557" spans="3:4" x14ac:dyDescent="0.25">
      <c r="C90557" s="75"/>
      <c r="D90557" s="74"/>
    </row>
    <row r="90558" spans="3:4" x14ac:dyDescent="0.25">
      <c r="C90558" s="75"/>
      <c r="D90558" s="74"/>
    </row>
    <row r="90559" spans="3:4" x14ac:dyDescent="0.25">
      <c r="C90559" s="75"/>
      <c r="D90559" s="74"/>
    </row>
    <row r="90560" spans="3:4" x14ac:dyDescent="0.25">
      <c r="C90560" s="75"/>
      <c r="D90560" s="74"/>
    </row>
    <row r="90561" spans="3:4" x14ac:dyDescent="0.25">
      <c r="C90561" s="75"/>
      <c r="D90561" s="74"/>
    </row>
    <row r="90562" spans="3:4" x14ac:dyDescent="0.25">
      <c r="C90562" s="75"/>
      <c r="D90562" s="74"/>
    </row>
    <row r="90563" spans="3:4" x14ac:dyDescent="0.25">
      <c r="C90563" s="75"/>
      <c r="D90563" s="74"/>
    </row>
    <row r="90564" spans="3:4" x14ac:dyDescent="0.25">
      <c r="C90564" s="75"/>
      <c r="D90564" s="74"/>
    </row>
    <row r="90565" spans="3:4" x14ac:dyDescent="0.25">
      <c r="C90565" s="75"/>
      <c r="D90565" s="74"/>
    </row>
    <row r="90566" spans="3:4" x14ac:dyDescent="0.25">
      <c r="C90566" s="75"/>
      <c r="D90566" s="74"/>
    </row>
    <row r="90567" spans="3:4" x14ac:dyDescent="0.25">
      <c r="C90567" s="75"/>
      <c r="D90567" s="74"/>
    </row>
    <row r="90568" spans="3:4" x14ac:dyDescent="0.25">
      <c r="C90568" s="75"/>
      <c r="D90568" s="74"/>
    </row>
    <row r="90569" spans="3:4" x14ac:dyDescent="0.25">
      <c r="C90569" s="75"/>
      <c r="D90569" s="74"/>
    </row>
    <row r="90570" spans="3:4" x14ac:dyDescent="0.25">
      <c r="C90570" s="75"/>
      <c r="D90570" s="74"/>
    </row>
    <row r="90571" spans="3:4" x14ac:dyDescent="0.25">
      <c r="C90571" s="75"/>
      <c r="D90571" s="74"/>
    </row>
    <row r="90572" spans="3:4" x14ac:dyDescent="0.25">
      <c r="C90572" s="75"/>
      <c r="D90572" s="74"/>
    </row>
    <row r="90573" spans="3:4" x14ac:dyDescent="0.25">
      <c r="C90573" s="75"/>
      <c r="D90573" s="74"/>
    </row>
    <row r="90574" spans="3:4" x14ac:dyDescent="0.25">
      <c r="C90574" s="75"/>
      <c r="D90574" s="74"/>
    </row>
    <row r="90575" spans="3:4" x14ac:dyDescent="0.25">
      <c r="C90575" s="75"/>
      <c r="D90575" s="74"/>
    </row>
    <row r="90576" spans="3:4" x14ac:dyDescent="0.25">
      <c r="C90576" s="75"/>
      <c r="D90576" s="74"/>
    </row>
    <row r="90577" spans="3:4" x14ac:dyDescent="0.25">
      <c r="C90577" s="75"/>
      <c r="D90577" s="74"/>
    </row>
    <row r="90578" spans="3:4" x14ac:dyDescent="0.25">
      <c r="C90578" s="75"/>
      <c r="D90578" s="74"/>
    </row>
    <row r="90579" spans="3:4" x14ac:dyDescent="0.25">
      <c r="C90579" s="75"/>
      <c r="D90579" s="74"/>
    </row>
    <row r="90580" spans="3:4" x14ac:dyDescent="0.25">
      <c r="C90580" s="75"/>
      <c r="D90580" s="74"/>
    </row>
    <row r="90581" spans="3:4" x14ac:dyDescent="0.25">
      <c r="C90581" s="75"/>
      <c r="D90581" s="74"/>
    </row>
    <row r="90582" spans="3:4" x14ac:dyDescent="0.25">
      <c r="C90582" s="75"/>
      <c r="D90582" s="74"/>
    </row>
    <row r="90583" spans="3:4" x14ac:dyDescent="0.25">
      <c r="C90583" s="75"/>
      <c r="D90583" s="74"/>
    </row>
    <row r="90584" spans="3:4" x14ac:dyDescent="0.25">
      <c r="C90584" s="75"/>
      <c r="D90584" s="74"/>
    </row>
    <row r="90585" spans="3:4" x14ac:dyDescent="0.25">
      <c r="C90585" s="75"/>
      <c r="D90585" s="74"/>
    </row>
    <row r="90586" spans="3:4" x14ac:dyDescent="0.25">
      <c r="C90586" s="75"/>
      <c r="D90586" s="74"/>
    </row>
    <row r="90587" spans="3:4" x14ac:dyDescent="0.25">
      <c r="C90587" s="75"/>
      <c r="D90587" s="74"/>
    </row>
    <row r="90588" spans="3:4" x14ac:dyDescent="0.25">
      <c r="C90588" s="75"/>
      <c r="D90588" s="74"/>
    </row>
    <row r="90589" spans="3:4" x14ac:dyDescent="0.25">
      <c r="C90589" s="75"/>
      <c r="D90589" s="74"/>
    </row>
    <row r="90590" spans="3:4" x14ac:dyDescent="0.25">
      <c r="C90590" s="75"/>
      <c r="D90590" s="74"/>
    </row>
    <row r="90591" spans="3:4" x14ac:dyDescent="0.25">
      <c r="C90591" s="75"/>
      <c r="D90591" s="74"/>
    </row>
    <row r="90592" spans="3:4" x14ac:dyDescent="0.25">
      <c r="C90592" s="75"/>
      <c r="D90592" s="74"/>
    </row>
    <row r="90593" spans="3:4" x14ac:dyDescent="0.25">
      <c r="C90593" s="75"/>
      <c r="D90593" s="74"/>
    </row>
    <row r="90594" spans="3:4" x14ac:dyDescent="0.25">
      <c r="C90594" s="75"/>
      <c r="D90594" s="74"/>
    </row>
    <row r="90595" spans="3:4" x14ac:dyDescent="0.25">
      <c r="C90595" s="75"/>
      <c r="D90595" s="74"/>
    </row>
    <row r="90596" spans="3:4" x14ac:dyDescent="0.25">
      <c r="C90596" s="75"/>
      <c r="D90596" s="74"/>
    </row>
    <row r="90597" spans="3:4" x14ac:dyDescent="0.25">
      <c r="C90597" s="75"/>
      <c r="D90597" s="74"/>
    </row>
    <row r="90598" spans="3:4" x14ac:dyDescent="0.25">
      <c r="C90598" s="75"/>
      <c r="D90598" s="74"/>
    </row>
    <row r="90599" spans="3:4" x14ac:dyDescent="0.25">
      <c r="C90599" s="75"/>
      <c r="D90599" s="74"/>
    </row>
    <row r="90600" spans="3:4" x14ac:dyDescent="0.25">
      <c r="C90600" s="75"/>
      <c r="D90600" s="74"/>
    </row>
    <row r="90601" spans="3:4" x14ac:dyDescent="0.25">
      <c r="C90601" s="75"/>
      <c r="D90601" s="74"/>
    </row>
    <row r="90602" spans="3:4" x14ac:dyDescent="0.25">
      <c r="C90602" s="75"/>
      <c r="D90602" s="74"/>
    </row>
    <row r="90603" spans="3:4" x14ac:dyDescent="0.25">
      <c r="C90603" s="75"/>
      <c r="D90603" s="74"/>
    </row>
    <row r="90604" spans="3:4" x14ac:dyDescent="0.25">
      <c r="C90604" s="75"/>
      <c r="D90604" s="74"/>
    </row>
    <row r="90605" spans="3:4" x14ac:dyDescent="0.25">
      <c r="C90605" s="75"/>
      <c r="D90605" s="74"/>
    </row>
    <row r="90606" spans="3:4" x14ac:dyDescent="0.25">
      <c r="C90606" s="75"/>
      <c r="D90606" s="74"/>
    </row>
    <row r="90607" spans="3:4" x14ac:dyDescent="0.25">
      <c r="C90607" s="75"/>
      <c r="D90607" s="74"/>
    </row>
    <row r="90608" spans="3:4" x14ac:dyDescent="0.25">
      <c r="C90608" s="75"/>
      <c r="D90608" s="74"/>
    </row>
    <row r="90609" spans="3:4" x14ac:dyDescent="0.25">
      <c r="C90609" s="75"/>
      <c r="D90609" s="74"/>
    </row>
    <row r="90610" spans="3:4" x14ac:dyDescent="0.25">
      <c r="C90610" s="75"/>
      <c r="D90610" s="74"/>
    </row>
    <row r="90611" spans="3:4" x14ac:dyDescent="0.25">
      <c r="C90611" s="75"/>
      <c r="D90611" s="74"/>
    </row>
    <row r="90612" spans="3:4" x14ac:dyDescent="0.25">
      <c r="C90612" s="75"/>
      <c r="D90612" s="74"/>
    </row>
    <row r="90613" spans="3:4" x14ac:dyDescent="0.25">
      <c r="C90613" s="75"/>
      <c r="D90613" s="74"/>
    </row>
    <row r="90614" spans="3:4" x14ac:dyDescent="0.25">
      <c r="C90614" s="75"/>
      <c r="D90614" s="74"/>
    </row>
    <row r="90615" spans="3:4" x14ac:dyDescent="0.25">
      <c r="C90615" s="75"/>
      <c r="D90615" s="74"/>
    </row>
    <row r="90616" spans="3:4" x14ac:dyDescent="0.25">
      <c r="C90616" s="75"/>
      <c r="D90616" s="74"/>
    </row>
    <row r="90617" spans="3:4" x14ac:dyDescent="0.25">
      <c r="C90617" s="75"/>
      <c r="D90617" s="74"/>
    </row>
    <row r="90618" spans="3:4" x14ac:dyDescent="0.25">
      <c r="C90618" s="75"/>
      <c r="D90618" s="74"/>
    </row>
    <row r="90619" spans="3:4" x14ac:dyDescent="0.25">
      <c r="C90619" s="75"/>
      <c r="D90619" s="74"/>
    </row>
    <row r="90620" spans="3:4" x14ac:dyDescent="0.25">
      <c r="C90620" s="75"/>
      <c r="D90620" s="74"/>
    </row>
    <row r="90621" spans="3:4" x14ac:dyDescent="0.25">
      <c r="C90621" s="75"/>
      <c r="D90621" s="74"/>
    </row>
    <row r="90622" spans="3:4" x14ac:dyDescent="0.25">
      <c r="C90622" s="75"/>
      <c r="D90622" s="74"/>
    </row>
    <row r="90623" spans="3:4" x14ac:dyDescent="0.25">
      <c r="C90623" s="75"/>
      <c r="D90623" s="74"/>
    </row>
    <row r="90624" spans="3:4" x14ac:dyDescent="0.25">
      <c r="C90624" s="75"/>
      <c r="D90624" s="74"/>
    </row>
    <row r="90625" spans="3:4" x14ac:dyDescent="0.25">
      <c r="C90625" s="75"/>
      <c r="D90625" s="74"/>
    </row>
    <row r="90626" spans="3:4" x14ac:dyDescent="0.25">
      <c r="C90626" s="75"/>
      <c r="D90626" s="74"/>
    </row>
    <row r="90627" spans="3:4" x14ac:dyDescent="0.25">
      <c r="C90627" s="75"/>
      <c r="D90627" s="74"/>
    </row>
    <row r="90628" spans="3:4" x14ac:dyDescent="0.25">
      <c r="C90628" s="75"/>
      <c r="D90628" s="74"/>
    </row>
    <row r="90629" spans="3:4" x14ac:dyDescent="0.25">
      <c r="C90629" s="75"/>
      <c r="D90629" s="74"/>
    </row>
    <row r="90630" spans="3:4" x14ac:dyDescent="0.25">
      <c r="C90630" s="75"/>
      <c r="D90630" s="74"/>
    </row>
    <row r="90631" spans="3:4" x14ac:dyDescent="0.25">
      <c r="C90631" s="75"/>
      <c r="D90631" s="74"/>
    </row>
    <row r="90632" spans="3:4" x14ac:dyDescent="0.25">
      <c r="C90632" s="75"/>
      <c r="D90632" s="74"/>
    </row>
    <row r="90633" spans="3:4" x14ac:dyDescent="0.25">
      <c r="C90633" s="75"/>
      <c r="D90633" s="74"/>
    </row>
    <row r="90634" spans="3:4" x14ac:dyDescent="0.25">
      <c r="C90634" s="75"/>
      <c r="D90634" s="74"/>
    </row>
    <row r="90635" spans="3:4" x14ac:dyDescent="0.25">
      <c r="C90635" s="75"/>
      <c r="D90635" s="74"/>
    </row>
    <row r="90636" spans="3:4" x14ac:dyDescent="0.25">
      <c r="C90636" s="75"/>
      <c r="D90636" s="74"/>
    </row>
    <row r="90637" spans="3:4" x14ac:dyDescent="0.25">
      <c r="C90637" s="75"/>
      <c r="D90637" s="74"/>
    </row>
    <row r="90638" spans="3:4" x14ac:dyDescent="0.25">
      <c r="C90638" s="75"/>
      <c r="D90638" s="74"/>
    </row>
    <row r="90639" spans="3:4" x14ac:dyDescent="0.25">
      <c r="C90639" s="75"/>
      <c r="D90639" s="74"/>
    </row>
    <row r="90640" spans="3:4" x14ac:dyDescent="0.25">
      <c r="C90640" s="75"/>
      <c r="D90640" s="74"/>
    </row>
    <row r="90641" spans="3:4" x14ac:dyDescent="0.25">
      <c r="C90641" s="75"/>
      <c r="D90641" s="74"/>
    </row>
    <row r="90642" spans="3:4" x14ac:dyDescent="0.25">
      <c r="C90642" s="75"/>
      <c r="D90642" s="74"/>
    </row>
    <row r="90643" spans="3:4" x14ac:dyDescent="0.25">
      <c r="C90643" s="75"/>
      <c r="D90643" s="74"/>
    </row>
    <row r="90644" spans="3:4" x14ac:dyDescent="0.25">
      <c r="C90644" s="75"/>
      <c r="D90644" s="74"/>
    </row>
    <row r="90645" spans="3:4" x14ac:dyDescent="0.25">
      <c r="C90645" s="75"/>
      <c r="D90645" s="74"/>
    </row>
    <row r="90646" spans="3:4" x14ac:dyDescent="0.25">
      <c r="C90646" s="75"/>
      <c r="D90646" s="74"/>
    </row>
    <row r="90647" spans="3:4" x14ac:dyDescent="0.25">
      <c r="C90647" s="75"/>
      <c r="D90647" s="74"/>
    </row>
    <row r="90648" spans="3:4" x14ac:dyDescent="0.25">
      <c r="C90648" s="75"/>
      <c r="D90648" s="74"/>
    </row>
    <row r="90649" spans="3:4" x14ac:dyDescent="0.25">
      <c r="C90649" s="75"/>
      <c r="D90649" s="74"/>
    </row>
    <row r="90650" spans="3:4" x14ac:dyDescent="0.25">
      <c r="C90650" s="75"/>
      <c r="D90650" s="74"/>
    </row>
    <row r="90651" spans="3:4" x14ac:dyDescent="0.25">
      <c r="C90651" s="75"/>
      <c r="D90651" s="74"/>
    </row>
    <row r="90652" spans="3:4" x14ac:dyDescent="0.25">
      <c r="C90652" s="75"/>
      <c r="D90652" s="74"/>
    </row>
    <row r="90653" spans="3:4" x14ac:dyDescent="0.25">
      <c r="C90653" s="75"/>
      <c r="D90653" s="74"/>
    </row>
    <row r="90654" spans="3:4" x14ac:dyDescent="0.25">
      <c r="C90654" s="75"/>
      <c r="D90654" s="74"/>
    </row>
    <row r="90655" spans="3:4" x14ac:dyDescent="0.25">
      <c r="C90655" s="75"/>
      <c r="D90655" s="74"/>
    </row>
    <row r="90656" spans="3:4" x14ac:dyDescent="0.25">
      <c r="C90656" s="75"/>
      <c r="D90656" s="74"/>
    </row>
    <row r="90657" spans="3:4" x14ac:dyDescent="0.25">
      <c r="C90657" s="75"/>
      <c r="D90657" s="74"/>
    </row>
    <row r="90658" spans="3:4" x14ac:dyDescent="0.25">
      <c r="C90658" s="75"/>
      <c r="D90658" s="74"/>
    </row>
    <row r="90659" spans="3:4" x14ac:dyDescent="0.25">
      <c r="C90659" s="75"/>
      <c r="D90659" s="74"/>
    </row>
    <row r="90660" spans="3:4" x14ac:dyDescent="0.25">
      <c r="C90660" s="75"/>
      <c r="D90660" s="74"/>
    </row>
    <row r="90661" spans="3:4" x14ac:dyDescent="0.25">
      <c r="C90661" s="75"/>
      <c r="D90661" s="74"/>
    </row>
    <row r="90662" spans="3:4" x14ac:dyDescent="0.25">
      <c r="C90662" s="75"/>
      <c r="D90662" s="74"/>
    </row>
    <row r="90663" spans="3:4" x14ac:dyDescent="0.25">
      <c r="C90663" s="75"/>
      <c r="D90663" s="74"/>
    </row>
    <row r="90664" spans="3:4" x14ac:dyDescent="0.25">
      <c r="C90664" s="75"/>
      <c r="D90664" s="74"/>
    </row>
    <row r="90665" spans="3:4" x14ac:dyDescent="0.25">
      <c r="C90665" s="75"/>
      <c r="D90665" s="74"/>
    </row>
    <row r="90666" spans="3:4" x14ac:dyDescent="0.25">
      <c r="C90666" s="75"/>
      <c r="D90666" s="74"/>
    </row>
    <row r="90667" spans="3:4" x14ac:dyDescent="0.25">
      <c r="C90667" s="75"/>
      <c r="D90667" s="74"/>
    </row>
    <row r="90668" spans="3:4" x14ac:dyDescent="0.25">
      <c r="C90668" s="75"/>
      <c r="D90668" s="74"/>
    </row>
    <row r="90669" spans="3:4" x14ac:dyDescent="0.25">
      <c r="C90669" s="75"/>
      <c r="D90669" s="74"/>
    </row>
    <row r="90670" spans="3:4" x14ac:dyDescent="0.25">
      <c r="C90670" s="75"/>
      <c r="D90670" s="74"/>
    </row>
    <row r="90671" spans="3:4" x14ac:dyDescent="0.25">
      <c r="C90671" s="75"/>
      <c r="D90671" s="74"/>
    </row>
    <row r="90672" spans="3:4" x14ac:dyDescent="0.25">
      <c r="C90672" s="75"/>
      <c r="D90672" s="74"/>
    </row>
    <row r="90673" spans="3:4" x14ac:dyDescent="0.25">
      <c r="C90673" s="75"/>
      <c r="D90673" s="74"/>
    </row>
    <row r="90674" spans="3:4" x14ac:dyDescent="0.25">
      <c r="C90674" s="75"/>
      <c r="D90674" s="74"/>
    </row>
    <row r="90675" spans="3:4" x14ac:dyDescent="0.25">
      <c r="C90675" s="75"/>
      <c r="D90675" s="74"/>
    </row>
    <row r="90676" spans="3:4" x14ac:dyDescent="0.25">
      <c r="C90676" s="75"/>
      <c r="D90676" s="74"/>
    </row>
    <row r="90677" spans="3:4" x14ac:dyDescent="0.25">
      <c r="C90677" s="75"/>
      <c r="D90677" s="74"/>
    </row>
    <row r="90678" spans="3:4" x14ac:dyDescent="0.25">
      <c r="C90678" s="75"/>
      <c r="D90678" s="74"/>
    </row>
    <row r="90679" spans="3:4" x14ac:dyDescent="0.25">
      <c r="C90679" s="75"/>
      <c r="D90679" s="74"/>
    </row>
    <row r="90680" spans="3:4" x14ac:dyDescent="0.25">
      <c r="C90680" s="75"/>
      <c r="D90680" s="74"/>
    </row>
    <row r="90681" spans="3:4" x14ac:dyDescent="0.25">
      <c r="C90681" s="75"/>
      <c r="D90681" s="74"/>
    </row>
    <row r="90682" spans="3:4" x14ac:dyDescent="0.25">
      <c r="C90682" s="75"/>
      <c r="D90682" s="74"/>
    </row>
    <row r="90683" spans="3:4" x14ac:dyDescent="0.25">
      <c r="C90683" s="75"/>
      <c r="D90683" s="74"/>
    </row>
    <row r="90684" spans="3:4" x14ac:dyDescent="0.25">
      <c r="C90684" s="75"/>
      <c r="D90684" s="74"/>
    </row>
    <row r="90685" spans="3:4" x14ac:dyDescent="0.25">
      <c r="C90685" s="75"/>
      <c r="D90685" s="74"/>
    </row>
    <row r="90686" spans="3:4" x14ac:dyDescent="0.25">
      <c r="C90686" s="75"/>
      <c r="D90686" s="74"/>
    </row>
    <row r="90687" spans="3:4" x14ac:dyDescent="0.25">
      <c r="C90687" s="75"/>
      <c r="D90687" s="74"/>
    </row>
    <row r="90688" spans="3:4" x14ac:dyDescent="0.25">
      <c r="C90688" s="75"/>
      <c r="D90688" s="74"/>
    </row>
    <row r="90689" spans="3:4" x14ac:dyDescent="0.25">
      <c r="C90689" s="75"/>
      <c r="D90689" s="74"/>
    </row>
    <row r="90690" spans="3:4" x14ac:dyDescent="0.25">
      <c r="C90690" s="75"/>
      <c r="D90690" s="74"/>
    </row>
    <row r="90691" spans="3:4" x14ac:dyDescent="0.25">
      <c r="C90691" s="75"/>
      <c r="D90691" s="74"/>
    </row>
    <row r="90692" spans="3:4" x14ac:dyDescent="0.25">
      <c r="C90692" s="75"/>
      <c r="D90692" s="74"/>
    </row>
    <row r="90693" spans="3:4" x14ac:dyDescent="0.25">
      <c r="C90693" s="75"/>
      <c r="D90693" s="74"/>
    </row>
    <row r="90694" spans="3:4" x14ac:dyDescent="0.25">
      <c r="C90694" s="75"/>
      <c r="D90694" s="74"/>
    </row>
    <row r="90695" spans="3:4" x14ac:dyDescent="0.25">
      <c r="C90695" s="75"/>
      <c r="D90695" s="74"/>
    </row>
    <row r="90696" spans="3:4" x14ac:dyDescent="0.25">
      <c r="C90696" s="75"/>
      <c r="D90696" s="74"/>
    </row>
    <row r="90697" spans="3:4" x14ac:dyDescent="0.25">
      <c r="C90697" s="75"/>
      <c r="D90697" s="74"/>
    </row>
    <row r="90698" spans="3:4" x14ac:dyDescent="0.25">
      <c r="C90698" s="75"/>
      <c r="D90698" s="74"/>
    </row>
    <row r="90699" spans="3:4" x14ac:dyDescent="0.25">
      <c r="C90699" s="75"/>
      <c r="D90699" s="74"/>
    </row>
    <row r="90700" spans="3:4" x14ac:dyDescent="0.25">
      <c r="C90700" s="75"/>
      <c r="D90700" s="74"/>
    </row>
    <row r="90701" spans="3:4" x14ac:dyDescent="0.25">
      <c r="C90701" s="75"/>
      <c r="D90701" s="74"/>
    </row>
    <row r="90702" spans="3:4" x14ac:dyDescent="0.25">
      <c r="C90702" s="75"/>
      <c r="D90702" s="74"/>
    </row>
    <row r="90703" spans="3:4" x14ac:dyDescent="0.25">
      <c r="C90703" s="75"/>
      <c r="D90703" s="74"/>
    </row>
    <row r="90704" spans="3:4" x14ac:dyDescent="0.25">
      <c r="C90704" s="75"/>
      <c r="D90704" s="74"/>
    </row>
    <row r="90705" spans="3:4" x14ac:dyDescent="0.25">
      <c r="C90705" s="75"/>
      <c r="D90705" s="74"/>
    </row>
    <row r="90706" spans="3:4" x14ac:dyDescent="0.25">
      <c r="C90706" s="75"/>
      <c r="D90706" s="74"/>
    </row>
    <row r="90707" spans="3:4" x14ac:dyDescent="0.25">
      <c r="C90707" s="75"/>
      <c r="D90707" s="74"/>
    </row>
    <row r="90708" spans="3:4" x14ac:dyDescent="0.25">
      <c r="C90708" s="75"/>
      <c r="D90708" s="74"/>
    </row>
    <row r="90709" spans="3:4" x14ac:dyDescent="0.25">
      <c r="C90709" s="75"/>
      <c r="D90709" s="74"/>
    </row>
    <row r="90710" spans="3:4" x14ac:dyDescent="0.25">
      <c r="C90710" s="75"/>
      <c r="D90710" s="74"/>
    </row>
    <row r="90711" spans="3:4" x14ac:dyDescent="0.25">
      <c r="C90711" s="75"/>
      <c r="D90711" s="74"/>
    </row>
    <row r="90712" spans="3:4" x14ac:dyDescent="0.25">
      <c r="C90712" s="75"/>
      <c r="D90712" s="74"/>
    </row>
    <row r="90713" spans="3:4" x14ac:dyDescent="0.25">
      <c r="C90713" s="75"/>
      <c r="D90713" s="74"/>
    </row>
    <row r="90714" spans="3:4" x14ac:dyDescent="0.25">
      <c r="C90714" s="75"/>
      <c r="D90714" s="74"/>
    </row>
    <row r="90715" spans="3:4" x14ac:dyDescent="0.25">
      <c r="C90715" s="75"/>
      <c r="D90715" s="74"/>
    </row>
    <row r="90716" spans="3:4" x14ac:dyDescent="0.25">
      <c r="C90716" s="75"/>
      <c r="D90716" s="74"/>
    </row>
    <row r="90717" spans="3:4" x14ac:dyDescent="0.25">
      <c r="C90717" s="75"/>
      <c r="D90717" s="74"/>
    </row>
    <row r="90718" spans="3:4" x14ac:dyDescent="0.25">
      <c r="C90718" s="75"/>
      <c r="D90718" s="74"/>
    </row>
    <row r="90719" spans="3:4" x14ac:dyDescent="0.25">
      <c r="C90719" s="75"/>
      <c r="D90719" s="74"/>
    </row>
    <row r="90720" spans="3:4" x14ac:dyDescent="0.25">
      <c r="C90720" s="75"/>
      <c r="D90720" s="74"/>
    </row>
    <row r="90721" spans="3:4" x14ac:dyDescent="0.25">
      <c r="C90721" s="75"/>
      <c r="D90721" s="74"/>
    </row>
    <row r="90722" spans="3:4" x14ac:dyDescent="0.25">
      <c r="C90722" s="75"/>
      <c r="D90722" s="74"/>
    </row>
    <row r="90723" spans="3:4" x14ac:dyDescent="0.25">
      <c r="C90723" s="75"/>
      <c r="D90723" s="74"/>
    </row>
    <row r="90724" spans="3:4" x14ac:dyDescent="0.25">
      <c r="C90724" s="75"/>
      <c r="D90724" s="74"/>
    </row>
    <row r="90725" spans="3:4" x14ac:dyDescent="0.25">
      <c r="C90725" s="75"/>
      <c r="D90725" s="74"/>
    </row>
    <row r="90726" spans="3:4" x14ac:dyDescent="0.25">
      <c r="C90726" s="75"/>
      <c r="D90726" s="74"/>
    </row>
    <row r="90727" spans="3:4" x14ac:dyDescent="0.25">
      <c r="C90727" s="75"/>
      <c r="D90727" s="74"/>
    </row>
    <row r="90728" spans="3:4" x14ac:dyDescent="0.25">
      <c r="C90728" s="75"/>
      <c r="D90728" s="74"/>
    </row>
    <row r="90729" spans="3:4" x14ac:dyDescent="0.25">
      <c r="C90729" s="75"/>
      <c r="D90729" s="74"/>
    </row>
    <row r="90730" spans="3:4" x14ac:dyDescent="0.25">
      <c r="C90730" s="75"/>
      <c r="D90730" s="74"/>
    </row>
    <row r="90731" spans="3:4" x14ac:dyDescent="0.25">
      <c r="C90731" s="75"/>
      <c r="D90731" s="74"/>
    </row>
    <row r="90732" spans="3:4" x14ac:dyDescent="0.25">
      <c r="C90732" s="75"/>
      <c r="D90732" s="74"/>
    </row>
    <row r="90733" spans="3:4" x14ac:dyDescent="0.25">
      <c r="C90733" s="75"/>
      <c r="D90733" s="74"/>
    </row>
    <row r="90734" spans="3:4" x14ac:dyDescent="0.25">
      <c r="C90734" s="75"/>
      <c r="D90734" s="74"/>
    </row>
    <row r="90735" spans="3:4" x14ac:dyDescent="0.25">
      <c r="C90735" s="75"/>
      <c r="D90735" s="74"/>
    </row>
    <row r="90736" spans="3:4" x14ac:dyDescent="0.25">
      <c r="C90736" s="75"/>
      <c r="D90736" s="74"/>
    </row>
    <row r="90737" spans="3:4" x14ac:dyDescent="0.25">
      <c r="C90737" s="75"/>
      <c r="D90737" s="74"/>
    </row>
    <row r="90738" spans="3:4" x14ac:dyDescent="0.25">
      <c r="C90738" s="75"/>
      <c r="D90738" s="74"/>
    </row>
    <row r="90739" spans="3:4" x14ac:dyDescent="0.25">
      <c r="C90739" s="75"/>
      <c r="D90739" s="74"/>
    </row>
    <row r="90740" spans="3:4" x14ac:dyDescent="0.25">
      <c r="C90740" s="75"/>
      <c r="D90740" s="74"/>
    </row>
    <row r="90741" spans="3:4" x14ac:dyDescent="0.25">
      <c r="C90741" s="75"/>
      <c r="D90741" s="74"/>
    </row>
    <row r="90742" spans="3:4" x14ac:dyDescent="0.25">
      <c r="C90742" s="75"/>
      <c r="D90742" s="74"/>
    </row>
    <row r="90743" spans="3:4" x14ac:dyDescent="0.25">
      <c r="C90743" s="75"/>
      <c r="D90743" s="74"/>
    </row>
    <row r="90744" spans="3:4" x14ac:dyDescent="0.25">
      <c r="C90744" s="75"/>
      <c r="D90744" s="74"/>
    </row>
    <row r="90745" spans="3:4" x14ac:dyDescent="0.25">
      <c r="C90745" s="75"/>
      <c r="D90745" s="74"/>
    </row>
    <row r="90746" spans="3:4" x14ac:dyDescent="0.25">
      <c r="C90746" s="75"/>
      <c r="D90746" s="74"/>
    </row>
    <row r="90747" spans="3:4" x14ac:dyDescent="0.25">
      <c r="C90747" s="75"/>
      <c r="D90747" s="74"/>
    </row>
    <row r="90748" spans="3:4" x14ac:dyDescent="0.25">
      <c r="C90748" s="75"/>
      <c r="D90748" s="74"/>
    </row>
    <row r="90749" spans="3:4" x14ac:dyDescent="0.25">
      <c r="C90749" s="75"/>
      <c r="D90749" s="74"/>
    </row>
    <row r="90750" spans="3:4" x14ac:dyDescent="0.25">
      <c r="C90750" s="75"/>
      <c r="D90750" s="74"/>
    </row>
    <row r="90751" spans="3:4" x14ac:dyDescent="0.25">
      <c r="C90751" s="75"/>
      <c r="D90751" s="74"/>
    </row>
    <row r="90752" spans="3:4" x14ac:dyDescent="0.25">
      <c r="C90752" s="75"/>
      <c r="D90752" s="74"/>
    </row>
    <row r="90753" spans="3:4" x14ac:dyDescent="0.25">
      <c r="C90753" s="75"/>
      <c r="D90753" s="74"/>
    </row>
    <row r="90754" spans="3:4" x14ac:dyDescent="0.25">
      <c r="C90754" s="75"/>
      <c r="D90754" s="74"/>
    </row>
    <row r="90755" spans="3:4" x14ac:dyDescent="0.25">
      <c r="C90755" s="75"/>
      <c r="D90755" s="74"/>
    </row>
    <row r="90756" spans="3:4" x14ac:dyDescent="0.25">
      <c r="C90756" s="75"/>
      <c r="D90756" s="74"/>
    </row>
    <row r="90757" spans="3:4" x14ac:dyDescent="0.25">
      <c r="C90757" s="75"/>
      <c r="D90757" s="74"/>
    </row>
    <row r="90758" spans="3:4" x14ac:dyDescent="0.25">
      <c r="C90758" s="75"/>
      <c r="D90758" s="74"/>
    </row>
    <row r="90759" spans="3:4" x14ac:dyDescent="0.25">
      <c r="C90759" s="75"/>
      <c r="D90759" s="74"/>
    </row>
    <row r="90760" spans="3:4" x14ac:dyDescent="0.25">
      <c r="C90760" s="75"/>
      <c r="D90760" s="74"/>
    </row>
    <row r="90761" spans="3:4" x14ac:dyDescent="0.25">
      <c r="C90761" s="75"/>
      <c r="D90761" s="74"/>
    </row>
    <row r="90762" spans="3:4" x14ac:dyDescent="0.25">
      <c r="C90762" s="75"/>
      <c r="D90762" s="74"/>
    </row>
    <row r="90763" spans="3:4" x14ac:dyDescent="0.25">
      <c r="C90763" s="75"/>
      <c r="D90763" s="74"/>
    </row>
    <row r="90764" spans="3:4" x14ac:dyDescent="0.25">
      <c r="C90764" s="75"/>
      <c r="D90764" s="74"/>
    </row>
    <row r="90765" spans="3:4" x14ac:dyDescent="0.25">
      <c r="C90765" s="75"/>
      <c r="D90765" s="74"/>
    </row>
    <row r="90766" spans="3:4" x14ac:dyDescent="0.25">
      <c r="C90766" s="75"/>
      <c r="D90766" s="74"/>
    </row>
    <row r="90767" spans="3:4" x14ac:dyDescent="0.25">
      <c r="C90767" s="75"/>
      <c r="D90767" s="74"/>
    </row>
    <row r="90768" spans="3:4" x14ac:dyDescent="0.25">
      <c r="C90768" s="75"/>
      <c r="D90768" s="74"/>
    </row>
    <row r="90769" spans="3:4" x14ac:dyDescent="0.25">
      <c r="C90769" s="75"/>
      <c r="D90769" s="74"/>
    </row>
    <row r="90770" spans="3:4" x14ac:dyDescent="0.25">
      <c r="C90770" s="75"/>
      <c r="D90770" s="74"/>
    </row>
    <row r="90771" spans="3:4" x14ac:dyDescent="0.25">
      <c r="C90771" s="75"/>
      <c r="D90771" s="74"/>
    </row>
    <row r="90772" spans="3:4" x14ac:dyDescent="0.25">
      <c r="C90772" s="75"/>
      <c r="D90772" s="74"/>
    </row>
    <row r="90773" spans="3:4" x14ac:dyDescent="0.25">
      <c r="C90773" s="75"/>
      <c r="D90773" s="74"/>
    </row>
    <row r="90774" spans="3:4" x14ac:dyDescent="0.25">
      <c r="C90774" s="75"/>
      <c r="D90774" s="74"/>
    </row>
    <row r="90775" spans="3:4" x14ac:dyDescent="0.25">
      <c r="C90775" s="75"/>
      <c r="D90775" s="74"/>
    </row>
    <row r="90776" spans="3:4" x14ac:dyDescent="0.25">
      <c r="C90776" s="75"/>
      <c r="D90776" s="74"/>
    </row>
    <row r="90777" spans="3:4" x14ac:dyDescent="0.25">
      <c r="C90777" s="75"/>
      <c r="D90777" s="74"/>
    </row>
    <row r="90778" spans="3:4" x14ac:dyDescent="0.25">
      <c r="C90778" s="75"/>
      <c r="D90778" s="74"/>
    </row>
    <row r="90779" spans="3:4" x14ac:dyDescent="0.25">
      <c r="C90779" s="75"/>
      <c r="D90779" s="74"/>
    </row>
    <row r="90780" spans="3:4" x14ac:dyDescent="0.25">
      <c r="C90780" s="75"/>
      <c r="D90780" s="74"/>
    </row>
    <row r="90781" spans="3:4" x14ac:dyDescent="0.25">
      <c r="C90781" s="75"/>
      <c r="D90781" s="74"/>
    </row>
    <row r="90782" spans="3:4" x14ac:dyDescent="0.25">
      <c r="C90782" s="75"/>
      <c r="D90782" s="74"/>
    </row>
    <row r="90783" spans="3:4" x14ac:dyDescent="0.25">
      <c r="C90783" s="75"/>
      <c r="D90783" s="74"/>
    </row>
    <row r="90784" spans="3:4" x14ac:dyDescent="0.25">
      <c r="C90784" s="75"/>
      <c r="D90784" s="74"/>
    </row>
    <row r="90785" spans="3:4" x14ac:dyDescent="0.25">
      <c r="C90785" s="75"/>
      <c r="D90785" s="74"/>
    </row>
    <row r="90786" spans="3:4" x14ac:dyDescent="0.25">
      <c r="C90786" s="75"/>
      <c r="D90786" s="74"/>
    </row>
    <row r="90787" spans="3:4" x14ac:dyDescent="0.25">
      <c r="C90787" s="75"/>
      <c r="D90787" s="74"/>
    </row>
    <row r="90788" spans="3:4" x14ac:dyDescent="0.25">
      <c r="C90788" s="75"/>
      <c r="D90788" s="74"/>
    </row>
    <row r="90789" spans="3:4" x14ac:dyDescent="0.25">
      <c r="C90789" s="75"/>
      <c r="D90789" s="74"/>
    </row>
    <row r="90790" spans="3:4" x14ac:dyDescent="0.25">
      <c r="C90790" s="75"/>
      <c r="D90790" s="74"/>
    </row>
    <row r="90791" spans="3:4" x14ac:dyDescent="0.25">
      <c r="C90791" s="75"/>
      <c r="D90791" s="74"/>
    </row>
    <row r="90792" spans="3:4" x14ac:dyDescent="0.25">
      <c r="C90792" s="75"/>
      <c r="D90792" s="74"/>
    </row>
    <row r="90793" spans="3:4" x14ac:dyDescent="0.25">
      <c r="C90793" s="75"/>
      <c r="D90793" s="74"/>
    </row>
    <row r="90794" spans="3:4" x14ac:dyDescent="0.25">
      <c r="C90794" s="75"/>
      <c r="D90794" s="74"/>
    </row>
    <row r="90795" spans="3:4" x14ac:dyDescent="0.25">
      <c r="C90795" s="75"/>
      <c r="D90795" s="74"/>
    </row>
    <row r="90796" spans="3:4" x14ac:dyDescent="0.25">
      <c r="C90796" s="75"/>
      <c r="D90796" s="74"/>
    </row>
    <row r="90797" spans="3:4" x14ac:dyDescent="0.25">
      <c r="C90797" s="75"/>
      <c r="D90797" s="74"/>
    </row>
    <row r="90798" spans="3:4" x14ac:dyDescent="0.25">
      <c r="C90798" s="75"/>
      <c r="D90798" s="74"/>
    </row>
    <row r="90799" spans="3:4" x14ac:dyDescent="0.25">
      <c r="C90799" s="75"/>
      <c r="D90799" s="74"/>
    </row>
    <row r="90800" spans="3:4" x14ac:dyDescent="0.25">
      <c r="C90800" s="75"/>
      <c r="D90800" s="74"/>
    </row>
    <row r="90801" spans="3:4" x14ac:dyDescent="0.25">
      <c r="C90801" s="75"/>
      <c r="D90801" s="74"/>
    </row>
    <row r="90802" spans="3:4" x14ac:dyDescent="0.25">
      <c r="C90802" s="75"/>
      <c r="D90802" s="74"/>
    </row>
    <row r="90803" spans="3:4" x14ac:dyDescent="0.25">
      <c r="C90803" s="75"/>
      <c r="D90803" s="74"/>
    </row>
    <row r="90804" spans="3:4" x14ac:dyDescent="0.25">
      <c r="C90804" s="75"/>
      <c r="D90804" s="74"/>
    </row>
    <row r="90805" spans="3:4" x14ac:dyDescent="0.25">
      <c r="C90805" s="75"/>
      <c r="D90805" s="74"/>
    </row>
    <row r="90806" spans="3:4" x14ac:dyDescent="0.25">
      <c r="C90806" s="75"/>
      <c r="D90806" s="74"/>
    </row>
    <row r="90807" spans="3:4" x14ac:dyDescent="0.25">
      <c r="C90807" s="75"/>
      <c r="D90807" s="74"/>
    </row>
    <row r="90808" spans="3:4" x14ac:dyDescent="0.25">
      <c r="C90808" s="75"/>
      <c r="D90808" s="74"/>
    </row>
    <row r="90809" spans="3:4" x14ac:dyDescent="0.25">
      <c r="C90809" s="75"/>
      <c r="D90809" s="74"/>
    </row>
    <row r="90810" spans="3:4" x14ac:dyDescent="0.25">
      <c r="C90810" s="75"/>
      <c r="D90810" s="74"/>
    </row>
    <row r="90811" spans="3:4" x14ac:dyDescent="0.25">
      <c r="C90811" s="75"/>
      <c r="D90811" s="74"/>
    </row>
    <row r="90812" spans="3:4" x14ac:dyDescent="0.25">
      <c r="C90812" s="75"/>
      <c r="D90812" s="74"/>
    </row>
    <row r="90813" spans="3:4" x14ac:dyDescent="0.25">
      <c r="C90813" s="75"/>
      <c r="D90813" s="74"/>
    </row>
    <row r="90814" spans="3:4" x14ac:dyDescent="0.25">
      <c r="C90814" s="75"/>
      <c r="D90814" s="74"/>
    </row>
    <row r="90815" spans="3:4" x14ac:dyDescent="0.25">
      <c r="C90815" s="75"/>
      <c r="D90815" s="74"/>
    </row>
    <row r="90816" spans="3:4" x14ac:dyDescent="0.25">
      <c r="C90816" s="75"/>
      <c r="D90816" s="74"/>
    </row>
    <row r="90817" spans="3:4" x14ac:dyDescent="0.25">
      <c r="C90817" s="75"/>
      <c r="D90817" s="74"/>
    </row>
    <row r="90818" spans="3:4" x14ac:dyDescent="0.25">
      <c r="C90818" s="75"/>
      <c r="D90818" s="74"/>
    </row>
    <row r="90819" spans="3:4" x14ac:dyDescent="0.25">
      <c r="C90819" s="75"/>
      <c r="D90819" s="74"/>
    </row>
    <row r="90820" spans="3:4" x14ac:dyDescent="0.25">
      <c r="C90820" s="75"/>
      <c r="D90820" s="74"/>
    </row>
    <row r="90821" spans="3:4" x14ac:dyDescent="0.25">
      <c r="C90821" s="75"/>
      <c r="D90821" s="74"/>
    </row>
    <row r="90822" spans="3:4" x14ac:dyDescent="0.25">
      <c r="C90822" s="75"/>
      <c r="D90822" s="74"/>
    </row>
    <row r="90823" spans="3:4" x14ac:dyDescent="0.25">
      <c r="C90823" s="75"/>
      <c r="D90823" s="74"/>
    </row>
    <row r="90824" spans="3:4" x14ac:dyDescent="0.25">
      <c r="C90824" s="75"/>
      <c r="D90824" s="74"/>
    </row>
    <row r="90825" spans="3:4" x14ac:dyDescent="0.25">
      <c r="C90825" s="75"/>
      <c r="D90825" s="74"/>
    </row>
    <row r="90826" spans="3:4" x14ac:dyDescent="0.25">
      <c r="C90826" s="75"/>
      <c r="D90826" s="74"/>
    </row>
    <row r="90827" spans="3:4" x14ac:dyDescent="0.25">
      <c r="C90827" s="75"/>
      <c r="D90827" s="74"/>
    </row>
    <row r="90828" spans="3:4" x14ac:dyDescent="0.25">
      <c r="C90828" s="75"/>
      <c r="D90828" s="74"/>
    </row>
    <row r="90829" spans="3:4" x14ac:dyDescent="0.25">
      <c r="C90829" s="75"/>
      <c r="D90829" s="74"/>
    </row>
    <row r="90830" spans="3:4" x14ac:dyDescent="0.25">
      <c r="C90830" s="75"/>
      <c r="D90830" s="74"/>
    </row>
    <row r="90831" spans="3:4" x14ac:dyDescent="0.25">
      <c r="C90831" s="75"/>
      <c r="D90831" s="74"/>
    </row>
    <row r="90832" spans="3:4" x14ac:dyDescent="0.25">
      <c r="C90832" s="75"/>
      <c r="D90832" s="74"/>
    </row>
    <row r="90833" spans="3:4" x14ac:dyDescent="0.25">
      <c r="C90833" s="75"/>
      <c r="D90833" s="74"/>
    </row>
    <row r="90834" spans="3:4" x14ac:dyDescent="0.25">
      <c r="C90834" s="75"/>
      <c r="D90834" s="74"/>
    </row>
    <row r="90835" spans="3:4" x14ac:dyDescent="0.25">
      <c r="C90835" s="75"/>
      <c r="D90835" s="74"/>
    </row>
    <row r="90836" spans="3:4" x14ac:dyDescent="0.25">
      <c r="C90836" s="75"/>
      <c r="D90836" s="74"/>
    </row>
    <row r="90837" spans="3:4" x14ac:dyDescent="0.25">
      <c r="C90837" s="75"/>
      <c r="D90837" s="74"/>
    </row>
    <row r="90838" spans="3:4" x14ac:dyDescent="0.25">
      <c r="C90838" s="75"/>
      <c r="D90838" s="74"/>
    </row>
    <row r="90839" spans="3:4" x14ac:dyDescent="0.25">
      <c r="C90839" s="75"/>
      <c r="D90839" s="74"/>
    </row>
    <row r="90840" spans="3:4" x14ac:dyDescent="0.25">
      <c r="C90840" s="75"/>
      <c r="D90840" s="74"/>
    </row>
    <row r="90841" spans="3:4" x14ac:dyDescent="0.25">
      <c r="C90841" s="75"/>
      <c r="D90841" s="74"/>
    </row>
    <row r="90842" spans="3:4" x14ac:dyDescent="0.25">
      <c r="C90842" s="75"/>
      <c r="D90842" s="74"/>
    </row>
    <row r="90843" spans="3:4" x14ac:dyDescent="0.25">
      <c r="C90843" s="75"/>
      <c r="D90843" s="74"/>
    </row>
    <row r="90844" spans="3:4" x14ac:dyDescent="0.25">
      <c r="C90844" s="75"/>
      <c r="D90844" s="74"/>
    </row>
    <row r="90845" spans="3:4" x14ac:dyDescent="0.25">
      <c r="C90845" s="75"/>
      <c r="D90845" s="74"/>
    </row>
    <row r="90846" spans="3:4" x14ac:dyDescent="0.25">
      <c r="C90846" s="75"/>
      <c r="D90846" s="74"/>
    </row>
    <row r="90847" spans="3:4" x14ac:dyDescent="0.25">
      <c r="C90847" s="75"/>
      <c r="D90847" s="74"/>
    </row>
    <row r="90848" spans="3:4" x14ac:dyDescent="0.25">
      <c r="C90848" s="75"/>
      <c r="D90848" s="74"/>
    </row>
    <row r="90849" spans="3:4" x14ac:dyDescent="0.25">
      <c r="C90849" s="75"/>
      <c r="D90849" s="74"/>
    </row>
    <row r="90850" spans="3:4" x14ac:dyDescent="0.25">
      <c r="C90850" s="75"/>
      <c r="D90850" s="74"/>
    </row>
    <row r="90851" spans="3:4" x14ac:dyDescent="0.25">
      <c r="C90851" s="75"/>
      <c r="D90851" s="74"/>
    </row>
    <row r="90852" spans="3:4" x14ac:dyDescent="0.25">
      <c r="C90852" s="75"/>
      <c r="D90852" s="74"/>
    </row>
    <row r="90853" spans="3:4" x14ac:dyDescent="0.25">
      <c r="C90853" s="75"/>
      <c r="D90853" s="74"/>
    </row>
    <row r="90854" spans="3:4" x14ac:dyDescent="0.25">
      <c r="C90854" s="75"/>
      <c r="D90854" s="74"/>
    </row>
    <row r="90855" spans="3:4" x14ac:dyDescent="0.25">
      <c r="C90855" s="75"/>
      <c r="D90855" s="74"/>
    </row>
    <row r="90856" spans="3:4" x14ac:dyDescent="0.25">
      <c r="C90856" s="75"/>
      <c r="D90856" s="74"/>
    </row>
    <row r="90857" spans="3:4" x14ac:dyDescent="0.25">
      <c r="C90857" s="75"/>
      <c r="D90857" s="74"/>
    </row>
    <row r="90858" spans="3:4" x14ac:dyDescent="0.25">
      <c r="C90858" s="75"/>
      <c r="D90858" s="74"/>
    </row>
    <row r="90859" spans="3:4" x14ac:dyDescent="0.25">
      <c r="C90859" s="75"/>
      <c r="D90859" s="74"/>
    </row>
    <row r="90860" spans="3:4" x14ac:dyDescent="0.25">
      <c r="C90860" s="75"/>
      <c r="D90860" s="74"/>
    </row>
    <row r="90861" spans="3:4" x14ac:dyDescent="0.25">
      <c r="C90861" s="75"/>
      <c r="D90861" s="74"/>
    </row>
    <row r="90862" spans="3:4" x14ac:dyDescent="0.25">
      <c r="C90862" s="75"/>
      <c r="D90862" s="74"/>
    </row>
    <row r="90863" spans="3:4" x14ac:dyDescent="0.25">
      <c r="C90863" s="75"/>
      <c r="D90863" s="74"/>
    </row>
    <row r="90864" spans="3:4" x14ac:dyDescent="0.25">
      <c r="C90864" s="75"/>
      <c r="D90864" s="74"/>
    </row>
    <row r="90865" spans="3:4" x14ac:dyDescent="0.25">
      <c r="C90865" s="75"/>
      <c r="D90865" s="74"/>
    </row>
    <row r="90866" spans="3:4" x14ac:dyDescent="0.25">
      <c r="C90866" s="75"/>
      <c r="D90866" s="74"/>
    </row>
    <row r="90867" spans="3:4" x14ac:dyDescent="0.25">
      <c r="C90867" s="75"/>
      <c r="D90867" s="74"/>
    </row>
    <row r="90868" spans="3:4" x14ac:dyDescent="0.25">
      <c r="C90868" s="75"/>
      <c r="D90868" s="74"/>
    </row>
    <row r="90869" spans="3:4" x14ac:dyDescent="0.25">
      <c r="C90869" s="75"/>
      <c r="D90869" s="74"/>
    </row>
    <row r="90870" spans="3:4" x14ac:dyDescent="0.25">
      <c r="C90870" s="75"/>
      <c r="D90870" s="74"/>
    </row>
    <row r="90871" spans="3:4" x14ac:dyDescent="0.25">
      <c r="C90871" s="75"/>
      <c r="D90871" s="74"/>
    </row>
    <row r="90872" spans="3:4" x14ac:dyDescent="0.25">
      <c r="C90872" s="75"/>
      <c r="D90872" s="74"/>
    </row>
    <row r="90873" spans="3:4" x14ac:dyDescent="0.25">
      <c r="C90873" s="75"/>
      <c r="D90873" s="74"/>
    </row>
    <row r="90874" spans="3:4" x14ac:dyDescent="0.25">
      <c r="C90874" s="75"/>
      <c r="D90874" s="74"/>
    </row>
    <row r="90875" spans="3:4" x14ac:dyDescent="0.25">
      <c r="C90875" s="75"/>
      <c r="D90875" s="74"/>
    </row>
    <row r="90876" spans="3:4" x14ac:dyDescent="0.25">
      <c r="C90876" s="75"/>
      <c r="D90876" s="74"/>
    </row>
    <row r="90877" spans="3:4" x14ac:dyDescent="0.25">
      <c r="C90877" s="75"/>
      <c r="D90877" s="74"/>
    </row>
    <row r="90878" spans="3:4" x14ac:dyDescent="0.25">
      <c r="C90878" s="75"/>
      <c r="D90878" s="74"/>
    </row>
    <row r="90879" spans="3:4" x14ac:dyDescent="0.25">
      <c r="C90879" s="75"/>
      <c r="D90879" s="74"/>
    </row>
    <row r="90880" spans="3:4" x14ac:dyDescent="0.25">
      <c r="C90880" s="75"/>
      <c r="D90880" s="74"/>
    </row>
    <row r="90881" spans="3:4" x14ac:dyDescent="0.25">
      <c r="C90881" s="75"/>
      <c r="D90881" s="74"/>
    </row>
    <row r="90882" spans="3:4" x14ac:dyDescent="0.25">
      <c r="C90882" s="75"/>
      <c r="D90882" s="74"/>
    </row>
    <row r="90883" spans="3:4" x14ac:dyDescent="0.25">
      <c r="C90883" s="75"/>
      <c r="D90883" s="74"/>
    </row>
    <row r="90884" spans="3:4" x14ac:dyDescent="0.25">
      <c r="C90884" s="75"/>
      <c r="D90884" s="74"/>
    </row>
    <row r="90885" spans="3:4" x14ac:dyDescent="0.25">
      <c r="C90885" s="75"/>
      <c r="D90885" s="74"/>
    </row>
    <row r="90886" spans="3:4" x14ac:dyDescent="0.25">
      <c r="C90886" s="75"/>
      <c r="D90886" s="74"/>
    </row>
    <row r="90887" spans="3:4" x14ac:dyDescent="0.25">
      <c r="C90887" s="75"/>
      <c r="D90887" s="74"/>
    </row>
    <row r="90888" spans="3:4" x14ac:dyDescent="0.25">
      <c r="C90888" s="75"/>
      <c r="D90888" s="74"/>
    </row>
    <row r="90889" spans="3:4" x14ac:dyDescent="0.25">
      <c r="C90889" s="75"/>
      <c r="D90889" s="74"/>
    </row>
    <row r="90890" spans="3:4" x14ac:dyDescent="0.25">
      <c r="C90890" s="75"/>
      <c r="D90890" s="74"/>
    </row>
    <row r="90891" spans="3:4" x14ac:dyDescent="0.25">
      <c r="C90891" s="75"/>
      <c r="D90891" s="74"/>
    </row>
    <row r="90892" spans="3:4" x14ac:dyDescent="0.25">
      <c r="C90892" s="75"/>
      <c r="D90892" s="74"/>
    </row>
    <row r="90893" spans="3:4" x14ac:dyDescent="0.25">
      <c r="C90893" s="75"/>
      <c r="D90893" s="74"/>
    </row>
    <row r="90894" spans="3:4" x14ac:dyDescent="0.25">
      <c r="C90894" s="75"/>
      <c r="D90894" s="74"/>
    </row>
    <row r="90895" spans="3:4" x14ac:dyDescent="0.25">
      <c r="C90895" s="75"/>
      <c r="D90895" s="74"/>
    </row>
    <row r="90896" spans="3:4" x14ac:dyDescent="0.25">
      <c r="C90896" s="75"/>
      <c r="D90896" s="74"/>
    </row>
    <row r="90897" spans="3:4" x14ac:dyDescent="0.25">
      <c r="C90897" s="75"/>
      <c r="D90897" s="74"/>
    </row>
    <row r="90898" spans="3:4" x14ac:dyDescent="0.25">
      <c r="C90898" s="75"/>
      <c r="D90898" s="74"/>
    </row>
    <row r="90899" spans="3:4" x14ac:dyDescent="0.25">
      <c r="C90899" s="75"/>
      <c r="D90899" s="74"/>
    </row>
    <row r="90900" spans="3:4" x14ac:dyDescent="0.25">
      <c r="C90900" s="75"/>
      <c r="D90900" s="74"/>
    </row>
    <row r="90901" spans="3:4" x14ac:dyDescent="0.25">
      <c r="C90901" s="75"/>
      <c r="D90901" s="74"/>
    </row>
    <row r="90902" spans="3:4" x14ac:dyDescent="0.25">
      <c r="C90902" s="75"/>
      <c r="D90902" s="74"/>
    </row>
    <row r="90903" spans="3:4" x14ac:dyDescent="0.25">
      <c r="C90903" s="75"/>
      <c r="D90903" s="74"/>
    </row>
    <row r="90904" spans="3:4" x14ac:dyDescent="0.25">
      <c r="C90904" s="75"/>
      <c r="D90904" s="74"/>
    </row>
    <row r="90905" spans="3:4" x14ac:dyDescent="0.25">
      <c r="C90905" s="75"/>
      <c r="D90905" s="74"/>
    </row>
    <row r="90906" spans="3:4" x14ac:dyDescent="0.25">
      <c r="C90906" s="75"/>
      <c r="D90906" s="74"/>
    </row>
    <row r="90907" spans="3:4" x14ac:dyDescent="0.25">
      <c r="C90907" s="75"/>
      <c r="D90907" s="74"/>
    </row>
    <row r="90908" spans="3:4" x14ac:dyDescent="0.25">
      <c r="C90908" s="75"/>
      <c r="D90908" s="74"/>
    </row>
    <row r="90909" spans="3:4" x14ac:dyDescent="0.25">
      <c r="C90909" s="75"/>
      <c r="D90909" s="74"/>
    </row>
    <row r="90910" spans="3:4" x14ac:dyDescent="0.25">
      <c r="C90910" s="75"/>
      <c r="D90910" s="74"/>
    </row>
    <row r="90911" spans="3:4" x14ac:dyDescent="0.25">
      <c r="C90911" s="75"/>
      <c r="D90911" s="74"/>
    </row>
    <row r="90912" spans="3:4" x14ac:dyDescent="0.25">
      <c r="C90912" s="75"/>
      <c r="D90912" s="74"/>
    </row>
    <row r="90913" spans="3:4" x14ac:dyDescent="0.25">
      <c r="C90913" s="75"/>
      <c r="D90913" s="74"/>
    </row>
    <row r="90914" spans="3:4" x14ac:dyDescent="0.25">
      <c r="C90914" s="75"/>
      <c r="D90914" s="74"/>
    </row>
    <row r="90915" spans="3:4" x14ac:dyDescent="0.25">
      <c r="C90915" s="75"/>
      <c r="D90915" s="74"/>
    </row>
    <row r="90916" spans="3:4" x14ac:dyDescent="0.25">
      <c r="C90916" s="75"/>
      <c r="D90916" s="74"/>
    </row>
    <row r="90917" spans="3:4" x14ac:dyDescent="0.25">
      <c r="C90917" s="75"/>
      <c r="D90917" s="74"/>
    </row>
    <row r="90918" spans="3:4" x14ac:dyDescent="0.25">
      <c r="C90918" s="75"/>
      <c r="D90918" s="74"/>
    </row>
    <row r="90919" spans="3:4" x14ac:dyDescent="0.25">
      <c r="C90919" s="75"/>
      <c r="D90919" s="74"/>
    </row>
    <row r="90920" spans="3:4" x14ac:dyDescent="0.25">
      <c r="C90920" s="75"/>
      <c r="D90920" s="74"/>
    </row>
    <row r="90921" spans="3:4" x14ac:dyDescent="0.25">
      <c r="C90921" s="75"/>
      <c r="D90921" s="74"/>
    </row>
    <row r="90922" spans="3:4" x14ac:dyDescent="0.25">
      <c r="C90922" s="75"/>
      <c r="D90922" s="74"/>
    </row>
    <row r="90923" spans="3:4" x14ac:dyDescent="0.25">
      <c r="C90923" s="75"/>
      <c r="D90923" s="74"/>
    </row>
    <row r="90924" spans="3:4" x14ac:dyDescent="0.25">
      <c r="C90924" s="75"/>
      <c r="D90924" s="74"/>
    </row>
    <row r="90925" spans="3:4" x14ac:dyDescent="0.25">
      <c r="C90925" s="75"/>
      <c r="D90925" s="74"/>
    </row>
    <row r="90926" spans="3:4" x14ac:dyDescent="0.25">
      <c r="C90926" s="75"/>
      <c r="D90926" s="74"/>
    </row>
    <row r="90927" spans="3:4" x14ac:dyDescent="0.25">
      <c r="C90927" s="75"/>
      <c r="D90927" s="74"/>
    </row>
    <row r="90928" spans="3:4" x14ac:dyDescent="0.25">
      <c r="C90928" s="75"/>
      <c r="D90928" s="74"/>
    </row>
    <row r="90929" spans="3:4" x14ac:dyDescent="0.25">
      <c r="C90929" s="75"/>
      <c r="D90929" s="74"/>
    </row>
    <row r="90930" spans="3:4" x14ac:dyDescent="0.25">
      <c r="C90930" s="75"/>
      <c r="D90930" s="74"/>
    </row>
    <row r="90931" spans="3:4" x14ac:dyDescent="0.25">
      <c r="C90931" s="75"/>
      <c r="D90931" s="74"/>
    </row>
    <row r="90932" spans="3:4" x14ac:dyDescent="0.25">
      <c r="C90932" s="75"/>
      <c r="D90932" s="74"/>
    </row>
    <row r="90933" spans="3:4" x14ac:dyDescent="0.25">
      <c r="C90933" s="75"/>
      <c r="D90933" s="74"/>
    </row>
    <row r="90934" spans="3:4" x14ac:dyDescent="0.25">
      <c r="C90934" s="75"/>
      <c r="D90934" s="74"/>
    </row>
    <row r="90935" spans="3:4" x14ac:dyDescent="0.25">
      <c r="C90935" s="75"/>
      <c r="D90935" s="74"/>
    </row>
    <row r="90936" spans="3:4" x14ac:dyDescent="0.25">
      <c r="C90936" s="75"/>
      <c r="D90936" s="74"/>
    </row>
    <row r="90937" spans="3:4" x14ac:dyDescent="0.25">
      <c r="C90937" s="75"/>
      <c r="D90937" s="74"/>
    </row>
    <row r="90938" spans="3:4" x14ac:dyDescent="0.25">
      <c r="C90938" s="75"/>
      <c r="D90938" s="74"/>
    </row>
    <row r="90939" spans="3:4" x14ac:dyDescent="0.25">
      <c r="C90939" s="75"/>
      <c r="D90939" s="74"/>
    </row>
    <row r="90940" spans="3:4" x14ac:dyDescent="0.25">
      <c r="C90940" s="75"/>
      <c r="D90940" s="74"/>
    </row>
    <row r="90941" spans="3:4" x14ac:dyDescent="0.25">
      <c r="C90941" s="75"/>
      <c r="D90941" s="74"/>
    </row>
    <row r="90942" spans="3:4" x14ac:dyDescent="0.25">
      <c r="C90942" s="75"/>
      <c r="D90942" s="74"/>
    </row>
    <row r="90943" spans="3:4" x14ac:dyDescent="0.25">
      <c r="C90943" s="75"/>
      <c r="D90943" s="74"/>
    </row>
    <row r="90944" spans="3:4" x14ac:dyDescent="0.25">
      <c r="C90944" s="75"/>
      <c r="D90944" s="74"/>
    </row>
    <row r="90945" spans="3:4" x14ac:dyDescent="0.25">
      <c r="C90945" s="75"/>
      <c r="D90945" s="74"/>
    </row>
    <row r="90946" spans="3:4" x14ac:dyDescent="0.25">
      <c r="C90946" s="75"/>
      <c r="D90946" s="74"/>
    </row>
    <row r="90947" spans="3:4" x14ac:dyDescent="0.25">
      <c r="C90947" s="75"/>
      <c r="D90947" s="74"/>
    </row>
    <row r="90948" spans="3:4" x14ac:dyDescent="0.25">
      <c r="C90948" s="75"/>
      <c r="D90948" s="74"/>
    </row>
    <row r="90949" spans="3:4" x14ac:dyDescent="0.25">
      <c r="C90949" s="75"/>
      <c r="D90949" s="74"/>
    </row>
    <row r="90950" spans="3:4" x14ac:dyDescent="0.25">
      <c r="C90950" s="75"/>
      <c r="D90950" s="74"/>
    </row>
    <row r="90951" spans="3:4" x14ac:dyDescent="0.25">
      <c r="C90951" s="75"/>
      <c r="D90951" s="74"/>
    </row>
    <row r="90952" spans="3:4" x14ac:dyDescent="0.25">
      <c r="C90952" s="75"/>
      <c r="D90952" s="74"/>
    </row>
    <row r="90953" spans="3:4" x14ac:dyDescent="0.25">
      <c r="C90953" s="75"/>
      <c r="D90953" s="74"/>
    </row>
    <row r="90954" spans="3:4" x14ac:dyDescent="0.25">
      <c r="C90954" s="75"/>
      <c r="D90954" s="74"/>
    </row>
    <row r="90955" spans="3:4" x14ac:dyDescent="0.25">
      <c r="C90955" s="75"/>
      <c r="D90955" s="74"/>
    </row>
    <row r="90956" spans="3:4" x14ac:dyDescent="0.25">
      <c r="C90956" s="75"/>
      <c r="D90956" s="74"/>
    </row>
    <row r="90957" spans="3:4" x14ac:dyDescent="0.25">
      <c r="C90957" s="75"/>
      <c r="D90957" s="74"/>
    </row>
    <row r="90958" spans="3:4" x14ac:dyDescent="0.25">
      <c r="C90958" s="75"/>
      <c r="D90958" s="74"/>
    </row>
    <row r="90959" spans="3:4" x14ac:dyDescent="0.25">
      <c r="C90959" s="75"/>
      <c r="D90959" s="74"/>
    </row>
    <row r="90960" spans="3:4" x14ac:dyDescent="0.25">
      <c r="C90960" s="75"/>
      <c r="D90960" s="74"/>
    </row>
    <row r="90961" spans="3:4" x14ac:dyDescent="0.25">
      <c r="C90961" s="75"/>
      <c r="D90961" s="74"/>
    </row>
    <row r="90962" spans="3:4" x14ac:dyDescent="0.25">
      <c r="C90962" s="75"/>
      <c r="D90962" s="74"/>
    </row>
    <row r="90963" spans="3:4" x14ac:dyDescent="0.25">
      <c r="C90963" s="75"/>
      <c r="D90963" s="74"/>
    </row>
    <row r="90964" spans="3:4" x14ac:dyDescent="0.25">
      <c r="C90964" s="75"/>
      <c r="D90964" s="74"/>
    </row>
    <row r="90965" spans="3:4" x14ac:dyDescent="0.25">
      <c r="C90965" s="75"/>
      <c r="D90965" s="74"/>
    </row>
    <row r="90966" spans="3:4" x14ac:dyDescent="0.25">
      <c r="C90966" s="75"/>
      <c r="D90966" s="74"/>
    </row>
    <row r="90967" spans="3:4" x14ac:dyDescent="0.25">
      <c r="C90967" s="75"/>
      <c r="D90967" s="74"/>
    </row>
    <row r="90968" spans="3:4" x14ac:dyDescent="0.25">
      <c r="C90968" s="75"/>
      <c r="D90968" s="74"/>
    </row>
    <row r="90969" spans="3:4" x14ac:dyDescent="0.25">
      <c r="C90969" s="75"/>
      <c r="D90969" s="74"/>
    </row>
    <row r="90970" spans="3:4" x14ac:dyDescent="0.25">
      <c r="C90970" s="75"/>
      <c r="D90970" s="74"/>
    </row>
    <row r="90971" spans="3:4" x14ac:dyDescent="0.25">
      <c r="C90971" s="75"/>
      <c r="D90971" s="74"/>
    </row>
    <row r="90972" spans="3:4" x14ac:dyDescent="0.25">
      <c r="C90972" s="75"/>
      <c r="D90972" s="74"/>
    </row>
    <row r="90973" spans="3:4" x14ac:dyDescent="0.25">
      <c r="C90973" s="75"/>
      <c r="D90973" s="74"/>
    </row>
    <row r="90974" spans="3:4" x14ac:dyDescent="0.25">
      <c r="C90974" s="75"/>
      <c r="D90974" s="74"/>
    </row>
    <row r="90975" spans="3:4" x14ac:dyDescent="0.25">
      <c r="C90975" s="75"/>
      <c r="D90975" s="74"/>
    </row>
    <row r="90976" spans="3:4" x14ac:dyDescent="0.25">
      <c r="C90976" s="75"/>
      <c r="D90976" s="74"/>
    </row>
    <row r="90977" spans="3:4" x14ac:dyDescent="0.25">
      <c r="C90977" s="75"/>
      <c r="D90977" s="74"/>
    </row>
    <row r="90978" spans="3:4" x14ac:dyDescent="0.25">
      <c r="C90978" s="75"/>
      <c r="D90978" s="74"/>
    </row>
    <row r="90979" spans="3:4" x14ac:dyDescent="0.25">
      <c r="C90979" s="75"/>
      <c r="D90979" s="74"/>
    </row>
    <row r="90980" spans="3:4" x14ac:dyDescent="0.25">
      <c r="C90980" s="75"/>
      <c r="D90980" s="74"/>
    </row>
    <row r="90981" spans="3:4" x14ac:dyDescent="0.25">
      <c r="C90981" s="75"/>
      <c r="D90981" s="74"/>
    </row>
    <row r="90982" spans="3:4" x14ac:dyDescent="0.25">
      <c r="C90982" s="75"/>
      <c r="D90982" s="74"/>
    </row>
    <row r="90983" spans="3:4" x14ac:dyDescent="0.25">
      <c r="C90983" s="75"/>
      <c r="D90983" s="74"/>
    </row>
    <row r="90984" spans="3:4" x14ac:dyDescent="0.25">
      <c r="C90984" s="75"/>
      <c r="D90984" s="74"/>
    </row>
    <row r="90985" spans="3:4" x14ac:dyDescent="0.25">
      <c r="C90985" s="75"/>
      <c r="D90985" s="74"/>
    </row>
    <row r="90986" spans="3:4" x14ac:dyDescent="0.25">
      <c r="C90986" s="75"/>
      <c r="D90986" s="74"/>
    </row>
    <row r="90987" spans="3:4" x14ac:dyDescent="0.25">
      <c r="C90987" s="75"/>
      <c r="D90987" s="74"/>
    </row>
    <row r="90988" spans="3:4" x14ac:dyDescent="0.25">
      <c r="C90988" s="75"/>
      <c r="D90988" s="74"/>
    </row>
    <row r="90989" spans="3:4" x14ac:dyDescent="0.25">
      <c r="C90989" s="75"/>
      <c r="D90989" s="74"/>
    </row>
    <row r="90990" spans="3:4" x14ac:dyDescent="0.25">
      <c r="C90990" s="75"/>
      <c r="D90990" s="74"/>
    </row>
    <row r="90991" spans="3:4" x14ac:dyDescent="0.25">
      <c r="C90991" s="75"/>
      <c r="D90991" s="74"/>
    </row>
    <row r="90992" spans="3:4" x14ac:dyDescent="0.25">
      <c r="C90992" s="75"/>
      <c r="D90992" s="74"/>
    </row>
    <row r="90993" spans="3:4" x14ac:dyDescent="0.25">
      <c r="C90993" s="75"/>
      <c r="D90993" s="74"/>
    </row>
    <row r="90994" spans="3:4" x14ac:dyDescent="0.25">
      <c r="C90994" s="75"/>
      <c r="D90994" s="74"/>
    </row>
    <row r="90995" spans="3:4" x14ac:dyDescent="0.25">
      <c r="C90995" s="75"/>
      <c r="D90995" s="74"/>
    </row>
    <row r="90996" spans="3:4" x14ac:dyDescent="0.25">
      <c r="C90996" s="75"/>
      <c r="D90996" s="74"/>
    </row>
    <row r="90997" spans="3:4" x14ac:dyDescent="0.25">
      <c r="C90997" s="75"/>
      <c r="D90997" s="74"/>
    </row>
    <row r="90998" spans="3:4" x14ac:dyDescent="0.25">
      <c r="C90998" s="75"/>
      <c r="D90998" s="74"/>
    </row>
    <row r="90999" spans="3:4" x14ac:dyDescent="0.25">
      <c r="C90999" s="75"/>
      <c r="D90999" s="74"/>
    </row>
    <row r="91000" spans="3:4" x14ac:dyDescent="0.25">
      <c r="C91000" s="75"/>
      <c r="D91000" s="74"/>
    </row>
    <row r="91001" spans="3:4" x14ac:dyDescent="0.25">
      <c r="C91001" s="75"/>
      <c r="D91001" s="74"/>
    </row>
    <row r="91002" spans="3:4" x14ac:dyDescent="0.25">
      <c r="C91002" s="75"/>
      <c r="D91002" s="74"/>
    </row>
    <row r="91003" spans="3:4" x14ac:dyDescent="0.25">
      <c r="C91003" s="75"/>
      <c r="D91003" s="74"/>
    </row>
    <row r="91004" spans="3:4" x14ac:dyDescent="0.25">
      <c r="C91004" s="75"/>
      <c r="D91004" s="74"/>
    </row>
    <row r="91005" spans="3:4" x14ac:dyDescent="0.25">
      <c r="C91005" s="75"/>
      <c r="D91005" s="74"/>
    </row>
    <row r="91006" spans="3:4" x14ac:dyDescent="0.25">
      <c r="C91006" s="75"/>
      <c r="D91006" s="74"/>
    </row>
    <row r="91007" spans="3:4" x14ac:dyDescent="0.25">
      <c r="C91007" s="75"/>
      <c r="D91007" s="74"/>
    </row>
    <row r="91008" spans="3:4" x14ac:dyDescent="0.25">
      <c r="C91008" s="75"/>
      <c r="D91008" s="74"/>
    </row>
    <row r="91009" spans="3:4" x14ac:dyDescent="0.25">
      <c r="C91009" s="75"/>
      <c r="D91009" s="74"/>
    </row>
    <row r="91010" spans="3:4" x14ac:dyDescent="0.25">
      <c r="C91010" s="75"/>
      <c r="D91010" s="74"/>
    </row>
    <row r="91011" spans="3:4" x14ac:dyDescent="0.25">
      <c r="C91011" s="75"/>
      <c r="D91011" s="74"/>
    </row>
    <row r="91012" spans="3:4" x14ac:dyDescent="0.25">
      <c r="C91012" s="75"/>
      <c r="D91012" s="74"/>
    </row>
    <row r="91013" spans="3:4" x14ac:dyDescent="0.25">
      <c r="C91013" s="75"/>
      <c r="D91013" s="74"/>
    </row>
    <row r="91014" spans="3:4" x14ac:dyDescent="0.25">
      <c r="C91014" s="75"/>
      <c r="D91014" s="74"/>
    </row>
    <row r="91015" spans="3:4" x14ac:dyDescent="0.25">
      <c r="C91015" s="75"/>
      <c r="D91015" s="74"/>
    </row>
    <row r="91016" spans="3:4" x14ac:dyDescent="0.25">
      <c r="C91016" s="75"/>
      <c r="D91016" s="74"/>
    </row>
    <row r="91017" spans="3:4" x14ac:dyDescent="0.25">
      <c r="C91017" s="75"/>
      <c r="D91017" s="74"/>
    </row>
    <row r="91018" spans="3:4" x14ac:dyDescent="0.25">
      <c r="C91018" s="75"/>
      <c r="D91018" s="74"/>
    </row>
    <row r="91019" spans="3:4" x14ac:dyDescent="0.25">
      <c r="C91019" s="75"/>
      <c r="D91019" s="74"/>
    </row>
    <row r="91020" spans="3:4" x14ac:dyDescent="0.25">
      <c r="C91020" s="75"/>
      <c r="D91020" s="74"/>
    </row>
    <row r="91021" spans="3:4" x14ac:dyDescent="0.25">
      <c r="C91021" s="75"/>
      <c r="D91021" s="74"/>
    </row>
    <row r="91022" spans="3:4" x14ac:dyDescent="0.25">
      <c r="C91022" s="75"/>
      <c r="D91022" s="74"/>
    </row>
    <row r="91023" spans="3:4" x14ac:dyDescent="0.25">
      <c r="C91023" s="75"/>
      <c r="D91023" s="74"/>
    </row>
    <row r="91024" spans="3:4" x14ac:dyDescent="0.25">
      <c r="C91024" s="75"/>
      <c r="D91024" s="74"/>
    </row>
    <row r="91025" spans="3:4" x14ac:dyDescent="0.25">
      <c r="C91025" s="75"/>
      <c r="D91025" s="74"/>
    </row>
    <row r="91026" spans="3:4" x14ac:dyDescent="0.25">
      <c r="C91026" s="75"/>
      <c r="D91026" s="74"/>
    </row>
    <row r="91027" spans="3:4" x14ac:dyDescent="0.25">
      <c r="C91027" s="75"/>
      <c r="D91027" s="74"/>
    </row>
    <row r="91028" spans="3:4" x14ac:dyDescent="0.25">
      <c r="C91028" s="75"/>
      <c r="D91028" s="74"/>
    </row>
    <row r="91029" spans="3:4" x14ac:dyDescent="0.25">
      <c r="C91029" s="75"/>
      <c r="D91029" s="74"/>
    </row>
    <row r="91030" spans="3:4" x14ac:dyDescent="0.25">
      <c r="C91030" s="75"/>
      <c r="D91030" s="74"/>
    </row>
    <row r="91031" spans="3:4" x14ac:dyDescent="0.25">
      <c r="C91031" s="75"/>
      <c r="D91031" s="74"/>
    </row>
    <row r="91032" spans="3:4" x14ac:dyDescent="0.25">
      <c r="C91032" s="75"/>
      <c r="D91032" s="74"/>
    </row>
    <row r="91033" spans="3:4" x14ac:dyDescent="0.25">
      <c r="C91033" s="75"/>
      <c r="D91033" s="74"/>
    </row>
    <row r="91034" spans="3:4" x14ac:dyDescent="0.25">
      <c r="C91034" s="75"/>
      <c r="D91034" s="74"/>
    </row>
    <row r="91035" spans="3:4" x14ac:dyDescent="0.25">
      <c r="C91035" s="75"/>
      <c r="D91035" s="74"/>
    </row>
    <row r="91036" spans="3:4" x14ac:dyDescent="0.25">
      <c r="C91036" s="75"/>
      <c r="D91036" s="74"/>
    </row>
    <row r="91037" spans="3:4" x14ac:dyDescent="0.25">
      <c r="C91037" s="75"/>
      <c r="D91037" s="74"/>
    </row>
    <row r="91038" spans="3:4" x14ac:dyDescent="0.25">
      <c r="C91038" s="75"/>
      <c r="D91038" s="74"/>
    </row>
    <row r="91039" spans="3:4" x14ac:dyDescent="0.25">
      <c r="C91039" s="75"/>
      <c r="D91039" s="74"/>
    </row>
    <row r="91040" spans="3:4" x14ac:dyDescent="0.25">
      <c r="C91040" s="75"/>
      <c r="D91040" s="74"/>
    </row>
    <row r="91041" spans="3:4" x14ac:dyDescent="0.25">
      <c r="C91041" s="75"/>
      <c r="D91041" s="74"/>
    </row>
    <row r="91042" spans="3:4" x14ac:dyDescent="0.25">
      <c r="C91042" s="75"/>
      <c r="D91042" s="74"/>
    </row>
    <row r="91043" spans="3:4" x14ac:dyDescent="0.25">
      <c r="C91043" s="75"/>
      <c r="D91043" s="74"/>
    </row>
    <row r="91044" spans="3:4" x14ac:dyDescent="0.25">
      <c r="C91044" s="75"/>
      <c r="D91044" s="74"/>
    </row>
    <row r="91045" spans="3:4" x14ac:dyDescent="0.25">
      <c r="C91045" s="75"/>
      <c r="D91045" s="74"/>
    </row>
    <row r="91046" spans="3:4" x14ac:dyDescent="0.25">
      <c r="C91046" s="75"/>
      <c r="D91046" s="74"/>
    </row>
    <row r="91047" spans="3:4" x14ac:dyDescent="0.25">
      <c r="C91047" s="75"/>
      <c r="D91047" s="74"/>
    </row>
    <row r="91048" spans="3:4" x14ac:dyDescent="0.25">
      <c r="C91048" s="75"/>
      <c r="D91048" s="74"/>
    </row>
    <row r="91049" spans="3:4" x14ac:dyDescent="0.25">
      <c r="C91049" s="75"/>
      <c r="D91049" s="74"/>
    </row>
    <row r="91050" spans="3:4" x14ac:dyDescent="0.25">
      <c r="C91050" s="75"/>
      <c r="D91050" s="74"/>
    </row>
    <row r="91051" spans="3:4" x14ac:dyDescent="0.25">
      <c r="C91051" s="75"/>
      <c r="D91051" s="74"/>
    </row>
    <row r="91052" spans="3:4" x14ac:dyDescent="0.25">
      <c r="C91052" s="75"/>
      <c r="D91052" s="74"/>
    </row>
    <row r="91053" spans="3:4" x14ac:dyDescent="0.25">
      <c r="C91053" s="75"/>
      <c r="D91053" s="74"/>
    </row>
    <row r="91054" spans="3:4" x14ac:dyDescent="0.25">
      <c r="C91054" s="75"/>
      <c r="D91054" s="74"/>
    </row>
    <row r="91055" spans="3:4" x14ac:dyDescent="0.25">
      <c r="C91055" s="75"/>
      <c r="D91055" s="74"/>
    </row>
    <row r="91056" spans="3:4" x14ac:dyDescent="0.25">
      <c r="C91056" s="75"/>
      <c r="D91056" s="74"/>
    </row>
    <row r="91057" spans="3:4" x14ac:dyDescent="0.25">
      <c r="C91057" s="75"/>
      <c r="D91057" s="74"/>
    </row>
    <row r="91058" spans="3:4" x14ac:dyDescent="0.25">
      <c r="C91058" s="75"/>
      <c r="D91058" s="74"/>
    </row>
    <row r="91059" spans="3:4" x14ac:dyDescent="0.25">
      <c r="C91059" s="75"/>
      <c r="D91059" s="74"/>
    </row>
    <row r="91060" spans="3:4" x14ac:dyDescent="0.25">
      <c r="C91060" s="75"/>
      <c r="D91060" s="74"/>
    </row>
    <row r="91061" spans="3:4" x14ac:dyDescent="0.25">
      <c r="C91061" s="75"/>
      <c r="D91061" s="74"/>
    </row>
    <row r="91062" spans="3:4" x14ac:dyDescent="0.25">
      <c r="C91062" s="75"/>
      <c r="D91062" s="74"/>
    </row>
    <row r="91063" spans="3:4" x14ac:dyDescent="0.25">
      <c r="C91063" s="75"/>
      <c r="D91063" s="74"/>
    </row>
    <row r="91064" spans="3:4" x14ac:dyDescent="0.25">
      <c r="C91064" s="75"/>
      <c r="D91064" s="74"/>
    </row>
    <row r="91065" spans="3:4" x14ac:dyDescent="0.25">
      <c r="C91065" s="75"/>
      <c r="D91065" s="74"/>
    </row>
    <row r="91066" spans="3:4" x14ac:dyDescent="0.25">
      <c r="C91066" s="75"/>
      <c r="D91066" s="74"/>
    </row>
    <row r="91067" spans="3:4" x14ac:dyDescent="0.25">
      <c r="C91067" s="75"/>
      <c r="D91067" s="74"/>
    </row>
    <row r="91068" spans="3:4" x14ac:dyDescent="0.25">
      <c r="C91068" s="75"/>
      <c r="D91068" s="74"/>
    </row>
    <row r="91069" spans="3:4" x14ac:dyDescent="0.25">
      <c r="C91069" s="75"/>
      <c r="D91069" s="74"/>
    </row>
    <row r="91070" spans="3:4" x14ac:dyDescent="0.25">
      <c r="C91070" s="75"/>
      <c r="D91070" s="74"/>
    </row>
    <row r="91071" spans="3:4" x14ac:dyDescent="0.25">
      <c r="C91071" s="75"/>
      <c r="D91071" s="74"/>
    </row>
    <row r="91072" spans="3:4" x14ac:dyDescent="0.25">
      <c r="C91072" s="75"/>
      <c r="D91072" s="74"/>
    </row>
    <row r="91073" spans="3:4" x14ac:dyDescent="0.25">
      <c r="C91073" s="75"/>
      <c r="D91073" s="74"/>
    </row>
    <row r="91074" spans="3:4" x14ac:dyDescent="0.25">
      <c r="C91074" s="75"/>
      <c r="D91074" s="74"/>
    </row>
    <row r="91075" spans="3:4" x14ac:dyDescent="0.25">
      <c r="C91075" s="75"/>
      <c r="D91075" s="74"/>
    </row>
    <row r="91076" spans="3:4" x14ac:dyDescent="0.25">
      <c r="C91076" s="75"/>
      <c r="D91076" s="74"/>
    </row>
    <row r="91077" spans="3:4" x14ac:dyDescent="0.25">
      <c r="C91077" s="75"/>
      <c r="D91077" s="74"/>
    </row>
    <row r="91078" spans="3:4" x14ac:dyDescent="0.25">
      <c r="C91078" s="75"/>
      <c r="D91078" s="74"/>
    </row>
    <row r="91079" spans="3:4" x14ac:dyDescent="0.25">
      <c r="C91079" s="75"/>
      <c r="D91079" s="74"/>
    </row>
    <row r="91080" spans="3:4" x14ac:dyDescent="0.25">
      <c r="C91080" s="75"/>
      <c r="D91080" s="74"/>
    </row>
    <row r="91081" spans="3:4" x14ac:dyDescent="0.25">
      <c r="C91081" s="75"/>
      <c r="D91081" s="74"/>
    </row>
    <row r="91082" spans="3:4" x14ac:dyDescent="0.25">
      <c r="C91082" s="75"/>
      <c r="D91082" s="74"/>
    </row>
    <row r="91083" spans="3:4" x14ac:dyDescent="0.25">
      <c r="C91083" s="75"/>
      <c r="D91083" s="74"/>
    </row>
    <row r="91084" spans="3:4" x14ac:dyDescent="0.25">
      <c r="C91084" s="75"/>
      <c r="D91084" s="74"/>
    </row>
    <row r="91085" spans="3:4" x14ac:dyDescent="0.25">
      <c r="C91085" s="75"/>
      <c r="D91085" s="74"/>
    </row>
    <row r="91086" spans="3:4" x14ac:dyDescent="0.25">
      <c r="C91086" s="75"/>
      <c r="D91086" s="74"/>
    </row>
    <row r="91087" spans="3:4" x14ac:dyDescent="0.25">
      <c r="C91087" s="75"/>
      <c r="D91087" s="74"/>
    </row>
    <row r="91088" spans="3:4" x14ac:dyDescent="0.25">
      <c r="C91088" s="75"/>
      <c r="D91088" s="74"/>
    </row>
    <row r="91089" spans="3:4" x14ac:dyDescent="0.25">
      <c r="C91089" s="75"/>
      <c r="D91089" s="74"/>
    </row>
    <row r="91090" spans="3:4" x14ac:dyDescent="0.25">
      <c r="C91090" s="75"/>
      <c r="D91090" s="74"/>
    </row>
    <row r="91091" spans="3:4" x14ac:dyDescent="0.25">
      <c r="C91091" s="75"/>
      <c r="D91091" s="74"/>
    </row>
    <row r="91092" spans="3:4" x14ac:dyDescent="0.25">
      <c r="C91092" s="75"/>
      <c r="D91092" s="74"/>
    </row>
    <row r="91093" spans="3:4" x14ac:dyDescent="0.25">
      <c r="C91093" s="75"/>
      <c r="D91093" s="74"/>
    </row>
    <row r="91094" spans="3:4" x14ac:dyDescent="0.25">
      <c r="C91094" s="75"/>
      <c r="D91094" s="74"/>
    </row>
    <row r="91095" spans="3:4" x14ac:dyDescent="0.25">
      <c r="C91095" s="75"/>
      <c r="D91095" s="74"/>
    </row>
    <row r="91096" spans="3:4" x14ac:dyDescent="0.25">
      <c r="C91096" s="75"/>
      <c r="D91096" s="74"/>
    </row>
    <row r="91097" spans="3:4" x14ac:dyDescent="0.25">
      <c r="C91097" s="75"/>
      <c r="D91097" s="74"/>
    </row>
    <row r="91098" spans="3:4" x14ac:dyDescent="0.25">
      <c r="C91098" s="75"/>
      <c r="D91098" s="74"/>
    </row>
    <row r="91099" spans="3:4" x14ac:dyDescent="0.25">
      <c r="C91099" s="75"/>
      <c r="D91099" s="74"/>
    </row>
    <row r="91100" spans="3:4" x14ac:dyDescent="0.25">
      <c r="C91100" s="75"/>
      <c r="D91100" s="74"/>
    </row>
    <row r="91101" spans="3:4" x14ac:dyDescent="0.25">
      <c r="C91101" s="75"/>
      <c r="D91101" s="74"/>
    </row>
    <row r="91102" spans="3:4" x14ac:dyDescent="0.25">
      <c r="C91102" s="75"/>
      <c r="D91102" s="74"/>
    </row>
    <row r="91103" spans="3:4" x14ac:dyDescent="0.25">
      <c r="C91103" s="75"/>
      <c r="D91103" s="74"/>
    </row>
    <row r="91104" spans="3:4" x14ac:dyDescent="0.25">
      <c r="C91104" s="75"/>
      <c r="D91104" s="74"/>
    </row>
    <row r="91105" spans="3:4" x14ac:dyDescent="0.25">
      <c r="C91105" s="75"/>
      <c r="D91105" s="74"/>
    </row>
    <row r="91106" spans="3:4" x14ac:dyDescent="0.25">
      <c r="C91106" s="75"/>
      <c r="D91106" s="74"/>
    </row>
    <row r="91107" spans="3:4" x14ac:dyDescent="0.25">
      <c r="C91107" s="75"/>
      <c r="D91107" s="74"/>
    </row>
    <row r="91108" spans="3:4" x14ac:dyDescent="0.25">
      <c r="C91108" s="75"/>
      <c r="D91108" s="74"/>
    </row>
    <row r="91109" spans="3:4" x14ac:dyDescent="0.25">
      <c r="C91109" s="75"/>
      <c r="D91109" s="74"/>
    </row>
    <row r="91110" spans="3:4" x14ac:dyDescent="0.25">
      <c r="C91110" s="75"/>
      <c r="D91110" s="74"/>
    </row>
    <row r="91111" spans="3:4" x14ac:dyDescent="0.25">
      <c r="C91111" s="75"/>
      <c r="D91111" s="74"/>
    </row>
    <row r="91112" spans="3:4" x14ac:dyDescent="0.25">
      <c r="C91112" s="75"/>
      <c r="D91112" s="74"/>
    </row>
    <row r="91113" spans="3:4" x14ac:dyDescent="0.25">
      <c r="C91113" s="75"/>
      <c r="D91113" s="74"/>
    </row>
    <row r="91114" spans="3:4" x14ac:dyDescent="0.25">
      <c r="C91114" s="75"/>
      <c r="D91114" s="74"/>
    </row>
    <row r="91115" spans="3:4" x14ac:dyDescent="0.25">
      <c r="C91115" s="75"/>
      <c r="D91115" s="74"/>
    </row>
    <row r="91116" spans="3:4" x14ac:dyDescent="0.25">
      <c r="C91116" s="75"/>
      <c r="D91116" s="74"/>
    </row>
    <row r="91117" spans="3:4" x14ac:dyDescent="0.25">
      <c r="C91117" s="75"/>
      <c r="D91117" s="74"/>
    </row>
    <row r="91118" spans="3:4" x14ac:dyDescent="0.25">
      <c r="C91118" s="75"/>
      <c r="D91118" s="74"/>
    </row>
    <row r="91119" spans="3:4" x14ac:dyDescent="0.25">
      <c r="C91119" s="75"/>
      <c r="D91119" s="74"/>
    </row>
    <row r="91120" spans="3:4" x14ac:dyDescent="0.25">
      <c r="C91120" s="75"/>
      <c r="D91120" s="74"/>
    </row>
    <row r="91121" spans="3:4" x14ac:dyDescent="0.25">
      <c r="C91121" s="75"/>
      <c r="D91121" s="74"/>
    </row>
    <row r="91122" spans="3:4" x14ac:dyDescent="0.25">
      <c r="C91122" s="75"/>
      <c r="D91122" s="74"/>
    </row>
    <row r="91123" spans="3:4" x14ac:dyDescent="0.25">
      <c r="C91123" s="75"/>
      <c r="D91123" s="74"/>
    </row>
    <row r="91124" spans="3:4" x14ac:dyDescent="0.25">
      <c r="C91124" s="75"/>
      <c r="D91124" s="74"/>
    </row>
    <row r="91125" spans="3:4" x14ac:dyDescent="0.25">
      <c r="C91125" s="75"/>
      <c r="D91125" s="74"/>
    </row>
    <row r="91126" spans="3:4" x14ac:dyDescent="0.25">
      <c r="C91126" s="75"/>
      <c r="D91126" s="74"/>
    </row>
    <row r="91127" spans="3:4" x14ac:dyDescent="0.25">
      <c r="C91127" s="75"/>
      <c r="D91127" s="74"/>
    </row>
    <row r="91128" spans="3:4" x14ac:dyDescent="0.25">
      <c r="C91128" s="75"/>
      <c r="D91128" s="74"/>
    </row>
    <row r="91129" spans="3:4" x14ac:dyDescent="0.25">
      <c r="C91129" s="75"/>
      <c r="D91129" s="74"/>
    </row>
    <row r="91130" spans="3:4" x14ac:dyDescent="0.25">
      <c r="C91130" s="75"/>
      <c r="D91130" s="74"/>
    </row>
    <row r="91131" spans="3:4" x14ac:dyDescent="0.25">
      <c r="C91131" s="75"/>
      <c r="D91131" s="74"/>
    </row>
    <row r="91132" spans="3:4" x14ac:dyDescent="0.25">
      <c r="C91132" s="75"/>
      <c r="D91132" s="74"/>
    </row>
    <row r="91133" spans="3:4" x14ac:dyDescent="0.25">
      <c r="C91133" s="75"/>
      <c r="D91133" s="74"/>
    </row>
    <row r="91134" spans="3:4" x14ac:dyDescent="0.25">
      <c r="C91134" s="75"/>
      <c r="D91134" s="74"/>
    </row>
    <row r="91135" spans="3:4" x14ac:dyDescent="0.25">
      <c r="C91135" s="75"/>
      <c r="D91135" s="74"/>
    </row>
    <row r="91136" spans="3:4" x14ac:dyDescent="0.25">
      <c r="C91136" s="75"/>
      <c r="D91136" s="74"/>
    </row>
    <row r="91137" spans="3:4" x14ac:dyDescent="0.25">
      <c r="C91137" s="75"/>
      <c r="D91137" s="74"/>
    </row>
    <row r="91138" spans="3:4" x14ac:dyDescent="0.25">
      <c r="C91138" s="75"/>
      <c r="D91138" s="74"/>
    </row>
    <row r="91139" spans="3:4" x14ac:dyDescent="0.25">
      <c r="C91139" s="75"/>
      <c r="D91139" s="74"/>
    </row>
    <row r="91140" spans="3:4" x14ac:dyDescent="0.25">
      <c r="C91140" s="75"/>
      <c r="D91140" s="74"/>
    </row>
    <row r="91141" spans="3:4" x14ac:dyDescent="0.25">
      <c r="C91141" s="75"/>
      <c r="D91141" s="74"/>
    </row>
    <row r="91142" spans="3:4" x14ac:dyDescent="0.25">
      <c r="C91142" s="75"/>
      <c r="D91142" s="74"/>
    </row>
    <row r="91143" spans="3:4" x14ac:dyDescent="0.25">
      <c r="C91143" s="75"/>
      <c r="D91143" s="74"/>
    </row>
    <row r="91144" spans="3:4" x14ac:dyDescent="0.25">
      <c r="C91144" s="75"/>
      <c r="D91144" s="74"/>
    </row>
    <row r="91145" spans="3:4" x14ac:dyDescent="0.25">
      <c r="C91145" s="75"/>
      <c r="D91145" s="74"/>
    </row>
    <row r="91146" spans="3:4" x14ac:dyDescent="0.25">
      <c r="C91146" s="75"/>
      <c r="D91146" s="74"/>
    </row>
    <row r="91147" spans="3:4" x14ac:dyDescent="0.25">
      <c r="C91147" s="75"/>
      <c r="D91147" s="74"/>
    </row>
    <row r="91148" spans="3:4" x14ac:dyDescent="0.25">
      <c r="C91148" s="75"/>
      <c r="D91148" s="74"/>
    </row>
    <row r="91149" spans="3:4" x14ac:dyDescent="0.25">
      <c r="C91149" s="75"/>
      <c r="D91149" s="74"/>
    </row>
    <row r="91150" spans="3:4" x14ac:dyDescent="0.25">
      <c r="C91150" s="75"/>
      <c r="D91150" s="74"/>
    </row>
    <row r="91151" spans="3:4" x14ac:dyDescent="0.25">
      <c r="C91151" s="75"/>
      <c r="D91151" s="74"/>
    </row>
    <row r="91152" spans="3:4" x14ac:dyDescent="0.25">
      <c r="C91152" s="75"/>
      <c r="D91152" s="74"/>
    </row>
    <row r="91153" spans="3:4" x14ac:dyDescent="0.25">
      <c r="C91153" s="75"/>
      <c r="D91153" s="74"/>
    </row>
    <row r="91154" spans="3:4" x14ac:dyDescent="0.25">
      <c r="C91154" s="75"/>
      <c r="D91154" s="74"/>
    </row>
    <row r="91155" spans="3:4" x14ac:dyDescent="0.25">
      <c r="C91155" s="75"/>
      <c r="D91155" s="74"/>
    </row>
    <row r="91156" spans="3:4" x14ac:dyDescent="0.25">
      <c r="C91156" s="75"/>
      <c r="D91156" s="74"/>
    </row>
    <row r="91157" spans="3:4" x14ac:dyDescent="0.25">
      <c r="C91157" s="75"/>
      <c r="D91157" s="74"/>
    </row>
    <row r="91158" spans="3:4" x14ac:dyDescent="0.25">
      <c r="C91158" s="75"/>
      <c r="D91158" s="74"/>
    </row>
    <row r="91159" spans="3:4" x14ac:dyDescent="0.25">
      <c r="C91159" s="75"/>
      <c r="D91159" s="74"/>
    </row>
    <row r="91160" spans="3:4" x14ac:dyDescent="0.25">
      <c r="C91160" s="75"/>
      <c r="D91160" s="74"/>
    </row>
    <row r="91161" spans="3:4" x14ac:dyDescent="0.25">
      <c r="C91161" s="75"/>
      <c r="D91161" s="74"/>
    </row>
    <row r="91162" spans="3:4" x14ac:dyDescent="0.25">
      <c r="C91162" s="75"/>
      <c r="D91162" s="74"/>
    </row>
    <row r="91163" spans="3:4" x14ac:dyDescent="0.25">
      <c r="C91163" s="75"/>
      <c r="D91163" s="74"/>
    </row>
    <row r="91164" spans="3:4" x14ac:dyDescent="0.25">
      <c r="C91164" s="75"/>
      <c r="D91164" s="74"/>
    </row>
    <row r="91165" spans="3:4" x14ac:dyDescent="0.25">
      <c r="C91165" s="75"/>
      <c r="D91165" s="74"/>
    </row>
    <row r="91166" spans="3:4" x14ac:dyDescent="0.25">
      <c r="C91166" s="75"/>
      <c r="D91166" s="74"/>
    </row>
    <row r="91167" spans="3:4" x14ac:dyDescent="0.25">
      <c r="C91167" s="75"/>
      <c r="D91167" s="74"/>
    </row>
    <row r="91168" spans="3:4" x14ac:dyDescent="0.25">
      <c r="C91168" s="75"/>
      <c r="D91168" s="74"/>
    </row>
    <row r="91169" spans="3:4" x14ac:dyDescent="0.25">
      <c r="C91169" s="75"/>
      <c r="D91169" s="74"/>
    </row>
    <row r="91170" spans="3:4" x14ac:dyDescent="0.25">
      <c r="C91170" s="75"/>
      <c r="D91170" s="74"/>
    </row>
    <row r="91171" spans="3:4" x14ac:dyDescent="0.25">
      <c r="C91171" s="75"/>
      <c r="D91171" s="74"/>
    </row>
    <row r="91172" spans="3:4" x14ac:dyDescent="0.25">
      <c r="C91172" s="75"/>
      <c r="D91172" s="74"/>
    </row>
    <row r="91173" spans="3:4" x14ac:dyDescent="0.25">
      <c r="C91173" s="75"/>
      <c r="D91173" s="74"/>
    </row>
    <row r="91174" spans="3:4" x14ac:dyDescent="0.25">
      <c r="C91174" s="75"/>
      <c r="D91174" s="74"/>
    </row>
    <row r="91175" spans="3:4" x14ac:dyDescent="0.25">
      <c r="C91175" s="75"/>
      <c r="D91175" s="74"/>
    </row>
    <row r="91176" spans="3:4" x14ac:dyDescent="0.25">
      <c r="C91176" s="75"/>
      <c r="D91176" s="74"/>
    </row>
    <row r="91177" spans="3:4" x14ac:dyDescent="0.25">
      <c r="C91177" s="75"/>
      <c r="D91177" s="74"/>
    </row>
    <row r="91178" spans="3:4" x14ac:dyDescent="0.25">
      <c r="C91178" s="75"/>
      <c r="D91178" s="74"/>
    </row>
    <row r="91179" spans="3:4" x14ac:dyDescent="0.25">
      <c r="C91179" s="75"/>
      <c r="D91179" s="74"/>
    </row>
    <row r="91180" spans="3:4" x14ac:dyDescent="0.25">
      <c r="C91180" s="75"/>
      <c r="D91180" s="74"/>
    </row>
    <row r="91181" spans="3:4" x14ac:dyDescent="0.25">
      <c r="C91181" s="75"/>
      <c r="D91181" s="74"/>
    </row>
    <row r="91182" spans="3:4" x14ac:dyDescent="0.25">
      <c r="C91182" s="75"/>
      <c r="D91182" s="74"/>
    </row>
    <row r="91183" spans="3:4" x14ac:dyDescent="0.25">
      <c r="C91183" s="75"/>
      <c r="D91183" s="74"/>
    </row>
    <row r="91184" spans="3:4" x14ac:dyDescent="0.25">
      <c r="C91184" s="75"/>
      <c r="D91184" s="74"/>
    </row>
    <row r="91185" spans="3:4" x14ac:dyDescent="0.25">
      <c r="C91185" s="75"/>
      <c r="D91185" s="74"/>
    </row>
    <row r="91186" spans="3:4" x14ac:dyDescent="0.25">
      <c r="C91186" s="75"/>
      <c r="D91186" s="74"/>
    </row>
    <row r="91187" spans="3:4" x14ac:dyDescent="0.25">
      <c r="C91187" s="75"/>
      <c r="D91187" s="74"/>
    </row>
    <row r="91188" spans="3:4" x14ac:dyDescent="0.25">
      <c r="C91188" s="75"/>
      <c r="D91188" s="74"/>
    </row>
    <row r="91189" spans="3:4" x14ac:dyDescent="0.25">
      <c r="C91189" s="75"/>
      <c r="D91189" s="74"/>
    </row>
    <row r="91190" spans="3:4" x14ac:dyDescent="0.25">
      <c r="C91190" s="75"/>
      <c r="D91190" s="74"/>
    </row>
    <row r="91191" spans="3:4" x14ac:dyDescent="0.25">
      <c r="C91191" s="75"/>
      <c r="D91191" s="74"/>
    </row>
    <row r="91192" spans="3:4" x14ac:dyDescent="0.25">
      <c r="C91192" s="75"/>
      <c r="D91192" s="74"/>
    </row>
    <row r="91193" spans="3:4" x14ac:dyDescent="0.25">
      <c r="C91193" s="75"/>
      <c r="D91193" s="74"/>
    </row>
    <row r="91194" spans="3:4" x14ac:dyDescent="0.25">
      <c r="C91194" s="75"/>
      <c r="D91194" s="74"/>
    </row>
    <row r="91195" spans="3:4" x14ac:dyDescent="0.25">
      <c r="C91195" s="75"/>
      <c r="D91195" s="74"/>
    </row>
    <row r="91196" spans="3:4" x14ac:dyDescent="0.25">
      <c r="C91196" s="75"/>
      <c r="D91196" s="74"/>
    </row>
    <row r="91197" spans="3:4" x14ac:dyDescent="0.25">
      <c r="C91197" s="75"/>
      <c r="D91197" s="74"/>
    </row>
    <row r="91198" spans="3:4" x14ac:dyDescent="0.25">
      <c r="C91198" s="75"/>
      <c r="D91198" s="74"/>
    </row>
    <row r="91199" spans="3:4" x14ac:dyDescent="0.25">
      <c r="C91199" s="75"/>
      <c r="D91199" s="74"/>
    </row>
    <row r="91200" spans="3:4" x14ac:dyDescent="0.25">
      <c r="C91200" s="75"/>
      <c r="D91200" s="74"/>
    </row>
    <row r="91201" spans="3:4" x14ac:dyDescent="0.25">
      <c r="C91201" s="75"/>
      <c r="D91201" s="74"/>
    </row>
    <row r="91202" spans="3:4" x14ac:dyDescent="0.25">
      <c r="C91202" s="75"/>
      <c r="D91202" s="74"/>
    </row>
    <row r="91203" spans="3:4" x14ac:dyDescent="0.25">
      <c r="C91203" s="75"/>
      <c r="D91203" s="74"/>
    </row>
    <row r="91204" spans="3:4" x14ac:dyDescent="0.25">
      <c r="C91204" s="75"/>
      <c r="D91204" s="74"/>
    </row>
    <row r="91205" spans="3:4" x14ac:dyDescent="0.25">
      <c r="C91205" s="75"/>
      <c r="D91205" s="74"/>
    </row>
    <row r="91206" spans="3:4" x14ac:dyDescent="0.25">
      <c r="C91206" s="75"/>
      <c r="D91206" s="74"/>
    </row>
    <row r="91207" spans="3:4" x14ac:dyDescent="0.25">
      <c r="C91207" s="75"/>
      <c r="D91207" s="74"/>
    </row>
    <row r="91208" spans="3:4" x14ac:dyDescent="0.25">
      <c r="C91208" s="75"/>
      <c r="D91208" s="74"/>
    </row>
    <row r="91209" spans="3:4" x14ac:dyDescent="0.25">
      <c r="C91209" s="75"/>
      <c r="D91209" s="74"/>
    </row>
    <row r="91210" spans="3:4" x14ac:dyDescent="0.25">
      <c r="C91210" s="75"/>
      <c r="D91210" s="74"/>
    </row>
    <row r="91211" spans="3:4" x14ac:dyDescent="0.25">
      <c r="C91211" s="75"/>
      <c r="D91211" s="74"/>
    </row>
    <row r="91212" spans="3:4" x14ac:dyDescent="0.25">
      <c r="C91212" s="75"/>
      <c r="D91212" s="74"/>
    </row>
    <row r="91213" spans="3:4" x14ac:dyDescent="0.25">
      <c r="C91213" s="75"/>
      <c r="D91213" s="74"/>
    </row>
    <row r="91214" spans="3:4" x14ac:dyDescent="0.25">
      <c r="C91214" s="75"/>
      <c r="D91214" s="74"/>
    </row>
    <row r="91215" spans="3:4" x14ac:dyDescent="0.25">
      <c r="C91215" s="75"/>
      <c r="D91215" s="74"/>
    </row>
    <row r="91216" spans="3:4" x14ac:dyDescent="0.25">
      <c r="C91216" s="75"/>
      <c r="D91216" s="74"/>
    </row>
    <row r="91217" spans="3:4" x14ac:dyDescent="0.25">
      <c r="C91217" s="75"/>
      <c r="D91217" s="74"/>
    </row>
    <row r="91218" spans="3:4" x14ac:dyDescent="0.25">
      <c r="C91218" s="75"/>
      <c r="D91218" s="74"/>
    </row>
    <row r="91219" spans="3:4" x14ac:dyDescent="0.25">
      <c r="C91219" s="75"/>
      <c r="D91219" s="74"/>
    </row>
    <row r="91220" spans="3:4" x14ac:dyDescent="0.25">
      <c r="C91220" s="75"/>
      <c r="D91220" s="74"/>
    </row>
    <row r="91221" spans="3:4" x14ac:dyDescent="0.25">
      <c r="C91221" s="75"/>
      <c r="D91221" s="74"/>
    </row>
    <row r="91222" spans="3:4" x14ac:dyDescent="0.25">
      <c r="C91222" s="75"/>
      <c r="D91222" s="74"/>
    </row>
    <row r="91223" spans="3:4" x14ac:dyDescent="0.25">
      <c r="C91223" s="75"/>
      <c r="D91223" s="74"/>
    </row>
    <row r="91224" spans="3:4" x14ac:dyDescent="0.25">
      <c r="C91224" s="75"/>
      <c r="D91224" s="74"/>
    </row>
    <row r="91225" spans="3:4" x14ac:dyDescent="0.25">
      <c r="C91225" s="75"/>
      <c r="D91225" s="74"/>
    </row>
    <row r="91226" spans="3:4" x14ac:dyDescent="0.25">
      <c r="C91226" s="75"/>
      <c r="D91226" s="74"/>
    </row>
    <row r="91227" spans="3:4" x14ac:dyDescent="0.25">
      <c r="C91227" s="75"/>
      <c r="D91227" s="74"/>
    </row>
    <row r="91228" spans="3:4" x14ac:dyDescent="0.25">
      <c r="C91228" s="75"/>
      <c r="D91228" s="74"/>
    </row>
    <row r="91229" spans="3:4" x14ac:dyDescent="0.25">
      <c r="C91229" s="75"/>
      <c r="D91229" s="74"/>
    </row>
    <row r="91230" spans="3:4" x14ac:dyDescent="0.25">
      <c r="C91230" s="75"/>
      <c r="D91230" s="74"/>
    </row>
    <row r="91231" spans="3:4" x14ac:dyDescent="0.25">
      <c r="C91231" s="75"/>
      <c r="D91231" s="74"/>
    </row>
    <row r="91232" spans="3:4" x14ac:dyDescent="0.25">
      <c r="C91232" s="75"/>
      <c r="D91232" s="74"/>
    </row>
    <row r="91233" spans="3:4" x14ac:dyDescent="0.25">
      <c r="C91233" s="75"/>
      <c r="D91233" s="74"/>
    </row>
    <row r="91234" spans="3:4" x14ac:dyDescent="0.25">
      <c r="C91234" s="75"/>
      <c r="D91234" s="74"/>
    </row>
    <row r="91235" spans="3:4" x14ac:dyDescent="0.25">
      <c r="C91235" s="75"/>
      <c r="D91235" s="74"/>
    </row>
    <row r="91236" spans="3:4" x14ac:dyDescent="0.25">
      <c r="C91236" s="75"/>
      <c r="D91236" s="74"/>
    </row>
    <row r="91237" spans="3:4" x14ac:dyDescent="0.25">
      <c r="C91237" s="75"/>
      <c r="D91237" s="74"/>
    </row>
    <row r="91238" spans="3:4" x14ac:dyDescent="0.25">
      <c r="C91238" s="75"/>
      <c r="D91238" s="74"/>
    </row>
    <row r="91239" spans="3:4" x14ac:dyDescent="0.25">
      <c r="C91239" s="75"/>
      <c r="D91239" s="74"/>
    </row>
    <row r="91240" spans="3:4" x14ac:dyDescent="0.25">
      <c r="C91240" s="75"/>
      <c r="D91240" s="74"/>
    </row>
    <row r="91241" spans="3:4" x14ac:dyDescent="0.25">
      <c r="C91241" s="75"/>
      <c r="D91241" s="74"/>
    </row>
    <row r="91242" spans="3:4" x14ac:dyDescent="0.25">
      <c r="C91242" s="75"/>
      <c r="D91242" s="74"/>
    </row>
    <row r="91243" spans="3:4" x14ac:dyDescent="0.25">
      <c r="C91243" s="75"/>
      <c r="D91243" s="74"/>
    </row>
    <row r="91244" spans="3:4" x14ac:dyDescent="0.25">
      <c r="C91244" s="75"/>
      <c r="D91244" s="74"/>
    </row>
    <row r="91245" spans="3:4" x14ac:dyDescent="0.25">
      <c r="C91245" s="75"/>
      <c r="D91245" s="74"/>
    </row>
    <row r="91246" spans="3:4" x14ac:dyDescent="0.25">
      <c r="C91246" s="75"/>
      <c r="D91246" s="74"/>
    </row>
    <row r="91247" spans="3:4" x14ac:dyDescent="0.25">
      <c r="C91247" s="75"/>
      <c r="D91247" s="74"/>
    </row>
    <row r="91248" spans="3:4" x14ac:dyDescent="0.25">
      <c r="C91248" s="75"/>
      <c r="D91248" s="74"/>
    </row>
    <row r="91249" spans="3:4" x14ac:dyDescent="0.25">
      <c r="C91249" s="75"/>
      <c r="D91249" s="74"/>
    </row>
    <row r="91250" spans="3:4" x14ac:dyDescent="0.25">
      <c r="C91250" s="75"/>
      <c r="D91250" s="74"/>
    </row>
    <row r="91251" spans="3:4" x14ac:dyDescent="0.25">
      <c r="C91251" s="75"/>
      <c r="D91251" s="74"/>
    </row>
    <row r="91252" spans="3:4" x14ac:dyDescent="0.25">
      <c r="C91252" s="75"/>
      <c r="D91252" s="74"/>
    </row>
    <row r="91253" spans="3:4" x14ac:dyDescent="0.25">
      <c r="C91253" s="75"/>
      <c r="D91253" s="74"/>
    </row>
    <row r="91254" spans="3:4" x14ac:dyDescent="0.25">
      <c r="C91254" s="75"/>
      <c r="D91254" s="74"/>
    </row>
    <row r="91255" spans="3:4" x14ac:dyDescent="0.25">
      <c r="C91255" s="75"/>
      <c r="D91255" s="74"/>
    </row>
    <row r="91256" spans="3:4" x14ac:dyDescent="0.25">
      <c r="C91256" s="75"/>
      <c r="D91256" s="74"/>
    </row>
    <row r="91257" spans="3:4" x14ac:dyDescent="0.25">
      <c r="C91257" s="75"/>
      <c r="D91257" s="74"/>
    </row>
    <row r="91258" spans="3:4" x14ac:dyDescent="0.25">
      <c r="C91258" s="75"/>
      <c r="D91258" s="74"/>
    </row>
    <row r="91259" spans="3:4" x14ac:dyDescent="0.25">
      <c r="C91259" s="75"/>
      <c r="D91259" s="74"/>
    </row>
    <row r="91260" spans="3:4" x14ac:dyDescent="0.25">
      <c r="C91260" s="75"/>
      <c r="D91260" s="74"/>
    </row>
    <row r="91261" spans="3:4" x14ac:dyDescent="0.25">
      <c r="C91261" s="75"/>
      <c r="D91261" s="74"/>
    </row>
    <row r="91262" spans="3:4" x14ac:dyDescent="0.25">
      <c r="C91262" s="75"/>
      <c r="D91262" s="74"/>
    </row>
    <row r="91263" spans="3:4" x14ac:dyDescent="0.25">
      <c r="C91263" s="75"/>
      <c r="D91263" s="74"/>
    </row>
    <row r="91264" spans="3:4" x14ac:dyDescent="0.25">
      <c r="C91264" s="75"/>
      <c r="D91264" s="74"/>
    </row>
    <row r="91265" spans="3:4" x14ac:dyDescent="0.25">
      <c r="C91265" s="75"/>
      <c r="D91265" s="74"/>
    </row>
    <row r="91266" spans="3:4" x14ac:dyDescent="0.25">
      <c r="C91266" s="75"/>
      <c r="D91266" s="74"/>
    </row>
    <row r="91267" spans="3:4" x14ac:dyDescent="0.25">
      <c r="C91267" s="75"/>
      <c r="D91267" s="74"/>
    </row>
    <row r="91268" spans="3:4" x14ac:dyDescent="0.25">
      <c r="C91268" s="75"/>
      <c r="D91268" s="74"/>
    </row>
    <row r="91269" spans="3:4" x14ac:dyDescent="0.25">
      <c r="C91269" s="75"/>
      <c r="D91269" s="74"/>
    </row>
    <row r="91270" spans="3:4" x14ac:dyDescent="0.25">
      <c r="C91270" s="75"/>
      <c r="D91270" s="74"/>
    </row>
    <row r="91271" spans="3:4" x14ac:dyDescent="0.25">
      <c r="C91271" s="75"/>
      <c r="D91271" s="74"/>
    </row>
    <row r="91272" spans="3:4" x14ac:dyDescent="0.25">
      <c r="C91272" s="75"/>
      <c r="D91272" s="74"/>
    </row>
    <row r="91273" spans="3:4" x14ac:dyDescent="0.25">
      <c r="C91273" s="75"/>
      <c r="D91273" s="74"/>
    </row>
    <row r="91274" spans="3:4" x14ac:dyDescent="0.25">
      <c r="C91274" s="75"/>
      <c r="D91274" s="74"/>
    </row>
    <row r="91275" spans="3:4" x14ac:dyDescent="0.25">
      <c r="C91275" s="75"/>
      <c r="D91275" s="74"/>
    </row>
    <row r="91276" spans="3:4" x14ac:dyDescent="0.25">
      <c r="C91276" s="75"/>
      <c r="D91276" s="74"/>
    </row>
    <row r="91277" spans="3:4" x14ac:dyDescent="0.25">
      <c r="C91277" s="75"/>
      <c r="D91277" s="74"/>
    </row>
    <row r="91278" spans="3:4" x14ac:dyDescent="0.25">
      <c r="C91278" s="75"/>
      <c r="D91278" s="74"/>
    </row>
    <row r="91279" spans="3:4" x14ac:dyDescent="0.25">
      <c r="C91279" s="75"/>
      <c r="D91279" s="74"/>
    </row>
    <row r="91280" spans="3:4" x14ac:dyDescent="0.25">
      <c r="C91280" s="75"/>
      <c r="D91280" s="74"/>
    </row>
    <row r="91281" spans="3:4" x14ac:dyDescent="0.25">
      <c r="C91281" s="75"/>
      <c r="D91281" s="74"/>
    </row>
    <row r="91282" spans="3:4" x14ac:dyDescent="0.25">
      <c r="C91282" s="75"/>
      <c r="D91282" s="74"/>
    </row>
    <row r="91283" spans="3:4" x14ac:dyDescent="0.25">
      <c r="C91283" s="75"/>
      <c r="D91283" s="74"/>
    </row>
    <row r="91284" spans="3:4" x14ac:dyDescent="0.25">
      <c r="C91284" s="75"/>
      <c r="D91284" s="74"/>
    </row>
    <row r="91285" spans="3:4" x14ac:dyDescent="0.25">
      <c r="C91285" s="75"/>
      <c r="D91285" s="74"/>
    </row>
    <row r="91286" spans="3:4" x14ac:dyDescent="0.25">
      <c r="C91286" s="75"/>
      <c r="D91286" s="74"/>
    </row>
    <row r="91287" spans="3:4" x14ac:dyDescent="0.25">
      <c r="C91287" s="75"/>
      <c r="D91287" s="74"/>
    </row>
    <row r="91288" spans="3:4" x14ac:dyDescent="0.25">
      <c r="C91288" s="75"/>
      <c r="D91288" s="74"/>
    </row>
    <row r="91289" spans="3:4" x14ac:dyDescent="0.25">
      <c r="C91289" s="75"/>
      <c r="D91289" s="74"/>
    </row>
    <row r="91290" spans="3:4" x14ac:dyDescent="0.25">
      <c r="C91290" s="75"/>
      <c r="D91290" s="74"/>
    </row>
    <row r="91291" spans="3:4" x14ac:dyDescent="0.25">
      <c r="C91291" s="75"/>
      <c r="D91291" s="74"/>
    </row>
    <row r="91292" spans="3:4" x14ac:dyDescent="0.25">
      <c r="C91292" s="75"/>
      <c r="D91292" s="74"/>
    </row>
    <row r="91293" spans="3:4" x14ac:dyDescent="0.25">
      <c r="C91293" s="75"/>
      <c r="D91293" s="74"/>
    </row>
    <row r="91294" spans="3:4" x14ac:dyDescent="0.25">
      <c r="C91294" s="75"/>
      <c r="D91294" s="74"/>
    </row>
    <row r="91295" spans="3:4" x14ac:dyDescent="0.25">
      <c r="C91295" s="75"/>
      <c r="D91295" s="74"/>
    </row>
    <row r="91296" spans="3:4" x14ac:dyDescent="0.25">
      <c r="C91296" s="75"/>
      <c r="D91296" s="74"/>
    </row>
    <row r="91297" spans="3:4" x14ac:dyDescent="0.25">
      <c r="C91297" s="75"/>
      <c r="D91297" s="74"/>
    </row>
    <row r="91298" spans="3:4" x14ac:dyDescent="0.25">
      <c r="C91298" s="75"/>
      <c r="D91298" s="74"/>
    </row>
    <row r="91299" spans="3:4" x14ac:dyDescent="0.25">
      <c r="C91299" s="75"/>
      <c r="D91299" s="74"/>
    </row>
    <row r="91300" spans="3:4" x14ac:dyDescent="0.25">
      <c r="C91300" s="75"/>
      <c r="D91300" s="74"/>
    </row>
    <row r="91301" spans="3:4" x14ac:dyDescent="0.25">
      <c r="C91301" s="75"/>
      <c r="D91301" s="74"/>
    </row>
    <row r="91302" spans="3:4" x14ac:dyDescent="0.25">
      <c r="C91302" s="75"/>
      <c r="D91302" s="74"/>
    </row>
    <row r="91303" spans="3:4" x14ac:dyDescent="0.25">
      <c r="C91303" s="75"/>
      <c r="D91303" s="74"/>
    </row>
    <row r="91304" spans="3:4" x14ac:dyDescent="0.25">
      <c r="C91304" s="75"/>
      <c r="D91304" s="74"/>
    </row>
    <row r="91305" spans="3:4" x14ac:dyDescent="0.25">
      <c r="C91305" s="75"/>
      <c r="D91305" s="74"/>
    </row>
    <row r="91306" spans="3:4" x14ac:dyDescent="0.25">
      <c r="C91306" s="75"/>
      <c r="D91306" s="74"/>
    </row>
    <row r="91307" spans="3:4" x14ac:dyDescent="0.25">
      <c r="C91307" s="75"/>
      <c r="D91307" s="74"/>
    </row>
    <row r="91308" spans="3:4" x14ac:dyDescent="0.25">
      <c r="C91308" s="75"/>
      <c r="D91308" s="74"/>
    </row>
    <row r="91309" spans="3:4" x14ac:dyDescent="0.25">
      <c r="C91309" s="75"/>
      <c r="D91309" s="74"/>
    </row>
    <row r="91310" spans="3:4" x14ac:dyDescent="0.25">
      <c r="C91310" s="75"/>
      <c r="D91310" s="74"/>
    </row>
    <row r="91311" spans="3:4" x14ac:dyDescent="0.25">
      <c r="C91311" s="75"/>
      <c r="D91311" s="74"/>
    </row>
    <row r="91312" spans="3:4" x14ac:dyDescent="0.25">
      <c r="C91312" s="75"/>
      <c r="D91312" s="74"/>
    </row>
    <row r="91313" spans="3:4" x14ac:dyDescent="0.25">
      <c r="C91313" s="75"/>
      <c r="D91313" s="74"/>
    </row>
    <row r="91314" spans="3:4" x14ac:dyDescent="0.25">
      <c r="C91314" s="75"/>
      <c r="D91314" s="74"/>
    </row>
    <row r="91315" spans="3:4" x14ac:dyDescent="0.25">
      <c r="C91315" s="75"/>
      <c r="D91315" s="74"/>
    </row>
    <row r="91316" spans="3:4" x14ac:dyDescent="0.25">
      <c r="C91316" s="75"/>
      <c r="D91316" s="74"/>
    </row>
    <row r="91317" spans="3:4" x14ac:dyDescent="0.25">
      <c r="C91317" s="75"/>
      <c r="D91317" s="74"/>
    </row>
    <row r="91318" spans="3:4" x14ac:dyDescent="0.25">
      <c r="C91318" s="75"/>
      <c r="D91318" s="74"/>
    </row>
    <row r="91319" spans="3:4" x14ac:dyDescent="0.25">
      <c r="C91319" s="75"/>
      <c r="D91319" s="74"/>
    </row>
    <row r="91320" spans="3:4" x14ac:dyDescent="0.25">
      <c r="C91320" s="75"/>
      <c r="D91320" s="74"/>
    </row>
    <row r="91321" spans="3:4" x14ac:dyDescent="0.25">
      <c r="C91321" s="75"/>
      <c r="D91321" s="74"/>
    </row>
    <row r="91322" spans="3:4" x14ac:dyDescent="0.25">
      <c r="C91322" s="75"/>
      <c r="D91322" s="74"/>
    </row>
    <row r="91323" spans="3:4" x14ac:dyDescent="0.25">
      <c r="C91323" s="75"/>
      <c r="D91323" s="74"/>
    </row>
    <row r="91324" spans="3:4" x14ac:dyDescent="0.25">
      <c r="C91324" s="75"/>
      <c r="D91324" s="74"/>
    </row>
    <row r="91325" spans="3:4" x14ac:dyDescent="0.25">
      <c r="C91325" s="75"/>
      <c r="D91325" s="74"/>
    </row>
    <row r="91326" spans="3:4" x14ac:dyDescent="0.25">
      <c r="C91326" s="75"/>
      <c r="D91326" s="74"/>
    </row>
    <row r="91327" spans="3:4" x14ac:dyDescent="0.25">
      <c r="C91327" s="75"/>
      <c r="D91327" s="74"/>
    </row>
    <row r="91328" spans="3:4" x14ac:dyDescent="0.25">
      <c r="C91328" s="75"/>
      <c r="D91328" s="74"/>
    </row>
    <row r="91329" spans="3:4" x14ac:dyDescent="0.25">
      <c r="C91329" s="75"/>
      <c r="D91329" s="74"/>
    </row>
    <row r="91330" spans="3:4" x14ac:dyDescent="0.25">
      <c r="C91330" s="75"/>
      <c r="D91330" s="74"/>
    </row>
    <row r="91331" spans="3:4" x14ac:dyDescent="0.25">
      <c r="C91331" s="75"/>
      <c r="D91331" s="74"/>
    </row>
    <row r="91332" spans="3:4" x14ac:dyDescent="0.25">
      <c r="C91332" s="75"/>
      <c r="D91332" s="74"/>
    </row>
    <row r="91333" spans="3:4" x14ac:dyDescent="0.25">
      <c r="C91333" s="75"/>
      <c r="D91333" s="74"/>
    </row>
    <row r="91334" spans="3:4" x14ac:dyDescent="0.25">
      <c r="C91334" s="75"/>
      <c r="D91334" s="74"/>
    </row>
    <row r="91335" spans="3:4" x14ac:dyDescent="0.25">
      <c r="C91335" s="75"/>
      <c r="D91335" s="74"/>
    </row>
    <row r="91336" spans="3:4" x14ac:dyDescent="0.25">
      <c r="C91336" s="75"/>
      <c r="D91336" s="74"/>
    </row>
    <row r="91337" spans="3:4" x14ac:dyDescent="0.25">
      <c r="C91337" s="75"/>
      <c r="D91337" s="74"/>
    </row>
    <row r="91338" spans="3:4" x14ac:dyDescent="0.25">
      <c r="C91338" s="75"/>
      <c r="D91338" s="74"/>
    </row>
    <row r="91339" spans="3:4" x14ac:dyDescent="0.25">
      <c r="C91339" s="75"/>
      <c r="D91339" s="74"/>
    </row>
    <row r="91340" spans="3:4" x14ac:dyDescent="0.25">
      <c r="C91340" s="75"/>
      <c r="D91340" s="74"/>
    </row>
    <row r="91341" spans="3:4" x14ac:dyDescent="0.25">
      <c r="C91341" s="75"/>
      <c r="D91341" s="74"/>
    </row>
    <row r="91342" spans="3:4" x14ac:dyDescent="0.25">
      <c r="C91342" s="75"/>
      <c r="D91342" s="74"/>
    </row>
    <row r="91343" spans="3:4" x14ac:dyDescent="0.25">
      <c r="C91343" s="75"/>
      <c r="D91343" s="74"/>
    </row>
    <row r="91344" spans="3:4" x14ac:dyDescent="0.25">
      <c r="C91344" s="75"/>
      <c r="D91344" s="74"/>
    </row>
    <row r="91345" spans="3:4" x14ac:dyDescent="0.25">
      <c r="C91345" s="75"/>
      <c r="D91345" s="74"/>
    </row>
    <row r="91346" spans="3:4" x14ac:dyDescent="0.25">
      <c r="C91346" s="75"/>
      <c r="D91346" s="74"/>
    </row>
    <row r="91347" spans="3:4" x14ac:dyDescent="0.25">
      <c r="C91347" s="75"/>
      <c r="D91347" s="74"/>
    </row>
    <row r="91348" spans="3:4" x14ac:dyDescent="0.25">
      <c r="C91348" s="75"/>
      <c r="D91348" s="74"/>
    </row>
    <row r="91349" spans="3:4" x14ac:dyDescent="0.25">
      <c r="C91349" s="75"/>
      <c r="D91349" s="74"/>
    </row>
    <row r="91350" spans="3:4" x14ac:dyDescent="0.25">
      <c r="C91350" s="75"/>
      <c r="D91350" s="74"/>
    </row>
    <row r="91351" spans="3:4" x14ac:dyDescent="0.25">
      <c r="C91351" s="75"/>
      <c r="D91351" s="74"/>
    </row>
    <row r="91352" spans="3:4" x14ac:dyDescent="0.25">
      <c r="C91352" s="75"/>
      <c r="D91352" s="74"/>
    </row>
    <row r="91353" spans="3:4" x14ac:dyDescent="0.25">
      <c r="C91353" s="75"/>
      <c r="D91353" s="74"/>
    </row>
    <row r="91354" spans="3:4" x14ac:dyDescent="0.25">
      <c r="C91354" s="75"/>
      <c r="D91354" s="74"/>
    </row>
    <row r="91355" spans="3:4" x14ac:dyDescent="0.25">
      <c r="C91355" s="75"/>
      <c r="D91355" s="74"/>
    </row>
    <row r="91356" spans="3:4" x14ac:dyDescent="0.25">
      <c r="C91356" s="75"/>
      <c r="D91356" s="74"/>
    </row>
    <row r="91357" spans="3:4" x14ac:dyDescent="0.25">
      <c r="C91357" s="75"/>
      <c r="D91357" s="74"/>
    </row>
    <row r="91358" spans="3:4" x14ac:dyDescent="0.25">
      <c r="C91358" s="75"/>
      <c r="D91358" s="74"/>
    </row>
    <row r="91359" spans="3:4" x14ac:dyDescent="0.25">
      <c r="C91359" s="75"/>
      <c r="D91359" s="74"/>
    </row>
    <row r="91360" spans="3:4" x14ac:dyDescent="0.25">
      <c r="C91360" s="75"/>
      <c r="D91360" s="74"/>
    </row>
    <row r="91361" spans="3:4" x14ac:dyDescent="0.25">
      <c r="C91361" s="75"/>
      <c r="D91361" s="74"/>
    </row>
    <row r="91362" spans="3:4" x14ac:dyDescent="0.25">
      <c r="C91362" s="75"/>
      <c r="D91362" s="74"/>
    </row>
    <row r="91363" spans="3:4" x14ac:dyDescent="0.25">
      <c r="C91363" s="75"/>
      <c r="D91363" s="74"/>
    </row>
    <row r="91364" spans="3:4" x14ac:dyDescent="0.25">
      <c r="C91364" s="75"/>
      <c r="D91364" s="74"/>
    </row>
    <row r="91365" spans="3:4" x14ac:dyDescent="0.25">
      <c r="C91365" s="75"/>
      <c r="D91365" s="74"/>
    </row>
    <row r="91366" spans="3:4" x14ac:dyDescent="0.25">
      <c r="C91366" s="75"/>
      <c r="D91366" s="74"/>
    </row>
    <row r="91367" spans="3:4" x14ac:dyDescent="0.25">
      <c r="C91367" s="75"/>
      <c r="D91367" s="74"/>
    </row>
    <row r="91368" spans="3:4" x14ac:dyDescent="0.25">
      <c r="C91368" s="75"/>
      <c r="D91368" s="74"/>
    </row>
    <row r="91369" spans="3:4" x14ac:dyDescent="0.25">
      <c r="C91369" s="75"/>
      <c r="D91369" s="74"/>
    </row>
    <row r="91370" spans="3:4" x14ac:dyDescent="0.25">
      <c r="C91370" s="75"/>
      <c r="D91370" s="74"/>
    </row>
    <row r="91371" spans="3:4" x14ac:dyDescent="0.25">
      <c r="C91371" s="75"/>
      <c r="D91371" s="74"/>
    </row>
    <row r="91372" spans="3:4" x14ac:dyDescent="0.25">
      <c r="C91372" s="75"/>
      <c r="D91372" s="74"/>
    </row>
    <row r="91373" spans="3:4" x14ac:dyDescent="0.25">
      <c r="C91373" s="75"/>
      <c r="D91373" s="74"/>
    </row>
    <row r="91374" spans="3:4" x14ac:dyDescent="0.25">
      <c r="C91374" s="75"/>
      <c r="D91374" s="74"/>
    </row>
    <row r="91375" spans="3:4" x14ac:dyDescent="0.25">
      <c r="C91375" s="75"/>
      <c r="D91375" s="74"/>
    </row>
    <row r="91376" spans="3:4" x14ac:dyDescent="0.25">
      <c r="C91376" s="75"/>
      <c r="D91376" s="74"/>
    </row>
    <row r="91377" spans="3:4" x14ac:dyDescent="0.25">
      <c r="C91377" s="75"/>
      <c r="D91377" s="74"/>
    </row>
    <row r="91378" spans="3:4" x14ac:dyDescent="0.25">
      <c r="C91378" s="75"/>
      <c r="D91378" s="74"/>
    </row>
    <row r="91379" spans="3:4" x14ac:dyDescent="0.25">
      <c r="C91379" s="75"/>
      <c r="D91379" s="74"/>
    </row>
    <row r="91380" spans="3:4" x14ac:dyDescent="0.25">
      <c r="C91380" s="75"/>
      <c r="D91380" s="74"/>
    </row>
    <row r="91381" spans="3:4" x14ac:dyDescent="0.25">
      <c r="C91381" s="75"/>
      <c r="D91381" s="74"/>
    </row>
    <row r="91382" spans="3:4" x14ac:dyDescent="0.25">
      <c r="C91382" s="75"/>
      <c r="D91382" s="74"/>
    </row>
    <row r="91383" spans="3:4" x14ac:dyDescent="0.25">
      <c r="C91383" s="75"/>
      <c r="D91383" s="74"/>
    </row>
    <row r="91384" spans="3:4" x14ac:dyDescent="0.25">
      <c r="C91384" s="75"/>
      <c r="D91384" s="74"/>
    </row>
    <row r="91385" spans="3:4" x14ac:dyDescent="0.25">
      <c r="C91385" s="75"/>
      <c r="D91385" s="74"/>
    </row>
    <row r="91386" spans="3:4" x14ac:dyDescent="0.25">
      <c r="C91386" s="75"/>
      <c r="D91386" s="74"/>
    </row>
    <row r="91387" spans="3:4" x14ac:dyDescent="0.25">
      <c r="C91387" s="75"/>
      <c r="D91387" s="74"/>
    </row>
    <row r="91388" spans="3:4" x14ac:dyDescent="0.25">
      <c r="C91388" s="75"/>
      <c r="D91388" s="74"/>
    </row>
    <row r="91389" spans="3:4" x14ac:dyDescent="0.25">
      <c r="C91389" s="75"/>
      <c r="D91389" s="74"/>
    </row>
    <row r="91390" spans="3:4" x14ac:dyDescent="0.25">
      <c r="C91390" s="75"/>
      <c r="D91390" s="74"/>
    </row>
    <row r="91391" spans="3:4" x14ac:dyDescent="0.25">
      <c r="C91391" s="75"/>
      <c r="D91391" s="74"/>
    </row>
    <row r="91392" spans="3:4" x14ac:dyDescent="0.25">
      <c r="C91392" s="75"/>
      <c r="D91392" s="74"/>
    </row>
    <row r="91393" spans="3:4" x14ac:dyDescent="0.25">
      <c r="C91393" s="75"/>
      <c r="D91393" s="74"/>
    </row>
    <row r="91394" spans="3:4" x14ac:dyDescent="0.25">
      <c r="C91394" s="75"/>
      <c r="D91394" s="74"/>
    </row>
    <row r="91395" spans="3:4" x14ac:dyDescent="0.25">
      <c r="C91395" s="75"/>
      <c r="D91395" s="74"/>
    </row>
    <row r="91396" spans="3:4" x14ac:dyDescent="0.25">
      <c r="C91396" s="75"/>
      <c r="D91396" s="74"/>
    </row>
    <row r="91397" spans="3:4" x14ac:dyDescent="0.25">
      <c r="C91397" s="75"/>
      <c r="D91397" s="74"/>
    </row>
    <row r="91398" spans="3:4" x14ac:dyDescent="0.25">
      <c r="C91398" s="75"/>
      <c r="D91398" s="74"/>
    </row>
    <row r="91399" spans="3:4" x14ac:dyDescent="0.25">
      <c r="C91399" s="75"/>
      <c r="D91399" s="74"/>
    </row>
    <row r="91400" spans="3:4" x14ac:dyDescent="0.25">
      <c r="C91400" s="75"/>
      <c r="D91400" s="74"/>
    </row>
    <row r="91401" spans="3:4" x14ac:dyDescent="0.25">
      <c r="C91401" s="75"/>
      <c r="D91401" s="74"/>
    </row>
    <row r="91402" spans="3:4" x14ac:dyDescent="0.25">
      <c r="C91402" s="75"/>
      <c r="D91402" s="74"/>
    </row>
    <row r="91403" spans="3:4" x14ac:dyDescent="0.25">
      <c r="C91403" s="75"/>
      <c r="D91403" s="74"/>
    </row>
    <row r="91404" spans="3:4" x14ac:dyDescent="0.25">
      <c r="C91404" s="75"/>
      <c r="D91404" s="74"/>
    </row>
    <row r="91405" spans="3:4" x14ac:dyDescent="0.25">
      <c r="C91405" s="75"/>
      <c r="D91405" s="74"/>
    </row>
    <row r="91406" spans="3:4" x14ac:dyDescent="0.25">
      <c r="C91406" s="75"/>
      <c r="D91406" s="74"/>
    </row>
    <row r="91407" spans="3:4" x14ac:dyDescent="0.25">
      <c r="C91407" s="75"/>
      <c r="D91407" s="74"/>
    </row>
    <row r="91408" spans="3:4" x14ac:dyDescent="0.25">
      <c r="C91408" s="75"/>
      <c r="D91408" s="74"/>
    </row>
    <row r="91409" spans="3:4" x14ac:dyDescent="0.25">
      <c r="C91409" s="75"/>
      <c r="D91409" s="74"/>
    </row>
    <row r="91410" spans="3:4" x14ac:dyDescent="0.25">
      <c r="C91410" s="75"/>
      <c r="D91410" s="74"/>
    </row>
    <row r="91411" spans="3:4" x14ac:dyDescent="0.25">
      <c r="C91411" s="75"/>
      <c r="D91411" s="74"/>
    </row>
    <row r="91412" spans="3:4" x14ac:dyDescent="0.25">
      <c r="C91412" s="75"/>
      <c r="D91412" s="74"/>
    </row>
    <row r="91413" spans="3:4" x14ac:dyDescent="0.25">
      <c r="C91413" s="75"/>
      <c r="D91413" s="74"/>
    </row>
    <row r="91414" spans="3:4" x14ac:dyDescent="0.25">
      <c r="C91414" s="75"/>
      <c r="D91414" s="74"/>
    </row>
    <row r="91415" spans="3:4" x14ac:dyDescent="0.25">
      <c r="C91415" s="75"/>
      <c r="D91415" s="74"/>
    </row>
    <row r="91416" spans="3:4" x14ac:dyDescent="0.25">
      <c r="C91416" s="75"/>
      <c r="D91416" s="74"/>
    </row>
    <row r="91417" spans="3:4" x14ac:dyDescent="0.25">
      <c r="C91417" s="75"/>
      <c r="D91417" s="74"/>
    </row>
    <row r="91418" spans="3:4" x14ac:dyDescent="0.25">
      <c r="C91418" s="75"/>
      <c r="D91418" s="74"/>
    </row>
    <row r="91419" spans="3:4" x14ac:dyDescent="0.25">
      <c r="C91419" s="75"/>
      <c r="D91419" s="74"/>
    </row>
    <row r="91420" spans="3:4" x14ac:dyDescent="0.25">
      <c r="C91420" s="75"/>
      <c r="D91420" s="74"/>
    </row>
    <row r="91421" spans="3:4" x14ac:dyDescent="0.25">
      <c r="C91421" s="75"/>
      <c r="D91421" s="74"/>
    </row>
    <row r="91422" spans="3:4" x14ac:dyDescent="0.25">
      <c r="C91422" s="75"/>
      <c r="D91422" s="74"/>
    </row>
    <row r="91423" spans="3:4" x14ac:dyDescent="0.25">
      <c r="C91423" s="75"/>
      <c r="D91423" s="74"/>
    </row>
    <row r="91424" spans="3:4" x14ac:dyDescent="0.25">
      <c r="C91424" s="75"/>
      <c r="D91424" s="74"/>
    </row>
    <row r="91425" spans="3:4" x14ac:dyDescent="0.25">
      <c r="C91425" s="75"/>
      <c r="D91425" s="74"/>
    </row>
    <row r="91426" spans="3:4" x14ac:dyDescent="0.25">
      <c r="C91426" s="75"/>
      <c r="D91426" s="74"/>
    </row>
    <row r="91427" spans="3:4" x14ac:dyDescent="0.25">
      <c r="C91427" s="75"/>
      <c r="D91427" s="74"/>
    </row>
    <row r="91428" spans="3:4" x14ac:dyDescent="0.25">
      <c r="C91428" s="75"/>
      <c r="D91428" s="74"/>
    </row>
    <row r="91429" spans="3:4" x14ac:dyDescent="0.25">
      <c r="C91429" s="75"/>
      <c r="D91429" s="74"/>
    </row>
    <row r="91430" spans="3:4" x14ac:dyDescent="0.25">
      <c r="C91430" s="75"/>
      <c r="D91430" s="74"/>
    </row>
    <row r="91431" spans="3:4" x14ac:dyDescent="0.25">
      <c r="C91431" s="75"/>
      <c r="D91431" s="74"/>
    </row>
    <row r="91432" spans="3:4" x14ac:dyDescent="0.25">
      <c r="C91432" s="75"/>
      <c r="D91432" s="74"/>
    </row>
    <row r="91433" spans="3:4" x14ac:dyDescent="0.25">
      <c r="C91433" s="75"/>
      <c r="D91433" s="74"/>
    </row>
    <row r="91434" spans="3:4" x14ac:dyDescent="0.25">
      <c r="C91434" s="75"/>
      <c r="D91434" s="74"/>
    </row>
    <row r="91435" spans="3:4" x14ac:dyDescent="0.25">
      <c r="C91435" s="75"/>
      <c r="D91435" s="74"/>
    </row>
    <row r="91436" spans="3:4" x14ac:dyDescent="0.25">
      <c r="C91436" s="75"/>
      <c r="D91436" s="74"/>
    </row>
    <row r="91437" spans="3:4" x14ac:dyDescent="0.25">
      <c r="C91437" s="75"/>
      <c r="D91437" s="74"/>
    </row>
    <row r="91438" spans="3:4" x14ac:dyDescent="0.25">
      <c r="C91438" s="75"/>
      <c r="D91438" s="74"/>
    </row>
    <row r="91439" spans="3:4" x14ac:dyDescent="0.25">
      <c r="C91439" s="75"/>
      <c r="D91439" s="74"/>
    </row>
    <row r="91440" spans="3:4" x14ac:dyDescent="0.25">
      <c r="C91440" s="75"/>
      <c r="D91440" s="74"/>
    </row>
    <row r="91441" spans="3:4" x14ac:dyDescent="0.25">
      <c r="C91441" s="75"/>
      <c r="D91441" s="74"/>
    </row>
    <row r="91442" spans="3:4" x14ac:dyDescent="0.25">
      <c r="C91442" s="75"/>
      <c r="D91442" s="74"/>
    </row>
    <row r="91443" spans="3:4" x14ac:dyDescent="0.25">
      <c r="C91443" s="75"/>
      <c r="D91443" s="74"/>
    </row>
    <row r="91444" spans="3:4" x14ac:dyDescent="0.25">
      <c r="C91444" s="75"/>
      <c r="D91444" s="74"/>
    </row>
    <row r="91445" spans="3:4" x14ac:dyDescent="0.25">
      <c r="C91445" s="75"/>
      <c r="D91445" s="74"/>
    </row>
    <row r="91446" spans="3:4" x14ac:dyDescent="0.25">
      <c r="C91446" s="75"/>
      <c r="D91446" s="74"/>
    </row>
    <row r="91447" spans="3:4" x14ac:dyDescent="0.25">
      <c r="C91447" s="75"/>
      <c r="D91447" s="74"/>
    </row>
    <row r="91448" spans="3:4" x14ac:dyDescent="0.25">
      <c r="C91448" s="75"/>
      <c r="D91448" s="74"/>
    </row>
    <row r="91449" spans="3:4" x14ac:dyDescent="0.25">
      <c r="C91449" s="75"/>
      <c r="D91449" s="74"/>
    </row>
    <row r="91450" spans="3:4" x14ac:dyDescent="0.25">
      <c r="C91450" s="75"/>
      <c r="D91450" s="74"/>
    </row>
    <row r="91451" spans="3:4" x14ac:dyDescent="0.25">
      <c r="C91451" s="75"/>
      <c r="D91451" s="74"/>
    </row>
    <row r="91452" spans="3:4" x14ac:dyDescent="0.25">
      <c r="C91452" s="75"/>
      <c r="D91452" s="74"/>
    </row>
    <row r="91453" spans="3:4" x14ac:dyDescent="0.25">
      <c r="C91453" s="75"/>
      <c r="D91453" s="74"/>
    </row>
    <row r="91454" spans="3:4" x14ac:dyDescent="0.25">
      <c r="C91454" s="75"/>
      <c r="D91454" s="74"/>
    </row>
    <row r="91455" spans="3:4" x14ac:dyDescent="0.25">
      <c r="C91455" s="75"/>
      <c r="D91455" s="74"/>
    </row>
    <row r="91456" spans="3:4" x14ac:dyDescent="0.25">
      <c r="C91456" s="75"/>
      <c r="D91456" s="74"/>
    </row>
    <row r="91457" spans="3:4" x14ac:dyDescent="0.25">
      <c r="C91457" s="75"/>
      <c r="D91457" s="74"/>
    </row>
    <row r="91458" spans="3:4" x14ac:dyDescent="0.25">
      <c r="C91458" s="75"/>
      <c r="D91458" s="74"/>
    </row>
    <row r="91459" spans="3:4" x14ac:dyDescent="0.25">
      <c r="C91459" s="75"/>
      <c r="D91459" s="74"/>
    </row>
    <row r="91460" spans="3:4" x14ac:dyDescent="0.25">
      <c r="C91460" s="75"/>
      <c r="D91460" s="74"/>
    </row>
    <row r="91461" spans="3:4" x14ac:dyDescent="0.25">
      <c r="C91461" s="75"/>
      <c r="D91461" s="74"/>
    </row>
    <row r="91462" spans="3:4" x14ac:dyDescent="0.25">
      <c r="C91462" s="75"/>
      <c r="D91462" s="74"/>
    </row>
    <row r="91463" spans="3:4" x14ac:dyDescent="0.25">
      <c r="C91463" s="75"/>
      <c r="D91463" s="74"/>
    </row>
    <row r="91464" spans="3:4" x14ac:dyDescent="0.25">
      <c r="C91464" s="75"/>
      <c r="D91464" s="74"/>
    </row>
    <row r="91465" spans="3:4" x14ac:dyDescent="0.25">
      <c r="C91465" s="75"/>
      <c r="D91465" s="74"/>
    </row>
    <row r="91466" spans="3:4" x14ac:dyDescent="0.25">
      <c r="C91466" s="75"/>
      <c r="D91466" s="74"/>
    </row>
    <row r="91467" spans="3:4" x14ac:dyDescent="0.25">
      <c r="C91467" s="75"/>
      <c r="D91467" s="74"/>
    </row>
    <row r="91468" spans="3:4" x14ac:dyDescent="0.25">
      <c r="C91468" s="75"/>
      <c r="D91468" s="74"/>
    </row>
    <row r="91469" spans="3:4" x14ac:dyDescent="0.25">
      <c r="C91469" s="75"/>
      <c r="D91469" s="74"/>
    </row>
    <row r="91470" spans="3:4" x14ac:dyDescent="0.25">
      <c r="C91470" s="75"/>
      <c r="D91470" s="74"/>
    </row>
    <row r="91471" spans="3:4" x14ac:dyDescent="0.25">
      <c r="C91471" s="75"/>
      <c r="D91471" s="74"/>
    </row>
    <row r="91472" spans="3:4" x14ac:dyDescent="0.25">
      <c r="C91472" s="75"/>
      <c r="D91472" s="74"/>
    </row>
    <row r="91473" spans="3:4" x14ac:dyDescent="0.25">
      <c r="C91473" s="75"/>
      <c r="D91473" s="74"/>
    </row>
    <row r="91474" spans="3:4" x14ac:dyDescent="0.25">
      <c r="C91474" s="75"/>
      <c r="D91474" s="74"/>
    </row>
    <row r="91475" spans="3:4" x14ac:dyDescent="0.25">
      <c r="C91475" s="75"/>
      <c r="D91475" s="74"/>
    </row>
    <row r="91476" spans="3:4" x14ac:dyDescent="0.25">
      <c r="C91476" s="75"/>
      <c r="D91476" s="74"/>
    </row>
    <row r="91477" spans="3:4" x14ac:dyDescent="0.25">
      <c r="C91477" s="75"/>
      <c r="D91477" s="74"/>
    </row>
    <row r="91478" spans="3:4" x14ac:dyDescent="0.25">
      <c r="C91478" s="75"/>
      <c r="D91478" s="74"/>
    </row>
    <row r="91479" spans="3:4" x14ac:dyDescent="0.25">
      <c r="C91479" s="75"/>
      <c r="D91479" s="74"/>
    </row>
    <row r="91480" spans="3:4" x14ac:dyDescent="0.25">
      <c r="C91480" s="75"/>
      <c r="D91480" s="74"/>
    </row>
    <row r="91481" spans="3:4" x14ac:dyDescent="0.25">
      <c r="C91481" s="75"/>
      <c r="D91481" s="74"/>
    </row>
    <row r="91482" spans="3:4" x14ac:dyDescent="0.25">
      <c r="C91482" s="75"/>
      <c r="D91482" s="74"/>
    </row>
    <row r="91483" spans="3:4" x14ac:dyDescent="0.25">
      <c r="C91483" s="75"/>
      <c r="D91483" s="74"/>
    </row>
    <row r="91484" spans="3:4" x14ac:dyDescent="0.25">
      <c r="C91484" s="75"/>
      <c r="D91484" s="74"/>
    </row>
    <row r="91485" spans="3:4" x14ac:dyDescent="0.25">
      <c r="C91485" s="75"/>
      <c r="D91485" s="74"/>
    </row>
    <row r="91486" spans="3:4" x14ac:dyDescent="0.25">
      <c r="C91486" s="75"/>
      <c r="D91486" s="74"/>
    </row>
    <row r="91487" spans="3:4" x14ac:dyDescent="0.25">
      <c r="C91487" s="75"/>
      <c r="D91487" s="74"/>
    </row>
    <row r="91488" spans="3:4" x14ac:dyDescent="0.25">
      <c r="C91488" s="75"/>
      <c r="D91488" s="74"/>
    </row>
    <row r="91489" spans="3:4" x14ac:dyDescent="0.25">
      <c r="C91489" s="75"/>
      <c r="D91489" s="74"/>
    </row>
    <row r="91490" spans="3:4" x14ac:dyDescent="0.25">
      <c r="C91490" s="75"/>
      <c r="D91490" s="74"/>
    </row>
    <row r="91491" spans="3:4" x14ac:dyDescent="0.25">
      <c r="C91491" s="75"/>
      <c r="D91491" s="74"/>
    </row>
    <row r="91492" spans="3:4" x14ac:dyDescent="0.25">
      <c r="C91492" s="75"/>
      <c r="D91492" s="74"/>
    </row>
    <row r="91493" spans="3:4" x14ac:dyDescent="0.25">
      <c r="C91493" s="75"/>
      <c r="D91493" s="74"/>
    </row>
    <row r="91494" spans="3:4" x14ac:dyDescent="0.25">
      <c r="C91494" s="75"/>
      <c r="D91494" s="74"/>
    </row>
    <row r="91495" spans="3:4" x14ac:dyDescent="0.25">
      <c r="C91495" s="75"/>
      <c r="D91495" s="74"/>
    </row>
    <row r="91496" spans="3:4" x14ac:dyDescent="0.25">
      <c r="C91496" s="75"/>
      <c r="D91496" s="74"/>
    </row>
    <row r="91497" spans="3:4" x14ac:dyDescent="0.25">
      <c r="C91497" s="75"/>
      <c r="D91497" s="74"/>
    </row>
    <row r="91498" spans="3:4" x14ac:dyDescent="0.25">
      <c r="C91498" s="75"/>
      <c r="D91498" s="74"/>
    </row>
    <row r="91499" spans="3:4" x14ac:dyDescent="0.25">
      <c r="C91499" s="75"/>
      <c r="D91499" s="74"/>
    </row>
    <row r="91500" spans="3:4" x14ac:dyDescent="0.25">
      <c r="C91500" s="75"/>
      <c r="D91500" s="74"/>
    </row>
    <row r="91501" spans="3:4" x14ac:dyDescent="0.25">
      <c r="C91501" s="75"/>
      <c r="D91501" s="74"/>
    </row>
    <row r="91502" spans="3:4" x14ac:dyDescent="0.25">
      <c r="C91502" s="75"/>
      <c r="D91502" s="74"/>
    </row>
    <row r="91503" spans="3:4" x14ac:dyDescent="0.25">
      <c r="C91503" s="75"/>
      <c r="D91503" s="74"/>
    </row>
    <row r="91504" spans="3:4" x14ac:dyDescent="0.25">
      <c r="C91504" s="75"/>
      <c r="D91504" s="74"/>
    </row>
    <row r="91505" spans="3:4" x14ac:dyDescent="0.25">
      <c r="C91505" s="75"/>
      <c r="D91505" s="74"/>
    </row>
    <row r="91506" spans="3:4" x14ac:dyDescent="0.25">
      <c r="C91506" s="75"/>
      <c r="D91506" s="74"/>
    </row>
    <row r="91507" spans="3:4" x14ac:dyDescent="0.25">
      <c r="C91507" s="75"/>
      <c r="D91507" s="74"/>
    </row>
    <row r="91508" spans="3:4" x14ac:dyDescent="0.25">
      <c r="C91508" s="75"/>
      <c r="D91508" s="74"/>
    </row>
    <row r="91509" spans="3:4" x14ac:dyDescent="0.25">
      <c r="C91509" s="75"/>
      <c r="D91509" s="74"/>
    </row>
    <row r="91510" spans="3:4" x14ac:dyDescent="0.25">
      <c r="C91510" s="75"/>
      <c r="D91510" s="74"/>
    </row>
    <row r="91511" spans="3:4" x14ac:dyDescent="0.25">
      <c r="C91511" s="75"/>
      <c r="D91511" s="74"/>
    </row>
    <row r="91512" spans="3:4" x14ac:dyDescent="0.25">
      <c r="C91512" s="75"/>
      <c r="D91512" s="74"/>
    </row>
    <row r="91513" spans="3:4" x14ac:dyDescent="0.25">
      <c r="C91513" s="75"/>
      <c r="D91513" s="74"/>
    </row>
    <row r="91514" spans="3:4" x14ac:dyDescent="0.25">
      <c r="C91514" s="75"/>
      <c r="D91514" s="74"/>
    </row>
    <row r="91515" spans="3:4" x14ac:dyDescent="0.25">
      <c r="C91515" s="75"/>
      <c r="D91515" s="74"/>
    </row>
    <row r="91516" spans="3:4" x14ac:dyDescent="0.25">
      <c r="C91516" s="75"/>
      <c r="D91516" s="74"/>
    </row>
    <row r="91517" spans="3:4" x14ac:dyDescent="0.25">
      <c r="C91517" s="75"/>
      <c r="D91517" s="74"/>
    </row>
    <row r="91518" spans="3:4" x14ac:dyDescent="0.25">
      <c r="C91518" s="75"/>
      <c r="D91518" s="74"/>
    </row>
    <row r="91519" spans="3:4" x14ac:dyDescent="0.25">
      <c r="C91519" s="75"/>
      <c r="D91519" s="74"/>
    </row>
    <row r="91520" spans="3:4" x14ac:dyDescent="0.25">
      <c r="C91520" s="75"/>
      <c r="D91520" s="74"/>
    </row>
    <row r="91521" spans="3:4" x14ac:dyDescent="0.25">
      <c r="C91521" s="75"/>
      <c r="D91521" s="74"/>
    </row>
    <row r="91522" spans="3:4" x14ac:dyDescent="0.25">
      <c r="C91522" s="75"/>
      <c r="D91522" s="74"/>
    </row>
    <row r="91523" spans="3:4" x14ac:dyDescent="0.25">
      <c r="C91523" s="75"/>
      <c r="D91523" s="74"/>
    </row>
    <row r="91524" spans="3:4" x14ac:dyDescent="0.25">
      <c r="C91524" s="75"/>
      <c r="D91524" s="74"/>
    </row>
    <row r="91525" spans="3:4" x14ac:dyDescent="0.25">
      <c r="C91525" s="75"/>
      <c r="D91525" s="74"/>
    </row>
    <row r="91526" spans="3:4" x14ac:dyDescent="0.25">
      <c r="C91526" s="75"/>
      <c r="D91526" s="74"/>
    </row>
    <row r="91527" spans="3:4" x14ac:dyDescent="0.25">
      <c r="C91527" s="75"/>
      <c r="D91527" s="74"/>
    </row>
    <row r="91528" spans="3:4" x14ac:dyDescent="0.25">
      <c r="C91528" s="75"/>
      <c r="D91528" s="74"/>
    </row>
    <row r="91529" spans="3:4" x14ac:dyDescent="0.25">
      <c r="C91529" s="75"/>
      <c r="D91529" s="74"/>
    </row>
    <row r="91530" spans="3:4" x14ac:dyDescent="0.25">
      <c r="C91530" s="75"/>
      <c r="D91530" s="74"/>
    </row>
    <row r="91531" spans="3:4" x14ac:dyDescent="0.25">
      <c r="C91531" s="75"/>
      <c r="D91531" s="74"/>
    </row>
    <row r="91532" spans="3:4" x14ac:dyDescent="0.25">
      <c r="C91532" s="75"/>
      <c r="D91532" s="74"/>
    </row>
    <row r="91533" spans="3:4" x14ac:dyDescent="0.25">
      <c r="C91533" s="75"/>
      <c r="D91533" s="74"/>
    </row>
    <row r="91534" spans="3:4" x14ac:dyDescent="0.25">
      <c r="C91534" s="75"/>
      <c r="D91534" s="74"/>
    </row>
    <row r="91535" spans="3:4" x14ac:dyDescent="0.25">
      <c r="C91535" s="75"/>
      <c r="D91535" s="74"/>
    </row>
    <row r="91536" spans="3:4" x14ac:dyDescent="0.25">
      <c r="C91536" s="75"/>
      <c r="D91536" s="74"/>
    </row>
    <row r="91537" spans="3:4" x14ac:dyDescent="0.25">
      <c r="C91537" s="75"/>
      <c r="D91537" s="74"/>
    </row>
    <row r="91538" spans="3:4" x14ac:dyDescent="0.25">
      <c r="C91538" s="75"/>
      <c r="D91538" s="74"/>
    </row>
    <row r="91539" spans="3:4" x14ac:dyDescent="0.25">
      <c r="C91539" s="75"/>
      <c r="D91539" s="74"/>
    </row>
    <row r="91540" spans="3:4" x14ac:dyDescent="0.25">
      <c r="C91540" s="75"/>
      <c r="D91540" s="74"/>
    </row>
    <row r="91541" spans="3:4" x14ac:dyDescent="0.25">
      <c r="C91541" s="75"/>
      <c r="D91541" s="74"/>
    </row>
    <row r="91542" spans="3:4" x14ac:dyDescent="0.25">
      <c r="C91542" s="75"/>
      <c r="D91542" s="74"/>
    </row>
    <row r="91543" spans="3:4" x14ac:dyDescent="0.25">
      <c r="C91543" s="75"/>
      <c r="D91543" s="74"/>
    </row>
    <row r="91544" spans="3:4" x14ac:dyDescent="0.25">
      <c r="C91544" s="75"/>
      <c r="D91544" s="74"/>
    </row>
    <row r="91545" spans="3:4" x14ac:dyDescent="0.25">
      <c r="C91545" s="75"/>
      <c r="D91545" s="74"/>
    </row>
    <row r="91546" spans="3:4" x14ac:dyDescent="0.25">
      <c r="C91546" s="75"/>
      <c r="D91546" s="74"/>
    </row>
    <row r="91547" spans="3:4" x14ac:dyDescent="0.25">
      <c r="C91547" s="75"/>
      <c r="D91547" s="74"/>
    </row>
    <row r="91548" spans="3:4" x14ac:dyDescent="0.25">
      <c r="C91548" s="75"/>
      <c r="D91548" s="74"/>
    </row>
    <row r="91549" spans="3:4" x14ac:dyDescent="0.25">
      <c r="C91549" s="75"/>
      <c r="D91549" s="74"/>
    </row>
    <row r="91550" spans="3:4" x14ac:dyDescent="0.25">
      <c r="C91550" s="75"/>
      <c r="D91550" s="74"/>
    </row>
    <row r="91551" spans="3:4" x14ac:dyDescent="0.25">
      <c r="C91551" s="75"/>
      <c r="D91551" s="74"/>
    </row>
    <row r="91552" spans="3:4" x14ac:dyDescent="0.25">
      <c r="C91552" s="75"/>
      <c r="D91552" s="74"/>
    </row>
    <row r="91553" spans="3:4" x14ac:dyDescent="0.25">
      <c r="C91553" s="75"/>
      <c r="D91553" s="74"/>
    </row>
    <row r="91554" spans="3:4" x14ac:dyDescent="0.25">
      <c r="C91554" s="75"/>
      <c r="D91554" s="74"/>
    </row>
    <row r="91555" spans="3:4" x14ac:dyDescent="0.25">
      <c r="C91555" s="75"/>
      <c r="D91555" s="74"/>
    </row>
    <row r="91556" spans="3:4" x14ac:dyDescent="0.25">
      <c r="C91556" s="75"/>
      <c r="D91556" s="74"/>
    </row>
    <row r="91557" spans="3:4" x14ac:dyDescent="0.25">
      <c r="C91557" s="75"/>
      <c r="D91557" s="74"/>
    </row>
    <row r="91558" spans="3:4" x14ac:dyDescent="0.25">
      <c r="C91558" s="75"/>
      <c r="D91558" s="74"/>
    </row>
    <row r="91559" spans="3:4" x14ac:dyDescent="0.25">
      <c r="C91559" s="75"/>
      <c r="D91559" s="74"/>
    </row>
    <row r="91560" spans="3:4" x14ac:dyDescent="0.25">
      <c r="C91560" s="75"/>
      <c r="D91560" s="74"/>
    </row>
    <row r="91561" spans="3:4" x14ac:dyDescent="0.25">
      <c r="C91561" s="75"/>
      <c r="D91561" s="74"/>
    </row>
    <row r="91562" spans="3:4" x14ac:dyDescent="0.25">
      <c r="C91562" s="75"/>
      <c r="D91562" s="74"/>
    </row>
    <row r="91563" spans="3:4" x14ac:dyDescent="0.25">
      <c r="C91563" s="75"/>
      <c r="D91563" s="74"/>
    </row>
    <row r="91564" spans="3:4" x14ac:dyDescent="0.25">
      <c r="C91564" s="75"/>
      <c r="D91564" s="74"/>
    </row>
    <row r="91565" spans="3:4" x14ac:dyDescent="0.25">
      <c r="C91565" s="75"/>
      <c r="D91565" s="74"/>
    </row>
    <row r="91566" spans="3:4" x14ac:dyDescent="0.25">
      <c r="C91566" s="75"/>
      <c r="D91566" s="74"/>
    </row>
    <row r="91567" spans="3:4" x14ac:dyDescent="0.25">
      <c r="C91567" s="75"/>
      <c r="D91567" s="74"/>
    </row>
    <row r="91568" spans="3:4" x14ac:dyDescent="0.25">
      <c r="C91568" s="75"/>
      <c r="D91568" s="74"/>
    </row>
    <row r="91569" spans="3:4" x14ac:dyDescent="0.25">
      <c r="C91569" s="75"/>
      <c r="D91569" s="74"/>
    </row>
    <row r="91570" spans="3:4" x14ac:dyDescent="0.25">
      <c r="C91570" s="75"/>
      <c r="D91570" s="74"/>
    </row>
    <row r="91571" spans="3:4" x14ac:dyDescent="0.25">
      <c r="C91571" s="75"/>
      <c r="D91571" s="74"/>
    </row>
    <row r="91572" spans="3:4" x14ac:dyDescent="0.25">
      <c r="C91572" s="75"/>
      <c r="D91572" s="74"/>
    </row>
    <row r="91573" spans="3:4" x14ac:dyDescent="0.25">
      <c r="C91573" s="75"/>
      <c r="D91573" s="74"/>
    </row>
    <row r="91574" spans="3:4" x14ac:dyDescent="0.25">
      <c r="C91574" s="75"/>
      <c r="D91574" s="74"/>
    </row>
    <row r="91575" spans="3:4" x14ac:dyDescent="0.25">
      <c r="C91575" s="75"/>
      <c r="D91575" s="74"/>
    </row>
    <row r="91576" spans="3:4" x14ac:dyDescent="0.25">
      <c r="C91576" s="75"/>
      <c r="D91576" s="74"/>
    </row>
    <row r="91577" spans="3:4" x14ac:dyDescent="0.25">
      <c r="C91577" s="75"/>
      <c r="D91577" s="74"/>
    </row>
    <row r="91578" spans="3:4" x14ac:dyDescent="0.25">
      <c r="C91578" s="75"/>
      <c r="D91578" s="74"/>
    </row>
    <row r="91579" spans="3:4" x14ac:dyDescent="0.25">
      <c r="C91579" s="75"/>
      <c r="D91579" s="74"/>
    </row>
    <row r="91580" spans="3:4" x14ac:dyDescent="0.25">
      <c r="C91580" s="75"/>
      <c r="D91580" s="74"/>
    </row>
    <row r="91581" spans="3:4" x14ac:dyDescent="0.25">
      <c r="C91581" s="75"/>
      <c r="D91581" s="74"/>
    </row>
    <row r="91582" spans="3:4" x14ac:dyDescent="0.25">
      <c r="C91582" s="75"/>
      <c r="D91582" s="74"/>
    </row>
    <row r="91583" spans="3:4" x14ac:dyDescent="0.25">
      <c r="C91583" s="75"/>
      <c r="D91583" s="74"/>
    </row>
    <row r="91584" spans="3:4" x14ac:dyDescent="0.25">
      <c r="C91584" s="75"/>
      <c r="D91584" s="74"/>
    </row>
    <row r="91585" spans="3:4" x14ac:dyDescent="0.25">
      <c r="C91585" s="75"/>
      <c r="D91585" s="74"/>
    </row>
    <row r="91586" spans="3:4" x14ac:dyDescent="0.25">
      <c r="C91586" s="75"/>
      <c r="D91586" s="74"/>
    </row>
    <row r="91587" spans="3:4" x14ac:dyDescent="0.25">
      <c r="C91587" s="75"/>
      <c r="D91587" s="74"/>
    </row>
    <row r="91588" spans="3:4" x14ac:dyDescent="0.25">
      <c r="C91588" s="75"/>
      <c r="D91588" s="74"/>
    </row>
    <row r="91589" spans="3:4" x14ac:dyDescent="0.25">
      <c r="C91589" s="75"/>
      <c r="D91589" s="74"/>
    </row>
    <row r="91590" spans="3:4" x14ac:dyDescent="0.25">
      <c r="C91590" s="75"/>
      <c r="D91590" s="74"/>
    </row>
    <row r="91591" spans="3:4" x14ac:dyDescent="0.25">
      <c r="C91591" s="75"/>
      <c r="D91591" s="74"/>
    </row>
    <row r="91592" spans="3:4" x14ac:dyDescent="0.25">
      <c r="C91592" s="75"/>
      <c r="D91592" s="74"/>
    </row>
    <row r="91593" spans="3:4" x14ac:dyDescent="0.25">
      <c r="C91593" s="75"/>
      <c r="D91593" s="74"/>
    </row>
    <row r="91594" spans="3:4" x14ac:dyDescent="0.25">
      <c r="C91594" s="75"/>
      <c r="D91594" s="74"/>
    </row>
    <row r="91595" spans="3:4" x14ac:dyDescent="0.25">
      <c r="C91595" s="75"/>
      <c r="D91595" s="74"/>
    </row>
    <row r="91596" spans="3:4" x14ac:dyDescent="0.25">
      <c r="C91596" s="75"/>
      <c r="D91596" s="74"/>
    </row>
    <row r="91597" spans="3:4" x14ac:dyDescent="0.25">
      <c r="C91597" s="75"/>
      <c r="D91597" s="74"/>
    </row>
    <row r="91598" spans="3:4" x14ac:dyDescent="0.25">
      <c r="C91598" s="75"/>
      <c r="D91598" s="74"/>
    </row>
    <row r="91599" spans="3:4" x14ac:dyDescent="0.25">
      <c r="C91599" s="75"/>
      <c r="D91599" s="74"/>
    </row>
    <row r="91600" spans="3:4" x14ac:dyDescent="0.25">
      <c r="C91600" s="75"/>
      <c r="D91600" s="74"/>
    </row>
    <row r="91601" spans="3:4" x14ac:dyDescent="0.25">
      <c r="C91601" s="75"/>
      <c r="D91601" s="74"/>
    </row>
    <row r="91602" spans="3:4" x14ac:dyDescent="0.25">
      <c r="C91602" s="75"/>
      <c r="D91602" s="74"/>
    </row>
    <row r="91603" spans="3:4" x14ac:dyDescent="0.25">
      <c r="C91603" s="75"/>
      <c r="D91603" s="74"/>
    </row>
    <row r="91604" spans="3:4" x14ac:dyDescent="0.25">
      <c r="C91604" s="75"/>
      <c r="D91604" s="74"/>
    </row>
    <row r="91605" spans="3:4" x14ac:dyDescent="0.25">
      <c r="C91605" s="75"/>
      <c r="D91605" s="74"/>
    </row>
    <row r="91606" spans="3:4" x14ac:dyDescent="0.25">
      <c r="C91606" s="75"/>
      <c r="D91606" s="74"/>
    </row>
    <row r="91607" spans="3:4" x14ac:dyDescent="0.25">
      <c r="C91607" s="75"/>
      <c r="D91607" s="74"/>
    </row>
    <row r="91608" spans="3:4" x14ac:dyDescent="0.25">
      <c r="C91608" s="75"/>
      <c r="D91608" s="74"/>
    </row>
    <row r="91609" spans="3:4" x14ac:dyDescent="0.25">
      <c r="C91609" s="75"/>
      <c r="D91609" s="74"/>
    </row>
    <row r="91610" spans="3:4" x14ac:dyDescent="0.25">
      <c r="C91610" s="75"/>
      <c r="D91610" s="74"/>
    </row>
    <row r="91611" spans="3:4" x14ac:dyDescent="0.25">
      <c r="C91611" s="75"/>
      <c r="D91611" s="74"/>
    </row>
    <row r="91612" spans="3:4" x14ac:dyDescent="0.25">
      <c r="C91612" s="75"/>
      <c r="D91612" s="74"/>
    </row>
    <row r="91613" spans="3:4" x14ac:dyDescent="0.25">
      <c r="C91613" s="75"/>
      <c r="D91613" s="74"/>
    </row>
    <row r="91614" spans="3:4" x14ac:dyDescent="0.25">
      <c r="C91614" s="75"/>
      <c r="D91614" s="74"/>
    </row>
    <row r="91615" spans="3:4" x14ac:dyDescent="0.25">
      <c r="C91615" s="75"/>
      <c r="D91615" s="74"/>
    </row>
    <row r="91616" spans="3:4" x14ac:dyDescent="0.25">
      <c r="C91616" s="75"/>
      <c r="D91616" s="74"/>
    </row>
    <row r="91617" spans="3:4" x14ac:dyDescent="0.25">
      <c r="C91617" s="75"/>
      <c r="D91617" s="74"/>
    </row>
    <row r="91618" spans="3:4" x14ac:dyDescent="0.25">
      <c r="C91618" s="75"/>
      <c r="D91618" s="74"/>
    </row>
    <row r="91619" spans="3:4" x14ac:dyDescent="0.25">
      <c r="C91619" s="75"/>
      <c r="D91619" s="74"/>
    </row>
    <row r="91620" spans="3:4" x14ac:dyDescent="0.25">
      <c r="C91620" s="75"/>
      <c r="D91620" s="74"/>
    </row>
    <row r="91621" spans="3:4" x14ac:dyDescent="0.25">
      <c r="C91621" s="75"/>
      <c r="D91621" s="74"/>
    </row>
    <row r="91622" spans="3:4" x14ac:dyDescent="0.25">
      <c r="C91622" s="75"/>
      <c r="D91622" s="74"/>
    </row>
    <row r="91623" spans="3:4" x14ac:dyDescent="0.25">
      <c r="C91623" s="75"/>
      <c r="D91623" s="74"/>
    </row>
    <row r="91624" spans="3:4" x14ac:dyDescent="0.25">
      <c r="C91624" s="75"/>
      <c r="D91624" s="74"/>
    </row>
    <row r="91625" spans="3:4" x14ac:dyDescent="0.25">
      <c r="C91625" s="75"/>
      <c r="D91625" s="74"/>
    </row>
    <row r="91626" spans="3:4" x14ac:dyDescent="0.25">
      <c r="C91626" s="75"/>
      <c r="D91626" s="74"/>
    </row>
    <row r="91627" spans="3:4" x14ac:dyDescent="0.25">
      <c r="C91627" s="75"/>
      <c r="D91627" s="74"/>
    </row>
    <row r="91628" spans="3:4" x14ac:dyDescent="0.25">
      <c r="C91628" s="75"/>
      <c r="D91628" s="74"/>
    </row>
    <row r="91629" spans="3:4" x14ac:dyDescent="0.25">
      <c r="C91629" s="75"/>
      <c r="D91629" s="74"/>
    </row>
    <row r="91630" spans="3:4" x14ac:dyDescent="0.25">
      <c r="C91630" s="75"/>
      <c r="D91630" s="74"/>
    </row>
    <row r="91631" spans="3:4" x14ac:dyDescent="0.25">
      <c r="C91631" s="75"/>
      <c r="D91631" s="74"/>
    </row>
    <row r="91632" spans="3:4" x14ac:dyDescent="0.25">
      <c r="C91632" s="75"/>
      <c r="D91632" s="74"/>
    </row>
    <row r="91633" spans="3:4" x14ac:dyDescent="0.25">
      <c r="C91633" s="75"/>
      <c r="D91633" s="74"/>
    </row>
    <row r="91634" spans="3:4" x14ac:dyDescent="0.25">
      <c r="C91634" s="75"/>
      <c r="D91634" s="74"/>
    </row>
    <row r="91635" spans="3:4" x14ac:dyDescent="0.25">
      <c r="C91635" s="75"/>
      <c r="D91635" s="74"/>
    </row>
    <row r="91636" spans="3:4" x14ac:dyDescent="0.25">
      <c r="C91636" s="75"/>
      <c r="D91636" s="74"/>
    </row>
    <row r="91637" spans="3:4" x14ac:dyDescent="0.25">
      <c r="C91637" s="75"/>
      <c r="D91637" s="74"/>
    </row>
    <row r="91638" spans="3:4" x14ac:dyDescent="0.25">
      <c r="C91638" s="75"/>
      <c r="D91638" s="74"/>
    </row>
    <row r="91639" spans="3:4" x14ac:dyDescent="0.25">
      <c r="C91639" s="75"/>
      <c r="D91639" s="74"/>
    </row>
    <row r="91640" spans="3:4" x14ac:dyDescent="0.25">
      <c r="C91640" s="75"/>
      <c r="D91640" s="74"/>
    </row>
    <row r="91641" spans="3:4" x14ac:dyDescent="0.25">
      <c r="C91641" s="75"/>
      <c r="D91641" s="74"/>
    </row>
    <row r="91642" spans="3:4" x14ac:dyDescent="0.25">
      <c r="C91642" s="75"/>
      <c r="D91642" s="74"/>
    </row>
    <row r="91643" spans="3:4" x14ac:dyDescent="0.25">
      <c r="C91643" s="75"/>
      <c r="D91643" s="74"/>
    </row>
    <row r="91644" spans="3:4" x14ac:dyDescent="0.25">
      <c r="C91644" s="75"/>
      <c r="D91644" s="74"/>
    </row>
    <row r="91645" spans="3:4" x14ac:dyDescent="0.25">
      <c r="C91645" s="75"/>
      <c r="D91645" s="74"/>
    </row>
    <row r="91646" spans="3:4" x14ac:dyDescent="0.25">
      <c r="C91646" s="75"/>
      <c r="D91646" s="74"/>
    </row>
    <row r="91647" spans="3:4" x14ac:dyDescent="0.25">
      <c r="C91647" s="75"/>
      <c r="D91647" s="74"/>
    </row>
    <row r="91648" spans="3:4" x14ac:dyDescent="0.25">
      <c r="C91648" s="75"/>
      <c r="D91648" s="74"/>
    </row>
    <row r="91649" spans="3:4" x14ac:dyDescent="0.25">
      <c r="C91649" s="75"/>
      <c r="D91649" s="74"/>
    </row>
    <row r="91650" spans="3:4" x14ac:dyDescent="0.25">
      <c r="C91650" s="75"/>
      <c r="D91650" s="74"/>
    </row>
    <row r="91651" spans="3:4" x14ac:dyDescent="0.25">
      <c r="C91651" s="75"/>
      <c r="D91651" s="74"/>
    </row>
    <row r="91652" spans="3:4" x14ac:dyDescent="0.25">
      <c r="C91652" s="75"/>
      <c r="D91652" s="74"/>
    </row>
    <row r="91653" spans="3:4" x14ac:dyDescent="0.25">
      <c r="C91653" s="75"/>
      <c r="D91653" s="74"/>
    </row>
    <row r="91654" spans="3:4" x14ac:dyDescent="0.25">
      <c r="C91654" s="75"/>
      <c r="D91654" s="74"/>
    </row>
    <row r="91655" spans="3:4" x14ac:dyDescent="0.25">
      <c r="C91655" s="75"/>
      <c r="D91655" s="74"/>
    </row>
    <row r="91656" spans="3:4" x14ac:dyDescent="0.25">
      <c r="C91656" s="75"/>
      <c r="D91656" s="74"/>
    </row>
    <row r="91657" spans="3:4" x14ac:dyDescent="0.25">
      <c r="C91657" s="75"/>
      <c r="D91657" s="74"/>
    </row>
    <row r="91658" spans="3:4" x14ac:dyDescent="0.25">
      <c r="C91658" s="75"/>
      <c r="D91658" s="74"/>
    </row>
    <row r="91659" spans="3:4" x14ac:dyDescent="0.25">
      <c r="C91659" s="75"/>
      <c r="D91659" s="74"/>
    </row>
    <row r="91660" spans="3:4" x14ac:dyDescent="0.25">
      <c r="C91660" s="75"/>
      <c r="D91660" s="74"/>
    </row>
    <row r="91661" spans="3:4" x14ac:dyDescent="0.25">
      <c r="C91661" s="75"/>
      <c r="D91661" s="74"/>
    </row>
    <row r="91662" spans="3:4" x14ac:dyDescent="0.25">
      <c r="C91662" s="75"/>
      <c r="D91662" s="74"/>
    </row>
    <row r="91663" spans="3:4" x14ac:dyDescent="0.25">
      <c r="C91663" s="75"/>
      <c r="D91663" s="74"/>
    </row>
    <row r="91664" spans="3:4" x14ac:dyDescent="0.25">
      <c r="C91664" s="75"/>
      <c r="D91664" s="74"/>
    </row>
    <row r="91665" spans="3:4" x14ac:dyDescent="0.25">
      <c r="C91665" s="75"/>
      <c r="D91665" s="74"/>
    </row>
    <row r="91666" spans="3:4" x14ac:dyDescent="0.25">
      <c r="C91666" s="75"/>
      <c r="D91666" s="74"/>
    </row>
    <row r="91667" spans="3:4" x14ac:dyDescent="0.25">
      <c r="C91667" s="75"/>
      <c r="D91667" s="74"/>
    </row>
    <row r="91668" spans="3:4" x14ac:dyDescent="0.25">
      <c r="C91668" s="75"/>
      <c r="D91668" s="74"/>
    </row>
    <row r="91669" spans="3:4" x14ac:dyDescent="0.25">
      <c r="C91669" s="75"/>
      <c r="D91669" s="74"/>
    </row>
    <row r="91670" spans="3:4" x14ac:dyDescent="0.25">
      <c r="C91670" s="75"/>
      <c r="D91670" s="74"/>
    </row>
    <row r="91671" spans="3:4" x14ac:dyDescent="0.25">
      <c r="C91671" s="75"/>
      <c r="D91671" s="74"/>
    </row>
    <row r="91672" spans="3:4" x14ac:dyDescent="0.25">
      <c r="C91672" s="75"/>
      <c r="D91672" s="74"/>
    </row>
    <row r="91673" spans="3:4" x14ac:dyDescent="0.25">
      <c r="C91673" s="75"/>
      <c r="D91673" s="74"/>
    </row>
    <row r="91674" spans="3:4" x14ac:dyDescent="0.25">
      <c r="C91674" s="75"/>
      <c r="D91674" s="74"/>
    </row>
    <row r="91675" spans="3:4" x14ac:dyDescent="0.25">
      <c r="C91675" s="75"/>
      <c r="D91675" s="74"/>
    </row>
    <row r="91676" spans="3:4" x14ac:dyDescent="0.25">
      <c r="C91676" s="75"/>
      <c r="D91676" s="74"/>
    </row>
    <row r="91677" spans="3:4" x14ac:dyDescent="0.25">
      <c r="C91677" s="75"/>
      <c r="D91677" s="74"/>
    </row>
    <row r="91678" spans="3:4" x14ac:dyDescent="0.25">
      <c r="C91678" s="75"/>
      <c r="D91678" s="74"/>
    </row>
    <row r="91679" spans="3:4" x14ac:dyDescent="0.25">
      <c r="C91679" s="75"/>
      <c r="D91679" s="74"/>
    </row>
    <row r="91680" spans="3:4" x14ac:dyDescent="0.25">
      <c r="C91680" s="75"/>
      <c r="D91680" s="74"/>
    </row>
    <row r="91681" spans="3:4" x14ac:dyDescent="0.25">
      <c r="C91681" s="75"/>
      <c r="D91681" s="74"/>
    </row>
    <row r="91682" spans="3:4" x14ac:dyDescent="0.25">
      <c r="C91682" s="75"/>
      <c r="D91682" s="74"/>
    </row>
    <row r="91683" spans="3:4" x14ac:dyDescent="0.25">
      <c r="C91683" s="75"/>
      <c r="D91683" s="74"/>
    </row>
    <row r="91684" spans="3:4" x14ac:dyDescent="0.25">
      <c r="C91684" s="75"/>
      <c r="D91684" s="74"/>
    </row>
    <row r="91685" spans="3:4" x14ac:dyDescent="0.25">
      <c r="C91685" s="75"/>
      <c r="D91685" s="74"/>
    </row>
    <row r="91686" spans="3:4" x14ac:dyDescent="0.25">
      <c r="C91686" s="75"/>
      <c r="D91686" s="74"/>
    </row>
    <row r="91687" spans="3:4" x14ac:dyDescent="0.25">
      <c r="C91687" s="75"/>
      <c r="D91687" s="74"/>
    </row>
    <row r="91688" spans="3:4" x14ac:dyDescent="0.25">
      <c r="C91688" s="75"/>
      <c r="D91688" s="74"/>
    </row>
    <row r="91689" spans="3:4" x14ac:dyDescent="0.25">
      <c r="C91689" s="75"/>
      <c r="D91689" s="74"/>
    </row>
    <row r="91690" spans="3:4" x14ac:dyDescent="0.25">
      <c r="C91690" s="75"/>
      <c r="D91690" s="74"/>
    </row>
    <row r="91691" spans="3:4" x14ac:dyDescent="0.25">
      <c r="C91691" s="75"/>
      <c r="D91691" s="74"/>
    </row>
    <row r="91692" spans="3:4" x14ac:dyDescent="0.25">
      <c r="C91692" s="75"/>
      <c r="D91692" s="74"/>
    </row>
    <row r="91693" spans="3:4" x14ac:dyDescent="0.25">
      <c r="C91693" s="75"/>
      <c r="D91693" s="74"/>
    </row>
    <row r="91694" spans="3:4" x14ac:dyDescent="0.25">
      <c r="C91694" s="75"/>
      <c r="D91694" s="74"/>
    </row>
    <row r="91695" spans="3:4" x14ac:dyDescent="0.25">
      <c r="C91695" s="75"/>
      <c r="D91695" s="74"/>
    </row>
    <row r="91696" spans="3:4" x14ac:dyDescent="0.25">
      <c r="C91696" s="75"/>
      <c r="D91696" s="74"/>
    </row>
    <row r="91697" spans="3:4" x14ac:dyDescent="0.25">
      <c r="C91697" s="75"/>
      <c r="D91697" s="74"/>
    </row>
    <row r="91698" spans="3:4" x14ac:dyDescent="0.25">
      <c r="C91698" s="75"/>
      <c r="D91698" s="74"/>
    </row>
    <row r="91699" spans="3:4" x14ac:dyDescent="0.25">
      <c r="C91699" s="75"/>
      <c r="D91699" s="74"/>
    </row>
    <row r="91700" spans="3:4" x14ac:dyDescent="0.25">
      <c r="C91700" s="75"/>
      <c r="D91700" s="74"/>
    </row>
    <row r="91701" spans="3:4" x14ac:dyDescent="0.25">
      <c r="C91701" s="75"/>
      <c r="D91701" s="74"/>
    </row>
    <row r="91702" spans="3:4" x14ac:dyDescent="0.25">
      <c r="C91702" s="75"/>
      <c r="D91702" s="74"/>
    </row>
    <row r="91703" spans="3:4" x14ac:dyDescent="0.25">
      <c r="C91703" s="75"/>
      <c r="D91703" s="74"/>
    </row>
    <row r="91704" spans="3:4" x14ac:dyDescent="0.25">
      <c r="C91704" s="75"/>
      <c r="D91704" s="74"/>
    </row>
    <row r="91705" spans="3:4" x14ac:dyDescent="0.25">
      <c r="C91705" s="75"/>
      <c r="D91705" s="74"/>
    </row>
    <row r="91706" spans="3:4" x14ac:dyDescent="0.25">
      <c r="C91706" s="75"/>
      <c r="D91706" s="74"/>
    </row>
    <row r="91707" spans="3:4" x14ac:dyDescent="0.25">
      <c r="C91707" s="75"/>
      <c r="D91707" s="74"/>
    </row>
    <row r="91708" spans="3:4" x14ac:dyDescent="0.25">
      <c r="C91708" s="75"/>
      <c r="D91708" s="74"/>
    </row>
    <row r="91709" spans="3:4" x14ac:dyDescent="0.25">
      <c r="C91709" s="75"/>
      <c r="D91709" s="74"/>
    </row>
    <row r="91710" spans="3:4" x14ac:dyDescent="0.25">
      <c r="C91710" s="75"/>
      <c r="D91710" s="74"/>
    </row>
    <row r="91711" spans="3:4" x14ac:dyDescent="0.25">
      <c r="C91711" s="75"/>
      <c r="D91711" s="74"/>
    </row>
    <row r="91712" spans="3:4" x14ac:dyDescent="0.25">
      <c r="C91712" s="75"/>
      <c r="D91712" s="74"/>
    </row>
    <row r="91713" spans="3:4" x14ac:dyDescent="0.25">
      <c r="C91713" s="75"/>
      <c r="D91713" s="74"/>
    </row>
    <row r="91714" spans="3:4" x14ac:dyDescent="0.25">
      <c r="C91714" s="75"/>
      <c r="D91714" s="74"/>
    </row>
    <row r="91715" spans="3:4" x14ac:dyDescent="0.25">
      <c r="C91715" s="75"/>
      <c r="D91715" s="74"/>
    </row>
    <row r="91716" spans="3:4" x14ac:dyDescent="0.25">
      <c r="C91716" s="75"/>
      <c r="D91716" s="74"/>
    </row>
    <row r="91717" spans="3:4" x14ac:dyDescent="0.25">
      <c r="C91717" s="75"/>
      <c r="D91717" s="74"/>
    </row>
    <row r="91718" spans="3:4" x14ac:dyDescent="0.25">
      <c r="C91718" s="75"/>
      <c r="D91718" s="74"/>
    </row>
    <row r="91719" spans="3:4" x14ac:dyDescent="0.25">
      <c r="C91719" s="75"/>
      <c r="D91719" s="74"/>
    </row>
    <row r="91720" spans="3:4" x14ac:dyDescent="0.25">
      <c r="C91720" s="75"/>
      <c r="D91720" s="74"/>
    </row>
    <row r="91721" spans="3:4" x14ac:dyDescent="0.25">
      <c r="C91721" s="75"/>
      <c r="D91721" s="74"/>
    </row>
    <row r="91722" spans="3:4" x14ac:dyDescent="0.25">
      <c r="C91722" s="75"/>
      <c r="D91722" s="74"/>
    </row>
    <row r="91723" spans="3:4" x14ac:dyDescent="0.25">
      <c r="C91723" s="75"/>
      <c r="D91723" s="74"/>
    </row>
    <row r="91724" spans="3:4" x14ac:dyDescent="0.25">
      <c r="C91724" s="75"/>
      <c r="D91724" s="74"/>
    </row>
    <row r="91725" spans="3:4" x14ac:dyDescent="0.25">
      <c r="C91725" s="75"/>
      <c r="D91725" s="74"/>
    </row>
    <row r="91726" spans="3:4" x14ac:dyDescent="0.25">
      <c r="C91726" s="75"/>
      <c r="D91726" s="74"/>
    </row>
    <row r="91727" spans="3:4" x14ac:dyDescent="0.25">
      <c r="C91727" s="75"/>
      <c r="D91727" s="74"/>
    </row>
    <row r="91728" spans="3:4" x14ac:dyDescent="0.25">
      <c r="C91728" s="75"/>
      <c r="D91728" s="74"/>
    </row>
    <row r="91729" spans="3:4" x14ac:dyDescent="0.25">
      <c r="C91729" s="75"/>
      <c r="D91729" s="74"/>
    </row>
    <row r="91730" spans="3:4" x14ac:dyDescent="0.25">
      <c r="C91730" s="75"/>
      <c r="D91730" s="74"/>
    </row>
    <row r="91731" spans="3:4" x14ac:dyDescent="0.25">
      <c r="C91731" s="75"/>
      <c r="D91731" s="74"/>
    </row>
    <row r="91732" spans="3:4" x14ac:dyDescent="0.25">
      <c r="C91732" s="75"/>
      <c r="D91732" s="74"/>
    </row>
    <row r="91733" spans="3:4" x14ac:dyDescent="0.25">
      <c r="C91733" s="75"/>
      <c r="D91733" s="74"/>
    </row>
    <row r="91734" spans="3:4" x14ac:dyDescent="0.25">
      <c r="C91734" s="75"/>
      <c r="D91734" s="74"/>
    </row>
    <row r="91735" spans="3:4" x14ac:dyDescent="0.25">
      <c r="C91735" s="75"/>
      <c r="D91735" s="74"/>
    </row>
    <row r="91736" spans="3:4" x14ac:dyDescent="0.25">
      <c r="C91736" s="75"/>
      <c r="D91736" s="74"/>
    </row>
    <row r="91737" spans="3:4" x14ac:dyDescent="0.25">
      <c r="C91737" s="75"/>
      <c r="D91737" s="74"/>
    </row>
    <row r="91738" spans="3:4" x14ac:dyDescent="0.25">
      <c r="C91738" s="75"/>
      <c r="D91738" s="74"/>
    </row>
    <row r="91739" spans="3:4" x14ac:dyDescent="0.25">
      <c r="C91739" s="75"/>
      <c r="D91739" s="74"/>
    </row>
    <row r="91740" spans="3:4" x14ac:dyDescent="0.25">
      <c r="C91740" s="75"/>
      <c r="D91740" s="74"/>
    </row>
    <row r="91741" spans="3:4" x14ac:dyDescent="0.25">
      <c r="C91741" s="75"/>
      <c r="D91741" s="74"/>
    </row>
    <row r="91742" spans="3:4" x14ac:dyDescent="0.25">
      <c r="C91742" s="75"/>
      <c r="D91742" s="74"/>
    </row>
    <row r="91743" spans="3:4" x14ac:dyDescent="0.25">
      <c r="C91743" s="75"/>
      <c r="D91743" s="74"/>
    </row>
    <row r="91744" spans="3:4" x14ac:dyDescent="0.25">
      <c r="C91744" s="75"/>
      <c r="D91744" s="74"/>
    </row>
    <row r="91745" spans="3:4" x14ac:dyDescent="0.25">
      <c r="C91745" s="75"/>
      <c r="D91745" s="74"/>
    </row>
    <row r="91746" spans="3:4" x14ac:dyDescent="0.25">
      <c r="C91746" s="75"/>
      <c r="D91746" s="74"/>
    </row>
    <row r="91747" spans="3:4" x14ac:dyDescent="0.25">
      <c r="C91747" s="75"/>
      <c r="D91747" s="74"/>
    </row>
    <row r="91748" spans="3:4" x14ac:dyDescent="0.25">
      <c r="C91748" s="75"/>
      <c r="D91748" s="74"/>
    </row>
    <row r="91749" spans="3:4" x14ac:dyDescent="0.25">
      <c r="C91749" s="75"/>
      <c r="D91749" s="74"/>
    </row>
    <row r="91750" spans="3:4" x14ac:dyDescent="0.25">
      <c r="C91750" s="75"/>
      <c r="D91750" s="74"/>
    </row>
    <row r="91751" spans="3:4" x14ac:dyDescent="0.25">
      <c r="C91751" s="75"/>
      <c r="D91751" s="74"/>
    </row>
    <row r="91752" spans="3:4" x14ac:dyDescent="0.25">
      <c r="C91752" s="75"/>
      <c r="D91752" s="74"/>
    </row>
    <row r="91753" spans="3:4" x14ac:dyDescent="0.25">
      <c r="C91753" s="75"/>
      <c r="D91753" s="74"/>
    </row>
    <row r="91754" spans="3:4" x14ac:dyDescent="0.25">
      <c r="C91754" s="75"/>
      <c r="D91754" s="74"/>
    </row>
    <row r="91755" spans="3:4" x14ac:dyDescent="0.25">
      <c r="C91755" s="75"/>
      <c r="D91755" s="74"/>
    </row>
    <row r="91756" spans="3:4" x14ac:dyDescent="0.25">
      <c r="C91756" s="75"/>
      <c r="D91756" s="74"/>
    </row>
    <row r="91757" spans="3:4" x14ac:dyDescent="0.25">
      <c r="C91757" s="75"/>
      <c r="D91757" s="74"/>
    </row>
    <row r="91758" spans="3:4" x14ac:dyDescent="0.25">
      <c r="C91758" s="75"/>
      <c r="D91758" s="74"/>
    </row>
    <row r="91759" spans="3:4" x14ac:dyDescent="0.25">
      <c r="C91759" s="75"/>
      <c r="D91759" s="74"/>
    </row>
    <row r="91760" spans="3:4" x14ac:dyDescent="0.25">
      <c r="C91760" s="75"/>
      <c r="D91760" s="74"/>
    </row>
    <row r="91761" spans="3:4" x14ac:dyDescent="0.25">
      <c r="C91761" s="75"/>
      <c r="D91761" s="74"/>
    </row>
    <row r="91762" spans="3:4" x14ac:dyDescent="0.25">
      <c r="C91762" s="75"/>
      <c r="D91762" s="74"/>
    </row>
    <row r="91763" spans="3:4" x14ac:dyDescent="0.25">
      <c r="C91763" s="75"/>
      <c r="D91763" s="74"/>
    </row>
    <row r="91764" spans="3:4" x14ac:dyDescent="0.25">
      <c r="C91764" s="75"/>
      <c r="D91764" s="74"/>
    </row>
    <row r="91765" spans="3:4" x14ac:dyDescent="0.25">
      <c r="C91765" s="75"/>
      <c r="D91765" s="74"/>
    </row>
    <row r="91766" spans="3:4" x14ac:dyDescent="0.25">
      <c r="C91766" s="75"/>
      <c r="D91766" s="74"/>
    </row>
    <row r="91767" spans="3:4" x14ac:dyDescent="0.25">
      <c r="C91767" s="75"/>
      <c r="D91767" s="74"/>
    </row>
    <row r="91768" spans="3:4" x14ac:dyDescent="0.25">
      <c r="C91768" s="75"/>
      <c r="D91768" s="74"/>
    </row>
    <row r="91769" spans="3:4" x14ac:dyDescent="0.25">
      <c r="C91769" s="75"/>
      <c r="D91769" s="74"/>
    </row>
    <row r="91770" spans="3:4" x14ac:dyDescent="0.25">
      <c r="C91770" s="75"/>
      <c r="D91770" s="74"/>
    </row>
    <row r="91771" spans="3:4" x14ac:dyDescent="0.25">
      <c r="C91771" s="75"/>
      <c r="D91771" s="74"/>
    </row>
    <row r="91772" spans="3:4" x14ac:dyDescent="0.25">
      <c r="C91772" s="75"/>
      <c r="D91772" s="74"/>
    </row>
    <row r="91773" spans="3:4" x14ac:dyDescent="0.25">
      <c r="C91773" s="75"/>
      <c r="D91773" s="74"/>
    </row>
    <row r="91774" spans="3:4" x14ac:dyDescent="0.25">
      <c r="C91774" s="75"/>
      <c r="D91774" s="74"/>
    </row>
    <row r="91775" spans="3:4" x14ac:dyDescent="0.25">
      <c r="C91775" s="75"/>
      <c r="D91775" s="74"/>
    </row>
    <row r="91776" spans="3:4" x14ac:dyDescent="0.25">
      <c r="C91776" s="75"/>
      <c r="D91776" s="74"/>
    </row>
    <row r="91777" spans="3:4" x14ac:dyDescent="0.25">
      <c r="C91777" s="75"/>
      <c r="D91777" s="74"/>
    </row>
    <row r="91778" spans="3:4" x14ac:dyDescent="0.25">
      <c r="C91778" s="75"/>
      <c r="D91778" s="74"/>
    </row>
    <row r="91779" spans="3:4" x14ac:dyDescent="0.25">
      <c r="C91779" s="75"/>
      <c r="D91779" s="74"/>
    </row>
    <row r="91780" spans="3:4" x14ac:dyDescent="0.25">
      <c r="C91780" s="75"/>
      <c r="D91780" s="74"/>
    </row>
    <row r="91781" spans="3:4" x14ac:dyDescent="0.25">
      <c r="C91781" s="75"/>
      <c r="D91781" s="74"/>
    </row>
    <row r="91782" spans="3:4" x14ac:dyDescent="0.25">
      <c r="C91782" s="75"/>
      <c r="D91782" s="74"/>
    </row>
    <row r="91783" spans="3:4" x14ac:dyDescent="0.25">
      <c r="C91783" s="75"/>
      <c r="D91783" s="74"/>
    </row>
    <row r="91784" spans="3:4" x14ac:dyDescent="0.25">
      <c r="C91784" s="75"/>
      <c r="D91784" s="74"/>
    </row>
    <row r="91785" spans="3:4" x14ac:dyDescent="0.25">
      <c r="C91785" s="75"/>
      <c r="D91785" s="74"/>
    </row>
    <row r="91786" spans="3:4" x14ac:dyDescent="0.25">
      <c r="C91786" s="75"/>
      <c r="D91786" s="74"/>
    </row>
    <row r="91787" spans="3:4" x14ac:dyDescent="0.25">
      <c r="C91787" s="75"/>
      <c r="D91787" s="74"/>
    </row>
    <row r="91788" spans="3:4" x14ac:dyDescent="0.25">
      <c r="C91788" s="75"/>
      <c r="D91788" s="74"/>
    </row>
    <row r="91789" spans="3:4" x14ac:dyDescent="0.25">
      <c r="C91789" s="75"/>
      <c r="D91789" s="74"/>
    </row>
    <row r="91790" spans="3:4" x14ac:dyDescent="0.25">
      <c r="C91790" s="75"/>
      <c r="D91790" s="74"/>
    </row>
    <row r="91791" spans="3:4" x14ac:dyDescent="0.25">
      <c r="C91791" s="75"/>
      <c r="D91791" s="74"/>
    </row>
    <row r="91792" spans="3:4" x14ac:dyDescent="0.25">
      <c r="C91792" s="75"/>
      <c r="D91792" s="74"/>
    </row>
    <row r="91793" spans="3:4" x14ac:dyDescent="0.25">
      <c r="C91793" s="75"/>
      <c r="D91793" s="74"/>
    </row>
    <row r="91794" spans="3:4" x14ac:dyDescent="0.25">
      <c r="C91794" s="75"/>
      <c r="D91794" s="74"/>
    </row>
    <row r="91795" spans="3:4" x14ac:dyDescent="0.25">
      <c r="C91795" s="75"/>
      <c r="D91795" s="74"/>
    </row>
    <row r="91796" spans="3:4" x14ac:dyDescent="0.25">
      <c r="C91796" s="75"/>
      <c r="D91796" s="74"/>
    </row>
    <row r="91797" spans="3:4" x14ac:dyDescent="0.25">
      <c r="C91797" s="75"/>
      <c r="D91797" s="74"/>
    </row>
    <row r="91798" spans="3:4" x14ac:dyDescent="0.25">
      <c r="C91798" s="75"/>
      <c r="D91798" s="74"/>
    </row>
    <row r="91799" spans="3:4" x14ac:dyDescent="0.25">
      <c r="C91799" s="75"/>
      <c r="D91799" s="74"/>
    </row>
    <row r="91800" spans="3:4" x14ac:dyDescent="0.25">
      <c r="C91800" s="75"/>
      <c r="D91800" s="74"/>
    </row>
    <row r="91801" spans="3:4" x14ac:dyDescent="0.25">
      <c r="C91801" s="75"/>
      <c r="D91801" s="74"/>
    </row>
    <row r="91802" spans="3:4" x14ac:dyDescent="0.25">
      <c r="C91802" s="75"/>
      <c r="D91802" s="74"/>
    </row>
    <row r="91803" spans="3:4" x14ac:dyDescent="0.25">
      <c r="C91803" s="75"/>
      <c r="D91803" s="74"/>
    </row>
    <row r="91804" spans="3:4" x14ac:dyDescent="0.25">
      <c r="C91804" s="75"/>
      <c r="D91804" s="74"/>
    </row>
    <row r="91805" spans="3:4" x14ac:dyDescent="0.25">
      <c r="C91805" s="75"/>
      <c r="D91805" s="74"/>
    </row>
    <row r="91806" spans="3:4" x14ac:dyDescent="0.25">
      <c r="C91806" s="75"/>
      <c r="D91806" s="74"/>
    </row>
    <row r="91807" spans="3:4" x14ac:dyDescent="0.25">
      <c r="C91807" s="75"/>
      <c r="D91807" s="74"/>
    </row>
    <row r="91808" spans="3:4" x14ac:dyDescent="0.25">
      <c r="C91808" s="75"/>
      <c r="D91808" s="74"/>
    </row>
    <row r="91809" spans="3:4" x14ac:dyDescent="0.25">
      <c r="C91809" s="75"/>
      <c r="D91809" s="74"/>
    </row>
    <row r="91810" spans="3:4" x14ac:dyDescent="0.25">
      <c r="C91810" s="75"/>
      <c r="D91810" s="74"/>
    </row>
    <row r="91811" spans="3:4" x14ac:dyDescent="0.25">
      <c r="C91811" s="75"/>
      <c r="D91811" s="74"/>
    </row>
    <row r="91812" spans="3:4" x14ac:dyDescent="0.25">
      <c r="C91812" s="75"/>
      <c r="D91812" s="74"/>
    </row>
    <row r="91813" spans="3:4" x14ac:dyDescent="0.25">
      <c r="C91813" s="75"/>
      <c r="D91813" s="74"/>
    </row>
    <row r="91814" spans="3:4" x14ac:dyDescent="0.25">
      <c r="C91814" s="75"/>
      <c r="D91814" s="74"/>
    </row>
    <row r="91815" spans="3:4" x14ac:dyDescent="0.25">
      <c r="C91815" s="75"/>
      <c r="D91815" s="74"/>
    </row>
    <row r="91816" spans="3:4" x14ac:dyDescent="0.25">
      <c r="C91816" s="75"/>
      <c r="D91816" s="74"/>
    </row>
    <row r="91817" spans="3:4" x14ac:dyDescent="0.25">
      <c r="C91817" s="75"/>
      <c r="D91817" s="74"/>
    </row>
    <row r="91818" spans="3:4" x14ac:dyDescent="0.25">
      <c r="C91818" s="75"/>
      <c r="D91818" s="74"/>
    </row>
    <row r="91819" spans="3:4" x14ac:dyDescent="0.25">
      <c r="C91819" s="75"/>
      <c r="D91819" s="74"/>
    </row>
    <row r="91820" spans="3:4" x14ac:dyDescent="0.25">
      <c r="C91820" s="75"/>
      <c r="D91820" s="74"/>
    </row>
    <row r="91821" spans="3:4" x14ac:dyDescent="0.25">
      <c r="C91821" s="75"/>
      <c r="D91821" s="74"/>
    </row>
    <row r="91822" spans="3:4" x14ac:dyDescent="0.25">
      <c r="C91822" s="75"/>
      <c r="D91822" s="74"/>
    </row>
    <row r="91823" spans="3:4" x14ac:dyDescent="0.25">
      <c r="C91823" s="75"/>
      <c r="D91823" s="74"/>
    </row>
    <row r="91824" spans="3:4" x14ac:dyDescent="0.25">
      <c r="C91824" s="75"/>
      <c r="D91824" s="74"/>
    </row>
    <row r="91825" spans="3:4" x14ac:dyDescent="0.25">
      <c r="C91825" s="75"/>
      <c r="D91825" s="74"/>
    </row>
    <row r="91826" spans="3:4" x14ac:dyDescent="0.25">
      <c r="C91826" s="75"/>
      <c r="D91826" s="74"/>
    </row>
    <row r="91827" spans="3:4" x14ac:dyDescent="0.25">
      <c r="C91827" s="75"/>
      <c r="D91827" s="74"/>
    </row>
    <row r="91828" spans="3:4" x14ac:dyDescent="0.25">
      <c r="C91828" s="75"/>
      <c r="D91828" s="74"/>
    </row>
    <row r="91829" spans="3:4" x14ac:dyDescent="0.25">
      <c r="C91829" s="75"/>
      <c r="D91829" s="74"/>
    </row>
    <row r="91830" spans="3:4" x14ac:dyDescent="0.25">
      <c r="C91830" s="75"/>
      <c r="D91830" s="74"/>
    </row>
    <row r="91831" spans="3:4" x14ac:dyDescent="0.25">
      <c r="C91831" s="75"/>
      <c r="D91831" s="74"/>
    </row>
    <row r="91832" spans="3:4" x14ac:dyDescent="0.25">
      <c r="C91832" s="75"/>
      <c r="D91832" s="74"/>
    </row>
    <row r="91833" spans="3:4" x14ac:dyDescent="0.25">
      <c r="C91833" s="75"/>
      <c r="D91833" s="74"/>
    </row>
    <row r="91834" spans="3:4" x14ac:dyDescent="0.25">
      <c r="C91834" s="75"/>
      <c r="D91834" s="74"/>
    </row>
    <row r="91835" spans="3:4" x14ac:dyDescent="0.25">
      <c r="C91835" s="75"/>
      <c r="D91835" s="74"/>
    </row>
    <row r="91836" spans="3:4" x14ac:dyDescent="0.25">
      <c r="C91836" s="75"/>
      <c r="D91836" s="74"/>
    </row>
    <row r="91837" spans="3:4" x14ac:dyDescent="0.25">
      <c r="C91837" s="75"/>
      <c r="D91837" s="74"/>
    </row>
    <row r="91838" spans="3:4" x14ac:dyDescent="0.25">
      <c r="C91838" s="75"/>
      <c r="D91838" s="74"/>
    </row>
    <row r="91839" spans="3:4" x14ac:dyDescent="0.25">
      <c r="C91839" s="75"/>
      <c r="D91839" s="74"/>
    </row>
    <row r="91840" spans="3:4" x14ac:dyDescent="0.25">
      <c r="C91840" s="75"/>
      <c r="D91840" s="74"/>
    </row>
    <row r="91841" spans="3:4" x14ac:dyDescent="0.25">
      <c r="C91841" s="75"/>
      <c r="D91841" s="74"/>
    </row>
    <row r="91842" spans="3:4" x14ac:dyDescent="0.25">
      <c r="C91842" s="75"/>
      <c r="D91842" s="74"/>
    </row>
    <row r="91843" spans="3:4" x14ac:dyDescent="0.25">
      <c r="C91843" s="75"/>
      <c r="D91843" s="74"/>
    </row>
    <row r="91844" spans="3:4" x14ac:dyDescent="0.25">
      <c r="C91844" s="75"/>
      <c r="D91844" s="74"/>
    </row>
    <row r="91845" spans="3:4" x14ac:dyDescent="0.25">
      <c r="C91845" s="75"/>
      <c r="D91845" s="74"/>
    </row>
    <row r="91846" spans="3:4" x14ac:dyDescent="0.25">
      <c r="C91846" s="75"/>
      <c r="D91846" s="74"/>
    </row>
    <row r="91847" spans="3:4" x14ac:dyDescent="0.25">
      <c r="C91847" s="75"/>
      <c r="D91847" s="74"/>
    </row>
    <row r="91848" spans="3:4" x14ac:dyDescent="0.25">
      <c r="C91848" s="75"/>
      <c r="D91848" s="74"/>
    </row>
    <row r="91849" spans="3:4" x14ac:dyDescent="0.25">
      <c r="C91849" s="75"/>
      <c r="D91849" s="74"/>
    </row>
    <row r="91850" spans="3:4" x14ac:dyDescent="0.25">
      <c r="C91850" s="75"/>
      <c r="D91850" s="74"/>
    </row>
    <row r="91851" spans="3:4" x14ac:dyDescent="0.25">
      <c r="C91851" s="75"/>
      <c r="D91851" s="74"/>
    </row>
    <row r="91852" spans="3:4" x14ac:dyDescent="0.25">
      <c r="C91852" s="75"/>
      <c r="D91852" s="74"/>
    </row>
    <row r="91853" spans="3:4" x14ac:dyDescent="0.25">
      <c r="C91853" s="75"/>
      <c r="D91853" s="74"/>
    </row>
    <row r="91854" spans="3:4" x14ac:dyDescent="0.25">
      <c r="C91854" s="75"/>
      <c r="D91854" s="74"/>
    </row>
    <row r="91855" spans="3:4" x14ac:dyDescent="0.25">
      <c r="C91855" s="75"/>
      <c r="D91855" s="74"/>
    </row>
    <row r="91856" spans="3:4" x14ac:dyDescent="0.25">
      <c r="C91856" s="75"/>
      <c r="D91856" s="74"/>
    </row>
    <row r="91857" spans="3:4" x14ac:dyDescent="0.25">
      <c r="C91857" s="75"/>
      <c r="D91857" s="74"/>
    </row>
    <row r="91858" spans="3:4" x14ac:dyDescent="0.25">
      <c r="C91858" s="75"/>
      <c r="D91858" s="74"/>
    </row>
    <row r="91859" spans="3:4" x14ac:dyDescent="0.25">
      <c r="C91859" s="75"/>
      <c r="D91859" s="74"/>
    </row>
    <row r="91860" spans="3:4" x14ac:dyDescent="0.25">
      <c r="C91860" s="75"/>
      <c r="D91860" s="74"/>
    </row>
    <row r="91861" spans="3:4" x14ac:dyDescent="0.25">
      <c r="C91861" s="75"/>
      <c r="D91861" s="74"/>
    </row>
    <row r="91862" spans="3:4" x14ac:dyDescent="0.25">
      <c r="C91862" s="75"/>
      <c r="D91862" s="74"/>
    </row>
    <row r="91863" spans="3:4" x14ac:dyDescent="0.25">
      <c r="C91863" s="75"/>
      <c r="D91863" s="74"/>
    </row>
    <row r="91864" spans="3:4" x14ac:dyDescent="0.25">
      <c r="C91864" s="75"/>
      <c r="D91864" s="74"/>
    </row>
    <row r="91865" spans="3:4" x14ac:dyDescent="0.25">
      <c r="C91865" s="75"/>
      <c r="D91865" s="74"/>
    </row>
    <row r="91866" spans="3:4" x14ac:dyDescent="0.25">
      <c r="C91866" s="75"/>
      <c r="D91866" s="74"/>
    </row>
    <row r="91867" spans="3:4" x14ac:dyDescent="0.25">
      <c r="C91867" s="75"/>
      <c r="D91867" s="74"/>
    </row>
    <row r="91868" spans="3:4" x14ac:dyDescent="0.25">
      <c r="C91868" s="75"/>
      <c r="D91868" s="74"/>
    </row>
    <row r="91869" spans="3:4" x14ac:dyDescent="0.25">
      <c r="C91869" s="75"/>
      <c r="D91869" s="74"/>
    </row>
    <row r="91870" spans="3:4" x14ac:dyDescent="0.25">
      <c r="C91870" s="75"/>
      <c r="D91870" s="74"/>
    </row>
    <row r="91871" spans="3:4" x14ac:dyDescent="0.25">
      <c r="C91871" s="75"/>
      <c r="D91871" s="74"/>
    </row>
    <row r="91872" spans="3:4" x14ac:dyDescent="0.25">
      <c r="C91872" s="75"/>
      <c r="D91872" s="74"/>
    </row>
    <row r="91873" spans="3:4" x14ac:dyDescent="0.25">
      <c r="C91873" s="75"/>
      <c r="D91873" s="74"/>
    </row>
    <row r="91874" spans="3:4" x14ac:dyDescent="0.25">
      <c r="C91874" s="75"/>
      <c r="D91874" s="74"/>
    </row>
    <row r="91875" spans="3:4" x14ac:dyDescent="0.25">
      <c r="C91875" s="75"/>
      <c r="D91875" s="74"/>
    </row>
    <row r="91876" spans="3:4" x14ac:dyDescent="0.25">
      <c r="C91876" s="75"/>
      <c r="D91876" s="74"/>
    </row>
    <row r="91877" spans="3:4" x14ac:dyDescent="0.25">
      <c r="C91877" s="75"/>
      <c r="D91877" s="74"/>
    </row>
    <row r="91878" spans="3:4" x14ac:dyDescent="0.25">
      <c r="C91878" s="75"/>
      <c r="D91878" s="74"/>
    </row>
    <row r="91879" spans="3:4" x14ac:dyDescent="0.25">
      <c r="C91879" s="75"/>
      <c r="D91879" s="74"/>
    </row>
    <row r="91880" spans="3:4" x14ac:dyDescent="0.25">
      <c r="C91880" s="75"/>
      <c r="D91880" s="74"/>
    </row>
    <row r="91881" spans="3:4" x14ac:dyDescent="0.25">
      <c r="C91881" s="75"/>
      <c r="D91881" s="74"/>
    </row>
    <row r="91882" spans="3:4" x14ac:dyDescent="0.25">
      <c r="C91882" s="75"/>
      <c r="D91882" s="74"/>
    </row>
    <row r="91883" spans="3:4" x14ac:dyDescent="0.25">
      <c r="C91883" s="75"/>
      <c r="D91883" s="74"/>
    </row>
    <row r="91884" spans="3:4" x14ac:dyDescent="0.25">
      <c r="C91884" s="75"/>
      <c r="D91884" s="74"/>
    </row>
    <row r="91885" spans="3:4" x14ac:dyDescent="0.25">
      <c r="C91885" s="75"/>
      <c r="D91885" s="74"/>
    </row>
    <row r="91886" spans="3:4" x14ac:dyDescent="0.25">
      <c r="C91886" s="75"/>
      <c r="D91886" s="74"/>
    </row>
    <row r="91887" spans="3:4" x14ac:dyDescent="0.25">
      <c r="C91887" s="75"/>
      <c r="D91887" s="74"/>
    </row>
    <row r="91888" spans="3:4" x14ac:dyDescent="0.25">
      <c r="C91888" s="75"/>
      <c r="D91888" s="74"/>
    </row>
    <row r="91889" spans="3:4" x14ac:dyDescent="0.25">
      <c r="C91889" s="75"/>
      <c r="D91889" s="74"/>
    </row>
    <row r="91890" spans="3:4" x14ac:dyDescent="0.25">
      <c r="C91890" s="75"/>
      <c r="D91890" s="74"/>
    </row>
    <row r="91891" spans="3:4" x14ac:dyDescent="0.25">
      <c r="C91891" s="75"/>
      <c r="D91891" s="74"/>
    </row>
    <row r="91892" spans="3:4" x14ac:dyDescent="0.25">
      <c r="C91892" s="75"/>
      <c r="D91892" s="74"/>
    </row>
    <row r="91893" spans="3:4" x14ac:dyDescent="0.25">
      <c r="C91893" s="75"/>
      <c r="D91893" s="74"/>
    </row>
    <row r="91894" spans="3:4" x14ac:dyDescent="0.25">
      <c r="C91894" s="75"/>
      <c r="D91894" s="74"/>
    </row>
    <row r="91895" spans="3:4" x14ac:dyDescent="0.25">
      <c r="C91895" s="75"/>
      <c r="D91895" s="74"/>
    </row>
    <row r="91896" spans="3:4" x14ac:dyDescent="0.25">
      <c r="C91896" s="75"/>
      <c r="D91896" s="74"/>
    </row>
    <row r="91897" spans="3:4" x14ac:dyDescent="0.25">
      <c r="C91897" s="75"/>
      <c r="D91897" s="74"/>
    </row>
    <row r="91898" spans="3:4" x14ac:dyDescent="0.25">
      <c r="C91898" s="75"/>
      <c r="D91898" s="74"/>
    </row>
    <row r="91899" spans="3:4" x14ac:dyDescent="0.25">
      <c r="C91899" s="75"/>
      <c r="D91899" s="74"/>
    </row>
    <row r="91900" spans="3:4" x14ac:dyDescent="0.25">
      <c r="C91900" s="75"/>
      <c r="D91900" s="74"/>
    </row>
    <row r="91901" spans="3:4" x14ac:dyDescent="0.25">
      <c r="C91901" s="75"/>
      <c r="D91901" s="74"/>
    </row>
    <row r="91902" spans="3:4" x14ac:dyDescent="0.25">
      <c r="C91902" s="75"/>
      <c r="D91902" s="74"/>
    </row>
    <row r="91903" spans="3:4" x14ac:dyDescent="0.25">
      <c r="C91903" s="75"/>
      <c r="D91903" s="74"/>
    </row>
    <row r="91904" spans="3:4" x14ac:dyDescent="0.25">
      <c r="C91904" s="75"/>
      <c r="D91904" s="74"/>
    </row>
    <row r="91905" spans="3:4" x14ac:dyDescent="0.25">
      <c r="C91905" s="75"/>
      <c r="D91905" s="74"/>
    </row>
    <row r="91906" spans="3:4" x14ac:dyDescent="0.25">
      <c r="C91906" s="75"/>
      <c r="D91906" s="74"/>
    </row>
    <row r="91907" spans="3:4" x14ac:dyDescent="0.25">
      <c r="C91907" s="75"/>
      <c r="D91907" s="74"/>
    </row>
    <row r="91908" spans="3:4" x14ac:dyDescent="0.25">
      <c r="C91908" s="75"/>
      <c r="D91908" s="74"/>
    </row>
    <row r="91909" spans="3:4" x14ac:dyDescent="0.25">
      <c r="C91909" s="75"/>
      <c r="D91909" s="74"/>
    </row>
    <row r="91910" spans="3:4" x14ac:dyDescent="0.25">
      <c r="C91910" s="75"/>
      <c r="D91910" s="74"/>
    </row>
    <row r="91911" spans="3:4" x14ac:dyDescent="0.25">
      <c r="C91911" s="75"/>
      <c r="D91911" s="74"/>
    </row>
    <row r="91912" spans="3:4" x14ac:dyDescent="0.25">
      <c r="C91912" s="75"/>
      <c r="D91912" s="74"/>
    </row>
    <row r="91913" spans="3:4" x14ac:dyDescent="0.25">
      <c r="C91913" s="75"/>
      <c r="D91913" s="74"/>
    </row>
    <row r="91914" spans="3:4" x14ac:dyDescent="0.25">
      <c r="C91914" s="75"/>
      <c r="D91914" s="74"/>
    </row>
    <row r="91915" spans="3:4" x14ac:dyDescent="0.25">
      <c r="C91915" s="75"/>
      <c r="D91915" s="74"/>
    </row>
    <row r="91916" spans="3:4" x14ac:dyDescent="0.25">
      <c r="C91916" s="75"/>
      <c r="D91916" s="74"/>
    </row>
    <row r="91917" spans="3:4" x14ac:dyDescent="0.25">
      <c r="C91917" s="75"/>
      <c r="D91917" s="74"/>
    </row>
    <row r="91918" spans="3:4" x14ac:dyDescent="0.25">
      <c r="C91918" s="75"/>
      <c r="D91918" s="74"/>
    </row>
    <row r="91919" spans="3:4" x14ac:dyDescent="0.25">
      <c r="C91919" s="75"/>
      <c r="D91919" s="74"/>
    </row>
    <row r="91920" spans="3:4" x14ac:dyDescent="0.25">
      <c r="C91920" s="75"/>
      <c r="D91920" s="74"/>
    </row>
    <row r="91921" spans="3:4" x14ac:dyDescent="0.25">
      <c r="C91921" s="75"/>
      <c r="D91921" s="74"/>
    </row>
    <row r="91922" spans="3:4" x14ac:dyDescent="0.25">
      <c r="C91922" s="75"/>
      <c r="D91922" s="74"/>
    </row>
    <row r="91923" spans="3:4" x14ac:dyDescent="0.25">
      <c r="C91923" s="75"/>
      <c r="D91923" s="74"/>
    </row>
    <row r="91924" spans="3:4" x14ac:dyDescent="0.25">
      <c r="C91924" s="75"/>
      <c r="D91924" s="74"/>
    </row>
    <row r="91925" spans="3:4" x14ac:dyDescent="0.25">
      <c r="C91925" s="75"/>
      <c r="D91925" s="74"/>
    </row>
    <row r="91926" spans="3:4" x14ac:dyDescent="0.25">
      <c r="C91926" s="75"/>
      <c r="D91926" s="74"/>
    </row>
    <row r="91927" spans="3:4" x14ac:dyDescent="0.25">
      <c r="C91927" s="75"/>
      <c r="D91927" s="74"/>
    </row>
    <row r="91928" spans="3:4" x14ac:dyDescent="0.25">
      <c r="C91928" s="75"/>
      <c r="D91928" s="74"/>
    </row>
    <row r="91929" spans="3:4" x14ac:dyDescent="0.25">
      <c r="C91929" s="75"/>
      <c r="D91929" s="74"/>
    </row>
    <row r="91930" spans="3:4" x14ac:dyDescent="0.25">
      <c r="C91930" s="75"/>
      <c r="D91930" s="74"/>
    </row>
    <row r="91931" spans="3:4" x14ac:dyDescent="0.25">
      <c r="C91931" s="75"/>
      <c r="D91931" s="74"/>
    </row>
    <row r="91932" spans="3:4" x14ac:dyDescent="0.25">
      <c r="C91932" s="75"/>
      <c r="D91932" s="74"/>
    </row>
    <row r="91933" spans="3:4" x14ac:dyDescent="0.25">
      <c r="C91933" s="75"/>
      <c r="D91933" s="74"/>
    </row>
    <row r="91934" spans="3:4" x14ac:dyDescent="0.25">
      <c r="C91934" s="75"/>
      <c r="D91934" s="74"/>
    </row>
    <row r="91935" spans="3:4" x14ac:dyDescent="0.25">
      <c r="C91935" s="75"/>
      <c r="D91935" s="74"/>
    </row>
    <row r="91936" spans="3:4" x14ac:dyDescent="0.25">
      <c r="C91936" s="75"/>
      <c r="D91936" s="74"/>
    </row>
    <row r="91937" spans="3:4" x14ac:dyDescent="0.25">
      <c r="C91937" s="75"/>
      <c r="D91937" s="74"/>
    </row>
    <row r="91938" spans="3:4" x14ac:dyDescent="0.25">
      <c r="C91938" s="75"/>
      <c r="D91938" s="74"/>
    </row>
    <row r="91939" spans="3:4" x14ac:dyDescent="0.25">
      <c r="C91939" s="75"/>
      <c r="D91939" s="74"/>
    </row>
    <row r="91940" spans="3:4" x14ac:dyDescent="0.25">
      <c r="C91940" s="75"/>
      <c r="D91940" s="74"/>
    </row>
    <row r="91941" spans="3:4" x14ac:dyDescent="0.25">
      <c r="C91941" s="75"/>
      <c r="D91941" s="74"/>
    </row>
    <row r="91942" spans="3:4" x14ac:dyDescent="0.25">
      <c r="C91942" s="75"/>
      <c r="D91942" s="74"/>
    </row>
    <row r="91943" spans="3:4" x14ac:dyDescent="0.25">
      <c r="C91943" s="75"/>
      <c r="D91943" s="74"/>
    </row>
    <row r="91944" spans="3:4" x14ac:dyDescent="0.25">
      <c r="C91944" s="75"/>
      <c r="D91944" s="74"/>
    </row>
    <row r="91945" spans="3:4" x14ac:dyDescent="0.25">
      <c r="C91945" s="75"/>
      <c r="D91945" s="74"/>
    </row>
    <row r="91946" spans="3:4" x14ac:dyDescent="0.25">
      <c r="C91946" s="75"/>
      <c r="D91946" s="74"/>
    </row>
    <row r="91947" spans="3:4" x14ac:dyDescent="0.25">
      <c r="C91947" s="75"/>
      <c r="D91947" s="74"/>
    </row>
    <row r="91948" spans="3:4" x14ac:dyDescent="0.25">
      <c r="C91948" s="75"/>
      <c r="D91948" s="74"/>
    </row>
    <row r="91949" spans="3:4" x14ac:dyDescent="0.25">
      <c r="C91949" s="75"/>
      <c r="D91949" s="74"/>
    </row>
    <row r="91950" spans="3:4" x14ac:dyDescent="0.25">
      <c r="C91950" s="75"/>
      <c r="D91950" s="74"/>
    </row>
    <row r="91951" spans="3:4" x14ac:dyDescent="0.25">
      <c r="C91951" s="75"/>
      <c r="D91951" s="74"/>
    </row>
    <row r="91952" spans="3:4" x14ac:dyDescent="0.25">
      <c r="C91952" s="75"/>
      <c r="D91952" s="74"/>
    </row>
    <row r="91953" spans="3:4" x14ac:dyDescent="0.25">
      <c r="C91953" s="75"/>
      <c r="D91953" s="74"/>
    </row>
    <row r="91954" spans="3:4" x14ac:dyDescent="0.25">
      <c r="C91954" s="75"/>
      <c r="D91954" s="74"/>
    </row>
    <row r="91955" spans="3:4" x14ac:dyDescent="0.25">
      <c r="C91955" s="75"/>
      <c r="D91955" s="74"/>
    </row>
    <row r="91956" spans="3:4" x14ac:dyDescent="0.25">
      <c r="C91956" s="75"/>
      <c r="D91956" s="74"/>
    </row>
    <row r="91957" spans="3:4" x14ac:dyDescent="0.25">
      <c r="C91957" s="75"/>
      <c r="D91957" s="74"/>
    </row>
    <row r="91958" spans="3:4" x14ac:dyDescent="0.25">
      <c r="C91958" s="75"/>
      <c r="D91958" s="74"/>
    </row>
    <row r="91959" spans="3:4" x14ac:dyDescent="0.25">
      <c r="C91959" s="75"/>
      <c r="D91959" s="74"/>
    </row>
    <row r="91960" spans="3:4" x14ac:dyDescent="0.25">
      <c r="C91960" s="75"/>
      <c r="D91960" s="74"/>
    </row>
    <row r="91961" spans="3:4" x14ac:dyDescent="0.25">
      <c r="C91961" s="75"/>
      <c r="D91961" s="74"/>
    </row>
    <row r="91962" spans="3:4" x14ac:dyDescent="0.25">
      <c r="C91962" s="75"/>
      <c r="D91962" s="74"/>
    </row>
    <row r="91963" spans="3:4" x14ac:dyDescent="0.25">
      <c r="C91963" s="75"/>
      <c r="D91963" s="74"/>
    </row>
    <row r="91964" spans="3:4" x14ac:dyDescent="0.25">
      <c r="C91964" s="75"/>
      <c r="D91964" s="74"/>
    </row>
    <row r="91965" spans="3:4" x14ac:dyDescent="0.25">
      <c r="C91965" s="75"/>
      <c r="D91965" s="74"/>
    </row>
    <row r="91966" spans="3:4" x14ac:dyDescent="0.25">
      <c r="C91966" s="75"/>
      <c r="D91966" s="74"/>
    </row>
    <row r="91967" spans="3:4" x14ac:dyDescent="0.25">
      <c r="C91967" s="75"/>
      <c r="D91967" s="74"/>
    </row>
    <row r="91968" spans="3:4" x14ac:dyDescent="0.25">
      <c r="C91968" s="75"/>
      <c r="D91968" s="74"/>
    </row>
    <row r="91969" spans="3:4" x14ac:dyDescent="0.25">
      <c r="C91969" s="75"/>
      <c r="D91969" s="74"/>
    </row>
    <row r="91970" spans="3:4" x14ac:dyDescent="0.25">
      <c r="C91970" s="75"/>
      <c r="D91970" s="74"/>
    </row>
    <row r="91971" spans="3:4" x14ac:dyDescent="0.25">
      <c r="C91971" s="75"/>
      <c r="D91971" s="74"/>
    </row>
    <row r="91972" spans="3:4" x14ac:dyDescent="0.25">
      <c r="C91972" s="75"/>
      <c r="D91972" s="74"/>
    </row>
    <row r="91973" spans="3:4" x14ac:dyDescent="0.25">
      <c r="C91973" s="75"/>
      <c r="D91973" s="74"/>
    </row>
    <row r="91974" spans="3:4" x14ac:dyDescent="0.25">
      <c r="C91974" s="75"/>
      <c r="D91974" s="74"/>
    </row>
    <row r="91975" spans="3:4" x14ac:dyDescent="0.25">
      <c r="C91975" s="75"/>
      <c r="D91975" s="74"/>
    </row>
    <row r="91976" spans="3:4" x14ac:dyDescent="0.25">
      <c r="C91976" s="75"/>
      <c r="D91976" s="74"/>
    </row>
    <row r="91977" spans="3:4" x14ac:dyDescent="0.25">
      <c r="C91977" s="75"/>
      <c r="D91977" s="74"/>
    </row>
    <row r="91978" spans="3:4" x14ac:dyDescent="0.25">
      <c r="C91978" s="75"/>
      <c r="D91978" s="74"/>
    </row>
    <row r="91979" spans="3:4" x14ac:dyDescent="0.25">
      <c r="C91979" s="75"/>
      <c r="D91979" s="74"/>
    </row>
    <row r="91980" spans="3:4" x14ac:dyDescent="0.25">
      <c r="C91980" s="75"/>
      <c r="D91980" s="74"/>
    </row>
    <row r="91981" spans="3:4" x14ac:dyDescent="0.25">
      <c r="C91981" s="75"/>
      <c r="D91981" s="74"/>
    </row>
    <row r="91982" spans="3:4" x14ac:dyDescent="0.25">
      <c r="C91982" s="75"/>
      <c r="D91982" s="74"/>
    </row>
    <row r="91983" spans="3:4" x14ac:dyDescent="0.25">
      <c r="C91983" s="75"/>
      <c r="D91983" s="74"/>
    </row>
    <row r="91984" spans="3:4" x14ac:dyDescent="0.25">
      <c r="C91984" s="75"/>
      <c r="D91984" s="74"/>
    </row>
    <row r="91985" spans="3:4" x14ac:dyDescent="0.25">
      <c r="C91985" s="75"/>
      <c r="D91985" s="74"/>
    </row>
    <row r="91986" spans="3:4" x14ac:dyDescent="0.25">
      <c r="C91986" s="75"/>
      <c r="D91986" s="74"/>
    </row>
    <row r="91987" spans="3:4" x14ac:dyDescent="0.25">
      <c r="C91987" s="75"/>
      <c r="D91987" s="74"/>
    </row>
    <row r="91988" spans="3:4" x14ac:dyDescent="0.25">
      <c r="C91988" s="75"/>
      <c r="D91988" s="74"/>
    </row>
    <row r="91989" spans="3:4" x14ac:dyDescent="0.25">
      <c r="C91989" s="75"/>
      <c r="D91989" s="74"/>
    </row>
    <row r="91990" spans="3:4" x14ac:dyDescent="0.25">
      <c r="C91990" s="75"/>
      <c r="D91990" s="74"/>
    </row>
    <row r="91991" spans="3:4" x14ac:dyDescent="0.25">
      <c r="C91991" s="75"/>
      <c r="D91991" s="74"/>
    </row>
    <row r="91992" spans="3:4" x14ac:dyDescent="0.25">
      <c r="C91992" s="75"/>
      <c r="D91992" s="74"/>
    </row>
    <row r="91993" spans="3:4" x14ac:dyDescent="0.25">
      <c r="C91993" s="75"/>
      <c r="D91993" s="74"/>
    </row>
    <row r="91994" spans="3:4" x14ac:dyDescent="0.25">
      <c r="C91994" s="75"/>
      <c r="D91994" s="74"/>
    </row>
    <row r="91995" spans="3:4" x14ac:dyDescent="0.25">
      <c r="C91995" s="75"/>
      <c r="D91995" s="74"/>
    </row>
    <row r="91996" spans="3:4" x14ac:dyDescent="0.25">
      <c r="C91996" s="75"/>
      <c r="D91996" s="74"/>
    </row>
    <row r="91997" spans="3:4" x14ac:dyDescent="0.25">
      <c r="C91997" s="75"/>
      <c r="D91997" s="74"/>
    </row>
    <row r="91998" spans="3:4" x14ac:dyDescent="0.25">
      <c r="C91998" s="75"/>
      <c r="D91998" s="74"/>
    </row>
    <row r="91999" spans="3:4" x14ac:dyDescent="0.25">
      <c r="C91999" s="75"/>
      <c r="D91999" s="74"/>
    </row>
    <row r="92000" spans="3:4" x14ac:dyDescent="0.25">
      <c r="C92000" s="75"/>
      <c r="D92000" s="74"/>
    </row>
    <row r="92001" spans="3:4" x14ac:dyDescent="0.25">
      <c r="C92001" s="75"/>
      <c r="D92001" s="74"/>
    </row>
    <row r="92002" spans="3:4" x14ac:dyDescent="0.25">
      <c r="C92002" s="75"/>
      <c r="D92002" s="74"/>
    </row>
    <row r="92003" spans="3:4" x14ac:dyDescent="0.25">
      <c r="C92003" s="75"/>
      <c r="D92003" s="74"/>
    </row>
    <row r="92004" spans="3:4" x14ac:dyDescent="0.25">
      <c r="C92004" s="75"/>
      <c r="D92004" s="74"/>
    </row>
    <row r="92005" spans="3:4" x14ac:dyDescent="0.25">
      <c r="C92005" s="75"/>
      <c r="D92005" s="74"/>
    </row>
    <row r="92006" spans="3:4" x14ac:dyDescent="0.25">
      <c r="C92006" s="75"/>
      <c r="D92006" s="74"/>
    </row>
    <row r="92007" spans="3:4" x14ac:dyDescent="0.25">
      <c r="C92007" s="75"/>
      <c r="D92007" s="74"/>
    </row>
    <row r="92008" spans="3:4" x14ac:dyDescent="0.25">
      <c r="C92008" s="75"/>
      <c r="D92008" s="74"/>
    </row>
    <row r="92009" spans="3:4" x14ac:dyDescent="0.25">
      <c r="C92009" s="75"/>
      <c r="D92009" s="74"/>
    </row>
    <row r="92010" spans="3:4" x14ac:dyDescent="0.25">
      <c r="C92010" s="75"/>
      <c r="D92010" s="74"/>
    </row>
    <row r="92011" spans="3:4" x14ac:dyDescent="0.25">
      <c r="C92011" s="75"/>
      <c r="D92011" s="74"/>
    </row>
    <row r="92012" spans="3:4" x14ac:dyDescent="0.25">
      <c r="C92012" s="75"/>
      <c r="D92012" s="74"/>
    </row>
    <row r="92013" spans="3:4" x14ac:dyDescent="0.25">
      <c r="C92013" s="75"/>
      <c r="D92013" s="74"/>
    </row>
    <row r="92014" spans="3:4" x14ac:dyDescent="0.25">
      <c r="C92014" s="75"/>
      <c r="D92014" s="74"/>
    </row>
    <row r="92015" spans="3:4" x14ac:dyDescent="0.25">
      <c r="C92015" s="75"/>
      <c r="D92015" s="74"/>
    </row>
    <row r="92016" spans="3:4" x14ac:dyDescent="0.25">
      <c r="C92016" s="75"/>
      <c r="D92016" s="74"/>
    </row>
    <row r="92017" spans="3:4" x14ac:dyDescent="0.25">
      <c r="C92017" s="75"/>
      <c r="D92017" s="74"/>
    </row>
    <row r="92018" spans="3:4" x14ac:dyDescent="0.25">
      <c r="C92018" s="75"/>
      <c r="D92018" s="74"/>
    </row>
    <row r="92019" spans="3:4" x14ac:dyDescent="0.25">
      <c r="C92019" s="75"/>
      <c r="D92019" s="74"/>
    </row>
    <row r="92020" spans="3:4" x14ac:dyDescent="0.25">
      <c r="C92020" s="75"/>
      <c r="D92020" s="74"/>
    </row>
    <row r="92021" spans="3:4" x14ac:dyDescent="0.25">
      <c r="C92021" s="75"/>
      <c r="D92021" s="74"/>
    </row>
    <row r="92022" spans="3:4" x14ac:dyDescent="0.25">
      <c r="C92022" s="75"/>
      <c r="D92022" s="74"/>
    </row>
    <row r="92023" spans="3:4" x14ac:dyDescent="0.25">
      <c r="C92023" s="75"/>
      <c r="D92023" s="74"/>
    </row>
    <row r="92024" spans="3:4" x14ac:dyDescent="0.25">
      <c r="C92024" s="75"/>
      <c r="D92024" s="74"/>
    </row>
    <row r="92025" spans="3:4" x14ac:dyDescent="0.25">
      <c r="C92025" s="75"/>
      <c r="D92025" s="74"/>
    </row>
    <row r="92026" spans="3:4" x14ac:dyDescent="0.25">
      <c r="C92026" s="75"/>
      <c r="D92026" s="74"/>
    </row>
    <row r="92027" spans="3:4" x14ac:dyDescent="0.25">
      <c r="C92027" s="75"/>
      <c r="D92027" s="74"/>
    </row>
    <row r="92028" spans="3:4" x14ac:dyDescent="0.25">
      <c r="C92028" s="75"/>
      <c r="D92028" s="74"/>
    </row>
    <row r="92029" spans="3:4" x14ac:dyDescent="0.25">
      <c r="C92029" s="75"/>
      <c r="D92029" s="74"/>
    </row>
    <row r="92030" spans="3:4" x14ac:dyDescent="0.25">
      <c r="C92030" s="75"/>
      <c r="D92030" s="74"/>
    </row>
    <row r="92031" spans="3:4" x14ac:dyDescent="0.25">
      <c r="C92031" s="75"/>
      <c r="D92031" s="74"/>
    </row>
    <row r="92032" spans="3:4" x14ac:dyDescent="0.25">
      <c r="C92032" s="75"/>
      <c r="D92032" s="74"/>
    </row>
    <row r="92033" spans="3:4" x14ac:dyDescent="0.25">
      <c r="C92033" s="75"/>
      <c r="D92033" s="74"/>
    </row>
    <row r="92034" spans="3:4" x14ac:dyDescent="0.25">
      <c r="C92034" s="75"/>
      <c r="D92034" s="74"/>
    </row>
    <row r="92035" spans="3:4" x14ac:dyDescent="0.25">
      <c r="C92035" s="75"/>
      <c r="D92035" s="74"/>
    </row>
    <row r="92036" spans="3:4" x14ac:dyDescent="0.25">
      <c r="C92036" s="75"/>
      <c r="D92036" s="74"/>
    </row>
    <row r="92037" spans="3:4" x14ac:dyDescent="0.25">
      <c r="C92037" s="75"/>
      <c r="D92037" s="74"/>
    </row>
    <row r="92038" spans="3:4" x14ac:dyDescent="0.25">
      <c r="C92038" s="75"/>
      <c r="D92038" s="74"/>
    </row>
    <row r="92039" spans="3:4" x14ac:dyDescent="0.25">
      <c r="C92039" s="75"/>
      <c r="D92039" s="74"/>
    </row>
    <row r="92040" spans="3:4" x14ac:dyDescent="0.25">
      <c r="C92040" s="75"/>
      <c r="D92040" s="74"/>
    </row>
    <row r="92041" spans="3:4" x14ac:dyDescent="0.25">
      <c r="C92041" s="75"/>
      <c r="D92041" s="74"/>
    </row>
    <row r="92042" spans="3:4" x14ac:dyDescent="0.25">
      <c r="C92042" s="75"/>
      <c r="D92042" s="74"/>
    </row>
    <row r="92043" spans="3:4" x14ac:dyDescent="0.25">
      <c r="C92043" s="75"/>
      <c r="D92043" s="74"/>
    </row>
    <row r="92044" spans="3:4" x14ac:dyDescent="0.25">
      <c r="C92044" s="75"/>
      <c r="D92044" s="74"/>
    </row>
    <row r="92045" spans="3:4" x14ac:dyDescent="0.25">
      <c r="C92045" s="75"/>
      <c r="D92045" s="74"/>
    </row>
    <row r="92046" spans="3:4" x14ac:dyDescent="0.25">
      <c r="C92046" s="75"/>
      <c r="D92046" s="74"/>
    </row>
    <row r="92047" spans="3:4" x14ac:dyDescent="0.25">
      <c r="C92047" s="75"/>
      <c r="D92047" s="74"/>
    </row>
    <row r="92048" spans="3:4" x14ac:dyDescent="0.25">
      <c r="C92048" s="75"/>
      <c r="D92048" s="74"/>
    </row>
    <row r="92049" spans="3:4" x14ac:dyDescent="0.25">
      <c r="C92049" s="75"/>
      <c r="D92049" s="74"/>
    </row>
    <row r="92050" spans="3:4" x14ac:dyDescent="0.25">
      <c r="C92050" s="75"/>
      <c r="D92050" s="74"/>
    </row>
    <row r="92051" spans="3:4" x14ac:dyDescent="0.25">
      <c r="C92051" s="75"/>
      <c r="D92051" s="74"/>
    </row>
    <row r="92052" spans="3:4" x14ac:dyDescent="0.25">
      <c r="C92052" s="75"/>
      <c r="D92052" s="74"/>
    </row>
    <row r="92053" spans="3:4" x14ac:dyDescent="0.25">
      <c r="C92053" s="75"/>
      <c r="D92053" s="74"/>
    </row>
    <row r="92054" spans="3:4" x14ac:dyDescent="0.25">
      <c r="C92054" s="75"/>
      <c r="D92054" s="74"/>
    </row>
    <row r="92055" spans="3:4" x14ac:dyDescent="0.25">
      <c r="C92055" s="75"/>
      <c r="D92055" s="74"/>
    </row>
    <row r="92056" spans="3:4" x14ac:dyDescent="0.25">
      <c r="C92056" s="75"/>
      <c r="D92056" s="74"/>
    </row>
    <row r="92057" spans="3:4" x14ac:dyDescent="0.25">
      <c r="C92057" s="75"/>
      <c r="D92057" s="74"/>
    </row>
    <row r="92058" spans="3:4" x14ac:dyDescent="0.25">
      <c r="C92058" s="75"/>
      <c r="D92058" s="74"/>
    </row>
    <row r="92059" spans="3:4" x14ac:dyDescent="0.25">
      <c r="C92059" s="75"/>
      <c r="D92059" s="74"/>
    </row>
    <row r="92060" spans="3:4" x14ac:dyDescent="0.25">
      <c r="C92060" s="75"/>
      <c r="D92060" s="74"/>
    </row>
    <row r="92061" spans="3:4" x14ac:dyDescent="0.25">
      <c r="C92061" s="75"/>
      <c r="D92061" s="74"/>
    </row>
    <row r="92062" spans="3:4" x14ac:dyDescent="0.25">
      <c r="C92062" s="75"/>
      <c r="D92062" s="74"/>
    </row>
    <row r="92063" spans="3:4" x14ac:dyDescent="0.25">
      <c r="C92063" s="75"/>
      <c r="D92063" s="74"/>
    </row>
    <row r="92064" spans="3:4" x14ac:dyDescent="0.25">
      <c r="C92064" s="75"/>
      <c r="D92064" s="74"/>
    </row>
    <row r="92065" spans="3:4" x14ac:dyDescent="0.25">
      <c r="C92065" s="75"/>
      <c r="D92065" s="74"/>
    </row>
    <row r="92066" spans="3:4" x14ac:dyDescent="0.25">
      <c r="C92066" s="75"/>
      <c r="D92066" s="74"/>
    </row>
    <row r="92067" spans="3:4" x14ac:dyDescent="0.25">
      <c r="C92067" s="75"/>
      <c r="D92067" s="74"/>
    </row>
    <row r="92068" spans="3:4" x14ac:dyDescent="0.25">
      <c r="C92068" s="75"/>
      <c r="D92068" s="74"/>
    </row>
    <row r="92069" spans="3:4" x14ac:dyDescent="0.25">
      <c r="C92069" s="75"/>
      <c r="D92069" s="74"/>
    </row>
    <row r="92070" spans="3:4" x14ac:dyDescent="0.25">
      <c r="C92070" s="75"/>
      <c r="D92070" s="74"/>
    </row>
    <row r="92071" spans="3:4" x14ac:dyDescent="0.25">
      <c r="C92071" s="75"/>
      <c r="D92071" s="74"/>
    </row>
    <row r="92072" spans="3:4" x14ac:dyDescent="0.25">
      <c r="C92072" s="75"/>
      <c r="D92072" s="74"/>
    </row>
    <row r="92073" spans="3:4" x14ac:dyDescent="0.25">
      <c r="C92073" s="75"/>
      <c r="D92073" s="74"/>
    </row>
    <row r="92074" spans="3:4" x14ac:dyDescent="0.25">
      <c r="C92074" s="75"/>
      <c r="D92074" s="74"/>
    </row>
    <row r="92075" spans="3:4" x14ac:dyDescent="0.25">
      <c r="C92075" s="75"/>
      <c r="D92075" s="74"/>
    </row>
    <row r="92076" spans="3:4" x14ac:dyDescent="0.25">
      <c r="C92076" s="75"/>
      <c r="D92076" s="74"/>
    </row>
    <row r="92077" spans="3:4" x14ac:dyDescent="0.25">
      <c r="C92077" s="75"/>
      <c r="D92077" s="74"/>
    </row>
    <row r="92078" spans="3:4" x14ac:dyDescent="0.25">
      <c r="C92078" s="75"/>
      <c r="D92078" s="74"/>
    </row>
    <row r="92079" spans="3:4" x14ac:dyDescent="0.25">
      <c r="C92079" s="75"/>
      <c r="D92079" s="74"/>
    </row>
    <row r="92080" spans="3:4" x14ac:dyDescent="0.25">
      <c r="C92080" s="75"/>
      <c r="D92080" s="74"/>
    </row>
    <row r="92081" spans="3:4" x14ac:dyDescent="0.25">
      <c r="C92081" s="75"/>
      <c r="D92081" s="74"/>
    </row>
    <row r="92082" spans="3:4" x14ac:dyDescent="0.25">
      <c r="C92082" s="75"/>
      <c r="D92082" s="74"/>
    </row>
    <row r="92083" spans="3:4" x14ac:dyDescent="0.25">
      <c r="C92083" s="75"/>
      <c r="D92083" s="74"/>
    </row>
    <row r="92084" spans="3:4" x14ac:dyDescent="0.25">
      <c r="C92084" s="75"/>
      <c r="D92084" s="74"/>
    </row>
    <row r="92085" spans="3:4" x14ac:dyDescent="0.25">
      <c r="C92085" s="75"/>
      <c r="D92085" s="74"/>
    </row>
    <row r="92086" spans="3:4" x14ac:dyDescent="0.25">
      <c r="C92086" s="75"/>
      <c r="D92086" s="74"/>
    </row>
    <row r="92087" spans="3:4" x14ac:dyDescent="0.25">
      <c r="C92087" s="75"/>
      <c r="D92087" s="74"/>
    </row>
    <row r="92088" spans="3:4" x14ac:dyDescent="0.25">
      <c r="C92088" s="75"/>
      <c r="D92088" s="74"/>
    </row>
    <row r="92089" spans="3:4" x14ac:dyDescent="0.25">
      <c r="C92089" s="75"/>
      <c r="D92089" s="74"/>
    </row>
    <row r="92090" spans="3:4" x14ac:dyDescent="0.25">
      <c r="C92090" s="75"/>
      <c r="D92090" s="74"/>
    </row>
    <row r="92091" spans="3:4" x14ac:dyDescent="0.25">
      <c r="C92091" s="75"/>
      <c r="D92091" s="74"/>
    </row>
    <row r="92092" spans="3:4" x14ac:dyDescent="0.25">
      <c r="C92092" s="75"/>
      <c r="D92092" s="74"/>
    </row>
    <row r="92093" spans="3:4" x14ac:dyDescent="0.25">
      <c r="C92093" s="75"/>
      <c r="D92093" s="74"/>
    </row>
    <row r="92094" spans="3:4" x14ac:dyDescent="0.25">
      <c r="C92094" s="75"/>
      <c r="D92094" s="74"/>
    </row>
    <row r="92095" spans="3:4" x14ac:dyDescent="0.25">
      <c r="C92095" s="75"/>
      <c r="D92095" s="74"/>
    </row>
    <row r="92096" spans="3:4" x14ac:dyDescent="0.25">
      <c r="C92096" s="75"/>
      <c r="D92096" s="74"/>
    </row>
    <row r="92097" spans="3:4" x14ac:dyDescent="0.25">
      <c r="C92097" s="75"/>
      <c r="D92097" s="74"/>
    </row>
    <row r="92098" spans="3:4" x14ac:dyDescent="0.25">
      <c r="C92098" s="75"/>
      <c r="D92098" s="74"/>
    </row>
    <row r="92099" spans="3:4" x14ac:dyDescent="0.25">
      <c r="C92099" s="75"/>
      <c r="D92099" s="74"/>
    </row>
    <row r="92100" spans="3:4" x14ac:dyDescent="0.25">
      <c r="C92100" s="75"/>
      <c r="D92100" s="74"/>
    </row>
    <row r="92101" spans="3:4" x14ac:dyDescent="0.25">
      <c r="C92101" s="75"/>
      <c r="D92101" s="74"/>
    </row>
    <row r="92102" spans="3:4" x14ac:dyDescent="0.25">
      <c r="C92102" s="75"/>
      <c r="D92102" s="74"/>
    </row>
    <row r="92103" spans="3:4" x14ac:dyDescent="0.25">
      <c r="C92103" s="75"/>
      <c r="D92103" s="74"/>
    </row>
    <row r="92104" spans="3:4" x14ac:dyDescent="0.25">
      <c r="C92104" s="75"/>
      <c r="D92104" s="74"/>
    </row>
    <row r="92105" spans="3:4" x14ac:dyDescent="0.25">
      <c r="C92105" s="75"/>
      <c r="D92105" s="74"/>
    </row>
    <row r="92106" spans="3:4" x14ac:dyDescent="0.25">
      <c r="C92106" s="75"/>
      <c r="D92106" s="74"/>
    </row>
    <row r="92107" spans="3:4" x14ac:dyDescent="0.25">
      <c r="C92107" s="75"/>
      <c r="D92107" s="74"/>
    </row>
    <row r="92108" spans="3:4" x14ac:dyDescent="0.25">
      <c r="C92108" s="75"/>
      <c r="D92108" s="74"/>
    </row>
    <row r="92109" spans="3:4" x14ac:dyDescent="0.25">
      <c r="C92109" s="75"/>
      <c r="D92109" s="74"/>
    </row>
    <row r="92110" spans="3:4" x14ac:dyDescent="0.25">
      <c r="C92110" s="75"/>
      <c r="D92110" s="74"/>
    </row>
    <row r="92111" spans="3:4" x14ac:dyDescent="0.25">
      <c r="C92111" s="75"/>
      <c r="D92111" s="74"/>
    </row>
    <row r="92112" spans="3:4" x14ac:dyDescent="0.25">
      <c r="C92112" s="75"/>
      <c r="D92112" s="74"/>
    </row>
    <row r="92113" spans="3:4" x14ac:dyDescent="0.25">
      <c r="C92113" s="75"/>
      <c r="D92113" s="74"/>
    </row>
    <row r="92114" spans="3:4" x14ac:dyDescent="0.25">
      <c r="C92114" s="75"/>
      <c r="D92114" s="74"/>
    </row>
    <row r="92115" spans="3:4" x14ac:dyDescent="0.25">
      <c r="C92115" s="75"/>
      <c r="D92115" s="74"/>
    </row>
    <row r="92116" spans="3:4" x14ac:dyDescent="0.25">
      <c r="C92116" s="75"/>
      <c r="D92116" s="74"/>
    </row>
    <row r="92117" spans="3:4" x14ac:dyDescent="0.25">
      <c r="C92117" s="75"/>
      <c r="D92117" s="74"/>
    </row>
    <row r="92118" spans="3:4" x14ac:dyDescent="0.25">
      <c r="C92118" s="75"/>
      <c r="D92118" s="74"/>
    </row>
    <row r="92119" spans="3:4" x14ac:dyDescent="0.25">
      <c r="C92119" s="75"/>
      <c r="D92119" s="74"/>
    </row>
    <row r="92120" spans="3:4" x14ac:dyDescent="0.25">
      <c r="C92120" s="75"/>
      <c r="D92120" s="74"/>
    </row>
    <row r="92121" spans="3:4" x14ac:dyDescent="0.25">
      <c r="C92121" s="75"/>
      <c r="D92121" s="74"/>
    </row>
    <row r="92122" spans="3:4" x14ac:dyDescent="0.25">
      <c r="C92122" s="75"/>
      <c r="D92122" s="74"/>
    </row>
    <row r="92123" spans="3:4" x14ac:dyDescent="0.25">
      <c r="C92123" s="75"/>
      <c r="D92123" s="74"/>
    </row>
    <row r="92124" spans="3:4" x14ac:dyDescent="0.25">
      <c r="C92124" s="75"/>
      <c r="D92124" s="74"/>
    </row>
    <row r="92125" spans="3:4" x14ac:dyDescent="0.25">
      <c r="C92125" s="75"/>
      <c r="D92125" s="74"/>
    </row>
    <row r="92126" spans="3:4" x14ac:dyDescent="0.25">
      <c r="C92126" s="75"/>
      <c r="D92126" s="74"/>
    </row>
    <row r="92127" spans="3:4" x14ac:dyDescent="0.25">
      <c r="C92127" s="75"/>
      <c r="D92127" s="74"/>
    </row>
    <row r="92128" spans="3:4" x14ac:dyDescent="0.25">
      <c r="C92128" s="75"/>
      <c r="D92128" s="74"/>
    </row>
    <row r="92129" spans="3:4" x14ac:dyDescent="0.25">
      <c r="C92129" s="75"/>
      <c r="D92129" s="74"/>
    </row>
    <row r="92130" spans="3:4" x14ac:dyDescent="0.25">
      <c r="C92130" s="75"/>
      <c r="D92130" s="74"/>
    </row>
    <row r="92131" spans="3:4" x14ac:dyDescent="0.25">
      <c r="C92131" s="75"/>
      <c r="D92131" s="74"/>
    </row>
    <row r="92132" spans="3:4" x14ac:dyDescent="0.25">
      <c r="C92132" s="75"/>
      <c r="D92132" s="74"/>
    </row>
    <row r="92133" spans="3:4" x14ac:dyDescent="0.25">
      <c r="C92133" s="75"/>
      <c r="D92133" s="74"/>
    </row>
    <row r="92134" spans="3:4" x14ac:dyDescent="0.25">
      <c r="C92134" s="75"/>
      <c r="D92134" s="74"/>
    </row>
    <row r="92135" spans="3:4" x14ac:dyDescent="0.25">
      <c r="C92135" s="75"/>
      <c r="D92135" s="74"/>
    </row>
    <row r="92136" spans="3:4" x14ac:dyDescent="0.25">
      <c r="C92136" s="75"/>
      <c r="D92136" s="74"/>
    </row>
    <row r="92137" spans="3:4" x14ac:dyDescent="0.25">
      <c r="C92137" s="75"/>
      <c r="D92137" s="74"/>
    </row>
    <row r="92138" spans="3:4" x14ac:dyDescent="0.25">
      <c r="C92138" s="75"/>
      <c r="D92138" s="74"/>
    </row>
    <row r="92139" spans="3:4" x14ac:dyDescent="0.25">
      <c r="C92139" s="75"/>
      <c r="D92139" s="74"/>
    </row>
    <row r="92140" spans="3:4" x14ac:dyDescent="0.25">
      <c r="C92140" s="75"/>
      <c r="D92140" s="74"/>
    </row>
    <row r="92141" spans="3:4" x14ac:dyDescent="0.25">
      <c r="C92141" s="75"/>
      <c r="D92141" s="74"/>
    </row>
    <row r="92142" spans="3:4" x14ac:dyDescent="0.25">
      <c r="C92142" s="75"/>
      <c r="D92142" s="74"/>
    </row>
    <row r="92143" spans="3:4" x14ac:dyDescent="0.25">
      <c r="C92143" s="75"/>
      <c r="D92143" s="74"/>
    </row>
    <row r="92144" spans="3:4" x14ac:dyDescent="0.25">
      <c r="C92144" s="75"/>
      <c r="D92144" s="74"/>
    </row>
    <row r="92145" spans="3:4" x14ac:dyDescent="0.25">
      <c r="C92145" s="75"/>
      <c r="D92145" s="74"/>
    </row>
    <row r="92146" spans="3:4" x14ac:dyDescent="0.25">
      <c r="C92146" s="75"/>
      <c r="D92146" s="74"/>
    </row>
    <row r="92147" spans="3:4" x14ac:dyDescent="0.25">
      <c r="C92147" s="75"/>
      <c r="D92147" s="74"/>
    </row>
    <row r="92148" spans="3:4" x14ac:dyDescent="0.25">
      <c r="C92148" s="75"/>
      <c r="D92148" s="74"/>
    </row>
    <row r="92149" spans="3:4" x14ac:dyDescent="0.25">
      <c r="C92149" s="75"/>
      <c r="D92149" s="74"/>
    </row>
    <row r="92150" spans="3:4" x14ac:dyDescent="0.25">
      <c r="C92150" s="75"/>
      <c r="D92150" s="74"/>
    </row>
    <row r="92151" spans="3:4" x14ac:dyDescent="0.25">
      <c r="C92151" s="75"/>
      <c r="D92151" s="74"/>
    </row>
    <row r="92152" spans="3:4" x14ac:dyDescent="0.25">
      <c r="C92152" s="75"/>
      <c r="D92152" s="74"/>
    </row>
    <row r="92153" spans="3:4" x14ac:dyDescent="0.25">
      <c r="C92153" s="75"/>
      <c r="D92153" s="74"/>
    </row>
    <row r="92154" spans="3:4" x14ac:dyDescent="0.25">
      <c r="C92154" s="75"/>
      <c r="D92154" s="74"/>
    </row>
    <row r="92155" spans="3:4" x14ac:dyDescent="0.25">
      <c r="C92155" s="75"/>
      <c r="D92155" s="74"/>
    </row>
    <row r="92156" spans="3:4" x14ac:dyDescent="0.25">
      <c r="C92156" s="75"/>
      <c r="D92156" s="74"/>
    </row>
    <row r="92157" spans="3:4" x14ac:dyDescent="0.25">
      <c r="C92157" s="75"/>
      <c r="D92157" s="74"/>
    </row>
    <row r="92158" spans="3:4" x14ac:dyDescent="0.25">
      <c r="C92158" s="75"/>
      <c r="D92158" s="74"/>
    </row>
    <row r="92159" spans="3:4" x14ac:dyDescent="0.25">
      <c r="C92159" s="75"/>
      <c r="D92159" s="74"/>
    </row>
    <row r="92160" spans="3:4" x14ac:dyDescent="0.25">
      <c r="C92160" s="75"/>
      <c r="D92160" s="74"/>
    </row>
    <row r="92161" spans="3:4" x14ac:dyDescent="0.25">
      <c r="C92161" s="75"/>
      <c r="D92161" s="74"/>
    </row>
    <row r="92162" spans="3:4" x14ac:dyDescent="0.25">
      <c r="C92162" s="75"/>
      <c r="D92162" s="74"/>
    </row>
    <row r="92163" spans="3:4" x14ac:dyDescent="0.25">
      <c r="C92163" s="75"/>
      <c r="D92163" s="74"/>
    </row>
    <row r="92164" spans="3:4" x14ac:dyDescent="0.25">
      <c r="C92164" s="75"/>
      <c r="D92164" s="74"/>
    </row>
    <row r="92165" spans="3:4" x14ac:dyDescent="0.25">
      <c r="C92165" s="75"/>
      <c r="D92165" s="74"/>
    </row>
    <row r="92166" spans="3:4" x14ac:dyDescent="0.25">
      <c r="C92166" s="75"/>
      <c r="D92166" s="74"/>
    </row>
    <row r="92167" spans="3:4" x14ac:dyDescent="0.25">
      <c r="C92167" s="75"/>
      <c r="D92167" s="74"/>
    </row>
    <row r="92168" spans="3:4" x14ac:dyDescent="0.25">
      <c r="C92168" s="75"/>
      <c r="D92168" s="74"/>
    </row>
    <row r="92169" spans="3:4" x14ac:dyDescent="0.25">
      <c r="C92169" s="75"/>
      <c r="D92169" s="74"/>
    </row>
    <row r="92170" spans="3:4" x14ac:dyDescent="0.25">
      <c r="C92170" s="75"/>
      <c r="D92170" s="74"/>
    </row>
    <row r="92171" spans="3:4" x14ac:dyDescent="0.25">
      <c r="C92171" s="75"/>
      <c r="D92171" s="74"/>
    </row>
    <row r="92172" spans="3:4" x14ac:dyDescent="0.25">
      <c r="C92172" s="75"/>
      <c r="D92172" s="74"/>
    </row>
    <row r="92173" spans="3:4" x14ac:dyDescent="0.25">
      <c r="C92173" s="75"/>
      <c r="D92173" s="74"/>
    </row>
    <row r="92174" spans="3:4" x14ac:dyDescent="0.25">
      <c r="C92174" s="75"/>
      <c r="D92174" s="74"/>
    </row>
    <row r="92175" spans="3:4" x14ac:dyDescent="0.25">
      <c r="C92175" s="75"/>
      <c r="D92175" s="74"/>
    </row>
    <row r="92176" spans="3:4" x14ac:dyDescent="0.25">
      <c r="C92176" s="75"/>
      <c r="D92176" s="74"/>
    </row>
    <row r="92177" spans="3:4" x14ac:dyDescent="0.25">
      <c r="C92177" s="75"/>
      <c r="D92177" s="74"/>
    </row>
    <row r="92178" spans="3:4" x14ac:dyDescent="0.25">
      <c r="C92178" s="75"/>
      <c r="D92178" s="74"/>
    </row>
    <row r="92179" spans="3:4" x14ac:dyDescent="0.25">
      <c r="C92179" s="75"/>
      <c r="D92179" s="74"/>
    </row>
    <row r="92180" spans="3:4" x14ac:dyDescent="0.25">
      <c r="C92180" s="75"/>
      <c r="D92180" s="74"/>
    </row>
    <row r="92181" spans="3:4" x14ac:dyDescent="0.25">
      <c r="C92181" s="75"/>
      <c r="D92181" s="74"/>
    </row>
    <row r="92182" spans="3:4" x14ac:dyDescent="0.25">
      <c r="C92182" s="75"/>
      <c r="D92182" s="74"/>
    </row>
    <row r="92183" spans="3:4" x14ac:dyDescent="0.25">
      <c r="C92183" s="75"/>
      <c r="D92183" s="74"/>
    </row>
    <row r="92184" spans="3:4" x14ac:dyDescent="0.25">
      <c r="C92184" s="75"/>
      <c r="D92184" s="74"/>
    </row>
    <row r="92185" spans="3:4" x14ac:dyDescent="0.25">
      <c r="C92185" s="75"/>
      <c r="D92185" s="74"/>
    </row>
    <row r="92186" spans="3:4" x14ac:dyDescent="0.25">
      <c r="C92186" s="75"/>
      <c r="D92186" s="74"/>
    </row>
    <row r="92187" spans="3:4" x14ac:dyDescent="0.25">
      <c r="C92187" s="75"/>
      <c r="D92187" s="74"/>
    </row>
    <row r="92188" spans="3:4" x14ac:dyDescent="0.25">
      <c r="C92188" s="75"/>
      <c r="D92188" s="74"/>
    </row>
    <row r="92189" spans="3:4" x14ac:dyDescent="0.25">
      <c r="C92189" s="75"/>
      <c r="D92189" s="74"/>
    </row>
    <row r="92190" spans="3:4" x14ac:dyDescent="0.25">
      <c r="C92190" s="75"/>
      <c r="D92190" s="74"/>
    </row>
    <row r="92191" spans="3:4" x14ac:dyDescent="0.25">
      <c r="C92191" s="75"/>
      <c r="D92191" s="74"/>
    </row>
    <row r="92192" spans="3:4" x14ac:dyDescent="0.25">
      <c r="C92192" s="75"/>
      <c r="D92192" s="74"/>
    </row>
    <row r="92193" spans="3:4" x14ac:dyDescent="0.25">
      <c r="C92193" s="75"/>
      <c r="D92193" s="74"/>
    </row>
    <row r="92194" spans="3:4" x14ac:dyDescent="0.25">
      <c r="C92194" s="75"/>
      <c r="D92194" s="74"/>
    </row>
    <row r="92195" spans="3:4" x14ac:dyDescent="0.25">
      <c r="C92195" s="75"/>
      <c r="D92195" s="74"/>
    </row>
    <row r="92196" spans="3:4" x14ac:dyDescent="0.25">
      <c r="C92196" s="75"/>
      <c r="D92196" s="74"/>
    </row>
    <row r="92197" spans="3:4" x14ac:dyDescent="0.25">
      <c r="C92197" s="75"/>
      <c r="D92197" s="74"/>
    </row>
    <row r="92198" spans="3:4" x14ac:dyDescent="0.25">
      <c r="C92198" s="75"/>
      <c r="D92198" s="74"/>
    </row>
    <row r="92199" spans="3:4" x14ac:dyDescent="0.25">
      <c r="C92199" s="75"/>
      <c r="D92199" s="74"/>
    </row>
    <row r="92200" spans="3:4" x14ac:dyDescent="0.25">
      <c r="C92200" s="75"/>
      <c r="D92200" s="74"/>
    </row>
    <row r="92201" spans="3:4" x14ac:dyDescent="0.25">
      <c r="C92201" s="75"/>
      <c r="D92201" s="74"/>
    </row>
    <row r="92202" spans="3:4" x14ac:dyDescent="0.25">
      <c r="C92202" s="75"/>
      <c r="D92202" s="74"/>
    </row>
    <row r="92203" spans="3:4" x14ac:dyDescent="0.25">
      <c r="C92203" s="75"/>
      <c r="D92203" s="74"/>
    </row>
    <row r="92204" spans="3:4" x14ac:dyDescent="0.25">
      <c r="C92204" s="75"/>
      <c r="D92204" s="74"/>
    </row>
    <row r="92205" spans="3:4" x14ac:dyDescent="0.25">
      <c r="C92205" s="75"/>
      <c r="D92205" s="74"/>
    </row>
    <row r="92206" spans="3:4" x14ac:dyDescent="0.25">
      <c r="C92206" s="75"/>
      <c r="D92206" s="74"/>
    </row>
    <row r="92207" spans="3:4" x14ac:dyDescent="0.25">
      <c r="C92207" s="75"/>
      <c r="D92207" s="74"/>
    </row>
    <row r="92208" spans="3:4" x14ac:dyDescent="0.25">
      <c r="C92208" s="75"/>
      <c r="D92208" s="74"/>
    </row>
    <row r="92209" spans="3:4" x14ac:dyDescent="0.25">
      <c r="C92209" s="75"/>
      <c r="D92209" s="74"/>
    </row>
    <row r="92210" spans="3:4" x14ac:dyDescent="0.25">
      <c r="C92210" s="75"/>
      <c r="D92210" s="74"/>
    </row>
    <row r="92211" spans="3:4" x14ac:dyDescent="0.25">
      <c r="C92211" s="75"/>
      <c r="D92211" s="74"/>
    </row>
    <row r="92212" spans="3:4" x14ac:dyDescent="0.25">
      <c r="C92212" s="75"/>
      <c r="D92212" s="74"/>
    </row>
    <row r="92213" spans="3:4" x14ac:dyDescent="0.25">
      <c r="C92213" s="75"/>
      <c r="D92213" s="74"/>
    </row>
    <row r="92214" spans="3:4" x14ac:dyDescent="0.25">
      <c r="C92214" s="75"/>
      <c r="D92214" s="74"/>
    </row>
    <row r="92215" spans="3:4" x14ac:dyDescent="0.25">
      <c r="C92215" s="75"/>
      <c r="D92215" s="74"/>
    </row>
    <row r="92216" spans="3:4" x14ac:dyDescent="0.25">
      <c r="C92216" s="75"/>
      <c r="D92216" s="74"/>
    </row>
    <row r="92217" spans="3:4" x14ac:dyDescent="0.25">
      <c r="C92217" s="75"/>
      <c r="D92217" s="74"/>
    </row>
    <row r="92218" spans="3:4" x14ac:dyDescent="0.25">
      <c r="C92218" s="75"/>
      <c r="D92218" s="74"/>
    </row>
    <row r="92219" spans="3:4" x14ac:dyDescent="0.25">
      <c r="C92219" s="75"/>
      <c r="D92219" s="74"/>
    </row>
    <row r="92220" spans="3:4" x14ac:dyDescent="0.25">
      <c r="C92220" s="75"/>
      <c r="D92220" s="74"/>
    </row>
    <row r="92221" spans="3:4" x14ac:dyDescent="0.25">
      <c r="C92221" s="75"/>
      <c r="D92221" s="74"/>
    </row>
    <row r="92222" spans="3:4" x14ac:dyDescent="0.25">
      <c r="C92222" s="75"/>
      <c r="D92222" s="74"/>
    </row>
    <row r="92223" spans="3:4" x14ac:dyDescent="0.25">
      <c r="C92223" s="75"/>
      <c r="D92223" s="74"/>
    </row>
    <row r="92224" spans="3:4" x14ac:dyDescent="0.25">
      <c r="C92224" s="75"/>
      <c r="D92224" s="74"/>
    </row>
    <row r="92225" spans="3:4" x14ac:dyDescent="0.25">
      <c r="C92225" s="75"/>
      <c r="D92225" s="74"/>
    </row>
    <row r="92226" spans="3:4" x14ac:dyDescent="0.25">
      <c r="C92226" s="75"/>
      <c r="D92226" s="74"/>
    </row>
    <row r="92227" spans="3:4" x14ac:dyDescent="0.25">
      <c r="C92227" s="75"/>
      <c r="D92227" s="74"/>
    </row>
    <row r="92228" spans="3:4" x14ac:dyDescent="0.25">
      <c r="C92228" s="75"/>
      <c r="D92228" s="74"/>
    </row>
    <row r="92229" spans="3:4" x14ac:dyDescent="0.25">
      <c r="C92229" s="75"/>
      <c r="D92229" s="74"/>
    </row>
    <row r="92230" spans="3:4" x14ac:dyDescent="0.25">
      <c r="C92230" s="75"/>
      <c r="D92230" s="74"/>
    </row>
    <row r="92231" spans="3:4" x14ac:dyDescent="0.25">
      <c r="C92231" s="75"/>
      <c r="D92231" s="74"/>
    </row>
    <row r="92232" spans="3:4" x14ac:dyDescent="0.25">
      <c r="C92232" s="75"/>
      <c r="D92232" s="74"/>
    </row>
    <row r="92233" spans="3:4" x14ac:dyDescent="0.25">
      <c r="C92233" s="75"/>
      <c r="D92233" s="74"/>
    </row>
    <row r="92234" spans="3:4" x14ac:dyDescent="0.25">
      <c r="C92234" s="75"/>
      <c r="D92234" s="74"/>
    </row>
    <row r="92235" spans="3:4" x14ac:dyDescent="0.25">
      <c r="C92235" s="75"/>
      <c r="D92235" s="74"/>
    </row>
    <row r="92236" spans="3:4" x14ac:dyDescent="0.25">
      <c r="C92236" s="75"/>
      <c r="D92236" s="74"/>
    </row>
    <row r="92237" spans="3:4" x14ac:dyDescent="0.25">
      <c r="C92237" s="75"/>
      <c r="D92237" s="74"/>
    </row>
    <row r="92238" spans="3:4" x14ac:dyDescent="0.25">
      <c r="C92238" s="75"/>
      <c r="D92238" s="74"/>
    </row>
    <row r="92239" spans="3:4" x14ac:dyDescent="0.25">
      <c r="C92239" s="75"/>
      <c r="D92239" s="74"/>
    </row>
    <row r="92240" spans="3:4" x14ac:dyDescent="0.25">
      <c r="C92240" s="75"/>
      <c r="D92240" s="74"/>
    </row>
    <row r="92241" spans="3:4" x14ac:dyDescent="0.25">
      <c r="C92241" s="75"/>
      <c r="D92241" s="74"/>
    </row>
    <row r="92242" spans="3:4" x14ac:dyDescent="0.25">
      <c r="C92242" s="75"/>
      <c r="D92242" s="74"/>
    </row>
    <row r="92243" spans="3:4" x14ac:dyDescent="0.25">
      <c r="C92243" s="75"/>
      <c r="D92243" s="74"/>
    </row>
    <row r="92244" spans="3:4" x14ac:dyDescent="0.25">
      <c r="C92244" s="75"/>
      <c r="D92244" s="74"/>
    </row>
    <row r="92245" spans="3:4" x14ac:dyDescent="0.25">
      <c r="C92245" s="75"/>
      <c r="D92245" s="74"/>
    </row>
    <row r="92246" spans="3:4" x14ac:dyDescent="0.25">
      <c r="C92246" s="75"/>
      <c r="D92246" s="74"/>
    </row>
    <row r="92247" spans="3:4" x14ac:dyDescent="0.25">
      <c r="C92247" s="75"/>
      <c r="D92247" s="74"/>
    </row>
    <row r="92248" spans="3:4" x14ac:dyDescent="0.25">
      <c r="C92248" s="75"/>
      <c r="D92248" s="74"/>
    </row>
    <row r="92249" spans="3:4" x14ac:dyDescent="0.25">
      <c r="C92249" s="75"/>
      <c r="D92249" s="74"/>
    </row>
    <row r="92250" spans="3:4" x14ac:dyDescent="0.25">
      <c r="C92250" s="75"/>
      <c r="D92250" s="74"/>
    </row>
    <row r="92251" spans="3:4" x14ac:dyDescent="0.25">
      <c r="C92251" s="75"/>
      <c r="D92251" s="74"/>
    </row>
    <row r="92252" spans="3:4" x14ac:dyDescent="0.25">
      <c r="C92252" s="75"/>
      <c r="D92252" s="74"/>
    </row>
    <row r="92253" spans="3:4" x14ac:dyDescent="0.25">
      <c r="C92253" s="75"/>
      <c r="D92253" s="74"/>
    </row>
    <row r="92254" spans="3:4" x14ac:dyDescent="0.25">
      <c r="C92254" s="75"/>
      <c r="D92254" s="74"/>
    </row>
    <row r="92255" spans="3:4" x14ac:dyDescent="0.25">
      <c r="C92255" s="75"/>
      <c r="D92255" s="74"/>
    </row>
    <row r="92256" spans="3:4" x14ac:dyDescent="0.25">
      <c r="C92256" s="75"/>
      <c r="D92256" s="74"/>
    </row>
    <row r="92257" spans="3:4" x14ac:dyDescent="0.25">
      <c r="C92257" s="75"/>
      <c r="D92257" s="74"/>
    </row>
    <row r="92258" spans="3:4" x14ac:dyDescent="0.25">
      <c r="C92258" s="75"/>
      <c r="D92258" s="74"/>
    </row>
    <row r="92259" spans="3:4" x14ac:dyDescent="0.25">
      <c r="C92259" s="75"/>
      <c r="D92259" s="74"/>
    </row>
    <row r="92260" spans="3:4" x14ac:dyDescent="0.25">
      <c r="C92260" s="75"/>
      <c r="D92260" s="74"/>
    </row>
    <row r="92261" spans="3:4" x14ac:dyDescent="0.25">
      <c r="C92261" s="75"/>
      <c r="D92261" s="74"/>
    </row>
    <row r="92262" spans="3:4" x14ac:dyDescent="0.25">
      <c r="C92262" s="75"/>
      <c r="D92262" s="74"/>
    </row>
    <row r="92263" spans="3:4" x14ac:dyDescent="0.25">
      <c r="C92263" s="75"/>
      <c r="D92263" s="74"/>
    </row>
    <row r="92264" spans="3:4" x14ac:dyDescent="0.25">
      <c r="C92264" s="75"/>
      <c r="D92264" s="74"/>
    </row>
    <row r="92265" spans="3:4" x14ac:dyDescent="0.25">
      <c r="C92265" s="75"/>
      <c r="D92265" s="74"/>
    </row>
    <row r="92266" spans="3:4" x14ac:dyDescent="0.25">
      <c r="C92266" s="75"/>
      <c r="D92266" s="74"/>
    </row>
    <row r="92267" spans="3:4" x14ac:dyDescent="0.25">
      <c r="C92267" s="75"/>
      <c r="D92267" s="74"/>
    </row>
    <row r="92268" spans="3:4" x14ac:dyDescent="0.25">
      <c r="C92268" s="75"/>
      <c r="D92268" s="74"/>
    </row>
    <row r="92269" spans="3:4" x14ac:dyDescent="0.25">
      <c r="C92269" s="75"/>
      <c r="D92269" s="74"/>
    </row>
    <row r="92270" spans="3:4" x14ac:dyDescent="0.25">
      <c r="C92270" s="75"/>
      <c r="D92270" s="74"/>
    </row>
    <row r="92271" spans="3:4" x14ac:dyDescent="0.25">
      <c r="C92271" s="75"/>
      <c r="D92271" s="74"/>
    </row>
    <row r="92272" spans="3:4" x14ac:dyDescent="0.25">
      <c r="C92272" s="75"/>
      <c r="D92272" s="74"/>
    </row>
    <row r="92273" spans="3:4" x14ac:dyDescent="0.25">
      <c r="C92273" s="75"/>
      <c r="D92273" s="74"/>
    </row>
    <row r="92274" spans="3:4" x14ac:dyDescent="0.25">
      <c r="C92274" s="75"/>
      <c r="D92274" s="74"/>
    </row>
    <row r="92275" spans="3:4" x14ac:dyDescent="0.25">
      <c r="C92275" s="75"/>
      <c r="D92275" s="74"/>
    </row>
    <row r="92276" spans="3:4" x14ac:dyDescent="0.25">
      <c r="C92276" s="75"/>
      <c r="D92276" s="74"/>
    </row>
    <row r="92277" spans="3:4" x14ac:dyDescent="0.25">
      <c r="C92277" s="75"/>
      <c r="D92277" s="74"/>
    </row>
    <row r="92278" spans="3:4" x14ac:dyDescent="0.25">
      <c r="C92278" s="75"/>
      <c r="D92278" s="74"/>
    </row>
    <row r="92279" spans="3:4" x14ac:dyDescent="0.25">
      <c r="C92279" s="75"/>
      <c r="D92279" s="74"/>
    </row>
    <row r="92280" spans="3:4" x14ac:dyDescent="0.25">
      <c r="C92280" s="75"/>
      <c r="D92280" s="74"/>
    </row>
    <row r="92281" spans="3:4" x14ac:dyDescent="0.25">
      <c r="C92281" s="75"/>
      <c r="D92281" s="74"/>
    </row>
    <row r="92282" spans="3:4" x14ac:dyDescent="0.25">
      <c r="C92282" s="75"/>
      <c r="D92282" s="74"/>
    </row>
    <row r="92283" spans="3:4" x14ac:dyDescent="0.25">
      <c r="C92283" s="75"/>
      <c r="D92283" s="74"/>
    </row>
    <row r="92284" spans="3:4" x14ac:dyDescent="0.25">
      <c r="C92284" s="75"/>
      <c r="D92284" s="74"/>
    </row>
    <row r="92285" spans="3:4" x14ac:dyDescent="0.25">
      <c r="C92285" s="75"/>
      <c r="D92285" s="74"/>
    </row>
    <row r="92286" spans="3:4" x14ac:dyDescent="0.25">
      <c r="C92286" s="75"/>
      <c r="D92286" s="74"/>
    </row>
    <row r="92287" spans="3:4" x14ac:dyDescent="0.25">
      <c r="C92287" s="75"/>
      <c r="D92287" s="74"/>
    </row>
    <row r="92288" spans="3:4" x14ac:dyDescent="0.25">
      <c r="C92288" s="75"/>
      <c r="D92288" s="74"/>
    </row>
    <row r="92289" spans="3:4" x14ac:dyDescent="0.25">
      <c r="C92289" s="75"/>
      <c r="D92289" s="74"/>
    </row>
    <row r="92290" spans="3:4" x14ac:dyDescent="0.25">
      <c r="C92290" s="75"/>
      <c r="D92290" s="74"/>
    </row>
    <row r="92291" spans="3:4" x14ac:dyDescent="0.25">
      <c r="C92291" s="75"/>
      <c r="D92291" s="74"/>
    </row>
    <row r="92292" spans="3:4" x14ac:dyDescent="0.25">
      <c r="C92292" s="75"/>
      <c r="D92292" s="74"/>
    </row>
    <row r="92293" spans="3:4" x14ac:dyDescent="0.25">
      <c r="C92293" s="75"/>
      <c r="D92293" s="74"/>
    </row>
    <row r="92294" spans="3:4" x14ac:dyDescent="0.25">
      <c r="C92294" s="75"/>
      <c r="D92294" s="74"/>
    </row>
    <row r="92295" spans="3:4" x14ac:dyDescent="0.25">
      <c r="C92295" s="75"/>
      <c r="D92295" s="74"/>
    </row>
    <row r="92296" spans="3:4" x14ac:dyDescent="0.25">
      <c r="C92296" s="75"/>
      <c r="D92296" s="74"/>
    </row>
    <row r="92297" spans="3:4" x14ac:dyDescent="0.25">
      <c r="C92297" s="75"/>
      <c r="D92297" s="74"/>
    </row>
    <row r="92298" spans="3:4" x14ac:dyDescent="0.25">
      <c r="C92298" s="75"/>
      <c r="D92298" s="74"/>
    </row>
    <row r="92299" spans="3:4" x14ac:dyDescent="0.25">
      <c r="C92299" s="75"/>
      <c r="D92299" s="74"/>
    </row>
    <row r="92300" spans="3:4" x14ac:dyDescent="0.25">
      <c r="C92300" s="75"/>
      <c r="D92300" s="74"/>
    </row>
    <row r="92301" spans="3:4" x14ac:dyDescent="0.25">
      <c r="C92301" s="75"/>
      <c r="D92301" s="74"/>
    </row>
    <row r="92302" spans="3:4" x14ac:dyDescent="0.25">
      <c r="C92302" s="75"/>
      <c r="D92302" s="74"/>
    </row>
    <row r="92303" spans="3:4" x14ac:dyDescent="0.25">
      <c r="C92303" s="75"/>
      <c r="D92303" s="74"/>
    </row>
    <row r="92304" spans="3:4" x14ac:dyDescent="0.25">
      <c r="C92304" s="75"/>
      <c r="D92304" s="74"/>
    </row>
    <row r="92305" spans="3:4" x14ac:dyDescent="0.25">
      <c r="C92305" s="75"/>
      <c r="D92305" s="74"/>
    </row>
    <row r="92306" spans="3:4" x14ac:dyDescent="0.25">
      <c r="C92306" s="75"/>
      <c r="D92306" s="74"/>
    </row>
    <row r="92307" spans="3:4" x14ac:dyDescent="0.25">
      <c r="C92307" s="75"/>
      <c r="D92307" s="74"/>
    </row>
    <row r="92308" spans="3:4" x14ac:dyDescent="0.25">
      <c r="C92308" s="75"/>
      <c r="D92308" s="74"/>
    </row>
    <row r="92309" spans="3:4" x14ac:dyDescent="0.25">
      <c r="C92309" s="75"/>
      <c r="D92309" s="74"/>
    </row>
    <row r="92310" spans="3:4" x14ac:dyDescent="0.25">
      <c r="C92310" s="75"/>
      <c r="D92310" s="74"/>
    </row>
    <row r="92311" spans="3:4" x14ac:dyDescent="0.25">
      <c r="C92311" s="75"/>
      <c r="D92311" s="74"/>
    </row>
    <row r="92312" spans="3:4" x14ac:dyDescent="0.25">
      <c r="C92312" s="75"/>
      <c r="D92312" s="74"/>
    </row>
    <row r="92313" spans="3:4" x14ac:dyDescent="0.25">
      <c r="C92313" s="75"/>
      <c r="D92313" s="74"/>
    </row>
    <row r="92314" spans="3:4" x14ac:dyDescent="0.25">
      <c r="C92314" s="75"/>
      <c r="D92314" s="74"/>
    </row>
    <row r="92315" spans="3:4" x14ac:dyDescent="0.25">
      <c r="C92315" s="75"/>
      <c r="D92315" s="74"/>
    </row>
    <row r="92316" spans="3:4" x14ac:dyDescent="0.25">
      <c r="C92316" s="75"/>
      <c r="D92316" s="74"/>
    </row>
    <row r="92317" spans="3:4" x14ac:dyDescent="0.25">
      <c r="C92317" s="75"/>
      <c r="D92317" s="74"/>
    </row>
    <row r="92318" spans="3:4" x14ac:dyDescent="0.25">
      <c r="C92318" s="75"/>
      <c r="D92318" s="74"/>
    </row>
    <row r="92319" spans="3:4" x14ac:dyDescent="0.25">
      <c r="C92319" s="75"/>
      <c r="D92319" s="74"/>
    </row>
    <row r="92320" spans="3:4" x14ac:dyDescent="0.25">
      <c r="C92320" s="75"/>
      <c r="D92320" s="74"/>
    </row>
    <row r="92321" spans="3:4" x14ac:dyDescent="0.25">
      <c r="C92321" s="75"/>
      <c r="D92321" s="74"/>
    </row>
    <row r="92322" spans="3:4" x14ac:dyDescent="0.25">
      <c r="C92322" s="75"/>
      <c r="D92322" s="74"/>
    </row>
    <row r="92323" spans="3:4" x14ac:dyDescent="0.25">
      <c r="C92323" s="75"/>
      <c r="D92323" s="74"/>
    </row>
    <row r="92324" spans="3:4" x14ac:dyDescent="0.25">
      <c r="C92324" s="75"/>
      <c r="D92324" s="74"/>
    </row>
    <row r="92325" spans="3:4" x14ac:dyDescent="0.25">
      <c r="C92325" s="75"/>
      <c r="D92325" s="74"/>
    </row>
    <row r="92326" spans="3:4" x14ac:dyDescent="0.25">
      <c r="C92326" s="75"/>
      <c r="D92326" s="74"/>
    </row>
    <row r="92327" spans="3:4" x14ac:dyDescent="0.25">
      <c r="C92327" s="75"/>
      <c r="D92327" s="74"/>
    </row>
    <row r="92328" spans="3:4" x14ac:dyDescent="0.25">
      <c r="C92328" s="75"/>
      <c r="D92328" s="74"/>
    </row>
    <row r="92329" spans="3:4" x14ac:dyDescent="0.25">
      <c r="C92329" s="75"/>
      <c r="D92329" s="74"/>
    </row>
    <row r="92330" spans="3:4" x14ac:dyDescent="0.25">
      <c r="C92330" s="75"/>
      <c r="D92330" s="74"/>
    </row>
    <row r="92331" spans="3:4" x14ac:dyDescent="0.25">
      <c r="C92331" s="75"/>
      <c r="D92331" s="74"/>
    </row>
    <row r="92332" spans="3:4" x14ac:dyDescent="0.25">
      <c r="C92332" s="75"/>
      <c r="D92332" s="74"/>
    </row>
    <row r="92333" spans="3:4" x14ac:dyDescent="0.25">
      <c r="C92333" s="75"/>
      <c r="D92333" s="74"/>
    </row>
    <row r="92334" spans="3:4" x14ac:dyDescent="0.25">
      <c r="C92334" s="75"/>
      <c r="D92334" s="74"/>
    </row>
    <row r="92335" spans="3:4" x14ac:dyDescent="0.25">
      <c r="C92335" s="75"/>
      <c r="D92335" s="74"/>
    </row>
    <row r="92336" spans="3:4" x14ac:dyDescent="0.25">
      <c r="C92336" s="75"/>
      <c r="D92336" s="74"/>
    </row>
    <row r="92337" spans="3:4" x14ac:dyDescent="0.25">
      <c r="C92337" s="75"/>
      <c r="D92337" s="74"/>
    </row>
    <row r="92338" spans="3:4" x14ac:dyDescent="0.25">
      <c r="C92338" s="75"/>
      <c r="D92338" s="74"/>
    </row>
    <row r="92339" spans="3:4" x14ac:dyDescent="0.25">
      <c r="C92339" s="75"/>
      <c r="D92339" s="74"/>
    </row>
    <row r="92340" spans="3:4" x14ac:dyDescent="0.25">
      <c r="C92340" s="75"/>
      <c r="D92340" s="74"/>
    </row>
    <row r="92341" spans="3:4" x14ac:dyDescent="0.25">
      <c r="C92341" s="75"/>
      <c r="D92341" s="74"/>
    </row>
    <row r="92342" spans="3:4" x14ac:dyDescent="0.25">
      <c r="C92342" s="75"/>
      <c r="D92342" s="74"/>
    </row>
    <row r="92343" spans="3:4" x14ac:dyDescent="0.25">
      <c r="C92343" s="75"/>
      <c r="D92343" s="74"/>
    </row>
    <row r="92344" spans="3:4" x14ac:dyDescent="0.25">
      <c r="C92344" s="75"/>
      <c r="D92344" s="74"/>
    </row>
    <row r="92345" spans="3:4" x14ac:dyDescent="0.25">
      <c r="C92345" s="75"/>
      <c r="D92345" s="74"/>
    </row>
    <row r="92346" spans="3:4" x14ac:dyDescent="0.25">
      <c r="C92346" s="75"/>
      <c r="D92346" s="74"/>
    </row>
    <row r="92347" spans="3:4" x14ac:dyDescent="0.25">
      <c r="C92347" s="75"/>
      <c r="D92347" s="74"/>
    </row>
    <row r="92348" spans="3:4" x14ac:dyDescent="0.25">
      <c r="C92348" s="75"/>
      <c r="D92348" s="74"/>
    </row>
    <row r="92349" spans="3:4" x14ac:dyDescent="0.25">
      <c r="C92349" s="75"/>
      <c r="D92349" s="74"/>
    </row>
    <row r="92350" spans="3:4" x14ac:dyDescent="0.25">
      <c r="C92350" s="75"/>
      <c r="D92350" s="74"/>
    </row>
    <row r="92351" spans="3:4" x14ac:dyDescent="0.25">
      <c r="C92351" s="75"/>
      <c r="D92351" s="74"/>
    </row>
    <row r="92352" spans="3:4" x14ac:dyDescent="0.25">
      <c r="C92352" s="75"/>
      <c r="D92352" s="74"/>
    </row>
    <row r="92353" spans="3:4" x14ac:dyDescent="0.25">
      <c r="C92353" s="75"/>
      <c r="D92353" s="74"/>
    </row>
    <row r="92354" spans="3:4" x14ac:dyDescent="0.25">
      <c r="C92354" s="75"/>
      <c r="D92354" s="74"/>
    </row>
    <row r="92355" spans="3:4" x14ac:dyDescent="0.25">
      <c r="C92355" s="75"/>
      <c r="D92355" s="74"/>
    </row>
    <row r="92356" spans="3:4" x14ac:dyDescent="0.25">
      <c r="C92356" s="75"/>
      <c r="D92356" s="74"/>
    </row>
    <row r="92357" spans="3:4" x14ac:dyDescent="0.25">
      <c r="C92357" s="75"/>
      <c r="D92357" s="74"/>
    </row>
    <row r="92358" spans="3:4" x14ac:dyDescent="0.25">
      <c r="C92358" s="75"/>
      <c r="D92358" s="74"/>
    </row>
    <row r="92359" spans="3:4" x14ac:dyDescent="0.25">
      <c r="C92359" s="75"/>
      <c r="D92359" s="74"/>
    </row>
    <row r="92360" spans="3:4" x14ac:dyDescent="0.25">
      <c r="C92360" s="75"/>
      <c r="D92360" s="74"/>
    </row>
    <row r="92361" spans="3:4" x14ac:dyDescent="0.25">
      <c r="C92361" s="75"/>
      <c r="D92361" s="74"/>
    </row>
    <row r="92362" spans="3:4" x14ac:dyDescent="0.25">
      <c r="C92362" s="75"/>
      <c r="D92362" s="74"/>
    </row>
    <row r="92363" spans="3:4" x14ac:dyDescent="0.25">
      <c r="C92363" s="75"/>
      <c r="D92363" s="74"/>
    </row>
    <row r="92364" spans="3:4" x14ac:dyDescent="0.25">
      <c r="C92364" s="75"/>
      <c r="D92364" s="74"/>
    </row>
    <row r="92365" spans="3:4" x14ac:dyDescent="0.25">
      <c r="C92365" s="75"/>
      <c r="D92365" s="74"/>
    </row>
    <row r="92366" spans="3:4" x14ac:dyDescent="0.25">
      <c r="C92366" s="75"/>
      <c r="D92366" s="74"/>
    </row>
    <row r="92367" spans="3:4" x14ac:dyDescent="0.25">
      <c r="C92367" s="75"/>
      <c r="D92367" s="74"/>
    </row>
    <row r="92368" spans="3:4" x14ac:dyDescent="0.25">
      <c r="C92368" s="75"/>
      <c r="D92368" s="74"/>
    </row>
    <row r="92369" spans="3:4" x14ac:dyDescent="0.25">
      <c r="C92369" s="75"/>
      <c r="D92369" s="74"/>
    </row>
    <row r="92370" spans="3:4" x14ac:dyDescent="0.25">
      <c r="C92370" s="75"/>
      <c r="D92370" s="74"/>
    </row>
    <row r="92371" spans="3:4" x14ac:dyDescent="0.25">
      <c r="C92371" s="75"/>
      <c r="D92371" s="74"/>
    </row>
    <row r="92372" spans="3:4" x14ac:dyDescent="0.25">
      <c r="C92372" s="75"/>
      <c r="D92372" s="74"/>
    </row>
    <row r="92373" spans="3:4" x14ac:dyDescent="0.25">
      <c r="C92373" s="75"/>
      <c r="D92373" s="74"/>
    </row>
    <row r="92374" spans="3:4" x14ac:dyDescent="0.25">
      <c r="C92374" s="75"/>
      <c r="D92374" s="74"/>
    </row>
    <row r="92375" spans="3:4" x14ac:dyDescent="0.25">
      <c r="C92375" s="75"/>
      <c r="D92375" s="74"/>
    </row>
    <row r="92376" spans="3:4" x14ac:dyDescent="0.25">
      <c r="C92376" s="75"/>
      <c r="D92376" s="74"/>
    </row>
    <row r="92377" spans="3:4" x14ac:dyDescent="0.25">
      <c r="C92377" s="75"/>
      <c r="D92377" s="74"/>
    </row>
    <row r="92378" spans="3:4" x14ac:dyDescent="0.25">
      <c r="C92378" s="75"/>
      <c r="D92378" s="74"/>
    </row>
    <row r="92379" spans="3:4" x14ac:dyDescent="0.25">
      <c r="C92379" s="75"/>
      <c r="D92379" s="74"/>
    </row>
    <row r="92380" spans="3:4" x14ac:dyDescent="0.25">
      <c r="C92380" s="75"/>
      <c r="D92380" s="74"/>
    </row>
    <row r="92381" spans="3:4" x14ac:dyDescent="0.25">
      <c r="C92381" s="75"/>
      <c r="D92381" s="74"/>
    </row>
    <row r="92382" spans="3:4" x14ac:dyDescent="0.25">
      <c r="C92382" s="75"/>
      <c r="D92382" s="74"/>
    </row>
    <row r="92383" spans="3:4" x14ac:dyDescent="0.25">
      <c r="C92383" s="75"/>
      <c r="D92383" s="74"/>
    </row>
    <row r="92384" spans="3:4" x14ac:dyDescent="0.25">
      <c r="C92384" s="75"/>
      <c r="D92384" s="74"/>
    </row>
    <row r="92385" spans="3:4" x14ac:dyDescent="0.25">
      <c r="C92385" s="75"/>
      <c r="D92385" s="74"/>
    </row>
    <row r="92386" spans="3:4" x14ac:dyDescent="0.25">
      <c r="C92386" s="75"/>
      <c r="D92386" s="74"/>
    </row>
    <row r="92387" spans="3:4" x14ac:dyDescent="0.25">
      <c r="C92387" s="75"/>
      <c r="D92387" s="74"/>
    </row>
    <row r="92388" spans="3:4" x14ac:dyDescent="0.25">
      <c r="C92388" s="75"/>
      <c r="D92388" s="74"/>
    </row>
    <row r="92389" spans="3:4" x14ac:dyDescent="0.25">
      <c r="C92389" s="75"/>
      <c r="D92389" s="74"/>
    </row>
    <row r="92390" spans="3:4" x14ac:dyDescent="0.25">
      <c r="C92390" s="75"/>
      <c r="D92390" s="74"/>
    </row>
    <row r="92391" spans="3:4" x14ac:dyDescent="0.25">
      <c r="C92391" s="75"/>
      <c r="D92391" s="74"/>
    </row>
    <row r="92392" spans="3:4" x14ac:dyDescent="0.25">
      <c r="C92392" s="75"/>
      <c r="D92392" s="74"/>
    </row>
    <row r="92393" spans="3:4" x14ac:dyDescent="0.25">
      <c r="C92393" s="75"/>
      <c r="D92393" s="74"/>
    </row>
    <row r="92394" spans="3:4" x14ac:dyDescent="0.25">
      <c r="C92394" s="75"/>
      <c r="D92394" s="74"/>
    </row>
    <row r="92395" spans="3:4" x14ac:dyDescent="0.25">
      <c r="C92395" s="75"/>
      <c r="D92395" s="74"/>
    </row>
    <row r="92396" spans="3:4" x14ac:dyDescent="0.25">
      <c r="C92396" s="75"/>
      <c r="D92396" s="74"/>
    </row>
    <row r="92397" spans="3:4" x14ac:dyDescent="0.25">
      <c r="C92397" s="75"/>
      <c r="D92397" s="74"/>
    </row>
    <row r="92398" spans="3:4" x14ac:dyDescent="0.25">
      <c r="C92398" s="75"/>
      <c r="D92398" s="74"/>
    </row>
    <row r="92399" spans="3:4" x14ac:dyDescent="0.25">
      <c r="C92399" s="75"/>
      <c r="D92399" s="74"/>
    </row>
    <row r="92400" spans="3:4" x14ac:dyDescent="0.25">
      <c r="C92400" s="75"/>
      <c r="D92400" s="74"/>
    </row>
    <row r="92401" spans="3:4" x14ac:dyDescent="0.25">
      <c r="C92401" s="75"/>
      <c r="D92401" s="74"/>
    </row>
    <row r="92402" spans="3:4" x14ac:dyDescent="0.25">
      <c r="C92402" s="75"/>
      <c r="D92402" s="74"/>
    </row>
    <row r="92403" spans="3:4" x14ac:dyDescent="0.25">
      <c r="C92403" s="75"/>
      <c r="D92403" s="74"/>
    </row>
    <row r="92404" spans="3:4" x14ac:dyDescent="0.25">
      <c r="C92404" s="75"/>
      <c r="D92404" s="74"/>
    </row>
    <row r="92405" spans="3:4" x14ac:dyDescent="0.25">
      <c r="C92405" s="75"/>
      <c r="D92405" s="74"/>
    </row>
    <row r="92406" spans="3:4" x14ac:dyDescent="0.25">
      <c r="C92406" s="75"/>
      <c r="D92406" s="74"/>
    </row>
    <row r="92407" spans="3:4" x14ac:dyDescent="0.25">
      <c r="C92407" s="75"/>
      <c r="D92407" s="74"/>
    </row>
    <row r="92408" spans="3:4" x14ac:dyDescent="0.25">
      <c r="C92408" s="75"/>
      <c r="D92408" s="74"/>
    </row>
    <row r="92409" spans="3:4" x14ac:dyDescent="0.25">
      <c r="C92409" s="75"/>
      <c r="D92409" s="74"/>
    </row>
    <row r="92410" spans="3:4" x14ac:dyDescent="0.25">
      <c r="C92410" s="75"/>
      <c r="D92410" s="74"/>
    </row>
    <row r="92411" spans="3:4" x14ac:dyDescent="0.25">
      <c r="C92411" s="75"/>
      <c r="D92411" s="74"/>
    </row>
    <row r="92412" spans="3:4" x14ac:dyDescent="0.25">
      <c r="C92412" s="75"/>
      <c r="D92412" s="74"/>
    </row>
    <row r="92413" spans="3:4" x14ac:dyDescent="0.25">
      <c r="C92413" s="75"/>
      <c r="D92413" s="74"/>
    </row>
    <row r="92414" spans="3:4" x14ac:dyDescent="0.25">
      <c r="C92414" s="75"/>
      <c r="D92414" s="74"/>
    </row>
    <row r="92415" spans="3:4" x14ac:dyDescent="0.25">
      <c r="C92415" s="75"/>
      <c r="D92415" s="74"/>
    </row>
    <row r="92416" spans="3:4" x14ac:dyDescent="0.25">
      <c r="C92416" s="75"/>
      <c r="D92416" s="74"/>
    </row>
    <row r="92417" spans="3:4" x14ac:dyDescent="0.25">
      <c r="C92417" s="75"/>
      <c r="D92417" s="74"/>
    </row>
    <row r="92418" spans="3:4" x14ac:dyDescent="0.25">
      <c r="C92418" s="75"/>
      <c r="D92418" s="74"/>
    </row>
    <row r="92419" spans="3:4" x14ac:dyDescent="0.25">
      <c r="C92419" s="75"/>
      <c r="D92419" s="74"/>
    </row>
    <row r="92420" spans="3:4" x14ac:dyDescent="0.25">
      <c r="C92420" s="75"/>
      <c r="D92420" s="74"/>
    </row>
    <row r="92421" spans="3:4" x14ac:dyDescent="0.25">
      <c r="C92421" s="75"/>
      <c r="D92421" s="74"/>
    </row>
    <row r="92422" spans="3:4" x14ac:dyDescent="0.25">
      <c r="C92422" s="75"/>
      <c r="D92422" s="74"/>
    </row>
    <row r="92423" spans="3:4" x14ac:dyDescent="0.25">
      <c r="C92423" s="75"/>
      <c r="D92423" s="74"/>
    </row>
    <row r="92424" spans="3:4" x14ac:dyDescent="0.25">
      <c r="C92424" s="75"/>
      <c r="D92424" s="74"/>
    </row>
    <row r="92425" spans="3:4" x14ac:dyDescent="0.25">
      <c r="C92425" s="75"/>
      <c r="D92425" s="74"/>
    </row>
    <row r="92426" spans="3:4" x14ac:dyDescent="0.25">
      <c r="C92426" s="75"/>
      <c r="D92426" s="74"/>
    </row>
    <row r="92427" spans="3:4" x14ac:dyDescent="0.25">
      <c r="C92427" s="75"/>
      <c r="D92427" s="74"/>
    </row>
    <row r="92428" spans="3:4" x14ac:dyDescent="0.25">
      <c r="C92428" s="75"/>
      <c r="D92428" s="74"/>
    </row>
    <row r="92429" spans="3:4" x14ac:dyDescent="0.25">
      <c r="C92429" s="75"/>
      <c r="D92429" s="74"/>
    </row>
    <row r="92430" spans="3:4" x14ac:dyDescent="0.25">
      <c r="C92430" s="75"/>
      <c r="D92430" s="74"/>
    </row>
    <row r="92431" spans="3:4" x14ac:dyDescent="0.25">
      <c r="C92431" s="75"/>
      <c r="D92431" s="74"/>
    </row>
    <row r="92432" spans="3:4" x14ac:dyDescent="0.25">
      <c r="C92432" s="75"/>
      <c r="D92432" s="74"/>
    </row>
    <row r="92433" spans="3:4" x14ac:dyDescent="0.25">
      <c r="C92433" s="75"/>
      <c r="D92433" s="74"/>
    </row>
    <row r="92434" spans="3:4" x14ac:dyDescent="0.25">
      <c r="C92434" s="75"/>
      <c r="D92434" s="74"/>
    </row>
    <row r="92435" spans="3:4" x14ac:dyDescent="0.25">
      <c r="C92435" s="75"/>
      <c r="D92435" s="74"/>
    </row>
    <row r="92436" spans="3:4" x14ac:dyDescent="0.25">
      <c r="C92436" s="75"/>
      <c r="D92436" s="74"/>
    </row>
    <row r="92437" spans="3:4" x14ac:dyDescent="0.25">
      <c r="C92437" s="75"/>
      <c r="D92437" s="74"/>
    </row>
    <row r="92438" spans="3:4" x14ac:dyDescent="0.25">
      <c r="C92438" s="75"/>
      <c r="D92438" s="74"/>
    </row>
    <row r="92439" spans="3:4" x14ac:dyDescent="0.25">
      <c r="C92439" s="75"/>
      <c r="D92439" s="74"/>
    </row>
    <row r="92440" spans="3:4" x14ac:dyDescent="0.25">
      <c r="C92440" s="75"/>
      <c r="D92440" s="74"/>
    </row>
    <row r="92441" spans="3:4" x14ac:dyDescent="0.25">
      <c r="C92441" s="75"/>
      <c r="D92441" s="74"/>
    </row>
    <row r="92442" spans="3:4" x14ac:dyDescent="0.25">
      <c r="C92442" s="75"/>
      <c r="D92442" s="74"/>
    </row>
    <row r="92443" spans="3:4" x14ac:dyDescent="0.25">
      <c r="C92443" s="75"/>
      <c r="D92443" s="74"/>
    </row>
    <row r="92444" spans="3:4" x14ac:dyDescent="0.25">
      <c r="C92444" s="75"/>
      <c r="D92444" s="74"/>
    </row>
    <row r="92445" spans="3:4" x14ac:dyDescent="0.25">
      <c r="C92445" s="75"/>
      <c r="D92445" s="74"/>
    </row>
    <row r="92446" spans="3:4" x14ac:dyDescent="0.25">
      <c r="C92446" s="75"/>
      <c r="D92446" s="74"/>
    </row>
    <row r="92447" spans="3:4" x14ac:dyDescent="0.25">
      <c r="C92447" s="75"/>
      <c r="D92447" s="74"/>
    </row>
    <row r="92448" spans="3:4" x14ac:dyDescent="0.25">
      <c r="C92448" s="75"/>
      <c r="D92448" s="74"/>
    </row>
    <row r="92449" spans="3:4" x14ac:dyDescent="0.25">
      <c r="C92449" s="75"/>
      <c r="D92449" s="74"/>
    </row>
    <row r="92450" spans="3:4" x14ac:dyDescent="0.25">
      <c r="C92450" s="75"/>
      <c r="D92450" s="74"/>
    </row>
    <row r="92451" spans="3:4" x14ac:dyDescent="0.25">
      <c r="C92451" s="75"/>
      <c r="D92451" s="74"/>
    </row>
    <row r="92452" spans="3:4" x14ac:dyDescent="0.25">
      <c r="C92452" s="75"/>
      <c r="D92452" s="74"/>
    </row>
    <row r="92453" spans="3:4" x14ac:dyDescent="0.25">
      <c r="C92453" s="75"/>
      <c r="D92453" s="74"/>
    </row>
    <row r="92454" spans="3:4" x14ac:dyDescent="0.25">
      <c r="C92454" s="75"/>
      <c r="D92454" s="74"/>
    </row>
    <row r="92455" spans="3:4" x14ac:dyDescent="0.25">
      <c r="C92455" s="75"/>
      <c r="D92455" s="74"/>
    </row>
    <row r="92456" spans="3:4" x14ac:dyDescent="0.25">
      <c r="C92456" s="75"/>
      <c r="D92456" s="74"/>
    </row>
    <row r="92457" spans="3:4" x14ac:dyDescent="0.25">
      <c r="C92457" s="75"/>
      <c r="D92457" s="74"/>
    </row>
    <row r="92458" spans="3:4" x14ac:dyDescent="0.25">
      <c r="C92458" s="75"/>
      <c r="D92458" s="74"/>
    </row>
    <row r="92459" spans="3:4" x14ac:dyDescent="0.25">
      <c r="C92459" s="75"/>
      <c r="D92459" s="74"/>
    </row>
    <row r="92460" spans="3:4" x14ac:dyDescent="0.25">
      <c r="C92460" s="75"/>
      <c r="D92460" s="74"/>
    </row>
    <row r="92461" spans="3:4" x14ac:dyDescent="0.25">
      <c r="C92461" s="75"/>
      <c r="D92461" s="74"/>
    </row>
    <row r="92462" spans="3:4" x14ac:dyDescent="0.25">
      <c r="C92462" s="75"/>
      <c r="D92462" s="74"/>
    </row>
    <row r="92463" spans="3:4" x14ac:dyDescent="0.25">
      <c r="C92463" s="75"/>
      <c r="D92463" s="74"/>
    </row>
    <row r="92464" spans="3:4" x14ac:dyDescent="0.25">
      <c r="C92464" s="75"/>
      <c r="D92464" s="74"/>
    </row>
    <row r="92465" spans="3:4" x14ac:dyDescent="0.25">
      <c r="C92465" s="75"/>
      <c r="D92465" s="74"/>
    </row>
    <row r="92466" spans="3:4" x14ac:dyDescent="0.25">
      <c r="C92466" s="75"/>
      <c r="D92466" s="74"/>
    </row>
    <row r="92467" spans="3:4" x14ac:dyDescent="0.25">
      <c r="C92467" s="75"/>
      <c r="D92467" s="74"/>
    </row>
    <row r="92468" spans="3:4" x14ac:dyDescent="0.25">
      <c r="C92468" s="75"/>
      <c r="D92468" s="74"/>
    </row>
    <row r="92469" spans="3:4" x14ac:dyDescent="0.25">
      <c r="C92469" s="75"/>
      <c r="D92469" s="74"/>
    </row>
    <row r="92470" spans="3:4" x14ac:dyDescent="0.25">
      <c r="C92470" s="75"/>
      <c r="D92470" s="74"/>
    </row>
    <row r="92471" spans="3:4" x14ac:dyDescent="0.25">
      <c r="C92471" s="75"/>
      <c r="D92471" s="74"/>
    </row>
    <row r="92472" spans="3:4" x14ac:dyDescent="0.25">
      <c r="C92472" s="75"/>
      <c r="D92472" s="74"/>
    </row>
    <row r="92473" spans="3:4" x14ac:dyDescent="0.25">
      <c r="C92473" s="75"/>
      <c r="D92473" s="74"/>
    </row>
    <row r="92474" spans="3:4" x14ac:dyDescent="0.25">
      <c r="C92474" s="75"/>
      <c r="D92474" s="74"/>
    </row>
    <row r="92475" spans="3:4" x14ac:dyDescent="0.25">
      <c r="C92475" s="75"/>
      <c r="D92475" s="74"/>
    </row>
    <row r="92476" spans="3:4" x14ac:dyDescent="0.25">
      <c r="C92476" s="75"/>
      <c r="D92476" s="74"/>
    </row>
    <row r="92477" spans="3:4" x14ac:dyDescent="0.25">
      <c r="C92477" s="75"/>
      <c r="D92477" s="74"/>
    </row>
    <row r="92478" spans="3:4" x14ac:dyDescent="0.25">
      <c r="C92478" s="75"/>
      <c r="D92478" s="74"/>
    </row>
    <row r="92479" spans="3:4" x14ac:dyDescent="0.25">
      <c r="C92479" s="75"/>
      <c r="D92479" s="74"/>
    </row>
    <row r="92480" spans="3:4" x14ac:dyDescent="0.25">
      <c r="C92480" s="75"/>
      <c r="D92480" s="74"/>
    </row>
    <row r="92481" spans="3:4" x14ac:dyDescent="0.25">
      <c r="C92481" s="75"/>
      <c r="D92481" s="74"/>
    </row>
    <row r="92482" spans="3:4" x14ac:dyDescent="0.25">
      <c r="C92482" s="75"/>
      <c r="D92482" s="74"/>
    </row>
    <row r="92483" spans="3:4" x14ac:dyDescent="0.25">
      <c r="C92483" s="75"/>
      <c r="D92483" s="74"/>
    </row>
    <row r="92484" spans="3:4" x14ac:dyDescent="0.25">
      <c r="C92484" s="75"/>
      <c r="D92484" s="74"/>
    </row>
    <row r="92485" spans="3:4" x14ac:dyDescent="0.25">
      <c r="C92485" s="75"/>
      <c r="D92485" s="74"/>
    </row>
    <row r="92486" spans="3:4" x14ac:dyDescent="0.25">
      <c r="C92486" s="75"/>
      <c r="D92486" s="74"/>
    </row>
    <row r="92487" spans="3:4" x14ac:dyDescent="0.25">
      <c r="C92487" s="75"/>
      <c r="D92487" s="74"/>
    </row>
    <row r="92488" spans="3:4" x14ac:dyDescent="0.25">
      <c r="C92488" s="75"/>
      <c r="D92488" s="74"/>
    </row>
    <row r="92489" spans="3:4" x14ac:dyDescent="0.25">
      <c r="C92489" s="75"/>
      <c r="D92489" s="74"/>
    </row>
    <row r="92490" spans="3:4" x14ac:dyDescent="0.25">
      <c r="C92490" s="75"/>
      <c r="D92490" s="74"/>
    </row>
    <row r="92491" spans="3:4" x14ac:dyDescent="0.25">
      <c r="C92491" s="75"/>
      <c r="D92491" s="74"/>
    </row>
    <row r="92492" spans="3:4" x14ac:dyDescent="0.25">
      <c r="C92492" s="75"/>
      <c r="D92492" s="74"/>
    </row>
    <row r="92493" spans="3:4" x14ac:dyDescent="0.25">
      <c r="C92493" s="75"/>
      <c r="D92493" s="74"/>
    </row>
    <row r="92494" spans="3:4" x14ac:dyDescent="0.25">
      <c r="C92494" s="75"/>
      <c r="D92494" s="74"/>
    </row>
    <row r="92495" spans="3:4" x14ac:dyDescent="0.25">
      <c r="C92495" s="75"/>
      <c r="D92495" s="74"/>
    </row>
    <row r="92496" spans="3:4" x14ac:dyDescent="0.25">
      <c r="C92496" s="75"/>
      <c r="D92496" s="74"/>
    </row>
    <row r="92497" spans="3:4" x14ac:dyDescent="0.25">
      <c r="C92497" s="75"/>
      <c r="D92497" s="74"/>
    </row>
    <row r="92498" spans="3:4" x14ac:dyDescent="0.25">
      <c r="C92498" s="75"/>
      <c r="D92498" s="74"/>
    </row>
    <row r="92499" spans="3:4" x14ac:dyDescent="0.25">
      <c r="C92499" s="75"/>
      <c r="D92499" s="74"/>
    </row>
    <row r="92500" spans="3:4" x14ac:dyDescent="0.25">
      <c r="C92500" s="75"/>
      <c r="D92500" s="74"/>
    </row>
    <row r="92501" spans="3:4" x14ac:dyDescent="0.25">
      <c r="C92501" s="75"/>
      <c r="D92501" s="74"/>
    </row>
    <row r="92502" spans="3:4" x14ac:dyDescent="0.25">
      <c r="C92502" s="75"/>
      <c r="D92502" s="74"/>
    </row>
    <row r="92503" spans="3:4" x14ac:dyDescent="0.25">
      <c r="C92503" s="75"/>
      <c r="D92503" s="74"/>
    </row>
    <row r="92504" spans="3:4" x14ac:dyDescent="0.25">
      <c r="C92504" s="75"/>
      <c r="D92504" s="74"/>
    </row>
    <row r="92505" spans="3:4" x14ac:dyDescent="0.25">
      <c r="C92505" s="75"/>
      <c r="D92505" s="74"/>
    </row>
    <row r="92506" spans="3:4" x14ac:dyDescent="0.25">
      <c r="C92506" s="75"/>
      <c r="D92506" s="74"/>
    </row>
    <row r="92507" spans="3:4" x14ac:dyDescent="0.25">
      <c r="C92507" s="75"/>
      <c r="D92507" s="74"/>
    </row>
    <row r="92508" spans="3:4" x14ac:dyDescent="0.25">
      <c r="C92508" s="75"/>
      <c r="D92508" s="74"/>
    </row>
    <row r="92509" spans="3:4" x14ac:dyDescent="0.25">
      <c r="C92509" s="75"/>
      <c r="D92509" s="74"/>
    </row>
    <row r="92510" spans="3:4" x14ac:dyDescent="0.25">
      <c r="C92510" s="75"/>
      <c r="D92510" s="74"/>
    </row>
    <row r="92511" spans="3:4" x14ac:dyDescent="0.25">
      <c r="C92511" s="75"/>
      <c r="D92511" s="74"/>
    </row>
    <row r="92512" spans="3:4" x14ac:dyDescent="0.25">
      <c r="C92512" s="75"/>
      <c r="D92512" s="74"/>
    </row>
    <row r="92513" spans="3:4" x14ac:dyDescent="0.25">
      <c r="C92513" s="75"/>
      <c r="D92513" s="74"/>
    </row>
    <row r="92514" spans="3:4" x14ac:dyDescent="0.25">
      <c r="C92514" s="75"/>
      <c r="D92514" s="74"/>
    </row>
    <row r="92515" spans="3:4" x14ac:dyDescent="0.25">
      <c r="C92515" s="75"/>
      <c r="D92515" s="74"/>
    </row>
    <row r="92516" spans="3:4" x14ac:dyDescent="0.25">
      <c r="C92516" s="75"/>
      <c r="D92516" s="74"/>
    </row>
    <row r="92517" spans="3:4" x14ac:dyDescent="0.25">
      <c r="C92517" s="75"/>
      <c r="D92517" s="74"/>
    </row>
    <row r="92518" spans="3:4" x14ac:dyDescent="0.25">
      <c r="C92518" s="75"/>
      <c r="D92518" s="74"/>
    </row>
    <row r="92519" spans="3:4" x14ac:dyDescent="0.25">
      <c r="C92519" s="75"/>
      <c r="D92519" s="74"/>
    </row>
    <row r="92520" spans="3:4" x14ac:dyDescent="0.25">
      <c r="C92520" s="75"/>
      <c r="D92520" s="74"/>
    </row>
    <row r="92521" spans="3:4" x14ac:dyDescent="0.25">
      <c r="C92521" s="75"/>
      <c r="D92521" s="74"/>
    </row>
    <row r="92522" spans="3:4" x14ac:dyDescent="0.25">
      <c r="C92522" s="75"/>
      <c r="D92522" s="74"/>
    </row>
    <row r="92523" spans="3:4" x14ac:dyDescent="0.25">
      <c r="C92523" s="75"/>
      <c r="D92523" s="74"/>
    </row>
    <row r="92524" spans="3:4" x14ac:dyDescent="0.25">
      <c r="C92524" s="75"/>
      <c r="D92524" s="74"/>
    </row>
    <row r="92525" spans="3:4" x14ac:dyDescent="0.25">
      <c r="C92525" s="75"/>
      <c r="D92525" s="74"/>
    </row>
    <row r="92526" spans="3:4" x14ac:dyDescent="0.25">
      <c r="C92526" s="75"/>
      <c r="D92526" s="74"/>
    </row>
    <row r="92527" spans="3:4" x14ac:dyDescent="0.25">
      <c r="C92527" s="75"/>
      <c r="D92527" s="74"/>
    </row>
    <row r="92528" spans="3:4" x14ac:dyDescent="0.25">
      <c r="C92528" s="75"/>
      <c r="D92528" s="74"/>
    </row>
    <row r="92529" spans="3:4" x14ac:dyDescent="0.25">
      <c r="C92529" s="75"/>
      <c r="D92529" s="74"/>
    </row>
    <row r="92530" spans="3:4" x14ac:dyDescent="0.25">
      <c r="C92530" s="75"/>
      <c r="D92530" s="74"/>
    </row>
    <row r="92531" spans="3:4" x14ac:dyDescent="0.25">
      <c r="C92531" s="75"/>
      <c r="D92531" s="74"/>
    </row>
    <row r="92532" spans="3:4" x14ac:dyDescent="0.25">
      <c r="C92532" s="75"/>
      <c r="D92532" s="74"/>
    </row>
    <row r="92533" spans="3:4" x14ac:dyDescent="0.25">
      <c r="C92533" s="75"/>
      <c r="D92533" s="74"/>
    </row>
    <row r="92534" spans="3:4" x14ac:dyDescent="0.25">
      <c r="C92534" s="75"/>
      <c r="D92534" s="74"/>
    </row>
    <row r="92535" spans="3:4" x14ac:dyDescent="0.25">
      <c r="C92535" s="75"/>
      <c r="D92535" s="74"/>
    </row>
    <row r="92536" spans="3:4" x14ac:dyDescent="0.25">
      <c r="C92536" s="75"/>
      <c r="D92536" s="74"/>
    </row>
    <row r="92537" spans="3:4" x14ac:dyDescent="0.25">
      <c r="C92537" s="75"/>
      <c r="D92537" s="74"/>
    </row>
    <row r="92538" spans="3:4" x14ac:dyDescent="0.25">
      <c r="C92538" s="75"/>
      <c r="D92538" s="74"/>
    </row>
    <row r="92539" spans="3:4" x14ac:dyDescent="0.25">
      <c r="C92539" s="75"/>
      <c r="D92539" s="74"/>
    </row>
    <row r="92540" spans="3:4" x14ac:dyDescent="0.25">
      <c r="C92540" s="75"/>
      <c r="D92540" s="74"/>
    </row>
    <row r="92541" spans="3:4" x14ac:dyDescent="0.25">
      <c r="C92541" s="75"/>
      <c r="D92541" s="74"/>
    </row>
    <row r="92542" spans="3:4" x14ac:dyDescent="0.25">
      <c r="C92542" s="75"/>
      <c r="D92542" s="74"/>
    </row>
    <row r="92543" spans="3:4" x14ac:dyDescent="0.25">
      <c r="C92543" s="75"/>
      <c r="D92543" s="74"/>
    </row>
    <row r="92544" spans="3:4" x14ac:dyDescent="0.25">
      <c r="C92544" s="75"/>
      <c r="D92544" s="74"/>
    </row>
    <row r="92545" spans="3:4" x14ac:dyDescent="0.25">
      <c r="C92545" s="75"/>
      <c r="D92545" s="74"/>
    </row>
    <row r="92546" spans="3:4" x14ac:dyDescent="0.25">
      <c r="C92546" s="75"/>
      <c r="D92546" s="74"/>
    </row>
    <row r="92547" spans="3:4" x14ac:dyDescent="0.25">
      <c r="C92547" s="75"/>
      <c r="D92547" s="74"/>
    </row>
    <row r="92548" spans="3:4" x14ac:dyDescent="0.25">
      <c r="C92548" s="75"/>
      <c r="D92548" s="74"/>
    </row>
    <row r="92549" spans="3:4" x14ac:dyDescent="0.25">
      <c r="C92549" s="75"/>
      <c r="D92549" s="74"/>
    </row>
    <row r="92550" spans="3:4" x14ac:dyDescent="0.25">
      <c r="C92550" s="75"/>
      <c r="D92550" s="74"/>
    </row>
    <row r="92551" spans="3:4" x14ac:dyDescent="0.25">
      <c r="C92551" s="75"/>
      <c r="D92551" s="74"/>
    </row>
    <row r="92552" spans="3:4" x14ac:dyDescent="0.25">
      <c r="C92552" s="75"/>
      <c r="D92552" s="74"/>
    </row>
    <row r="92553" spans="3:4" x14ac:dyDescent="0.25">
      <c r="C92553" s="75"/>
      <c r="D92553" s="74"/>
    </row>
    <row r="92554" spans="3:4" x14ac:dyDescent="0.25">
      <c r="C92554" s="75"/>
      <c r="D92554" s="74"/>
    </row>
    <row r="92555" spans="3:4" x14ac:dyDescent="0.25">
      <c r="C92555" s="75"/>
      <c r="D92555" s="74"/>
    </row>
    <row r="92556" spans="3:4" x14ac:dyDescent="0.25">
      <c r="C92556" s="75"/>
      <c r="D92556" s="74"/>
    </row>
    <row r="92557" spans="3:4" x14ac:dyDescent="0.25">
      <c r="C92557" s="75"/>
      <c r="D92557" s="74"/>
    </row>
    <row r="92558" spans="3:4" x14ac:dyDescent="0.25">
      <c r="C92558" s="75"/>
      <c r="D92558" s="74"/>
    </row>
    <row r="92559" spans="3:4" x14ac:dyDescent="0.25">
      <c r="C92559" s="75"/>
      <c r="D92559" s="74"/>
    </row>
    <row r="92560" spans="3:4" x14ac:dyDescent="0.25">
      <c r="C92560" s="75"/>
      <c r="D92560" s="74"/>
    </row>
    <row r="92561" spans="3:4" x14ac:dyDescent="0.25">
      <c r="C92561" s="75"/>
      <c r="D92561" s="74"/>
    </row>
    <row r="92562" spans="3:4" x14ac:dyDescent="0.25">
      <c r="C92562" s="75"/>
      <c r="D92562" s="74"/>
    </row>
    <row r="92563" spans="3:4" x14ac:dyDescent="0.25">
      <c r="C92563" s="75"/>
      <c r="D92563" s="74"/>
    </row>
    <row r="92564" spans="3:4" x14ac:dyDescent="0.25">
      <c r="C92564" s="75"/>
      <c r="D92564" s="74"/>
    </row>
    <row r="92565" spans="3:4" x14ac:dyDescent="0.25">
      <c r="C92565" s="75"/>
      <c r="D92565" s="74"/>
    </row>
    <row r="92566" spans="3:4" x14ac:dyDescent="0.25">
      <c r="C92566" s="75"/>
      <c r="D92566" s="74"/>
    </row>
    <row r="92567" spans="3:4" x14ac:dyDescent="0.25">
      <c r="C92567" s="75"/>
      <c r="D92567" s="74"/>
    </row>
    <row r="92568" spans="3:4" x14ac:dyDescent="0.25">
      <c r="C92568" s="75"/>
      <c r="D92568" s="74"/>
    </row>
    <row r="92569" spans="3:4" x14ac:dyDescent="0.25">
      <c r="C92569" s="75"/>
      <c r="D92569" s="74"/>
    </row>
    <row r="92570" spans="3:4" x14ac:dyDescent="0.25">
      <c r="C92570" s="75"/>
      <c r="D92570" s="74"/>
    </row>
    <row r="92571" spans="3:4" x14ac:dyDescent="0.25">
      <c r="C92571" s="75"/>
      <c r="D92571" s="74"/>
    </row>
    <row r="92572" spans="3:4" x14ac:dyDescent="0.25">
      <c r="C92572" s="75"/>
      <c r="D92572" s="74"/>
    </row>
    <row r="92573" spans="3:4" x14ac:dyDescent="0.25">
      <c r="C92573" s="75"/>
      <c r="D92573" s="74"/>
    </row>
    <row r="92574" spans="3:4" x14ac:dyDescent="0.25">
      <c r="C92574" s="75"/>
      <c r="D92574" s="74"/>
    </row>
    <row r="92575" spans="3:4" x14ac:dyDescent="0.25">
      <c r="C92575" s="75"/>
      <c r="D92575" s="74"/>
    </row>
    <row r="92576" spans="3:4" x14ac:dyDescent="0.25">
      <c r="C92576" s="75"/>
      <c r="D92576" s="74"/>
    </row>
    <row r="92577" spans="3:4" x14ac:dyDescent="0.25">
      <c r="C92577" s="75"/>
      <c r="D92577" s="74"/>
    </row>
    <row r="92578" spans="3:4" x14ac:dyDescent="0.25">
      <c r="C92578" s="75"/>
      <c r="D92578" s="74"/>
    </row>
    <row r="92579" spans="3:4" x14ac:dyDescent="0.25">
      <c r="C92579" s="75"/>
      <c r="D92579" s="74"/>
    </row>
    <row r="92580" spans="3:4" x14ac:dyDescent="0.25">
      <c r="C92580" s="75"/>
      <c r="D92580" s="74"/>
    </row>
    <row r="92581" spans="3:4" x14ac:dyDescent="0.25">
      <c r="C92581" s="75"/>
      <c r="D92581" s="74"/>
    </row>
    <row r="92582" spans="3:4" x14ac:dyDescent="0.25">
      <c r="C92582" s="75"/>
      <c r="D92582" s="74"/>
    </row>
    <row r="92583" spans="3:4" x14ac:dyDescent="0.25">
      <c r="C92583" s="75"/>
      <c r="D92583" s="74"/>
    </row>
    <row r="92584" spans="3:4" x14ac:dyDescent="0.25">
      <c r="C92584" s="75"/>
      <c r="D92584" s="74"/>
    </row>
    <row r="92585" spans="3:4" x14ac:dyDescent="0.25">
      <c r="C92585" s="75"/>
      <c r="D92585" s="74"/>
    </row>
    <row r="92586" spans="3:4" x14ac:dyDescent="0.25">
      <c r="C92586" s="75"/>
      <c r="D92586" s="74"/>
    </row>
    <row r="92587" spans="3:4" x14ac:dyDescent="0.25">
      <c r="C92587" s="75"/>
      <c r="D92587" s="74"/>
    </row>
    <row r="92588" spans="3:4" x14ac:dyDescent="0.25">
      <c r="C92588" s="75"/>
      <c r="D92588" s="74"/>
    </row>
    <row r="92589" spans="3:4" x14ac:dyDescent="0.25">
      <c r="C92589" s="75"/>
      <c r="D92589" s="74"/>
    </row>
    <row r="92590" spans="3:4" x14ac:dyDescent="0.25">
      <c r="C92590" s="75"/>
      <c r="D92590" s="74"/>
    </row>
    <row r="92591" spans="3:4" x14ac:dyDescent="0.25">
      <c r="C92591" s="75"/>
      <c r="D92591" s="74"/>
    </row>
    <row r="92592" spans="3:4" x14ac:dyDescent="0.25">
      <c r="C92592" s="75"/>
      <c r="D92592" s="74"/>
    </row>
    <row r="92593" spans="3:4" x14ac:dyDescent="0.25">
      <c r="C92593" s="75"/>
      <c r="D92593" s="74"/>
    </row>
    <row r="92594" spans="3:4" x14ac:dyDescent="0.25">
      <c r="C92594" s="75"/>
      <c r="D92594" s="74"/>
    </row>
    <row r="92595" spans="3:4" x14ac:dyDescent="0.25">
      <c r="C92595" s="75"/>
      <c r="D92595" s="74"/>
    </row>
    <row r="92596" spans="3:4" x14ac:dyDescent="0.25">
      <c r="C92596" s="75"/>
      <c r="D92596" s="74"/>
    </row>
    <row r="92597" spans="3:4" x14ac:dyDescent="0.25">
      <c r="C92597" s="75"/>
      <c r="D92597" s="74"/>
    </row>
    <row r="92598" spans="3:4" x14ac:dyDescent="0.25">
      <c r="C92598" s="75"/>
      <c r="D92598" s="74"/>
    </row>
    <row r="92599" spans="3:4" x14ac:dyDescent="0.25">
      <c r="C92599" s="75"/>
      <c r="D92599" s="74"/>
    </row>
    <row r="92600" spans="3:4" x14ac:dyDescent="0.25">
      <c r="C92600" s="75"/>
      <c r="D92600" s="74"/>
    </row>
    <row r="92601" spans="3:4" x14ac:dyDescent="0.25">
      <c r="C92601" s="75"/>
      <c r="D92601" s="74"/>
    </row>
    <row r="92602" spans="3:4" x14ac:dyDescent="0.25">
      <c r="C92602" s="75"/>
      <c r="D92602" s="74"/>
    </row>
    <row r="92603" spans="3:4" x14ac:dyDescent="0.25">
      <c r="C92603" s="75"/>
      <c r="D92603" s="74"/>
    </row>
    <row r="92604" spans="3:4" x14ac:dyDescent="0.25">
      <c r="C92604" s="75"/>
      <c r="D92604" s="74"/>
    </row>
    <row r="92605" spans="3:4" x14ac:dyDescent="0.25">
      <c r="C92605" s="75"/>
      <c r="D92605" s="74"/>
    </row>
    <row r="92606" spans="3:4" x14ac:dyDescent="0.25">
      <c r="C92606" s="75"/>
      <c r="D92606" s="74"/>
    </row>
    <row r="92607" spans="3:4" x14ac:dyDescent="0.25">
      <c r="C92607" s="75"/>
      <c r="D92607" s="74"/>
    </row>
    <row r="92608" spans="3:4" x14ac:dyDescent="0.25">
      <c r="C92608" s="75"/>
      <c r="D92608" s="74"/>
    </row>
    <row r="92609" spans="3:4" x14ac:dyDescent="0.25">
      <c r="C92609" s="75"/>
      <c r="D92609" s="74"/>
    </row>
    <row r="92610" spans="3:4" x14ac:dyDescent="0.25">
      <c r="C92610" s="75"/>
      <c r="D92610" s="74"/>
    </row>
    <row r="92611" spans="3:4" x14ac:dyDescent="0.25">
      <c r="C92611" s="75"/>
      <c r="D92611" s="74"/>
    </row>
    <row r="92612" spans="3:4" x14ac:dyDescent="0.25">
      <c r="C92612" s="75"/>
      <c r="D92612" s="74"/>
    </row>
    <row r="92613" spans="3:4" x14ac:dyDescent="0.25">
      <c r="C92613" s="75"/>
      <c r="D92613" s="74"/>
    </row>
    <row r="92614" spans="3:4" x14ac:dyDescent="0.25">
      <c r="C92614" s="75"/>
      <c r="D92614" s="74"/>
    </row>
    <row r="92615" spans="3:4" x14ac:dyDescent="0.25">
      <c r="C92615" s="75"/>
      <c r="D92615" s="74"/>
    </row>
    <row r="92616" spans="3:4" x14ac:dyDescent="0.25">
      <c r="C92616" s="75"/>
      <c r="D92616" s="74"/>
    </row>
    <row r="92617" spans="3:4" x14ac:dyDescent="0.25">
      <c r="C92617" s="75"/>
      <c r="D92617" s="74"/>
    </row>
    <row r="92618" spans="3:4" x14ac:dyDescent="0.25">
      <c r="C92618" s="75"/>
      <c r="D92618" s="74"/>
    </row>
    <row r="92619" spans="3:4" x14ac:dyDescent="0.25">
      <c r="C92619" s="75"/>
      <c r="D92619" s="74"/>
    </row>
    <row r="92620" spans="3:4" x14ac:dyDescent="0.25">
      <c r="C92620" s="75"/>
      <c r="D92620" s="74"/>
    </row>
    <row r="92621" spans="3:4" x14ac:dyDescent="0.25">
      <c r="C92621" s="75"/>
      <c r="D92621" s="74"/>
    </row>
    <row r="92622" spans="3:4" x14ac:dyDescent="0.25">
      <c r="C92622" s="75"/>
      <c r="D92622" s="74"/>
    </row>
    <row r="92623" spans="3:4" x14ac:dyDescent="0.25">
      <c r="C92623" s="75"/>
      <c r="D92623" s="74"/>
    </row>
    <row r="92624" spans="3:4" x14ac:dyDescent="0.25">
      <c r="C92624" s="75"/>
      <c r="D92624" s="74"/>
    </row>
    <row r="92625" spans="3:4" x14ac:dyDescent="0.25">
      <c r="C92625" s="75"/>
      <c r="D92625" s="74"/>
    </row>
    <row r="92626" spans="3:4" x14ac:dyDescent="0.25">
      <c r="C92626" s="75"/>
      <c r="D92626" s="74"/>
    </row>
    <row r="92627" spans="3:4" x14ac:dyDescent="0.25">
      <c r="C92627" s="75"/>
      <c r="D92627" s="74"/>
    </row>
    <row r="92628" spans="3:4" x14ac:dyDescent="0.25">
      <c r="C92628" s="75"/>
      <c r="D92628" s="74"/>
    </row>
    <row r="92629" spans="3:4" x14ac:dyDescent="0.25">
      <c r="C92629" s="75"/>
      <c r="D92629" s="74"/>
    </row>
    <row r="92630" spans="3:4" x14ac:dyDescent="0.25">
      <c r="C92630" s="75"/>
      <c r="D92630" s="74"/>
    </row>
    <row r="92631" spans="3:4" x14ac:dyDescent="0.25">
      <c r="C92631" s="75"/>
      <c r="D92631" s="74"/>
    </row>
    <row r="92632" spans="3:4" x14ac:dyDescent="0.25">
      <c r="C92632" s="75"/>
      <c r="D92632" s="74"/>
    </row>
    <row r="92633" spans="3:4" x14ac:dyDescent="0.25">
      <c r="C92633" s="75"/>
      <c r="D92633" s="74"/>
    </row>
    <row r="92634" spans="3:4" x14ac:dyDescent="0.25">
      <c r="C92634" s="75"/>
      <c r="D92634" s="74"/>
    </row>
    <row r="92635" spans="3:4" x14ac:dyDescent="0.25">
      <c r="C92635" s="75"/>
      <c r="D92635" s="74"/>
    </row>
    <row r="92636" spans="3:4" x14ac:dyDescent="0.25">
      <c r="C92636" s="75"/>
      <c r="D92636" s="74"/>
    </row>
    <row r="92637" spans="3:4" x14ac:dyDescent="0.25">
      <c r="C92637" s="75"/>
      <c r="D92637" s="74"/>
    </row>
    <row r="92638" spans="3:4" x14ac:dyDescent="0.25">
      <c r="C92638" s="75"/>
      <c r="D92638" s="74"/>
    </row>
    <row r="92639" spans="3:4" x14ac:dyDescent="0.25">
      <c r="C92639" s="75"/>
      <c r="D92639" s="74"/>
    </row>
    <row r="92640" spans="3:4" x14ac:dyDescent="0.25">
      <c r="C92640" s="75"/>
      <c r="D92640" s="74"/>
    </row>
    <row r="92641" spans="3:4" x14ac:dyDescent="0.25">
      <c r="C92641" s="75"/>
      <c r="D92641" s="74"/>
    </row>
    <row r="92642" spans="3:4" x14ac:dyDescent="0.25">
      <c r="C92642" s="75"/>
      <c r="D92642" s="74"/>
    </row>
    <row r="92643" spans="3:4" x14ac:dyDescent="0.25">
      <c r="C92643" s="75"/>
      <c r="D92643" s="74"/>
    </row>
    <row r="92644" spans="3:4" x14ac:dyDescent="0.25">
      <c r="C92644" s="75"/>
      <c r="D92644" s="74"/>
    </row>
    <row r="92645" spans="3:4" x14ac:dyDescent="0.25">
      <c r="C92645" s="75"/>
      <c r="D92645" s="74"/>
    </row>
    <row r="92646" spans="3:4" x14ac:dyDescent="0.25">
      <c r="C92646" s="75"/>
      <c r="D92646" s="74"/>
    </row>
    <row r="92647" spans="3:4" x14ac:dyDescent="0.25">
      <c r="C92647" s="75"/>
      <c r="D92647" s="74"/>
    </row>
    <row r="92648" spans="3:4" x14ac:dyDescent="0.25">
      <c r="C92648" s="75"/>
      <c r="D92648" s="74"/>
    </row>
    <row r="92649" spans="3:4" x14ac:dyDescent="0.25">
      <c r="C92649" s="75"/>
      <c r="D92649" s="74"/>
    </row>
    <row r="92650" spans="3:4" x14ac:dyDescent="0.25">
      <c r="C92650" s="75"/>
      <c r="D92650" s="74"/>
    </row>
    <row r="92651" spans="3:4" x14ac:dyDescent="0.25">
      <c r="C92651" s="75"/>
      <c r="D92651" s="74"/>
    </row>
    <row r="92652" spans="3:4" x14ac:dyDescent="0.25">
      <c r="C92652" s="75"/>
      <c r="D92652" s="74"/>
    </row>
    <row r="92653" spans="3:4" x14ac:dyDescent="0.25">
      <c r="C92653" s="75"/>
      <c r="D92653" s="74"/>
    </row>
    <row r="92654" spans="3:4" x14ac:dyDescent="0.25">
      <c r="C92654" s="75"/>
      <c r="D92654" s="74"/>
    </row>
    <row r="92655" spans="3:4" x14ac:dyDescent="0.25">
      <c r="C92655" s="75"/>
      <c r="D92655" s="74"/>
    </row>
    <row r="92656" spans="3:4" x14ac:dyDescent="0.25">
      <c r="C92656" s="75"/>
      <c r="D92656" s="74"/>
    </row>
    <row r="92657" spans="3:4" x14ac:dyDescent="0.25">
      <c r="C92657" s="75"/>
      <c r="D92657" s="74"/>
    </row>
    <row r="92658" spans="3:4" x14ac:dyDescent="0.25">
      <c r="C92658" s="75"/>
      <c r="D92658" s="74"/>
    </row>
    <row r="92659" spans="3:4" x14ac:dyDescent="0.25">
      <c r="C92659" s="75"/>
      <c r="D92659" s="74"/>
    </row>
    <row r="92660" spans="3:4" x14ac:dyDescent="0.25">
      <c r="C92660" s="75"/>
      <c r="D92660" s="74"/>
    </row>
    <row r="92661" spans="3:4" x14ac:dyDescent="0.25">
      <c r="C92661" s="75"/>
      <c r="D92661" s="74"/>
    </row>
    <row r="92662" spans="3:4" x14ac:dyDescent="0.25">
      <c r="C92662" s="75"/>
      <c r="D92662" s="74"/>
    </row>
    <row r="92663" spans="3:4" x14ac:dyDescent="0.25">
      <c r="C92663" s="75"/>
      <c r="D92663" s="74"/>
    </row>
    <row r="92664" spans="3:4" x14ac:dyDescent="0.25">
      <c r="C92664" s="75"/>
      <c r="D92664" s="74"/>
    </row>
    <row r="92665" spans="3:4" x14ac:dyDescent="0.25">
      <c r="C92665" s="75"/>
      <c r="D92665" s="74"/>
    </row>
    <row r="92666" spans="3:4" x14ac:dyDescent="0.25">
      <c r="C92666" s="75"/>
      <c r="D92666" s="74"/>
    </row>
    <row r="92667" spans="3:4" x14ac:dyDescent="0.25">
      <c r="C92667" s="75"/>
      <c r="D92667" s="74"/>
    </row>
    <row r="92668" spans="3:4" x14ac:dyDescent="0.25">
      <c r="C92668" s="75"/>
      <c r="D92668" s="74"/>
    </row>
    <row r="92669" spans="3:4" x14ac:dyDescent="0.25">
      <c r="C92669" s="75"/>
      <c r="D92669" s="74"/>
    </row>
    <row r="92670" spans="3:4" x14ac:dyDescent="0.25">
      <c r="C92670" s="75"/>
      <c r="D92670" s="74"/>
    </row>
    <row r="92671" spans="3:4" x14ac:dyDescent="0.25">
      <c r="C92671" s="75"/>
      <c r="D92671" s="74"/>
    </row>
    <row r="92672" spans="3:4" x14ac:dyDescent="0.25">
      <c r="C92672" s="75"/>
      <c r="D92672" s="74"/>
    </row>
    <row r="92673" spans="3:4" x14ac:dyDescent="0.25">
      <c r="C92673" s="75"/>
      <c r="D92673" s="74"/>
    </row>
    <row r="92674" spans="3:4" x14ac:dyDescent="0.25">
      <c r="C92674" s="75"/>
      <c r="D92674" s="74"/>
    </row>
    <row r="92675" spans="3:4" x14ac:dyDescent="0.25">
      <c r="C92675" s="75"/>
      <c r="D92675" s="74"/>
    </row>
    <row r="92676" spans="3:4" x14ac:dyDescent="0.25">
      <c r="C92676" s="75"/>
      <c r="D92676" s="74"/>
    </row>
    <row r="92677" spans="3:4" x14ac:dyDescent="0.25">
      <c r="C92677" s="75"/>
      <c r="D92677" s="74"/>
    </row>
    <row r="92678" spans="3:4" x14ac:dyDescent="0.25">
      <c r="C92678" s="75"/>
      <c r="D92678" s="74"/>
    </row>
    <row r="92679" spans="3:4" x14ac:dyDescent="0.25">
      <c r="C92679" s="75"/>
      <c r="D92679" s="74"/>
    </row>
    <row r="92680" spans="3:4" x14ac:dyDescent="0.25">
      <c r="C92680" s="75"/>
      <c r="D92680" s="74"/>
    </row>
    <row r="92681" spans="3:4" x14ac:dyDescent="0.25">
      <c r="C92681" s="75"/>
      <c r="D92681" s="74"/>
    </row>
    <row r="92682" spans="3:4" x14ac:dyDescent="0.25">
      <c r="C92682" s="75"/>
      <c r="D92682" s="74"/>
    </row>
    <row r="92683" spans="3:4" x14ac:dyDescent="0.25">
      <c r="C92683" s="75"/>
      <c r="D92683" s="74"/>
    </row>
    <row r="92684" spans="3:4" x14ac:dyDescent="0.25">
      <c r="C92684" s="75"/>
      <c r="D92684" s="74"/>
    </row>
    <row r="92685" spans="3:4" x14ac:dyDescent="0.25">
      <c r="C92685" s="75"/>
      <c r="D92685" s="74"/>
    </row>
    <row r="92686" spans="3:4" x14ac:dyDescent="0.25">
      <c r="C92686" s="75"/>
      <c r="D92686" s="74"/>
    </row>
    <row r="92687" spans="3:4" x14ac:dyDescent="0.25">
      <c r="C92687" s="75"/>
      <c r="D92687" s="74"/>
    </row>
    <row r="92688" spans="3:4" x14ac:dyDescent="0.25">
      <c r="C92688" s="75"/>
      <c r="D92688" s="74"/>
    </row>
    <row r="92689" spans="3:4" x14ac:dyDescent="0.25">
      <c r="C92689" s="75"/>
      <c r="D92689" s="74"/>
    </row>
    <row r="92690" spans="3:4" x14ac:dyDescent="0.25">
      <c r="C92690" s="75"/>
      <c r="D92690" s="74"/>
    </row>
    <row r="92691" spans="3:4" x14ac:dyDescent="0.25">
      <c r="C92691" s="75"/>
      <c r="D92691" s="74"/>
    </row>
    <row r="92692" spans="3:4" x14ac:dyDescent="0.25">
      <c r="C92692" s="75"/>
      <c r="D92692" s="74"/>
    </row>
    <row r="92693" spans="3:4" x14ac:dyDescent="0.25">
      <c r="C92693" s="75"/>
      <c r="D92693" s="74"/>
    </row>
    <row r="92694" spans="3:4" x14ac:dyDescent="0.25">
      <c r="C92694" s="75"/>
      <c r="D92694" s="74"/>
    </row>
    <row r="92695" spans="3:4" x14ac:dyDescent="0.25">
      <c r="C92695" s="75"/>
      <c r="D92695" s="74"/>
    </row>
    <row r="92696" spans="3:4" x14ac:dyDescent="0.25">
      <c r="C92696" s="75"/>
      <c r="D92696" s="74"/>
    </row>
    <row r="92697" spans="3:4" x14ac:dyDescent="0.25">
      <c r="C92697" s="75"/>
      <c r="D92697" s="74"/>
    </row>
    <row r="92698" spans="3:4" x14ac:dyDescent="0.25">
      <c r="C92698" s="75"/>
      <c r="D92698" s="74"/>
    </row>
    <row r="92699" spans="3:4" x14ac:dyDescent="0.25">
      <c r="C92699" s="75"/>
      <c r="D92699" s="74"/>
    </row>
    <row r="92700" spans="3:4" x14ac:dyDescent="0.25">
      <c r="C92700" s="75"/>
      <c r="D92700" s="74"/>
    </row>
    <row r="92701" spans="3:4" x14ac:dyDescent="0.25">
      <c r="C92701" s="75"/>
      <c r="D92701" s="74"/>
    </row>
    <row r="92702" spans="3:4" x14ac:dyDescent="0.25">
      <c r="C92702" s="75"/>
      <c r="D92702" s="74"/>
    </row>
    <row r="92703" spans="3:4" x14ac:dyDescent="0.25">
      <c r="C92703" s="75"/>
      <c r="D92703" s="74"/>
    </row>
    <row r="92704" spans="3:4" x14ac:dyDescent="0.25">
      <c r="C92704" s="75"/>
      <c r="D92704" s="74"/>
    </row>
    <row r="92705" spans="3:4" x14ac:dyDescent="0.25">
      <c r="C92705" s="75"/>
      <c r="D92705" s="74"/>
    </row>
    <row r="92706" spans="3:4" x14ac:dyDescent="0.25">
      <c r="C92706" s="75"/>
      <c r="D92706" s="74"/>
    </row>
    <row r="92707" spans="3:4" x14ac:dyDescent="0.25">
      <c r="C92707" s="75"/>
      <c r="D92707" s="74"/>
    </row>
    <row r="92708" spans="3:4" x14ac:dyDescent="0.25">
      <c r="C92708" s="75"/>
      <c r="D92708" s="74"/>
    </row>
    <row r="92709" spans="3:4" x14ac:dyDescent="0.25">
      <c r="C92709" s="75"/>
      <c r="D92709" s="74"/>
    </row>
    <row r="92710" spans="3:4" x14ac:dyDescent="0.25">
      <c r="C92710" s="75"/>
      <c r="D92710" s="74"/>
    </row>
    <row r="92711" spans="3:4" x14ac:dyDescent="0.25">
      <c r="C92711" s="75"/>
      <c r="D92711" s="74"/>
    </row>
    <row r="92712" spans="3:4" x14ac:dyDescent="0.25">
      <c r="C92712" s="75"/>
      <c r="D92712" s="74"/>
    </row>
    <row r="92713" spans="3:4" x14ac:dyDescent="0.25">
      <c r="C92713" s="75"/>
      <c r="D92713" s="74"/>
    </row>
    <row r="92714" spans="3:4" x14ac:dyDescent="0.25">
      <c r="C92714" s="75"/>
      <c r="D92714" s="74"/>
    </row>
    <row r="92715" spans="3:4" x14ac:dyDescent="0.25">
      <c r="C92715" s="75"/>
      <c r="D92715" s="74"/>
    </row>
    <row r="92716" spans="3:4" x14ac:dyDescent="0.25">
      <c r="C92716" s="75"/>
      <c r="D92716" s="74"/>
    </row>
    <row r="92717" spans="3:4" x14ac:dyDescent="0.25">
      <c r="C92717" s="75"/>
      <c r="D92717" s="74"/>
    </row>
    <row r="92718" spans="3:4" x14ac:dyDescent="0.25">
      <c r="C92718" s="75"/>
      <c r="D92718" s="74"/>
    </row>
    <row r="92719" spans="3:4" x14ac:dyDescent="0.25">
      <c r="C92719" s="75"/>
      <c r="D92719" s="74"/>
    </row>
    <row r="92720" spans="3:4" x14ac:dyDescent="0.25">
      <c r="C92720" s="75"/>
      <c r="D92720" s="74"/>
    </row>
    <row r="92721" spans="3:4" x14ac:dyDescent="0.25">
      <c r="C92721" s="75"/>
      <c r="D92721" s="74"/>
    </row>
    <row r="92722" spans="3:4" x14ac:dyDescent="0.25">
      <c r="C92722" s="75"/>
      <c r="D92722" s="74"/>
    </row>
    <row r="92723" spans="3:4" x14ac:dyDescent="0.25">
      <c r="C92723" s="75"/>
      <c r="D92723" s="74"/>
    </row>
    <row r="92724" spans="3:4" x14ac:dyDescent="0.25">
      <c r="C92724" s="75"/>
      <c r="D92724" s="74"/>
    </row>
    <row r="92725" spans="3:4" x14ac:dyDescent="0.25">
      <c r="C92725" s="75"/>
      <c r="D92725" s="74"/>
    </row>
    <row r="92726" spans="3:4" x14ac:dyDescent="0.25">
      <c r="C92726" s="75"/>
      <c r="D92726" s="74"/>
    </row>
    <row r="92727" spans="3:4" x14ac:dyDescent="0.25">
      <c r="C92727" s="75"/>
      <c r="D92727" s="74"/>
    </row>
    <row r="92728" spans="3:4" x14ac:dyDescent="0.25">
      <c r="C92728" s="75"/>
      <c r="D92728" s="74"/>
    </row>
    <row r="92729" spans="3:4" x14ac:dyDescent="0.25">
      <c r="C92729" s="75"/>
      <c r="D92729" s="74"/>
    </row>
    <row r="92730" spans="3:4" x14ac:dyDescent="0.25">
      <c r="C92730" s="75"/>
      <c r="D92730" s="74"/>
    </row>
    <row r="92731" spans="3:4" x14ac:dyDescent="0.25">
      <c r="C92731" s="75"/>
      <c r="D92731" s="74"/>
    </row>
    <row r="92732" spans="3:4" x14ac:dyDescent="0.25">
      <c r="C92732" s="75"/>
      <c r="D92732" s="74"/>
    </row>
    <row r="92733" spans="3:4" x14ac:dyDescent="0.25">
      <c r="C92733" s="75"/>
      <c r="D92733" s="74"/>
    </row>
    <row r="92734" spans="3:4" x14ac:dyDescent="0.25">
      <c r="C92734" s="75"/>
      <c r="D92734" s="74"/>
    </row>
    <row r="92735" spans="3:4" x14ac:dyDescent="0.25">
      <c r="C92735" s="75"/>
      <c r="D92735" s="74"/>
    </row>
    <row r="92736" spans="3:4" x14ac:dyDescent="0.25">
      <c r="C92736" s="75"/>
      <c r="D92736" s="74"/>
    </row>
    <row r="92737" spans="3:4" x14ac:dyDescent="0.25">
      <c r="C92737" s="75"/>
      <c r="D92737" s="74"/>
    </row>
    <row r="92738" spans="3:4" x14ac:dyDescent="0.25">
      <c r="C92738" s="75"/>
      <c r="D92738" s="74"/>
    </row>
    <row r="92739" spans="3:4" x14ac:dyDescent="0.25">
      <c r="C92739" s="75"/>
      <c r="D92739" s="74"/>
    </row>
    <row r="92740" spans="3:4" x14ac:dyDescent="0.25">
      <c r="C92740" s="75"/>
      <c r="D92740" s="74"/>
    </row>
    <row r="92741" spans="3:4" x14ac:dyDescent="0.25">
      <c r="C92741" s="75"/>
      <c r="D92741" s="74"/>
    </row>
    <row r="92742" spans="3:4" x14ac:dyDescent="0.25">
      <c r="C92742" s="75"/>
      <c r="D92742" s="74"/>
    </row>
    <row r="92743" spans="3:4" x14ac:dyDescent="0.25">
      <c r="C92743" s="75"/>
      <c r="D92743" s="74"/>
    </row>
    <row r="92744" spans="3:4" x14ac:dyDescent="0.25">
      <c r="C92744" s="75"/>
      <c r="D92744" s="74"/>
    </row>
    <row r="92745" spans="3:4" x14ac:dyDescent="0.25">
      <c r="C92745" s="75"/>
      <c r="D92745" s="74"/>
    </row>
    <row r="92746" spans="3:4" x14ac:dyDescent="0.25">
      <c r="C92746" s="75"/>
      <c r="D92746" s="74"/>
    </row>
    <row r="92747" spans="3:4" x14ac:dyDescent="0.25">
      <c r="C92747" s="75"/>
      <c r="D92747" s="74"/>
    </row>
    <row r="92748" spans="3:4" x14ac:dyDescent="0.25">
      <c r="C92748" s="75"/>
      <c r="D92748" s="74"/>
    </row>
    <row r="92749" spans="3:4" x14ac:dyDescent="0.25">
      <c r="C92749" s="75"/>
      <c r="D92749" s="74"/>
    </row>
    <row r="92750" spans="3:4" x14ac:dyDescent="0.25">
      <c r="C92750" s="75"/>
      <c r="D92750" s="74"/>
    </row>
    <row r="92751" spans="3:4" x14ac:dyDescent="0.25">
      <c r="C92751" s="75"/>
      <c r="D92751" s="74"/>
    </row>
    <row r="92752" spans="3:4" x14ac:dyDescent="0.25">
      <c r="C92752" s="75"/>
      <c r="D92752" s="74"/>
    </row>
    <row r="92753" spans="3:4" x14ac:dyDescent="0.25">
      <c r="C92753" s="75"/>
      <c r="D92753" s="74"/>
    </row>
    <row r="92754" spans="3:4" x14ac:dyDescent="0.25">
      <c r="C92754" s="75"/>
      <c r="D92754" s="74"/>
    </row>
    <row r="92755" spans="3:4" x14ac:dyDescent="0.25">
      <c r="C92755" s="75"/>
      <c r="D92755" s="74"/>
    </row>
    <row r="92756" spans="3:4" x14ac:dyDescent="0.25">
      <c r="C92756" s="75"/>
      <c r="D92756" s="74"/>
    </row>
    <row r="92757" spans="3:4" x14ac:dyDescent="0.25">
      <c r="C92757" s="75"/>
      <c r="D92757" s="74"/>
    </row>
    <row r="92758" spans="3:4" x14ac:dyDescent="0.25">
      <c r="C92758" s="75"/>
      <c r="D92758" s="74"/>
    </row>
    <row r="92759" spans="3:4" x14ac:dyDescent="0.25">
      <c r="C92759" s="75"/>
      <c r="D92759" s="74"/>
    </row>
    <row r="92760" spans="3:4" x14ac:dyDescent="0.25">
      <c r="C92760" s="75"/>
      <c r="D92760" s="74"/>
    </row>
    <row r="92761" spans="3:4" x14ac:dyDescent="0.25">
      <c r="C92761" s="75"/>
      <c r="D92761" s="74"/>
    </row>
    <row r="92762" spans="3:4" x14ac:dyDescent="0.25">
      <c r="C92762" s="75"/>
      <c r="D92762" s="74"/>
    </row>
    <row r="92763" spans="3:4" x14ac:dyDescent="0.25">
      <c r="C92763" s="75"/>
      <c r="D92763" s="74"/>
    </row>
    <row r="92764" spans="3:4" x14ac:dyDescent="0.25">
      <c r="C92764" s="75"/>
      <c r="D92764" s="74"/>
    </row>
    <row r="92765" spans="3:4" x14ac:dyDescent="0.25">
      <c r="C92765" s="75"/>
      <c r="D92765" s="74"/>
    </row>
    <row r="92766" spans="3:4" x14ac:dyDescent="0.25">
      <c r="C92766" s="75"/>
      <c r="D92766" s="74"/>
    </row>
    <row r="92767" spans="3:4" x14ac:dyDescent="0.25">
      <c r="C92767" s="75"/>
      <c r="D92767" s="74"/>
    </row>
    <row r="92768" spans="3:4" x14ac:dyDescent="0.25">
      <c r="C92768" s="75"/>
      <c r="D92768" s="74"/>
    </row>
    <row r="92769" spans="3:4" x14ac:dyDescent="0.25">
      <c r="C92769" s="75"/>
      <c r="D92769" s="74"/>
    </row>
    <row r="92770" spans="3:4" x14ac:dyDescent="0.25">
      <c r="C92770" s="75"/>
      <c r="D92770" s="74"/>
    </row>
    <row r="92771" spans="3:4" x14ac:dyDescent="0.25">
      <c r="C92771" s="75"/>
      <c r="D92771" s="74"/>
    </row>
    <row r="92772" spans="3:4" x14ac:dyDescent="0.25">
      <c r="C92772" s="75"/>
      <c r="D92772" s="74"/>
    </row>
    <row r="92773" spans="3:4" x14ac:dyDescent="0.25">
      <c r="C92773" s="75"/>
      <c r="D92773" s="74"/>
    </row>
    <row r="92774" spans="3:4" x14ac:dyDescent="0.25">
      <c r="C92774" s="75"/>
      <c r="D92774" s="74"/>
    </row>
    <row r="92775" spans="3:4" x14ac:dyDescent="0.25">
      <c r="C92775" s="75"/>
      <c r="D92775" s="74"/>
    </row>
    <row r="92776" spans="3:4" x14ac:dyDescent="0.25">
      <c r="C92776" s="75"/>
      <c r="D92776" s="74"/>
    </row>
    <row r="92777" spans="3:4" x14ac:dyDescent="0.25">
      <c r="C92777" s="75"/>
      <c r="D92777" s="74"/>
    </row>
    <row r="92778" spans="3:4" x14ac:dyDescent="0.25">
      <c r="C92778" s="75"/>
      <c r="D92778" s="74"/>
    </row>
    <row r="92779" spans="3:4" x14ac:dyDescent="0.25">
      <c r="C92779" s="75"/>
      <c r="D92779" s="74"/>
    </row>
    <row r="92780" spans="3:4" x14ac:dyDescent="0.25">
      <c r="C92780" s="75"/>
      <c r="D92780" s="74"/>
    </row>
    <row r="92781" spans="3:4" x14ac:dyDescent="0.25">
      <c r="C92781" s="75"/>
      <c r="D92781" s="74"/>
    </row>
    <row r="92782" spans="3:4" x14ac:dyDescent="0.25">
      <c r="C92782" s="75"/>
      <c r="D92782" s="74"/>
    </row>
    <row r="92783" spans="3:4" x14ac:dyDescent="0.25">
      <c r="C92783" s="75"/>
      <c r="D92783" s="74"/>
    </row>
    <row r="92784" spans="3:4" x14ac:dyDescent="0.25">
      <c r="C92784" s="75"/>
      <c r="D92784" s="74"/>
    </row>
    <row r="92785" spans="3:4" x14ac:dyDescent="0.25">
      <c r="C92785" s="75"/>
      <c r="D92785" s="74"/>
    </row>
    <row r="92786" spans="3:4" x14ac:dyDescent="0.25">
      <c r="C92786" s="75"/>
      <c r="D92786" s="74"/>
    </row>
    <row r="92787" spans="3:4" x14ac:dyDescent="0.25">
      <c r="C92787" s="75"/>
      <c r="D92787" s="74"/>
    </row>
    <row r="92788" spans="3:4" x14ac:dyDescent="0.25">
      <c r="C92788" s="75"/>
      <c r="D92788" s="74"/>
    </row>
    <row r="92789" spans="3:4" x14ac:dyDescent="0.25">
      <c r="C92789" s="75"/>
      <c r="D92789" s="74"/>
    </row>
    <row r="92790" spans="3:4" x14ac:dyDescent="0.25">
      <c r="C92790" s="75"/>
      <c r="D92790" s="74"/>
    </row>
    <row r="92791" spans="3:4" x14ac:dyDescent="0.25">
      <c r="C92791" s="75"/>
      <c r="D92791" s="74"/>
    </row>
    <row r="92792" spans="3:4" x14ac:dyDescent="0.25">
      <c r="C92792" s="75"/>
      <c r="D92792" s="74"/>
    </row>
    <row r="92793" spans="3:4" x14ac:dyDescent="0.25">
      <c r="C92793" s="75"/>
      <c r="D92793" s="74"/>
    </row>
    <row r="92794" spans="3:4" x14ac:dyDescent="0.25">
      <c r="C92794" s="75"/>
      <c r="D92794" s="74"/>
    </row>
    <row r="92795" spans="3:4" x14ac:dyDescent="0.25">
      <c r="C92795" s="75"/>
      <c r="D92795" s="74"/>
    </row>
    <row r="92796" spans="3:4" x14ac:dyDescent="0.25">
      <c r="C92796" s="75"/>
      <c r="D92796" s="74"/>
    </row>
    <row r="92797" spans="3:4" x14ac:dyDescent="0.25">
      <c r="C92797" s="75"/>
      <c r="D92797" s="74"/>
    </row>
    <row r="92798" spans="3:4" x14ac:dyDescent="0.25">
      <c r="C92798" s="75"/>
      <c r="D92798" s="74"/>
    </row>
    <row r="92799" spans="3:4" x14ac:dyDescent="0.25">
      <c r="C92799" s="75"/>
      <c r="D92799" s="74"/>
    </row>
    <row r="92800" spans="3:4" x14ac:dyDescent="0.25">
      <c r="C92800" s="75"/>
      <c r="D92800" s="74"/>
    </row>
    <row r="92801" spans="3:4" x14ac:dyDescent="0.25">
      <c r="C92801" s="75"/>
      <c r="D92801" s="74"/>
    </row>
    <row r="92802" spans="3:4" x14ac:dyDescent="0.25">
      <c r="C92802" s="75"/>
      <c r="D92802" s="74"/>
    </row>
    <row r="92803" spans="3:4" x14ac:dyDescent="0.25">
      <c r="C92803" s="75"/>
      <c r="D92803" s="74"/>
    </row>
    <row r="92804" spans="3:4" x14ac:dyDescent="0.25">
      <c r="C92804" s="75"/>
      <c r="D92804" s="74"/>
    </row>
    <row r="92805" spans="3:4" x14ac:dyDescent="0.25">
      <c r="C92805" s="75"/>
      <c r="D92805" s="74"/>
    </row>
    <row r="92806" spans="3:4" x14ac:dyDescent="0.25">
      <c r="C92806" s="75"/>
      <c r="D92806" s="74"/>
    </row>
    <row r="92807" spans="3:4" x14ac:dyDescent="0.25">
      <c r="C92807" s="75"/>
      <c r="D92807" s="74"/>
    </row>
    <row r="92808" spans="3:4" x14ac:dyDescent="0.25">
      <c r="C92808" s="75"/>
      <c r="D92808" s="74"/>
    </row>
    <row r="92809" spans="3:4" x14ac:dyDescent="0.25">
      <c r="C92809" s="75"/>
      <c r="D92809" s="74"/>
    </row>
    <row r="92810" spans="3:4" x14ac:dyDescent="0.25">
      <c r="C92810" s="75"/>
      <c r="D92810" s="74"/>
    </row>
    <row r="92811" spans="3:4" x14ac:dyDescent="0.25">
      <c r="C92811" s="75"/>
      <c r="D92811" s="74"/>
    </row>
    <row r="92812" spans="3:4" x14ac:dyDescent="0.25">
      <c r="C92812" s="75"/>
      <c r="D92812" s="74"/>
    </row>
    <row r="92813" spans="3:4" x14ac:dyDescent="0.25">
      <c r="C92813" s="75"/>
      <c r="D92813" s="74"/>
    </row>
    <row r="92814" spans="3:4" x14ac:dyDescent="0.25">
      <c r="C92814" s="75"/>
      <c r="D92814" s="74"/>
    </row>
    <row r="92815" spans="3:4" x14ac:dyDescent="0.25">
      <c r="C92815" s="75"/>
      <c r="D92815" s="74"/>
    </row>
    <row r="92816" spans="3:4" x14ac:dyDescent="0.25">
      <c r="C92816" s="75"/>
      <c r="D92816" s="74"/>
    </row>
    <row r="92817" spans="3:4" x14ac:dyDescent="0.25">
      <c r="C92817" s="75"/>
      <c r="D92817" s="74"/>
    </row>
    <row r="92818" spans="3:4" x14ac:dyDescent="0.25">
      <c r="C92818" s="75"/>
      <c r="D92818" s="74"/>
    </row>
    <row r="92819" spans="3:4" x14ac:dyDescent="0.25">
      <c r="C92819" s="75"/>
      <c r="D92819" s="74"/>
    </row>
    <row r="92820" spans="3:4" x14ac:dyDescent="0.25">
      <c r="C92820" s="75"/>
      <c r="D92820" s="74"/>
    </row>
    <row r="92821" spans="3:4" x14ac:dyDescent="0.25">
      <c r="C92821" s="75"/>
      <c r="D92821" s="74"/>
    </row>
    <row r="92822" spans="3:4" x14ac:dyDescent="0.25">
      <c r="C92822" s="75"/>
      <c r="D92822" s="74"/>
    </row>
    <row r="92823" spans="3:4" x14ac:dyDescent="0.25">
      <c r="C92823" s="75"/>
      <c r="D92823" s="74"/>
    </row>
    <row r="92824" spans="3:4" x14ac:dyDescent="0.25">
      <c r="C92824" s="75"/>
      <c r="D92824" s="74"/>
    </row>
    <row r="92825" spans="3:4" x14ac:dyDescent="0.25">
      <c r="C92825" s="75"/>
      <c r="D92825" s="74"/>
    </row>
    <row r="92826" spans="3:4" x14ac:dyDescent="0.25">
      <c r="C92826" s="75"/>
      <c r="D92826" s="74"/>
    </row>
    <row r="92827" spans="3:4" x14ac:dyDescent="0.25">
      <c r="C92827" s="75"/>
      <c r="D92827" s="74"/>
    </row>
    <row r="92828" spans="3:4" x14ac:dyDescent="0.25">
      <c r="C92828" s="75"/>
      <c r="D92828" s="74"/>
    </row>
    <row r="92829" spans="3:4" x14ac:dyDescent="0.25">
      <c r="C92829" s="75"/>
      <c r="D92829" s="74"/>
    </row>
    <row r="92830" spans="3:4" x14ac:dyDescent="0.25">
      <c r="C92830" s="75"/>
      <c r="D92830" s="74"/>
    </row>
    <row r="92831" spans="3:4" x14ac:dyDescent="0.25">
      <c r="C92831" s="75"/>
      <c r="D92831" s="74"/>
    </row>
    <row r="92832" spans="3:4" x14ac:dyDescent="0.25">
      <c r="C92832" s="75"/>
      <c r="D92832" s="74"/>
    </row>
    <row r="92833" spans="3:4" x14ac:dyDescent="0.25">
      <c r="C92833" s="75"/>
      <c r="D92833" s="74"/>
    </row>
    <row r="92834" spans="3:4" x14ac:dyDescent="0.25">
      <c r="C92834" s="75"/>
      <c r="D92834" s="74"/>
    </row>
    <row r="92835" spans="3:4" x14ac:dyDescent="0.25">
      <c r="C92835" s="75"/>
      <c r="D92835" s="74"/>
    </row>
    <row r="92836" spans="3:4" x14ac:dyDescent="0.25">
      <c r="C92836" s="75"/>
      <c r="D92836" s="74"/>
    </row>
    <row r="92837" spans="3:4" x14ac:dyDescent="0.25">
      <c r="C92837" s="75"/>
      <c r="D92837" s="74"/>
    </row>
    <row r="92838" spans="3:4" x14ac:dyDescent="0.25">
      <c r="C92838" s="75"/>
      <c r="D92838" s="74"/>
    </row>
    <row r="92839" spans="3:4" x14ac:dyDescent="0.25">
      <c r="C92839" s="75"/>
      <c r="D92839" s="74"/>
    </row>
    <row r="92840" spans="3:4" x14ac:dyDescent="0.25">
      <c r="C92840" s="75"/>
      <c r="D92840" s="74"/>
    </row>
    <row r="92841" spans="3:4" x14ac:dyDescent="0.25">
      <c r="C92841" s="75"/>
      <c r="D92841" s="74"/>
    </row>
    <row r="92842" spans="3:4" x14ac:dyDescent="0.25">
      <c r="C92842" s="75"/>
      <c r="D92842" s="74"/>
    </row>
    <row r="92843" spans="3:4" x14ac:dyDescent="0.25">
      <c r="C92843" s="75"/>
      <c r="D92843" s="74"/>
    </row>
    <row r="92844" spans="3:4" x14ac:dyDescent="0.25">
      <c r="C92844" s="75"/>
      <c r="D92844" s="74"/>
    </row>
    <row r="92845" spans="3:4" x14ac:dyDescent="0.25">
      <c r="C92845" s="75"/>
      <c r="D92845" s="74"/>
    </row>
    <row r="92846" spans="3:4" x14ac:dyDescent="0.25">
      <c r="C92846" s="75"/>
      <c r="D92846" s="74"/>
    </row>
    <row r="92847" spans="3:4" x14ac:dyDescent="0.25">
      <c r="C92847" s="75"/>
      <c r="D92847" s="74"/>
    </row>
    <row r="92848" spans="3:4" x14ac:dyDescent="0.25">
      <c r="C92848" s="75"/>
      <c r="D92848" s="74"/>
    </row>
    <row r="92849" spans="3:4" x14ac:dyDescent="0.25">
      <c r="C92849" s="75"/>
      <c r="D92849" s="74"/>
    </row>
    <row r="92850" spans="3:4" x14ac:dyDescent="0.25">
      <c r="C92850" s="75"/>
      <c r="D92850" s="74"/>
    </row>
    <row r="92851" spans="3:4" x14ac:dyDescent="0.25">
      <c r="C92851" s="75"/>
      <c r="D92851" s="74"/>
    </row>
    <row r="92852" spans="3:4" x14ac:dyDescent="0.25">
      <c r="C92852" s="75"/>
      <c r="D92852" s="74"/>
    </row>
    <row r="92853" spans="3:4" x14ac:dyDescent="0.25">
      <c r="C92853" s="75"/>
      <c r="D92853" s="74"/>
    </row>
    <row r="92854" spans="3:4" x14ac:dyDescent="0.25">
      <c r="C92854" s="75"/>
      <c r="D92854" s="74"/>
    </row>
    <row r="92855" spans="3:4" x14ac:dyDescent="0.25">
      <c r="C92855" s="75"/>
      <c r="D92855" s="74"/>
    </row>
    <row r="92856" spans="3:4" x14ac:dyDescent="0.25">
      <c r="C92856" s="75"/>
      <c r="D92856" s="74"/>
    </row>
    <row r="92857" spans="3:4" x14ac:dyDescent="0.25">
      <c r="C92857" s="75"/>
      <c r="D92857" s="74"/>
    </row>
    <row r="92858" spans="3:4" x14ac:dyDescent="0.25">
      <c r="C92858" s="75"/>
      <c r="D92858" s="74"/>
    </row>
    <row r="92859" spans="3:4" x14ac:dyDescent="0.25">
      <c r="C92859" s="75"/>
      <c r="D92859" s="74"/>
    </row>
    <row r="92860" spans="3:4" x14ac:dyDescent="0.25">
      <c r="C92860" s="75"/>
      <c r="D92860" s="74"/>
    </row>
    <row r="92861" spans="3:4" x14ac:dyDescent="0.25">
      <c r="C92861" s="75"/>
      <c r="D92861" s="74"/>
    </row>
    <row r="92862" spans="3:4" x14ac:dyDescent="0.25">
      <c r="C92862" s="75"/>
      <c r="D92862" s="74"/>
    </row>
    <row r="92863" spans="3:4" x14ac:dyDescent="0.25">
      <c r="C92863" s="75"/>
      <c r="D92863" s="74"/>
    </row>
    <row r="92864" spans="3:4" x14ac:dyDescent="0.25">
      <c r="C92864" s="75"/>
      <c r="D92864" s="74"/>
    </row>
    <row r="92865" spans="3:4" x14ac:dyDescent="0.25">
      <c r="C92865" s="75"/>
      <c r="D92865" s="74"/>
    </row>
    <row r="92866" spans="3:4" x14ac:dyDescent="0.25">
      <c r="C92866" s="75"/>
      <c r="D92866" s="74"/>
    </row>
    <row r="92867" spans="3:4" x14ac:dyDescent="0.25">
      <c r="C92867" s="75"/>
      <c r="D92867" s="74"/>
    </row>
    <row r="92868" spans="3:4" x14ac:dyDescent="0.25">
      <c r="C92868" s="75"/>
      <c r="D92868" s="74"/>
    </row>
    <row r="92869" spans="3:4" x14ac:dyDescent="0.25">
      <c r="C92869" s="75"/>
      <c r="D92869" s="74"/>
    </row>
    <row r="92870" spans="3:4" x14ac:dyDescent="0.25">
      <c r="C92870" s="75"/>
      <c r="D92870" s="74"/>
    </row>
    <row r="92871" spans="3:4" x14ac:dyDescent="0.25">
      <c r="C92871" s="75"/>
      <c r="D92871" s="74"/>
    </row>
    <row r="92872" spans="3:4" x14ac:dyDescent="0.25">
      <c r="C92872" s="75"/>
      <c r="D92872" s="74"/>
    </row>
    <row r="92873" spans="3:4" x14ac:dyDescent="0.25">
      <c r="C92873" s="75"/>
      <c r="D92873" s="74"/>
    </row>
    <row r="92874" spans="3:4" x14ac:dyDescent="0.25">
      <c r="C92874" s="75"/>
      <c r="D92874" s="74"/>
    </row>
    <row r="92875" spans="3:4" x14ac:dyDescent="0.25">
      <c r="C92875" s="75"/>
      <c r="D92875" s="74"/>
    </row>
    <row r="92876" spans="3:4" x14ac:dyDescent="0.25">
      <c r="C92876" s="75"/>
      <c r="D92876" s="74"/>
    </row>
    <row r="92877" spans="3:4" x14ac:dyDescent="0.25">
      <c r="C92877" s="75"/>
      <c r="D92877" s="74"/>
    </row>
    <row r="92878" spans="3:4" x14ac:dyDescent="0.25">
      <c r="C92878" s="75"/>
      <c r="D92878" s="74"/>
    </row>
    <row r="92879" spans="3:4" x14ac:dyDescent="0.25">
      <c r="C92879" s="75"/>
      <c r="D92879" s="74"/>
    </row>
    <row r="92880" spans="3:4" x14ac:dyDescent="0.25">
      <c r="C92880" s="75"/>
      <c r="D92880" s="74"/>
    </row>
    <row r="92881" spans="3:4" x14ac:dyDescent="0.25">
      <c r="C92881" s="75"/>
      <c r="D92881" s="74"/>
    </row>
    <row r="92882" spans="3:4" x14ac:dyDescent="0.25">
      <c r="C92882" s="75"/>
      <c r="D92882" s="74"/>
    </row>
    <row r="92883" spans="3:4" x14ac:dyDescent="0.25">
      <c r="C92883" s="75"/>
      <c r="D92883" s="74"/>
    </row>
    <row r="92884" spans="3:4" x14ac:dyDescent="0.25">
      <c r="C92884" s="75"/>
      <c r="D92884" s="74"/>
    </row>
    <row r="92885" spans="3:4" x14ac:dyDescent="0.25">
      <c r="C92885" s="75"/>
      <c r="D92885" s="74"/>
    </row>
    <row r="92886" spans="3:4" x14ac:dyDescent="0.25">
      <c r="C92886" s="75"/>
      <c r="D92886" s="74"/>
    </row>
    <row r="92887" spans="3:4" x14ac:dyDescent="0.25">
      <c r="C92887" s="75"/>
      <c r="D92887" s="74"/>
    </row>
    <row r="92888" spans="3:4" x14ac:dyDescent="0.25">
      <c r="C92888" s="75"/>
      <c r="D92888" s="74"/>
    </row>
    <row r="92889" spans="3:4" x14ac:dyDescent="0.25">
      <c r="C92889" s="75"/>
      <c r="D92889" s="74"/>
    </row>
    <row r="92890" spans="3:4" x14ac:dyDescent="0.25">
      <c r="C92890" s="75"/>
      <c r="D92890" s="74"/>
    </row>
    <row r="92891" spans="3:4" x14ac:dyDescent="0.25">
      <c r="C92891" s="75"/>
      <c r="D92891" s="74"/>
    </row>
    <row r="92892" spans="3:4" x14ac:dyDescent="0.25">
      <c r="C92892" s="75"/>
      <c r="D92892" s="74"/>
    </row>
    <row r="92893" spans="3:4" x14ac:dyDescent="0.25">
      <c r="C92893" s="75"/>
      <c r="D92893" s="74"/>
    </row>
    <row r="92894" spans="3:4" x14ac:dyDescent="0.25">
      <c r="C92894" s="75"/>
      <c r="D92894" s="74"/>
    </row>
    <row r="92895" spans="3:4" x14ac:dyDescent="0.25">
      <c r="C92895" s="75"/>
      <c r="D92895" s="74"/>
    </row>
    <row r="92896" spans="3:4" x14ac:dyDescent="0.25">
      <c r="C92896" s="75"/>
      <c r="D92896" s="74"/>
    </row>
    <row r="92897" spans="3:4" x14ac:dyDescent="0.25">
      <c r="C92897" s="75"/>
      <c r="D92897" s="74"/>
    </row>
    <row r="92898" spans="3:4" x14ac:dyDescent="0.25">
      <c r="C92898" s="75"/>
      <c r="D92898" s="74"/>
    </row>
    <row r="92899" spans="3:4" x14ac:dyDescent="0.25">
      <c r="C92899" s="75"/>
      <c r="D92899" s="74"/>
    </row>
    <row r="92900" spans="3:4" x14ac:dyDescent="0.25">
      <c r="C92900" s="75"/>
      <c r="D92900" s="74"/>
    </row>
    <row r="92901" spans="3:4" x14ac:dyDescent="0.25">
      <c r="C92901" s="75"/>
      <c r="D92901" s="74"/>
    </row>
    <row r="92902" spans="3:4" x14ac:dyDescent="0.25">
      <c r="C92902" s="75"/>
      <c r="D92902" s="74"/>
    </row>
    <row r="92903" spans="3:4" x14ac:dyDescent="0.25">
      <c r="C92903" s="75"/>
      <c r="D92903" s="74"/>
    </row>
    <row r="92904" spans="3:4" x14ac:dyDescent="0.25">
      <c r="C92904" s="75"/>
      <c r="D92904" s="74"/>
    </row>
    <row r="92905" spans="3:4" x14ac:dyDescent="0.25">
      <c r="C92905" s="75"/>
      <c r="D92905" s="74"/>
    </row>
    <row r="92906" spans="3:4" x14ac:dyDescent="0.25">
      <c r="C92906" s="75"/>
      <c r="D92906" s="74"/>
    </row>
    <row r="92907" spans="3:4" x14ac:dyDescent="0.25">
      <c r="C92907" s="75"/>
      <c r="D92907" s="74"/>
    </row>
    <row r="92908" spans="3:4" x14ac:dyDescent="0.25">
      <c r="C92908" s="75"/>
      <c r="D92908" s="74"/>
    </row>
    <row r="92909" spans="3:4" x14ac:dyDescent="0.25">
      <c r="C92909" s="75"/>
      <c r="D92909" s="74"/>
    </row>
    <row r="92910" spans="3:4" x14ac:dyDescent="0.25">
      <c r="C92910" s="75"/>
      <c r="D92910" s="74"/>
    </row>
    <row r="92911" spans="3:4" x14ac:dyDescent="0.25">
      <c r="C92911" s="75"/>
      <c r="D92911" s="74"/>
    </row>
    <row r="92912" spans="3:4" x14ac:dyDescent="0.25">
      <c r="C92912" s="75"/>
      <c r="D92912" s="74"/>
    </row>
    <row r="92913" spans="3:4" x14ac:dyDescent="0.25">
      <c r="C92913" s="75"/>
      <c r="D92913" s="74"/>
    </row>
    <row r="92914" spans="3:4" x14ac:dyDescent="0.25">
      <c r="C92914" s="75"/>
      <c r="D92914" s="74"/>
    </row>
    <row r="92915" spans="3:4" x14ac:dyDescent="0.25">
      <c r="C92915" s="75"/>
      <c r="D92915" s="74"/>
    </row>
    <row r="92916" spans="3:4" x14ac:dyDescent="0.25">
      <c r="C92916" s="75"/>
      <c r="D92916" s="74"/>
    </row>
    <row r="92917" spans="3:4" x14ac:dyDescent="0.25">
      <c r="C92917" s="75"/>
      <c r="D92917" s="74"/>
    </row>
    <row r="92918" spans="3:4" x14ac:dyDescent="0.25">
      <c r="C92918" s="75"/>
      <c r="D92918" s="74"/>
    </row>
    <row r="92919" spans="3:4" x14ac:dyDescent="0.25">
      <c r="C92919" s="75"/>
      <c r="D92919" s="74"/>
    </row>
    <row r="92920" spans="3:4" x14ac:dyDescent="0.25">
      <c r="C92920" s="75"/>
      <c r="D92920" s="74"/>
    </row>
    <row r="92921" spans="3:4" x14ac:dyDescent="0.25">
      <c r="C92921" s="75"/>
      <c r="D92921" s="74"/>
    </row>
    <row r="92922" spans="3:4" x14ac:dyDescent="0.25">
      <c r="C92922" s="75"/>
      <c r="D92922" s="74"/>
    </row>
    <row r="92923" spans="3:4" x14ac:dyDescent="0.25">
      <c r="C92923" s="75"/>
      <c r="D92923" s="74"/>
    </row>
    <row r="92924" spans="3:4" x14ac:dyDescent="0.25">
      <c r="C92924" s="75"/>
      <c r="D92924" s="74"/>
    </row>
    <row r="92925" spans="3:4" x14ac:dyDescent="0.25">
      <c r="C92925" s="75"/>
      <c r="D92925" s="74"/>
    </row>
    <row r="92926" spans="3:4" x14ac:dyDescent="0.25">
      <c r="C92926" s="75"/>
      <c r="D92926" s="74"/>
    </row>
    <row r="92927" spans="3:4" x14ac:dyDescent="0.25">
      <c r="C92927" s="75"/>
      <c r="D92927" s="74"/>
    </row>
    <row r="92928" spans="3:4" x14ac:dyDescent="0.25">
      <c r="C92928" s="75"/>
      <c r="D92928" s="74"/>
    </row>
    <row r="92929" spans="3:4" x14ac:dyDescent="0.25">
      <c r="C92929" s="75"/>
      <c r="D92929" s="74"/>
    </row>
    <row r="92930" spans="3:4" x14ac:dyDescent="0.25">
      <c r="C92930" s="75"/>
      <c r="D92930" s="74"/>
    </row>
    <row r="92931" spans="3:4" x14ac:dyDescent="0.25">
      <c r="C92931" s="75"/>
      <c r="D92931" s="74"/>
    </row>
    <row r="92932" spans="3:4" x14ac:dyDescent="0.25">
      <c r="C92932" s="75"/>
      <c r="D92932" s="74"/>
    </row>
    <row r="92933" spans="3:4" x14ac:dyDescent="0.25">
      <c r="C92933" s="75"/>
      <c r="D92933" s="74"/>
    </row>
    <row r="92934" spans="3:4" x14ac:dyDescent="0.25">
      <c r="C92934" s="75"/>
      <c r="D92934" s="74"/>
    </row>
    <row r="92935" spans="3:4" x14ac:dyDescent="0.25">
      <c r="C92935" s="75"/>
      <c r="D92935" s="74"/>
    </row>
    <row r="92936" spans="3:4" x14ac:dyDescent="0.25">
      <c r="C92936" s="75"/>
      <c r="D92936" s="74"/>
    </row>
    <row r="92937" spans="3:4" x14ac:dyDescent="0.25">
      <c r="C92937" s="75"/>
      <c r="D92937" s="74"/>
    </row>
    <row r="92938" spans="3:4" x14ac:dyDescent="0.25">
      <c r="C92938" s="75"/>
      <c r="D92938" s="74"/>
    </row>
    <row r="92939" spans="3:4" x14ac:dyDescent="0.25">
      <c r="C92939" s="75"/>
      <c r="D92939" s="74"/>
    </row>
    <row r="92940" spans="3:4" x14ac:dyDescent="0.25">
      <c r="C92940" s="75"/>
      <c r="D92940" s="74"/>
    </row>
    <row r="92941" spans="3:4" x14ac:dyDescent="0.25">
      <c r="C92941" s="75"/>
      <c r="D92941" s="74"/>
    </row>
    <row r="92942" spans="3:4" x14ac:dyDescent="0.25">
      <c r="C92942" s="75"/>
      <c r="D92942" s="74"/>
    </row>
    <row r="92943" spans="3:4" x14ac:dyDescent="0.25">
      <c r="C92943" s="75"/>
      <c r="D92943" s="74"/>
    </row>
    <row r="92944" spans="3:4" x14ac:dyDescent="0.25">
      <c r="C92944" s="75"/>
      <c r="D92944" s="74"/>
    </row>
    <row r="92945" spans="3:4" x14ac:dyDescent="0.25">
      <c r="C92945" s="75"/>
      <c r="D92945" s="74"/>
    </row>
    <row r="92946" spans="3:4" x14ac:dyDescent="0.25">
      <c r="C92946" s="75"/>
      <c r="D92946" s="74"/>
    </row>
    <row r="92947" spans="3:4" x14ac:dyDescent="0.25">
      <c r="C92947" s="75"/>
      <c r="D92947" s="74"/>
    </row>
    <row r="92948" spans="3:4" x14ac:dyDescent="0.25">
      <c r="C92948" s="75"/>
      <c r="D92948" s="74"/>
    </row>
    <row r="92949" spans="3:4" x14ac:dyDescent="0.25">
      <c r="C92949" s="75"/>
      <c r="D92949" s="74"/>
    </row>
    <row r="92950" spans="3:4" x14ac:dyDescent="0.25">
      <c r="C92950" s="75"/>
      <c r="D92950" s="74"/>
    </row>
    <row r="92951" spans="3:4" x14ac:dyDescent="0.25">
      <c r="C92951" s="75"/>
      <c r="D92951" s="74"/>
    </row>
    <row r="92952" spans="3:4" x14ac:dyDescent="0.25">
      <c r="C92952" s="75"/>
      <c r="D92952" s="74"/>
    </row>
    <row r="92953" spans="3:4" x14ac:dyDescent="0.25">
      <c r="C92953" s="75"/>
      <c r="D92953" s="74"/>
    </row>
    <row r="92954" spans="3:4" x14ac:dyDescent="0.25">
      <c r="C92954" s="75"/>
      <c r="D92954" s="74"/>
    </row>
    <row r="92955" spans="3:4" x14ac:dyDescent="0.25">
      <c r="C92955" s="75"/>
      <c r="D92955" s="74"/>
    </row>
    <row r="92956" spans="3:4" x14ac:dyDescent="0.25">
      <c r="C92956" s="75"/>
      <c r="D92956" s="74"/>
    </row>
    <row r="92957" spans="3:4" x14ac:dyDescent="0.25">
      <c r="C92957" s="75"/>
      <c r="D92957" s="74"/>
    </row>
    <row r="92958" spans="3:4" x14ac:dyDescent="0.25">
      <c r="C92958" s="75"/>
      <c r="D92958" s="74"/>
    </row>
    <row r="92959" spans="3:4" x14ac:dyDescent="0.25">
      <c r="C92959" s="75"/>
      <c r="D92959" s="74"/>
    </row>
    <row r="92960" spans="3:4" x14ac:dyDescent="0.25">
      <c r="C92960" s="75"/>
      <c r="D92960" s="74"/>
    </row>
    <row r="92961" spans="3:4" x14ac:dyDescent="0.25">
      <c r="C92961" s="75"/>
      <c r="D92961" s="74"/>
    </row>
    <row r="92962" spans="3:4" x14ac:dyDescent="0.25">
      <c r="C92962" s="75"/>
      <c r="D92962" s="74"/>
    </row>
    <row r="92963" spans="3:4" x14ac:dyDescent="0.25">
      <c r="C92963" s="75"/>
      <c r="D92963" s="74"/>
    </row>
    <row r="92964" spans="3:4" x14ac:dyDescent="0.25">
      <c r="C92964" s="75"/>
      <c r="D92964" s="74"/>
    </row>
    <row r="92965" spans="3:4" x14ac:dyDescent="0.25">
      <c r="C92965" s="75"/>
      <c r="D92965" s="74"/>
    </row>
    <row r="92966" spans="3:4" x14ac:dyDescent="0.25">
      <c r="C92966" s="75"/>
      <c r="D92966" s="74"/>
    </row>
    <row r="92967" spans="3:4" x14ac:dyDescent="0.25">
      <c r="C92967" s="75"/>
      <c r="D92967" s="74"/>
    </row>
    <row r="92968" spans="3:4" x14ac:dyDescent="0.25">
      <c r="C92968" s="75"/>
      <c r="D92968" s="74"/>
    </row>
    <row r="92969" spans="3:4" x14ac:dyDescent="0.25">
      <c r="C92969" s="75"/>
      <c r="D92969" s="74"/>
    </row>
    <row r="92970" spans="3:4" x14ac:dyDescent="0.25">
      <c r="C92970" s="75"/>
      <c r="D92970" s="74"/>
    </row>
    <row r="92971" spans="3:4" x14ac:dyDescent="0.25">
      <c r="C92971" s="75"/>
      <c r="D92971" s="74"/>
    </row>
    <row r="92972" spans="3:4" x14ac:dyDescent="0.25">
      <c r="C92972" s="75"/>
      <c r="D92972" s="74"/>
    </row>
    <row r="92973" spans="3:4" x14ac:dyDescent="0.25">
      <c r="C92973" s="75"/>
      <c r="D92973" s="74"/>
    </row>
    <row r="92974" spans="3:4" x14ac:dyDescent="0.25">
      <c r="C92974" s="75"/>
      <c r="D92974" s="74"/>
    </row>
    <row r="92975" spans="3:4" x14ac:dyDescent="0.25">
      <c r="C92975" s="75"/>
      <c r="D92975" s="74"/>
    </row>
    <row r="92976" spans="3:4" x14ac:dyDescent="0.25">
      <c r="C92976" s="75"/>
      <c r="D92976" s="74"/>
    </row>
    <row r="92977" spans="3:4" x14ac:dyDescent="0.25">
      <c r="C92977" s="75"/>
      <c r="D92977" s="74"/>
    </row>
    <row r="92978" spans="3:4" x14ac:dyDescent="0.25">
      <c r="C92978" s="75"/>
      <c r="D92978" s="74"/>
    </row>
    <row r="92979" spans="3:4" x14ac:dyDescent="0.25">
      <c r="C92979" s="75"/>
      <c r="D92979" s="74"/>
    </row>
    <row r="92980" spans="3:4" x14ac:dyDescent="0.25">
      <c r="C92980" s="75"/>
      <c r="D92980" s="74"/>
    </row>
    <row r="92981" spans="3:4" x14ac:dyDescent="0.25">
      <c r="C92981" s="75"/>
      <c r="D92981" s="74"/>
    </row>
    <row r="92982" spans="3:4" x14ac:dyDescent="0.25">
      <c r="C92982" s="75"/>
      <c r="D92982" s="74"/>
    </row>
    <row r="92983" spans="3:4" x14ac:dyDescent="0.25">
      <c r="C92983" s="75"/>
      <c r="D92983" s="74"/>
    </row>
    <row r="92984" spans="3:4" x14ac:dyDescent="0.25">
      <c r="C92984" s="75"/>
      <c r="D92984" s="74"/>
    </row>
    <row r="92985" spans="3:4" x14ac:dyDescent="0.25">
      <c r="C92985" s="75"/>
      <c r="D92985" s="74"/>
    </row>
    <row r="92986" spans="3:4" x14ac:dyDescent="0.25">
      <c r="C92986" s="75"/>
      <c r="D92986" s="74"/>
    </row>
    <row r="92987" spans="3:4" x14ac:dyDescent="0.25">
      <c r="C92987" s="75"/>
      <c r="D92987" s="74"/>
    </row>
    <row r="92988" spans="3:4" x14ac:dyDescent="0.25">
      <c r="C92988" s="75"/>
      <c r="D92988" s="74"/>
    </row>
    <row r="92989" spans="3:4" x14ac:dyDescent="0.25">
      <c r="C92989" s="75"/>
      <c r="D92989" s="74"/>
    </row>
    <row r="92990" spans="3:4" x14ac:dyDescent="0.25">
      <c r="C92990" s="75"/>
      <c r="D92990" s="74"/>
    </row>
    <row r="92991" spans="3:4" x14ac:dyDescent="0.25">
      <c r="C92991" s="75"/>
      <c r="D92991" s="74"/>
    </row>
    <row r="92992" spans="3:4" x14ac:dyDescent="0.25">
      <c r="C92992" s="75"/>
      <c r="D92992" s="74"/>
    </row>
    <row r="92993" spans="3:4" x14ac:dyDescent="0.25">
      <c r="C92993" s="75"/>
      <c r="D92993" s="74"/>
    </row>
    <row r="92994" spans="3:4" x14ac:dyDescent="0.25">
      <c r="C92994" s="75"/>
      <c r="D92994" s="74"/>
    </row>
    <row r="92995" spans="3:4" x14ac:dyDescent="0.25">
      <c r="C92995" s="75"/>
      <c r="D92995" s="74"/>
    </row>
    <row r="92996" spans="3:4" x14ac:dyDescent="0.25">
      <c r="C92996" s="75"/>
      <c r="D92996" s="74"/>
    </row>
    <row r="92997" spans="3:4" x14ac:dyDescent="0.25">
      <c r="C92997" s="75"/>
      <c r="D92997" s="74"/>
    </row>
    <row r="92998" spans="3:4" x14ac:dyDescent="0.25">
      <c r="C92998" s="75"/>
      <c r="D92998" s="74"/>
    </row>
    <row r="92999" spans="3:4" x14ac:dyDescent="0.25">
      <c r="C92999" s="75"/>
      <c r="D92999" s="74"/>
    </row>
    <row r="93000" spans="3:4" x14ac:dyDescent="0.25">
      <c r="C93000" s="75"/>
      <c r="D93000" s="74"/>
    </row>
    <row r="93001" spans="3:4" x14ac:dyDescent="0.25">
      <c r="C93001" s="75"/>
      <c r="D93001" s="74"/>
    </row>
    <row r="93002" spans="3:4" x14ac:dyDescent="0.25">
      <c r="C93002" s="75"/>
      <c r="D93002" s="74"/>
    </row>
    <row r="93003" spans="3:4" x14ac:dyDescent="0.25">
      <c r="C93003" s="75"/>
      <c r="D93003" s="74"/>
    </row>
    <row r="93004" spans="3:4" x14ac:dyDescent="0.25">
      <c r="C93004" s="75"/>
      <c r="D93004" s="74"/>
    </row>
    <row r="93005" spans="3:4" x14ac:dyDescent="0.25">
      <c r="C93005" s="75"/>
      <c r="D93005" s="74"/>
    </row>
    <row r="93006" spans="3:4" x14ac:dyDescent="0.25">
      <c r="C93006" s="75"/>
      <c r="D93006" s="74"/>
    </row>
    <row r="93007" spans="3:4" x14ac:dyDescent="0.25">
      <c r="C93007" s="75"/>
      <c r="D93007" s="74"/>
    </row>
    <row r="93008" spans="3:4" x14ac:dyDescent="0.25">
      <c r="C93008" s="75"/>
      <c r="D93008" s="74"/>
    </row>
    <row r="93009" spans="3:4" x14ac:dyDescent="0.25">
      <c r="C93009" s="75"/>
      <c r="D93009" s="74"/>
    </row>
    <row r="93010" spans="3:4" x14ac:dyDescent="0.25">
      <c r="C93010" s="75"/>
      <c r="D93010" s="74"/>
    </row>
    <row r="93011" spans="3:4" x14ac:dyDescent="0.25">
      <c r="C93011" s="75"/>
      <c r="D93011" s="74"/>
    </row>
    <row r="93012" spans="3:4" x14ac:dyDescent="0.25">
      <c r="C93012" s="75"/>
      <c r="D93012" s="74"/>
    </row>
    <row r="93013" spans="3:4" x14ac:dyDescent="0.25">
      <c r="C93013" s="75"/>
      <c r="D93013" s="74"/>
    </row>
    <row r="93014" spans="3:4" x14ac:dyDescent="0.25">
      <c r="C93014" s="75"/>
      <c r="D93014" s="74"/>
    </row>
    <row r="93015" spans="3:4" x14ac:dyDescent="0.25">
      <c r="C93015" s="75"/>
      <c r="D93015" s="74"/>
    </row>
    <row r="93016" spans="3:4" x14ac:dyDescent="0.25">
      <c r="C93016" s="75"/>
      <c r="D93016" s="74"/>
    </row>
    <row r="93017" spans="3:4" x14ac:dyDescent="0.25">
      <c r="C93017" s="75"/>
      <c r="D93017" s="74"/>
    </row>
    <row r="93018" spans="3:4" x14ac:dyDescent="0.25">
      <c r="C93018" s="75"/>
      <c r="D93018" s="74"/>
    </row>
    <row r="93019" spans="3:4" x14ac:dyDescent="0.25">
      <c r="C93019" s="75"/>
      <c r="D93019" s="74"/>
    </row>
    <row r="93020" spans="3:4" x14ac:dyDescent="0.25">
      <c r="C93020" s="75"/>
      <c r="D93020" s="74"/>
    </row>
    <row r="93021" spans="3:4" x14ac:dyDescent="0.25">
      <c r="C93021" s="75"/>
      <c r="D93021" s="74"/>
    </row>
    <row r="93022" spans="3:4" x14ac:dyDescent="0.25">
      <c r="C93022" s="75"/>
      <c r="D93022" s="74"/>
    </row>
    <row r="93023" spans="3:4" x14ac:dyDescent="0.25">
      <c r="C93023" s="75"/>
      <c r="D93023" s="74"/>
    </row>
    <row r="93024" spans="3:4" x14ac:dyDescent="0.25">
      <c r="C93024" s="75"/>
      <c r="D93024" s="74"/>
    </row>
    <row r="93025" spans="3:4" x14ac:dyDescent="0.25">
      <c r="C93025" s="75"/>
      <c r="D93025" s="74"/>
    </row>
    <row r="93026" spans="3:4" x14ac:dyDescent="0.25">
      <c r="C93026" s="75"/>
      <c r="D93026" s="74"/>
    </row>
    <row r="93027" spans="3:4" x14ac:dyDescent="0.25">
      <c r="C93027" s="75"/>
      <c r="D93027" s="74"/>
    </row>
    <row r="93028" spans="3:4" x14ac:dyDescent="0.25">
      <c r="C93028" s="75"/>
      <c r="D93028" s="74"/>
    </row>
    <row r="93029" spans="3:4" x14ac:dyDescent="0.25">
      <c r="C93029" s="75"/>
      <c r="D93029" s="74"/>
    </row>
    <row r="93030" spans="3:4" x14ac:dyDescent="0.25">
      <c r="C93030" s="75"/>
      <c r="D93030" s="74"/>
    </row>
    <row r="93031" spans="3:4" x14ac:dyDescent="0.25">
      <c r="C93031" s="75"/>
      <c r="D93031" s="74"/>
    </row>
    <row r="93032" spans="3:4" x14ac:dyDescent="0.25">
      <c r="C93032" s="75"/>
      <c r="D93032" s="74"/>
    </row>
    <row r="93033" spans="3:4" x14ac:dyDescent="0.25">
      <c r="C93033" s="75"/>
      <c r="D93033" s="74"/>
    </row>
    <row r="93034" spans="3:4" x14ac:dyDescent="0.25">
      <c r="C93034" s="75"/>
      <c r="D93034" s="74"/>
    </row>
    <row r="93035" spans="3:4" x14ac:dyDescent="0.25">
      <c r="C93035" s="75"/>
      <c r="D93035" s="74"/>
    </row>
    <row r="93036" spans="3:4" x14ac:dyDescent="0.25">
      <c r="C93036" s="75"/>
      <c r="D93036" s="74"/>
    </row>
    <row r="93037" spans="3:4" x14ac:dyDescent="0.25">
      <c r="C93037" s="75"/>
      <c r="D93037" s="74"/>
    </row>
    <row r="93038" spans="3:4" x14ac:dyDescent="0.25">
      <c r="C93038" s="75"/>
      <c r="D93038" s="74"/>
    </row>
    <row r="93039" spans="3:4" x14ac:dyDescent="0.25">
      <c r="C93039" s="75"/>
      <c r="D93039" s="74"/>
    </row>
    <row r="93040" spans="3:4" x14ac:dyDescent="0.25">
      <c r="C93040" s="75"/>
      <c r="D93040" s="74"/>
    </row>
    <row r="93041" spans="3:4" x14ac:dyDescent="0.25">
      <c r="C93041" s="75"/>
      <c r="D93041" s="74"/>
    </row>
    <row r="93042" spans="3:4" x14ac:dyDescent="0.25">
      <c r="C93042" s="75"/>
      <c r="D93042" s="74"/>
    </row>
    <row r="93043" spans="3:4" x14ac:dyDescent="0.25">
      <c r="C93043" s="75"/>
      <c r="D93043" s="74"/>
    </row>
    <row r="93044" spans="3:4" x14ac:dyDescent="0.25">
      <c r="C93044" s="75"/>
      <c r="D93044" s="74"/>
    </row>
    <row r="93045" spans="3:4" x14ac:dyDescent="0.25">
      <c r="C93045" s="75"/>
      <c r="D93045" s="74"/>
    </row>
    <row r="93046" spans="3:4" x14ac:dyDescent="0.25">
      <c r="C93046" s="75"/>
      <c r="D93046" s="74"/>
    </row>
    <row r="93047" spans="3:4" x14ac:dyDescent="0.25">
      <c r="C93047" s="75"/>
      <c r="D93047" s="74"/>
    </row>
    <row r="93048" spans="3:4" x14ac:dyDescent="0.25">
      <c r="C93048" s="75"/>
      <c r="D93048" s="74"/>
    </row>
    <row r="93049" spans="3:4" x14ac:dyDescent="0.25">
      <c r="C93049" s="75"/>
      <c r="D93049" s="74"/>
    </row>
    <row r="93050" spans="3:4" x14ac:dyDescent="0.25">
      <c r="C93050" s="75"/>
      <c r="D93050" s="74"/>
    </row>
    <row r="93051" spans="3:4" x14ac:dyDescent="0.25">
      <c r="C93051" s="75"/>
      <c r="D93051" s="74"/>
    </row>
    <row r="93052" spans="3:4" x14ac:dyDescent="0.25">
      <c r="C93052" s="75"/>
      <c r="D93052" s="74"/>
    </row>
    <row r="93053" spans="3:4" x14ac:dyDescent="0.25">
      <c r="C93053" s="75"/>
      <c r="D93053" s="74"/>
    </row>
    <row r="93054" spans="3:4" x14ac:dyDescent="0.25">
      <c r="C93054" s="75"/>
      <c r="D93054" s="74"/>
    </row>
    <row r="93055" spans="3:4" x14ac:dyDescent="0.25">
      <c r="C93055" s="75"/>
      <c r="D93055" s="74"/>
    </row>
    <row r="93056" spans="3:4" x14ac:dyDescent="0.25">
      <c r="C93056" s="75"/>
      <c r="D93056" s="74"/>
    </row>
    <row r="93057" spans="3:4" x14ac:dyDescent="0.25">
      <c r="C93057" s="75"/>
      <c r="D93057" s="74"/>
    </row>
    <row r="93058" spans="3:4" x14ac:dyDescent="0.25">
      <c r="C93058" s="75"/>
      <c r="D93058" s="74"/>
    </row>
    <row r="93059" spans="3:4" x14ac:dyDescent="0.25">
      <c r="C93059" s="75"/>
      <c r="D93059" s="74"/>
    </row>
    <row r="93060" spans="3:4" x14ac:dyDescent="0.25">
      <c r="C93060" s="75"/>
      <c r="D93060" s="74"/>
    </row>
    <row r="93061" spans="3:4" x14ac:dyDescent="0.25">
      <c r="C93061" s="75"/>
      <c r="D93061" s="74"/>
    </row>
    <row r="93062" spans="3:4" x14ac:dyDescent="0.25">
      <c r="C93062" s="75"/>
      <c r="D93062" s="74"/>
    </row>
    <row r="93063" spans="3:4" x14ac:dyDescent="0.25">
      <c r="C93063" s="75"/>
      <c r="D93063" s="74"/>
    </row>
    <row r="93064" spans="3:4" x14ac:dyDescent="0.25">
      <c r="C93064" s="75"/>
      <c r="D93064" s="74"/>
    </row>
    <row r="93065" spans="3:4" x14ac:dyDescent="0.25">
      <c r="C93065" s="75"/>
      <c r="D93065" s="74"/>
    </row>
    <row r="93066" spans="3:4" x14ac:dyDescent="0.25">
      <c r="C93066" s="75"/>
      <c r="D93066" s="74"/>
    </row>
    <row r="93067" spans="3:4" x14ac:dyDescent="0.25">
      <c r="C93067" s="75"/>
      <c r="D93067" s="74"/>
    </row>
    <row r="93068" spans="3:4" x14ac:dyDescent="0.25">
      <c r="C93068" s="75"/>
      <c r="D93068" s="74"/>
    </row>
    <row r="93069" spans="3:4" x14ac:dyDescent="0.25">
      <c r="C93069" s="75"/>
      <c r="D93069" s="74"/>
    </row>
    <row r="93070" spans="3:4" x14ac:dyDescent="0.25">
      <c r="C93070" s="75"/>
      <c r="D93070" s="74"/>
    </row>
    <row r="93071" spans="3:4" x14ac:dyDescent="0.25">
      <c r="C93071" s="75"/>
      <c r="D93071" s="74"/>
    </row>
    <row r="93072" spans="3:4" x14ac:dyDescent="0.25">
      <c r="C93072" s="75"/>
      <c r="D93072" s="74"/>
    </row>
    <row r="93073" spans="3:4" x14ac:dyDescent="0.25">
      <c r="C93073" s="75"/>
      <c r="D93073" s="74"/>
    </row>
    <row r="93074" spans="3:4" x14ac:dyDescent="0.25">
      <c r="C93074" s="75"/>
      <c r="D93074" s="74"/>
    </row>
    <row r="93075" spans="3:4" x14ac:dyDescent="0.25">
      <c r="C93075" s="75"/>
      <c r="D93075" s="74"/>
    </row>
    <row r="93076" spans="3:4" x14ac:dyDescent="0.25">
      <c r="C93076" s="75"/>
      <c r="D93076" s="74"/>
    </row>
    <row r="93077" spans="3:4" x14ac:dyDescent="0.25">
      <c r="C93077" s="75"/>
      <c r="D93077" s="74"/>
    </row>
    <row r="93078" spans="3:4" x14ac:dyDescent="0.25">
      <c r="C93078" s="75"/>
      <c r="D93078" s="74"/>
    </row>
    <row r="93079" spans="3:4" x14ac:dyDescent="0.25">
      <c r="C93079" s="75"/>
      <c r="D93079" s="74"/>
    </row>
    <row r="93080" spans="3:4" x14ac:dyDescent="0.25">
      <c r="C93080" s="75"/>
      <c r="D93080" s="74"/>
    </row>
    <row r="93081" spans="3:4" x14ac:dyDescent="0.25">
      <c r="C93081" s="75"/>
      <c r="D93081" s="74"/>
    </row>
    <row r="93082" spans="3:4" x14ac:dyDescent="0.25">
      <c r="C93082" s="75"/>
      <c r="D93082" s="74"/>
    </row>
    <row r="93083" spans="3:4" x14ac:dyDescent="0.25">
      <c r="C93083" s="75"/>
      <c r="D93083" s="74"/>
    </row>
    <row r="93084" spans="3:4" x14ac:dyDescent="0.25">
      <c r="C93084" s="75"/>
      <c r="D93084" s="74"/>
    </row>
    <row r="93085" spans="3:4" x14ac:dyDescent="0.25">
      <c r="C93085" s="75"/>
      <c r="D93085" s="74"/>
    </row>
    <row r="93086" spans="3:4" x14ac:dyDescent="0.25">
      <c r="C93086" s="75"/>
      <c r="D93086" s="74"/>
    </row>
    <row r="93087" spans="3:4" x14ac:dyDescent="0.25">
      <c r="C93087" s="75"/>
      <c r="D93087" s="74"/>
    </row>
    <row r="93088" spans="3:4" x14ac:dyDescent="0.25">
      <c r="C93088" s="75"/>
      <c r="D93088" s="74"/>
    </row>
    <row r="93089" spans="3:4" x14ac:dyDescent="0.25">
      <c r="C93089" s="75"/>
      <c r="D93089" s="74"/>
    </row>
    <row r="93090" spans="3:4" x14ac:dyDescent="0.25">
      <c r="C93090" s="75"/>
      <c r="D93090" s="74"/>
    </row>
    <row r="93091" spans="3:4" x14ac:dyDescent="0.25">
      <c r="C93091" s="75"/>
      <c r="D93091" s="74"/>
    </row>
    <row r="93092" spans="3:4" x14ac:dyDescent="0.25">
      <c r="C93092" s="75"/>
      <c r="D93092" s="74"/>
    </row>
    <row r="93093" spans="3:4" x14ac:dyDescent="0.25">
      <c r="C93093" s="75"/>
      <c r="D93093" s="74"/>
    </row>
    <row r="93094" spans="3:4" x14ac:dyDescent="0.25">
      <c r="C93094" s="75"/>
      <c r="D93094" s="74"/>
    </row>
    <row r="93095" spans="3:4" x14ac:dyDescent="0.25">
      <c r="C93095" s="75"/>
      <c r="D93095" s="74"/>
    </row>
    <row r="93096" spans="3:4" x14ac:dyDescent="0.25">
      <c r="C93096" s="75"/>
      <c r="D93096" s="74"/>
    </row>
    <row r="93097" spans="3:4" x14ac:dyDescent="0.25">
      <c r="C93097" s="75"/>
      <c r="D93097" s="74"/>
    </row>
    <row r="93098" spans="3:4" x14ac:dyDescent="0.25">
      <c r="C93098" s="75"/>
      <c r="D93098" s="74"/>
    </row>
    <row r="93099" spans="3:4" x14ac:dyDescent="0.25">
      <c r="C93099" s="75"/>
      <c r="D93099" s="74"/>
    </row>
    <row r="93100" spans="3:4" x14ac:dyDescent="0.25">
      <c r="C93100" s="75"/>
      <c r="D93100" s="74"/>
    </row>
    <row r="93101" spans="3:4" x14ac:dyDescent="0.25">
      <c r="C93101" s="75"/>
      <c r="D93101" s="74"/>
    </row>
    <row r="93102" spans="3:4" x14ac:dyDescent="0.25">
      <c r="C93102" s="75"/>
      <c r="D93102" s="74"/>
    </row>
    <row r="93103" spans="3:4" x14ac:dyDescent="0.25">
      <c r="C93103" s="75"/>
      <c r="D93103" s="74"/>
    </row>
    <row r="93104" spans="3:4" x14ac:dyDescent="0.25">
      <c r="C93104" s="75"/>
      <c r="D93104" s="74"/>
    </row>
    <row r="93105" spans="3:4" x14ac:dyDescent="0.25">
      <c r="C93105" s="75"/>
      <c r="D93105" s="74"/>
    </row>
    <row r="93106" spans="3:4" x14ac:dyDescent="0.25">
      <c r="C93106" s="75"/>
      <c r="D93106" s="74"/>
    </row>
    <row r="93107" spans="3:4" x14ac:dyDescent="0.25">
      <c r="C93107" s="75"/>
      <c r="D93107" s="74"/>
    </row>
    <row r="93108" spans="3:4" x14ac:dyDescent="0.25">
      <c r="C93108" s="75"/>
      <c r="D93108" s="74"/>
    </row>
    <row r="93109" spans="3:4" x14ac:dyDescent="0.25">
      <c r="C93109" s="75"/>
      <c r="D93109" s="74"/>
    </row>
    <row r="93110" spans="3:4" x14ac:dyDescent="0.25">
      <c r="C93110" s="75"/>
      <c r="D93110" s="74"/>
    </row>
    <row r="93111" spans="3:4" x14ac:dyDescent="0.25">
      <c r="C93111" s="75"/>
      <c r="D93111" s="74"/>
    </row>
    <row r="93112" spans="3:4" x14ac:dyDescent="0.25">
      <c r="C93112" s="75"/>
      <c r="D93112" s="74"/>
    </row>
    <row r="93113" spans="3:4" x14ac:dyDescent="0.25">
      <c r="C93113" s="75"/>
      <c r="D93113" s="74"/>
    </row>
    <row r="93114" spans="3:4" x14ac:dyDescent="0.25">
      <c r="C93114" s="75"/>
      <c r="D93114" s="74"/>
    </row>
    <row r="93115" spans="3:4" x14ac:dyDescent="0.25">
      <c r="C93115" s="75"/>
      <c r="D93115" s="74"/>
    </row>
    <row r="93116" spans="3:4" x14ac:dyDescent="0.25">
      <c r="C93116" s="75"/>
      <c r="D93116" s="74"/>
    </row>
    <row r="93117" spans="3:4" x14ac:dyDescent="0.25">
      <c r="C93117" s="75"/>
      <c r="D93117" s="74"/>
    </row>
    <row r="93118" spans="3:4" x14ac:dyDescent="0.25">
      <c r="C93118" s="75"/>
      <c r="D93118" s="74"/>
    </row>
    <row r="93119" spans="3:4" x14ac:dyDescent="0.25">
      <c r="C93119" s="75"/>
      <c r="D93119" s="74"/>
    </row>
    <row r="93120" spans="3:4" x14ac:dyDescent="0.25">
      <c r="C93120" s="75"/>
      <c r="D93120" s="74"/>
    </row>
    <row r="93121" spans="3:4" x14ac:dyDescent="0.25">
      <c r="C93121" s="75"/>
      <c r="D93121" s="74"/>
    </row>
    <row r="93122" spans="3:4" x14ac:dyDescent="0.25">
      <c r="C93122" s="75"/>
      <c r="D93122" s="74"/>
    </row>
    <row r="93123" spans="3:4" x14ac:dyDescent="0.25">
      <c r="C93123" s="75"/>
      <c r="D93123" s="74"/>
    </row>
    <row r="93124" spans="3:4" x14ac:dyDescent="0.25">
      <c r="C93124" s="75"/>
      <c r="D93124" s="74"/>
    </row>
    <row r="93125" spans="3:4" x14ac:dyDescent="0.25">
      <c r="C93125" s="75"/>
      <c r="D93125" s="74"/>
    </row>
    <row r="93126" spans="3:4" x14ac:dyDescent="0.25">
      <c r="C93126" s="75"/>
      <c r="D93126" s="74"/>
    </row>
    <row r="93127" spans="3:4" x14ac:dyDescent="0.25">
      <c r="C93127" s="75"/>
      <c r="D93127" s="74"/>
    </row>
    <row r="93128" spans="3:4" x14ac:dyDescent="0.25">
      <c r="C93128" s="75"/>
      <c r="D93128" s="74"/>
    </row>
    <row r="93129" spans="3:4" x14ac:dyDescent="0.25">
      <c r="C93129" s="75"/>
      <c r="D93129" s="74"/>
    </row>
    <row r="93130" spans="3:4" x14ac:dyDescent="0.25">
      <c r="C93130" s="75"/>
      <c r="D93130" s="74"/>
    </row>
    <row r="93131" spans="3:4" x14ac:dyDescent="0.25">
      <c r="C93131" s="75"/>
      <c r="D93131" s="74"/>
    </row>
    <row r="93132" spans="3:4" x14ac:dyDescent="0.25">
      <c r="C93132" s="75"/>
      <c r="D93132" s="74"/>
    </row>
    <row r="93133" spans="3:4" x14ac:dyDescent="0.25">
      <c r="C93133" s="75"/>
      <c r="D93133" s="74"/>
    </row>
    <row r="93134" spans="3:4" x14ac:dyDescent="0.25">
      <c r="C93134" s="75"/>
      <c r="D93134" s="74"/>
    </row>
    <row r="93135" spans="3:4" x14ac:dyDescent="0.25">
      <c r="C93135" s="75"/>
      <c r="D93135" s="74"/>
    </row>
    <row r="93136" spans="3:4" x14ac:dyDescent="0.25">
      <c r="C93136" s="75"/>
      <c r="D93136" s="74"/>
    </row>
    <row r="93137" spans="3:4" x14ac:dyDescent="0.25">
      <c r="C93137" s="75"/>
      <c r="D93137" s="74"/>
    </row>
    <row r="93138" spans="3:4" x14ac:dyDescent="0.25">
      <c r="C93138" s="75"/>
      <c r="D93138" s="74"/>
    </row>
    <row r="93139" spans="3:4" x14ac:dyDescent="0.25">
      <c r="C93139" s="75"/>
      <c r="D93139" s="74"/>
    </row>
    <row r="93140" spans="3:4" x14ac:dyDescent="0.25">
      <c r="C93140" s="75"/>
      <c r="D93140" s="74"/>
    </row>
    <row r="93141" spans="3:4" x14ac:dyDescent="0.25">
      <c r="C93141" s="75"/>
      <c r="D93141" s="74"/>
    </row>
    <row r="93142" spans="3:4" x14ac:dyDescent="0.25">
      <c r="C93142" s="75"/>
      <c r="D93142" s="74"/>
    </row>
    <row r="93143" spans="3:4" x14ac:dyDescent="0.25">
      <c r="C93143" s="75"/>
      <c r="D93143" s="74"/>
    </row>
    <row r="93144" spans="3:4" x14ac:dyDescent="0.25">
      <c r="C93144" s="75"/>
      <c r="D93144" s="74"/>
    </row>
    <row r="93145" spans="3:4" x14ac:dyDescent="0.25">
      <c r="C93145" s="75"/>
      <c r="D93145" s="74"/>
    </row>
    <row r="93146" spans="3:4" x14ac:dyDescent="0.25">
      <c r="C93146" s="75"/>
      <c r="D93146" s="74"/>
    </row>
    <row r="93147" spans="3:4" x14ac:dyDescent="0.25">
      <c r="C93147" s="75"/>
      <c r="D93147" s="74"/>
    </row>
    <row r="93148" spans="3:4" x14ac:dyDescent="0.25">
      <c r="C93148" s="75"/>
      <c r="D93148" s="74"/>
    </row>
    <row r="93149" spans="3:4" x14ac:dyDescent="0.25">
      <c r="C93149" s="75"/>
      <c r="D93149" s="74"/>
    </row>
    <row r="93150" spans="3:4" x14ac:dyDescent="0.25">
      <c r="C93150" s="75"/>
      <c r="D93150" s="74"/>
    </row>
    <row r="93151" spans="3:4" x14ac:dyDescent="0.25">
      <c r="C93151" s="75"/>
      <c r="D93151" s="74"/>
    </row>
    <row r="93152" spans="3:4" x14ac:dyDescent="0.25">
      <c r="C93152" s="75"/>
      <c r="D93152" s="74"/>
    </row>
    <row r="93153" spans="3:4" x14ac:dyDescent="0.25">
      <c r="C93153" s="75"/>
      <c r="D93153" s="74"/>
    </row>
    <row r="93154" spans="3:4" x14ac:dyDescent="0.25">
      <c r="C93154" s="75"/>
      <c r="D93154" s="74"/>
    </row>
    <row r="93155" spans="3:4" x14ac:dyDescent="0.25">
      <c r="C93155" s="75"/>
      <c r="D93155" s="74"/>
    </row>
    <row r="93156" spans="3:4" x14ac:dyDescent="0.25">
      <c r="C93156" s="75"/>
      <c r="D93156" s="74"/>
    </row>
    <row r="93157" spans="3:4" x14ac:dyDescent="0.25">
      <c r="C93157" s="75"/>
      <c r="D93157" s="74"/>
    </row>
    <row r="93158" spans="3:4" x14ac:dyDescent="0.25">
      <c r="C93158" s="75"/>
      <c r="D93158" s="74"/>
    </row>
    <row r="93159" spans="3:4" x14ac:dyDescent="0.25">
      <c r="C93159" s="75"/>
      <c r="D93159" s="74"/>
    </row>
    <row r="93160" spans="3:4" x14ac:dyDescent="0.25">
      <c r="C93160" s="75"/>
      <c r="D93160" s="74"/>
    </row>
    <row r="93161" spans="3:4" x14ac:dyDescent="0.25">
      <c r="C93161" s="75"/>
      <c r="D93161" s="74"/>
    </row>
    <row r="93162" spans="3:4" x14ac:dyDescent="0.25">
      <c r="C93162" s="75"/>
      <c r="D93162" s="74"/>
    </row>
    <row r="93163" spans="3:4" x14ac:dyDescent="0.25">
      <c r="C93163" s="75"/>
      <c r="D93163" s="74"/>
    </row>
    <row r="93164" spans="3:4" x14ac:dyDescent="0.25">
      <c r="C93164" s="75"/>
      <c r="D93164" s="74"/>
    </row>
    <row r="93165" spans="3:4" x14ac:dyDescent="0.25">
      <c r="C93165" s="75"/>
      <c r="D93165" s="74"/>
    </row>
    <row r="93166" spans="3:4" x14ac:dyDescent="0.25">
      <c r="C93166" s="75"/>
      <c r="D93166" s="74"/>
    </row>
    <row r="93167" spans="3:4" x14ac:dyDescent="0.25">
      <c r="C93167" s="75"/>
      <c r="D93167" s="74"/>
    </row>
    <row r="93168" spans="3:4" x14ac:dyDescent="0.25">
      <c r="C93168" s="75"/>
      <c r="D93168" s="74"/>
    </row>
    <row r="93169" spans="3:4" x14ac:dyDescent="0.25">
      <c r="C93169" s="75"/>
      <c r="D93169" s="74"/>
    </row>
    <row r="93170" spans="3:4" x14ac:dyDescent="0.25">
      <c r="C93170" s="75"/>
      <c r="D93170" s="74"/>
    </row>
    <row r="93171" spans="3:4" x14ac:dyDescent="0.25">
      <c r="C93171" s="75"/>
      <c r="D93171" s="74"/>
    </row>
    <row r="93172" spans="3:4" x14ac:dyDescent="0.25">
      <c r="C93172" s="75"/>
      <c r="D93172" s="74"/>
    </row>
    <row r="93173" spans="3:4" x14ac:dyDescent="0.25">
      <c r="C93173" s="75"/>
      <c r="D93173" s="74"/>
    </row>
    <row r="93174" spans="3:4" x14ac:dyDescent="0.25">
      <c r="C93174" s="75"/>
      <c r="D93174" s="74"/>
    </row>
    <row r="93175" spans="3:4" x14ac:dyDescent="0.25">
      <c r="C93175" s="75"/>
      <c r="D93175" s="74"/>
    </row>
    <row r="93176" spans="3:4" x14ac:dyDescent="0.25">
      <c r="C93176" s="75"/>
      <c r="D93176" s="74"/>
    </row>
    <row r="93177" spans="3:4" x14ac:dyDescent="0.25">
      <c r="C93177" s="75"/>
      <c r="D93177" s="74"/>
    </row>
    <row r="93178" spans="3:4" x14ac:dyDescent="0.25">
      <c r="C93178" s="75"/>
      <c r="D93178" s="74"/>
    </row>
    <row r="93179" spans="3:4" x14ac:dyDescent="0.25">
      <c r="C93179" s="75"/>
      <c r="D93179" s="74"/>
    </row>
    <row r="93180" spans="3:4" x14ac:dyDescent="0.25">
      <c r="C93180" s="75"/>
      <c r="D93180" s="74"/>
    </row>
    <row r="93181" spans="3:4" x14ac:dyDescent="0.25">
      <c r="C93181" s="75"/>
      <c r="D93181" s="74"/>
    </row>
    <row r="93182" spans="3:4" x14ac:dyDescent="0.25">
      <c r="C93182" s="75"/>
      <c r="D93182" s="74"/>
    </row>
    <row r="93183" spans="3:4" x14ac:dyDescent="0.25">
      <c r="C93183" s="75"/>
      <c r="D93183" s="74"/>
    </row>
    <row r="93184" spans="3:4" x14ac:dyDescent="0.25">
      <c r="C93184" s="75"/>
      <c r="D93184" s="74"/>
    </row>
    <row r="93185" spans="3:4" x14ac:dyDescent="0.25">
      <c r="C93185" s="75"/>
      <c r="D93185" s="74"/>
    </row>
    <row r="93186" spans="3:4" x14ac:dyDescent="0.25">
      <c r="C93186" s="75"/>
      <c r="D93186" s="74"/>
    </row>
    <row r="93187" spans="3:4" x14ac:dyDescent="0.25">
      <c r="C93187" s="75"/>
      <c r="D93187" s="74"/>
    </row>
    <row r="93188" spans="3:4" x14ac:dyDescent="0.25">
      <c r="C93188" s="75"/>
      <c r="D93188" s="74"/>
    </row>
    <row r="93189" spans="3:4" x14ac:dyDescent="0.25">
      <c r="C93189" s="75"/>
      <c r="D93189" s="74"/>
    </row>
    <row r="93190" spans="3:4" x14ac:dyDescent="0.25">
      <c r="C93190" s="75"/>
      <c r="D93190" s="74"/>
    </row>
    <row r="93191" spans="3:4" x14ac:dyDescent="0.25">
      <c r="C93191" s="75"/>
      <c r="D93191" s="74"/>
    </row>
    <row r="93192" spans="3:4" x14ac:dyDescent="0.25">
      <c r="C93192" s="75"/>
      <c r="D93192" s="74"/>
    </row>
    <row r="93193" spans="3:4" x14ac:dyDescent="0.25">
      <c r="C93193" s="75"/>
      <c r="D93193" s="74"/>
    </row>
    <row r="93194" spans="3:4" x14ac:dyDescent="0.25">
      <c r="C93194" s="75"/>
      <c r="D93194" s="74"/>
    </row>
    <row r="93195" spans="3:4" x14ac:dyDescent="0.25">
      <c r="C93195" s="75"/>
      <c r="D93195" s="74"/>
    </row>
    <row r="93196" spans="3:4" x14ac:dyDescent="0.25">
      <c r="C93196" s="75"/>
      <c r="D93196" s="74"/>
    </row>
    <row r="93197" spans="3:4" x14ac:dyDescent="0.25">
      <c r="C93197" s="75"/>
      <c r="D93197" s="74"/>
    </row>
    <row r="93198" spans="3:4" x14ac:dyDescent="0.25">
      <c r="C93198" s="75"/>
      <c r="D93198" s="74"/>
    </row>
    <row r="93199" spans="3:4" x14ac:dyDescent="0.25">
      <c r="C93199" s="75"/>
      <c r="D93199" s="74"/>
    </row>
    <row r="93200" spans="3:4" x14ac:dyDescent="0.25">
      <c r="C93200" s="75"/>
      <c r="D93200" s="74"/>
    </row>
    <row r="93201" spans="3:4" x14ac:dyDescent="0.25">
      <c r="C93201" s="75"/>
      <c r="D93201" s="74"/>
    </row>
    <row r="93202" spans="3:4" x14ac:dyDescent="0.25">
      <c r="C93202" s="75"/>
      <c r="D93202" s="74"/>
    </row>
    <row r="93203" spans="3:4" x14ac:dyDescent="0.25">
      <c r="C93203" s="75"/>
      <c r="D93203" s="74"/>
    </row>
    <row r="93204" spans="3:4" x14ac:dyDescent="0.25">
      <c r="C93204" s="75"/>
      <c r="D93204" s="74"/>
    </row>
    <row r="93205" spans="3:4" x14ac:dyDescent="0.25">
      <c r="C93205" s="75"/>
      <c r="D93205" s="74"/>
    </row>
    <row r="93206" spans="3:4" x14ac:dyDescent="0.25">
      <c r="C93206" s="75"/>
      <c r="D93206" s="74"/>
    </row>
    <row r="93207" spans="3:4" x14ac:dyDescent="0.25">
      <c r="C93207" s="75"/>
      <c r="D93207" s="74"/>
    </row>
    <row r="93208" spans="3:4" x14ac:dyDescent="0.25">
      <c r="C93208" s="75"/>
      <c r="D93208" s="74"/>
    </row>
    <row r="93209" spans="3:4" x14ac:dyDescent="0.25">
      <c r="C93209" s="75"/>
      <c r="D93209" s="74"/>
    </row>
    <row r="93210" spans="3:4" x14ac:dyDescent="0.25">
      <c r="C93210" s="75"/>
      <c r="D93210" s="74"/>
    </row>
    <row r="93211" spans="3:4" x14ac:dyDescent="0.25">
      <c r="C93211" s="75"/>
      <c r="D93211" s="74"/>
    </row>
    <row r="93212" spans="3:4" x14ac:dyDescent="0.25">
      <c r="C93212" s="75"/>
      <c r="D93212" s="74"/>
    </row>
    <row r="93213" spans="3:4" x14ac:dyDescent="0.25">
      <c r="C93213" s="75"/>
      <c r="D93213" s="74"/>
    </row>
    <row r="93214" spans="3:4" x14ac:dyDescent="0.25">
      <c r="C93214" s="75"/>
      <c r="D93214" s="74"/>
    </row>
    <row r="93215" spans="3:4" x14ac:dyDescent="0.25">
      <c r="C93215" s="75"/>
      <c r="D93215" s="74"/>
    </row>
    <row r="93216" spans="3:4" x14ac:dyDescent="0.25">
      <c r="C93216" s="75"/>
      <c r="D93216" s="74"/>
    </row>
    <row r="93217" spans="3:4" x14ac:dyDescent="0.25">
      <c r="C93217" s="75"/>
      <c r="D93217" s="74"/>
    </row>
    <row r="93218" spans="3:4" x14ac:dyDescent="0.25">
      <c r="C93218" s="75"/>
      <c r="D93218" s="74"/>
    </row>
    <row r="93219" spans="3:4" x14ac:dyDescent="0.25">
      <c r="C93219" s="75"/>
      <c r="D93219" s="74"/>
    </row>
    <row r="93220" spans="3:4" x14ac:dyDescent="0.25">
      <c r="C93220" s="75"/>
      <c r="D93220" s="74"/>
    </row>
    <row r="93221" spans="3:4" x14ac:dyDescent="0.25">
      <c r="C93221" s="75"/>
      <c r="D93221" s="74"/>
    </row>
    <row r="93222" spans="3:4" x14ac:dyDescent="0.25">
      <c r="C93222" s="75"/>
      <c r="D93222" s="74"/>
    </row>
    <row r="93223" spans="3:4" x14ac:dyDescent="0.25">
      <c r="C93223" s="75"/>
      <c r="D93223" s="74"/>
    </row>
    <row r="93224" spans="3:4" x14ac:dyDescent="0.25">
      <c r="C93224" s="75"/>
      <c r="D93224" s="74"/>
    </row>
    <row r="93225" spans="3:4" x14ac:dyDescent="0.25">
      <c r="C93225" s="75"/>
      <c r="D93225" s="74"/>
    </row>
    <row r="93226" spans="3:4" x14ac:dyDescent="0.25">
      <c r="C93226" s="75"/>
      <c r="D93226" s="74"/>
    </row>
    <row r="93227" spans="3:4" x14ac:dyDescent="0.25">
      <c r="C93227" s="75"/>
      <c r="D93227" s="74"/>
    </row>
    <row r="93228" spans="3:4" x14ac:dyDescent="0.25">
      <c r="C93228" s="75"/>
      <c r="D93228" s="74"/>
    </row>
    <row r="93229" spans="3:4" x14ac:dyDescent="0.25">
      <c r="C93229" s="75"/>
      <c r="D93229" s="74"/>
    </row>
    <row r="93230" spans="3:4" x14ac:dyDescent="0.25">
      <c r="C93230" s="75"/>
      <c r="D93230" s="74"/>
    </row>
    <row r="93231" spans="3:4" x14ac:dyDescent="0.25">
      <c r="C93231" s="75"/>
      <c r="D93231" s="74"/>
    </row>
    <row r="93232" spans="3:4" x14ac:dyDescent="0.25">
      <c r="C93232" s="75"/>
      <c r="D93232" s="74"/>
    </row>
    <row r="93233" spans="3:4" x14ac:dyDescent="0.25">
      <c r="C93233" s="75"/>
      <c r="D93233" s="74"/>
    </row>
    <row r="93234" spans="3:4" x14ac:dyDescent="0.25">
      <c r="C93234" s="75"/>
      <c r="D93234" s="74"/>
    </row>
    <row r="93235" spans="3:4" x14ac:dyDescent="0.25">
      <c r="C93235" s="75"/>
      <c r="D93235" s="74"/>
    </row>
    <row r="93236" spans="3:4" x14ac:dyDescent="0.25">
      <c r="C93236" s="75"/>
      <c r="D93236" s="74"/>
    </row>
    <row r="93237" spans="3:4" x14ac:dyDescent="0.25">
      <c r="C93237" s="75"/>
      <c r="D93237" s="74"/>
    </row>
    <row r="93238" spans="3:4" x14ac:dyDescent="0.25">
      <c r="C93238" s="75"/>
      <c r="D93238" s="74"/>
    </row>
    <row r="93239" spans="3:4" x14ac:dyDescent="0.25">
      <c r="C93239" s="75"/>
      <c r="D93239" s="74"/>
    </row>
    <row r="93240" spans="3:4" x14ac:dyDescent="0.25">
      <c r="C93240" s="75"/>
      <c r="D93240" s="74"/>
    </row>
    <row r="93241" spans="3:4" x14ac:dyDescent="0.25">
      <c r="C93241" s="75"/>
      <c r="D93241" s="74"/>
    </row>
    <row r="93242" spans="3:4" x14ac:dyDescent="0.25">
      <c r="C93242" s="75"/>
      <c r="D93242" s="74"/>
    </row>
    <row r="93243" spans="3:4" x14ac:dyDescent="0.25">
      <c r="C93243" s="75"/>
      <c r="D93243" s="74"/>
    </row>
    <row r="93244" spans="3:4" x14ac:dyDescent="0.25">
      <c r="C93244" s="75"/>
      <c r="D93244" s="74"/>
    </row>
    <row r="93245" spans="3:4" x14ac:dyDescent="0.25">
      <c r="C93245" s="75"/>
      <c r="D93245" s="74"/>
    </row>
    <row r="93246" spans="3:4" x14ac:dyDescent="0.25">
      <c r="C93246" s="75"/>
      <c r="D93246" s="74"/>
    </row>
    <row r="93247" spans="3:4" x14ac:dyDescent="0.25">
      <c r="C93247" s="75"/>
      <c r="D93247" s="74"/>
    </row>
    <row r="93248" spans="3:4" x14ac:dyDescent="0.25">
      <c r="C93248" s="75"/>
      <c r="D93248" s="74"/>
    </row>
    <row r="93249" spans="3:4" x14ac:dyDescent="0.25">
      <c r="C93249" s="75"/>
      <c r="D93249" s="74"/>
    </row>
    <row r="93250" spans="3:4" x14ac:dyDescent="0.25">
      <c r="C93250" s="75"/>
      <c r="D93250" s="74"/>
    </row>
    <row r="93251" spans="3:4" x14ac:dyDescent="0.25">
      <c r="C93251" s="75"/>
      <c r="D93251" s="74"/>
    </row>
    <row r="93252" spans="3:4" x14ac:dyDescent="0.25">
      <c r="C93252" s="75"/>
      <c r="D93252" s="74"/>
    </row>
    <row r="93253" spans="3:4" x14ac:dyDescent="0.25">
      <c r="C93253" s="75"/>
      <c r="D93253" s="74"/>
    </row>
    <row r="93254" spans="3:4" x14ac:dyDescent="0.25">
      <c r="C93254" s="75"/>
      <c r="D93254" s="74"/>
    </row>
    <row r="93255" spans="3:4" x14ac:dyDescent="0.25">
      <c r="C93255" s="75"/>
      <c r="D93255" s="74"/>
    </row>
    <row r="93256" spans="3:4" x14ac:dyDescent="0.25">
      <c r="C93256" s="75"/>
      <c r="D93256" s="74"/>
    </row>
    <row r="93257" spans="3:4" x14ac:dyDescent="0.25">
      <c r="C93257" s="75"/>
      <c r="D93257" s="74"/>
    </row>
    <row r="93258" spans="3:4" x14ac:dyDescent="0.25">
      <c r="C93258" s="75"/>
      <c r="D93258" s="74"/>
    </row>
    <row r="93259" spans="3:4" x14ac:dyDescent="0.25">
      <c r="C93259" s="75"/>
      <c r="D93259" s="74"/>
    </row>
    <row r="93260" spans="3:4" x14ac:dyDescent="0.25">
      <c r="C93260" s="75"/>
      <c r="D93260" s="74"/>
    </row>
    <row r="93261" spans="3:4" x14ac:dyDescent="0.25">
      <c r="C93261" s="75"/>
      <c r="D93261" s="74"/>
    </row>
    <row r="93262" spans="3:4" x14ac:dyDescent="0.25">
      <c r="C93262" s="75"/>
      <c r="D93262" s="74"/>
    </row>
    <row r="93263" spans="3:4" x14ac:dyDescent="0.25">
      <c r="C93263" s="75"/>
      <c r="D93263" s="74"/>
    </row>
    <row r="93264" spans="3:4" x14ac:dyDescent="0.25">
      <c r="C93264" s="75"/>
      <c r="D93264" s="74"/>
    </row>
    <row r="93265" spans="3:4" x14ac:dyDescent="0.25">
      <c r="C93265" s="75"/>
      <c r="D93265" s="74"/>
    </row>
    <row r="93266" spans="3:4" x14ac:dyDescent="0.25">
      <c r="C93266" s="75"/>
      <c r="D93266" s="74"/>
    </row>
    <row r="93267" spans="3:4" x14ac:dyDescent="0.25">
      <c r="C93267" s="75"/>
      <c r="D93267" s="74"/>
    </row>
    <row r="93268" spans="3:4" x14ac:dyDescent="0.25">
      <c r="C93268" s="75"/>
      <c r="D93268" s="74"/>
    </row>
    <row r="93269" spans="3:4" x14ac:dyDescent="0.25">
      <c r="C93269" s="75"/>
      <c r="D93269" s="74"/>
    </row>
    <row r="93270" spans="3:4" x14ac:dyDescent="0.25">
      <c r="C93270" s="75"/>
      <c r="D93270" s="74"/>
    </row>
    <row r="93271" spans="3:4" x14ac:dyDescent="0.25">
      <c r="C93271" s="75"/>
      <c r="D93271" s="74"/>
    </row>
    <row r="93272" spans="3:4" x14ac:dyDescent="0.25">
      <c r="C93272" s="75"/>
      <c r="D93272" s="74"/>
    </row>
    <row r="93273" spans="3:4" x14ac:dyDescent="0.25">
      <c r="C93273" s="75"/>
      <c r="D93273" s="74"/>
    </row>
    <row r="93274" spans="3:4" x14ac:dyDescent="0.25">
      <c r="C93274" s="75"/>
      <c r="D93274" s="74"/>
    </row>
    <row r="93275" spans="3:4" x14ac:dyDescent="0.25">
      <c r="C93275" s="75"/>
      <c r="D93275" s="74"/>
    </row>
    <row r="93276" spans="3:4" x14ac:dyDescent="0.25">
      <c r="C93276" s="75"/>
      <c r="D93276" s="74"/>
    </row>
    <row r="93277" spans="3:4" x14ac:dyDescent="0.25">
      <c r="C93277" s="75"/>
      <c r="D93277" s="74"/>
    </row>
    <row r="93278" spans="3:4" x14ac:dyDescent="0.25">
      <c r="C93278" s="75"/>
      <c r="D93278" s="74"/>
    </row>
    <row r="93279" spans="3:4" x14ac:dyDescent="0.25">
      <c r="C93279" s="75"/>
      <c r="D93279" s="74"/>
    </row>
    <row r="93280" spans="3:4" x14ac:dyDescent="0.25">
      <c r="C93280" s="75"/>
      <c r="D93280" s="74"/>
    </row>
    <row r="93281" spans="3:4" x14ac:dyDescent="0.25">
      <c r="C93281" s="75"/>
      <c r="D93281" s="74"/>
    </row>
    <row r="93282" spans="3:4" x14ac:dyDescent="0.25">
      <c r="C93282" s="75"/>
      <c r="D93282" s="74"/>
    </row>
    <row r="93283" spans="3:4" x14ac:dyDescent="0.25">
      <c r="C93283" s="75"/>
      <c r="D93283" s="74"/>
    </row>
    <row r="93284" spans="3:4" x14ac:dyDescent="0.25">
      <c r="C93284" s="75"/>
      <c r="D93284" s="74"/>
    </row>
    <row r="93285" spans="3:4" x14ac:dyDescent="0.25">
      <c r="C93285" s="75"/>
      <c r="D93285" s="74"/>
    </row>
    <row r="93286" spans="3:4" x14ac:dyDescent="0.25">
      <c r="C93286" s="75"/>
      <c r="D93286" s="74"/>
    </row>
    <row r="93287" spans="3:4" x14ac:dyDescent="0.25">
      <c r="C93287" s="75"/>
      <c r="D93287" s="74"/>
    </row>
    <row r="93288" spans="3:4" x14ac:dyDescent="0.25">
      <c r="C93288" s="75"/>
      <c r="D93288" s="74"/>
    </row>
    <row r="93289" spans="3:4" x14ac:dyDescent="0.25">
      <c r="C93289" s="75"/>
      <c r="D93289" s="74"/>
    </row>
    <row r="93290" spans="3:4" x14ac:dyDescent="0.25">
      <c r="C93290" s="75"/>
      <c r="D93290" s="74"/>
    </row>
    <row r="93291" spans="3:4" x14ac:dyDescent="0.25">
      <c r="C93291" s="75"/>
      <c r="D93291" s="74"/>
    </row>
    <row r="93292" spans="3:4" x14ac:dyDescent="0.25">
      <c r="C93292" s="75"/>
      <c r="D93292" s="74"/>
    </row>
    <row r="93293" spans="3:4" x14ac:dyDescent="0.25">
      <c r="C93293" s="75"/>
      <c r="D93293" s="74"/>
    </row>
    <row r="93294" spans="3:4" x14ac:dyDescent="0.25">
      <c r="C93294" s="75"/>
      <c r="D93294" s="74"/>
    </row>
    <row r="93295" spans="3:4" x14ac:dyDescent="0.25">
      <c r="C93295" s="75"/>
      <c r="D93295" s="74"/>
    </row>
    <row r="93296" spans="3:4" x14ac:dyDescent="0.25">
      <c r="C93296" s="75"/>
      <c r="D93296" s="74"/>
    </row>
    <row r="93297" spans="3:4" x14ac:dyDescent="0.25">
      <c r="C93297" s="75"/>
      <c r="D93297" s="74"/>
    </row>
    <row r="93298" spans="3:4" x14ac:dyDescent="0.25">
      <c r="C93298" s="75"/>
      <c r="D93298" s="74"/>
    </row>
    <row r="93299" spans="3:4" x14ac:dyDescent="0.25">
      <c r="C93299" s="75"/>
      <c r="D93299" s="74"/>
    </row>
    <row r="93300" spans="3:4" x14ac:dyDescent="0.25">
      <c r="C93300" s="75"/>
      <c r="D93300" s="74"/>
    </row>
    <row r="93301" spans="3:4" x14ac:dyDescent="0.25">
      <c r="C93301" s="75"/>
      <c r="D93301" s="74"/>
    </row>
    <row r="93302" spans="3:4" x14ac:dyDescent="0.25">
      <c r="C93302" s="75"/>
      <c r="D93302" s="74"/>
    </row>
    <row r="93303" spans="3:4" x14ac:dyDescent="0.25">
      <c r="C93303" s="75"/>
      <c r="D93303" s="74"/>
    </row>
    <row r="93304" spans="3:4" x14ac:dyDescent="0.25">
      <c r="C93304" s="75"/>
      <c r="D93304" s="74"/>
    </row>
    <row r="93305" spans="3:4" x14ac:dyDescent="0.25">
      <c r="C93305" s="75"/>
      <c r="D93305" s="74"/>
    </row>
    <row r="93306" spans="3:4" x14ac:dyDescent="0.25">
      <c r="C93306" s="75"/>
      <c r="D93306" s="74"/>
    </row>
    <row r="93307" spans="3:4" x14ac:dyDescent="0.25">
      <c r="C93307" s="75"/>
      <c r="D93307" s="74"/>
    </row>
    <row r="93308" spans="3:4" x14ac:dyDescent="0.25">
      <c r="C93308" s="75"/>
      <c r="D93308" s="74"/>
    </row>
    <row r="93309" spans="3:4" x14ac:dyDescent="0.25">
      <c r="C93309" s="75"/>
      <c r="D93309" s="74"/>
    </row>
    <row r="93310" spans="3:4" x14ac:dyDescent="0.25">
      <c r="C93310" s="75"/>
      <c r="D93310" s="74"/>
    </row>
    <row r="93311" spans="3:4" x14ac:dyDescent="0.25">
      <c r="C93311" s="75"/>
      <c r="D93311" s="74"/>
    </row>
    <row r="93312" spans="3:4" x14ac:dyDescent="0.25">
      <c r="C93312" s="75"/>
      <c r="D93312" s="74"/>
    </row>
    <row r="93313" spans="3:4" x14ac:dyDescent="0.25">
      <c r="C93313" s="75"/>
      <c r="D93313" s="74"/>
    </row>
    <row r="93314" spans="3:4" x14ac:dyDescent="0.25">
      <c r="C93314" s="75"/>
      <c r="D93314" s="74"/>
    </row>
    <row r="93315" spans="3:4" x14ac:dyDescent="0.25">
      <c r="C93315" s="75"/>
      <c r="D93315" s="74"/>
    </row>
    <row r="93316" spans="3:4" x14ac:dyDescent="0.25">
      <c r="C93316" s="75"/>
      <c r="D93316" s="74"/>
    </row>
    <row r="93317" spans="3:4" x14ac:dyDescent="0.25">
      <c r="C93317" s="75"/>
      <c r="D93317" s="74"/>
    </row>
    <row r="93318" spans="3:4" x14ac:dyDescent="0.25">
      <c r="C93318" s="75"/>
      <c r="D93318" s="74"/>
    </row>
    <row r="93319" spans="3:4" x14ac:dyDescent="0.25">
      <c r="C93319" s="75"/>
      <c r="D93319" s="74"/>
    </row>
    <row r="93320" spans="3:4" x14ac:dyDescent="0.25">
      <c r="C93320" s="75"/>
      <c r="D93320" s="74"/>
    </row>
    <row r="93321" spans="3:4" x14ac:dyDescent="0.25">
      <c r="C93321" s="75"/>
      <c r="D93321" s="74"/>
    </row>
    <row r="93322" spans="3:4" x14ac:dyDescent="0.25">
      <c r="C93322" s="75"/>
      <c r="D93322" s="74"/>
    </row>
    <row r="93323" spans="3:4" x14ac:dyDescent="0.25">
      <c r="C93323" s="75"/>
      <c r="D93323" s="74"/>
    </row>
    <row r="93324" spans="3:4" x14ac:dyDescent="0.25">
      <c r="C93324" s="75"/>
      <c r="D93324" s="74"/>
    </row>
    <row r="93325" spans="3:4" x14ac:dyDescent="0.25">
      <c r="C93325" s="75"/>
      <c r="D93325" s="74"/>
    </row>
    <row r="93326" spans="3:4" x14ac:dyDescent="0.25">
      <c r="C93326" s="75"/>
      <c r="D93326" s="74"/>
    </row>
    <row r="93327" spans="3:4" x14ac:dyDescent="0.25">
      <c r="C93327" s="75"/>
      <c r="D93327" s="74"/>
    </row>
    <row r="93328" spans="3:4" x14ac:dyDescent="0.25">
      <c r="C93328" s="75"/>
      <c r="D93328" s="74"/>
    </row>
    <row r="93329" spans="3:4" x14ac:dyDescent="0.25">
      <c r="C93329" s="75"/>
      <c r="D93329" s="74"/>
    </row>
    <row r="93330" spans="3:4" x14ac:dyDescent="0.25">
      <c r="C93330" s="75"/>
      <c r="D93330" s="74"/>
    </row>
    <row r="93331" spans="3:4" x14ac:dyDescent="0.25">
      <c r="C93331" s="75"/>
      <c r="D93331" s="74"/>
    </row>
    <row r="93332" spans="3:4" x14ac:dyDescent="0.25">
      <c r="C93332" s="75"/>
      <c r="D93332" s="74"/>
    </row>
    <row r="93333" spans="3:4" x14ac:dyDescent="0.25">
      <c r="C93333" s="75"/>
      <c r="D93333" s="74"/>
    </row>
    <row r="93334" spans="3:4" x14ac:dyDescent="0.25">
      <c r="C93334" s="75"/>
      <c r="D93334" s="74"/>
    </row>
    <row r="93335" spans="3:4" x14ac:dyDescent="0.25">
      <c r="C93335" s="75"/>
      <c r="D93335" s="74"/>
    </row>
    <row r="93336" spans="3:4" x14ac:dyDescent="0.25">
      <c r="C93336" s="75"/>
      <c r="D93336" s="74"/>
    </row>
    <row r="93337" spans="3:4" x14ac:dyDescent="0.25">
      <c r="C93337" s="75"/>
      <c r="D93337" s="74"/>
    </row>
    <row r="93338" spans="3:4" x14ac:dyDescent="0.25">
      <c r="C93338" s="75"/>
      <c r="D93338" s="74"/>
    </row>
    <row r="93339" spans="3:4" x14ac:dyDescent="0.25">
      <c r="C93339" s="75"/>
      <c r="D93339" s="74"/>
    </row>
    <row r="93340" spans="3:4" x14ac:dyDescent="0.25">
      <c r="C93340" s="75"/>
      <c r="D93340" s="74"/>
    </row>
    <row r="93341" spans="3:4" x14ac:dyDescent="0.25">
      <c r="C93341" s="75"/>
      <c r="D93341" s="74"/>
    </row>
    <row r="93342" spans="3:4" x14ac:dyDescent="0.25">
      <c r="C93342" s="75"/>
      <c r="D93342" s="74"/>
    </row>
    <row r="93343" spans="3:4" x14ac:dyDescent="0.25">
      <c r="C93343" s="75"/>
      <c r="D93343" s="74"/>
    </row>
    <row r="93344" spans="3:4" x14ac:dyDescent="0.25">
      <c r="C93344" s="75"/>
      <c r="D93344" s="74"/>
    </row>
    <row r="93345" spans="3:4" x14ac:dyDescent="0.25">
      <c r="C93345" s="75"/>
      <c r="D93345" s="74"/>
    </row>
    <row r="93346" spans="3:4" x14ac:dyDescent="0.25">
      <c r="C93346" s="75"/>
      <c r="D93346" s="74"/>
    </row>
    <row r="93347" spans="3:4" x14ac:dyDescent="0.25">
      <c r="C93347" s="75"/>
      <c r="D93347" s="74"/>
    </row>
    <row r="93348" spans="3:4" x14ac:dyDescent="0.25">
      <c r="C93348" s="75"/>
      <c r="D93348" s="74"/>
    </row>
    <row r="93349" spans="3:4" x14ac:dyDescent="0.25">
      <c r="C93349" s="75"/>
      <c r="D93349" s="74"/>
    </row>
    <row r="93350" spans="3:4" x14ac:dyDescent="0.25">
      <c r="C93350" s="75"/>
      <c r="D93350" s="74"/>
    </row>
    <row r="93351" spans="3:4" x14ac:dyDescent="0.25">
      <c r="C93351" s="75"/>
      <c r="D93351" s="74"/>
    </row>
    <row r="93352" spans="3:4" x14ac:dyDescent="0.25">
      <c r="C93352" s="75"/>
      <c r="D93352" s="74"/>
    </row>
    <row r="93353" spans="3:4" x14ac:dyDescent="0.25">
      <c r="C93353" s="75"/>
      <c r="D93353" s="74"/>
    </row>
    <row r="93354" spans="3:4" x14ac:dyDescent="0.25">
      <c r="C93354" s="75"/>
      <c r="D93354" s="74"/>
    </row>
    <row r="93355" spans="3:4" x14ac:dyDescent="0.25">
      <c r="C93355" s="75"/>
      <c r="D93355" s="74"/>
    </row>
    <row r="93356" spans="3:4" x14ac:dyDescent="0.25">
      <c r="C93356" s="75"/>
      <c r="D93356" s="74"/>
    </row>
    <row r="93357" spans="3:4" x14ac:dyDescent="0.25">
      <c r="C93357" s="75"/>
      <c r="D93357" s="74"/>
    </row>
    <row r="93358" spans="3:4" x14ac:dyDescent="0.25">
      <c r="C93358" s="75"/>
      <c r="D93358" s="74"/>
    </row>
    <row r="93359" spans="3:4" x14ac:dyDescent="0.25">
      <c r="C93359" s="75"/>
      <c r="D93359" s="74"/>
    </row>
    <row r="93360" spans="3:4" x14ac:dyDescent="0.25">
      <c r="C93360" s="75"/>
      <c r="D93360" s="74"/>
    </row>
    <row r="93361" spans="3:4" x14ac:dyDescent="0.25">
      <c r="C93361" s="75"/>
      <c r="D93361" s="74"/>
    </row>
    <row r="93362" spans="3:4" x14ac:dyDescent="0.25">
      <c r="C93362" s="75"/>
      <c r="D93362" s="74"/>
    </row>
    <row r="93363" spans="3:4" x14ac:dyDescent="0.25">
      <c r="C93363" s="75"/>
      <c r="D93363" s="74"/>
    </row>
    <row r="93364" spans="3:4" x14ac:dyDescent="0.25">
      <c r="C93364" s="75"/>
      <c r="D93364" s="74"/>
    </row>
    <row r="93365" spans="3:4" x14ac:dyDescent="0.25">
      <c r="C93365" s="75"/>
      <c r="D93365" s="74"/>
    </row>
    <row r="93366" spans="3:4" x14ac:dyDescent="0.25">
      <c r="C93366" s="75"/>
      <c r="D93366" s="74"/>
    </row>
    <row r="93367" spans="3:4" x14ac:dyDescent="0.25">
      <c r="C93367" s="75"/>
      <c r="D93367" s="74"/>
    </row>
    <row r="93368" spans="3:4" x14ac:dyDescent="0.25">
      <c r="C93368" s="75"/>
      <c r="D93368" s="74"/>
    </row>
    <row r="93369" spans="3:4" x14ac:dyDescent="0.25">
      <c r="C93369" s="75"/>
      <c r="D93369" s="74"/>
    </row>
    <row r="93370" spans="3:4" x14ac:dyDescent="0.25">
      <c r="C93370" s="75"/>
      <c r="D93370" s="74"/>
    </row>
    <row r="93371" spans="3:4" x14ac:dyDescent="0.25">
      <c r="C93371" s="75"/>
      <c r="D93371" s="74"/>
    </row>
    <row r="93372" spans="3:4" x14ac:dyDescent="0.25">
      <c r="C93372" s="75"/>
      <c r="D93372" s="74"/>
    </row>
    <row r="93373" spans="3:4" x14ac:dyDescent="0.25">
      <c r="C93373" s="75"/>
      <c r="D93373" s="74"/>
    </row>
    <row r="93374" spans="3:4" x14ac:dyDescent="0.25">
      <c r="C93374" s="75"/>
      <c r="D93374" s="74"/>
    </row>
    <row r="93375" spans="3:4" x14ac:dyDescent="0.25">
      <c r="C93375" s="75"/>
      <c r="D93375" s="74"/>
    </row>
    <row r="93376" spans="3:4" x14ac:dyDescent="0.25">
      <c r="C93376" s="75"/>
      <c r="D93376" s="74"/>
    </row>
    <row r="93377" spans="3:4" x14ac:dyDescent="0.25">
      <c r="C93377" s="75"/>
      <c r="D93377" s="74"/>
    </row>
    <row r="93378" spans="3:4" x14ac:dyDescent="0.25">
      <c r="C93378" s="75"/>
      <c r="D93378" s="74"/>
    </row>
    <row r="93379" spans="3:4" x14ac:dyDescent="0.25">
      <c r="C93379" s="75"/>
      <c r="D93379" s="74"/>
    </row>
    <row r="93380" spans="3:4" x14ac:dyDescent="0.25">
      <c r="C93380" s="75"/>
      <c r="D93380" s="74"/>
    </row>
    <row r="93381" spans="3:4" x14ac:dyDescent="0.25">
      <c r="C93381" s="75"/>
      <c r="D93381" s="74"/>
    </row>
    <row r="93382" spans="3:4" x14ac:dyDescent="0.25">
      <c r="C93382" s="75"/>
      <c r="D93382" s="74"/>
    </row>
    <row r="93383" spans="3:4" x14ac:dyDescent="0.25">
      <c r="C93383" s="75"/>
      <c r="D93383" s="74"/>
    </row>
    <row r="93384" spans="3:4" x14ac:dyDescent="0.25">
      <c r="C93384" s="75"/>
      <c r="D93384" s="74"/>
    </row>
    <row r="93385" spans="3:4" x14ac:dyDescent="0.25">
      <c r="C93385" s="75"/>
      <c r="D93385" s="74"/>
    </row>
    <row r="93386" spans="3:4" x14ac:dyDescent="0.25">
      <c r="C93386" s="75"/>
      <c r="D93386" s="74"/>
    </row>
    <row r="93387" spans="3:4" x14ac:dyDescent="0.25">
      <c r="C93387" s="75"/>
      <c r="D93387" s="74"/>
    </row>
    <row r="93388" spans="3:4" x14ac:dyDescent="0.25">
      <c r="C93388" s="75"/>
      <c r="D93388" s="74"/>
    </row>
    <row r="93389" spans="3:4" x14ac:dyDescent="0.25">
      <c r="C93389" s="75"/>
      <c r="D93389" s="74"/>
    </row>
    <row r="93390" spans="3:4" x14ac:dyDescent="0.25">
      <c r="C93390" s="75"/>
      <c r="D93390" s="74"/>
    </row>
    <row r="93391" spans="3:4" x14ac:dyDescent="0.25">
      <c r="C93391" s="75"/>
      <c r="D93391" s="74"/>
    </row>
    <row r="93392" spans="3:4" x14ac:dyDescent="0.25">
      <c r="C93392" s="75"/>
      <c r="D93392" s="74"/>
    </row>
    <row r="93393" spans="3:4" x14ac:dyDescent="0.25">
      <c r="C93393" s="75"/>
      <c r="D93393" s="74"/>
    </row>
    <row r="93394" spans="3:4" x14ac:dyDescent="0.25">
      <c r="C93394" s="75"/>
      <c r="D93394" s="74"/>
    </row>
    <row r="93395" spans="3:4" x14ac:dyDescent="0.25">
      <c r="C93395" s="75"/>
      <c r="D93395" s="74"/>
    </row>
    <row r="93396" spans="3:4" x14ac:dyDescent="0.25">
      <c r="C93396" s="75"/>
      <c r="D93396" s="74"/>
    </row>
    <row r="93397" spans="3:4" x14ac:dyDescent="0.25">
      <c r="C93397" s="75"/>
      <c r="D93397" s="74"/>
    </row>
    <row r="93398" spans="3:4" x14ac:dyDescent="0.25">
      <c r="C93398" s="75"/>
      <c r="D93398" s="74"/>
    </row>
    <row r="93399" spans="3:4" x14ac:dyDescent="0.25">
      <c r="C93399" s="75"/>
      <c r="D93399" s="74"/>
    </row>
    <row r="93400" spans="3:4" x14ac:dyDescent="0.25">
      <c r="C93400" s="75"/>
      <c r="D93400" s="74"/>
    </row>
    <row r="93401" spans="3:4" x14ac:dyDescent="0.25">
      <c r="C93401" s="75"/>
      <c r="D93401" s="74"/>
    </row>
    <row r="93402" spans="3:4" x14ac:dyDescent="0.25">
      <c r="C93402" s="75"/>
      <c r="D93402" s="74"/>
    </row>
    <row r="93403" spans="3:4" x14ac:dyDescent="0.25">
      <c r="C93403" s="75"/>
      <c r="D93403" s="74"/>
    </row>
    <row r="93404" spans="3:4" x14ac:dyDescent="0.25">
      <c r="C93404" s="75"/>
      <c r="D93404" s="74"/>
    </row>
    <row r="93405" spans="3:4" x14ac:dyDescent="0.25">
      <c r="C93405" s="75"/>
      <c r="D93405" s="74"/>
    </row>
    <row r="93406" spans="3:4" x14ac:dyDescent="0.25">
      <c r="C93406" s="75"/>
      <c r="D93406" s="74"/>
    </row>
    <row r="93407" spans="3:4" x14ac:dyDescent="0.25">
      <c r="C93407" s="75"/>
      <c r="D93407" s="74"/>
    </row>
    <row r="93408" spans="3:4" x14ac:dyDescent="0.25">
      <c r="C93408" s="75"/>
      <c r="D93408" s="74"/>
    </row>
    <row r="93409" spans="3:4" x14ac:dyDescent="0.25">
      <c r="C93409" s="75"/>
      <c r="D93409" s="74"/>
    </row>
    <row r="93410" spans="3:4" x14ac:dyDescent="0.25">
      <c r="C93410" s="75"/>
      <c r="D93410" s="74"/>
    </row>
    <row r="93411" spans="3:4" x14ac:dyDescent="0.25">
      <c r="C93411" s="75"/>
      <c r="D93411" s="74"/>
    </row>
    <row r="93412" spans="3:4" x14ac:dyDescent="0.25">
      <c r="C93412" s="75"/>
      <c r="D93412" s="74"/>
    </row>
    <row r="93413" spans="3:4" x14ac:dyDescent="0.25">
      <c r="C93413" s="75"/>
      <c r="D93413" s="74"/>
    </row>
    <row r="93414" spans="3:4" x14ac:dyDescent="0.25">
      <c r="C93414" s="75"/>
      <c r="D93414" s="74"/>
    </row>
    <row r="93415" spans="3:4" x14ac:dyDescent="0.25">
      <c r="C93415" s="75"/>
      <c r="D93415" s="74"/>
    </row>
    <row r="93416" spans="3:4" x14ac:dyDescent="0.25">
      <c r="C93416" s="75"/>
      <c r="D93416" s="74"/>
    </row>
    <row r="93417" spans="3:4" x14ac:dyDescent="0.25">
      <c r="C93417" s="75"/>
      <c r="D93417" s="74"/>
    </row>
    <row r="93418" spans="3:4" x14ac:dyDescent="0.25">
      <c r="C93418" s="75"/>
      <c r="D93418" s="74"/>
    </row>
    <row r="93419" spans="3:4" x14ac:dyDescent="0.25">
      <c r="C93419" s="75"/>
      <c r="D93419" s="74"/>
    </row>
    <row r="93420" spans="3:4" x14ac:dyDescent="0.25">
      <c r="C93420" s="75"/>
      <c r="D93420" s="74"/>
    </row>
    <row r="93421" spans="3:4" x14ac:dyDescent="0.25">
      <c r="C93421" s="75"/>
      <c r="D93421" s="74"/>
    </row>
    <row r="93422" spans="3:4" x14ac:dyDescent="0.25">
      <c r="C93422" s="75"/>
      <c r="D93422" s="74"/>
    </row>
    <row r="93423" spans="3:4" x14ac:dyDescent="0.25">
      <c r="C93423" s="75"/>
      <c r="D93423" s="74"/>
    </row>
    <row r="93424" spans="3:4" x14ac:dyDescent="0.25">
      <c r="C93424" s="75"/>
      <c r="D93424" s="74"/>
    </row>
    <row r="93425" spans="3:4" x14ac:dyDescent="0.25">
      <c r="C93425" s="75"/>
      <c r="D93425" s="74"/>
    </row>
    <row r="93426" spans="3:4" x14ac:dyDescent="0.25">
      <c r="C93426" s="75"/>
      <c r="D93426" s="74"/>
    </row>
    <row r="93427" spans="3:4" x14ac:dyDescent="0.25">
      <c r="C93427" s="75"/>
      <c r="D93427" s="74"/>
    </row>
    <row r="93428" spans="3:4" x14ac:dyDescent="0.25">
      <c r="C93428" s="75"/>
      <c r="D93428" s="74"/>
    </row>
    <row r="93429" spans="3:4" x14ac:dyDescent="0.25">
      <c r="C93429" s="75"/>
      <c r="D93429" s="74"/>
    </row>
    <row r="93430" spans="3:4" x14ac:dyDescent="0.25">
      <c r="C93430" s="75"/>
      <c r="D93430" s="74"/>
    </row>
    <row r="93431" spans="3:4" x14ac:dyDescent="0.25">
      <c r="C93431" s="75"/>
      <c r="D93431" s="74"/>
    </row>
    <row r="93432" spans="3:4" x14ac:dyDescent="0.25">
      <c r="C93432" s="75"/>
      <c r="D93432" s="74"/>
    </row>
    <row r="93433" spans="3:4" x14ac:dyDescent="0.25">
      <c r="C93433" s="75"/>
      <c r="D93433" s="74"/>
    </row>
    <row r="93434" spans="3:4" x14ac:dyDescent="0.25">
      <c r="C93434" s="75"/>
      <c r="D93434" s="74"/>
    </row>
    <row r="93435" spans="3:4" x14ac:dyDescent="0.25">
      <c r="C93435" s="75"/>
      <c r="D93435" s="74"/>
    </row>
    <row r="93436" spans="3:4" x14ac:dyDescent="0.25">
      <c r="C93436" s="75"/>
      <c r="D93436" s="74"/>
    </row>
    <row r="93437" spans="3:4" x14ac:dyDescent="0.25">
      <c r="C93437" s="75"/>
      <c r="D93437" s="74"/>
    </row>
    <row r="93438" spans="3:4" x14ac:dyDescent="0.25">
      <c r="C93438" s="75"/>
      <c r="D93438" s="74"/>
    </row>
    <row r="93439" spans="3:4" x14ac:dyDescent="0.25">
      <c r="C93439" s="75"/>
      <c r="D93439" s="74"/>
    </row>
    <row r="93440" spans="3:4" x14ac:dyDescent="0.25">
      <c r="C93440" s="75"/>
      <c r="D93440" s="74"/>
    </row>
    <row r="93441" spans="3:4" x14ac:dyDescent="0.25">
      <c r="C93441" s="75"/>
      <c r="D93441" s="74"/>
    </row>
    <row r="93442" spans="3:4" x14ac:dyDescent="0.25">
      <c r="C93442" s="75"/>
      <c r="D93442" s="74"/>
    </row>
    <row r="93443" spans="3:4" x14ac:dyDescent="0.25">
      <c r="C93443" s="75"/>
      <c r="D93443" s="74"/>
    </row>
    <row r="93444" spans="3:4" x14ac:dyDescent="0.25">
      <c r="C93444" s="75"/>
      <c r="D93444" s="74"/>
    </row>
    <row r="93445" spans="3:4" x14ac:dyDescent="0.25">
      <c r="C93445" s="75"/>
      <c r="D93445" s="74"/>
    </row>
    <row r="93446" spans="3:4" x14ac:dyDescent="0.25">
      <c r="C93446" s="75"/>
      <c r="D93446" s="74"/>
    </row>
    <row r="93447" spans="3:4" x14ac:dyDescent="0.25">
      <c r="C93447" s="75"/>
      <c r="D93447" s="74"/>
    </row>
    <row r="93448" spans="3:4" x14ac:dyDescent="0.25">
      <c r="C93448" s="75"/>
      <c r="D93448" s="74"/>
    </row>
    <row r="93449" spans="3:4" x14ac:dyDescent="0.25">
      <c r="C93449" s="75"/>
      <c r="D93449" s="74"/>
    </row>
    <row r="93450" spans="3:4" x14ac:dyDescent="0.25">
      <c r="C93450" s="75"/>
      <c r="D93450" s="74"/>
    </row>
    <row r="93451" spans="3:4" x14ac:dyDescent="0.25">
      <c r="C93451" s="75"/>
      <c r="D93451" s="74"/>
    </row>
    <row r="93452" spans="3:4" x14ac:dyDescent="0.25">
      <c r="C93452" s="75"/>
      <c r="D93452" s="74"/>
    </row>
    <row r="93453" spans="3:4" x14ac:dyDescent="0.25">
      <c r="C93453" s="75"/>
      <c r="D93453" s="74"/>
    </row>
    <row r="93454" spans="3:4" x14ac:dyDescent="0.25">
      <c r="C93454" s="75"/>
      <c r="D93454" s="74"/>
    </row>
    <row r="93455" spans="3:4" x14ac:dyDescent="0.25">
      <c r="C93455" s="75"/>
      <c r="D93455" s="74"/>
    </row>
    <row r="93456" spans="3:4" x14ac:dyDescent="0.25">
      <c r="C93456" s="75"/>
      <c r="D93456" s="74"/>
    </row>
    <row r="93457" spans="3:4" x14ac:dyDescent="0.25">
      <c r="C93457" s="75"/>
      <c r="D93457" s="74"/>
    </row>
    <row r="93458" spans="3:4" x14ac:dyDescent="0.25">
      <c r="C93458" s="75"/>
      <c r="D93458" s="74"/>
    </row>
    <row r="93459" spans="3:4" x14ac:dyDescent="0.25">
      <c r="C93459" s="75"/>
      <c r="D93459" s="74"/>
    </row>
    <row r="93460" spans="3:4" x14ac:dyDescent="0.25">
      <c r="C93460" s="75"/>
      <c r="D93460" s="74"/>
    </row>
    <row r="93461" spans="3:4" x14ac:dyDescent="0.25">
      <c r="C93461" s="75"/>
      <c r="D93461" s="74"/>
    </row>
    <row r="93462" spans="3:4" x14ac:dyDescent="0.25">
      <c r="C93462" s="75"/>
      <c r="D93462" s="74"/>
    </row>
    <row r="93463" spans="3:4" x14ac:dyDescent="0.25">
      <c r="C93463" s="75"/>
      <c r="D93463" s="74"/>
    </row>
    <row r="93464" spans="3:4" x14ac:dyDescent="0.25">
      <c r="C93464" s="75"/>
      <c r="D93464" s="74"/>
    </row>
    <row r="93465" spans="3:4" x14ac:dyDescent="0.25">
      <c r="C93465" s="75"/>
      <c r="D93465" s="74"/>
    </row>
    <row r="93466" spans="3:4" x14ac:dyDescent="0.25">
      <c r="C93466" s="75"/>
      <c r="D93466" s="74"/>
    </row>
    <row r="93467" spans="3:4" x14ac:dyDescent="0.25">
      <c r="C93467" s="75"/>
      <c r="D93467" s="74"/>
    </row>
    <row r="93468" spans="3:4" x14ac:dyDescent="0.25">
      <c r="C93468" s="75"/>
      <c r="D93468" s="74"/>
    </row>
    <row r="93469" spans="3:4" x14ac:dyDescent="0.25">
      <c r="C93469" s="75"/>
      <c r="D93469" s="74"/>
    </row>
    <row r="93470" spans="3:4" x14ac:dyDescent="0.25">
      <c r="C93470" s="75"/>
      <c r="D93470" s="74"/>
    </row>
    <row r="93471" spans="3:4" x14ac:dyDescent="0.25">
      <c r="C93471" s="75"/>
      <c r="D93471" s="74"/>
    </row>
    <row r="93472" spans="3:4" x14ac:dyDescent="0.25">
      <c r="C93472" s="75"/>
      <c r="D93472" s="74"/>
    </row>
    <row r="93473" spans="3:4" x14ac:dyDescent="0.25">
      <c r="C93473" s="75"/>
      <c r="D93473" s="74"/>
    </row>
    <row r="93474" spans="3:4" x14ac:dyDescent="0.25">
      <c r="C93474" s="75"/>
      <c r="D93474" s="74"/>
    </row>
    <row r="93475" spans="3:4" x14ac:dyDescent="0.25">
      <c r="C93475" s="75"/>
      <c r="D93475" s="74"/>
    </row>
    <row r="93476" spans="3:4" x14ac:dyDescent="0.25">
      <c r="C93476" s="75"/>
      <c r="D93476" s="74"/>
    </row>
    <row r="93477" spans="3:4" x14ac:dyDescent="0.25">
      <c r="C93477" s="75"/>
      <c r="D93477" s="74"/>
    </row>
    <row r="93478" spans="3:4" x14ac:dyDescent="0.25">
      <c r="C93478" s="75"/>
      <c r="D93478" s="74"/>
    </row>
    <row r="93479" spans="3:4" x14ac:dyDescent="0.25">
      <c r="C93479" s="75"/>
      <c r="D93479" s="74"/>
    </row>
    <row r="93480" spans="3:4" x14ac:dyDescent="0.25">
      <c r="C93480" s="75"/>
      <c r="D93480" s="74"/>
    </row>
    <row r="93481" spans="3:4" x14ac:dyDescent="0.25">
      <c r="C93481" s="75"/>
      <c r="D93481" s="74"/>
    </row>
    <row r="93482" spans="3:4" x14ac:dyDescent="0.25">
      <c r="C93482" s="75"/>
      <c r="D93482" s="74"/>
    </row>
    <row r="93483" spans="3:4" x14ac:dyDescent="0.25">
      <c r="C93483" s="75"/>
      <c r="D93483" s="74"/>
    </row>
    <row r="93484" spans="3:4" x14ac:dyDescent="0.25">
      <c r="C93484" s="75"/>
      <c r="D93484" s="74"/>
    </row>
    <row r="93485" spans="3:4" x14ac:dyDescent="0.25">
      <c r="C93485" s="75"/>
      <c r="D93485" s="74"/>
    </row>
    <row r="93486" spans="3:4" x14ac:dyDescent="0.25">
      <c r="C93486" s="75"/>
      <c r="D93486" s="74"/>
    </row>
    <row r="93487" spans="3:4" x14ac:dyDescent="0.25">
      <c r="C93487" s="75"/>
      <c r="D93487" s="74"/>
    </row>
    <row r="93488" spans="3:4" x14ac:dyDescent="0.25">
      <c r="C93488" s="75"/>
      <c r="D93488" s="74"/>
    </row>
    <row r="93489" spans="3:4" x14ac:dyDescent="0.25">
      <c r="C93489" s="75"/>
      <c r="D93489" s="74"/>
    </row>
    <row r="93490" spans="3:4" x14ac:dyDescent="0.25">
      <c r="C93490" s="75"/>
      <c r="D93490" s="74"/>
    </row>
    <row r="93491" spans="3:4" x14ac:dyDescent="0.25">
      <c r="C93491" s="75"/>
      <c r="D93491" s="74"/>
    </row>
    <row r="93492" spans="3:4" x14ac:dyDescent="0.25">
      <c r="C93492" s="75"/>
      <c r="D93492" s="74"/>
    </row>
    <row r="93493" spans="3:4" x14ac:dyDescent="0.25">
      <c r="C93493" s="75"/>
      <c r="D93493" s="74"/>
    </row>
    <row r="93494" spans="3:4" x14ac:dyDescent="0.25">
      <c r="C93494" s="75"/>
      <c r="D93494" s="74"/>
    </row>
    <row r="93495" spans="3:4" x14ac:dyDescent="0.25">
      <c r="C93495" s="75"/>
      <c r="D93495" s="74"/>
    </row>
    <row r="93496" spans="3:4" x14ac:dyDescent="0.25">
      <c r="C93496" s="75"/>
      <c r="D93496" s="74"/>
    </row>
    <row r="93497" spans="3:4" x14ac:dyDescent="0.25">
      <c r="C93497" s="75"/>
      <c r="D93497" s="74"/>
    </row>
    <row r="93498" spans="3:4" x14ac:dyDescent="0.25">
      <c r="C93498" s="75"/>
      <c r="D93498" s="74"/>
    </row>
    <row r="93499" spans="3:4" x14ac:dyDescent="0.25">
      <c r="C93499" s="75"/>
      <c r="D93499" s="74"/>
    </row>
    <row r="93500" spans="3:4" x14ac:dyDescent="0.25">
      <c r="C93500" s="75"/>
      <c r="D93500" s="74"/>
    </row>
    <row r="93501" spans="3:4" x14ac:dyDescent="0.25">
      <c r="C93501" s="75"/>
      <c r="D93501" s="74"/>
    </row>
    <row r="93502" spans="3:4" x14ac:dyDescent="0.25">
      <c r="C93502" s="75"/>
      <c r="D93502" s="74"/>
    </row>
    <row r="93503" spans="3:4" x14ac:dyDescent="0.25">
      <c r="C93503" s="75"/>
      <c r="D93503" s="74"/>
    </row>
    <row r="93504" spans="3:4" x14ac:dyDescent="0.25">
      <c r="C93504" s="75"/>
      <c r="D93504" s="74"/>
    </row>
    <row r="93505" spans="3:4" x14ac:dyDescent="0.25">
      <c r="C93505" s="75"/>
      <c r="D93505" s="74"/>
    </row>
    <row r="93506" spans="3:4" x14ac:dyDescent="0.25">
      <c r="C93506" s="75"/>
      <c r="D93506" s="74"/>
    </row>
    <row r="93507" spans="3:4" x14ac:dyDescent="0.25">
      <c r="C93507" s="75"/>
      <c r="D93507" s="74"/>
    </row>
    <row r="93508" spans="3:4" x14ac:dyDescent="0.25">
      <c r="C93508" s="75"/>
      <c r="D93508" s="74"/>
    </row>
    <row r="93509" spans="3:4" x14ac:dyDescent="0.25">
      <c r="C93509" s="75"/>
      <c r="D93509" s="74"/>
    </row>
    <row r="93510" spans="3:4" x14ac:dyDescent="0.25">
      <c r="C93510" s="75"/>
      <c r="D93510" s="74"/>
    </row>
    <row r="93511" spans="3:4" x14ac:dyDescent="0.25">
      <c r="C93511" s="75"/>
      <c r="D93511" s="74"/>
    </row>
    <row r="93512" spans="3:4" x14ac:dyDescent="0.25">
      <c r="C93512" s="75"/>
      <c r="D93512" s="74"/>
    </row>
    <row r="93513" spans="3:4" x14ac:dyDescent="0.25">
      <c r="C93513" s="75"/>
      <c r="D93513" s="74"/>
    </row>
    <row r="93514" spans="3:4" x14ac:dyDescent="0.25">
      <c r="C93514" s="75"/>
      <c r="D93514" s="74"/>
    </row>
    <row r="93515" spans="3:4" x14ac:dyDescent="0.25">
      <c r="C93515" s="75"/>
      <c r="D93515" s="74"/>
    </row>
    <row r="93516" spans="3:4" x14ac:dyDescent="0.25">
      <c r="C93516" s="75"/>
      <c r="D93516" s="74"/>
    </row>
    <row r="93517" spans="3:4" x14ac:dyDescent="0.25">
      <c r="C93517" s="75"/>
      <c r="D93517" s="74"/>
    </row>
    <row r="93518" spans="3:4" x14ac:dyDescent="0.25">
      <c r="C93518" s="75"/>
      <c r="D93518" s="74"/>
    </row>
    <row r="93519" spans="3:4" x14ac:dyDescent="0.25">
      <c r="C93519" s="75"/>
      <c r="D93519" s="74"/>
    </row>
    <row r="93520" spans="3:4" x14ac:dyDescent="0.25">
      <c r="C93520" s="75"/>
      <c r="D93520" s="74"/>
    </row>
    <row r="93521" spans="3:4" x14ac:dyDescent="0.25">
      <c r="C93521" s="75"/>
      <c r="D93521" s="74"/>
    </row>
    <row r="93522" spans="3:4" x14ac:dyDescent="0.25">
      <c r="C93522" s="75"/>
      <c r="D93522" s="74"/>
    </row>
    <row r="93523" spans="3:4" x14ac:dyDescent="0.25">
      <c r="C93523" s="75"/>
      <c r="D93523" s="74"/>
    </row>
    <row r="93524" spans="3:4" x14ac:dyDescent="0.25">
      <c r="C93524" s="75"/>
      <c r="D93524" s="74"/>
    </row>
    <row r="93525" spans="3:4" x14ac:dyDescent="0.25">
      <c r="C93525" s="75"/>
      <c r="D93525" s="74"/>
    </row>
    <row r="93526" spans="3:4" x14ac:dyDescent="0.25">
      <c r="C93526" s="75"/>
      <c r="D93526" s="74"/>
    </row>
    <row r="93527" spans="3:4" x14ac:dyDescent="0.25">
      <c r="C93527" s="75"/>
      <c r="D93527" s="74"/>
    </row>
    <row r="93528" spans="3:4" x14ac:dyDescent="0.25">
      <c r="C93528" s="75"/>
      <c r="D93528" s="74"/>
    </row>
    <row r="93529" spans="3:4" x14ac:dyDescent="0.25">
      <c r="C93529" s="75"/>
      <c r="D93529" s="74"/>
    </row>
    <row r="93530" spans="3:4" x14ac:dyDescent="0.25">
      <c r="C93530" s="75"/>
      <c r="D93530" s="74"/>
    </row>
    <row r="93531" spans="3:4" x14ac:dyDescent="0.25">
      <c r="C93531" s="75"/>
      <c r="D93531" s="74"/>
    </row>
    <row r="93532" spans="3:4" x14ac:dyDescent="0.25">
      <c r="C93532" s="75"/>
      <c r="D93532" s="74"/>
    </row>
    <row r="93533" spans="3:4" x14ac:dyDescent="0.25">
      <c r="C93533" s="75"/>
      <c r="D93533" s="74"/>
    </row>
    <row r="93534" spans="3:4" x14ac:dyDescent="0.25">
      <c r="C93534" s="75"/>
      <c r="D93534" s="74"/>
    </row>
    <row r="93535" spans="3:4" x14ac:dyDescent="0.25">
      <c r="C93535" s="75"/>
      <c r="D93535" s="74"/>
    </row>
    <row r="93536" spans="3:4" x14ac:dyDescent="0.25">
      <c r="C93536" s="75"/>
      <c r="D93536" s="74"/>
    </row>
    <row r="93537" spans="3:4" x14ac:dyDescent="0.25">
      <c r="C93537" s="75"/>
      <c r="D93537" s="74"/>
    </row>
    <row r="93538" spans="3:4" x14ac:dyDescent="0.25">
      <c r="C93538" s="75"/>
      <c r="D93538" s="74"/>
    </row>
    <row r="93539" spans="3:4" x14ac:dyDescent="0.25">
      <c r="C93539" s="75"/>
      <c r="D93539" s="74"/>
    </row>
    <row r="93540" spans="3:4" x14ac:dyDescent="0.25">
      <c r="C93540" s="75"/>
      <c r="D93540" s="74"/>
    </row>
    <row r="93541" spans="3:4" x14ac:dyDescent="0.25">
      <c r="C93541" s="75"/>
      <c r="D93541" s="74"/>
    </row>
    <row r="93542" spans="3:4" x14ac:dyDescent="0.25">
      <c r="C93542" s="75"/>
      <c r="D93542" s="74"/>
    </row>
    <row r="93543" spans="3:4" x14ac:dyDescent="0.25">
      <c r="C93543" s="75"/>
      <c r="D93543" s="74"/>
    </row>
    <row r="93544" spans="3:4" x14ac:dyDescent="0.25">
      <c r="C93544" s="75"/>
      <c r="D93544" s="74"/>
    </row>
    <row r="93545" spans="3:4" x14ac:dyDescent="0.25">
      <c r="C93545" s="75"/>
      <c r="D93545" s="74"/>
    </row>
    <row r="93546" spans="3:4" x14ac:dyDescent="0.25">
      <c r="C93546" s="75"/>
      <c r="D93546" s="74"/>
    </row>
    <row r="93547" spans="3:4" x14ac:dyDescent="0.25">
      <c r="C93547" s="75"/>
      <c r="D93547" s="74"/>
    </row>
    <row r="93548" spans="3:4" x14ac:dyDescent="0.25">
      <c r="C93548" s="75"/>
      <c r="D93548" s="74"/>
    </row>
    <row r="93549" spans="3:4" x14ac:dyDescent="0.25">
      <c r="C93549" s="75"/>
      <c r="D93549" s="74"/>
    </row>
    <row r="93550" spans="3:4" x14ac:dyDescent="0.25">
      <c r="C93550" s="75"/>
      <c r="D93550" s="74"/>
    </row>
    <row r="93551" spans="3:4" x14ac:dyDescent="0.25">
      <c r="C93551" s="75"/>
      <c r="D93551" s="74"/>
    </row>
    <row r="93552" spans="3:4" x14ac:dyDescent="0.25">
      <c r="C93552" s="75"/>
      <c r="D93552" s="74"/>
    </row>
    <row r="93553" spans="3:4" x14ac:dyDescent="0.25">
      <c r="C93553" s="75"/>
      <c r="D93553" s="74"/>
    </row>
    <row r="93554" spans="3:4" x14ac:dyDescent="0.25">
      <c r="C93554" s="75"/>
      <c r="D93554" s="74"/>
    </row>
    <row r="93555" spans="3:4" x14ac:dyDescent="0.25">
      <c r="C93555" s="75"/>
      <c r="D93555" s="74"/>
    </row>
    <row r="93556" spans="3:4" x14ac:dyDescent="0.25">
      <c r="C93556" s="75"/>
      <c r="D93556" s="74"/>
    </row>
    <row r="93557" spans="3:4" x14ac:dyDescent="0.25">
      <c r="C93557" s="75"/>
      <c r="D93557" s="74"/>
    </row>
    <row r="93558" spans="3:4" x14ac:dyDescent="0.25">
      <c r="C93558" s="75"/>
      <c r="D93558" s="74"/>
    </row>
    <row r="93559" spans="3:4" x14ac:dyDescent="0.25">
      <c r="C93559" s="75"/>
      <c r="D93559" s="74"/>
    </row>
    <row r="93560" spans="3:4" x14ac:dyDescent="0.25">
      <c r="C93560" s="75"/>
      <c r="D93560" s="74"/>
    </row>
    <row r="93561" spans="3:4" x14ac:dyDescent="0.25">
      <c r="C93561" s="75"/>
      <c r="D93561" s="74"/>
    </row>
    <row r="93562" spans="3:4" x14ac:dyDescent="0.25">
      <c r="C93562" s="75"/>
      <c r="D93562" s="74"/>
    </row>
    <row r="93563" spans="3:4" x14ac:dyDescent="0.25">
      <c r="C93563" s="75"/>
      <c r="D93563" s="74"/>
    </row>
    <row r="93564" spans="3:4" x14ac:dyDescent="0.25">
      <c r="C93564" s="75"/>
      <c r="D93564" s="74"/>
    </row>
    <row r="93565" spans="3:4" x14ac:dyDescent="0.25">
      <c r="C93565" s="75"/>
      <c r="D93565" s="74"/>
    </row>
    <row r="93566" spans="3:4" x14ac:dyDescent="0.25">
      <c r="C93566" s="75"/>
      <c r="D93566" s="74"/>
    </row>
    <row r="93567" spans="3:4" x14ac:dyDescent="0.25">
      <c r="C93567" s="75"/>
      <c r="D93567" s="74"/>
    </row>
    <row r="93568" spans="3:4" x14ac:dyDescent="0.25">
      <c r="C93568" s="75"/>
      <c r="D93568" s="74"/>
    </row>
    <row r="93569" spans="3:4" x14ac:dyDescent="0.25">
      <c r="C93569" s="75"/>
      <c r="D93569" s="74"/>
    </row>
    <row r="93570" spans="3:4" x14ac:dyDescent="0.25">
      <c r="C93570" s="75"/>
      <c r="D93570" s="74"/>
    </row>
    <row r="93571" spans="3:4" x14ac:dyDescent="0.25">
      <c r="C93571" s="75"/>
      <c r="D93571" s="74"/>
    </row>
    <row r="93572" spans="3:4" x14ac:dyDescent="0.25">
      <c r="C93572" s="75"/>
      <c r="D93572" s="74"/>
    </row>
    <row r="93573" spans="3:4" x14ac:dyDescent="0.25">
      <c r="C93573" s="75"/>
      <c r="D93573" s="74"/>
    </row>
    <row r="93574" spans="3:4" x14ac:dyDescent="0.25">
      <c r="C93574" s="75"/>
      <c r="D93574" s="74"/>
    </row>
    <row r="93575" spans="3:4" x14ac:dyDescent="0.25">
      <c r="C93575" s="75"/>
      <c r="D93575" s="74"/>
    </row>
    <row r="93576" spans="3:4" x14ac:dyDescent="0.25">
      <c r="C93576" s="75"/>
      <c r="D93576" s="74"/>
    </row>
    <row r="93577" spans="3:4" x14ac:dyDescent="0.25">
      <c r="C93577" s="75"/>
      <c r="D93577" s="74"/>
    </row>
    <row r="93578" spans="3:4" x14ac:dyDescent="0.25">
      <c r="C93578" s="75"/>
      <c r="D93578" s="74"/>
    </row>
    <row r="93579" spans="3:4" x14ac:dyDescent="0.25">
      <c r="C93579" s="75"/>
      <c r="D93579" s="74"/>
    </row>
    <row r="93580" spans="3:4" x14ac:dyDescent="0.25">
      <c r="C93580" s="75"/>
      <c r="D93580" s="74"/>
    </row>
    <row r="93581" spans="3:4" x14ac:dyDescent="0.25">
      <c r="C93581" s="75"/>
      <c r="D93581" s="74"/>
    </row>
    <row r="93582" spans="3:4" x14ac:dyDescent="0.25">
      <c r="C93582" s="75"/>
      <c r="D93582" s="74"/>
    </row>
    <row r="93583" spans="3:4" x14ac:dyDescent="0.25">
      <c r="C93583" s="75"/>
      <c r="D93583" s="74"/>
    </row>
    <row r="93584" spans="3:4" x14ac:dyDescent="0.25">
      <c r="C93584" s="75"/>
      <c r="D93584" s="74"/>
    </row>
    <row r="93585" spans="3:4" x14ac:dyDescent="0.25">
      <c r="C93585" s="75"/>
      <c r="D93585" s="74"/>
    </row>
    <row r="93586" spans="3:4" x14ac:dyDescent="0.25">
      <c r="C93586" s="75"/>
      <c r="D93586" s="74"/>
    </row>
    <row r="93587" spans="3:4" x14ac:dyDescent="0.25">
      <c r="C93587" s="75"/>
      <c r="D93587" s="74"/>
    </row>
    <row r="93588" spans="3:4" x14ac:dyDescent="0.25">
      <c r="C93588" s="75"/>
      <c r="D93588" s="74"/>
    </row>
    <row r="93589" spans="3:4" x14ac:dyDescent="0.25">
      <c r="C93589" s="75"/>
      <c r="D93589" s="74"/>
    </row>
    <row r="93590" spans="3:4" x14ac:dyDescent="0.25">
      <c r="C93590" s="75"/>
      <c r="D93590" s="74"/>
    </row>
    <row r="93591" spans="3:4" x14ac:dyDescent="0.25">
      <c r="C93591" s="75"/>
      <c r="D93591" s="74"/>
    </row>
    <row r="93592" spans="3:4" x14ac:dyDescent="0.25">
      <c r="C93592" s="75"/>
      <c r="D93592" s="74"/>
    </row>
    <row r="93593" spans="3:4" x14ac:dyDescent="0.25">
      <c r="C93593" s="75"/>
      <c r="D93593" s="74"/>
    </row>
    <row r="93594" spans="3:4" x14ac:dyDescent="0.25">
      <c r="C93594" s="75"/>
      <c r="D93594" s="74"/>
    </row>
    <row r="93595" spans="3:4" x14ac:dyDescent="0.25">
      <c r="C93595" s="75"/>
      <c r="D93595" s="74"/>
    </row>
    <row r="93596" spans="3:4" x14ac:dyDescent="0.25">
      <c r="C93596" s="75"/>
      <c r="D93596" s="74"/>
    </row>
    <row r="93597" spans="3:4" x14ac:dyDescent="0.25">
      <c r="C93597" s="75"/>
      <c r="D93597" s="74"/>
    </row>
    <row r="93598" spans="3:4" x14ac:dyDescent="0.25">
      <c r="C93598" s="75"/>
      <c r="D93598" s="74"/>
    </row>
    <row r="93599" spans="3:4" x14ac:dyDescent="0.25">
      <c r="C93599" s="75"/>
      <c r="D93599" s="74"/>
    </row>
    <row r="93600" spans="3:4" x14ac:dyDescent="0.25">
      <c r="C93600" s="75"/>
      <c r="D93600" s="74"/>
    </row>
    <row r="93601" spans="3:4" x14ac:dyDescent="0.25">
      <c r="C93601" s="75"/>
      <c r="D93601" s="74"/>
    </row>
    <row r="93602" spans="3:4" x14ac:dyDescent="0.25">
      <c r="C93602" s="75"/>
      <c r="D93602" s="74"/>
    </row>
    <row r="93603" spans="3:4" x14ac:dyDescent="0.25">
      <c r="C93603" s="75"/>
      <c r="D93603" s="74"/>
    </row>
    <row r="93604" spans="3:4" x14ac:dyDescent="0.25">
      <c r="C93604" s="75"/>
      <c r="D93604" s="74"/>
    </row>
    <row r="93605" spans="3:4" x14ac:dyDescent="0.25">
      <c r="C93605" s="75"/>
      <c r="D93605" s="74"/>
    </row>
    <row r="93606" spans="3:4" x14ac:dyDescent="0.25">
      <c r="C93606" s="75"/>
      <c r="D93606" s="74"/>
    </row>
    <row r="93607" spans="3:4" x14ac:dyDescent="0.25">
      <c r="C93607" s="75"/>
      <c r="D93607" s="74"/>
    </row>
    <row r="93608" spans="3:4" x14ac:dyDescent="0.25">
      <c r="C93608" s="75"/>
      <c r="D93608" s="74"/>
    </row>
    <row r="93609" spans="3:4" x14ac:dyDescent="0.25">
      <c r="C93609" s="75"/>
      <c r="D93609" s="74"/>
    </row>
    <row r="93610" spans="3:4" x14ac:dyDescent="0.25">
      <c r="C93610" s="75"/>
      <c r="D93610" s="74"/>
    </row>
    <row r="93611" spans="3:4" x14ac:dyDescent="0.25">
      <c r="C93611" s="75"/>
      <c r="D93611" s="74"/>
    </row>
    <row r="93612" spans="3:4" x14ac:dyDescent="0.25">
      <c r="C93612" s="75"/>
      <c r="D93612" s="74"/>
    </row>
    <row r="93613" spans="3:4" x14ac:dyDescent="0.25">
      <c r="C93613" s="75"/>
      <c r="D93613" s="74"/>
    </row>
    <row r="93614" spans="3:4" x14ac:dyDescent="0.25">
      <c r="C93614" s="75"/>
      <c r="D93614" s="74"/>
    </row>
    <row r="93615" spans="3:4" x14ac:dyDescent="0.25">
      <c r="C93615" s="75"/>
      <c r="D93615" s="74"/>
    </row>
    <row r="93616" spans="3:4" x14ac:dyDescent="0.25">
      <c r="C93616" s="75"/>
      <c r="D93616" s="74"/>
    </row>
    <row r="93617" spans="3:4" x14ac:dyDescent="0.25">
      <c r="C93617" s="75"/>
      <c r="D93617" s="74"/>
    </row>
    <row r="93618" spans="3:4" x14ac:dyDescent="0.25">
      <c r="C93618" s="75"/>
      <c r="D93618" s="74"/>
    </row>
    <row r="93619" spans="3:4" x14ac:dyDescent="0.25">
      <c r="C93619" s="75"/>
      <c r="D93619" s="74"/>
    </row>
    <row r="93620" spans="3:4" x14ac:dyDescent="0.25">
      <c r="C93620" s="75"/>
      <c r="D93620" s="74"/>
    </row>
    <row r="93621" spans="3:4" x14ac:dyDescent="0.25">
      <c r="C93621" s="75"/>
      <c r="D93621" s="74"/>
    </row>
    <row r="93622" spans="3:4" x14ac:dyDescent="0.25">
      <c r="C93622" s="75"/>
      <c r="D93622" s="74"/>
    </row>
    <row r="93623" spans="3:4" x14ac:dyDescent="0.25">
      <c r="C93623" s="75"/>
      <c r="D93623" s="74"/>
    </row>
    <row r="93624" spans="3:4" x14ac:dyDescent="0.25">
      <c r="C93624" s="75"/>
      <c r="D93624" s="74"/>
    </row>
    <row r="93625" spans="3:4" x14ac:dyDescent="0.25">
      <c r="C93625" s="75"/>
      <c r="D93625" s="74"/>
    </row>
    <row r="93626" spans="3:4" x14ac:dyDescent="0.25">
      <c r="C93626" s="75"/>
      <c r="D93626" s="74"/>
    </row>
    <row r="93627" spans="3:4" x14ac:dyDescent="0.25">
      <c r="C93627" s="75"/>
      <c r="D93627" s="74"/>
    </row>
    <row r="93628" spans="3:4" x14ac:dyDescent="0.25">
      <c r="C93628" s="75"/>
      <c r="D93628" s="74"/>
    </row>
    <row r="93629" spans="3:4" x14ac:dyDescent="0.25">
      <c r="C93629" s="75"/>
      <c r="D93629" s="74"/>
    </row>
    <row r="93630" spans="3:4" x14ac:dyDescent="0.25">
      <c r="C93630" s="75"/>
      <c r="D93630" s="74"/>
    </row>
    <row r="93631" spans="3:4" x14ac:dyDescent="0.25">
      <c r="C93631" s="75"/>
      <c r="D93631" s="74"/>
    </row>
    <row r="93632" spans="3:4" x14ac:dyDescent="0.25">
      <c r="C93632" s="75"/>
      <c r="D93632" s="74"/>
    </row>
    <row r="93633" spans="3:4" x14ac:dyDescent="0.25">
      <c r="C93633" s="75"/>
      <c r="D93633" s="74"/>
    </row>
    <row r="93634" spans="3:4" x14ac:dyDescent="0.25">
      <c r="C93634" s="75"/>
      <c r="D93634" s="74"/>
    </row>
    <row r="93635" spans="3:4" x14ac:dyDescent="0.25">
      <c r="C93635" s="75"/>
      <c r="D93635" s="74"/>
    </row>
    <row r="93636" spans="3:4" x14ac:dyDescent="0.25">
      <c r="C93636" s="75"/>
      <c r="D93636" s="74"/>
    </row>
    <row r="93637" spans="3:4" x14ac:dyDescent="0.25">
      <c r="C93637" s="75"/>
      <c r="D93637" s="74"/>
    </row>
    <row r="93638" spans="3:4" x14ac:dyDescent="0.25">
      <c r="C93638" s="75"/>
      <c r="D93638" s="74"/>
    </row>
    <row r="93639" spans="3:4" x14ac:dyDescent="0.25">
      <c r="C93639" s="75"/>
      <c r="D93639" s="74"/>
    </row>
    <row r="93640" spans="3:4" x14ac:dyDescent="0.25">
      <c r="C93640" s="75"/>
      <c r="D93640" s="74"/>
    </row>
    <row r="93641" spans="3:4" x14ac:dyDescent="0.25">
      <c r="C93641" s="75"/>
      <c r="D93641" s="74"/>
    </row>
    <row r="93642" spans="3:4" x14ac:dyDescent="0.25">
      <c r="C93642" s="75"/>
      <c r="D93642" s="74"/>
    </row>
    <row r="93643" spans="3:4" x14ac:dyDescent="0.25">
      <c r="C93643" s="75"/>
      <c r="D93643" s="74"/>
    </row>
    <row r="93644" spans="3:4" x14ac:dyDescent="0.25">
      <c r="C93644" s="75"/>
      <c r="D93644" s="74"/>
    </row>
    <row r="93645" spans="3:4" x14ac:dyDescent="0.25">
      <c r="C93645" s="75"/>
      <c r="D93645" s="74"/>
    </row>
    <row r="93646" spans="3:4" x14ac:dyDescent="0.25">
      <c r="C93646" s="75"/>
      <c r="D93646" s="74"/>
    </row>
    <row r="93647" spans="3:4" x14ac:dyDescent="0.25">
      <c r="C93647" s="75"/>
      <c r="D93647" s="74"/>
    </row>
    <row r="93648" spans="3:4" x14ac:dyDescent="0.25">
      <c r="C93648" s="75"/>
      <c r="D93648" s="74"/>
    </row>
    <row r="93649" spans="3:4" x14ac:dyDescent="0.25">
      <c r="C93649" s="75"/>
      <c r="D93649" s="74"/>
    </row>
    <row r="93650" spans="3:4" x14ac:dyDescent="0.25">
      <c r="C93650" s="75"/>
      <c r="D93650" s="74"/>
    </row>
    <row r="93651" spans="3:4" x14ac:dyDescent="0.25">
      <c r="C93651" s="75"/>
      <c r="D93651" s="74"/>
    </row>
    <row r="93652" spans="3:4" x14ac:dyDescent="0.25">
      <c r="C93652" s="75"/>
      <c r="D93652" s="74"/>
    </row>
    <row r="93653" spans="3:4" x14ac:dyDescent="0.25">
      <c r="C93653" s="75"/>
      <c r="D93653" s="74"/>
    </row>
    <row r="93654" spans="3:4" x14ac:dyDescent="0.25">
      <c r="C93654" s="75"/>
      <c r="D93654" s="74"/>
    </row>
    <row r="93655" spans="3:4" x14ac:dyDescent="0.25">
      <c r="C93655" s="75"/>
      <c r="D93655" s="74"/>
    </row>
    <row r="93656" spans="3:4" x14ac:dyDescent="0.25">
      <c r="C93656" s="75"/>
      <c r="D93656" s="74"/>
    </row>
    <row r="93657" spans="3:4" x14ac:dyDescent="0.25">
      <c r="C93657" s="75"/>
      <c r="D93657" s="74"/>
    </row>
    <row r="93658" spans="3:4" x14ac:dyDescent="0.25">
      <c r="C93658" s="75"/>
      <c r="D93658" s="74"/>
    </row>
    <row r="93659" spans="3:4" x14ac:dyDescent="0.25">
      <c r="C93659" s="75"/>
      <c r="D93659" s="74"/>
    </row>
    <row r="93660" spans="3:4" x14ac:dyDescent="0.25">
      <c r="C93660" s="75"/>
      <c r="D93660" s="74"/>
    </row>
    <row r="93661" spans="3:4" x14ac:dyDescent="0.25">
      <c r="C93661" s="75"/>
      <c r="D93661" s="74"/>
    </row>
    <row r="93662" spans="3:4" x14ac:dyDescent="0.25">
      <c r="C93662" s="75"/>
      <c r="D93662" s="74"/>
    </row>
    <row r="93663" spans="3:4" x14ac:dyDescent="0.25">
      <c r="C93663" s="75"/>
      <c r="D93663" s="74"/>
    </row>
    <row r="93664" spans="3:4" x14ac:dyDescent="0.25">
      <c r="C93664" s="75"/>
      <c r="D93664" s="74"/>
    </row>
    <row r="93665" spans="3:4" x14ac:dyDescent="0.25">
      <c r="C93665" s="75"/>
      <c r="D93665" s="74"/>
    </row>
    <row r="93666" spans="3:4" x14ac:dyDescent="0.25">
      <c r="C93666" s="75"/>
      <c r="D93666" s="74"/>
    </row>
    <row r="93667" spans="3:4" x14ac:dyDescent="0.25">
      <c r="C93667" s="75"/>
      <c r="D93667" s="74"/>
    </row>
    <row r="93668" spans="3:4" x14ac:dyDescent="0.25">
      <c r="C93668" s="75"/>
      <c r="D93668" s="74"/>
    </row>
    <row r="93669" spans="3:4" x14ac:dyDescent="0.25">
      <c r="C93669" s="75"/>
      <c r="D93669" s="74"/>
    </row>
    <row r="93670" spans="3:4" x14ac:dyDescent="0.25">
      <c r="C93670" s="75"/>
      <c r="D93670" s="74"/>
    </row>
    <row r="93671" spans="3:4" x14ac:dyDescent="0.25">
      <c r="C93671" s="75"/>
      <c r="D93671" s="74"/>
    </row>
    <row r="93672" spans="3:4" x14ac:dyDescent="0.25">
      <c r="C93672" s="75"/>
      <c r="D93672" s="74"/>
    </row>
    <row r="93673" spans="3:4" x14ac:dyDescent="0.25">
      <c r="C93673" s="75"/>
      <c r="D93673" s="74"/>
    </row>
    <row r="93674" spans="3:4" x14ac:dyDescent="0.25">
      <c r="C93674" s="75"/>
      <c r="D93674" s="74"/>
    </row>
    <row r="93675" spans="3:4" x14ac:dyDescent="0.25">
      <c r="C93675" s="75"/>
      <c r="D93675" s="74"/>
    </row>
    <row r="93676" spans="3:4" x14ac:dyDescent="0.25">
      <c r="C93676" s="75"/>
      <c r="D93676" s="74"/>
    </row>
    <row r="93677" spans="3:4" x14ac:dyDescent="0.25">
      <c r="C93677" s="75"/>
      <c r="D93677" s="74"/>
    </row>
    <row r="93678" spans="3:4" x14ac:dyDescent="0.25">
      <c r="C93678" s="75"/>
      <c r="D93678" s="74"/>
    </row>
    <row r="93679" spans="3:4" x14ac:dyDescent="0.25">
      <c r="C93679" s="75"/>
      <c r="D93679" s="74"/>
    </row>
    <row r="93680" spans="3:4" x14ac:dyDescent="0.25">
      <c r="C93680" s="75"/>
      <c r="D93680" s="74"/>
    </row>
    <row r="93681" spans="3:4" x14ac:dyDescent="0.25">
      <c r="C93681" s="75"/>
      <c r="D93681" s="74"/>
    </row>
    <row r="93682" spans="3:4" x14ac:dyDescent="0.25">
      <c r="C93682" s="75"/>
      <c r="D93682" s="74"/>
    </row>
    <row r="93683" spans="3:4" x14ac:dyDescent="0.25">
      <c r="C93683" s="75"/>
      <c r="D93683" s="74"/>
    </row>
    <row r="93684" spans="3:4" x14ac:dyDescent="0.25">
      <c r="C93684" s="75"/>
      <c r="D93684" s="74"/>
    </row>
    <row r="93685" spans="3:4" x14ac:dyDescent="0.25">
      <c r="C93685" s="75"/>
      <c r="D93685" s="74"/>
    </row>
    <row r="93686" spans="3:4" x14ac:dyDescent="0.25">
      <c r="C93686" s="75"/>
      <c r="D93686" s="74"/>
    </row>
    <row r="93687" spans="3:4" x14ac:dyDescent="0.25">
      <c r="C93687" s="75"/>
      <c r="D93687" s="74"/>
    </row>
    <row r="93688" spans="3:4" x14ac:dyDescent="0.25">
      <c r="C93688" s="75"/>
      <c r="D93688" s="74"/>
    </row>
    <row r="93689" spans="3:4" x14ac:dyDescent="0.25">
      <c r="C93689" s="75"/>
      <c r="D93689" s="74"/>
    </row>
    <row r="93690" spans="3:4" x14ac:dyDescent="0.25">
      <c r="C93690" s="75"/>
      <c r="D93690" s="74"/>
    </row>
    <row r="93691" spans="3:4" x14ac:dyDescent="0.25">
      <c r="C93691" s="75"/>
      <c r="D93691" s="74"/>
    </row>
    <row r="93692" spans="3:4" x14ac:dyDescent="0.25">
      <c r="C93692" s="75"/>
      <c r="D93692" s="74"/>
    </row>
    <row r="93693" spans="3:4" x14ac:dyDescent="0.25">
      <c r="C93693" s="75"/>
      <c r="D93693" s="74"/>
    </row>
    <row r="93694" spans="3:4" x14ac:dyDescent="0.25">
      <c r="C93694" s="75"/>
      <c r="D93694" s="74"/>
    </row>
    <row r="93695" spans="3:4" x14ac:dyDescent="0.25">
      <c r="C93695" s="75"/>
      <c r="D93695" s="74"/>
    </row>
    <row r="93696" spans="3:4" x14ac:dyDescent="0.25">
      <c r="C93696" s="75"/>
      <c r="D93696" s="74"/>
    </row>
    <row r="93697" spans="3:4" x14ac:dyDescent="0.25">
      <c r="C93697" s="75"/>
      <c r="D93697" s="74"/>
    </row>
    <row r="93698" spans="3:4" x14ac:dyDescent="0.25">
      <c r="C93698" s="75"/>
      <c r="D93698" s="74"/>
    </row>
    <row r="93699" spans="3:4" x14ac:dyDescent="0.25">
      <c r="C93699" s="75"/>
      <c r="D93699" s="74"/>
    </row>
    <row r="93700" spans="3:4" x14ac:dyDescent="0.25">
      <c r="C93700" s="75"/>
      <c r="D93700" s="74"/>
    </row>
    <row r="93701" spans="3:4" x14ac:dyDescent="0.25">
      <c r="C93701" s="75"/>
      <c r="D93701" s="74"/>
    </row>
    <row r="93702" spans="3:4" x14ac:dyDescent="0.25">
      <c r="C93702" s="75"/>
      <c r="D93702" s="74"/>
    </row>
    <row r="93703" spans="3:4" x14ac:dyDescent="0.25">
      <c r="C93703" s="75"/>
      <c r="D93703" s="74"/>
    </row>
    <row r="93704" spans="3:4" x14ac:dyDescent="0.25">
      <c r="C93704" s="75"/>
      <c r="D93704" s="74"/>
    </row>
    <row r="93705" spans="3:4" x14ac:dyDescent="0.25">
      <c r="C93705" s="75"/>
      <c r="D93705" s="74"/>
    </row>
    <row r="93706" spans="3:4" x14ac:dyDescent="0.25">
      <c r="C93706" s="75"/>
      <c r="D93706" s="74"/>
    </row>
    <row r="93707" spans="3:4" x14ac:dyDescent="0.25">
      <c r="C93707" s="75"/>
      <c r="D93707" s="74"/>
    </row>
    <row r="93708" spans="3:4" x14ac:dyDescent="0.25">
      <c r="C93708" s="75"/>
      <c r="D93708" s="74"/>
    </row>
    <row r="93709" spans="3:4" x14ac:dyDescent="0.25">
      <c r="C93709" s="75"/>
      <c r="D93709" s="74"/>
    </row>
    <row r="93710" spans="3:4" x14ac:dyDescent="0.25">
      <c r="C93710" s="75"/>
      <c r="D93710" s="74"/>
    </row>
    <row r="93711" spans="3:4" x14ac:dyDescent="0.25">
      <c r="C93711" s="75"/>
      <c r="D93711" s="74"/>
    </row>
    <row r="93712" spans="3:4" x14ac:dyDescent="0.25">
      <c r="C93712" s="75"/>
      <c r="D93712" s="74"/>
    </row>
    <row r="93713" spans="3:4" x14ac:dyDescent="0.25">
      <c r="C93713" s="75"/>
      <c r="D93713" s="74"/>
    </row>
    <row r="93714" spans="3:4" x14ac:dyDescent="0.25">
      <c r="C93714" s="75"/>
      <c r="D93714" s="74"/>
    </row>
    <row r="93715" spans="3:4" x14ac:dyDescent="0.25">
      <c r="C93715" s="75"/>
      <c r="D93715" s="74"/>
    </row>
    <row r="93716" spans="3:4" x14ac:dyDescent="0.25">
      <c r="C93716" s="75"/>
      <c r="D93716" s="74"/>
    </row>
    <row r="93717" spans="3:4" x14ac:dyDescent="0.25">
      <c r="C93717" s="75"/>
      <c r="D93717" s="74"/>
    </row>
    <row r="93718" spans="3:4" x14ac:dyDescent="0.25">
      <c r="C93718" s="75"/>
      <c r="D93718" s="74"/>
    </row>
    <row r="93719" spans="3:4" x14ac:dyDescent="0.25">
      <c r="C93719" s="75"/>
      <c r="D93719" s="74"/>
    </row>
    <row r="93720" spans="3:4" x14ac:dyDescent="0.25">
      <c r="C93720" s="75"/>
      <c r="D93720" s="74"/>
    </row>
    <row r="93721" spans="3:4" x14ac:dyDescent="0.25">
      <c r="C93721" s="75"/>
      <c r="D93721" s="74"/>
    </row>
    <row r="93722" spans="3:4" x14ac:dyDescent="0.25">
      <c r="C93722" s="75"/>
      <c r="D93722" s="74"/>
    </row>
    <row r="93723" spans="3:4" x14ac:dyDescent="0.25">
      <c r="C93723" s="75"/>
      <c r="D93723" s="74"/>
    </row>
    <row r="93724" spans="3:4" x14ac:dyDescent="0.25">
      <c r="C93724" s="75"/>
      <c r="D93724" s="74"/>
    </row>
    <row r="93725" spans="3:4" x14ac:dyDescent="0.25">
      <c r="C93725" s="75"/>
      <c r="D93725" s="74"/>
    </row>
    <row r="93726" spans="3:4" x14ac:dyDescent="0.25">
      <c r="C93726" s="75"/>
      <c r="D93726" s="74"/>
    </row>
    <row r="93727" spans="3:4" x14ac:dyDescent="0.25">
      <c r="C93727" s="75"/>
      <c r="D93727" s="74"/>
    </row>
    <row r="93728" spans="3:4" x14ac:dyDescent="0.25">
      <c r="C93728" s="75"/>
      <c r="D93728" s="74"/>
    </row>
    <row r="93729" spans="3:4" x14ac:dyDescent="0.25">
      <c r="C93729" s="75"/>
      <c r="D93729" s="74"/>
    </row>
    <row r="93730" spans="3:4" x14ac:dyDescent="0.25">
      <c r="C93730" s="75"/>
      <c r="D93730" s="74"/>
    </row>
    <row r="93731" spans="3:4" x14ac:dyDescent="0.25">
      <c r="C93731" s="75"/>
      <c r="D93731" s="74"/>
    </row>
    <row r="93732" spans="3:4" x14ac:dyDescent="0.25">
      <c r="C93732" s="75"/>
      <c r="D93732" s="74"/>
    </row>
    <row r="93733" spans="3:4" x14ac:dyDescent="0.25">
      <c r="C93733" s="75"/>
      <c r="D93733" s="74"/>
    </row>
    <row r="93734" spans="3:4" x14ac:dyDescent="0.25">
      <c r="C93734" s="75"/>
      <c r="D93734" s="74"/>
    </row>
    <row r="93735" spans="3:4" x14ac:dyDescent="0.25">
      <c r="C93735" s="75"/>
      <c r="D93735" s="74"/>
    </row>
    <row r="93736" spans="3:4" x14ac:dyDescent="0.25">
      <c r="C93736" s="75"/>
      <c r="D93736" s="74"/>
    </row>
    <row r="93737" spans="3:4" x14ac:dyDescent="0.25">
      <c r="C93737" s="75"/>
      <c r="D93737" s="74"/>
    </row>
    <row r="93738" spans="3:4" x14ac:dyDescent="0.25">
      <c r="C93738" s="75"/>
      <c r="D93738" s="74"/>
    </row>
    <row r="93739" spans="3:4" x14ac:dyDescent="0.25">
      <c r="C93739" s="75"/>
      <c r="D93739" s="74"/>
    </row>
    <row r="93740" spans="3:4" x14ac:dyDescent="0.25">
      <c r="C93740" s="75"/>
      <c r="D93740" s="74"/>
    </row>
    <row r="93741" spans="3:4" x14ac:dyDescent="0.25">
      <c r="C93741" s="75"/>
      <c r="D93741" s="74"/>
    </row>
    <row r="93742" spans="3:4" x14ac:dyDescent="0.25">
      <c r="C93742" s="75"/>
      <c r="D93742" s="74"/>
    </row>
    <row r="93743" spans="3:4" x14ac:dyDescent="0.25">
      <c r="C93743" s="75"/>
      <c r="D93743" s="74"/>
    </row>
    <row r="93744" spans="3:4" x14ac:dyDescent="0.25">
      <c r="C93744" s="75"/>
      <c r="D93744" s="74"/>
    </row>
    <row r="93745" spans="3:4" x14ac:dyDescent="0.25">
      <c r="C93745" s="75"/>
      <c r="D93745" s="74"/>
    </row>
    <row r="93746" spans="3:4" x14ac:dyDescent="0.25">
      <c r="C93746" s="75"/>
      <c r="D93746" s="74"/>
    </row>
    <row r="93747" spans="3:4" x14ac:dyDescent="0.25">
      <c r="C93747" s="75"/>
      <c r="D93747" s="74"/>
    </row>
    <row r="93748" spans="3:4" x14ac:dyDescent="0.25">
      <c r="C93748" s="75"/>
      <c r="D93748" s="74"/>
    </row>
    <row r="93749" spans="3:4" x14ac:dyDescent="0.25">
      <c r="C93749" s="75"/>
      <c r="D93749" s="74"/>
    </row>
    <row r="93750" spans="3:4" x14ac:dyDescent="0.25">
      <c r="C93750" s="75"/>
      <c r="D93750" s="74"/>
    </row>
    <row r="93751" spans="3:4" x14ac:dyDescent="0.25">
      <c r="C93751" s="75"/>
      <c r="D93751" s="74"/>
    </row>
    <row r="93752" spans="3:4" x14ac:dyDescent="0.25">
      <c r="C93752" s="75"/>
      <c r="D93752" s="74"/>
    </row>
    <row r="93753" spans="3:4" x14ac:dyDescent="0.25">
      <c r="C93753" s="75"/>
      <c r="D93753" s="74"/>
    </row>
    <row r="93754" spans="3:4" x14ac:dyDescent="0.25">
      <c r="C93754" s="75"/>
      <c r="D93754" s="74"/>
    </row>
    <row r="93755" spans="3:4" x14ac:dyDescent="0.25">
      <c r="C93755" s="75"/>
      <c r="D93755" s="74"/>
    </row>
    <row r="93756" spans="3:4" x14ac:dyDescent="0.25">
      <c r="C93756" s="75"/>
      <c r="D93756" s="74"/>
    </row>
    <row r="93757" spans="3:4" x14ac:dyDescent="0.25">
      <c r="C93757" s="75"/>
      <c r="D93757" s="74"/>
    </row>
    <row r="93758" spans="3:4" x14ac:dyDescent="0.25">
      <c r="C93758" s="75"/>
      <c r="D93758" s="74"/>
    </row>
    <row r="93759" spans="3:4" x14ac:dyDescent="0.25">
      <c r="C93759" s="75"/>
      <c r="D93759" s="74"/>
    </row>
    <row r="93760" spans="3:4" x14ac:dyDescent="0.25">
      <c r="C93760" s="75"/>
      <c r="D93760" s="74"/>
    </row>
    <row r="93761" spans="3:4" x14ac:dyDescent="0.25">
      <c r="C93761" s="75"/>
      <c r="D93761" s="74"/>
    </row>
    <row r="93762" spans="3:4" x14ac:dyDescent="0.25">
      <c r="C93762" s="75"/>
      <c r="D93762" s="74"/>
    </row>
    <row r="93763" spans="3:4" x14ac:dyDescent="0.25">
      <c r="C93763" s="75"/>
      <c r="D93763" s="74"/>
    </row>
    <row r="93764" spans="3:4" x14ac:dyDescent="0.25">
      <c r="C93764" s="75"/>
      <c r="D93764" s="74"/>
    </row>
    <row r="93765" spans="3:4" x14ac:dyDescent="0.25">
      <c r="C93765" s="75"/>
      <c r="D93765" s="74"/>
    </row>
    <row r="93766" spans="3:4" x14ac:dyDescent="0.25">
      <c r="C93766" s="75"/>
      <c r="D93766" s="74"/>
    </row>
    <row r="93767" spans="3:4" x14ac:dyDescent="0.25">
      <c r="C93767" s="75"/>
      <c r="D93767" s="74"/>
    </row>
    <row r="93768" spans="3:4" x14ac:dyDescent="0.25">
      <c r="C93768" s="75"/>
      <c r="D93768" s="74"/>
    </row>
    <row r="93769" spans="3:4" x14ac:dyDescent="0.25">
      <c r="C93769" s="75"/>
      <c r="D93769" s="74"/>
    </row>
    <row r="93770" spans="3:4" x14ac:dyDescent="0.25">
      <c r="C93770" s="75"/>
      <c r="D93770" s="74"/>
    </row>
    <row r="93771" spans="3:4" x14ac:dyDescent="0.25">
      <c r="C93771" s="75"/>
      <c r="D93771" s="74"/>
    </row>
    <row r="93772" spans="3:4" x14ac:dyDescent="0.25">
      <c r="C93772" s="75"/>
      <c r="D93772" s="74"/>
    </row>
    <row r="93773" spans="3:4" x14ac:dyDescent="0.25">
      <c r="C93773" s="75"/>
      <c r="D93773" s="74"/>
    </row>
    <row r="93774" spans="3:4" x14ac:dyDescent="0.25">
      <c r="C93774" s="75"/>
      <c r="D93774" s="74"/>
    </row>
    <row r="93775" spans="3:4" x14ac:dyDescent="0.25">
      <c r="C93775" s="75"/>
      <c r="D93775" s="74"/>
    </row>
    <row r="93776" spans="3:4" x14ac:dyDescent="0.25">
      <c r="C93776" s="75"/>
      <c r="D93776" s="74"/>
    </row>
    <row r="93777" spans="3:4" x14ac:dyDescent="0.25">
      <c r="C93777" s="75"/>
      <c r="D93777" s="74"/>
    </row>
    <row r="93778" spans="3:4" x14ac:dyDescent="0.25">
      <c r="C93778" s="75"/>
      <c r="D93778" s="74"/>
    </row>
    <row r="93779" spans="3:4" x14ac:dyDescent="0.25">
      <c r="C93779" s="75"/>
      <c r="D93779" s="74"/>
    </row>
    <row r="93780" spans="3:4" x14ac:dyDescent="0.25">
      <c r="C93780" s="75"/>
      <c r="D93780" s="74"/>
    </row>
    <row r="93781" spans="3:4" x14ac:dyDescent="0.25">
      <c r="C93781" s="75"/>
      <c r="D93781" s="74"/>
    </row>
    <row r="93782" spans="3:4" x14ac:dyDescent="0.25">
      <c r="C93782" s="75"/>
      <c r="D93782" s="74"/>
    </row>
    <row r="93783" spans="3:4" x14ac:dyDescent="0.25">
      <c r="C93783" s="75"/>
      <c r="D93783" s="74"/>
    </row>
    <row r="93784" spans="3:4" x14ac:dyDescent="0.25">
      <c r="C93784" s="75"/>
      <c r="D93784" s="74"/>
    </row>
    <row r="93785" spans="3:4" x14ac:dyDescent="0.25">
      <c r="C93785" s="75"/>
      <c r="D93785" s="74"/>
    </row>
    <row r="93786" spans="3:4" x14ac:dyDescent="0.25">
      <c r="C93786" s="75"/>
      <c r="D93786" s="74"/>
    </row>
    <row r="93787" spans="3:4" x14ac:dyDescent="0.25">
      <c r="C93787" s="75"/>
      <c r="D93787" s="74"/>
    </row>
    <row r="93788" spans="3:4" x14ac:dyDescent="0.25">
      <c r="C93788" s="75"/>
      <c r="D93788" s="74"/>
    </row>
    <row r="93789" spans="3:4" x14ac:dyDescent="0.25">
      <c r="C93789" s="75"/>
      <c r="D93789" s="74"/>
    </row>
    <row r="93790" spans="3:4" x14ac:dyDescent="0.25">
      <c r="C93790" s="75"/>
      <c r="D93790" s="74"/>
    </row>
    <row r="93791" spans="3:4" x14ac:dyDescent="0.25">
      <c r="C93791" s="75"/>
      <c r="D93791" s="74"/>
    </row>
    <row r="93792" spans="3:4" x14ac:dyDescent="0.25">
      <c r="C93792" s="75"/>
      <c r="D93792" s="74"/>
    </row>
    <row r="93793" spans="3:4" x14ac:dyDescent="0.25">
      <c r="C93793" s="75"/>
      <c r="D93793" s="74"/>
    </row>
    <row r="93794" spans="3:4" x14ac:dyDescent="0.25">
      <c r="C93794" s="75"/>
      <c r="D93794" s="74"/>
    </row>
    <row r="93795" spans="3:4" x14ac:dyDescent="0.25">
      <c r="C93795" s="75"/>
      <c r="D93795" s="74"/>
    </row>
    <row r="93796" spans="3:4" x14ac:dyDescent="0.25">
      <c r="C93796" s="75"/>
      <c r="D93796" s="74"/>
    </row>
    <row r="93797" spans="3:4" x14ac:dyDescent="0.25">
      <c r="C93797" s="75"/>
      <c r="D93797" s="74"/>
    </row>
    <row r="93798" spans="3:4" x14ac:dyDescent="0.25">
      <c r="C93798" s="75"/>
      <c r="D93798" s="74"/>
    </row>
    <row r="93799" spans="3:4" x14ac:dyDescent="0.25">
      <c r="C93799" s="75"/>
      <c r="D93799" s="74"/>
    </row>
    <row r="93800" spans="3:4" x14ac:dyDescent="0.25">
      <c r="C93800" s="75"/>
      <c r="D93800" s="74"/>
    </row>
    <row r="93801" spans="3:4" x14ac:dyDescent="0.25">
      <c r="C93801" s="75"/>
      <c r="D93801" s="74"/>
    </row>
    <row r="93802" spans="3:4" x14ac:dyDescent="0.25">
      <c r="C93802" s="75"/>
      <c r="D93802" s="74"/>
    </row>
    <row r="93803" spans="3:4" x14ac:dyDescent="0.25">
      <c r="C93803" s="75"/>
      <c r="D93803" s="74"/>
    </row>
    <row r="93804" spans="3:4" x14ac:dyDescent="0.25">
      <c r="C93804" s="75"/>
      <c r="D93804" s="74"/>
    </row>
    <row r="93805" spans="3:4" x14ac:dyDescent="0.25">
      <c r="C93805" s="75"/>
      <c r="D93805" s="74"/>
    </row>
    <row r="93806" spans="3:4" x14ac:dyDescent="0.25">
      <c r="C93806" s="75"/>
      <c r="D93806" s="74"/>
    </row>
    <row r="93807" spans="3:4" x14ac:dyDescent="0.25">
      <c r="C93807" s="75"/>
      <c r="D93807" s="74"/>
    </row>
    <row r="93808" spans="3:4" x14ac:dyDescent="0.25">
      <c r="C93808" s="75"/>
      <c r="D93808" s="74"/>
    </row>
    <row r="93809" spans="3:4" x14ac:dyDescent="0.25">
      <c r="C93809" s="75"/>
      <c r="D93809" s="74"/>
    </row>
    <row r="93810" spans="3:4" x14ac:dyDescent="0.25">
      <c r="C93810" s="75"/>
      <c r="D93810" s="74"/>
    </row>
    <row r="93811" spans="3:4" x14ac:dyDescent="0.25">
      <c r="C93811" s="75"/>
      <c r="D93811" s="74"/>
    </row>
    <row r="93812" spans="3:4" x14ac:dyDescent="0.25">
      <c r="C93812" s="75"/>
      <c r="D93812" s="74"/>
    </row>
    <row r="93813" spans="3:4" x14ac:dyDescent="0.25">
      <c r="C93813" s="75"/>
      <c r="D93813" s="74"/>
    </row>
    <row r="93814" spans="3:4" x14ac:dyDescent="0.25">
      <c r="C93814" s="75"/>
      <c r="D93814" s="74"/>
    </row>
    <row r="93815" spans="3:4" x14ac:dyDescent="0.25">
      <c r="C93815" s="75"/>
      <c r="D93815" s="74"/>
    </row>
    <row r="93816" spans="3:4" x14ac:dyDescent="0.25">
      <c r="C93816" s="75"/>
      <c r="D93816" s="74"/>
    </row>
    <row r="93817" spans="3:4" x14ac:dyDescent="0.25">
      <c r="C93817" s="75"/>
      <c r="D93817" s="74"/>
    </row>
    <row r="93818" spans="3:4" x14ac:dyDescent="0.25">
      <c r="C93818" s="75"/>
      <c r="D93818" s="74"/>
    </row>
    <row r="93819" spans="3:4" x14ac:dyDescent="0.25">
      <c r="C93819" s="75"/>
      <c r="D93819" s="74"/>
    </row>
    <row r="93820" spans="3:4" x14ac:dyDescent="0.25">
      <c r="C93820" s="75"/>
      <c r="D93820" s="74"/>
    </row>
    <row r="93821" spans="3:4" x14ac:dyDescent="0.25">
      <c r="C93821" s="75"/>
      <c r="D93821" s="74"/>
    </row>
    <row r="93822" spans="3:4" x14ac:dyDescent="0.25">
      <c r="C93822" s="75"/>
      <c r="D93822" s="74"/>
    </row>
    <row r="93823" spans="3:4" x14ac:dyDescent="0.25">
      <c r="C93823" s="75"/>
      <c r="D93823" s="74"/>
    </row>
    <row r="93824" spans="3:4" x14ac:dyDescent="0.25">
      <c r="C93824" s="75"/>
      <c r="D93824" s="74"/>
    </row>
    <row r="93825" spans="3:4" x14ac:dyDescent="0.25">
      <c r="C93825" s="75"/>
      <c r="D93825" s="74"/>
    </row>
    <row r="93826" spans="3:4" x14ac:dyDescent="0.25">
      <c r="C93826" s="75"/>
      <c r="D93826" s="74"/>
    </row>
    <row r="93827" spans="3:4" x14ac:dyDescent="0.25">
      <c r="C93827" s="75"/>
      <c r="D93827" s="74"/>
    </row>
    <row r="93828" spans="3:4" x14ac:dyDescent="0.25">
      <c r="C93828" s="75"/>
      <c r="D93828" s="74"/>
    </row>
    <row r="93829" spans="3:4" x14ac:dyDescent="0.25">
      <c r="C93829" s="75"/>
      <c r="D93829" s="74"/>
    </row>
    <row r="93830" spans="3:4" x14ac:dyDescent="0.25">
      <c r="C93830" s="75"/>
      <c r="D93830" s="74"/>
    </row>
    <row r="93831" spans="3:4" x14ac:dyDescent="0.25">
      <c r="C93831" s="75"/>
      <c r="D93831" s="74"/>
    </row>
    <row r="93832" spans="3:4" x14ac:dyDescent="0.25">
      <c r="C93832" s="75"/>
      <c r="D93832" s="74"/>
    </row>
    <row r="93833" spans="3:4" x14ac:dyDescent="0.25">
      <c r="C93833" s="75"/>
      <c r="D93833" s="74"/>
    </row>
    <row r="93834" spans="3:4" x14ac:dyDescent="0.25">
      <c r="C93834" s="75"/>
      <c r="D93834" s="74"/>
    </row>
    <row r="93835" spans="3:4" x14ac:dyDescent="0.25">
      <c r="C93835" s="75"/>
      <c r="D93835" s="74"/>
    </row>
    <row r="93836" spans="3:4" x14ac:dyDescent="0.25">
      <c r="C93836" s="75"/>
      <c r="D93836" s="74"/>
    </row>
    <row r="93837" spans="3:4" x14ac:dyDescent="0.25">
      <c r="C93837" s="75"/>
      <c r="D93837" s="74"/>
    </row>
    <row r="93838" spans="3:4" x14ac:dyDescent="0.25">
      <c r="C93838" s="75"/>
      <c r="D93838" s="74"/>
    </row>
    <row r="93839" spans="3:4" x14ac:dyDescent="0.25">
      <c r="C93839" s="75"/>
      <c r="D93839" s="74"/>
    </row>
    <row r="93840" spans="3:4" x14ac:dyDescent="0.25">
      <c r="C93840" s="75"/>
      <c r="D93840" s="74"/>
    </row>
    <row r="93841" spans="3:4" x14ac:dyDescent="0.25">
      <c r="C93841" s="75"/>
      <c r="D93841" s="74"/>
    </row>
    <row r="93842" spans="3:4" x14ac:dyDescent="0.25">
      <c r="C93842" s="75"/>
      <c r="D93842" s="74"/>
    </row>
    <row r="93843" spans="3:4" x14ac:dyDescent="0.25">
      <c r="C93843" s="75"/>
      <c r="D93843" s="74"/>
    </row>
    <row r="93844" spans="3:4" x14ac:dyDescent="0.25">
      <c r="C93844" s="75"/>
      <c r="D93844" s="74"/>
    </row>
    <row r="93845" spans="3:4" x14ac:dyDescent="0.25">
      <c r="C93845" s="75"/>
      <c r="D93845" s="74"/>
    </row>
    <row r="93846" spans="3:4" x14ac:dyDescent="0.25">
      <c r="C93846" s="75"/>
      <c r="D93846" s="74"/>
    </row>
    <row r="93847" spans="3:4" x14ac:dyDescent="0.25">
      <c r="C93847" s="75"/>
      <c r="D93847" s="74"/>
    </row>
    <row r="93848" spans="3:4" x14ac:dyDescent="0.25">
      <c r="C93848" s="75"/>
      <c r="D93848" s="74"/>
    </row>
    <row r="93849" spans="3:4" x14ac:dyDescent="0.25">
      <c r="C93849" s="75"/>
      <c r="D93849" s="74"/>
    </row>
    <row r="93850" spans="3:4" x14ac:dyDescent="0.25">
      <c r="C93850" s="75"/>
      <c r="D93850" s="74"/>
    </row>
    <row r="93851" spans="3:4" x14ac:dyDescent="0.25">
      <c r="C93851" s="75"/>
      <c r="D93851" s="74"/>
    </row>
    <row r="93852" spans="3:4" x14ac:dyDescent="0.25">
      <c r="C93852" s="75"/>
      <c r="D93852" s="74"/>
    </row>
    <row r="93853" spans="3:4" x14ac:dyDescent="0.25">
      <c r="C93853" s="75"/>
      <c r="D93853" s="74"/>
    </row>
    <row r="93854" spans="3:4" x14ac:dyDescent="0.25">
      <c r="C93854" s="75"/>
      <c r="D93854" s="74"/>
    </row>
    <row r="93855" spans="3:4" x14ac:dyDescent="0.25">
      <c r="C93855" s="75"/>
      <c r="D93855" s="74"/>
    </row>
    <row r="93856" spans="3:4" x14ac:dyDescent="0.25">
      <c r="C93856" s="75"/>
      <c r="D93856" s="74"/>
    </row>
    <row r="93857" spans="3:4" x14ac:dyDescent="0.25">
      <c r="C93857" s="75"/>
      <c r="D93857" s="74"/>
    </row>
    <row r="93858" spans="3:4" x14ac:dyDescent="0.25">
      <c r="C93858" s="75"/>
      <c r="D93858" s="74"/>
    </row>
    <row r="93859" spans="3:4" x14ac:dyDescent="0.25">
      <c r="C93859" s="75"/>
      <c r="D93859" s="74"/>
    </row>
    <row r="93860" spans="3:4" x14ac:dyDescent="0.25">
      <c r="C93860" s="75"/>
      <c r="D93860" s="74"/>
    </row>
    <row r="93861" spans="3:4" x14ac:dyDescent="0.25">
      <c r="C93861" s="75"/>
      <c r="D93861" s="74"/>
    </row>
    <row r="93862" spans="3:4" x14ac:dyDescent="0.25">
      <c r="C93862" s="75"/>
      <c r="D93862" s="74"/>
    </row>
    <row r="93863" spans="3:4" x14ac:dyDescent="0.25">
      <c r="C93863" s="75"/>
      <c r="D93863" s="74"/>
    </row>
    <row r="93864" spans="3:4" x14ac:dyDescent="0.25">
      <c r="C93864" s="75"/>
      <c r="D93864" s="74"/>
    </row>
    <row r="93865" spans="3:4" x14ac:dyDescent="0.25">
      <c r="C93865" s="75"/>
      <c r="D93865" s="74"/>
    </row>
    <row r="93866" spans="3:4" x14ac:dyDescent="0.25">
      <c r="C93866" s="75"/>
      <c r="D93866" s="74"/>
    </row>
    <row r="93867" spans="3:4" x14ac:dyDescent="0.25">
      <c r="C93867" s="75"/>
      <c r="D93867" s="74"/>
    </row>
    <row r="93868" spans="3:4" x14ac:dyDescent="0.25">
      <c r="C93868" s="75"/>
      <c r="D93868" s="74"/>
    </row>
    <row r="93869" spans="3:4" x14ac:dyDescent="0.25">
      <c r="C93869" s="75"/>
      <c r="D93869" s="74"/>
    </row>
    <row r="93870" spans="3:4" x14ac:dyDescent="0.25">
      <c r="C93870" s="75"/>
      <c r="D93870" s="74"/>
    </row>
    <row r="93871" spans="3:4" x14ac:dyDescent="0.25">
      <c r="C93871" s="75"/>
      <c r="D93871" s="74"/>
    </row>
    <row r="93872" spans="3:4" x14ac:dyDescent="0.25">
      <c r="C93872" s="75"/>
      <c r="D93872" s="74"/>
    </row>
    <row r="93873" spans="3:4" x14ac:dyDescent="0.25">
      <c r="C93873" s="75"/>
      <c r="D93873" s="74"/>
    </row>
    <row r="93874" spans="3:4" x14ac:dyDescent="0.25">
      <c r="C93874" s="75"/>
      <c r="D93874" s="74"/>
    </row>
    <row r="93875" spans="3:4" x14ac:dyDescent="0.25">
      <c r="C93875" s="75"/>
      <c r="D93875" s="74"/>
    </row>
    <row r="93876" spans="3:4" x14ac:dyDescent="0.25">
      <c r="C93876" s="75"/>
      <c r="D93876" s="74"/>
    </row>
    <row r="93877" spans="3:4" x14ac:dyDescent="0.25">
      <c r="C93877" s="75"/>
      <c r="D93877" s="74"/>
    </row>
    <row r="93878" spans="3:4" x14ac:dyDescent="0.25">
      <c r="C93878" s="75"/>
      <c r="D93878" s="74"/>
    </row>
    <row r="93879" spans="3:4" x14ac:dyDescent="0.25">
      <c r="C93879" s="75"/>
      <c r="D93879" s="74"/>
    </row>
    <row r="93880" spans="3:4" x14ac:dyDescent="0.25">
      <c r="C93880" s="75"/>
      <c r="D93880" s="74"/>
    </row>
    <row r="93881" spans="3:4" x14ac:dyDescent="0.25">
      <c r="C93881" s="75"/>
      <c r="D93881" s="74"/>
    </row>
    <row r="93882" spans="3:4" x14ac:dyDescent="0.25">
      <c r="C93882" s="75"/>
      <c r="D93882" s="74"/>
    </row>
    <row r="93883" spans="3:4" x14ac:dyDescent="0.25">
      <c r="C93883" s="75"/>
      <c r="D93883" s="74"/>
    </row>
    <row r="93884" spans="3:4" x14ac:dyDescent="0.25">
      <c r="C93884" s="75"/>
      <c r="D93884" s="74"/>
    </row>
    <row r="93885" spans="3:4" x14ac:dyDescent="0.25">
      <c r="C93885" s="75"/>
      <c r="D93885" s="74"/>
    </row>
    <row r="93886" spans="3:4" x14ac:dyDescent="0.25">
      <c r="C93886" s="75"/>
      <c r="D93886" s="74"/>
    </row>
    <row r="93887" spans="3:4" x14ac:dyDescent="0.25">
      <c r="C93887" s="75"/>
      <c r="D93887" s="74"/>
    </row>
    <row r="93888" spans="3:4" x14ac:dyDescent="0.25">
      <c r="C93888" s="75"/>
      <c r="D93888" s="74"/>
    </row>
    <row r="93889" spans="3:4" x14ac:dyDescent="0.25">
      <c r="C93889" s="75"/>
      <c r="D93889" s="74"/>
    </row>
    <row r="93890" spans="3:4" x14ac:dyDescent="0.25">
      <c r="C93890" s="75"/>
      <c r="D93890" s="74"/>
    </row>
    <row r="93891" spans="3:4" x14ac:dyDescent="0.25">
      <c r="C93891" s="75"/>
      <c r="D93891" s="74"/>
    </row>
    <row r="93892" spans="3:4" x14ac:dyDescent="0.25">
      <c r="C93892" s="75"/>
      <c r="D93892" s="74"/>
    </row>
    <row r="93893" spans="3:4" x14ac:dyDescent="0.25">
      <c r="C93893" s="75"/>
      <c r="D93893" s="74"/>
    </row>
    <row r="93894" spans="3:4" x14ac:dyDescent="0.25">
      <c r="C93894" s="75"/>
      <c r="D93894" s="74"/>
    </row>
    <row r="93895" spans="3:4" x14ac:dyDescent="0.25">
      <c r="C93895" s="75"/>
      <c r="D93895" s="74"/>
    </row>
    <row r="93896" spans="3:4" x14ac:dyDescent="0.25">
      <c r="C93896" s="75"/>
      <c r="D93896" s="74"/>
    </row>
    <row r="93897" spans="3:4" x14ac:dyDescent="0.25">
      <c r="C93897" s="75"/>
      <c r="D93897" s="74"/>
    </row>
    <row r="93898" spans="3:4" x14ac:dyDescent="0.25">
      <c r="C93898" s="75"/>
      <c r="D93898" s="74"/>
    </row>
    <row r="93899" spans="3:4" x14ac:dyDescent="0.25">
      <c r="C93899" s="75"/>
      <c r="D93899" s="74"/>
    </row>
    <row r="93900" spans="3:4" x14ac:dyDescent="0.25">
      <c r="C93900" s="75"/>
      <c r="D93900" s="74"/>
    </row>
    <row r="93901" spans="3:4" x14ac:dyDescent="0.25">
      <c r="C93901" s="75"/>
      <c r="D93901" s="74"/>
    </row>
    <row r="93902" spans="3:4" x14ac:dyDescent="0.25">
      <c r="C93902" s="75"/>
      <c r="D93902" s="74"/>
    </row>
    <row r="93903" spans="3:4" x14ac:dyDescent="0.25">
      <c r="C93903" s="75"/>
      <c r="D93903" s="74"/>
    </row>
    <row r="93904" spans="3:4" x14ac:dyDescent="0.25">
      <c r="C93904" s="75"/>
      <c r="D93904" s="74"/>
    </row>
    <row r="93905" spans="3:4" x14ac:dyDescent="0.25">
      <c r="C93905" s="75"/>
      <c r="D93905" s="74"/>
    </row>
    <row r="93906" spans="3:4" x14ac:dyDescent="0.25">
      <c r="C93906" s="75"/>
      <c r="D93906" s="74"/>
    </row>
    <row r="93907" spans="3:4" x14ac:dyDescent="0.25">
      <c r="C93907" s="75"/>
      <c r="D93907" s="74"/>
    </row>
    <row r="93908" spans="3:4" x14ac:dyDescent="0.25">
      <c r="C93908" s="75"/>
      <c r="D93908" s="74"/>
    </row>
    <row r="93909" spans="3:4" x14ac:dyDescent="0.25">
      <c r="C93909" s="75"/>
      <c r="D93909" s="74"/>
    </row>
    <row r="93910" spans="3:4" x14ac:dyDescent="0.25">
      <c r="C93910" s="75"/>
      <c r="D93910" s="74"/>
    </row>
    <row r="93911" spans="3:4" x14ac:dyDescent="0.25">
      <c r="C93911" s="75"/>
      <c r="D93911" s="74"/>
    </row>
    <row r="93912" spans="3:4" x14ac:dyDescent="0.25">
      <c r="C93912" s="75"/>
      <c r="D93912" s="74"/>
    </row>
    <row r="93913" spans="3:4" x14ac:dyDescent="0.25">
      <c r="C93913" s="75"/>
      <c r="D93913" s="74"/>
    </row>
    <row r="93914" spans="3:4" x14ac:dyDescent="0.25">
      <c r="C93914" s="75"/>
      <c r="D93914" s="74"/>
    </row>
    <row r="93915" spans="3:4" x14ac:dyDescent="0.25">
      <c r="C93915" s="75"/>
      <c r="D93915" s="74"/>
    </row>
    <row r="93916" spans="3:4" x14ac:dyDescent="0.25">
      <c r="C93916" s="75"/>
      <c r="D93916" s="74"/>
    </row>
    <row r="93917" spans="3:4" x14ac:dyDescent="0.25">
      <c r="C93917" s="75"/>
      <c r="D93917" s="74"/>
    </row>
    <row r="93918" spans="3:4" x14ac:dyDescent="0.25">
      <c r="C93918" s="75"/>
      <c r="D93918" s="74"/>
    </row>
    <row r="93919" spans="3:4" x14ac:dyDescent="0.25">
      <c r="C93919" s="75"/>
      <c r="D93919" s="74"/>
    </row>
    <row r="93920" spans="3:4" x14ac:dyDescent="0.25">
      <c r="C93920" s="75"/>
      <c r="D93920" s="74"/>
    </row>
    <row r="93921" spans="3:4" x14ac:dyDescent="0.25">
      <c r="C93921" s="75"/>
      <c r="D93921" s="74"/>
    </row>
    <row r="93922" spans="3:4" x14ac:dyDescent="0.25">
      <c r="C93922" s="75"/>
      <c r="D93922" s="74"/>
    </row>
    <row r="93923" spans="3:4" x14ac:dyDescent="0.25">
      <c r="C93923" s="75"/>
      <c r="D93923" s="74"/>
    </row>
    <row r="93924" spans="3:4" x14ac:dyDescent="0.25">
      <c r="C93924" s="75"/>
      <c r="D93924" s="74"/>
    </row>
    <row r="93925" spans="3:4" x14ac:dyDescent="0.25">
      <c r="C93925" s="75"/>
      <c r="D93925" s="74"/>
    </row>
    <row r="93926" spans="3:4" x14ac:dyDescent="0.25">
      <c r="C93926" s="75"/>
      <c r="D93926" s="74"/>
    </row>
    <row r="93927" spans="3:4" x14ac:dyDescent="0.25">
      <c r="C93927" s="75"/>
      <c r="D93927" s="74"/>
    </row>
    <row r="93928" spans="3:4" x14ac:dyDescent="0.25">
      <c r="C93928" s="75"/>
      <c r="D93928" s="74"/>
    </row>
    <row r="93929" spans="3:4" x14ac:dyDescent="0.25">
      <c r="C93929" s="75"/>
      <c r="D93929" s="74"/>
    </row>
    <row r="93930" spans="3:4" x14ac:dyDescent="0.25">
      <c r="C93930" s="75"/>
      <c r="D93930" s="74"/>
    </row>
    <row r="93931" spans="3:4" x14ac:dyDescent="0.25">
      <c r="C93931" s="75"/>
      <c r="D93931" s="74"/>
    </row>
    <row r="93932" spans="3:4" x14ac:dyDescent="0.25">
      <c r="C93932" s="75"/>
      <c r="D93932" s="74"/>
    </row>
    <row r="93933" spans="3:4" x14ac:dyDescent="0.25">
      <c r="C93933" s="75"/>
      <c r="D93933" s="74"/>
    </row>
    <row r="93934" spans="3:4" x14ac:dyDescent="0.25">
      <c r="C93934" s="75"/>
      <c r="D93934" s="74"/>
    </row>
    <row r="93935" spans="3:4" x14ac:dyDescent="0.25">
      <c r="C93935" s="75"/>
      <c r="D93935" s="74"/>
    </row>
    <row r="93936" spans="3:4" x14ac:dyDescent="0.25">
      <c r="C93936" s="75"/>
      <c r="D93936" s="74"/>
    </row>
    <row r="93937" spans="3:4" x14ac:dyDescent="0.25">
      <c r="C93937" s="75"/>
      <c r="D93937" s="74"/>
    </row>
    <row r="93938" spans="3:4" x14ac:dyDescent="0.25">
      <c r="C93938" s="75"/>
      <c r="D93938" s="74"/>
    </row>
    <row r="93939" spans="3:4" x14ac:dyDescent="0.25">
      <c r="C93939" s="75"/>
      <c r="D93939" s="74"/>
    </row>
    <row r="93940" spans="3:4" x14ac:dyDescent="0.25">
      <c r="C93940" s="75"/>
      <c r="D93940" s="74"/>
    </row>
    <row r="93941" spans="3:4" x14ac:dyDescent="0.25">
      <c r="C93941" s="75"/>
      <c r="D93941" s="74"/>
    </row>
    <row r="93942" spans="3:4" x14ac:dyDescent="0.25">
      <c r="C93942" s="75"/>
      <c r="D93942" s="74"/>
    </row>
    <row r="93943" spans="3:4" x14ac:dyDescent="0.25">
      <c r="C93943" s="75"/>
      <c r="D93943" s="74"/>
    </row>
    <row r="93944" spans="3:4" x14ac:dyDescent="0.25">
      <c r="C93944" s="75"/>
      <c r="D93944" s="74"/>
    </row>
    <row r="93945" spans="3:4" x14ac:dyDescent="0.25">
      <c r="C93945" s="75"/>
      <c r="D93945" s="74"/>
    </row>
    <row r="93946" spans="3:4" x14ac:dyDescent="0.25">
      <c r="C93946" s="75"/>
      <c r="D93946" s="74"/>
    </row>
    <row r="93947" spans="3:4" x14ac:dyDescent="0.25">
      <c r="C93947" s="75"/>
      <c r="D93947" s="74"/>
    </row>
    <row r="93948" spans="3:4" x14ac:dyDescent="0.25">
      <c r="C93948" s="75"/>
      <c r="D93948" s="74"/>
    </row>
    <row r="93949" spans="3:4" x14ac:dyDescent="0.25">
      <c r="C93949" s="75"/>
      <c r="D93949" s="74"/>
    </row>
    <row r="93950" spans="3:4" x14ac:dyDescent="0.25">
      <c r="C93950" s="75"/>
      <c r="D93950" s="74"/>
    </row>
    <row r="93951" spans="3:4" x14ac:dyDescent="0.25">
      <c r="C93951" s="75"/>
      <c r="D93951" s="74"/>
    </row>
    <row r="93952" spans="3:4" x14ac:dyDescent="0.25">
      <c r="C93952" s="75"/>
      <c r="D93952" s="74"/>
    </row>
    <row r="93953" spans="3:4" x14ac:dyDescent="0.25">
      <c r="C93953" s="75"/>
      <c r="D93953" s="74"/>
    </row>
    <row r="93954" spans="3:4" x14ac:dyDescent="0.25">
      <c r="C93954" s="75"/>
      <c r="D93954" s="74"/>
    </row>
    <row r="93955" spans="3:4" x14ac:dyDescent="0.25">
      <c r="C93955" s="75"/>
      <c r="D93955" s="74"/>
    </row>
    <row r="93956" spans="3:4" x14ac:dyDescent="0.25">
      <c r="C93956" s="75"/>
      <c r="D93956" s="74"/>
    </row>
    <row r="93957" spans="3:4" x14ac:dyDescent="0.25">
      <c r="C93957" s="75"/>
      <c r="D93957" s="74"/>
    </row>
    <row r="93958" spans="3:4" x14ac:dyDescent="0.25">
      <c r="C93958" s="75"/>
      <c r="D93958" s="74"/>
    </row>
    <row r="93959" spans="3:4" x14ac:dyDescent="0.25">
      <c r="C93959" s="75"/>
      <c r="D93959" s="74"/>
    </row>
    <row r="93960" spans="3:4" x14ac:dyDescent="0.25">
      <c r="C93960" s="75"/>
      <c r="D93960" s="74"/>
    </row>
    <row r="93961" spans="3:4" x14ac:dyDescent="0.25">
      <c r="C93961" s="75"/>
      <c r="D93961" s="74"/>
    </row>
    <row r="93962" spans="3:4" x14ac:dyDescent="0.25">
      <c r="C93962" s="75"/>
      <c r="D93962" s="74"/>
    </row>
    <row r="93963" spans="3:4" x14ac:dyDescent="0.25">
      <c r="C93963" s="75"/>
      <c r="D93963" s="74"/>
    </row>
    <row r="93964" spans="3:4" x14ac:dyDescent="0.25">
      <c r="C93964" s="75"/>
      <c r="D93964" s="74"/>
    </row>
    <row r="93965" spans="3:4" x14ac:dyDescent="0.25">
      <c r="C93965" s="75"/>
      <c r="D93965" s="74"/>
    </row>
    <row r="93966" spans="3:4" x14ac:dyDescent="0.25">
      <c r="C93966" s="75"/>
      <c r="D93966" s="74"/>
    </row>
    <row r="93967" spans="3:4" x14ac:dyDescent="0.25">
      <c r="C93967" s="75"/>
      <c r="D93967" s="74"/>
    </row>
    <row r="93968" spans="3:4" x14ac:dyDescent="0.25">
      <c r="C93968" s="75"/>
      <c r="D93968" s="74"/>
    </row>
    <row r="93969" spans="3:4" x14ac:dyDescent="0.25">
      <c r="C93969" s="75"/>
      <c r="D93969" s="74"/>
    </row>
    <row r="93970" spans="3:4" x14ac:dyDescent="0.25">
      <c r="C93970" s="75"/>
      <c r="D93970" s="74"/>
    </row>
    <row r="93971" spans="3:4" x14ac:dyDescent="0.25">
      <c r="C93971" s="75"/>
      <c r="D93971" s="74"/>
    </row>
    <row r="93972" spans="3:4" x14ac:dyDescent="0.25">
      <c r="C93972" s="75"/>
      <c r="D93972" s="74"/>
    </row>
    <row r="93973" spans="3:4" x14ac:dyDescent="0.25">
      <c r="C93973" s="75"/>
      <c r="D93973" s="74"/>
    </row>
    <row r="93974" spans="3:4" x14ac:dyDescent="0.25">
      <c r="C93974" s="75"/>
      <c r="D93974" s="74"/>
    </row>
    <row r="93975" spans="3:4" x14ac:dyDescent="0.25">
      <c r="C93975" s="75"/>
      <c r="D93975" s="74"/>
    </row>
    <row r="93976" spans="3:4" x14ac:dyDescent="0.25">
      <c r="C93976" s="75"/>
      <c r="D93976" s="74"/>
    </row>
    <row r="93977" spans="3:4" x14ac:dyDescent="0.25">
      <c r="C93977" s="75"/>
      <c r="D93977" s="74"/>
    </row>
    <row r="93978" spans="3:4" x14ac:dyDescent="0.25">
      <c r="C93978" s="75"/>
      <c r="D93978" s="74"/>
    </row>
    <row r="93979" spans="3:4" x14ac:dyDescent="0.25">
      <c r="C93979" s="75"/>
      <c r="D93979" s="74"/>
    </row>
    <row r="93980" spans="3:4" x14ac:dyDescent="0.25">
      <c r="C93980" s="75"/>
      <c r="D93980" s="74"/>
    </row>
    <row r="93981" spans="3:4" x14ac:dyDescent="0.25">
      <c r="C93981" s="75"/>
      <c r="D93981" s="74"/>
    </row>
    <row r="93982" spans="3:4" x14ac:dyDescent="0.25">
      <c r="C93982" s="75"/>
      <c r="D93982" s="74"/>
    </row>
    <row r="93983" spans="3:4" x14ac:dyDescent="0.25">
      <c r="C93983" s="75"/>
      <c r="D93983" s="74"/>
    </row>
    <row r="93984" spans="3:4" x14ac:dyDescent="0.25">
      <c r="C93984" s="75"/>
      <c r="D93984" s="74"/>
    </row>
    <row r="93985" spans="3:4" x14ac:dyDescent="0.25">
      <c r="C93985" s="75"/>
      <c r="D93985" s="74"/>
    </row>
    <row r="93986" spans="3:4" x14ac:dyDescent="0.25">
      <c r="C93986" s="75"/>
      <c r="D93986" s="74"/>
    </row>
    <row r="93987" spans="3:4" x14ac:dyDescent="0.25">
      <c r="C93987" s="75"/>
      <c r="D93987" s="74"/>
    </row>
    <row r="93988" spans="3:4" x14ac:dyDescent="0.25">
      <c r="C93988" s="75"/>
      <c r="D93988" s="74"/>
    </row>
    <row r="93989" spans="3:4" x14ac:dyDescent="0.25">
      <c r="C93989" s="75"/>
      <c r="D93989" s="74"/>
    </row>
    <row r="93990" spans="3:4" x14ac:dyDescent="0.25">
      <c r="C93990" s="75"/>
      <c r="D93990" s="74"/>
    </row>
    <row r="93991" spans="3:4" x14ac:dyDescent="0.25">
      <c r="C93991" s="75"/>
      <c r="D93991" s="74"/>
    </row>
    <row r="93992" spans="3:4" x14ac:dyDescent="0.25">
      <c r="C93992" s="75"/>
      <c r="D93992" s="74"/>
    </row>
    <row r="93993" spans="3:4" x14ac:dyDescent="0.25">
      <c r="C93993" s="75"/>
      <c r="D93993" s="74"/>
    </row>
    <row r="93994" spans="3:4" x14ac:dyDescent="0.25">
      <c r="C93994" s="75"/>
      <c r="D93994" s="74"/>
    </row>
    <row r="93995" spans="3:4" x14ac:dyDescent="0.25">
      <c r="C93995" s="75"/>
      <c r="D93995" s="74"/>
    </row>
    <row r="93996" spans="3:4" x14ac:dyDescent="0.25">
      <c r="C93996" s="75"/>
      <c r="D93996" s="74"/>
    </row>
    <row r="93997" spans="3:4" x14ac:dyDescent="0.25">
      <c r="C93997" s="75"/>
      <c r="D93997" s="74"/>
    </row>
    <row r="93998" spans="3:4" x14ac:dyDescent="0.25">
      <c r="C93998" s="75"/>
      <c r="D93998" s="74"/>
    </row>
    <row r="93999" spans="3:4" x14ac:dyDescent="0.25">
      <c r="C93999" s="75"/>
      <c r="D93999" s="74"/>
    </row>
    <row r="94000" spans="3:4" x14ac:dyDescent="0.25">
      <c r="C94000" s="75"/>
      <c r="D94000" s="74"/>
    </row>
    <row r="94001" spans="3:4" x14ac:dyDescent="0.25">
      <c r="C94001" s="75"/>
      <c r="D94001" s="74"/>
    </row>
    <row r="94002" spans="3:4" x14ac:dyDescent="0.25">
      <c r="C94002" s="75"/>
      <c r="D94002" s="74"/>
    </row>
    <row r="94003" spans="3:4" x14ac:dyDescent="0.25">
      <c r="C94003" s="75"/>
      <c r="D94003" s="74"/>
    </row>
    <row r="94004" spans="3:4" x14ac:dyDescent="0.25">
      <c r="C94004" s="75"/>
      <c r="D94004" s="74"/>
    </row>
    <row r="94005" spans="3:4" x14ac:dyDescent="0.25">
      <c r="C94005" s="75"/>
      <c r="D94005" s="74"/>
    </row>
    <row r="94006" spans="3:4" x14ac:dyDescent="0.25">
      <c r="C94006" s="75"/>
      <c r="D94006" s="74"/>
    </row>
    <row r="94007" spans="3:4" x14ac:dyDescent="0.25">
      <c r="C94007" s="75"/>
      <c r="D94007" s="74"/>
    </row>
    <row r="94008" spans="3:4" x14ac:dyDescent="0.25">
      <c r="C94008" s="75"/>
      <c r="D94008" s="74"/>
    </row>
    <row r="94009" spans="3:4" x14ac:dyDescent="0.25">
      <c r="C94009" s="75"/>
      <c r="D94009" s="74"/>
    </row>
    <row r="94010" spans="3:4" x14ac:dyDescent="0.25">
      <c r="C94010" s="75"/>
      <c r="D94010" s="74"/>
    </row>
    <row r="94011" spans="3:4" x14ac:dyDescent="0.25">
      <c r="C94011" s="75"/>
      <c r="D94011" s="74"/>
    </row>
    <row r="94012" spans="3:4" x14ac:dyDescent="0.25">
      <c r="C94012" s="75"/>
      <c r="D94012" s="74"/>
    </row>
    <row r="94013" spans="3:4" x14ac:dyDescent="0.25">
      <c r="C94013" s="75"/>
      <c r="D94013" s="74"/>
    </row>
    <row r="94014" spans="3:4" x14ac:dyDescent="0.25">
      <c r="C94014" s="75"/>
      <c r="D94014" s="74"/>
    </row>
    <row r="94015" spans="3:4" x14ac:dyDescent="0.25">
      <c r="C94015" s="75"/>
      <c r="D94015" s="74"/>
    </row>
    <row r="94016" spans="3:4" x14ac:dyDescent="0.25">
      <c r="C94016" s="75"/>
      <c r="D94016" s="74"/>
    </row>
    <row r="94017" spans="3:4" x14ac:dyDescent="0.25">
      <c r="C94017" s="75"/>
      <c r="D94017" s="74"/>
    </row>
    <row r="94018" spans="3:4" x14ac:dyDescent="0.25">
      <c r="C94018" s="75"/>
      <c r="D94018" s="74"/>
    </row>
    <row r="94019" spans="3:4" x14ac:dyDescent="0.25">
      <c r="C94019" s="75"/>
      <c r="D94019" s="74"/>
    </row>
    <row r="94020" spans="3:4" x14ac:dyDescent="0.25">
      <c r="C94020" s="75"/>
      <c r="D94020" s="74"/>
    </row>
    <row r="94021" spans="3:4" x14ac:dyDescent="0.25">
      <c r="C94021" s="75"/>
      <c r="D94021" s="74"/>
    </row>
    <row r="94022" spans="3:4" x14ac:dyDescent="0.25">
      <c r="C94022" s="75"/>
      <c r="D94022" s="74"/>
    </row>
    <row r="94023" spans="3:4" x14ac:dyDescent="0.25">
      <c r="C94023" s="75"/>
      <c r="D94023" s="74"/>
    </row>
    <row r="94024" spans="3:4" x14ac:dyDescent="0.25">
      <c r="C94024" s="75"/>
      <c r="D94024" s="74"/>
    </row>
    <row r="94025" spans="3:4" x14ac:dyDescent="0.25">
      <c r="C94025" s="75"/>
      <c r="D94025" s="74"/>
    </row>
    <row r="94026" spans="3:4" x14ac:dyDescent="0.25">
      <c r="C94026" s="75"/>
      <c r="D94026" s="74"/>
    </row>
    <row r="94027" spans="3:4" x14ac:dyDescent="0.25">
      <c r="C94027" s="75"/>
      <c r="D94027" s="74"/>
    </row>
    <row r="94028" spans="3:4" x14ac:dyDescent="0.25">
      <c r="C94028" s="75"/>
      <c r="D94028" s="74"/>
    </row>
    <row r="94029" spans="3:4" x14ac:dyDescent="0.25">
      <c r="C94029" s="75"/>
      <c r="D94029" s="74"/>
    </row>
    <row r="94030" spans="3:4" x14ac:dyDescent="0.25">
      <c r="C94030" s="75"/>
      <c r="D94030" s="74"/>
    </row>
    <row r="94031" spans="3:4" x14ac:dyDescent="0.25">
      <c r="C94031" s="75"/>
      <c r="D94031" s="74"/>
    </row>
    <row r="94032" spans="3:4" x14ac:dyDescent="0.25">
      <c r="C94032" s="75"/>
      <c r="D94032" s="74"/>
    </row>
    <row r="94033" spans="3:4" x14ac:dyDescent="0.25">
      <c r="C94033" s="75"/>
      <c r="D94033" s="74"/>
    </row>
    <row r="94034" spans="3:4" x14ac:dyDescent="0.25">
      <c r="C94034" s="75"/>
      <c r="D94034" s="74"/>
    </row>
    <row r="94035" spans="3:4" x14ac:dyDescent="0.25">
      <c r="C94035" s="75"/>
      <c r="D94035" s="74"/>
    </row>
    <row r="94036" spans="3:4" x14ac:dyDescent="0.25">
      <c r="C94036" s="75"/>
      <c r="D94036" s="74"/>
    </row>
    <row r="94037" spans="3:4" x14ac:dyDescent="0.25">
      <c r="C94037" s="75"/>
      <c r="D94037" s="74"/>
    </row>
    <row r="94038" spans="3:4" x14ac:dyDescent="0.25">
      <c r="C94038" s="75"/>
      <c r="D94038" s="74"/>
    </row>
    <row r="94039" spans="3:4" x14ac:dyDescent="0.25">
      <c r="C94039" s="75"/>
      <c r="D94039" s="74"/>
    </row>
    <row r="94040" spans="3:4" x14ac:dyDescent="0.25">
      <c r="C94040" s="75"/>
      <c r="D94040" s="74"/>
    </row>
    <row r="94041" spans="3:4" x14ac:dyDescent="0.25">
      <c r="C94041" s="75"/>
      <c r="D94041" s="74"/>
    </row>
    <row r="94042" spans="3:4" x14ac:dyDescent="0.25">
      <c r="C94042" s="75"/>
      <c r="D94042" s="74"/>
    </row>
    <row r="94043" spans="3:4" x14ac:dyDescent="0.25">
      <c r="C94043" s="75"/>
      <c r="D94043" s="74"/>
    </row>
    <row r="94044" spans="3:4" x14ac:dyDescent="0.25">
      <c r="C94044" s="75"/>
      <c r="D94044" s="74"/>
    </row>
    <row r="94045" spans="3:4" x14ac:dyDescent="0.25">
      <c r="C94045" s="75"/>
      <c r="D94045" s="74"/>
    </row>
    <row r="94046" spans="3:4" x14ac:dyDescent="0.25">
      <c r="C94046" s="75"/>
      <c r="D94046" s="74"/>
    </row>
    <row r="94047" spans="3:4" x14ac:dyDescent="0.25">
      <c r="C94047" s="75"/>
      <c r="D94047" s="74"/>
    </row>
    <row r="94048" spans="3:4" x14ac:dyDescent="0.25">
      <c r="C94048" s="75"/>
      <c r="D94048" s="74"/>
    </row>
    <row r="94049" spans="3:4" x14ac:dyDescent="0.25">
      <c r="C94049" s="75"/>
      <c r="D94049" s="74"/>
    </row>
    <row r="94050" spans="3:4" x14ac:dyDescent="0.25">
      <c r="C94050" s="75"/>
      <c r="D94050" s="74"/>
    </row>
    <row r="94051" spans="3:4" x14ac:dyDescent="0.25">
      <c r="C94051" s="75"/>
      <c r="D94051" s="74"/>
    </row>
    <row r="94052" spans="3:4" x14ac:dyDescent="0.25">
      <c r="C94052" s="75"/>
      <c r="D94052" s="74"/>
    </row>
    <row r="94053" spans="3:4" x14ac:dyDescent="0.25">
      <c r="C94053" s="75"/>
      <c r="D94053" s="74"/>
    </row>
    <row r="94054" spans="3:4" x14ac:dyDescent="0.25">
      <c r="C94054" s="75"/>
      <c r="D94054" s="74"/>
    </row>
    <row r="94055" spans="3:4" x14ac:dyDescent="0.25">
      <c r="C94055" s="75"/>
      <c r="D94055" s="74"/>
    </row>
    <row r="94056" spans="3:4" x14ac:dyDescent="0.25">
      <c r="C94056" s="75"/>
      <c r="D94056" s="74"/>
    </row>
    <row r="94057" spans="3:4" x14ac:dyDescent="0.25">
      <c r="C94057" s="75"/>
      <c r="D94057" s="74"/>
    </row>
    <row r="94058" spans="3:4" x14ac:dyDescent="0.25">
      <c r="C94058" s="75"/>
      <c r="D94058" s="74"/>
    </row>
    <row r="94059" spans="3:4" x14ac:dyDescent="0.25">
      <c r="C94059" s="75"/>
      <c r="D94059" s="74"/>
    </row>
    <row r="94060" spans="3:4" x14ac:dyDescent="0.25">
      <c r="C94060" s="75"/>
      <c r="D94060" s="74"/>
    </row>
    <row r="94061" spans="3:4" x14ac:dyDescent="0.25">
      <c r="C94061" s="75"/>
      <c r="D94061" s="74"/>
    </row>
    <row r="94062" spans="3:4" x14ac:dyDescent="0.25">
      <c r="C94062" s="75"/>
      <c r="D94062" s="74"/>
    </row>
    <row r="94063" spans="3:4" x14ac:dyDescent="0.25">
      <c r="C94063" s="75"/>
      <c r="D94063" s="74"/>
    </row>
    <row r="94064" spans="3:4" x14ac:dyDescent="0.25">
      <c r="C94064" s="75"/>
      <c r="D94064" s="74"/>
    </row>
    <row r="94065" spans="3:4" x14ac:dyDescent="0.25">
      <c r="C94065" s="75"/>
      <c r="D94065" s="74"/>
    </row>
    <row r="94066" spans="3:4" x14ac:dyDescent="0.25">
      <c r="C94066" s="75"/>
      <c r="D94066" s="74"/>
    </row>
    <row r="94067" spans="3:4" x14ac:dyDescent="0.25">
      <c r="C94067" s="75"/>
      <c r="D94067" s="74"/>
    </row>
    <row r="94068" spans="3:4" x14ac:dyDescent="0.25">
      <c r="C94068" s="75"/>
      <c r="D94068" s="74"/>
    </row>
    <row r="94069" spans="3:4" x14ac:dyDescent="0.25">
      <c r="C94069" s="75"/>
      <c r="D94069" s="74"/>
    </row>
    <row r="94070" spans="3:4" x14ac:dyDescent="0.25">
      <c r="C94070" s="75"/>
      <c r="D94070" s="74"/>
    </row>
    <row r="94071" spans="3:4" x14ac:dyDescent="0.25">
      <c r="C94071" s="75"/>
      <c r="D94071" s="74"/>
    </row>
    <row r="94072" spans="3:4" x14ac:dyDescent="0.25">
      <c r="C94072" s="75"/>
      <c r="D94072" s="74"/>
    </row>
    <row r="94073" spans="3:4" x14ac:dyDescent="0.25">
      <c r="C94073" s="75"/>
      <c r="D94073" s="74"/>
    </row>
    <row r="94074" spans="3:4" x14ac:dyDescent="0.25">
      <c r="C94074" s="75"/>
      <c r="D94074" s="74"/>
    </row>
    <row r="94075" spans="3:4" x14ac:dyDescent="0.25">
      <c r="C94075" s="75"/>
      <c r="D94075" s="74"/>
    </row>
    <row r="94076" spans="3:4" x14ac:dyDescent="0.25">
      <c r="C94076" s="75"/>
      <c r="D94076" s="74"/>
    </row>
    <row r="94077" spans="3:4" x14ac:dyDescent="0.25">
      <c r="C94077" s="75"/>
      <c r="D94077" s="74"/>
    </row>
    <row r="94078" spans="3:4" x14ac:dyDescent="0.25">
      <c r="C94078" s="75"/>
      <c r="D94078" s="74"/>
    </row>
    <row r="94079" spans="3:4" x14ac:dyDescent="0.25">
      <c r="C94079" s="75"/>
      <c r="D94079" s="74"/>
    </row>
    <row r="94080" spans="3:4" x14ac:dyDescent="0.25">
      <c r="C94080" s="75"/>
      <c r="D94080" s="74"/>
    </row>
    <row r="94081" spans="3:4" x14ac:dyDescent="0.25">
      <c r="C94081" s="75"/>
      <c r="D94081" s="74"/>
    </row>
    <row r="94082" spans="3:4" x14ac:dyDescent="0.25">
      <c r="C94082" s="75"/>
      <c r="D94082" s="74"/>
    </row>
    <row r="94083" spans="3:4" x14ac:dyDescent="0.25">
      <c r="C94083" s="75"/>
      <c r="D94083" s="74"/>
    </row>
    <row r="94084" spans="3:4" x14ac:dyDescent="0.25">
      <c r="C94084" s="75"/>
      <c r="D94084" s="74"/>
    </row>
    <row r="94085" spans="3:4" x14ac:dyDescent="0.25">
      <c r="C94085" s="75"/>
      <c r="D94085" s="74"/>
    </row>
    <row r="94086" spans="3:4" x14ac:dyDescent="0.25">
      <c r="C94086" s="75"/>
      <c r="D94086" s="74"/>
    </row>
    <row r="94087" spans="3:4" x14ac:dyDescent="0.25">
      <c r="C94087" s="75"/>
      <c r="D94087" s="74"/>
    </row>
    <row r="94088" spans="3:4" x14ac:dyDescent="0.25">
      <c r="C94088" s="75"/>
      <c r="D94088" s="74"/>
    </row>
    <row r="94089" spans="3:4" x14ac:dyDescent="0.25">
      <c r="C94089" s="75"/>
      <c r="D94089" s="74"/>
    </row>
    <row r="94090" spans="3:4" x14ac:dyDescent="0.25">
      <c r="C94090" s="75"/>
      <c r="D94090" s="74"/>
    </row>
    <row r="94091" spans="3:4" x14ac:dyDescent="0.25">
      <c r="C94091" s="75"/>
      <c r="D94091" s="74"/>
    </row>
    <row r="94092" spans="3:4" x14ac:dyDescent="0.25">
      <c r="C94092" s="75"/>
      <c r="D94092" s="74"/>
    </row>
    <row r="94093" spans="3:4" x14ac:dyDescent="0.25">
      <c r="C94093" s="75"/>
      <c r="D94093" s="74"/>
    </row>
    <row r="94094" spans="3:4" x14ac:dyDescent="0.25">
      <c r="C94094" s="75"/>
      <c r="D94094" s="74"/>
    </row>
    <row r="94095" spans="3:4" x14ac:dyDescent="0.25">
      <c r="C94095" s="75"/>
      <c r="D94095" s="74"/>
    </row>
    <row r="94096" spans="3:4" x14ac:dyDescent="0.25">
      <c r="C94096" s="75"/>
      <c r="D94096" s="74"/>
    </row>
    <row r="94097" spans="3:4" x14ac:dyDescent="0.25">
      <c r="C94097" s="75"/>
      <c r="D94097" s="74"/>
    </row>
    <row r="94098" spans="3:4" x14ac:dyDescent="0.25">
      <c r="C94098" s="75"/>
      <c r="D94098" s="74"/>
    </row>
    <row r="94099" spans="3:4" x14ac:dyDescent="0.25">
      <c r="C94099" s="75"/>
      <c r="D94099" s="74"/>
    </row>
    <row r="94100" spans="3:4" x14ac:dyDescent="0.25">
      <c r="C94100" s="75"/>
      <c r="D94100" s="74"/>
    </row>
    <row r="94101" spans="3:4" x14ac:dyDescent="0.25">
      <c r="C94101" s="75"/>
      <c r="D94101" s="74"/>
    </row>
    <row r="94102" spans="3:4" x14ac:dyDescent="0.25">
      <c r="C94102" s="75"/>
      <c r="D94102" s="74"/>
    </row>
    <row r="94103" spans="3:4" x14ac:dyDescent="0.25">
      <c r="C94103" s="75"/>
      <c r="D94103" s="74"/>
    </row>
    <row r="94104" spans="3:4" x14ac:dyDescent="0.25">
      <c r="C94104" s="75"/>
      <c r="D94104" s="74"/>
    </row>
    <row r="94105" spans="3:4" x14ac:dyDescent="0.25">
      <c r="C94105" s="75"/>
      <c r="D94105" s="74"/>
    </row>
    <row r="94106" spans="3:4" x14ac:dyDescent="0.25">
      <c r="C94106" s="75"/>
      <c r="D94106" s="74"/>
    </row>
    <row r="94107" spans="3:4" x14ac:dyDescent="0.25">
      <c r="C94107" s="75"/>
      <c r="D94107" s="74"/>
    </row>
    <row r="94108" spans="3:4" x14ac:dyDescent="0.25">
      <c r="C94108" s="75"/>
      <c r="D94108" s="74"/>
    </row>
    <row r="94109" spans="3:4" x14ac:dyDescent="0.25">
      <c r="C94109" s="75"/>
      <c r="D94109" s="74"/>
    </row>
    <row r="94110" spans="3:4" x14ac:dyDescent="0.25">
      <c r="C94110" s="75"/>
      <c r="D94110" s="74"/>
    </row>
    <row r="94111" spans="3:4" x14ac:dyDescent="0.25">
      <c r="C94111" s="75"/>
      <c r="D94111" s="74"/>
    </row>
    <row r="94112" spans="3:4" x14ac:dyDescent="0.25">
      <c r="C94112" s="75"/>
      <c r="D94112" s="74"/>
    </row>
    <row r="94113" spans="3:4" x14ac:dyDescent="0.25">
      <c r="C94113" s="75"/>
      <c r="D94113" s="74"/>
    </row>
    <row r="94114" spans="3:4" x14ac:dyDescent="0.25">
      <c r="C94114" s="75"/>
      <c r="D94114" s="74"/>
    </row>
    <row r="94115" spans="3:4" x14ac:dyDescent="0.25">
      <c r="C94115" s="75"/>
      <c r="D94115" s="74"/>
    </row>
    <row r="94116" spans="3:4" x14ac:dyDescent="0.25">
      <c r="C94116" s="75"/>
      <c r="D94116" s="74"/>
    </row>
    <row r="94117" spans="3:4" x14ac:dyDescent="0.25">
      <c r="C94117" s="75"/>
      <c r="D94117" s="74"/>
    </row>
    <row r="94118" spans="3:4" x14ac:dyDescent="0.25">
      <c r="C94118" s="75"/>
      <c r="D94118" s="74"/>
    </row>
    <row r="94119" spans="3:4" x14ac:dyDescent="0.25">
      <c r="C94119" s="75"/>
      <c r="D94119" s="74"/>
    </row>
    <row r="94120" spans="3:4" x14ac:dyDescent="0.25">
      <c r="C94120" s="75"/>
      <c r="D94120" s="74"/>
    </row>
    <row r="94121" spans="3:4" x14ac:dyDescent="0.25">
      <c r="C94121" s="75"/>
      <c r="D94121" s="74"/>
    </row>
    <row r="94122" spans="3:4" x14ac:dyDescent="0.25">
      <c r="C94122" s="75"/>
      <c r="D94122" s="74"/>
    </row>
    <row r="94123" spans="3:4" x14ac:dyDescent="0.25">
      <c r="C94123" s="75"/>
      <c r="D94123" s="74"/>
    </row>
    <row r="94124" spans="3:4" x14ac:dyDescent="0.25">
      <c r="C94124" s="75"/>
      <c r="D94124" s="74"/>
    </row>
    <row r="94125" spans="3:4" x14ac:dyDescent="0.25">
      <c r="C94125" s="75"/>
      <c r="D94125" s="74"/>
    </row>
    <row r="94126" spans="3:4" x14ac:dyDescent="0.25">
      <c r="C94126" s="75"/>
      <c r="D94126" s="74"/>
    </row>
    <row r="94127" spans="3:4" x14ac:dyDescent="0.25">
      <c r="C94127" s="75"/>
      <c r="D94127" s="74"/>
    </row>
    <row r="94128" spans="3:4" x14ac:dyDescent="0.25">
      <c r="C94128" s="75"/>
      <c r="D94128" s="74"/>
    </row>
    <row r="94129" spans="3:4" x14ac:dyDescent="0.25">
      <c r="C94129" s="75"/>
      <c r="D94129" s="74"/>
    </row>
    <row r="94130" spans="3:4" x14ac:dyDescent="0.25">
      <c r="C94130" s="75"/>
      <c r="D94130" s="74"/>
    </row>
    <row r="94131" spans="3:4" x14ac:dyDescent="0.25">
      <c r="C94131" s="75"/>
      <c r="D94131" s="74"/>
    </row>
    <row r="94132" spans="3:4" x14ac:dyDescent="0.25">
      <c r="C94132" s="75"/>
      <c r="D94132" s="74"/>
    </row>
    <row r="94133" spans="3:4" x14ac:dyDescent="0.25">
      <c r="C94133" s="75"/>
      <c r="D94133" s="74"/>
    </row>
    <row r="94134" spans="3:4" x14ac:dyDescent="0.25">
      <c r="C94134" s="75"/>
      <c r="D94134" s="74"/>
    </row>
    <row r="94135" spans="3:4" x14ac:dyDescent="0.25">
      <c r="C94135" s="75"/>
      <c r="D94135" s="74"/>
    </row>
    <row r="94136" spans="3:4" x14ac:dyDescent="0.25">
      <c r="C94136" s="75"/>
      <c r="D94136" s="74"/>
    </row>
    <row r="94137" spans="3:4" x14ac:dyDescent="0.25">
      <c r="C94137" s="75"/>
      <c r="D94137" s="74"/>
    </row>
    <row r="94138" spans="3:4" x14ac:dyDescent="0.25">
      <c r="C94138" s="75"/>
      <c r="D94138" s="74"/>
    </row>
    <row r="94139" spans="3:4" x14ac:dyDescent="0.25">
      <c r="C94139" s="75"/>
      <c r="D94139" s="74"/>
    </row>
    <row r="94140" spans="3:4" x14ac:dyDescent="0.25">
      <c r="C94140" s="75"/>
      <c r="D94140" s="74"/>
    </row>
    <row r="94141" spans="3:4" x14ac:dyDescent="0.25">
      <c r="C94141" s="75"/>
      <c r="D94141" s="74"/>
    </row>
    <row r="94142" spans="3:4" x14ac:dyDescent="0.25">
      <c r="C94142" s="75"/>
      <c r="D94142" s="74"/>
    </row>
    <row r="94143" spans="3:4" x14ac:dyDescent="0.25">
      <c r="C94143" s="75"/>
      <c r="D94143" s="74"/>
    </row>
    <row r="94144" spans="3:4" x14ac:dyDescent="0.25">
      <c r="C94144" s="75"/>
      <c r="D94144" s="74"/>
    </row>
    <row r="94145" spans="3:4" x14ac:dyDescent="0.25">
      <c r="C94145" s="75"/>
      <c r="D94145" s="74"/>
    </row>
    <row r="94146" spans="3:4" x14ac:dyDescent="0.25">
      <c r="C94146" s="75"/>
      <c r="D94146" s="74"/>
    </row>
    <row r="94147" spans="3:4" x14ac:dyDescent="0.25">
      <c r="C94147" s="75"/>
      <c r="D94147" s="74"/>
    </row>
    <row r="94148" spans="3:4" x14ac:dyDescent="0.25">
      <c r="C94148" s="75"/>
      <c r="D94148" s="74"/>
    </row>
    <row r="94149" spans="3:4" x14ac:dyDescent="0.25">
      <c r="C94149" s="75"/>
      <c r="D94149" s="74"/>
    </row>
    <row r="94150" spans="3:4" x14ac:dyDescent="0.25">
      <c r="C94150" s="75"/>
      <c r="D94150" s="74"/>
    </row>
    <row r="94151" spans="3:4" x14ac:dyDescent="0.25">
      <c r="C94151" s="75"/>
      <c r="D94151" s="74"/>
    </row>
    <row r="94152" spans="3:4" x14ac:dyDescent="0.25">
      <c r="C94152" s="75"/>
      <c r="D94152" s="74"/>
    </row>
    <row r="94153" spans="3:4" x14ac:dyDescent="0.25">
      <c r="C94153" s="75"/>
      <c r="D94153" s="74"/>
    </row>
    <row r="94154" spans="3:4" x14ac:dyDescent="0.25">
      <c r="C94154" s="75"/>
      <c r="D94154" s="74"/>
    </row>
    <row r="94155" spans="3:4" x14ac:dyDescent="0.25">
      <c r="C94155" s="75"/>
      <c r="D94155" s="74"/>
    </row>
    <row r="94156" spans="3:4" x14ac:dyDescent="0.25">
      <c r="C94156" s="75"/>
      <c r="D94156" s="74"/>
    </row>
    <row r="94157" spans="3:4" x14ac:dyDescent="0.25">
      <c r="C94157" s="75"/>
      <c r="D94157" s="74"/>
    </row>
    <row r="94158" spans="3:4" x14ac:dyDescent="0.25">
      <c r="C94158" s="75"/>
      <c r="D94158" s="74"/>
    </row>
    <row r="94159" spans="3:4" x14ac:dyDescent="0.25">
      <c r="C94159" s="75"/>
      <c r="D94159" s="74"/>
    </row>
    <row r="94160" spans="3:4" x14ac:dyDescent="0.25">
      <c r="C94160" s="75"/>
      <c r="D94160" s="74"/>
    </row>
    <row r="94161" spans="3:4" x14ac:dyDescent="0.25">
      <c r="C94161" s="75"/>
      <c r="D94161" s="74"/>
    </row>
    <row r="94162" spans="3:4" x14ac:dyDescent="0.25">
      <c r="C94162" s="75"/>
      <c r="D94162" s="74"/>
    </row>
    <row r="94163" spans="3:4" x14ac:dyDescent="0.25">
      <c r="C94163" s="75"/>
      <c r="D94163" s="74"/>
    </row>
    <row r="94164" spans="3:4" x14ac:dyDescent="0.25">
      <c r="C94164" s="75"/>
      <c r="D94164" s="74"/>
    </row>
    <row r="94165" spans="3:4" x14ac:dyDescent="0.25">
      <c r="C94165" s="75"/>
      <c r="D94165" s="74"/>
    </row>
    <row r="94166" spans="3:4" x14ac:dyDescent="0.25">
      <c r="C94166" s="75"/>
      <c r="D94166" s="74"/>
    </row>
    <row r="94167" spans="3:4" x14ac:dyDescent="0.25">
      <c r="C94167" s="75"/>
      <c r="D94167" s="74"/>
    </row>
    <row r="94168" spans="3:4" x14ac:dyDescent="0.25">
      <c r="C94168" s="75"/>
      <c r="D94168" s="74"/>
    </row>
    <row r="94169" spans="3:4" x14ac:dyDescent="0.25">
      <c r="C94169" s="75"/>
      <c r="D94169" s="74"/>
    </row>
    <row r="94170" spans="3:4" x14ac:dyDescent="0.25">
      <c r="C94170" s="75"/>
      <c r="D94170" s="74"/>
    </row>
    <row r="94171" spans="3:4" x14ac:dyDescent="0.25">
      <c r="C94171" s="75"/>
      <c r="D94171" s="74"/>
    </row>
    <row r="94172" spans="3:4" x14ac:dyDescent="0.25">
      <c r="C94172" s="75"/>
      <c r="D94172" s="74"/>
    </row>
    <row r="94173" spans="3:4" x14ac:dyDescent="0.25">
      <c r="C94173" s="75"/>
      <c r="D94173" s="74"/>
    </row>
    <row r="94174" spans="3:4" x14ac:dyDescent="0.25">
      <c r="C94174" s="75"/>
      <c r="D94174" s="74"/>
    </row>
    <row r="94175" spans="3:4" x14ac:dyDescent="0.25">
      <c r="C94175" s="75"/>
      <c r="D94175" s="74"/>
    </row>
    <row r="94176" spans="3:4" x14ac:dyDescent="0.25">
      <c r="C94176" s="75"/>
      <c r="D94176" s="74"/>
    </row>
    <row r="94177" spans="3:4" x14ac:dyDescent="0.25">
      <c r="C94177" s="75"/>
      <c r="D94177" s="74"/>
    </row>
    <row r="94178" spans="3:4" x14ac:dyDescent="0.25">
      <c r="C94178" s="75"/>
      <c r="D94178" s="74"/>
    </row>
    <row r="94179" spans="3:4" x14ac:dyDescent="0.25">
      <c r="C94179" s="75"/>
      <c r="D94179" s="74"/>
    </row>
    <row r="94180" spans="3:4" x14ac:dyDescent="0.25">
      <c r="C94180" s="75"/>
      <c r="D94180" s="74"/>
    </row>
    <row r="94181" spans="3:4" x14ac:dyDescent="0.25">
      <c r="C94181" s="75"/>
      <c r="D94181" s="74"/>
    </row>
    <row r="94182" spans="3:4" x14ac:dyDescent="0.25">
      <c r="C94182" s="75"/>
      <c r="D94182" s="74"/>
    </row>
    <row r="94183" spans="3:4" x14ac:dyDescent="0.25">
      <c r="C94183" s="75"/>
      <c r="D94183" s="74"/>
    </row>
    <row r="94184" spans="3:4" x14ac:dyDescent="0.25">
      <c r="C94184" s="75"/>
      <c r="D94184" s="74"/>
    </row>
    <row r="94185" spans="3:4" x14ac:dyDescent="0.25">
      <c r="C94185" s="75"/>
      <c r="D94185" s="74"/>
    </row>
    <row r="94186" spans="3:4" x14ac:dyDescent="0.25">
      <c r="C94186" s="75"/>
      <c r="D94186" s="74"/>
    </row>
    <row r="94187" spans="3:4" x14ac:dyDescent="0.25">
      <c r="C94187" s="75"/>
      <c r="D94187" s="74"/>
    </row>
    <row r="94188" spans="3:4" x14ac:dyDescent="0.25">
      <c r="C94188" s="75"/>
      <c r="D94188" s="74"/>
    </row>
    <row r="94189" spans="3:4" x14ac:dyDescent="0.25">
      <c r="C94189" s="75"/>
      <c r="D94189" s="74"/>
    </row>
    <row r="94190" spans="3:4" x14ac:dyDescent="0.25">
      <c r="C94190" s="75"/>
      <c r="D94190" s="74"/>
    </row>
    <row r="94191" spans="3:4" x14ac:dyDescent="0.25">
      <c r="C94191" s="75"/>
      <c r="D94191" s="74"/>
    </row>
    <row r="94192" spans="3:4" x14ac:dyDescent="0.25">
      <c r="C94192" s="75"/>
      <c r="D94192" s="74"/>
    </row>
    <row r="94193" spans="3:4" x14ac:dyDescent="0.25">
      <c r="C94193" s="75"/>
      <c r="D94193" s="74"/>
    </row>
    <row r="94194" spans="3:4" x14ac:dyDescent="0.25">
      <c r="C94194" s="75"/>
      <c r="D94194" s="74"/>
    </row>
    <row r="94195" spans="3:4" x14ac:dyDescent="0.25">
      <c r="C94195" s="75"/>
      <c r="D94195" s="74"/>
    </row>
    <row r="94196" spans="3:4" x14ac:dyDescent="0.25">
      <c r="C94196" s="75"/>
      <c r="D94196" s="74"/>
    </row>
    <row r="94197" spans="3:4" x14ac:dyDescent="0.25">
      <c r="C94197" s="75"/>
      <c r="D94197" s="74"/>
    </row>
    <row r="94198" spans="3:4" x14ac:dyDescent="0.25">
      <c r="C94198" s="75"/>
      <c r="D94198" s="74"/>
    </row>
    <row r="94199" spans="3:4" x14ac:dyDescent="0.25">
      <c r="C94199" s="75"/>
      <c r="D94199" s="74"/>
    </row>
    <row r="94200" spans="3:4" x14ac:dyDescent="0.25">
      <c r="C94200" s="75"/>
      <c r="D94200" s="74"/>
    </row>
    <row r="94201" spans="3:4" x14ac:dyDescent="0.25">
      <c r="C94201" s="75"/>
      <c r="D94201" s="74"/>
    </row>
    <row r="94202" spans="3:4" x14ac:dyDescent="0.25">
      <c r="C94202" s="75"/>
      <c r="D94202" s="74"/>
    </row>
    <row r="94203" spans="3:4" x14ac:dyDescent="0.25">
      <c r="C94203" s="75"/>
      <c r="D94203" s="74"/>
    </row>
    <row r="94204" spans="3:4" x14ac:dyDescent="0.25">
      <c r="C94204" s="75"/>
      <c r="D94204" s="74"/>
    </row>
    <row r="94205" spans="3:4" x14ac:dyDescent="0.25">
      <c r="C94205" s="75"/>
      <c r="D94205" s="74"/>
    </row>
    <row r="94206" spans="3:4" x14ac:dyDescent="0.25">
      <c r="C94206" s="75"/>
      <c r="D94206" s="74"/>
    </row>
    <row r="94207" spans="3:4" x14ac:dyDescent="0.25">
      <c r="C94207" s="75"/>
      <c r="D94207" s="74"/>
    </row>
    <row r="94208" spans="3:4" x14ac:dyDescent="0.25">
      <c r="C94208" s="75"/>
      <c r="D94208" s="74"/>
    </row>
    <row r="94209" spans="3:4" x14ac:dyDescent="0.25">
      <c r="C94209" s="75"/>
      <c r="D94209" s="74"/>
    </row>
    <row r="94210" spans="3:4" x14ac:dyDescent="0.25">
      <c r="C94210" s="75"/>
      <c r="D94210" s="74"/>
    </row>
    <row r="94211" spans="3:4" x14ac:dyDescent="0.25">
      <c r="C94211" s="75"/>
      <c r="D94211" s="74"/>
    </row>
    <row r="94212" spans="3:4" x14ac:dyDescent="0.25">
      <c r="C94212" s="75"/>
      <c r="D94212" s="74"/>
    </row>
    <row r="94213" spans="3:4" x14ac:dyDescent="0.25">
      <c r="C94213" s="75"/>
      <c r="D94213" s="74"/>
    </row>
    <row r="94214" spans="3:4" x14ac:dyDescent="0.25">
      <c r="C94214" s="75"/>
      <c r="D94214" s="74"/>
    </row>
    <row r="94215" spans="3:4" x14ac:dyDescent="0.25">
      <c r="C94215" s="75"/>
      <c r="D94215" s="74"/>
    </row>
    <row r="94216" spans="3:4" x14ac:dyDescent="0.25">
      <c r="C94216" s="75"/>
      <c r="D94216" s="74"/>
    </row>
    <row r="94217" spans="3:4" x14ac:dyDescent="0.25">
      <c r="C94217" s="75"/>
      <c r="D94217" s="74"/>
    </row>
    <row r="94218" spans="3:4" x14ac:dyDescent="0.25">
      <c r="C94218" s="75"/>
      <c r="D94218" s="74"/>
    </row>
    <row r="94219" spans="3:4" x14ac:dyDescent="0.25">
      <c r="C94219" s="75"/>
      <c r="D94219" s="74"/>
    </row>
    <row r="94220" spans="3:4" x14ac:dyDescent="0.25">
      <c r="C94220" s="75"/>
      <c r="D94220" s="74"/>
    </row>
    <row r="94221" spans="3:4" x14ac:dyDescent="0.25">
      <c r="C94221" s="75"/>
      <c r="D94221" s="74"/>
    </row>
    <row r="94222" spans="3:4" x14ac:dyDescent="0.25">
      <c r="C94222" s="75"/>
      <c r="D94222" s="74"/>
    </row>
    <row r="94223" spans="3:4" x14ac:dyDescent="0.25">
      <c r="C94223" s="75"/>
      <c r="D94223" s="74"/>
    </row>
    <row r="94224" spans="3:4" x14ac:dyDescent="0.25">
      <c r="C94224" s="75"/>
      <c r="D94224" s="74"/>
    </row>
    <row r="94225" spans="3:4" x14ac:dyDescent="0.25">
      <c r="C94225" s="75"/>
      <c r="D94225" s="74"/>
    </row>
    <row r="94226" spans="3:4" x14ac:dyDescent="0.25">
      <c r="C94226" s="75"/>
      <c r="D94226" s="74"/>
    </row>
    <row r="94227" spans="3:4" x14ac:dyDescent="0.25">
      <c r="C94227" s="75"/>
      <c r="D94227" s="74"/>
    </row>
    <row r="94228" spans="3:4" x14ac:dyDescent="0.25">
      <c r="C94228" s="75"/>
      <c r="D94228" s="74"/>
    </row>
    <row r="94229" spans="3:4" x14ac:dyDescent="0.25">
      <c r="C94229" s="75"/>
      <c r="D94229" s="74"/>
    </row>
    <row r="94230" spans="3:4" x14ac:dyDescent="0.25">
      <c r="C94230" s="75"/>
      <c r="D94230" s="74"/>
    </row>
    <row r="94231" spans="3:4" x14ac:dyDescent="0.25">
      <c r="C94231" s="75"/>
      <c r="D94231" s="74"/>
    </row>
    <row r="94232" spans="3:4" x14ac:dyDescent="0.25">
      <c r="C94232" s="75"/>
      <c r="D94232" s="74"/>
    </row>
    <row r="94233" spans="3:4" x14ac:dyDescent="0.25">
      <c r="C94233" s="75"/>
      <c r="D94233" s="74"/>
    </row>
    <row r="94234" spans="3:4" x14ac:dyDescent="0.25">
      <c r="C94234" s="75"/>
      <c r="D94234" s="74"/>
    </row>
    <row r="94235" spans="3:4" x14ac:dyDescent="0.25">
      <c r="C94235" s="75"/>
      <c r="D94235" s="74"/>
    </row>
    <row r="94236" spans="3:4" x14ac:dyDescent="0.25">
      <c r="C94236" s="75"/>
      <c r="D94236" s="74"/>
    </row>
    <row r="94237" spans="3:4" x14ac:dyDescent="0.25">
      <c r="C94237" s="75"/>
      <c r="D94237" s="74"/>
    </row>
    <row r="94238" spans="3:4" x14ac:dyDescent="0.25">
      <c r="C94238" s="75"/>
      <c r="D94238" s="74"/>
    </row>
    <row r="94239" spans="3:4" x14ac:dyDescent="0.25">
      <c r="C94239" s="75"/>
      <c r="D94239" s="74"/>
    </row>
    <row r="94240" spans="3:4" x14ac:dyDescent="0.25">
      <c r="C94240" s="75"/>
      <c r="D94240" s="74"/>
    </row>
    <row r="94241" spans="3:4" x14ac:dyDescent="0.25">
      <c r="C94241" s="75"/>
      <c r="D94241" s="74"/>
    </row>
    <row r="94242" spans="3:4" x14ac:dyDescent="0.25">
      <c r="C94242" s="75"/>
      <c r="D94242" s="74"/>
    </row>
    <row r="94243" spans="3:4" x14ac:dyDescent="0.25">
      <c r="C94243" s="75"/>
      <c r="D94243" s="74"/>
    </row>
    <row r="94244" spans="3:4" x14ac:dyDescent="0.25">
      <c r="C94244" s="75"/>
      <c r="D94244" s="74"/>
    </row>
    <row r="94245" spans="3:4" x14ac:dyDescent="0.25">
      <c r="C94245" s="75"/>
      <c r="D94245" s="74"/>
    </row>
    <row r="94246" spans="3:4" x14ac:dyDescent="0.25">
      <c r="C94246" s="75"/>
      <c r="D94246" s="74"/>
    </row>
    <row r="94247" spans="3:4" x14ac:dyDescent="0.25">
      <c r="C94247" s="75"/>
      <c r="D94247" s="74"/>
    </row>
    <row r="94248" spans="3:4" x14ac:dyDescent="0.25">
      <c r="C94248" s="75"/>
      <c r="D94248" s="74"/>
    </row>
    <row r="94249" spans="3:4" x14ac:dyDescent="0.25">
      <c r="C94249" s="75"/>
      <c r="D94249" s="74"/>
    </row>
    <row r="94250" spans="3:4" x14ac:dyDescent="0.25">
      <c r="C94250" s="75"/>
      <c r="D94250" s="74"/>
    </row>
    <row r="94251" spans="3:4" x14ac:dyDescent="0.25">
      <c r="C94251" s="75"/>
      <c r="D94251" s="74"/>
    </row>
    <row r="94252" spans="3:4" x14ac:dyDescent="0.25">
      <c r="C94252" s="75"/>
      <c r="D94252" s="74"/>
    </row>
    <row r="94253" spans="3:4" x14ac:dyDescent="0.25">
      <c r="C94253" s="75"/>
      <c r="D94253" s="74"/>
    </row>
    <row r="94254" spans="3:4" x14ac:dyDescent="0.25">
      <c r="C94254" s="75"/>
      <c r="D94254" s="74"/>
    </row>
    <row r="94255" spans="3:4" x14ac:dyDescent="0.25">
      <c r="C94255" s="75"/>
      <c r="D94255" s="74"/>
    </row>
    <row r="94256" spans="3:4" x14ac:dyDescent="0.25">
      <c r="C94256" s="75"/>
      <c r="D94256" s="74"/>
    </row>
    <row r="94257" spans="3:4" x14ac:dyDescent="0.25">
      <c r="C94257" s="75"/>
      <c r="D94257" s="74"/>
    </row>
    <row r="94258" spans="3:4" x14ac:dyDescent="0.25">
      <c r="C94258" s="75"/>
      <c r="D94258" s="74"/>
    </row>
    <row r="94259" spans="3:4" x14ac:dyDescent="0.25">
      <c r="C94259" s="75"/>
      <c r="D94259" s="74"/>
    </row>
    <row r="94260" spans="3:4" x14ac:dyDescent="0.25">
      <c r="C94260" s="75"/>
      <c r="D94260" s="74"/>
    </row>
    <row r="94261" spans="3:4" x14ac:dyDescent="0.25">
      <c r="C94261" s="75"/>
      <c r="D94261" s="74"/>
    </row>
    <row r="94262" spans="3:4" x14ac:dyDescent="0.25">
      <c r="C94262" s="75"/>
      <c r="D94262" s="74"/>
    </row>
    <row r="94263" spans="3:4" x14ac:dyDescent="0.25">
      <c r="C94263" s="75"/>
      <c r="D94263" s="74"/>
    </row>
    <row r="94264" spans="3:4" x14ac:dyDescent="0.25">
      <c r="C94264" s="75"/>
      <c r="D94264" s="74"/>
    </row>
    <row r="94265" spans="3:4" x14ac:dyDescent="0.25">
      <c r="C94265" s="75"/>
      <c r="D94265" s="74"/>
    </row>
    <row r="94266" spans="3:4" x14ac:dyDescent="0.25">
      <c r="C94266" s="75"/>
      <c r="D94266" s="74"/>
    </row>
    <row r="94267" spans="3:4" x14ac:dyDescent="0.25">
      <c r="C94267" s="75"/>
      <c r="D94267" s="74"/>
    </row>
    <row r="94268" spans="3:4" x14ac:dyDescent="0.25">
      <c r="C94268" s="75"/>
      <c r="D94268" s="74"/>
    </row>
    <row r="94269" spans="3:4" x14ac:dyDescent="0.25">
      <c r="C94269" s="75"/>
      <c r="D94269" s="74"/>
    </row>
    <row r="94270" spans="3:4" x14ac:dyDescent="0.25">
      <c r="C94270" s="75"/>
      <c r="D94270" s="74"/>
    </row>
    <row r="94271" spans="3:4" x14ac:dyDescent="0.25">
      <c r="C94271" s="75"/>
      <c r="D94271" s="74"/>
    </row>
    <row r="94272" spans="3:4" x14ac:dyDescent="0.25">
      <c r="C94272" s="75"/>
      <c r="D94272" s="74"/>
    </row>
    <row r="94273" spans="3:4" x14ac:dyDescent="0.25">
      <c r="C94273" s="75"/>
      <c r="D94273" s="74"/>
    </row>
    <row r="94274" spans="3:4" x14ac:dyDescent="0.25">
      <c r="C94274" s="75"/>
      <c r="D94274" s="74"/>
    </row>
    <row r="94275" spans="3:4" x14ac:dyDescent="0.25">
      <c r="C94275" s="75"/>
      <c r="D94275" s="74"/>
    </row>
    <row r="94276" spans="3:4" x14ac:dyDescent="0.25">
      <c r="C94276" s="75"/>
      <c r="D94276" s="74"/>
    </row>
    <row r="94277" spans="3:4" x14ac:dyDescent="0.25">
      <c r="C94277" s="75"/>
      <c r="D94277" s="74"/>
    </row>
    <row r="94278" spans="3:4" x14ac:dyDescent="0.25">
      <c r="C94278" s="75"/>
      <c r="D94278" s="74"/>
    </row>
    <row r="94279" spans="3:4" x14ac:dyDescent="0.25">
      <c r="C94279" s="75"/>
      <c r="D94279" s="74"/>
    </row>
    <row r="94280" spans="3:4" x14ac:dyDescent="0.25">
      <c r="C94280" s="75"/>
      <c r="D94280" s="74"/>
    </row>
    <row r="94281" spans="3:4" x14ac:dyDescent="0.25">
      <c r="C94281" s="75"/>
      <c r="D94281" s="74"/>
    </row>
    <row r="94282" spans="3:4" x14ac:dyDescent="0.25">
      <c r="C94282" s="75"/>
      <c r="D94282" s="74"/>
    </row>
    <row r="94283" spans="3:4" x14ac:dyDescent="0.25">
      <c r="C94283" s="75"/>
      <c r="D94283" s="74"/>
    </row>
    <row r="94284" spans="3:4" x14ac:dyDescent="0.25">
      <c r="C94284" s="75"/>
      <c r="D94284" s="74"/>
    </row>
    <row r="94285" spans="3:4" x14ac:dyDescent="0.25">
      <c r="C94285" s="75"/>
      <c r="D94285" s="74"/>
    </row>
    <row r="94286" spans="3:4" x14ac:dyDescent="0.25">
      <c r="C94286" s="75"/>
      <c r="D94286" s="74"/>
    </row>
    <row r="94287" spans="3:4" x14ac:dyDescent="0.25">
      <c r="C94287" s="75"/>
      <c r="D94287" s="74"/>
    </row>
    <row r="94288" spans="3:4" x14ac:dyDescent="0.25">
      <c r="C94288" s="75"/>
      <c r="D94288" s="74"/>
    </row>
    <row r="94289" spans="3:4" x14ac:dyDescent="0.25">
      <c r="C94289" s="75"/>
      <c r="D94289" s="74"/>
    </row>
    <row r="94290" spans="3:4" x14ac:dyDescent="0.25">
      <c r="C94290" s="75"/>
      <c r="D94290" s="74"/>
    </row>
    <row r="94291" spans="3:4" x14ac:dyDescent="0.25">
      <c r="C94291" s="75"/>
      <c r="D94291" s="74"/>
    </row>
    <row r="94292" spans="3:4" x14ac:dyDescent="0.25">
      <c r="C94292" s="75"/>
      <c r="D94292" s="74"/>
    </row>
    <row r="94293" spans="3:4" x14ac:dyDescent="0.25">
      <c r="C94293" s="75"/>
      <c r="D94293" s="74"/>
    </row>
    <row r="94294" spans="3:4" x14ac:dyDescent="0.25">
      <c r="C94294" s="75"/>
      <c r="D94294" s="74"/>
    </row>
    <row r="94295" spans="3:4" x14ac:dyDescent="0.25">
      <c r="C94295" s="75"/>
      <c r="D94295" s="74"/>
    </row>
    <row r="94296" spans="3:4" x14ac:dyDescent="0.25">
      <c r="C94296" s="75"/>
      <c r="D94296" s="74"/>
    </row>
    <row r="94297" spans="3:4" x14ac:dyDescent="0.25">
      <c r="C94297" s="75"/>
      <c r="D94297" s="74"/>
    </row>
    <row r="94298" spans="3:4" x14ac:dyDescent="0.25">
      <c r="C94298" s="75"/>
      <c r="D94298" s="74"/>
    </row>
    <row r="94299" spans="3:4" x14ac:dyDescent="0.25">
      <c r="C94299" s="75"/>
      <c r="D94299" s="74"/>
    </row>
    <row r="94300" spans="3:4" x14ac:dyDescent="0.25">
      <c r="C94300" s="75"/>
      <c r="D94300" s="74"/>
    </row>
    <row r="94301" spans="3:4" x14ac:dyDescent="0.25">
      <c r="C94301" s="75"/>
      <c r="D94301" s="74"/>
    </row>
    <row r="94302" spans="3:4" x14ac:dyDescent="0.25">
      <c r="C94302" s="75"/>
      <c r="D94302" s="74"/>
    </row>
    <row r="94303" spans="3:4" x14ac:dyDescent="0.25">
      <c r="C94303" s="75"/>
      <c r="D94303" s="74"/>
    </row>
    <row r="94304" spans="3:4" x14ac:dyDescent="0.25">
      <c r="C94304" s="75"/>
      <c r="D94304" s="74"/>
    </row>
    <row r="94305" spans="3:4" x14ac:dyDescent="0.25">
      <c r="C94305" s="75"/>
      <c r="D94305" s="74"/>
    </row>
    <row r="94306" spans="3:4" x14ac:dyDescent="0.25">
      <c r="C94306" s="75"/>
      <c r="D94306" s="74"/>
    </row>
    <row r="94307" spans="3:4" x14ac:dyDescent="0.25">
      <c r="C94307" s="75"/>
      <c r="D94307" s="74"/>
    </row>
    <row r="94308" spans="3:4" x14ac:dyDescent="0.25">
      <c r="C94308" s="75"/>
      <c r="D94308" s="74"/>
    </row>
    <row r="94309" spans="3:4" x14ac:dyDescent="0.25">
      <c r="C94309" s="75"/>
      <c r="D94309" s="74"/>
    </row>
    <row r="94310" spans="3:4" x14ac:dyDescent="0.25">
      <c r="C94310" s="75"/>
      <c r="D94310" s="74"/>
    </row>
    <row r="94311" spans="3:4" x14ac:dyDescent="0.25">
      <c r="C94311" s="75"/>
      <c r="D94311" s="74"/>
    </row>
    <row r="94312" spans="3:4" x14ac:dyDescent="0.25">
      <c r="C94312" s="75"/>
      <c r="D94312" s="74"/>
    </row>
    <row r="94313" spans="3:4" x14ac:dyDescent="0.25">
      <c r="C94313" s="75"/>
      <c r="D94313" s="74"/>
    </row>
    <row r="94314" spans="3:4" x14ac:dyDescent="0.25">
      <c r="C94314" s="75"/>
      <c r="D94314" s="74"/>
    </row>
    <row r="94315" spans="3:4" x14ac:dyDescent="0.25">
      <c r="C94315" s="75"/>
      <c r="D94315" s="74"/>
    </row>
    <row r="94316" spans="3:4" x14ac:dyDescent="0.25">
      <c r="C94316" s="75"/>
      <c r="D94316" s="74"/>
    </row>
    <row r="94317" spans="3:4" x14ac:dyDescent="0.25">
      <c r="C94317" s="75"/>
      <c r="D94317" s="74"/>
    </row>
    <row r="94318" spans="3:4" x14ac:dyDescent="0.25">
      <c r="C94318" s="75"/>
      <c r="D94318" s="74"/>
    </row>
    <row r="94319" spans="3:4" x14ac:dyDescent="0.25">
      <c r="C94319" s="75"/>
      <c r="D94319" s="74"/>
    </row>
    <row r="94320" spans="3:4" x14ac:dyDescent="0.25">
      <c r="C94320" s="75"/>
      <c r="D94320" s="74"/>
    </row>
    <row r="94321" spans="3:4" x14ac:dyDescent="0.25">
      <c r="C94321" s="75"/>
      <c r="D94321" s="74"/>
    </row>
    <row r="94322" spans="3:4" x14ac:dyDescent="0.25">
      <c r="C94322" s="75"/>
      <c r="D94322" s="74"/>
    </row>
    <row r="94323" spans="3:4" x14ac:dyDescent="0.25">
      <c r="C94323" s="75"/>
      <c r="D94323" s="74"/>
    </row>
    <row r="94324" spans="3:4" x14ac:dyDescent="0.25">
      <c r="C94324" s="75"/>
      <c r="D94324" s="74"/>
    </row>
    <row r="94325" spans="3:4" x14ac:dyDescent="0.25">
      <c r="C94325" s="75"/>
      <c r="D94325" s="74"/>
    </row>
    <row r="94326" spans="3:4" x14ac:dyDescent="0.25">
      <c r="C94326" s="75"/>
      <c r="D94326" s="74"/>
    </row>
    <row r="94327" spans="3:4" x14ac:dyDescent="0.25">
      <c r="C94327" s="75"/>
      <c r="D94327" s="74"/>
    </row>
    <row r="94328" spans="3:4" x14ac:dyDescent="0.25">
      <c r="C94328" s="75"/>
      <c r="D94328" s="74"/>
    </row>
    <row r="94329" spans="3:4" x14ac:dyDescent="0.25">
      <c r="C94329" s="75"/>
      <c r="D94329" s="74"/>
    </row>
    <row r="94330" spans="3:4" x14ac:dyDescent="0.25">
      <c r="C94330" s="75"/>
      <c r="D94330" s="74"/>
    </row>
    <row r="94331" spans="3:4" x14ac:dyDescent="0.25">
      <c r="C94331" s="75"/>
      <c r="D94331" s="74"/>
    </row>
    <row r="94332" spans="3:4" x14ac:dyDescent="0.25">
      <c r="C94332" s="75"/>
      <c r="D94332" s="74"/>
    </row>
    <row r="94333" spans="3:4" x14ac:dyDescent="0.25">
      <c r="C94333" s="75"/>
      <c r="D94333" s="74"/>
    </row>
    <row r="94334" spans="3:4" x14ac:dyDescent="0.25">
      <c r="C94334" s="75"/>
      <c r="D94334" s="74"/>
    </row>
    <row r="94335" spans="3:4" x14ac:dyDescent="0.25">
      <c r="C94335" s="75"/>
      <c r="D94335" s="74"/>
    </row>
    <row r="94336" spans="3:4" x14ac:dyDescent="0.25">
      <c r="C94336" s="75"/>
      <c r="D94336" s="74"/>
    </row>
    <row r="94337" spans="3:4" x14ac:dyDescent="0.25">
      <c r="C94337" s="75"/>
      <c r="D94337" s="74"/>
    </row>
    <row r="94338" spans="3:4" x14ac:dyDescent="0.25">
      <c r="C94338" s="75"/>
      <c r="D94338" s="74"/>
    </row>
    <row r="94339" spans="3:4" x14ac:dyDescent="0.25">
      <c r="C94339" s="75"/>
      <c r="D94339" s="74"/>
    </row>
    <row r="94340" spans="3:4" x14ac:dyDescent="0.25">
      <c r="C94340" s="75"/>
      <c r="D94340" s="74"/>
    </row>
    <row r="94341" spans="3:4" x14ac:dyDescent="0.25">
      <c r="C94341" s="75"/>
      <c r="D94341" s="74"/>
    </row>
    <row r="94342" spans="3:4" x14ac:dyDescent="0.25">
      <c r="C94342" s="75"/>
      <c r="D94342" s="74"/>
    </row>
    <row r="94343" spans="3:4" x14ac:dyDescent="0.25">
      <c r="C94343" s="75"/>
      <c r="D94343" s="74"/>
    </row>
    <row r="94344" spans="3:4" x14ac:dyDescent="0.25">
      <c r="C94344" s="75"/>
      <c r="D94344" s="74"/>
    </row>
    <row r="94345" spans="3:4" x14ac:dyDescent="0.25">
      <c r="C94345" s="75"/>
      <c r="D94345" s="74"/>
    </row>
    <row r="94346" spans="3:4" x14ac:dyDescent="0.25">
      <c r="C94346" s="75"/>
      <c r="D94346" s="74"/>
    </row>
    <row r="94347" spans="3:4" x14ac:dyDescent="0.25">
      <c r="C94347" s="75"/>
      <c r="D94347" s="74"/>
    </row>
    <row r="94348" spans="3:4" x14ac:dyDescent="0.25">
      <c r="C94348" s="75"/>
      <c r="D94348" s="74"/>
    </row>
    <row r="94349" spans="3:4" x14ac:dyDescent="0.25">
      <c r="C94349" s="75"/>
      <c r="D94349" s="74"/>
    </row>
    <row r="94350" spans="3:4" x14ac:dyDescent="0.25">
      <c r="C94350" s="75"/>
      <c r="D94350" s="74"/>
    </row>
    <row r="94351" spans="3:4" x14ac:dyDescent="0.25">
      <c r="C94351" s="75"/>
      <c r="D94351" s="74"/>
    </row>
    <row r="94352" spans="3:4" x14ac:dyDescent="0.25">
      <c r="C94352" s="75"/>
      <c r="D94352" s="74"/>
    </row>
    <row r="94353" spans="3:4" x14ac:dyDescent="0.25">
      <c r="C94353" s="75"/>
      <c r="D94353" s="74"/>
    </row>
    <row r="94354" spans="3:4" x14ac:dyDescent="0.25">
      <c r="C94354" s="75"/>
      <c r="D94354" s="74"/>
    </row>
    <row r="94355" spans="3:4" x14ac:dyDescent="0.25">
      <c r="C94355" s="75"/>
      <c r="D94355" s="74"/>
    </row>
    <row r="94356" spans="3:4" x14ac:dyDescent="0.25">
      <c r="C94356" s="75"/>
      <c r="D94356" s="74"/>
    </row>
    <row r="94357" spans="3:4" x14ac:dyDescent="0.25">
      <c r="C94357" s="75"/>
      <c r="D94357" s="74"/>
    </row>
    <row r="94358" spans="3:4" x14ac:dyDescent="0.25">
      <c r="C94358" s="75"/>
      <c r="D94358" s="74"/>
    </row>
    <row r="94359" spans="3:4" x14ac:dyDescent="0.25">
      <c r="C94359" s="75"/>
      <c r="D94359" s="74"/>
    </row>
    <row r="94360" spans="3:4" x14ac:dyDescent="0.25">
      <c r="C94360" s="75"/>
      <c r="D94360" s="74"/>
    </row>
    <row r="94361" spans="3:4" x14ac:dyDescent="0.25">
      <c r="C94361" s="75"/>
      <c r="D94361" s="74"/>
    </row>
    <row r="94362" spans="3:4" x14ac:dyDescent="0.25">
      <c r="C94362" s="75"/>
      <c r="D94362" s="74"/>
    </row>
    <row r="94363" spans="3:4" x14ac:dyDescent="0.25">
      <c r="C94363" s="75"/>
      <c r="D94363" s="74"/>
    </row>
    <row r="94364" spans="3:4" x14ac:dyDescent="0.25">
      <c r="C94364" s="75"/>
      <c r="D94364" s="74"/>
    </row>
    <row r="94365" spans="3:4" x14ac:dyDescent="0.25">
      <c r="C94365" s="75"/>
      <c r="D94365" s="74"/>
    </row>
    <row r="94366" spans="3:4" x14ac:dyDescent="0.25">
      <c r="C94366" s="75"/>
      <c r="D94366" s="74"/>
    </row>
    <row r="94367" spans="3:4" x14ac:dyDescent="0.25">
      <c r="C94367" s="75"/>
      <c r="D94367" s="74"/>
    </row>
    <row r="94368" spans="3:4" x14ac:dyDescent="0.25">
      <c r="C94368" s="75"/>
      <c r="D94368" s="74"/>
    </row>
    <row r="94369" spans="3:4" x14ac:dyDescent="0.25">
      <c r="C94369" s="75"/>
      <c r="D94369" s="74"/>
    </row>
    <row r="94370" spans="3:4" x14ac:dyDescent="0.25">
      <c r="C94370" s="75"/>
      <c r="D94370" s="74"/>
    </row>
    <row r="94371" spans="3:4" x14ac:dyDescent="0.25">
      <c r="C94371" s="75"/>
      <c r="D94371" s="74"/>
    </row>
    <row r="94372" spans="3:4" x14ac:dyDescent="0.25">
      <c r="C94372" s="75"/>
      <c r="D94372" s="74"/>
    </row>
    <row r="94373" spans="3:4" x14ac:dyDescent="0.25">
      <c r="C94373" s="75"/>
      <c r="D94373" s="74"/>
    </row>
    <row r="94374" spans="3:4" x14ac:dyDescent="0.25">
      <c r="C94374" s="75"/>
      <c r="D94374" s="74"/>
    </row>
    <row r="94375" spans="3:4" x14ac:dyDescent="0.25">
      <c r="C94375" s="75"/>
      <c r="D94375" s="74"/>
    </row>
    <row r="94376" spans="3:4" x14ac:dyDescent="0.25">
      <c r="C94376" s="75"/>
      <c r="D94376" s="74"/>
    </row>
    <row r="94377" spans="3:4" x14ac:dyDescent="0.25">
      <c r="C94377" s="75"/>
      <c r="D94377" s="74"/>
    </row>
    <row r="94378" spans="3:4" x14ac:dyDescent="0.25">
      <c r="C94378" s="75"/>
      <c r="D94378" s="74"/>
    </row>
    <row r="94379" spans="3:4" x14ac:dyDescent="0.25">
      <c r="C94379" s="75"/>
      <c r="D94379" s="74"/>
    </row>
    <row r="94380" spans="3:4" x14ac:dyDescent="0.25">
      <c r="C94380" s="75"/>
      <c r="D94380" s="74"/>
    </row>
    <row r="94381" spans="3:4" x14ac:dyDescent="0.25">
      <c r="C94381" s="75"/>
      <c r="D94381" s="74"/>
    </row>
    <row r="94382" spans="3:4" x14ac:dyDescent="0.25">
      <c r="C94382" s="75"/>
      <c r="D94382" s="74"/>
    </row>
    <row r="94383" spans="3:4" x14ac:dyDescent="0.25">
      <c r="C94383" s="75"/>
      <c r="D94383" s="74"/>
    </row>
    <row r="94384" spans="3:4" x14ac:dyDescent="0.25">
      <c r="C94384" s="75"/>
      <c r="D94384" s="74"/>
    </row>
    <row r="94385" spans="3:4" x14ac:dyDescent="0.25">
      <c r="C94385" s="75"/>
      <c r="D94385" s="74"/>
    </row>
    <row r="94386" spans="3:4" x14ac:dyDescent="0.25">
      <c r="C94386" s="75"/>
      <c r="D94386" s="74"/>
    </row>
    <row r="94387" spans="3:4" x14ac:dyDescent="0.25">
      <c r="C94387" s="75"/>
      <c r="D94387" s="74"/>
    </row>
    <row r="94388" spans="3:4" x14ac:dyDescent="0.25">
      <c r="C94388" s="75"/>
      <c r="D94388" s="74"/>
    </row>
    <row r="94389" spans="3:4" x14ac:dyDescent="0.25">
      <c r="C94389" s="75"/>
      <c r="D94389" s="74"/>
    </row>
    <row r="94390" spans="3:4" x14ac:dyDescent="0.25">
      <c r="C94390" s="75"/>
      <c r="D94390" s="74"/>
    </row>
    <row r="94391" spans="3:4" x14ac:dyDescent="0.25">
      <c r="C94391" s="75"/>
      <c r="D94391" s="74"/>
    </row>
    <row r="94392" spans="3:4" x14ac:dyDescent="0.25">
      <c r="C94392" s="75"/>
      <c r="D94392" s="74"/>
    </row>
    <row r="94393" spans="3:4" x14ac:dyDescent="0.25">
      <c r="C94393" s="75"/>
      <c r="D94393" s="74"/>
    </row>
    <row r="94394" spans="3:4" x14ac:dyDescent="0.25">
      <c r="C94394" s="75"/>
      <c r="D94394" s="74"/>
    </row>
    <row r="94395" spans="3:4" x14ac:dyDescent="0.25">
      <c r="C94395" s="75"/>
      <c r="D94395" s="74"/>
    </row>
    <row r="94396" spans="3:4" x14ac:dyDescent="0.25">
      <c r="C94396" s="75"/>
      <c r="D94396" s="74"/>
    </row>
    <row r="94397" spans="3:4" x14ac:dyDescent="0.25">
      <c r="C94397" s="75"/>
      <c r="D94397" s="74"/>
    </row>
    <row r="94398" spans="3:4" x14ac:dyDescent="0.25">
      <c r="C94398" s="75"/>
      <c r="D94398" s="74"/>
    </row>
    <row r="94399" spans="3:4" x14ac:dyDescent="0.25">
      <c r="C94399" s="75"/>
      <c r="D94399" s="74"/>
    </row>
    <row r="94400" spans="3:4" x14ac:dyDescent="0.25">
      <c r="C94400" s="75"/>
      <c r="D94400" s="74"/>
    </row>
    <row r="94401" spans="3:4" x14ac:dyDescent="0.25">
      <c r="C94401" s="75"/>
      <c r="D94401" s="74"/>
    </row>
    <row r="94402" spans="3:4" x14ac:dyDescent="0.25">
      <c r="C94402" s="75"/>
      <c r="D94402" s="74"/>
    </row>
    <row r="94403" spans="3:4" x14ac:dyDescent="0.25">
      <c r="C94403" s="75"/>
      <c r="D94403" s="74"/>
    </row>
    <row r="94404" spans="3:4" x14ac:dyDescent="0.25">
      <c r="C94404" s="75"/>
      <c r="D94404" s="74"/>
    </row>
    <row r="94405" spans="3:4" x14ac:dyDescent="0.25">
      <c r="C94405" s="75"/>
      <c r="D94405" s="74"/>
    </row>
    <row r="94406" spans="3:4" x14ac:dyDescent="0.25">
      <c r="C94406" s="75"/>
      <c r="D94406" s="74"/>
    </row>
    <row r="94407" spans="3:4" x14ac:dyDescent="0.25">
      <c r="C94407" s="75"/>
      <c r="D94407" s="74"/>
    </row>
    <row r="94408" spans="3:4" x14ac:dyDescent="0.25">
      <c r="C94408" s="75"/>
      <c r="D94408" s="74"/>
    </row>
    <row r="94409" spans="3:4" x14ac:dyDescent="0.25">
      <c r="C94409" s="75"/>
      <c r="D94409" s="74"/>
    </row>
    <row r="94410" spans="3:4" x14ac:dyDescent="0.25">
      <c r="C94410" s="75"/>
      <c r="D94410" s="74"/>
    </row>
    <row r="94411" spans="3:4" x14ac:dyDescent="0.25">
      <c r="C94411" s="75"/>
      <c r="D94411" s="74"/>
    </row>
    <row r="94412" spans="3:4" x14ac:dyDescent="0.25">
      <c r="C94412" s="75"/>
      <c r="D94412" s="74"/>
    </row>
    <row r="94413" spans="3:4" x14ac:dyDescent="0.25">
      <c r="C94413" s="75"/>
      <c r="D94413" s="74"/>
    </row>
    <row r="94414" spans="3:4" x14ac:dyDescent="0.25">
      <c r="C94414" s="75"/>
      <c r="D94414" s="74"/>
    </row>
    <row r="94415" spans="3:4" x14ac:dyDescent="0.25">
      <c r="C94415" s="75"/>
      <c r="D94415" s="74"/>
    </row>
    <row r="94416" spans="3:4" x14ac:dyDescent="0.25">
      <c r="C94416" s="75"/>
      <c r="D94416" s="74"/>
    </row>
    <row r="94417" spans="3:4" x14ac:dyDescent="0.25">
      <c r="C94417" s="75"/>
      <c r="D94417" s="74"/>
    </row>
    <row r="94418" spans="3:4" x14ac:dyDescent="0.25">
      <c r="C94418" s="75"/>
      <c r="D94418" s="74"/>
    </row>
    <row r="94419" spans="3:4" x14ac:dyDescent="0.25">
      <c r="C94419" s="75"/>
      <c r="D94419" s="74"/>
    </row>
    <row r="94420" spans="3:4" x14ac:dyDescent="0.25">
      <c r="C94420" s="75"/>
      <c r="D94420" s="74"/>
    </row>
    <row r="94421" spans="3:4" x14ac:dyDescent="0.25">
      <c r="C94421" s="75"/>
      <c r="D94421" s="74"/>
    </row>
    <row r="94422" spans="3:4" x14ac:dyDescent="0.25">
      <c r="C94422" s="75"/>
      <c r="D94422" s="74"/>
    </row>
    <row r="94423" spans="3:4" x14ac:dyDescent="0.25">
      <c r="C94423" s="75"/>
      <c r="D94423" s="74"/>
    </row>
    <row r="94424" spans="3:4" x14ac:dyDescent="0.25">
      <c r="C94424" s="75"/>
      <c r="D94424" s="74"/>
    </row>
    <row r="94425" spans="3:4" x14ac:dyDescent="0.25">
      <c r="C94425" s="75"/>
      <c r="D94425" s="74"/>
    </row>
    <row r="94426" spans="3:4" x14ac:dyDescent="0.25">
      <c r="C94426" s="75"/>
      <c r="D94426" s="74"/>
    </row>
    <row r="94427" spans="3:4" x14ac:dyDescent="0.25">
      <c r="C94427" s="75"/>
      <c r="D94427" s="74"/>
    </row>
    <row r="94428" spans="3:4" x14ac:dyDescent="0.25">
      <c r="C94428" s="75"/>
      <c r="D94428" s="74"/>
    </row>
    <row r="94429" spans="3:4" x14ac:dyDescent="0.25">
      <c r="C94429" s="75"/>
      <c r="D94429" s="74"/>
    </row>
    <row r="94430" spans="3:4" x14ac:dyDescent="0.25">
      <c r="C94430" s="75"/>
      <c r="D94430" s="74"/>
    </row>
    <row r="94431" spans="3:4" x14ac:dyDescent="0.25">
      <c r="C94431" s="75"/>
      <c r="D94431" s="74"/>
    </row>
    <row r="94432" spans="3:4" x14ac:dyDescent="0.25">
      <c r="C94432" s="75"/>
      <c r="D94432" s="74"/>
    </row>
    <row r="94433" spans="3:4" x14ac:dyDescent="0.25">
      <c r="C94433" s="75"/>
      <c r="D94433" s="74"/>
    </row>
    <row r="94434" spans="3:4" x14ac:dyDescent="0.25">
      <c r="C94434" s="75"/>
      <c r="D94434" s="74"/>
    </row>
    <row r="94435" spans="3:4" x14ac:dyDescent="0.25">
      <c r="C94435" s="75"/>
      <c r="D94435" s="74"/>
    </row>
    <row r="94436" spans="3:4" x14ac:dyDescent="0.25">
      <c r="C94436" s="75"/>
      <c r="D94436" s="74"/>
    </row>
    <row r="94437" spans="3:4" x14ac:dyDescent="0.25">
      <c r="C94437" s="75"/>
      <c r="D94437" s="74"/>
    </row>
    <row r="94438" spans="3:4" x14ac:dyDescent="0.25">
      <c r="C94438" s="75"/>
      <c r="D94438" s="74"/>
    </row>
    <row r="94439" spans="3:4" x14ac:dyDescent="0.25">
      <c r="C94439" s="75"/>
      <c r="D94439" s="74"/>
    </row>
    <row r="94440" spans="3:4" x14ac:dyDescent="0.25">
      <c r="C94440" s="75"/>
      <c r="D94440" s="74"/>
    </row>
    <row r="94441" spans="3:4" x14ac:dyDescent="0.25">
      <c r="C94441" s="75"/>
      <c r="D94441" s="74"/>
    </row>
    <row r="94442" spans="3:4" x14ac:dyDescent="0.25">
      <c r="C94442" s="75"/>
      <c r="D94442" s="74"/>
    </row>
    <row r="94443" spans="3:4" x14ac:dyDescent="0.25">
      <c r="C94443" s="75"/>
      <c r="D94443" s="74"/>
    </row>
    <row r="94444" spans="3:4" x14ac:dyDescent="0.25">
      <c r="C94444" s="75"/>
      <c r="D94444" s="74"/>
    </row>
    <row r="94445" spans="3:4" x14ac:dyDescent="0.25">
      <c r="C94445" s="75"/>
      <c r="D94445" s="74"/>
    </row>
    <row r="94446" spans="3:4" x14ac:dyDescent="0.25">
      <c r="C94446" s="75"/>
      <c r="D94446" s="74"/>
    </row>
    <row r="94447" spans="3:4" x14ac:dyDescent="0.25">
      <c r="C94447" s="75"/>
      <c r="D94447" s="74"/>
    </row>
    <row r="94448" spans="3:4" x14ac:dyDescent="0.25">
      <c r="C94448" s="75"/>
      <c r="D94448" s="74"/>
    </row>
    <row r="94449" spans="3:4" x14ac:dyDescent="0.25">
      <c r="C94449" s="75"/>
      <c r="D94449" s="74"/>
    </row>
    <row r="94450" spans="3:4" x14ac:dyDescent="0.25">
      <c r="C94450" s="75"/>
      <c r="D94450" s="74"/>
    </row>
    <row r="94451" spans="3:4" x14ac:dyDescent="0.25">
      <c r="C94451" s="75"/>
      <c r="D94451" s="74"/>
    </row>
    <row r="94452" spans="3:4" x14ac:dyDescent="0.25">
      <c r="C94452" s="75"/>
      <c r="D94452" s="74"/>
    </row>
    <row r="94453" spans="3:4" x14ac:dyDescent="0.25">
      <c r="C94453" s="75"/>
      <c r="D94453" s="74"/>
    </row>
    <row r="94454" spans="3:4" x14ac:dyDescent="0.25">
      <c r="C94454" s="75"/>
      <c r="D94454" s="74"/>
    </row>
    <row r="94455" spans="3:4" x14ac:dyDescent="0.25">
      <c r="C94455" s="75"/>
      <c r="D94455" s="74"/>
    </row>
    <row r="94456" spans="3:4" x14ac:dyDescent="0.25">
      <c r="C94456" s="75"/>
      <c r="D94456" s="74"/>
    </row>
    <row r="94457" spans="3:4" x14ac:dyDescent="0.25">
      <c r="C94457" s="75"/>
      <c r="D94457" s="74"/>
    </row>
    <row r="94458" spans="3:4" x14ac:dyDescent="0.25">
      <c r="C94458" s="75"/>
      <c r="D94458" s="74"/>
    </row>
    <row r="94459" spans="3:4" x14ac:dyDescent="0.25">
      <c r="C94459" s="75"/>
      <c r="D94459" s="74"/>
    </row>
    <row r="94460" spans="3:4" x14ac:dyDescent="0.25">
      <c r="C94460" s="75"/>
      <c r="D94460" s="74"/>
    </row>
    <row r="94461" spans="3:4" x14ac:dyDescent="0.25">
      <c r="C94461" s="75"/>
      <c r="D94461" s="74"/>
    </row>
    <row r="94462" spans="3:4" x14ac:dyDescent="0.25">
      <c r="C94462" s="75"/>
      <c r="D94462" s="74"/>
    </row>
    <row r="94463" spans="3:4" x14ac:dyDescent="0.25">
      <c r="C94463" s="75"/>
      <c r="D94463" s="74"/>
    </row>
    <row r="94464" spans="3:4" x14ac:dyDescent="0.25">
      <c r="C94464" s="75"/>
      <c r="D94464" s="74"/>
    </row>
    <row r="94465" spans="3:4" x14ac:dyDescent="0.25">
      <c r="C94465" s="75"/>
      <c r="D94465" s="74"/>
    </row>
    <row r="94466" spans="3:4" x14ac:dyDescent="0.25">
      <c r="C94466" s="75"/>
      <c r="D94466" s="74"/>
    </row>
    <row r="94467" spans="3:4" x14ac:dyDescent="0.25">
      <c r="C94467" s="75"/>
      <c r="D94467" s="74"/>
    </row>
    <row r="94468" spans="3:4" x14ac:dyDescent="0.25">
      <c r="C94468" s="75"/>
      <c r="D94468" s="74"/>
    </row>
    <row r="94469" spans="3:4" x14ac:dyDescent="0.25">
      <c r="C94469" s="75"/>
      <c r="D94469" s="74"/>
    </row>
    <row r="94470" spans="3:4" x14ac:dyDescent="0.25">
      <c r="C94470" s="75"/>
      <c r="D94470" s="74"/>
    </row>
    <row r="94471" spans="3:4" x14ac:dyDescent="0.25">
      <c r="C94471" s="75"/>
      <c r="D94471" s="74"/>
    </row>
    <row r="94472" spans="3:4" x14ac:dyDescent="0.25">
      <c r="C94472" s="75"/>
      <c r="D94472" s="74"/>
    </row>
    <row r="94473" spans="3:4" x14ac:dyDescent="0.25">
      <c r="C94473" s="75"/>
      <c r="D94473" s="74"/>
    </row>
    <row r="94474" spans="3:4" x14ac:dyDescent="0.25">
      <c r="C94474" s="75"/>
      <c r="D94474" s="74"/>
    </row>
    <row r="94475" spans="3:4" x14ac:dyDescent="0.25">
      <c r="C94475" s="75"/>
      <c r="D94475" s="74"/>
    </row>
    <row r="94476" spans="3:4" x14ac:dyDescent="0.25">
      <c r="C94476" s="75"/>
      <c r="D94476" s="74"/>
    </row>
    <row r="94477" spans="3:4" x14ac:dyDescent="0.25">
      <c r="C94477" s="75"/>
      <c r="D94477" s="74"/>
    </row>
    <row r="94478" spans="3:4" x14ac:dyDescent="0.25">
      <c r="C94478" s="75"/>
      <c r="D94478" s="74"/>
    </row>
    <row r="94479" spans="3:4" x14ac:dyDescent="0.25">
      <c r="C94479" s="75"/>
      <c r="D94479" s="74"/>
    </row>
    <row r="94480" spans="3:4" x14ac:dyDescent="0.25">
      <c r="C94480" s="75"/>
      <c r="D94480" s="74"/>
    </row>
    <row r="94481" spans="3:4" x14ac:dyDescent="0.25">
      <c r="C94481" s="75"/>
      <c r="D94481" s="74"/>
    </row>
    <row r="94482" spans="3:4" x14ac:dyDescent="0.25">
      <c r="C94482" s="75"/>
      <c r="D94482" s="74"/>
    </row>
    <row r="94483" spans="3:4" x14ac:dyDescent="0.25">
      <c r="C94483" s="75"/>
      <c r="D94483" s="74"/>
    </row>
    <row r="94484" spans="3:4" x14ac:dyDescent="0.25">
      <c r="C94484" s="75"/>
      <c r="D94484" s="74"/>
    </row>
    <row r="94485" spans="3:4" x14ac:dyDescent="0.25">
      <c r="C94485" s="75"/>
      <c r="D94485" s="74"/>
    </row>
    <row r="94486" spans="3:4" x14ac:dyDescent="0.25">
      <c r="C94486" s="75"/>
      <c r="D94486" s="74"/>
    </row>
    <row r="94487" spans="3:4" x14ac:dyDescent="0.25">
      <c r="C94487" s="75"/>
      <c r="D94487" s="74"/>
    </row>
    <row r="94488" spans="3:4" x14ac:dyDescent="0.25">
      <c r="C94488" s="75"/>
      <c r="D94488" s="74"/>
    </row>
    <row r="94489" spans="3:4" x14ac:dyDescent="0.25">
      <c r="C94489" s="75"/>
      <c r="D94489" s="74"/>
    </row>
    <row r="94490" spans="3:4" x14ac:dyDescent="0.25">
      <c r="C94490" s="75"/>
      <c r="D94490" s="74"/>
    </row>
    <row r="94491" spans="3:4" x14ac:dyDescent="0.25">
      <c r="C94491" s="75"/>
      <c r="D94491" s="74"/>
    </row>
    <row r="94492" spans="3:4" x14ac:dyDescent="0.25">
      <c r="C94492" s="75"/>
      <c r="D94492" s="74"/>
    </row>
    <row r="94493" spans="3:4" x14ac:dyDescent="0.25">
      <c r="C94493" s="75"/>
      <c r="D94493" s="74"/>
    </row>
    <row r="94494" spans="3:4" x14ac:dyDescent="0.25">
      <c r="C94494" s="75"/>
      <c r="D94494" s="74"/>
    </row>
    <row r="94495" spans="3:4" x14ac:dyDescent="0.25">
      <c r="C94495" s="75"/>
      <c r="D94495" s="74"/>
    </row>
    <row r="94496" spans="3:4" x14ac:dyDescent="0.25">
      <c r="C94496" s="75"/>
      <c r="D94496" s="74"/>
    </row>
    <row r="94497" spans="3:4" x14ac:dyDescent="0.25">
      <c r="C94497" s="75"/>
      <c r="D94497" s="74"/>
    </row>
    <row r="94498" spans="3:4" x14ac:dyDescent="0.25">
      <c r="C94498" s="75"/>
      <c r="D94498" s="74"/>
    </row>
    <row r="94499" spans="3:4" x14ac:dyDescent="0.25">
      <c r="C94499" s="75"/>
      <c r="D94499" s="74"/>
    </row>
    <row r="94500" spans="3:4" x14ac:dyDescent="0.25">
      <c r="C94500" s="75"/>
      <c r="D94500" s="74"/>
    </row>
    <row r="94501" spans="3:4" x14ac:dyDescent="0.25">
      <c r="C94501" s="75"/>
      <c r="D94501" s="74"/>
    </row>
    <row r="94502" spans="3:4" x14ac:dyDescent="0.25">
      <c r="C94502" s="75"/>
      <c r="D94502" s="74"/>
    </row>
    <row r="94503" spans="3:4" x14ac:dyDescent="0.25">
      <c r="C94503" s="75"/>
      <c r="D94503" s="74"/>
    </row>
    <row r="94504" spans="3:4" x14ac:dyDescent="0.25">
      <c r="C94504" s="75"/>
      <c r="D94504" s="74"/>
    </row>
    <row r="94505" spans="3:4" x14ac:dyDescent="0.25">
      <c r="C94505" s="75"/>
      <c r="D94505" s="74"/>
    </row>
    <row r="94506" spans="3:4" x14ac:dyDescent="0.25">
      <c r="C94506" s="75"/>
      <c r="D94506" s="74"/>
    </row>
    <row r="94507" spans="3:4" x14ac:dyDescent="0.25">
      <c r="C94507" s="75"/>
      <c r="D94507" s="74"/>
    </row>
    <row r="94508" spans="3:4" x14ac:dyDescent="0.25">
      <c r="C94508" s="75"/>
      <c r="D94508" s="74"/>
    </row>
    <row r="94509" spans="3:4" x14ac:dyDescent="0.25">
      <c r="C94509" s="75"/>
      <c r="D94509" s="74"/>
    </row>
    <row r="94510" spans="3:4" x14ac:dyDescent="0.25">
      <c r="C94510" s="75"/>
      <c r="D94510" s="74"/>
    </row>
    <row r="94511" spans="3:4" x14ac:dyDescent="0.25">
      <c r="C94511" s="75"/>
      <c r="D94511" s="74"/>
    </row>
    <row r="94512" spans="3:4" x14ac:dyDescent="0.25">
      <c r="C94512" s="75"/>
      <c r="D94512" s="74"/>
    </row>
    <row r="94513" spans="3:4" x14ac:dyDescent="0.25">
      <c r="C94513" s="75"/>
      <c r="D94513" s="74"/>
    </row>
    <row r="94514" spans="3:4" x14ac:dyDescent="0.25">
      <c r="C94514" s="75"/>
      <c r="D94514" s="74"/>
    </row>
    <row r="94515" spans="3:4" x14ac:dyDescent="0.25">
      <c r="C94515" s="75"/>
      <c r="D94515" s="74"/>
    </row>
    <row r="94516" spans="3:4" x14ac:dyDescent="0.25">
      <c r="C94516" s="75"/>
      <c r="D94516" s="74"/>
    </row>
    <row r="94517" spans="3:4" x14ac:dyDescent="0.25">
      <c r="C94517" s="75"/>
      <c r="D94517" s="74"/>
    </row>
    <row r="94518" spans="3:4" x14ac:dyDescent="0.25">
      <c r="C94518" s="75"/>
      <c r="D94518" s="74"/>
    </row>
    <row r="94519" spans="3:4" x14ac:dyDescent="0.25">
      <c r="C94519" s="75"/>
      <c r="D94519" s="74"/>
    </row>
    <row r="94520" spans="3:4" x14ac:dyDescent="0.25">
      <c r="C94520" s="75"/>
      <c r="D94520" s="74"/>
    </row>
    <row r="94521" spans="3:4" x14ac:dyDescent="0.25">
      <c r="C94521" s="75"/>
      <c r="D94521" s="74"/>
    </row>
    <row r="94522" spans="3:4" x14ac:dyDescent="0.25">
      <c r="C94522" s="75"/>
      <c r="D94522" s="74"/>
    </row>
    <row r="94523" spans="3:4" x14ac:dyDescent="0.25">
      <c r="C94523" s="75"/>
      <c r="D94523" s="74"/>
    </row>
    <row r="94524" spans="3:4" x14ac:dyDescent="0.25">
      <c r="C94524" s="75"/>
      <c r="D94524" s="74"/>
    </row>
    <row r="94525" spans="3:4" x14ac:dyDescent="0.25">
      <c r="C94525" s="75"/>
      <c r="D94525" s="74"/>
    </row>
    <row r="94526" spans="3:4" x14ac:dyDescent="0.25">
      <c r="C94526" s="75"/>
      <c r="D94526" s="74"/>
    </row>
    <row r="94527" spans="3:4" x14ac:dyDescent="0.25">
      <c r="C94527" s="75"/>
      <c r="D94527" s="74"/>
    </row>
    <row r="94528" spans="3:4" x14ac:dyDescent="0.25">
      <c r="C94528" s="75"/>
      <c r="D94528" s="74"/>
    </row>
    <row r="94529" spans="3:4" x14ac:dyDescent="0.25">
      <c r="C94529" s="75"/>
      <c r="D94529" s="74"/>
    </row>
    <row r="94530" spans="3:4" x14ac:dyDescent="0.25">
      <c r="C94530" s="75"/>
      <c r="D94530" s="74"/>
    </row>
    <row r="94531" spans="3:4" x14ac:dyDescent="0.25">
      <c r="C94531" s="75"/>
      <c r="D94531" s="74"/>
    </row>
    <row r="94532" spans="3:4" x14ac:dyDescent="0.25">
      <c r="C94532" s="75"/>
      <c r="D94532" s="74"/>
    </row>
    <row r="94533" spans="3:4" x14ac:dyDescent="0.25">
      <c r="C94533" s="75"/>
      <c r="D94533" s="74"/>
    </row>
    <row r="94534" spans="3:4" x14ac:dyDescent="0.25">
      <c r="C94534" s="75"/>
      <c r="D94534" s="74"/>
    </row>
    <row r="94535" spans="3:4" x14ac:dyDescent="0.25">
      <c r="C94535" s="75"/>
      <c r="D94535" s="74"/>
    </row>
    <row r="94536" spans="3:4" x14ac:dyDescent="0.25">
      <c r="C94536" s="75"/>
      <c r="D94536" s="74"/>
    </row>
    <row r="94537" spans="3:4" x14ac:dyDescent="0.25">
      <c r="C94537" s="75"/>
      <c r="D94537" s="74"/>
    </row>
    <row r="94538" spans="3:4" x14ac:dyDescent="0.25">
      <c r="C94538" s="75"/>
      <c r="D94538" s="74"/>
    </row>
    <row r="94539" spans="3:4" x14ac:dyDescent="0.25">
      <c r="C94539" s="75"/>
      <c r="D94539" s="74"/>
    </row>
    <row r="94540" spans="3:4" x14ac:dyDescent="0.25">
      <c r="C94540" s="75"/>
      <c r="D94540" s="74"/>
    </row>
    <row r="94541" spans="3:4" x14ac:dyDescent="0.25">
      <c r="C94541" s="75"/>
      <c r="D94541" s="74"/>
    </row>
    <row r="94542" spans="3:4" x14ac:dyDescent="0.25">
      <c r="C94542" s="75"/>
      <c r="D94542" s="74"/>
    </row>
    <row r="94543" spans="3:4" x14ac:dyDescent="0.25">
      <c r="C94543" s="75"/>
      <c r="D94543" s="74"/>
    </row>
    <row r="94544" spans="3:4" x14ac:dyDescent="0.25">
      <c r="C94544" s="75"/>
      <c r="D94544" s="74"/>
    </row>
    <row r="94545" spans="3:4" x14ac:dyDescent="0.25">
      <c r="C94545" s="75"/>
      <c r="D94545" s="74"/>
    </row>
    <row r="94546" spans="3:4" x14ac:dyDescent="0.25">
      <c r="C94546" s="75"/>
      <c r="D94546" s="74"/>
    </row>
    <row r="94547" spans="3:4" x14ac:dyDescent="0.25">
      <c r="C94547" s="75"/>
      <c r="D94547" s="74"/>
    </row>
    <row r="94548" spans="3:4" x14ac:dyDescent="0.25">
      <c r="C94548" s="75"/>
      <c r="D94548" s="74"/>
    </row>
    <row r="94549" spans="3:4" x14ac:dyDescent="0.25">
      <c r="C94549" s="75"/>
      <c r="D94549" s="74"/>
    </row>
    <row r="94550" spans="3:4" x14ac:dyDescent="0.25">
      <c r="C94550" s="75"/>
      <c r="D94550" s="74"/>
    </row>
    <row r="94551" spans="3:4" x14ac:dyDescent="0.25">
      <c r="C94551" s="75"/>
      <c r="D94551" s="74"/>
    </row>
    <row r="94552" spans="3:4" x14ac:dyDescent="0.25">
      <c r="C94552" s="75"/>
      <c r="D94552" s="74"/>
    </row>
    <row r="94553" spans="3:4" x14ac:dyDescent="0.25">
      <c r="C94553" s="75"/>
      <c r="D94553" s="74"/>
    </row>
    <row r="94554" spans="3:4" x14ac:dyDescent="0.25">
      <c r="C94554" s="75"/>
      <c r="D94554" s="74"/>
    </row>
    <row r="94555" spans="3:4" x14ac:dyDescent="0.25">
      <c r="C94555" s="75"/>
      <c r="D94555" s="74"/>
    </row>
    <row r="94556" spans="3:4" x14ac:dyDescent="0.25">
      <c r="C94556" s="75"/>
      <c r="D94556" s="74"/>
    </row>
    <row r="94557" spans="3:4" x14ac:dyDescent="0.25">
      <c r="C94557" s="75"/>
      <c r="D94557" s="74"/>
    </row>
    <row r="94558" spans="3:4" x14ac:dyDescent="0.25">
      <c r="C94558" s="75"/>
      <c r="D94558" s="74"/>
    </row>
    <row r="94559" spans="3:4" x14ac:dyDescent="0.25">
      <c r="C94559" s="75"/>
      <c r="D94559" s="74"/>
    </row>
    <row r="94560" spans="3:4" x14ac:dyDescent="0.25">
      <c r="C94560" s="75"/>
      <c r="D94560" s="74"/>
    </row>
    <row r="94561" spans="3:4" x14ac:dyDescent="0.25">
      <c r="C94561" s="75"/>
      <c r="D94561" s="74"/>
    </row>
    <row r="94562" spans="3:4" x14ac:dyDescent="0.25">
      <c r="C94562" s="75"/>
      <c r="D94562" s="74"/>
    </row>
    <row r="94563" spans="3:4" x14ac:dyDescent="0.25">
      <c r="C94563" s="75"/>
      <c r="D94563" s="74"/>
    </row>
    <row r="94564" spans="3:4" x14ac:dyDescent="0.25">
      <c r="C94564" s="75"/>
      <c r="D94564" s="74"/>
    </row>
    <row r="94565" spans="3:4" x14ac:dyDescent="0.25">
      <c r="C94565" s="75"/>
      <c r="D94565" s="74"/>
    </row>
    <row r="94566" spans="3:4" x14ac:dyDescent="0.25">
      <c r="C94566" s="75"/>
      <c r="D94566" s="74"/>
    </row>
    <row r="94567" spans="3:4" x14ac:dyDescent="0.25">
      <c r="C94567" s="75"/>
      <c r="D94567" s="74"/>
    </row>
    <row r="94568" spans="3:4" x14ac:dyDescent="0.25">
      <c r="C94568" s="75"/>
      <c r="D94568" s="74"/>
    </row>
    <row r="94569" spans="3:4" x14ac:dyDescent="0.25">
      <c r="C94569" s="75"/>
      <c r="D94569" s="74"/>
    </row>
    <row r="94570" spans="3:4" x14ac:dyDescent="0.25">
      <c r="C94570" s="75"/>
      <c r="D94570" s="74"/>
    </row>
    <row r="94571" spans="3:4" x14ac:dyDescent="0.25">
      <c r="C94571" s="75"/>
      <c r="D94571" s="74"/>
    </row>
    <row r="94572" spans="3:4" x14ac:dyDescent="0.25">
      <c r="C94572" s="75"/>
      <c r="D94572" s="74"/>
    </row>
    <row r="94573" spans="3:4" x14ac:dyDescent="0.25">
      <c r="C94573" s="75"/>
      <c r="D94573" s="74"/>
    </row>
    <row r="94574" spans="3:4" x14ac:dyDescent="0.25">
      <c r="C94574" s="75"/>
      <c r="D94574" s="74"/>
    </row>
    <row r="94575" spans="3:4" x14ac:dyDescent="0.25">
      <c r="C94575" s="75"/>
      <c r="D94575" s="74"/>
    </row>
    <row r="94576" spans="3:4" x14ac:dyDescent="0.25">
      <c r="C94576" s="75"/>
      <c r="D94576" s="74"/>
    </row>
    <row r="94577" spans="3:4" x14ac:dyDescent="0.25">
      <c r="C94577" s="75"/>
      <c r="D94577" s="74"/>
    </row>
    <row r="94578" spans="3:4" x14ac:dyDescent="0.25">
      <c r="C94578" s="75"/>
      <c r="D94578" s="74"/>
    </row>
    <row r="94579" spans="3:4" x14ac:dyDescent="0.25">
      <c r="C94579" s="75"/>
      <c r="D94579" s="74"/>
    </row>
    <row r="94580" spans="3:4" x14ac:dyDescent="0.25">
      <c r="C94580" s="75"/>
      <c r="D94580" s="74"/>
    </row>
    <row r="94581" spans="3:4" x14ac:dyDescent="0.25">
      <c r="C94581" s="75"/>
      <c r="D94581" s="74"/>
    </row>
    <row r="94582" spans="3:4" x14ac:dyDescent="0.25">
      <c r="C94582" s="75"/>
      <c r="D94582" s="74"/>
    </row>
    <row r="94583" spans="3:4" x14ac:dyDescent="0.25">
      <c r="C94583" s="75"/>
      <c r="D94583" s="74"/>
    </row>
    <row r="94584" spans="3:4" x14ac:dyDescent="0.25">
      <c r="C94584" s="75"/>
      <c r="D94584" s="74"/>
    </row>
    <row r="94585" spans="3:4" x14ac:dyDescent="0.25">
      <c r="C94585" s="75"/>
      <c r="D94585" s="74"/>
    </row>
    <row r="94586" spans="3:4" x14ac:dyDescent="0.25">
      <c r="C94586" s="75"/>
      <c r="D94586" s="74"/>
    </row>
    <row r="94587" spans="3:4" x14ac:dyDescent="0.25">
      <c r="C94587" s="75"/>
      <c r="D94587" s="74"/>
    </row>
    <row r="94588" spans="3:4" x14ac:dyDescent="0.25">
      <c r="C94588" s="75"/>
      <c r="D94588" s="74"/>
    </row>
    <row r="94589" spans="3:4" x14ac:dyDescent="0.25">
      <c r="C94589" s="75"/>
      <c r="D94589" s="74"/>
    </row>
    <row r="94590" spans="3:4" x14ac:dyDescent="0.25">
      <c r="C94590" s="75"/>
      <c r="D94590" s="74"/>
    </row>
    <row r="94591" spans="3:4" x14ac:dyDescent="0.25">
      <c r="C94591" s="75"/>
      <c r="D94591" s="74"/>
    </row>
    <row r="94592" spans="3:4" x14ac:dyDescent="0.25">
      <c r="C94592" s="75"/>
      <c r="D94592" s="74"/>
    </row>
    <row r="94593" spans="3:4" x14ac:dyDescent="0.25">
      <c r="C94593" s="75"/>
      <c r="D94593" s="74"/>
    </row>
    <row r="94594" spans="3:4" x14ac:dyDescent="0.25">
      <c r="C94594" s="75"/>
      <c r="D94594" s="74"/>
    </row>
    <row r="94595" spans="3:4" x14ac:dyDescent="0.25">
      <c r="C94595" s="75"/>
      <c r="D94595" s="74"/>
    </row>
    <row r="94596" spans="3:4" x14ac:dyDescent="0.25">
      <c r="C94596" s="75"/>
      <c r="D94596" s="74"/>
    </row>
    <row r="94597" spans="3:4" x14ac:dyDescent="0.25">
      <c r="C94597" s="75"/>
      <c r="D94597" s="74"/>
    </row>
    <row r="94598" spans="3:4" x14ac:dyDescent="0.25">
      <c r="C94598" s="75"/>
      <c r="D94598" s="74"/>
    </row>
    <row r="94599" spans="3:4" x14ac:dyDescent="0.25">
      <c r="C94599" s="75"/>
      <c r="D94599" s="74"/>
    </row>
    <row r="94600" spans="3:4" x14ac:dyDescent="0.25">
      <c r="C94600" s="75"/>
      <c r="D94600" s="74"/>
    </row>
    <row r="94601" spans="3:4" x14ac:dyDescent="0.25">
      <c r="C94601" s="75"/>
      <c r="D94601" s="74"/>
    </row>
    <row r="94602" spans="3:4" x14ac:dyDescent="0.25">
      <c r="C94602" s="75"/>
      <c r="D94602" s="74"/>
    </row>
    <row r="94603" spans="3:4" x14ac:dyDescent="0.25">
      <c r="C94603" s="75"/>
      <c r="D94603" s="74"/>
    </row>
    <row r="94604" spans="3:4" x14ac:dyDescent="0.25">
      <c r="C94604" s="75"/>
      <c r="D94604" s="74"/>
    </row>
    <row r="94605" spans="3:4" x14ac:dyDescent="0.25">
      <c r="C94605" s="75"/>
      <c r="D94605" s="74"/>
    </row>
    <row r="94606" spans="3:4" x14ac:dyDescent="0.25">
      <c r="C94606" s="75"/>
      <c r="D94606" s="74"/>
    </row>
    <row r="94607" spans="3:4" x14ac:dyDescent="0.25">
      <c r="C94607" s="75"/>
      <c r="D94607" s="74"/>
    </row>
    <row r="94608" spans="3:4" x14ac:dyDescent="0.25">
      <c r="C94608" s="75"/>
      <c r="D94608" s="74"/>
    </row>
    <row r="94609" spans="3:4" x14ac:dyDescent="0.25">
      <c r="C94609" s="75"/>
      <c r="D94609" s="74"/>
    </row>
    <row r="94610" spans="3:4" x14ac:dyDescent="0.25">
      <c r="C94610" s="75"/>
      <c r="D94610" s="74"/>
    </row>
    <row r="94611" spans="3:4" x14ac:dyDescent="0.25">
      <c r="C94611" s="75"/>
      <c r="D94611" s="74"/>
    </row>
    <row r="94612" spans="3:4" x14ac:dyDescent="0.25">
      <c r="C94612" s="75"/>
      <c r="D94612" s="74"/>
    </row>
    <row r="94613" spans="3:4" x14ac:dyDescent="0.25">
      <c r="C94613" s="75"/>
      <c r="D94613" s="74"/>
    </row>
    <row r="94614" spans="3:4" x14ac:dyDescent="0.25">
      <c r="C94614" s="75"/>
      <c r="D94614" s="74"/>
    </row>
    <row r="94615" spans="3:4" x14ac:dyDescent="0.25">
      <c r="C94615" s="75"/>
      <c r="D94615" s="74"/>
    </row>
    <row r="94616" spans="3:4" x14ac:dyDescent="0.25">
      <c r="C94616" s="75"/>
      <c r="D94616" s="74"/>
    </row>
    <row r="94617" spans="3:4" x14ac:dyDescent="0.25">
      <c r="C94617" s="75"/>
      <c r="D94617" s="74"/>
    </row>
    <row r="94618" spans="3:4" x14ac:dyDescent="0.25">
      <c r="C94618" s="75"/>
      <c r="D94618" s="74"/>
    </row>
    <row r="94619" spans="3:4" x14ac:dyDescent="0.25">
      <c r="C94619" s="75"/>
      <c r="D94619" s="74"/>
    </row>
    <row r="94620" spans="3:4" x14ac:dyDescent="0.25">
      <c r="C94620" s="75"/>
      <c r="D94620" s="74"/>
    </row>
    <row r="94621" spans="3:4" x14ac:dyDescent="0.25">
      <c r="C94621" s="75"/>
      <c r="D94621" s="74"/>
    </row>
    <row r="94622" spans="3:4" x14ac:dyDescent="0.25">
      <c r="C94622" s="75"/>
      <c r="D94622" s="74"/>
    </row>
    <row r="94623" spans="3:4" x14ac:dyDescent="0.25">
      <c r="C94623" s="75"/>
      <c r="D94623" s="74"/>
    </row>
    <row r="94624" spans="3:4" x14ac:dyDescent="0.25">
      <c r="C94624" s="75"/>
      <c r="D94624" s="74"/>
    </row>
    <row r="94625" spans="3:4" x14ac:dyDescent="0.25">
      <c r="C94625" s="75"/>
      <c r="D94625" s="74"/>
    </row>
    <row r="94626" spans="3:4" x14ac:dyDescent="0.25">
      <c r="C94626" s="75"/>
      <c r="D94626" s="74"/>
    </row>
    <row r="94627" spans="3:4" x14ac:dyDescent="0.25">
      <c r="C94627" s="75"/>
      <c r="D94627" s="74"/>
    </row>
    <row r="94628" spans="3:4" x14ac:dyDescent="0.25">
      <c r="C94628" s="75"/>
      <c r="D94628" s="74"/>
    </row>
    <row r="94629" spans="3:4" x14ac:dyDescent="0.25">
      <c r="C94629" s="75"/>
      <c r="D94629" s="74"/>
    </row>
    <row r="94630" spans="3:4" x14ac:dyDescent="0.25">
      <c r="C94630" s="75"/>
      <c r="D94630" s="74"/>
    </row>
    <row r="94631" spans="3:4" x14ac:dyDescent="0.25">
      <c r="C94631" s="75"/>
      <c r="D94631" s="74"/>
    </row>
    <row r="94632" spans="3:4" x14ac:dyDescent="0.25">
      <c r="C94632" s="75"/>
      <c r="D94632" s="74"/>
    </row>
    <row r="94633" spans="3:4" x14ac:dyDescent="0.25">
      <c r="C94633" s="75"/>
      <c r="D94633" s="74"/>
    </row>
    <row r="94634" spans="3:4" x14ac:dyDescent="0.25">
      <c r="C94634" s="75"/>
      <c r="D94634" s="74"/>
    </row>
    <row r="94635" spans="3:4" x14ac:dyDescent="0.25">
      <c r="C94635" s="75"/>
      <c r="D94635" s="74"/>
    </row>
    <row r="94636" spans="3:4" x14ac:dyDescent="0.25">
      <c r="C94636" s="75"/>
      <c r="D94636" s="74"/>
    </row>
    <row r="94637" spans="3:4" x14ac:dyDescent="0.25">
      <c r="C94637" s="75"/>
      <c r="D94637" s="74"/>
    </row>
    <row r="94638" spans="3:4" x14ac:dyDescent="0.25">
      <c r="C94638" s="75"/>
      <c r="D94638" s="74"/>
    </row>
    <row r="94639" spans="3:4" x14ac:dyDescent="0.25">
      <c r="C94639" s="75"/>
      <c r="D94639" s="74"/>
    </row>
    <row r="94640" spans="3:4" x14ac:dyDescent="0.25">
      <c r="C94640" s="75"/>
      <c r="D94640" s="74"/>
    </row>
    <row r="94641" spans="3:4" x14ac:dyDescent="0.25">
      <c r="C94641" s="75"/>
      <c r="D94641" s="74"/>
    </row>
    <row r="94642" spans="3:4" x14ac:dyDescent="0.25">
      <c r="C94642" s="75"/>
      <c r="D94642" s="74"/>
    </row>
    <row r="94643" spans="3:4" x14ac:dyDescent="0.25">
      <c r="C94643" s="75"/>
      <c r="D94643" s="74"/>
    </row>
    <row r="94644" spans="3:4" x14ac:dyDescent="0.25">
      <c r="C94644" s="75"/>
      <c r="D94644" s="74"/>
    </row>
    <row r="94645" spans="3:4" x14ac:dyDescent="0.25">
      <c r="C94645" s="75"/>
      <c r="D94645" s="74"/>
    </row>
    <row r="94646" spans="3:4" x14ac:dyDescent="0.25">
      <c r="C94646" s="75"/>
      <c r="D94646" s="74"/>
    </row>
    <row r="94647" spans="3:4" x14ac:dyDescent="0.25">
      <c r="C94647" s="75"/>
      <c r="D94647" s="74"/>
    </row>
    <row r="94648" spans="3:4" x14ac:dyDescent="0.25">
      <c r="C94648" s="75"/>
      <c r="D94648" s="74"/>
    </row>
    <row r="94649" spans="3:4" x14ac:dyDescent="0.25">
      <c r="C94649" s="75"/>
      <c r="D94649" s="74"/>
    </row>
    <row r="94650" spans="3:4" x14ac:dyDescent="0.25">
      <c r="C94650" s="75"/>
      <c r="D94650" s="74"/>
    </row>
    <row r="94651" spans="3:4" x14ac:dyDescent="0.25">
      <c r="C94651" s="75"/>
      <c r="D94651" s="74"/>
    </row>
    <row r="94652" spans="3:4" x14ac:dyDescent="0.25">
      <c r="C94652" s="75"/>
      <c r="D94652" s="74"/>
    </row>
    <row r="94653" spans="3:4" x14ac:dyDescent="0.25">
      <c r="C94653" s="75"/>
      <c r="D94653" s="74"/>
    </row>
    <row r="94654" spans="3:4" x14ac:dyDescent="0.25">
      <c r="C94654" s="75"/>
      <c r="D94654" s="74"/>
    </row>
    <row r="94655" spans="3:4" x14ac:dyDescent="0.25">
      <c r="C94655" s="75"/>
      <c r="D94655" s="74"/>
    </row>
    <row r="94656" spans="3:4" x14ac:dyDescent="0.25">
      <c r="C94656" s="75"/>
      <c r="D94656" s="74"/>
    </row>
    <row r="94657" spans="3:4" x14ac:dyDescent="0.25">
      <c r="C94657" s="75"/>
      <c r="D94657" s="74"/>
    </row>
    <row r="94658" spans="3:4" x14ac:dyDescent="0.25">
      <c r="C94658" s="75"/>
      <c r="D94658" s="74"/>
    </row>
    <row r="94659" spans="3:4" x14ac:dyDescent="0.25">
      <c r="C94659" s="75"/>
      <c r="D94659" s="74"/>
    </row>
    <row r="94660" spans="3:4" x14ac:dyDescent="0.25">
      <c r="C94660" s="75"/>
      <c r="D94660" s="74"/>
    </row>
    <row r="94661" spans="3:4" x14ac:dyDescent="0.25">
      <c r="C94661" s="75"/>
      <c r="D94661" s="74"/>
    </row>
    <row r="94662" spans="3:4" x14ac:dyDescent="0.25">
      <c r="C94662" s="75"/>
      <c r="D94662" s="74"/>
    </row>
    <row r="94663" spans="3:4" x14ac:dyDescent="0.25">
      <c r="C94663" s="75"/>
      <c r="D94663" s="74"/>
    </row>
    <row r="94664" spans="3:4" x14ac:dyDescent="0.25">
      <c r="C94664" s="75"/>
      <c r="D94664" s="74"/>
    </row>
    <row r="94665" spans="3:4" x14ac:dyDescent="0.25">
      <c r="C94665" s="75"/>
      <c r="D94665" s="74"/>
    </row>
    <row r="94666" spans="3:4" x14ac:dyDescent="0.25">
      <c r="C94666" s="75"/>
      <c r="D94666" s="74"/>
    </row>
    <row r="94667" spans="3:4" x14ac:dyDescent="0.25">
      <c r="C94667" s="75"/>
      <c r="D94667" s="74"/>
    </row>
    <row r="94668" spans="3:4" x14ac:dyDescent="0.25">
      <c r="C94668" s="75"/>
      <c r="D94668" s="74"/>
    </row>
    <row r="94669" spans="3:4" x14ac:dyDescent="0.25">
      <c r="C94669" s="75"/>
      <c r="D94669" s="74"/>
    </row>
    <row r="94670" spans="3:4" x14ac:dyDescent="0.25">
      <c r="C94670" s="75"/>
      <c r="D94670" s="74"/>
    </row>
    <row r="94671" spans="3:4" x14ac:dyDescent="0.25">
      <c r="C94671" s="75"/>
      <c r="D94671" s="74"/>
    </row>
    <row r="94672" spans="3:4" x14ac:dyDescent="0.25">
      <c r="C94672" s="75"/>
      <c r="D94672" s="74"/>
    </row>
    <row r="94673" spans="3:4" x14ac:dyDescent="0.25">
      <c r="C94673" s="75"/>
      <c r="D94673" s="74"/>
    </row>
    <row r="94674" spans="3:4" x14ac:dyDescent="0.25">
      <c r="C94674" s="75"/>
      <c r="D94674" s="74"/>
    </row>
    <row r="94675" spans="3:4" x14ac:dyDescent="0.25">
      <c r="C94675" s="75"/>
      <c r="D94675" s="74"/>
    </row>
    <row r="94676" spans="3:4" x14ac:dyDescent="0.25">
      <c r="C94676" s="75"/>
      <c r="D94676" s="74"/>
    </row>
    <row r="94677" spans="3:4" x14ac:dyDescent="0.25">
      <c r="C94677" s="75"/>
      <c r="D94677" s="74"/>
    </row>
    <row r="94678" spans="3:4" x14ac:dyDescent="0.25">
      <c r="C94678" s="75"/>
      <c r="D94678" s="74"/>
    </row>
    <row r="94679" spans="3:4" x14ac:dyDescent="0.25">
      <c r="C94679" s="75"/>
      <c r="D94679" s="74"/>
    </row>
    <row r="94680" spans="3:4" x14ac:dyDescent="0.25">
      <c r="C94680" s="75"/>
      <c r="D94680" s="74"/>
    </row>
    <row r="94681" spans="3:4" x14ac:dyDescent="0.25">
      <c r="C94681" s="75"/>
      <c r="D94681" s="74"/>
    </row>
    <row r="94682" spans="3:4" x14ac:dyDescent="0.25">
      <c r="C94682" s="75"/>
      <c r="D94682" s="74"/>
    </row>
    <row r="94683" spans="3:4" x14ac:dyDescent="0.25">
      <c r="C94683" s="75"/>
      <c r="D94683" s="74"/>
    </row>
    <row r="94684" spans="3:4" x14ac:dyDescent="0.25">
      <c r="C94684" s="75"/>
      <c r="D94684" s="74"/>
    </row>
    <row r="94685" spans="3:4" x14ac:dyDescent="0.25">
      <c r="C94685" s="75"/>
      <c r="D94685" s="74"/>
    </row>
    <row r="94686" spans="3:4" x14ac:dyDescent="0.25">
      <c r="C94686" s="75"/>
      <c r="D94686" s="74"/>
    </row>
    <row r="94687" spans="3:4" x14ac:dyDescent="0.25">
      <c r="C94687" s="75"/>
      <c r="D94687" s="74"/>
    </row>
    <row r="94688" spans="3:4" x14ac:dyDescent="0.25">
      <c r="C94688" s="75"/>
      <c r="D94688" s="74"/>
    </row>
    <row r="94689" spans="3:4" x14ac:dyDescent="0.25">
      <c r="C94689" s="75"/>
      <c r="D94689" s="74"/>
    </row>
    <row r="94690" spans="3:4" x14ac:dyDescent="0.25">
      <c r="C94690" s="75"/>
      <c r="D94690" s="74"/>
    </row>
    <row r="94691" spans="3:4" x14ac:dyDescent="0.25">
      <c r="C94691" s="75"/>
      <c r="D94691" s="74"/>
    </row>
    <row r="94692" spans="3:4" x14ac:dyDescent="0.25">
      <c r="C94692" s="75"/>
      <c r="D94692" s="74"/>
    </row>
    <row r="94693" spans="3:4" x14ac:dyDescent="0.25">
      <c r="C94693" s="75"/>
      <c r="D94693" s="74"/>
    </row>
    <row r="94694" spans="3:4" x14ac:dyDescent="0.25">
      <c r="C94694" s="75"/>
      <c r="D94694" s="74"/>
    </row>
    <row r="94695" spans="3:4" x14ac:dyDescent="0.25">
      <c r="C94695" s="75"/>
      <c r="D94695" s="74"/>
    </row>
    <row r="94696" spans="3:4" x14ac:dyDescent="0.25">
      <c r="C94696" s="75"/>
      <c r="D94696" s="74"/>
    </row>
    <row r="94697" spans="3:4" x14ac:dyDescent="0.25">
      <c r="C94697" s="75"/>
      <c r="D94697" s="74"/>
    </row>
    <row r="94698" spans="3:4" x14ac:dyDescent="0.25">
      <c r="C94698" s="75"/>
      <c r="D94698" s="74"/>
    </row>
    <row r="94699" spans="3:4" x14ac:dyDescent="0.25">
      <c r="C94699" s="75"/>
      <c r="D94699" s="74"/>
    </row>
    <row r="94700" spans="3:4" x14ac:dyDescent="0.25">
      <c r="C94700" s="75"/>
      <c r="D94700" s="74"/>
    </row>
    <row r="94701" spans="3:4" x14ac:dyDescent="0.25">
      <c r="C94701" s="75"/>
      <c r="D94701" s="74"/>
    </row>
    <row r="94702" spans="3:4" x14ac:dyDescent="0.25">
      <c r="C94702" s="75"/>
      <c r="D94702" s="74"/>
    </row>
    <row r="94703" spans="3:4" x14ac:dyDescent="0.25">
      <c r="C94703" s="75"/>
      <c r="D94703" s="74"/>
    </row>
    <row r="94704" spans="3:4" x14ac:dyDescent="0.25">
      <c r="C94704" s="75"/>
      <c r="D94704" s="74"/>
    </row>
    <row r="94705" spans="3:4" x14ac:dyDescent="0.25">
      <c r="C94705" s="75"/>
      <c r="D94705" s="74"/>
    </row>
    <row r="94706" spans="3:4" x14ac:dyDescent="0.25">
      <c r="C94706" s="75"/>
      <c r="D94706" s="74"/>
    </row>
    <row r="94707" spans="3:4" x14ac:dyDescent="0.25">
      <c r="C94707" s="75"/>
      <c r="D94707" s="74"/>
    </row>
    <row r="94708" spans="3:4" x14ac:dyDescent="0.25">
      <c r="C94708" s="75"/>
      <c r="D94708" s="74"/>
    </row>
    <row r="94709" spans="3:4" x14ac:dyDescent="0.25">
      <c r="C94709" s="75"/>
      <c r="D94709" s="74"/>
    </row>
    <row r="94710" spans="3:4" x14ac:dyDescent="0.25">
      <c r="C94710" s="75"/>
      <c r="D94710" s="74"/>
    </row>
    <row r="94711" spans="3:4" x14ac:dyDescent="0.25">
      <c r="C94711" s="75"/>
      <c r="D94711" s="74"/>
    </row>
    <row r="94712" spans="3:4" x14ac:dyDescent="0.25">
      <c r="C94712" s="75"/>
      <c r="D94712" s="74"/>
    </row>
    <row r="94713" spans="3:4" x14ac:dyDescent="0.25">
      <c r="C94713" s="75"/>
      <c r="D94713" s="74"/>
    </row>
    <row r="94714" spans="3:4" x14ac:dyDescent="0.25">
      <c r="C94714" s="75"/>
      <c r="D94714" s="74"/>
    </row>
    <row r="94715" spans="3:4" x14ac:dyDescent="0.25">
      <c r="C94715" s="75"/>
      <c r="D94715" s="74"/>
    </row>
    <row r="94716" spans="3:4" x14ac:dyDescent="0.25">
      <c r="C94716" s="75"/>
      <c r="D94716" s="74"/>
    </row>
    <row r="94717" spans="3:4" x14ac:dyDescent="0.25">
      <c r="C94717" s="75"/>
      <c r="D94717" s="74"/>
    </row>
    <row r="94718" spans="3:4" x14ac:dyDescent="0.25">
      <c r="C94718" s="75"/>
      <c r="D94718" s="74"/>
    </row>
    <row r="94719" spans="3:4" x14ac:dyDescent="0.25">
      <c r="C94719" s="75"/>
      <c r="D94719" s="74"/>
    </row>
    <row r="94720" spans="3:4" x14ac:dyDescent="0.25">
      <c r="C94720" s="75"/>
      <c r="D94720" s="74"/>
    </row>
    <row r="94721" spans="3:4" x14ac:dyDescent="0.25">
      <c r="C94721" s="75"/>
      <c r="D94721" s="74"/>
    </row>
    <row r="94722" spans="3:4" x14ac:dyDescent="0.25">
      <c r="C94722" s="75"/>
      <c r="D94722" s="74"/>
    </row>
    <row r="94723" spans="3:4" x14ac:dyDescent="0.25">
      <c r="C94723" s="75"/>
      <c r="D94723" s="74"/>
    </row>
    <row r="94724" spans="3:4" x14ac:dyDescent="0.25">
      <c r="C94724" s="75"/>
      <c r="D94724" s="74"/>
    </row>
    <row r="94725" spans="3:4" x14ac:dyDescent="0.25">
      <c r="C94725" s="75"/>
      <c r="D94725" s="74"/>
    </row>
    <row r="94726" spans="3:4" x14ac:dyDescent="0.25">
      <c r="C94726" s="75"/>
      <c r="D94726" s="74"/>
    </row>
    <row r="94727" spans="3:4" x14ac:dyDescent="0.25">
      <c r="C94727" s="75"/>
      <c r="D94727" s="74"/>
    </row>
    <row r="94728" spans="3:4" x14ac:dyDescent="0.25">
      <c r="C94728" s="75"/>
      <c r="D94728" s="74"/>
    </row>
    <row r="94729" spans="3:4" x14ac:dyDescent="0.25">
      <c r="C94729" s="75"/>
      <c r="D94729" s="74"/>
    </row>
    <row r="94730" spans="3:4" x14ac:dyDescent="0.25">
      <c r="C94730" s="75"/>
      <c r="D94730" s="74"/>
    </row>
    <row r="94731" spans="3:4" x14ac:dyDescent="0.25">
      <c r="C94731" s="75"/>
      <c r="D94731" s="74"/>
    </row>
    <row r="94732" spans="3:4" x14ac:dyDescent="0.25">
      <c r="C94732" s="75"/>
      <c r="D94732" s="74"/>
    </row>
    <row r="94733" spans="3:4" x14ac:dyDescent="0.25">
      <c r="C94733" s="75"/>
      <c r="D94733" s="74"/>
    </row>
    <row r="94734" spans="3:4" x14ac:dyDescent="0.25">
      <c r="C94734" s="75"/>
      <c r="D94734" s="74"/>
    </row>
    <row r="94735" spans="3:4" x14ac:dyDescent="0.25">
      <c r="C94735" s="75"/>
      <c r="D94735" s="74"/>
    </row>
    <row r="94736" spans="3:4" x14ac:dyDescent="0.25">
      <c r="C94736" s="75"/>
      <c r="D94736" s="74"/>
    </row>
    <row r="94737" spans="3:4" x14ac:dyDescent="0.25">
      <c r="C94737" s="75"/>
      <c r="D94737" s="74"/>
    </row>
    <row r="94738" spans="3:4" x14ac:dyDescent="0.25">
      <c r="C94738" s="75"/>
      <c r="D94738" s="74"/>
    </row>
    <row r="94739" spans="3:4" x14ac:dyDescent="0.25">
      <c r="C94739" s="75"/>
      <c r="D94739" s="74"/>
    </row>
    <row r="94740" spans="3:4" x14ac:dyDescent="0.25">
      <c r="C94740" s="75"/>
      <c r="D94740" s="74"/>
    </row>
    <row r="94741" spans="3:4" x14ac:dyDescent="0.25">
      <c r="C94741" s="75"/>
      <c r="D94741" s="74"/>
    </row>
    <row r="94742" spans="3:4" x14ac:dyDescent="0.25">
      <c r="C94742" s="75"/>
      <c r="D94742" s="74"/>
    </row>
    <row r="94743" spans="3:4" x14ac:dyDescent="0.25">
      <c r="C94743" s="75"/>
      <c r="D94743" s="74"/>
    </row>
    <row r="94744" spans="3:4" x14ac:dyDescent="0.25">
      <c r="C94744" s="75"/>
      <c r="D94744" s="74"/>
    </row>
    <row r="94745" spans="3:4" x14ac:dyDescent="0.25">
      <c r="C94745" s="75"/>
      <c r="D94745" s="74"/>
    </row>
    <row r="94746" spans="3:4" x14ac:dyDescent="0.25">
      <c r="C94746" s="75"/>
      <c r="D94746" s="74"/>
    </row>
    <row r="94747" spans="3:4" x14ac:dyDescent="0.25">
      <c r="C94747" s="75"/>
      <c r="D94747" s="74"/>
    </row>
    <row r="94748" spans="3:4" x14ac:dyDescent="0.25">
      <c r="C94748" s="75"/>
      <c r="D94748" s="74"/>
    </row>
    <row r="94749" spans="3:4" x14ac:dyDescent="0.25">
      <c r="C94749" s="75"/>
      <c r="D94749" s="74"/>
    </row>
    <row r="94750" spans="3:4" x14ac:dyDescent="0.25">
      <c r="C94750" s="75"/>
      <c r="D94750" s="74"/>
    </row>
    <row r="94751" spans="3:4" x14ac:dyDescent="0.25">
      <c r="C94751" s="75"/>
      <c r="D94751" s="74"/>
    </row>
    <row r="94752" spans="3:4" x14ac:dyDescent="0.25">
      <c r="C94752" s="75"/>
      <c r="D94752" s="74"/>
    </row>
    <row r="94753" spans="3:4" x14ac:dyDescent="0.25">
      <c r="C94753" s="75"/>
      <c r="D94753" s="74"/>
    </row>
    <row r="94754" spans="3:4" x14ac:dyDescent="0.25">
      <c r="C94754" s="75"/>
      <c r="D94754" s="74"/>
    </row>
    <row r="94755" spans="3:4" x14ac:dyDescent="0.25">
      <c r="C94755" s="75"/>
      <c r="D94755" s="74"/>
    </row>
    <row r="94756" spans="3:4" x14ac:dyDescent="0.25">
      <c r="C94756" s="75"/>
      <c r="D94756" s="74"/>
    </row>
    <row r="94757" spans="3:4" x14ac:dyDescent="0.25">
      <c r="C94757" s="75"/>
      <c r="D94757" s="74"/>
    </row>
    <row r="94758" spans="3:4" x14ac:dyDescent="0.25">
      <c r="C94758" s="75"/>
      <c r="D94758" s="74"/>
    </row>
    <row r="94759" spans="3:4" x14ac:dyDescent="0.25">
      <c r="C94759" s="75"/>
      <c r="D94759" s="74"/>
    </row>
    <row r="94760" spans="3:4" x14ac:dyDescent="0.25">
      <c r="C94760" s="75"/>
      <c r="D94760" s="74"/>
    </row>
    <row r="94761" spans="3:4" x14ac:dyDescent="0.25">
      <c r="C94761" s="75"/>
      <c r="D94761" s="74"/>
    </row>
    <row r="94762" spans="3:4" x14ac:dyDescent="0.25">
      <c r="C94762" s="75"/>
      <c r="D94762" s="74"/>
    </row>
    <row r="94763" spans="3:4" x14ac:dyDescent="0.25">
      <c r="C94763" s="75"/>
      <c r="D94763" s="74"/>
    </row>
    <row r="94764" spans="3:4" x14ac:dyDescent="0.25">
      <c r="C94764" s="75"/>
      <c r="D94764" s="74"/>
    </row>
    <row r="94765" spans="3:4" x14ac:dyDescent="0.25">
      <c r="C94765" s="75"/>
      <c r="D94765" s="74"/>
    </row>
    <row r="94766" spans="3:4" x14ac:dyDescent="0.25">
      <c r="C94766" s="75"/>
      <c r="D94766" s="74"/>
    </row>
    <row r="94767" spans="3:4" x14ac:dyDescent="0.25">
      <c r="C94767" s="75"/>
      <c r="D94767" s="74"/>
    </row>
    <row r="94768" spans="3:4" x14ac:dyDescent="0.25">
      <c r="C94768" s="75"/>
      <c r="D94768" s="74"/>
    </row>
    <row r="94769" spans="3:4" x14ac:dyDescent="0.25">
      <c r="C94769" s="75"/>
      <c r="D94769" s="74"/>
    </row>
    <row r="94770" spans="3:4" x14ac:dyDescent="0.25">
      <c r="C94770" s="75"/>
      <c r="D94770" s="74"/>
    </row>
    <row r="94771" spans="3:4" x14ac:dyDescent="0.25">
      <c r="C94771" s="75"/>
      <c r="D94771" s="74"/>
    </row>
    <row r="94772" spans="3:4" x14ac:dyDescent="0.25">
      <c r="C94772" s="75"/>
      <c r="D94772" s="74"/>
    </row>
    <row r="94773" spans="3:4" x14ac:dyDescent="0.25">
      <c r="C94773" s="75"/>
      <c r="D94773" s="74"/>
    </row>
    <row r="94774" spans="3:4" x14ac:dyDescent="0.25">
      <c r="C94774" s="75"/>
      <c r="D94774" s="74"/>
    </row>
    <row r="94775" spans="3:4" x14ac:dyDescent="0.25">
      <c r="C94775" s="75"/>
      <c r="D94775" s="74"/>
    </row>
    <row r="94776" spans="3:4" x14ac:dyDescent="0.25">
      <c r="C94776" s="75"/>
      <c r="D94776" s="74"/>
    </row>
    <row r="94777" spans="3:4" x14ac:dyDescent="0.25">
      <c r="C94777" s="75"/>
      <c r="D94777" s="74"/>
    </row>
    <row r="94778" spans="3:4" x14ac:dyDescent="0.25">
      <c r="C94778" s="75"/>
      <c r="D94778" s="74"/>
    </row>
    <row r="94779" spans="3:4" x14ac:dyDescent="0.25">
      <c r="C94779" s="75"/>
      <c r="D94779" s="74"/>
    </row>
    <row r="94780" spans="3:4" x14ac:dyDescent="0.25">
      <c r="C94780" s="75"/>
      <c r="D94780" s="74"/>
    </row>
    <row r="94781" spans="3:4" x14ac:dyDescent="0.25">
      <c r="C94781" s="75"/>
      <c r="D94781" s="74"/>
    </row>
    <row r="94782" spans="3:4" x14ac:dyDescent="0.25">
      <c r="C94782" s="75"/>
      <c r="D94782" s="74"/>
    </row>
    <row r="94783" spans="3:4" x14ac:dyDescent="0.25">
      <c r="C94783" s="75"/>
      <c r="D94783" s="74"/>
    </row>
    <row r="94784" spans="3:4" x14ac:dyDescent="0.25">
      <c r="C94784" s="75"/>
      <c r="D94784" s="74"/>
    </row>
    <row r="94785" spans="3:4" x14ac:dyDescent="0.25">
      <c r="C94785" s="75"/>
      <c r="D94785" s="74"/>
    </row>
    <row r="94786" spans="3:4" x14ac:dyDescent="0.25">
      <c r="C94786" s="75"/>
      <c r="D94786" s="74"/>
    </row>
    <row r="94787" spans="3:4" x14ac:dyDescent="0.25">
      <c r="C94787" s="75"/>
      <c r="D94787" s="74"/>
    </row>
    <row r="94788" spans="3:4" x14ac:dyDescent="0.25">
      <c r="C94788" s="75"/>
      <c r="D94788" s="74"/>
    </row>
    <row r="94789" spans="3:4" x14ac:dyDescent="0.25">
      <c r="C94789" s="75"/>
      <c r="D94789" s="74"/>
    </row>
    <row r="94790" spans="3:4" x14ac:dyDescent="0.25">
      <c r="C94790" s="75"/>
      <c r="D94790" s="74"/>
    </row>
    <row r="94791" spans="3:4" x14ac:dyDescent="0.25">
      <c r="C94791" s="75"/>
      <c r="D94791" s="74"/>
    </row>
    <row r="94792" spans="3:4" x14ac:dyDescent="0.25">
      <c r="C94792" s="75"/>
      <c r="D94792" s="74"/>
    </row>
    <row r="94793" spans="3:4" x14ac:dyDescent="0.25">
      <c r="C94793" s="75"/>
      <c r="D94793" s="74"/>
    </row>
    <row r="94794" spans="3:4" x14ac:dyDescent="0.25">
      <c r="C94794" s="75"/>
      <c r="D94794" s="74"/>
    </row>
    <row r="94795" spans="3:4" x14ac:dyDescent="0.25">
      <c r="C94795" s="75"/>
      <c r="D94795" s="74"/>
    </row>
    <row r="94796" spans="3:4" x14ac:dyDescent="0.25">
      <c r="C94796" s="75"/>
      <c r="D94796" s="74"/>
    </row>
    <row r="94797" spans="3:4" x14ac:dyDescent="0.25">
      <c r="C94797" s="75"/>
      <c r="D94797" s="74"/>
    </row>
    <row r="94798" spans="3:4" x14ac:dyDescent="0.25">
      <c r="C94798" s="75"/>
      <c r="D94798" s="74"/>
    </row>
    <row r="94799" spans="3:4" x14ac:dyDescent="0.25">
      <c r="C94799" s="75"/>
      <c r="D94799" s="74"/>
    </row>
    <row r="94800" spans="3:4" x14ac:dyDescent="0.25">
      <c r="C94800" s="75"/>
      <c r="D94800" s="74"/>
    </row>
    <row r="94801" spans="3:4" x14ac:dyDescent="0.25">
      <c r="C94801" s="75"/>
      <c r="D94801" s="74"/>
    </row>
    <row r="94802" spans="3:4" x14ac:dyDescent="0.25">
      <c r="C94802" s="75"/>
      <c r="D94802" s="74"/>
    </row>
    <row r="94803" spans="3:4" x14ac:dyDescent="0.25">
      <c r="C94803" s="75"/>
      <c r="D94803" s="74"/>
    </row>
    <row r="94804" spans="3:4" x14ac:dyDescent="0.25">
      <c r="C94804" s="75"/>
      <c r="D94804" s="74"/>
    </row>
    <row r="94805" spans="3:4" x14ac:dyDescent="0.25">
      <c r="C94805" s="75"/>
      <c r="D94805" s="74"/>
    </row>
    <row r="94806" spans="3:4" x14ac:dyDescent="0.25">
      <c r="C94806" s="75"/>
      <c r="D94806" s="74"/>
    </row>
    <row r="94807" spans="3:4" x14ac:dyDescent="0.25">
      <c r="C94807" s="75"/>
      <c r="D94807" s="74"/>
    </row>
    <row r="94808" spans="3:4" x14ac:dyDescent="0.25">
      <c r="C94808" s="75"/>
      <c r="D94808" s="74"/>
    </row>
    <row r="94809" spans="3:4" x14ac:dyDescent="0.25">
      <c r="C94809" s="75"/>
      <c r="D94809" s="74"/>
    </row>
    <row r="94810" spans="3:4" x14ac:dyDescent="0.25">
      <c r="C94810" s="75"/>
      <c r="D94810" s="74"/>
    </row>
    <row r="94811" spans="3:4" x14ac:dyDescent="0.25">
      <c r="C94811" s="75"/>
      <c r="D94811" s="74"/>
    </row>
    <row r="94812" spans="3:4" x14ac:dyDescent="0.25">
      <c r="C94812" s="75"/>
      <c r="D94812" s="74"/>
    </row>
    <row r="94813" spans="3:4" x14ac:dyDescent="0.25">
      <c r="C94813" s="75"/>
      <c r="D94813" s="74"/>
    </row>
    <row r="94814" spans="3:4" x14ac:dyDescent="0.25">
      <c r="C94814" s="75"/>
      <c r="D94814" s="74"/>
    </row>
    <row r="94815" spans="3:4" x14ac:dyDescent="0.25">
      <c r="C94815" s="75"/>
      <c r="D94815" s="74"/>
    </row>
    <row r="94816" spans="3:4" x14ac:dyDescent="0.25">
      <c r="C94816" s="75"/>
      <c r="D94816" s="74"/>
    </row>
    <row r="94817" spans="3:4" x14ac:dyDescent="0.25">
      <c r="C94817" s="75"/>
      <c r="D94817" s="74"/>
    </row>
    <row r="94818" spans="3:4" x14ac:dyDescent="0.25">
      <c r="C94818" s="75"/>
      <c r="D94818" s="74"/>
    </row>
    <row r="94819" spans="3:4" x14ac:dyDescent="0.25">
      <c r="C94819" s="75"/>
      <c r="D94819" s="74"/>
    </row>
    <row r="94820" spans="3:4" x14ac:dyDescent="0.25">
      <c r="C94820" s="75"/>
      <c r="D94820" s="74"/>
    </row>
    <row r="94821" spans="3:4" x14ac:dyDescent="0.25">
      <c r="C94821" s="75"/>
      <c r="D94821" s="74"/>
    </row>
    <row r="94822" spans="3:4" x14ac:dyDescent="0.25">
      <c r="C94822" s="75"/>
      <c r="D94822" s="74"/>
    </row>
    <row r="94823" spans="3:4" x14ac:dyDescent="0.25">
      <c r="C94823" s="75"/>
      <c r="D94823" s="74"/>
    </row>
    <row r="94824" spans="3:4" x14ac:dyDescent="0.25">
      <c r="C94824" s="75"/>
      <c r="D94824" s="74"/>
    </row>
    <row r="94825" spans="3:4" x14ac:dyDescent="0.25">
      <c r="C94825" s="75"/>
      <c r="D94825" s="74"/>
    </row>
    <row r="94826" spans="3:4" x14ac:dyDescent="0.25">
      <c r="C94826" s="75"/>
      <c r="D94826" s="74"/>
    </row>
    <row r="94827" spans="3:4" x14ac:dyDescent="0.25">
      <c r="C94827" s="75"/>
      <c r="D94827" s="74"/>
    </row>
    <row r="94828" spans="3:4" x14ac:dyDescent="0.25">
      <c r="C94828" s="75"/>
      <c r="D94828" s="74"/>
    </row>
    <row r="94829" spans="3:4" x14ac:dyDescent="0.25">
      <c r="C94829" s="75"/>
      <c r="D94829" s="74"/>
    </row>
    <row r="94830" spans="3:4" x14ac:dyDescent="0.25">
      <c r="C94830" s="75"/>
      <c r="D94830" s="74"/>
    </row>
    <row r="94831" spans="3:4" x14ac:dyDescent="0.25">
      <c r="C94831" s="75"/>
      <c r="D94831" s="74"/>
    </row>
    <row r="94832" spans="3:4" x14ac:dyDescent="0.25">
      <c r="C94832" s="75"/>
      <c r="D94832" s="74"/>
    </row>
    <row r="94833" spans="3:4" x14ac:dyDescent="0.25">
      <c r="C94833" s="75"/>
      <c r="D94833" s="74"/>
    </row>
    <row r="94834" spans="3:4" x14ac:dyDescent="0.25">
      <c r="C94834" s="75"/>
      <c r="D94834" s="74"/>
    </row>
    <row r="94835" spans="3:4" x14ac:dyDescent="0.25">
      <c r="C94835" s="75"/>
      <c r="D94835" s="74"/>
    </row>
    <row r="94836" spans="3:4" x14ac:dyDescent="0.25">
      <c r="C94836" s="75"/>
      <c r="D94836" s="74"/>
    </row>
    <row r="94837" spans="3:4" x14ac:dyDescent="0.25">
      <c r="C94837" s="75"/>
      <c r="D94837" s="74"/>
    </row>
    <row r="94838" spans="3:4" x14ac:dyDescent="0.25">
      <c r="C94838" s="75"/>
      <c r="D94838" s="74"/>
    </row>
    <row r="94839" spans="3:4" x14ac:dyDescent="0.25">
      <c r="C94839" s="75"/>
      <c r="D94839" s="74"/>
    </row>
    <row r="94840" spans="3:4" x14ac:dyDescent="0.25">
      <c r="C94840" s="75"/>
      <c r="D94840" s="74"/>
    </row>
    <row r="94841" spans="3:4" x14ac:dyDescent="0.25">
      <c r="C94841" s="75"/>
      <c r="D94841" s="74"/>
    </row>
    <row r="94842" spans="3:4" x14ac:dyDescent="0.25">
      <c r="C94842" s="75"/>
      <c r="D94842" s="74"/>
    </row>
    <row r="94843" spans="3:4" x14ac:dyDescent="0.25">
      <c r="C94843" s="75"/>
      <c r="D94843" s="74"/>
    </row>
    <row r="94844" spans="3:4" x14ac:dyDescent="0.25">
      <c r="C94844" s="75"/>
      <c r="D94844" s="74"/>
    </row>
    <row r="94845" spans="3:4" x14ac:dyDescent="0.25">
      <c r="C94845" s="75"/>
      <c r="D94845" s="74"/>
    </row>
    <row r="94846" spans="3:4" x14ac:dyDescent="0.25">
      <c r="C94846" s="75"/>
      <c r="D94846" s="74"/>
    </row>
    <row r="94847" spans="3:4" x14ac:dyDescent="0.25">
      <c r="C94847" s="75"/>
      <c r="D94847" s="74"/>
    </row>
    <row r="94848" spans="3:4" x14ac:dyDescent="0.25">
      <c r="C94848" s="75"/>
      <c r="D94848" s="74"/>
    </row>
    <row r="94849" spans="3:4" x14ac:dyDescent="0.25">
      <c r="C94849" s="75"/>
      <c r="D94849" s="74"/>
    </row>
    <row r="94850" spans="3:4" x14ac:dyDescent="0.25">
      <c r="C94850" s="75"/>
      <c r="D94850" s="74"/>
    </row>
    <row r="94851" spans="3:4" x14ac:dyDescent="0.25">
      <c r="C94851" s="75"/>
      <c r="D94851" s="74"/>
    </row>
    <row r="94852" spans="3:4" x14ac:dyDescent="0.25">
      <c r="C94852" s="75"/>
      <c r="D94852" s="74"/>
    </row>
    <row r="94853" spans="3:4" x14ac:dyDescent="0.25">
      <c r="C94853" s="75"/>
      <c r="D94853" s="74"/>
    </row>
    <row r="94854" spans="3:4" x14ac:dyDescent="0.25">
      <c r="C94854" s="75"/>
      <c r="D94854" s="74"/>
    </row>
    <row r="94855" spans="3:4" x14ac:dyDescent="0.25">
      <c r="C94855" s="75"/>
      <c r="D94855" s="74"/>
    </row>
    <row r="94856" spans="3:4" x14ac:dyDescent="0.25">
      <c r="C94856" s="75"/>
      <c r="D94856" s="74"/>
    </row>
    <row r="94857" spans="3:4" x14ac:dyDescent="0.25">
      <c r="C94857" s="75"/>
      <c r="D94857" s="74"/>
    </row>
    <row r="94858" spans="3:4" x14ac:dyDescent="0.25">
      <c r="C94858" s="75"/>
      <c r="D94858" s="74"/>
    </row>
    <row r="94859" spans="3:4" x14ac:dyDescent="0.25">
      <c r="C94859" s="75"/>
      <c r="D94859" s="74"/>
    </row>
    <row r="94860" spans="3:4" x14ac:dyDescent="0.25">
      <c r="C94860" s="75"/>
      <c r="D94860" s="74"/>
    </row>
    <row r="94861" spans="3:4" x14ac:dyDescent="0.25">
      <c r="C94861" s="75"/>
      <c r="D94861" s="74"/>
    </row>
    <row r="94862" spans="3:4" x14ac:dyDescent="0.25">
      <c r="C94862" s="75"/>
      <c r="D94862" s="74"/>
    </row>
    <row r="94863" spans="3:4" x14ac:dyDescent="0.25">
      <c r="C94863" s="75"/>
      <c r="D94863" s="74"/>
    </row>
    <row r="94864" spans="3:4" x14ac:dyDescent="0.25">
      <c r="C94864" s="75"/>
      <c r="D94864" s="74"/>
    </row>
    <row r="94865" spans="3:4" x14ac:dyDescent="0.25">
      <c r="C94865" s="75"/>
      <c r="D94865" s="74"/>
    </row>
    <row r="94866" spans="3:4" x14ac:dyDescent="0.25">
      <c r="C94866" s="75"/>
      <c r="D94866" s="74"/>
    </row>
    <row r="94867" spans="3:4" x14ac:dyDescent="0.25">
      <c r="C94867" s="75"/>
      <c r="D94867" s="74"/>
    </row>
    <row r="94868" spans="3:4" x14ac:dyDescent="0.25">
      <c r="C94868" s="75"/>
      <c r="D94868" s="74"/>
    </row>
    <row r="94869" spans="3:4" x14ac:dyDescent="0.25">
      <c r="C94869" s="75"/>
      <c r="D94869" s="74"/>
    </row>
    <row r="94870" spans="3:4" x14ac:dyDescent="0.25">
      <c r="C94870" s="75"/>
      <c r="D94870" s="74"/>
    </row>
    <row r="94871" spans="3:4" x14ac:dyDescent="0.25">
      <c r="C94871" s="75"/>
      <c r="D94871" s="74"/>
    </row>
    <row r="94872" spans="3:4" x14ac:dyDescent="0.25">
      <c r="C94872" s="75"/>
      <c r="D94872" s="74"/>
    </row>
    <row r="94873" spans="3:4" x14ac:dyDescent="0.25">
      <c r="C94873" s="75"/>
      <c r="D94873" s="74"/>
    </row>
    <row r="94874" spans="3:4" x14ac:dyDescent="0.25">
      <c r="C94874" s="75"/>
      <c r="D94874" s="74"/>
    </row>
    <row r="94875" spans="3:4" x14ac:dyDescent="0.25">
      <c r="C94875" s="75"/>
      <c r="D94875" s="74"/>
    </row>
    <row r="94876" spans="3:4" x14ac:dyDescent="0.25">
      <c r="C94876" s="75"/>
      <c r="D94876" s="74"/>
    </row>
    <row r="94877" spans="3:4" x14ac:dyDescent="0.25">
      <c r="C94877" s="75"/>
      <c r="D94877" s="74"/>
    </row>
    <row r="94878" spans="3:4" x14ac:dyDescent="0.25">
      <c r="C94878" s="75"/>
      <c r="D94878" s="74"/>
    </row>
    <row r="94879" spans="3:4" x14ac:dyDescent="0.25">
      <c r="C94879" s="75"/>
      <c r="D94879" s="74"/>
    </row>
    <row r="94880" spans="3:4" x14ac:dyDescent="0.25">
      <c r="C94880" s="75"/>
      <c r="D94880" s="74"/>
    </row>
    <row r="94881" spans="3:4" x14ac:dyDescent="0.25">
      <c r="C94881" s="75"/>
      <c r="D94881" s="74"/>
    </row>
    <row r="94882" spans="3:4" x14ac:dyDescent="0.25">
      <c r="C94882" s="75"/>
      <c r="D94882" s="74"/>
    </row>
    <row r="94883" spans="3:4" x14ac:dyDescent="0.25">
      <c r="C94883" s="75"/>
      <c r="D94883" s="74"/>
    </row>
    <row r="94884" spans="3:4" x14ac:dyDescent="0.25">
      <c r="C94884" s="75"/>
      <c r="D94884" s="74"/>
    </row>
    <row r="94885" spans="3:4" x14ac:dyDescent="0.25">
      <c r="C94885" s="75"/>
      <c r="D94885" s="74"/>
    </row>
    <row r="94886" spans="3:4" x14ac:dyDescent="0.25">
      <c r="C94886" s="75"/>
      <c r="D94886" s="74"/>
    </row>
    <row r="94887" spans="3:4" x14ac:dyDescent="0.25">
      <c r="C94887" s="75"/>
      <c r="D94887" s="74"/>
    </row>
    <row r="94888" spans="3:4" x14ac:dyDescent="0.25">
      <c r="C94888" s="75"/>
      <c r="D94888" s="74"/>
    </row>
    <row r="94889" spans="3:4" x14ac:dyDescent="0.25">
      <c r="C94889" s="75"/>
      <c r="D94889" s="74"/>
    </row>
    <row r="94890" spans="3:4" x14ac:dyDescent="0.25">
      <c r="C94890" s="75"/>
      <c r="D94890" s="74"/>
    </row>
    <row r="94891" spans="3:4" x14ac:dyDescent="0.25">
      <c r="C94891" s="75"/>
      <c r="D94891" s="74"/>
    </row>
    <row r="94892" spans="3:4" x14ac:dyDescent="0.25">
      <c r="C94892" s="75"/>
      <c r="D94892" s="74"/>
    </row>
    <row r="94893" spans="3:4" x14ac:dyDescent="0.25">
      <c r="C94893" s="75"/>
      <c r="D94893" s="74"/>
    </row>
    <row r="94894" spans="3:4" x14ac:dyDescent="0.25">
      <c r="C94894" s="75"/>
      <c r="D94894" s="74"/>
    </row>
    <row r="94895" spans="3:4" x14ac:dyDescent="0.25">
      <c r="C94895" s="75"/>
      <c r="D94895" s="74"/>
    </row>
    <row r="94896" spans="3:4" x14ac:dyDescent="0.25">
      <c r="C94896" s="75"/>
      <c r="D94896" s="74"/>
    </row>
    <row r="94897" spans="3:4" x14ac:dyDescent="0.25">
      <c r="C94897" s="75"/>
      <c r="D94897" s="74"/>
    </row>
    <row r="94898" spans="3:4" x14ac:dyDescent="0.25">
      <c r="C94898" s="75"/>
      <c r="D94898" s="74"/>
    </row>
    <row r="94899" spans="3:4" x14ac:dyDescent="0.25">
      <c r="C94899" s="75"/>
      <c r="D94899" s="74"/>
    </row>
    <row r="94900" spans="3:4" x14ac:dyDescent="0.25">
      <c r="C94900" s="75"/>
      <c r="D94900" s="74"/>
    </row>
    <row r="94901" spans="3:4" x14ac:dyDescent="0.25">
      <c r="C94901" s="75"/>
      <c r="D94901" s="74"/>
    </row>
    <row r="94902" spans="3:4" x14ac:dyDescent="0.25">
      <c r="C94902" s="75"/>
      <c r="D94902" s="74"/>
    </row>
    <row r="94903" spans="3:4" x14ac:dyDescent="0.25">
      <c r="C94903" s="75"/>
      <c r="D94903" s="74"/>
    </row>
    <row r="94904" spans="3:4" x14ac:dyDescent="0.25">
      <c r="C94904" s="75"/>
      <c r="D94904" s="74"/>
    </row>
    <row r="94905" spans="3:4" x14ac:dyDescent="0.25">
      <c r="C94905" s="75"/>
      <c r="D94905" s="74"/>
    </row>
    <row r="94906" spans="3:4" x14ac:dyDescent="0.25">
      <c r="C94906" s="75"/>
      <c r="D94906" s="74"/>
    </row>
    <row r="94907" spans="3:4" x14ac:dyDescent="0.25">
      <c r="C94907" s="75"/>
      <c r="D94907" s="74"/>
    </row>
    <row r="94908" spans="3:4" x14ac:dyDescent="0.25">
      <c r="C94908" s="75"/>
      <c r="D94908" s="74"/>
    </row>
    <row r="94909" spans="3:4" x14ac:dyDescent="0.25">
      <c r="C94909" s="75"/>
      <c r="D94909" s="74"/>
    </row>
    <row r="94910" spans="3:4" x14ac:dyDescent="0.25">
      <c r="C94910" s="75"/>
      <c r="D94910" s="74"/>
    </row>
    <row r="94911" spans="3:4" x14ac:dyDescent="0.25">
      <c r="C94911" s="75"/>
      <c r="D94911" s="74"/>
    </row>
    <row r="94912" spans="3:4" x14ac:dyDescent="0.25">
      <c r="C94912" s="75"/>
      <c r="D94912" s="74"/>
    </row>
    <row r="94913" spans="3:4" x14ac:dyDescent="0.25">
      <c r="C94913" s="75"/>
      <c r="D94913" s="74"/>
    </row>
    <row r="94914" spans="3:4" x14ac:dyDescent="0.25">
      <c r="C94914" s="75"/>
      <c r="D94914" s="74"/>
    </row>
    <row r="94915" spans="3:4" x14ac:dyDescent="0.25">
      <c r="C94915" s="75"/>
      <c r="D94915" s="74"/>
    </row>
    <row r="94916" spans="3:4" x14ac:dyDescent="0.25">
      <c r="C94916" s="75"/>
      <c r="D94916" s="74"/>
    </row>
    <row r="94917" spans="3:4" x14ac:dyDescent="0.25">
      <c r="C94917" s="75"/>
      <c r="D94917" s="74"/>
    </row>
    <row r="94918" spans="3:4" x14ac:dyDescent="0.25">
      <c r="C94918" s="75"/>
      <c r="D94918" s="74"/>
    </row>
    <row r="94919" spans="3:4" x14ac:dyDescent="0.25">
      <c r="C94919" s="75"/>
      <c r="D94919" s="74"/>
    </row>
    <row r="94920" spans="3:4" x14ac:dyDescent="0.25">
      <c r="C94920" s="75"/>
      <c r="D94920" s="74"/>
    </row>
    <row r="94921" spans="3:4" x14ac:dyDescent="0.25">
      <c r="C94921" s="75"/>
      <c r="D94921" s="74"/>
    </row>
    <row r="94922" spans="3:4" x14ac:dyDescent="0.25">
      <c r="C94922" s="75"/>
      <c r="D94922" s="74"/>
    </row>
    <row r="94923" spans="3:4" x14ac:dyDescent="0.25">
      <c r="C94923" s="75"/>
      <c r="D94923" s="74"/>
    </row>
    <row r="94924" spans="3:4" x14ac:dyDescent="0.25">
      <c r="C94924" s="75"/>
      <c r="D94924" s="74"/>
    </row>
    <row r="94925" spans="3:4" x14ac:dyDescent="0.25">
      <c r="C94925" s="75"/>
      <c r="D94925" s="74"/>
    </row>
    <row r="94926" spans="3:4" x14ac:dyDescent="0.25">
      <c r="C94926" s="75"/>
      <c r="D94926" s="74"/>
    </row>
    <row r="94927" spans="3:4" x14ac:dyDescent="0.25">
      <c r="C94927" s="75"/>
      <c r="D94927" s="74"/>
    </row>
    <row r="94928" spans="3:4" x14ac:dyDescent="0.25">
      <c r="C94928" s="75"/>
      <c r="D94928" s="74"/>
    </row>
    <row r="94929" spans="3:4" x14ac:dyDescent="0.25">
      <c r="C94929" s="75"/>
      <c r="D94929" s="74"/>
    </row>
    <row r="94930" spans="3:4" x14ac:dyDescent="0.25">
      <c r="C94930" s="75"/>
      <c r="D94930" s="74"/>
    </row>
    <row r="94931" spans="3:4" x14ac:dyDescent="0.25">
      <c r="C94931" s="75"/>
      <c r="D94931" s="74"/>
    </row>
    <row r="94932" spans="3:4" x14ac:dyDescent="0.25">
      <c r="C94932" s="75"/>
      <c r="D94932" s="74"/>
    </row>
    <row r="94933" spans="3:4" x14ac:dyDescent="0.25">
      <c r="C94933" s="75"/>
      <c r="D94933" s="74"/>
    </row>
    <row r="94934" spans="3:4" x14ac:dyDescent="0.25">
      <c r="C94934" s="75"/>
      <c r="D94934" s="74"/>
    </row>
    <row r="94935" spans="3:4" x14ac:dyDescent="0.25">
      <c r="C94935" s="75"/>
      <c r="D94935" s="74"/>
    </row>
    <row r="94936" spans="3:4" x14ac:dyDescent="0.25">
      <c r="C94936" s="75"/>
      <c r="D94936" s="74"/>
    </row>
    <row r="94937" spans="3:4" x14ac:dyDescent="0.25">
      <c r="C94937" s="75"/>
      <c r="D94937" s="74"/>
    </row>
    <row r="94938" spans="3:4" x14ac:dyDescent="0.25">
      <c r="C94938" s="75"/>
      <c r="D94938" s="74"/>
    </row>
    <row r="94939" spans="3:4" x14ac:dyDescent="0.25">
      <c r="C94939" s="75"/>
      <c r="D94939" s="74"/>
    </row>
    <row r="94940" spans="3:4" x14ac:dyDescent="0.25">
      <c r="C94940" s="75"/>
      <c r="D94940" s="74"/>
    </row>
    <row r="94941" spans="3:4" x14ac:dyDescent="0.25">
      <c r="C94941" s="75"/>
      <c r="D94941" s="74"/>
    </row>
    <row r="94942" spans="3:4" x14ac:dyDescent="0.25">
      <c r="C94942" s="75"/>
      <c r="D94942" s="74"/>
    </row>
    <row r="94943" spans="3:4" x14ac:dyDescent="0.25">
      <c r="C94943" s="75"/>
      <c r="D94943" s="74"/>
    </row>
    <row r="94944" spans="3:4" x14ac:dyDescent="0.25">
      <c r="C94944" s="75"/>
      <c r="D94944" s="74"/>
    </row>
    <row r="94945" spans="3:4" x14ac:dyDescent="0.25">
      <c r="C94945" s="75"/>
      <c r="D94945" s="74"/>
    </row>
    <row r="94946" spans="3:4" x14ac:dyDescent="0.25">
      <c r="C94946" s="75"/>
      <c r="D94946" s="74"/>
    </row>
    <row r="94947" spans="3:4" x14ac:dyDescent="0.25">
      <c r="C94947" s="75"/>
      <c r="D94947" s="74"/>
    </row>
    <row r="94948" spans="3:4" x14ac:dyDescent="0.25">
      <c r="C94948" s="75"/>
      <c r="D94948" s="74"/>
    </row>
    <row r="94949" spans="3:4" x14ac:dyDescent="0.25">
      <c r="C94949" s="75"/>
      <c r="D94949" s="74"/>
    </row>
    <row r="94950" spans="3:4" x14ac:dyDescent="0.25">
      <c r="C94950" s="75"/>
      <c r="D94950" s="74"/>
    </row>
    <row r="94951" spans="3:4" x14ac:dyDescent="0.25">
      <c r="C94951" s="75"/>
      <c r="D94951" s="74"/>
    </row>
    <row r="94952" spans="3:4" x14ac:dyDescent="0.25">
      <c r="C94952" s="75"/>
      <c r="D94952" s="74"/>
    </row>
    <row r="94953" spans="3:4" x14ac:dyDescent="0.25">
      <c r="C94953" s="75"/>
      <c r="D94953" s="74"/>
    </row>
    <row r="94954" spans="3:4" x14ac:dyDescent="0.25">
      <c r="C94954" s="75"/>
      <c r="D94954" s="74"/>
    </row>
    <row r="94955" spans="3:4" x14ac:dyDescent="0.25">
      <c r="C94955" s="75"/>
      <c r="D94955" s="74"/>
    </row>
    <row r="94956" spans="3:4" x14ac:dyDescent="0.25">
      <c r="C94956" s="75"/>
      <c r="D94956" s="74"/>
    </row>
    <row r="94957" spans="3:4" x14ac:dyDescent="0.25">
      <c r="C94957" s="75"/>
      <c r="D94957" s="74"/>
    </row>
    <row r="94958" spans="3:4" x14ac:dyDescent="0.25">
      <c r="C94958" s="75"/>
      <c r="D94958" s="74"/>
    </row>
    <row r="94959" spans="3:4" x14ac:dyDescent="0.25">
      <c r="C94959" s="75"/>
      <c r="D94959" s="74"/>
    </row>
    <row r="94960" spans="3:4" x14ac:dyDescent="0.25">
      <c r="C94960" s="75"/>
      <c r="D94960" s="74"/>
    </row>
    <row r="94961" spans="3:4" x14ac:dyDescent="0.25">
      <c r="C94961" s="75"/>
      <c r="D94961" s="74"/>
    </row>
    <row r="94962" spans="3:4" x14ac:dyDescent="0.25">
      <c r="C94962" s="75"/>
      <c r="D94962" s="74"/>
    </row>
    <row r="94963" spans="3:4" x14ac:dyDescent="0.25">
      <c r="C94963" s="75"/>
      <c r="D94963" s="74"/>
    </row>
    <row r="94964" spans="3:4" x14ac:dyDescent="0.25">
      <c r="C94964" s="75"/>
      <c r="D94964" s="74"/>
    </row>
    <row r="94965" spans="3:4" x14ac:dyDescent="0.25">
      <c r="C94965" s="75"/>
      <c r="D94965" s="74"/>
    </row>
    <row r="94966" spans="3:4" x14ac:dyDescent="0.25">
      <c r="C94966" s="75"/>
      <c r="D94966" s="74"/>
    </row>
    <row r="94967" spans="3:4" x14ac:dyDescent="0.25">
      <c r="C94967" s="75"/>
      <c r="D94967" s="74"/>
    </row>
    <row r="94968" spans="3:4" x14ac:dyDescent="0.25">
      <c r="C94968" s="75"/>
      <c r="D94968" s="74"/>
    </row>
    <row r="94969" spans="3:4" x14ac:dyDescent="0.25">
      <c r="C94969" s="75"/>
      <c r="D94969" s="74"/>
    </row>
    <row r="94970" spans="3:4" x14ac:dyDescent="0.25">
      <c r="C94970" s="75"/>
      <c r="D94970" s="74"/>
    </row>
    <row r="94971" spans="3:4" x14ac:dyDescent="0.25">
      <c r="C94971" s="75"/>
      <c r="D94971" s="74"/>
    </row>
    <row r="94972" spans="3:4" x14ac:dyDescent="0.25">
      <c r="C94972" s="75"/>
      <c r="D94972" s="74"/>
    </row>
    <row r="94973" spans="3:4" x14ac:dyDescent="0.25">
      <c r="C94973" s="75"/>
      <c r="D94973" s="74"/>
    </row>
    <row r="94974" spans="3:4" x14ac:dyDescent="0.25">
      <c r="C94974" s="75"/>
      <c r="D94974" s="74"/>
    </row>
    <row r="94975" spans="3:4" x14ac:dyDescent="0.25">
      <c r="C94975" s="75"/>
      <c r="D94975" s="74"/>
    </row>
    <row r="94976" spans="3:4" x14ac:dyDescent="0.25">
      <c r="C94976" s="75"/>
      <c r="D94976" s="74"/>
    </row>
    <row r="94977" spans="3:4" x14ac:dyDescent="0.25">
      <c r="C94977" s="75"/>
      <c r="D94977" s="74"/>
    </row>
    <row r="94978" spans="3:4" x14ac:dyDescent="0.25">
      <c r="C94978" s="75"/>
      <c r="D94978" s="74"/>
    </row>
    <row r="94979" spans="3:4" x14ac:dyDescent="0.25">
      <c r="C94979" s="75"/>
      <c r="D94979" s="74"/>
    </row>
    <row r="94980" spans="3:4" x14ac:dyDescent="0.25">
      <c r="C94980" s="75"/>
      <c r="D94980" s="74"/>
    </row>
    <row r="94981" spans="3:4" x14ac:dyDescent="0.25">
      <c r="C94981" s="75"/>
      <c r="D94981" s="74"/>
    </row>
    <row r="94982" spans="3:4" x14ac:dyDescent="0.25">
      <c r="C94982" s="75"/>
      <c r="D94982" s="74"/>
    </row>
    <row r="94983" spans="3:4" x14ac:dyDescent="0.25">
      <c r="C94983" s="75"/>
      <c r="D94983" s="74"/>
    </row>
    <row r="94984" spans="3:4" x14ac:dyDescent="0.25">
      <c r="C94984" s="75"/>
      <c r="D94984" s="74"/>
    </row>
    <row r="94985" spans="3:4" x14ac:dyDescent="0.25">
      <c r="C94985" s="75"/>
      <c r="D94985" s="74"/>
    </row>
    <row r="94986" spans="3:4" x14ac:dyDescent="0.25">
      <c r="C94986" s="75"/>
      <c r="D94986" s="74"/>
    </row>
    <row r="94987" spans="3:4" x14ac:dyDescent="0.25">
      <c r="C94987" s="75"/>
      <c r="D94987" s="74"/>
    </row>
    <row r="94988" spans="3:4" x14ac:dyDescent="0.25">
      <c r="C94988" s="75"/>
      <c r="D94988" s="74"/>
    </row>
    <row r="94989" spans="3:4" x14ac:dyDescent="0.25">
      <c r="C94989" s="75"/>
      <c r="D94989" s="74"/>
    </row>
    <row r="94990" spans="3:4" x14ac:dyDescent="0.25">
      <c r="C94990" s="75"/>
      <c r="D94990" s="74"/>
    </row>
    <row r="94991" spans="3:4" x14ac:dyDescent="0.25">
      <c r="C94991" s="75"/>
      <c r="D94991" s="74"/>
    </row>
    <row r="94992" spans="3:4" x14ac:dyDescent="0.25">
      <c r="C94992" s="75"/>
      <c r="D94992" s="74"/>
    </row>
    <row r="94993" spans="3:4" x14ac:dyDescent="0.25">
      <c r="C94993" s="75"/>
      <c r="D94993" s="74"/>
    </row>
    <row r="94994" spans="3:4" x14ac:dyDescent="0.25">
      <c r="C94994" s="75"/>
      <c r="D94994" s="74"/>
    </row>
    <row r="94995" spans="3:4" x14ac:dyDescent="0.25">
      <c r="C94995" s="75"/>
      <c r="D94995" s="74"/>
    </row>
    <row r="94996" spans="3:4" x14ac:dyDescent="0.25">
      <c r="C94996" s="75"/>
      <c r="D94996" s="74"/>
    </row>
    <row r="94997" spans="3:4" x14ac:dyDescent="0.25">
      <c r="C94997" s="75"/>
      <c r="D94997" s="74"/>
    </row>
    <row r="94998" spans="3:4" x14ac:dyDescent="0.25">
      <c r="C94998" s="75"/>
      <c r="D94998" s="74"/>
    </row>
    <row r="94999" spans="3:4" x14ac:dyDescent="0.25">
      <c r="C94999" s="75"/>
      <c r="D94999" s="74"/>
    </row>
    <row r="95000" spans="3:4" x14ac:dyDescent="0.25">
      <c r="C95000" s="75"/>
      <c r="D95000" s="74"/>
    </row>
    <row r="95001" spans="3:4" x14ac:dyDescent="0.25">
      <c r="C95001" s="75"/>
      <c r="D95001" s="74"/>
    </row>
    <row r="95002" spans="3:4" x14ac:dyDescent="0.25">
      <c r="C95002" s="75"/>
      <c r="D95002" s="74"/>
    </row>
    <row r="95003" spans="3:4" x14ac:dyDescent="0.25">
      <c r="C95003" s="75"/>
      <c r="D95003" s="74"/>
    </row>
    <row r="95004" spans="3:4" x14ac:dyDescent="0.25">
      <c r="C95004" s="75"/>
      <c r="D95004" s="74"/>
    </row>
    <row r="95005" spans="3:4" x14ac:dyDescent="0.25">
      <c r="C95005" s="75"/>
      <c r="D95005" s="74"/>
    </row>
    <row r="95006" spans="3:4" x14ac:dyDescent="0.25">
      <c r="C95006" s="75"/>
      <c r="D95006" s="74"/>
    </row>
    <row r="95007" spans="3:4" x14ac:dyDescent="0.25">
      <c r="C95007" s="75"/>
      <c r="D95007" s="74"/>
    </row>
    <row r="95008" spans="3:4" x14ac:dyDescent="0.25">
      <c r="C95008" s="75"/>
      <c r="D95008" s="74"/>
    </row>
    <row r="95009" spans="3:4" x14ac:dyDescent="0.25">
      <c r="C95009" s="75"/>
      <c r="D95009" s="74"/>
    </row>
    <row r="95010" spans="3:4" x14ac:dyDescent="0.25">
      <c r="C95010" s="75"/>
      <c r="D95010" s="74"/>
    </row>
    <row r="95011" spans="3:4" x14ac:dyDescent="0.25">
      <c r="C95011" s="75"/>
      <c r="D95011" s="74"/>
    </row>
    <row r="95012" spans="3:4" x14ac:dyDescent="0.25">
      <c r="C95012" s="75"/>
      <c r="D95012" s="74"/>
    </row>
    <row r="95013" spans="3:4" x14ac:dyDescent="0.25">
      <c r="C95013" s="75"/>
      <c r="D95013" s="74"/>
    </row>
    <row r="95014" spans="3:4" x14ac:dyDescent="0.25">
      <c r="C95014" s="75"/>
      <c r="D95014" s="74"/>
    </row>
    <row r="95015" spans="3:4" x14ac:dyDescent="0.25">
      <c r="C95015" s="75"/>
      <c r="D95015" s="74"/>
    </row>
    <row r="95016" spans="3:4" x14ac:dyDescent="0.25">
      <c r="C95016" s="75"/>
      <c r="D95016" s="74"/>
    </row>
    <row r="95017" spans="3:4" x14ac:dyDescent="0.25">
      <c r="C95017" s="75"/>
      <c r="D95017" s="74"/>
    </row>
    <row r="95018" spans="3:4" x14ac:dyDescent="0.25">
      <c r="C95018" s="75"/>
      <c r="D95018" s="74"/>
    </row>
    <row r="95019" spans="3:4" x14ac:dyDescent="0.25">
      <c r="C95019" s="75"/>
      <c r="D95019" s="74"/>
    </row>
    <row r="95020" spans="3:4" x14ac:dyDescent="0.25">
      <c r="C95020" s="75"/>
      <c r="D95020" s="74"/>
    </row>
    <row r="95021" spans="3:4" x14ac:dyDescent="0.25">
      <c r="C95021" s="75"/>
      <c r="D95021" s="74"/>
    </row>
    <row r="95022" spans="3:4" x14ac:dyDescent="0.25">
      <c r="C95022" s="75"/>
      <c r="D95022" s="74"/>
    </row>
    <row r="95023" spans="3:4" x14ac:dyDescent="0.25">
      <c r="C95023" s="75"/>
      <c r="D95023" s="74"/>
    </row>
    <row r="95024" spans="3:4" x14ac:dyDescent="0.25">
      <c r="C95024" s="75"/>
      <c r="D95024" s="74"/>
    </row>
    <row r="95025" spans="3:4" x14ac:dyDescent="0.25">
      <c r="C95025" s="75"/>
      <c r="D95025" s="74"/>
    </row>
    <row r="95026" spans="3:4" x14ac:dyDescent="0.25">
      <c r="C95026" s="75"/>
      <c r="D95026" s="74"/>
    </row>
    <row r="95027" spans="3:4" x14ac:dyDescent="0.25">
      <c r="C95027" s="75"/>
      <c r="D95027" s="74"/>
    </row>
    <row r="95028" spans="3:4" x14ac:dyDescent="0.25">
      <c r="C95028" s="75"/>
      <c r="D95028" s="74"/>
    </row>
    <row r="95029" spans="3:4" x14ac:dyDescent="0.25">
      <c r="C95029" s="75"/>
      <c r="D95029" s="74"/>
    </row>
    <row r="95030" spans="3:4" x14ac:dyDescent="0.25">
      <c r="C95030" s="75"/>
      <c r="D95030" s="74"/>
    </row>
    <row r="95031" spans="3:4" x14ac:dyDescent="0.25">
      <c r="C95031" s="75"/>
      <c r="D95031" s="74"/>
    </row>
    <row r="95032" spans="3:4" x14ac:dyDescent="0.25">
      <c r="C95032" s="75"/>
      <c r="D95032" s="74"/>
    </row>
    <row r="95033" spans="3:4" x14ac:dyDescent="0.25">
      <c r="C95033" s="75"/>
      <c r="D95033" s="74"/>
    </row>
    <row r="95034" spans="3:4" x14ac:dyDescent="0.25">
      <c r="C95034" s="75"/>
      <c r="D95034" s="74"/>
    </row>
    <row r="95035" spans="3:4" x14ac:dyDescent="0.25">
      <c r="C95035" s="75"/>
      <c r="D95035" s="74"/>
    </row>
    <row r="95036" spans="3:4" x14ac:dyDescent="0.25">
      <c r="C95036" s="75"/>
      <c r="D95036" s="74"/>
    </row>
    <row r="95037" spans="3:4" x14ac:dyDescent="0.25">
      <c r="C95037" s="75"/>
      <c r="D95037" s="74"/>
    </row>
    <row r="95038" spans="3:4" x14ac:dyDescent="0.25">
      <c r="C95038" s="75"/>
      <c r="D95038" s="74"/>
    </row>
    <row r="95039" spans="3:4" x14ac:dyDescent="0.25">
      <c r="C95039" s="75"/>
      <c r="D95039" s="74"/>
    </row>
    <row r="95040" spans="3:4" x14ac:dyDescent="0.25">
      <c r="C95040" s="75"/>
      <c r="D95040" s="74"/>
    </row>
    <row r="95041" spans="3:4" x14ac:dyDescent="0.25">
      <c r="C95041" s="75"/>
      <c r="D95041" s="74"/>
    </row>
    <row r="95042" spans="3:4" x14ac:dyDescent="0.25">
      <c r="C95042" s="75"/>
      <c r="D95042" s="74"/>
    </row>
    <row r="95043" spans="3:4" x14ac:dyDescent="0.25">
      <c r="C95043" s="75"/>
      <c r="D95043" s="74"/>
    </row>
    <row r="95044" spans="3:4" x14ac:dyDescent="0.25">
      <c r="C95044" s="75"/>
      <c r="D95044" s="74"/>
    </row>
    <row r="95045" spans="3:4" x14ac:dyDescent="0.25">
      <c r="C95045" s="75"/>
      <c r="D95045" s="74"/>
    </row>
    <row r="95046" spans="3:4" x14ac:dyDescent="0.25">
      <c r="C95046" s="75"/>
      <c r="D95046" s="74"/>
    </row>
    <row r="95047" spans="3:4" x14ac:dyDescent="0.25">
      <c r="C95047" s="75"/>
      <c r="D95047" s="74"/>
    </row>
    <row r="95048" spans="3:4" x14ac:dyDescent="0.25">
      <c r="C95048" s="75"/>
      <c r="D95048" s="74"/>
    </row>
    <row r="95049" spans="3:4" x14ac:dyDescent="0.25">
      <c r="C95049" s="75"/>
      <c r="D95049" s="74"/>
    </row>
    <row r="95050" spans="3:4" x14ac:dyDescent="0.25">
      <c r="C95050" s="75"/>
      <c r="D95050" s="74"/>
    </row>
    <row r="95051" spans="3:4" x14ac:dyDescent="0.25">
      <c r="C95051" s="75"/>
      <c r="D95051" s="74"/>
    </row>
    <row r="95052" spans="3:4" x14ac:dyDescent="0.25">
      <c r="C95052" s="75"/>
      <c r="D95052" s="74"/>
    </row>
    <row r="95053" spans="3:4" x14ac:dyDescent="0.25">
      <c r="C95053" s="75"/>
      <c r="D95053" s="74"/>
    </row>
    <row r="95054" spans="3:4" x14ac:dyDescent="0.25">
      <c r="C95054" s="75"/>
      <c r="D95054" s="74"/>
    </row>
    <row r="95055" spans="3:4" x14ac:dyDescent="0.25">
      <c r="C95055" s="75"/>
      <c r="D95055" s="74"/>
    </row>
    <row r="95056" spans="3:4" x14ac:dyDescent="0.25">
      <c r="C95056" s="75"/>
      <c r="D95056" s="74"/>
    </row>
    <row r="95057" spans="3:4" x14ac:dyDescent="0.25">
      <c r="C95057" s="75"/>
      <c r="D95057" s="74"/>
    </row>
    <row r="95058" spans="3:4" x14ac:dyDescent="0.25">
      <c r="C95058" s="75"/>
      <c r="D95058" s="74"/>
    </row>
    <row r="95059" spans="3:4" x14ac:dyDescent="0.25">
      <c r="C95059" s="75"/>
      <c r="D95059" s="74"/>
    </row>
    <row r="95060" spans="3:4" x14ac:dyDescent="0.25">
      <c r="C95060" s="75"/>
      <c r="D95060" s="74"/>
    </row>
    <row r="95061" spans="3:4" x14ac:dyDescent="0.25">
      <c r="C95061" s="75"/>
      <c r="D95061" s="74"/>
    </row>
    <row r="95062" spans="3:4" x14ac:dyDescent="0.25">
      <c r="C95062" s="75"/>
      <c r="D95062" s="74"/>
    </row>
    <row r="95063" spans="3:4" x14ac:dyDescent="0.25">
      <c r="C95063" s="75"/>
      <c r="D95063" s="74"/>
    </row>
    <row r="95064" spans="3:4" x14ac:dyDescent="0.25">
      <c r="C95064" s="75"/>
      <c r="D95064" s="74"/>
    </row>
    <row r="95065" spans="3:4" x14ac:dyDescent="0.25">
      <c r="C95065" s="75"/>
      <c r="D95065" s="74"/>
    </row>
    <row r="95066" spans="3:4" x14ac:dyDescent="0.25">
      <c r="C95066" s="75"/>
      <c r="D95066" s="74"/>
    </row>
    <row r="95067" spans="3:4" x14ac:dyDescent="0.25">
      <c r="C95067" s="75"/>
      <c r="D95067" s="74"/>
    </row>
    <row r="95068" spans="3:4" x14ac:dyDescent="0.25">
      <c r="C95068" s="75"/>
      <c r="D95068" s="74"/>
    </row>
    <row r="95069" spans="3:4" x14ac:dyDescent="0.25">
      <c r="C95069" s="75"/>
      <c r="D95069" s="74"/>
    </row>
    <row r="95070" spans="3:4" x14ac:dyDescent="0.25">
      <c r="C95070" s="75"/>
      <c r="D95070" s="74"/>
    </row>
    <row r="95071" spans="3:4" x14ac:dyDescent="0.25">
      <c r="C95071" s="75"/>
      <c r="D95071" s="74"/>
    </row>
    <row r="95072" spans="3:4" x14ac:dyDescent="0.25">
      <c r="C95072" s="75"/>
      <c r="D95072" s="74"/>
    </row>
    <row r="95073" spans="3:4" x14ac:dyDescent="0.25">
      <c r="C95073" s="75"/>
      <c r="D95073" s="74"/>
    </row>
    <row r="95074" spans="3:4" x14ac:dyDescent="0.25">
      <c r="C95074" s="75"/>
      <c r="D95074" s="74"/>
    </row>
    <row r="95075" spans="3:4" x14ac:dyDescent="0.25">
      <c r="C95075" s="75"/>
      <c r="D95075" s="74"/>
    </row>
    <row r="95076" spans="3:4" x14ac:dyDescent="0.25">
      <c r="C95076" s="75"/>
      <c r="D95076" s="74"/>
    </row>
    <row r="95077" spans="3:4" x14ac:dyDescent="0.25">
      <c r="C95077" s="75"/>
      <c r="D95077" s="74"/>
    </row>
    <row r="95078" spans="3:4" x14ac:dyDescent="0.25">
      <c r="C95078" s="75"/>
      <c r="D95078" s="74"/>
    </row>
    <row r="95079" spans="3:4" x14ac:dyDescent="0.25">
      <c r="C95079" s="75"/>
      <c r="D95079" s="74"/>
    </row>
    <row r="95080" spans="3:4" x14ac:dyDescent="0.25">
      <c r="C95080" s="75"/>
      <c r="D95080" s="74"/>
    </row>
    <row r="95081" spans="3:4" x14ac:dyDescent="0.25">
      <c r="C95081" s="75"/>
      <c r="D95081" s="74"/>
    </row>
    <row r="95082" spans="3:4" x14ac:dyDescent="0.25">
      <c r="C95082" s="75"/>
      <c r="D95082" s="74"/>
    </row>
    <row r="95083" spans="3:4" x14ac:dyDescent="0.25">
      <c r="C95083" s="75"/>
      <c r="D95083" s="74"/>
    </row>
    <row r="95084" spans="3:4" x14ac:dyDescent="0.25">
      <c r="C95084" s="75"/>
      <c r="D95084" s="74"/>
    </row>
    <row r="95085" spans="3:4" x14ac:dyDescent="0.25">
      <c r="C95085" s="75"/>
      <c r="D95085" s="74"/>
    </row>
    <row r="95086" spans="3:4" x14ac:dyDescent="0.25">
      <c r="C95086" s="75"/>
      <c r="D95086" s="74"/>
    </row>
    <row r="95087" spans="3:4" x14ac:dyDescent="0.25">
      <c r="C95087" s="75"/>
      <c r="D95087" s="74"/>
    </row>
    <row r="95088" spans="3:4" x14ac:dyDescent="0.25">
      <c r="C95088" s="75"/>
      <c r="D95088" s="74"/>
    </row>
    <row r="95089" spans="3:4" x14ac:dyDescent="0.25">
      <c r="C95089" s="75"/>
      <c r="D95089" s="74"/>
    </row>
    <row r="95090" spans="3:4" x14ac:dyDescent="0.25">
      <c r="C95090" s="75"/>
      <c r="D95090" s="74"/>
    </row>
    <row r="95091" spans="3:4" x14ac:dyDescent="0.25">
      <c r="C95091" s="75"/>
      <c r="D95091" s="74"/>
    </row>
    <row r="95092" spans="3:4" x14ac:dyDescent="0.25">
      <c r="C95092" s="75"/>
      <c r="D95092" s="74"/>
    </row>
    <row r="95093" spans="3:4" x14ac:dyDescent="0.25">
      <c r="C95093" s="75"/>
      <c r="D95093" s="74"/>
    </row>
    <row r="95094" spans="3:4" x14ac:dyDescent="0.25">
      <c r="C95094" s="75"/>
      <c r="D95094" s="74"/>
    </row>
    <row r="95095" spans="3:4" x14ac:dyDescent="0.25">
      <c r="C95095" s="75"/>
      <c r="D95095" s="74"/>
    </row>
    <row r="95096" spans="3:4" x14ac:dyDescent="0.25">
      <c r="C95096" s="75"/>
      <c r="D95096" s="74"/>
    </row>
    <row r="95097" spans="3:4" x14ac:dyDescent="0.25">
      <c r="C95097" s="75"/>
      <c r="D95097" s="74"/>
    </row>
    <row r="95098" spans="3:4" x14ac:dyDescent="0.25">
      <c r="C95098" s="75"/>
      <c r="D95098" s="74"/>
    </row>
    <row r="95099" spans="3:4" x14ac:dyDescent="0.25">
      <c r="C95099" s="75"/>
      <c r="D95099" s="74"/>
    </row>
    <row r="95100" spans="3:4" x14ac:dyDescent="0.25">
      <c r="C95100" s="75"/>
      <c r="D95100" s="74"/>
    </row>
    <row r="95101" spans="3:4" x14ac:dyDescent="0.25">
      <c r="C95101" s="75"/>
      <c r="D95101" s="74"/>
    </row>
    <row r="95102" spans="3:4" x14ac:dyDescent="0.25">
      <c r="C95102" s="75"/>
      <c r="D95102" s="74"/>
    </row>
    <row r="95103" spans="3:4" x14ac:dyDescent="0.25">
      <c r="C95103" s="75"/>
      <c r="D95103" s="74"/>
    </row>
    <row r="95104" spans="3:4" x14ac:dyDescent="0.25">
      <c r="C95104" s="75"/>
      <c r="D95104" s="74"/>
    </row>
    <row r="95105" spans="3:4" x14ac:dyDescent="0.25">
      <c r="C95105" s="75"/>
      <c r="D95105" s="74"/>
    </row>
    <row r="95106" spans="3:4" x14ac:dyDescent="0.25">
      <c r="C95106" s="75"/>
      <c r="D95106" s="74"/>
    </row>
    <row r="95107" spans="3:4" x14ac:dyDescent="0.25">
      <c r="C95107" s="75"/>
      <c r="D95107" s="74"/>
    </row>
    <row r="95108" spans="3:4" x14ac:dyDescent="0.25">
      <c r="C95108" s="75"/>
      <c r="D95108" s="74"/>
    </row>
    <row r="95109" spans="3:4" x14ac:dyDescent="0.25">
      <c r="C95109" s="75"/>
      <c r="D95109" s="74"/>
    </row>
    <row r="95110" spans="3:4" x14ac:dyDescent="0.25">
      <c r="C95110" s="75"/>
      <c r="D95110" s="74"/>
    </row>
    <row r="95111" spans="3:4" x14ac:dyDescent="0.25">
      <c r="C95111" s="75"/>
      <c r="D95111" s="74"/>
    </row>
    <row r="95112" spans="3:4" x14ac:dyDescent="0.25">
      <c r="C95112" s="75"/>
      <c r="D95112" s="74"/>
    </row>
    <row r="95113" spans="3:4" x14ac:dyDescent="0.25">
      <c r="C95113" s="75"/>
      <c r="D95113" s="74"/>
    </row>
    <row r="95114" spans="3:4" x14ac:dyDescent="0.25">
      <c r="C95114" s="75"/>
      <c r="D95114" s="74"/>
    </row>
    <row r="95115" spans="3:4" x14ac:dyDescent="0.25">
      <c r="C95115" s="75"/>
      <c r="D95115" s="74"/>
    </row>
    <row r="95116" spans="3:4" x14ac:dyDescent="0.25">
      <c r="C95116" s="75"/>
      <c r="D95116" s="74"/>
    </row>
    <row r="95117" spans="3:4" x14ac:dyDescent="0.25">
      <c r="C95117" s="75"/>
      <c r="D95117" s="74"/>
    </row>
    <row r="95118" spans="3:4" x14ac:dyDescent="0.25">
      <c r="C95118" s="75"/>
      <c r="D95118" s="74"/>
    </row>
    <row r="95119" spans="3:4" x14ac:dyDescent="0.25">
      <c r="C95119" s="75"/>
      <c r="D95119" s="74"/>
    </row>
    <row r="95120" spans="3:4" x14ac:dyDescent="0.25">
      <c r="C95120" s="75"/>
      <c r="D95120" s="74"/>
    </row>
    <row r="95121" spans="3:4" x14ac:dyDescent="0.25">
      <c r="C95121" s="75"/>
      <c r="D95121" s="74"/>
    </row>
    <row r="95122" spans="3:4" x14ac:dyDescent="0.25">
      <c r="C95122" s="75"/>
      <c r="D95122" s="74"/>
    </row>
    <row r="95123" spans="3:4" x14ac:dyDescent="0.25">
      <c r="C95123" s="75"/>
      <c r="D95123" s="74"/>
    </row>
    <row r="95124" spans="3:4" x14ac:dyDescent="0.25">
      <c r="C95124" s="75"/>
      <c r="D95124" s="74"/>
    </row>
    <row r="95125" spans="3:4" x14ac:dyDescent="0.25">
      <c r="C95125" s="75"/>
      <c r="D95125" s="74"/>
    </row>
    <row r="95126" spans="3:4" x14ac:dyDescent="0.25">
      <c r="C95126" s="75"/>
      <c r="D95126" s="74"/>
    </row>
    <row r="95127" spans="3:4" x14ac:dyDescent="0.25">
      <c r="C95127" s="75"/>
      <c r="D95127" s="74"/>
    </row>
    <row r="95128" spans="3:4" x14ac:dyDescent="0.25">
      <c r="C95128" s="75"/>
      <c r="D95128" s="74"/>
    </row>
    <row r="95129" spans="3:4" x14ac:dyDescent="0.25">
      <c r="C95129" s="75"/>
      <c r="D95129" s="74"/>
    </row>
    <row r="95130" spans="3:4" x14ac:dyDescent="0.25">
      <c r="C95130" s="75"/>
      <c r="D95130" s="74"/>
    </row>
    <row r="95131" spans="3:4" x14ac:dyDescent="0.25">
      <c r="C95131" s="75"/>
      <c r="D95131" s="74"/>
    </row>
    <row r="95132" spans="3:4" x14ac:dyDescent="0.25">
      <c r="C95132" s="75"/>
      <c r="D95132" s="74"/>
    </row>
    <row r="95133" spans="3:4" x14ac:dyDescent="0.25">
      <c r="C95133" s="75"/>
      <c r="D95133" s="74"/>
    </row>
    <row r="95134" spans="3:4" x14ac:dyDescent="0.25">
      <c r="C95134" s="75"/>
      <c r="D95134" s="74"/>
    </row>
    <row r="95135" spans="3:4" x14ac:dyDescent="0.25">
      <c r="C95135" s="75"/>
      <c r="D95135" s="74"/>
    </row>
    <row r="95136" spans="3:4" x14ac:dyDescent="0.25">
      <c r="C95136" s="75"/>
      <c r="D95136" s="74"/>
    </row>
    <row r="95137" spans="3:4" x14ac:dyDescent="0.25">
      <c r="C95137" s="75"/>
      <c r="D95137" s="74"/>
    </row>
    <row r="95138" spans="3:4" x14ac:dyDescent="0.25">
      <c r="C95138" s="75"/>
      <c r="D95138" s="74"/>
    </row>
    <row r="95139" spans="3:4" x14ac:dyDescent="0.25">
      <c r="C95139" s="75"/>
      <c r="D95139" s="74"/>
    </row>
    <row r="95140" spans="3:4" x14ac:dyDescent="0.25">
      <c r="C95140" s="75"/>
      <c r="D95140" s="74"/>
    </row>
    <row r="95141" spans="3:4" x14ac:dyDescent="0.25">
      <c r="C95141" s="75"/>
      <c r="D95141" s="74"/>
    </row>
    <row r="95142" spans="3:4" x14ac:dyDescent="0.25">
      <c r="C95142" s="75"/>
      <c r="D95142" s="74"/>
    </row>
    <row r="95143" spans="3:4" x14ac:dyDescent="0.25">
      <c r="C95143" s="75"/>
      <c r="D95143" s="74"/>
    </row>
    <row r="95144" spans="3:4" x14ac:dyDescent="0.25">
      <c r="C95144" s="75"/>
      <c r="D95144" s="74"/>
    </row>
    <row r="95145" spans="3:4" x14ac:dyDescent="0.25">
      <c r="C95145" s="75"/>
      <c r="D95145" s="74"/>
    </row>
    <row r="95146" spans="3:4" x14ac:dyDescent="0.25">
      <c r="C95146" s="75"/>
      <c r="D95146" s="74"/>
    </row>
    <row r="95147" spans="3:4" x14ac:dyDescent="0.25">
      <c r="C95147" s="75"/>
      <c r="D95147" s="74"/>
    </row>
    <row r="95148" spans="3:4" x14ac:dyDescent="0.25">
      <c r="C95148" s="75"/>
      <c r="D95148" s="74"/>
    </row>
    <row r="95149" spans="3:4" x14ac:dyDescent="0.25">
      <c r="C95149" s="75"/>
      <c r="D95149" s="74"/>
    </row>
    <row r="95150" spans="3:4" x14ac:dyDescent="0.25">
      <c r="C95150" s="75"/>
      <c r="D95150" s="74"/>
    </row>
    <row r="95151" spans="3:4" x14ac:dyDescent="0.25">
      <c r="C95151" s="75"/>
      <c r="D95151" s="74"/>
    </row>
    <row r="95152" spans="3:4" x14ac:dyDescent="0.25">
      <c r="C95152" s="75"/>
      <c r="D95152" s="74"/>
    </row>
    <row r="95153" spans="3:4" x14ac:dyDescent="0.25">
      <c r="C95153" s="75"/>
      <c r="D95153" s="74"/>
    </row>
    <row r="95154" spans="3:4" x14ac:dyDescent="0.25">
      <c r="C95154" s="75"/>
      <c r="D95154" s="74"/>
    </row>
    <row r="95155" spans="3:4" x14ac:dyDescent="0.25">
      <c r="C95155" s="75"/>
      <c r="D95155" s="74"/>
    </row>
    <row r="95156" spans="3:4" x14ac:dyDescent="0.25">
      <c r="C95156" s="75"/>
      <c r="D95156" s="74"/>
    </row>
    <row r="95157" spans="3:4" x14ac:dyDescent="0.25">
      <c r="C95157" s="75"/>
      <c r="D95157" s="74"/>
    </row>
    <row r="95158" spans="3:4" x14ac:dyDescent="0.25">
      <c r="C95158" s="75"/>
      <c r="D95158" s="74"/>
    </row>
    <row r="95159" spans="3:4" x14ac:dyDescent="0.25">
      <c r="C95159" s="75"/>
      <c r="D95159" s="74"/>
    </row>
    <row r="95160" spans="3:4" x14ac:dyDescent="0.25">
      <c r="C95160" s="75"/>
      <c r="D95160" s="74"/>
    </row>
    <row r="95161" spans="3:4" x14ac:dyDescent="0.25">
      <c r="C95161" s="75"/>
      <c r="D95161" s="74"/>
    </row>
    <row r="95162" spans="3:4" x14ac:dyDescent="0.25">
      <c r="C95162" s="75"/>
      <c r="D95162" s="74"/>
    </row>
    <row r="95163" spans="3:4" x14ac:dyDescent="0.25">
      <c r="C95163" s="75"/>
      <c r="D95163" s="74"/>
    </row>
    <row r="95164" spans="3:4" x14ac:dyDescent="0.25">
      <c r="C95164" s="75"/>
      <c r="D95164" s="74"/>
    </row>
    <row r="95165" spans="3:4" x14ac:dyDescent="0.25">
      <c r="C95165" s="75"/>
      <c r="D95165" s="74"/>
    </row>
    <row r="95166" spans="3:4" x14ac:dyDescent="0.25">
      <c r="C95166" s="75"/>
      <c r="D95166" s="74"/>
    </row>
    <row r="95167" spans="3:4" x14ac:dyDescent="0.25">
      <c r="C95167" s="75"/>
      <c r="D95167" s="74"/>
    </row>
    <row r="95168" spans="3:4" x14ac:dyDescent="0.25">
      <c r="C95168" s="75"/>
      <c r="D95168" s="74"/>
    </row>
    <row r="95169" spans="3:4" x14ac:dyDescent="0.25">
      <c r="C95169" s="75"/>
      <c r="D95169" s="74"/>
    </row>
    <row r="95170" spans="3:4" x14ac:dyDescent="0.25">
      <c r="C95170" s="75"/>
      <c r="D95170" s="74"/>
    </row>
    <row r="95171" spans="3:4" x14ac:dyDescent="0.25">
      <c r="C95171" s="75"/>
      <c r="D95171" s="74"/>
    </row>
    <row r="95172" spans="3:4" x14ac:dyDescent="0.25">
      <c r="C95172" s="75"/>
      <c r="D95172" s="74"/>
    </row>
    <row r="95173" spans="3:4" x14ac:dyDescent="0.25">
      <c r="C95173" s="75"/>
      <c r="D95173" s="74"/>
    </row>
    <row r="95174" spans="3:4" x14ac:dyDescent="0.25">
      <c r="C95174" s="75"/>
      <c r="D95174" s="74"/>
    </row>
    <row r="95175" spans="3:4" x14ac:dyDescent="0.25">
      <c r="C95175" s="75"/>
      <c r="D95175" s="74"/>
    </row>
    <row r="95176" spans="3:4" x14ac:dyDescent="0.25">
      <c r="C95176" s="75"/>
      <c r="D95176" s="74"/>
    </row>
    <row r="95177" spans="3:4" x14ac:dyDescent="0.25">
      <c r="C95177" s="75"/>
      <c r="D95177" s="74"/>
    </row>
    <row r="95178" spans="3:4" x14ac:dyDescent="0.25">
      <c r="C95178" s="75"/>
      <c r="D95178" s="74"/>
    </row>
    <row r="95179" spans="3:4" x14ac:dyDescent="0.25">
      <c r="C95179" s="75"/>
      <c r="D95179" s="74"/>
    </row>
    <row r="95180" spans="3:4" x14ac:dyDescent="0.25">
      <c r="C95180" s="75"/>
      <c r="D95180" s="74"/>
    </row>
    <row r="95181" spans="3:4" x14ac:dyDescent="0.25">
      <c r="C95181" s="75"/>
      <c r="D95181" s="74"/>
    </row>
    <row r="95182" spans="3:4" x14ac:dyDescent="0.25">
      <c r="C95182" s="75"/>
      <c r="D95182" s="74"/>
    </row>
    <row r="95183" spans="3:4" x14ac:dyDescent="0.25">
      <c r="C95183" s="75"/>
      <c r="D95183" s="74"/>
    </row>
    <row r="95184" spans="3:4" x14ac:dyDescent="0.25">
      <c r="C95184" s="75"/>
      <c r="D95184" s="74"/>
    </row>
    <row r="95185" spans="3:4" x14ac:dyDescent="0.25">
      <c r="C95185" s="75"/>
      <c r="D95185" s="74"/>
    </row>
    <row r="95186" spans="3:4" x14ac:dyDescent="0.25">
      <c r="C95186" s="75"/>
      <c r="D95186" s="74"/>
    </row>
    <row r="95187" spans="3:4" x14ac:dyDescent="0.25">
      <c r="C95187" s="75"/>
      <c r="D95187" s="74"/>
    </row>
    <row r="95188" spans="3:4" x14ac:dyDescent="0.25">
      <c r="C95188" s="75"/>
      <c r="D95188" s="74"/>
    </row>
    <row r="95189" spans="3:4" x14ac:dyDescent="0.25">
      <c r="C95189" s="75"/>
      <c r="D95189" s="74"/>
    </row>
    <row r="95190" spans="3:4" x14ac:dyDescent="0.25">
      <c r="C95190" s="75"/>
      <c r="D95190" s="74"/>
    </row>
    <row r="95191" spans="3:4" x14ac:dyDescent="0.25">
      <c r="C95191" s="75"/>
      <c r="D95191" s="74"/>
    </row>
    <row r="95192" spans="3:4" x14ac:dyDescent="0.25">
      <c r="C95192" s="75"/>
      <c r="D95192" s="74"/>
    </row>
    <row r="95193" spans="3:4" x14ac:dyDescent="0.25">
      <c r="C95193" s="75"/>
      <c r="D95193" s="74"/>
    </row>
    <row r="95194" spans="3:4" x14ac:dyDescent="0.25">
      <c r="C95194" s="75"/>
      <c r="D95194" s="74"/>
    </row>
    <row r="95195" spans="3:4" x14ac:dyDescent="0.25">
      <c r="C95195" s="75"/>
      <c r="D95195" s="74"/>
    </row>
    <row r="95196" spans="3:4" x14ac:dyDescent="0.25">
      <c r="C95196" s="75"/>
      <c r="D95196" s="74"/>
    </row>
    <row r="95197" spans="3:4" x14ac:dyDescent="0.25">
      <c r="C95197" s="75"/>
      <c r="D95197" s="74"/>
    </row>
    <row r="95198" spans="3:4" x14ac:dyDescent="0.25">
      <c r="C95198" s="75"/>
      <c r="D95198" s="74"/>
    </row>
    <row r="95199" spans="3:4" x14ac:dyDescent="0.25">
      <c r="C95199" s="75"/>
      <c r="D95199" s="74"/>
    </row>
    <row r="95200" spans="3:4" x14ac:dyDescent="0.25">
      <c r="C95200" s="75"/>
      <c r="D95200" s="74"/>
    </row>
    <row r="95201" spans="3:4" x14ac:dyDescent="0.25">
      <c r="C95201" s="75"/>
      <c r="D95201" s="74"/>
    </row>
    <row r="95202" spans="3:4" x14ac:dyDescent="0.25">
      <c r="C95202" s="75"/>
      <c r="D95202" s="74"/>
    </row>
    <row r="95203" spans="3:4" x14ac:dyDescent="0.25">
      <c r="C95203" s="75"/>
      <c r="D95203" s="74"/>
    </row>
    <row r="95204" spans="3:4" x14ac:dyDescent="0.25">
      <c r="C95204" s="75"/>
      <c r="D95204" s="74"/>
    </row>
    <row r="95205" spans="3:4" x14ac:dyDescent="0.25">
      <c r="C95205" s="75"/>
      <c r="D95205" s="74"/>
    </row>
    <row r="95206" spans="3:4" x14ac:dyDescent="0.25">
      <c r="C95206" s="75"/>
      <c r="D95206" s="74"/>
    </row>
    <row r="95207" spans="3:4" x14ac:dyDescent="0.25">
      <c r="C95207" s="75"/>
      <c r="D95207" s="74"/>
    </row>
    <row r="95208" spans="3:4" x14ac:dyDescent="0.25">
      <c r="C95208" s="75"/>
      <c r="D95208" s="74"/>
    </row>
    <row r="95209" spans="3:4" x14ac:dyDescent="0.25">
      <c r="C95209" s="75"/>
      <c r="D95209" s="74"/>
    </row>
    <row r="95210" spans="3:4" x14ac:dyDescent="0.25">
      <c r="C95210" s="75"/>
      <c r="D95210" s="74"/>
    </row>
    <row r="95211" spans="3:4" x14ac:dyDescent="0.25">
      <c r="C95211" s="75"/>
      <c r="D95211" s="74"/>
    </row>
    <row r="95212" spans="3:4" x14ac:dyDescent="0.25">
      <c r="C95212" s="75"/>
      <c r="D95212" s="74"/>
    </row>
    <row r="95213" spans="3:4" x14ac:dyDescent="0.25">
      <c r="C95213" s="75"/>
      <c r="D95213" s="74"/>
    </row>
    <row r="95214" spans="3:4" x14ac:dyDescent="0.25">
      <c r="C95214" s="75"/>
      <c r="D95214" s="74"/>
    </row>
    <row r="95215" spans="3:4" x14ac:dyDescent="0.25">
      <c r="C95215" s="75"/>
      <c r="D95215" s="74"/>
    </row>
    <row r="95216" spans="3:4" x14ac:dyDescent="0.25">
      <c r="C95216" s="75"/>
      <c r="D95216" s="74"/>
    </row>
    <row r="95217" spans="3:4" x14ac:dyDescent="0.25">
      <c r="C95217" s="75"/>
      <c r="D95217" s="74"/>
    </row>
    <row r="95218" spans="3:4" x14ac:dyDescent="0.25">
      <c r="C95218" s="75"/>
      <c r="D95218" s="74"/>
    </row>
    <row r="95219" spans="3:4" x14ac:dyDescent="0.25">
      <c r="C95219" s="75"/>
      <c r="D95219" s="74"/>
    </row>
    <row r="95220" spans="3:4" x14ac:dyDescent="0.25">
      <c r="C95220" s="75"/>
      <c r="D95220" s="74"/>
    </row>
    <row r="95221" spans="3:4" x14ac:dyDescent="0.25">
      <c r="C95221" s="75"/>
      <c r="D95221" s="74"/>
    </row>
    <row r="95222" spans="3:4" x14ac:dyDescent="0.25">
      <c r="C95222" s="75"/>
      <c r="D95222" s="74"/>
    </row>
    <row r="95223" spans="3:4" x14ac:dyDescent="0.25">
      <c r="C95223" s="75"/>
      <c r="D95223" s="74"/>
    </row>
    <row r="95224" spans="3:4" x14ac:dyDescent="0.25">
      <c r="C95224" s="75"/>
      <c r="D95224" s="74"/>
    </row>
    <row r="95225" spans="3:4" x14ac:dyDescent="0.25">
      <c r="C95225" s="75"/>
      <c r="D95225" s="74"/>
    </row>
    <row r="95226" spans="3:4" x14ac:dyDescent="0.25">
      <c r="C95226" s="75"/>
      <c r="D95226" s="74"/>
    </row>
    <row r="95227" spans="3:4" x14ac:dyDescent="0.25">
      <c r="C95227" s="75"/>
      <c r="D95227" s="74"/>
    </row>
    <row r="95228" spans="3:4" x14ac:dyDescent="0.25">
      <c r="C95228" s="75"/>
      <c r="D95228" s="74"/>
    </row>
    <row r="95229" spans="3:4" x14ac:dyDescent="0.25">
      <c r="C95229" s="75"/>
      <c r="D95229" s="74"/>
    </row>
    <row r="95230" spans="3:4" x14ac:dyDescent="0.25">
      <c r="C95230" s="75"/>
      <c r="D95230" s="74"/>
    </row>
    <row r="95231" spans="3:4" x14ac:dyDescent="0.25">
      <c r="C95231" s="75"/>
      <c r="D95231" s="74"/>
    </row>
    <row r="95232" spans="3:4" x14ac:dyDescent="0.25">
      <c r="C95232" s="75"/>
      <c r="D95232" s="74"/>
    </row>
    <row r="95233" spans="3:4" x14ac:dyDescent="0.25">
      <c r="C95233" s="75"/>
      <c r="D95233" s="74"/>
    </row>
    <row r="95234" spans="3:4" x14ac:dyDescent="0.25">
      <c r="C95234" s="75"/>
      <c r="D95234" s="74"/>
    </row>
    <row r="95235" spans="3:4" x14ac:dyDescent="0.25">
      <c r="C95235" s="75"/>
      <c r="D95235" s="74"/>
    </row>
    <row r="95236" spans="3:4" x14ac:dyDescent="0.25">
      <c r="C95236" s="75"/>
      <c r="D95236" s="74"/>
    </row>
    <row r="95237" spans="3:4" x14ac:dyDescent="0.25">
      <c r="C95237" s="75"/>
      <c r="D95237" s="74"/>
    </row>
    <row r="95238" spans="3:4" x14ac:dyDescent="0.25">
      <c r="C95238" s="75"/>
      <c r="D95238" s="74"/>
    </row>
    <row r="95239" spans="3:4" x14ac:dyDescent="0.25">
      <c r="C95239" s="75"/>
      <c r="D95239" s="74"/>
    </row>
    <row r="95240" spans="3:4" x14ac:dyDescent="0.25">
      <c r="C95240" s="75"/>
      <c r="D95240" s="74"/>
    </row>
    <row r="95241" spans="3:4" x14ac:dyDescent="0.25">
      <c r="C95241" s="75"/>
      <c r="D95241" s="74"/>
    </row>
    <row r="95242" spans="3:4" x14ac:dyDescent="0.25">
      <c r="C95242" s="75"/>
      <c r="D95242" s="74"/>
    </row>
    <row r="95243" spans="3:4" x14ac:dyDescent="0.25">
      <c r="C95243" s="75"/>
      <c r="D95243" s="74"/>
    </row>
    <row r="95244" spans="3:4" x14ac:dyDescent="0.25">
      <c r="C95244" s="75"/>
      <c r="D95244" s="74"/>
    </row>
    <row r="95245" spans="3:4" x14ac:dyDescent="0.25">
      <c r="C95245" s="75"/>
      <c r="D95245" s="74"/>
    </row>
    <row r="95246" spans="3:4" x14ac:dyDescent="0.25">
      <c r="C95246" s="75"/>
      <c r="D95246" s="74"/>
    </row>
    <row r="95247" spans="3:4" x14ac:dyDescent="0.25">
      <c r="C95247" s="75"/>
      <c r="D95247" s="74"/>
    </row>
    <row r="95248" spans="3:4" x14ac:dyDescent="0.25">
      <c r="C95248" s="75"/>
      <c r="D95248" s="74"/>
    </row>
    <row r="95249" spans="3:4" x14ac:dyDescent="0.25">
      <c r="C95249" s="75"/>
      <c r="D95249" s="74"/>
    </row>
    <row r="95250" spans="3:4" x14ac:dyDescent="0.25">
      <c r="C95250" s="75"/>
      <c r="D95250" s="74"/>
    </row>
    <row r="95251" spans="3:4" x14ac:dyDescent="0.25">
      <c r="C95251" s="75"/>
      <c r="D95251" s="74"/>
    </row>
    <row r="95252" spans="3:4" x14ac:dyDescent="0.25">
      <c r="C95252" s="75"/>
      <c r="D95252" s="74"/>
    </row>
    <row r="95253" spans="3:4" x14ac:dyDescent="0.25">
      <c r="C95253" s="75"/>
      <c r="D95253" s="74"/>
    </row>
    <row r="95254" spans="3:4" x14ac:dyDescent="0.25">
      <c r="C95254" s="75"/>
      <c r="D95254" s="74"/>
    </row>
    <row r="95255" spans="3:4" x14ac:dyDescent="0.25">
      <c r="C95255" s="75"/>
      <c r="D95255" s="74"/>
    </row>
    <row r="95256" spans="3:4" x14ac:dyDescent="0.25">
      <c r="C95256" s="75"/>
      <c r="D95256" s="74"/>
    </row>
    <row r="95257" spans="3:4" x14ac:dyDescent="0.25">
      <c r="C95257" s="75"/>
      <c r="D95257" s="74"/>
    </row>
    <row r="95258" spans="3:4" x14ac:dyDescent="0.25">
      <c r="C95258" s="75"/>
      <c r="D95258" s="74"/>
    </row>
    <row r="95259" spans="3:4" x14ac:dyDescent="0.25">
      <c r="C95259" s="75"/>
      <c r="D95259" s="74"/>
    </row>
    <row r="95260" spans="3:4" x14ac:dyDescent="0.25">
      <c r="C95260" s="75"/>
      <c r="D95260" s="74"/>
    </row>
    <row r="95261" spans="3:4" x14ac:dyDescent="0.25">
      <c r="C95261" s="75"/>
      <c r="D95261" s="74"/>
    </row>
    <row r="95262" spans="3:4" x14ac:dyDescent="0.25">
      <c r="C95262" s="75"/>
      <c r="D95262" s="74"/>
    </row>
    <row r="95263" spans="3:4" x14ac:dyDescent="0.25">
      <c r="C95263" s="75"/>
      <c r="D95263" s="74"/>
    </row>
    <row r="95264" spans="3:4" x14ac:dyDescent="0.25">
      <c r="C95264" s="75"/>
      <c r="D95264" s="74"/>
    </row>
    <row r="95265" spans="3:4" x14ac:dyDescent="0.25">
      <c r="C95265" s="75"/>
      <c r="D95265" s="74"/>
    </row>
    <row r="95266" spans="3:4" x14ac:dyDescent="0.25">
      <c r="C95266" s="75"/>
      <c r="D95266" s="74"/>
    </row>
    <row r="95267" spans="3:4" x14ac:dyDescent="0.25">
      <c r="C95267" s="75"/>
      <c r="D95267" s="74"/>
    </row>
    <row r="95268" spans="3:4" x14ac:dyDescent="0.25">
      <c r="C95268" s="75"/>
      <c r="D95268" s="74"/>
    </row>
    <row r="95269" spans="3:4" x14ac:dyDescent="0.25">
      <c r="C95269" s="75"/>
      <c r="D95269" s="74"/>
    </row>
    <row r="95270" spans="3:4" x14ac:dyDescent="0.25">
      <c r="C95270" s="75"/>
      <c r="D95270" s="74"/>
    </row>
    <row r="95271" spans="3:4" x14ac:dyDescent="0.25">
      <c r="C95271" s="75"/>
      <c r="D95271" s="74"/>
    </row>
    <row r="95272" spans="3:4" x14ac:dyDescent="0.25">
      <c r="C95272" s="75"/>
      <c r="D95272" s="74"/>
    </row>
    <row r="95273" spans="3:4" x14ac:dyDescent="0.25">
      <c r="C95273" s="75"/>
      <c r="D95273" s="74"/>
    </row>
    <row r="95274" spans="3:4" x14ac:dyDescent="0.25">
      <c r="C95274" s="75"/>
      <c r="D95274" s="74"/>
    </row>
    <row r="95275" spans="3:4" x14ac:dyDescent="0.25">
      <c r="C95275" s="75"/>
      <c r="D95275" s="74"/>
    </row>
    <row r="95276" spans="3:4" x14ac:dyDescent="0.25">
      <c r="C95276" s="75"/>
      <c r="D95276" s="74"/>
    </row>
    <row r="95277" spans="3:4" x14ac:dyDescent="0.25">
      <c r="C95277" s="75"/>
      <c r="D95277" s="74"/>
    </row>
    <row r="95278" spans="3:4" x14ac:dyDescent="0.25">
      <c r="C95278" s="75"/>
      <c r="D95278" s="74"/>
    </row>
    <row r="95279" spans="3:4" x14ac:dyDescent="0.25">
      <c r="C95279" s="75"/>
      <c r="D95279" s="74"/>
    </row>
    <row r="95280" spans="3:4" x14ac:dyDescent="0.25">
      <c r="C95280" s="75"/>
      <c r="D95280" s="74"/>
    </row>
    <row r="95281" spans="3:4" x14ac:dyDescent="0.25">
      <c r="C95281" s="75"/>
      <c r="D95281" s="74"/>
    </row>
    <row r="95282" spans="3:4" x14ac:dyDescent="0.25">
      <c r="C95282" s="75"/>
      <c r="D95282" s="74"/>
    </row>
    <row r="95283" spans="3:4" x14ac:dyDescent="0.25">
      <c r="C95283" s="75"/>
      <c r="D95283" s="74"/>
    </row>
    <row r="95284" spans="3:4" x14ac:dyDescent="0.25">
      <c r="C95284" s="75"/>
      <c r="D95284" s="74"/>
    </row>
    <row r="95285" spans="3:4" x14ac:dyDescent="0.25">
      <c r="C95285" s="75"/>
      <c r="D95285" s="74"/>
    </row>
    <row r="95286" spans="3:4" x14ac:dyDescent="0.25">
      <c r="C95286" s="75"/>
      <c r="D95286" s="74"/>
    </row>
    <row r="95287" spans="3:4" x14ac:dyDescent="0.25">
      <c r="C95287" s="75"/>
      <c r="D95287" s="74"/>
    </row>
    <row r="95288" spans="3:4" x14ac:dyDescent="0.25">
      <c r="C95288" s="75"/>
      <c r="D95288" s="74"/>
    </row>
    <row r="95289" spans="3:4" x14ac:dyDescent="0.25">
      <c r="C95289" s="75"/>
      <c r="D95289" s="74"/>
    </row>
    <row r="95290" spans="3:4" x14ac:dyDescent="0.25">
      <c r="C95290" s="75"/>
      <c r="D95290" s="74"/>
    </row>
    <row r="95291" spans="3:4" x14ac:dyDescent="0.25">
      <c r="C95291" s="75"/>
      <c r="D95291" s="74"/>
    </row>
    <row r="95292" spans="3:4" x14ac:dyDescent="0.25">
      <c r="C95292" s="75"/>
      <c r="D95292" s="74"/>
    </row>
    <row r="95293" spans="3:4" x14ac:dyDescent="0.25">
      <c r="C95293" s="75"/>
      <c r="D95293" s="74"/>
    </row>
    <row r="95294" spans="3:4" x14ac:dyDescent="0.25">
      <c r="C95294" s="75"/>
      <c r="D95294" s="74"/>
    </row>
    <row r="95295" spans="3:4" x14ac:dyDescent="0.25">
      <c r="C95295" s="75"/>
      <c r="D95295" s="74"/>
    </row>
    <row r="95296" spans="3:4" x14ac:dyDescent="0.25">
      <c r="C95296" s="75"/>
      <c r="D95296" s="74"/>
    </row>
    <row r="95297" spans="3:4" x14ac:dyDescent="0.25">
      <c r="C95297" s="75"/>
      <c r="D95297" s="74"/>
    </row>
    <row r="95298" spans="3:4" x14ac:dyDescent="0.25">
      <c r="C95298" s="75"/>
      <c r="D95298" s="74"/>
    </row>
    <row r="95299" spans="3:4" x14ac:dyDescent="0.25">
      <c r="C95299" s="75"/>
      <c r="D95299" s="74"/>
    </row>
    <row r="95300" spans="3:4" x14ac:dyDescent="0.25">
      <c r="C95300" s="75"/>
      <c r="D95300" s="74"/>
    </row>
    <row r="95301" spans="3:4" x14ac:dyDescent="0.25">
      <c r="C95301" s="75"/>
      <c r="D95301" s="74"/>
    </row>
    <row r="95302" spans="3:4" x14ac:dyDescent="0.25">
      <c r="C95302" s="75"/>
      <c r="D95302" s="74"/>
    </row>
    <row r="95303" spans="3:4" x14ac:dyDescent="0.25">
      <c r="C95303" s="75"/>
      <c r="D95303" s="74"/>
    </row>
    <row r="95304" spans="3:4" x14ac:dyDescent="0.25">
      <c r="C95304" s="75"/>
      <c r="D95304" s="74"/>
    </row>
    <row r="95305" spans="3:4" x14ac:dyDescent="0.25">
      <c r="C95305" s="75"/>
      <c r="D95305" s="74"/>
    </row>
    <row r="95306" spans="3:4" x14ac:dyDescent="0.25">
      <c r="C95306" s="75"/>
      <c r="D95306" s="74"/>
    </row>
    <row r="95307" spans="3:4" x14ac:dyDescent="0.25">
      <c r="C95307" s="75"/>
      <c r="D95307" s="74"/>
    </row>
    <row r="95308" spans="3:4" x14ac:dyDescent="0.25">
      <c r="C95308" s="75"/>
      <c r="D95308" s="74"/>
    </row>
    <row r="95309" spans="3:4" x14ac:dyDescent="0.25">
      <c r="C95309" s="75"/>
      <c r="D95309" s="74"/>
    </row>
    <row r="95310" spans="3:4" x14ac:dyDescent="0.25">
      <c r="C95310" s="75"/>
      <c r="D95310" s="74"/>
    </row>
    <row r="95311" spans="3:4" x14ac:dyDescent="0.25">
      <c r="C95311" s="75"/>
      <c r="D95311" s="74"/>
    </row>
    <row r="95312" spans="3:4" x14ac:dyDescent="0.25">
      <c r="C95312" s="75"/>
      <c r="D95312" s="74"/>
    </row>
    <row r="95313" spans="3:4" x14ac:dyDescent="0.25">
      <c r="C95313" s="75"/>
      <c r="D95313" s="74"/>
    </row>
    <row r="95314" spans="3:4" x14ac:dyDescent="0.25">
      <c r="C95314" s="75"/>
      <c r="D95314" s="74"/>
    </row>
    <row r="95315" spans="3:4" x14ac:dyDescent="0.25">
      <c r="C95315" s="75"/>
      <c r="D95315" s="74"/>
    </row>
    <row r="95316" spans="3:4" x14ac:dyDescent="0.25">
      <c r="C95316" s="75"/>
      <c r="D95316" s="74"/>
    </row>
    <row r="95317" spans="3:4" x14ac:dyDescent="0.25">
      <c r="C95317" s="75"/>
      <c r="D95317" s="74"/>
    </row>
    <row r="95318" spans="3:4" x14ac:dyDescent="0.25">
      <c r="C95318" s="75"/>
      <c r="D95318" s="74"/>
    </row>
    <row r="95319" spans="3:4" x14ac:dyDescent="0.25">
      <c r="C95319" s="75"/>
      <c r="D95319" s="74"/>
    </row>
    <row r="95320" spans="3:4" x14ac:dyDescent="0.25">
      <c r="C95320" s="75"/>
      <c r="D95320" s="74"/>
    </row>
    <row r="95321" spans="3:4" x14ac:dyDescent="0.25">
      <c r="C95321" s="75"/>
      <c r="D95321" s="74"/>
    </row>
    <row r="95322" spans="3:4" x14ac:dyDescent="0.25">
      <c r="C95322" s="75"/>
      <c r="D95322" s="74"/>
    </row>
    <row r="95323" spans="3:4" x14ac:dyDescent="0.25">
      <c r="C95323" s="75"/>
      <c r="D95323" s="74"/>
    </row>
    <row r="95324" spans="3:4" x14ac:dyDescent="0.25">
      <c r="C95324" s="75"/>
      <c r="D95324" s="74"/>
    </row>
    <row r="95325" spans="3:4" x14ac:dyDescent="0.25">
      <c r="C95325" s="75"/>
      <c r="D95325" s="74"/>
    </row>
    <row r="95326" spans="3:4" x14ac:dyDescent="0.25">
      <c r="C95326" s="75"/>
      <c r="D95326" s="74"/>
    </row>
    <row r="95327" spans="3:4" x14ac:dyDescent="0.25">
      <c r="C95327" s="75"/>
      <c r="D95327" s="74"/>
    </row>
    <row r="95328" spans="3:4" x14ac:dyDescent="0.25">
      <c r="C95328" s="75"/>
      <c r="D95328" s="74"/>
    </row>
    <row r="95329" spans="3:4" x14ac:dyDescent="0.25">
      <c r="C95329" s="75"/>
      <c r="D95329" s="74"/>
    </row>
    <row r="95330" spans="3:4" x14ac:dyDescent="0.25">
      <c r="C95330" s="75"/>
      <c r="D95330" s="74"/>
    </row>
    <row r="95331" spans="3:4" x14ac:dyDescent="0.25">
      <c r="C95331" s="75"/>
      <c r="D95331" s="74"/>
    </row>
    <row r="95332" spans="3:4" x14ac:dyDescent="0.25">
      <c r="C95332" s="75"/>
      <c r="D95332" s="74"/>
    </row>
    <row r="95333" spans="3:4" x14ac:dyDescent="0.25">
      <c r="C95333" s="75"/>
      <c r="D95333" s="74"/>
    </row>
    <row r="95334" spans="3:4" x14ac:dyDescent="0.25">
      <c r="C95334" s="75"/>
      <c r="D95334" s="74"/>
    </row>
    <row r="95335" spans="3:4" x14ac:dyDescent="0.25">
      <c r="C95335" s="75"/>
      <c r="D95335" s="74"/>
    </row>
    <row r="95336" spans="3:4" x14ac:dyDescent="0.25">
      <c r="C95336" s="75"/>
      <c r="D95336" s="74"/>
    </row>
    <row r="95337" spans="3:4" x14ac:dyDescent="0.25">
      <c r="C95337" s="75"/>
      <c r="D95337" s="74"/>
    </row>
    <row r="95338" spans="3:4" x14ac:dyDescent="0.25">
      <c r="C95338" s="75"/>
      <c r="D95338" s="74"/>
    </row>
    <row r="95339" spans="3:4" x14ac:dyDescent="0.25">
      <c r="C95339" s="75"/>
      <c r="D95339" s="74"/>
    </row>
    <row r="95340" spans="3:4" x14ac:dyDescent="0.25">
      <c r="C95340" s="75"/>
      <c r="D95340" s="74"/>
    </row>
    <row r="95341" spans="3:4" x14ac:dyDescent="0.25">
      <c r="C95341" s="75"/>
      <c r="D95341" s="74"/>
    </row>
    <row r="95342" spans="3:4" x14ac:dyDescent="0.25">
      <c r="C95342" s="75"/>
      <c r="D95342" s="74"/>
    </row>
    <row r="95343" spans="3:4" x14ac:dyDescent="0.25">
      <c r="C95343" s="75"/>
      <c r="D95343" s="74"/>
    </row>
    <row r="95344" spans="3:4" x14ac:dyDescent="0.25">
      <c r="C95344" s="75"/>
      <c r="D95344" s="74"/>
    </row>
    <row r="95345" spans="3:4" x14ac:dyDescent="0.25">
      <c r="C95345" s="75"/>
      <c r="D95345" s="74"/>
    </row>
    <row r="95346" spans="3:4" x14ac:dyDescent="0.25">
      <c r="C95346" s="75"/>
      <c r="D95346" s="74"/>
    </row>
    <row r="95347" spans="3:4" x14ac:dyDescent="0.25">
      <c r="C95347" s="75"/>
      <c r="D95347" s="74"/>
    </row>
    <row r="95348" spans="3:4" x14ac:dyDescent="0.25">
      <c r="C95348" s="75"/>
      <c r="D95348" s="74"/>
    </row>
    <row r="95349" spans="3:4" x14ac:dyDescent="0.25">
      <c r="C95349" s="75"/>
      <c r="D95349" s="74"/>
    </row>
    <row r="95350" spans="3:4" x14ac:dyDescent="0.25">
      <c r="C95350" s="75"/>
      <c r="D95350" s="74"/>
    </row>
    <row r="95351" spans="3:4" x14ac:dyDescent="0.25">
      <c r="C95351" s="75"/>
      <c r="D95351" s="74"/>
    </row>
    <row r="95352" spans="3:4" x14ac:dyDescent="0.25">
      <c r="C95352" s="75"/>
      <c r="D95352" s="74"/>
    </row>
    <row r="95353" spans="3:4" x14ac:dyDescent="0.25">
      <c r="C95353" s="75"/>
      <c r="D95353" s="74"/>
    </row>
    <row r="95354" spans="3:4" x14ac:dyDescent="0.25">
      <c r="C95354" s="75"/>
      <c r="D95354" s="74"/>
    </row>
    <row r="95355" spans="3:4" x14ac:dyDescent="0.25">
      <c r="C95355" s="75"/>
      <c r="D95355" s="74"/>
    </row>
    <row r="95356" spans="3:4" x14ac:dyDescent="0.25">
      <c r="C95356" s="75"/>
      <c r="D95356" s="74"/>
    </row>
    <row r="95357" spans="3:4" x14ac:dyDescent="0.25">
      <c r="C95357" s="75"/>
      <c r="D95357" s="74"/>
    </row>
    <row r="95358" spans="3:4" x14ac:dyDescent="0.25">
      <c r="C95358" s="75"/>
      <c r="D95358" s="74"/>
    </row>
    <row r="95359" spans="3:4" x14ac:dyDescent="0.25">
      <c r="C95359" s="75"/>
      <c r="D95359" s="74"/>
    </row>
    <row r="95360" spans="3:4" x14ac:dyDescent="0.25">
      <c r="C95360" s="75"/>
      <c r="D95360" s="74"/>
    </row>
    <row r="95361" spans="3:4" x14ac:dyDescent="0.25">
      <c r="C95361" s="75"/>
      <c r="D95361" s="74"/>
    </row>
    <row r="95362" spans="3:4" x14ac:dyDescent="0.25">
      <c r="C95362" s="75"/>
      <c r="D95362" s="74"/>
    </row>
    <row r="95363" spans="3:4" x14ac:dyDescent="0.25">
      <c r="C95363" s="75"/>
      <c r="D95363" s="74"/>
    </row>
    <row r="95364" spans="3:4" x14ac:dyDescent="0.25">
      <c r="C95364" s="75"/>
      <c r="D95364" s="74"/>
    </row>
    <row r="95365" spans="3:4" x14ac:dyDescent="0.25">
      <c r="C95365" s="75"/>
      <c r="D95365" s="74"/>
    </row>
    <row r="95366" spans="3:4" x14ac:dyDescent="0.25">
      <c r="C95366" s="75"/>
      <c r="D95366" s="74"/>
    </row>
    <row r="95367" spans="3:4" x14ac:dyDescent="0.25">
      <c r="C95367" s="75"/>
      <c r="D95367" s="74"/>
    </row>
    <row r="95368" spans="3:4" x14ac:dyDescent="0.25">
      <c r="C95368" s="75"/>
      <c r="D95368" s="74"/>
    </row>
    <row r="95369" spans="3:4" x14ac:dyDescent="0.25">
      <c r="C95369" s="75"/>
      <c r="D95369" s="74"/>
    </row>
    <row r="95370" spans="3:4" x14ac:dyDescent="0.25">
      <c r="C95370" s="75"/>
      <c r="D95370" s="74"/>
    </row>
    <row r="95371" spans="3:4" x14ac:dyDescent="0.25">
      <c r="C95371" s="75"/>
      <c r="D95371" s="74"/>
    </row>
    <row r="95372" spans="3:4" x14ac:dyDescent="0.25">
      <c r="C95372" s="75"/>
      <c r="D95372" s="74"/>
    </row>
    <row r="95373" spans="3:4" x14ac:dyDescent="0.25">
      <c r="C95373" s="75"/>
      <c r="D95373" s="74"/>
    </row>
    <row r="95374" spans="3:4" x14ac:dyDescent="0.25">
      <c r="C95374" s="75"/>
      <c r="D95374" s="74"/>
    </row>
    <row r="95375" spans="3:4" x14ac:dyDescent="0.25">
      <c r="C95375" s="75"/>
      <c r="D95375" s="74"/>
    </row>
    <row r="95376" spans="3:4" x14ac:dyDescent="0.25">
      <c r="C95376" s="75"/>
      <c r="D95376" s="74"/>
    </row>
    <row r="95377" spans="3:4" x14ac:dyDescent="0.25">
      <c r="C95377" s="75"/>
      <c r="D95377" s="74"/>
    </row>
    <row r="95378" spans="3:4" x14ac:dyDescent="0.25">
      <c r="C95378" s="75"/>
      <c r="D95378" s="74"/>
    </row>
    <row r="95379" spans="3:4" x14ac:dyDescent="0.25">
      <c r="C95379" s="75"/>
      <c r="D95379" s="74"/>
    </row>
    <row r="95380" spans="3:4" x14ac:dyDescent="0.25">
      <c r="C95380" s="75"/>
      <c r="D95380" s="74"/>
    </row>
    <row r="95381" spans="3:4" x14ac:dyDescent="0.25">
      <c r="C95381" s="75"/>
      <c r="D95381" s="74"/>
    </row>
    <row r="95382" spans="3:4" x14ac:dyDescent="0.25">
      <c r="C95382" s="75"/>
      <c r="D95382" s="74"/>
    </row>
    <row r="95383" spans="3:4" x14ac:dyDescent="0.25">
      <c r="C95383" s="75"/>
      <c r="D95383" s="74"/>
    </row>
    <row r="95384" spans="3:4" x14ac:dyDescent="0.25">
      <c r="C95384" s="75"/>
      <c r="D95384" s="74"/>
    </row>
    <row r="95385" spans="3:4" x14ac:dyDescent="0.25">
      <c r="C95385" s="75"/>
      <c r="D95385" s="74"/>
    </row>
    <row r="95386" spans="3:4" x14ac:dyDescent="0.25">
      <c r="C95386" s="75"/>
      <c r="D95386" s="74"/>
    </row>
    <row r="95387" spans="3:4" x14ac:dyDescent="0.25">
      <c r="C95387" s="75"/>
      <c r="D95387" s="74"/>
    </row>
    <row r="95388" spans="3:4" x14ac:dyDescent="0.25">
      <c r="C95388" s="75"/>
      <c r="D95388" s="74"/>
    </row>
    <row r="95389" spans="3:4" x14ac:dyDescent="0.25">
      <c r="C95389" s="75"/>
      <c r="D95389" s="74"/>
    </row>
    <row r="95390" spans="3:4" x14ac:dyDescent="0.25">
      <c r="C95390" s="75"/>
      <c r="D95390" s="74"/>
    </row>
    <row r="95391" spans="3:4" x14ac:dyDescent="0.25">
      <c r="C95391" s="75"/>
      <c r="D95391" s="74"/>
    </row>
    <row r="95392" spans="3:4" x14ac:dyDescent="0.25">
      <c r="C95392" s="75"/>
      <c r="D95392" s="74"/>
    </row>
    <row r="95393" spans="3:4" x14ac:dyDescent="0.25">
      <c r="C95393" s="75"/>
      <c r="D95393" s="74"/>
    </row>
    <row r="95394" spans="3:4" x14ac:dyDescent="0.25">
      <c r="C95394" s="75"/>
      <c r="D95394" s="74"/>
    </row>
    <row r="95395" spans="3:4" x14ac:dyDescent="0.25">
      <c r="C95395" s="75"/>
      <c r="D95395" s="74"/>
    </row>
    <row r="95396" spans="3:4" x14ac:dyDescent="0.25">
      <c r="C95396" s="75"/>
      <c r="D95396" s="74"/>
    </row>
    <row r="95397" spans="3:4" x14ac:dyDescent="0.25">
      <c r="C95397" s="75"/>
      <c r="D95397" s="74"/>
    </row>
    <row r="95398" spans="3:4" x14ac:dyDescent="0.25">
      <c r="C95398" s="75"/>
      <c r="D95398" s="74"/>
    </row>
    <row r="95399" spans="3:4" x14ac:dyDescent="0.25">
      <c r="C95399" s="75"/>
      <c r="D95399" s="74"/>
    </row>
    <row r="95400" spans="3:4" x14ac:dyDescent="0.25">
      <c r="C95400" s="75"/>
      <c r="D95400" s="74"/>
    </row>
    <row r="95401" spans="3:4" x14ac:dyDescent="0.25">
      <c r="C95401" s="75"/>
      <c r="D95401" s="74"/>
    </row>
    <row r="95402" spans="3:4" x14ac:dyDescent="0.25">
      <c r="C95402" s="75"/>
      <c r="D95402" s="74"/>
    </row>
    <row r="95403" spans="3:4" x14ac:dyDescent="0.25">
      <c r="C95403" s="75"/>
      <c r="D95403" s="74"/>
    </row>
    <row r="95404" spans="3:4" x14ac:dyDescent="0.25">
      <c r="C95404" s="75"/>
      <c r="D95404" s="74"/>
    </row>
    <row r="95405" spans="3:4" x14ac:dyDescent="0.25">
      <c r="C95405" s="75"/>
      <c r="D95405" s="74"/>
    </row>
    <row r="95406" spans="3:4" x14ac:dyDescent="0.25">
      <c r="C95406" s="75"/>
      <c r="D95406" s="74"/>
    </row>
    <row r="95407" spans="3:4" x14ac:dyDescent="0.25">
      <c r="C95407" s="75"/>
      <c r="D95407" s="74"/>
    </row>
    <row r="95408" spans="3:4" x14ac:dyDescent="0.25">
      <c r="C95408" s="75"/>
      <c r="D95408" s="74"/>
    </row>
    <row r="95409" spans="3:4" x14ac:dyDescent="0.25">
      <c r="C95409" s="75"/>
      <c r="D95409" s="74"/>
    </row>
    <row r="95410" spans="3:4" x14ac:dyDescent="0.25">
      <c r="C95410" s="75"/>
      <c r="D95410" s="74"/>
    </row>
    <row r="95411" spans="3:4" x14ac:dyDescent="0.25">
      <c r="C95411" s="75"/>
      <c r="D95411" s="74"/>
    </row>
    <row r="95412" spans="3:4" x14ac:dyDescent="0.25">
      <c r="C95412" s="75"/>
      <c r="D95412" s="74"/>
    </row>
    <row r="95413" spans="3:4" x14ac:dyDescent="0.25">
      <c r="C95413" s="75"/>
      <c r="D95413" s="74"/>
    </row>
    <row r="95414" spans="3:4" x14ac:dyDescent="0.25">
      <c r="C95414" s="75"/>
      <c r="D95414" s="74"/>
    </row>
    <row r="95415" spans="3:4" x14ac:dyDescent="0.25">
      <c r="C95415" s="75"/>
      <c r="D95415" s="74"/>
    </row>
    <row r="95416" spans="3:4" x14ac:dyDescent="0.25">
      <c r="C95416" s="75"/>
      <c r="D95416" s="74"/>
    </row>
    <row r="95417" spans="3:4" x14ac:dyDescent="0.25">
      <c r="C95417" s="75"/>
      <c r="D95417" s="74"/>
    </row>
    <row r="95418" spans="3:4" x14ac:dyDescent="0.25">
      <c r="C95418" s="75"/>
      <c r="D95418" s="74"/>
    </row>
    <row r="95419" spans="3:4" x14ac:dyDescent="0.25">
      <c r="C95419" s="75"/>
      <c r="D95419" s="74"/>
    </row>
    <row r="95420" spans="3:4" x14ac:dyDescent="0.25">
      <c r="C95420" s="75"/>
      <c r="D95420" s="74"/>
    </row>
    <row r="95421" spans="3:4" x14ac:dyDescent="0.25">
      <c r="C95421" s="75"/>
      <c r="D95421" s="74"/>
    </row>
    <row r="95422" spans="3:4" x14ac:dyDescent="0.25">
      <c r="C95422" s="75"/>
      <c r="D95422" s="74"/>
    </row>
    <row r="95423" spans="3:4" x14ac:dyDescent="0.25">
      <c r="C95423" s="75"/>
      <c r="D95423" s="74"/>
    </row>
    <row r="95424" spans="3:4" x14ac:dyDescent="0.25">
      <c r="C95424" s="75"/>
      <c r="D95424" s="74"/>
    </row>
    <row r="95425" spans="3:4" x14ac:dyDescent="0.25">
      <c r="C95425" s="75"/>
      <c r="D95425" s="74"/>
    </row>
    <row r="95426" spans="3:4" x14ac:dyDescent="0.25">
      <c r="C95426" s="75"/>
      <c r="D95426" s="74"/>
    </row>
    <row r="95427" spans="3:4" x14ac:dyDescent="0.25">
      <c r="C95427" s="75"/>
      <c r="D95427" s="74"/>
    </row>
    <row r="95428" spans="3:4" x14ac:dyDescent="0.25">
      <c r="C95428" s="75"/>
      <c r="D95428" s="74"/>
    </row>
    <row r="95429" spans="3:4" x14ac:dyDescent="0.25">
      <c r="C95429" s="75"/>
      <c r="D95429" s="74"/>
    </row>
    <row r="95430" spans="3:4" x14ac:dyDescent="0.25">
      <c r="C95430" s="75"/>
      <c r="D95430" s="74"/>
    </row>
    <row r="95431" spans="3:4" x14ac:dyDescent="0.25">
      <c r="C95431" s="75"/>
      <c r="D95431" s="74"/>
    </row>
    <row r="95432" spans="3:4" x14ac:dyDescent="0.25">
      <c r="C95432" s="75"/>
      <c r="D95432" s="74"/>
    </row>
    <row r="95433" spans="3:4" x14ac:dyDescent="0.25">
      <c r="C95433" s="75"/>
      <c r="D95433" s="74"/>
    </row>
    <row r="95434" spans="3:4" x14ac:dyDescent="0.25">
      <c r="C95434" s="75"/>
      <c r="D95434" s="74"/>
    </row>
    <row r="95435" spans="3:4" x14ac:dyDescent="0.25">
      <c r="C95435" s="75"/>
      <c r="D95435" s="74"/>
    </row>
    <row r="95436" spans="3:4" x14ac:dyDescent="0.25">
      <c r="C95436" s="75"/>
      <c r="D95436" s="74"/>
    </row>
    <row r="95437" spans="3:4" x14ac:dyDescent="0.25">
      <c r="C95437" s="75"/>
      <c r="D95437" s="74"/>
    </row>
    <row r="95438" spans="3:4" x14ac:dyDescent="0.25">
      <c r="C95438" s="75"/>
      <c r="D95438" s="74"/>
    </row>
    <row r="95439" spans="3:4" x14ac:dyDescent="0.25">
      <c r="C95439" s="75"/>
      <c r="D95439" s="74"/>
    </row>
    <row r="95440" spans="3:4" x14ac:dyDescent="0.25">
      <c r="C95440" s="75"/>
      <c r="D95440" s="74"/>
    </row>
    <row r="95441" spans="3:4" x14ac:dyDescent="0.25">
      <c r="C95441" s="75"/>
      <c r="D95441" s="74"/>
    </row>
    <row r="95442" spans="3:4" x14ac:dyDescent="0.25">
      <c r="C95442" s="75"/>
      <c r="D95442" s="74"/>
    </row>
    <row r="95443" spans="3:4" x14ac:dyDescent="0.25">
      <c r="C95443" s="75"/>
      <c r="D95443" s="74"/>
    </row>
    <row r="95444" spans="3:4" x14ac:dyDescent="0.25">
      <c r="C95444" s="75"/>
      <c r="D95444" s="74"/>
    </row>
    <row r="95445" spans="3:4" x14ac:dyDescent="0.25">
      <c r="C95445" s="75"/>
      <c r="D95445" s="74"/>
    </row>
    <row r="95446" spans="3:4" x14ac:dyDescent="0.25">
      <c r="C95446" s="75"/>
      <c r="D95446" s="74"/>
    </row>
    <row r="95447" spans="3:4" x14ac:dyDescent="0.25">
      <c r="C95447" s="75"/>
      <c r="D95447" s="74"/>
    </row>
    <row r="95448" spans="3:4" x14ac:dyDescent="0.25">
      <c r="C95448" s="75"/>
      <c r="D95448" s="74"/>
    </row>
    <row r="95449" spans="3:4" x14ac:dyDescent="0.25">
      <c r="C95449" s="75"/>
      <c r="D95449" s="74"/>
    </row>
    <row r="95450" spans="3:4" x14ac:dyDescent="0.25">
      <c r="C95450" s="75"/>
      <c r="D95450" s="74"/>
    </row>
    <row r="95451" spans="3:4" x14ac:dyDescent="0.25">
      <c r="C95451" s="75"/>
      <c r="D95451" s="74"/>
    </row>
    <row r="95452" spans="3:4" x14ac:dyDescent="0.25">
      <c r="C95452" s="75"/>
      <c r="D95452" s="74"/>
    </row>
    <row r="95453" spans="3:4" x14ac:dyDescent="0.25">
      <c r="C95453" s="75"/>
      <c r="D95453" s="74"/>
    </row>
    <row r="95454" spans="3:4" x14ac:dyDescent="0.25">
      <c r="C95454" s="75"/>
      <c r="D95454" s="74"/>
    </row>
    <row r="95455" spans="3:4" x14ac:dyDescent="0.25">
      <c r="C95455" s="75"/>
      <c r="D95455" s="74"/>
    </row>
    <row r="95456" spans="3:4" x14ac:dyDescent="0.25">
      <c r="C95456" s="75"/>
      <c r="D95456" s="74"/>
    </row>
    <row r="95457" spans="3:4" x14ac:dyDescent="0.25">
      <c r="C95457" s="75"/>
      <c r="D95457" s="74"/>
    </row>
    <row r="95458" spans="3:4" x14ac:dyDescent="0.25">
      <c r="C95458" s="75"/>
      <c r="D95458" s="74"/>
    </row>
    <row r="95459" spans="3:4" x14ac:dyDescent="0.25">
      <c r="C95459" s="75"/>
      <c r="D95459" s="74"/>
    </row>
    <row r="95460" spans="3:4" x14ac:dyDescent="0.25">
      <c r="C95460" s="75"/>
      <c r="D95460" s="74"/>
    </row>
    <row r="95461" spans="3:4" x14ac:dyDescent="0.25">
      <c r="C95461" s="75"/>
      <c r="D95461" s="74"/>
    </row>
    <row r="95462" spans="3:4" x14ac:dyDescent="0.25">
      <c r="C95462" s="75"/>
      <c r="D95462" s="74"/>
    </row>
    <row r="95463" spans="3:4" x14ac:dyDescent="0.25">
      <c r="C95463" s="75"/>
      <c r="D95463" s="74"/>
    </row>
    <row r="95464" spans="3:4" x14ac:dyDescent="0.25">
      <c r="C95464" s="75"/>
      <c r="D95464" s="74"/>
    </row>
    <row r="95465" spans="3:4" x14ac:dyDescent="0.25">
      <c r="C95465" s="75"/>
      <c r="D95465" s="74"/>
    </row>
    <row r="95466" spans="3:4" x14ac:dyDescent="0.25">
      <c r="C95466" s="75"/>
      <c r="D95466" s="74"/>
    </row>
    <row r="95467" spans="3:4" x14ac:dyDescent="0.25">
      <c r="C95467" s="75"/>
      <c r="D95467" s="74"/>
    </row>
    <row r="95468" spans="3:4" x14ac:dyDescent="0.25">
      <c r="C95468" s="75"/>
      <c r="D95468" s="74"/>
    </row>
    <row r="95469" spans="3:4" x14ac:dyDescent="0.25">
      <c r="C95469" s="75"/>
      <c r="D95469" s="74"/>
    </row>
    <row r="95470" spans="3:4" x14ac:dyDescent="0.25">
      <c r="C95470" s="75"/>
      <c r="D95470" s="74"/>
    </row>
    <row r="95471" spans="3:4" x14ac:dyDescent="0.25">
      <c r="C95471" s="75"/>
      <c r="D95471" s="74"/>
    </row>
    <row r="95472" spans="3:4" x14ac:dyDescent="0.25">
      <c r="C95472" s="75"/>
      <c r="D95472" s="74"/>
    </row>
    <row r="95473" spans="3:4" x14ac:dyDescent="0.25">
      <c r="C95473" s="75"/>
      <c r="D95473" s="74"/>
    </row>
    <row r="95474" spans="3:4" x14ac:dyDescent="0.25">
      <c r="C95474" s="75"/>
      <c r="D95474" s="74"/>
    </row>
    <row r="95475" spans="3:4" x14ac:dyDescent="0.25">
      <c r="C95475" s="75"/>
      <c r="D95475" s="74"/>
    </row>
    <row r="95476" spans="3:4" x14ac:dyDescent="0.25">
      <c r="C95476" s="75"/>
      <c r="D95476" s="74"/>
    </row>
    <row r="95477" spans="3:4" x14ac:dyDescent="0.25">
      <c r="C95477" s="75"/>
      <c r="D95477" s="74"/>
    </row>
    <row r="95478" spans="3:4" x14ac:dyDescent="0.25">
      <c r="C95478" s="75"/>
      <c r="D95478" s="74"/>
    </row>
    <row r="95479" spans="3:4" x14ac:dyDescent="0.25">
      <c r="C95479" s="75"/>
      <c r="D95479" s="74"/>
    </row>
    <row r="95480" spans="3:4" x14ac:dyDescent="0.25">
      <c r="C95480" s="75"/>
      <c r="D95480" s="74"/>
    </row>
    <row r="95481" spans="3:4" x14ac:dyDescent="0.25">
      <c r="C95481" s="75"/>
      <c r="D95481" s="74"/>
    </row>
    <row r="95482" spans="3:4" x14ac:dyDescent="0.25">
      <c r="C95482" s="75"/>
      <c r="D95482" s="74"/>
    </row>
    <row r="95483" spans="3:4" x14ac:dyDescent="0.25">
      <c r="C95483" s="75"/>
      <c r="D95483" s="74"/>
    </row>
    <row r="95484" spans="3:4" x14ac:dyDescent="0.25">
      <c r="C95484" s="75"/>
      <c r="D95484" s="74"/>
    </row>
    <row r="95485" spans="3:4" x14ac:dyDescent="0.25">
      <c r="C95485" s="75"/>
      <c r="D95485" s="74"/>
    </row>
    <row r="95486" spans="3:4" x14ac:dyDescent="0.25">
      <c r="C95486" s="75"/>
      <c r="D95486" s="74"/>
    </row>
    <row r="95487" spans="3:4" x14ac:dyDescent="0.25">
      <c r="C95487" s="75"/>
      <c r="D95487" s="74"/>
    </row>
    <row r="95488" spans="3:4" x14ac:dyDescent="0.25">
      <c r="C95488" s="75"/>
      <c r="D95488" s="74"/>
    </row>
    <row r="95489" spans="3:4" x14ac:dyDescent="0.25">
      <c r="C95489" s="75"/>
      <c r="D95489" s="74"/>
    </row>
    <row r="95490" spans="3:4" x14ac:dyDescent="0.25">
      <c r="C95490" s="75"/>
      <c r="D95490" s="74"/>
    </row>
    <row r="95491" spans="3:4" x14ac:dyDescent="0.25">
      <c r="C95491" s="75"/>
      <c r="D95491" s="74"/>
    </row>
    <row r="95492" spans="3:4" x14ac:dyDescent="0.25">
      <c r="C95492" s="75"/>
      <c r="D95492" s="74"/>
    </row>
    <row r="95493" spans="3:4" x14ac:dyDescent="0.25">
      <c r="C95493" s="75"/>
      <c r="D95493" s="74"/>
    </row>
    <row r="95494" spans="3:4" x14ac:dyDescent="0.25">
      <c r="C95494" s="75"/>
      <c r="D95494" s="74"/>
    </row>
    <row r="95495" spans="3:4" x14ac:dyDescent="0.25">
      <c r="C95495" s="75"/>
      <c r="D95495" s="74"/>
    </row>
    <row r="95496" spans="3:4" x14ac:dyDescent="0.25">
      <c r="C95496" s="75"/>
      <c r="D95496" s="74"/>
    </row>
    <row r="95497" spans="3:4" x14ac:dyDescent="0.25">
      <c r="C95497" s="75"/>
      <c r="D95497" s="74"/>
    </row>
    <row r="95498" spans="3:4" x14ac:dyDescent="0.25">
      <c r="C95498" s="75"/>
      <c r="D95498" s="74"/>
    </row>
    <row r="95499" spans="3:4" x14ac:dyDescent="0.25">
      <c r="C95499" s="75"/>
      <c r="D95499" s="74"/>
    </row>
    <row r="95500" spans="3:4" x14ac:dyDescent="0.25">
      <c r="C95500" s="75"/>
      <c r="D95500" s="74"/>
    </row>
    <row r="95501" spans="3:4" x14ac:dyDescent="0.25">
      <c r="C95501" s="75"/>
      <c r="D95501" s="74"/>
    </row>
    <row r="95502" spans="3:4" x14ac:dyDescent="0.25">
      <c r="C95502" s="75"/>
      <c r="D95502" s="74"/>
    </row>
    <row r="95503" spans="3:4" x14ac:dyDescent="0.25">
      <c r="C95503" s="75"/>
      <c r="D95503" s="74"/>
    </row>
    <row r="95504" spans="3:4" x14ac:dyDescent="0.25">
      <c r="C95504" s="75"/>
      <c r="D95504" s="74"/>
    </row>
    <row r="95505" spans="3:4" x14ac:dyDescent="0.25">
      <c r="C95505" s="75"/>
      <c r="D95505" s="74"/>
    </row>
    <row r="95506" spans="3:4" x14ac:dyDescent="0.25">
      <c r="C95506" s="75"/>
      <c r="D95506" s="74"/>
    </row>
    <row r="95507" spans="3:4" x14ac:dyDescent="0.25">
      <c r="C95507" s="75"/>
      <c r="D95507" s="74"/>
    </row>
    <row r="95508" spans="3:4" x14ac:dyDescent="0.25">
      <c r="C95508" s="75"/>
      <c r="D95508" s="74"/>
    </row>
    <row r="95509" spans="3:4" x14ac:dyDescent="0.25">
      <c r="C95509" s="75"/>
      <c r="D95509" s="74"/>
    </row>
    <row r="95510" spans="3:4" x14ac:dyDescent="0.25">
      <c r="C95510" s="75"/>
      <c r="D95510" s="74"/>
    </row>
    <row r="95511" spans="3:4" x14ac:dyDescent="0.25">
      <c r="C95511" s="75"/>
      <c r="D95511" s="74"/>
    </row>
    <row r="95512" spans="3:4" x14ac:dyDescent="0.25">
      <c r="C95512" s="75"/>
      <c r="D95512" s="74"/>
    </row>
    <row r="95513" spans="3:4" x14ac:dyDescent="0.25">
      <c r="C95513" s="75"/>
      <c r="D95513" s="74"/>
    </row>
    <row r="95514" spans="3:4" x14ac:dyDescent="0.25">
      <c r="C95514" s="75"/>
      <c r="D95514" s="74"/>
    </row>
    <row r="95515" spans="3:4" x14ac:dyDescent="0.25">
      <c r="C95515" s="75"/>
      <c r="D95515" s="74"/>
    </row>
    <row r="95516" spans="3:4" x14ac:dyDescent="0.25">
      <c r="C95516" s="75"/>
      <c r="D95516" s="74"/>
    </row>
    <row r="95517" spans="3:4" x14ac:dyDescent="0.25">
      <c r="C95517" s="75"/>
      <c r="D95517" s="74"/>
    </row>
    <row r="95518" spans="3:4" x14ac:dyDescent="0.25">
      <c r="C95518" s="75"/>
      <c r="D95518" s="74"/>
    </row>
    <row r="95519" spans="3:4" x14ac:dyDescent="0.25">
      <c r="C95519" s="75"/>
      <c r="D95519" s="74"/>
    </row>
    <row r="95520" spans="3:4" x14ac:dyDescent="0.25">
      <c r="C95520" s="75"/>
      <c r="D95520" s="74"/>
    </row>
    <row r="95521" spans="3:4" x14ac:dyDescent="0.25">
      <c r="C95521" s="75"/>
      <c r="D95521" s="74"/>
    </row>
    <row r="95522" spans="3:4" x14ac:dyDescent="0.25">
      <c r="C95522" s="75"/>
      <c r="D95522" s="74"/>
    </row>
    <row r="95523" spans="3:4" x14ac:dyDescent="0.25">
      <c r="C95523" s="75"/>
      <c r="D95523" s="74"/>
    </row>
    <row r="95524" spans="3:4" x14ac:dyDescent="0.25">
      <c r="C95524" s="75"/>
      <c r="D95524" s="74"/>
    </row>
    <row r="95525" spans="3:4" x14ac:dyDescent="0.25">
      <c r="C95525" s="75"/>
      <c r="D95525" s="74"/>
    </row>
    <row r="95526" spans="3:4" x14ac:dyDescent="0.25">
      <c r="C95526" s="75"/>
      <c r="D95526" s="74"/>
    </row>
    <row r="95527" spans="3:4" x14ac:dyDescent="0.25">
      <c r="C95527" s="75"/>
      <c r="D95527" s="74"/>
    </row>
    <row r="95528" spans="3:4" x14ac:dyDescent="0.25">
      <c r="C95528" s="75"/>
      <c r="D95528" s="74"/>
    </row>
    <row r="95529" spans="3:4" x14ac:dyDescent="0.25">
      <c r="C95529" s="75"/>
      <c r="D95529" s="74"/>
    </row>
    <row r="95530" spans="3:4" x14ac:dyDescent="0.25">
      <c r="C95530" s="75"/>
      <c r="D95530" s="74"/>
    </row>
    <row r="95531" spans="3:4" x14ac:dyDescent="0.25">
      <c r="C95531" s="75"/>
      <c r="D95531" s="74"/>
    </row>
    <row r="95532" spans="3:4" x14ac:dyDescent="0.25">
      <c r="C95532" s="75"/>
      <c r="D95532" s="74"/>
    </row>
    <row r="95533" spans="3:4" x14ac:dyDescent="0.25">
      <c r="C95533" s="75"/>
      <c r="D95533" s="74"/>
    </row>
    <row r="95534" spans="3:4" x14ac:dyDescent="0.25">
      <c r="C95534" s="75"/>
      <c r="D95534" s="74"/>
    </row>
    <row r="95535" spans="3:4" x14ac:dyDescent="0.25">
      <c r="C95535" s="75"/>
      <c r="D95535" s="74"/>
    </row>
    <row r="95536" spans="3:4" x14ac:dyDescent="0.25">
      <c r="C95536" s="75"/>
      <c r="D95536" s="74"/>
    </row>
    <row r="95537" spans="3:4" x14ac:dyDescent="0.25">
      <c r="C95537" s="75"/>
      <c r="D95537" s="74"/>
    </row>
    <row r="95538" spans="3:4" x14ac:dyDescent="0.25">
      <c r="C95538" s="75"/>
      <c r="D95538" s="74"/>
    </row>
    <row r="95539" spans="3:4" x14ac:dyDescent="0.25">
      <c r="C95539" s="75"/>
      <c r="D95539" s="74"/>
    </row>
    <row r="95540" spans="3:4" x14ac:dyDescent="0.25">
      <c r="C95540" s="75"/>
      <c r="D95540" s="74"/>
    </row>
    <row r="95541" spans="3:4" x14ac:dyDescent="0.25">
      <c r="C95541" s="75"/>
      <c r="D95541" s="74"/>
    </row>
    <row r="95542" spans="3:4" x14ac:dyDescent="0.25">
      <c r="C95542" s="75"/>
      <c r="D95542" s="74"/>
    </row>
    <row r="95543" spans="3:4" x14ac:dyDescent="0.25">
      <c r="C95543" s="75"/>
      <c r="D95543" s="74"/>
    </row>
    <row r="95544" spans="3:4" x14ac:dyDescent="0.25">
      <c r="C95544" s="75"/>
      <c r="D95544" s="74"/>
    </row>
    <row r="95545" spans="3:4" x14ac:dyDescent="0.25">
      <c r="C95545" s="75"/>
      <c r="D95545" s="74"/>
    </row>
    <row r="95546" spans="3:4" x14ac:dyDescent="0.25">
      <c r="C95546" s="75"/>
      <c r="D95546" s="74"/>
    </row>
    <row r="95547" spans="3:4" x14ac:dyDescent="0.25">
      <c r="C95547" s="75"/>
      <c r="D95547" s="74"/>
    </row>
    <row r="95548" spans="3:4" x14ac:dyDescent="0.25">
      <c r="C95548" s="75"/>
      <c r="D95548" s="74"/>
    </row>
    <row r="95549" spans="3:4" x14ac:dyDescent="0.25">
      <c r="C95549" s="75"/>
      <c r="D95549" s="74"/>
    </row>
    <row r="95550" spans="3:4" x14ac:dyDescent="0.25">
      <c r="C95550" s="75"/>
      <c r="D95550" s="74"/>
    </row>
    <row r="95551" spans="3:4" x14ac:dyDescent="0.25">
      <c r="C95551" s="75"/>
      <c r="D95551" s="74"/>
    </row>
    <row r="95552" spans="3:4" x14ac:dyDescent="0.25">
      <c r="C95552" s="75"/>
      <c r="D95552" s="74"/>
    </row>
    <row r="95553" spans="3:4" x14ac:dyDescent="0.25">
      <c r="C95553" s="75"/>
      <c r="D95553" s="74"/>
    </row>
    <row r="95554" spans="3:4" x14ac:dyDescent="0.25">
      <c r="C95554" s="75"/>
      <c r="D95554" s="74"/>
    </row>
    <row r="95555" spans="3:4" x14ac:dyDescent="0.25">
      <c r="C95555" s="75"/>
      <c r="D95555" s="74"/>
    </row>
    <row r="95556" spans="3:4" x14ac:dyDescent="0.25">
      <c r="C95556" s="75"/>
      <c r="D95556" s="74"/>
    </row>
    <row r="95557" spans="3:4" x14ac:dyDescent="0.25">
      <c r="C95557" s="75"/>
      <c r="D95557" s="74"/>
    </row>
    <row r="95558" spans="3:4" x14ac:dyDescent="0.25">
      <c r="C95558" s="75"/>
      <c r="D95558" s="74"/>
    </row>
    <row r="95559" spans="3:4" x14ac:dyDescent="0.25">
      <c r="C95559" s="75"/>
      <c r="D95559" s="74"/>
    </row>
    <row r="95560" spans="3:4" x14ac:dyDescent="0.25">
      <c r="C95560" s="75"/>
      <c r="D95560" s="74"/>
    </row>
    <row r="95561" spans="3:4" x14ac:dyDescent="0.25">
      <c r="C95561" s="75"/>
      <c r="D95561" s="74"/>
    </row>
    <row r="95562" spans="3:4" x14ac:dyDescent="0.25">
      <c r="C95562" s="75"/>
      <c r="D95562" s="74"/>
    </row>
    <row r="95563" spans="3:4" x14ac:dyDescent="0.25">
      <c r="C95563" s="75"/>
      <c r="D95563" s="74"/>
    </row>
    <row r="95564" spans="3:4" x14ac:dyDescent="0.25">
      <c r="C95564" s="75"/>
      <c r="D95564" s="74"/>
    </row>
    <row r="95565" spans="3:4" x14ac:dyDescent="0.25">
      <c r="C95565" s="75"/>
      <c r="D95565" s="74"/>
    </row>
    <row r="95566" spans="3:4" x14ac:dyDescent="0.25">
      <c r="C95566" s="75"/>
      <c r="D95566" s="74"/>
    </row>
    <row r="95567" spans="3:4" x14ac:dyDescent="0.25">
      <c r="C95567" s="75"/>
      <c r="D95567" s="74"/>
    </row>
    <row r="95568" spans="3:4" x14ac:dyDescent="0.25">
      <c r="C95568" s="75"/>
      <c r="D95568" s="74"/>
    </row>
    <row r="95569" spans="3:4" x14ac:dyDescent="0.25">
      <c r="C95569" s="75"/>
      <c r="D95569" s="74"/>
    </row>
    <row r="95570" spans="3:4" x14ac:dyDescent="0.25">
      <c r="C95570" s="75"/>
      <c r="D95570" s="74"/>
    </row>
    <row r="95571" spans="3:4" x14ac:dyDescent="0.25">
      <c r="C95571" s="75"/>
      <c r="D95571" s="74"/>
    </row>
    <row r="95572" spans="3:4" x14ac:dyDescent="0.25">
      <c r="C95572" s="75"/>
      <c r="D95572" s="74"/>
    </row>
    <row r="95573" spans="3:4" x14ac:dyDescent="0.25">
      <c r="C95573" s="75"/>
      <c r="D95573" s="74"/>
    </row>
    <row r="95574" spans="3:4" x14ac:dyDescent="0.25">
      <c r="C95574" s="75"/>
      <c r="D95574" s="74"/>
    </row>
    <row r="95575" spans="3:4" x14ac:dyDescent="0.25">
      <c r="C95575" s="75"/>
      <c r="D95575" s="74"/>
    </row>
    <row r="95576" spans="3:4" x14ac:dyDescent="0.25">
      <c r="C95576" s="75"/>
      <c r="D95576" s="74"/>
    </row>
    <row r="95577" spans="3:4" x14ac:dyDescent="0.25">
      <c r="C95577" s="75"/>
      <c r="D95577" s="74"/>
    </row>
    <row r="95578" spans="3:4" x14ac:dyDescent="0.25">
      <c r="C95578" s="75"/>
      <c r="D95578" s="74"/>
    </row>
    <row r="95579" spans="3:4" x14ac:dyDescent="0.25">
      <c r="C95579" s="75"/>
      <c r="D95579" s="74"/>
    </row>
    <row r="95580" spans="3:4" x14ac:dyDescent="0.25">
      <c r="C95580" s="75"/>
      <c r="D95580" s="74"/>
    </row>
    <row r="95581" spans="3:4" x14ac:dyDescent="0.25">
      <c r="C95581" s="75"/>
      <c r="D95581" s="74"/>
    </row>
    <row r="95582" spans="3:4" x14ac:dyDescent="0.25">
      <c r="C95582" s="75"/>
      <c r="D95582" s="74"/>
    </row>
    <row r="95583" spans="3:4" x14ac:dyDescent="0.25">
      <c r="C95583" s="75"/>
      <c r="D95583" s="74"/>
    </row>
    <row r="95584" spans="3:4" x14ac:dyDescent="0.25">
      <c r="C95584" s="75"/>
      <c r="D95584" s="74"/>
    </row>
    <row r="95585" spans="3:4" x14ac:dyDescent="0.25">
      <c r="C95585" s="75"/>
      <c r="D95585" s="74"/>
    </row>
    <row r="95586" spans="3:4" x14ac:dyDescent="0.25">
      <c r="C95586" s="75"/>
      <c r="D95586" s="74"/>
    </row>
    <row r="95587" spans="3:4" x14ac:dyDescent="0.25">
      <c r="C95587" s="75"/>
      <c r="D95587" s="74"/>
    </row>
    <row r="95588" spans="3:4" x14ac:dyDescent="0.25">
      <c r="C95588" s="75"/>
      <c r="D95588" s="74"/>
    </row>
    <row r="95589" spans="3:4" x14ac:dyDescent="0.25">
      <c r="C95589" s="75"/>
      <c r="D95589" s="74"/>
    </row>
    <row r="95590" spans="3:4" x14ac:dyDescent="0.25">
      <c r="C95590" s="75"/>
      <c r="D95590" s="74"/>
    </row>
    <row r="95591" spans="3:4" x14ac:dyDescent="0.25">
      <c r="C95591" s="75"/>
      <c r="D95591" s="74"/>
    </row>
    <row r="95592" spans="3:4" x14ac:dyDescent="0.25">
      <c r="C95592" s="75"/>
      <c r="D95592" s="74"/>
    </row>
    <row r="95593" spans="3:4" x14ac:dyDescent="0.25">
      <c r="C95593" s="75"/>
      <c r="D95593" s="74"/>
    </row>
    <row r="95594" spans="3:4" x14ac:dyDescent="0.25">
      <c r="C95594" s="75"/>
      <c r="D95594" s="74"/>
    </row>
    <row r="95595" spans="3:4" x14ac:dyDescent="0.25">
      <c r="C95595" s="75"/>
      <c r="D95595" s="74"/>
    </row>
    <row r="95596" spans="3:4" x14ac:dyDescent="0.25">
      <c r="C95596" s="75"/>
      <c r="D95596" s="74"/>
    </row>
    <row r="95597" spans="3:4" x14ac:dyDescent="0.25">
      <c r="C95597" s="75"/>
      <c r="D95597" s="74"/>
    </row>
    <row r="95598" spans="3:4" x14ac:dyDescent="0.25">
      <c r="C95598" s="75"/>
      <c r="D95598" s="74"/>
    </row>
    <row r="95599" spans="3:4" x14ac:dyDescent="0.25">
      <c r="C95599" s="75"/>
      <c r="D95599" s="74"/>
    </row>
    <row r="95600" spans="3:4" x14ac:dyDescent="0.25">
      <c r="C95600" s="75"/>
      <c r="D95600" s="74"/>
    </row>
    <row r="95601" spans="3:4" x14ac:dyDescent="0.25">
      <c r="C95601" s="75"/>
      <c r="D95601" s="74"/>
    </row>
    <row r="95602" spans="3:4" x14ac:dyDescent="0.25">
      <c r="C95602" s="75"/>
      <c r="D95602" s="74"/>
    </row>
    <row r="95603" spans="3:4" x14ac:dyDescent="0.25">
      <c r="C95603" s="75"/>
      <c r="D95603" s="74"/>
    </row>
    <row r="95604" spans="3:4" x14ac:dyDescent="0.25">
      <c r="C95604" s="75"/>
      <c r="D95604" s="74"/>
    </row>
    <row r="95605" spans="3:4" x14ac:dyDescent="0.25">
      <c r="C95605" s="75"/>
      <c r="D95605" s="74"/>
    </row>
    <row r="95606" spans="3:4" x14ac:dyDescent="0.25">
      <c r="C95606" s="75"/>
      <c r="D95606" s="74"/>
    </row>
    <row r="95607" spans="3:4" x14ac:dyDescent="0.25">
      <c r="C95607" s="75"/>
      <c r="D95607" s="74"/>
    </row>
    <row r="95608" spans="3:4" x14ac:dyDescent="0.25">
      <c r="C95608" s="75"/>
      <c r="D95608" s="74"/>
    </row>
    <row r="95609" spans="3:4" x14ac:dyDescent="0.25">
      <c r="C95609" s="75"/>
      <c r="D95609" s="74"/>
    </row>
    <row r="95610" spans="3:4" x14ac:dyDescent="0.25">
      <c r="C95610" s="75"/>
      <c r="D95610" s="74"/>
    </row>
    <row r="95611" spans="3:4" x14ac:dyDescent="0.25">
      <c r="C95611" s="75"/>
      <c r="D95611" s="74"/>
    </row>
    <row r="95612" spans="3:4" x14ac:dyDescent="0.25">
      <c r="C95612" s="75"/>
      <c r="D95612" s="74"/>
    </row>
    <row r="95613" spans="3:4" x14ac:dyDescent="0.25">
      <c r="C95613" s="75"/>
      <c r="D95613" s="74"/>
    </row>
    <row r="95614" spans="3:4" x14ac:dyDescent="0.25">
      <c r="C95614" s="75"/>
      <c r="D95614" s="74"/>
    </row>
    <row r="95615" spans="3:4" x14ac:dyDescent="0.25">
      <c r="C95615" s="75"/>
      <c r="D95615" s="74"/>
    </row>
    <row r="95616" spans="3:4" x14ac:dyDescent="0.25">
      <c r="C95616" s="75"/>
      <c r="D95616" s="74"/>
    </row>
    <row r="95617" spans="3:4" x14ac:dyDescent="0.25">
      <c r="C95617" s="75"/>
      <c r="D95617" s="74"/>
    </row>
    <row r="95618" spans="3:4" x14ac:dyDescent="0.25">
      <c r="C95618" s="75"/>
      <c r="D95618" s="74"/>
    </row>
    <row r="95619" spans="3:4" x14ac:dyDescent="0.25">
      <c r="C95619" s="75"/>
      <c r="D95619" s="74"/>
    </row>
    <row r="95620" spans="3:4" x14ac:dyDescent="0.25">
      <c r="C95620" s="75"/>
      <c r="D95620" s="74"/>
    </row>
    <row r="95621" spans="3:4" x14ac:dyDescent="0.25">
      <c r="C95621" s="75"/>
      <c r="D95621" s="74"/>
    </row>
    <row r="95622" spans="3:4" x14ac:dyDescent="0.25">
      <c r="C95622" s="75"/>
      <c r="D95622" s="74"/>
    </row>
    <row r="95623" spans="3:4" x14ac:dyDescent="0.25">
      <c r="C95623" s="75"/>
      <c r="D95623" s="74"/>
    </row>
    <row r="95624" spans="3:4" x14ac:dyDescent="0.25">
      <c r="C95624" s="75"/>
      <c r="D95624" s="74"/>
    </row>
    <row r="95625" spans="3:4" x14ac:dyDescent="0.25">
      <c r="C95625" s="75"/>
      <c r="D95625" s="74"/>
    </row>
    <row r="95626" spans="3:4" x14ac:dyDescent="0.25">
      <c r="C95626" s="75"/>
      <c r="D95626" s="74"/>
    </row>
    <row r="95627" spans="3:4" x14ac:dyDescent="0.25">
      <c r="C95627" s="75"/>
      <c r="D95627" s="74"/>
    </row>
    <row r="95628" spans="3:4" x14ac:dyDescent="0.25">
      <c r="C95628" s="75"/>
      <c r="D95628" s="74"/>
    </row>
    <row r="95629" spans="3:4" x14ac:dyDescent="0.25">
      <c r="C95629" s="75"/>
      <c r="D95629" s="74"/>
    </row>
    <row r="95630" spans="3:4" x14ac:dyDescent="0.25">
      <c r="C95630" s="75"/>
      <c r="D95630" s="74"/>
    </row>
    <row r="95631" spans="3:4" x14ac:dyDescent="0.25">
      <c r="C95631" s="75"/>
      <c r="D95631" s="74"/>
    </row>
    <row r="95632" spans="3:4" x14ac:dyDescent="0.25">
      <c r="C95632" s="75"/>
      <c r="D95632" s="74"/>
    </row>
    <row r="95633" spans="3:4" x14ac:dyDescent="0.25">
      <c r="C95633" s="75"/>
      <c r="D95633" s="74"/>
    </row>
    <row r="95634" spans="3:4" x14ac:dyDescent="0.25">
      <c r="C95634" s="75"/>
      <c r="D95634" s="74"/>
    </row>
    <row r="95635" spans="3:4" x14ac:dyDescent="0.25">
      <c r="C95635" s="75"/>
      <c r="D95635" s="74"/>
    </row>
    <row r="95636" spans="3:4" x14ac:dyDescent="0.25">
      <c r="C95636" s="75"/>
      <c r="D95636" s="74"/>
    </row>
    <row r="95637" spans="3:4" x14ac:dyDescent="0.25">
      <c r="C95637" s="75"/>
      <c r="D95637" s="74"/>
    </row>
    <row r="95638" spans="3:4" x14ac:dyDescent="0.25">
      <c r="C95638" s="75"/>
      <c r="D95638" s="74"/>
    </row>
    <row r="95639" spans="3:4" x14ac:dyDescent="0.25">
      <c r="C95639" s="75"/>
      <c r="D95639" s="74"/>
    </row>
    <row r="95640" spans="3:4" x14ac:dyDescent="0.25">
      <c r="C95640" s="75"/>
      <c r="D95640" s="74"/>
    </row>
    <row r="95641" spans="3:4" x14ac:dyDescent="0.25">
      <c r="C95641" s="75"/>
      <c r="D95641" s="74"/>
    </row>
    <row r="95642" spans="3:4" x14ac:dyDescent="0.25">
      <c r="C95642" s="75"/>
      <c r="D95642" s="74"/>
    </row>
    <row r="95643" spans="3:4" x14ac:dyDescent="0.25">
      <c r="C95643" s="75"/>
      <c r="D95643" s="74"/>
    </row>
    <row r="95644" spans="3:4" x14ac:dyDescent="0.25">
      <c r="C95644" s="75"/>
      <c r="D95644" s="74"/>
    </row>
    <row r="95645" spans="3:4" x14ac:dyDescent="0.25">
      <c r="C95645" s="75"/>
      <c r="D95645" s="74"/>
    </row>
    <row r="95646" spans="3:4" x14ac:dyDescent="0.25">
      <c r="C95646" s="75"/>
      <c r="D95646" s="74"/>
    </row>
    <row r="95647" spans="3:4" x14ac:dyDescent="0.25">
      <c r="C95647" s="75"/>
      <c r="D95647" s="74"/>
    </row>
    <row r="95648" spans="3:4" x14ac:dyDescent="0.25">
      <c r="C95648" s="75"/>
      <c r="D95648" s="74"/>
    </row>
    <row r="95649" spans="3:4" x14ac:dyDescent="0.25">
      <c r="C95649" s="75"/>
      <c r="D95649" s="74"/>
    </row>
    <row r="95650" spans="3:4" x14ac:dyDescent="0.25">
      <c r="C95650" s="75"/>
      <c r="D95650" s="74"/>
    </row>
    <row r="95651" spans="3:4" x14ac:dyDescent="0.25">
      <c r="C95651" s="75"/>
      <c r="D95651" s="74"/>
    </row>
    <row r="95652" spans="3:4" x14ac:dyDescent="0.25">
      <c r="C95652" s="75"/>
      <c r="D95652" s="74"/>
    </row>
    <row r="95653" spans="3:4" x14ac:dyDescent="0.25">
      <c r="C95653" s="75"/>
      <c r="D95653" s="74"/>
    </row>
    <row r="95654" spans="3:4" x14ac:dyDescent="0.25">
      <c r="C95654" s="75"/>
      <c r="D95654" s="74"/>
    </row>
    <row r="95655" spans="3:4" x14ac:dyDescent="0.25">
      <c r="C95655" s="75"/>
      <c r="D95655" s="74"/>
    </row>
    <row r="95656" spans="3:4" x14ac:dyDescent="0.25">
      <c r="C95656" s="75"/>
      <c r="D95656" s="74"/>
    </row>
    <row r="95657" spans="3:4" x14ac:dyDescent="0.25">
      <c r="C95657" s="75"/>
      <c r="D95657" s="74"/>
    </row>
    <row r="95658" spans="3:4" x14ac:dyDescent="0.25">
      <c r="C95658" s="75"/>
      <c r="D95658" s="74"/>
    </row>
    <row r="95659" spans="3:4" x14ac:dyDescent="0.25">
      <c r="C95659" s="75"/>
      <c r="D95659" s="74"/>
    </row>
    <row r="95660" spans="3:4" x14ac:dyDescent="0.25">
      <c r="C95660" s="75"/>
      <c r="D95660" s="74"/>
    </row>
    <row r="95661" spans="3:4" x14ac:dyDescent="0.25">
      <c r="C95661" s="75"/>
      <c r="D95661" s="74"/>
    </row>
    <row r="95662" spans="3:4" x14ac:dyDescent="0.25">
      <c r="C95662" s="75"/>
      <c r="D95662" s="74"/>
    </row>
    <row r="95663" spans="3:4" x14ac:dyDescent="0.25">
      <c r="C95663" s="75"/>
      <c r="D95663" s="74"/>
    </row>
    <row r="95664" spans="3:4" x14ac:dyDescent="0.25">
      <c r="C95664" s="75"/>
      <c r="D95664" s="74"/>
    </row>
    <row r="95665" spans="3:4" x14ac:dyDescent="0.25">
      <c r="C95665" s="75"/>
      <c r="D95665" s="74"/>
    </row>
    <row r="95666" spans="3:4" x14ac:dyDescent="0.25">
      <c r="C95666" s="75"/>
      <c r="D95666" s="74"/>
    </row>
    <row r="95667" spans="3:4" x14ac:dyDescent="0.25">
      <c r="C95667" s="75"/>
      <c r="D95667" s="74"/>
    </row>
    <row r="95668" spans="3:4" x14ac:dyDescent="0.25">
      <c r="C95668" s="75"/>
      <c r="D95668" s="74"/>
    </row>
    <row r="95669" spans="3:4" x14ac:dyDescent="0.25">
      <c r="C95669" s="75"/>
      <c r="D95669" s="74"/>
    </row>
    <row r="95670" spans="3:4" x14ac:dyDescent="0.25">
      <c r="C95670" s="75"/>
      <c r="D95670" s="74"/>
    </row>
    <row r="95671" spans="3:4" x14ac:dyDescent="0.25">
      <c r="C95671" s="75"/>
      <c r="D95671" s="74"/>
    </row>
    <row r="95672" spans="3:4" x14ac:dyDescent="0.25">
      <c r="C95672" s="75"/>
      <c r="D95672" s="74"/>
    </row>
    <row r="95673" spans="3:4" x14ac:dyDescent="0.25">
      <c r="C95673" s="75"/>
      <c r="D95673" s="74"/>
    </row>
    <row r="95674" spans="3:4" x14ac:dyDescent="0.25">
      <c r="C95674" s="75"/>
      <c r="D95674" s="74"/>
    </row>
    <row r="95675" spans="3:4" x14ac:dyDescent="0.25">
      <c r="C95675" s="75"/>
      <c r="D95675" s="74"/>
    </row>
    <row r="95676" spans="3:4" x14ac:dyDescent="0.25">
      <c r="C95676" s="75"/>
      <c r="D95676" s="74"/>
    </row>
    <row r="95677" spans="3:4" x14ac:dyDescent="0.25">
      <c r="C95677" s="75"/>
      <c r="D95677" s="74"/>
    </row>
    <row r="95678" spans="3:4" x14ac:dyDescent="0.25">
      <c r="C95678" s="75"/>
      <c r="D95678" s="74"/>
    </row>
    <row r="95679" spans="3:4" x14ac:dyDescent="0.25">
      <c r="C95679" s="75"/>
      <c r="D95679" s="74"/>
    </row>
    <row r="95680" spans="3:4" x14ac:dyDescent="0.25">
      <c r="C95680" s="75"/>
      <c r="D95680" s="74"/>
    </row>
    <row r="95681" spans="3:4" x14ac:dyDescent="0.25">
      <c r="C95681" s="75"/>
      <c r="D95681" s="74"/>
    </row>
    <row r="95682" spans="3:4" x14ac:dyDescent="0.25">
      <c r="C95682" s="75"/>
      <c r="D95682" s="74"/>
    </row>
    <row r="95683" spans="3:4" x14ac:dyDescent="0.25">
      <c r="C95683" s="75"/>
      <c r="D95683" s="74"/>
    </row>
    <row r="95684" spans="3:4" x14ac:dyDescent="0.25">
      <c r="C95684" s="75"/>
      <c r="D95684" s="74"/>
    </row>
    <row r="95685" spans="3:4" x14ac:dyDescent="0.25">
      <c r="C95685" s="75"/>
      <c r="D95685" s="74"/>
    </row>
    <row r="95686" spans="3:4" x14ac:dyDescent="0.25">
      <c r="C95686" s="75"/>
      <c r="D95686" s="74"/>
    </row>
    <row r="95687" spans="3:4" x14ac:dyDescent="0.25">
      <c r="C95687" s="75"/>
      <c r="D95687" s="74"/>
    </row>
    <row r="95688" spans="3:4" x14ac:dyDescent="0.25">
      <c r="C95688" s="75"/>
      <c r="D95688" s="74"/>
    </row>
    <row r="95689" spans="3:4" x14ac:dyDescent="0.25">
      <c r="C95689" s="75"/>
      <c r="D95689" s="74"/>
    </row>
    <row r="95690" spans="3:4" x14ac:dyDescent="0.25">
      <c r="C95690" s="75"/>
      <c r="D95690" s="74"/>
    </row>
    <row r="95691" spans="3:4" x14ac:dyDescent="0.25">
      <c r="C95691" s="75"/>
      <c r="D95691" s="74"/>
    </row>
    <row r="95692" spans="3:4" x14ac:dyDescent="0.25">
      <c r="C95692" s="75"/>
      <c r="D95692" s="74"/>
    </row>
    <row r="95693" spans="3:4" x14ac:dyDescent="0.25">
      <c r="C95693" s="75"/>
      <c r="D95693" s="74"/>
    </row>
    <row r="95694" spans="3:4" x14ac:dyDescent="0.25">
      <c r="C95694" s="75"/>
      <c r="D95694" s="74"/>
    </row>
    <row r="95695" spans="3:4" x14ac:dyDescent="0.25">
      <c r="C95695" s="75"/>
      <c r="D95695" s="74"/>
    </row>
    <row r="95696" spans="3:4" x14ac:dyDescent="0.25">
      <c r="C95696" s="75"/>
      <c r="D95696" s="74"/>
    </row>
    <row r="95697" spans="3:4" x14ac:dyDescent="0.25">
      <c r="C95697" s="75"/>
      <c r="D95697" s="74"/>
    </row>
    <row r="95698" spans="3:4" x14ac:dyDescent="0.25">
      <c r="C95698" s="75"/>
      <c r="D95698" s="74"/>
    </row>
    <row r="95699" spans="3:4" x14ac:dyDescent="0.25">
      <c r="C95699" s="75"/>
      <c r="D95699" s="74"/>
    </row>
    <row r="95700" spans="3:4" x14ac:dyDescent="0.25">
      <c r="C95700" s="75"/>
      <c r="D95700" s="74"/>
    </row>
    <row r="95701" spans="3:4" x14ac:dyDescent="0.25">
      <c r="C95701" s="75"/>
      <c r="D95701" s="74"/>
    </row>
    <row r="95702" spans="3:4" x14ac:dyDescent="0.25">
      <c r="C95702" s="75"/>
      <c r="D95702" s="74"/>
    </row>
    <row r="95703" spans="3:4" x14ac:dyDescent="0.25">
      <c r="C95703" s="75"/>
      <c r="D95703" s="74"/>
    </row>
    <row r="95704" spans="3:4" x14ac:dyDescent="0.25">
      <c r="C95704" s="75"/>
      <c r="D95704" s="74"/>
    </row>
    <row r="95705" spans="3:4" x14ac:dyDescent="0.25">
      <c r="C95705" s="75"/>
      <c r="D95705" s="74"/>
    </row>
    <row r="95706" spans="3:4" x14ac:dyDescent="0.25">
      <c r="C95706" s="75"/>
      <c r="D95706" s="74"/>
    </row>
    <row r="95707" spans="3:4" x14ac:dyDescent="0.25">
      <c r="C95707" s="75"/>
      <c r="D95707" s="74"/>
    </row>
    <row r="95708" spans="3:4" x14ac:dyDescent="0.25">
      <c r="C95708" s="75"/>
      <c r="D95708" s="74"/>
    </row>
    <row r="95709" spans="3:4" x14ac:dyDescent="0.25">
      <c r="C95709" s="75"/>
      <c r="D95709" s="74"/>
    </row>
    <row r="95710" spans="3:4" x14ac:dyDescent="0.25">
      <c r="C95710" s="75"/>
      <c r="D95710" s="74"/>
    </row>
    <row r="95711" spans="3:4" x14ac:dyDescent="0.25">
      <c r="C95711" s="75"/>
      <c r="D95711" s="74"/>
    </row>
    <row r="95712" spans="3:4" x14ac:dyDescent="0.25">
      <c r="C95712" s="75"/>
      <c r="D95712" s="74"/>
    </row>
    <row r="95713" spans="3:4" x14ac:dyDescent="0.25">
      <c r="C95713" s="75"/>
      <c r="D95713" s="74"/>
    </row>
    <row r="95714" spans="3:4" x14ac:dyDescent="0.25">
      <c r="C95714" s="75"/>
      <c r="D95714" s="74"/>
    </row>
    <row r="95715" spans="3:4" x14ac:dyDescent="0.25">
      <c r="C95715" s="75"/>
      <c r="D95715" s="74"/>
    </row>
    <row r="95716" spans="3:4" x14ac:dyDescent="0.25">
      <c r="C95716" s="75"/>
      <c r="D95716" s="74"/>
    </row>
    <row r="95717" spans="3:4" x14ac:dyDescent="0.25">
      <c r="C95717" s="75"/>
      <c r="D95717" s="74"/>
    </row>
    <row r="95718" spans="3:4" x14ac:dyDescent="0.25">
      <c r="C95718" s="75"/>
      <c r="D95718" s="74"/>
    </row>
    <row r="95719" spans="3:4" x14ac:dyDescent="0.25">
      <c r="C95719" s="75"/>
      <c r="D95719" s="74"/>
    </row>
    <row r="95720" spans="3:4" x14ac:dyDescent="0.25">
      <c r="C95720" s="75"/>
      <c r="D95720" s="74"/>
    </row>
    <row r="95721" spans="3:4" x14ac:dyDescent="0.25">
      <c r="C95721" s="75"/>
      <c r="D95721" s="74"/>
    </row>
    <row r="95722" spans="3:4" x14ac:dyDescent="0.25">
      <c r="C95722" s="75"/>
      <c r="D95722" s="74"/>
    </row>
    <row r="95723" spans="3:4" x14ac:dyDescent="0.25">
      <c r="C95723" s="75"/>
      <c r="D95723" s="74"/>
    </row>
    <row r="95724" spans="3:4" x14ac:dyDescent="0.25">
      <c r="C95724" s="75"/>
      <c r="D95724" s="74"/>
    </row>
    <row r="95725" spans="3:4" x14ac:dyDescent="0.25">
      <c r="C95725" s="75"/>
      <c r="D95725" s="74"/>
    </row>
    <row r="95726" spans="3:4" x14ac:dyDescent="0.25">
      <c r="C95726" s="75"/>
      <c r="D95726" s="74"/>
    </row>
    <row r="95727" spans="3:4" x14ac:dyDescent="0.25">
      <c r="C95727" s="75"/>
      <c r="D95727" s="74"/>
    </row>
    <row r="95728" spans="3:4" x14ac:dyDescent="0.25">
      <c r="C95728" s="75"/>
      <c r="D95728" s="74"/>
    </row>
    <row r="95729" spans="3:4" x14ac:dyDescent="0.25">
      <c r="C95729" s="75"/>
      <c r="D95729" s="74"/>
    </row>
    <row r="95730" spans="3:4" x14ac:dyDescent="0.25">
      <c r="C95730" s="75"/>
      <c r="D95730" s="74"/>
    </row>
    <row r="95731" spans="3:4" x14ac:dyDescent="0.25">
      <c r="C95731" s="75"/>
      <c r="D95731" s="74"/>
    </row>
    <row r="95732" spans="3:4" x14ac:dyDescent="0.25">
      <c r="C95732" s="75"/>
      <c r="D95732" s="74"/>
    </row>
    <row r="95733" spans="3:4" x14ac:dyDescent="0.25">
      <c r="C95733" s="75"/>
      <c r="D95733" s="74"/>
    </row>
    <row r="95734" spans="3:4" x14ac:dyDescent="0.25">
      <c r="C95734" s="75"/>
      <c r="D95734" s="74"/>
    </row>
    <row r="95735" spans="3:4" x14ac:dyDescent="0.25">
      <c r="C95735" s="75"/>
      <c r="D95735" s="74"/>
    </row>
    <row r="95736" spans="3:4" x14ac:dyDescent="0.25">
      <c r="C95736" s="75"/>
      <c r="D95736" s="74"/>
    </row>
    <row r="95737" spans="3:4" x14ac:dyDescent="0.25">
      <c r="C95737" s="75"/>
      <c r="D95737" s="74"/>
    </row>
    <row r="95738" spans="3:4" x14ac:dyDescent="0.25">
      <c r="C95738" s="75"/>
      <c r="D95738" s="74"/>
    </row>
    <row r="95739" spans="3:4" x14ac:dyDescent="0.25">
      <c r="C95739" s="75"/>
      <c r="D95739" s="74"/>
    </row>
    <row r="95740" spans="3:4" x14ac:dyDescent="0.25">
      <c r="C95740" s="75"/>
      <c r="D95740" s="74"/>
    </row>
    <row r="95741" spans="3:4" x14ac:dyDescent="0.25">
      <c r="C95741" s="75"/>
      <c r="D95741" s="74"/>
    </row>
    <row r="95742" spans="3:4" x14ac:dyDescent="0.25">
      <c r="C95742" s="75"/>
      <c r="D95742" s="74"/>
    </row>
    <row r="95743" spans="3:4" x14ac:dyDescent="0.25">
      <c r="C95743" s="75"/>
      <c r="D95743" s="74"/>
    </row>
    <row r="95744" spans="3:4" x14ac:dyDescent="0.25">
      <c r="C95744" s="75"/>
      <c r="D95744" s="74"/>
    </row>
    <row r="95745" spans="3:4" x14ac:dyDescent="0.25">
      <c r="C95745" s="75"/>
      <c r="D95745" s="74"/>
    </row>
    <row r="95746" spans="3:4" x14ac:dyDescent="0.25">
      <c r="C95746" s="75"/>
      <c r="D95746" s="74"/>
    </row>
    <row r="95747" spans="3:4" x14ac:dyDescent="0.25">
      <c r="C95747" s="75"/>
      <c r="D95747" s="74"/>
    </row>
    <row r="95748" spans="3:4" x14ac:dyDescent="0.25">
      <c r="C95748" s="75"/>
      <c r="D95748" s="74"/>
    </row>
    <row r="95749" spans="3:4" x14ac:dyDescent="0.25">
      <c r="C95749" s="75"/>
      <c r="D95749" s="74"/>
    </row>
    <row r="95750" spans="3:4" x14ac:dyDescent="0.25">
      <c r="C95750" s="75"/>
      <c r="D95750" s="74"/>
    </row>
    <row r="95751" spans="3:4" x14ac:dyDescent="0.25">
      <c r="C95751" s="75"/>
      <c r="D95751" s="74"/>
    </row>
    <row r="95752" spans="3:4" x14ac:dyDescent="0.25">
      <c r="C95752" s="75"/>
      <c r="D95752" s="74"/>
    </row>
    <row r="95753" spans="3:4" x14ac:dyDescent="0.25">
      <c r="C95753" s="75"/>
      <c r="D95753" s="74"/>
    </row>
    <row r="95754" spans="3:4" x14ac:dyDescent="0.25">
      <c r="C95754" s="75"/>
      <c r="D95754" s="74"/>
    </row>
    <row r="95755" spans="3:4" x14ac:dyDescent="0.25">
      <c r="C95755" s="75"/>
      <c r="D95755" s="74"/>
    </row>
    <row r="95756" spans="3:4" x14ac:dyDescent="0.25">
      <c r="C95756" s="75"/>
      <c r="D95756" s="74"/>
    </row>
    <row r="95757" spans="3:4" x14ac:dyDescent="0.25">
      <c r="C95757" s="75"/>
      <c r="D95757" s="74"/>
    </row>
    <row r="95758" spans="3:4" x14ac:dyDescent="0.25">
      <c r="C95758" s="75"/>
      <c r="D95758" s="74"/>
    </row>
    <row r="95759" spans="3:4" x14ac:dyDescent="0.25">
      <c r="C95759" s="75"/>
      <c r="D95759" s="74"/>
    </row>
    <row r="95760" spans="3:4" x14ac:dyDescent="0.25">
      <c r="C95760" s="75"/>
      <c r="D95760" s="74"/>
    </row>
    <row r="95761" spans="3:4" x14ac:dyDescent="0.25">
      <c r="C95761" s="75"/>
      <c r="D95761" s="74"/>
    </row>
    <row r="95762" spans="3:4" x14ac:dyDescent="0.25">
      <c r="C95762" s="75"/>
      <c r="D95762" s="74"/>
    </row>
    <row r="95763" spans="3:4" x14ac:dyDescent="0.25">
      <c r="C95763" s="75"/>
      <c r="D95763" s="74"/>
    </row>
    <row r="95764" spans="3:4" x14ac:dyDescent="0.25">
      <c r="C95764" s="75"/>
      <c r="D95764" s="74"/>
    </row>
    <row r="95765" spans="3:4" x14ac:dyDescent="0.25">
      <c r="C95765" s="75"/>
      <c r="D95765" s="74"/>
    </row>
    <row r="95766" spans="3:4" x14ac:dyDescent="0.25">
      <c r="C95766" s="75"/>
      <c r="D95766" s="74"/>
    </row>
    <row r="95767" spans="3:4" x14ac:dyDescent="0.25">
      <c r="C95767" s="75"/>
      <c r="D95767" s="74"/>
    </row>
    <row r="95768" spans="3:4" x14ac:dyDescent="0.25">
      <c r="C95768" s="75"/>
      <c r="D95768" s="74"/>
    </row>
    <row r="95769" spans="3:4" x14ac:dyDescent="0.25">
      <c r="C95769" s="75"/>
      <c r="D95769" s="74"/>
    </row>
    <row r="95770" spans="3:4" x14ac:dyDescent="0.25">
      <c r="C95770" s="75"/>
      <c r="D95770" s="74"/>
    </row>
    <row r="95771" spans="3:4" x14ac:dyDescent="0.25">
      <c r="C95771" s="75"/>
      <c r="D95771" s="74"/>
    </row>
    <row r="95772" spans="3:4" x14ac:dyDescent="0.25">
      <c r="C95772" s="75"/>
      <c r="D95772" s="74"/>
    </row>
    <row r="95773" spans="3:4" x14ac:dyDescent="0.25">
      <c r="C95773" s="75"/>
      <c r="D95773" s="74"/>
    </row>
    <row r="95774" spans="3:4" x14ac:dyDescent="0.25">
      <c r="C95774" s="75"/>
      <c r="D95774" s="74"/>
    </row>
    <row r="95775" spans="3:4" x14ac:dyDescent="0.25">
      <c r="C95775" s="75"/>
      <c r="D95775" s="74"/>
    </row>
    <row r="95776" spans="3:4" x14ac:dyDescent="0.25">
      <c r="C95776" s="75"/>
      <c r="D95776" s="74"/>
    </row>
    <row r="95777" spans="3:4" x14ac:dyDescent="0.25">
      <c r="C95777" s="75"/>
      <c r="D95777" s="74"/>
    </row>
    <row r="95778" spans="3:4" x14ac:dyDescent="0.25">
      <c r="C95778" s="75"/>
      <c r="D95778" s="74"/>
    </row>
    <row r="95779" spans="3:4" x14ac:dyDescent="0.25">
      <c r="C95779" s="75"/>
      <c r="D95779" s="74"/>
    </row>
    <row r="95780" spans="3:4" x14ac:dyDescent="0.25">
      <c r="C95780" s="75"/>
      <c r="D95780" s="74"/>
    </row>
    <row r="95781" spans="3:4" x14ac:dyDescent="0.25">
      <c r="C95781" s="75"/>
      <c r="D95781" s="74"/>
    </row>
    <row r="95782" spans="3:4" x14ac:dyDescent="0.25">
      <c r="C95782" s="75"/>
      <c r="D95782" s="74"/>
    </row>
    <row r="95783" spans="3:4" x14ac:dyDescent="0.25">
      <c r="C95783" s="75"/>
      <c r="D95783" s="74"/>
    </row>
    <row r="95784" spans="3:4" x14ac:dyDescent="0.25">
      <c r="C95784" s="75"/>
      <c r="D95784" s="74"/>
    </row>
    <row r="95785" spans="3:4" x14ac:dyDescent="0.25">
      <c r="C95785" s="75"/>
      <c r="D95785" s="74"/>
    </row>
    <row r="95786" spans="3:4" x14ac:dyDescent="0.25">
      <c r="C95786" s="75"/>
      <c r="D95786" s="74"/>
    </row>
    <row r="95787" spans="3:4" x14ac:dyDescent="0.25">
      <c r="C95787" s="75"/>
      <c r="D95787" s="74"/>
    </row>
    <row r="95788" spans="3:4" x14ac:dyDescent="0.25">
      <c r="C95788" s="75"/>
      <c r="D95788" s="74"/>
    </row>
    <row r="95789" spans="3:4" x14ac:dyDescent="0.25">
      <c r="C95789" s="75"/>
      <c r="D95789" s="74"/>
    </row>
    <row r="95790" spans="3:4" x14ac:dyDescent="0.25">
      <c r="C95790" s="75"/>
      <c r="D95790" s="74"/>
    </row>
    <row r="95791" spans="3:4" x14ac:dyDescent="0.25">
      <c r="C95791" s="75"/>
      <c r="D95791" s="74"/>
    </row>
    <row r="95792" spans="3:4" x14ac:dyDescent="0.25">
      <c r="C95792" s="75"/>
      <c r="D95792" s="74"/>
    </row>
    <row r="95793" spans="3:4" x14ac:dyDescent="0.25">
      <c r="C95793" s="75"/>
      <c r="D95793" s="74"/>
    </row>
    <row r="95794" spans="3:4" x14ac:dyDescent="0.25">
      <c r="C95794" s="75"/>
      <c r="D95794" s="74"/>
    </row>
    <row r="95795" spans="3:4" x14ac:dyDescent="0.25">
      <c r="C95795" s="75"/>
      <c r="D95795" s="74"/>
    </row>
    <row r="95796" spans="3:4" x14ac:dyDescent="0.25">
      <c r="C95796" s="75"/>
      <c r="D95796" s="74"/>
    </row>
    <row r="95797" spans="3:4" x14ac:dyDescent="0.25">
      <c r="C95797" s="75"/>
      <c r="D95797" s="74"/>
    </row>
    <row r="95798" spans="3:4" x14ac:dyDescent="0.25">
      <c r="C95798" s="75"/>
      <c r="D95798" s="74"/>
    </row>
    <row r="95799" spans="3:4" x14ac:dyDescent="0.25">
      <c r="C95799" s="75"/>
      <c r="D95799" s="74"/>
    </row>
    <row r="95800" spans="3:4" x14ac:dyDescent="0.25">
      <c r="C95800" s="75"/>
      <c r="D95800" s="74"/>
    </row>
    <row r="95801" spans="3:4" x14ac:dyDescent="0.25">
      <c r="C95801" s="75"/>
      <c r="D95801" s="74"/>
    </row>
    <row r="95802" spans="3:4" x14ac:dyDescent="0.25">
      <c r="C95802" s="75"/>
      <c r="D95802" s="74"/>
    </row>
    <row r="95803" spans="3:4" x14ac:dyDescent="0.25">
      <c r="C95803" s="75"/>
      <c r="D95803" s="74"/>
    </row>
    <row r="95804" spans="3:4" x14ac:dyDescent="0.25">
      <c r="C95804" s="75"/>
      <c r="D95804" s="74"/>
    </row>
    <row r="95805" spans="3:4" x14ac:dyDescent="0.25">
      <c r="C95805" s="75"/>
      <c r="D95805" s="74"/>
    </row>
    <row r="95806" spans="3:4" x14ac:dyDescent="0.25">
      <c r="C95806" s="75"/>
      <c r="D95806" s="74"/>
    </row>
    <row r="95807" spans="3:4" x14ac:dyDescent="0.25">
      <c r="C95807" s="75"/>
      <c r="D95807" s="74"/>
    </row>
    <row r="95808" spans="3:4" x14ac:dyDescent="0.25">
      <c r="C95808" s="75"/>
      <c r="D95808" s="74"/>
    </row>
    <row r="95809" spans="3:4" x14ac:dyDescent="0.25">
      <c r="C95809" s="75"/>
      <c r="D95809" s="74"/>
    </row>
    <row r="95810" spans="3:4" x14ac:dyDescent="0.25">
      <c r="C95810" s="75"/>
      <c r="D95810" s="74"/>
    </row>
    <row r="95811" spans="3:4" x14ac:dyDescent="0.25">
      <c r="C95811" s="75"/>
      <c r="D95811" s="74"/>
    </row>
    <row r="95812" spans="3:4" x14ac:dyDescent="0.25">
      <c r="C95812" s="75"/>
      <c r="D95812" s="74"/>
    </row>
    <row r="95813" spans="3:4" x14ac:dyDescent="0.25">
      <c r="C95813" s="75"/>
      <c r="D95813" s="74"/>
    </row>
    <row r="95814" spans="3:4" x14ac:dyDescent="0.25">
      <c r="C95814" s="75"/>
      <c r="D95814" s="74"/>
    </row>
    <row r="95815" spans="3:4" x14ac:dyDescent="0.25">
      <c r="C95815" s="75"/>
      <c r="D95815" s="74"/>
    </row>
    <row r="95816" spans="3:4" x14ac:dyDescent="0.25">
      <c r="C95816" s="75"/>
      <c r="D95816" s="74"/>
    </row>
    <row r="95817" spans="3:4" x14ac:dyDescent="0.25">
      <c r="C95817" s="75"/>
      <c r="D95817" s="74"/>
    </row>
    <row r="95818" spans="3:4" x14ac:dyDescent="0.25">
      <c r="C95818" s="75"/>
      <c r="D95818" s="74"/>
    </row>
    <row r="95819" spans="3:4" x14ac:dyDescent="0.25">
      <c r="C95819" s="75"/>
      <c r="D95819" s="74"/>
    </row>
    <row r="95820" spans="3:4" x14ac:dyDescent="0.25">
      <c r="C95820" s="75"/>
      <c r="D95820" s="74"/>
    </row>
    <row r="95821" spans="3:4" x14ac:dyDescent="0.25">
      <c r="C95821" s="75"/>
      <c r="D95821" s="74"/>
    </row>
    <row r="95822" spans="3:4" x14ac:dyDescent="0.25">
      <c r="C95822" s="75"/>
      <c r="D95822" s="74"/>
    </row>
    <row r="95823" spans="3:4" x14ac:dyDescent="0.25">
      <c r="C95823" s="75"/>
      <c r="D95823" s="74"/>
    </row>
    <row r="95824" spans="3:4" x14ac:dyDescent="0.25">
      <c r="C95824" s="75"/>
      <c r="D95824" s="74"/>
    </row>
    <row r="95825" spans="3:4" x14ac:dyDescent="0.25">
      <c r="C95825" s="75"/>
      <c r="D95825" s="74"/>
    </row>
    <row r="95826" spans="3:4" x14ac:dyDescent="0.25">
      <c r="C95826" s="75"/>
      <c r="D95826" s="74"/>
    </row>
    <row r="95827" spans="3:4" x14ac:dyDescent="0.25">
      <c r="C95827" s="75"/>
      <c r="D95827" s="74"/>
    </row>
    <row r="95828" spans="3:4" x14ac:dyDescent="0.25">
      <c r="C95828" s="75"/>
      <c r="D95828" s="74"/>
    </row>
    <row r="95829" spans="3:4" x14ac:dyDescent="0.25">
      <c r="C95829" s="75"/>
      <c r="D95829" s="74"/>
    </row>
    <row r="95830" spans="3:4" x14ac:dyDescent="0.25">
      <c r="C95830" s="75"/>
      <c r="D95830" s="74"/>
    </row>
    <row r="95831" spans="3:4" x14ac:dyDescent="0.25">
      <c r="C95831" s="75"/>
      <c r="D95831" s="74"/>
    </row>
    <row r="95832" spans="3:4" x14ac:dyDescent="0.25">
      <c r="C95832" s="75"/>
      <c r="D95832" s="74"/>
    </row>
    <row r="95833" spans="3:4" x14ac:dyDescent="0.25">
      <c r="C95833" s="75"/>
      <c r="D95833" s="74"/>
    </row>
    <row r="95834" spans="3:4" x14ac:dyDescent="0.25">
      <c r="C95834" s="75"/>
      <c r="D95834" s="74"/>
    </row>
    <row r="95835" spans="3:4" x14ac:dyDescent="0.25">
      <c r="C95835" s="75"/>
      <c r="D95835" s="74"/>
    </row>
    <row r="95836" spans="3:4" x14ac:dyDescent="0.25">
      <c r="C95836" s="75"/>
      <c r="D95836" s="74"/>
    </row>
    <row r="95837" spans="3:4" x14ac:dyDescent="0.25">
      <c r="C95837" s="75"/>
      <c r="D95837" s="74"/>
    </row>
    <row r="95838" spans="3:4" x14ac:dyDescent="0.25">
      <c r="C95838" s="75"/>
      <c r="D95838" s="74"/>
    </row>
    <row r="95839" spans="3:4" x14ac:dyDescent="0.25">
      <c r="C95839" s="75"/>
      <c r="D95839" s="74"/>
    </row>
    <row r="95840" spans="3:4" x14ac:dyDescent="0.25">
      <c r="C95840" s="75"/>
      <c r="D95840" s="74"/>
    </row>
    <row r="95841" spans="3:4" x14ac:dyDescent="0.25">
      <c r="C95841" s="75"/>
      <c r="D95841" s="74"/>
    </row>
    <row r="95842" spans="3:4" x14ac:dyDescent="0.25">
      <c r="C95842" s="75"/>
      <c r="D95842" s="74"/>
    </row>
    <row r="95843" spans="3:4" x14ac:dyDescent="0.25">
      <c r="C95843" s="75"/>
      <c r="D95843" s="74"/>
    </row>
    <row r="95844" spans="3:4" x14ac:dyDescent="0.25">
      <c r="C95844" s="75"/>
      <c r="D95844" s="74"/>
    </row>
    <row r="95845" spans="3:4" x14ac:dyDescent="0.25">
      <c r="C95845" s="75"/>
      <c r="D95845" s="74"/>
    </row>
    <row r="95846" spans="3:4" x14ac:dyDescent="0.25">
      <c r="C95846" s="75"/>
      <c r="D95846" s="74"/>
    </row>
    <row r="95847" spans="3:4" x14ac:dyDescent="0.25">
      <c r="C95847" s="75"/>
      <c r="D95847" s="74"/>
    </row>
    <row r="95848" spans="3:4" x14ac:dyDescent="0.25">
      <c r="C95848" s="75"/>
      <c r="D95848" s="74"/>
    </row>
    <row r="95849" spans="3:4" x14ac:dyDescent="0.25">
      <c r="C95849" s="75"/>
      <c r="D95849" s="74"/>
    </row>
    <row r="95850" spans="3:4" x14ac:dyDescent="0.25">
      <c r="C95850" s="75"/>
      <c r="D95850" s="74"/>
    </row>
    <row r="95851" spans="3:4" x14ac:dyDescent="0.25">
      <c r="C95851" s="75"/>
      <c r="D95851" s="74"/>
    </row>
    <row r="95852" spans="3:4" x14ac:dyDescent="0.25">
      <c r="C95852" s="75"/>
      <c r="D95852" s="74"/>
    </row>
    <row r="95853" spans="3:4" x14ac:dyDescent="0.25">
      <c r="C95853" s="75"/>
      <c r="D95853" s="74"/>
    </row>
    <row r="95854" spans="3:4" x14ac:dyDescent="0.25">
      <c r="C95854" s="75"/>
      <c r="D95854" s="74"/>
    </row>
    <row r="95855" spans="3:4" x14ac:dyDescent="0.25">
      <c r="C95855" s="75"/>
      <c r="D95855" s="74"/>
    </row>
    <row r="95856" spans="3:4" x14ac:dyDescent="0.25">
      <c r="C95856" s="75"/>
      <c r="D95856" s="74"/>
    </row>
    <row r="95857" spans="3:4" x14ac:dyDescent="0.25">
      <c r="C95857" s="75"/>
      <c r="D95857" s="74"/>
    </row>
    <row r="95858" spans="3:4" x14ac:dyDescent="0.25">
      <c r="C95858" s="75"/>
      <c r="D95858" s="74"/>
    </row>
    <row r="95859" spans="3:4" x14ac:dyDescent="0.25">
      <c r="C95859" s="75"/>
      <c r="D95859" s="74"/>
    </row>
    <row r="95860" spans="3:4" x14ac:dyDescent="0.25">
      <c r="C95860" s="75"/>
      <c r="D95860" s="74"/>
    </row>
    <row r="95861" spans="3:4" x14ac:dyDescent="0.25">
      <c r="C95861" s="75"/>
      <c r="D95861" s="74"/>
    </row>
    <row r="95862" spans="3:4" x14ac:dyDescent="0.25">
      <c r="C95862" s="75"/>
      <c r="D95862" s="74"/>
    </row>
    <row r="95863" spans="3:4" x14ac:dyDescent="0.25">
      <c r="C95863" s="75"/>
      <c r="D95863" s="74"/>
    </row>
    <row r="95864" spans="3:4" x14ac:dyDescent="0.25">
      <c r="C95864" s="75"/>
      <c r="D95864" s="74"/>
    </row>
    <row r="95865" spans="3:4" x14ac:dyDescent="0.25">
      <c r="C95865" s="75"/>
      <c r="D95865" s="74"/>
    </row>
    <row r="95866" spans="3:4" x14ac:dyDescent="0.25">
      <c r="C95866" s="75"/>
      <c r="D95866" s="74"/>
    </row>
    <row r="95867" spans="3:4" x14ac:dyDescent="0.25">
      <c r="C95867" s="75"/>
      <c r="D95867" s="74"/>
    </row>
    <row r="95868" spans="3:4" x14ac:dyDescent="0.25">
      <c r="C95868" s="75"/>
      <c r="D95868" s="74"/>
    </row>
    <row r="95869" spans="3:4" x14ac:dyDescent="0.25">
      <c r="C95869" s="75"/>
      <c r="D95869" s="74"/>
    </row>
    <row r="95870" spans="3:4" x14ac:dyDescent="0.25">
      <c r="C95870" s="75"/>
      <c r="D95870" s="74"/>
    </row>
    <row r="95871" spans="3:4" x14ac:dyDescent="0.25">
      <c r="C95871" s="75"/>
      <c r="D95871" s="74"/>
    </row>
    <row r="95872" spans="3:4" x14ac:dyDescent="0.25">
      <c r="C95872" s="75"/>
      <c r="D95872" s="74"/>
    </row>
    <row r="95873" spans="3:4" x14ac:dyDescent="0.25">
      <c r="C95873" s="75"/>
      <c r="D95873" s="74"/>
    </row>
    <row r="95874" spans="3:4" x14ac:dyDescent="0.25">
      <c r="C95874" s="75"/>
      <c r="D95874" s="74"/>
    </row>
    <row r="95875" spans="3:4" x14ac:dyDescent="0.25">
      <c r="C95875" s="75"/>
      <c r="D95875" s="74"/>
    </row>
    <row r="95876" spans="3:4" x14ac:dyDescent="0.25">
      <c r="C95876" s="75"/>
      <c r="D95876" s="74"/>
    </row>
    <row r="95877" spans="3:4" x14ac:dyDescent="0.25">
      <c r="C95877" s="75"/>
      <c r="D95877" s="74"/>
    </row>
    <row r="95878" spans="3:4" x14ac:dyDescent="0.25">
      <c r="C95878" s="75"/>
      <c r="D95878" s="74"/>
    </row>
    <row r="95879" spans="3:4" x14ac:dyDescent="0.25">
      <c r="C95879" s="75"/>
      <c r="D95879" s="74"/>
    </row>
    <row r="95880" spans="3:4" x14ac:dyDescent="0.25">
      <c r="C95880" s="75"/>
      <c r="D95880" s="74"/>
    </row>
    <row r="95881" spans="3:4" x14ac:dyDescent="0.25">
      <c r="C95881" s="75"/>
      <c r="D95881" s="74"/>
    </row>
    <row r="95882" spans="3:4" x14ac:dyDescent="0.25">
      <c r="C95882" s="75"/>
      <c r="D95882" s="74"/>
    </row>
    <row r="95883" spans="3:4" x14ac:dyDescent="0.25">
      <c r="C95883" s="75"/>
      <c r="D95883" s="74"/>
    </row>
    <row r="95884" spans="3:4" x14ac:dyDescent="0.25">
      <c r="C95884" s="75"/>
      <c r="D95884" s="74"/>
    </row>
    <row r="95885" spans="3:4" x14ac:dyDescent="0.25">
      <c r="C95885" s="75"/>
      <c r="D95885" s="74"/>
    </row>
    <row r="95886" spans="3:4" x14ac:dyDescent="0.25">
      <c r="C95886" s="75"/>
      <c r="D95886" s="74"/>
    </row>
    <row r="95887" spans="3:4" x14ac:dyDescent="0.25">
      <c r="C95887" s="75"/>
      <c r="D95887" s="74"/>
    </row>
    <row r="95888" spans="3:4" x14ac:dyDescent="0.25">
      <c r="C95888" s="75"/>
      <c r="D95888" s="74"/>
    </row>
    <row r="95889" spans="3:4" x14ac:dyDescent="0.25">
      <c r="C95889" s="75"/>
      <c r="D95889" s="74"/>
    </row>
    <row r="95890" spans="3:4" x14ac:dyDescent="0.25">
      <c r="C95890" s="75"/>
      <c r="D95890" s="74"/>
    </row>
    <row r="95891" spans="3:4" x14ac:dyDescent="0.25">
      <c r="C95891" s="75"/>
      <c r="D95891" s="74"/>
    </row>
    <row r="95892" spans="3:4" x14ac:dyDescent="0.25">
      <c r="C95892" s="75"/>
      <c r="D95892" s="74"/>
    </row>
    <row r="95893" spans="3:4" x14ac:dyDescent="0.25">
      <c r="C95893" s="75"/>
      <c r="D95893" s="74"/>
    </row>
    <row r="95894" spans="3:4" x14ac:dyDescent="0.25">
      <c r="C95894" s="75"/>
      <c r="D95894" s="74"/>
    </row>
    <row r="95895" spans="3:4" x14ac:dyDescent="0.25">
      <c r="C95895" s="75"/>
      <c r="D95895" s="74"/>
    </row>
    <row r="95896" spans="3:4" x14ac:dyDescent="0.25">
      <c r="C95896" s="75"/>
      <c r="D95896" s="74"/>
    </row>
    <row r="95897" spans="3:4" x14ac:dyDescent="0.25">
      <c r="C95897" s="75"/>
      <c r="D95897" s="74"/>
    </row>
    <row r="95898" spans="3:4" x14ac:dyDescent="0.25">
      <c r="C95898" s="75"/>
      <c r="D95898" s="74"/>
    </row>
    <row r="95899" spans="3:4" x14ac:dyDescent="0.25">
      <c r="C95899" s="75"/>
      <c r="D95899" s="74"/>
    </row>
    <row r="95900" spans="3:4" x14ac:dyDescent="0.25">
      <c r="C95900" s="75"/>
      <c r="D95900" s="74"/>
    </row>
    <row r="95901" spans="3:4" x14ac:dyDescent="0.25">
      <c r="C95901" s="75"/>
      <c r="D95901" s="74"/>
    </row>
    <row r="95902" spans="3:4" x14ac:dyDescent="0.25">
      <c r="C95902" s="75"/>
      <c r="D95902" s="74"/>
    </row>
    <row r="95903" spans="3:4" x14ac:dyDescent="0.25">
      <c r="C95903" s="75"/>
      <c r="D95903" s="74"/>
    </row>
    <row r="95904" spans="3:4" x14ac:dyDescent="0.25">
      <c r="C95904" s="75"/>
      <c r="D95904" s="74"/>
    </row>
    <row r="95905" spans="3:4" x14ac:dyDescent="0.25">
      <c r="C95905" s="75"/>
      <c r="D95905" s="74"/>
    </row>
    <row r="95906" spans="3:4" x14ac:dyDescent="0.25">
      <c r="C95906" s="75"/>
      <c r="D95906" s="74"/>
    </row>
    <row r="95907" spans="3:4" x14ac:dyDescent="0.25">
      <c r="C95907" s="75"/>
      <c r="D95907" s="74"/>
    </row>
    <row r="95908" spans="3:4" x14ac:dyDescent="0.25">
      <c r="C95908" s="75"/>
      <c r="D95908" s="74"/>
    </row>
    <row r="95909" spans="3:4" x14ac:dyDescent="0.25">
      <c r="C95909" s="75"/>
      <c r="D95909" s="74"/>
    </row>
    <row r="95910" spans="3:4" x14ac:dyDescent="0.25">
      <c r="C95910" s="75"/>
      <c r="D95910" s="74"/>
    </row>
    <row r="95911" spans="3:4" x14ac:dyDescent="0.25">
      <c r="C95911" s="75"/>
      <c r="D95911" s="74"/>
    </row>
    <row r="95912" spans="3:4" x14ac:dyDescent="0.25">
      <c r="C95912" s="75"/>
      <c r="D95912" s="74"/>
    </row>
    <row r="95913" spans="3:4" x14ac:dyDescent="0.25">
      <c r="C95913" s="75"/>
      <c r="D95913" s="74"/>
    </row>
    <row r="95914" spans="3:4" x14ac:dyDescent="0.25">
      <c r="C95914" s="75"/>
      <c r="D95914" s="74"/>
    </row>
    <row r="95915" spans="3:4" x14ac:dyDescent="0.25">
      <c r="C95915" s="75"/>
      <c r="D95915" s="74"/>
    </row>
    <row r="95916" spans="3:4" x14ac:dyDescent="0.25">
      <c r="C95916" s="75"/>
      <c r="D95916" s="74"/>
    </row>
    <row r="95917" spans="3:4" x14ac:dyDescent="0.25">
      <c r="C95917" s="75"/>
      <c r="D95917" s="74"/>
    </row>
    <row r="95918" spans="3:4" x14ac:dyDescent="0.25">
      <c r="C95918" s="75"/>
      <c r="D95918" s="74"/>
    </row>
    <row r="95919" spans="3:4" x14ac:dyDescent="0.25">
      <c r="C95919" s="75"/>
      <c r="D95919" s="74"/>
    </row>
    <row r="95920" spans="3:4" x14ac:dyDescent="0.25">
      <c r="C95920" s="75"/>
      <c r="D95920" s="74"/>
    </row>
    <row r="95921" spans="3:4" x14ac:dyDescent="0.25">
      <c r="C95921" s="75"/>
      <c r="D95921" s="74"/>
    </row>
    <row r="95922" spans="3:4" x14ac:dyDescent="0.25">
      <c r="C95922" s="75"/>
      <c r="D95922" s="74"/>
    </row>
    <row r="95923" spans="3:4" x14ac:dyDescent="0.25">
      <c r="C95923" s="75"/>
      <c r="D95923" s="74"/>
    </row>
    <row r="95924" spans="3:4" x14ac:dyDescent="0.25">
      <c r="C95924" s="75"/>
      <c r="D95924" s="74"/>
    </row>
    <row r="95925" spans="3:4" x14ac:dyDescent="0.25">
      <c r="C95925" s="75"/>
      <c r="D95925" s="74"/>
    </row>
    <row r="95926" spans="3:4" x14ac:dyDescent="0.25">
      <c r="C95926" s="75"/>
      <c r="D95926" s="74"/>
    </row>
    <row r="95927" spans="3:4" x14ac:dyDescent="0.25">
      <c r="C95927" s="75"/>
      <c r="D95927" s="74"/>
    </row>
    <row r="95928" spans="3:4" x14ac:dyDescent="0.25">
      <c r="C95928" s="75"/>
      <c r="D95928" s="74"/>
    </row>
    <row r="95929" spans="3:4" x14ac:dyDescent="0.25">
      <c r="C95929" s="75"/>
      <c r="D95929" s="74"/>
    </row>
    <row r="95930" spans="3:4" x14ac:dyDescent="0.25">
      <c r="C95930" s="75"/>
      <c r="D95930" s="74"/>
    </row>
    <row r="95931" spans="3:4" x14ac:dyDescent="0.25">
      <c r="C95931" s="75"/>
      <c r="D95931" s="74"/>
    </row>
    <row r="95932" spans="3:4" x14ac:dyDescent="0.25">
      <c r="C95932" s="75"/>
      <c r="D95932" s="74"/>
    </row>
    <row r="95933" spans="3:4" x14ac:dyDescent="0.25">
      <c r="C95933" s="75"/>
      <c r="D95933" s="74"/>
    </row>
    <row r="95934" spans="3:4" x14ac:dyDescent="0.25">
      <c r="C95934" s="75"/>
      <c r="D95934" s="74"/>
    </row>
    <row r="95935" spans="3:4" x14ac:dyDescent="0.25">
      <c r="C95935" s="75"/>
      <c r="D95935" s="74"/>
    </row>
    <row r="95936" spans="3:4" x14ac:dyDescent="0.25">
      <c r="C95936" s="75"/>
      <c r="D95936" s="74"/>
    </row>
    <row r="95937" spans="3:4" x14ac:dyDescent="0.25">
      <c r="C95937" s="75"/>
      <c r="D95937" s="74"/>
    </row>
    <row r="95938" spans="3:4" x14ac:dyDescent="0.25">
      <c r="C95938" s="75"/>
      <c r="D95938" s="74"/>
    </row>
    <row r="95939" spans="3:4" x14ac:dyDescent="0.25">
      <c r="C95939" s="75"/>
      <c r="D95939" s="74"/>
    </row>
    <row r="95940" spans="3:4" x14ac:dyDescent="0.25">
      <c r="C95940" s="75"/>
      <c r="D95940" s="74"/>
    </row>
    <row r="95941" spans="3:4" x14ac:dyDescent="0.25">
      <c r="C95941" s="75"/>
      <c r="D95941" s="74"/>
    </row>
    <row r="95942" spans="3:4" x14ac:dyDescent="0.25">
      <c r="C95942" s="75"/>
      <c r="D95942" s="74"/>
    </row>
    <row r="95943" spans="3:4" x14ac:dyDescent="0.25">
      <c r="C95943" s="75"/>
      <c r="D95943" s="74"/>
    </row>
    <row r="95944" spans="3:4" x14ac:dyDescent="0.25">
      <c r="C95944" s="75"/>
      <c r="D95944" s="74"/>
    </row>
    <row r="95945" spans="3:4" x14ac:dyDescent="0.25">
      <c r="C95945" s="75"/>
      <c r="D95945" s="74"/>
    </row>
    <row r="95946" spans="3:4" x14ac:dyDescent="0.25">
      <c r="C95946" s="75"/>
      <c r="D95946" s="74"/>
    </row>
    <row r="95947" spans="3:4" x14ac:dyDescent="0.25">
      <c r="C95947" s="75"/>
      <c r="D95947" s="74"/>
    </row>
    <row r="95948" spans="3:4" x14ac:dyDescent="0.25">
      <c r="C95948" s="75"/>
      <c r="D95948" s="74"/>
    </row>
    <row r="95949" spans="3:4" x14ac:dyDescent="0.25">
      <c r="C95949" s="75"/>
      <c r="D95949" s="74"/>
    </row>
    <row r="95950" spans="3:4" x14ac:dyDescent="0.25">
      <c r="C95950" s="75"/>
      <c r="D95950" s="74"/>
    </row>
    <row r="95951" spans="3:4" x14ac:dyDescent="0.25">
      <c r="C95951" s="75"/>
      <c r="D95951" s="74"/>
    </row>
    <row r="95952" spans="3:4" x14ac:dyDescent="0.25">
      <c r="C95952" s="75"/>
      <c r="D95952" s="74"/>
    </row>
    <row r="95953" spans="3:4" x14ac:dyDescent="0.25">
      <c r="C95953" s="75"/>
      <c r="D95953" s="74"/>
    </row>
    <row r="95954" spans="3:4" x14ac:dyDescent="0.25">
      <c r="C95954" s="75"/>
      <c r="D95954" s="74"/>
    </row>
    <row r="95955" spans="3:4" x14ac:dyDescent="0.25">
      <c r="C95955" s="75"/>
      <c r="D95955" s="74"/>
    </row>
    <row r="95956" spans="3:4" x14ac:dyDescent="0.25">
      <c r="C95956" s="75"/>
      <c r="D95956" s="74"/>
    </row>
    <row r="95957" spans="3:4" x14ac:dyDescent="0.25">
      <c r="C95957" s="75"/>
      <c r="D95957" s="74"/>
    </row>
    <row r="95958" spans="3:4" x14ac:dyDescent="0.25">
      <c r="C95958" s="75"/>
      <c r="D95958" s="74"/>
    </row>
    <row r="95959" spans="3:4" x14ac:dyDescent="0.25">
      <c r="C95959" s="75"/>
      <c r="D95959" s="74"/>
    </row>
    <row r="95960" spans="3:4" x14ac:dyDescent="0.25">
      <c r="C95960" s="75"/>
      <c r="D95960" s="74"/>
    </row>
    <row r="95961" spans="3:4" x14ac:dyDescent="0.25">
      <c r="C95961" s="75"/>
      <c r="D95961" s="74"/>
    </row>
    <row r="95962" spans="3:4" x14ac:dyDescent="0.25">
      <c r="C95962" s="75"/>
      <c r="D95962" s="74"/>
    </row>
    <row r="95963" spans="3:4" x14ac:dyDescent="0.25">
      <c r="C95963" s="75"/>
      <c r="D95963" s="74"/>
    </row>
    <row r="95964" spans="3:4" x14ac:dyDescent="0.25">
      <c r="C95964" s="75"/>
      <c r="D95964" s="74"/>
    </row>
    <row r="95965" spans="3:4" x14ac:dyDescent="0.25">
      <c r="C95965" s="75"/>
      <c r="D95965" s="74"/>
    </row>
    <row r="95966" spans="3:4" x14ac:dyDescent="0.25">
      <c r="C95966" s="75"/>
      <c r="D95966" s="74"/>
    </row>
    <row r="95967" spans="3:4" x14ac:dyDescent="0.25">
      <c r="C95967" s="75"/>
      <c r="D95967" s="74"/>
    </row>
    <row r="95968" spans="3:4" x14ac:dyDescent="0.25">
      <c r="C95968" s="75"/>
      <c r="D95968" s="74"/>
    </row>
    <row r="95969" spans="3:4" x14ac:dyDescent="0.25">
      <c r="C95969" s="75"/>
      <c r="D95969" s="74"/>
    </row>
    <row r="95970" spans="3:4" x14ac:dyDescent="0.25">
      <c r="C95970" s="75"/>
      <c r="D95970" s="74"/>
    </row>
    <row r="95971" spans="3:4" x14ac:dyDescent="0.25">
      <c r="C95971" s="75"/>
      <c r="D95971" s="74"/>
    </row>
    <row r="95972" spans="3:4" x14ac:dyDescent="0.25">
      <c r="C95972" s="75"/>
      <c r="D95972" s="74"/>
    </row>
    <row r="95973" spans="3:4" x14ac:dyDescent="0.25">
      <c r="C95973" s="75"/>
      <c r="D95973" s="74"/>
    </row>
    <row r="95974" spans="3:4" x14ac:dyDescent="0.25">
      <c r="C95974" s="75"/>
      <c r="D95974" s="74"/>
    </row>
    <row r="95975" spans="3:4" x14ac:dyDescent="0.25">
      <c r="C95975" s="75"/>
      <c r="D95975" s="74"/>
    </row>
    <row r="95976" spans="3:4" x14ac:dyDescent="0.25">
      <c r="C95976" s="75"/>
      <c r="D95976" s="74"/>
    </row>
    <row r="95977" spans="3:4" x14ac:dyDescent="0.25">
      <c r="C95977" s="75"/>
      <c r="D95977" s="74"/>
    </row>
    <row r="95978" spans="3:4" x14ac:dyDescent="0.25">
      <c r="C95978" s="75"/>
      <c r="D95978" s="74"/>
    </row>
    <row r="95979" spans="3:4" x14ac:dyDescent="0.25">
      <c r="C95979" s="75"/>
      <c r="D95979" s="74"/>
    </row>
    <row r="95980" spans="3:4" x14ac:dyDescent="0.25">
      <c r="C95980" s="75"/>
      <c r="D95980" s="74"/>
    </row>
    <row r="95981" spans="3:4" x14ac:dyDescent="0.25">
      <c r="C95981" s="75"/>
      <c r="D95981" s="74"/>
    </row>
    <row r="95982" spans="3:4" x14ac:dyDescent="0.25">
      <c r="C95982" s="75"/>
      <c r="D95982" s="74"/>
    </row>
    <row r="95983" spans="3:4" x14ac:dyDescent="0.25">
      <c r="C95983" s="75"/>
      <c r="D95983" s="74"/>
    </row>
    <row r="95984" spans="3:4" x14ac:dyDescent="0.25">
      <c r="C95984" s="75"/>
      <c r="D95984" s="74"/>
    </row>
    <row r="95985" spans="3:4" x14ac:dyDescent="0.25">
      <c r="C95985" s="75"/>
      <c r="D95985" s="74"/>
    </row>
    <row r="95986" spans="3:4" x14ac:dyDescent="0.25">
      <c r="C95986" s="75"/>
      <c r="D95986" s="74"/>
    </row>
    <row r="95987" spans="3:4" x14ac:dyDescent="0.25">
      <c r="C95987" s="75"/>
      <c r="D95987" s="74"/>
    </row>
    <row r="95988" spans="3:4" x14ac:dyDescent="0.25">
      <c r="C95988" s="75"/>
      <c r="D95988" s="74"/>
    </row>
    <row r="95989" spans="3:4" x14ac:dyDescent="0.25">
      <c r="C95989" s="75"/>
      <c r="D95989" s="74"/>
    </row>
    <row r="95990" spans="3:4" x14ac:dyDescent="0.25">
      <c r="C95990" s="75"/>
      <c r="D95990" s="74"/>
    </row>
    <row r="95991" spans="3:4" x14ac:dyDescent="0.25">
      <c r="C95991" s="75"/>
      <c r="D95991" s="74"/>
    </row>
    <row r="95992" spans="3:4" x14ac:dyDescent="0.25">
      <c r="C95992" s="75"/>
      <c r="D95992" s="74"/>
    </row>
    <row r="95993" spans="3:4" x14ac:dyDescent="0.25">
      <c r="C95993" s="75"/>
      <c r="D95993" s="74"/>
    </row>
    <row r="95994" spans="3:4" x14ac:dyDescent="0.25">
      <c r="C95994" s="75"/>
      <c r="D95994" s="74"/>
    </row>
    <row r="95995" spans="3:4" x14ac:dyDescent="0.25">
      <c r="C95995" s="75"/>
      <c r="D95995" s="74"/>
    </row>
    <row r="95996" spans="3:4" x14ac:dyDescent="0.25">
      <c r="C95996" s="75"/>
      <c r="D95996" s="74"/>
    </row>
    <row r="95997" spans="3:4" x14ac:dyDescent="0.25">
      <c r="C95997" s="75"/>
      <c r="D95997" s="74"/>
    </row>
    <row r="95998" spans="3:4" x14ac:dyDescent="0.25">
      <c r="C95998" s="75"/>
      <c r="D95998" s="74"/>
    </row>
    <row r="95999" spans="3:4" x14ac:dyDescent="0.25">
      <c r="C95999" s="75"/>
      <c r="D95999" s="74"/>
    </row>
    <row r="96000" spans="3:4" x14ac:dyDescent="0.25">
      <c r="C96000" s="75"/>
      <c r="D96000" s="74"/>
    </row>
    <row r="96001" spans="3:4" x14ac:dyDescent="0.25">
      <c r="C96001" s="75"/>
      <c r="D96001" s="74"/>
    </row>
    <row r="96002" spans="3:4" x14ac:dyDescent="0.25">
      <c r="C96002" s="75"/>
      <c r="D96002" s="74"/>
    </row>
    <row r="96003" spans="3:4" x14ac:dyDescent="0.25">
      <c r="C96003" s="75"/>
      <c r="D96003" s="74"/>
    </row>
    <row r="96004" spans="3:4" x14ac:dyDescent="0.25">
      <c r="C96004" s="75"/>
      <c r="D96004" s="74"/>
    </row>
    <row r="96005" spans="3:4" x14ac:dyDescent="0.25">
      <c r="C96005" s="75"/>
      <c r="D96005" s="74"/>
    </row>
    <row r="96006" spans="3:4" x14ac:dyDescent="0.25">
      <c r="C96006" s="75"/>
      <c r="D96006" s="74"/>
    </row>
    <row r="96007" spans="3:4" x14ac:dyDescent="0.25">
      <c r="C96007" s="75"/>
      <c r="D96007" s="74"/>
    </row>
    <row r="96008" spans="3:4" x14ac:dyDescent="0.25">
      <c r="C96008" s="75"/>
      <c r="D96008" s="74"/>
    </row>
    <row r="96009" spans="3:4" x14ac:dyDescent="0.25">
      <c r="C96009" s="75"/>
      <c r="D96009" s="74"/>
    </row>
    <row r="96010" spans="3:4" x14ac:dyDescent="0.25">
      <c r="C96010" s="75"/>
      <c r="D96010" s="74"/>
    </row>
    <row r="96011" spans="3:4" x14ac:dyDescent="0.25">
      <c r="C96011" s="75"/>
      <c r="D96011" s="74"/>
    </row>
    <row r="96012" spans="3:4" x14ac:dyDescent="0.25">
      <c r="C96012" s="75"/>
      <c r="D96012" s="74"/>
    </row>
    <row r="96013" spans="3:4" x14ac:dyDescent="0.25">
      <c r="C96013" s="75"/>
      <c r="D96013" s="74"/>
    </row>
    <row r="96014" spans="3:4" x14ac:dyDescent="0.25">
      <c r="C96014" s="75"/>
      <c r="D96014" s="74"/>
    </row>
    <row r="96015" spans="3:4" x14ac:dyDescent="0.25">
      <c r="C96015" s="75"/>
      <c r="D96015" s="74"/>
    </row>
    <row r="96016" spans="3:4" x14ac:dyDescent="0.25">
      <c r="C96016" s="75"/>
      <c r="D96016" s="74"/>
    </row>
    <row r="96017" spans="3:4" x14ac:dyDescent="0.25">
      <c r="C96017" s="75"/>
      <c r="D96017" s="74"/>
    </row>
    <row r="96018" spans="3:4" x14ac:dyDescent="0.25">
      <c r="C96018" s="75"/>
      <c r="D96018" s="74"/>
    </row>
    <row r="96019" spans="3:4" x14ac:dyDescent="0.25">
      <c r="C96019" s="75"/>
      <c r="D96019" s="74"/>
    </row>
    <row r="96020" spans="3:4" x14ac:dyDescent="0.25">
      <c r="C96020" s="75"/>
      <c r="D96020" s="74"/>
    </row>
    <row r="96021" spans="3:4" x14ac:dyDescent="0.25">
      <c r="C96021" s="75"/>
      <c r="D96021" s="74"/>
    </row>
    <row r="96022" spans="3:4" x14ac:dyDescent="0.25">
      <c r="C96022" s="75"/>
      <c r="D96022" s="74"/>
    </row>
    <row r="96023" spans="3:4" x14ac:dyDescent="0.25">
      <c r="C96023" s="75"/>
      <c r="D96023" s="74"/>
    </row>
    <row r="96024" spans="3:4" x14ac:dyDescent="0.25">
      <c r="C96024" s="75"/>
      <c r="D96024" s="74"/>
    </row>
    <row r="96025" spans="3:4" x14ac:dyDescent="0.25">
      <c r="C96025" s="75"/>
      <c r="D96025" s="74"/>
    </row>
    <row r="96026" spans="3:4" x14ac:dyDescent="0.25">
      <c r="C96026" s="75"/>
      <c r="D96026" s="74"/>
    </row>
    <row r="96027" spans="3:4" x14ac:dyDescent="0.25">
      <c r="C96027" s="75"/>
      <c r="D96027" s="74"/>
    </row>
    <row r="96028" spans="3:4" x14ac:dyDescent="0.25">
      <c r="C96028" s="75"/>
      <c r="D96028" s="74"/>
    </row>
    <row r="96029" spans="3:4" x14ac:dyDescent="0.25">
      <c r="C96029" s="75"/>
      <c r="D96029" s="74"/>
    </row>
    <row r="96030" spans="3:4" x14ac:dyDescent="0.25">
      <c r="C96030" s="75"/>
      <c r="D96030" s="74"/>
    </row>
    <row r="96031" spans="3:4" x14ac:dyDescent="0.25">
      <c r="C96031" s="75"/>
      <c r="D96031" s="74"/>
    </row>
    <row r="96032" spans="3:4" x14ac:dyDescent="0.25">
      <c r="C96032" s="75"/>
      <c r="D96032" s="74"/>
    </row>
    <row r="96033" spans="3:4" x14ac:dyDescent="0.25">
      <c r="C96033" s="75"/>
      <c r="D96033" s="74"/>
    </row>
    <row r="96034" spans="3:4" x14ac:dyDescent="0.25">
      <c r="C96034" s="75"/>
      <c r="D96034" s="74"/>
    </row>
    <row r="96035" spans="3:4" x14ac:dyDescent="0.25">
      <c r="C96035" s="75"/>
      <c r="D96035" s="74"/>
    </row>
    <row r="96036" spans="3:4" x14ac:dyDescent="0.25">
      <c r="C96036" s="75"/>
      <c r="D96036" s="74"/>
    </row>
    <row r="96037" spans="3:4" x14ac:dyDescent="0.25">
      <c r="C96037" s="75"/>
      <c r="D96037" s="74"/>
    </row>
    <row r="96038" spans="3:4" x14ac:dyDescent="0.25">
      <c r="C96038" s="75"/>
      <c r="D96038" s="74"/>
    </row>
    <row r="96039" spans="3:4" x14ac:dyDescent="0.25">
      <c r="C96039" s="75"/>
      <c r="D96039" s="74"/>
    </row>
    <row r="96040" spans="3:4" x14ac:dyDescent="0.25">
      <c r="C96040" s="75"/>
      <c r="D96040" s="74"/>
    </row>
    <row r="96041" spans="3:4" x14ac:dyDescent="0.25">
      <c r="C96041" s="75"/>
      <c r="D96041" s="74"/>
    </row>
    <row r="96042" spans="3:4" x14ac:dyDescent="0.25">
      <c r="C96042" s="75"/>
      <c r="D96042" s="74"/>
    </row>
    <row r="96043" spans="3:4" x14ac:dyDescent="0.25">
      <c r="C96043" s="75"/>
      <c r="D96043" s="74"/>
    </row>
    <row r="96044" spans="3:4" x14ac:dyDescent="0.25">
      <c r="C96044" s="75"/>
      <c r="D96044" s="74"/>
    </row>
    <row r="96045" spans="3:4" x14ac:dyDescent="0.25">
      <c r="C96045" s="75"/>
      <c r="D96045" s="74"/>
    </row>
    <row r="96046" spans="3:4" x14ac:dyDescent="0.25">
      <c r="C96046" s="75"/>
      <c r="D96046" s="74"/>
    </row>
    <row r="96047" spans="3:4" x14ac:dyDescent="0.25">
      <c r="C96047" s="75"/>
      <c r="D96047" s="74"/>
    </row>
    <row r="96048" spans="3:4" x14ac:dyDescent="0.25">
      <c r="C96048" s="75"/>
      <c r="D96048" s="74"/>
    </row>
    <row r="96049" spans="3:4" x14ac:dyDescent="0.25">
      <c r="C96049" s="75"/>
      <c r="D96049" s="74"/>
    </row>
    <row r="96050" spans="3:4" x14ac:dyDescent="0.25">
      <c r="C96050" s="75"/>
      <c r="D96050" s="74"/>
    </row>
    <row r="96051" spans="3:4" x14ac:dyDescent="0.25">
      <c r="C96051" s="75"/>
      <c r="D96051" s="74"/>
    </row>
    <row r="96052" spans="3:4" x14ac:dyDescent="0.25">
      <c r="C96052" s="75"/>
      <c r="D96052" s="74"/>
    </row>
    <row r="96053" spans="3:4" x14ac:dyDescent="0.25">
      <c r="C96053" s="75"/>
      <c r="D96053" s="74"/>
    </row>
    <row r="96054" spans="3:4" x14ac:dyDescent="0.25">
      <c r="C96054" s="75"/>
      <c r="D96054" s="74"/>
    </row>
    <row r="96055" spans="3:4" x14ac:dyDescent="0.25">
      <c r="C96055" s="75"/>
      <c r="D96055" s="74"/>
    </row>
    <row r="96056" spans="3:4" x14ac:dyDescent="0.25">
      <c r="C96056" s="75"/>
      <c r="D96056" s="74"/>
    </row>
    <row r="96057" spans="3:4" x14ac:dyDescent="0.25">
      <c r="C96057" s="75"/>
      <c r="D96057" s="74"/>
    </row>
    <row r="96058" spans="3:4" x14ac:dyDescent="0.25">
      <c r="C96058" s="75"/>
      <c r="D96058" s="74"/>
    </row>
    <row r="96059" spans="3:4" x14ac:dyDescent="0.25">
      <c r="C96059" s="75"/>
      <c r="D96059" s="74"/>
    </row>
    <row r="96060" spans="3:4" x14ac:dyDescent="0.25">
      <c r="C96060" s="75"/>
      <c r="D96060" s="74"/>
    </row>
    <row r="96061" spans="3:4" x14ac:dyDescent="0.25">
      <c r="C96061" s="75"/>
      <c r="D96061" s="74"/>
    </row>
    <row r="96062" spans="3:4" x14ac:dyDescent="0.25">
      <c r="C96062" s="75"/>
      <c r="D96062" s="74"/>
    </row>
    <row r="96063" spans="3:4" x14ac:dyDescent="0.25">
      <c r="C96063" s="75"/>
      <c r="D96063" s="74"/>
    </row>
    <row r="96064" spans="3:4" x14ac:dyDescent="0.25">
      <c r="C96064" s="75"/>
      <c r="D96064" s="74"/>
    </row>
    <row r="96065" spans="3:4" x14ac:dyDescent="0.25">
      <c r="C96065" s="75"/>
      <c r="D96065" s="74"/>
    </row>
    <row r="96066" spans="3:4" x14ac:dyDescent="0.25">
      <c r="C96066" s="75"/>
      <c r="D96066" s="74"/>
    </row>
    <row r="96067" spans="3:4" x14ac:dyDescent="0.25">
      <c r="C96067" s="75"/>
      <c r="D96067" s="74"/>
    </row>
    <row r="96068" spans="3:4" x14ac:dyDescent="0.25">
      <c r="C96068" s="75"/>
      <c r="D96068" s="74"/>
    </row>
    <row r="96069" spans="3:4" x14ac:dyDescent="0.25">
      <c r="C96069" s="75"/>
      <c r="D96069" s="74"/>
    </row>
    <row r="96070" spans="3:4" x14ac:dyDescent="0.25">
      <c r="C96070" s="75"/>
      <c r="D96070" s="74"/>
    </row>
    <row r="96071" spans="3:4" x14ac:dyDescent="0.25">
      <c r="C96071" s="75"/>
      <c r="D96071" s="74"/>
    </row>
    <row r="96072" spans="3:4" x14ac:dyDescent="0.25">
      <c r="C96072" s="75"/>
      <c r="D96072" s="74"/>
    </row>
    <row r="96073" spans="3:4" x14ac:dyDescent="0.25">
      <c r="C96073" s="75"/>
      <c r="D96073" s="74"/>
    </row>
    <row r="96074" spans="3:4" x14ac:dyDescent="0.25">
      <c r="C96074" s="75"/>
      <c r="D96074" s="74"/>
    </row>
    <row r="96075" spans="3:4" x14ac:dyDescent="0.25">
      <c r="C96075" s="75"/>
      <c r="D96075" s="74"/>
    </row>
    <row r="96076" spans="3:4" x14ac:dyDescent="0.25">
      <c r="C96076" s="75"/>
      <c r="D96076" s="74"/>
    </row>
    <row r="96077" spans="3:4" x14ac:dyDescent="0.25">
      <c r="C96077" s="75"/>
      <c r="D96077" s="74"/>
    </row>
    <row r="96078" spans="3:4" x14ac:dyDescent="0.25">
      <c r="C96078" s="75"/>
      <c r="D96078" s="74"/>
    </row>
    <row r="96079" spans="3:4" x14ac:dyDescent="0.25">
      <c r="C96079" s="75"/>
      <c r="D96079" s="74"/>
    </row>
    <row r="96080" spans="3:4" x14ac:dyDescent="0.25">
      <c r="C96080" s="75"/>
      <c r="D96080" s="74"/>
    </row>
    <row r="96081" spans="3:4" x14ac:dyDescent="0.25">
      <c r="C96081" s="75"/>
      <c r="D96081" s="74"/>
    </row>
    <row r="96082" spans="3:4" x14ac:dyDescent="0.25">
      <c r="C96082" s="75"/>
      <c r="D96082" s="74"/>
    </row>
    <row r="96083" spans="3:4" x14ac:dyDescent="0.25">
      <c r="C96083" s="75"/>
      <c r="D96083" s="74"/>
    </row>
    <row r="96084" spans="3:4" x14ac:dyDescent="0.25">
      <c r="C96084" s="75"/>
      <c r="D96084" s="74"/>
    </row>
    <row r="96085" spans="3:4" x14ac:dyDescent="0.25">
      <c r="C96085" s="75"/>
      <c r="D96085" s="74"/>
    </row>
    <row r="96086" spans="3:4" x14ac:dyDescent="0.25">
      <c r="C96086" s="75"/>
      <c r="D96086" s="74"/>
    </row>
    <row r="96087" spans="3:4" x14ac:dyDescent="0.25">
      <c r="C96087" s="75"/>
      <c r="D96087" s="74"/>
    </row>
    <row r="96088" spans="3:4" x14ac:dyDescent="0.25">
      <c r="C96088" s="75"/>
      <c r="D96088" s="74"/>
    </row>
    <row r="96089" spans="3:4" x14ac:dyDescent="0.25">
      <c r="C96089" s="75"/>
      <c r="D96089" s="74"/>
    </row>
    <row r="96090" spans="3:4" x14ac:dyDescent="0.25">
      <c r="C96090" s="75"/>
      <c r="D96090" s="74"/>
    </row>
    <row r="96091" spans="3:4" x14ac:dyDescent="0.25">
      <c r="C96091" s="75"/>
      <c r="D96091" s="74"/>
    </row>
    <row r="96092" spans="3:4" x14ac:dyDescent="0.25">
      <c r="C96092" s="75"/>
      <c r="D96092" s="74"/>
    </row>
    <row r="96093" spans="3:4" x14ac:dyDescent="0.25">
      <c r="C96093" s="75"/>
      <c r="D96093" s="74"/>
    </row>
    <row r="96094" spans="3:4" x14ac:dyDescent="0.25">
      <c r="C96094" s="75"/>
      <c r="D96094" s="74"/>
    </row>
    <row r="96095" spans="3:4" x14ac:dyDescent="0.25">
      <c r="C96095" s="75"/>
      <c r="D96095" s="74"/>
    </row>
    <row r="96096" spans="3:4" x14ac:dyDescent="0.25">
      <c r="C96096" s="75"/>
      <c r="D96096" s="74"/>
    </row>
    <row r="96097" spans="3:4" x14ac:dyDescent="0.25">
      <c r="C96097" s="75"/>
      <c r="D96097" s="74"/>
    </row>
    <row r="96098" spans="3:4" x14ac:dyDescent="0.25">
      <c r="C96098" s="75"/>
      <c r="D96098" s="74"/>
    </row>
    <row r="96099" spans="3:4" x14ac:dyDescent="0.25">
      <c r="C96099" s="75"/>
      <c r="D96099" s="74"/>
    </row>
    <row r="96100" spans="3:4" x14ac:dyDescent="0.25">
      <c r="C96100" s="75"/>
      <c r="D96100" s="74"/>
    </row>
    <row r="96101" spans="3:4" x14ac:dyDescent="0.25">
      <c r="C96101" s="75"/>
      <c r="D96101" s="74"/>
    </row>
    <row r="96102" spans="3:4" x14ac:dyDescent="0.25">
      <c r="C96102" s="75"/>
      <c r="D96102" s="74"/>
    </row>
    <row r="96103" spans="3:4" x14ac:dyDescent="0.25">
      <c r="C96103" s="75"/>
      <c r="D96103" s="74"/>
    </row>
    <row r="96104" spans="3:4" x14ac:dyDescent="0.25">
      <c r="C96104" s="75"/>
      <c r="D96104" s="74"/>
    </row>
    <row r="96105" spans="3:4" x14ac:dyDescent="0.25">
      <c r="C96105" s="75"/>
      <c r="D96105" s="74"/>
    </row>
    <row r="96106" spans="3:4" x14ac:dyDescent="0.25">
      <c r="C96106" s="75"/>
      <c r="D96106" s="74"/>
    </row>
    <row r="96107" spans="3:4" x14ac:dyDescent="0.25">
      <c r="C96107" s="75"/>
      <c r="D96107" s="74"/>
    </row>
    <row r="96108" spans="3:4" x14ac:dyDescent="0.25">
      <c r="C96108" s="75"/>
      <c r="D96108" s="74"/>
    </row>
    <row r="96109" spans="3:4" x14ac:dyDescent="0.25">
      <c r="C96109" s="75"/>
      <c r="D96109" s="74"/>
    </row>
    <row r="96110" spans="3:4" x14ac:dyDescent="0.25">
      <c r="C96110" s="75"/>
      <c r="D96110" s="74"/>
    </row>
    <row r="96111" spans="3:4" x14ac:dyDescent="0.25">
      <c r="C96111" s="75"/>
      <c r="D96111" s="74"/>
    </row>
    <row r="96112" spans="3:4" x14ac:dyDescent="0.25">
      <c r="C96112" s="75"/>
      <c r="D96112" s="74"/>
    </row>
    <row r="96113" spans="3:4" x14ac:dyDescent="0.25">
      <c r="C96113" s="75"/>
      <c r="D96113" s="74"/>
    </row>
    <row r="96114" spans="3:4" x14ac:dyDescent="0.25">
      <c r="C96114" s="75"/>
      <c r="D96114" s="74"/>
    </row>
    <row r="96115" spans="3:4" x14ac:dyDescent="0.25">
      <c r="C96115" s="75"/>
      <c r="D96115" s="74"/>
    </row>
    <row r="96116" spans="3:4" x14ac:dyDescent="0.25">
      <c r="C96116" s="75"/>
      <c r="D96116" s="74"/>
    </row>
    <row r="96117" spans="3:4" x14ac:dyDescent="0.25">
      <c r="C96117" s="75"/>
      <c r="D96117" s="74"/>
    </row>
    <row r="96118" spans="3:4" x14ac:dyDescent="0.25">
      <c r="C96118" s="75"/>
      <c r="D96118" s="74"/>
    </row>
    <row r="96119" spans="3:4" x14ac:dyDescent="0.25">
      <c r="C96119" s="75"/>
      <c r="D96119" s="74"/>
    </row>
    <row r="96120" spans="3:4" x14ac:dyDescent="0.25">
      <c r="C96120" s="75"/>
      <c r="D96120" s="74"/>
    </row>
    <row r="96121" spans="3:4" x14ac:dyDescent="0.25">
      <c r="C96121" s="75"/>
      <c r="D96121" s="74"/>
    </row>
    <row r="96122" spans="3:4" x14ac:dyDescent="0.25">
      <c r="C96122" s="75"/>
      <c r="D96122" s="74"/>
    </row>
    <row r="96123" spans="3:4" x14ac:dyDescent="0.25">
      <c r="C96123" s="75"/>
      <c r="D96123" s="74"/>
    </row>
    <row r="96124" spans="3:4" x14ac:dyDescent="0.25">
      <c r="C96124" s="75"/>
      <c r="D96124" s="74"/>
    </row>
    <row r="96125" spans="3:4" x14ac:dyDescent="0.25">
      <c r="C96125" s="75"/>
      <c r="D96125" s="74"/>
    </row>
    <row r="96126" spans="3:4" x14ac:dyDescent="0.25">
      <c r="C96126" s="75"/>
      <c r="D96126" s="74"/>
    </row>
    <row r="96127" spans="3:4" x14ac:dyDescent="0.25">
      <c r="C96127" s="75"/>
      <c r="D96127" s="74"/>
    </row>
    <row r="96128" spans="3:4" x14ac:dyDescent="0.25">
      <c r="C96128" s="75"/>
      <c r="D96128" s="74"/>
    </row>
    <row r="96129" spans="3:4" x14ac:dyDescent="0.25">
      <c r="C96129" s="75"/>
      <c r="D96129" s="74"/>
    </row>
    <row r="96130" spans="3:4" x14ac:dyDescent="0.25">
      <c r="C96130" s="75"/>
      <c r="D96130" s="74"/>
    </row>
    <row r="96131" spans="3:4" x14ac:dyDescent="0.25">
      <c r="C96131" s="75"/>
      <c r="D96131" s="74"/>
    </row>
    <row r="96132" spans="3:4" x14ac:dyDescent="0.25">
      <c r="C96132" s="75"/>
      <c r="D96132" s="74"/>
    </row>
    <row r="96133" spans="3:4" x14ac:dyDescent="0.25">
      <c r="C96133" s="75"/>
      <c r="D96133" s="74"/>
    </row>
    <row r="96134" spans="3:4" x14ac:dyDescent="0.25">
      <c r="C96134" s="75"/>
      <c r="D96134" s="74"/>
    </row>
    <row r="96135" spans="3:4" x14ac:dyDescent="0.25">
      <c r="C96135" s="75"/>
      <c r="D96135" s="74"/>
    </row>
    <row r="96136" spans="3:4" x14ac:dyDescent="0.25">
      <c r="C96136" s="75"/>
      <c r="D96136" s="74"/>
    </row>
    <row r="96137" spans="3:4" x14ac:dyDescent="0.25">
      <c r="C96137" s="75"/>
      <c r="D96137" s="74"/>
    </row>
    <row r="96138" spans="3:4" x14ac:dyDescent="0.25">
      <c r="C96138" s="75"/>
      <c r="D96138" s="74"/>
    </row>
    <row r="96139" spans="3:4" x14ac:dyDescent="0.25">
      <c r="C96139" s="75"/>
      <c r="D96139" s="74"/>
    </row>
    <row r="96140" spans="3:4" x14ac:dyDescent="0.25">
      <c r="C96140" s="75"/>
      <c r="D96140" s="74"/>
    </row>
    <row r="96141" spans="3:4" x14ac:dyDescent="0.25">
      <c r="C96141" s="75"/>
      <c r="D96141" s="74"/>
    </row>
    <row r="96142" spans="3:4" x14ac:dyDescent="0.25">
      <c r="C96142" s="75"/>
      <c r="D96142" s="74"/>
    </row>
    <row r="96143" spans="3:4" x14ac:dyDescent="0.25">
      <c r="C96143" s="75"/>
      <c r="D96143" s="74"/>
    </row>
    <row r="96144" spans="3:4" x14ac:dyDescent="0.25">
      <c r="C96144" s="75"/>
      <c r="D96144" s="74"/>
    </row>
    <row r="96145" spans="3:4" x14ac:dyDescent="0.25">
      <c r="C96145" s="75"/>
      <c r="D96145" s="74"/>
    </row>
    <row r="96146" spans="3:4" x14ac:dyDescent="0.25">
      <c r="C96146" s="75"/>
      <c r="D96146" s="74"/>
    </row>
    <row r="96147" spans="3:4" x14ac:dyDescent="0.25">
      <c r="C96147" s="75"/>
      <c r="D96147" s="74"/>
    </row>
    <row r="96148" spans="3:4" x14ac:dyDescent="0.25">
      <c r="C96148" s="75"/>
      <c r="D96148" s="74"/>
    </row>
    <row r="96149" spans="3:4" x14ac:dyDescent="0.25">
      <c r="C96149" s="75"/>
      <c r="D96149" s="74"/>
    </row>
    <row r="96150" spans="3:4" x14ac:dyDescent="0.25">
      <c r="C96150" s="75"/>
      <c r="D96150" s="74"/>
    </row>
    <row r="96151" spans="3:4" x14ac:dyDescent="0.25">
      <c r="C96151" s="75"/>
      <c r="D96151" s="74"/>
    </row>
    <row r="96152" spans="3:4" x14ac:dyDescent="0.25">
      <c r="C96152" s="75"/>
      <c r="D96152" s="74"/>
    </row>
    <row r="96153" spans="3:4" x14ac:dyDescent="0.25">
      <c r="C96153" s="75"/>
      <c r="D96153" s="74"/>
    </row>
    <row r="96154" spans="3:4" x14ac:dyDescent="0.25">
      <c r="C96154" s="75"/>
      <c r="D96154" s="74"/>
    </row>
    <row r="96155" spans="3:4" x14ac:dyDescent="0.25">
      <c r="C96155" s="75"/>
      <c r="D96155" s="74"/>
    </row>
    <row r="96156" spans="3:4" x14ac:dyDescent="0.25">
      <c r="C96156" s="75"/>
      <c r="D96156" s="74"/>
    </row>
    <row r="96157" spans="3:4" x14ac:dyDescent="0.25">
      <c r="C96157" s="75"/>
      <c r="D96157" s="74"/>
    </row>
    <row r="96158" spans="3:4" x14ac:dyDescent="0.25">
      <c r="C96158" s="75"/>
      <c r="D96158" s="74"/>
    </row>
    <row r="96159" spans="3:4" x14ac:dyDescent="0.25">
      <c r="C96159" s="75"/>
      <c r="D96159" s="74"/>
    </row>
    <row r="96160" spans="3:4" x14ac:dyDescent="0.25">
      <c r="C96160" s="75"/>
      <c r="D96160" s="74"/>
    </row>
    <row r="96161" spans="3:4" x14ac:dyDescent="0.25">
      <c r="C96161" s="75"/>
      <c r="D96161" s="74"/>
    </row>
    <row r="96162" spans="3:4" x14ac:dyDescent="0.25">
      <c r="C96162" s="75"/>
      <c r="D96162" s="74"/>
    </row>
    <row r="96163" spans="3:4" x14ac:dyDescent="0.25">
      <c r="C96163" s="75"/>
      <c r="D96163" s="74"/>
    </row>
    <row r="96164" spans="3:4" x14ac:dyDescent="0.25">
      <c r="C96164" s="75"/>
      <c r="D96164" s="74"/>
    </row>
    <row r="96165" spans="3:4" x14ac:dyDescent="0.25">
      <c r="C96165" s="75"/>
      <c r="D96165" s="74"/>
    </row>
    <row r="96166" spans="3:4" x14ac:dyDescent="0.25">
      <c r="C96166" s="75"/>
      <c r="D96166" s="74"/>
    </row>
    <row r="96167" spans="3:4" x14ac:dyDescent="0.25">
      <c r="C96167" s="75"/>
      <c r="D96167" s="74"/>
    </row>
    <row r="96168" spans="3:4" x14ac:dyDescent="0.25">
      <c r="C96168" s="75"/>
      <c r="D96168" s="74"/>
    </row>
    <row r="96169" spans="3:4" x14ac:dyDescent="0.25">
      <c r="C96169" s="75"/>
      <c r="D96169" s="74"/>
    </row>
    <row r="96170" spans="3:4" x14ac:dyDescent="0.25">
      <c r="C96170" s="75"/>
      <c r="D96170" s="74"/>
    </row>
    <row r="96171" spans="3:4" x14ac:dyDescent="0.25">
      <c r="C96171" s="75"/>
      <c r="D96171" s="74"/>
    </row>
    <row r="96172" spans="3:4" x14ac:dyDescent="0.25">
      <c r="C96172" s="75"/>
      <c r="D96172" s="74"/>
    </row>
    <row r="96173" spans="3:4" x14ac:dyDescent="0.25">
      <c r="C96173" s="75"/>
      <c r="D96173" s="74"/>
    </row>
    <row r="96174" spans="3:4" x14ac:dyDescent="0.25">
      <c r="C96174" s="75"/>
      <c r="D96174" s="74"/>
    </row>
    <row r="96175" spans="3:4" x14ac:dyDescent="0.25">
      <c r="C96175" s="75"/>
      <c r="D96175" s="74"/>
    </row>
    <row r="96176" spans="3:4" x14ac:dyDescent="0.25">
      <c r="C96176" s="75"/>
      <c r="D96176" s="74"/>
    </row>
    <row r="96177" spans="3:4" x14ac:dyDescent="0.25">
      <c r="C96177" s="75"/>
      <c r="D96177" s="74"/>
    </row>
    <row r="96178" spans="3:4" x14ac:dyDescent="0.25">
      <c r="C96178" s="75"/>
      <c r="D96178" s="74"/>
    </row>
    <row r="96179" spans="3:4" x14ac:dyDescent="0.25">
      <c r="C96179" s="75"/>
      <c r="D96179" s="74"/>
    </row>
    <row r="96180" spans="3:4" x14ac:dyDescent="0.25">
      <c r="C96180" s="75"/>
      <c r="D96180" s="74"/>
    </row>
    <row r="96181" spans="3:4" x14ac:dyDescent="0.25">
      <c r="C96181" s="75"/>
      <c r="D96181" s="74"/>
    </row>
    <row r="96182" spans="3:4" x14ac:dyDescent="0.25">
      <c r="C96182" s="75"/>
      <c r="D96182" s="74"/>
    </row>
    <row r="96183" spans="3:4" x14ac:dyDescent="0.25">
      <c r="C96183" s="75"/>
      <c r="D96183" s="74"/>
    </row>
    <row r="96184" spans="3:4" x14ac:dyDescent="0.25">
      <c r="C96184" s="75"/>
      <c r="D96184" s="74"/>
    </row>
    <row r="96185" spans="3:4" x14ac:dyDescent="0.25">
      <c r="C96185" s="75"/>
      <c r="D96185" s="74"/>
    </row>
    <row r="96186" spans="3:4" x14ac:dyDescent="0.25">
      <c r="C96186" s="75"/>
      <c r="D96186" s="74"/>
    </row>
    <row r="96187" spans="3:4" x14ac:dyDescent="0.25">
      <c r="C96187" s="75"/>
      <c r="D96187" s="74"/>
    </row>
    <row r="96188" spans="3:4" x14ac:dyDescent="0.25">
      <c r="C96188" s="75"/>
      <c r="D96188" s="74"/>
    </row>
    <row r="96189" spans="3:4" x14ac:dyDescent="0.25">
      <c r="C96189" s="75"/>
      <c r="D96189" s="74"/>
    </row>
    <row r="96190" spans="3:4" x14ac:dyDescent="0.25">
      <c r="C96190" s="75"/>
      <c r="D96190" s="74"/>
    </row>
    <row r="96191" spans="3:4" x14ac:dyDescent="0.25">
      <c r="C96191" s="75"/>
      <c r="D96191" s="74"/>
    </row>
    <row r="96192" spans="3:4" x14ac:dyDescent="0.25">
      <c r="C96192" s="75"/>
      <c r="D96192" s="74"/>
    </row>
    <row r="96193" spans="3:4" x14ac:dyDescent="0.25">
      <c r="C96193" s="75"/>
      <c r="D96193" s="74"/>
    </row>
    <row r="96194" spans="3:4" x14ac:dyDescent="0.25">
      <c r="C96194" s="75"/>
      <c r="D96194" s="74"/>
    </row>
    <row r="96195" spans="3:4" x14ac:dyDescent="0.25">
      <c r="C96195" s="75"/>
      <c r="D96195" s="74"/>
    </row>
    <row r="96196" spans="3:4" x14ac:dyDescent="0.25">
      <c r="C96196" s="75"/>
      <c r="D96196" s="74"/>
    </row>
    <row r="96197" spans="3:4" x14ac:dyDescent="0.25">
      <c r="C96197" s="75"/>
      <c r="D96197" s="74"/>
    </row>
    <row r="96198" spans="3:4" x14ac:dyDescent="0.25">
      <c r="C96198" s="75"/>
      <c r="D96198" s="74"/>
    </row>
    <row r="96199" spans="3:4" x14ac:dyDescent="0.25">
      <c r="C96199" s="75"/>
      <c r="D96199" s="74"/>
    </row>
    <row r="96200" spans="3:4" x14ac:dyDescent="0.25">
      <c r="C96200" s="75"/>
      <c r="D96200" s="74"/>
    </row>
    <row r="96201" spans="3:4" x14ac:dyDescent="0.25">
      <c r="C96201" s="75"/>
      <c r="D96201" s="74"/>
    </row>
    <row r="96202" spans="3:4" x14ac:dyDescent="0.25">
      <c r="C96202" s="75"/>
      <c r="D96202" s="74"/>
    </row>
    <row r="96203" spans="3:4" x14ac:dyDescent="0.25">
      <c r="C96203" s="75"/>
      <c r="D96203" s="74"/>
    </row>
    <row r="96204" spans="3:4" x14ac:dyDescent="0.25">
      <c r="C96204" s="75"/>
      <c r="D96204" s="74"/>
    </row>
    <row r="96205" spans="3:4" x14ac:dyDescent="0.25">
      <c r="C96205" s="75"/>
      <c r="D96205" s="74"/>
    </row>
    <row r="96206" spans="3:4" x14ac:dyDescent="0.25">
      <c r="C96206" s="75"/>
      <c r="D96206" s="74"/>
    </row>
    <row r="96207" spans="3:4" x14ac:dyDescent="0.25">
      <c r="C96207" s="75"/>
      <c r="D96207" s="74"/>
    </row>
    <row r="96208" spans="3:4" x14ac:dyDescent="0.25">
      <c r="C96208" s="75"/>
      <c r="D96208" s="74"/>
    </row>
    <row r="96209" spans="3:4" x14ac:dyDescent="0.25">
      <c r="C96209" s="75"/>
      <c r="D96209" s="74"/>
    </row>
    <row r="96210" spans="3:4" x14ac:dyDescent="0.25">
      <c r="C96210" s="75"/>
      <c r="D96210" s="74"/>
    </row>
    <row r="96211" spans="3:4" x14ac:dyDescent="0.25">
      <c r="C96211" s="75"/>
      <c r="D96211" s="74"/>
    </row>
    <row r="96212" spans="3:4" x14ac:dyDescent="0.25">
      <c r="C96212" s="75"/>
      <c r="D96212" s="74"/>
    </row>
    <row r="96213" spans="3:4" x14ac:dyDescent="0.25">
      <c r="C96213" s="75"/>
      <c r="D96213" s="74"/>
    </row>
    <row r="96214" spans="3:4" x14ac:dyDescent="0.25">
      <c r="C96214" s="75"/>
      <c r="D96214" s="74"/>
    </row>
    <row r="96215" spans="3:4" x14ac:dyDescent="0.25">
      <c r="C96215" s="75"/>
      <c r="D96215" s="74"/>
    </row>
    <row r="96216" spans="3:4" x14ac:dyDescent="0.25">
      <c r="C96216" s="75"/>
      <c r="D96216" s="74"/>
    </row>
    <row r="96217" spans="3:4" x14ac:dyDescent="0.25">
      <c r="C96217" s="75"/>
      <c r="D96217" s="74"/>
    </row>
    <row r="96218" spans="3:4" x14ac:dyDescent="0.25">
      <c r="C96218" s="75"/>
      <c r="D96218" s="74"/>
    </row>
    <row r="96219" spans="3:4" x14ac:dyDescent="0.25">
      <c r="C96219" s="75"/>
      <c r="D96219" s="74"/>
    </row>
    <row r="96220" spans="3:4" x14ac:dyDescent="0.25">
      <c r="C96220" s="75"/>
      <c r="D96220" s="74"/>
    </row>
    <row r="96221" spans="3:4" x14ac:dyDescent="0.25">
      <c r="C96221" s="75"/>
      <c r="D96221" s="74"/>
    </row>
    <row r="96222" spans="3:4" x14ac:dyDescent="0.25">
      <c r="C96222" s="75"/>
      <c r="D96222" s="74"/>
    </row>
    <row r="96223" spans="3:4" x14ac:dyDescent="0.25">
      <c r="C96223" s="75"/>
      <c r="D96223" s="74"/>
    </row>
    <row r="96224" spans="3:4" x14ac:dyDescent="0.25">
      <c r="C96224" s="75"/>
      <c r="D96224" s="74"/>
    </row>
    <row r="96225" spans="3:4" x14ac:dyDescent="0.25">
      <c r="C96225" s="75"/>
      <c r="D96225" s="74"/>
    </row>
    <row r="96226" spans="3:4" x14ac:dyDescent="0.25">
      <c r="C96226" s="75"/>
      <c r="D96226" s="74"/>
    </row>
    <row r="96227" spans="3:4" x14ac:dyDescent="0.25">
      <c r="C96227" s="75"/>
      <c r="D96227" s="74"/>
    </row>
    <row r="96228" spans="3:4" x14ac:dyDescent="0.25">
      <c r="C96228" s="75"/>
      <c r="D96228" s="74"/>
    </row>
    <row r="96229" spans="3:4" x14ac:dyDescent="0.25">
      <c r="C96229" s="75"/>
      <c r="D96229" s="74"/>
    </row>
    <row r="96230" spans="3:4" x14ac:dyDescent="0.25">
      <c r="C96230" s="75"/>
      <c r="D96230" s="74"/>
    </row>
    <row r="96231" spans="3:4" x14ac:dyDescent="0.25">
      <c r="C96231" s="75"/>
      <c r="D96231" s="74"/>
    </row>
    <row r="96232" spans="3:4" x14ac:dyDescent="0.25">
      <c r="C96232" s="75"/>
      <c r="D96232" s="74"/>
    </row>
    <row r="96233" spans="3:4" x14ac:dyDescent="0.25">
      <c r="C96233" s="75"/>
      <c r="D96233" s="74"/>
    </row>
    <row r="96234" spans="3:4" x14ac:dyDescent="0.25">
      <c r="C96234" s="75"/>
      <c r="D96234" s="74"/>
    </row>
    <row r="96235" spans="3:4" x14ac:dyDescent="0.25">
      <c r="C96235" s="75"/>
      <c r="D96235" s="74"/>
    </row>
    <row r="96236" spans="3:4" x14ac:dyDescent="0.25">
      <c r="C96236" s="75"/>
      <c r="D96236" s="74"/>
    </row>
    <row r="96237" spans="3:4" x14ac:dyDescent="0.25">
      <c r="C96237" s="75"/>
      <c r="D96237" s="74"/>
    </row>
    <row r="96238" spans="3:4" x14ac:dyDescent="0.25">
      <c r="C96238" s="75"/>
      <c r="D96238" s="74"/>
    </row>
    <row r="96239" spans="3:4" x14ac:dyDescent="0.25">
      <c r="C96239" s="75"/>
      <c r="D96239" s="74"/>
    </row>
    <row r="96240" spans="3:4" x14ac:dyDescent="0.25">
      <c r="C96240" s="75"/>
      <c r="D96240" s="74"/>
    </row>
    <row r="96241" spans="3:4" x14ac:dyDescent="0.25">
      <c r="C96241" s="75"/>
      <c r="D96241" s="74"/>
    </row>
    <row r="96242" spans="3:4" x14ac:dyDescent="0.25">
      <c r="C96242" s="75"/>
      <c r="D96242" s="74"/>
    </row>
    <row r="96243" spans="3:4" x14ac:dyDescent="0.25">
      <c r="C96243" s="75"/>
      <c r="D96243" s="74"/>
    </row>
    <row r="96244" spans="3:4" x14ac:dyDescent="0.25">
      <c r="C96244" s="75"/>
      <c r="D96244" s="74"/>
    </row>
    <row r="96245" spans="3:4" x14ac:dyDescent="0.25">
      <c r="C96245" s="75"/>
      <c r="D96245" s="74"/>
    </row>
    <row r="96246" spans="3:4" x14ac:dyDescent="0.25">
      <c r="C96246" s="75"/>
      <c r="D96246" s="74"/>
    </row>
    <row r="96247" spans="3:4" x14ac:dyDescent="0.25">
      <c r="C96247" s="75"/>
      <c r="D96247" s="74"/>
    </row>
    <row r="96248" spans="3:4" x14ac:dyDescent="0.25">
      <c r="C96248" s="75"/>
      <c r="D96248" s="74"/>
    </row>
    <row r="96249" spans="3:4" x14ac:dyDescent="0.25">
      <c r="C96249" s="75"/>
      <c r="D96249" s="74"/>
    </row>
    <row r="96250" spans="3:4" x14ac:dyDescent="0.25">
      <c r="C96250" s="75"/>
      <c r="D96250" s="74"/>
    </row>
    <row r="96251" spans="3:4" x14ac:dyDescent="0.25">
      <c r="C96251" s="75"/>
      <c r="D96251" s="74"/>
    </row>
    <row r="96252" spans="3:4" x14ac:dyDescent="0.25">
      <c r="C96252" s="75"/>
      <c r="D96252" s="74"/>
    </row>
    <row r="96253" spans="3:4" x14ac:dyDescent="0.25">
      <c r="C96253" s="75"/>
      <c r="D96253" s="74"/>
    </row>
    <row r="96254" spans="3:4" x14ac:dyDescent="0.25">
      <c r="C96254" s="75"/>
      <c r="D96254" s="74"/>
    </row>
    <row r="96255" spans="3:4" x14ac:dyDescent="0.25">
      <c r="C96255" s="75"/>
      <c r="D96255" s="74"/>
    </row>
    <row r="96256" spans="3:4" x14ac:dyDescent="0.25">
      <c r="C96256" s="75"/>
      <c r="D96256" s="74"/>
    </row>
    <row r="96257" spans="3:4" x14ac:dyDescent="0.25">
      <c r="C96257" s="75"/>
      <c r="D96257" s="74"/>
    </row>
    <row r="96258" spans="3:4" x14ac:dyDescent="0.25">
      <c r="C96258" s="75"/>
      <c r="D96258" s="74"/>
    </row>
    <row r="96259" spans="3:4" x14ac:dyDescent="0.25">
      <c r="C96259" s="75"/>
      <c r="D96259" s="74"/>
    </row>
    <row r="96260" spans="3:4" x14ac:dyDescent="0.25">
      <c r="C96260" s="75"/>
      <c r="D96260" s="74"/>
    </row>
    <row r="96261" spans="3:4" x14ac:dyDescent="0.25">
      <c r="C96261" s="75"/>
      <c r="D96261" s="74"/>
    </row>
    <row r="96262" spans="3:4" x14ac:dyDescent="0.25">
      <c r="C96262" s="75"/>
      <c r="D96262" s="74"/>
    </row>
    <row r="96263" spans="3:4" x14ac:dyDescent="0.25">
      <c r="C96263" s="75"/>
      <c r="D96263" s="74"/>
    </row>
    <row r="96264" spans="3:4" x14ac:dyDescent="0.25">
      <c r="C96264" s="75"/>
      <c r="D96264" s="74"/>
    </row>
    <row r="96265" spans="3:4" x14ac:dyDescent="0.25">
      <c r="C96265" s="75"/>
      <c r="D96265" s="74"/>
    </row>
    <row r="96266" spans="3:4" x14ac:dyDescent="0.25">
      <c r="C96266" s="75"/>
      <c r="D96266" s="74"/>
    </row>
    <row r="96267" spans="3:4" x14ac:dyDescent="0.25">
      <c r="C96267" s="75"/>
      <c r="D96267" s="74"/>
    </row>
    <row r="96268" spans="3:4" x14ac:dyDescent="0.25">
      <c r="C96268" s="75"/>
      <c r="D96268" s="74"/>
    </row>
    <row r="96269" spans="3:4" x14ac:dyDescent="0.25">
      <c r="C96269" s="75"/>
      <c r="D96269" s="74"/>
    </row>
    <row r="96270" spans="3:4" x14ac:dyDescent="0.25">
      <c r="C96270" s="75"/>
      <c r="D96270" s="74"/>
    </row>
    <row r="96271" spans="3:4" x14ac:dyDescent="0.25">
      <c r="C96271" s="75"/>
      <c r="D96271" s="74"/>
    </row>
    <row r="96272" spans="3:4" x14ac:dyDescent="0.25">
      <c r="C96272" s="75"/>
      <c r="D96272" s="74"/>
    </row>
    <row r="96273" spans="3:4" x14ac:dyDescent="0.25">
      <c r="C96273" s="75"/>
      <c r="D96273" s="74"/>
    </row>
    <row r="96274" spans="3:4" x14ac:dyDescent="0.25">
      <c r="C96274" s="75"/>
      <c r="D96274" s="74"/>
    </row>
    <row r="96275" spans="3:4" x14ac:dyDescent="0.25">
      <c r="C96275" s="75"/>
      <c r="D96275" s="74"/>
    </row>
    <row r="96276" spans="3:4" x14ac:dyDescent="0.25">
      <c r="C96276" s="75"/>
      <c r="D96276" s="74"/>
    </row>
    <row r="96277" spans="3:4" x14ac:dyDescent="0.25">
      <c r="C96277" s="75"/>
      <c r="D96277" s="74"/>
    </row>
    <row r="96278" spans="3:4" x14ac:dyDescent="0.25">
      <c r="C96278" s="75"/>
      <c r="D96278" s="74"/>
    </row>
    <row r="96279" spans="3:4" x14ac:dyDescent="0.25">
      <c r="C96279" s="75"/>
      <c r="D96279" s="74"/>
    </row>
    <row r="96280" spans="3:4" x14ac:dyDescent="0.25">
      <c r="C96280" s="75"/>
      <c r="D96280" s="74"/>
    </row>
    <row r="96281" spans="3:4" x14ac:dyDescent="0.25">
      <c r="C96281" s="75"/>
      <c r="D96281" s="74"/>
    </row>
    <row r="96282" spans="3:4" x14ac:dyDescent="0.25">
      <c r="C96282" s="75"/>
      <c r="D96282" s="74"/>
    </row>
    <row r="96283" spans="3:4" x14ac:dyDescent="0.25">
      <c r="C96283" s="75"/>
      <c r="D96283" s="74"/>
    </row>
    <row r="96284" spans="3:4" x14ac:dyDescent="0.25">
      <c r="C96284" s="75"/>
      <c r="D96284" s="74"/>
    </row>
    <row r="96285" spans="3:4" x14ac:dyDescent="0.25">
      <c r="C96285" s="75"/>
      <c r="D96285" s="74"/>
    </row>
    <row r="96286" spans="3:4" x14ac:dyDescent="0.25">
      <c r="C96286" s="75"/>
      <c r="D96286" s="74"/>
    </row>
    <row r="96287" spans="3:4" x14ac:dyDescent="0.25">
      <c r="C96287" s="75"/>
      <c r="D96287" s="74"/>
    </row>
    <row r="96288" spans="3:4" x14ac:dyDescent="0.25">
      <c r="C96288" s="75"/>
      <c r="D96288" s="74"/>
    </row>
    <row r="96289" spans="3:4" x14ac:dyDescent="0.25">
      <c r="C96289" s="75"/>
      <c r="D96289" s="74"/>
    </row>
    <row r="96290" spans="3:4" x14ac:dyDescent="0.25">
      <c r="C96290" s="75"/>
      <c r="D96290" s="74"/>
    </row>
    <row r="96291" spans="3:4" x14ac:dyDescent="0.25">
      <c r="C96291" s="75"/>
      <c r="D96291" s="74"/>
    </row>
    <row r="96292" spans="3:4" x14ac:dyDescent="0.25">
      <c r="C96292" s="75"/>
      <c r="D96292" s="74"/>
    </row>
    <row r="96293" spans="3:4" x14ac:dyDescent="0.25">
      <c r="C96293" s="75"/>
      <c r="D96293" s="74"/>
    </row>
    <row r="96294" spans="3:4" x14ac:dyDescent="0.25">
      <c r="C96294" s="75"/>
      <c r="D96294" s="74"/>
    </row>
    <row r="96295" spans="3:4" x14ac:dyDescent="0.25">
      <c r="C96295" s="75"/>
      <c r="D96295" s="74"/>
    </row>
    <row r="96296" spans="3:4" x14ac:dyDescent="0.25">
      <c r="C96296" s="75"/>
      <c r="D96296" s="74"/>
    </row>
    <row r="96297" spans="3:4" x14ac:dyDescent="0.25">
      <c r="C96297" s="75"/>
      <c r="D96297" s="74"/>
    </row>
    <row r="96298" spans="3:4" x14ac:dyDescent="0.25">
      <c r="C96298" s="75"/>
      <c r="D96298" s="74"/>
    </row>
    <row r="96299" spans="3:4" x14ac:dyDescent="0.25">
      <c r="C96299" s="75"/>
      <c r="D96299" s="74"/>
    </row>
    <row r="96300" spans="3:4" x14ac:dyDescent="0.25">
      <c r="C96300" s="75"/>
      <c r="D96300" s="74"/>
    </row>
    <row r="96301" spans="3:4" x14ac:dyDescent="0.25">
      <c r="C96301" s="75"/>
      <c r="D96301" s="74"/>
    </row>
    <row r="96302" spans="3:4" x14ac:dyDescent="0.25">
      <c r="C96302" s="75"/>
      <c r="D96302" s="74"/>
    </row>
    <row r="96303" spans="3:4" x14ac:dyDescent="0.25">
      <c r="C96303" s="75"/>
      <c r="D96303" s="74"/>
    </row>
    <row r="96304" spans="3:4" x14ac:dyDescent="0.25">
      <c r="C96304" s="75"/>
      <c r="D96304" s="74"/>
    </row>
    <row r="96305" spans="3:4" x14ac:dyDescent="0.25">
      <c r="C96305" s="75"/>
      <c r="D96305" s="74"/>
    </row>
    <row r="96306" spans="3:4" x14ac:dyDescent="0.25">
      <c r="C96306" s="75"/>
      <c r="D96306" s="74"/>
    </row>
    <row r="96307" spans="3:4" x14ac:dyDescent="0.25">
      <c r="C96307" s="75"/>
      <c r="D96307" s="74"/>
    </row>
    <row r="96308" spans="3:4" x14ac:dyDescent="0.25">
      <c r="C96308" s="75"/>
      <c r="D96308" s="74"/>
    </row>
    <row r="96309" spans="3:4" x14ac:dyDescent="0.25">
      <c r="C96309" s="75"/>
      <c r="D96309" s="74"/>
    </row>
    <row r="96310" spans="3:4" x14ac:dyDescent="0.25">
      <c r="C96310" s="75"/>
      <c r="D96310" s="74"/>
    </row>
    <row r="96311" spans="3:4" x14ac:dyDescent="0.25">
      <c r="C96311" s="75"/>
      <c r="D96311" s="74"/>
    </row>
    <row r="96312" spans="3:4" x14ac:dyDescent="0.25">
      <c r="C96312" s="75"/>
      <c r="D96312" s="74"/>
    </row>
    <row r="96313" spans="3:4" x14ac:dyDescent="0.25">
      <c r="C96313" s="75"/>
      <c r="D96313" s="74"/>
    </row>
    <row r="96314" spans="3:4" x14ac:dyDescent="0.25">
      <c r="C96314" s="75"/>
      <c r="D96314" s="74"/>
    </row>
    <row r="96315" spans="3:4" x14ac:dyDescent="0.25">
      <c r="C96315" s="75"/>
      <c r="D96315" s="74"/>
    </row>
    <row r="96316" spans="3:4" x14ac:dyDescent="0.25">
      <c r="C96316" s="75"/>
      <c r="D96316" s="74"/>
    </row>
    <row r="96317" spans="3:4" x14ac:dyDescent="0.25">
      <c r="C96317" s="75"/>
      <c r="D96317" s="74"/>
    </row>
    <row r="96318" spans="3:4" x14ac:dyDescent="0.25">
      <c r="C96318" s="75"/>
      <c r="D96318" s="74"/>
    </row>
    <row r="96319" spans="3:4" x14ac:dyDescent="0.25">
      <c r="C96319" s="75"/>
      <c r="D96319" s="74"/>
    </row>
    <row r="96320" spans="3:4" x14ac:dyDescent="0.25">
      <c r="C96320" s="75"/>
      <c r="D96320" s="74"/>
    </row>
    <row r="96321" spans="3:4" x14ac:dyDescent="0.25">
      <c r="C96321" s="75"/>
      <c r="D96321" s="74"/>
    </row>
    <row r="96322" spans="3:4" x14ac:dyDescent="0.25">
      <c r="C96322" s="75"/>
      <c r="D96322" s="74"/>
    </row>
    <row r="96323" spans="3:4" x14ac:dyDescent="0.25">
      <c r="C96323" s="75"/>
      <c r="D96323" s="74"/>
    </row>
    <row r="96324" spans="3:4" x14ac:dyDescent="0.25">
      <c r="C96324" s="75"/>
      <c r="D96324" s="74"/>
    </row>
    <row r="96325" spans="3:4" x14ac:dyDescent="0.25">
      <c r="C96325" s="75"/>
      <c r="D96325" s="74"/>
    </row>
    <row r="96326" spans="3:4" x14ac:dyDescent="0.25">
      <c r="C96326" s="75"/>
      <c r="D96326" s="74"/>
    </row>
    <row r="96327" spans="3:4" x14ac:dyDescent="0.25">
      <c r="C96327" s="75"/>
      <c r="D96327" s="74"/>
    </row>
    <row r="96328" spans="3:4" x14ac:dyDescent="0.25">
      <c r="C96328" s="75"/>
      <c r="D96328" s="74"/>
    </row>
    <row r="96329" spans="3:4" x14ac:dyDescent="0.25">
      <c r="C96329" s="75"/>
      <c r="D96329" s="74"/>
    </row>
    <row r="96330" spans="3:4" x14ac:dyDescent="0.25">
      <c r="C96330" s="75"/>
      <c r="D96330" s="74"/>
    </row>
    <row r="96331" spans="3:4" x14ac:dyDescent="0.25">
      <c r="C96331" s="75"/>
      <c r="D96331" s="74"/>
    </row>
    <row r="96332" spans="3:4" x14ac:dyDescent="0.25">
      <c r="C96332" s="75"/>
      <c r="D96332" s="74"/>
    </row>
    <row r="96333" spans="3:4" x14ac:dyDescent="0.25">
      <c r="C96333" s="75"/>
      <c r="D96333" s="74"/>
    </row>
    <row r="96334" spans="3:4" x14ac:dyDescent="0.25">
      <c r="C96334" s="75"/>
      <c r="D96334" s="74"/>
    </row>
    <row r="96335" spans="3:4" x14ac:dyDescent="0.25">
      <c r="C96335" s="75"/>
      <c r="D96335" s="74"/>
    </row>
    <row r="96336" spans="3:4" x14ac:dyDescent="0.25">
      <c r="C96336" s="75"/>
      <c r="D96336" s="74"/>
    </row>
    <row r="96337" spans="3:4" x14ac:dyDescent="0.25">
      <c r="C96337" s="75"/>
      <c r="D96337" s="74"/>
    </row>
    <row r="96338" spans="3:4" x14ac:dyDescent="0.25">
      <c r="C96338" s="75"/>
      <c r="D96338" s="74"/>
    </row>
    <row r="96339" spans="3:4" x14ac:dyDescent="0.25">
      <c r="C96339" s="75"/>
      <c r="D96339" s="74"/>
    </row>
    <row r="96340" spans="3:4" x14ac:dyDescent="0.25">
      <c r="C96340" s="75"/>
      <c r="D96340" s="74"/>
    </row>
    <row r="96341" spans="3:4" x14ac:dyDescent="0.25">
      <c r="C96341" s="75"/>
      <c r="D96341" s="74"/>
    </row>
    <row r="96342" spans="3:4" x14ac:dyDescent="0.25">
      <c r="C96342" s="75"/>
      <c r="D96342" s="74"/>
    </row>
    <row r="96343" spans="3:4" x14ac:dyDescent="0.25">
      <c r="C96343" s="75"/>
      <c r="D96343" s="74"/>
    </row>
    <row r="96344" spans="3:4" x14ac:dyDescent="0.25">
      <c r="C96344" s="75"/>
      <c r="D96344" s="74"/>
    </row>
    <row r="96345" spans="3:4" x14ac:dyDescent="0.25">
      <c r="C96345" s="75"/>
      <c r="D96345" s="74"/>
    </row>
    <row r="96346" spans="3:4" x14ac:dyDescent="0.25">
      <c r="C96346" s="75"/>
      <c r="D96346" s="74"/>
    </row>
    <row r="96347" spans="3:4" x14ac:dyDescent="0.25">
      <c r="C96347" s="75"/>
      <c r="D96347" s="74"/>
    </row>
    <row r="96348" spans="3:4" x14ac:dyDescent="0.25">
      <c r="C96348" s="75"/>
      <c r="D96348" s="74"/>
    </row>
    <row r="96349" spans="3:4" x14ac:dyDescent="0.25">
      <c r="C96349" s="75"/>
      <c r="D96349" s="74"/>
    </row>
    <row r="96350" spans="3:4" x14ac:dyDescent="0.25">
      <c r="C96350" s="75"/>
      <c r="D96350" s="74"/>
    </row>
    <row r="96351" spans="3:4" x14ac:dyDescent="0.25">
      <c r="C96351" s="75"/>
      <c r="D96351" s="74"/>
    </row>
    <row r="96352" spans="3:4" x14ac:dyDescent="0.25">
      <c r="C96352" s="75"/>
      <c r="D96352" s="74"/>
    </row>
    <row r="96353" spans="3:4" x14ac:dyDescent="0.25">
      <c r="C96353" s="75"/>
      <c r="D96353" s="74"/>
    </row>
    <row r="96354" spans="3:4" x14ac:dyDescent="0.25">
      <c r="C96354" s="75"/>
      <c r="D96354" s="74"/>
    </row>
    <row r="96355" spans="3:4" x14ac:dyDescent="0.25">
      <c r="C96355" s="75"/>
      <c r="D96355" s="74"/>
    </row>
    <row r="96356" spans="3:4" x14ac:dyDescent="0.25">
      <c r="C96356" s="75"/>
      <c r="D96356" s="74"/>
    </row>
    <row r="96357" spans="3:4" x14ac:dyDescent="0.25">
      <c r="C96357" s="75"/>
      <c r="D96357" s="74"/>
    </row>
    <row r="96358" spans="3:4" x14ac:dyDescent="0.25">
      <c r="C96358" s="75"/>
      <c r="D96358" s="74"/>
    </row>
    <row r="96359" spans="3:4" x14ac:dyDescent="0.25">
      <c r="C96359" s="75"/>
      <c r="D96359" s="74"/>
    </row>
    <row r="96360" spans="3:4" x14ac:dyDescent="0.25">
      <c r="C96360" s="75"/>
      <c r="D96360" s="74"/>
    </row>
    <row r="96361" spans="3:4" x14ac:dyDescent="0.25">
      <c r="C96361" s="75"/>
      <c r="D96361" s="74"/>
    </row>
    <row r="96362" spans="3:4" x14ac:dyDescent="0.25">
      <c r="C96362" s="75"/>
      <c r="D96362" s="74"/>
    </row>
    <row r="96363" spans="3:4" x14ac:dyDescent="0.25">
      <c r="C96363" s="75"/>
      <c r="D96363" s="74"/>
    </row>
    <row r="96364" spans="3:4" x14ac:dyDescent="0.25">
      <c r="C96364" s="75"/>
      <c r="D96364" s="74"/>
    </row>
    <row r="96365" spans="3:4" x14ac:dyDescent="0.25">
      <c r="C96365" s="75"/>
      <c r="D96365" s="74"/>
    </row>
    <row r="96366" spans="3:4" x14ac:dyDescent="0.25">
      <c r="C96366" s="75"/>
      <c r="D96366" s="74"/>
    </row>
    <row r="96367" spans="3:4" x14ac:dyDescent="0.25">
      <c r="C96367" s="75"/>
      <c r="D96367" s="74"/>
    </row>
    <row r="96368" spans="3:4" x14ac:dyDescent="0.25">
      <c r="C96368" s="75"/>
      <c r="D96368" s="74"/>
    </row>
    <row r="96369" spans="3:4" x14ac:dyDescent="0.25">
      <c r="C96369" s="75"/>
      <c r="D96369" s="74"/>
    </row>
    <row r="96370" spans="3:4" x14ac:dyDescent="0.25">
      <c r="C96370" s="75"/>
      <c r="D96370" s="74"/>
    </row>
    <row r="96371" spans="3:4" x14ac:dyDescent="0.25">
      <c r="C96371" s="75"/>
      <c r="D96371" s="74"/>
    </row>
    <row r="96372" spans="3:4" x14ac:dyDescent="0.25">
      <c r="C96372" s="75"/>
      <c r="D96372" s="74"/>
    </row>
    <row r="96373" spans="3:4" x14ac:dyDescent="0.25">
      <c r="C96373" s="75"/>
      <c r="D96373" s="74"/>
    </row>
    <row r="96374" spans="3:4" x14ac:dyDescent="0.25">
      <c r="C96374" s="75"/>
      <c r="D96374" s="74"/>
    </row>
    <row r="96375" spans="3:4" x14ac:dyDescent="0.25">
      <c r="C96375" s="75"/>
      <c r="D96375" s="74"/>
    </row>
    <row r="96376" spans="3:4" x14ac:dyDescent="0.25">
      <c r="C96376" s="75"/>
      <c r="D96376" s="74"/>
    </row>
    <row r="96377" spans="3:4" x14ac:dyDescent="0.25">
      <c r="C96377" s="75"/>
      <c r="D96377" s="74"/>
    </row>
    <row r="96378" spans="3:4" x14ac:dyDescent="0.25">
      <c r="C96378" s="75"/>
      <c r="D96378" s="74"/>
    </row>
    <row r="96379" spans="3:4" x14ac:dyDescent="0.25">
      <c r="C96379" s="75"/>
      <c r="D96379" s="74"/>
    </row>
    <row r="96380" spans="3:4" x14ac:dyDescent="0.25">
      <c r="C96380" s="75"/>
      <c r="D96380" s="74"/>
    </row>
    <row r="96381" spans="3:4" x14ac:dyDescent="0.25">
      <c r="C96381" s="75"/>
      <c r="D96381" s="74"/>
    </row>
    <row r="96382" spans="3:4" x14ac:dyDescent="0.25">
      <c r="C96382" s="75"/>
      <c r="D96382" s="74"/>
    </row>
    <row r="96383" spans="3:4" x14ac:dyDescent="0.25">
      <c r="C96383" s="75"/>
      <c r="D96383" s="74"/>
    </row>
    <row r="96384" spans="3:4" x14ac:dyDescent="0.25">
      <c r="C96384" s="75"/>
      <c r="D96384" s="74"/>
    </row>
    <row r="96385" spans="3:4" x14ac:dyDescent="0.25">
      <c r="C96385" s="75"/>
      <c r="D96385" s="74"/>
    </row>
    <row r="96386" spans="3:4" x14ac:dyDescent="0.25">
      <c r="C96386" s="75"/>
      <c r="D96386" s="74"/>
    </row>
    <row r="96387" spans="3:4" x14ac:dyDescent="0.25">
      <c r="C96387" s="75"/>
      <c r="D96387" s="74"/>
    </row>
    <row r="96388" spans="3:4" x14ac:dyDescent="0.25">
      <c r="C96388" s="75"/>
      <c r="D96388" s="74"/>
    </row>
    <row r="96389" spans="3:4" x14ac:dyDescent="0.25">
      <c r="C96389" s="75"/>
      <c r="D96389" s="74"/>
    </row>
    <row r="96390" spans="3:4" x14ac:dyDescent="0.25">
      <c r="C96390" s="75"/>
      <c r="D96390" s="74"/>
    </row>
    <row r="96391" spans="3:4" x14ac:dyDescent="0.25">
      <c r="C96391" s="75"/>
      <c r="D96391" s="74"/>
    </row>
    <row r="96392" spans="3:4" x14ac:dyDescent="0.25">
      <c r="C96392" s="75"/>
      <c r="D96392" s="74"/>
    </row>
    <row r="96393" spans="3:4" x14ac:dyDescent="0.25">
      <c r="C96393" s="75"/>
      <c r="D96393" s="74"/>
    </row>
    <row r="96394" spans="3:4" x14ac:dyDescent="0.25">
      <c r="C96394" s="75"/>
      <c r="D96394" s="74"/>
    </row>
    <row r="96395" spans="3:4" x14ac:dyDescent="0.25">
      <c r="C96395" s="75"/>
      <c r="D96395" s="74"/>
    </row>
    <row r="96396" spans="3:4" x14ac:dyDescent="0.25">
      <c r="C96396" s="75"/>
      <c r="D96396" s="74"/>
    </row>
    <row r="96397" spans="3:4" x14ac:dyDescent="0.25">
      <c r="C96397" s="75"/>
      <c r="D96397" s="74"/>
    </row>
    <row r="96398" spans="3:4" x14ac:dyDescent="0.25">
      <c r="C96398" s="75"/>
      <c r="D96398" s="74"/>
    </row>
    <row r="96399" spans="3:4" x14ac:dyDescent="0.25">
      <c r="C96399" s="75"/>
      <c r="D96399" s="74"/>
    </row>
    <row r="96400" spans="3:4" x14ac:dyDescent="0.25">
      <c r="C96400" s="75"/>
      <c r="D96400" s="74"/>
    </row>
    <row r="96401" spans="3:4" x14ac:dyDescent="0.25">
      <c r="C96401" s="75"/>
      <c r="D96401" s="74"/>
    </row>
    <row r="96402" spans="3:4" x14ac:dyDescent="0.25">
      <c r="C96402" s="75"/>
      <c r="D96402" s="74"/>
    </row>
    <row r="96403" spans="3:4" x14ac:dyDescent="0.25">
      <c r="C96403" s="75"/>
      <c r="D96403" s="74"/>
    </row>
    <row r="96404" spans="3:4" x14ac:dyDescent="0.25">
      <c r="C96404" s="75"/>
      <c r="D96404" s="74"/>
    </row>
    <row r="96405" spans="3:4" x14ac:dyDescent="0.25">
      <c r="C96405" s="75"/>
      <c r="D96405" s="74"/>
    </row>
    <row r="96406" spans="3:4" x14ac:dyDescent="0.25">
      <c r="C96406" s="75"/>
      <c r="D96406" s="74"/>
    </row>
    <row r="96407" spans="3:4" x14ac:dyDescent="0.25">
      <c r="C96407" s="75"/>
      <c r="D96407" s="74"/>
    </row>
    <row r="96408" spans="3:4" x14ac:dyDescent="0.25">
      <c r="C96408" s="75"/>
      <c r="D96408" s="74"/>
    </row>
    <row r="96409" spans="3:4" x14ac:dyDescent="0.25">
      <c r="C96409" s="75"/>
      <c r="D96409" s="74"/>
    </row>
    <row r="96410" spans="3:4" x14ac:dyDescent="0.25">
      <c r="C96410" s="75"/>
      <c r="D96410" s="74"/>
    </row>
    <row r="96411" spans="3:4" x14ac:dyDescent="0.25">
      <c r="C96411" s="75"/>
      <c r="D96411" s="74"/>
    </row>
    <row r="96412" spans="3:4" x14ac:dyDescent="0.25">
      <c r="C96412" s="75"/>
      <c r="D96412" s="74"/>
    </row>
    <row r="96413" spans="3:4" x14ac:dyDescent="0.25">
      <c r="C96413" s="75"/>
      <c r="D96413" s="74"/>
    </row>
    <row r="96414" spans="3:4" x14ac:dyDescent="0.25">
      <c r="C96414" s="75"/>
      <c r="D96414" s="74"/>
    </row>
    <row r="96415" spans="3:4" x14ac:dyDescent="0.25">
      <c r="C96415" s="75"/>
      <c r="D96415" s="74"/>
    </row>
    <row r="96416" spans="3:4" x14ac:dyDescent="0.25">
      <c r="C96416" s="75"/>
      <c r="D96416" s="74"/>
    </row>
    <row r="96417" spans="3:4" x14ac:dyDescent="0.25">
      <c r="C96417" s="75"/>
      <c r="D96417" s="74"/>
    </row>
    <row r="96418" spans="3:4" x14ac:dyDescent="0.25">
      <c r="C96418" s="75"/>
      <c r="D96418" s="74"/>
    </row>
    <row r="96419" spans="3:4" x14ac:dyDescent="0.25">
      <c r="C96419" s="75"/>
      <c r="D96419" s="74"/>
    </row>
    <row r="96420" spans="3:4" x14ac:dyDescent="0.25">
      <c r="C96420" s="75"/>
      <c r="D96420" s="74"/>
    </row>
    <row r="96421" spans="3:4" x14ac:dyDescent="0.25">
      <c r="C96421" s="75"/>
      <c r="D96421" s="74"/>
    </row>
    <row r="96422" spans="3:4" x14ac:dyDescent="0.25">
      <c r="C96422" s="75"/>
      <c r="D96422" s="74"/>
    </row>
    <row r="96423" spans="3:4" x14ac:dyDescent="0.25">
      <c r="C96423" s="75"/>
      <c r="D96423" s="74"/>
    </row>
    <row r="96424" spans="3:4" x14ac:dyDescent="0.25">
      <c r="C96424" s="75"/>
      <c r="D96424" s="74"/>
    </row>
    <row r="96425" spans="3:4" x14ac:dyDescent="0.25">
      <c r="C96425" s="75"/>
      <c r="D96425" s="74"/>
    </row>
    <row r="96426" spans="3:4" x14ac:dyDescent="0.25">
      <c r="C96426" s="75"/>
      <c r="D96426" s="74"/>
    </row>
    <row r="96427" spans="3:4" x14ac:dyDescent="0.25">
      <c r="C96427" s="75"/>
      <c r="D96427" s="74"/>
    </row>
    <row r="96428" spans="3:4" x14ac:dyDescent="0.25">
      <c r="C96428" s="75"/>
      <c r="D96428" s="74"/>
    </row>
    <row r="96429" spans="3:4" x14ac:dyDescent="0.25">
      <c r="C96429" s="75"/>
      <c r="D96429" s="74"/>
    </row>
    <row r="96430" spans="3:4" x14ac:dyDescent="0.25">
      <c r="C96430" s="75"/>
      <c r="D96430" s="74"/>
    </row>
    <row r="96431" spans="3:4" x14ac:dyDescent="0.25">
      <c r="C96431" s="75"/>
      <c r="D96431" s="74"/>
    </row>
    <row r="96432" spans="3:4" x14ac:dyDescent="0.25">
      <c r="C96432" s="75"/>
      <c r="D96432" s="74"/>
    </row>
    <row r="96433" spans="3:4" x14ac:dyDescent="0.25">
      <c r="C96433" s="75"/>
      <c r="D96433" s="74"/>
    </row>
    <row r="96434" spans="3:4" x14ac:dyDescent="0.25">
      <c r="C96434" s="75"/>
      <c r="D96434" s="74"/>
    </row>
    <row r="96435" spans="3:4" x14ac:dyDescent="0.25">
      <c r="C96435" s="75"/>
      <c r="D96435" s="74"/>
    </row>
    <row r="96436" spans="3:4" x14ac:dyDescent="0.25">
      <c r="C96436" s="75"/>
      <c r="D96436" s="74"/>
    </row>
    <row r="96437" spans="3:4" x14ac:dyDescent="0.25">
      <c r="C96437" s="75"/>
      <c r="D96437" s="74"/>
    </row>
    <row r="96438" spans="3:4" x14ac:dyDescent="0.25">
      <c r="C96438" s="75"/>
      <c r="D96438" s="74"/>
    </row>
    <row r="96439" spans="3:4" x14ac:dyDescent="0.25">
      <c r="C96439" s="75"/>
      <c r="D96439" s="74"/>
    </row>
    <row r="96440" spans="3:4" x14ac:dyDescent="0.25">
      <c r="C96440" s="75"/>
      <c r="D96440" s="74"/>
    </row>
    <row r="96441" spans="3:4" x14ac:dyDescent="0.25">
      <c r="C96441" s="75"/>
      <c r="D96441" s="74"/>
    </row>
    <row r="96442" spans="3:4" x14ac:dyDescent="0.25">
      <c r="C96442" s="75"/>
      <c r="D96442" s="74"/>
    </row>
    <row r="96443" spans="3:4" x14ac:dyDescent="0.25">
      <c r="C96443" s="75"/>
      <c r="D96443" s="74"/>
    </row>
    <row r="96444" spans="3:4" x14ac:dyDescent="0.25">
      <c r="C96444" s="75"/>
      <c r="D96444" s="74"/>
    </row>
    <row r="96445" spans="3:4" x14ac:dyDescent="0.25">
      <c r="C96445" s="75"/>
      <c r="D96445" s="74"/>
    </row>
    <row r="96446" spans="3:4" x14ac:dyDescent="0.25">
      <c r="C96446" s="75"/>
      <c r="D96446" s="74"/>
    </row>
    <row r="96447" spans="3:4" x14ac:dyDescent="0.25">
      <c r="C96447" s="75"/>
      <c r="D96447" s="74"/>
    </row>
    <row r="96448" spans="3:4" x14ac:dyDescent="0.25">
      <c r="C96448" s="75"/>
      <c r="D96448" s="74"/>
    </row>
    <row r="96449" spans="3:4" x14ac:dyDescent="0.25">
      <c r="C96449" s="75"/>
      <c r="D96449" s="74"/>
    </row>
    <row r="96450" spans="3:4" x14ac:dyDescent="0.25">
      <c r="C96450" s="75"/>
      <c r="D96450" s="74"/>
    </row>
    <row r="96451" spans="3:4" x14ac:dyDescent="0.25">
      <c r="C96451" s="75"/>
      <c r="D96451" s="74"/>
    </row>
    <row r="96452" spans="3:4" x14ac:dyDescent="0.25">
      <c r="C96452" s="75"/>
      <c r="D96452" s="74"/>
    </row>
    <row r="96453" spans="3:4" x14ac:dyDescent="0.25">
      <c r="C96453" s="75"/>
      <c r="D96453" s="74"/>
    </row>
    <row r="96454" spans="3:4" x14ac:dyDescent="0.25">
      <c r="C96454" s="75"/>
      <c r="D96454" s="74"/>
    </row>
    <row r="96455" spans="3:4" x14ac:dyDescent="0.25">
      <c r="C96455" s="75"/>
      <c r="D96455" s="74"/>
    </row>
    <row r="96456" spans="3:4" x14ac:dyDescent="0.25">
      <c r="C96456" s="75"/>
      <c r="D96456" s="74"/>
    </row>
    <row r="96457" spans="3:4" x14ac:dyDescent="0.25">
      <c r="C96457" s="75"/>
      <c r="D96457" s="74"/>
    </row>
    <row r="96458" spans="3:4" x14ac:dyDescent="0.25">
      <c r="C96458" s="75"/>
      <c r="D96458" s="74"/>
    </row>
    <row r="96459" spans="3:4" x14ac:dyDescent="0.25">
      <c r="C96459" s="75"/>
      <c r="D96459" s="74"/>
    </row>
    <row r="96460" spans="3:4" x14ac:dyDescent="0.25">
      <c r="C96460" s="75"/>
      <c r="D96460" s="74"/>
    </row>
    <row r="96461" spans="3:4" x14ac:dyDescent="0.25">
      <c r="C96461" s="75"/>
      <c r="D96461" s="74"/>
    </row>
    <row r="96462" spans="3:4" x14ac:dyDescent="0.25">
      <c r="C96462" s="75"/>
      <c r="D96462" s="74"/>
    </row>
    <row r="96463" spans="3:4" x14ac:dyDescent="0.25">
      <c r="C96463" s="75"/>
      <c r="D96463" s="74"/>
    </row>
    <row r="96464" spans="3:4" x14ac:dyDescent="0.25">
      <c r="C96464" s="75"/>
      <c r="D96464" s="74"/>
    </row>
    <row r="96465" spans="3:4" x14ac:dyDescent="0.25">
      <c r="C96465" s="75"/>
      <c r="D96465" s="74"/>
    </row>
    <row r="96466" spans="3:4" x14ac:dyDescent="0.25">
      <c r="C96466" s="75"/>
      <c r="D96466" s="74"/>
    </row>
    <row r="96467" spans="3:4" x14ac:dyDescent="0.25">
      <c r="C96467" s="75"/>
      <c r="D96467" s="74"/>
    </row>
    <row r="96468" spans="3:4" x14ac:dyDescent="0.25">
      <c r="C96468" s="75"/>
      <c r="D96468" s="74"/>
    </row>
    <row r="96469" spans="3:4" x14ac:dyDescent="0.25">
      <c r="C96469" s="75"/>
      <c r="D96469" s="74"/>
    </row>
    <row r="96470" spans="3:4" x14ac:dyDescent="0.25">
      <c r="C96470" s="75"/>
      <c r="D96470" s="74"/>
    </row>
    <row r="96471" spans="3:4" x14ac:dyDescent="0.25">
      <c r="C96471" s="75"/>
      <c r="D96471" s="74"/>
    </row>
    <row r="96472" spans="3:4" x14ac:dyDescent="0.25">
      <c r="C96472" s="75"/>
      <c r="D96472" s="74"/>
    </row>
    <row r="96473" spans="3:4" x14ac:dyDescent="0.25">
      <c r="C96473" s="75"/>
      <c r="D96473" s="74"/>
    </row>
    <row r="96474" spans="3:4" x14ac:dyDescent="0.25">
      <c r="C96474" s="75"/>
      <c r="D96474" s="74"/>
    </row>
    <row r="96475" spans="3:4" x14ac:dyDescent="0.25">
      <c r="C96475" s="75"/>
      <c r="D96475" s="74"/>
    </row>
    <row r="96476" spans="3:4" x14ac:dyDescent="0.25">
      <c r="C96476" s="75"/>
      <c r="D96476" s="74"/>
    </row>
    <row r="96477" spans="3:4" x14ac:dyDescent="0.25">
      <c r="C96477" s="75"/>
      <c r="D96477" s="74"/>
    </row>
    <row r="96478" spans="3:4" x14ac:dyDescent="0.25">
      <c r="C96478" s="75"/>
      <c r="D96478" s="74"/>
    </row>
    <row r="96479" spans="3:4" x14ac:dyDescent="0.25">
      <c r="C96479" s="75"/>
      <c r="D96479" s="74"/>
    </row>
    <row r="96480" spans="3:4" x14ac:dyDescent="0.25">
      <c r="C96480" s="75"/>
      <c r="D96480" s="74"/>
    </row>
    <row r="96481" spans="3:4" x14ac:dyDescent="0.25">
      <c r="C96481" s="75"/>
      <c r="D96481" s="74"/>
    </row>
    <row r="96482" spans="3:4" x14ac:dyDescent="0.25">
      <c r="C96482" s="75"/>
      <c r="D96482" s="74"/>
    </row>
    <row r="96483" spans="3:4" x14ac:dyDescent="0.25">
      <c r="C96483" s="75"/>
      <c r="D96483" s="74"/>
    </row>
    <row r="96484" spans="3:4" x14ac:dyDescent="0.25">
      <c r="C96484" s="75"/>
      <c r="D96484" s="74"/>
    </row>
    <row r="96485" spans="3:4" x14ac:dyDescent="0.25">
      <c r="C96485" s="75"/>
      <c r="D96485" s="74"/>
    </row>
    <row r="96486" spans="3:4" x14ac:dyDescent="0.25">
      <c r="C96486" s="75"/>
      <c r="D96486" s="74"/>
    </row>
    <row r="96487" spans="3:4" x14ac:dyDescent="0.25">
      <c r="C96487" s="75"/>
      <c r="D96487" s="74"/>
    </row>
    <row r="96488" spans="3:4" x14ac:dyDescent="0.25">
      <c r="C96488" s="75"/>
      <c r="D96488" s="74"/>
    </row>
    <row r="96489" spans="3:4" x14ac:dyDescent="0.25">
      <c r="C96489" s="75"/>
      <c r="D96489" s="74"/>
    </row>
    <row r="96490" spans="3:4" x14ac:dyDescent="0.25">
      <c r="C96490" s="75"/>
      <c r="D96490" s="74"/>
    </row>
    <row r="96491" spans="3:4" x14ac:dyDescent="0.25">
      <c r="C96491" s="75"/>
      <c r="D96491" s="74"/>
    </row>
    <row r="96492" spans="3:4" x14ac:dyDescent="0.25">
      <c r="C96492" s="75"/>
      <c r="D96492" s="74"/>
    </row>
    <row r="96493" spans="3:4" x14ac:dyDescent="0.25">
      <c r="C96493" s="75"/>
      <c r="D96493" s="74"/>
    </row>
    <row r="96494" spans="3:4" x14ac:dyDescent="0.25">
      <c r="C96494" s="75"/>
      <c r="D96494" s="74"/>
    </row>
    <row r="96495" spans="3:4" x14ac:dyDescent="0.25">
      <c r="C96495" s="75"/>
      <c r="D96495" s="74"/>
    </row>
    <row r="96496" spans="3:4" x14ac:dyDescent="0.25">
      <c r="C96496" s="75"/>
      <c r="D96496" s="74"/>
    </row>
    <row r="96497" spans="3:4" x14ac:dyDescent="0.25">
      <c r="C96497" s="75"/>
      <c r="D96497" s="74"/>
    </row>
    <row r="96498" spans="3:4" x14ac:dyDescent="0.25">
      <c r="C96498" s="75"/>
      <c r="D96498" s="74"/>
    </row>
    <row r="96499" spans="3:4" x14ac:dyDescent="0.25">
      <c r="C96499" s="75"/>
      <c r="D96499" s="74"/>
    </row>
    <row r="96500" spans="3:4" x14ac:dyDescent="0.25">
      <c r="C96500" s="75"/>
      <c r="D96500" s="74"/>
    </row>
    <row r="96501" spans="3:4" x14ac:dyDescent="0.25">
      <c r="C96501" s="75"/>
      <c r="D96501" s="74"/>
    </row>
    <row r="96502" spans="3:4" x14ac:dyDescent="0.25">
      <c r="C96502" s="75"/>
      <c r="D96502" s="74"/>
    </row>
    <row r="96503" spans="3:4" x14ac:dyDescent="0.25">
      <c r="C96503" s="75"/>
      <c r="D96503" s="74"/>
    </row>
    <row r="96504" spans="3:4" x14ac:dyDescent="0.25">
      <c r="C96504" s="75"/>
      <c r="D96504" s="74"/>
    </row>
    <row r="96505" spans="3:4" x14ac:dyDescent="0.25">
      <c r="C96505" s="75"/>
      <c r="D96505" s="74"/>
    </row>
    <row r="96506" spans="3:4" x14ac:dyDescent="0.25">
      <c r="C96506" s="75"/>
      <c r="D96506" s="74"/>
    </row>
    <row r="96507" spans="3:4" x14ac:dyDescent="0.25">
      <c r="C96507" s="75"/>
      <c r="D96507" s="74"/>
    </row>
    <row r="96508" spans="3:4" x14ac:dyDescent="0.25">
      <c r="C96508" s="75"/>
      <c r="D96508" s="74"/>
    </row>
    <row r="96509" spans="3:4" x14ac:dyDescent="0.25">
      <c r="C96509" s="75"/>
      <c r="D96509" s="74"/>
    </row>
    <row r="96510" spans="3:4" x14ac:dyDescent="0.25">
      <c r="C96510" s="75"/>
      <c r="D96510" s="74"/>
    </row>
    <row r="96511" spans="3:4" x14ac:dyDescent="0.25">
      <c r="C96511" s="75"/>
      <c r="D96511" s="74"/>
    </row>
    <row r="96512" spans="3:4" x14ac:dyDescent="0.25">
      <c r="C96512" s="75"/>
      <c r="D96512" s="74"/>
    </row>
    <row r="96513" spans="3:4" x14ac:dyDescent="0.25">
      <c r="C96513" s="75"/>
      <c r="D96513" s="74"/>
    </row>
    <row r="96514" spans="3:4" x14ac:dyDescent="0.25">
      <c r="C96514" s="75"/>
      <c r="D96514" s="74"/>
    </row>
    <row r="96515" spans="3:4" x14ac:dyDescent="0.25">
      <c r="C96515" s="75"/>
      <c r="D96515" s="74"/>
    </row>
    <row r="96516" spans="3:4" x14ac:dyDescent="0.25">
      <c r="C96516" s="75"/>
      <c r="D96516" s="74"/>
    </row>
    <row r="96517" spans="3:4" x14ac:dyDescent="0.25">
      <c r="C96517" s="75"/>
      <c r="D96517" s="74"/>
    </row>
    <row r="96518" spans="3:4" x14ac:dyDescent="0.25">
      <c r="C96518" s="75"/>
      <c r="D96518" s="74"/>
    </row>
    <row r="96519" spans="3:4" x14ac:dyDescent="0.25">
      <c r="C96519" s="75"/>
      <c r="D96519" s="74"/>
    </row>
    <row r="96520" spans="3:4" x14ac:dyDescent="0.25">
      <c r="C96520" s="75"/>
      <c r="D96520" s="74"/>
    </row>
    <row r="96521" spans="3:4" x14ac:dyDescent="0.25">
      <c r="C96521" s="75"/>
      <c r="D96521" s="74"/>
    </row>
    <row r="96522" spans="3:4" x14ac:dyDescent="0.25">
      <c r="C96522" s="75"/>
      <c r="D96522" s="74"/>
    </row>
    <row r="96523" spans="3:4" x14ac:dyDescent="0.25">
      <c r="C96523" s="75"/>
      <c r="D96523" s="74"/>
    </row>
    <row r="96524" spans="3:4" x14ac:dyDescent="0.25">
      <c r="C96524" s="75"/>
      <c r="D96524" s="74"/>
    </row>
    <row r="96525" spans="3:4" x14ac:dyDescent="0.25">
      <c r="C96525" s="75"/>
      <c r="D96525" s="74"/>
    </row>
    <row r="96526" spans="3:4" x14ac:dyDescent="0.25">
      <c r="C96526" s="75"/>
      <c r="D96526" s="74"/>
    </row>
    <row r="96527" spans="3:4" x14ac:dyDescent="0.25">
      <c r="C96527" s="75"/>
      <c r="D96527" s="74"/>
    </row>
    <row r="96528" spans="3:4" x14ac:dyDescent="0.25">
      <c r="C96528" s="75"/>
      <c r="D96528" s="74"/>
    </row>
    <row r="96529" spans="3:4" x14ac:dyDescent="0.25">
      <c r="C96529" s="75"/>
      <c r="D96529" s="74"/>
    </row>
    <row r="96530" spans="3:4" x14ac:dyDescent="0.25">
      <c r="C96530" s="75"/>
      <c r="D96530" s="74"/>
    </row>
    <row r="96531" spans="3:4" x14ac:dyDescent="0.25">
      <c r="C96531" s="75"/>
      <c r="D96531" s="74"/>
    </row>
    <row r="96532" spans="3:4" x14ac:dyDescent="0.25">
      <c r="C96532" s="75"/>
      <c r="D96532" s="74"/>
    </row>
    <row r="96533" spans="3:4" x14ac:dyDescent="0.25">
      <c r="C96533" s="75"/>
      <c r="D96533" s="74"/>
    </row>
    <row r="96534" spans="3:4" x14ac:dyDescent="0.25">
      <c r="C96534" s="75"/>
      <c r="D96534" s="74"/>
    </row>
    <row r="96535" spans="3:4" x14ac:dyDescent="0.25">
      <c r="C96535" s="75"/>
      <c r="D96535" s="74"/>
    </row>
    <row r="96536" spans="3:4" x14ac:dyDescent="0.25">
      <c r="C96536" s="75"/>
      <c r="D96536" s="74"/>
    </row>
    <row r="96537" spans="3:4" x14ac:dyDescent="0.25">
      <c r="C96537" s="75"/>
      <c r="D96537" s="74"/>
    </row>
    <row r="96538" spans="3:4" x14ac:dyDescent="0.25">
      <c r="C96538" s="75"/>
      <c r="D96538" s="74"/>
    </row>
    <row r="96539" spans="3:4" x14ac:dyDescent="0.25">
      <c r="C96539" s="75"/>
      <c r="D96539" s="74"/>
    </row>
    <row r="96540" spans="3:4" x14ac:dyDescent="0.25">
      <c r="C96540" s="75"/>
      <c r="D96540" s="74"/>
    </row>
    <row r="96541" spans="3:4" x14ac:dyDescent="0.25">
      <c r="C96541" s="75"/>
      <c r="D96541" s="74"/>
    </row>
    <row r="96542" spans="3:4" x14ac:dyDescent="0.25">
      <c r="C96542" s="75"/>
      <c r="D96542" s="74"/>
    </row>
    <row r="96543" spans="3:4" x14ac:dyDescent="0.25">
      <c r="C96543" s="75"/>
      <c r="D96543" s="74"/>
    </row>
    <row r="96544" spans="3:4" x14ac:dyDescent="0.25">
      <c r="C96544" s="75"/>
      <c r="D96544" s="74"/>
    </row>
    <row r="96545" spans="3:4" x14ac:dyDescent="0.25">
      <c r="C96545" s="75"/>
      <c r="D96545" s="74"/>
    </row>
    <row r="96546" spans="3:4" x14ac:dyDescent="0.25">
      <c r="C96546" s="75"/>
      <c r="D96546" s="74"/>
    </row>
    <row r="96547" spans="3:4" x14ac:dyDescent="0.25">
      <c r="C96547" s="75"/>
      <c r="D96547" s="74"/>
    </row>
    <row r="96548" spans="3:4" x14ac:dyDescent="0.25">
      <c r="C96548" s="75"/>
      <c r="D96548" s="74"/>
    </row>
    <row r="96549" spans="3:4" x14ac:dyDescent="0.25">
      <c r="C96549" s="75"/>
      <c r="D96549" s="74"/>
    </row>
    <row r="96550" spans="3:4" x14ac:dyDescent="0.25">
      <c r="C96550" s="75"/>
      <c r="D96550" s="74"/>
    </row>
    <row r="96551" spans="3:4" x14ac:dyDescent="0.25">
      <c r="C96551" s="75"/>
      <c r="D96551" s="74"/>
    </row>
    <row r="96552" spans="3:4" x14ac:dyDescent="0.25">
      <c r="C96552" s="75"/>
      <c r="D96552" s="74"/>
    </row>
    <row r="96553" spans="3:4" x14ac:dyDescent="0.25">
      <c r="C96553" s="75"/>
      <c r="D96553" s="74"/>
    </row>
    <row r="96554" spans="3:4" x14ac:dyDescent="0.25">
      <c r="C96554" s="75"/>
      <c r="D96554" s="74"/>
    </row>
    <row r="96555" spans="3:4" x14ac:dyDescent="0.25">
      <c r="C96555" s="75"/>
      <c r="D96555" s="74"/>
    </row>
    <row r="96556" spans="3:4" x14ac:dyDescent="0.25">
      <c r="C96556" s="75"/>
      <c r="D96556" s="74"/>
    </row>
    <row r="96557" spans="3:4" x14ac:dyDescent="0.25">
      <c r="C96557" s="75"/>
      <c r="D96557" s="74"/>
    </row>
    <row r="96558" spans="3:4" x14ac:dyDescent="0.25">
      <c r="C96558" s="75"/>
      <c r="D96558" s="74"/>
    </row>
    <row r="96559" spans="3:4" x14ac:dyDescent="0.25">
      <c r="C96559" s="75"/>
      <c r="D96559" s="74"/>
    </row>
    <row r="96560" spans="3:4" x14ac:dyDescent="0.25">
      <c r="C96560" s="75"/>
      <c r="D96560" s="74"/>
    </row>
    <row r="96561" spans="3:4" x14ac:dyDescent="0.25">
      <c r="C96561" s="75"/>
      <c r="D96561" s="74"/>
    </row>
    <row r="96562" spans="3:4" x14ac:dyDescent="0.25">
      <c r="C96562" s="75"/>
      <c r="D96562" s="74"/>
    </row>
    <row r="96563" spans="3:4" x14ac:dyDescent="0.25">
      <c r="C96563" s="75"/>
      <c r="D96563" s="74"/>
    </row>
    <row r="96564" spans="3:4" x14ac:dyDescent="0.25">
      <c r="C96564" s="75"/>
      <c r="D96564" s="74"/>
    </row>
    <row r="96565" spans="3:4" x14ac:dyDescent="0.25">
      <c r="C96565" s="75"/>
      <c r="D96565" s="74"/>
    </row>
    <row r="96566" spans="3:4" x14ac:dyDescent="0.25">
      <c r="C96566" s="75"/>
      <c r="D96566" s="74"/>
    </row>
    <row r="96567" spans="3:4" x14ac:dyDescent="0.25">
      <c r="C96567" s="75"/>
      <c r="D96567" s="74"/>
    </row>
    <row r="96568" spans="3:4" x14ac:dyDescent="0.25">
      <c r="C96568" s="75"/>
      <c r="D96568" s="74"/>
    </row>
    <row r="96569" spans="3:4" x14ac:dyDescent="0.25">
      <c r="C96569" s="75"/>
      <c r="D96569" s="74"/>
    </row>
    <row r="96570" spans="3:4" x14ac:dyDescent="0.25">
      <c r="C96570" s="75"/>
      <c r="D96570" s="74"/>
    </row>
    <row r="96571" spans="3:4" x14ac:dyDescent="0.25">
      <c r="C96571" s="75"/>
      <c r="D96571" s="74"/>
    </row>
    <row r="96572" spans="3:4" x14ac:dyDescent="0.25">
      <c r="C96572" s="75"/>
      <c r="D96572" s="74"/>
    </row>
    <row r="96573" spans="3:4" x14ac:dyDescent="0.25">
      <c r="C96573" s="75"/>
      <c r="D96573" s="74"/>
    </row>
    <row r="96574" spans="3:4" x14ac:dyDescent="0.25">
      <c r="C96574" s="75"/>
      <c r="D96574" s="74"/>
    </row>
    <row r="96575" spans="3:4" x14ac:dyDescent="0.25">
      <c r="C96575" s="75"/>
      <c r="D96575" s="74"/>
    </row>
    <row r="96576" spans="3:4" x14ac:dyDescent="0.25">
      <c r="C96576" s="75"/>
      <c r="D96576" s="74"/>
    </row>
    <row r="96577" spans="3:4" x14ac:dyDescent="0.25">
      <c r="C96577" s="75"/>
      <c r="D96577" s="74"/>
    </row>
    <row r="96578" spans="3:4" x14ac:dyDescent="0.25">
      <c r="C96578" s="75"/>
      <c r="D96578" s="74"/>
    </row>
    <row r="96579" spans="3:4" x14ac:dyDescent="0.25">
      <c r="C96579" s="75"/>
      <c r="D96579" s="74"/>
    </row>
    <row r="96580" spans="3:4" x14ac:dyDescent="0.25">
      <c r="C96580" s="75"/>
      <c r="D96580" s="74"/>
    </row>
    <row r="96581" spans="3:4" x14ac:dyDescent="0.25">
      <c r="C96581" s="75"/>
      <c r="D96581" s="74"/>
    </row>
    <row r="96582" spans="3:4" x14ac:dyDescent="0.25">
      <c r="C96582" s="75"/>
      <c r="D96582" s="74"/>
    </row>
    <row r="96583" spans="3:4" x14ac:dyDescent="0.25">
      <c r="C96583" s="75"/>
      <c r="D96583" s="74"/>
    </row>
    <row r="96584" spans="3:4" x14ac:dyDescent="0.25">
      <c r="C96584" s="75"/>
      <c r="D96584" s="74"/>
    </row>
    <row r="96585" spans="3:4" x14ac:dyDescent="0.25">
      <c r="C96585" s="75"/>
      <c r="D96585" s="74"/>
    </row>
    <row r="96586" spans="3:4" x14ac:dyDescent="0.25">
      <c r="C96586" s="75"/>
      <c r="D96586" s="74"/>
    </row>
    <row r="96587" spans="3:4" x14ac:dyDescent="0.25">
      <c r="C96587" s="75"/>
      <c r="D96587" s="74"/>
    </row>
    <row r="96588" spans="3:4" x14ac:dyDescent="0.25">
      <c r="C96588" s="75"/>
      <c r="D96588" s="74"/>
    </row>
    <row r="96589" spans="3:4" x14ac:dyDescent="0.25">
      <c r="C96589" s="75"/>
      <c r="D96589" s="74"/>
    </row>
    <row r="96590" spans="3:4" x14ac:dyDescent="0.25">
      <c r="C96590" s="75"/>
      <c r="D96590" s="74"/>
    </row>
    <row r="96591" spans="3:4" x14ac:dyDescent="0.25">
      <c r="C96591" s="75"/>
      <c r="D96591" s="74"/>
    </row>
    <row r="96592" spans="3:4" x14ac:dyDescent="0.25">
      <c r="C96592" s="75"/>
      <c r="D96592" s="74"/>
    </row>
    <row r="96593" spans="3:4" x14ac:dyDescent="0.25">
      <c r="C96593" s="75"/>
      <c r="D96593" s="74"/>
    </row>
    <row r="96594" spans="3:4" x14ac:dyDescent="0.25">
      <c r="C96594" s="75"/>
      <c r="D96594" s="74"/>
    </row>
    <row r="96595" spans="3:4" x14ac:dyDescent="0.25">
      <c r="C96595" s="75"/>
      <c r="D96595" s="74"/>
    </row>
    <row r="96596" spans="3:4" x14ac:dyDescent="0.25">
      <c r="C96596" s="75"/>
      <c r="D96596" s="74"/>
    </row>
    <row r="96597" spans="3:4" x14ac:dyDescent="0.25">
      <c r="C96597" s="75"/>
      <c r="D96597" s="74"/>
    </row>
    <row r="96598" spans="3:4" x14ac:dyDescent="0.25">
      <c r="C96598" s="75"/>
      <c r="D96598" s="74"/>
    </row>
    <row r="96599" spans="3:4" x14ac:dyDescent="0.25">
      <c r="C96599" s="75"/>
      <c r="D96599" s="74"/>
    </row>
    <row r="96600" spans="3:4" x14ac:dyDescent="0.25">
      <c r="C96600" s="75"/>
      <c r="D96600" s="74"/>
    </row>
    <row r="96601" spans="3:4" x14ac:dyDescent="0.25">
      <c r="C96601" s="75"/>
      <c r="D96601" s="74"/>
    </row>
    <row r="96602" spans="3:4" x14ac:dyDescent="0.25">
      <c r="C96602" s="75"/>
      <c r="D96602" s="74"/>
    </row>
    <row r="96603" spans="3:4" x14ac:dyDescent="0.25">
      <c r="C96603" s="75"/>
      <c r="D96603" s="74"/>
    </row>
    <row r="96604" spans="3:4" x14ac:dyDescent="0.25">
      <c r="C96604" s="75"/>
      <c r="D96604" s="74"/>
    </row>
    <row r="96605" spans="3:4" x14ac:dyDescent="0.25">
      <c r="C96605" s="75"/>
      <c r="D96605" s="74"/>
    </row>
    <row r="96606" spans="3:4" x14ac:dyDescent="0.25">
      <c r="C96606" s="75"/>
      <c r="D96606" s="74"/>
    </row>
    <row r="96607" spans="3:4" x14ac:dyDescent="0.25">
      <c r="C96607" s="75"/>
      <c r="D96607" s="74"/>
    </row>
    <row r="96608" spans="3:4" x14ac:dyDescent="0.25">
      <c r="C96608" s="75"/>
      <c r="D96608" s="74"/>
    </row>
    <row r="96609" spans="3:4" x14ac:dyDescent="0.25">
      <c r="C96609" s="75"/>
      <c r="D96609" s="74"/>
    </row>
    <row r="96610" spans="3:4" x14ac:dyDescent="0.25">
      <c r="C96610" s="75"/>
      <c r="D96610" s="74"/>
    </row>
    <row r="96611" spans="3:4" x14ac:dyDescent="0.25">
      <c r="C96611" s="75"/>
      <c r="D96611" s="74"/>
    </row>
    <row r="96612" spans="3:4" x14ac:dyDescent="0.25">
      <c r="C96612" s="75"/>
      <c r="D96612" s="74"/>
    </row>
    <row r="96613" spans="3:4" x14ac:dyDescent="0.25">
      <c r="C96613" s="75"/>
      <c r="D96613" s="74"/>
    </row>
    <row r="96614" spans="3:4" x14ac:dyDescent="0.25">
      <c r="C96614" s="75"/>
      <c r="D96614" s="74"/>
    </row>
    <row r="96615" spans="3:4" x14ac:dyDescent="0.25">
      <c r="C96615" s="75"/>
      <c r="D96615" s="74"/>
    </row>
    <row r="96616" spans="3:4" x14ac:dyDescent="0.25">
      <c r="C96616" s="75"/>
      <c r="D96616" s="74"/>
    </row>
    <row r="96617" spans="3:4" x14ac:dyDescent="0.25">
      <c r="C96617" s="75"/>
      <c r="D96617" s="74"/>
    </row>
    <row r="96618" spans="3:4" x14ac:dyDescent="0.25">
      <c r="C96618" s="75"/>
      <c r="D96618" s="74"/>
    </row>
    <row r="96619" spans="3:4" x14ac:dyDescent="0.25">
      <c r="C96619" s="75"/>
      <c r="D96619" s="74"/>
    </row>
    <row r="96620" spans="3:4" x14ac:dyDescent="0.25">
      <c r="C96620" s="75"/>
      <c r="D96620" s="74"/>
    </row>
    <row r="96621" spans="3:4" x14ac:dyDescent="0.25">
      <c r="C96621" s="75"/>
      <c r="D96621" s="74"/>
    </row>
    <row r="96622" spans="3:4" x14ac:dyDescent="0.25">
      <c r="C96622" s="75"/>
      <c r="D96622" s="74"/>
    </row>
    <row r="96623" spans="3:4" x14ac:dyDescent="0.25">
      <c r="C96623" s="75"/>
      <c r="D96623" s="74"/>
    </row>
    <row r="96624" spans="3:4" x14ac:dyDescent="0.25">
      <c r="C96624" s="75"/>
      <c r="D96624" s="74"/>
    </row>
    <row r="96625" spans="3:4" x14ac:dyDescent="0.25">
      <c r="C96625" s="75"/>
      <c r="D96625" s="74"/>
    </row>
    <row r="96626" spans="3:4" x14ac:dyDescent="0.25">
      <c r="C96626" s="75"/>
      <c r="D96626" s="74"/>
    </row>
    <row r="96627" spans="3:4" x14ac:dyDescent="0.25">
      <c r="C96627" s="75"/>
      <c r="D96627" s="74"/>
    </row>
    <row r="96628" spans="3:4" x14ac:dyDescent="0.25">
      <c r="C96628" s="75"/>
      <c r="D96628" s="74"/>
    </row>
    <row r="96629" spans="3:4" x14ac:dyDescent="0.25">
      <c r="C96629" s="75"/>
      <c r="D96629" s="74"/>
    </row>
    <row r="96630" spans="3:4" x14ac:dyDescent="0.25">
      <c r="C96630" s="75"/>
      <c r="D96630" s="74"/>
    </row>
    <row r="96631" spans="3:4" x14ac:dyDescent="0.25">
      <c r="C96631" s="75"/>
      <c r="D96631" s="74"/>
    </row>
    <row r="96632" spans="3:4" x14ac:dyDescent="0.25">
      <c r="C96632" s="75"/>
      <c r="D96632" s="74"/>
    </row>
    <row r="96633" spans="3:4" x14ac:dyDescent="0.25">
      <c r="C96633" s="75"/>
      <c r="D96633" s="74"/>
    </row>
    <row r="96634" spans="3:4" x14ac:dyDescent="0.25">
      <c r="C96634" s="75"/>
      <c r="D96634" s="74"/>
    </row>
    <row r="96635" spans="3:4" x14ac:dyDescent="0.25">
      <c r="C96635" s="75"/>
      <c r="D96635" s="74"/>
    </row>
    <row r="96636" spans="3:4" x14ac:dyDescent="0.25">
      <c r="C96636" s="75"/>
      <c r="D96636" s="74"/>
    </row>
    <row r="96637" spans="3:4" x14ac:dyDescent="0.25">
      <c r="C96637" s="75"/>
      <c r="D96637" s="74"/>
    </row>
    <row r="96638" spans="3:4" x14ac:dyDescent="0.25">
      <c r="C96638" s="75"/>
      <c r="D96638" s="74"/>
    </row>
    <row r="96639" spans="3:4" x14ac:dyDescent="0.25">
      <c r="C96639" s="75"/>
      <c r="D96639" s="74"/>
    </row>
    <row r="96640" spans="3:4" x14ac:dyDescent="0.25">
      <c r="C96640" s="75"/>
      <c r="D96640" s="74"/>
    </row>
    <row r="96641" spans="3:4" x14ac:dyDescent="0.25">
      <c r="C96641" s="75"/>
      <c r="D96641" s="74"/>
    </row>
    <row r="96642" spans="3:4" x14ac:dyDescent="0.25">
      <c r="C96642" s="75"/>
      <c r="D96642" s="74"/>
    </row>
    <row r="96643" spans="3:4" x14ac:dyDescent="0.25">
      <c r="C96643" s="75"/>
      <c r="D96643" s="74"/>
    </row>
    <row r="96644" spans="3:4" x14ac:dyDescent="0.25">
      <c r="C96644" s="75"/>
      <c r="D96644" s="74"/>
    </row>
    <row r="96645" spans="3:4" x14ac:dyDescent="0.25">
      <c r="C96645" s="75"/>
      <c r="D96645" s="74"/>
    </row>
    <row r="96646" spans="3:4" x14ac:dyDescent="0.25">
      <c r="C96646" s="75"/>
      <c r="D96646" s="74"/>
    </row>
    <row r="96647" spans="3:4" x14ac:dyDescent="0.25">
      <c r="C96647" s="75"/>
      <c r="D96647" s="74"/>
    </row>
    <row r="96648" spans="3:4" x14ac:dyDescent="0.25">
      <c r="C96648" s="75"/>
      <c r="D96648" s="74"/>
    </row>
    <row r="96649" spans="3:4" x14ac:dyDescent="0.25">
      <c r="C96649" s="75"/>
      <c r="D96649" s="74"/>
    </row>
    <row r="96650" spans="3:4" x14ac:dyDescent="0.25">
      <c r="C96650" s="75"/>
      <c r="D96650" s="74"/>
    </row>
    <row r="96651" spans="3:4" x14ac:dyDescent="0.25">
      <c r="C96651" s="75"/>
      <c r="D96651" s="74"/>
    </row>
    <row r="96652" spans="3:4" x14ac:dyDescent="0.25">
      <c r="C96652" s="75"/>
      <c r="D96652" s="74"/>
    </row>
    <row r="96653" spans="3:4" x14ac:dyDescent="0.25">
      <c r="C96653" s="75"/>
      <c r="D96653" s="74"/>
    </row>
    <row r="96654" spans="3:4" x14ac:dyDescent="0.25">
      <c r="C96654" s="75"/>
      <c r="D96654" s="74"/>
    </row>
    <row r="96655" spans="3:4" x14ac:dyDescent="0.25">
      <c r="C96655" s="75"/>
      <c r="D96655" s="74"/>
    </row>
    <row r="96656" spans="3:4" x14ac:dyDescent="0.25">
      <c r="C96656" s="75"/>
      <c r="D96656" s="74"/>
    </row>
    <row r="96657" spans="3:4" x14ac:dyDescent="0.25">
      <c r="C96657" s="75"/>
      <c r="D96657" s="74"/>
    </row>
    <row r="96658" spans="3:4" x14ac:dyDescent="0.25">
      <c r="C96658" s="75"/>
      <c r="D96658" s="74"/>
    </row>
    <row r="96659" spans="3:4" x14ac:dyDescent="0.25">
      <c r="C96659" s="75"/>
      <c r="D96659" s="74"/>
    </row>
    <row r="96660" spans="3:4" x14ac:dyDescent="0.25">
      <c r="C96660" s="75"/>
      <c r="D96660" s="74"/>
    </row>
    <row r="96661" spans="3:4" x14ac:dyDescent="0.25">
      <c r="C96661" s="75"/>
      <c r="D96661" s="74"/>
    </row>
    <row r="96662" spans="3:4" x14ac:dyDescent="0.25">
      <c r="C96662" s="75"/>
      <c r="D96662" s="74"/>
    </row>
    <row r="96663" spans="3:4" x14ac:dyDescent="0.25">
      <c r="C96663" s="75"/>
      <c r="D96663" s="74"/>
    </row>
    <row r="96664" spans="3:4" x14ac:dyDescent="0.25">
      <c r="C96664" s="75"/>
      <c r="D96664" s="74"/>
    </row>
    <row r="96665" spans="3:4" x14ac:dyDescent="0.25">
      <c r="C96665" s="75"/>
      <c r="D96665" s="74"/>
    </row>
    <row r="96666" spans="3:4" x14ac:dyDescent="0.25">
      <c r="C96666" s="75"/>
      <c r="D96666" s="74"/>
    </row>
    <row r="96667" spans="3:4" x14ac:dyDescent="0.25">
      <c r="C96667" s="75"/>
      <c r="D96667" s="74"/>
    </row>
    <row r="96668" spans="3:4" x14ac:dyDescent="0.25">
      <c r="C96668" s="75"/>
      <c r="D96668" s="74"/>
    </row>
    <row r="96669" spans="3:4" x14ac:dyDescent="0.25">
      <c r="C96669" s="75"/>
      <c r="D96669" s="74"/>
    </row>
    <row r="96670" spans="3:4" x14ac:dyDescent="0.25">
      <c r="C96670" s="75"/>
      <c r="D96670" s="74"/>
    </row>
    <row r="96671" spans="3:4" x14ac:dyDescent="0.25">
      <c r="C96671" s="75"/>
      <c r="D96671" s="74"/>
    </row>
    <row r="96672" spans="3:4" x14ac:dyDescent="0.25">
      <c r="C96672" s="75"/>
      <c r="D96672" s="74"/>
    </row>
    <row r="96673" spans="3:4" x14ac:dyDescent="0.25">
      <c r="C96673" s="75"/>
      <c r="D96673" s="74"/>
    </row>
    <row r="96674" spans="3:4" x14ac:dyDescent="0.25">
      <c r="C96674" s="75"/>
      <c r="D96674" s="74"/>
    </row>
    <row r="96675" spans="3:4" x14ac:dyDescent="0.25">
      <c r="C96675" s="75"/>
      <c r="D96675" s="74"/>
    </row>
    <row r="96676" spans="3:4" x14ac:dyDescent="0.25">
      <c r="C96676" s="75"/>
      <c r="D96676" s="74"/>
    </row>
    <row r="96677" spans="3:4" x14ac:dyDescent="0.25">
      <c r="C96677" s="75"/>
      <c r="D96677" s="74"/>
    </row>
    <row r="96678" spans="3:4" x14ac:dyDescent="0.25">
      <c r="C96678" s="75"/>
      <c r="D96678" s="74"/>
    </row>
    <row r="96679" spans="3:4" x14ac:dyDescent="0.25">
      <c r="C96679" s="75"/>
      <c r="D96679" s="74"/>
    </row>
    <row r="96680" spans="3:4" x14ac:dyDescent="0.25">
      <c r="C96680" s="75"/>
      <c r="D96680" s="74"/>
    </row>
    <row r="96681" spans="3:4" x14ac:dyDescent="0.25">
      <c r="C96681" s="75"/>
      <c r="D96681" s="74"/>
    </row>
    <row r="96682" spans="3:4" x14ac:dyDescent="0.25">
      <c r="C96682" s="75"/>
      <c r="D96682" s="74"/>
    </row>
    <row r="96683" spans="3:4" x14ac:dyDescent="0.25">
      <c r="C96683" s="75"/>
      <c r="D96683" s="74"/>
    </row>
    <row r="96684" spans="3:4" x14ac:dyDescent="0.25">
      <c r="C96684" s="75"/>
      <c r="D96684" s="74"/>
    </row>
    <row r="96685" spans="3:4" x14ac:dyDescent="0.25">
      <c r="C96685" s="75"/>
      <c r="D96685" s="74"/>
    </row>
    <row r="96686" spans="3:4" x14ac:dyDescent="0.25">
      <c r="C96686" s="75"/>
      <c r="D96686" s="74"/>
    </row>
    <row r="96687" spans="3:4" x14ac:dyDescent="0.25">
      <c r="C96687" s="75"/>
      <c r="D96687" s="74"/>
    </row>
    <row r="96688" spans="3:4" x14ac:dyDescent="0.25">
      <c r="C96688" s="75"/>
      <c r="D96688" s="74"/>
    </row>
    <row r="96689" spans="3:4" x14ac:dyDescent="0.25">
      <c r="C96689" s="75"/>
      <c r="D96689" s="74"/>
    </row>
    <row r="96690" spans="3:4" x14ac:dyDescent="0.25">
      <c r="C96690" s="75"/>
      <c r="D96690" s="74"/>
    </row>
    <row r="96691" spans="3:4" x14ac:dyDescent="0.25">
      <c r="C96691" s="75"/>
      <c r="D96691" s="74"/>
    </row>
    <row r="96692" spans="3:4" x14ac:dyDescent="0.25">
      <c r="C96692" s="75"/>
      <c r="D96692" s="74"/>
    </row>
    <row r="96693" spans="3:4" x14ac:dyDescent="0.25">
      <c r="C96693" s="75"/>
      <c r="D96693" s="74"/>
    </row>
    <row r="96694" spans="3:4" x14ac:dyDescent="0.25">
      <c r="C96694" s="75"/>
      <c r="D96694" s="74"/>
    </row>
    <row r="96695" spans="3:4" x14ac:dyDescent="0.25">
      <c r="C96695" s="75"/>
      <c r="D96695" s="74"/>
    </row>
    <row r="96696" spans="3:4" x14ac:dyDescent="0.25">
      <c r="C96696" s="75"/>
      <c r="D96696" s="74"/>
    </row>
    <row r="96697" spans="3:4" x14ac:dyDescent="0.25">
      <c r="C96697" s="75"/>
      <c r="D96697" s="74"/>
    </row>
    <row r="96698" spans="3:4" x14ac:dyDescent="0.25">
      <c r="C96698" s="75"/>
      <c r="D96698" s="74"/>
    </row>
    <row r="96699" spans="3:4" x14ac:dyDescent="0.25">
      <c r="C96699" s="75"/>
      <c r="D96699" s="74"/>
    </row>
    <row r="96700" spans="3:4" x14ac:dyDescent="0.25">
      <c r="C96700" s="75"/>
      <c r="D96700" s="74"/>
    </row>
    <row r="96701" spans="3:4" x14ac:dyDescent="0.25">
      <c r="C96701" s="75"/>
      <c r="D96701" s="74"/>
    </row>
    <row r="96702" spans="3:4" x14ac:dyDescent="0.25">
      <c r="C96702" s="75"/>
      <c r="D96702" s="74"/>
    </row>
    <row r="96703" spans="3:4" x14ac:dyDescent="0.25">
      <c r="C96703" s="75"/>
      <c r="D96703" s="74"/>
    </row>
    <row r="96704" spans="3:4" x14ac:dyDescent="0.25">
      <c r="C96704" s="75"/>
      <c r="D96704" s="74"/>
    </row>
    <row r="96705" spans="3:4" x14ac:dyDescent="0.25">
      <c r="C96705" s="75"/>
      <c r="D96705" s="74"/>
    </row>
    <row r="96706" spans="3:4" x14ac:dyDescent="0.25">
      <c r="C96706" s="75"/>
      <c r="D96706" s="74"/>
    </row>
    <row r="96707" spans="3:4" x14ac:dyDescent="0.25">
      <c r="C96707" s="75"/>
      <c r="D96707" s="74"/>
    </row>
    <row r="96708" spans="3:4" x14ac:dyDescent="0.25">
      <c r="C96708" s="75"/>
      <c r="D96708" s="74"/>
    </row>
    <row r="96709" spans="3:4" x14ac:dyDescent="0.25">
      <c r="C96709" s="75"/>
      <c r="D96709" s="74"/>
    </row>
    <row r="96710" spans="3:4" x14ac:dyDescent="0.25">
      <c r="C96710" s="75"/>
      <c r="D96710" s="74"/>
    </row>
    <row r="96711" spans="3:4" x14ac:dyDescent="0.25">
      <c r="C96711" s="75"/>
      <c r="D96711" s="74"/>
    </row>
    <row r="96712" spans="3:4" x14ac:dyDescent="0.25">
      <c r="C96712" s="75"/>
      <c r="D96712" s="74"/>
    </row>
    <row r="96713" spans="3:4" x14ac:dyDescent="0.25">
      <c r="C96713" s="75"/>
      <c r="D96713" s="74"/>
    </row>
    <row r="96714" spans="3:4" x14ac:dyDescent="0.25">
      <c r="C96714" s="75"/>
      <c r="D96714" s="74"/>
    </row>
    <row r="96715" spans="3:4" x14ac:dyDescent="0.25">
      <c r="C96715" s="75"/>
      <c r="D96715" s="74"/>
    </row>
    <row r="96716" spans="3:4" x14ac:dyDescent="0.25">
      <c r="C96716" s="75"/>
      <c r="D96716" s="74"/>
    </row>
    <row r="96717" spans="3:4" x14ac:dyDescent="0.25">
      <c r="C96717" s="75"/>
      <c r="D96717" s="74"/>
    </row>
    <row r="96718" spans="3:4" x14ac:dyDescent="0.25">
      <c r="C96718" s="75"/>
      <c r="D96718" s="74"/>
    </row>
    <row r="96719" spans="3:4" x14ac:dyDescent="0.25">
      <c r="C96719" s="75"/>
      <c r="D96719" s="74"/>
    </row>
    <row r="96720" spans="3:4" x14ac:dyDescent="0.25">
      <c r="C96720" s="75"/>
      <c r="D96720" s="74"/>
    </row>
    <row r="96721" spans="3:4" x14ac:dyDescent="0.25">
      <c r="C96721" s="75"/>
      <c r="D96721" s="74"/>
    </row>
    <row r="96722" spans="3:4" x14ac:dyDescent="0.25">
      <c r="C96722" s="75"/>
      <c r="D96722" s="74"/>
    </row>
    <row r="96723" spans="3:4" x14ac:dyDescent="0.25">
      <c r="C96723" s="75"/>
      <c r="D96723" s="74"/>
    </row>
    <row r="96724" spans="3:4" x14ac:dyDescent="0.25">
      <c r="C96724" s="75"/>
      <c r="D96724" s="74"/>
    </row>
    <row r="96725" spans="3:4" x14ac:dyDescent="0.25">
      <c r="C96725" s="75"/>
      <c r="D96725" s="74"/>
    </row>
    <row r="96726" spans="3:4" x14ac:dyDescent="0.25">
      <c r="C96726" s="75"/>
      <c r="D96726" s="74"/>
    </row>
    <row r="96727" spans="3:4" x14ac:dyDescent="0.25">
      <c r="C96727" s="75"/>
      <c r="D96727" s="74"/>
    </row>
    <row r="96728" spans="3:4" x14ac:dyDescent="0.25">
      <c r="C96728" s="75"/>
      <c r="D96728" s="74"/>
    </row>
    <row r="96729" spans="3:4" x14ac:dyDescent="0.25">
      <c r="C96729" s="75"/>
      <c r="D96729" s="74"/>
    </row>
    <row r="96730" spans="3:4" x14ac:dyDescent="0.25">
      <c r="C96730" s="75"/>
      <c r="D96730" s="74"/>
    </row>
    <row r="96731" spans="3:4" x14ac:dyDescent="0.25">
      <c r="C96731" s="75"/>
      <c r="D96731" s="74"/>
    </row>
    <row r="96732" spans="3:4" x14ac:dyDescent="0.25">
      <c r="C96732" s="75"/>
      <c r="D96732" s="74"/>
    </row>
    <row r="96733" spans="3:4" x14ac:dyDescent="0.25">
      <c r="C96733" s="75"/>
      <c r="D96733" s="74"/>
    </row>
    <row r="96734" spans="3:4" x14ac:dyDescent="0.25">
      <c r="C96734" s="75"/>
      <c r="D96734" s="74"/>
    </row>
    <row r="96735" spans="3:4" x14ac:dyDescent="0.25">
      <c r="C96735" s="75"/>
      <c r="D96735" s="74"/>
    </row>
    <row r="96736" spans="3:4" x14ac:dyDescent="0.25">
      <c r="C96736" s="75"/>
      <c r="D96736" s="74"/>
    </row>
    <row r="96737" spans="3:4" x14ac:dyDescent="0.25">
      <c r="C96737" s="75"/>
      <c r="D96737" s="74"/>
    </row>
    <row r="96738" spans="3:4" x14ac:dyDescent="0.25">
      <c r="C96738" s="75"/>
      <c r="D96738" s="74"/>
    </row>
    <row r="96739" spans="3:4" x14ac:dyDescent="0.25">
      <c r="C96739" s="75"/>
      <c r="D96739" s="74"/>
    </row>
    <row r="96740" spans="3:4" x14ac:dyDescent="0.25">
      <c r="C96740" s="75"/>
      <c r="D96740" s="74"/>
    </row>
    <row r="96741" spans="3:4" x14ac:dyDescent="0.25">
      <c r="C96741" s="75"/>
      <c r="D96741" s="74"/>
    </row>
    <row r="96742" spans="3:4" x14ac:dyDescent="0.25">
      <c r="C96742" s="75"/>
      <c r="D96742" s="74"/>
    </row>
    <row r="96743" spans="3:4" x14ac:dyDescent="0.25">
      <c r="C96743" s="75"/>
      <c r="D96743" s="74"/>
    </row>
    <row r="96744" spans="3:4" x14ac:dyDescent="0.25">
      <c r="C96744" s="75"/>
      <c r="D96744" s="74"/>
    </row>
    <row r="96745" spans="3:4" x14ac:dyDescent="0.25">
      <c r="C96745" s="75"/>
      <c r="D96745" s="74"/>
    </row>
    <row r="96746" spans="3:4" x14ac:dyDescent="0.25">
      <c r="C96746" s="75"/>
      <c r="D96746" s="74"/>
    </row>
    <row r="96747" spans="3:4" x14ac:dyDescent="0.25">
      <c r="C96747" s="75"/>
      <c r="D96747" s="74"/>
    </row>
    <row r="96748" spans="3:4" x14ac:dyDescent="0.25">
      <c r="C96748" s="75"/>
      <c r="D96748" s="74"/>
    </row>
    <row r="96749" spans="3:4" x14ac:dyDescent="0.25">
      <c r="C96749" s="75"/>
      <c r="D96749" s="74"/>
    </row>
    <row r="96750" spans="3:4" x14ac:dyDescent="0.25">
      <c r="C96750" s="75"/>
      <c r="D96750" s="74"/>
    </row>
    <row r="96751" spans="3:4" x14ac:dyDescent="0.25">
      <c r="C96751" s="75"/>
      <c r="D96751" s="74"/>
    </row>
    <row r="96752" spans="3:4" x14ac:dyDescent="0.25">
      <c r="C96752" s="75"/>
      <c r="D96752" s="74"/>
    </row>
    <row r="96753" spans="3:4" x14ac:dyDescent="0.25">
      <c r="C96753" s="75"/>
      <c r="D96753" s="74"/>
    </row>
    <row r="96754" spans="3:4" x14ac:dyDescent="0.25">
      <c r="C96754" s="75"/>
      <c r="D96754" s="74"/>
    </row>
    <row r="96755" spans="3:4" x14ac:dyDescent="0.25">
      <c r="C96755" s="75"/>
      <c r="D96755" s="74"/>
    </row>
    <row r="96756" spans="3:4" x14ac:dyDescent="0.25">
      <c r="C96756" s="75"/>
      <c r="D96756" s="74"/>
    </row>
    <row r="96757" spans="3:4" x14ac:dyDescent="0.25">
      <c r="C96757" s="75"/>
      <c r="D96757" s="74"/>
    </row>
    <row r="96758" spans="3:4" x14ac:dyDescent="0.25">
      <c r="C96758" s="75"/>
      <c r="D96758" s="74"/>
    </row>
    <row r="96759" spans="3:4" x14ac:dyDescent="0.25">
      <c r="C96759" s="75"/>
      <c r="D96759" s="74"/>
    </row>
    <row r="96760" spans="3:4" x14ac:dyDescent="0.25">
      <c r="C96760" s="75"/>
      <c r="D96760" s="74"/>
    </row>
    <row r="96761" spans="3:4" x14ac:dyDescent="0.25">
      <c r="C96761" s="75"/>
      <c r="D96761" s="74"/>
    </row>
    <row r="96762" spans="3:4" x14ac:dyDescent="0.25">
      <c r="C96762" s="75"/>
      <c r="D96762" s="74"/>
    </row>
    <row r="96763" spans="3:4" x14ac:dyDescent="0.25">
      <c r="C96763" s="75"/>
      <c r="D96763" s="74"/>
    </row>
    <row r="96764" spans="3:4" x14ac:dyDescent="0.25">
      <c r="C96764" s="75"/>
      <c r="D96764" s="74"/>
    </row>
    <row r="96765" spans="3:4" x14ac:dyDescent="0.25">
      <c r="C96765" s="75"/>
      <c r="D96765" s="74"/>
    </row>
    <row r="96766" spans="3:4" x14ac:dyDescent="0.25">
      <c r="C96766" s="75"/>
      <c r="D96766" s="74"/>
    </row>
    <row r="96767" spans="3:4" x14ac:dyDescent="0.25">
      <c r="C96767" s="75"/>
      <c r="D96767" s="74"/>
    </row>
    <row r="96768" spans="3:4" x14ac:dyDescent="0.25">
      <c r="C96768" s="75"/>
      <c r="D96768" s="74"/>
    </row>
    <row r="96769" spans="3:4" x14ac:dyDescent="0.25">
      <c r="C96769" s="75"/>
      <c r="D96769" s="74"/>
    </row>
    <row r="96770" spans="3:4" x14ac:dyDescent="0.25">
      <c r="C96770" s="75"/>
      <c r="D96770" s="74"/>
    </row>
    <row r="96771" spans="3:4" x14ac:dyDescent="0.25">
      <c r="C96771" s="75"/>
      <c r="D96771" s="74"/>
    </row>
    <row r="96772" spans="3:4" x14ac:dyDescent="0.25">
      <c r="C96772" s="75"/>
      <c r="D96772" s="74"/>
    </row>
    <row r="96773" spans="3:4" x14ac:dyDescent="0.25">
      <c r="C96773" s="75"/>
      <c r="D96773" s="74"/>
    </row>
    <row r="96774" spans="3:4" x14ac:dyDescent="0.25">
      <c r="C96774" s="75"/>
      <c r="D96774" s="74"/>
    </row>
    <row r="96775" spans="3:4" x14ac:dyDescent="0.25">
      <c r="C96775" s="75"/>
      <c r="D96775" s="74"/>
    </row>
    <row r="96776" spans="3:4" x14ac:dyDescent="0.25">
      <c r="C96776" s="75"/>
      <c r="D96776" s="74"/>
    </row>
    <row r="96777" spans="3:4" x14ac:dyDescent="0.25">
      <c r="C96777" s="75"/>
      <c r="D96777" s="74"/>
    </row>
    <row r="96778" spans="3:4" x14ac:dyDescent="0.25">
      <c r="C96778" s="75"/>
      <c r="D96778" s="74"/>
    </row>
    <row r="96779" spans="3:4" x14ac:dyDescent="0.25">
      <c r="C96779" s="75"/>
      <c r="D96779" s="74"/>
    </row>
    <row r="96780" spans="3:4" x14ac:dyDescent="0.25">
      <c r="C96780" s="75"/>
      <c r="D96780" s="74"/>
    </row>
    <row r="96781" spans="3:4" x14ac:dyDescent="0.25">
      <c r="C96781" s="75"/>
      <c r="D96781" s="74"/>
    </row>
    <row r="96782" spans="3:4" x14ac:dyDescent="0.25">
      <c r="C96782" s="75"/>
      <c r="D96782" s="74"/>
    </row>
    <row r="96783" spans="3:4" x14ac:dyDescent="0.25">
      <c r="C96783" s="75"/>
      <c r="D96783" s="74"/>
    </row>
    <row r="96784" spans="3:4" x14ac:dyDescent="0.25">
      <c r="C96784" s="75"/>
      <c r="D96784" s="74"/>
    </row>
    <row r="96785" spans="3:4" x14ac:dyDescent="0.25">
      <c r="C96785" s="75"/>
      <c r="D96785" s="74"/>
    </row>
    <row r="96786" spans="3:4" x14ac:dyDescent="0.25">
      <c r="C96786" s="75"/>
      <c r="D96786" s="74"/>
    </row>
    <row r="96787" spans="3:4" x14ac:dyDescent="0.25">
      <c r="C96787" s="75"/>
      <c r="D96787" s="74"/>
    </row>
    <row r="96788" spans="3:4" x14ac:dyDescent="0.25">
      <c r="C96788" s="75"/>
      <c r="D96788" s="74"/>
    </row>
    <row r="96789" spans="3:4" x14ac:dyDescent="0.25">
      <c r="C96789" s="75"/>
      <c r="D96789" s="74"/>
    </row>
    <row r="96790" spans="3:4" x14ac:dyDescent="0.25">
      <c r="C96790" s="75"/>
      <c r="D96790" s="74"/>
    </row>
    <row r="96791" spans="3:4" x14ac:dyDescent="0.25">
      <c r="C96791" s="75"/>
      <c r="D96791" s="74"/>
    </row>
    <row r="96792" spans="3:4" x14ac:dyDescent="0.25">
      <c r="C96792" s="75"/>
      <c r="D96792" s="74"/>
    </row>
    <row r="96793" spans="3:4" x14ac:dyDescent="0.25">
      <c r="C96793" s="75"/>
      <c r="D96793" s="74"/>
    </row>
    <row r="96794" spans="3:4" x14ac:dyDescent="0.25">
      <c r="C96794" s="75"/>
      <c r="D96794" s="74"/>
    </row>
    <row r="96795" spans="3:4" x14ac:dyDescent="0.25">
      <c r="C96795" s="75"/>
      <c r="D96795" s="74"/>
    </row>
    <row r="96796" spans="3:4" x14ac:dyDescent="0.25">
      <c r="C96796" s="75"/>
      <c r="D96796" s="74"/>
    </row>
    <row r="96797" spans="3:4" x14ac:dyDescent="0.25">
      <c r="C96797" s="75"/>
      <c r="D96797" s="74"/>
    </row>
    <row r="96798" spans="3:4" x14ac:dyDescent="0.25">
      <c r="C96798" s="75"/>
      <c r="D96798" s="74"/>
    </row>
    <row r="96799" spans="3:4" x14ac:dyDescent="0.25">
      <c r="C96799" s="75"/>
      <c r="D96799" s="74"/>
    </row>
    <row r="96800" spans="3:4" x14ac:dyDescent="0.25">
      <c r="C96800" s="75"/>
      <c r="D96800" s="74"/>
    </row>
    <row r="96801" spans="3:4" x14ac:dyDescent="0.25">
      <c r="C96801" s="75"/>
      <c r="D96801" s="74"/>
    </row>
    <row r="96802" spans="3:4" x14ac:dyDescent="0.25">
      <c r="C96802" s="75"/>
      <c r="D96802" s="74"/>
    </row>
    <row r="96803" spans="3:4" x14ac:dyDescent="0.25">
      <c r="C96803" s="75"/>
      <c r="D96803" s="74"/>
    </row>
    <row r="96804" spans="3:4" x14ac:dyDescent="0.25">
      <c r="C96804" s="75"/>
      <c r="D96804" s="74"/>
    </row>
    <row r="96805" spans="3:4" x14ac:dyDescent="0.25">
      <c r="C96805" s="75"/>
      <c r="D96805" s="74"/>
    </row>
    <row r="96806" spans="3:4" x14ac:dyDescent="0.25">
      <c r="C96806" s="75"/>
      <c r="D96806" s="74"/>
    </row>
    <row r="96807" spans="3:4" x14ac:dyDescent="0.25">
      <c r="C96807" s="75"/>
      <c r="D96807" s="74"/>
    </row>
    <row r="96808" spans="3:4" x14ac:dyDescent="0.25">
      <c r="C96808" s="75"/>
      <c r="D96808" s="74"/>
    </row>
    <row r="96809" spans="3:4" x14ac:dyDescent="0.25">
      <c r="C96809" s="75"/>
      <c r="D96809" s="74"/>
    </row>
    <row r="96810" spans="3:4" x14ac:dyDescent="0.25">
      <c r="C96810" s="75"/>
      <c r="D96810" s="74"/>
    </row>
    <row r="96811" spans="3:4" x14ac:dyDescent="0.25">
      <c r="C96811" s="75"/>
      <c r="D96811" s="74"/>
    </row>
    <row r="96812" spans="3:4" x14ac:dyDescent="0.25">
      <c r="C96812" s="75"/>
      <c r="D96812" s="74"/>
    </row>
    <row r="96813" spans="3:4" x14ac:dyDescent="0.25">
      <c r="C96813" s="75"/>
      <c r="D96813" s="74"/>
    </row>
    <row r="96814" spans="3:4" x14ac:dyDescent="0.25">
      <c r="C96814" s="75"/>
      <c r="D96814" s="74"/>
    </row>
    <row r="96815" spans="3:4" x14ac:dyDescent="0.25">
      <c r="C96815" s="75"/>
      <c r="D96815" s="74"/>
    </row>
    <row r="96816" spans="3:4" x14ac:dyDescent="0.25">
      <c r="C96816" s="75"/>
      <c r="D96816" s="74"/>
    </row>
    <row r="96817" spans="3:4" x14ac:dyDescent="0.25">
      <c r="C96817" s="75"/>
      <c r="D96817" s="74"/>
    </row>
    <row r="96818" spans="3:4" x14ac:dyDescent="0.25">
      <c r="C96818" s="75"/>
      <c r="D96818" s="74"/>
    </row>
    <row r="96819" spans="3:4" x14ac:dyDescent="0.25">
      <c r="C96819" s="75"/>
      <c r="D96819" s="74"/>
    </row>
    <row r="96820" spans="3:4" x14ac:dyDescent="0.25">
      <c r="C96820" s="75"/>
      <c r="D96820" s="74"/>
    </row>
    <row r="96821" spans="3:4" x14ac:dyDescent="0.25">
      <c r="C96821" s="75"/>
      <c r="D96821" s="74"/>
    </row>
    <row r="96822" spans="3:4" x14ac:dyDescent="0.25">
      <c r="C96822" s="75"/>
      <c r="D96822" s="74"/>
    </row>
    <row r="96823" spans="3:4" x14ac:dyDescent="0.25">
      <c r="C96823" s="75"/>
      <c r="D96823" s="74"/>
    </row>
    <row r="96824" spans="3:4" x14ac:dyDescent="0.25">
      <c r="C96824" s="75"/>
      <c r="D96824" s="74"/>
    </row>
    <row r="96825" spans="3:4" x14ac:dyDescent="0.25">
      <c r="C96825" s="75"/>
      <c r="D96825" s="74"/>
    </row>
    <row r="96826" spans="3:4" x14ac:dyDescent="0.25">
      <c r="C96826" s="75"/>
      <c r="D96826" s="74"/>
    </row>
    <row r="96827" spans="3:4" x14ac:dyDescent="0.25">
      <c r="C96827" s="75"/>
      <c r="D96827" s="74"/>
    </row>
    <row r="96828" spans="3:4" x14ac:dyDescent="0.25">
      <c r="C96828" s="75"/>
      <c r="D96828" s="74"/>
    </row>
    <row r="96829" spans="3:4" x14ac:dyDescent="0.25">
      <c r="C96829" s="75"/>
      <c r="D96829" s="74"/>
    </row>
    <row r="96830" spans="3:4" x14ac:dyDescent="0.25">
      <c r="C96830" s="75"/>
      <c r="D96830" s="74"/>
    </row>
    <row r="96831" spans="3:4" x14ac:dyDescent="0.25">
      <c r="C96831" s="75"/>
      <c r="D96831" s="74"/>
    </row>
    <row r="96832" spans="3:4" x14ac:dyDescent="0.25">
      <c r="C96832" s="75"/>
      <c r="D96832" s="74"/>
    </row>
    <row r="96833" spans="3:4" x14ac:dyDescent="0.25">
      <c r="C96833" s="75"/>
      <c r="D96833" s="74"/>
    </row>
    <row r="96834" spans="3:4" x14ac:dyDescent="0.25">
      <c r="C96834" s="75"/>
      <c r="D96834" s="74"/>
    </row>
    <row r="96835" spans="3:4" x14ac:dyDescent="0.25">
      <c r="C96835" s="75"/>
      <c r="D96835" s="74"/>
    </row>
    <row r="96836" spans="3:4" x14ac:dyDescent="0.25">
      <c r="C96836" s="75"/>
      <c r="D96836" s="74"/>
    </row>
    <row r="96837" spans="3:4" x14ac:dyDescent="0.25">
      <c r="C96837" s="75"/>
      <c r="D96837" s="74"/>
    </row>
    <row r="96838" spans="3:4" x14ac:dyDescent="0.25">
      <c r="C96838" s="75"/>
      <c r="D96838" s="74"/>
    </row>
    <row r="96839" spans="3:4" x14ac:dyDescent="0.25">
      <c r="C96839" s="75"/>
      <c r="D96839" s="74"/>
    </row>
    <row r="96840" spans="3:4" x14ac:dyDescent="0.25">
      <c r="C96840" s="75"/>
      <c r="D96840" s="74"/>
    </row>
    <row r="96841" spans="3:4" x14ac:dyDescent="0.25">
      <c r="C96841" s="75"/>
      <c r="D96841" s="74"/>
    </row>
    <row r="96842" spans="3:4" x14ac:dyDescent="0.25">
      <c r="C96842" s="75"/>
      <c r="D96842" s="74"/>
    </row>
    <row r="96843" spans="3:4" x14ac:dyDescent="0.25">
      <c r="C96843" s="75"/>
      <c r="D96843" s="74"/>
    </row>
    <row r="96844" spans="3:4" x14ac:dyDescent="0.25">
      <c r="C96844" s="75"/>
      <c r="D96844" s="74"/>
    </row>
    <row r="96845" spans="3:4" x14ac:dyDescent="0.25">
      <c r="C96845" s="75"/>
      <c r="D96845" s="74"/>
    </row>
    <row r="96846" spans="3:4" x14ac:dyDescent="0.25">
      <c r="C96846" s="75"/>
      <c r="D96846" s="74"/>
    </row>
    <row r="96847" spans="3:4" x14ac:dyDescent="0.25">
      <c r="C96847" s="75"/>
      <c r="D96847" s="74"/>
    </row>
    <row r="96848" spans="3:4" x14ac:dyDescent="0.25">
      <c r="C96848" s="75"/>
      <c r="D96848" s="74"/>
    </row>
    <row r="96849" spans="3:4" x14ac:dyDescent="0.25">
      <c r="C96849" s="75"/>
      <c r="D96849" s="74"/>
    </row>
    <row r="96850" spans="3:4" x14ac:dyDescent="0.25">
      <c r="C96850" s="75"/>
      <c r="D96850" s="74"/>
    </row>
    <row r="96851" spans="3:4" x14ac:dyDescent="0.25">
      <c r="C96851" s="75"/>
      <c r="D96851" s="74"/>
    </row>
    <row r="96852" spans="3:4" x14ac:dyDescent="0.25">
      <c r="C96852" s="75"/>
      <c r="D96852" s="74"/>
    </row>
    <row r="96853" spans="3:4" x14ac:dyDescent="0.25">
      <c r="C96853" s="75"/>
      <c r="D96853" s="74"/>
    </row>
    <row r="96854" spans="3:4" x14ac:dyDescent="0.25">
      <c r="C96854" s="75"/>
      <c r="D96854" s="74"/>
    </row>
    <row r="96855" spans="3:4" x14ac:dyDescent="0.25">
      <c r="C96855" s="75"/>
      <c r="D96855" s="74"/>
    </row>
    <row r="96856" spans="3:4" x14ac:dyDescent="0.25">
      <c r="C96856" s="75"/>
      <c r="D96856" s="74"/>
    </row>
    <row r="96857" spans="3:4" x14ac:dyDescent="0.25">
      <c r="C96857" s="75"/>
      <c r="D96857" s="74"/>
    </row>
    <row r="96858" spans="3:4" x14ac:dyDescent="0.25">
      <c r="C96858" s="75"/>
      <c r="D96858" s="74"/>
    </row>
    <row r="96859" spans="3:4" x14ac:dyDescent="0.25">
      <c r="C96859" s="75"/>
      <c r="D96859" s="74"/>
    </row>
    <row r="96860" spans="3:4" x14ac:dyDescent="0.25">
      <c r="C96860" s="75"/>
      <c r="D96860" s="74"/>
    </row>
    <row r="96861" spans="3:4" x14ac:dyDescent="0.25">
      <c r="C96861" s="75"/>
      <c r="D96861" s="74"/>
    </row>
    <row r="96862" spans="3:4" x14ac:dyDescent="0.25">
      <c r="C96862" s="75"/>
      <c r="D96862" s="74"/>
    </row>
    <row r="96863" spans="3:4" x14ac:dyDescent="0.25">
      <c r="C96863" s="75"/>
      <c r="D96863" s="74"/>
    </row>
    <row r="96864" spans="3:4" x14ac:dyDescent="0.25">
      <c r="C96864" s="75"/>
      <c r="D96864" s="74"/>
    </row>
    <row r="96865" spans="3:4" x14ac:dyDescent="0.25">
      <c r="C96865" s="75"/>
      <c r="D96865" s="74"/>
    </row>
    <row r="96866" spans="3:4" x14ac:dyDescent="0.25">
      <c r="C96866" s="75"/>
      <c r="D96866" s="74"/>
    </row>
    <row r="96867" spans="3:4" x14ac:dyDescent="0.25">
      <c r="C96867" s="75"/>
      <c r="D96867" s="74"/>
    </row>
    <row r="96868" spans="3:4" x14ac:dyDescent="0.25">
      <c r="C96868" s="75"/>
      <c r="D96868" s="74"/>
    </row>
    <row r="96869" spans="3:4" x14ac:dyDescent="0.25">
      <c r="C96869" s="75"/>
      <c r="D96869" s="74"/>
    </row>
    <row r="96870" spans="3:4" x14ac:dyDescent="0.25">
      <c r="C96870" s="75"/>
      <c r="D96870" s="74"/>
    </row>
    <row r="96871" spans="3:4" x14ac:dyDescent="0.25">
      <c r="C96871" s="75"/>
      <c r="D96871" s="74"/>
    </row>
    <row r="96872" spans="3:4" x14ac:dyDescent="0.25">
      <c r="C96872" s="75"/>
      <c r="D96872" s="74"/>
    </row>
    <row r="96873" spans="3:4" x14ac:dyDescent="0.25">
      <c r="C96873" s="75"/>
      <c r="D96873" s="74"/>
    </row>
    <row r="96874" spans="3:4" x14ac:dyDescent="0.25">
      <c r="C96874" s="75"/>
      <c r="D96874" s="74"/>
    </row>
    <row r="96875" spans="3:4" x14ac:dyDescent="0.25">
      <c r="C96875" s="75"/>
      <c r="D96875" s="74"/>
    </row>
    <row r="96876" spans="3:4" x14ac:dyDescent="0.25">
      <c r="C96876" s="75"/>
      <c r="D96876" s="74"/>
    </row>
    <row r="96877" spans="3:4" x14ac:dyDescent="0.25">
      <c r="C96877" s="75"/>
      <c r="D96877" s="74"/>
    </row>
    <row r="96878" spans="3:4" x14ac:dyDescent="0.25">
      <c r="C96878" s="75"/>
      <c r="D96878" s="74"/>
    </row>
    <row r="96879" spans="3:4" x14ac:dyDescent="0.25">
      <c r="C96879" s="75"/>
      <c r="D96879" s="74"/>
    </row>
    <row r="96880" spans="3:4" x14ac:dyDescent="0.25">
      <c r="C96880" s="75"/>
      <c r="D96880" s="74"/>
    </row>
    <row r="96881" spans="3:4" x14ac:dyDescent="0.25">
      <c r="C96881" s="75"/>
      <c r="D96881" s="74"/>
    </row>
    <row r="96882" spans="3:4" x14ac:dyDescent="0.25">
      <c r="C96882" s="75"/>
      <c r="D96882" s="74"/>
    </row>
    <row r="96883" spans="3:4" x14ac:dyDescent="0.25">
      <c r="C96883" s="75"/>
      <c r="D96883" s="74"/>
    </row>
    <row r="96884" spans="3:4" x14ac:dyDescent="0.25">
      <c r="C96884" s="75"/>
      <c r="D96884" s="74"/>
    </row>
    <row r="96885" spans="3:4" x14ac:dyDescent="0.25">
      <c r="C96885" s="75"/>
      <c r="D96885" s="74"/>
    </row>
    <row r="96886" spans="3:4" x14ac:dyDescent="0.25">
      <c r="C96886" s="75"/>
      <c r="D96886" s="74"/>
    </row>
    <row r="96887" spans="3:4" x14ac:dyDescent="0.25">
      <c r="C96887" s="75"/>
      <c r="D96887" s="74"/>
    </row>
    <row r="96888" spans="3:4" x14ac:dyDescent="0.25">
      <c r="C96888" s="75"/>
      <c r="D96888" s="74"/>
    </row>
    <row r="96889" spans="3:4" x14ac:dyDescent="0.25">
      <c r="C96889" s="75"/>
      <c r="D96889" s="74"/>
    </row>
    <row r="96890" spans="3:4" x14ac:dyDescent="0.25">
      <c r="C96890" s="75"/>
      <c r="D96890" s="74"/>
    </row>
    <row r="96891" spans="3:4" x14ac:dyDescent="0.25">
      <c r="C96891" s="75"/>
      <c r="D96891" s="74"/>
    </row>
    <row r="96892" spans="3:4" x14ac:dyDescent="0.25">
      <c r="C96892" s="75"/>
      <c r="D96892" s="74"/>
    </row>
    <row r="96893" spans="3:4" x14ac:dyDescent="0.25">
      <c r="C96893" s="75"/>
      <c r="D96893" s="74"/>
    </row>
    <row r="96894" spans="3:4" x14ac:dyDescent="0.25">
      <c r="C96894" s="75"/>
      <c r="D96894" s="74"/>
    </row>
    <row r="96895" spans="3:4" x14ac:dyDescent="0.25">
      <c r="C96895" s="75"/>
      <c r="D96895" s="74"/>
    </row>
    <row r="96896" spans="3:4" x14ac:dyDescent="0.25">
      <c r="C96896" s="75"/>
      <c r="D96896" s="74"/>
    </row>
    <row r="96897" spans="3:4" x14ac:dyDescent="0.25">
      <c r="C96897" s="75"/>
      <c r="D96897" s="74"/>
    </row>
    <row r="96898" spans="3:4" x14ac:dyDescent="0.25">
      <c r="C96898" s="75"/>
      <c r="D96898" s="74"/>
    </row>
    <row r="96899" spans="3:4" x14ac:dyDescent="0.25">
      <c r="C96899" s="75"/>
      <c r="D96899" s="74"/>
    </row>
    <row r="96900" spans="3:4" x14ac:dyDescent="0.25">
      <c r="C96900" s="75"/>
      <c r="D96900" s="74"/>
    </row>
    <row r="96901" spans="3:4" x14ac:dyDescent="0.25">
      <c r="C96901" s="75"/>
      <c r="D96901" s="74"/>
    </row>
    <row r="96902" spans="3:4" x14ac:dyDescent="0.25">
      <c r="C96902" s="75"/>
      <c r="D96902" s="74"/>
    </row>
    <row r="96903" spans="3:4" x14ac:dyDescent="0.25">
      <c r="C96903" s="75"/>
      <c r="D96903" s="74"/>
    </row>
    <row r="96904" spans="3:4" x14ac:dyDescent="0.25">
      <c r="C96904" s="75"/>
      <c r="D96904" s="74"/>
    </row>
    <row r="96905" spans="3:4" x14ac:dyDescent="0.25">
      <c r="C96905" s="75"/>
      <c r="D96905" s="74"/>
    </row>
    <row r="96906" spans="3:4" x14ac:dyDescent="0.25">
      <c r="C96906" s="75"/>
      <c r="D96906" s="74"/>
    </row>
    <row r="96907" spans="3:4" x14ac:dyDescent="0.25">
      <c r="C96907" s="75"/>
      <c r="D96907" s="74"/>
    </row>
    <row r="96908" spans="3:4" x14ac:dyDescent="0.25">
      <c r="C96908" s="75"/>
      <c r="D96908" s="74"/>
    </row>
    <row r="96909" spans="3:4" x14ac:dyDescent="0.25">
      <c r="C96909" s="75"/>
      <c r="D96909" s="74"/>
    </row>
    <row r="96910" spans="3:4" x14ac:dyDescent="0.25">
      <c r="C96910" s="75"/>
      <c r="D96910" s="74"/>
    </row>
    <row r="96911" spans="3:4" x14ac:dyDescent="0.25">
      <c r="C96911" s="75"/>
      <c r="D96911" s="74"/>
    </row>
    <row r="96912" spans="3:4" x14ac:dyDescent="0.25">
      <c r="C96912" s="75"/>
      <c r="D96912" s="74"/>
    </row>
    <row r="96913" spans="3:4" x14ac:dyDescent="0.25">
      <c r="C96913" s="75"/>
      <c r="D96913" s="74"/>
    </row>
    <row r="96914" spans="3:4" x14ac:dyDescent="0.25">
      <c r="C96914" s="75"/>
      <c r="D96914" s="74"/>
    </row>
    <row r="96915" spans="3:4" x14ac:dyDescent="0.25">
      <c r="C96915" s="75"/>
      <c r="D96915" s="74"/>
    </row>
    <row r="96916" spans="3:4" x14ac:dyDescent="0.25">
      <c r="C96916" s="75"/>
      <c r="D96916" s="74"/>
    </row>
    <row r="96917" spans="3:4" x14ac:dyDescent="0.25">
      <c r="C96917" s="75"/>
      <c r="D96917" s="74"/>
    </row>
    <row r="96918" spans="3:4" x14ac:dyDescent="0.25">
      <c r="C96918" s="75"/>
      <c r="D96918" s="74"/>
    </row>
    <row r="96919" spans="3:4" x14ac:dyDescent="0.25">
      <c r="C96919" s="75"/>
      <c r="D96919" s="74"/>
    </row>
    <row r="96920" spans="3:4" x14ac:dyDescent="0.25">
      <c r="C96920" s="75"/>
      <c r="D96920" s="74"/>
    </row>
    <row r="96921" spans="3:4" x14ac:dyDescent="0.25">
      <c r="C96921" s="75"/>
      <c r="D96921" s="74"/>
    </row>
    <row r="96922" spans="3:4" x14ac:dyDescent="0.25">
      <c r="C96922" s="75"/>
      <c r="D96922" s="74"/>
    </row>
    <row r="96923" spans="3:4" x14ac:dyDescent="0.25">
      <c r="C96923" s="75"/>
      <c r="D96923" s="74"/>
    </row>
    <row r="96924" spans="3:4" x14ac:dyDescent="0.25">
      <c r="C96924" s="75"/>
      <c r="D96924" s="74"/>
    </row>
    <row r="96925" spans="3:4" x14ac:dyDescent="0.25">
      <c r="C96925" s="75"/>
      <c r="D96925" s="74"/>
    </row>
    <row r="96926" spans="3:4" x14ac:dyDescent="0.25">
      <c r="C96926" s="75"/>
      <c r="D96926" s="74"/>
    </row>
    <row r="96927" spans="3:4" x14ac:dyDescent="0.25">
      <c r="C96927" s="75"/>
      <c r="D96927" s="74"/>
    </row>
    <row r="96928" spans="3:4" x14ac:dyDescent="0.25">
      <c r="C96928" s="75"/>
      <c r="D96928" s="74"/>
    </row>
    <row r="96929" spans="3:4" x14ac:dyDescent="0.25">
      <c r="C96929" s="75"/>
      <c r="D96929" s="74"/>
    </row>
    <row r="96930" spans="3:4" x14ac:dyDescent="0.25">
      <c r="C96930" s="75"/>
      <c r="D96930" s="74"/>
    </row>
    <row r="96931" spans="3:4" x14ac:dyDescent="0.25">
      <c r="C96931" s="75"/>
      <c r="D96931" s="74"/>
    </row>
    <row r="96932" spans="3:4" x14ac:dyDescent="0.25">
      <c r="C96932" s="75"/>
      <c r="D96932" s="74"/>
    </row>
    <row r="96933" spans="3:4" x14ac:dyDescent="0.25">
      <c r="C96933" s="75"/>
      <c r="D96933" s="74"/>
    </row>
    <row r="96934" spans="3:4" x14ac:dyDescent="0.25">
      <c r="C96934" s="75"/>
      <c r="D96934" s="74"/>
    </row>
    <row r="96935" spans="3:4" x14ac:dyDescent="0.25">
      <c r="C96935" s="75"/>
      <c r="D96935" s="74"/>
    </row>
    <row r="96936" spans="3:4" x14ac:dyDescent="0.25">
      <c r="C96936" s="75"/>
      <c r="D96936" s="74"/>
    </row>
    <row r="96937" spans="3:4" x14ac:dyDescent="0.25">
      <c r="C96937" s="75"/>
      <c r="D96937" s="74"/>
    </row>
    <row r="96938" spans="3:4" x14ac:dyDescent="0.25">
      <c r="C96938" s="75"/>
      <c r="D96938" s="74"/>
    </row>
    <row r="96939" spans="3:4" x14ac:dyDescent="0.25">
      <c r="C96939" s="75"/>
      <c r="D96939" s="74"/>
    </row>
    <row r="96940" spans="3:4" x14ac:dyDescent="0.25">
      <c r="C96940" s="75"/>
      <c r="D96940" s="74"/>
    </row>
    <row r="96941" spans="3:4" x14ac:dyDescent="0.25">
      <c r="C96941" s="75"/>
      <c r="D96941" s="74"/>
    </row>
    <row r="96942" spans="3:4" x14ac:dyDescent="0.25">
      <c r="C96942" s="75"/>
      <c r="D96942" s="74"/>
    </row>
    <row r="96943" spans="3:4" x14ac:dyDescent="0.25">
      <c r="C96943" s="75"/>
      <c r="D96943" s="74"/>
    </row>
    <row r="96944" spans="3:4" x14ac:dyDescent="0.25">
      <c r="C96944" s="75"/>
      <c r="D96944" s="74"/>
    </row>
    <row r="96945" spans="3:4" x14ac:dyDescent="0.25">
      <c r="C96945" s="75"/>
      <c r="D96945" s="74"/>
    </row>
    <row r="96946" spans="3:4" x14ac:dyDescent="0.25">
      <c r="C96946" s="75"/>
      <c r="D96946" s="74"/>
    </row>
    <row r="96947" spans="3:4" x14ac:dyDescent="0.25">
      <c r="C96947" s="75"/>
      <c r="D96947" s="74"/>
    </row>
    <row r="96948" spans="3:4" x14ac:dyDescent="0.25">
      <c r="C96948" s="75"/>
      <c r="D96948" s="74"/>
    </row>
    <row r="96949" spans="3:4" x14ac:dyDescent="0.25">
      <c r="C96949" s="75"/>
      <c r="D96949" s="74"/>
    </row>
    <row r="96950" spans="3:4" x14ac:dyDescent="0.25">
      <c r="C96950" s="75"/>
      <c r="D96950" s="74"/>
    </row>
    <row r="96951" spans="3:4" x14ac:dyDescent="0.25">
      <c r="C96951" s="75"/>
      <c r="D96951" s="74"/>
    </row>
    <row r="96952" spans="3:4" x14ac:dyDescent="0.25">
      <c r="C96952" s="75"/>
      <c r="D96952" s="74"/>
    </row>
    <row r="96953" spans="3:4" x14ac:dyDescent="0.25">
      <c r="C96953" s="75"/>
      <c r="D96953" s="74"/>
    </row>
    <row r="96954" spans="3:4" x14ac:dyDescent="0.25">
      <c r="C96954" s="75"/>
      <c r="D96954" s="74"/>
    </row>
    <row r="96955" spans="3:4" x14ac:dyDescent="0.25">
      <c r="C96955" s="75"/>
      <c r="D96955" s="74"/>
    </row>
    <row r="96956" spans="3:4" x14ac:dyDescent="0.25">
      <c r="C96956" s="75"/>
      <c r="D96956" s="74"/>
    </row>
    <row r="96957" spans="3:4" x14ac:dyDescent="0.25">
      <c r="C96957" s="75"/>
      <c r="D96957" s="74"/>
    </row>
    <row r="96958" spans="3:4" x14ac:dyDescent="0.25">
      <c r="C96958" s="75"/>
      <c r="D96958" s="74"/>
    </row>
    <row r="96959" spans="3:4" x14ac:dyDescent="0.25">
      <c r="C96959" s="75"/>
      <c r="D96959" s="74"/>
    </row>
    <row r="96960" spans="3:4" x14ac:dyDescent="0.25">
      <c r="C96960" s="75"/>
      <c r="D96960" s="74"/>
    </row>
    <row r="96961" spans="3:4" x14ac:dyDescent="0.25">
      <c r="C96961" s="75"/>
      <c r="D96961" s="74"/>
    </row>
    <row r="96962" spans="3:4" x14ac:dyDescent="0.25">
      <c r="C96962" s="75"/>
      <c r="D96962" s="74"/>
    </row>
    <row r="96963" spans="3:4" x14ac:dyDescent="0.25">
      <c r="C96963" s="75"/>
      <c r="D96963" s="74"/>
    </row>
    <row r="96964" spans="3:4" x14ac:dyDescent="0.25">
      <c r="C96964" s="75"/>
      <c r="D96964" s="74"/>
    </row>
    <row r="96965" spans="3:4" x14ac:dyDescent="0.25">
      <c r="C96965" s="75"/>
      <c r="D96965" s="74"/>
    </row>
    <row r="96966" spans="3:4" x14ac:dyDescent="0.25">
      <c r="C96966" s="75"/>
      <c r="D96966" s="74"/>
    </row>
    <row r="96967" spans="3:4" x14ac:dyDescent="0.25">
      <c r="C96967" s="75"/>
      <c r="D96967" s="74"/>
    </row>
    <row r="96968" spans="3:4" x14ac:dyDescent="0.25">
      <c r="C96968" s="75"/>
      <c r="D96968" s="74"/>
    </row>
    <row r="96969" spans="3:4" x14ac:dyDescent="0.25">
      <c r="C96969" s="75"/>
      <c r="D96969" s="74"/>
    </row>
    <row r="96970" spans="3:4" x14ac:dyDescent="0.25">
      <c r="C96970" s="75"/>
      <c r="D96970" s="74"/>
    </row>
    <row r="96971" spans="3:4" x14ac:dyDescent="0.25">
      <c r="C96971" s="75"/>
      <c r="D96971" s="74"/>
    </row>
    <row r="96972" spans="3:4" x14ac:dyDescent="0.25">
      <c r="C96972" s="75"/>
      <c r="D96972" s="74"/>
    </row>
    <row r="96973" spans="3:4" x14ac:dyDescent="0.25">
      <c r="C96973" s="75"/>
      <c r="D96973" s="74"/>
    </row>
    <row r="96974" spans="3:4" x14ac:dyDescent="0.25">
      <c r="C96974" s="75"/>
      <c r="D96974" s="74"/>
    </row>
    <row r="96975" spans="3:4" x14ac:dyDescent="0.25">
      <c r="C96975" s="75"/>
      <c r="D96975" s="74"/>
    </row>
    <row r="96976" spans="3:4" x14ac:dyDescent="0.25">
      <c r="C96976" s="75"/>
      <c r="D96976" s="74"/>
    </row>
    <row r="96977" spans="3:4" x14ac:dyDescent="0.25">
      <c r="C96977" s="75"/>
      <c r="D96977" s="74"/>
    </row>
    <row r="96978" spans="3:4" x14ac:dyDescent="0.25">
      <c r="C96978" s="75"/>
      <c r="D96978" s="74"/>
    </row>
    <row r="96979" spans="3:4" x14ac:dyDescent="0.25">
      <c r="C96979" s="75"/>
      <c r="D96979" s="74"/>
    </row>
    <row r="96980" spans="3:4" x14ac:dyDescent="0.25">
      <c r="C96980" s="75"/>
      <c r="D96980" s="74"/>
    </row>
    <row r="96981" spans="3:4" x14ac:dyDescent="0.25">
      <c r="C96981" s="75"/>
      <c r="D96981" s="74"/>
    </row>
    <row r="96982" spans="3:4" x14ac:dyDescent="0.25">
      <c r="C96982" s="75"/>
      <c r="D96982" s="74"/>
    </row>
    <row r="96983" spans="3:4" x14ac:dyDescent="0.25">
      <c r="C96983" s="75"/>
      <c r="D96983" s="74"/>
    </row>
    <row r="96984" spans="3:4" x14ac:dyDescent="0.25">
      <c r="C96984" s="75"/>
      <c r="D96984" s="74"/>
    </row>
    <row r="96985" spans="3:4" x14ac:dyDescent="0.25">
      <c r="C96985" s="75"/>
      <c r="D96985" s="74"/>
    </row>
    <row r="96986" spans="3:4" x14ac:dyDescent="0.25">
      <c r="C96986" s="75"/>
      <c r="D96986" s="74"/>
    </row>
    <row r="96987" spans="3:4" x14ac:dyDescent="0.25">
      <c r="C96987" s="75"/>
      <c r="D96987" s="74"/>
    </row>
    <row r="96988" spans="3:4" x14ac:dyDescent="0.25">
      <c r="C96988" s="75"/>
      <c r="D96988" s="74"/>
    </row>
    <row r="96989" spans="3:4" x14ac:dyDescent="0.25">
      <c r="C96989" s="75"/>
      <c r="D96989" s="74"/>
    </row>
    <row r="96990" spans="3:4" x14ac:dyDescent="0.25">
      <c r="C96990" s="75"/>
      <c r="D96990" s="74"/>
    </row>
    <row r="96991" spans="3:4" x14ac:dyDescent="0.25">
      <c r="C96991" s="75"/>
      <c r="D96991" s="74"/>
    </row>
    <row r="96992" spans="3:4" x14ac:dyDescent="0.25">
      <c r="C96992" s="75"/>
      <c r="D96992" s="74"/>
    </row>
    <row r="96993" spans="3:4" x14ac:dyDescent="0.25">
      <c r="C96993" s="75"/>
      <c r="D96993" s="74"/>
    </row>
    <row r="96994" spans="3:4" x14ac:dyDescent="0.25">
      <c r="C96994" s="75"/>
      <c r="D96994" s="74"/>
    </row>
    <row r="96995" spans="3:4" x14ac:dyDescent="0.25">
      <c r="C96995" s="75"/>
      <c r="D96995" s="74"/>
    </row>
    <row r="96996" spans="3:4" x14ac:dyDescent="0.25">
      <c r="C96996" s="75"/>
      <c r="D96996" s="74"/>
    </row>
    <row r="96997" spans="3:4" x14ac:dyDescent="0.25">
      <c r="C96997" s="75"/>
      <c r="D96997" s="74"/>
    </row>
    <row r="96998" spans="3:4" x14ac:dyDescent="0.25">
      <c r="C96998" s="75"/>
      <c r="D96998" s="74"/>
    </row>
    <row r="96999" spans="3:4" x14ac:dyDescent="0.25">
      <c r="C96999" s="75"/>
      <c r="D96999" s="74"/>
    </row>
    <row r="97000" spans="3:4" x14ac:dyDescent="0.25">
      <c r="C97000" s="75"/>
      <c r="D97000" s="74"/>
    </row>
    <row r="97001" spans="3:4" x14ac:dyDescent="0.25">
      <c r="C97001" s="75"/>
      <c r="D97001" s="74"/>
    </row>
    <row r="97002" spans="3:4" x14ac:dyDescent="0.25">
      <c r="C97002" s="75"/>
      <c r="D97002" s="74"/>
    </row>
    <row r="97003" spans="3:4" x14ac:dyDescent="0.25">
      <c r="C97003" s="75"/>
      <c r="D97003" s="74"/>
    </row>
    <row r="97004" spans="3:4" x14ac:dyDescent="0.25">
      <c r="C97004" s="75"/>
      <c r="D97004" s="74"/>
    </row>
    <row r="97005" spans="3:4" x14ac:dyDescent="0.25">
      <c r="C97005" s="75"/>
      <c r="D97005" s="74"/>
    </row>
    <row r="97006" spans="3:4" x14ac:dyDescent="0.25">
      <c r="C97006" s="75"/>
      <c r="D97006" s="74"/>
    </row>
    <row r="97007" spans="3:4" x14ac:dyDescent="0.25">
      <c r="C97007" s="75"/>
      <c r="D97007" s="74"/>
    </row>
    <row r="97008" spans="3:4" x14ac:dyDescent="0.25">
      <c r="C97008" s="75"/>
      <c r="D97008" s="74"/>
    </row>
    <row r="97009" spans="3:4" x14ac:dyDescent="0.25">
      <c r="C97009" s="75"/>
      <c r="D97009" s="74"/>
    </row>
    <row r="97010" spans="3:4" x14ac:dyDescent="0.25">
      <c r="C97010" s="75"/>
      <c r="D97010" s="74"/>
    </row>
    <row r="97011" spans="3:4" x14ac:dyDescent="0.25">
      <c r="C97011" s="75"/>
      <c r="D97011" s="74"/>
    </row>
    <row r="97012" spans="3:4" x14ac:dyDescent="0.25">
      <c r="C97012" s="75"/>
      <c r="D97012" s="74"/>
    </row>
    <row r="97013" spans="3:4" x14ac:dyDescent="0.25">
      <c r="C97013" s="75"/>
      <c r="D97013" s="74"/>
    </row>
    <row r="97014" spans="3:4" x14ac:dyDescent="0.25">
      <c r="C97014" s="75"/>
      <c r="D97014" s="74"/>
    </row>
    <row r="97015" spans="3:4" x14ac:dyDescent="0.25">
      <c r="C97015" s="75"/>
      <c r="D97015" s="74"/>
    </row>
    <row r="97016" spans="3:4" x14ac:dyDescent="0.25">
      <c r="C97016" s="75"/>
      <c r="D97016" s="74"/>
    </row>
    <row r="97017" spans="3:4" x14ac:dyDescent="0.25">
      <c r="C97017" s="75"/>
      <c r="D97017" s="74"/>
    </row>
    <row r="97018" spans="3:4" x14ac:dyDescent="0.25">
      <c r="C97018" s="75"/>
      <c r="D97018" s="74"/>
    </row>
    <row r="97019" spans="3:4" x14ac:dyDescent="0.25">
      <c r="C97019" s="75"/>
      <c r="D97019" s="74"/>
    </row>
    <row r="97020" spans="3:4" x14ac:dyDescent="0.25">
      <c r="C97020" s="75"/>
      <c r="D97020" s="74"/>
    </row>
    <row r="97021" spans="3:4" x14ac:dyDescent="0.25">
      <c r="C97021" s="75"/>
      <c r="D97021" s="74"/>
    </row>
    <row r="97022" spans="3:4" x14ac:dyDescent="0.25">
      <c r="C97022" s="75"/>
      <c r="D97022" s="74"/>
    </row>
    <row r="97023" spans="3:4" x14ac:dyDescent="0.25">
      <c r="C97023" s="75"/>
      <c r="D97023" s="74"/>
    </row>
    <row r="97024" spans="3:4" x14ac:dyDescent="0.25">
      <c r="C97024" s="75"/>
      <c r="D97024" s="74"/>
    </row>
    <row r="97025" spans="3:4" x14ac:dyDescent="0.25">
      <c r="C97025" s="75"/>
      <c r="D97025" s="74"/>
    </row>
    <row r="97026" spans="3:4" x14ac:dyDescent="0.25">
      <c r="C97026" s="75"/>
      <c r="D97026" s="74"/>
    </row>
    <row r="97027" spans="3:4" x14ac:dyDescent="0.25">
      <c r="C97027" s="75"/>
      <c r="D97027" s="74"/>
    </row>
    <row r="97028" spans="3:4" x14ac:dyDescent="0.25">
      <c r="C97028" s="75"/>
      <c r="D97028" s="74"/>
    </row>
    <row r="97029" spans="3:4" x14ac:dyDescent="0.25">
      <c r="C97029" s="75"/>
      <c r="D97029" s="74"/>
    </row>
    <row r="97030" spans="3:4" x14ac:dyDescent="0.25">
      <c r="C97030" s="75"/>
      <c r="D97030" s="74"/>
    </row>
    <row r="97031" spans="3:4" x14ac:dyDescent="0.25">
      <c r="C97031" s="75"/>
      <c r="D97031" s="74"/>
    </row>
    <row r="97032" spans="3:4" x14ac:dyDescent="0.25">
      <c r="C97032" s="75"/>
      <c r="D97032" s="74"/>
    </row>
    <row r="97033" spans="3:4" x14ac:dyDescent="0.25">
      <c r="C97033" s="75"/>
      <c r="D97033" s="74"/>
    </row>
    <row r="97034" spans="3:4" x14ac:dyDescent="0.25">
      <c r="C97034" s="75"/>
      <c r="D97034" s="74"/>
    </row>
    <row r="97035" spans="3:4" x14ac:dyDescent="0.25">
      <c r="C97035" s="75"/>
      <c r="D97035" s="74"/>
    </row>
    <row r="97036" spans="3:4" x14ac:dyDescent="0.25">
      <c r="C97036" s="75"/>
      <c r="D97036" s="74"/>
    </row>
    <row r="97037" spans="3:4" x14ac:dyDescent="0.25">
      <c r="C97037" s="75"/>
      <c r="D97037" s="74"/>
    </row>
    <row r="97038" spans="3:4" x14ac:dyDescent="0.25">
      <c r="C97038" s="75"/>
      <c r="D97038" s="74"/>
    </row>
    <row r="97039" spans="3:4" x14ac:dyDescent="0.25">
      <c r="C97039" s="75"/>
      <c r="D97039" s="74"/>
    </row>
    <row r="97040" spans="3:4" x14ac:dyDescent="0.25">
      <c r="C97040" s="75"/>
      <c r="D97040" s="74"/>
    </row>
    <row r="97041" spans="3:4" x14ac:dyDescent="0.25">
      <c r="C97041" s="75"/>
      <c r="D97041" s="74"/>
    </row>
    <row r="97042" spans="3:4" x14ac:dyDescent="0.25">
      <c r="C97042" s="75"/>
      <c r="D97042" s="74"/>
    </row>
    <row r="97043" spans="3:4" x14ac:dyDescent="0.25">
      <c r="C97043" s="75"/>
      <c r="D97043" s="74"/>
    </row>
    <row r="97044" spans="3:4" x14ac:dyDescent="0.25">
      <c r="C97044" s="75"/>
      <c r="D97044" s="74"/>
    </row>
    <row r="97045" spans="3:4" x14ac:dyDescent="0.25">
      <c r="C97045" s="75"/>
      <c r="D97045" s="74"/>
    </row>
    <row r="97046" spans="3:4" x14ac:dyDescent="0.25">
      <c r="C97046" s="75"/>
      <c r="D97046" s="74"/>
    </row>
    <row r="97047" spans="3:4" x14ac:dyDescent="0.25">
      <c r="C97047" s="75"/>
      <c r="D97047" s="74"/>
    </row>
    <row r="97048" spans="3:4" x14ac:dyDescent="0.25">
      <c r="C97048" s="75"/>
      <c r="D97048" s="74"/>
    </row>
    <row r="97049" spans="3:4" x14ac:dyDescent="0.25">
      <c r="C97049" s="75"/>
      <c r="D97049" s="74"/>
    </row>
    <row r="97050" spans="3:4" x14ac:dyDescent="0.25">
      <c r="C97050" s="75"/>
      <c r="D97050" s="74"/>
    </row>
    <row r="97051" spans="3:4" x14ac:dyDescent="0.25">
      <c r="C97051" s="75"/>
      <c r="D97051" s="74"/>
    </row>
    <row r="97052" spans="3:4" x14ac:dyDescent="0.25">
      <c r="C97052" s="75"/>
      <c r="D97052" s="74"/>
    </row>
    <row r="97053" spans="3:4" x14ac:dyDescent="0.25">
      <c r="C97053" s="75"/>
      <c r="D97053" s="74"/>
    </row>
    <row r="97054" spans="3:4" x14ac:dyDescent="0.25">
      <c r="C97054" s="75"/>
      <c r="D97054" s="74"/>
    </row>
    <row r="97055" spans="3:4" x14ac:dyDescent="0.25">
      <c r="C97055" s="75"/>
      <c r="D97055" s="74"/>
    </row>
    <row r="97056" spans="3:4" x14ac:dyDescent="0.25">
      <c r="C97056" s="75"/>
      <c r="D97056" s="74"/>
    </row>
    <row r="97057" spans="3:4" x14ac:dyDescent="0.25">
      <c r="C97057" s="75"/>
      <c r="D97057" s="74"/>
    </row>
    <row r="97058" spans="3:4" x14ac:dyDescent="0.25">
      <c r="C97058" s="75"/>
      <c r="D97058" s="74"/>
    </row>
    <row r="97059" spans="3:4" x14ac:dyDescent="0.25">
      <c r="C97059" s="75"/>
      <c r="D97059" s="74"/>
    </row>
    <row r="97060" spans="3:4" x14ac:dyDescent="0.25">
      <c r="C97060" s="75"/>
      <c r="D97060" s="74"/>
    </row>
    <row r="97061" spans="3:4" x14ac:dyDescent="0.25">
      <c r="C97061" s="75"/>
      <c r="D97061" s="74"/>
    </row>
    <row r="97062" spans="3:4" x14ac:dyDescent="0.25">
      <c r="C97062" s="75"/>
      <c r="D97062" s="74"/>
    </row>
    <row r="97063" spans="3:4" x14ac:dyDescent="0.25">
      <c r="C97063" s="75"/>
      <c r="D97063" s="74"/>
    </row>
    <row r="97064" spans="3:4" x14ac:dyDescent="0.25">
      <c r="C97064" s="75"/>
      <c r="D97064" s="74"/>
    </row>
    <row r="97065" spans="3:4" x14ac:dyDescent="0.25">
      <c r="C97065" s="75"/>
      <c r="D97065" s="74"/>
    </row>
    <row r="97066" spans="3:4" x14ac:dyDescent="0.25">
      <c r="C97066" s="75"/>
      <c r="D97066" s="74"/>
    </row>
    <row r="97067" spans="3:4" x14ac:dyDescent="0.25">
      <c r="C97067" s="75"/>
      <c r="D97067" s="74"/>
    </row>
    <row r="97068" spans="3:4" x14ac:dyDescent="0.25">
      <c r="C97068" s="75"/>
      <c r="D97068" s="74"/>
    </row>
    <row r="97069" spans="3:4" x14ac:dyDescent="0.25">
      <c r="C97069" s="75"/>
      <c r="D97069" s="74"/>
    </row>
    <row r="97070" spans="3:4" x14ac:dyDescent="0.25">
      <c r="C97070" s="75"/>
      <c r="D97070" s="74"/>
    </row>
    <row r="97071" spans="3:4" x14ac:dyDescent="0.25">
      <c r="C97071" s="75"/>
      <c r="D97071" s="74"/>
    </row>
    <row r="97072" spans="3:4" x14ac:dyDescent="0.25">
      <c r="C97072" s="75"/>
      <c r="D97072" s="74"/>
    </row>
    <row r="97073" spans="3:4" x14ac:dyDescent="0.25">
      <c r="C97073" s="75"/>
      <c r="D97073" s="74"/>
    </row>
    <row r="97074" spans="3:4" x14ac:dyDescent="0.25">
      <c r="C97074" s="75"/>
      <c r="D97074" s="74"/>
    </row>
    <row r="97075" spans="3:4" x14ac:dyDescent="0.25">
      <c r="C97075" s="75"/>
      <c r="D97075" s="74"/>
    </row>
    <row r="97076" spans="3:4" x14ac:dyDescent="0.25">
      <c r="C97076" s="75"/>
      <c r="D97076" s="74"/>
    </row>
    <row r="97077" spans="3:4" x14ac:dyDescent="0.25">
      <c r="C97077" s="75"/>
      <c r="D97077" s="74"/>
    </row>
    <row r="97078" spans="3:4" x14ac:dyDescent="0.25">
      <c r="C97078" s="75"/>
      <c r="D97078" s="74"/>
    </row>
    <row r="97079" spans="3:4" x14ac:dyDescent="0.25">
      <c r="C97079" s="75"/>
      <c r="D97079" s="74"/>
    </row>
    <row r="97080" spans="3:4" x14ac:dyDescent="0.25">
      <c r="C97080" s="75"/>
      <c r="D97080" s="74"/>
    </row>
    <row r="97081" spans="3:4" x14ac:dyDescent="0.25">
      <c r="C97081" s="75"/>
      <c r="D97081" s="74"/>
    </row>
    <row r="97082" spans="3:4" x14ac:dyDescent="0.25">
      <c r="C97082" s="75"/>
      <c r="D97082" s="74"/>
    </row>
    <row r="97083" spans="3:4" x14ac:dyDescent="0.25">
      <c r="C97083" s="75"/>
      <c r="D97083" s="74"/>
    </row>
    <row r="97084" spans="3:4" x14ac:dyDescent="0.25">
      <c r="C97084" s="75"/>
      <c r="D97084" s="74"/>
    </row>
    <row r="97085" spans="3:4" x14ac:dyDescent="0.25">
      <c r="C97085" s="75"/>
      <c r="D97085" s="74"/>
    </row>
    <row r="97086" spans="3:4" x14ac:dyDescent="0.25">
      <c r="C97086" s="75"/>
      <c r="D97086" s="74"/>
    </row>
    <row r="97087" spans="3:4" x14ac:dyDescent="0.25">
      <c r="C97087" s="75"/>
      <c r="D97087" s="74"/>
    </row>
    <row r="97088" spans="3:4" x14ac:dyDescent="0.25">
      <c r="C97088" s="75"/>
      <c r="D97088" s="74"/>
    </row>
    <row r="97089" spans="3:4" x14ac:dyDescent="0.25">
      <c r="C97089" s="75"/>
      <c r="D97089" s="74"/>
    </row>
    <row r="97090" spans="3:4" x14ac:dyDescent="0.25">
      <c r="C97090" s="75"/>
      <c r="D97090" s="74"/>
    </row>
    <row r="97091" spans="3:4" x14ac:dyDescent="0.25">
      <c r="C97091" s="75"/>
      <c r="D97091" s="74"/>
    </row>
    <row r="97092" spans="3:4" x14ac:dyDescent="0.25">
      <c r="C97092" s="75"/>
      <c r="D97092" s="74"/>
    </row>
    <row r="97093" spans="3:4" x14ac:dyDescent="0.25">
      <c r="C97093" s="75"/>
      <c r="D97093" s="74"/>
    </row>
    <row r="97094" spans="3:4" x14ac:dyDescent="0.25">
      <c r="C97094" s="75"/>
      <c r="D97094" s="74"/>
    </row>
    <row r="97095" spans="3:4" x14ac:dyDescent="0.25">
      <c r="C97095" s="75"/>
      <c r="D97095" s="74"/>
    </row>
    <row r="97096" spans="3:4" x14ac:dyDescent="0.25">
      <c r="C97096" s="75"/>
      <c r="D97096" s="74"/>
    </row>
    <row r="97097" spans="3:4" x14ac:dyDescent="0.25">
      <c r="C97097" s="75"/>
      <c r="D97097" s="74"/>
    </row>
    <row r="97098" spans="3:4" x14ac:dyDescent="0.25">
      <c r="C97098" s="75"/>
      <c r="D97098" s="74"/>
    </row>
    <row r="97099" spans="3:4" x14ac:dyDescent="0.25">
      <c r="C97099" s="75"/>
      <c r="D97099" s="74"/>
    </row>
    <row r="97100" spans="3:4" x14ac:dyDescent="0.25">
      <c r="C97100" s="75"/>
      <c r="D97100" s="74"/>
    </row>
    <row r="97101" spans="3:4" x14ac:dyDescent="0.25">
      <c r="C97101" s="75"/>
      <c r="D97101" s="74"/>
    </row>
    <row r="97102" spans="3:4" x14ac:dyDescent="0.25">
      <c r="C97102" s="75"/>
      <c r="D97102" s="74"/>
    </row>
    <row r="97103" spans="3:4" x14ac:dyDescent="0.25">
      <c r="C97103" s="75"/>
      <c r="D97103" s="74"/>
    </row>
    <row r="97104" spans="3:4" x14ac:dyDescent="0.25">
      <c r="C97104" s="75"/>
      <c r="D97104" s="74"/>
    </row>
    <row r="97105" spans="3:4" x14ac:dyDescent="0.25">
      <c r="C97105" s="75"/>
      <c r="D97105" s="74"/>
    </row>
    <row r="97106" spans="3:4" x14ac:dyDescent="0.25">
      <c r="C97106" s="75"/>
      <c r="D97106" s="74"/>
    </row>
    <row r="97107" spans="3:4" x14ac:dyDescent="0.25">
      <c r="C97107" s="75"/>
      <c r="D97107" s="74"/>
    </row>
    <row r="97108" spans="3:4" x14ac:dyDescent="0.25">
      <c r="C97108" s="75"/>
      <c r="D97108" s="74"/>
    </row>
    <row r="97109" spans="3:4" x14ac:dyDescent="0.25">
      <c r="C97109" s="75"/>
      <c r="D97109" s="74"/>
    </row>
    <row r="97110" spans="3:4" x14ac:dyDescent="0.25">
      <c r="C97110" s="75"/>
      <c r="D97110" s="74"/>
    </row>
    <row r="97111" spans="3:4" x14ac:dyDescent="0.25">
      <c r="C97111" s="75"/>
      <c r="D97111" s="74"/>
    </row>
    <row r="97112" spans="3:4" x14ac:dyDescent="0.25">
      <c r="C97112" s="75"/>
      <c r="D97112" s="74"/>
    </row>
    <row r="97113" spans="3:4" x14ac:dyDescent="0.25">
      <c r="C97113" s="75"/>
      <c r="D97113" s="74"/>
    </row>
    <row r="97114" spans="3:4" x14ac:dyDescent="0.25">
      <c r="C97114" s="75"/>
      <c r="D97114" s="74"/>
    </row>
    <row r="97115" spans="3:4" x14ac:dyDescent="0.25">
      <c r="C97115" s="75"/>
      <c r="D97115" s="74"/>
    </row>
    <row r="97116" spans="3:4" x14ac:dyDescent="0.25">
      <c r="C97116" s="75"/>
      <c r="D97116" s="74"/>
    </row>
    <row r="97117" spans="3:4" x14ac:dyDescent="0.25">
      <c r="C97117" s="75"/>
      <c r="D97117" s="74"/>
    </row>
    <row r="97118" spans="3:4" x14ac:dyDescent="0.25">
      <c r="C97118" s="75"/>
      <c r="D97118" s="74"/>
    </row>
    <row r="97119" spans="3:4" x14ac:dyDescent="0.25">
      <c r="C97119" s="75"/>
      <c r="D97119" s="74"/>
    </row>
    <row r="97120" spans="3:4" x14ac:dyDescent="0.25">
      <c r="C97120" s="75"/>
      <c r="D97120" s="74"/>
    </row>
    <row r="97121" spans="3:4" x14ac:dyDescent="0.25">
      <c r="C97121" s="75"/>
      <c r="D97121" s="74"/>
    </row>
    <row r="97122" spans="3:4" x14ac:dyDescent="0.25">
      <c r="C97122" s="75"/>
      <c r="D97122" s="74"/>
    </row>
    <row r="97123" spans="3:4" x14ac:dyDescent="0.25">
      <c r="C97123" s="75"/>
      <c r="D97123" s="74"/>
    </row>
    <row r="97124" spans="3:4" x14ac:dyDescent="0.25">
      <c r="C97124" s="75"/>
      <c r="D97124" s="74"/>
    </row>
    <row r="97125" spans="3:4" x14ac:dyDescent="0.25">
      <c r="C97125" s="75"/>
      <c r="D97125" s="74"/>
    </row>
    <row r="97126" spans="3:4" x14ac:dyDescent="0.25">
      <c r="C97126" s="75"/>
      <c r="D97126" s="74"/>
    </row>
    <row r="97127" spans="3:4" x14ac:dyDescent="0.25">
      <c r="C97127" s="75"/>
      <c r="D97127" s="74"/>
    </row>
    <row r="97128" spans="3:4" x14ac:dyDescent="0.25">
      <c r="C97128" s="75"/>
      <c r="D97128" s="74"/>
    </row>
    <row r="97129" spans="3:4" x14ac:dyDescent="0.25">
      <c r="C97129" s="75"/>
      <c r="D97129" s="74"/>
    </row>
    <row r="97130" spans="3:4" x14ac:dyDescent="0.25">
      <c r="C97130" s="75"/>
      <c r="D97130" s="74"/>
    </row>
    <row r="97131" spans="3:4" x14ac:dyDescent="0.25">
      <c r="C97131" s="75"/>
      <c r="D97131" s="74"/>
    </row>
    <row r="97132" spans="3:4" x14ac:dyDescent="0.25">
      <c r="C97132" s="75"/>
      <c r="D97132" s="74"/>
    </row>
    <row r="97133" spans="3:4" x14ac:dyDescent="0.25">
      <c r="C97133" s="75"/>
      <c r="D97133" s="74"/>
    </row>
    <row r="97134" spans="3:4" x14ac:dyDescent="0.25">
      <c r="C97134" s="75"/>
      <c r="D97134" s="74"/>
    </row>
    <row r="97135" spans="3:4" x14ac:dyDescent="0.25">
      <c r="C97135" s="75"/>
      <c r="D97135" s="74"/>
    </row>
    <row r="97136" spans="3:4" x14ac:dyDescent="0.25">
      <c r="C97136" s="75"/>
      <c r="D97136" s="74"/>
    </row>
    <row r="97137" spans="3:4" x14ac:dyDescent="0.25">
      <c r="C97137" s="75"/>
      <c r="D97137" s="74"/>
    </row>
    <row r="97138" spans="3:4" x14ac:dyDescent="0.25">
      <c r="C97138" s="75"/>
      <c r="D97138" s="74"/>
    </row>
    <row r="97139" spans="3:4" x14ac:dyDescent="0.25">
      <c r="C97139" s="75"/>
      <c r="D97139" s="74"/>
    </row>
    <row r="97140" spans="3:4" x14ac:dyDescent="0.25">
      <c r="C97140" s="75"/>
      <c r="D97140" s="74"/>
    </row>
    <row r="97141" spans="3:4" x14ac:dyDescent="0.25">
      <c r="C97141" s="75"/>
      <c r="D97141" s="74"/>
    </row>
    <row r="97142" spans="3:4" x14ac:dyDescent="0.25">
      <c r="C97142" s="75"/>
      <c r="D97142" s="74"/>
    </row>
    <row r="97143" spans="3:4" x14ac:dyDescent="0.25">
      <c r="C97143" s="75"/>
      <c r="D97143" s="74"/>
    </row>
    <row r="97144" spans="3:4" x14ac:dyDescent="0.25">
      <c r="C97144" s="75"/>
      <c r="D97144" s="74"/>
    </row>
    <row r="97145" spans="3:4" x14ac:dyDescent="0.25">
      <c r="C97145" s="75"/>
      <c r="D97145" s="74"/>
    </row>
    <row r="97146" spans="3:4" x14ac:dyDescent="0.25">
      <c r="C97146" s="75"/>
      <c r="D97146" s="74"/>
    </row>
    <row r="97147" spans="3:4" x14ac:dyDescent="0.25">
      <c r="C97147" s="75"/>
      <c r="D97147" s="74"/>
    </row>
    <row r="97148" spans="3:4" x14ac:dyDescent="0.25">
      <c r="C97148" s="75"/>
      <c r="D97148" s="74"/>
    </row>
    <row r="97149" spans="3:4" x14ac:dyDescent="0.25">
      <c r="C97149" s="75"/>
      <c r="D97149" s="74"/>
    </row>
    <row r="97150" spans="3:4" x14ac:dyDescent="0.25">
      <c r="C97150" s="75"/>
      <c r="D97150" s="74"/>
    </row>
    <row r="97151" spans="3:4" x14ac:dyDescent="0.25">
      <c r="C97151" s="75"/>
      <c r="D97151" s="74"/>
    </row>
    <row r="97152" spans="3:4" x14ac:dyDescent="0.25">
      <c r="C97152" s="75"/>
      <c r="D97152" s="74"/>
    </row>
    <row r="97153" spans="3:4" x14ac:dyDescent="0.25">
      <c r="C97153" s="75"/>
      <c r="D97153" s="74"/>
    </row>
    <row r="97154" spans="3:4" x14ac:dyDescent="0.25">
      <c r="C97154" s="75"/>
      <c r="D97154" s="74"/>
    </row>
    <row r="97155" spans="3:4" x14ac:dyDescent="0.25">
      <c r="C97155" s="75"/>
      <c r="D97155" s="74"/>
    </row>
    <row r="97156" spans="3:4" x14ac:dyDescent="0.25">
      <c r="C97156" s="75"/>
      <c r="D97156" s="74"/>
    </row>
    <row r="97157" spans="3:4" x14ac:dyDescent="0.25">
      <c r="C97157" s="75"/>
      <c r="D97157" s="74"/>
    </row>
    <row r="97158" spans="3:4" x14ac:dyDescent="0.25">
      <c r="C97158" s="75"/>
      <c r="D97158" s="74"/>
    </row>
    <row r="97159" spans="3:4" x14ac:dyDescent="0.25">
      <c r="C97159" s="75"/>
      <c r="D97159" s="74"/>
    </row>
    <row r="97160" spans="3:4" x14ac:dyDescent="0.25">
      <c r="C97160" s="75"/>
      <c r="D97160" s="74"/>
    </row>
    <row r="97161" spans="3:4" x14ac:dyDescent="0.25">
      <c r="C97161" s="75"/>
      <c r="D97161" s="74"/>
    </row>
    <row r="97162" spans="3:4" x14ac:dyDescent="0.25">
      <c r="C97162" s="75"/>
      <c r="D97162" s="74"/>
    </row>
    <row r="97163" spans="3:4" x14ac:dyDescent="0.25">
      <c r="C97163" s="75"/>
      <c r="D97163" s="74"/>
    </row>
    <row r="97164" spans="3:4" x14ac:dyDescent="0.25">
      <c r="C97164" s="75"/>
      <c r="D97164" s="74"/>
    </row>
    <row r="97165" spans="3:4" x14ac:dyDescent="0.25">
      <c r="C97165" s="75"/>
      <c r="D97165" s="74"/>
    </row>
    <row r="97166" spans="3:4" x14ac:dyDescent="0.25">
      <c r="C97166" s="75"/>
      <c r="D97166" s="74"/>
    </row>
    <row r="97167" spans="3:4" x14ac:dyDescent="0.25">
      <c r="C97167" s="75"/>
      <c r="D97167" s="74"/>
    </row>
    <row r="97168" spans="3:4" x14ac:dyDescent="0.25">
      <c r="C97168" s="75"/>
      <c r="D97168" s="74"/>
    </row>
    <row r="97169" spans="3:4" x14ac:dyDescent="0.25">
      <c r="C97169" s="75"/>
      <c r="D97169" s="74"/>
    </row>
    <row r="97170" spans="3:4" x14ac:dyDescent="0.25">
      <c r="C97170" s="75"/>
      <c r="D97170" s="74"/>
    </row>
    <row r="97171" spans="3:4" x14ac:dyDescent="0.25">
      <c r="C97171" s="75"/>
      <c r="D97171" s="74"/>
    </row>
    <row r="97172" spans="3:4" x14ac:dyDescent="0.25">
      <c r="C97172" s="75"/>
      <c r="D97172" s="74"/>
    </row>
    <row r="97173" spans="3:4" x14ac:dyDescent="0.25">
      <c r="C97173" s="75"/>
      <c r="D97173" s="74"/>
    </row>
    <row r="97174" spans="3:4" x14ac:dyDescent="0.25">
      <c r="C97174" s="75"/>
      <c r="D97174" s="74"/>
    </row>
    <row r="97175" spans="3:4" x14ac:dyDescent="0.25">
      <c r="C97175" s="75"/>
      <c r="D97175" s="74"/>
    </row>
    <row r="97176" spans="3:4" x14ac:dyDescent="0.25">
      <c r="C97176" s="75"/>
      <c r="D97176" s="74"/>
    </row>
    <row r="97177" spans="3:4" x14ac:dyDescent="0.25">
      <c r="C97177" s="75"/>
      <c r="D97177" s="74"/>
    </row>
    <row r="97178" spans="3:4" x14ac:dyDescent="0.25">
      <c r="C97178" s="75"/>
      <c r="D97178" s="74"/>
    </row>
    <row r="97179" spans="3:4" x14ac:dyDescent="0.25">
      <c r="C97179" s="75"/>
      <c r="D97179" s="74"/>
    </row>
    <row r="97180" spans="3:4" x14ac:dyDescent="0.25">
      <c r="C97180" s="75"/>
      <c r="D97180" s="74"/>
    </row>
    <row r="97181" spans="3:4" x14ac:dyDescent="0.25">
      <c r="C97181" s="75"/>
      <c r="D97181" s="74"/>
    </row>
    <row r="97182" spans="3:4" x14ac:dyDescent="0.25">
      <c r="C97182" s="75"/>
      <c r="D97182" s="74"/>
    </row>
    <row r="97183" spans="3:4" x14ac:dyDescent="0.25">
      <c r="C97183" s="75"/>
      <c r="D97183" s="74"/>
    </row>
    <row r="97184" spans="3:4" x14ac:dyDescent="0.25">
      <c r="C97184" s="75"/>
      <c r="D97184" s="74"/>
    </row>
    <row r="97185" spans="3:4" x14ac:dyDescent="0.25">
      <c r="C97185" s="75"/>
      <c r="D97185" s="74"/>
    </row>
    <row r="97186" spans="3:4" x14ac:dyDescent="0.25">
      <c r="C97186" s="75"/>
      <c r="D97186" s="74"/>
    </row>
    <row r="97187" spans="3:4" x14ac:dyDescent="0.25">
      <c r="C97187" s="75"/>
      <c r="D97187" s="74"/>
    </row>
    <row r="97188" spans="3:4" x14ac:dyDescent="0.25">
      <c r="C97188" s="75"/>
      <c r="D97188" s="74"/>
    </row>
    <row r="97189" spans="3:4" x14ac:dyDescent="0.25">
      <c r="C97189" s="75"/>
      <c r="D97189" s="74"/>
    </row>
    <row r="97190" spans="3:4" x14ac:dyDescent="0.25">
      <c r="C97190" s="75"/>
      <c r="D97190" s="74"/>
    </row>
    <row r="97191" spans="3:4" x14ac:dyDescent="0.25">
      <c r="C97191" s="75"/>
      <c r="D97191" s="74"/>
    </row>
    <row r="97192" spans="3:4" x14ac:dyDescent="0.25">
      <c r="C97192" s="75"/>
      <c r="D97192" s="74"/>
    </row>
    <row r="97193" spans="3:4" x14ac:dyDescent="0.25">
      <c r="C97193" s="75"/>
      <c r="D97193" s="74"/>
    </row>
    <row r="97194" spans="3:4" x14ac:dyDescent="0.25">
      <c r="C97194" s="75"/>
      <c r="D97194" s="74"/>
    </row>
    <row r="97195" spans="3:4" x14ac:dyDescent="0.25">
      <c r="C97195" s="75"/>
      <c r="D97195" s="74"/>
    </row>
    <row r="97196" spans="3:4" x14ac:dyDescent="0.25">
      <c r="C97196" s="75"/>
      <c r="D97196" s="74"/>
    </row>
    <row r="97197" spans="3:4" x14ac:dyDescent="0.25">
      <c r="C97197" s="75"/>
      <c r="D97197" s="74"/>
    </row>
    <row r="97198" spans="3:4" x14ac:dyDescent="0.25">
      <c r="C97198" s="75"/>
      <c r="D97198" s="74"/>
    </row>
    <row r="97199" spans="3:4" x14ac:dyDescent="0.25">
      <c r="C97199" s="75"/>
      <c r="D97199" s="74"/>
    </row>
    <row r="97200" spans="3:4" x14ac:dyDescent="0.25">
      <c r="C97200" s="75"/>
      <c r="D97200" s="74"/>
    </row>
    <row r="97201" spans="3:4" x14ac:dyDescent="0.25">
      <c r="C97201" s="75"/>
      <c r="D97201" s="74"/>
    </row>
    <row r="97202" spans="3:4" x14ac:dyDescent="0.25">
      <c r="C97202" s="75"/>
      <c r="D97202" s="74"/>
    </row>
    <row r="97203" spans="3:4" x14ac:dyDescent="0.25">
      <c r="C97203" s="75"/>
      <c r="D97203" s="74"/>
    </row>
    <row r="97204" spans="3:4" x14ac:dyDescent="0.25">
      <c r="C97204" s="75"/>
      <c r="D97204" s="74"/>
    </row>
    <row r="97205" spans="3:4" x14ac:dyDescent="0.25">
      <c r="C97205" s="75"/>
      <c r="D97205" s="74"/>
    </row>
    <row r="97206" spans="3:4" x14ac:dyDescent="0.25">
      <c r="C97206" s="75"/>
      <c r="D97206" s="74"/>
    </row>
    <row r="97207" spans="3:4" x14ac:dyDescent="0.25">
      <c r="C97207" s="75"/>
      <c r="D97207" s="74"/>
    </row>
    <row r="97208" spans="3:4" x14ac:dyDescent="0.25">
      <c r="C97208" s="75"/>
      <c r="D97208" s="74"/>
    </row>
    <row r="97209" spans="3:4" x14ac:dyDescent="0.25">
      <c r="C97209" s="75"/>
      <c r="D97209" s="74"/>
    </row>
    <row r="97210" spans="3:4" x14ac:dyDescent="0.25">
      <c r="C97210" s="75"/>
      <c r="D97210" s="74"/>
    </row>
    <row r="97211" spans="3:4" x14ac:dyDescent="0.25">
      <c r="C97211" s="75"/>
      <c r="D97211" s="74"/>
    </row>
    <row r="97212" spans="3:4" x14ac:dyDescent="0.25">
      <c r="C97212" s="75"/>
      <c r="D97212" s="74"/>
    </row>
    <row r="97213" spans="3:4" x14ac:dyDescent="0.25">
      <c r="C97213" s="75"/>
      <c r="D97213" s="74"/>
    </row>
    <row r="97214" spans="3:4" x14ac:dyDescent="0.25">
      <c r="C97214" s="75"/>
      <c r="D97214" s="74"/>
    </row>
    <row r="97215" spans="3:4" x14ac:dyDescent="0.25">
      <c r="C97215" s="75"/>
      <c r="D97215" s="74"/>
    </row>
    <row r="97216" spans="3:4" x14ac:dyDescent="0.25">
      <c r="C97216" s="75"/>
      <c r="D97216" s="74"/>
    </row>
    <row r="97217" spans="3:4" x14ac:dyDescent="0.25">
      <c r="C97217" s="75"/>
      <c r="D97217" s="74"/>
    </row>
    <row r="97218" spans="3:4" x14ac:dyDescent="0.25">
      <c r="C97218" s="75"/>
      <c r="D97218" s="74"/>
    </row>
    <row r="97219" spans="3:4" x14ac:dyDescent="0.25">
      <c r="C97219" s="75"/>
      <c r="D97219" s="74"/>
    </row>
    <row r="97220" spans="3:4" x14ac:dyDescent="0.25">
      <c r="C97220" s="75"/>
      <c r="D97220" s="74"/>
    </row>
    <row r="97221" spans="3:4" x14ac:dyDescent="0.25">
      <c r="C97221" s="75"/>
      <c r="D97221" s="74"/>
    </row>
    <row r="97222" spans="3:4" x14ac:dyDescent="0.25">
      <c r="C97222" s="75"/>
      <c r="D97222" s="74"/>
    </row>
    <row r="97223" spans="3:4" x14ac:dyDescent="0.25">
      <c r="C97223" s="75"/>
      <c r="D97223" s="74"/>
    </row>
    <row r="97224" spans="3:4" x14ac:dyDescent="0.25">
      <c r="C97224" s="75"/>
      <c r="D97224" s="74"/>
    </row>
    <row r="97225" spans="3:4" x14ac:dyDescent="0.25">
      <c r="C97225" s="75"/>
      <c r="D97225" s="74"/>
    </row>
    <row r="97226" spans="3:4" x14ac:dyDescent="0.25">
      <c r="C97226" s="75"/>
      <c r="D97226" s="74"/>
    </row>
    <row r="97227" spans="3:4" x14ac:dyDescent="0.25">
      <c r="C97227" s="75"/>
      <c r="D97227" s="74"/>
    </row>
    <row r="97228" spans="3:4" x14ac:dyDescent="0.25">
      <c r="C97228" s="75"/>
      <c r="D97228" s="74"/>
    </row>
    <row r="97229" spans="3:4" x14ac:dyDescent="0.25">
      <c r="C97229" s="75"/>
      <c r="D97229" s="74"/>
    </row>
    <row r="97230" spans="3:4" x14ac:dyDescent="0.25">
      <c r="C97230" s="75"/>
      <c r="D97230" s="74"/>
    </row>
    <row r="97231" spans="3:4" x14ac:dyDescent="0.25">
      <c r="C97231" s="75"/>
      <c r="D97231" s="74"/>
    </row>
    <row r="97232" spans="3:4" x14ac:dyDescent="0.25">
      <c r="C97232" s="75"/>
      <c r="D97232" s="74"/>
    </row>
    <row r="97233" spans="3:4" x14ac:dyDescent="0.25">
      <c r="C97233" s="75"/>
      <c r="D97233" s="74"/>
    </row>
    <row r="97234" spans="3:4" x14ac:dyDescent="0.25">
      <c r="C97234" s="75"/>
      <c r="D97234" s="74"/>
    </row>
    <row r="97235" spans="3:4" x14ac:dyDescent="0.25">
      <c r="C97235" s="75"/>
      <c r="D97235" s="74"/>
    </row>
    <row r="97236" spans="3:4" x14ac:dyDescent="0.25">
      <c r="C97236" s="75"/>
      <c r="D97236" s="74"/>
    </row>
    <row r="97237" spans="3:4" x14ac:dyDescent="0.25">
      <c r="C97237" s="75"/>
      <c r="D97237" s="74"/>
    </row>
    <row r="97238" spans="3:4" x14ac:dyDescent="0.25">
      <c r="C97238" s="75"/>
      <c r="D97238" s="74"/>
    </row>
    <row r="97239" spans="3:4" x14ac:dyDescent="0.25">
      <c r="C97239" s="75"/>
      <c r="D97239" s="74"/>
    </row>
    <row r="97240" spans="3:4" x14ac:dyDescent="0.25">
      <c r="C97240" s="75"/>
      <c r="D97240" s="74"/>
    </row>
    <row r="97241" spans="3:4" x14ac:dyDescent="0.25">
      <c r="C97241" s="75"/>
      <c r="D97241" s="74"/>
    </row>
    <row r="97242" spans="3:4" x14ac:dyDescent="0.25">
      <c r="C97242" s="75"/>
      <c r="D97242" s="74"/>
    </row>
    <row r="97243" spans="3:4" x14ac:dyDescent="0.25">
      <c r="C97243" s="75"/>
      <c r="D97243" s="74"/>
    </row>
    <row r="97244" spans="3:4" x14ac:dyDescent="0.25">
      <c r="C97244" s="75"/>
      <c r="D97244" s="74"/>
    </row>
    <row r="97245" spans="3:4" x14ac:dyDescent="0.25">
      <c r="C97245" s="75"/>
      <c r="D97245" s="74"/>
    </row>
    <row r="97246" spans="3:4" x14ac:dyDescent="0.25">
      <c r="C97246" s="75"/>
      <c r="D97246" s="74"/>
    </row>
    <row r="97247" spans="3:4" x14ac:dyDescent="0.25">
      <c r="C97247" s="75"/>
      <c r="D97247" s="74"/>
    </row>
    <row r="97248" spans="3:4" x14ac:dyDescent="0.25">
      <c r="C97248" s="75"/>
      <c r="D97248" s="74"/>
    </row>
    <row r="97249" spans="3:4" x14ac:dyDescent="0.25">
      <c r="C97249" s="75"/>
      <c r="D97249" s="74"/>
    </row>
    <row r="97250" spans="3:4" x14ac:dyDescent="0.25">
      <c r="C97250" s="75"/>
      <c r="D97250" s="74"/>
    </row>
    <row r="97251" spans="3:4" x14ac:dyDescent="0.25">
      <c r="C97251" s="75"/>
      <c r="D97251" s="74"/>
    </row>
    <row r="97252" spans="3:4" x14ac:dyDescent="0.25">
      <c r="C97252" s="75"/>
      <c r="D97252" s="74"/>
    </row>
    <row r="97253" spans="3:4" x14ac:dyDescent="0.25">
      <c r="C97253" s="75"/>
      <c r="D97253" s="74"/>
    </row>
    <row r="97254" spans="3:4" x14ac:dyDescent="0.25">
      <c r="C97254" s="75"/>
      <c r="D97254" s="74"/>
    </row>
    <row r="97255" spans="3:4" x14ac:dyDescent="0.25">
      <c r="C97255" s="75"/>
      <c r="D97255" s="74"/>
    </row>
    <row r="97256" spans="3:4" x14ac:dyDescent="0.25">
      <c r="C97256" s="75"/>
      <c r="D97256" s="74"/>
    </row>
    <row r="97257" spans="3:4" x14ac:dyDescent="0.25">
      <c r="C97257" s="75"/>
      <c r="D97257" s="74"/>
    </row>
    <row r="97258" spans="3:4" x14ac:dyDescent="0.25">
      <c r="C97258" s="75"/>
      <c r="D97258" s="74"/>
    </row>
    <row r="97259" spans="3:4" x14ac:dyDescent="0.25">
      <c r="C97259" s="75"/>
      <c r="D97259" s="74"/>
    </row>
    <row r="97260" spans="3:4" x14ac:dyDescent="0.25">
      <c r="C97260" s="75"/>
      <c r="D97260" s="74"/>
    </row>
    <row r="97261" spans="3:4" x14ac:dyDescent="0.25">
      <c r="C97261" s="75"/>
      <c r="D97261" s="74"/>
    </row>
    <row r="97262" spans="3:4" x14ac:dyDescent="0.25">
      <c r="C97262" s="75"/>
      <c r="D97262" s="74"/>
    </row>
    <row r="97263" spans="3:4" x14ac:dyDescent="0.25">
      <c r="C97263" s="75"/>
      <c r="D97263" s="74"/>
    </row>
    <row r="97264" spans="3:4" x14ac:dyDescent="0.25">
      <c r="C97264" s="75"/>
      <c r="D97264" s="74"/>
    </row>
    <row r="97265" spans="3:4" x14ac:dyDescent="0.25">
      <c r="C97265" s="75"/>
      <c r="D97265" s="74"/>
    </row>
    <row r="97266" spans="3:4" x14ac:dyDescent="0.25">
      <c r="C97266" s="75"/>
      <c r="D97266" s="74"/>
    </row>
    <row r="97267" spans="3:4" x14ac:dyDescent="0.25">
      <c r="C97267" s="75"/>
      <c r="D97267" s="74"/>
    </row>
    <row r="97268" spans="3:4" x14ac:dyDescent="0.25">
      <c r="C97268" s="75"/>
      <c r="D97268" s="74"/>
    </row>
    <row r="97269" spans="3:4" x14ac:dyDescent="0.25">
      <c r="C97269" s="75"/>
      <c r="D97269" s="74"/>
    </row>
    <row r="97270" spans="3:4" x14ac:dyDescent="0.25">
      <c r="C97270" s="75"/>
      <c r="D97270" s="74"/>
    </row>
    <row r="97271" spans="3:4" x14ac:dyDescent="0.25">
      <c r="C97271" s="75"/>
      <c r="D97271" s="74"/>
    </row>
    <row r="97272" spans="3:4" x14ac:dyDescent="0.25">
      <c r="C97272" s="75"/>
      <c r="D97272" s="74"/>
    </row>
    <row r="97273" spans="3:4" x14ac:dyDescent="0.25">
      <c r="C97273" s="75"/>
      <c r="D97273" s="74"/>
    </row>
    <row r="97274" spans="3:4" x14ac:dyDescent="0.25">
      <c r="C97274" s="75"/>
      <c r="D97274" s="74"/>
    </row>
    <row r="97275" spans="3:4" x14ac:dyDescent="0.25">
      <c r="C97275" s="75"/>
      <c r="D97275" s="74"/>
    </row>
    <row r="97276" spans="3:4" x14ac:dyDescent="0.25">
      <c r="C97276" s="75"/>
      <c r="D97276" s="74"/>
    </row>
    <row r="97277" spans="3:4" x14ac:dyDescent="0.25">
      <c r="C97277" s="75"/>
      <c r="D97277" s="74"/>
    </row>
    <row r="97278" spans="3:4" x14ac:dyDescent="0.25">
      <c r="C97278" s="75"/>
      <c r="D97278" s="74"/>
    </row>
    <row r="97279" spans="3:4" x14ac:dyDescent="0.25">
      <c r="C97279" s="75"/>
      <c r="D97279" s="74"/>
    </row>
    <row r="97280" spans="3:4" x14ac:dyDescent="0.25">
      <c r="C97280" s="75"/>
      <c r="D97280" s="74"/>
    </row>
    <row r="97281" spans="3:4" x14ac:dyDescent="0.25">
      <c r="C97281" s="75"/>
      <c r="D97281" s="74"/>
    </row>
    <row r="97282" spans="3:4" x14ac:dyDescent="0.25">
      <c r="C97282" s="75"/>
      <c r="D97282" s="74"/>
    </row>
    <row r="97283" spans="3:4" x14ac:dyDescent="0.25">
      <c r="C97283" s="75"/>
      <c r="D97283" s="74"/>
    </row>
    <row r="97284" spans="3:4" x14ac:dyDescent="0.25">
      <c r="C97284" s="75"/>
      <c r="D97284" s="74"/>
    </row>
    <row r="97285" spans="3:4" x14ac:dyDescent="0.25">
      <c r="C97285" s="75"/>
      <c r="D97285" s="74"/>
    </row>
    <row r="97286" spans="3:4" x14ac:dyDescent="0.25">
      <c r="C97286" s="75"/>
      <c r="D97286" s="74"/>
    </row>
    <row r="97287" spans="3:4" x14ac:dyDescent="0.25">
      <c r="C97287" s="75"/>
      <c r="D97287" s="74"/>
    </row>
    <row r="97288" spans="3:4" x14ac:dyDescent="0.25">
      <c r="C97288" s="75"/>
      <c r="D97288" s="74"/>
    </row>
    <row r="97289" spans="3:4" x14ac:dyDescent="0.25">
      <c r="C97289" s="75"/>
      <c r="D97289" s="74"/>
    </row>
    <row r="97290" spans="3:4" x14ac:dyDescent="0.25">
      <c r="C97290" s="75"/>
      <c r="D97290" s="74"/>
    </row>
    <row r="97291" spans="3:4" x14ac:dyDescent="0.25">
      <c r="C97291" s="75"/>
      <c r="D97291" s="74"/>
    </row>
    <row r="97292" spans="3:4" x14ac:dyDescent="0.25">
      <c r="C97292" s="75"/>
      <c r="D97292" s="74"/>
    </row>
    <row r="97293" spans="3:4" x14ac:dyDescent="0.25">
      <c r="C97293" s="75"/>
      <c r="D97293" s="74"/>
    </row>
    <row r="97294" spans="3:4" x14ac:dyDescent="0.25">
      <c r="C97294" s="75"/>
      <c r="D97294" s="74"/>
    </row>
    <row r="97295" spans="3:4" x14ac:dyDescent="0.25">
      <c r="C97295" s="75"/>
      <c r="D97295" s="74"/>
    </row>
    <row r="97296" spans="3:4" x14ac:dyDescent="0.25">
      <c r="C97296" s="75"/>
      <c r="D97296" s="74"/>
    </row>
    <row r="97297" spans="3:4" x14ac:dyDescent="0.25">
      <c r="C97297" s="75"/>
      <c r="D97297" s="74"/>
    </row>
    <row r="97298" spans="3:4" x14ac:dyDescent="0.25">
      <c r="C97298" s="75"/>
      <c r="D97298" s="74"/>
    </row>
    <row r="97299" spans="3:4" x14ac:dyDescent="0.25">
      <c r="C97299" s="75"/>
      <c r="D97299" s="74"/>
    </row>
    <row r="97300" spans="3:4" x14ac:dyDescent="0.25">
      <c r="C97300" s="75"/>
      <c r="D97300" s="74"/>
    </row>
    <row r="97301" spans="3:4" x14ac:dyDescent="0.25">
      <c r="C97301" s="75"/>
      <c r="D97301" s="74"/>
    </row>
    <row r="97302" spans="3:4" x14ac:dyDescent="0.25">
      <c r="C97302" s="75"/>
      <c r="D97302" s="74"/>
    </row>
    <row r="97303" spans="3:4" x14ac:dyDescent="0.25">
      <c r="C97303" s="75"/>
      <c r="D97303" s="74"/>
    </row>
    <row r="97304" spans="3:4" x14ac:dyDescent="0.25">
      <c r="C97304" s="75"/>
      <c r="D97304" s="74"/>
    </row>
    <row r="97305" spans="3:4" x14ac:dyDescent="0.25">
      <c r="C97305" s="75"/>
      <c r="D97305" s="74"/>
    </row>
    <row r="97306" spans="3:4" x14ac:dyDescent="0.25">
      <c r="C97306" s="75"/>
      <c r="D97306" s="74"/>
    </row>
    <row r="97307" spans="3:4" x14ac:dyDescent="0.25">
      <c r="C97307" s="75"/>
      <c r="D97307" s="74"/>
    </row>
    <row r="97308" spans="3:4" x14ac:dyDescent="0.25">
      <c r="C97308" s="75"/>
      <c r="D97308" s="74"/>
    </row>
    <row r="97309" spans="3:4" x14ac:dyDescent="0.25">
      <c r="C97309" s="75"/>
      <c r="D97309" s="74"/>
    </row>
    <row r="97310" spans="3:4" x14ac:dyDescent="0.25">
      <c r="C97310" s="75"/>
      <c r="D97310" s="74"/>
    </row>
    <row r="97311" spans="3:4" x14ac:dyDescent="0.25">
      <c r="C97311" s="75"/>
      <c r="D97311" s="74"/>
    </row>
    <row r="97312" spans="3:4" x14ac:dyDescent="0.25">
      <c r="C97312" s="75"/>
      <c r="D97312" s="74"/>
    </row>
    <row r="97313" spans="3:4" x14ac:dyDescent="0.25">
      <c r="C97313" s="75"/>
      <c r="D97313" s="74"/>
    </row>
    <row r="97314" spans="3:4" x14ac:dyDescent="0.25">
      <c r="C97314" s="75"/>
      <c r="D97314" s="74"/>
    </row>
    <row r="97315" spans="3:4" x14ac:dyDescent="0.25">
      <c r="C97315" s="75"/>
      <c r="D97315" s="74"/>
    </row>
    <row r="97316" spans="3:4" x14ac:dyDescent="0.25">
      <c r="C97316" s="75"/>
      <c r="D97316" s="74"/>
    </row>
    <row r="97317" spans="3:4" x14ac:dyDescent="0.25">
      <c r="C97317" s="75"/>
      <c r="D97317" s="74"/>
    </row>
    <row r="97318" spans="3:4" x14ac:dyDescent="0.25">
      <c r="C97318" s="75"/>
      <c r="D97318" s="74"/>
    </row>
    <row r="97319" spans="3:4" x14ac:dyDescent="0.25">
      <c r="C97319" s="75"/>
      <c r="D97319" s="74"/>
    </row>
    <row r="97320" spans="3:4" x14ac:dyDescent="0.25">
      <c r="C97320" s="75"/>
      <c r="D97320" s="74"/>
    </row>
    <row r="97321" spans="3:4" x14ac:dyDescent="0.25">
      <c r="C97321" s="75"/>
      <c r="D97321" s="74"/>
    </row>
    <row r="97322" spans="3:4" x14ac:dyDescent="0.25">
      <c r="C97322" s="75"/>
      <c r="D97322" s="74"/>
    </row>
    <row r="97323" spans="3:4" x14ac:dyDescent="0.25">
      <c r="C97323" s="75"/>
      <c r="D97323" s="74"/>
    </row>
    <row r="97324" spans="3:4" x14ac:dyDescent="0.25">
      <c r="C97324" s="75"/>
      <c r="D97324" s="74"/>
    </row>
    <row r="97325" spans="3:4" x14ac:dyDescent="0.25">
      <c r="C97325" s="75"/>
      <c r="D97325" s="74"/>
    </row>
    <row r="97326" spans="3:4" x14ac:dyDescent="0.25">
      <c r="C97326" s="75"/>
      <c r="D97326" s="74"/>
    </row>
    <row r="97327" spans="3:4" x14ac:dyDescent="0.25">
      <c r="C97327" s="75"/>
      <c r="D97327" s="74"/>
    </row>
    <row r="97328" spans="3:4" x14ac:dyDescent="0.25">
      <c r="C97328" s="75"/>
      <c r="D97328" s="74"/>
    </row>
    <row r="97329" spans="3:4" x14ac:dyDescent="0.25">
      <c r="C97329" s="75"/>
      <c r="D97329" s="74"/>
    </row>
    <row r="97330" spans="3:4" x14ac:dyDescent="0.25">
      <c r="C97330" s="75"/>
      <c r="D97330" s="74"/>
    </row>
    <row r="97331" spans="3:4" x14ac:dyDescent="0.25">
      <c r="C97331" s="75"/>
      <c r="D97331" s="74"/>
    </row>
    <row r="97332" spans="3:4" x14ac:dyDescent="0.25">
      <c r="C97332" s="75"/>
      <c r="D97332" s="74"/>
    </row>
    <row r="97333" spans="3:4" x14ac:dyDescent="0.25">
      <c r="C97333" s="75"/>
      <c r="D97333" s="74"/>
    </row>
    <row r="97334" spans="3:4" x14ac:dyDescent="0.25">
      <c r="C97334" s="75"/>
      <c r="D97334" s="74"/>
    </row>
    <row r="97335" spans="3:4" x14ac:dyDescent="0.25">
      <c r="C97335" s="75"/>
      <c r="D97335" s="74"/>
    </row>
    <row r="97336" spans="3:4" x14ac:dyDescent="0.25">
      <c r="C97336" s="75"/>
      <c r="D97336" s="74"/>
    </row>
    <row r="97337" spans="3:4" x14ac:dyDescent="0.25">
      <c r="C97337" s="75"/>
      <c r="D97337" s="74"/>
    </row>
    <row r="97338" spans="3:4" x14ac:dyDescent="0.25">
      <c r="C97338" s="75"/>
      <c r="D97338" s="74"/>
    </row>
    <row r="97339" spans="3:4" x14ac:dyDescent="0.25">
      <c r="C97339" s="75"/>
      <c r="D97339" s="74"/>
    </row>
    <row r="97340" spans="3:4" x14ac:dyDescent="0.25">
      <c r="C97340" s="75"/>
      <c r="D97340" s="74"/>
    </row>
    <row r="97341" spans="3:4" x14ac:dyDescent="0.25">
      <c r="C97341" s="75"/>
      <c r="D97341" s="74"/>
    </row>
    <row r="97342" spans="3:4" x14ac:dyDescent="0.25">
      <c r="C97342" s="75"/>
      <c r="D97342" s="74"/>
    </row>
    <row r="97343" spans="3:4" x14ac:dyDescent="0.25">
      <c r="C97343" s="75"/>
      <c r="D97343" s="74"/>
    </row>
    <row r="97344" spans="3:4" x14ac:dyDescent="0.25">
      <c r="C97344" s="75"/>
      <c r="D97344" s="74"/>
    </row>
    <row r="97345" spans="3:4" x14ac:dyDescent="0.25">
      <c r="C97345" s="75"/>
      <c r="D97345" s="74"/>
    </row>
    <row r="97346" spans="3:4" x14ac:dyDescent="0.25">
      <c r="C97346" s="75"/>
      <c r="D97346" s="74"/>
    </row>
    <row r="97347" spans="3:4" x14ac:dyDescent="0.25">
      <c r="C97347" s="75"/>
      <c r="D97347" s="74"/>
    </row>
    <row r="97348" spans="3:4" x14ac:dyDescent="0.25">
      <c r="C97348" s="75"/>
      <c r="D97348" s="74"/>
    </row>
    <row r="97349" spans="3:4" x14ac:dyDescent="0.25">
      <c r="C97349" s="75"/>
      <c r="D97349" s="74"/>
    </row>
    <row r="97350" spans="3:4" x14ac:dyDescent="0.25">
      <c r="C97350" s="75"/>
      <c r="D97350" s="74"/>
    </row>
    <row r="97351" spans="3:4" x14ac:dyDescent="0.25">
      <c r="C97351" s="75"/>
      <c r="D97351" s="74"/>
    </row>
    <row r="97352" spans="3:4" x14ac:dyDescent="0.25">
      <c r="C97352" s="75"/>
      <c r="D97352" s="74"/>
    </row>
    <row r="97353" spans="3:4" x14ac:dyDescent="0.25">
      <c r="C97353" s="75"/>
      <c r="D97353" s="74"/>
    </row>
    <row r="97354" spans="3:4" x14ac:dyDescent="0.25">
      <c r="C97354" s="75"/>
      <c r="D97354" s="74"/>
    </row>
    <row r="97355" spans="3:4" x14ac:dyDescent="0.25">
      <c r="C97355" s="75"/>
      <c r="D97355" s="74"/>
    </row>
    <row r="97356" spans="3:4" x14ac:dyDescent="0.25">
      <c r="C97356" s="75"/>
      <c r="D97356" s="74"/>
    </row>
    <row r="97357" spans="3:4" x14ac:dyDescent="0.25">
      <c r="C97357" s="75"/>
      <c r="D97357" s="74"/>
    </row>
    <row r="97358" spans="3:4" x14ac:dyDescent="0.25">
      <c r="C97358" s="75"/>
      <c r="D97358" s="74"/>
    </row>
    <row r="97359" spans="3:4" x14ac:dyDescent="0.25">
      <c r="C97359" s="75"/>
      <c r="D97359" s="74"/>
    </row>
    <row r="97360" spans="3:4" x14ac:dyDescent="0.25">
      <c r="C97360" s="75"/>
      <c r="D97360" s="74"/>
    </row>
    <row r="97361" spans="3:4" x14ac:dyDescent="0.25">
      <c r="C97361" s="75"/>
      <c r="D97361" s="74"/>
    </row>
    <row r="97362" spans="3:4" x14ac:dyDescent="0.25">
      <c r="C97362" s="75"/>
      <c r="D97362" s="74"/>
    </row>
    <row r="97363" spans="3:4" x14ac:dyDescent="0.25">
      <c r="C97363" s="75"/>
      <c r="D97363" s="74"/>
    </row>
    <row r="97364" spans="3:4" x14ac:dyDescent="0.25">
      <c r="C97364" s="75"/>
      <c r="D97364" s="74"/>
    </row>
    <row r="97365" spans="3:4" x14ac:dyDescent="0.25">
      <c r="C97365" s="75"/>
      <c r="D97365" s="74"/>
    </row>
    <row r="97366" spans="3:4" x14ac:dyDescent="0.25">
      <c r="C97366" s="75"/>
      <c r="D97366" s="74"/>
    </row>
    <row r="97367" spans="3:4" x14ac:dyDescent="0.25">
      <c r="C97367" s="75"/>
      <c r="D97367" s="74"/>
    </row>
    <row r="97368" spans="3:4" x14ac:dyDescent="0.25">
      <c r="C97368" s="75"/>
      <c r="D97368" s="74"/>
    </row>
    <row r="97369" spans="3:4" x14ac:dyDescent="0.25">
      <c r="C97369" s="75"/>
      <c r="D97369" s="74"/>
    </row>
    <row r="97370" spans="3:4" x14ac:dyDescent="0.25">
      <c r="C97370" s="75"/>
      <c r="D97370" s="74"/>
    </row>
    <row r="97371" spans="3:4" x14ac:dyDescent="0.25">
      <c r="C97371" s="75"/>
      <c r="D97371" s="74"/>
    </row>
    <row r="97372" spans="3:4" x14ac:dyDescent="0.25">
      <c r="C97372" s="75"/>
      <c r="D97372" s="74"/>
    </row>
    <row r="97373" spans="3:4" x14ac:dyDescent="0.25">
      <c r="C97373" s="75"/>
      <c r="D97373" s="74"/>
    </row>
    <row r="97374" spans="3:4" x14ac:dyDescent="0.25">
      <c r="C97374" s="75"/>
      <c r="D97374" s="74"/>
    </row>
    <row r="97375" spans="3:4" x14ac:dyDescent="0.25">
      <c r="C97375" s="75"/>
      <c r="D97375" s="74"/>
    </row>
    <row r="97376" spans="3:4" x14ac:dyDescent="0.25">
      <c r="C97376" s="75"/>
      <c r="D97376" s="74"/>
    </row>
    <row r="97377" spans="3:4" x14ac:dyDescent="0.25">
      <c r="C97377" s="75"/>
      <c r="D97377" s="74"/>
    </row>
    <row r="97378" spans="3:4" x14ac:dyDescent="0.25">
      <c r="C97378" s="75"/>
      <c r="D97378" s="74"/>
    </row>
    <row r="97379" spans="3:4" x14ac:dyDescent="0.25">
      <c r="C97379" s="75"/>
      <c r="D97379" s="74"/>
    </row>
    <row r="97380" spans="3:4" x14ac:dyDescent="0.25">
      <c r="C97380" s="75"/>
      <c r="D97380" s="74"/>
    </row>
    <row r="97381" spans="3:4" x14ac:dyDescent="0.25">
      <c r="C97381" s="75"/>
      <c r="D97381" s="74"/>
    </row>
    <row r="97382" spans="3:4" x14ac:dyDescent="0.25">
      <c r="C97382" s="75"/>
      <c r="D97382" s="74"/>
    </row>
    <row r="97383" spans="3:4" x14ac:dyDescent="0.25">
      <c r="C97383" s="75"/>
      <c r="D97383" s="74"/>
    </row>
    <row r="97384" spans="3:4" x14ac:dyDescent="0.25">
      <c r="C97384" s="75"/>
      <c r="D97384" s="74"/>
    </row>
    <row r="97385" spans="3:4" x14ac:dyDescent="0.25">
      <c r="C97385" s="75"/>
      <c r="D97385" s="74"/>
    </row>
    <row r="97386" spans="3:4" x14ac:dyDescent="0.25">
      <c r="C97386" s="75"/>
      <c r="D97386" s="74"/>
    </row>
    <row r="97387" spans="3:4" x14ac:dyDescent="0.25">
      <c r="C97387" s="75"/>
      <c r="D97387" s="74"/>
    </row>
    <row r="97388" spans="3:4" x14ac:dyDescent="0.25">
      <c r="C97388" s="75"/>
      <c r="D97388" s="74"/>
    </row>
    <row r="97389" spans="3:4" x14ac:dyDescent="0.25">
      <c r="C97389" s="75"/>
      <c r="D97389" s="74"/>
    </row>
    <row r="97390" spans="3:4" x14ac:dyDescent="0.25">
      <c r="C97390" s="75"/>
      <c r="D97390" s="74"/>
    </row>
    <row r="97391" spans="3:4" x14ac:dyDescent="0.25">
      <c r="C97391" s="75"/>
      <c r="D97391" s="74"/>
    </row>
    <row r="97392" spans="3:4" x14ac:dyDescent="0.25">
      <c r="C97392" s="75"/>
      <c r="D97392" s="74"/>
    </row>
    <row r="97393" spans="3:4" x14ac:dyDescent="0.25">
      <c r="C97393" s="75"/>
      <c r="D97393" s="74"/>
    </row>
    <row r="97394" spans="3:4" x14ac:dyDescent="0.25">
      <c r="C97394" s="75"/>
      <c r="D97394" s="74"/>
    </row>
    <row r="97395" spans="3:4" x14ac:dyDescent="0.25">
      <c r="C97395" s="75"/>
      <c r="D97395" s="74"/>
    </row>
    <row r="97396" spans="3:4" x14ac:dyDescent="0.25">
      <c r="C97396" s="75"/>
      <c r="D97396" s="74"/>
    </row>
    <row r="97397" spans="3:4" x14ac:dyDescent="0.25">
      <c r="C97397" s="75"/>
      <c r="D97397" s="74"/>
    </row>
    <row r="97398" spans="3:4" x14ac:dyDescent="0.25">
      <c r="C97398" s="75"/>
      <c r="D97398" s="74"/>
    </row>
    <row r="97399" spans="3:4" x14ac:dyDescent="0.25">
      <c r="C97399" s="75"/>
      <c r="D97399" s="74"/>
    </row>
    <row r="97400" spans="3:4" x14ac:dyDescent="0.25">
      <c r="C97400" s="75"/>
      <c r="D97400" s="74"/>
    </row>
    <row r="97401" spans="3:4" x14ac:dyDescent="0.25">
      <c r="C97401" s="75"/>
      <c r="D97401" s="74"/>
    </row>
    <row r="97402" spans="3:4" x14ac:dyDescent="0.25">
      <c r="C97402" s="75"/>
      <c r="D97402" s="74"/>
    </row>
    <row r="97403" spans="3:4" x14ac:dyDescent="0.25">
      <c r="C97403" s="75"/>
      <c r="D97403" s="74"/>
    </row>
    <row r="97404" spans="3:4" x14ac:dyDescent="0.25">
      <c r="C97404" s="75"/>
      <c r="D97404" s="74"/>
    </row>
    <row r="97405" spans="3:4" x14ac:dyDescent="0.25">
      <c r="C97405" s="75"/>
      <c r="D97405" s="74"/>
    </row>
    <row r="97406" spans="3:4" x14ac:dyDescent="0.25">
      <c r="C97406" s="75"/>
      <c r="D97406" s="74"/>
    </row>
    <row r="97407" spans="3:4" x14ac:dyDescent="0.25">
      <c r="C97407" s="75"/>
      <c r="D97407" s="74"/>
    </row>
    <row r="97408" spans="3:4" x14ac:dyDescent="0.25">
      <c r="C97408" s="75"/>
      <c r="D97408" s="74"/>
    </row>
    <row r="97409" spans="3:4" x14ac:dyDescent="0.25">
      <c r="C97409" s="75"/>
      <c r="D97409" s="74"/>
    </row>
    <row r="97410" spans="3:4" x14ac:dyDescent="0.25">
      <c r="C97410" s="75"/>
      <c r="D97410" s="74"/>
    </row>
    <row r="97411" spans="3:4" x14ac:dyDescent="0.25">
      <c r="C97411" s="75"/>
      <c r="D97411" s="74"/>
    </row>
    <row r="97412" spans="3:4" x14ac:dyDescent="0.25">
      <c r="C97412" s="75"/>
      <c r="D97412" s="74"/>
    </row>
    <row r="97413" spans="3:4" x14ac:dyDescent="0.25">
      <c r="C97413" s="75"/>
      <c r="D97413" s="74"/>
    </row>
    <row r="97414" spans="3:4" x14ac:dyDescent="0.25">
      <c r="C97414" s="75"/>
      <c r="D97414" s="74"/>
    </row>
    <row r="97415" spans="3:4" x14ac:dyDescent="0.25">
      <c r="C97415" s="75"/>
      <c r="D97415" s="74"/>
    </row>
    <row r="97416" spans="3:4" x14ac:dyDescent="0.25">
      <c r="C97416" s="75"/>
      <c r="D97416" s="74"/>
    </row>
    <row r="97417" spans="3:4" x14ac:dyDescent="0.25">
      <c r="C97417" s="75"/>
      <c r="D97417" s="74"/>
    </row>
    <row r="97418" spans="3:4" x14ac:dyDescent="0.25">
      <c r="C97418" s="75"/>
      <c r="D97418" s="74"/>
    </row>
    <row r="97419" spans="3:4" x14ac:dyDescent="0.25">
      <c r="C97419" s="75"/>
      <c r="D97419" s="74"/>
    </row>
    <row r="97420" spans="3:4" x14ac:dyDescent="0.25">
      <c r="C97420" s="75"/>
      <c r="D97420" s="74"/>
    </row>
    <row r="97421" spans="3:4" x14ac:dyDescent="0.25">
      <c r="C97421" s="75"/>
      <c r="D97421" s="74"/>
    </row>
    <row r="97422" spans="3:4" x14ac:dyDescent="0.25">
      <c r="C97422" s="75"/>
      <c r="D97422" s="74"/>
    </row>
    <row r="97423" spans="3:4" x14ac:dyDescent="0.25">
      <c r="C97423" s="75"/>
      <c r="D97423" s="74"/>
    </row>
    <row r="97424" spans="3:4" x14ac:dyDescent="0.25">
      <c r="C97424" s="75"/>
      <c r="D97424" s="74"/>
    </row>
    <row r="97425" spans="3:4" x14ac:dyDescent="0.25">
      <c r="C97425" s="75"/>
      <c r="D97425" s="74"/>
    </row>
    <row r="97426" spans="3:4" x14ac:dyDescent="0.25">
      <c r="C97426" s="75"/>
      <c r="D97426" s="74"/>
    </row>
    <row r="97427" spans="3:4" x14ac:dyDescent="0.25">
      <c r="C97427" s="75"/>
      <c r="D97427" s="74"/>
    </row>
    <row r="97428" spans="3:4" x14ac:dyDescent="0.25">
      <c r="C97428" s="75"/>
      <c r="D97428" s="74"/>
    </row>
    <row r="97429" spans="3:4" x14ac:dyDescent="0.25">
      <c r="C97429" s="75"/>
      <c r="D97429" s="74"/>
    </row>
    <row r="97430" spans="3:4" x14ac:dyDescent="0.25">
      <c r="C97430" s="75"/>
      <c r="D97430" s="74"/>
    </row>
    <row r="97431" spans="3:4" x14ac:dyDescent="0.25">
      <c r="C97431" s="75"/>
      <c r="D97431" s="74"/>
    </row>
    <row r="97432" spans="3:4" x14ac:dyDescent="0.25">
      <c r="C97432" s="75"/>
      <c r="D97432" s="74"/>
    </row>
    <row r="97433" spans="3:4" x14ac:dyDescent="0.25">
      <c r="C97433" s="75"/>
      <c r="D97433" s="74"/>
    </row>
    <row r="97434" spans="3:4" x14ac:dyDescent="0.25">
      <c r="C97434" s="75"/>
      <c r="D97434" s="74"/>
    </row>
    <row r="97435" spans="3:4" x14ac:dyDescent="0.25">
      <c r="C97435" s="75"/>
      <c r="D97435" s="74"/>
    </row>
    <row r="97436" spans="3:4" x14ac:dyDescent="0.25">
      <c r="C97436" s="75"/>
      <c r="D97436" s="74"/>
    </row>
    <row r="97437" spans="3:4" x14ac:dyDescent="0.25">
      <c r="C97437" s="75"/>
      <c r="D97437" s="74"/>
    </row>
    <row r="97438" spans="3:4" x14ac:dyDescent="0.25">
      <c r="C97438" s="75"/>
      <c r="D97438" s="74"/>
    </row>
    <row r="97439" spans="3:4" x14ac:dyDescent="0.25">
      <c r="C97439" s="75"/>
      <c r="D97439" s="74"/>
    </row>
    <row r="97440" spans="3:4" x14ac:dyDescent="0.25">
      <c r="C97440" s="75"/>
      <c r="D97440" s="74"/>
    </row>
    <row r="97441" spans="3:4" x14ac:dyDescent="0.25">
      <c r="C97441" s="75"/>
      <c r="D97441" s="74"/>
    </row>
    <row r="97442" spans="3:4" x14ac:dyDescent="0.25">
      <c r="C97442" s="75"/>
      <c r="D97442" s="74"/>
    </row>
    <row r="97443" spans="3:4" x14ac:dyDescent="0.25">
      <c r="C97443" s="75"/>
      <c r="D97443" s="74"/>
    </row>
    <row r="97444" spans="3:4" x14ac:dyDescent="0.25">
      <c r="C97444" s="75"/>
      <c r="D97444" s="74"/>
    </row>
    <row r="97445" spans="3:4" x14ac:dyDescent="0.25">
      <c r="C97445" s="75"/>
      <c r="D97445" s="74"/>
    </row>
    <row r="97446" spans="3:4" x14ac:dyDescent="0.25">
      <c r="C97446" s="75"/>
      <c r="D97446" s="74"/>
    </row>
    <row r="97447" spans="3:4" x14ac:dyDescent="0.25">
      <c r="C97447" s="75"/>
      <c r="D97447" s="74"/>
    </row>
    <row r="97448" spans="3:4" x14ac:dyDescent="0.25">
      <c r="C97448" s="75"/>
      <c r="D97448" s="74"/>
    </row>
    <row r="97449" spans="3:4" x14ac:dyDescent="0.25">
      <c r="C97449" s="75"/>
      <c r="D97449" s="74"/>
    </row>
    <row r="97450" spans="3:4" x14ac:dyDescent="0.25">
      <c r="C97450" s="75"/>
      <c r="D97450" s="74"/>
    </row>
    <row r="97451" spans="3:4" x14ac:dyDescent="0.25">
      <c r="C97451" s="75"/>
      <c r="D97451" s="74"/>
    </row>
    <row r="97452" spans="3:4" x14ac:dyDescent="0.25">
      <c r="C97452" s="75"/>
      <c r="D97452" s="74"/>
    </row>
    <row r="97453" spans="3:4" x14ac:dyDescent="0.25">
      <c r="C97453" s="75"/>
      <c r="D97453" s="74"/>
    </row>
    <row r="97454" spans="3:4" x14ac:dyDescent="0.25">
      <c r="C97454" s="75"/>
      <c r="D97454" s="74"/>
    </row>
    <row r="97455" spans="3:4" x14ac:dyDescent="0.25">
      <c r="C97455" s="75"/>
      <c r="D97455" s="74"/>
    </row>
    <row r="97456" spans="3:4" x14ac:dyDescent="0.25">
      <c r="C97456" s="75"/>
      <c r="D97456" s="74"/>
    </row>
    <row r="97457" spans="3:4" x14ac:dyDescent="0.25">
      <c r="C97457" s="75"/>
      <c r="D97457" s="74"/>
    </row>
    <row r="97458" spans="3:4" x14ac:dyDescent="0.25">
      <c r="C97458" s="75"/>
      <c r="D97458" s="74"/>
    </row>
    <row r="97459" spans="3:4" x14ac:dyDescent="0.25">
      <c r="C97459" s="75"/>
      <c r="D97459" s="74"/>
    </row>
    <row r="97460" spans="3:4" x14ac:dyDescent="0.25">
      <c r="C97460" s="75"/>
      <c r="D97460" s="74"/>
    </row>
    <row r="97461" spans="3:4" x14ac:dyDescent="0.25">
      <c r="C97461" s="75"/>
      <c r="D97461" s="74"/>
    </row>
    <row r="97462" spans="3:4" x14ac:dyDescent="0.25">
      <c r="C97462" s="75"/>
      <c r="D97462" s="74"/>
    </row>
    <row r="97463" spans="3:4" x14ac:dyDescent="0.25">
      <c r="C97463" s="75"/>
      <c r="D97463" s="74"/>
    </row>
    <row r="97464" spans="3:4" x14ac:dyDescent="0.25">
      <c r="C97464" s="75"/>
      <c r="D97464" s="74"/>
    </row>
    <row r="97465" spans="3:4" x14ac:dyDescent="0.25">
      <c r="C97465" s="75"/>
      <c r="D97465" s="74"/>
    </row>
    <row r="97466" spans="3:4" x14ac:dyDescent="0.25">
      <c r="C97466" s="75"/>
      <c r="D97466" s="74"/>
    </row>
    <row r="97467" spans="3:4" x14ac:dyDescent="0.25">
      <c r="C97467" s="75"/>
      <c r="D97467" s="74"/>
    </row>
    <row r="97468" spans="3:4" x14ac:dyDescent="0.25">
      <c r="C97468" s="75"/>
      <c r="D97468" s="74"/>
    </row>
    <row r="97469" spans="3:4" x14ac:dyDescent="0.25">
      <c r="C97469" s="75"/>
      <c r="D97469" s="74"/>
    </row>
    <row r="97470" spans="3:4" x14ac:dyDescent="0.25">
      <c r="C97470" s="75"/>
      <c r="D97470" s="74"/>
    </row>
    <row r="97471" spans="3:4" x14ac:dyDescent="0.25">
      <c r="C97471" s="75"/>
      <c r="D97471" s="74"/>
    </row>
    <row r="97472" spans="3:4" x14ac:dyDescent="0.25">
      <c r="C97472" s="75"/>
      <c r="D97472" s="74"/>
    </row>
    <row r="97473" spans="3:4" x14ac:dyDescent="0.25">
      <c r="C97473" s="75"/>
      <c r="D97473" s="74"/>
    </row>
    <row r="97474" spans="3:4" x14ac:dyDescent="0.25">
      <c r="C97474" s="75"/>
      <c r="D97474" s="74"/>
    </row>
    <row r="97475" spans="3:4" x14ac:dyDescent="0.25">
      <c r="C97475" s="75"/>
      <c r="D97475" s="74"/>
    </row>
    <row r="97476" spans="3:4" x14ac:dyDescent="0.25">
      <c r="C97476" s="75"/>
      <c r="D97476" s="74"/>
    </row>
    <row r="97477" spans="3:4" x14ac:dyDescent="0.25">
      <c r="C97477" s="75"/>
      <c r="D97477" s="74"/>
    </row>
    <row r="97478" spans="3:4" x14ac:dyDescent="0.25">
      <c r="C97478" s="75"/>
      <c r="D97478" s="74"/>
    </row>
    <row r="97479" spans="3:4" x14ac:dyDescent="0.25">
      <c r="C97479" s="75"/>
      <c r="D97479" s="74"/>
    </row>
    <row r="97480" spans="3:4" x14ac:dyDescent="0.25">
      <c r="C97480" s="75"/>
      <c r="D97480" s="74"/>
    </row>
    <row r="97481" spans="3:4" x14ac:dyDescent="0.25">
      <c r="C97481" s="75"/>
      <c r="D97481" s="74"/>
    </row>
    <row r="97482" spans="3:4" x14ac:dyDescent="0.25">
      <c r="C97482" s="75"/>
      <c r="D97482" s="74"/>
    </row>
    <row r="97483" spans="3:4" x14ac:dyDescent="0.25">
      <c r="C97483" s="75"/>
      <c r="D97483" s="74"/>
    </row>
    <row r="97484" spans="3:4" x14ac:dyDescent="0.25">
      <c r="C97484" s="75"/>
      <c r="D97484" s="74"/>
    </row>
    <row r="97485" spans="3:4" x14ac:dyDescent="0.25">
      <c r="C97485" s="75"/>
      <c r="D97485" s="74"/>
    </row>
    <row r="97486" spans="3:4" x14ac:dyDescent="0.25">
      <c r="C97486" s="75"/>
      <c r="D97486" s="74"/>
    </row>
    <row r="97487" spans="3:4" x14ac:dyDescent="0.25">
      <c r="C97487" s="75"/>
      <c r="D97487" s="74"/>
    </row>
    <row r="97488" spans="3:4" x14ac:dyDescent="0.25">
      <c r="C97488" s="75"/>
      <c r="D97488" s="74"/>
    </row>
    <row r="97489" spans="3:4" x14ac:dyDescent="0.25">
      <c r="C97489" s="75"/>
      <c r="D97489" s="74"/>
    </row>
    <row r="97490" spans="3:4" x14ac:dyDescent="0.25">
      <c r="C97490" s="75"/>
      <c r="D97490" s="74"/>
    </row>
    <row r="97491" spans="3:4" x14ac:dyDescent="0.25">
      <c r="C97491" s="75"/>
      <c r="D97491" s="74"/>
    </row>
    <row r="97492" spans="3:4" x14ac:dyDescent="0.25">
      <c r="C97492" s="75"/>
      <c r="D97492" s="74"/>
    </row>
    <row r="97493" spans="3:4" x14ac:dyDescent="0.25">
      <c r="C97493" s="75"/>
      <c r="D97493" s="74"/>
    </row>
    <row r="97494" spans="3:4" x14ac:dyDescent="0.25">
      <c r="C97494" s="75"/>
      <c r="D97494" s="74"/>
    </row>
    <row r="97495" spans="3:4" x14ac:dyDescent="0.25">
      <c r="C97495" s="75"/>
      <c r="D97495" s="74"/>
    </row>
    <row r="97496" spans="3:4" x14ac:dyDescent="0.25">
      <c r="C97496" s="75"/>
      <c r="D97496" s="74"/>
    </row>
    <row r="97497" spans="3:4" x14ac:dyDescent="0.25">
      <c r="C97497" s="75"/>
      <c r="D97497" s="74"/>
    </row>
    <row r="97498" spans="3:4" x14ac:dyDescent="0.25">
      <c r="C97498" s="75"/>
      <c r="D97498" s="74"/>
    </row>
    <row r="97499" spans="3:4" x14ac:dyDescent="0.25">
      <c r="C97499" s="75"/>
      <c r="D97499" s="74"/>
    </row>
    <row r="97500" spans="3:4" x14ac:dyDescent="0.25">
      <c r="C97500" s="75"/>
      <c r="D97500" s="74"/>
    </row>
    <row r="97501" spans="3:4" x14ac:dyDescent="0.25">
      <c r="C97501" s="75"/>
      <c r="D97501" s="74"/>
    </row>
    <row r="97502" spans="3:4" x14ac:dyDescent="0.25">
      <c r="C97502" s="75"/>
      <c r="D97502" s="74"/>
    </row>
    <row r="97503" spans="3:4" x14ac:dyDescent="0.25">
      <c r="C97503" s="75"/>
      <c r="D97503" s="74"/>
    </row>
    <row r="97504" spans="3:4" x14ac:dyDescent="0.25">
      <c r="C97504" s="75"/>
      <c r="D97504" s="74"/>
    </row>
    <row r="97505" spans="3:4" x14ac:dyDescent="0.25">
      <c r="C97505" s="75"/>
      <c r="D97505" s="74"/>
    </row>
    <row r="97506" spans="3:4" x14ac:dyDescent="0.25">
      <c r="C97506" s="75"/>
      <c r="D97506" s="74"/>
    </row>
    <row r="97507" spans="3:4" x14ac:dyDescent="0.25">
      <c r="C97507" s="75"/>
      <c r="D97507" s="74"/>
    </row>
    <row r="97508" spans="3:4" x14ac:dyDescent="0.25">
      <c r="C97508" s="75"/>
      <c r="D97508" s="74"/>
    </row>
    <row r="97509" spans="3:4" x14ac:dyDescent="0.25">
      <c r="C97509" s="75"/>
      <c r="D97509" s="74"/>
    </row>
    <row r="97510" spans="3:4" x14ac:dyDescent="0.25">
      <c r="C97510" s="75"/>
      <c r="D97510" s="74"/>
    </row>
    <row r="97511" spans="3:4" x14ac:dyDescent="0.25">
      <c r="C97511" s="75"/>
      <c r="D97511" s="74"/>
    </row>
    <row r="97512" spans="3:4" x14ac:dyDescent="0.25">
      <c r="C97512" s="75"/>
      <c r="D97512" s="74"/>
    </row>
    <row r="97513" spans="3:4" x14ac:dyDescent="0.25">
      <c r="C97513" s="75"/>
      <c r="D97513" s="74"/>
    </row>
    <row r="97514" spans="3:4" x14ac:dyDescent="0.25">
      <c r="C97514" s="75"/>
      <c r="D97514" s="74"/>
    </row>
    <row r="97515" spans="3:4" x14ac:dyDescent="0.25">
      <c r="C97515" s="75"/>
      <c r="D97515" s="74"/>
    </row>
    <row r="97516" spans="3:4" x14ac:dyDescent="0.25">
      <c r="C97516" s="75"/>
      <c r="D97516" s="74"/>
    </row>
    <row r="97517" spans="3:4" x14ac:dyDescent="0.25">
      <c r="C97517" s="75"/>
      <c r="D97517" s="74"/>
    </row>
    <row r="97518" spans="3:4" x14ac:dyDescent="0.25">
      <c r="C97518" s="75"/>
      <c r="D97518" s="74"/>
    </row>
    <row r="97519" spans="3:4" x14ac:dyDescent="0.25">
      <c r="C97519" s="75"/>
      <c r="D97519" s="74"/>
    </row>
    <row r="97520" spans="3:4" x14ac:dyDescent="0.25">
      <c r="C97520" s="75"/>
      <c r="D97520" s="74"/>
    </row>
    <row r="97521" spans="3:4" x14ac:dyDescent="0.25">
      <c r="C97521" s="75"/>
      <c r="D97521" s="74"/>
    </row>
    <row r="97522" spans="3:4" x14ac:dyDescent="0.25">
      <c r="C97522" s="75"/>
      <c r="D97522" s="74"/>
    </row>
    <row r="97523" spans="3:4" x14ac:dyDescent="0.25">
      <c r="C97523" s="75"/>
      <c r="D97523" s="74"/>
    </row>
    <row r="97524" spans="3:4" x14ac:dyDescent="0.25">
      <c r="C97524" s="75"/>
      <c r="D97524" s="74"/>
    </row>
    <row r="97525" spans="3:4" x14ac:dyDescent="0.25">
      <c r="C97525" s="75"/>
      <c r="D97525" s="74"/>
    </row>
    <row r="97526" spans="3:4" x14ac:dyDescent="0.25">
      <c r="C97526" s="75"/>
      <c r="D97526" s="74"/>
    </row>
    <row r="97527" spans="3:4" x14ac:dyDescent="0.25">
      <c r="C97527" s="75"/>
      <c r="D97527" s="74"/>
    </row>
    <row r="97528" spans="3:4" x14ac:dyDescent="0.25">
      <c r="C97528" s="75"/>
      <c r="D97528" s="74"/>
    </row>
    <row r="97529" spans="3:4" x14ac:dyDescent="0.25">
      <c r="C97529" s="75"/>
      <c r="D97529" s="74"/>
    </row>
    <row r="97530" spans="3:4" x14ac:dyDescent="0.25">
      <c r="C97530" s="75"/>
      <c r="D97530" s="74"/>
    </row>
    <row r="97531" spans="3:4" x14ac:dyDescent="0.25">
      <c r="C97531" s="75"/>
      <c r="D97531" s="74"/>
    </row>
    <row r="97532" spans="3:4" x14ac:dyDescent="0.25">
      <c r="C97532" s="75"/>
      <c r="D97532" s="74"/>
    </row>
    <row r="97533" spans="3:4" x14ac:dyDescent="0.25">
      <c r="C97533" s="75"/>
      <c r="D97533" s="74"/>
    </row>
    <row r="97534" spans="3:4" x14ac:dyDescent="0.25">
      <c r="C97534" s="75"/>
      <c r="D97534" s="74"/>
    </row>
    <row r="97535" spans="3:4" x14ac:dyDescent="0.25">
      <c r="C97535" s="75"/>
      <c r="D97535" s="74"/>
    </row>
    <row r="97536" spans="3:4" x14ac:dyDescent="0.25">
      <c r="C97536" s="75"/>
      <c r="D97536" s="74"/>
    </row>
    <row r="97537" spans="3:4" x14ac:dyDescent="0.25">
      <c r="C97537" s="75"/>
      <c r="D97537" s="74"/>
    </row>
    <row r="97538" spans="3:4" x14ac:dyDescent="0.25">
      <c r="C97538" s="75"/>
      <c r="D97538" s="74"/>
    </row>
    <row r="97539" spans="3:4" x14ac:dyDescent="0.25">
      <c r="C97539" s="75"/>
      <c r="D97539" s="74"/>
    </row>
    <row r="97540" spans="3:4" x14ac:dyDescent="0.25">
      <c r="C97540" s="75"/>
      <c r="D97540" s="74"/>
    </row>
    <row r="97541" spans="3:4" x14ac:dyDescent="0.25">
      <c r="C97541" s="75"/>
      <c r="D97541" s="74"/>
    </row>
    <row r="97542" spans="3:4" x14ac:dyDescent="0.25">
      <c r="C97542" s="75"/>
      <c r="D97542" s="74"/>
    </row>
    <row r="97543" spans="3:4" x14ac:dyDescent="0.25">
      <c r="C97543" s="75"/>
      <c r="D97543" s="74"/>
    </row>
    <row r="97544" spans="3:4" x14ac:dyDescent="0.25">
      <c r="C97544" s="75"/>
      <c r="D97544" s="74"/>
    </row>
    <row r="97545" spans="3:4" x14ac:dyDescent="0.25">
      <c r="C97545" s="75"/>
      <c r="D97545" s="74"/>
    </row>
    <row r="97546" spans="3:4" x14ac:dyDescent="0.25">
      <c r="C97546" s="75"/>
      <c r="D97546" s="74"/>
    </row>
    <row r="97547" spans="3:4" x14ac:dyDescent="0.25">
      <c r="C97547" s="75"/>
      <c r="D97547" s="74"/>
    </row>
    <row r="97548" spans="3:4" x14ac:dyDescent="0.25">
      <c r="C97548" s="75"/>
      <c r="D97548" s="74"/>
    </row>
    <row r="97549" spans="3:4" x14ac:dyDescent="0.25">
      <c r="C97549" s="75"/>
      <c r="D97549" s="74"/>
    </row>
    <row r="97550" spans="3:4" x14ac:dyDescent="0.25">
      <c r="C97550" s="75"/>
      <c r="D97550" s="74"/>
    </row>
    <row r="97551" spans="3:4" x14ac:dyDescent="0.25">
      <c r="C97551" s="75"/>
      <c r="D97551" s="74"/>
    </row>
    <row r="97552" spans="3:4" x14ac:dyDescent="0.25">
      <c r="C97552" s="75"/>
      <c r="D97552" s="74"/>
    </row>
    <row r="97553" spans="3:4" x14ac:dyDescent="0.25">
      <c r="C97553" s="75"/>
      <c r="D97553" s="74"/>
    </row>
    <row r="97554" spans="3:4" x14ac:dyDescent="0.25">
      <c r="C97554" s="75"/>
      <c r="D97554" s="74"/>
    </row>
    <row r="97555" spans="3:4" x14ac:dyDescent="0.25">
      <c r="C97555" s="75"/>
      <c r="D97555" s="74"/>
    </row>
    <row r="97556" spans="3:4" x14ac:dyDescent="0.25">
      <c r="C97556" s="75"/>
      <c r="D97556" s="74"/>
    </row>
    <row r="97557" spans="3:4" x14ac:dyDescent="0.25">
      <c r="C97557" s="75"/>
      <c r="D97557" s="74"/>
    </row>
    <row r="97558" spans="3:4" x14ac:dyDescent="0.25">
      <c r="C97558" s="75"/>
      <c r="D97558" s="74"/>
    </row>
    <row r="97559" spans="3:4" x14ac:dyDescent="0.25">
      <c r="C97559" s="75"/>
      <c r="D97559" s="74"/>
    </row>
    <row r="97560" spans="3:4" x14ac:dyDescent="0.25">
      <c r="C97560" s="75"/>
      <c r="D97560" s="74"/>
    </row>
    <row r="97561" spans="3:4" x14ac:dyDescent="0.25">
      <c r="C97561" s="75"/>
      <c r="D97561" s="74"/>
    </row>
    <row r="97562" spans="3:4" x14ac:dyDescent="0.25">
      <c r="C97562" s="75"/>
      <c r="D97562" s="74"/>
    </row>
    <row r="97563" spans="3:4" x14ac:dyDescent="0.25">
      <c r="C97563" s="75"/>
      <c r="D97563" s="74"/>
    </row>
    <row r="97564" spans="3:4" x14ac:dyDescent="0.25">
      <c r="C97564" s="75"/>
      <c r="D97564" s="74"/>
    </row>
    <row r="97565" spans="3:4" x14ac:dyDescent="0.25">
      <c r="C97565" s="75"/>
      <c r="D97565" s="74"/>
    </row>
    <row r="97566" spans="3:4" x14ac:dyDescent="0.25">
      <c r="C97566" s="75"/>
      <c r="D97566" s="74"/>
    </row>
    <row r="97567" spans="3:4" x14ac:dyDescent="0.25">
      <c r="C97567" s="75"/>
      <c r="D97567" s="74"/>
    </row>
    <row r="97568" spans="3:4" x14ac:dyDescent="0.25">
      <c r="C97568" s="75"/>
      <c r="D97568" s="74"/>
    </row>
    <row r="97569" spans="3:4" x14ac:dyDescent="0.25">
      <c r="C97569" s="75"/>
      <c r="D97569" s="74"/>
    </row>
    <row r="97570" spans="3:4" x14ac:dyDescent="0.25">
      <c r="C97570" s="75"/>
      <c r="D97570" s="74"/>
    </row>
    <row r="97571" spans="3:4" x14ac:dyDescent="0.25">
      <c r="C97571" s="75"/>
      <c r="D97571" s="74"/>
    </row>
    <row r="97572" spans="3:4" x14ac:dyDescent="0.25">
      <c r="C97572" s="75"/>
      <c r="D97572" s="74"/>
    </row>
    <row r="97573" spans="3:4" x14ac:dyDescent="0.25">
      <c r="C97573" s="75"/>
      <c r="D97573" s="74"/>
    </row>
    <row r="97574" spans="3:4" x14ac:dyDescent="0.25">
      <c r="C97574" s="75"/>
      <c r="D97574" s="74"/>
    </row>
    <row r="97575" spans="3:4" x14ac:dyDescent="0.25">
      <c r="C97575" s="75"/>
      <c r="D97575" s="74"/>
    </row>
    <row r="97576" spans="3:4" x14ac:dyDescent="0.25">
      <c r="C97576" s="75"/>
      <c r="D97576" s="74"/>
    </row>
    <row r="97577" spans="3:4" x14ac:dyDescent="0.25">
      <c r="C97577" s="75"/>
      <c r="D97577" s="74"/>
    </row>
    <row r="97578" spans="3:4" x14ac:dyDescent="0.25">
      <c r="C97578" s="75"/>
      <c r="D97578" s="74"/>
    </row>
    <row r="97579" spans="3:4" x14ac:dyDescent="0.25">
      <c r="C97579" s="75"/>
      <c r="D97579" s="74"/>
    </row>
    <row r="97580" spans="3:4" x14ac:dyDescent="0.25">
      <c r="C97580" s="75"/>
      <c r="D97580" s="74"/>
    </row>
    <row r="97581" spans="3:4" x14ac:dyDescent="0.25">
      <c r="C97581" s="75"/>
      <c r="D97581" s="74"/>
    </row>
    <row r="97582" spans="3:4" x14ac:dyDescent="0.25">
      <c r="C97582" s="75"/>
      <c r="D97582" s="74"/>
    </row>
    <row r="97583" spans="3:4" x14ac:dyDescent="0.25">
      <c r="C97583" s="75"/>
      <c r="D97583" s="74"/>
    </row>
    <row r="97584" spans="3:4" x14ac:dyDescent="0.25">
      <c r="C97584" s="75"/>
      <c r="D97584" s="74"/>
    </row>
    <row r="97585" spans="3:4" x14ac:dyDescent="0.25">
      <c r="C97585" s="75"/>
      <c r="D97585" s="74"/>
    </row>
    <row r="97586" spans="3:4" x14ac:dyDescent="0.25">
      <c r="C97586" s="75"/>
      <c r="D97586" s="74"/>
    </row>
    <row r="97587" spans="3:4" x14ac:dyDescent="0.25">
      <c r="C97587" s="75"/>
      <c r="D97587" s="74"/>
    </row>
    <row r="97588" spans="3:4" x14ac:dyDescent="0.25">
      <c r="C97588" s="75"/>
      <c r="D97588" s="74"/>
    </row>
    <row r="97589" spans="3:4" x14ac:dyDescent="0.25">
      <c r="C97589" s="75"/>
      <c r="D97589" s="74"/>
    </row>
    <row r="97590" spans="3:4" x14ac:dyDescent="0.25">
      <c r="C97590" s="75"/>
      <c r="D97590" s="74"/>
    </row>
    <row r="97591" spans="3:4" x14ac:dyDescent="0.25">
      <c r="C97591" s="75"/>
      <c r="D97591" s="74"/>
    </row>
    <row r="97592" spans="3:4" x14ac:dyDescent="0.25">
      <c r="C97592" s="75"/>
      <c r="D97592" s="74"/>
    </row>
    <row r="97593" spans="3:4" x14ac:dyDescent="0.25">
      <c r="C97593" s="75"/>
      <c r="D97593" s="74"/>
    </row>
    <row r="97594" spans="3:4" x14ac:dyDescent="0.25">
      <c r="C97594" s="75"/>
      <c r="D97594" s="74"/>
    </row>
    <row r="97595" spans="3:4" x14ac:dyDescent="0.25">
      <c r="C97595" s="75"/>
      <c r="D97595" s="74"/>
    </row>
    <row r="97596" spans="3:4" x14ac:dyDescent="0.25">
      <c r="C97596" s="75"/>
      <c r="D97596" s="74"/>
    </row>
    <row r="97597" spans="3:4" x14ac:dyDescent="0.25">
      <c r="C97597" s="75"/>
      <c r="D97597" s="74"/>
    </row>
    <row r="97598" spans="3:4" x14ac:dyDescent="0.25">
      <c r="C97598" s="75"/>
      <c r="D97598" s="74"/>
    </row>
    <row r="97599" spans="3:4" x14ac:dyDescent="0.25">
      <c r="C97599" s="75"/>
      <c r="D97599" s="74"/>
    </row>
    <row r="97600" spans="3:4" x14ac:dyDescent="0.25">
      <c r="C97600" s="75"/>
      <c r="D97600" s="74"/>
    </row>
    <row r="97601" spans="3:4" x14ac:dyDescent="0.25">
      <c r="C97601" s="75"/>
      <c r="D97601" s="74"/>
    </row>
    <row r="97602" spans="3:4" x14ac:dyDescent="0.25">
      <c r="C97602" s="75"/>
      <c r="D97602" s="74"/>
    </row>
    <row r="97603" spans="3:4" x14ac:dyDescent="0.25">
      <c r="C97603" s="75"/>
      <c r="D97603" s="74"/>
    </row>
    <row r="97604" spans="3:4" x14ac:dyDescent="0.25">
      <c r="C97604" s="75"/>
      <c r="D97604" s="74"/>
    </row>
    <row r="97605" spans="3:4" x14ac:dyDescent="0.25">
      <c r="C97605" s="75"/>
      <c r="D97605" s="74"/>
    </row>
    <row r="97606" spans="3:4" x14ac:dyDescent="0.25">
      <c r="C97606" s="75"/>
      <c r="D97606" s="74"/>
    </row>
    <row r="97607" spans="3:4" x14ac:dyDescent="0.25">
      <c r="C97607" s="75"/>
      <c r="D97607" s="74"/>
    </row>
    <row r="97608" spans="3:4" x14ac:dyDescent="0.25">
      <c r="C97608" s="75"/>
      <c r="D97608" s="74"/>
    </row>
    <row r="97609" spans="3:4" x14ac:dyDescent="0.25">
      <c r="C97609" s="75"/>
      <c r="D97609" s="74"/>
    </row>
    <row r="97610" spans="3:4" x14ac:dyDescent="0.25">
      <c r="C97610" s="75"/>
      <c r="D97610" s="74"/>
    </row>
    <row r="97611" spans="3:4" x14ac:dyDescent="0.25">
      <c r="C97611" s="75"/>
      <c r="D97611" s="74"/>
    </row>
    <row r="97612" spans="3:4" x14ac:dyDescent="0.25">
      <c r="C97612" s="75"/>
      <c r="D97612" s="74"/>
    </row>
    <row r="97613" spans="3:4" x14ac:dyDescent="0.25">
      <c r="C97613" s="75"/>
      <c r="D97613" s="74"/>
    </row>
    <row r="97614" spans="3:4" x14ac:dyDescent="0.25">
      <c r="C97614" s="75"/>
      <c r="D97614" s="74"/>
    </row>
    <row r="97615" spans="3:4" x14ac:dyDescent="0.25">
      <c r="C97615" s="75"/>
      <c r="D97615" s="74"/>
    </row>
    <row r="97616" spans="3:4" x14ac:dyDescent="0.25">
      <c r="C97616" s="75"/>
      <c r="D97616" s="74"/>
    </row>
    <row r="97617" spans="3:4" x14ac:dyDescent="0.25">
      <c r="C97617" s="75"/>
      <c r="D97617" s="74"/>
    </row>
    <row r="97618" spans="3:4" x14ac:dyDescent="0.25">
      <c r="C97618" s="75"/>
      <c r="D97618" s="74"/>
    </row>
    <row r="97619" spans="3:4" x14ac:dyDescent="0.25">
      <c r="C97619" s="75"/>
      <c r="D97619" s="74"/>
    </row>
    <row r="97620" spans="3:4" x14ac:dyDescent="0.25">
      <c r="C97620" s="75"/>
      <c r="D97620" s="74"/>
    </row>
    <row r="97621" spans="3:4" x14ac:dyDescent="0.25">
      <c r="C97621" s="75"/>
      <c r="D97621" s="74"/>
    </row>
    <row r="97622" spans="3:4" x14ac:dyDescent="0.25">
      <c r="C97622" s="75"/>
      <c r="D97622" s="74"/>
    </row>
    <row r="97623" spans="3:4" x14ac:dyDescent="0.25">
      <c r="C97623" s="75"/>
      <c r="D97623" s="74"/>
    </row>
    <row r="97624" spans="3:4" x14ac:dyDescent="0.25">
      <c r="C97624" s="75"/>
      <c r="D97624" s="74"/>
    </row>
    <row r="97625" spans="3:4" x14ac:dyDescent="0.25">
      <c r="C97625" s="75"/>
      <c r="D97625" s="74"/>
    </row>
    <row r="97626" spans="3:4" x14ac:dyDescent="0.25">
      <c r="C97626" s="75"/>
      <c r="D97626" s="74"/>
    </row>
    <row r="97627" spans="3:4" x14ac:dyDescent="0.25">
      <c r="C97627" s="75"/>
      <c r="D97627" s="74"/>
    </row>
    <row r="97628" spans="3:4" x14ac:dyDescent="0.25">
      <c r="C97628" s="75"/>
      <c r="D97628" s="74"/>
    </row>
    <row r="97629" spans="3:4" x14ac:dyDescent="0.25">
      <c r="C97629" s="75"/>
      <c r="D97629" s="74"/>
    </row>
    <row r="97630" spans="3:4" x14ac:dyDescent="0.25">
      <c r="C97630" s="75"/>
      <c r="D97630" s="74"/>
    </row>
    <row r="97631" spans="3:4" x14ac:dyDescent="0.25">
      <c r="C97631" s="75"/>
      <c r="D97631" s="74"/>
    </row>
    <row r="97632" spans="3:4" x14ac:dyDescent="0.25">
      <c r="C97632" s="75"/>
      <c r="D97632" s="74"/>
    </row>
    <row r="97633" spans="3:4" x14ac:dyDescent="0.25">
      <c r="C97633" s="75"/>
      <c r="D97633" s="74"/>
    </row>
    <row r="97634" spans="3:4" x14ac:dyDescent="0.25">
      <c r="C97634" s="75"/>
      <c r="D97634" s="74"/>
    </row>
    <row r="97635" spans="3:4" x14ac:dyDescent="0.25">
      <c r="C97635" s="75"/>
      <c r="D97635" s="74"/>
    </row>
    <row r="97636" spans="3:4" x14ac:dyDescent="0.25">
      <c r="C97636" s="75"/>
      <c r="D97636" s="74"/>
    </row>
    <row r="97637" spans="3:4" x14ac:dyDescent="0.25">
      <c r="C97637" s="75"/>
      <c r="D97637" s="74"/>
    </row>
    <row r="97638" spans="3:4" x14ac:dyDescent="0.25">
      <c r="C97638" s="75"/>
      <c r="D97638" s="74"/>
    </row>
    <row r="97639" spans="3:4" x14ac:dyDescent="0.25">
      <c r="C97639" s="75"/>
      <c r="D97639" s="74"/>
    </row>
    <row r="97640" spans="3:4" x14ac:dyDescent="0.25">
      <c r="C97640" s="75"/>
      <c r="D97640" s="74"/>
    </row>
    <row r="97641" spans="3:4" x14ac:dyDescent="0.25">
      <c r="C97641" s="75"/>
      <c r="D97641" s="74"/>
    </row>
    <row r="97642" spans="3:4" x14ac:dyDescent="0.25">
      <c r="C97642" s="75"/>
      <c r="D97642" s="74"/>
    </row>
    <row r="97643" spans="3:4" x14ac:dyDescent="0.25">
      <c r="C97643" s="75"/>
      <c r="D97643" s="74"/>
    </row>
    <row r="97644" spans="3:4" x14ac:dyDescent="0.25">
      <c r="C97644" s="75"/>
      <c r="D97644" s="74"/>
    </row>
    <row r="97645" spans="3:4" x14ac:dyDescent="0.25">
      <c r="C97645" s="75"/>
      <c r="D97645" s="74"/>
    </row>
    <row r="97646" spans="3:4" x14ac:dyDescent="0.25">
      <c r="C97646" s="75"/>
      <c r="D97646" s="74"/>
    </row>
    <row r="97647" spans="3:4" x14ac:dyDescent="0.25">
      <c r="C97647" s="75"/>
      <c r="D97647" s="74"/>
    </row>
    <row r="97648" spans="3:4" x14ac:dyDescent="0.25">
      <c r="C97648" s="75"/>
      <c r="D97648" s="74"/>
    </row>
    <row r="97649" spans="3:4" x14ac:dyDescent="0.25">
      <c r="C97649" s="75"/>
      <c r="D97649" s="74"/>
    </row>
    <row r="97650" spans="3:4" x14ac:dyDescent="0.25">
      <c r="C97650" s="75"/>
      <c r="D97650" s="74"/>
    </row>
    <row r="97651" spans="3:4" x14ac:dyDescent="0.25">
      <c r="C97651" s="75"/>
      <c r="D97651" s="74"/>
    </row>
    <row r="97652" spans="3:4" x14ac:dyDescent="0.25">
      <c r="C97652" s="75"/>
      <c r="D97652" s="74"/>
    </row>
    <row r="97653" spans="3:4" x14ac:dyDescent="0.25">
      <c r="C97653" s="75"/>
      <c r="D97653" s="74"/>
    </row>
    <row r="97654" spans="3:4" x14ac:dyDescent="0.25">
      <c r="C97654" s="75"/>
      <c r="D97654" s="74"/>
    </row>
    <row r="97655" spans="3:4" x14ac:dyDescent="0.25">
      <c r="C97655" s="75"/>
      <c r="D97655" s="74"/>
    </row>
    <row r="97656" spans="3:4" x14ac:dyDescent="0.25">
      <c r="C97656" s="75"/>
      <c r="D97656" s="74"/>
    </row>
    <row r="97657" spans="3:4" x14ac:dyDescent="0.25">
      <c r="C97657" s="75"/>
      <c r="D97657" s="74"/>
    </row>
    <row r="97658" spans="3:4" x14ac:dyDescent="0.25">
      <c r="C97658" s="75"/>
      <c r="D97658" s="74"/>
    </row>
    <row r="97659" spans="3:4" x14ac:dyDescent="0.25">
      <c r="C97659" s="75"/>
      <c r="D97659" s="74"/>
    </row>
    <row r="97660" spans="3:4" x14ac:dyDescent="0.25">
      <c r="C97660" s="75"/>
      <c r="D97660" s="74"/>
    </row>
    <row r="97661" spans="3:4" x14ac:dyDescent="0.25">
      <c r="C97661" s="75"/>
      <c r="D97661" s="74"/>
    </row>
    <row r="97662" spans="3:4" x14ac:dyDescent="0.25">
      <c r="C97662" s="75"/>
      <c r="D97662" s="74"/>
    </row>
    <row r="97663" spans="3:4" x14ac:dyDescent="0.25">
      <c r="C97663" s="75"/>
      <c r="D97663" s="74"/>
    </row>
    <row r="97664" spans="3:4" x14ac:dyDescent="0.25">
      <c r="C97664" s="75"/>
      <c r="D97664" s="74"/>
    </row>
    <row r="97665" spans="3:4" x14ac:dyDescent="0.25">
      <c r="C97665" s="75"/>
      <c r="D97665" s="74"/>
    </row>
    <row r="97666" spans="3:4" x14ac:dyDescent="0.25">
      <c r="C97666" s="75"/>
      <c r="D97666" s="74"/>
    </row>
    <row r="97667" spans="3:4" x14ac:dyDescent="0.25">
      <c r="C97667" s="75"/>
      <c r="D97667" s="74"/>
    </row>
    <row r="97668" spans="3:4" x14ac:dyDescent="0.25">
      <c r="C97668" s="75"/>
      <c r="D97668" s="74"/>
    </row>
    <row r="97669" spans="3:4" x14ac:dyDescent="0.25">
      <c r="C97669" s="75"/>
      <c r="D97669" s="74"/>
    </row>
    <row r="97670" spans="3:4" x14ac:dyDescent="0.25">
      <c r="C97670" s="75"/>
      <c r="D97670" s="74"/>
    </row>
    <row r="97671" spans="3:4" x14ac:dyDescent="0.25">
      <c r="C97671" s="75"/>
      <c r="D97671" s="74"/>
    </row>
    <row r="97672" spans="3:4" x14ac:dyDescent="0.25">
      <c r="C97672" s="75"/>
      <c r="D97672" s="74"/>
    </row>
    <row r="97673" spans="3:4" x14ac:dyDescent="0.25">
      <c r="C97673" s="75"/>
      <c r="D97673" s="74"/>
    </row>
    <row r="97674" spans="3:4" x14ac:dyDescent="0.25">
      <c r="C97674" s="75"/>
      <c r="D97674" s="74"/>
    </row>
    <row r="97675" spans="3:4" x14ac:dyDescent="0.25">
      <c r="C97675" s="75"/>
      <c r="D97675" s="74"/>
    </row>
    <row r="97676" spans="3:4" x14ac:dyDescent="0.25">
      <c r="C97676" s="75"/>
      <c r="D97676" s="74"/>
    </row>
    <row r="97677" spans="3:4" x14ac:dyDescent="0.25">
      <c r="C97677" s="75"/>
      <c r="D97677" s="74"/>
    </row>
    <row r="97678" spans="3:4" x14ac:dyDescent="0.25">
      <c r="C97678" s="75"/>
      <c r="D97678" s="74"/>
    </row>
    <row r="97679" spans="3:4" x14ac:dyDescent="0.25">
      <c r="C97679" s="75"/>
      <c r="D97679" s="74"/>
    </row>
    <row r="97680" spans="3:4" x14ac:dyDescent="0.25">
      <c r="C97680" s="75"/>
      <c r="D97680" s="74"/>
    </row>
    <row r="97681" spans="3:4" x14ac:dyDescent="0.25">
      <c r="C97681" s="75"/>
      <c r="D97681" s="74"/>
    </row>
    <row r="97682" spans="3:4" x14ac:dyDescent="0.25">
      <c r="C97682" s="75"/>
      <c r="D97682" s="74"/>
    </row>
    <row r="97683" spans="3:4" x14ac:dyDescent="0.25">
      <c r="C97683" s="75"/>
      <c r="D97683" s="74"/>
    </row>
    <row r="97684" spans="3:4" x14ac:dyDescent="0.25">
      <c r="C97684" s="75"/>
      <c r="D97684" s="74"/>
    </row>
    <row r="97685" spans="3:4" x14ac:dyDescent="0.25">
      <c r="C97685" s="75"/>
      <c r="D97685" s="74"/>
    </row>
    <row r="97686" spans="3:4" x14ac:dyDescent="0.25">
      <c r="C97686" s="75"/>
      <c r="D97686" s="74"/>
    </row>
    <row r="97687" spans="3:4" x14ac:dyDescent="0.25">
      <c r="C97687" s="75"/>
      <c r="D97687" s="74"/>
    </row>
    <row r="97688" spans="3:4" x14ac:dyDescent="0.25">
      <c r="C97688" s="75"/>
      <c r="D97688" s="74"/>
    </row>
    <row r="97689" spans="3:4" x14ac:dyDescent="0.25">
      <c r="C97689" s="75"/>
      <c r="D97689" s="74"/>
    </row>
    <row r="97690" spans="3:4" x14ac:dyDescent="0.25">
      <c r="C97690" s="75"/>
      <c r="D97690" s="74"/>
    </row>
    <row r="97691" spans="3:4" x14ac:dyDescent="0.25">
      <c r="C97691" s="75"/>
      <c r="D97691" s="74"/>
    </row>
    <row r="97692" spans="3:4" x14ac:dyDescent="0.25">
      <c r="C97692" s="75"/>
      <c r="D97692" s="74"/>
    </row>
    <row r="97693" spans="3:4" x14ac:dyDescent="0.25">
      <c r="C97693" s="75"/>
      <c r="D97693" s="74"/>
    </row>
    <row r="97694" spans="3:4" x14ac:dyDescent="0.25">
      <c r="C97694" s="75"/>
      <c r="D97694" s="74"/>
    </row>
    <row r="97695" spans="3:4" x14ac:dyDescent="0.25">
      <c r="C97695" s="75"/>
      <c r="D97695" s="74"/>
    </row>
    <row r="97696" spans="3:4" x14ac:dyDescent="0.25">
      <c r="C97696" s="75"/>
      <c r="D97696" s="74"/>
    </row>
    <row r="97697" spans="3:4" x14ac:dyDescent="0.25">
      <c r="C97697" s="75"/>
      <c r="D97697" s="74"/>
    </row>
    <row r="97698" spans="3:4" x14ac:dyDescent="0.25">
      <c r="C97698" s="75"/>
      <c r="D97698" s="74"/>
    </row>
    <row r="97699" spans="3:4" x14ac:dyDescent="0.25">
      <c r="C97699" s="75"/>
      <c r="D97699" s="74"/>
    </row>
    <row r="97700" spans="3:4" x14ac:dyDescent="0.25">
      <c r="C97700" s="75"/>
      <c r="D97700" s="74"/>
    </row>
    <row r="97701" spans="3:4" x14ac:dyDescent="0.25">
      <c r="C97701" s="75"/>
      <c r="D97701" s="74"/>
    </row>
    <row r="97702" spans="3:4" x14ac:dyDescent="0.25">
      <c r="C97702" s="75"/>
      <c r="D97702" s="74"/>
    </row>
    <row r="97703" spans="3:4" x14ac:dyDescent="0.25">
      <c r="C97703" s="75"/>
      <c r="D97703" s="74"/>
    </row>
    <row r="97704" spans="3:4" x14ac:dyDescent="0.25">
      <c r="C97704" s="75"/>
      <c r="D97704" s="74"/>
    </row>
    <row r="97705" spans="3:4" x14ac:dyDescent="0.25">
      <c r="C97705" s="75"/>
      <c r="D97705" s="74"/>
    </row>
    <row r="97706" spans="3:4" x14ac:dyDescent="0.25">
      <c r="C97706" s="75"/>
      <c r="D97706" s="74"/>
    </row>
    <row r="97707" spans="3:4" x14ac:dyDescent="0.25">
      <c r="C97707" s="75"/>
      <c r="D97707" s="74"/>
    </row>
    <row r="97708" spans="3:4" x14ac:dyDescent="0.25">
      <c r="C97708" s="75"/>
      <c r="D97708" s="74"/>
    </row>
    <row r="97709" spans="3:4" x14ac:dyDescent="0.25">
      <c r="C97709" s="75"/>
      <c r="D97709" s="74"/>
    </row>
    <row r="97710" spans="3:4" x14ac:dyDescent="0.25">
      <c r="C97710" s="75"/>
      <c r="D97710" s="74"/>
    </row>
    <row r="97711" spans="3:4" x14ac:dyDescent="0.25">
      <c r="C97711" s="75"/>
      <c r="D97711" s="74"/>
    </row>
    <row r="97712" spans="3:4" x14ac:dyDescent="0.25">
      <c r="C97712" s="75"/>
      <c r="D97712" s="74"/>
    </row>
    <row r="97713" spans="3:4" x14ac:dyDescent="0.25">
      <c r="C97713" s="75"/>
      <c r="D97713" s="74"/>
    </row>
    <row r="97714" spans="3:4" x14ac:dyDescent="0.25">
      <c r="C97714" s="75"/>
      <c r="D97714" s="74"/>
    </row>
    <row r="97715" spans="3:4" x14ac:dyDescent="0.25">
      <c r="C97715" s="75"/>
      <c r="D97715" s="74"/>
    </row>
    <row r="97716" spans="3:4" x14ac:dyDescent="0.25">
      <c r="C97716" s="75"/>
      <c r="D97716" s="74"/>
    </row>
    <row r="97717" spans="3:4" x14ac:dyDescent="0.25">
      <c r="C97717" s="75"/>
      <c r="D97717" s="74"/>
    </row>
    <row r="97718" spans="3:4" x14ac:dyDescent="0.25">
      <c r="C97718" s="75"/>
      <c r="D97718" s="74"/>
    </row>
    <row r="97719" spans="3:4" x14ac:dyDescent="0.25">
      <c r="C97719" s="75"/>
      <c r="D97719" s="74"/>
    </row>
    <row r="97720" spans="3:4" x14ac:dyDescent="0.25">
      <c r="C97720" s="75"/>
      <c r="D97720" s="74"/>
    </row>
    <row r="97721" spans="3:4" x14ac:dyDescent="0.25">
      <c r="C97721" s="75"/>
      <c r="D97721" s="74"/>
    </row>
    <row r="97722" spans="3:4" x14ac:dyDescent="0.25">
      <c r="C97722" s="75"/>
      <c r="D97722" s="74"/>
    </row>
    <row r="97723" spans="3:4" x14ac:dyDescent="0.25">
      <c r="C97723" s="75"/>
      <c r="D97723" s="74"/>
    </row>
    <row r="97724" spans="3:4" x14ac:dyDescent="0.25">
      <c r="C97724" s="75"/>
      <c r="D97724" s="74"/>
    </row>
    <row r="97725" spans="3:4" x14ac:dyDescent="0.25">
      <c r="C97725" s="75"/>
      <c r="D97725" s="74"/>
    </row>
    <row r="97726" spans="3:4" x14ac:dyDescent="0.25">
      <c r="C97726" s="75"/>
      <c r="D97726" s="74"/>
    </row>
    <row r="97727" spans="3:4" x14ac:dyDescent="0.25">
      <c r="C97727" s="75"/>
      <c r="D97727" s="74"/>
    </row>
    <row r="97728" spans="3:4" x14ac:dyDescent="0.25">
      <c r="C97728" s="75"/>
      <c r="D97728" s="74"/>
    </row>
    <row r="97729" spans="3:4" x14ac:dyDescent="0.25">
      <c r="C97729" s="75"/>
      <c r="D97729" s="74"/>
    </row>
    <row r="97730" spans="3:4" x14ac:dyDescent="0.25">
      <c r="C97730" s="75"/>
      <c r="D97730" s="74"/>
    </row>
    <row r="97731" spans="3:4" x14ac:dyDescent="0.25">
      <c r="C97731" s="75"/>
      <c r="D97731" s="74"/>
    </row>
    <row r="97732" spans="3:4" x14ac:dyDescent="0.25">
      <c r="C97732" s="75"/>
      <c r="D97732" s="74"/>
    </row>
    <row r="97733" spans="3:4" x14ac:dyDescent="0.25">
      <c r="C97733" s="75"/>
      <c r="D97733" s="74"/>
    </row>
    <row r="97734" spans="3:4" x14ac:dyDescent="0.25">
      <c r="C97734" s="75"/>
      <c r="D97734" s="74"/>
    </row>
    <row r="97735" spans="3:4" x14ac:dyDescent="0.25">
      <c r="C97735" s="75"/>
      <c r="D97735" s="74"/>
    </row>
    <row r="97736" spans="3:4" x14ac:dyDescent="0.25">
      <c r="C97736" s="75"/>
      <c r="D97736" s="74"/>
    </row>
    <row r="97737" spans="3:4" x14ac:dyDescent="0.25">
      <c r="C97737" s="75"/>
      <c r="D97737" s="74"/>
    </row>
    <row r="97738" spans="3:4" x14ac:dyDescent="0.25">
      <c r="C97738" s="75"/>
      <c r="D97738" s="74"/>
    </row>
    <row r="97739" spans="3:4" x14ac:dyDescent="0.25">
      <c r="C97739" s="75"/>
      <c r="D97739" s="74"/>
    </row>
    <row r="97740" spans="3:4" x14ac:dyDescent="0.25">
      <c r="C97740" s="75"/>
      <c r="D97740" s="74"/>
    </row>
    <row r="97741" spans="3:4" x14ac:dyDescent="0.25">
      <c r="C97741" s="75"/>
      <c r="D97741" s="74"/>
    </row>
    <row r="97742" spans="3:4" x14ac:dyDescent="0.25">
      <c r="C97742" s="75"/>
      <c r="D97742" s="74"/>
    </row>
    <row r="97743" spans="3:4" x14ac:dyDescent="0.25">
      <c r="C97743" s="75"/>
      <c r="D97743" s="74"/>
    </row>
    <row r="97744" spans="3:4" x14ac:dyDescent="0.25">
      <c r="C97744" s="75"/>
      <c r="D97744" s="74"/>
    </row>
    <row r="97745" spans="3:4" x14ac:dyDescent="0.25">
      <c r="C97745" s="75"/>
      <c r="D97745" s="74"/>
    </row>
    <row r="97746" spans="3:4" x14ac:dyDescent="0.25">
      <c r="C97746" s="75"/>
      <c r="D97746" s="74"/>
    </row>
    <row r="97747" spans="3:4" x14ac:dyDescent="0.25">
      <c r="C97747" s="75"/>
      <c r="D97747" s="74"/>
    </row>
    <row r="97748" spans="3:4" x14ac:dyDescent="0.25">
      <c r="C97748" s="75"/>
      <c r="D97748" s="74"/>
    </row>
    <row r="97749" spans="3:4" x14ac:dyDescent="0.25">
      <c r="C97749" s="75"/>
      <c r="D97749" s="74"/>
    </row>
    <row r="97750" spans="3:4" x14ac:dyDescent="0.25">
      <c r="C97750" s="75"/>
      <c r="D97750" s="74"/>
    </row>
    <row r="97751" spans="3:4" x14ac:dyDescent="0.25">
      <c r="C97751" s="75"/>
      <c r="D97751" s="74"/>
    </row>
    <row r="97752" spans="3:4" x14ac:dyDescent="0.25">
      <c r="C97752" s="75"/>
      <c r="D97752" s="74"/>
    </row>
    <row r="97753" spans="3:4" x14ac:dyDescent="0.25">
      <c r="C97753" s="75"/>
      <c r="D97753" s="74"/>
    </row>
    <row r="97754" spans="3:4" x14ac:dyDescent="0.25">
      <c r="C97754" s="75"/>
      <c r="D97754" s="74"/>
    </row>
    <row r="97755" spans="3:4" x14ac:dyDescent="0.25">
      <c r="C97755" s="75"/>
      <c r="D97755" s="74"/>
    </row>
    <row r="97756" spans="3:4" x14ac:dyDescent="0.25">
      <c r="C97756" s="75"/>
      <c r="D97756" s="74"/>
    </row>
    <row r="97757" spans="3:4" x14ac:dyDescent="0.25">
      <c r="C97757" s="75"/>
      <c r="D97757" s="74"/>
    </row>
    <row r="97758" spans="3:4" x14ac:dyDescent="0.25">
      <c r="C97758" s="75"/>
      <c r="D97758" s="74"/>
    </row>
    <row r="97759" spans="3:4" x14ac:dyDescent="0.25">
      <c r="C97759" s="75"/>
      <c r="D97759" s="74"/>
    </row>
    <row r="97760" spans="3:4" x14ac:dyDescent="0.25">
      <c r="C97760" s="75"/>
      <c r="D97760" s="74"/>
    </row>
    <row r="97761" spans="3:4" x14ac:dyDescent="0.25">
      <c r="C97761" s="75"/>
      <c r="D97761" s="74"/>
    </row>
    <row r="97762" spans="3:4" x14ac:dyDescent="0.25">
      <c r="C97762" s="75"/>
      <c r="D97762" s="74"/>
    </row>
    <row r="97763" spans="3:4" x14ac:dyDescent="0.25">
      <c r="C97763" s="75"/>
      <c r="D97763" s="74"/>
    </row>
    <row r="97764" spans="3:4" x14ac:dyDescent="0.25">
      <c r="C97764" s="75"/>
      <c r="D97764" s="74"/>
    </row>
    <row r="97765" spans="3:4" x14ac:dyDescent="0.25">
      <c r="C97765" s="75"/>
      <c r="D97765" s="74"/>
    </row>
    <row r="97766" spans="3:4" x14ac:dyDescent="0.25">
      <c r="C97766" s="75"/>
      <c r="D97766" s="74"/>
    </row>
    <row r="97767" spans="3:4" x14ac:dyDescent="0.25">
      <c r="C97767" s="75"/>
      <c r="D97767" s="74"/>
    </row>
    <row r="97768" spans="3:4" x14ac:dyDescent="0.25">
      <c r="C97768" s="75"/>
      <c r="D97768" s="74"/>
    </row>
    <row r="97769" spans="3:4" x14ac:dyDescent="0.25">
      <c r="C97769" s="75"/>
      <c r="D97769" s="74"/>
    </row>
    <row r="97770" spans="3:4" x14ac:dyDescent="0.25">
      <c r="C97770" s="75"/>
      <c r="D97770" s="74"/>
    </row>
    <row r="97771" spans="3:4" x14ac:dyDescent="0.25">
      <c r="C97771" s="75"/>
      <c r="D97771" s="74"/>
    </row>
    <row r="97772" spans="3:4" x14ac:dyDescent="0.25">
      <c r="C97772" s="75"/>
      <c r="D97772" s="74"/>
    </row>
    <row r="97773" spans="3:4" x14ac:dyDescent="0.25">
      <c r="C97773" s="75"/>
      <c r="D97773" s="74"/>
    </row>
    <row r="97774" spans="3:4" x14ac:dyDescent="0.25">
      <c r="C97774" s="75"/>
      <c r="D97774" s="74"/>
    </row>
    <row r="97775" spans="3:4" x14ac:dyDescent="0.25">
      <c r="C97775" s="75"/>
      <c r="D97775" s="74"/>
    </row>
    <row r="97776" spans="3:4" x14ac:dyDescent="0.25">
      <c r="C97776" s="75"/>
      <c r="D97776" s="74"/>
    </row>
    <row r="97777" spans="3:4" x14ac:dyDescent="0.25">
      <c r="C97777" s="75"/>
      <c r="D97777" s="74"/>
    </row>
    <row r="97778" spans="3:4" x14ac:dyDescent="0.25">
      <c r="C97778" s="75"/>
      <c r="D97778" s="74"/>
    </row>
    <row r="97779" spans="3:4" x14ac:dyDescent="0.25">
      <c r="C97779" s="75"/>
      <c r="D97779" s="74"/>
    </row>
    <row r="97780" spans="3:4" x14ac:dyDescent="0.25">
      <c r="C97780" s="75"/>
      <c r="D97780" s="74"/>
    </row>
    <row r="97781" spans="3:4" x14ac:dyDescent="0.25">
      <c r="C97781" s="75"/>
      <c r="D97781" s="74"/>
    </row>
    <row r="97782" spans="3:4" x14ac:dyDescent="0.25">
      <c r="C97782" s="75"/>
      <c r="D97782" s="74"/>
    </row>
    <row r="97783" spans="3:4" x14ac:dyDescent="0.25">
      <c r="C97783" s="75"/>
      <c r="D97783" s="74"/>
    </row>
    <row r="97784" spans="3:4" x14ac:dyDescent="0.25">
      <c r="C97784" s="75"/>
      <c r="D97784" s="74"/>
    </row>
    <row r="97785" spans="3:4" x14ac:dyDescent="0.25">
      <c r="C97785" s="75"/>
      <c r="D97785" s="74"/>
    </row>
    <row r="97786" spans="3:4" x14ac:dyDescent="0.25">
      <c r="C97786" s="75"/>
      <c r="D97786" s="74"/>
    </row>
    <row r="97787" spans="3:4" x14ac:dyDescent="0.25">
      <c r="C97787" s="75"/>
      <c r="D97787" s="74"/>
    </row>
    <row r="97788" spans="3:4" x14ac:dyDescent="0.25">
      <c r="C97788" s="75"/>
      <c r="D97788" s="74"/>
    </row>
    <row r="97789" spans="3:4" x14ac:dyDescent="0.25">
      <c r="C97789" s="75"/>
      <c r="D97789" s="74"/>
    </row>
    <row r="97790" spans="3:4" x14ac:dyDescent="0.25">
      <c r="C97790" s="75"/>
      <c r="D97790" s="74"/>
    </row>
    <row r="97791" spans="3:4" x14ac:dyDescent="0.25">
      <c r="C97791" s="75"/>
      <c r="D97791" s="74"/>
    </row>
    <row r="97792" spans="3:4" x14ac:dyDescent="0.25">
      <c r="C97792" s="75"/>
      <c r="D97792" s="74"/>
    </row>
    <row r="97793" spans="3:4" x14ac:dyDescent="0.25">
      <c r="C97793" s="75"/>
      <c r="D97793" s="74"/>
    </row>
    <row r="97794" spans="3:4" x14ac:dyDescent="0.25">
      <c r="C97794" s="75"/>
      <c r="D97794" s="74"/>
    </row>
    <row r="97795" spans="3:4" x14ac:dyDescent="0.25">
      <c r="C97795" s="75"/>
      <c r="D97795" s="74"/>
    </row>
    <row r="97796" spans="3:4" x14ac:dyDescent="0.25">
      <c r="C97796" s="75"/>
      <c r="D97796" s="74"/>
    </row>
    <row r="97797" spans="3:4" x14ac:dyDescent="0.25">
      <c r="C97797" s="75"/>
      <c r="D97797" s="74"/>
    </row>
    <row r="97798" spans="3:4" x14ac:dyDescent="0.25">
      <c r="C97798" s="75"/>
      <c r="D97798" s="74"/>
    </row>
    <row r="97799" spans="3:4" x14ac:dyDescent="0.25">
      <c r="C97799" s="75"/>
      <c r="D97799" s="74"/>
    </row>
    <row r="97800" spans="3:4" x14ac:dyDescent="0.25">
      <c r="C97800" s="75"/>
      <c r="D97800" s="74"/>
    </row>
    <row r="97801" spans="3:4" x14ac:dyDescent="0.25">
      <c r="C97801" s="75"/>
      <c r="D97801" s="74"/>
    </row>
    <row r="97802" spans="3:4" x14ac:dyDescent="0.25">
      <c r="C97802" s="75"/>
      <c r="D97802" s="74"/>
    </row>
    <row r="97803" spans="3:4" x14ac:dyDescent="0.25">
      <c r="C97803" s="75"/>
      <c r="D97803" s="74"/>
    </row>
    <row r="97804" spans="3:4" x14ac:dyDescent="0.25">
      <c r="C97804" s="75"/>
      <c r="D97804" s="74"/>
    </row>
    <row r="97805" spans="3:4" x14ac:dyDescent="0.25">
      <c r="C97805" s="75"/>
      <c r="D97805" s="74"/>
    </row>
    <row r="97806" spans="3:4" x14ac:dyDescent="0.25">
      <c r="C97806" s="75"/>
      <c r="D97806" s="74"/>
    </row>
    <row r="97807" spans="3:4" x14ac:dyDescent="0.25">
      <c r="C97807" s="75"/>
      <c r="D97807" s="74"/>
    </row>
    <row r="97808" spans="3:4" x14ac:dyDescent="0.25">
      <c r="C97808" s="75"/>
      <c r="D97808" s="74"/>
    </row>
    <row r="97809" spans="3:4" x14ac:dyDescent="0.25">
      <c r="C97809" s="75"/>
      <c r="D97809" s="74"/>
    </row>
    <row r="97810" spans="3:4" x14ac:dyDescent="0.25">
      <c r="C97810" s="75"/>
      <c r="D97810" s="74"/>
    </row>
    <row r="97811" spans="3:4" x14ac:dyDescent="0.25">
      <c r="C97811" s="75"/>
      <c r="D97811" s="74"/>
    </row>
    <row r="97812" spans="3:4" x14ac:dyDescent="0.25">
      <c r="C97812" s="75"/>
      <c r="D97812" s="74"/>
    </row>
    <row r="97813" spans="3:4" x14ac:dyDescent="0.25">
      <c r="C97813" s="75"/>
      <c r="D97813" s="74"/>
    </row>
    <row r="97814" spans="3:4" x14ac:dyDescent="0.25">
      <c r="C97814" s="75"/>
      <c r="D97814" s="74"/>
    </row>
    <row r="97815" spans="3:4" x14ac:dyDescent="0.25">
      <c r="C97815" s="75"/>
      <c r="D97815" s="74"/>
    </row>
    <row r="97816" spans="3:4" x14ac:dyDescent="0.25">
      <c r="C97816" s="75"/>
      <c r="D97816" s="74"/>
    </row>
    <row r="97817" spans="3:4" x14ac:dyDescent="0.25">
      <c r="C97817" s="75"/>
      <c r="D97817" s="74"/>
    </row>
    <row r="97818" spans="3:4" x14ac:dyDescent="0.25">
      <c r="C97818" s="75"/>
      <c r="D97818" s="74"/>
    </row>
    <row r="97819" spans="3:4" x14ac:dyDescent="0.25">
      <c r="C97819" s="75"/>
      <c r="D97819" s="74"/>
    </row>
    <row r="97820" spans="3:4" x14ac:dyDescent="0.25">
      <c r="C97820" s="75"/>
      <c r="D97820" s="74"/>
    </row>
    <row r="97821" spans="3:4" x14ac:dyDescent="0.25">
      <c r="C97821" s="75"/>
      <c r="D97821" s="74"/>
    </row>
    <row r="97822" spans="3:4" x14ac:dyDescent="0.25">
      <c r="C97822" s="75"/>
      <c r="D97822" s="74"/>
    </row>
    <row r="97823" spans="3:4" x14ac:dyDescent="0.25">
      <c r="C97823" s="75"/>
      <c r="D97823" s="74"/>
    </row>
    <row r="97824" spans="3:4" x14ac:dyDescent="0.25">
      <c r="C97824" s="75"/>
      <c r="D97824" s="74"/>
    </row>
    <row r="97825" spans="3:4" x14ac:dyDescent="0.25">
      <c r="C97825" s="75"/>
      <c r="D97825" s="74"/>
    </row>
    <row r="97826" spans="3:4" x14ac:dyDescent="0.25">
      <c r="C97826" s="75"/>
      <c r="D97826" s="74"/>
    </row>
    <row r="97827" spans="3:4" x14ac:dyDescent="0.25">
      <c r="C97827" s="75"/>
      <c r="D97827" s="74"/>
    </row>
    <row r="97828" spans="3:4" x14ac:dyDescent="0.25">
      <c r="C97828" s="75"/>
      <c r="D97828" s="74"/>
    </row>
    <row r="97829" spans="3:4" x14ac:dyDescent="0.25">
      <c r="C97829" s="75"/>
      <c r="D97829" s="74"/>
    </row>
    <row r="97830" spans="3:4" x14ac:dyDescent="0.25">
      <c r="C97830" s="75"/>
      <c r="D97830" s="74"/>
    </row>
    <row r="97831" spans="3:4" x14ac:dyDescent="0.25">
      <c r="C97831" s="75"/>
      <c r="D97831" s="74"/>
    </row>
    <row r="97832" spans="3:4" x14ac:dyDescent="0.25">
      <c r="C97832" s="75"/>
      <c r="D97832" s="74"/>
    </row>
    <row r="97833" spans="3:4" x14ac:dyDescent="0.25">
      <c r="C97833" s="75"/>
      <c r="D97833" s="74"/>
    </row>
    <row r="97834" spans="3:4" x14ac:dyDescent="0.25">
      <c r="C97834" s="75"/>
      <c r="D97834" s="74"/>
    </row>
    <row r="97835" spans="3:4" x14ac:dyDescent="0.25">
      <c r="C97835" s="75"/>
      <c r="D97835" s="74"/>
    </row>
    <row r="97836" spans="3:4" x14ac:dyDescent="0.25">
      <c r="C97836" s="75"/>
      <c r="D97836" s="74"/>
    </row>
    <row r="97837" spans="3:4" x14ac:dyDescent="0.25">
      <c r="C97837" s="75"/>
      <c r="D97837" s="74"/>
    </row>
    <row r="97838" spans="3:4" x14ac:dyDescent="0.25">
      <c r="C97838" s="75"/>
      <c r="D97838" s="74"/>
    </row>
    <row r="97839" spans="3:4" x14ac:dyDescent="0.25">
      <c r="C97839" s="75"/>
      <c r="D97839" s="74"/>
    </row>
    <row r="97840" spans="3:4" x14ac:dyDescent="0.25">
      <c r="C97840" s="75"/>
      <c r="D97840" s="74"/>
    </row>
    <row r="97841" spans="3:4" x14ac:dyDescent="0.25">
      <c r="C97841" s="75"/>
      <c r="D97841" s="74"/>
    </row>
    <row r="97842" spans="3:4" x14ac:dyDescent="0.25">
      <c r="C97842" s="75"/>
      <c r="D97842" s="74"/>
    </row>
    <row r="97843" spans="3:4" x14ac:dyDescent="0.25">
      <c r="C97843" s="75"/>
      <c r="D97843" s="74"/>
    </row>
    <row r="97844" spans="3:4" x14ac:dyDescent="0.25">
      <c r="C97844" s="75"/>
      <c r="D97844" s="74"/>
    </row>
    <row r="97845" spans="3:4" x14ac:dyDescent="0.25">
      <c r="C97845" s="75"/>
      <c r="D97845" s="74"/>
    </row>
    <row r="97846" spans="3:4" x14ac:dyDescent="0.25">
      <c r="C97846" s="75"/>
      <c r="D97846" s="74"/>
    </row>
    <row r="97847" spans="3:4" x14ac:dyDescent="0.25">
      <c r="C97847" s="75"/>
      <c r="D97847" s="74"/>
    </row>
    <row r="97848" spans="3:4" x14ac:dyDescent="0.25">
      <c r="C97848" s="75"/>
      <c r="D97848" s="74"/>
    </row>
    <row r="97849" spans="3:4" x14ac:dyDescent="0.25">
      <c r="C97849" s="75"/>
      <c r="D97849" s="74"/>
    </row>
    <row r="97850" spans="3:4" x14ac:dyDescent="0.25">
      <c r="C97850" s="75"/>
      <c r="D97850" s="74"/>
    </row>
    <row r="97851" spans="3:4" x14ac:dyDescent="0.25">
      <c r="C97851" s="75"/>
      <c r="D97851" s="74"/>
    </row>
    <row r="97852" spans="3:4" x14ac:dyDescent="0.25">
      <c r="C97852" s="75"/>
      <c r="D97852" s="74"/>
    </row>
    <row r="97853" spans="3:4" x14ac:dyDescent="0.25">
      <c r="C97853" s="75"/>
      <c r="D97853" s="74"/>
    </row>
    <row r="97854" spans="3:4" x14ac:dyDescent="0.25">
      <c r="C97854" s="75"/>
      <c r="D97854" s="74"/>
    </row>
    <row r="97855" spans="3:4" x14ac:dyDescent="0.25">
      <c r="C97855" s="75"/>
      <c r="D97855" s="74"/>
    </row>
    <row r="97856" spans="3:4" x14ac:dyDescent="0.25">
      <c r="C97856" s="75"/>
      <c r="D97856" s="74"/>
    </row>
    <row r="97857" spans="3:4" x14ac:dyDescent="0.25">
      <c r="C97857" s="75"/>
      <c r="D97857" s="74"/>
    </row>
    <row r="97858" spans="3:4" x14ac:dyDescent="0.25">
      <c r="C97858" s="75"/>
      <c r="D97858" s="74"/>
    </row>
    <row r="97859" spans="3:4" x14ac:dyDescent="0.25">
      <c r="C97859" s="75"/>
      <c r="D97859" s="74"/>
    </row>
    <row r="97860" spans="3:4" x14ac:dyDescent="0.25">
      <c r="C97860" s="75"/>
      <c r="D97860" s="74"/>
    </row>
    <row r="97861" spans="3:4" x14ac:dyDescent="0.25">
      <c r="C97861" s="75"/>
      <c r="D97861" s="74"/>
    </row>
    <row r="97862" spans="3:4" x14ac:dyDescent="0.25">
      <c r="C97862" s="75"/>
      <c r="D97862" s="74"/>
    </row>
    <row r="97863" spans="3:4" x14ac:dyDescent="0.25">
      <c r="C97863" s="75"/>
      <c r="D97863" s="74"/>
    </row>
    <row r="97864" spans="3:4" x14ac:dyDescent="0.25">
      <c r="C97864" s="75"/>
      <c r="D97864" s="74"/>
    </row>
    <row r="97865" spans="3:4" x14ac:dyDescent="0.25">
      <c r="C97865" s="75"/>
      <c r="D97865" s="74"/>
    </row>
    <row r="97866" spans="3:4" x14ac:dyDescent="0.25">
      <c r="C97866" s="75"/>
      <c r="D97866" s="74"/>
    </row>
    <row r="97867" spans="3:4" x14ac:dyDescent="0.25">
      <c r="C97867" s="75"/>
      <c r="D97867" s="74"/>
    </row>
    <row r="97868" spans="3:4" x14ac:dyDescent="0.25">
      <c r="C97868" s="75"/>
      <c r="D97868" s="74"/>
    </row>
    <row r="97869" spans="3:4" x14ac:dyDescent="0.25">
      <c r="C97869" s="75"/>
      <c r="D97869" s="74"/>
    </row>
    <row r="97870" spans="3:4" x14ac:dyDescent="0.25">
      <c r="C97870" s="75"/>
      <c r="D97870" s="74"/>
    </row>
    <row r="97871" spans="3:4" x14ac:dyDescent="0.25">
      <c r="C97871" s="75"/>
      <c r="D97871" s="74"/>
    </row>
    <row r="97872" spans="3:4" x14ac:dyDescent="0.25">
      <c r="C97872" s="75"/>
      <c r="D97872" s="74"/>
    </row>
    <row r="97873" spans="3:4" x14ac:dyDescent="0.25">
      <c r="C97873" s="75"/>
      <c r="D97873" s="74"/>
    </row>
    <row r="97874" spans="3:4" x14ac:dyDescent="0.25">
      <c r="C97874" s="75"/>
      <c r="D97874" s="74"/>
    </row>
    <row r="97875" spans="3:4" x14ac:dyDescent="0.25">
      <c r="C97875" s="75"/>
      <c r="D97875" s="74"/>
    </row>
    <row r="97876" spans="3:4" x14ac:dyDescent="0.25">
      <c r="C97876" s="75"/>
      <c r="D97876" s="74"/>
    </row>
    <row r="97877" spans="3:4" x14ac:dyDescent="0.25">
      <c r="C97877" s="75"/>
      <c r="D97877" s="74"/>
    </row>
    <row r="97878" spans="3:4" x14ac:dyDescent="0.25">
      <c r="C97878" s="75"/>
      <c r="D97878" s="74"/>
    </row>
    <row r="97879" spans="3:4" x14ac:dyDescent="0.25">
      <c r="C97879" s="75"/>
      <c r="D97879" s="74"/>
    </row>
    <row r="97880" spans="3:4" x14ac:dyDescent="0.25">
      <c r="C97880" s="75"/>
      <c r="D97880" s="74"/>
    </row>
    <row r="97881" spans="3:4" x14ac:dyDescent="0.25">
      <c r="C97881" s="75"/>
      <c r="D97881" s="74"/>
    </row>
    <row r="97882" spans="3:4" x14ac:dyDescent="0.25">
      <c r="C97882" s="75"/>
      <c r="D97882" s="74"/>
    </row>
    <row r="97883" spans="3:4" x14ac:dyDescent="0.25">
      <c r="C97883" s="75"/>
      <c r="D97883" s="74"/>
    </row>
    <row r="97884" spans="3:4" x14ac:dyDescent="0.25">
      <c r="C97884" s="75"/>
      <c r="D97884" s="74"/>
    </row>
    <row r="97885" spans="3:4" x14ac:dyDescent="0.25">
      <c r="C97885" s="75"/>
      <c r="D97885" s="74"/>
    </row>
    <row r="97886" spans="3:4" x14ac:dyDescent="0.25">
      <c r="C97886" s="75"/>
      <c r="D97886" s="74"/>
    </row>
    <row r="97887" spans="3:4" x14ac:dyDescent="0.25">
      <c r="C97887" s="75"/>
      <c r="D97887" s="74"/>
    </row>
    <row r="97888" spans="3:4" x14ac:dyDescent="0.25">
      <c r="C97888" s="75"/>
      <c r="D97888" s="74"/>
    </row>
    <row r="97889" spans="3:4" x14ac:dyDescent="0.25">
      <c r="C97889" s="75"/>
      <c r="D97889" s="74"/>
    </row>
    <row r="97890" spans="3:4" x14ac:dyDescent="0.25">
      <c r="C97890" s="75"/>
      <c r="D97890" s="74"/>
    </row>
    <row r="97891" spans="3:4" x14ac:dyDescent="0.25">
      <c r="C97891" s="75"/>
      <c r="D97891" s="74"/>
    </row>
    <row r="97892" spans="3:4" x14ac:dyDescent="0.25">
      <c r="C97892" s="75"/>
      <c r="D97892" s="74"/>
    </row>
    <row r="97893" spans="3:4" x14ac:dyDescent="0.25">
      <c r="C97893" s="75"/>
      <c r="D97893" s="74"/>
    </row>
    <row r="97894" spans="3:4" x14ac:dyDescent="0.25">
      <c r="C97894" s="75"/>
      <c r="D97894" s="74"/>
    </row>
    <row r="97895" spans="3:4" x14ac:dyDescent="0.25">
      <c r="C97895" s="75"/>
      <c r="D97895" s="74"/>
    </row>
    <row r="97896" spans="3:4" x14ac:dyDescent="0.25">
      <c r="C97896" s="75"/>
      <c r="D97896" s="74"/>
    </row>
    <row r="97897" spans="3:4" x14ac:dyDescent="0.25">
      <c r="C97897" s="75"/>
      <c r="D97897" s="74"/>
    </row>
    <row r="97898" spans="3:4" x14ac:dyDescent="0.25">
      <c r="C97898" s="75"/>
      <c r="D97898" s="74"/>
    </row>
    <row r="97899" spans="3:4" x14ac:dyDescent="0.25">
      <c r="C97899" s="75"/>
      <c r="D97899" s="74"/>
    </row>
    <row r="97900" spans="3:4" x14ac:dyDescent="0.25">
      <c r="C97900" s="75"/>
      <c r="D97900" s="74"/>
    </row>
    <row r="97901" spans="3:4" x14ac:dyDescent="0.25">
      <c r="C97901" s="75"/>
      <c r="D97901" s="74"/>
    </row>
    <row r="97902" spans="3:4" x14ac:dyDescent="0.25">
      <c r="C97902" s="75"/>
      <c r="D97902" s="74"/>
    </row>
    <row r="97903" spans="3:4" x14ac:dyDescent="0.25">
      <c r="C97903" s="75"/>
      <c r="D97903" s="74"/>
    </row>
    <row r="97904" spans="3:4" x14ac:dyDescent="0.25">
      <c r="C97904" s="75"/>
      <c r="D97904" s="74"/>
    </row>
    <row r="97905" spans="3:4" x14ac:dyDescent="0.25">
      <c r="C97905" s="75"/>
      <c r="D97905" s="74"/>
    </row>
    <row r="97906" spans="3:4" x14ac:dyDescent="0.25">
      <c r="C97906" s="75"/>
      <c r="D97906" s="74"/>
    </row>
    <row r="97907" spans="3:4" x14ac:dyDescent="0.25">
      <c r="C97907" s="75"/>
      <c r="D97907" s="74"/>
    </row>
    <row r="97908" spans="3:4" x14ac:dyDescent="0.25">
      <c r="C97908" s="75"/>
      <c r="D97908" s="74"/>
    </row>
    <row r="97909" spans="3:4" x14ac:dyDescent="0.25">
      <c r="C97909" s="75"/>
      <c r="D97909" s="74"/>
    </row>
    <row r="97910" spans="3:4" x14ac:dyDescent="0.25">
      <c r="C97910" s="75"/>
      <c r="D97910" s="74"/>
    </row>
    <row r="97911" spans="3:4" x14ac:dyDescent="0.25">
      <c r="C97911" s="75"/>
      <c r="D97911" s="74"/>
    </row>
    <row r="97912" spans="3:4" x14ac:dyDescent="0.25">
      <c r="C97912" s="75"/>
      <c r="D97912" s="74"/>
    </row>
    <row r="97913" spans="3:4" x14ac:dyDescent="0.25">
      <c r="C97913" s="75"/>
      <c r="D97913" s="74"/>
    </row>
    <row r="97914" spans="3:4" x14ac:dyDescent="0.25">
      <c r="C97914" s="75"/>
      <c r="D97914" s="74"/>
    </row>
    <row r="97915" spans="3:4" x14ac:dyDescent="0.25">
      <c r="C97915" s="75"/>
      <c r="D97915" s="74"/>
    </row>
    <row r="97916" spans="3:4" x14ac:dyDescent="0.25">
      <c r="C97916" s="75"/>
      <c r="D97916" s="74"/>
    </row>
    <row r="97917" spans="3:4" x14ac:dyDescent="0.25">
      <c r="C97917" s="75"/>
      <c r="D97917" s="74"/>
    </row>
    <row r="97918" spans="3:4" x14ac:dyDescent="0.25">
      <c r="C97918" s="75"/>
      <c r="D97918" s="74"/>
    </row>
    <row r="97919" spans="3:4" x14ac:dyDescent="0.25">
      <c r="C97919" s="75"/>
      <c r="D97919" s="74"/>
    </row>
    <row r="97920" spans="3:4" x14ac:dyDescent="0.25">
      <c r="C97920" s="75"/>
      <c r="D97920" s="74"/>
    </row>
    <row r="97921" spans="3:4" x14ac:dyDescent="0.25">
      <c r="C97921" s="75"/>
      <c r="D97921" s="74"/>
    </row>
    <row r="97922" spans="3:4" x14ac:dyDescent="0.25">
      <c r="C97922" s="75"/>
      <c r="D97922" s="74"/>
    </row>
    <row r="97923" spans="3:4" x14ac:dyDescent="0.25">
      <c r="C97923" s="75"/>
      <c r="D97923" s="74"/>
    </row>
    <row r="97924" spans="3:4" x14ac:dyDescent="0.25">
      <c r="C97924" s="75"/>
      <c r="D97924" s="74"/>
    </row>
    <row r="97925" spans="3:4" x14ac:dyDescent="0.25">
      <c r="C97925" s="75"/>
      <c r="D97925" s="74"/>
    </row>
    <row r="97926" spans="3:4" x14ac:dyDescent="0.25">
      <c r="C97926" s="75"/>
      <c r="D97926" s="74"/>
    </row>
    <row r="97927" spans="3:4" x14ac:dyDescent="0.25">
      <c r="C97927" s="75"/>
      <c r="D97927" s="74"/>
    </row>
    <row r="97928" spans="3:4" x14ac:dyDescent="0.25">
      <c r="C97928" s="75"/>
      <c r="D97928" s="74"/>
    </row>
    <row r="97929" spans="3:4" x14ac:dyDescent="0.25">
      <c r="C97929" s="75"/>
      <c r="D97929" s="74"/>
    </row>
    <row r="97930" spans="3:4" x14ac:dyDescent="0.25">
      <c r="C97930" s="75"/>
      <c r="D97930" s="74"/>
    </row>
    <row r="97931" spans="3:4" x14ac:dyDescent="0.25">
      <c r="C97931" s="75"/>
      <c r="D97931" s="74"/>
    </row>
    <row r="97932" spans="3:4" x14ac:dyDescent="0.25">
      <c r="C97932" s="75"/>
      <c r="D97932" s="74"/>
    </row>
    <row r="97933" spans="3:4" x14ac:dyDescent="0.25">
      <c r="C97933" s="75"/>
      <c r="D97933" s="74"/>
    </row>
    <row r="97934" spans="3:4" x14ac:dyDescent="0.25">
      <c r="C97934" s="75"/>
      <c r="D97934" s="74"/>
    </row>
    <row r="97935" spans="3:4" x14ac:dyDescent="0.25">
      <c r="C97935" s="75"/>
      <c r="D97935" s="74"/>
    </row>
    <row r="97936" spans="3:4" x14ac:dyDescent="0.25">
      <c r="C97936" s="75"/>
      <c r="D97936" s="74"/>
    </row>
    <row r="97937" spans="3:4" x14ac:dyDescent="0.25">
      <c r="C97937" s="75"/>
      <c r="D97937" s="74"/>
    </row>
    <row r="97938" spans="3:4" x14ac:dyDescent="0.25">
      <c r="C97938" s="75"/>
      <c r="D97938" s="74"/>
    </row>
    <row r="97939" spans="3:4" x14ac:dyDescent="0.25">
      <c r="C97939" s="75"/>
      <c r="D97939" s="74"/>
    </row>
    <row r="97940" spans="3:4" x14ac:dyDescent="0.25">
      <c r="C97940" s="75"/>
      <c r="D97940" s="74"/>
    </row>
    <row r="97941" spans="3:4" x14ac:dyDescent="0.25">
      <c r="C97941" s="75"/>
      <c r="D97941" s="74"/>
    </row>
    <row r="97942" spans="3:4" x14ac:dyDescent="0.25">
      <c r="C97942" s="75"/>
      <c r="D97942" s="74"/>
    </row>
    <row r="97943" spans="3:4" x14ac:dyDescent="0.25">
      <c r="C97943" s="75"/>
      <c r="D97943" s="74"/>
    </row>
    <row r="97944" spans="3:4" x14ac:dyDescent="0.25">
      <c r="C97944" s="75"/>
      <c r="D97944" s="74"/>
    </row>
    <row r="97945" spans="3:4" x14ac:dyDescent="0.25">
      <c r="C97945" s="75"/>
      <c r="D97945" s="74"/>
    </row>
    <row r="97946" spans="3:4" x14ac:dyDescent="0.25">
      <c r="C97946" s="75"/>
      <c r="D97946" s="74"/>
    </row>
    <row r="97947" spans="3:4" x14ac:dyDescent="0.25">
      <c r="C97947" s="75"/>
      <c r="D97947" s="74"/>
    </row>
    <row r="97948" spans="3:4" x14ac:dyDescent="0.25">
      <c r="C97948" s="75"/>
      <c r="D97948" s="74"/>
    </row>
    <row r="97949" spans="3:4" x14ac:dyDescent="0.25">
      <c r="C97949" s="75"/>
      <c r="D97949" s="74"/>
    </row>
    <row r="97950" spans="3:4" x14ac:dyDescent="0.25">
      <c r="C97950" s="75"/>
      <c r="D97950" s="74"/>
    </row>
    <row r="97951" spans="3:4" x14ac:dyDescent="0.25">
      <c r="C97951" s="75"/>
      <c r="D97951" s="74"/>
    </row>
    <row r="97952" spans="3:4" x14ac:dyDescent="0.25">
      <c r="C97952" s="75"/>
      <c r="D97952" s="74"/>
    </row>
    <row r="97953" spans="3:4" x14ac:dyDescent="0.25">
      <c r="C97953" s="75"/>
      <c r="D97953" s="74"/>
    </row>
    <row r="97954" spans="3:4" x14ac:dyDescent="0.25">
      <c r="C97954" s="75"/>
      <c r="D97954" s="74"/>
    </row>
    <row r="97955" spans="3:4" x14ac:dyDescent="0.25">
      <c r="C97955" s="75"/>
      <c r="D97955" s="74"/>
    </row>
    <row r="97956" spans="3:4" x14ac:dyDescent="0.25">
      <c r="C97956" s="75"/>
      <c r="D97956" s="74"/>
    </row>
    <row r="97957" spans="3:4" x14ac:dyDescent="0.25">
      <c r="C97957" s="75"/>
      <c r="D97957" s="74"/>
    </row>
    <row r="97958" spans="3:4" x14ac:dyDescent="0.25">
      <c r="C97958" s="75"/>
      <c r="D97958" s="74"/>
    </row>
    <row r="97959" spans="3:4" x14ac:dyDescent="0.25">
      <c r="C97959" s="75"/>
      <c r="D97959" s="74"/>
    </row>
    <row r="97960" spans="3:4" x14ac:dyDescent="0.25">
      <c r="C97960" s="75"/>
      <c r="D97960" s="74"/>
    </row>
    <row r="97961" spans="3:4" x14ac:dyDescent="0.25">
      <c r="C97961" s="75"/>
      <c r="D97961" s="74"/>
    </row>
    <row r="97962" spans="3:4" x14ac:dyDescent="0.25">
      <c r="C97962" s="75"/>
      <c r="D97962" s="74"/>
    </row>
    <row r="97963" spans="3:4" x14ac:dyDescent="0.25">
      <c r="C97963" s="75"/>
      <c r="D97963" s="74"/>
    </row>
    <row r="97964" spans="3:4" x14ac:dyDescent="0.25">
      <c r="C97964" s="75"/>
      <c r="D97964" s="74"/>
    </row>
    <row r="97965" spans="3:4" x14ac:dyDescent="0.25">
      <c r="C97965" s="75"/>
      <c r="D97965" s="74"/>
    </row>
    <row r="97966" spans="3:4" x14ac:dyDescent="0.25">
      <c r="C97966" s="75"/>
      <c r="D97966" s="74"/>
    </row>
    <row r="97967" spans="3:4" x14ac:dyDescent="0.25">
      <c r="C97967" s="75"/>
      <c r="D97967" s="74"/>
    </row>
    <row r="97968" spans="3:4" x14ac:dyDescent="0.25">
      <c r="C97968" s="75"/>
      <c r="D97968" s="74"/>
    </row>
    <row r="97969" spans="3:4" x14ac:dyDescent="0.25">
      <c r="C97969" s="75"/>
      <c r="D97969" s="74"/>
    </row>
    <row r="97970" spans="3:4" x14ac:dyDescent="0.25">
      <c r="C97970" s="75"/>
      <c r="D97970" s="74"/>
    </row>
    <row r="97971" spans="3:4" x14ac:dyDescent="0.25">
      <c r="C97971" s="75"/>
      <c r="D97971" s="74"/>
    </row>
    <row r="97972" spans="3:4" x14ac:dyDescent="0.25">
      <c r="C97972" s="75"/>
      <c r="D97972" s="74"/>
    </row>
    <row r="97973" spans="3:4" x14ac:dyDescent="0.25">
      <c r="C97973" s="75"/>
      <c r="D97973" s="74"/>
    </row>
    <row r="97974" spans="3:4" x14ac:dyDescent="0.25">
      <c r="C97974" s="75"/>
      <c r="D97974" s="74"/>
    </row>
    <row r="97975" spans="3:4" x14ac:dyDescent="0.25">
      <c r="C97975" s="75"/>
      <c r="D97975" s="74"/>
    </row>
    <row r="97976" spans="3:4" x14ac:dyDescent="0.25">
      <c r="C97976" s="75"/>
      <c r="D97976" s="74"/>
    </row>
    <row r="97977" spans="3:4" x14ac:dyDescent="0.25">
      <c r="C97977" s="75"/>
      <c r="D97977" s="74"/>
    </row>
    <row r="97978" spans="3:4" x14ac:dyDescent="0.25">
      <c r="C97978" s="75"/>
      <c r="D97978" s="74"/>
    </row>
    <row r="97979" spans="3:4" x14ac:dyDescent="0.25">
      <c r="C97979" s="75"/>
      <c r="D97979" s="74"/>
    </row>
    <row r="97980" spans="3:4" x14ac:dyDescent="0.25">
      <c r="C97980" s="75"/>
      <c r="D97980" s="74"/>
    </row>
    <row r="97981" spans="3:4" x14ac:dyDescent="0.25">
      <c r="C97981" s="75"/>
      <c r="D97981" s="74"/>
    </row>
    <row r="97982" spans="3:4" x14ac:dyDescent="0.25">
      <c r="C97982" s="75"/>
      <c r="D97982" s="74"/>
    </row>
    <row r="97983" spans="3:4" x14ac:dyDescent="0.25">
      <c r="C97983" s="75"/>
      <c r="D97983" s="74"/>
    </row>
    <row r="97984" spans="3:4" x14ac:dyDescent="0.25">
      <c r="C97984" s="75"/>
      <c r="D97984" s="74"/>
    </row>
    <row r="97985" spans="3:4" x14ac:dyDescent="0.25">
      <c r="C97985" s="75"/>
      <c r="D97985" s="74"/>
    </row>
    <row r="97986" spans="3:4" x14ac:dyDescent="0.25">
      <c r="C97986" s="75"/>
      <c r="D97986" s="74"/>
    </row>
    <row r="97987" spans="3:4" x14ac:dyDescent="0.25">
      <c r="C97987" s="75"/>
      <c r="D97987" s="74"/>
    </row>
    <row r="97988" spans="3:4" x14ac:dyDescent="0.25">
      <c r="C97988" s="75"/>
      <c r="D97988" s="74"/>
    </row>
    <row r="97989" spans="3:4" x14ac:dyDescent="0.25">
      <c r="C97989" s="75"/>
      <c r="D97989" s="74"/>
    </row>
    <row r="97990" spans="3:4" x14ac:dyDescent="0.25">
      <c r="C97990" s="75"/>
      <c r="D97990" s="74"/>
    </row>
    <row r="97991" spans="3:4" x14ac:dyDescent="0.25">
      <c r="C97991" s="75"/>
      <c r="D97991" s="74"/>
    </row>
    <row r="97992" spans="3:4" x14ac:dyDescent="0.25">
      <c r="C97992" s="75"/>
      <c r="D97992" s="74"/>
    </row>
    <row r="97993" spans="3:4" x14ac:dyDescent="0.25">
      <c r="C97993" s="75"/>
      <c r="D97993" s="74"/>
    </row>
    <row r="97994" spans="3:4" x14ac:dyDescent="0.25">
      <c r="C97994" s="75"/>
      <c r="D97994" s="74"/>
    </row>
    <row r="97995" spans="3:4" x14ac:dyDescent="0.25">
      <c r="C97995" s="75"/>
      <c r="D97995" s="74"/>
    </row>
    <row r="97996" spans="3:4" x14ac:dyDescent="0.25">
      <c r="C97996" s="75"/>
      <c r="D97996" s="74"/>
    </row>
    <row r="97997" spans="3:4" x14ac:dyDescent="0.25">
      <c r="C97997" s="75"/>
      <c r="D97997" s="74"/>
    </row>
    <row r="97998" spans="3:4" x14ac:dyDescent="0.25">
      <c r="C97998" s="75"/>
      <c r="D97998" s="74"/>
    </row>
    <row r="97999" spans="3:4" x14ac:dyDescent="0.25">
      <c r="C97999" s="75"/>
      <c r="D97999" s="74"/>
    </row>
    <row r="98000" spans="3:4" x14ac:dyDescent="0.25">
      <c r="C98000" s="75"/>
      <c r="D98000" s="74"/>
    </row>
    <row r="98001" spans="3:4" x14ac:dyDescent="0.25">
      <c r="C98001" s="75"/>
      <c r="D98001" s="74"/>
    </row>
    <row r="98002" spans="3:4" x14ac:dyDescent="0.25">
      <c r="C98002" s="75"/>
      <c r="D98002" s="74"/>
    </row>
    <row r="98003" spans="3:4" x14ac:dyDescent="0.25">
      <c r="C98003" s="75"/>
      <c r="D98003" s="74"/>
    </row>
    <row r="98004" spans="3:4" x14ac:dyDescent="0.25">
      <c r="C98004" s="75"/>
      <c r="D98004" s="74"/>
    </row>
    <row r="98005" spans="3:4" x14ac:dyDescent="0.25">
      <c r="C98005" s="75"/>
      <c r="D98005" s="74"/>
    </row>
    <row r="98006" spans="3:4" x14ac:dyDescent="0.25">
      <c r="C98006" s="75"/>
      <c r="D98006" s="74"/>
    </row>
    <row r="98007" spans="3:4" x14ac:dyDescent="0.25">
      <c r="C98007" s="75"/>
      <c r="D98007" s="74"/>
    </row>
    <row r="98008" spans="3:4" x14ac:dyDescent="0.25">
      <c r="C98008" s="75"/>
      <c r="D98008" s="74"/>
    </row>
    <row r="98009" spans="3:4" x14ac:dyDescent="0.25">
      <c r="C98009" s="75"/>
      <c r="D98009" s="74"/>
    </row>
    <row r="98010" spans="3:4" x14ac:dyDescent="0.25">
      <c r="C98010" s="75"/>
      <c r="D98010" s="74"/>
    </row>
    <row r="98011" spans="3:4" x14ac:dyDescent="0.25">
      <c r="C98011" s="75"/>
      <c r="D98011" s="74"/>
    </row>
    <row r="98012" spans="3:4" x14ac:dyDescent="0.25">
      <c r="C98012" s="75"/>
      <c r="D98012" s="74"/>
    </row>
    <row r="98013" spans="3:4" x14ac:dyDescent="0.25">
      <c r="C98013" s="75"/>
      <c r="D98013" s="74"/>
    </row>
    <row r="98014" spans="3:4" x14ac:dyDescent="0.25">
      <c r="C98014" s="75"/>
      <c r="D98014" s="74"/>
    </row>
    <row r="98015" spans="3:4" x14ac:dyDescent="0.25">
      <c r="C98015" s="75"/>
      <c r="D98015" s="74"/>
    </row>
    <row r="98016" spans="3:4" x14ac:dyDescent="0.25">
      <c r="C98016" s="75"/>
      <c r="D98016" s="74"/>
    </row>
    <row r="98017" spans="3:4" x14ac:dyDescent="0.25">
      <c r="C98017" s="75"/>
      <c r="D98017" s="74"/>
    </row>
    <row r="98018" spans="3:4" x14ac:dyDescent="0.25">
      <c r="C98018" s="75"/>
      <c r="D98018" s="74"/>
    </row>
    <row r="98019" spans="3:4" x14ac:dyDescent="0.25">
      <c r="C98019" s="75"/>
      <c r="D98019" s="74"/>
    </row>
    <row r="98020" spans="3:4" x14ac:dyDescent="0.25">
      <c r="C98020" s="75"/>
      <c r="D98020" s="74"/>
    </row>
    <row r="98021" spans="3:4" x14ac:dyDescent="0.25">
      <c r="C98021" s="75"/>
      <c r="D98021" s="74"/>
    </row>
    <row r="98022" spans="3:4" x14ac:dyDescent="0.25">
      <c r="C98022" s="75"/>
      <c r="D98022" s="74"/>
    </row>
    <row r="98023" spans="3:4" x14ac:dyDescent="0.25">
      <c r="C98023" s="75"/>
      <c r="D98023" s="74"/>
    </row>
    <row r="98024" spans="3:4" x14ac:dyDescent="0.25">
      <c r="C98024" s="75"/>
      <c r="D98024" s="74"/>
    </row>
    <row r="98025" spans="3:4" x14ac:dyDescent="0.25">
      <c r="C98025" s="75"/>
      <c r="D98025" s="74"/>
    </row>
    <row r="98026" spans="3:4" x14ac:dyDescent="0.25">
      <c r="C98026" s="75"/>
      <c r="D98026" s="74"/>
    </row>
    <row r="98027" spans="3:4" x14ac:dyDescent="0.25">
      <c r="C98027" s="75"/>
      <c r="D98027" s="74"/>
    </row>
    <row r="98028" spans="3:4" x14ac:dyDescent="0.25">
      <c r="C98028" s="75"/>
      <c r="D98028" s="74"/>
    </row>
    <row r="98029" spans="3:4" x14ac:dyDescent="0.25">
      <c r="C98029" s="75"/>
      <c r="D98029" s="74"/>
    </row>
    <row r="98030" spans="3:4" x14ac:dyDescent="0.25">
      <c r="C98030" s="75"/>
      <c r="D98030" s="74"/>
    </row>
    <row r="98031" spans="3:4" x14ac:dyDescent="0.25">
      <c r="C98031" s="75"/>
      <c r="D98031" s="74"/>
    </row>
    <row r="98032" spans="3:4" x14ac:dyDescent="0.25">
      <c r="C98032" s="75"/>
      <c r="D98032" s="74"/>
    </row>
    <row r="98033" spans="3:4" x14ac:dyDescent="0.25">
      <c r="C98033" s="75"/>
      <c r="D98033" s="74"/>
    </row>
    <row r="98034" spans="3:4" x14ac:dyDescent="0.25">
      <c r="C98034" s="75"/>
      <c r="D98034" s="74"/>
    </row>
    <row r="98035" spans="3:4" x14ac:dyDescent="0.25">
      <c r="C98035" s="75"/>
      <c r="D98035" s="74"/>
    </row>
    <row r="98036" spans="3:4" x14ac:dyDescent="0.25">
      <c r="C98036" s="75"/>
      <c r="D98036" s="74"/>
    </row>
    <row r="98037" spans="3:4" x14ac:dyDescent="0.25">
      <c r="C98037" s="75"/>
      <c r="D98037" s="74"/>
    </row>
    <row r="98038" spans="3:4" x14ac:dyDescent="0.25">
      <c r="C98038" s="75"/>
      <c r="D98038" s="74"/>
    </row>
    <row r="98039" spans="3:4" x14ac:dyDescent="0.25">
      <c r="C98039" s="75"/>
      <c r="D98039" s="74"/>
    </row>
    <row r="98040" spans="3:4" x14ac:dyDescent="0.25">
      <c r="C98040" s="75"/>
      <c r="D98040" s="74"/>
    </row>
    <row r="98041" spans="3:4" x14ac:dyDescent="0.25">
      <c r="C98041" s="75"/>
      <c r="D98041" s="74"/>
    </row>
    <row r="98042" spans="3:4" x14ac:dyDescent="0.25">
      <c r="C98042" s="75"/>
      <c r="D98042" s="74"/>
    </row>
    <row r="98043" spans="3:4" x14ac:dyDescent="0.25">
      <c r="C98043" s="75"/>
      <c r="D98043" s="74"/>
    </row>
    <row r="98044" spans="3:4" x14ac:dyDescent="0.25">
      <c r="C98044" s="75"/>
      <c r="D98044" s="74"/>
    </row>
    <row r="98045" spans="3:4" x14ac:dyDescent="0.25">
      <c r="C98045" s="75"/>
      <c r="D98045" s="74"/>
    </row>
    <row r="98046" spans="3:4" x14ac:dyDescent="0.25">
      <c r="C98046" s="75"/>
      <c r="D98046" s="74"/>
    </row>
    <row r="98047" spans="3:4" x14ac:dyDescent="0.25">
      <c r="C98047" s="75"/>
      <c r="D98047" s="74"/>
    </row>
    <row r="98048" spans="3:4" x14ac:dyDescent="0.25">
      <c r="C98048" s="75"/>
      <c r="D98048" s="74"/>
    </row>
    <row r="98049" spans="3:4" x14ac:dyDescent="0.25">
      <c r="C98049" s="75"/>
      <c r="D98049" s="74"/>
    </row>
    <row r="98050" spans="3:4" x14ac:dyDescent="0.25">
      <c r="C98050" s="75"/>
      <c r="D98050" s="74"/>
    </row>
    <row r="98051" spans="3:4" x14ac:dyDescent="0.25">
      <c r="C98051" s="75"/>
      <c r="D98051" s="74"/>
    </row>
    <row r="98052" spans="3:4" x14ac:dyDescent="0.25">
      <c r="C98052" s="75"/>
      <c r="D98052" s="74"/>
    </row>
    <row r="98053" spans="3:4" x14ac:dyDescent="0.25">
      <c r="C98053" s="75"/>
      <c r="D98053" s="74"/>
    </row>
    <row r="98054" spans="3:4" x14ac:dyDescent="0.25">
      <c r="C98054" s="75"/>
      <c r="D98054" s="74"/>
    </row>
    <row r="98055" spans="3:4" x14ac:dyDescent="0.25">
      <c r="C98055" s="75"/>
      <c r="D98055" s="74"/>
    </row>
    <row r="98056" spans="3:4" x14ac:dyDescent="0.25">
      <c r="C98056" s="75"/>
      <c r="D98056" s="74"/>
    </row>
    <row r="98057" spans="3:4" x14ac:dyDescent="0.25">
      <c r="C98057" s="75"/>
      <c r="D98057" s="74"/>
    </row>
    <row r="98058" spans="3:4" x14ac:dyDescent="0.25">
      <c r="C98058" s="75"/>
      <c r="D98058" s="74"/>
    </row>
    <row r="98059" spans="3:4" x14ac:dyDescent="0.25">
      <c r="C98059" s="75"/>
      <c r="D98059" s="74"/>
    </row>
    <row r="98060" spans="3:4" x14ac:dyDescent="0.25">
      <c r="C98060" s="75"/>
      <c r="D98060" s="74"/>
    </row>
    <row r="98061" spans="3:4" x14ac:dyDescent="0.25">
      <c r="C98061" s="75"/>
      <c r="D98061" s="74"/>
    </row>
    <row r="98062" spans="3:4" x14ac:dyDescent="0.25">
      <c r="C98062" s="75"/>
      <c r="D98062" s="74"/>
    </row>
    <row r="98063" spans="3:4" x14ac:dyDescent="0.25">
      <c r="C98063" s="75"/>
      <c r="D98063" s="74"/>
    </row>
    <row r="98064" spans="3:4" x14ac:dyDescent="0.25">
      <c r="C98064" s="75"/>
      <c r="D98064" s="74"/>
    </row>
    <row r="98065" spans="3:4" x14ac:dyDescent="0.25">
      <c r="C98065" s="75"/>
      <c r="D98065" s="74"/>
    </row>
    <row r="98066" spans="3:4" x14ac:dyDescent="0.25">
      <c r="C98066" s="75"/>
      <c r="D98066" s="74"/>
    </row>
    <row r="98067" spans="3:4" x14ac:dyDescent="0.25">
      <c r="C98067" s="75"/>
      <c r="D98067" s="74"/>
    </row>
    <row r="98068" spans="3:4" x14ac:dyDescent="0.25">
      <c r="C98068" s="75"/>
      <c r="D98068" s="74"/>
    </row>
    <row r="98069" spans="3:4" x14ac:dyDescent="0.25">
      <c r="C98069" s="75"/>
      <c r="D98069" s="74"/>
    </row>
    <row r="98070" spans="3:4" x14ac:dyDescent="0.25">
      <c r="C98070" s="75"/>
      <c r="D98070" s="74"/>
    </row>
    <row r="98071" spans="3:4" x14ac:dyDescent="0.25">
      <c r="C98071" s="75"/>
      <c r="D98071" s="74"/>
    </row>
    <row r="98072" spans="3:4" x14ac:dyDescent="0.25">
      <c r="C98072" s="75"/>
      <c r="D98072" s="74"/>
    </row>
    <row r="98073" spans="3:4" x14ac:dyDescent="0.25">
      <c r="C98073" s="75"/>
      <c r="D98073" s="74"/>
    </row>
    <row r="98074" spans="3:4" x14ac:dyDescent="0.25">
      <c r="C98074" s="75"/>
      <c r="D98074" s="74"/>
    </row>
    <row r="98075" spans="3:4" x14ac:dyDescent="0.25">
      <c r="C98075" s="75"/>
      <c r="D98075" s="74"/>
    </row>
    <row r="98076" spans="3:4" x14ac:dyDescent="0.25">
      <c r="C98076" s="75"/>
      <c r="D98076" s="74"/>
    </row>
    <row r="98077" spans="3:4" x14ac:dyDescent="0.25">
      <c r="C98077" s="75"/>
      <c r="D98077" s="74"/>
    </row>
    <row r="98078" spans="3:4" x14ac:dyDescent="0.25">
      <c r="C98078" s="75"/>
      <c r="D98078" s="74"/>
    </row>
    <row r="98079" spans="3:4" x14ac:dyDescent="0.25">
      <c r="C98079" s="75"/>
      <c r="D98079" s="74"/>
    </row>
    <row r="98080" spans="3:4" x14ac:dyDescent="0.25">
      <c r="C98080" s="75"/>
      <c r="D98080" s="74"/>
    </row>
    <row r="98081" spans="3:4" x14ac:dyDescent="0.25">
      <c r="C98081" s="75"/>
      <c r="D98081" s="74"/>
    </row>
    <row r="98082" spans="3:4" x14ac:dyDescent="0.25">
      <c r="C98082" s="75"/>
      <c r="D98082" s="74"/>
    </row>
    <row r="98083" spans="3:4" x14ac:dyDescent="0.25">
      <c r="C98083" s="75"/>
      <c r="D98083" s="74"/>
    </row>
    <row r="98084" spans="3:4" x14ac:dyDescent="0.25">
      <c r="C98084" s="75"/>
      <c r="D98084" s="74"/>
    </row>
    <row r="98085" spans="3:4" x14ac:dyDescent="0.25">
      <c r="C98085" s="75"/>
      <c r="D98085" s="74"/>
    </row>
    <row r="98086" spans="3:4" x14ac:dyDescent="0.25">
      <c r="C98086" s="75"/>
      <c r="D98086" s="74"/>
    </row>
    <row r="98087" spans="3:4" x14ac:dyDescent="0.25">
      <c r="C98087" s="75"/>
      <c r="D98087" s="74"/>
    </row>
    <row r="98088" spans="3:4" x14ac:dyDescent="0.25">
      <c r="C98088" s="75"/>
      <c r="D98088" s="74"/>
    </row>
    <row r="98089" spans="3:4" x14ac:dyDescent="0.25">
      <c r="C98089" s="75"/>
      <c r="D98089" s="74"/>
    </row>
    <row r="98090" spans="3:4" x14ac:dyDescent="0.25">
      <c r="C98090" s="75"/>
      <c r="D98090" s="74"/>
    </row>
    <row r="98091" spans="3:4" x14ac:dyDescent="0.25">
      <c r="C98091" s="75"/>
      <c r="D98091" s="74"/>
    </row>
    <row r="98092" spans="3:4" x14ac:dyDescent="0.25">
      <c r="C98092" s="75"/>
      <c r="D98092" s="74"/>
    </row>
    <row r="98093" spans="3:4" x14ac:dyDescent="0.25">
      <c r="C98093" s="75"/>
      <c r="D98093" s="74"/>
    </row>
    <row r="98094" spans="3:4" x14ac:dyDescent="0.25">
      <c r="C98094" s="75"/>
      <c r="D98094" s="74"/>
    </row>
    <row r="98095" spans="3:4" x14ac:dyDescent="0.25">
      <c r="C98095" s="75"/>
      <c r="D98095" s="74"/>
    </row>
    <row r="98096" spans="3:4" x14ac:dyDescent="0.25">
      <c r="C98096" s="75"/>
      <c r="D98096" s="74"/>
    </row>
    <row r="98097" spans="3:4" x14ac:dyDescent="0.25">
      <c r="C98097" s="75"/>
      <c r="D98097" s="74"/>
    </row>
    <row r="98098" spans="3:4" x14ac:dyDescent="0.25">
      <c r="C98098" s="75"/>
      <c r="D98098" s="74"/>
    </row>
    <row r="98099" spans="3:4" x14ac:dyDescent="0.25">
      <c r="C98099" s="75"/>
      <c r="D98099" s="74"/>
    </row>
    <row r="98100" spans="3:4" x14ac:dyDescent="0.25">
      <c r="C98100" s="75"/>
      <c r="D98100" s="74"/>
    </row>
    <row r="98101" spans="3:4" x14ac:dyDescent="0.25">
      <c r="C98101" s="75"/>
      <c r="D98101" s="74"/>
    </row>
    <row r="98102" spans="3:4" x14ac:dyDescent="0.25">
      <c r="C98102" s="75"/>
      <c r="D98102" s="74"/>
    </row>
    <row r="98103" spans="3:4" x14ac:dyDescent="0.25">
      <c r="C98103" s="75"/>
      <c r="D98103" s="74"/>
    </row>
    <row r="98104" spans="3:4" x14ac:dyDescent="0.25">
      <c r="C98104" s="75"/>
      <c r="D98104" s="74"/>
    </row>
    <row r="98105" spans="3:4" x14ac:dyDescent="0.25">
      <c r="C98105" s="75"/>
      <c r="D98105" s="74"/>
    </row>
    <row r="98106" spans="3:4" x14ac:dyDescent="0.25">
      <c r="C98106" s="75"/>
      <c r="D98106" s="74"/>
    </row>
    <row r="98107" spans="3:4" x14ac:dyDescent="0.25">
      <c r="C98107" s="75"/>
      <c r="D98107" s="74"/>
    </row>
    <row r="98108" spans="3:4" x14ac:dyDescent="0.25">
      <c r="C98108" s="75"/>
      <c r="D98108" s="74"/>
    </row>
    <row r="98109" spans="3:4" x14ac:dyDescent="0.25">
      <c r="C98109" s="75"/>
      <c r="D98109" s="74"/>
    </row>
    <row r="98110" spans="3:4" x14ac:dyDescent="0.25">
      <c r="C98110" s="75"/>
      <c r="D98110" s="74"/>
    </row>
    <row r="98111" spans="3:4" x14ac:dyDescent="0.25">
      <c r="C98111" s="75"/>
      <c r="D98111" s="74"/>
    </row>
    <row r="98112" spans="3:4" x14ac:dyDescent="0.25">
      <c r="C98112" s="75"/>
      <c r="D98112" s="74"/>
    </row>
    <row r="98113" spans="3:4" x14ac:dyDescent="0.25">
      <c r="C98113" s="75"/>
      <c r="D98113" s="74"/>
    </row>
    <row r="98114" spans="3:4" x14ac:dyDescent="0.25">
      <c r="C98114" s="75"/>
      <c r="D98114" s="74"/>
    </row>
    <row r="98115" spans="3:4" x14ac:dyDescent="0.25">
      <c r="C98115" s="75"/>
      <c r="D98115" s="74"/>
    </row>
    <row r="98116" spans="3:4" x14ac:dyDescent="0.25">
      <c r="C98116" s="75"/>
      <c r="D98116" s="74"/>
    </row>
    <row r="98117" spans="3:4" x14ac:dyDescent="0.25">
      <c r="C98117" s="75"/>
      <c r="D98117" s="74"/>
    </row>
    <row r="98118" spans="3:4" x14ac:dyDescent="0.25">
      <c r="C98118" s="75"/>
      <c r="D98118" s="74"/>
    </row>
    <row r="98119" spans="3:4" x14ac:dyDescent="0.25">
      <c r="C98119" s="75"/>
      <c r="D98119" s="74"/>
    </row>
    <row r="98120" spans="3:4" x14ac:dyDescent="0.25">
      <c r="C98120" s="75"/>
      <c r="D98120" s="74"/>
    </row>
    <row r="98121" spans="3:4" x14ac:dyDescent="0.25">
      <c r="C98121" s="75"/>
      <c r="D98121" s="74"/>
    </row>
    <row r="98122" spans="3:4" x14ac:dyDescent="0.25">
      <c r="C98122" s="75"/>
      <c r="D98122" s="74"/>
    </row>
    <row r="98123" spans="3:4" x14ac:dyDescent="0.25">
      <c r="C98123" s="75"/>
      <c r="D98123" s="74"/>
    </row>
    <row r="98124" spans="3:4" x14ac:dyDescent="0.25">
      <c r="C98124" s="75"/>
      <c r="D98124" s="74"/>
    </row>
    <row r="98125" spans="3:4" x14ac:dyDescent="0.25">
      <c r="C98125" s="75"/>
      <c r="D98125" s="74"/>
    </row>
    <row r="98126" spans="3:4" x14ac:dyDescent="0.25">
      <c r="C98126" s="75"/>
      <c r="D98126" s="74"/>
    </row>
    <row r="98127" spans="3:4" x14ac:dyDescent="0.25">
      <c r="C98127" s="75"/>
      <c r="D98127" s="74"/>
    </row>
    <row r="98128" spans="3:4" x14ac:dyDescent="0.25">
      <c r="C98128" s="75"/>
      <c r="D98128" s="74"/>
    </row>
    <row r="98129" spans="3:4" x14ac:dyDescent="0.25">
      <c r="C98129" s="75"/>
      <c r="D98129" s="74"/>
    </row>
    <row r="98130" spans="3:4" x14ac:dyDescent="0.25">
      <c r="C98130" s="75"/>
      <c r="D98130" s="74"/>
    </row>
    <row r="98131" spans="3:4" x14ac:dyDescent="0.25">
      <c r="C98131" s="75"/>
      <c r="D98131" s="74"/>
    </row>
    <row r="98132" spans="3:4" x14ac:dyDescent="0.25">
      <c r="C98132" s="75"/>
      <c r="D98132" s="74"/>
    </row>
    <row r="98133" spans="3:4" x14ac:dyDescent="0.25">
      <c r="C98133" s="75"/>
      <c r="D98133" s="74"/>
    </row>
    <row r="98134" spans="3:4" x14ac:dyDescent="0.25">
      <c r="C98134" s="75"/>
      <c r="D98134" s="74"/>
    </row>
    <row r="98135" spans="3:4" x14ac:dyDescent="0.25">
      <c r="C98135" s="75"/>
      <c r="D98135" s="74"/>
    </row>
    <row r="98136" spans="3:4" x14ac:dyDescent="0.25">
      <c r="C98136" s="75"/>
      <c r="D98136" s="74"/>
    </row>
    <row r="98137" spans="3:4" x14ac:dyDescent="0.25">
      <c r="C98137" s="75"/>
      <c r="D98137" s="74"/>
    </row>
    <row r="98138" spans="3:4" x14ac:dyDescent="0.25">
      <c r="C98138" s="75"/>
      <c r="D98138" s="74"/>
    </row>
    <row r="98139" spans="3:4" x14ac:dyDescent="0.25">
      <c r="C98139" s="75"/>
      <c r="D98139" s="74"/>
    </row>
    <row r="98140" spans="3:4" x14ac:dyDescent="0.25">
      <c r="C98140" s="75"/>
      <c r="D98140" s="74"/>
    </row>
    <row r="98141" spans="3:4" x14ac:dyDescent="0.25">
      <c r="C98141" s="75"/>
      <c r="D98141" s="74"/>
    </row>
    <row r="98142" spans="3:4" x14ac:dyDescent="0.25">
      <c r="C98142" s="75"/>
      <c r="D98142" s="74"/>
    </row>
    <row r="98143" spans="3:4" x14ac:dyDescent="0.25">
      <c r="C98143" s="75"/>
      <c r="D98143" s="74"/>
    </row>
    <row r="98144" spans="3:4" x14ac:dyDescent="0.25">
      <c r="C98144" s="75"/>
      <c r="D98144" s="74"/>
    </row>
    <row r="98145" spans="3:4" x14ac:dyDescent="0.25">
      <c r="C98145" s="75"/>
      <c r="D98145" s="74"/>
    </row>
    <row r="98146" spans="3:4" x14ac:dyDescent="0.25">
      <c r="C98146" s="75"/>
      <c r="D98146" s="74"/>
    </row>
    <row r="98147" spans="3:4" x14ac:dyDescent="0.25">
      <c r="C98147" s="75"/>
      <c r="D98147" s="74"/>
    </row>
    <row r="98148" spans="3:4" x14ac:dyDescent="0.25">
      <c r="C98148" s="75"/>
      <c r="D98148" s="74"/>
    </row>
    <row r="98149" spans="3:4" x14ac:dyDescent="0.25">
      <c r="C98149" s="75"/>
      <c r="D98149" s="74"/>
    </row>
    <row r="98150" spans="3:4" x14ac:dyDescent="0.25">
      <c r="C98150" s="75"/>
      <c r="D98150" s="74"/>
    </row>
    <row r="98151" spans="3:4" x14ac:dyDescent="0.25">
      <c r="C98151" s="75"/>
      <c r="D98151" s="74"/>
    </row>
    <row r="98152" spans="3:4" x14ac:dyDescent="0.25">
      <c r="C98152" s="75"/>
      <c r="D98152" s="74"/>
    </row>
    <row r="98153" spans="3:4" x14ac:dyDescent="0.25">
      <c r="C98153" s="75"/>
      <c r="D98153" s="74"/>
    </row>
    <row r="98154" spans="3:4" x14ac:dyDescent="0.25">
      <c r="C98154" s="75"/>
      <c r="D98154" s="74"/>
    </row>
    <row r="98155" spans="3:4" x14ac:dyDescent="0.25">
      <c r="C98155" s="75"/>
      <c r="D98155" s="74"/>
    </row>
    <row r="98156" spans="3:4" x14ac:dyDescent="0.25">
      <c r="C98156" s="75"/>
      <c r="D98156" s="74"/>
    </row>
    <row r="98157" spans="3:4" x14ac:dyDescent="0.25">
      <c r="C98157" s="75"/>
      <c r="D98157" s="74"/>
    </row>
    <row r="98158" spans="3:4" x14ac:dyDescent="0.25">
      <c r="C98158" s="75"/>
      <c r="D98158" s="74"/>
    </row>
    <row r="98159" spans="3:4" x14ac:dyDescent="0.25">
      <c r="C98159" s="75"/>
      <c r="D98159" s="74"/>
    </row>
    <row r="98160" spans="3:4" x14ac:dyDescent="0.25">
      <c r="C98160" s="75"/>
      <c r="D98160" s="74"/>
    </row>
    <row r="98161" spans="3:4" x14ac:dyDescent="0.25">
      <c r="C98161" s="75"/>
      <c r="D98161" s="74"/>
    </row>
    <row r="98162" spans="3:4" x14ac:dyDescent="0.25">
      <c r="C98162" s="75"/>
      <c r="D98162" s="74"/>
    </row>
    <row r="98163" spans="3:4" x14ac:dyDescent="0.25">
      <c r="C98163" s="75"/>
      <c r="D98163" s="74"/>
    </row>
    <row r="98164" spans="3:4" x14ac:dyDescent="0.25">
      <c r="C98164" s="75"/>
      <c r="D98164" s="74"/>
    </row>
    <row r="98165" spans="3:4" x14ac:dyDescent="0.25">
      <c r="C98165" s="75"/>
      <c r="D98165" s="74"/>
    </row>
    <row r="98166" spans="3:4" x14ac:dyDescent="0.25">
      <c r="C98166" s="75"/>
      <c r="D98166" s="74"/>
    </row>
    <row r="98167" spans="3:4" x14ac:dyDescent="0.25">
      <c r="C98167" s="75"/>
      <c r="D98167" s="74"/>
    </row>
    <row r="98168" spans="3:4" x14ac:dyDescent="0.25">
      <c r="C98168" s="75"/>
      <c r="D98168" s="74"/>
    </row>
    <row r="98169" spans="3:4" x14ac:dyDescent="0.25">
      <c r="C98169" s="75"/>
      <c r="D98169" s="74"/>
    </row>
    <row r="98170" spans="3:4" x14ac:dyDescent="0.25">
      <c r="C98170" s="75"/>
      <c r="D98170" s="74"/>
    </row>
    <row r="98171" spans="3:4" x14ac:dyDescent="0.25">
      <c r="C98171" s="75"/>
      <c r="D98171" s="74"/>
    </row>
    <row r="98172" spans="3:4" x14ac:dyDescent="0.25">
      <c r="C98172" s="75"/>
      <c r="D98172" s="74"/>
    </row>
    <row r="98173" spans="3:4" x14ac:dyDescent="0.25">
      <c r="C98173" s="75"/>
      <c r="D98173" s="74"/>
    </row>
    <row r="98174" spans="3:4" x14ac:dyDescent="0.25">
      <c r="C98174" s="75"/>
      <c r="D98174" s="74"/>
    </row>
    <row r="98175" spans="3:4" x14ac:dyDescent="0.25">
      <c r="C98175" s="75"/>
      <c r="D98175" s="74"/>
    </row>
    <row r="98176" spans="3:4" x14ac:dyDescent="0.25">
      <c r="C98176" s="75"/>
      <c r="D98176" s="74"/>
    </row>
    <row r="98177" spans="3:4" x14ac:dyDescent="0.25">
      <c r="C98177" s="75"/>
      <c r="D98177" s="74"/>
    </row>
    <row r="98178" spans="3:4" x14ac:dyDescent="0.25">
      <c r="C98178" s="75"/>
      <c r="D98178" s="74"/>
    </row>
    <row r="98179" spans="3:4" x14ac:dyDescent="0.25">
      <c r="C98179" s="75"/>
      <c r="D98179" s="74"/>
    </row>
    <row r="98180" spans="3:4" x14ac:dyDescent="0.25">
      <c r="C98180" s="75"/>
      <c r="D98180" s="74"/>
    </row>
    <row r="98181" spans="3:4" x14ac:dyDescent="0.25">
      <c r="C98181" s="75"/>
      <c r="D98181" s="74"/>
    </row>
    <row r="98182" spans="3:4" x14ac:dyDescent="0.25">
      <c r="C98182" s="75"/>
      <c r="D98182" s="74"/>
    </row>
    <row r="98183" spans="3:4" x14ac:dyDescent="0.25">
      <c r="C98183" s="75"/>
      <c r="D98183" s="74"/>
    </row>
    <row r="98184" spans="3:4" x14ac:dyDescent="0.25">
      <c r="C98184" s="75"/>
      <c r="D98184" s="74"/>
    </row>
    <row r="98185" spans="3:4" x14ac:dyDescent="0.25">
      <c r="C98185" s="75"/>
      <c r="D98185" s="74"/>
    </row>
    <row r="98186" spans="3:4" x14ac:dyDescent="0.25">
      <c r="C98186" s="75"/>
      <c r="D98186" s="74"/>
    </row>
    <row r="98187" spans="3:4" x14ac:dyDescent="0.25">
      <c r="C98187" s="75"/>
      <c r="D98187" s="74"/>
    </row>
    <row r="98188" spans="3:4" x14ac:dyDescent="0.25">
      <c r="C98188" s="75"/>
      <c r="D98188" s="74"/>
    </row>
    <row r="98189" spans="3:4" x14ac:dyDescent="0.25">
      <c r="C98189" s="75"/>
      <c r="D98189" s="74"/>
    </row>
    <row r="98190" spans="3:4" x14ac:dyDescent="0.25">
      <c r="C98190" s="75"/>
      <c r="D98190" s="74"/>
    </row>
    <row r="98191" spans="3:4" x14ac:dyDescent="0.25">
      <c r="C98191" s="75"/>
      <c r="D98191" s="74"/>
    </row>
    <row r="98192" spans="3:4" x14ac:dyDescent="0.25">
      <c r="C98192" s="75"/>
      <c r="D98192" s="74"/>
    </row>
    <row r="98193" spans="3:4" x14ac:dyDescent="0.25">
      <c r="C98193" s="75"/>
      <c r="D98193" s="74"/>
    </row>
    <row r="98194" spans="3:4" x14ac:dyDescent="0.25">
      <c r="C98194" s="75"/>
      <c r="D98194" s="74"/>
    </row>
    <row r="98195" spans="3:4" x14ac:dyDescent="0.25">
      <c r="C98195" s="75"/>
      <c r="D98195" s="74"/>
    </row>
    <row r="98196" spans="3:4" x14ac:dyDescent="0.25">
      <c r="C98196" s="75"/>
      <c r="D98196" s="74"/>
    </row>
    <row r="98197" spans="3:4" x14ac:dyDescent="0.25">
      <c r="C98197" s="75"/>
      <c r="D98197" s="74"/>
    </row>
    <row r="98198" spans="3:4" x14ac:dyDescent="0.25">
      <c r="C98198" s="75"/>
      <c r="D98198" s="74"/>
    </row>
    <row r="98199" spans="3:4" x14ac:dyDescent="0.25">
      <c r="C98199" s="75"/>
      <c r="D98199" s="74"/>
    </row>
    <row r="98200" spans="3:4" x14ac:dyDescent="0.25">
      <c r="C98200" s="75"/>
      <c r="D98200" s="74"/>
    </row>
    <row r="98201" spans="3:4" x14ac:dyDescent="0.25">
      <c r="C98201" s="75"/>
      <c r="D98201" s="74"/>
    </row>
    <row r="98202" spans="3:4" x14ac:dyDescent="0.25">
      <c r="C98202" s="75"/>
      <c r="D98202" s="74"/>
    </row>
    <row r="98203" spans="3:4" x14ac:dyDescent="0.25">
      <c r="C98203" s="75"/>
      <c r="D98203" s="74"/>
    </row>
    <row r="98204" spans="3:4" x14ac:dyDescent="0.25">
      <c r="C98204" s="75"/>
      <c r="D98204" s="74"/>
    </row>
    <row r="98205" spans="3:4" x14ac:dyDescent="0.25">
      <c r="C98205" s="75"/>
      <c r="D98205" s="74"/>
    </row>
    <row r="98206" spans="3:4" x14ac:dyDescent="0.25">
      <c r="C98206" s="75"/>
      <c r="D98206" s="74"/>
    </row>
    <row r="98207" spans="3:4" x14ac:dyDescent="0.25">
      <c r="C98207" s="75"/>
      <c r="D98207" s="74"/>
    </row>
    <row r="98208" spans="3:4" x14ac:dyDescent="0.25">
      <c r="C98208" s="75"/>
      <c r="D98208" s="74"/>
    </row>
    <row r="98209" spans="3:4" x14ac:dyDescent="0.25">
      <c r="C98209" s="75"/>
      <c r="D98209" s="74"/>
    </row>
    <row r="98210" spans="3:4" x14ac:dyDescent="0.25">
      <c r="C98210" s="75"/>
      <c r="D98210" s="74"/>
    </row>
    <row r="98211" spans="3:4" x14ac:dyDescent="0.25">
      <c r="C98211" s="75"/>
      <c r="D98211" s="74"/>
    </row>
    <row r="98212" spans="3:4" x14ac:dyDescent="0.25">
      <c r="C98212" s="75"/>
      <c r="D98212" s="74"/>
    </row>
    <row r="98213" spans="3:4" x14ac:dyDescent="0.25">
      <c r="C98213" s="75"/>
      <c r="D98213" s="74"/>
    </row>
    <row r="98214" spans="3:4" x14ac:dyDescent="0.25">
      <c r="C98214" s="75"/>
      <c r="D98214" s="74"/>
    </row>
    <row r="98215" spans="3:4" x14ac:dyDescent="0.25">
      <c r="C98215" s="75"/>
      <c r="D98215" s="74"/>
    </row>
    <row r="98216" spans="3:4" x14ac:dyDescent="0.25">
      <c r="C98216" s="75"/>
      <c r="D98216" s="74"/>
    </row>
    <row r="98217" spans="3:4" x14ac:dyDescent="0.25">
      <c r="C98217" s="75"/>
      <c r="D98217" s="74"/>
    </row>
    <row r="98218" spans="3:4" x14ac:dyDescent="0.25">
      <c r="C98218" s="75"/>
      <c r="D98218" s="74"/>
    </row>
    <row r="98219" spans="3:4" x14ac:dyDescent="0.25">
      <c r="C98219" s="75"/>
      <c r="D98219" s="74"/>
    </row>
    <row r="98220" spans="3:4" x14ac:dyDescent="0.25">
      <c r="C98220" s="75"/>
      <c r="D98220" s="74"/>
    </row>
    <row r="98221" spans="3:4" x14ac:dyDescent="0.25">
      <c r="C98221" s="75"/>
      <c r="D98221" s="74"/>
    </row>
    <row r="98222" spans="3:4" x14ac:dyDescent="0.25">
      <c r="C98222" s="75"/>
      <c r="D98222" s="74"/>
    </row>
    <row r="98223" spans="3:4" x14ac:dyDescent="0.25">
      <c r="C98223" s="75"/>
      <c r="D98223" s="74"/>
    </row>
    <row r="98224" spans="3:4" x14ac:dyDescent="0.25">
      <c r="C98224" s="75"/>
      <c r="D98224" s="74"/>
    </row>
    <row r="98225" spans="3:4" x14ac:dyDescent="0.25">
      <c r="C98225" s="75"/>
      <c r="D98225" s="74"/>
    </row>
    <row r="98226" spans="3:4" x14ac:dyDescent="0.25">
      <c r="C98226" s="75"/>
      <c r="D98226" s="74"/>
    </row>
    <row r="98227" spans="3:4" x14ac:dyDescent="0.25">
      <c r="C98227" s="75"/>
      <c r="D98227" s="74"/>
    </row>
    <row r="98228" spans="3:4" x14ac:dyDescent="0.25">
      <c r="C98228" s="75"/>
      <c r="D98228" s="74"/>
    </row>
    <row r="98229" spans="3:4" x14ac:dyDescent="0.25">
      <c r="C98229" s="75"/>
      <c r="D98229" s="74"/>
    </row>
    <row r="98230" spans="3:4" x14ac:dyDescent="0.25">
      <c r="C98230" s="75"/>
      <c r="D98230" s="74"/>
    </row>
    <row r="98231" spans="3:4" x14ac:dyDescent="0.25">
      <c r="C98231" s="75"/>
      <c r="D98231" s="74"/>
    </row>
    <row r="98232" spans="3:4" x14ac:dyDescent="0.25">
      <c r="C98232" s="75"/>
      <c r="D98232" s="74"/>
    </row>
    <row r="98233" spans="3:4" x14ac:dyDescent="0.25">
      <c r="C98233" s="75"/>
      <c r="D98233" s="74"/>
    </row>
    <row r="98234" spans="3:4" x14ac:dyDescent="0.25">
      <c r="C98234" s="75"/>
      <c r="D98234" s="74"/>
    </row>
    <row r="98235" spans="3:4" x14ac:dyDescent="0.25">
      <c r="C98235" s="75"/>
      <c r="D98235" s="74"/>
    </row>
    <row r="98236" spans="3:4" x14ac:dyDescent="0.25">
      <c r="C98236" s="75"/>
      <c r="D98236" s="74"/>
    </row>
    <row r="98237" spans="3:4" x14ac:dyDescent="0.25">
      <c r="C98237" s="75"/>
      <c r="D98237" s="74"/>
    </row>
    <row r="98238" spans="3:4" x14ac:dyDescent="0.25">
      <c r="C98238" s="75"/>
      <c r="D98238" s="74"/>
    </row>
    <row r="98239" spans="3:4" x14ac:dyDescent="0.25">
      <c r="C98239" s="75"/>
      <c r="D98239" s="74"/>
    </row>
    <row r="98240" spans="3:4" x14ac:dyDescent="0.25">
      <c r="C98240" s="75"/>
      <c r="D98240" s="74"/>
    </row>
    <row r="98241" spans="3:4" x14ac:dyDescent="0.25">
      <c r="C98241" s="75"/>
      <c r="D98241" s="74"/>
    </row>
    <row r="98242" spans="3:4" x14ac:dyDescent="0.25">
      <c r="C98242" s="75"/>
      <c r="D98242" s="74"/>
    </row>
    <row r="98243" spans="3:4" x14ac:dyDescent="0.25">
      <c r="C98243" s="75"/>
      <c r="D98243" s="74"/>
    </row>
    <row r="98244" spans="3:4" x14ac:dyDescent="0.25">
      <c r="C98244" s="75"/>
      <c r="D98244" s="74"/>
    </row>
    <row r="98245" spans="3:4" x14ac:dyDescent="0.25">
      <c r="C98245" s="75"/>
      <c r="D98245" s="74"/>
    </row>
    <row r="98246" spans="3:4" x14ac:dyDescent="0.25">
      <c r="C98246" s="75"/>
      <c r="D98246" s="74"/>
    </row>
    <row r="98247" spans="3:4" x14ac:dyDescent="0.25">
      <c r="C98247" s="75"/>
      <c r="D98247" s="74"/>
    </row>
    <row r="98248" spans="3:4" x14ac:dyDescent="0.25">
      <c r="C98248" s="75"/>
      <c r="D98248" s="74"/>
    </row>
    <row r="98249" spans="3:4" x14ac:dyDescent="0.25">
      <c r="C98249" s="75"/>
      <c r="D98249" s="74"/>
    </row>
    <row r="98250" spans="3:4" x14ac:dyDescent="0.25">
      <c r="C98250" s="75"/>
      <c r="D98250" s="74"/>
    </row>
    <row r="98251" spans="3:4" x14ac:dyDescent="0.25">
      <c r="C98251" s="75"/>
      <c r="D98251" s="74"/>
    </row>
    <row r="98252" spans="3:4" x14ac:dyDescent="0.25">
      <c r="C98252" s="75"/>
      <c r="D98252" s="74"/>
    </row>
    <row r="98253" spans="3:4" x14ac:dyDescent="0.25">
      <c r="C98253" s="75"/>
      <c r="D98253" s="74"/>
    </row>
    <row r="98254" spans="3:4" x14ac:dyDescent="0.25">
      <c r="C98254" s="75"/>
      <c r="D98254" s="74"/>
    </row>
    <row r="98255" spans="3:4" x14ac:dyDescent="0.25">
      <c r="C98255" s="75"/>
      <c r="D98255" s="74"/>
    </row>
    <row r="98256" spans="3:4" x14ac:dyDescent="0.25">
      <c r="C98256" s="75"/>
      <c r="D98256" s="74"/>
    </row>
    <row r="98257" spans="3:4" x14ac:dyDescent="0.25">
      <c r="C98257" s="75"/>
      <c r="D98257" s="74"/>
    </row>
    <row r="98258" spans="3:4" x14ac:dyDescent="0.25">
      <c r="C98258" s="75"/>
      <c r="D98258" s="74"/>
    </row>
    <row r="98259" spans="3:4" x14ac:dyDescent="0.25">
      <c r="C98259" s="75"/>
      <c r="D98259" s="74"/>
    </row>
    <row r="98260" spans="3:4" x14ac:dyDescent="0.25">
      <c r="C98260" s="75"/>
      <c r="D98260" s="74"/>
    </row>
    <row r="98261" spans="3:4" x14ac:dyDescent="0.25">
      <c r="C98261" s="75"/>
      <c r="D98261" s="74"/>
    </row>
    <row r="98262" spans="3:4" x14ac:dyDescent="0.25">
      <c r="C98262" s="75"/>
      <c r="D98262" s="74"/>
    </row>
    <row r="98263" spans="3:4" x14ac:dyDescent="0.25">
      <c r="C98263" s="75"/>
      <c r="D98263" s="74"/>
    </row>
    <row r="98264" spans="3:4" x14ac:dyDescent="0.25">
      <c r="C98264" s="75"/>
      <c r="D98264" s="74"/>
    </row>
    <row r="98265" spans="3:4" x14ac:dyDescent="0.25">
      <c r="C98265" s="75"/>
      <c r="D98265" s="74"/>
    </row>
    <row r="98266" spans="3:4" x14ac:dyDescent="0.25">
      <c r="C98266" s="75"/>
      <c r="D98266" s="74"/>
    </row>
    <row r="98267" spans="3:4" x14ac:dyDescent="0.25">
      <c r="C98267" s="75"/>
      <c r="D98267" s="74"/>
    </row>
    <row r="98268" spans="3:4" x14ac:dyDescent="0.25">
      <c r="C98268" s="75"/>
      <c r="D98268" s="74"/>
    </row>
    <row r="98269" spans="3:4" x14ac:dyDescent="0.25">
      <c r="C98269" s="75"/>
      <c r="D98269" s="74"/>
    </row>
    <row r="98270" spans="3:4" x14ac:dyDescent="0.25">
      <c r="C98270" s="75"/>
      <c r="D98270" s="74"/>
    </row>
    <row r="98271" spans="3:4" x14ac:dyDescent="0.25">
      <c r="C98271" s="75"/>
      <c r="D98271" s="74"/>
    </row>
    <row r="98272" spans="3:4" x14ac:dyDescent="0.25">
      <c r="C98272" s="75"/>
      <c r="D98272" s="74"/>
    </row>
    <row r="98273" spans="3:4" x14ac:dyDescent="0.25">
      <c r="C98273" s="75"/>
      <c r="D98273" s="74"/>
    </row>
    <row r="98274" spans="3:4" x14ac:dyDescent="0.25">
      <c r="C98274" s="75"/>
      <c r="D98274" s="74"/>
    </row>
    <row r="98275" spans="3:4" x14ac:dyDescent="0.25">
      <c r="C98275" s="75"/>
      <c r="D98275" s="74"/>
    </row>
    <row r="98276" spans="3:4" x14ac:dyDescent="0.25">
      <c r="C98276" s="75"/>
      <c r="D98276" s="74"/>
    </row>
    <row r="98277" spans="3:4" x14ac:dyDescent="0.25">
      <c r="C98277" s="75"/>
      <c r="D98277" s="74"/>
    </row>
    <row r="98278" spans="3:4" x14ac:dyDescent="0.25">
      <c r="C98278" s="75"/>
      <c r="D98278" s="74"/>
    </row>
    <row r="98279" spans="3:4" x14ac:dyDescent="0.25">
      <c r="C98279" s="75"/>
      <c r="D98279" s="74"/>
    </row>
    <row r="98280" spans="3:4" x14ac:dyDescent="0.25">
      <c r="C98280" s="75"/>
      <c r="D98280" s="74"/>
    </row>
    <row r="98281" spans="3:4" x14ac:dyDescent="0.25">
      <c r="C98281" s="75"/>
      <c r="D98281" s="74"/>
    </row>
    <row r="98282" spans="3:4" x14ac:dyDescent="0.25">
      <c r="C98282" s="75"/>
      <c r="D98282" s="74"/>
    </row>
    <row r="98283" spans="3:4" x14ac:dyDescent="0.25">
      <c r="C98283" s="75"/>
      <c r="D98283" s="74"/>
    </row>
    <row r="98284" spans="3:4" x14ac:dyDescent="0.25">
      <c r="C98284" s="75"/>
      <c r="D98284" s="74"/>
    </row>
    <row r="98285" spans="3:4" x14ac:dyDescent="0.25">
      <c r="C98285" s="75"/>
      <c r="D98285" s="74"/>
    </row>
    <row r="98286" spans="3:4" x14ac:dyDescent="0.25">
      <c r="C98286" s="75"/>
      <c r="D98286" s="74"/>
    </row>
    <row r="98287" spans="3:4" x14ac:dyDescent="0.25">
      <c r="C98287" s="75"/>
      <c r="D98287" s="74"/>
    </row>
    <row r="98288" spans="3:4" x14ac:dyDescent="0.25">
      <c r="C98288" s="75"/>
      <c r="D98288" s="74"/>
    </row>
    <row r="98289" spans="3:4" x14ac:dyDescent="0.25">
      <c r="C98289" s="75"/>
      <c r="D98289" s="74"/>
    </row>
    <row r="98290" spans="3:4" x14ac:dyDescent="0.25">
      <c r="C98290" s="75"/>
      <c r="D98290" s="74"/>
    </row>
    <row r="98291" spans="3:4" x14ac:dyDescent="0.25">
      <c r="C98291" s="75"/>
      <c r="D98291" s="74"/>
    </row>
    <row r="98292" spans="3:4" x14ac:dyDescent="0.25">
      <c r="C98292" s="75"/>
      <c r="D98292" s="74"/>
    </row>
    <row r="98293" spans="3:4" x14ac:dyDescent="0.25">
      <c r="C98293" s="75"/>
      <c r="D98293" s="74"/>
    </row>
    <row r="98294" spans="3:4" x14ac:dyDescent="0.25">
      <c r="C98294" s="75"/>
      <c r="D98294" s="74"/>
    </row>
    <row r="98295" spans="3:4" x14ac:dyDescent="0.25">
      <c r="C98295" s="75"/>
      <c r="D98295" s="74"/>
    </row>
    <row r="98296" spans="3:4" x14ac:dyDescent="0.25">
      <c r="C98296" s="75"/>
      <c r="D98296" s="74"/>
    </row>
    <row r="98297" spans="3:4" x14ac:dyDescent="0.25">
      <c r="C98297" s="75"/>
      <c r="D98297" s="74"/>
    </row>
    <row r="98298" spans="3:4" x14ac:dyDescent="0.25">
      <c r="C98298" s="75"/>
      <c r="D98298" s="74"/>
    </row>
    <row r="98299" spans="3:4" x14ac:dyDescent="0.25">
      <c r="C98299" s="75"/>
      <c r="D98299" s="74"/>
    </row>
    <row r="98300" spans="3:4" x14ac:dyDescent="0.25">
      <c r="C98300" s="75"/>
      <c r="D98300" s="74"/>
    </row>
    <row r="98301" spans="3:4" x14ac:dyDescent="0.25">
      <c r="C98301" s="75"/>
      <c r="D98301" s="74"/>
    </row>
    <row r="98302" spans="3:4" x14ac:dyDescent="0.25">
      <c r="C98302" s="75"/>
      <c r="D98302" s="74"/>
    </row>
    <row r="98303" spans="3:4" x14ac:dyDescent="0.25">
      <c r="C98303" s="75"/>
      <c r="D98303" s="74"/>
    </row>
    <row r="98304" spans="3:4" x14ac:dyDescent="0.25">
      <c r="C98304" s="75"/>
      <c r="D98304" s="74"/>
    </row>
    <row r="98305" spans="3:4" x14ac:dyDescent="0.25">
      <c r="C98305" s="75"/>
      <c r="D98305" s="74"/>
    </row>
    <row r="98306" spans="3:4" x14ac:dyDescent="0.25">
      <c r="C98306" s="75"/>
      <c r="D98306" s="74"/>
    </row>
    <row r="98307" spans="3:4" x14ac:dyDescent="0.25">
      <c r="C98307" s="75"/>
      <c r="D98307" s="74"/>
    </row>
    <row r="98308" spans="3:4" x14ac:dyDescent="0.25">
      <c r="C98308" s="75"/>
      <c r="D98308" s="74"/>
    </row>
    <row r="98309" spans="3:4" x14ac:dyDescent="0.25">
      <c r="C98309" s="75"/>
      <c r="D98309" s="74"/>
    </row>
    <row r="98310" spans="3:4" x14ac:dyDescent="0.25">
      <c r="C98310" s="75"/>
      <c r="D98310" s="74"/>
    </row>
    <row r="98311" spans="3:4" x14ac:dyDescent="0.25">
      <c r="C98311" s="75"/>
      <c r="D98311" s="74"/>
    </row>
    <row r="98312" spans="3:4" x14ac:dyDescent="0.25">
      <c r="C98312" s="75"/>
      <c r="D98312" s="74"/>
    </row>
    <row r="98313" spans="3:4" x14ac:dyDescent="0.25">
      <c r="C98313" s="75"/>
      <c r="D98313" s="74"/>
    </row>
    <row r="98314" spans="3:4" x14ac:dyDescent="0.25">
      <c r="C98314" s="75"/>
      <c r="D98314" s="74"/>
    </row>
    <row r="98315" spans="3:4" x14ac:dyDescent="0.25">
      <c r="C98315" s="75"/>
      <c r="D98315" s="74"/>
    </row>
    <row r="98316" spans="3:4" x14ac:dyDescent="0.25">
      <c r="C98316" s="75"/>
      <c r="D98316" s="74"/>
    </row>
    <row r="98317" spans="3:4" x14ac:dyDescent="0.25">
      <c r="C98317" s="75"/>
      <c r="D98317" s="74"/>
    </row>
    <row r="98318" spans="3:4" x14ac:dyDescent="0.25">
      <c r="C98318" s="75"/>
      <c r="D98318" s="74"/>
    </row>
    <row r="98319" spans="3:4" x14ac:dyDescent="0.25">
      <c r="C98319" s="75"/>
      <c r="D98319" s="74"/>
    </row>
    <row r="98320" spans="3:4" x14ac:dyDescent="0.25">
      <c r="C98320" s="75"/>
      <c r="D98320" s="74"/>
    </row>
    <row r="98321" spans="3:4" x14ac:dyDescent="0.25">
      <c r="C98321" s="75"/>
      <c r="D98321" s="74"/>
    </row>
    <row r="98322" spans="3:4" x14ac:dyDescent="0.25">
      <c r="C98322" s="75"/>
      <c r="D98322" s="74"/>
    </row>
    <row r="98323" spans="3:4" x14ac:dyDescent="0.25">
      <c r="C98323" s="75"/>
      <c r="D98323" s="74"/>
    </row>
    <row r="98324" spans="3:4" x14ac:dyDescent="0.25">
      <c r="C98324" s="75"/>
      <c r="D98324" s="74"/>
    </row>
    <row r="98325" spans="3:4" x14ac:dyDescent="0.25">
      <c r="C98325" s="75"/>
      <c r="D98325" s="74"/>
    </row>
    <row r="98326" spans="3:4" x14ac:dyDescent="0.25">
      <c r="C98326" s="75"/>
      <c r="D98326" s="74"/>
    </row>
    <row r="98327" spans="3:4" x14ac:dyDescent="0.25">
      <c r="C98327" s="75"/>
      <c r="D98327" s="74"/>
    </row>
    <row r="98328" spans="3:4" x14ac:dyDescent="0.25">
      <c r="C98328" s="75"/>
      <c r="D98328" s="74"/>
    </row>
    <row r="98329" spans="3:4" x14ac:dyDescent="0.25">
      <c r="C98329" s="75"/>
      <c r="D98329" s="74"/>
    </row>
    <row r="98330" spans="3:4" x14ac:dyDescent="0.25">
      <c r="C98330" s="75"/>
      <c r="D98330" s="74"/>
    </row>
    <row r="98331" spans="3:4" x14ac:dyDescent="0.25">
      <c r="C98331" s="75"/>
      <c r="D98331" s="74"/>
    </row>
    <row r="98332" spans="3:4" x14ac:dyDescent="0.25">
      <c r="C98332" s="75"/>
      <c r="D98332" s="74"/>
    </row>
    <row r="98333" spans="3:4" x14ac:dyDescent="0.25">
      <c r="C98333" s="75"/>
      <c r="D98333" s="74"/>
    </row>
    <row r="98334" spans="3:4" x14ac:dyDescent="0.25">
      <c r="C98334" s="75"/>
      <c r="D98334" s="74"/>
    </row>
    <row r="98335" spans="3:4" x14ac:dyDescent="0.25">
      <c r="C98335" s="75"/>
      <c r="D98335" s="74"/>
    </row>
    <row r="98336" spans="3:4" x14ac:dyDescent="0.25">
      <c r="C98336" s="75"/>
      <c r="D98336" s="74"/>
    </row>
    <row r="98337" spans="3:4" x14ac:dyDescent="0.25">
      <c r="C98337" s="75"/>
      <c r="D98337" s="74"/>
    </row>
    <row r="98338" spans="3:4" x14ac:dyDescent="0.25">
      <c r="C98338" s="75"/>
      <c r="D98338" s="74"/>
    </row>
    <row r="98339" spans="3:4" x14ac:dyDescent="0.25">
      <c r="C98339" s="75"/>
      <c r="D98339" s="74"/>
    </row>
    <row r="98340" spans="3:4" x14ac:dyDescent="0.25">
      <c r="C98340" s="75"/>
      <c r="D98340" s="74"/>
    </row>
    <row r="98341" spans="3:4" x14ac:dyDescent="0.25">
      <c r="C98341" s="75"/>
      <c r="D98341" s="74"/>
    </row>
    <row r="98342" spans="3:4" x14ac:dyDescent="0.25">
      <c r="C98342" s="75"/>
      <c r="D98342" s="74"/>
    </row>
    <row r="98343" spans="3:4" x14ac:dyDescent="0.25">
      <c r="C98343" s="75"/>
      <c r="D98343" s="74"/>
    </row>
    <row r="98344" spans="3:4" x14ac:dyDescent="0.25">
      <c r="C98344" s="75"/>
      <c r="D98344" s="74"/>
    </row>
    <row r="98345" spans="3:4" x14ac:dyDescent="0.25">
      <c r="C98345" s="75"/>
      <c r="D98345" s="74"/>
    </row>
    <row r="98346" spans="3:4" x14ac:dyDescent="0.25">
      <c r="C98346" s="75"/>
      <c r="D98346" s="74"/>
    </row>
    <row r="98347" spans="3:4" x14ac:dyDescent="0.25">
      <c r="C98347" s="75"/>
      <c r="D98347" s="74"/>
    </row>
    <row r="98348" spans="3:4" x14ac:dyDescent="0.25">
      <c r="C98348" s="75"/>
      <c r="D98348" s="74"/>
    </row>
    <row r="98349" spans="3:4" x14ac:dyDescent="0.25">
      <c r="C98349" s="75"/>
      <c r="D98349" s="74"/>
    </row>
    <row r="98350" spans="3:4" x14ac:dyDescent="0.25">
      <c r="C98350" s="75"/>
      <c r="D98350" s="74"/>
    </row>
    <row r="98351" spans="3:4" x14ac:dyDescent="0.25">
      <c r="C98351" s="75"/>
      <c r="D98351" s="74"/>
    </row>
    <row r="98352" spans="3:4" x14ac:dyDescent="0.25">
      <c r="C98352" s="75"/>
      <c r="D98352" s="74"/>
    </row>
    <row r="98353" spans="3:4" x14ac:dyDescent="0.25">
      <c r="C98353" s="75"/>
      <c r="D98353" s="74"/>
    </row>
    <row r="98354" spans="3:4" x14ac:dyDescent="0.25">
      <c r="C98354" s="75"/>
      <c r="D98354" s="74"/>
    </row>
    <row r="98355" spans="3:4" x14ac:dyDescent="0.25">
      <c r="C98355" s="75"/>
      <c r="D98355" s="74"/>
    </row>
    <row r="98356" spans="3:4" x14ac:dyDescent="0.25">
      <c r="C98356" s="75"/>
      <c r="D98356" s="74"/>
    </row>
    <row r="98357" spans="3:4" x14ac:dyDescent="0.25">
      <c r="C98357" s="75"/>
      <c r="D98357" s="74"/>
    </row>
    <row r="98358" spans="3:4" x14ac:dyDescent="0.25">
      <c r="C98358" s="75"/>
      <c r="D98358" s="74"/>
    </row>
    <row r="98359" spans="3:4" x14ac:dyDescent="0.25">
      <c r="C98359" s="75"/>
      <c r="D98359" s="74"/>
    </row>
    <row r="98360" spans="3:4" x14ac:dyDescent="0.25">
      <c r="C98360" s="75"/>
      <c r="D98360" s="74"/>
    </row>
    <row r="98361" spans="3:4" x14ac:dyDescent="0.25">
      <c r="C98361" s="75"/>
      <c r="D98361" s="74"/>
    </row>
    <row r="98362" spans="3:4" x14ac:dyDescent="0.25">
      <c r="C98362" s="75"/>
      <c r="D98362" s="74"/>
    </row>
    <row r="98363" spans="3:4" x14ac:dyDescent="0.25">
      <c r="C98363" s="75"/>
      <c r="D98363" s="74"/>
    </row>
    <row r="98364" spans="3:4" x14ac:dyDescent="0.25">
      <c r="C98364" s="75"/>
      <c r="D98364" s="74"/>
    </row>
    <row r="98365" spans="3:4" x14ac:dyDescent="0.25">
      <c r="C98365" s="75"/>
      <c r="D98365" s="74"/>
    </row>
    <row r="98366" spans="3:4" x14ac:dyDescent="0.25">
      <c r="C98366" s="75"/>
      <c r="D98366" s="74"/>
    </row>
    <row r="98367" spans="3:4" x14ac:dyDescent="0.25">
      <c r="C98367" s="75"/>
      <c r="D98367" s="74"/>
    </row>
    <row r="98368" spans="3:4" x14ac:dyDescent="0.25">
      <c r="C98368" s="75"/>
      <c r="D98368" s="74"/>
    </row>
    <row r="98369" spans="3:4" x14ac:dyDescent="0.25">
      <c r="C98369" s="75"/>
      <c r="D98369" s="74"/>
    </row>
    <row r="98370" spans="3:4" x14ac:dyDescent="0.25">
      <c r="C98370" s="75"/>
      <c r="D98370" s="74"/>
    </row>
    <row r="98371" spans="3:4" x14ac:dyDescent="0.25">
      <c r="C98371" s="75"/>
      <c r="D98371" s="74"/>
    </row>
    <row r="98372" spans="3:4" x14ac:dyDescent="0.25">
      <c r="C98372" s="75"/>
      <c r="D98372" s="74"/>
    </row>
    <row r="98373" spans="3:4" x14ac:dyDescent="0.25">
      <c r="C98373" s="75"/>
      <c r="D98373" s="74"/>
    </row>
    <row r="98374" spans="3:4" x14ac:dyDescent="0.25">
      <c r="C98374" s="75"/>
      <c r="D98374" s="74"/>
    </row>
    <row r="98375" spans="3:4" x14ac:dyDescent="0.25">
      <c r="C98375" s="75"/>
      <c r="D98375" s="74"/>
    </row>
    <row r="98376" spans="3:4" x14ac:dyDescent="0.25">
      <c r="C98376" s="75"/>
      <c r="D98376" s="74"/>
    </row>
    <row r="98377" spans="3:4" x14ac:dyDescent="0.25">
      <c r="C98377" s="75"/>
      <c r="D98377" s="74"/>
    </row>
    <row r="98378" spans="3:4" x14ac:dyDescent="0.25">
      <c r="C98378" s="75"/>
      <c r="D98378" s="74"/>
    </row>
    <row r="98379" spans="3:4" x14ac:dyDescent="0.25">
      <c r="C98379" s="75"/>
      <c r="D98379" s="74"/>
    </row>
    <row r="98380" spans="3:4" x14ac:dyDescent="0.25">
      <c r="C98380" s="75"/>
      <c r="D98380" s="74"/>
    </row>
    <row r="98381" spans="3:4" x14ac:dyDescent="0.25">
      <c r="C98381" s="75"/>
      <c r="D98381" s="74"/>
    </row>
    <row r="98382" spans="3:4" x14ac:dyDescent="0.25">
      <c r="C98382" s="75"/>
      <c r="D98382" s="74"/>
    </row>
    <row r="98383" spans="3:4" x14ac:dyDescent="0.25">
      <c r="C98383" s="75"/>
      <c r="D98383" s="74"/>
    </row>
    <row r="98384" spans="3:4" x14ac:dyDescent="0.25">
      <c r="C98384" s="75"/>
      <c r="D98384" s="74"/>
    </row>
    <row r="98385" spans="3:4" x14ac:dyDescent="0.25">
      <c r="C98385" s="75"/>
      <c r="D98385" s="74"/>
    </row>
    <row r="98386" spans="3:4" x14ac:dyDescent="0.25">
      <c r="C98386" s="75"/>
      <c r="D98386" s="74"/>
    </row>
    <row r="98387" spans="3:4" x14ac:dyDescent="0.25">
      <c r="C98387" s="75"/>
      <c r="D98387" s="74"/>
    </row>
    <row r="98388" spans="3:4" x14ac:dyDescent="0.25">
      <c r="C98388" s="75"/>
      <c r="D98388" s="74"/>
    </row>
    <row r="98389" spans="3:4" x14ac:dyDescent="0.25">
      <c r="C98389" s="75"/>
      <c r="D98389" s="74"/>
    </row>
    <row r="98390" spans="3:4" x14ac:dyDescent="0.25">
      <c r="C98390" s="75"/>
      <c r="D98390" s="74"/>
    </row>
    <row r="98391" spans="3:4" x14ac:dyDescent="0.25">
      <c r="C98391" s="75"/>
      <c r="D98391" s="74"/>
    </row>
    <row r="98392" spans="3:4" x14ac:dyDescent="0.25">
      <c r="C98392" s="75"/>
      <c r="D98392" s="74"/>
    </row>
    <row r="98393" spans="3:4" x14ac:dyDescent="0.25">
      <c r="C98393" s="75"/>
      <c r="D98393" s="74"/>
    </row>
    <row r="98394" spans="3:4" x14ac:dyDescent="0.25">
      <c r="C98394" s="75"/>
      <c r="D98394" s="74"/>
    </row>
    <row r="98395" spans="3:4" x14ac:dyDescent="0.25">
      <c r="C98395" s="75"/>
      <c r="D98395" s="74"/>
    </row>
    <row r="98396" spans="3:4" x14ac:dyDescent="0.25">
      <c r="C98396" s="75"/>
      <c r="D98396" s="74"/>
    </row>
    <row r="98397" spans="3:4" x14ac:dyDescent="0.25">
      <c r="C98397" s="75"/>
      <c r="D98397" s="74"/>
    </row>
    <row r="98398" spans="3:4" x14ac:dyDescent="0.25">
      <c r="C98398" s="75"/>
      <c r="D98398" s="74"/>
    </row>
    <row r="98399" spans="3:4" x14ac:dyDescent="0.25">
      <c r="C98399" s="75"/>
      <c r="D98399" s="74"/>
    </row>
    <row r="98400" spans="3:4" x14ac:dyDescent="0.25">
      <c r="C98400" s="75"/>
      <c r="D98400" s="74"/>
    </row>
    <row r="98401" spans="3:4" x14ac:dyDescent="0.25">
      <c r="C98401" s="75"/>
      <c r="D98401" s="74"/>
    </row>
    <row r="98402" spans="3:4" x14ac:dyDescent="0.25">
      <c r="C98402" s="75"/>
      <c r="D98402" s="74"/>
    </row>
    <row r="98403" spans="3:4" x14ac:dyDescent="0.25">
      <c r="C98403" s="75"/>
      <c r="D98403" s="74"/>
    </row>
    <row r="98404" spans="3:4" x14ac:dyDescent="0.25">
      <c r="C98404" s="75"/>
      <c r="D98404" s="74"/>
    </row>
    <row r="98405" spans="3:4" x14ac:dyDescent="0.25">
      <c r="C98405" s="75"/>
      <c r="D98405" s="74"/>
    </row>
    <row r="98406" spans="3:4" x14ac:dyDescent="0.25">
      <c r="C98406" s="75"/>
      <c r="D98406" s="74"/>
    </row>
    <row r="98407" spans="3:4" x14ac:dyDescent="0.25">
      <c r="C98407" s="75"/>
      <c r="D98407" s="74"/>
    </row>
    <row r="98408" spans="3:4" x14ac:dyDescent="0.25">
      <c r="C98408" s="75"/>
      <c r="D98408" s="74"/>
    </row>
    <row r="98409" spans="3:4" x14ac:dyDescent="0.25">
      <c r="C98409" s="75"/>
      <c r="D98409" s="74"/>
    </row>
    <row r="98410" spans="3:4" x14ac:dyDescent="0.25">
      <c r="C98410" s="75"/>
      <c r="D98410" s="74"/>
    </row>
    <row r="98411" spans="3:4" x14ac:dyDescent="0.25">
      <c r="C98411" s="75"/>
      <c r="D98411" s="74"/>
    </row>
    <row r="98412" spans="3:4" x14ac:dyDescent="0.25">
      <c r="C98412" s="75"/>
      <c r="D98412" s="74"/>
    </row>
    <row r="98413" spans="3:4" x14ac:dyDescent="0.25">
      <c r="C98413" s="75"/>
      <c r="D98413" s="74"/>
    </row>
    <row r="98414" spans="3:4" x14ac:dyDescent="0.25">
      <c r="C98414" s="75"/>
      <c r="D98414" s="74"/>
    </row>
    <row r="98415" spans="3:4" x14ac:dyDescent="0.25">
      <c r="C98415" s="75"/>
      <c r="D98415" s="74"/>
    </row>
    <row r="98416" spans="3:4" x14ac:dyDescent="0.25">
      <c r="C98416" s="75"/>
      <c r="D98416" s="74"/>
    </row>
    <row r="98417" spans="3:4" x14ac:dyDescent="0.25">
      <c r="C98417" s="75"/>
      <c r="D98417" s="74"/>
    </row>
    <row r="98418" spans="3:4" x14ac:dyDescent="0.25">
      <c r="C98418" s="75"/>
      <c r="D98418" s="74"/>
    </row>
    <row r="98419" spans="3:4" x14ac:dyDescent="0.25">
      <c r="C98419" s="75"/>
      <c r="D98419" s="74"/>
    </row>
    <row r="98420" spans="3:4" x14ac:dyDescent="0.25">
      <c r="C98420" s="75"/>
      <c r="D98420" s="74"/>
    </row>
    <row r="98421" spans="3:4" x14ac:dyDescent="0.25">
      <c r="C98421" s="75"/>
      <c r="D98421" s="74"/>
    </row>
    <row r="98422" spans="3:4" x14ac:dyDescent="0.25">
      <c r="C98422" s="75"/>
      <c r="D98422" s="74"/>
    </row>
    <row r="98423" spans="3:4" x14ac:dyDescent="0.25">
      <c r="C98423" s="75"/>
      <c r="D98423" s="74"/>
    </row>
    <row r="98424" spans="3:4" x14ac:dyDescent="0.25">
      <c r="C98424" s="75"/>
      <c r="D98424" s="74"/>
    </row>
    <row r="98425" spans="3:4" x14ac:dyDescent="0.25">
      <c r="C98425" s="75"/>
      <c r="D98425" s="74"/>
    </row>
    <row r="98426" spans="3:4" x14ac:dyDescent="0.25">
      <c r="C98426" s="75"/>
      <c r="D98426" s="74"/>
    </row>
    <row r="98427" spans="3:4" x14ac:dyDescent="0.25">
      <c r="C98427" s="75"/>
      <c r="D98427" s="74"/>
    </row>
    <row r="98428" spans="3:4" x14ac:dyDescent="0.25">
      <c r="C98428" s="75"/>
      <c r="D98428" s="74"/>
    </row>
    <row r="98429" spans="3:4" x14ac:dyDescent="0.25">
      <c r="C98429" s="75"/>
      <c r="D98429" s="74"/>
    </row>
    <row r="98430" spans="3:4" x14ac:dyDescent="0.25">
      <c r="C98430" s="75"/>
      <c r="D98430" s="74"/>
    </row>
    <row r="98431" spans="3:4" x14ac:dyDescent="0.25">
      <c r="C98431" s="75"/>
      <c r="D98431" s="74"/>
    </row>
    <row r="98432" spans="3:4" x14ac:dyDescent="0.25">
      <c r="C98432" s="75"/>
      <c r="D98432" s="74"/>
    </row>
    <row r="98433" spans="3:4" x14ac:dyDescent="0.25">
      <c r="C98433" s="75"/>
      <c r="D98433" s="74"/>
    </row>
    <row r="98434" spans="3:4" x14ac:dyDescent="0.25">
      <c r="C98434" s="75"/>
      <c r="D98434" s="74"/>
    </row>
    <row r="98435" spans="3:4" x14ac:dyDescent="0.25">
      <c r="C98435" s="75"/>
      <c r="D98435" s="74"/>
    </row>
    <row r="98436" spans="3:4" x14ac:dyDescent="0.25">
      <c r="C98436" s="75"/>
      <c r="D98436" s="74"/>
    </row>
    <row r="98437" spans="3:4" x14ac:dyDescent="0.25">
      <c r="C98437" s="75"/>
      <c r="D98437" s="74"/>
    </row>
    <row r="98438" spans="3:4" x14ac:dyDescent="0.25">
      <c r="C98438" s="75"/>
      <c r="D98438" s="74"/>
    </row>
    <row r="98439" spans="3:4" x14ac:dyDescent="0.25">
      <c r="C98439" s="75"/>
      <c r="D98439" s="74"/>
    </row>
    <row r="98440" spans="3:4" x14ac:dyDescent="0.25">
      <c r="C98440" s="75"/>
      <c r="D98440" s="74"/>
    </row>
    <row r="98441" spans="3:4" x14ac:dyDescent="0.25">
      <c r="C98441" s="75"/>
      <c r="D98441" s="74"/>
    </row>
    <row r="98442" spans="3:4" x14ac:dyDescent="0.25">
      <c r="C98442" s="75"/>
      <c r="D98442" s="74"/>
    </row>
    <row r="98443" spans="3:4" x14ac:dyDescent="0.25">
      <c r="C98443" s="75"/>
      <c r="D98443" s="74"/>
    </row>
    <row r="98444" spans="3:4" x14ac:dyDescent="0.25">
      <c r="C98444" s="75"/>
      <c r="D98444" s="74"/>
    </row>
    <row r="98445" spans="3:4" x14ac:dyDescent="0.25">
      <c r="C98445" s="75"/>
      <c r="D98445" s="74"/>
    </row>
    <row r="98446" spans="3:4" x14ac:dyDescent="0.25">
      <c r="C98446" s="75"/>
      <c r="D98446" s="74"/>
    </row>
    <row r="98447" spans="3:4" x14ac:dyDescent="0.25">
      <c r="C98447" s="75"/>
      <c r="D98447" s="74"/>
    </row>
    <row r="98448" spans="3:4" x14ac:dyDescent="0.25">
      <c r="C98448" s="75"/>
      <c r="D98448" s="74"/>
    </row>
    <row r="98449" spans="3:4" x14ac:dyDescent="0.25">
      <c r="C98449" s="75"/>
      <c r="D98449" s="74"/>
    </row>
    <row r="98450" spans="3:4" x14ac:dyDescent="0.25">
      <c r="C98450" s="75"/>
      <c r="D98450" s="74"/>
    </row>
    <row r="98451" spans="3:4" x14ac:dyDescent="0.25">
      <c r="C98451" s="75"/>
      <c r="D98451" s="74"/>
    </row>
    <row r="98452" spans="3:4" x14ac:dyDescent="0.25">
      <c r="C98452" s="75"/>
      <c r="D98452" s="74"/>
    </row>
    <row r="98453" spans="3:4" x14ac:dyDescent="0.25">
      <c r="C98453" s="75"/>
      <c r="D98453" s="74"/>
    </row>
    <row r="98454" spans="3:4" x14ac:dyDescent="0.25">
      <c r="C98454" s="75"/>
      <c r="D98454" s="74"/>
    </row>
    <row r="98455" spans="3:4" x14ac:dyDescent="0.25">
      <c r="C98455" s="75"/>
      <c r="D98455" s="74"/>
    </row>
    <row r="98456" spans="3:4" x14ac:dyDescent="0.25">
      <c r="C98456" s="75"/>
      <c r="D98456" s="74"/>
    </row>
    <row r="98457" spans="3:4" x14ac:dyDescent="0.25">
      <c r="C98457" s="75"/>
      <c r="D98457" s="74"/>
    </row>
    <row r="98458" spans="3:4" x14ac:dyDescent="0.25">
      <c r="C98458" s="75"/>
      <c r="D98458" s="74"/>
    </row>
    <row r="98459" spans="3:4" x14ac:dyDescent="0.25">
      <c r="C98459" s="75"/>
      <c r="D98459" s="74"/>
    </row>
    <row r="98460" spans="3:4" x14ac:dyDescent="0.25">
      <c r="C98460" s="75"/>
      <c r="D98460" s="74"/>
    </row>
    <row r="98461" spans="3:4" x14ac:dyDescent="0.25">
      <c r="C98461" s="75"/>
      <c r="D98461" s="74"/>
    </row>
    <row r="98462" spans="3:4" x14ac:dyDescent="0.25">
      <c r="C98462" s="75"/>
      <c r="D98462" s="74"/>
    </row>
    <row r="98463" spans="3:4" x14ac:dyDescent="0.25">
      <c r="C98463" s="75"/>
      <c r="D98463" s="74"/>
    </row>
    <row r="98464" spans="3:4" x14ac:dyDescent="0.25">
      <c r="C98464" s="75"/>
      <c r="D98464" s="74"/>
    </row>
    <row r="98465" spans="3:4" x14ac:dyDescent="0.25">
      <c r="C98465" s="75"/>
      <c r="D98465" s="74"/>
    </row>
    <row r="98466" spans="3:4" x14ac:dyDescent="0.25">
      <c r="C98466" s="75"/>
      <c r="D98466" s="74"/>
    </row>
    <row r="98467" spans="3:4" x14ac:dyDescent="0.25">
      <c r="C98467" s="75"/>
      <c r="D98467" s="74"/>
    </row>
    <row r="98468" spans="3:4" x14ac:dyDescent="0.25">
      <c r="C98468" s="75"/>
      <c r="D98468" s="74"/>
    </row>
    <row r="98469" spans="3:4" x14ac:dyDescent="0.25">
      <c r="C98469" s="75"/>
      <c r="D98469" s="74"/>
    </row>
    <row r="98470" spans="3:4" x14ac:dyDescent="0.25">
      <c r="C98470" s="75"/>
      <c r="D98470" s="74"/>
    </row>
    <row r="98471" spans="3:4" x14ac:dyDescent="0.25">
      <c r="C98471" s="75"/>
      <c r="D98471" s="74"/>
    </row>
    <row r="98472" spans="3:4" x14ac:dyDescent="0.25">
      <c r="C98472" s="75"/>
      <c r="D98472" s="74"/>
    </row>
    <row r="98473" spans="3:4" x14ac:dyDescent="0.25">
      <c r="C98473" s="75"/>
      <c r="D98473" s="74"/>
    </row>
    <row r="98474" spans="3:4" x14ac:dyDescent="0.25">
      <c r="C98474" s="75"/>
      <c r="D98474" s="74"/>
    </row>
    <row r="98475" spans="3:4" x14ac:dyDescent="0.25">
      <c r="C98475" s="75"/>
      <c r="D98475" s="74"/>
    </row>
    <row r="98476" spans="3:4" x14ac:dyDescent="0.25">
      <c r="C98476" s="75"/>
      <c r="D98476" s="74"/>
    </row>
    <row r="98477" spans="3:4" x14ac:dyDescent="0.25">
      <c r="C98477" s="75"/>
      <c r="D98477" s="74"/>
    </row>
    <row r="98478" spans="3:4" x14ac:dyDescent="0.25">
      <c r="C98478" s="75"/>
      <c r="D98478" s="74"/>
    </row>
    <row r="98479" spans="3:4" x14ac:dyDescent="0.25">
      <c r="C98479" s="75"/>
      <c r="D98479" s="74"/>
    </row>
    <row r="98480" spans="3:4" x14ac:dyDescent="0.25">
      <c r="C98480" s="75"/>
      <c r="D98480" s="74"/>
    </row>
    <row r="98481" spans="3:4" x14ac:dyDescent="0.25">
      <c r="C98481" s="75"/>
      <c r="D98481" s="74"/>
    </row>
    <row r="98482" spans="3:4" x14ac:dyDescent="0.25">
      <c r="C98482" s="75"/>
      <c r="D98482" s="74"/>
    </row>
    <row r="98483" spans="3:4" x14ac:dyDescent="0.25">
      <c r="C98483" s="75"/>
      <c r="D98483" s="74"/>
    </row>
    <row r="98484" spans="3:4" x14ac:dyDescent="0.25">
      <c r="C98484" s="75"/>
      <c r="D98484" s="74"/>
    </row>
    <row r="98485" spans="3:4" x14ac:dyDescent="0.25">
      <c r="C98485" s="75"/>
      <c r="D98485" s="74"/>
    </row>
    <row r="98486" spans="3:4" x14ac:dyDescent="0.25">
      <c r="C98486" s="75"/>
      <c r="D98486" s="74"/>
    </row>
    <row r="98487" spans="3:4" x14ac:dyDescent="0.25">
      <c r="C98487" s="75"/>
      <c r="D98487" s="74"/>
    </row>
    <row r="98488" spans="3:4" x14ac:dyDescent="0.25">
      <c r="C98488" s="75"/>
      <c r="D98488" s="74"/>
    </row>
    <row r="98489" spans="3:4" x14ac:dyDescent="0.25">
      <c r="C98489" s="75"/>
      <c r="D98489" s="74"/>
    </row>
    <row r="98490" spans="3:4" x14ac:dyDescent="0.25">
      <c r="C98490" s="75"/>
      <c r="D98490" s="74"/>
    </row>
    <row r="98491" spans="3:4" x14ac:dyDescent="0.25">
      <c r="C98491" s="75"/>
      <c r="D98491" s="74"/>
    </row>
    <row r="98492" spans="3:4" x14ac:dyDescent="0.25">
      <c r="C98492" s="75"/>
      <c r="D98492" s="74"/>
    </row>
    <row r="98493" spans="3:4" x14ac:dyDescent="0.25">
      <c r="C98493" s="75"/>
      <c r="D98493" s="74"/>
    </row>
    <row r="98494" spans="3:4" x14ac:dyDescent="0.25">
      <c r="C98494" s="75"/>
      <c r="D98494" s="74"/>
    </row>
    <row r="98495" spans="3:4" x14ac:dyDescent="0.25">
      <c r="C98495" s="75"/>
      <c r="D98495" s="74"/>
    </row>
    <row r="98496" spans="3:4" x14ac:dyDescent="0.25">
      <c r="C98496" s="75"/>
      <c r="D98496" s="74"/>
    </row>
    <row r="98497" spans="3:4" x14ac:dyDescent="0.25">
      <c r="C98497" s="75"/>
      <c r="D98497" s="74"/>
    </row>
    <row r="98498" spans="3:4" x14ac:dyDescent="0.25">
      <c r="C98498" s="75"/>
      <c r="D98498" s="74"/>
    </row>
    <row r="98499" spans="3:4" x14ac:dyDescent="0.25">
      <c r="C98499" s="75"/>
      <c r="D98499" s="74"/>
    </row>
    <row r="98500" spans="3:4" x14ac:dyDescent="0.25">
      <c r="C98500" s="75"/>
      <c r="D98500" s="74"/>
    </row>
    <row r="98501" spans="3:4" x14ac:dyDescent="0.25">
      <c r="C98501" s="75"/>
      <c r="D98501" s="74"/>
    </row>
    <row r="98502" spans="3:4" x14ac:dyDescent="0.25">
      <c r="C98502" s="75"/>
      <c r="D98502" s="74"/>
    </row>
    <row r="98503" spans="3:4" x14ac:dyDescent="0.25">
      <c r="C98503" s="75"/>
      <c r="D98503" s="74"/>
    </row>
    <row r="98504" spans="3:4" x14ac:dyDescent="0.25">
      <c r="C98504" s="75"/>
      <c r="D98504" s="74"/>
    </row>
    <row r="98505" spans="3:4" x14ac:dyDescent="0.25">
      <c r="C98505" s="75"/>
      <c r="D98505" s="74"/>
    </row>
    <row r="98506" spans="3:4" x14ac:dyDescent="0.25">
      <c r="C98506" s="75"/>
      <c r="D98506" s="74"/>
    </row>
    <row r="98507" spans="3:4" x14ac:dyDescent="0.25">
      <c r="C98507" s="75"/>
      <c r="D98507" s="74"/>
    </row>
    <row r="98508" spans="3:4" x14ac:dyDescent="0.25">
      <c r="C98508" s="75"/>
      <c r="D98508" s="74"/>
    </row>
    <row r="98509" spans="3:4" x14ac:dyDescent="0.25">
      <c r="C98509" s="75"/>
      <c r="D98509" s="74"/>
    </row>
    <row r="98510" spans="3:4" x14ac:dyDescent="0.25">
      <c r="C98510" s="75"/>
      <c r="D98510" s="74"/>
    </row>
    <row r="98511" spans="3:4" x14ac:dyDescent="0.25">
      <c r="C98511" s="75"/>
      <c r="D98511" s="74"/>
    </row>
    <row r="98512" spans="3:4" x14ac:dyDescent="0.25">
      <c r="C98512" s="75"/>
      <c r="D98512" s="74"/>
    </row>
    <row r="98513" spans="3:4" x14ac:dyDescent="0.25">
      <c r="C98513" s="75"/>
      <c r="D98513" s="74"/>
    </row>
    <row r="98514" spans="3:4" x14ac:dyDescent="0.25">
      <c r="C98514" s="75"/>
      <c r="D98514" s="74"/>
    </row>
    <row r="98515" spans="3:4" x14ac:dyDescent="0.25">
      <c r="C98515" s="75"/>
      <c r="D98515" s="74"/>
    </row>
    <row r="98516" spans="3:4" x14ac:dyDescent="0.25">
      <c r="C98516" s="75"/>
      <c r="D98516" s="74"/>
    </row>
    <row r="98517" spans="3:4" x14ac:dyDescent="0.25">
      <c r="C98517" s="75"/>
      <c r="D98517" s="74"/>
    </row>
    <row r="98518" spans="3:4" x14ac:dyDescent="0.25">
      <c r="C98518" s="75"/>
      <c r="D98518" s="74"/>
    </row>
    <row r="98519" spans="3:4" x14ac:dyDescent="0.25">
      <c r="C98519" s="75"/>
      <c r="D98519" s="74"/>
    </row>
    <row r="98520" spans="3:4" x14ac:dyDescent="0.25">
      <c r="C98520" s="75"/>
      <c r="D98520" s="74"/>
    </row>
    <row r="98521" spans="3:4" x14ac:dyDescent="0.25">
      <c r="C98521" s="75"/>
      <c r="D98521" s="74"/>
    </row>
    <row r="98522" spans="3:4" x14ac:dyDescent="0.25">
      <c r="C98522" s="75"/>
      <c r="D98522" s="74"/>
    </row>
    <row r="98523" spans="3:4" x14ac:dyDescent="0.25">
      <c r="C98523" s="75"/>
      <c r="D98523" s="74"/>
    </row>
    <row r="98524" spans="3:4" x14ac:dyDescent="0.25">
      <c r="C98524" s="75"/>
      <c r="D98524" s="74"/>
    </row>
    <row r="98525" spans="3:4" x14ac:dyDescent="0.25">
      <c r="C98525" s="75"/>
      <c r="D98525" s="74"/>
    </row>
    <row r="98526" spans="3:4" x14ac:dyDescent="0.25">
      <c r="C98526" s="75"/>
      <c r="D98526" s="74"/>
    </row>
    <row r="98527" spans="3:4" x14ac:dyDescent="0.25">
      <c r="C98527" s="75"/>
      <c r="D98527" s="74"/>
    </row>
    <row r="98528" spans="3:4" x14ac:dyDescent="0.25">
      <c r="C98528" s="75"/>
      <c r="D98528" s="74"/>
    </row>
    <row r="98529" spans="3:4" x14ac:dyDescent="0.25">
      <c r="C98529" s="75"/>
      <c r="D98529" s="74"/>
    </row>
    <row r="98530" spans="3:4" x14ac:dyDescent="0.25">
      <c r="C98530" s="75"/>
      <c r="D98530" s="74"/>
    </row>
    <row r="98531" spans="3:4" x14ac:dyDescent="0.25">
      <c r="C98531" s="75"/>
      <c r="D98531" s="74"/>
    </row>
    <row r="98532" spans="3:4" x14ac:dyDescent="0.25">
      <c r="C98532" s="75"/>
      <c r="D98532" s="74"/>
    </row>
    <row r="98533" spans="3:4" x14ac:dyDescent="0.25">
      <c r="C98533" s="75"/>
      <c r="D98533" s="74"/>
    </row>
    <row r="98534" spans="3:4" x14ac:dyDescent="0.25">
      <c r="C98534" s="75"/>
      <c r="D98534" s="74"/>
    </row>
    <row r="98535" spans="3:4" x14ac:dyDescent="0.25">
      <c r="C98535" s="75"/>
      <c r="D98535" s="74"/>
    </row>
    <row r="98536" spans="3:4" x14ac:dyDescent="0.25">
      <c r="C98536" s="75"/>
      <c r="D98536" s="74"/>
    </row>
    <row r="98537" spans="3:4" x14ac:dyDescent="0.25">
      <c r="C98537" s="75"/>
      <c r="D98537" s="74"/>
    </row>
    <row r="98538" spans="3:4" x14ac:dyDescent="0.25">
      <c r="C98538" s="75"/>
      <c r="D98538" s="74"/>
    </row>
    <row r="98539" spans="3:4" x14ac:dyDescent="0.25">
      <c r="C98539" s="75"/>
      <c r="D98539" s="74"/>
    </row>
    <row r="98540" spans="3:4" x14ac:dyDescent="0.25">
      <c r="C98540" s="75"/>
      <c r="D98540" s="74"/>
    </row>
    <row r="98541" spans="3:4" x14ac:dyDescent="0.25">
      <c r="C98541" s="75"/>
      <c r="D98541" s="74"/>
    </row>
    <row r="98542" spans="3:4" x14ac:dyDescent="0.25">
      <c r="C98542" s="75"/>
      <c r="D98542" s="74"/>
    </row>
    <row r="98543" spans="3:4" x14ac:dyDescent="0.25">
      <c r="C98543" s="75"/>
      <c r="D98543" s="74"/>
    </row>
    <row r="98544" spans="3:4" x14ac:dyDescent="0.25">
      <c r="C98544" s="75"/>
      <c r="D98544" s="74"/>
    </row>
    <row r="98545" spans="3:4" x14ac:dyDescent="0.25">
      <c r="C98545" s="75"/>
      <c r="D98545" s="74"/>
    </row>
    <row r="98546" spans="3:4" x14ac:dyDescent="0.25">
      <c r="C98546" s="75"/>
      <c r="D98546" s="74"/>
    </row>
    <row r="98547" spans="3:4" x14ac:dyDescent="0.25">
      <c r="C98547" s="75"/>
      <c r="D98547" s="74"/>
    </row>
    <row r="98548" spans="3:4" x14ac:dyDescent="0.25">
      <c r="C98548" s="75"/>
      <c r="D98548" s="74"/>
    </row>
    <row r="98549" spans="3:4" x14ac:dyDescent="0.25">
      <c r="C98549" s="75"/>
      <c r="D98549" s="74"/>
    </row>
    <row r="98550" spans="3:4" x14ac:dyDescent="0.25">
      <c r="C98550" s="75"/>
      <c r="D98550" s="74"/>
    </row>
    <row r="98551" spans="3:4" x14ac:dyDescent="0.25">
      <c r="C98551" s="75"/>
      <c r="D98551" s="74"/>
    </row>
    <row r="98552" spans="3:4" x14ac:dyDescent="0.25">
      <c r="C98552" s="75"/>
      <c r="D98552" s="74"/>
    </row>
    <row r="98553" spans="3:4" x14ac:dyDescent="0.25">
      <c r="C98553" s="75"/>
      <c r="D98553" s="74"/>
    </row>
    <row r="98554" spans="3:4" x14ac:dyDescent="0.25">
      <c r="C98554" s="75"/>
      <c r="D98554" s="74"/>
    </row>
    <row r="98555" spans="3:4" x14ac:dyDescent="0.25">
      <c r="C98555" s="75"/>
      <c r="D98555" s="74"/>
    </row>
    <row r="98556" spans="3:4" x14ac:dyDescent="0.25">
      <c r="C98556" s="75"/>
      <c r="D98556" s="74"/>
    </row>
    <row r="98557" spans="3:4" x14ac:dyDescent="0.25">
      <c r="C98557" s="75"/>
      <c r="D98557" s="74"/>
    </row>
    <row r="98558" spans="3:4" x14ac:dyDescent="0.25">
      <c r="C98558" s="75"/>
      <c r="D98558" s="74"/>
    </row>
    <row r="98559" spans="3:4" x14ac:dyDescent="0.25">
      <c r="C98559" s="75"/>
      <c r="D98559" s="74"/>
    </row>
    <row r="98560" spans="3:4" x14ac:dyDescent="0.25">
      <c r="C98560" s="75"/>
      <c r="D98560" s="74"/>
    </row>
    <row r="98561" spans="3:4" x14ac:dyDescent="0.25">
      <c r="C98561" s="75"/>
      <c r="D98561" s="74"/>
    </row>
    <row r="98562" spans="3:4" x14ac:dyDescent="0.25">
      <c r="C98562" s="75"/>
      <c r="D98562" s="74"/>
    </row>
    <row r="98563" spans="3:4" x14ac:dyDescent="0.25">
      <c r="C98563" s="75"/>
      <c r="D98563" s="74"/>
    </row>
    <row r="98564" spans="3:4" x14ac:dyDescent="0.25">
      <c r="C98564" s="75"/>
      <c r="D98564" s="74"/>
    </row>
    <row r="98565" spans="3:4" x14ac:dyDescent="0.25">
      <c r="C98565" s="75"/>
      <c r="D98565" s="74"/>
    </row>
    <row r="98566" spans="3:4" x14ac:dyDescent="0.25">
      <c r="C98566" s="75"/>
      <c r="D98566" s="74"/>
    </row>
    <row r="98567" spans="3:4" x14ac:dyDescent="0.25">
      <c r="C98567" s="75"/>
      <c r="D98567" s="74"/>
    </row>
    <row r="98568" spans="3:4" x14ac:dyDescent="0.25">
      <c r="C98568" s="75"/>
      <c r="D98568" s="74"/>
    </row>
    <row r="98569" spans="3:4" x14ac:dyDescent="0.25">
      <c r="C98569" s="75"/>
      <c r="D98569" s="74"/>
    </row>
    <row r="98570" spans="3:4" x14ac:dyDescent="0.25">
      <c r="C98570" s="75"/>
      <c r="D98570" s="74"/>
    </row>
    <row r="98571" spans="3:4" x14ac:dyDescent="0.25">
      <c r="C98571" s="75"/>
      <c r="D98571" s="74"/>
    </row>
    <row r="98572" spans="3:4" x14ac:dyDescent="0.25">
      <c r="C98572" s="75"/>
      <c r="D98572" s="74"/>
    </row>
    <row r="98573" spans="3:4" x14ac:dyDescent="0.25">
      <c r="C98573" s="75"/>
      <c r="D98573" s="74"/>
    </row>
    <row r="98574" spans="3:4" x14ac:dyDescent="0.25">
      <c r="C98574" s="75"/>
      <c r="D98574" s="74"/>
    </row>
    <row r="98575" spans="3:4" x14ac:dyDescent="0.25">
      <c r="C98575" s="75"/>
      <c r="D98575" s="74"/>
    </row>
    <row r="98576" spans="3:4" x14ac:dyDescent="0.25">
      <c r="C98576" s="75"/>
      <c r="D98576" s="74"/>
    </row>
    <row r="98577" spans="3:4" x14ac:dyDescent="0.25">
      <c r="C98577" s="75"/>
      <c r="D98577" s="74"/>
    </row>
    <row r="98578" spans="3:4" x14ac:dyDescent="0.25">
      <c r="C98578" s="75"/>
      <c r="D98578" s="74"/>
    </row>
    <row r="98579" spans="3:4" x14ac:dyDescent="0.25">
      <c r="C98579" s="75"/>
      <c r="D98579" s="74"/>
    </row>
    <row r="98580" spans="3:4" x14ac:dyDescent="0.25">
      <c r="C98580" s="75"/>
      <c r="D98580" s="74"/>
    </row>
    <row r="98581" spans="3:4" x14ac:dyDescent="0.25">
      <c r="C98581" s="75"/>
      <c r="D98581" s="74"/>
    </row>
    <row r="98582" spans="3:4" x14ac:dyDescent="0.25">
      <c r="C98582" s="75"/>
      <c r="D98582" s="74"/>
    </row>
    <row r="98583" spans="3:4" x14ac:dyDescent="0.25">
      <c r="C98583" s="75"/>
      <c r="D98583" s="74"/>
    </row>
    <row r="98584" spans="3:4" x14ac:dyDescent="0.25">
      <c r="C98584" s="75"/>
      <c r="D98584" s="74"/>
    </row>
    <row r="98585" spans="3:4" x14ac:dyDescent="0.25">
      <c r="C98585" s="75"/>
      <c r="D98585" s="74"/>
    </row>
    <row r="98586" spans="3:4" x14ac:dyDescent="0.25">
      <c r="C98586" s="75"/>
      <c r="D98586" s="74"/>
    </row>
    <row r="98587" spans="3:4" x14ac:dyDescent="0.25">
      <c r="C98587" s="75"/>
      <c r="D98587" s="74"/>
    </row>
    <row r="98588" spans="3:4" x14ac:dyDescent="0.25">
      <c r="C98588" s="75"/>
      <c r="D98588" s="74"/>
    </row>
    <row r="98589" spans="3:4" x14ac:dyDescent="0.25">
      <c r="C98589" s="75"/>
      <c r="D98589" s="74"/>
    </row>
    <row r="98590" spans="3:4" x14ac:dyDescent="0.25">
      <c r="C98590" s="75"/>
      <c r="D98590" s="74"/>
    </row>
    <row r="98591" spans="3:4" x14ac:dyDescent="0.25">
      <c r="C98591" s="75"/>
      <c r="D98591" s="74"/>
    </row>
    <row r="98592" spans="3:4" x14ac:dyDescent="0.25">
      <c r="C98592" s="75"/>
      <c r="D98592" s="74"/>
    </row>
    <row r="98593" spans="3:4" x14ac:dyDescent="0.25">
      <c r="C98593" s="75"/>
      <c r="D98593" s="74"/>
    </row>
    <row r="98594" spans="3:4" x14ac:dyDescent="0.25">
      <c r="C98594" s="75"/>
      <c r="D98594" s="74"/>
    </row>
    <row r="98595" spans="3:4" x14ac:dyDescent="0.25">
      <c r="C98595" s="75"/>
      <c r="D98595" s="74"/>
    </row>
    <row r="98596" spans="3:4" x14ac:dyDescent="0.25">
      <c r="C98596" s="75"/>
      <c r="D98596" s="74"/>
    </row>
    <row r="98597" spans="3:4" x14ac:dyDescent="0.25">
      <c r="C98597" s="75"/>
      <c r="D98597" s="74"/>
    </row>
    <row r="98598" spans="3:4" x14ac:dyDescent="0.25">
      <c r="C98598" s="75"/>
      <c r="D98598" s="74"/>
    </row>
    <row r="98599" spans="3:4" x14ac:dyDescent="0.25">
      <c r="C98599" s="75"/>
      <c r="D98599" s="74"/>
    </row>
    <row r="98600" spans="3:4" x14ac:dyDescent="0.25">
      <c r="C98600" s="75"/>
      <c r="D98600" s="74"/>
    </row>
    <row r="98601" spans="3:4" x14ac:dyDescent="0.25">
      <c r="C98601" s="75"/>
      <c r="D98601" s="74"/>
    </row>
    <row r="98602" spans="3:4" x14ac:dyDescent="0.25">
      <c r="C98602" s="75"/>
      <c r="D98602" s="74"/>
    </row>
    <row r="98603" spans="3:4" x14ac:dyDescent="0.25">
      <c r="C98603" s="75"/>
      <c r="D98603" s="74"/>
    </row>
    <row r="98604" spans="3:4" x14ac:dyDescent="0.25">
      <c r="C98604" s="75"/>
      <c r="D98604" s="74"/>
    </row>
    <row r="98605" spans="3:4" x14ac:dyDescent="0.25">
      <c r="C98605" s="75"/>
      <c r="D98605" s="74"/>
    </row>
    <row r="98606" spans="3:4" x14ac:dyDescent="0.25">
      <c r="C98606" s="75"/>
      <c r="D98606" s="74"/>
    </row>
    <row r="98607" spans="3:4" x14ac:dyDescent="0.25">
      <c r="C98607" s="75"/>
      <c r="D98607" s="74"/>
    </row>
    <row r="98608" spans="3:4" x14ac:dyDescent="0.25">
      <c r="C98608" s="75"/>
      <c r="D98608" s="74"/>
    </row>
    <row r="98609" spans="3:4" x14ac:dyDescent="0.25">
      <c r="C98609" s="75"/>
      <c r="D98609" s="74"/>
    </row>
    <row r="98610" spans="3:4" x14ac:dyDescent="0.25">
      <c r="C98610" s="75"/>
      <c r="D98610" s="74"/>
    </row>
    <row r="98611" spans="3:4" x14ac:dyDescent="0.25">
      <c r="C98611" s="75"/>
      <c r="D98611" s="74"/>
    </row>
    <row r="98612" spans="3:4" x14ac:dyDescent="0.25">
      <c r="C98612" s="75"/>
      <c r="D98612" s="74"/>
    </row>
    <row r="98613" spans="3:4" x14ac:dyDescent="0.25">
      <c r="C98613" s="75"/>
      <c r="D98613" s="74"/>
    </row>
    <row r="98614" spans="3:4" x14ac:dyDescent="0.25">
      <c r="C98614" s="75"/>
      <c r="D98614" s="74"/>
    </row>
    <row r="98615" spans="3:4" x14ac:dyDescent="0.25">
      <c r="C98615" s="75"/>
      <c r="D98615" s="74"/>
    </row>
    <row r="98616" spans="3:4" x14ac:dyDescent="0.25">
      <c r="C98616" s="75"/>
      <c r="D98616" s="74"/>
    </row>
    <row r="98617" spans="3:4" x14ac:dyDescent="0.25">
      <c r="C98617" s="75"/>
      <c r="D98617" s="74"/>
    </row>
    <row r="98618" spans="3:4" x14ac:dyDescent="0.25">
      <c r="C98618" s="75"/>
      <c r="D98618" s="74"/>
    </row>
    <row r="98619" spans="3:4" x14ac:dyDescent="0.25">
      <c r="C98619" s="75"/>
      <c r="D98619" s="74"/>
    </row>
    <row r="98620" spans="3:4" x14ac:dyDescent="0.25">
      <c r="C98620" s="75"/>
      <c r="D98620" s="74"/>
    </row>
    <row r="98621" spans="3:4" x14ac:dyDescent="0.25">
      <c r="C98621" s="75"/>
      <c r="D98621" s="74"/>
    </row>
    <row r="98622" spans="3:4" x14ac:dyDescent="0.25">
      <c r="C98622" s="75"/>
      <c r="D98622" s="74"/>
    </row>
    <row r="98623" spans="3:4" x14ac:dyDescent="0.25">
      <c r="C98623" s="75"/>
      <c r="D98623" s="74"/>
    </row>
    <row r="98624" spans="3:4" x14ac:dyDescent="0.25">
      <c r="C98624" s="75"/>
      <c r="D98624" s="74"/>
    </row>
    <row r="98625" spans="3:4" x14ac:dyDescent="0.25">
      <c r="C98625" s="75"/>
      <c r="D98625" s="74"/>
    </row>
    <row r="98626" spans="3:4" x14ac:dyDescent="0.25">
      <c r="C98626" s="75"/>
      <c r="D98626" s="74"/>
    </row>
    <row r="98627" spans="3:4" x14ac:dyDescent="0.25">
      <c r="C98627" s="75"/>
      <c r="D98627" s="74"/>
    </row>
    <row r="98628" spans="3:4" x14ac:dyDescent="0.25">
      <c r="C98628" s="75"/>
      <c r="D98628" s="74"/>
    </row>
    <row r="98629" spans="3:4" x14ac:dyDescent="0.25">
      <c r="C98629" s="75"/>
      <c r="D98629" s="74"/>
    </row>
    <row r="98630" spans="3:4" x14ac:dyDescent="0.25">
      <c r="C98630" s="75"/>
      <c r="D98630" s="74"/>
    </row>
    <row r="98631" spans="3:4" x14ac:dyDescent="0.25">
      <c r="C98631" s="75"/>
      <c r="D98631" s="74"/>
    </row>
    <row r="98632" spans="3:4" x14ac:dyDescent="0.25">
      <c r="C98632" s="75"/>
      <c r="D98632" s="74"/>
    </row>
    <row r="98633" spans="3:4" x14ac:dyDescent="0.25">
      <c r="C98633" s="75"/>
      <c r="D98633" s="74"/>
    </row>
    <row r="98634" spans="3:4" x14ac:dyDescent="0.25">
      <c r="C98634" s="75"/>
      <c r="D98634" s="74"/>
    </row>
    <row r="98635" spans="3:4" x14ac:dyDescent="0.25">
      <c r="C98635" s="75"/>
      <c r="D98635" s="74"/>
    </row>
    <row r="98636" spans="3:4" x14ac:dyDescent="0.25">
      <c r="C98636" s="75"/>
      <c r="D98636" s="74"/>
    </row>
    <row r="98637" spans="3:4" x14ac:dyDescent="0.25">
      <c r="C98637" s="75"/>
      <c r="D98637" s="74"/>
    </row>
    <row r="98638" spans="3:4" x14ac:dyDescent="0.25">
      <c r="C98638" s="75"/>
      <c r="D98638" s="74"/>
    </row>
    <row r="98639" spans="3:4" x14ac:dyDescent="0.25">
      <c r="C98639" s="75"/>
      <c r="D98639" s="74"/>
    </row>
    <row r="98640" spans="3:4" x14ac:dyDescent="0.25">
      <c r="C98640" s="75"/>
      <c r="D98640" s="74"/>
    </row>
    <row r="98641" spans="3:4" x14ac:dyDescent="0.25">
      <c r="C98641" s="75"/>
      <c r="D98641" s="74"/>
    </row>
    <row r="98642" spans="3:4" x14ac:dyDescent="0.25">
      <c r="C98642" s="75"/>
      <c r="D98642" s="74"/>
    </row>
    <row r="98643" spans="3:4" x14ac:dyDescent="0.25">
      <c r="C98643" s="75"/>
      <c r="D98643" s="74"/>
    </row>
    <row r="98644" spans="3:4" x14ac:dyDescent="0.25">
      <c r="C98644" s="75"/>
      <c r="D98644" s="74"/>
    </row>
    <row r="98645" spans="3:4" x14ac:dyDescent="0.25">
      <c r="C98645" s="75"/>
      <c r="D98645" s="74"/>
    </row>
    <row r="98646" spans="3:4" x14ac:dyDescent="0.25">
      <c r="C98646" s="75"/>
      <c r="D98646" s="74"/>
    </row>
    <row r="98647" spans="3:4" x14ac:dyDescent="0.25">
      <c r="C98647" s="75"/>
      <c r="D98647" s="74"/>
    </row>
    <row r="98648" spans="3:4" x14ac:dyDescent="0.25">
      <c r="C98648" s="75"/>
      <c r="D98648" s="74"/>
    </row>
    <row r="98649" spans="3:4" x14ac:dyDescent="0.25">
      <c r="C98649" s="75"/>
      <c r="D98649" s="74"/>
    </row>
    <row r="98650" spans="3:4" x14ac:dyDescent="0.25">
      <c r="C98650" s="75"/>
      <c r="D98650" s="74"/>
    </row>
    <row r="98651" spans="3:4" x14ac:dyDescent="0.25">
      <c r="C98651" s="75"/>
      <c r="D98651" s="74"/>
    </row>
    <row r="98652" spans="3:4" x14ac:dyDescent="0.25">
      <c r="C98652" s="75"/>
      <c r="D98652" s="74"/>
    </row>
    <row r="98653" spans="3:4" x14ac:dyDescent="0.25">
      <c r="C98653" s="75"/>
      <c r="D98653" s="74"/>
    </row>
    <row r="98654" spans="3:4" x14ac:dyDescent="0.25">
      <c r="C98654" s="75"/>
      <c r="D98654" s="74"/>
    </row>
    <row r="98655" spans="3:4" x14ac:dyDescent="0.25">
      <c r="C98655" s="75"/>
      <c r="D98655" s="74"/>
    </row>
    <row r="98656" spans="3:4" x14ac:dyDescent="0.25">
      <c r="C98656" s="75"/>
      <c r="D98656" s="74"/>
    </row>
    <row r="98657" spans="3:4" x14ac:dyDescent="0.25">
      <c r="C98657" s="75"/>
      <c r="D98657" s="74"/>
    </row>
    <row r="98658" spans="3:4" x14ac:dyDescent="0.25">
      <c r="C98658" s="75"/>
      <c r="D98658" s="74"/>
    </row>
    <row r="98659" spans="3:4" x14ac:dyDescent="0.25">
      <c r="C98659" s="75"/>
      <c r="D98659" s="74"/>
    </row>
    <row r="98660" spans="3:4" x14ac:dyDescent="0.25">
      <c r="C98660" s="75"/>
      <c r="D98660" s="74"/>
    </row>
    <row r="98661" spans="3:4" x14ac:dyDescent="0.25">
      <c r="C98661" s="75"/>
      <c r="D98661" s="74"/>
    </row>
    <row r="98662" spans="3:4" x14ac:dyDescent="0.25">
      <c r="C98662" s="75"/>
      <c r="D98662" s="74"/>
    </row>
    <row r="98663" spans="3:4" x14ac:dyDescent="0.25">
      <c r="C98663" s="75"/>
      <c r="D98663" s="74"/>
    </row>
    <row r="98664" spans="3:4" x14ac:dyDescent="0.25">
      <c r="C98664" s="75"/>
      <c r="D98664" s="74"/>
    </row>
    <row r="98665" spans="3:4" x14ac:dyDescent="0.25">
      <c r="C98665" s="75"/>
      <c r="D98665" s="74"/>
    </row>
    <row r="98666" spans="3:4" x14ac:dyDescent="0.25">
      <c r="C98666" s="75"/>
      <c r="D98666" s="74"/>
    </row>
    <row r="98667" spans="3:4" x14ac:dyDescent="0.25">
      <c r="C98667" s="75"/>
      <c r="D98667" s="74"/>
    </row>
    <row r="98668" spans="3:4" x14ac:dyDescent="0.25">
      <c r="C98668" s="75"/>
      <c r="D98668" s="74"/>
    </row>
    <row r="98669" spans="3:4" x14ac:dyDescent="0.25">
      <c r="C98669" s="75"/>
      <c r="D98669" s="74"/>
    </row>
    <row r="98670" spans="3:4" x14ac:dyDescent="0.25">
      <c r="C98670" s="75"/>
      <c r="D98670" s="74"/>
    </row>
    <row r="98671" spans="3:4" x14ac:dyDescent="0.25">
      <c r="C98671" s="75"/>
      <c r="D98671" s="74"/>
    </row>
    <row r="98672" spans="3:4" x14ac:dyDescent="0.25">
      <c r="C98672" s="75"/>
      <c r="D98672" s="74"/>
    </row>
    <row r="98673" spans="3:4" x14ac:dyDescent="0.25">
      <c r="C98673" s="75"/>
      <c r="D98673" s="74"/>
    </row>
    <row r="98674" spans="3:4" x14ac:dyDescent="0.25">
      <c r="C98674" s="75"/>
      <c r="D98674" s="74"/>
    </row>
    <row r="98675" spans="3:4" x14ac:dyDescent="0.25">
      <c r="C98675" s="75"/>
      <c r="D98675" s="74"/>
    </row>
    <row r="98676" spans="3:4" x14ac:dyDescent="0.25">
      <c r="C98676" s="75"/>
      <c r="D98676" s="74"/>
    </row>
    <row r="98677" spans="3:4" x14ac:dyDescent="0.25">
      <c r="C98677" s="75"/>
      <c r="D98677" s="74"/>
    </row>
    <row r="98678" spans="3:4" x14ac:dyDescent="0.25">
      <c r="C98678" s="75"/>
      <c r="D98678" s="74"/>
    </row>
    <row r="98679" spans="3:4" x14ac:dyDescent="0.25">
      <c r="C98679" s="75"/>
      <c r="D98679" s="74"/>
    </row>
    <row r="98680" spans="3:4" x14ac:dyDescent="0.25">
      <c r="C98680" s="75"/>
      <c r="D98680" s="74"/>
    </row>
    <row r="98681" spans="3:4" x14ac:dyDescent="0.25">
      <c r="C98681" s="75"/>
      <c r="D98681" s="74"/>
    </row>
    <row r="98682" spans="3:4" x14ac:dyDescent="0.25">
      <c r="C98682" s="75"/>
      <c r="D98682" s="74"/>
    </row>
    <row r="98683" spans="3:4" x14ac:dyDescent="0.25">
      <c r="C98683" s="75"/>
      <c r="D98683" s="74"/>
    </row>
    <row r="98684" spans="3:4" x14ac:dyDescent="0.25">
      <c r="C98684" s="75"/>
      <c r="D98684" s="74"/>
    </row>
    <row r="98685" spans="3:4" x14ac:dyDescent="0.25">
      <c r="C98685" s="75"/>
      <c r="D98685" s="74"/>
    </row>
    <row r="98686" spans="3:4" x14ac:dyDescent="0.25">
      <c r="C98686" s="75"/>
      <c r="D98686" s="74"/>
    </row>
    <row r="98687" spans="3:4" x14ac:dyDescent="0.25">
      <c r="C98687" s="75"/>
      <c r="D98687" s="74"/>
    </row>
    <row r="98688" spans="3:4" x14ac:dyDescent="0.25">
      <c r="C98688" s="75"/>
      <c r="D98688" s="74"/>
    </row>
    <row r="98689" spans="3:4" x14ac:dyDescent="0.25">
      <c r="C98689" s="75"/>
      <c r="D98689" s="74"/>
    </row>
    <row r="98690" spans="3:4" x14ac:dyDescent="0.25">
      <c r="C98690" s="75"/>
      <c r="D98690" s="74"/>
    </row>
    <row r="98691" spans="3:4" x14ac:dyDescent="0.25">
      <c r="C98691" s="75"/>
      <c r="D98691" s="74"/>
    </row>
    <row r="98692" spans="3:4" x14ac:dyDescent="0.25">
      <c r="C98692" s="75"/>
      <c r="D98692" s="74"/>
    </row>
    <row r="98693" spans="3:4" x14ac:dyDescent="0.25">
      <c r="C98693" s="75"/>
      <c r="D98693" s="74"/>
    </row>
    <row r="98694" spans="3:4" x14ac:dyDescent="0.25">
      <c r="C98694" s="75"/>
      <c r="D98694" s="74"/>
    </row>
    <row r="98695" spans="3:4" x14ac:dyDescent="0.25">
      <c r="C98695" s="75"/>
      <c r="D98695" s="74"/>
    </row>
    <row r="98696" spans="3:4" x14ac:dyDescent="0.25">
      <c r="C98696" s="75"/>
      <c r="D98696" s="74"/>
    </row>
    <row r="98697" spans="3:4" x14ac:dyDescent="0.25">
      <c r="C98697" s="75"/>
      <c r="D98697" s="74"/>
    </row>
    <row r="98698" spans="3:4" x14ac:dyDescent="0.25">
      <c r="C98698" s="75"/>
      <c r="D98698" s="74"/>
    </row>
    <row r="98699" spans="3:4" x14ac:dyDescent="0.25">
      <c r="C98699" s="75"/>
      <c r="D98699" s="74"/>
    </row>
    <row r="98700" spans="3:4" x14ac:dyDescent="0.25">
      <c r="C98700" s="75"/>
      <c r="D98700" s="74"/>
    </row>
    <row r="98701" spans="3:4" x14ac:dyDescent="0.25">
      <c r="C98701" s="75"/>
      <c r="D98701" s="74"/>
    </row>
    <row r="98702" spans="3:4" x14ac:dyDescent="0.25">
      <c r="C98702" s="75"/>
      <c r="D98702" s="74"/>
    </row>
    <row r="98703" spans="3:4" x14ac:dyDescent="0.25">
      <c r="C98703" s="75"/>
      <c r="D98703" s="74"/>
    </row>
    <row r="98704" spans="3:4" x14ac:dyDescent="0.25">
      <c r="C98704" s="75"/>
      <c r="D98704" s="74"/>
    </row>
    <row r="98705" spans="3:4" x14ac:dyDescent="0.25">
      <c r="C98705" s="75"/>
      <c r="D98705" s="74"/>
    </row>
    <row r="98706" spans="3:4" x14ac:dyDescent="0.25">
      <c r="C98706" s="75"/>
      <c r="D98706" s="74"/>
    </row>
    <row r="98707" spans="3:4" x14ac:dyDescent="0.25">
      <c r="C98707" s="75"/>
      <c r="D98707" s="74"/>
    </row>
    <row r="98708" spans="3:4" x14ac:dyDescent="0.25">
      <c r="C98708" s="75"/>
      <c r="D98708" s="74"/>
    </row>
    <row r="98709" spans="3:4" x14ac:dyDescent="0.25">
      <c r="C98709" s="75"/>
      <c r="D98709" s="74"/>
    </row>
    <row r="98710" spans="3:4" x14ac:dyDescent="0.25">
      <c r="C98710" s="75"/>
      <c r="D98710" s="74"/>
    </row>
    <row r="98711" spans="3:4" x14ac:dyDescent="0.25">
      <c r="C98711" s="75"/>
      <c r="D98711" s="74"/>
    </row>
    <row r="98712" spans="3:4" x14ac:dyDescent="0.25">
      <c r="C98712" s="75"/>
      <c r="D98712" s="74"/>
    </row>
    <row r="98713" spans="3:4" x14ac:dyDescent="0.25">
      <c r="C98713" s="75"/>
      <c r="D98713" s="74"/>
    </row>
    <row r="98714" spans="3:4" x14ac:dyDescent="0.25">
      <c r="C98714" s="75"/>
      <c r="D98714" s="74"/>
    </row>
    <row r="98715" spans="3:4" x14ac:dyDescent="0.25">
      <c r="C98715" s="75"/>
      <c r="D98715" s="74"/>
    </row>
    <row r="98716" spans="3:4" x14ac:dyDescent="0.25">
      <c r="C98716" s="75"/>
      <c r="D98716" s="74"/>
    </row>
    <row r="98717" spans="3:4" x14ac:dyDescent="0.25">
      <c r="C98717" s="75"/>
      <c r="D98717" s="74"/>
    </row>
    <row r="98718" spans="3:4" x14ac:dyDescent="0.25">
      <c r="C98718" s="75"/>
      <c r="D98718" s="74"/>
    </row>
    <row r="98719" spans="3:4" x14ac:dyDescent="0.25">
      <c r="C98719" s="75"/>
      <c r="D98719" s="74"/>
    </row>
    <row r="98720" spans="3:4" x14ac:dyDescent="0.25">
      <c r="C98720" s="75"/>
      <c r="D98720" s="74"/>
    </row>
    <row r="98721" spans="3:4" x14ac:dyDescent="0.25">
      <c r="C98721" s="75"/>
      <c r="D98721" s="74"/>
    </row>
    <row r="98722" spans="3:4" x14ac:dyDescent="0.25">
      <c r="C98722" s="75"/>
      <c r="D98722" s="74"/>
    </row>
    <row r="98723" spans="3:4" x14ac:dyDescent="0.25">
      <c r="C98723" s="75"/>
      <c r="D98723" s="74"/>
    </row>
    <row r="98724" spans="3:4" x14ac:dyDescent="0.25">
      <c r="C98724" s="75"/>
      <c r="D98724" s="74"/>
    </row>
    <row r="98725" spans="3:4" x14ac:dyDescent="0.25">
      <c r="C98725" s="75"/>
      <c r="D98725" s="74"/>
    </row>
    <row r="98726" spans="3:4" x14ac:dyDescent="0.25">
      <c r="C98726" s="75"/>
      <c r="D98726" s="74"/>
    </row>
    <row r="98727" spans="3:4" x14ac:dyDescent="0.25">
      <c r="C98727" s="75"/>
      <c r="D98727" s="74"/>
    </row>
    <row r="98728" spans="3:4" x14ac:dyDescent="0.25">
      <c r="C98728" s="75"/>
      <c r="D98728" s="74"/>
    </row>
    <row r="98729" spans="3:4" x14ac:dyDescent="0.25">
      <c r="C98729" s="75"/>
      <c r="D98729" s="74"/>
    </row>
    <row r="98730" spans="3:4" x14ac:dyDescent="0.25">
      <c r="C98730" s="75"/>
      <c r="D98730" s="74"/>
    </row>
    <row r="98731" spans="3:4" x14ac:dyDescent="0.25">
      <c r="C98731" s="75"/>
      <c r="D98731" s="74"/>
    </row>
    <row r="98732" spans="3:4" x14ac:dyDescent="0.25">
      <c r="C98732" s="75"/>
      <c r="D98732" s="74"/>
    </row>
    <row r="98733" spans="3:4" x14ac:dyDescent="0.25">
      <c r="C98733" s="75"/>
      <c r="D98733" s="74"/>
    </row>
    <row r="98734" spans="3:4" x14ac:dyDescent="0.25">
      <c r="C98734" s="75"/>
      <c r="D98734" s="74"/>
    </row>
    <row r="98735" spans="3:4" x14ac:dyDescent="0.25">
      <c r="C98735" s="75"/>
      <c r="D98735" s="74"/>
    </row>
    <row r="98736" spans="3:4" x14ac:dyDescent="0.25">
      <c r="C98736" s="75"/>
      <c r="D98736" s="74"/>
    </row>
    <row r="98737" spans="3:4" x14ac:dyDescent="0.25">
      <c r="C98737" s="75"/>
      <c r="D98737" s="74"/>
    </row>
    <row r="98738" spans="3:4" x14ac:dyDescent="0.25">
      <c r="C98738" s="75"/>
      <c r="D98738" s="74"/>
    </row>
    <row r="98739" spans="3:4" x14ac:dyDescent="0.25">
      <c r="C98739" s="75"/>
      <c r="D98739" s="74"/>
    </row>
    <row r="98740" spans="3:4" x14ac:dyDescent="0.25">
      <c r="C98740" s="75"/>
      <c r="D98740" s="74"/>
    </row>
    <row r="98741" spans="3:4" x14ac:dyDescent="0.25">
      <c r="C98741" s="75"/>
      <c r="D98741" s="74"/>
    </row>
    <row r="98742" spans="3:4" x14ac:dyDescent="0.25">
      <c r="C98742" s="75"/>
      <c r="D98742" s="74"/>
    </row>
    <row r="98743" spans="3:4" x14ac:dyDescent="0.25">
      <c r="C98743" s="75"/>
      <c r="D98743" s="74"/>
    </row>
    <row r="98744" spans="3:4" x14ac:dyDescent="0.25">
      <c r="C98744" s="75"/>
      <c r="D98744" s="74"/>
    </row>
    <row r="98745" spans="3:4" x14ac:dyDescent="0.25">
      <c r="C98745" s="75"/>
      <c r="D98745" s="74"/>
    </row>
    <row r="98746" spans="3:4" x14ac:dyDescent="0.25">
      <c r="C98746" s="75"/>
      <c r="D98746" s="74"/>
    </row>
    <row r="98747" spans="3:4" x14ac:dyDescent="0.25">
      <c r="C98747" s="75"/>
      <c r="D98747" s="74"/>
    </row>
    <row r="98748" spans="3:4" x14ac:dyDescent="0.25">
      <c r="C98748" s="75"/>
      <c r="D98748" s="74"/>
    </row>
    <row r="98749" spans="3:4" x14ac:dyDescent="0.25">
      <c r="C98749" s="75"/>
      <c r="D98749" s="74"/>
    </row>
    <row r="98750" spans="3:4" x14ac:dyDescent="0.25">
      <c r="C98750" s="75"/>
      <c r="D98750" s="74"/>
    </row>
    <row r="98751" spans="3:4" x14ac:dyDescent="0.25">
      <c r="C98751" s="75"/>
      <c r="D98751" s="74"/>
    </row>
    <row r="98752" spans="3:4" x14ac:dyDescent="0.25">
      <c r="C98752" s="75"/>
      <c r="D98752" s="74"/>
    </row>
    <row r="98753" spans="3:4" x14ac:dyDescent="0.25">
      <c r="C98753" s="75"/>
      <c r="D98753" s="74"/>
    </row>
    <row r="98754" spans="3:4" x14ac:dyDescent="0.25">
      <c r="C98754" s="75"/>
      <c r="D98754" s="74"/>
    </row>
    <row r="98755" spans="3:4" x14ac:dyDescent="0.25">
      <c r="C98755" s="75"/>
      <c r="D98755" s="74"/>
    </row>
    <row r="98756" spans="3:4" x14ac:dyDescent="0.25">
      <c r="C98756" s="75"/>
      <c r="D98756" s="74"/>
    </row>
    <row r="98757" spans="3:4" x14ac:dyDescent="0.25">
      <c r="C98757" s="75"/>
      <c r="D98757" s="74"/>
    </row>
    <row r="98758" spans="3:4" x14ac:dyDescent="0.25">
      <c r="C98758" s="75"/>
      <c r="D98758" s="74"/>
    </row>
    <row r="98759" spans="3:4" x14ac:dyDescent="0.25">
      <c r="C98759" s="75"/>
      <c r="D98759" s="74"/>
    </row>
    <row r="98760" spans="3:4" x14ac:dyDescent="0.25">
      <c r="C98760" s="75"/>
      <c r="D98760" s="74"/>
    </row>
    <row r="98761" spans="3:4" x14ac:dyDescent="0.25">
      <c r="C98761" s="75"/>
      <c r="D98761" s="74"/>
    </row>
    <row r="98762" spans="3:4" x14ac:dyDescent="0.25">
      <c r="C98762" s="75"/>
      <c r="D98762" s="74"/>
    </row>
    <row r="98763" spans="3:4" x14ac:dyDescent="0.25">
      <c r="C98763" s="75"/>
      <c r="D98763" s="74"/>
    </row>
    <row r="98764" spans="3:4" x14ac:dyDescent="0.25">
      <c r="C98764" s="75"/>
      <c r="D98764" s="74"/>
    </row>
    <row r="98765" spans="3:4" x14ac:dyDescent="0.25">
      <c r="C98765" s="75"/>
      <c r="D98765" s="74"/>
    </row>
    <row r="98766" spans="3:4" x14ac:dyDescent="0.25">
      <c r="C98766" s="75"/>
      <c r="D98766" s="74"/>
    </row>
    <row r="98767" spans="3:4" x14ac:dyDescent="0.25">
      <c r="C98767" s="75"/>
      <c r="D98767" s="74"/>
    </row>
    <row r="98768" spans="3:4" x14ac:dyDescent="0.25">
      <c r="C98768" s="75"/>
      <c r="D98768" s="74"/>
    </row>
    <row r="98769" spans="3:4" x14ac:dyDescent="0.25">
      <c r="C98769" s="75"/>
      <c r="D98769" s="74"/>
    </row>
    <row r="98770" spans="3:4" x14ac:dyDescent="0.25">
      <c r="C98770" s="75"/>
      <c r="D98770" s="74"/>
    </row>
    <row r="98771" spans="3:4" x14ac:dyDescent="0.25">
      <c r="C98771" s="75"/>
      <c r="D98771" s="74"/>
    </row>
    <row r="98772" spans="3:4" x14ac:dyDescent="0.25">
      <c r="C98772" s="75"/>
      <c r="D98772" s="74"/>
    </row>
    <row r="98773" spans="3:4" x14ac:dyDescent="0.25">
      <c r="C98773" s="75"/>
      <c r="D98773" s="74"/>
    </row>
    <row r="98774" spans="3:4" x14ac:dyDescent="0.25">
      <c r="C98774" s="75"/>
      <c r="D98774" s="74"/>
    </row>
    <row r="98775" spans="3:4" x14ac:dyDescent="0.25">
      <c r="C98775" s="75"/>
      <c r="D98775" s="74"/>
    </row>
    <row r="98776" spans="3:4" x14ac:dyDescent="0.25">
      <c r="C98776" s="75"/>
      <c r="D98776" s="74"/>
    </row>
    <row r="98777" spans="3:4" x14ac:dyDescent="0.25">
      <c r="C98777" s="75"/>
      <c r="D98777" s="74"/>
    </row>
    <row r="98778" spans="3:4" x14ac:dyDescent="0.25">
      <c r="C98778" s="75"/>
      <c r="D98778" s="74"/>
    </row>
    <row r="98779" spans="3:4" x14ac:dyDescent="0.25">
      <c r="C98779" s="75"/>
      <c r="D98779" s="74"/>
    </row>
    <row r="98780" spans="3:4" x14ac:dyDescent="0.25">
      <c r="C98780" s="75"/>
      <c r="D98780" s="74"/>
    </row>
    <row r="98781" spans="3:4" x14ac:dyDescent="0.25">
      <c r="C98781" s="75"/>
      <c r="D98781" s="74"/>
    </row>
    <row r="98782" spans="3:4" x14ac:dyDescent="0.25">
      <c r="C98782" s="75"/>
      <c r="D98782" s="74"/>
    </row>
    <row r="98783" spans="3:4" x14ac:dyDescent="0.25">
      <c r="C98783" s="75"/>
      <c r="D98783" s="74"/>
    </row>
    <row r="98784" spans="3:4" x14ac:dyDescent="0.25">
      <c r="C98784" s="75"/>
      <c r="D98784" s="74"/>
    </row>
    <row r="98785" spans="3:4" x14ac:dyDescent="0.25">
      <c r="C98785" s="75"/>
      <c r="D98785" s="74"/>
    </row>
    <row r="98786" spans="3:4" x14ac:dyDescent="0.25">
      <c r="C98786" s="75"/>
      <c r="D98786" s="74"/>
    </row>
    <row r="98787" spans="3:4" x14ac:dyDescent="0.25">
      <c r="C98787" s="75"/>
      <c r="D98787" s="74"/>
    </row>
    <row r="98788" spans="3:4" x14ac:dyDescent="0.25">
      <c r="C98788" s="75"/>
      <c r="D98788" s="74"/>
    </row>
    <row r="98789" spans="3:4" x14ac:dyDescent="0.25">
      <c r="C98789" s="75"/>
      <c r="D98789" s="74"/>
    </row>
    <row r="98790" spans="3:4" x14ac:dyDescent="0.25">
      <c r="C98790" s="75"/>
      <c r="D98790" s="74"/>
    </row>
    <row r="98791" spans="3:4" x14ac:dyDescent="0.25">
      <c r="C98791" s="75"/>
      <c r="D98791" s="74"/>
    </row>
    <row r="98792" spans="3:4" x14ac:dyDescent="0.25">
      <c r="C98792" s="75"/>
      <c r="D98792" s="74"/>
    </row>
    <row r="98793" spans="3:4" x14ac:dyDescent="0.25">
      <c r="C98793" s="75"/>
      <c r="D98793" s="74"/>
    </row>
    <row r="98794" spans="3:4" x14ac:dyDescent="0.25">
      <c r="C98794" s="75"/>
      <c r="D98794" s="74"/>
    </row>
    <row r="98795" spans="3:4" x14ac:dyDescent="0.25">
      <c r="C98795" s="75"/>
      <c r="D98795" s="74"/>
    </row>
    <row r="98796" spans="3:4" x14ac:dyDescent="0.25">
      <c r="C98796" s="75"/>
      <c r="D98796" s="74"/>
    </row>
    <row r="98797" spans="3:4" x14ac:dyDescent="0.25">
      <c r="C98797" s="75"/>
      <c r="D98797" s="74"/>
    </row>
    <row r="98798" spans="3:4" x14ac:dyDescent="0.25">
      <c r="C98798" s="75"/>
      <c r="D98798" s="74"/>
    </row>
    <row r="98799" spans="3:4" x14ac:dyDescent="0.25">
      <c r="C98799" s="75"/>
      <c r="D98799" s="74"/>
    </row>
    <row r="98800" spans="3:4" x14ac:dyDescent="0.25">
      <c r="C98800" s="75"/>
      <c r="D98800" s="74"/>
    </row>
    <row r="98801" spans="3:4" x14ac:dyDescent="0.25">
      <c r="C98801" s="75"/>
      <c r="D98801" s="74"/>
    </row>
    <row r="98802" spans="3:4" x14ac:dyDescent="0.25">
      <c r="C98802" s="75"/>
      <c r="D98802" s="74"/>
    </row>
    <row r="98803" spans="3:4" x14ac:dyDescent="0.25">
      <c r="C98803" s="75"/>
      <c r="D98803" s="74"/>
    </row>
    <row r="98804" spans="3:4" x14ac:dyDescent="0.25">
      <c r="C98804" s="75"/>
      <c r="D98804" s="74"/>
    </row>
    <row r="98805" spans="3:4" x14ac:dyDescent="0.25">
      <c r="C98805" s="75"/>
      <c r="D98805" s="74"/>
    </row>
    <row r="98806" spans="3:4" x14ac:dyDescent="0.25">
      <c r="C98806" s="75"/>
      <c r="D98806" s="74"/>
    </row>
    <row r="98807" spans="3:4" x14ac:dyDescent="0.25">
      <c r="C98807" s="75"/>
      <c r="D98807" s="74"/>
    </row>
    <row r="98808" spans="3:4" x14ac:dyDescent="0.25">
      <c r="C98808" s="75"/>
      <c r="D98808" s="74"/>
    </row>
    <row r="98809" spans="3:4" x14ac:dyDescent="0.25">
      <c r="C98809" s="75"/>
      <c r="D98809" s="74"/>
    </row>
    <row r="98810" spans="3:4" x14ac:dyDescent="0.25">
      <c r="C98810" s="75"/>
      <c r="D98810" s="74"/>
    </row>
    <row r="98811" spans="3:4" x14ac:dyDescent="0.25">
      <c r="C98811" s="75"/>
      <c r="D98811" s="74"/>
    </row>
    <row r="98812" spans="3:4" x14ac:dyDescent="0.25">
      <c r="C98812" s="75"/>
      <c r="D98812" s="74"/>
    </row>
    <row r="98813" spans="3:4" x14ac:dyDescent="0.25">
      <c r="C98813" s="75"/>
      <c r="D98813" s="74"/>
    </row>
    <row r="98814" spans="3:4" x14ac:dyDescent="0.25">
      <c r="C98814" s="75"/>
      <c r="D98814" s="74"/>
    </row>
    <row r="98815" spans="3:4" x14ac:dyDescent="0.25">
      <c r="C98815" s="75"/>
      <c r="D98815" s="74"/>
    </row>
    <row r="98816" spans="3:4" x14ac:dyDescent="0.25">
      <c r="C98816" s="75"/>
      <c r="D98816" s="74"/>
    </row>
    <row r="98817" spans="3:4" x14ac:dyDescent="0.25">
      <c r="C98817" s="75"/>
      <c r="D98817" s="74"/>
    </row>
    <row r="98818" spans="3:4" x14ac:dyDescent="0.25">
      <c r="C98818" s="75"/>
      <c r="D98818" s="74"/>
    </row>
    <row r="98819" spans="3:4" x14ac:dyDescent="0.25">
      <c r="C98819" s="75"/>
      <c r="D98819" s="74"/>
    </row>
    <row r="98820" spans="3:4" x14ac:dyDescent="0.25">
      <c r="C98820" s="75"/>
      <c r="D98820" s="74"/>
    </row>
    <row r="98821" spans="3:4" x14ac:dyDescent="0.25">
      <c r="C98821" s="75"/>
      <c r="D98821" s="74"/>
    </row>
    <row r="98822" spans="3:4" x14ac:dyDescent="0.25">
      <c r="C98822" s="75"/>
      <c r="D98822" s="74"/>
    </row>
    <row r="98823" spans="3:4" x14ac:dyDescent="0.25">
      <c r="C98823" s="75"/>
      <c r="D98823" s="74"/>
    </row>
    <row r="98824" spans="3:4" x14ac:dyDescent="0.25">
      <c r="C98824" s="75"/>
      <c r="D98824" s="74"/>
    </row>
    <row r="98825" spans="3:4" x14ac:dyDescent="0.25">
      <c r="C98825" s="75"/>
      <c r="D98825" s="74"/>
    </row>
    <row r="98826" spans="3:4" x14ac:dyDescent="0.25">
      <c r="C98826" s="75"/>
      <c r="D98826" s="74"/>
    </row>
    <row r="98827" spans="3:4" x14ac:dyDescent="0.25">
      <c r="C98827" s="75"/>
      <c r="D98827" s="74"/>
    </row>
    <row r="98828" spans="3:4" x14ac:dyDescent="0.25">
      <c r="C98828" s="75"/>
      <c r="D98828" s="74"/>
    </row>
    <row r="98829" spans="3:4" x14ac:dyDescent="0.25">
      <c r="C98829" s="75"/>
      <c r="D98829" s="74"/>
    </row>
    <row r="98830" spans="3:4" x14ac:dyDescent="0.25">
      <c r="C98830" s="75"/>
      <c r="D98830" s="74"/>
    </row>
    <row r="98831" spans="3:4" x14ac:dyDescent="0.25">
      <c r="C98831" s="75"/>
      <c r="D98831" s="74"/>
    </row>
    <row r="98832" spans="3:4" x14ac:dyDescent="0.25">
      <c r="C98832" s="75"/>
      <c r="D98832" s="74"/>
    </row>
    <row r="98833" spans="3:4" x14ac:dyDescent="0.25">
      <c r="C98833" s="75"/>
      <c r="D98833" s="74"/>
    </row>
    <row r="98834" spans="3:4" x14ac:dyDescent="0.25">
      <c r="C98834" s="75"/>
      <c r="D98834" s="74"/>
    </row>
    <row r="98835" spans="3:4" x14ac:dyDescent="0.25">
      <c r="C98835" s="75"/>
      <c r="D98835" s="74"/>
    </row>
    <row r="98836" spans="3:4" x14ac:dyDescent="0.25">
      <c r="C98836" s="75"/>
      <c r="D98836" s="74"/>
    </row>
    <row r="98837" spans="3:4" x14ac:dyDescent="0.25">
      <c r="C98837" s="75"/>
      <c r="D98837" s="74"/>
    </row>
    <row r="98838" spans="3:4" x14ac:dyDescent="0.25">
      <c r="C98838" s="75"/>
      <c r="D98838" s="74"/>
    </row>
    <row r="98839" spans="3:4" x14ac:dyDescent="0.25">
      <c r="C98839" s="75"/>
      <c r="D98839" s="74"/>
    </row>
    <row r="98840" spans="3:4" x14ac:dyDescent="0.25">
      <c r="C98840" s="75"/>
      <c r="D98840" s="74"/>
    </row>
    <row r="98841" spans="3:4" x14ac:dyDescent="0.25">
      <c r="C98841" s="75"/>
      <c r="D98841" s="74"/>
    </row>
    <row r="98842" spans="3:4" x14ac:dyDescent="0.25">
      <c r="C98842" s="75"/>
      <c r="D98842" s="74"/>
    </row>
    <row r="98843" spans="3:4" x14ac:dyDescent="0.25">
      <c r="C98843" s="75"/>
      <c r="D98843" s="74"/>
    </row>
    <row r="98844" spans="3:4" x14ac:dyDescent="0.25">
      <c r="C98844" s="75"/>
      <c r="D98844" s="74"/>
    </row>
    <row r="98845" spans="3:4" x14ac:dyDescent="0.25">
      <c r="C98845" s="75"/>
      <c r="D98845" s="74"/>
    </row>
    <row r="98846" spans="3:4" x14ac:dyDescent="0.25">
      <c r="C98846" s="75"/>
      <c r="D98846" s="74"/>
    </row>
    <row r="98847" spans="3:4" x14ac:dyDescent="0.25">
      <c r="C98847" s="75"/>
      <c r="D98847" s="74"/>
    </row>
    <row r="98848" spans="3:4" x14ac:dyDescent="0.25">
      <c r="C98848" s="75"/>
      <c r="D98848" s="74"/>
    </row>
    <row r="98849" spans="3:4" x14ac:dyDescent="0.25">
      <c r="C98849" s="75"/>
      <c r="D98849" s="74"/>
    </row>
    <row r="98850" spans="3:4" x14ac:dyDescent="0.25">
      <c r="C98850" s="75"/>
      <c r="D98850" s="74"/>
    </row>
    <row r="98851" spans="3:4" x14ac:dyDescent="0.25">
      <c r="C98851" s="75"/>
      <c r="D98851" s="74"/>
    </row>
    <row r="98852" spans="3:4" x14ac:dyDescent="0.25">
      <c r="C98852" s="75"/>
      <c r="D98852" s="74"/>
    </row>
    <row r="98853" spans="3:4" x14ac:dyDescent="0.25">
      <c r="C98853" s="75"/>
      <c r="D98853" s="74"/>
    </row>
    <row r="98854" spans="3:4" x14ac:dyDescent="0.25">
      <c r="C98854" s="75"/>
      <c r="D98854" s="74"/>
    </row>
    <row r="98855" spans="3:4" x14ac:dyDescent="0.25">
      <c r="C98855" s="75"/>
      <c r="D98855" s="74"/>
    </row>
    <row r="98856" spans="3:4" x14ac:dyDescent="0.25">
      <c r="C98856" s="75"/>
      <c r="D98856" s="74"/>
    </row>
    <row r="98857" spans="3:4" x14ac:dyDescent="0.25">
      <c r="C98857" s="75"/>
      <c r="D98857" s="74"/>
    </row>
    <row r="98858" spans="3:4" x14ac:dyDescent="0.25">
      <c r="C98858" s="75"/>
      <c r="D98858" s="74"/>
    </row>
    <row r="98859" spans="3:4" x14ac:dyDescent="0.25">
      <c r="C98859" s="75"/>
      <c r="D98859" s="74"/>
    </row>
    <row r="98860" spans="3:4" x14ac:dyDescent="0.25">
      <c r="C98860" s="75"/>
      <c r="D98860" s="74"/>
    </row>
    <row r="98861" spans="3:4" x14ac:dyDescent="0.25">
      <c r="C98861" s="75"/>
      <c r="D98861" s="74"/>
    </row>
    <row r="98862" spans="3:4" x14ac:dyDescent="0.25">
      <c r="C98862" s="75"/>
      <c r="D98862" s="74"/>
    </row>
    <row r="98863" spans="3:4" x14ac:dyDescent="0.25">
      <c r="C98863" s="75"/>
      <c r="D98863" s="74"/>
    </row>
    <row r="98864" spans="3:4" x14ac:dyDescent="0.25">
      <c r="C98864" s="75"/>
      <c r="D98864" s="74"/>
    </row>
    <row r="98865" spans="3:4" x14ac:dyDescent="0.25">
      <c r="C98865" s="75"/>
      <c r="D98865" s="74"/>
    </row>
    <row r="98866" spans="3:4" x14ac:dyDescent="0.25">
      <c r="C98866" s="75"/>
      <c r="D98866" s="74"/>
    </row>
    <row r="98867" spans="3:4" x14ac:dyDescent="0.25">
      <c r="C98867" s="75"/>
      <c r="D98867" s="74"/>
    </row>
    <row r="98868" spans="3:4" x14ac:dyDescent="0.25">
      <c r="C98868" s="75"/>
      <c r="D98868" s="74"/>
    </row>
    <row r="98869" spans="3:4" x14ac:dyDescent="0.25">
      <c r="C98869" s="75"/>
      <c r="D98869" s="74"/>
    </row>
    <row r="98870" spans="3:4" x14ac:dyDescent="0.25">
      <c r="C98870" s="75"/>
      <c r="D98870" s="74"/>
    </row>
    <row r="98871" spans="3:4" x14ac:dyDescent="0.25">
      <c r="C98871" s="75"/>
      <c r="D98871" s="74"/>
    </row>
    <row r="98872" spans="3:4" x14ac:dyDescent="0.25">
      <c r="C98872" s="75"/>
      <c r="D98872" s="74"/>
    </row>
    <row r="98873" spans="3:4" x14ac:dyDescent="0.25">
      <c r="C98873" s="75"/>
      <c r="D98873" s="74"/>
    </row>
    <row r="98874" spans="3:4" x14ac:dyDescent="0.25">
      <c r="C98874" s="75"/>
      <c r="D98874" s="74"/>
    </row>
    <row r="98875" spans="3:4" x14ac:dyDescent="0.25">
      <c r="C98875" s="75"/>
      <c r="D98875" s="74"/>
    </row>
    <row r="98876" spans="3:4" x14ac:dyDescent="0.25">
      <c r="C98876" s="75"/>
      <c r="D98876" s="74"/>
    </row>
    <row r="98877" spans="3:4" x14ac:dyDescent="0.25">
      <c r="C98877" s="75"/>
      <c r="D98877" s="74"/>
    </row>
    <row r="98878" spans="3:4" x14ac:dyDescent="0.25">
      <c r="C98878" s="75"/>
      <c r="D98878" s="74"/>
    </row>
    <row r="98879" spans="3:4" x14ac:dyDescent="0.25">
      <c r="C98879" s="75"/>
      <c r="D98879" s="74"/>
    </row>
    <row r="98880" spans="3:4" x14ac:dyDescent="0.25">
      <c r="C98880" s="75"/>
      <c r="D98880" s="74"/>
    </row>
    <row r="98881" spans="3:4" x14ac:dyDescent="0.25">
      <c r="C98881" s="75"/>
      <c r="D98881" s="74"/>
    </row>
    <row r="98882" spans="3:4" x14ac:dyDescent="0.25">
      <c r="C98882" s="75"/>
      <c r="D98882" s="74"/>
    </row>
    <row r="98883" spans="3:4" x14ac:dyDescent="0.25">
      <c r="C98883" s="75"/>
      <c r="D98883" s="74"/>
    </row>
    <row r="98884" spans="3:4" x14ac:dyDescent="0.25">
      <c r="C98884" s="75"/>
      <c r="D98884" s="74"/>
    </row>
    <row r="98885" spans="3:4" x14ac:dyDescent="0.25">
      <c r="C98885" s="75"/>
      <c r="D98885" s="74"/>
    </row>
    <row r="98886" spans="3:4" x14ac:dyDescent="0.25">
      <c r="C98886" s="75"/>
      <c r="D98886" s="74"/>
    </row>
    <row r="98887" spans="3:4" x14ac:dyDescent="0.25">
      <c r="C98887" s="75"/>
      <c r="D98887" s="74"/>
    </row>
    <row r="98888" spans="3:4" x14ac:dyDescent="0.25">
      <c r="C98888" s="75"/>
      <c r="D98888" s="74"/>
    </row>
    <row r="98889" spans="3:4" x14ac:dyDescent="0.25">
      <c r="C98889" s="75"/>
      <c r="D98889" s="74"/>
    </row>
    <row r="98890" spans="3:4" x14ac:dyDescent="0.25">
      <c r="C98890" s="75"/>
      <c r="D98890" s="74"/>
    </row>
    <row r="98891" spans="3:4" x14ac:dyDescent="0.25">
      <c r="C98891" s="75"/>
      <c r="D98891" s="74"/>
    </row>
    <row r="98892" spans="3:4" x14ac:dyDescent="0.25">
      <c r="C98892" s="75"/>
      <c r="D98892" s="74"/>
    </row>
    <row r="98893" spans="3:4" x14ac:dyDescent="0.25">
      <c r="C98893" s="75"/>
      <c r="D98893" s="74"/>
    </row>
    <row r="98894" spans="3:4" x14ac:dyDescent="0.25">
      <c r="C98894" s="75"/>
      <c r="D98894" s="74"/>
    </row>
    <row r="98895" spans="3:4" x14ac:dyDescent="0.25">
      <c r="C98895" s="75"/>
      <c r="D98895" s="74"/>
    </row>
    <row r="98896" spans="3:4" x14ac:dyDescent="0.25">
      <c r="C98896" s="75"/>
      <c r="D98896" s="74"/>
    </row>
    <row r="98897" spans="3:4" x14ac:dyDescent="0.25">
      <c r="C98897" s="75"/>
      <c r="D98897" s="74"/>
    </row>
    <row r="98898" spans="3:4" x14ac:dyDescent="0.25">
      <c r="C98898" s="75"/>
      <c r="D98898" s="74"/>
    </row>
    <row r="98899" spans="3:4" x14ac:dyDescent="0.25">
      <c r="C98899" s="75"/>
      <c r="D98899" s="74"/>
    </row>
    <row r="98900" spans="3:4" x14ac:dyDescent="0.25">
      <c r="C98900" s="75"/>
      <c r="D98900" s="74"/>
    </row>
    <row r="98901" spans="3:4" x14ac:dyDescent="0.25">
      <c r="C98901" s="75"/>
      <c r="D98901" s="74"/>
    </row>
    <row r="98902" spans="3:4" x14ac:dyDescent="0.25">
      <c r="C98902" s="75"/>
      <c r="D98902" s="74"/>
    </row>
    <row r="98903" spans="3:4" x14ac:dyDescent="0.25">
      <c r="C98903" s="75"/>
      <c r="D98903" s="74"/>
    </row>
    <row r="98904" spans="3:4" x14ac:dyDescent="0.25">
      <c r="C98904" s="75"/>
      <c r="D98904" s="74"/>
    </row>
    <row r="98905" spans="3:4" x14ac:dyDescent="0.25">
      <c r="C98905" s="75"/>
      <c r="D98905" s="74"/>
    </row>
    <row r="98906" spans="3:4" x14ac:dyDescent="0.25">
      <c r="C98906" s="75"/>
      <c r="D98906" s="74"/>
    </row>
    <row r="98907" spans="3:4" x14ac:dyDescent="0.25">
      <c r="C98907" s="75"/>
      <c r="D98907" s="74"/>
    </row>
    <row r="98908" spans="3:4" x14ac:dyDescent="0.25">
      <c r="C98908" s="75"/>
      <c r="D98908" s="74"/>
    </row>
    <row r="98909" spans="3:4" x14ac:dyDescent="0.25">
      <c r="C98909" s="75"/>
      <c r="D98909" s="74"/>
    </row>
    <row r="98910" spans="3:4" x14ac:dyDescent="0.25">
      <c r="C98910" s="75"/>
      <c r="D98910" s="74"/>
    </row>
    <row r="98911" spans="3:4" x14ac:dyDescent="0.25">
      <c r="C98911" s="75"/>
      <c r="D98911" s="74"/>
    </row>
    <row r="98912" spans="3:4" x14ac:dyDescent="0.25">
      <c r="C98912" s="75"/>
      <c r="D98912" s="74"/>
    </row>
    <row r="98913" spans="3:4" x14ac:dyDescent="0.25">
      <c r="C98913" s="75"/>
      <c r="D98913" s="74"/>
    </row>
    <row r="98914" spans="3:4" x14ac:dyDescent="0.25">
      <c r="C98914" s="75"/>
      <c r="D98914" s="74"/>
    </row>
    <row r="98915" spans="3:4" x14ac:dyDescent="0.25">
      <c r="C98915" s="75"/>
      <c r="D98915" s="74"/>
    </row>
    <row r="98916" spans="3:4" x14ac:dyDescent="0.25">
      <c r="C98916" s="75"/>
      <c r="D98916" s="74"/>
    </row>
    <row r="98917" spans="3:4" x14ac:dyDescent="0.25">
      <c r="C98917" s="75"/>
      <c r="D98917" s="74"/>
    </row>
    <row r="98918" spans="3:4" x14ac:dyDescent="0.25">
      <c r="C98918" s="75"/>
      <c r="D98918" s="74"/>
    </row>
    <row r="98919" spans="3:4" x14ac:dyDescent="0.25">
      <c r="C98919" s="75"/>
      <c r="D98919" s="74"/>
    </row>
    <row r="98920" spans="3:4" x14ac:dyDescent="0.25">
      <c r="C98920" s="75"/>
      <c r="D98920" s="74"/>
    </row>
    <row r="98921" spans="3:4" x14ac:dyDescent="0.25">
      <c r="C98921" s="75"/>
      <c r="D98921" s="74"/>
    </row>
    <row r="98922" spans="3:4" x14ac:dyDescent="0.25">
      <c r="C98922" s="75"/>
      <c r="D98922" s="74"/>
    </row>
    <row r="98923" spans="3:4" x14ac:dyDescent="0.25">
      <c r="C98923" s="75"/>
      <c r="D98923" s="74"/>
    </row>
    <row r="98924" spans="3:4" x14ac:dyDescent="0.25">
      <c r="C98924" s="75"/>
      <c r="D98924" s="74"/>
    </row>
    <row r="98925" spans="3:4" x14ac:dyDescent="0.25">
      <c r="C98925" s="75"/>
      <c r="D98925" s="74"/>
    </row>
    <row r="98926" spans="3:4" x14ac:dyDescent="0.25">
      <c r="C98926" s="75"/>
      <c r="D98926" s="74"/>
    </row>
    <row r="98927" spans="3:4" x14ac:dyDescent="0.25">
      <c r="C98927" s="75"/>
      <c r="D98927" s="74"/>
    </row>
    <row r="98928" spans="3:4" x14ac:dyDescent="0.25">
      <c r="C98928" s="75"/>
      <c r="D98928" s="74"/>
    </row>
    <row r="98929" spans="3:4" x14ac:dyDescent="0.25">
      <c r="C98929" s="75"/>
      <c r="D98929" s="74"/>
    </row>
    <row r="98930" spans="3:4" x14ac:dyDescent="0.25">
      <c r="C98930" s="75"/>
      <c r="D98930" s="74"/>
    </row>
    <row r="98931" spans="3:4" x14ac:dyDescent="0.25">
      <c r="C98931" s="75"/>
      <c r="D98931" s="74"/>
    </row>
    <row r="98932" spans="3:4" x14ac:dyDescent="0.25">
      <c r="C98932" s="75"/>
      <c r="D98932" s="74"/>
    </row>
    <row r="98933" spans="3:4" x14ac:dyDescent="0.25">
      <c r="C98933" s="75"/>
      <c r="D98933" s="74"/>
    </row>
    <row r="98934" spans="3:4" x14ac:dyDescent="0.25">
      <c r="C98934" s="75"/>
      <c r="D98934" s="74"/>
    </row>
    <row r="98935" spans="3:4" x14ac:dyDescent="0.25">
      <c r="C98935" s="75"/>
      <c r="D98935" s="74"/>
    </row>
    <row r="98936" spans="3:4" x14ac:dyDescent="0.25">
      <c r="C98936" s="75"/>
      <c r="D98936" s="74"/>
    </row>
    <row r="98937" spans="3:4" x14ac:dyDescent="0.25">
      <c r="C98937" s="75"/>
      <c r="D98937" s="74"/>
    </row>
    <row r="98938" spans="3:4" x14ac:dyDescent="0.25">
      <c r="C98938" s="75"/>
      <c r="D98938" s="74"/>
    </row>
    <row r="98939" spans="3:4" x14ac:dyDescent="0.25">
      <c r="C98939" s="75"/>
      <c r="D98939" s="74"/>
    </row>
    <row r="98940" spans="3:4" x14ac:dyDescent="0.25">
      <c r="C98940" s="75"/>
      <c r="D98940" s="74"/>
    </row>
    <row r="98941" spans="3:4" x14ac:dyDescent="0.25">
      <c r="C98941" s="75"/>
      <c r="D98941" s="74"/>
    </row>
    <row r="98942" spans="3:4" x14ac:dyDescent="0.25">
      <c r="C98942" s="75"/>
      <c r="D98942" s="74"/>
    </row>
    <row r="98943" spans="3:4" x14ac:dyDescent="0.25">
      <c r="C98943" s="75"/>
      <c r="D98943" s="74"/>
    </row>
    <row r="98944" spans="3:4" x14ac:dyDescent="0.25">
      <c r="C98944" s="75"/>
      <c r="D98944" s="74"/>
    </row>
    <row r="98945" spans="3:4" x14ac:dyDescent="0.25">
      <c r="C98945" s="75"/>
      <c r="D98945" s="74"/>
    </row>
    <row r="98946" spans="3:4" x14ac:dyDescent="0.25">
      <c r="C98946" s="75"/>
      <c r="D98946" s="74"/>
    </row>
    <row r="98947" spans="3:4" x14ac:dyDescent="0.25">
      <c r="C98947" s="75"/>
      <c r="D98947" s="74"/>
    </row>
    <row r="98948" spans="3:4" x14ac:dyDescent="0.25">
      <c r="C98948" s="75"/>
      <c r="D98948" s="74"/>
    </row>
    <row r="98949" spans="3:4" x14ac:dyDescent="0.25">
      <c r="C98949" s="75"/>
      <c r="D98949" s="74"/>
    </row>
    <row r="98950" spans="3:4" x14ac:dyDescent="0.25">
      <c r="C98950" s="75"/>
      <c r="D98950" s="74"/>
    </row>
    <row r="98951" spans="3:4" x14ac:dyDescent="0.25">
      <c r="C98951" s="75"/>
      <c r="D98951" s="74"/>
    </row>
    <row r="98952" spans="3:4" x14ac:dyDescent="0.25">
      <c r="C98952" s="75"/>
      <c r="D98952" s="74"/>
    </row>
    <row r="98953" spans="3:4" x14ac:dyDescent="0.25">
      <c r="C98953" s="75"/>
      <c r="D98953" s="74"/>
    </row>
    <row r="98954" spans="3:4" x14ac:dyDescent="0.25">
      <c r="C98954" s="75"/>
      <c r="D98954" s="74"/>
    </row>
    <row r="98955" spans="3:4" x14ac:dyDescent="0.25">
      <c r="C98955" s="75"/>
      <c r="D98955" s="74"/>
    </row>
    <row r="98956" spans="3:4" x14ac:dyDescent="0.25">
      <c r="C98956" s="75"/>
      <c r="D98956" s="74"/>
    </row>
    <row r="98957" spans="3:4" x14ac:dyDescent="0.25">
      <c r="C98957" s="75"/>
      <c r="D98957" s="74"/>
    </row>
    <row r="98958" spans="3:4" x14ac:dyDescent="0.25">
      <c r="C98958" s="75"/>
      <c r="D98958" s="74"/>
    </row>
    <row r="98959" spans="3:4" x14ac:dyDescent="0.25">
      <c r="C98959" s="75"/>
      <c r="D98959" s="74"/>
    </row>
    <row r="98960" spans="3:4" x14ac:dyDescent="0.25">
      <c r="C98960" s="75"/>
      <c r="D98960" s="74"/>
    </row>
    <row r="98961" spans="3:4" x14ac:dyDescent="0.25">
      <c r="C98961" s="75"/>
      <c r="D98961" s="74"/>
    </row>
    <row r="98962" spans="3:4" x14ac:dyDescent="0.25">
      <c r="C98962" s="75"/>
      <c r="D98962" s="74"/>
    </row>
    <row r="98963" spans="3:4" x14ac:dyDescent="0.25">
      <c r="C98963" s="75"/>
      <c r="D98963" s="74"/>
    </row>
    <row r="98964" spans="3:4" x14ac:dyDescent="0.25">
      <c r="C98964" s="75"/>
      <c r="D98964" s="74"/>
    </row>
    <row r="98965" spans="3:4" x14ac:dyDescent="0.25">
      <c r="C98965" s="75"/>
      <c r="D98965" s="74"/>
    </row>
    <row r="98966" spans="3:4" x14ac:dyDescent="0.25">
      <c r="C98966" s="75"/>
      <c r="D98966" s="74"/>
    </row>
    <row r="98967" spans="3:4" x14ac:dyDescent="0.25">
      <c r="C98967" s="75"/>
      <c r="D98967" s="74"/>
    </row>
    <row r="98968" spans="3:4" x14ac:dyDescent="0.25">
      <c r="C98968" s="75"/>
      <c r="D98968" s="74"/>
    </row>
    <row r="98969" spans="3:4" x14ac:dyDescent="0.25">
      <c r="C98969" s="75"/>
      <c r="D98969" s="74"/>
    </row>
    <row r="98970" spans="3:4" x14ac:dyDescent="0.25">
      <c r="C98970" s="75"/>
      <c r="D98970" s="74"/>
    </row>
    <row r="98971" spans="3:4" x14ac:dyDescent="0.25">
      <c r="C98971" s="75"/>
      <c r="D98971" s="74"/>
    </row>
    <row r="98972" spans="3:4" x14ac:dyDescent="0.25">
      <c r="C98972" s="75"/>
      <c r="D98972" s="74"/>
    </row>
    <row r="98973" spans="3:4" x14ac:dyDescent="0.25">
      <c r="C98973" s="75"/>
      <c r="D98973" s="74"/>
    </row>
    <row r="98974" spans="3:4" x14ac:dyDescent="0.25">
      <c r="C98974" s="75"/>
      <c r="D98974" s="74"/>
    </row>
    <row r="98975" spans="3:4" x14ac:dyDescent="0.25">
      <c r="C98975" s="75"/>
      <c r="D98975" s="74"/>
    </row>
    <row r="98976" spans="3:4" x14ac:dyDescent="0.25">
      <c r="C98976" s="75"/>
      <c r="D98976" s="74"/>
    </row>
    <row r="98977" spans="3:4" x14ac:dyDescent="0.25">
      <c r="C98977" s="75"/>
      <c r="D98977" s="74"/>
    </row>
    <row r="98978" spans="3:4" x14ac:dyDescent="0.25">
      <c r="C98978" s="75"/>
      <c r="D98978" s="74"/>
    </row>
    <row r="98979" spans="3:4" x14ac:dyDescent="0.25">
      <c r="C98979" s="75"/>
      <c r="D98979" s="74"/>
    </row>
    <row r="98980" spans="3:4" x14ac:dyDescent="0.25">
      <c r="C98980" s="75"/>
      <c r="D98980" s="74"/>
    </row>
    <row r="98981" spans="3:4" x14ac:dyDescent="0.25">
      <c r="C98981" s="75"/>
      <c r="D98981" s="74"/>
    </row>
    <row r="98982" spans="3:4" x14ac:dyDescent="0.25">
      <c r="C98982" s="75"/>
      <c r="D98982" s="74"/>
    </row>
    <row r="98983" spans="3:4" x14ac:dyDescent="0.25">
      <c r="C98983" s="75"/>
      <c r="D98983" s="74"/>
    </row>
    <row r="98984" spans="3:4" x14ac:dyDescent="0.25">
      <c r="C98984" s="75"/>
      <c r="D98984" s="74"/>
    </row>
    <row r="98985" spans="3:4" x14ac:dyDescent="0.25">
      <c r="C98985" s="75"/>
      <c r="D98985" s="74"/>
    </row>
    <row r="98986" spans="3:4" x14ac:dyDescent="0.25">
      <c r="C98986" s="75"/>
      <c r="D98986" s="74"/>
    </row>
    <row r="98987" spans="3:4" x14ac:dyDescent="0.25">
      <c r="C98987" s="75"/>
      <c r="D98987" s="74"/>
    </row>
    <row r="98988" spans="3:4" x14ac:dyDescent="0.25">
      <c r="C98988" s="75"/>
      <c r="D98988" s="74"/>
    </row>
    <row r="98989" spans="3:4" x14ac:dyDescent="0.25">
      <c r="C98989" s="75"/>
      <c r="D98989" s="74"/>
    </row>
    <row r="98990" spans="3:4" x14ac:dyDescent="0.25">
      <c r="C98990" s="75"/>
      <c r="D98990" s="74"/>
    </row>
    <row r="98991" spans="3:4" x14ac:dyDescent="0.25">
      <c r="C98991" s="75"/>
      <c r="D98991" s="74"/>
    </row>
    <row r="98992" spans="3:4" x14ac:dyDescent="0.25">
      <c r="C98992" s="75"/>
      <c r="D98992" s="74"/>
    </row>
    <row r="98993" spans="3:4" x14ac:dyDescent="0.25">
      <c r="C98993" s="75"/>
      <c r="D98993" s="74"/>
    </row>
    <row r="98994" spans="3:4" x14ac:dyDescent="0.25">
      <c r="C98994" s="75"/>
      <c r="D98994" s="74"/>
    </row>
    <row r="98995" spans="3:4" x14ac:dyDescent="0.25">
      <c r="C98995" s="75"/>
      <c r="D98995" s="74"/>
    </row>
    <row r="98996" spans="3:4" x14ac:dyDescent="0.25">
      <c r="C98996" s="75"/>
      <c r="D98996" s="74"/>
    </row>
    <row r="98997" spans="3:4" x14ac:dyDescent="0.25">
      <c r="C98997" s="75"/>
      <c r="D98997" s="74"/>
    </row>
    <row r="98998" spans="3:4" x14ac:dyDescent="0.25">
      <c r="C98998" s="75"/>
      <c r="D98998" s="74"/>
    </row>
    <row r="98999" spans="3:4" x14ac:dyDescent="0.25">
      <c r="C98999" s="75"/>
      <c r="D98999" s="74"/>
    </row>
    <row r="99000" spans="3:4" x14ac:dyDescent="0.25">
      <c r="C99000" s="75"/>
      <c r="D99000" s="74"/>
    </row>
    <row r="99001" spans="3:4" x14ac:dyDescent="0.25">
      <c r="C99001" s="75"/>
      <c r="D99001" s="74"/>
    </row>
    <row r="99002" spans="3:4" x14ac:dyDescent="0.25">
      <c r="C99002" s="75"/>
      <c r="D99002" s="74"/>
    </row>
    <row r="99003" spans="3:4" x14ac:dyDescent="0.25">
      <c r="C99003" s="75"/>
      <c r="D99003" s="74"/>
    </row>
    <row r="99004" spans="3:4" x14ac:dyDescent="0.25">
      <c r="C99004" s="75"/>
      <c r="D99004" s="74"/>
    </row>
    <row r="99005" spans="3:4" x14ac:dyDescent="0.25">
      <c r="C99005" s="75"/>
      <c r="D99005" s="74"/>
    </row>
    <row r="99006" spans="3:4" x14ac:dyDescent="0.25">
      <c r="C99006" s="75"/>
      <c r="D99006" s="74"/>
    </row>
    <row r="99007" spans="3:4" x14ac:dyDescent="0.25">
      <c r="C99007" s="75"/>
      <c r="D99007" s="74"/>
    </row>
    <row r="99008" spans="3:4" x14ac:dyDescent="0.25">
      <c r="C99008" s="75"/>
      <c r="D99008" s="74"/>
    </row>
    <row r="99009" spans="3:4" x14ac:dyDescent="0.25">
      <c r="C99009" s="75"/>
      <c r="D99009" s="74"/>
    </row>
    <row r="99010" spans="3:4" x14ac:dyDescent="0.25">
      <c r="C99010" s="75"/>
      <c r="D99010" s="74"/>
    </row>
    <row r="99011" spans="3:4" x14ac:dyDescent="0.25">
      <c r="C99011" s="75"/>
      <c r="D99011" s="74"/>
    </row>
    <row r="99012" spans="3:4" x14ac:dyDescent="0.25">
      <c r="C99012" s="75"/>
      <c r="D99012" s="74"/>
    </row>
    <row r="99013" spans="3:4" x14ac:dyDescent="0.25">
      <c r="C99013" s="75"/>
      <c r="D99013" s="74"/>
    </row>
    <row r="99014" spans="3:4" x14ac:dyDescent="0.25">
      <c r="C99014" s="75"/>
      <c r="D99014" s="74"/>
    </row>
    <row r="99015" spans="3:4" x14ac:dyDescent="0.25">
      <c r="C99015" s="75"/>
      <c r="D99015" s="74"/>
    </row>
    <row r="99016" spans="3:4" x14ac:dyDescent="0.25">
      <c r="C99016" s="75"/>
      <c r="D99016" s="74"/>
    </row>
    <row r="99017" spans="3:4" x14ac:dyDescent="0.25">
      <c r="C99017" s="75"/>
      <c r="D99017" s="74"/>
    </row>
    <row r="99018" spans="3:4" x14ac:dyDescent="0.25">
      <c r="C99018" s="75"/>
      <c r="D99018" s="74"/>
    </row>
    <row r="99019" spans="3:4" x14ac:dyDescent="0.25">
      <c r="C99019" s="75"/>
      <c r="D99019" s="74"/>
    </row>
    <row r="99020" spans="3:4" x14ac:dyDescent="0.25">
      <c r="C99020" s="75"/>
      <c r="D99020" s="74"/>
    </row>
    <row r="99021" spans="3:4" x14ac:dyDescent="0.25">
      <c r="C99021" s="75"/>
      <c r="D99021" s="74"/>
    </row>
    <row r="99022" spans="3:4" x14ac:dyDescent="0.25">
      <c r="C99022" s="75"/>
      <c r="D99022" s="74"/>
    </row>
    <row r="99023" spans="3:4" x14ac:dyDescent="0.25">
      <c r="C99023" s="75"/>
      <c r="D99023" s="74"/>
    </row>
    <row r="99024" spans="3:4" x14ac:dyDescent="0.25">
      <c r="C99024" s="75"/>
      <c r="D99024" s="74"/>
    </row>
    <row r="99025" spans="3:4" x14ac:dyDescent="0.25">
      <c r="C99025" s="75"/>
      <c r="D99025" s="74"/>
    </row>
    <row r="99026" spans="3:4" x14ac:dyDescent="0.25">
      <c r="C99026" s="75"/>
      <c r="D99026" s="74"/>
    </row>
    <row r="99027" spans="3:4" x14ac:dyDescent="0.25">
      <c r="C99027" s="75"/>
      <c r="D99027" s="74"/>
    </row>
    <row r="99028" spans="3:4" x14ac:dyDescent="0.25">
      <c r="C99028" s="75"/>
      <c r="D99028" s="74"/>
    </row>
    <row r="99029" spans="3:4" x14ac:dyDescent="0.25">
      <c r="C99029" s="75"/>
      <c r="D99029" s="74"/>
    </row>
    <row r="99030" spans="3:4" x14ac:dyDescent="0.25">
      <c r="C99030" s="75"/>
      <c r="D99030" s="74"/>
    </row>
    <row r="99031" spans="3:4" x14ac:dyDescent="0.25">
      <c r="C99031" s="75"/>
      <c r="D99031" s="74"/>
    </row>
    <row r="99032" spans="3:4" x14ac:dyDescent="0.25">
      <c r="C99032" s="75"/>
      <c r="D99032" s="74"/>
    </row>
    <row r="99033" spans="3:4" x14ac:dyDescent="0.25">
      <c r="C99033" s="75"/>
      <c r="D99033" s="74"/>
    </row>
    <row r="99034" spans="3:4" x14ac:dyDescent="0.25">
      <c r="C99034" s="75"/>
      <c r="D99034" s="74"/>
    </row>
    <row r="99035" spans="3:4" x14ac:dyDescent="0.25">
      <c r="C99035" s="75"/>
      <c r="D99035" s="74"/>
    </row>
    <row r="99036" spans="3:4" x14ac:dyDescent="0.25">
      <c r="C99036" s="75"/>
      <c r="D99036" s="74"/>
    </row>
    <row r="99037" spans="3:4" x14ac:dyDescent="0.25">
      <c r="C99037" s="75"/>
      <c r="D99037" s="74"/>
    </row>
    <row r="99038" spans="3:4" x14ac:dyDescent="0.25">
      <c r="C99038" s="75"/>
      <c r="D99038" s="74"/>
    </row>
    <row r="99039" spans="3:4" x14ac:dyDescent="0.25">
      <c r="C99039" s="75"/>
      <c r="D99039" s="74"/>
    </row>
    <row r="99040" spans="3:4" x14ac:dyDescent="0.25">
      <c r="C99040" s="75"/>
      <c r="D99040" s="74"/>
    </row>
    <row r="99041" spans="3:4" x14ac:dyDescent="0.25">
      <c r="C99041" s="75"/>
      <c r="D99041" s="74"/>
    </row>
    <row r="99042" spans="3:4" x14ac:dyDescent="0.25">
      <c r="C99042" s="75"/>
      <c r="D99042" s="74"/>
    </row>
    <row r="99043" spans="3:4" x14ac:dyDescent="0.25">
      <c r="C99043" s="75"/>
      <c r="D99043" s="74"/>
    </row>
    <row r="99044" spans="3:4" x14ac:dyDescent="0.25">
      <c r="C99044" s="75"/>
      <c r="D99044" s="74"/>
    </row>
    <row r="99045" spans="3:4" x14ac:dyDescent="0.25">
      <c r="C99045" s="75"/>
      <c r="D99045" s="74"/>
    </row>
    <row r="99046" spans="3:4" x14ac:dyDescent="0.25">
      <c r="C99046" s="75"/>
      <c r="D99046" s="74"/>
    </row>
    <row r="99047" spans="3:4" x14ac:dyDescent="0.25">
      <c r="C99047" s="75"/>
      <c r="D99047" s="74"/>
    </row>
    <row r="99048" spans="3:4" x14ac:dyDescent="0.25">
      <c r="C99048" s="75"/>
      <c r="D99048" s="74"/>
    </row>
    <row r="99049" spans="3:4" x14ac:dyDescent="0.25">
      <c r="C99049" s="75"/>
      <c r="D99049" s="74"/>
    </row>
    <row r="99050" spans="3:4" x14ac:dyDescent="0.25">
      <c r="C99050" s="75"/>
      <c r="D99050" s="74"/>
    </row>
    <row r="99051" spans="3:4" x14ac:dyDescent="0.25">
      <c r="C99051" s="75"/>
      <c r="D99051" s="74"/>
    </row>
    <row r="99052" spans="3:4" x14ac:dyDescent="0.25">
      <c r="C99052" s="75"/>
      <c r="D99052" s="74"/>
    </row>
    <row r="99053" spans="3:4" x14ac:dyDescent="0.25">
      <c r="C99053" s="75"/>
      <c r="D99053" s="74"/>
    </row>
    <row r="99054" spans="3:4" x14ac:dyDescent="0.25">
      <c r="C99054" s="75"/>
      <c r="D99054" s="74"/>
    </row>
    <row r="99055" spans="3:4" x14ac:dyDescent="0.25">
      <c r="C99055" s="75"/>
      <c r="D99055" s="74"/>
    </row>
    <row r="99056" spans="3:4" x14ac:dyDescent="0.25">
      <c r="C99056" s="75"/>
      <c r="D99056" s="74"/>
    </row>
    <row r="99057" spans="3:4" x14ac:dyDescent="0.25">
      <c r="C99057" s="75"/>
      <c r="D99057" s="74"/>
    </row>
    <row r="99058" spans="3:4" x14ac:dyDescent="0.25">
      <c r="C99058" s="75"/>
      <c r="D99058" s="74"/>
    </row>
    <row r="99059" spans="3:4" x14ac:dyDescent="0.25">
      <c r="C99059" s="75"/>
      <c r="D99059" s="74"/>
    </row>
    <row r="99060" spans="3:4" x14ac:dyDescent="0.25">
      <c r="C99060" s="75"/>
      <c r="D99060" s="74"/>
    </row>
    <row r="99061" spans="3:4" x14ac:dyDescent="0.25">
      <c r="C99061" s="75"/>
      <c r="D99061" s="74"/>
    </row>
    <row r="99062" spans="3:4" x14ac:dyDescent="0.25">
      <c r="C99062" s="75"/>
      <c r="D99062" s="74"/>
    </row>
    <row r="99063" spans="3:4" x14ac:dyDescent="0.25">
      <c r="C99063" s="75"/>
      <c r="D99063" s="74"/>
    </row>
    <row r="99064" spans="3:4" x14ac:dyDescent="0.25">
      <c r="C99064" s="75"/>
      <c r="D99064" s="74"/>
    </row>
    <row r="99065" spans="3:4" x14ac:dyDescent="0.25">
      <c r="C99065" s="75"/>
      <c r="D99065" s="74"/>
    </row>
    <row r="99066" spans="3:4" x14ac:dyDescent="0.25">
      <c r="C99066" s="75"/>
      <c r="D99066" s="74"/>
    </row>
    <row r="99067" spans="3:4" x14ac:dyDescent="0.25">
      <c r="C99067" s="75"/>
      <c r="D99067" s="74"/>
    </row>
    <row r="99068" spans="3:4" x14ac:dyDescent="0.25">
      <c r="C99068" s="75"/>
      <c r="D99068" s="74"/>
    </row>
    <row r="99069" spans="3:4" x14ac:dyDescent="0.25">
      <c r="C99069" s="75"/>
      <c r="D99069" s="74"/>
    </row>
    <row r="99070" spans="3:4" x14ac:dyDescent="0.25">
      <c r="C99070" s="75"/>
      <c r="D99070" s="74"/>
    </row>
    <row r="99071" spans="3:4" x14ac:dyDescent="0.25">
      <c r="C99071" s="75"/>
      <c r="D99071" s="74"/>
    </row>
    <row r="99072" spans="3:4" x14ac:dyDescent="0.25">
      <c r="C99072" s="75"/>
      <c r="D99072" s="74"/>
    </row>
    <row r="99073" spans="3:4" x14ac:dyDescent="0.25">
      <c r="C99073" s="75"/>
      <c r="D99073" s="74"/>
    </row>
    <row r="99074" spans="3:4" x14ac:dyDescent="0.25">
      <c r="C99074" s="75"/>
      <c r="D99074" s="74"/>
    </row>
    <row r="99075" spans="3:4" x14ac:dyDescent="0.25">
      <c r="C99075" s="75"/>
      <c r="D99075" s="74"/>
    </row>
    <row r="99076" spans="3:4" x14ac:dyDescent="0.25">
      <c r="C99076" s="75"/>
      <c r="D99076" s="74"/>
    </row>
    <row r="99077" spans="3:4" x14ac:dyDescent="0.25">
      <c r="C99077" s="75"/>
      <c r="D99077" s="74"/>
    </row>
    <row r="99078" spans="3:4" x14ac:dyDescent="0.25">
      <c r="C99078" s="75"/>
      <c r="D99078" s="74"/>
    </row>
    <row r="99079" spans="3:4" x14ac:dyDescent="0.25">
      <c r="C99079" s="75"/>
      <c r="D99079" s="74"/>
    </row>
    <row r="99080" spans="3:4" x14ac:dyDescent="0.25">
      <c r="C99080" s="75"/>
      <c r="D99080" s="74"/>
    </row>
    <row r="99081" spans="3:4" x14ac:dyDescent="0.25">
      <c r="C99081" s="75"/>
      <c r="D99081" s="74"/>
    </row>
    <row r="99082" spans="3:4" x14ac:dyDescent="0.25">
      <c r="C99082" s="75"/>
      <c r="D99082" s="74"/>
    </row>
    <row r="99083" spans="3:4" x14ac:dyDescent="0.25">
      <c r="C99083" s="75"/>
      <c r="D99083" s="74"/>
    </row>
    <row r="99084" spans="3:4" x14ac:dyDescent="0.25">
      <c r="C99084" s="75"/>
      <c r="D99084" s="74"/>
    </row>
    <row r="99085" spans="3:4" x14ac:dyDescent="0.25">
      <c r="C99085" s="75"/>
      <c r="D99085" s="74"/>
    </row>
    <row r="99086" spans="3:4" x14ac:dyDescent="0.25">
      <c r="C99086" s="75"/>
      <c r="D99086" s="74"/>
    </row>
    <row r="99087" spans="3:4" x14ac:dyDescent="0.25">
      <c r="C99087" s="75"/>
      <c r="D99087" s="74"/>
    </row>
    <row r="99088" spans="3:4" x14ac:dyDescent="0.25">
      <c r="C99088" s="75"/>
      <c r="D99088" s="74"/>
    </row>
    <row r="99089" spans="3:4" x14ac:dyDescent="0.25">
      <c r="C99089" s="75"/>
      <c r="D99089" s="74"/>
    </row>
    <row r="99090" spans="3:4" x14ac:dyDescent="0.25">
      <c r="C99090" s="75"/>
      <c r="D99090" s="74"/>
    </row>
    <row r="99091" spans="3:4" x14ac:dyDescent="0.25">
      <c r="C99091" s="75"/>
      <c r="D99091" s="74"/>
    </row>
    <row r="99092" spans="3:4" x14ac:dyDescent="0.25">
      <c r="C99092" s="75"/>
      <c r="D99092" s="74"/>
    </row>
    <row r="99093" spans="3:4" x14ac:dyDescent="0.25">
      <c r="C99093" s="75"/>
      <c r="D99093" s="74"/>
    </row>
    <row r="99094" spans="3:4" x14ac:dyDescent="0.25">
      <c r="C99094" s="75"/>
      <c r="D99094" s="74"/>
    </row>
    <row r="99095" spans="3:4" x14ac:dyDescent="0.25">
      <c r="C99095" s="75"/>
      <c r="D99095" s="74"/>
    </row>
    <row r="99096" spans="3:4" x14ac:dyDescent="0.25">
      <c r="C99096" s="75"/>
      <c r="D99096" s="74"/>
    </row>
    <row r="99097" spans="3:4" x14ac:dyDescent="0.25">
      <c r="C99097" s="75"/>
      <c r="D99097" s="74"/>
    </row>
    <row r="99098" spans="3:4" x14ac:dyDescent="0.25">
      <c r="C99098" s="75"/>
      <c r="D99098" s="74"/>
    </row>
    <row r="99099" spans="3:4" x14ac:dyDescent="0.25">
      <c r="C99099" s="75"/>
      <c r="D99099" s="74"/>
    </row>
    <row r="99100" spans="3:4" x14ac:dyDescent="0.25">
      <c r="C99100" s="75"/>
      <c r="D99100" s="74"/>
    </row>
    <row r="99101" spans="3:4" x14ac:dyDescent="0.25">
      <c r="C99101" s="75"/>
      <c r="D99101" s="74"/>
    </row>
    <row r="99102" spans="3:4" x14ac:dyDescent="0.25">
      <c r="C99102" s="75"/>
      <c r="D99102" s="74"/>
    </row>
    <row r="99103" spans="3:4" x14ac:dyDescent="0.25">
      <c r="C99103" s="75"/>
      <c r="D99103" s="74"/>
    </row>
    <row r="99104" spans="3:4" x14ac:dyDescent="0.25">
      <c r="C99104" s="75"/>
      <c r="D99104" s="74"/>
    </row>
    <row r="99105" spans="3:4" x14ac:dyDescent="0.25">
      <c r="C99105" s="75"/>
      <c r="D99105" s="74"/>
    </row>
    <row r="99106" spans="3:4" x14ac:dyDescent="0.25">
      <c r="C99106" s="75"/>
      <c r="D99106" s="74"/>
    </row>
    <row r="99107" spans="3:4" x14ac:dyDescent="0.25">
      <c r="C99107" s="75"/>
      <c r="D99107" s="74"/>
    </row>
    <row r="99108" spans="3:4" x14ac:dyDescent="0.25">
      <c r="C99108" s="75"/>
      <c r="D99108" s="74"/>
    </row>
    <row r="99109" spans="3:4" x14ac:dyDescent="0.25">
      <c r="C99109" s="75"/>
      <c r="D99109" s="74"/>
    </row>
    <row r="99110" spans="3:4" x14ac:dyDescent="0.25">
      <c r="C99110" s="75"/>
      <c r="D99110" s="74"/>
    </row>
    <row r="99111" spans="3:4" x14ac:dyDescent="0.25">
      <c r="C99111" s="75"/>
      <c r="D99111" s="74"/>
    </row>
    <row r="99112" spans="3:4" x14ac:dyDescent="0.25">
      <c r="C99112" s="75"/>
      <c r="D99112" s="74"/>
    </row>
    <row r="99113" spans="3:4" x14ac:dyDescent="0.25">
      <c r="C99113" s="75"/>
      <c r="D99113" s="74"/>
    </row>
    <row r="99114" spans="3:4" x14ac:dyDescent="0.25">
      <c r="C99114" s="75"/>
      <c r="D99114" s="74"/>
    </row>
    <row r="99115" spans="3:4" x14ac:dyDescent="0.25">
      <c r="C99115" s="75"/>
      <c r="D99115" s="74"/>
    </row>
    <row r="99116" spans="3:4" x14ac:dyDescent="0.25">
      <c r="C99116" s="75"/>
      <c r="D99116" s="74"/>
    </row>
    <row r="99117" spans="3:4" x14ac:dyDescent="0.25">
      <c r="C99117" s="75"/>
      <c r="D99117" s="74"/>
    </row>
    <row r="99118" spans="3:4" x14ac:dyDescent="0.25">
      <c r="C99118" s="75"/>
      <c r="D99118" s="74"/>
    </row>
    <row r="99119" spans="3:4" x14ac:dyDescent="0.25">
      <c r="C99119" s="75"/>
      <c r="D99119" s="74"/>
    </row>
    <row r="99120" spans="3:4" x14ac:dyDescent="0.25">
      <c r="C99120" s="75"/>
      <c r="D99120" s="74"/>
    </row>
    <row r="99121" spans="3:4" x14ac:dyDescent="0.25">
      <c r="C99121" s="75"/>
      <c r="D99121" s="74"/>
    </row>
    <row r="99122" spans="3:4" x14ac:dyDescent="0.25">
      <c r="C99122" s="75"/>
      <c r="D99122" s="74"/>
    </row>
    <row r="99123" spans="3:4" x14ac:dyDescent="0.25">
      <c r="C99123" s="75"/>
      <c r="D99123" s="74"/>
    </row>
    <row r="99124" spans="3:4" x14ac:dyDescent="0.25">
      <c r="C99124" s="75"/>
      <c r="D99124" s="74"/>
    </row>
    <row r="99125" spans="3:4" x14ac:dyDescent="0.25">
      <c r="C99125" s="75"/>
      <c r="D99125" s="74"/>
    </row>
    <row r="99126" spans="3:4" x14ac:dyDescent="0.25">
      <c r="C99126" s="75"/>
      <c r="D99126" s="74"/>
    </row>
    <row r="99127" spans="3:4" x14ac:dyDescent="0.25">
      <c r="C99127" s="75"/>
      <c r="D99127" s="74"/>
    </row>
    <row r="99128" spans="3:4" x14ac:dyDescent="0.25">
      <c r="C99128" s="75"/>
      <c r="D99128" s="74"/>
    </row>
    <row r="99129" spans="3:4" x14ac:dyDescent="0.25">
      <c r="C99129" s="75"/>
      <c r="D99129" s="74"/>
    </row>
    <row r="99130" spans="3:4" x14ac:dyDescent="0.25">
      <c r="C99130" s="75"/>
      <c r="D99130" s="74"/>
    </row>
    <row r="99131" spans="3:4" x14ac:dyDescent="0.25">
      <c r="C99131" s="75"/>
      <c r="D99131" s="74"/>
    </row>
    <row r="99132" spans="3:4" x14ac:dyDescent="0.25">
      <c r="C99132" s="75"/>
      <c r="D99132" s="74"/>
    </row>
    <row r="99133" spans="3:4" x14ac:dyDescent="0.25">
      <c r="C99133" s="75"/>
      <c r="D99133" s="74"/>
    </row>
    <row r="99134" spans="3:4" x14ac:dyDescent="0.25">
      <c r="C99134" s="75"/>
      <c r="D99134" s="74"/>
    </row>
    <row r="99135" spans="3:4" x14ac:dyDescent="0.25">
      <c r="C99135" s="75"/>
      <c r="D99135" s="74"/>
    </row>
    <row r="99136" spans="3:4" x14ac:dyDescent="0.25">
      <c r="C99136" s="75"/>
      <c r="D99136" s="74"/>
    </row>
    <row r="99137" spans="3:4" x14ac:dyDescent="0.25">
      <c r="C99137" s="75"/>
      <c r="D99137" s="74"/>
    </row>
    <row r="99138" spans="3:4" x14ac:dyDescent="0.25">
      <c r="C99138" s="75"/>
      <c r="D99138" s="74"/>
    </row>
    <row r="99139" spans="3:4" x14ac:dyDescent="0.25">
      <c r="C99139" s="75"/>
      <c r="D99139" s="74"/>
    </row>
    <row r="99140" spans="3:4" x14ac:dyDescent="0.25">
      <c r="C99140" s="75"/>
      <c r="D99140" s="74"/>
    </row>
    <row r="99141" spans="3:4" x14ac:dyDescent="0.25">
      <c r="C99141" s="75"/>
      <c r="D99141" s="74"/>
    </row>
    <row r="99142" spans="3:4" x14ac:dyDescent="0.25">
      <c r="C99142" s="75"/>
      <c r="D99142" s="74"/>
    </row>
    <row r="99143" spans="3:4" x14ac:dyDescent="0.25">
      <c r="C99143" s="75"/>
      <c r="D99143" s="74"/>
    </row>
    <row r="99144" spans="3:4" x14ac:dyDescent="0.25">
      <c r="C99144" s="75"/>
      <c r="D99144" s="74"/>
    </row>
    <row r="99145" spans="3:4" x14ac:dyDescent="0.25">
      <c r="C99145" s="75"/>
      <c r="D99145" s="74"/>
    </row>
    <row r="99146" spans="3:4" x14ac:dyDescent="0.25">
      <c r="C99146" s="75"/>
      <c r="D99146" s="74"/>
    </row>
    <row r="99147" spans="3:4" x14ac:dyDescent="0.25">
      <c r="C99147" s="75"/>
      <c r="D99147" s="74"/>
    </row>
    <row r="99148" spans="3:4" x14ac:dyDescent="0.25">
      <c r="C99148" s="75"/>
      <c r="D99148" s="74"/>
    </row>
    <row r="99149" spans="3:4" x14ac:dyDescent="0.25">
      <c r="C99149" s="75"/>
      <c r="D99149" s="74"/>
    </row>
    <row r="99150" spans="3:4" x14ac:dyDescent="0.25">
      <c r="C99150" s="75"/>
      <c r="D99150" s="74"/>
    </row>
    <row r="99151" spans="3:4" x14ac:dyDescent="0.25">
      <c r="C99151" s="75"/>
      <c r="D99151" s="74"/>
    </row>
    <row r="99152" spans="3:4" x14ac:dyDescent="0.25">
      <c r="C99152" s="75"/>
      <c r="D99152" s="74"/>
    </row>
    <row r="99153" spans="3:4" x14ac:dyDescent="0.25">
      <c r="C99153" s="75"/>
      <c r="D99153" s="74"/>
    </row>
    <row r="99154" spans="3:4" x14ac:dyDescent="0.25">
      <c r="C99154" s="75"/>
      <c r="D99154" s="74"/>
    </row>
    <row r="99155" spans="3:4" x14ac:dyDescent="0.25">
      <c r="C99155" s="75"/>
      <c r="D99155" s="74"/>
    </row>
    <row r="99156" spans="3:4" x14ac:dyDescent="0.25">
      <c r="C99156" s="75"/>
      <c r="D99156" s="74"/>
    </row>
    <row r="99157" spans="3:4" x14ac:dyDescent="0.25">
      <c r="C99157" s="75"/>
      <c r="D99157" s="74"/>
    </row>
    <row r="99158" spans="3:4" x14ac:dyDescent="0.25">
      <c r="C99158" s="75"/>
      <c r="D99158" s="74"/>
    </row>
    <row r="99159" spans="3:4" x14ac:dyDescent="0.25">
      <c r="C99159" s="75"/>
      <c r="D99159" s="74"/>
    </row>
    <row r="99160" spans="3:4" x14ac:dyDescent="0.25">
      <c r="C99160" s="75"/>
      <c r="D99160" s="74"/>
    </row>
    <row r="99161" spans="3:4" x14ac:dyDescent="0.25">
      <c r="C99161" s="75"/>
      <c r="D99161" s="74"/>
    </row>
    <row r="99162" spans="3:4" x14ac:dyDescent="0.25">
      <c r="C99162" s="75"/>
      <c r="D99162" s="74"/>
    </row>
    <row r="99163" spans="3:4" x14ac:dyDescent="0.25">
      <c r="C99163" s="75"/>
      <c r="D99163" s="74"/>
    </row>
    <row r="99164" spans="3:4" x14ac:dyDescent="0.25">
      <c r="C99164" s="75"/>
      <c r="D99164" s="74"/>
    </row>
    <row r="99165" spans="3:4" x14ac:dyDescent="0.25">
      <c r="C99165" s="75"/>
      <c r="D99165" s="74"/>
    </row>
    <row r="99166" spans="3:4" x14ac:dyDescent="0.25">
      <c r="C99166" s="75"/>
      <c r="D99166" s="74"/>
    </row>
    <row r="99167" spans="3:4" x14ac:dyDescent="0.25">
      <c r="C99167" s="75"/>
      <c r="D99167" s="74"/>
    </row>
    <row r="99168" spans="3:4" x14ac:dyDescent="0.25">
      <c r="C99168" s="75"/>
      <c r="D99168" s="74"/>
    </row>
    <row r="99169" spans="3:4" x14ac:dyDescent="0.25">
      <c r="C99169" s="75"/>
      <c r="D99169" s="74"/>
    </row>
    <row r="99170" spans="3:4" x14ac:dyDescent="0.25">
      <c r="C99170" s="75"/>
      <c r="D99170" s="74"/>
    </row>
    <row r="99171" spans="3:4" x14ac:dyDescent="0.25">
      <c r="C99171" s="75"/>
      <c r="D99171" s="74"/>
    </row>
    <row r="99172" spans="3:4" x14ac:dyDescent="0.25">
      <c r="C99172" s="75"/>
      <c r="D99172" s="74"/>
    </row>
    <row r="99173" spans="3:4" x14ac:dyDescent="0.25">
      <c r="C99173" s="75"/>
      <c r="D99173" s="74"/>
    </row>
    <row r="99174" spans="3:4" x14ac:dyDescent="0.25">
      <c r="C99174" s="75"/>
      <c r="D99174" s="74"/>
    </row>
    <row r="99175" spans="3:4" x14ac:dyDescent="0.25">
      <c r="C99175" s="75"/>
      <c r="D99175" s="74"/>
    </row>
    <row r="99176" spans="3:4" x14ac:dyDescent="0.25">
      <c r="C99176" s="75"/>
      <c r="D99176" s="74"/>
    </row>
    <row r="99177" spans="3:4" x14ac:dyDescent="0.25">
      <c r="C99177" s="75"/>
      <c r="D99177" s="74"/>
    </row>
    <row r="99178" spans="3:4" x14ac:dyDescent="0.25">
      <c r="C99178" s="75"/>
      <c r="D99178" s="74"/>
    </row>
    <row r="99179" spans="3:4" x14ac:dyDescent="0.25">
      <c r="C99179" s="75"/>
      <c r="D99179" s="74"/>
    </row>
    <row r="99180" spans="3:4" x14ac:dyDescent="0.25">
      <c r="C99180" s="75"/>
      <c r="D99180" s="74"/>
    </row>
    <row r="99181" spans="3:4" x14ac:dyDescent="0.25">
      <c r="C99181" s="75"/>
      <c r="D99181" s="74"/>
    </row>
    <row r="99182" spans="3:4" x14ac:dyDescent="0.25">
      <c r="C99182" s="75"/>
      <c r="D99182" s="74"/>
    </row>
    <row r="99183" spans="3:4" x14ac:dyDescent="0.25">
      <c r="C99183" s="75"/>
      <c r="D99183" s="74"/>
    </row>
    <row r="99184" spans="3:4" x14ac:dyDescent="0.25">
      <c r="C99184" s="75"/>
      <c r="D99184" s="74"/>
    </row>
    <row r="99185" spans="3:4" x14ac:dyDescent="0.25">
      <c r="C99185" s="75"/>
      <c r="D99185" s="74"/>
    </row>
    <row r="99186" spans="3:4" x14ac:dyDescent="0.25">
      <c r="C99186" s="75"/>
      <c r="D99186" s="74"/>
    </row>
    <row r="99187" spans="3:4" x14ac:dyDescent="0.25">
      <c r="C99187" s="75"/>
      <c r="D99187" s="74"/>
    </row>
    <row r="99188" spans="3:4" x14ac:dyDescent="0.25">
      <c r="C99188" s="75"/>
      <c r="D99188" s="74"/>
    </row>
    <row r="99189" spans="3:4" x14ac:dyDescent="0.25">
      <c r="C99189" s="75"/>
      <c r="D99189" s="74"/>
    </row>
    <row r="99190" spans="3:4" x14ac:dyDescent="0.25">
      <c r="C99190" s="75"/>
      <c r="D99190" s="74"/>
    </row>
    <row r="99191" spans="3:4" x14ac:dyDescent="0.25">
      <c r="C99191" s="75"/>
      <c r="D99191" s="74"/>
    </row>
    <row r="99192" spans="3:4" x14ac:dyDescent="0.25">
      <c r="C99192" s="75"/>
      <c r="D99192" s="74"/>
    </row>
    <row r="99193" spans="3:4" x14ac:dyDescent="0.25">
      <c r="C99193" s="75"/>
      <c r="D99193" s="74"/>
    </row>
    <row r="99194" spans="3:4" x14ac:dyDescent="0.25">
      <c r="C99194" s="75"/>
      <c r="D99194" s="74"/>
    </row>
    <row r="99195" spans="3:4" x14ac:dyDescent="0.25">
      <c r="C99195" s="75"/>
      <c r="D99195" s="74"/>
    </row>
    <row r="99196" spans="3:4" x14ac:dyDescent="0.25">
      <c r="C99196" s="75"/>
      <c r="D99196" s="74"/>
    </row>
    <row r="99197" spans="3:4" x14ac:dyDescent="0.25">
      <c r="C99197" s="75"/>
      <c r="D99197" s="74"/>
    </row>
    <row r="99198" spans="3:4" x14ac:dyDescent="0.25">
      <c r="C99198" s="75"/>
      <c r="D99198" s="74"/>
    </row>
    <row r="99199" spans="3:4" x14ac:dyDescent="0.25">
      <c r="C99199" s="75"/>
      <c r="D99199" s="74"/>
    </row>
    <row r="99200" spans="3:4" x14ac:dyDescent="0.25">
      <c r="C99200" s="75"/>
      <c r="D99200" s="74"/>
    </row>
    <row r="99201" spans="3:4" x14ac:dyDescent="0.25">
      <c r="C99201" s="75"/>
      <c r="D99201" s="74"/>
    </row>
    <row r="99202" spans="3:4" x14ac:dyDescent="0.25">
      <c r="C99202" s="75"/>
      <c r="D99202" s="74"/>
    </row>
    <row r="99203" spans="3:4" x14ac:dyDescent="0.25">
      <c r="C99203" s="75"/>
      <c r="D99203" s="74"/>
    </row>
    <row r="99204" spans="3:4" x14ac:dyDescent="0.25">
      <c r="C99204" s="75"/>
      <c r="D99204" s="74"/>
    </row>
    <row r="99205" spans="3:4" x14ac:dyDescent="0.25">
      <c r="C99205" s="75"/>
      <c r="D99205" s="74"/>
    </row>
    <row r="99206" spans="3:4" x14ac:dyDescent="0.25">
      <c r="C99206" s="75"/>
      <c r="D99206" s="74"/>
    </row>
    <row r="99207" spans="3:4" x14ac:dyDescent="0.25">
      <c r="C99207" s="75"/>
      <c r="D99207" s="74"/>
    </row>
    <row r="99208" spans="3:4" x14ac:dyDescent="0.25">
      <c r="C99208" s="75"/>
      <c r="D99208" s="74"/>
    </row>
    <row r="99209" spans="3:4" x14ac:dyDescent="0.25">
      <c r="C99209" s="75"/>
      <c r="D99209" s="74"/>
    </row>
    <row r="99210" spans="3:4" x14ac:dyDescent="0.25">
      <c r="C99210" s="75"/>
      <c r="D99210" s="74"/>
    </row>
    <row r="99211" spans="3:4" x14ac:dyDescent="0.25">
      <c r="C99211" s="75"/>
      <c r="D99211" s="74"/>
    </row>
    <row r="99212" spans="3:4" x14ac:dyDescent="0.25">
      <c r="C99212" s="75"/>
      <c r="D99212" s="74"/>
    </row>
    <row r="99213" spans="3:4" x14ac:dyDescent="0.25">
      <c r="C99213" s="75"/>
      <c r="D99213" s="74"/>
    </row>
    <row r="99214" spans="3:4" x14ac:dyDescent="0.25">
      <c r="C99214" s="75"/>
      <c r="D99214" s="74"/>
    </row>
    <row r="99215" spans="3:4" x14ac:dyDescent="0.25">
      <c r="C99215" s="75"/>
      <c r="D99215" s="74"/>
    </row>
    <row r="99216" spans="3:4" x14ac:dyDescent="0.25">
      <c r="C99216" s="75"/>
      <c r="D99216" s="74"/>
    </row>
    <row r="99217" spans="3:4" x14ac:dyDescent="0.25">
      <c r="C99217" s="75"/>
      <c r="D99217" s="74"/>
    </row>
    <row r="99218" spans="3:4" x14ac:dyDescent="0.25">
      <c r="C99218" s="75"/>
      <c r="D99218" s="74"/>
    </row>
    <row r="99219" spans="3:4" x14ac:dyDescent="0.25">
      <c r="C99219" s="75"/>
      <c r="D99219" s="74"/>
    </row>
    <row r="99220" spans="3:4" x14ac:dyDescent="0.25">
      <c r="C99220" s="75"/>
      <c r="D99220" s="74"/>
    </row>
    <row r="99221" spans="3:4" x14ac:dyDescent="0.25">
      <c r="C99221" s="75"/>
      <c r="D99221" s="74"/>
    </row>
    <row r="99222" spans="3:4" x14ac:dyDescent="0.25">
      <c r="C99222" s="75"/>
      <c r="D99222" s="74"/>
    </row>
    <row r="99223" spans="3:4" x14ac:dyDescent="0.25">
      <c r="C99223" s="75"/>
      <c r="D99223" s="74"/>
    </row>
    <row r="99224" spans="3:4" x14ac:dyDescent="0.25">
      <c r="C99224" s="75"/>
      <c r="D99224" s="74"/>
    </row>
    <row r="99225" spans="3:4" x14ac:dyDescent="0.25">
      <c r="C99225" s="75"/>
      <c r="D99225" s="74"/>
    </row>
    <row r="99226" spans="3:4" x14ac:dyDescent="0.25">
      <c r="C99226" s="75"/>
      <c r="D99226" s="74"/>
    </row>
    <row r="99227" spans="3:4" x14ac:dyDescent="0.25">
      <c r="C99227" s="75"/>
      <c r="D99227" s="74"/>
    </row>
    <row r="99228" spans="3:4" x14ac:dyDescent="0.25">
      <c r="C99228" s="75"/>
      <c r="D99228" s="74"/>
    </row>
    <row r="99229" spans="3:4" x14ac:dyDescent="0.25">
      <c r="C99229" s="75"/>
      <c r="D99229" s="74"/>
    </row>
    <row r="99230" spans="3:4" x14ac:dyDescent="0.25">
      <c r="C99230" s="75"/>
      <c r="D99230" s="74"/>
    </row>
    <row r="99231" spans="3:4" x14ac:dyDescent="0.25">
      <c r="C99231" s="75"/>
      <c r="D99231" s="74"/>
    </row>
    <row r="99232" spans="3:4" x14ac:dyDescent="0.25">
      <c r="C99232" s="75"/>
      <c r="D99232" s="74"/>
    </row>
    <row r="99233" spans="3:4" x14ac:dyDescent="0.25">
      <c r="C99233" s="75"/>
      <c r="D99233" s="74"/>
    </row>
    <row r="99234" spans="3:4" x14ac:dyDescent="0.25">
      <c r="C99234" s="75"/>
      <c r="D99234" s="74"/>
    </row>
    <row r="99235" spans="3:4" x14ac:dyDescent="0.25">
      <c r="C99235" s="75"/>
      <c r="D99235" s="74"/>
    </row>
    <row r="99236" spans="3:4" x14ac:dyDescent="0.25">
      <c r="C99236" s="75"/>
      <c r="D99236" s="74"/>
    </row>
    <row r="99237" spans="3:4" x14ac:dyDescent="0.25">
      <c r="C99237" s="75"/>
      <c r="D99237" s="74"/>
    </row>
    <row r="99238" spans="3:4" x14ac:dyDescent="0.25">
      <c r="C99238" s="75"/>
      <c r="D99238" s="74"/>
    </row>
    <row r="99239" spans="3:4" x14ac:dyDescent="0.25">
      <c r="C99239" s="75"/>
      <c r="D99239" s="74"/>
    </row>
    <row r="99240" spans="3:4" x14ac:dyDescent="0.25">
      <c r="C99240" s="75"/>
      <c r="D99240" s="74"/>
    </row>
    <row r="99241" spans="3:4" x14ac:dyDescent="0.25">
      <c r="C99241" s="75"/>
      <c r="D99241" s="74"/>
    </row>
    <row r="99242" spans="3:4" x14ac:dyDescent="0.25">
      <c r="C99242" s="75"/>
      <c r="D99242" s="74"/>
    </row>
    <row r="99243" spans="3:4" x14ac:dyDescent="0.25">
      <c r="C99243" s="75"/>
      <c r="D99243" s="74"/>
    </row>
    <row r="99244" spans="3:4" x14ac:dyDescent="0.25">
      <c r="C99244" s="75"/>
      <c r="D99244" s="74"/>
    </row>
    <row r="99245" spans="3:4" x14ac:dyDescent="0.25">
      <c r="C99245" s="75"/>
      <c r="D99245" s="74"/>
    </row>
    <row r="99246" spans="3:4" x14ac:dyDescent="0.25">
      <c r="C99246" s="75"/>
      <c r="D99246" s="74"/>
    </row>
    <row r="99247" spans="3:4" x14ac:dyDescent="0.25">
      <c r="C99247" s="75"/>
      <c r="D99247" s="74"/>
    </row>
    <row r="99248" spans="3:4" x14ac:dyDescent="0.25">
      <c r="C99248" s="75"/>
      <c r="D99248" s="74"/>
    </row>
    <row r="99249" spans="3:4" x14ac:dyDescent="0.25">
      <c r="C99249" s="75"/>
      <c r="D99249" s="74"/>
    </row>
    <row r="99250" spans="3:4" x14ac:dyDescent="0.25">
      <c r="C99250" s="75"/>
      <c r="D99250" s="74"/>
    </row>
    <row r="99251" spans="3:4" x14ac:dyDescent="0.25">
      <c r="C99251" s="75"/>
      <c r="D99251" s="74"/>
    </row>
    <row r="99252" spans="3:4" x14ac:dyDescent="0.25">
      <c r="C99252" s="75"/>
      <c r="D99252" s="74"/>
    </row>
    <row r="99253" spans="3:4" x14ac:dyDescent="0.25">
      <c r="C99253" s="75"/>
      <c r="D99253" s="74"/>
    </row>
    <row r="99254" spans="3:4" x14ac:dyDescent="0.25">
      <c r="C99254" s="75"/>
      <c r="D99254" s="74"/>
    </row>
    <row r="99255" spans="3:4" x14ac:dyDescent="0.25">
      <c r="C99255" s="75"/>
      <c r="D99255" s="74"/>
    </row>
    <row r="99256" spans="3:4" x14ac:dyDescent="0.25">
      <c r="C99256" s="75"/>
      <c r="D99256" s="74"/>
    </row>
    <row r="99257" spans="3:4" x14ac:dyDescent="0.25">
      <c r="C99257" s="75"/>
      <c r="D99257" s="74"/>
    </row>
    <row r="99258" spans="3:4" x14ac:dyDescent="0.25">
      <c r="C99258" s="75"/>
      <c r="D99258" s="74"/>
    </row>
    <row r="99259" spans="3:4" x14ac:dyDescent="0.25">
      <c r="C99259" s="75"/>
      <c r="D99259" s="74"/>
    </row>
    <row r="99260" spans="3:4" x14ac:dyDescent="0.25">
      <c r="C99260" s="75"/>
      <c r="D99260" s="74"/>
    </row>
    <row r="99261" spans="3:4" x14ac:dyDescent="0.25">
      <c r="C99261" s="75"/>
      <c r="D99261" s="74"/>
    </row>
    <row r="99262" spans="3:4" x14ac:dyDescent="0.25">
      <c r="C99262" s="75"/>
      <c r="D99262" s="74"/>
    </row>
    <row r="99263" spans="3:4" x14ac:dyDescent="0.25">
      <c r="C99263" s="75"/>
      <c r="D99263" s="74"/>
    </row>
    <row r="99264" spans="3:4" x14ac:dyDescent="0.25">
      <c r="C99264" s="75"/>
      <c r="D99264" s="74"/>
    </row>
    <row r="99265" spans="3:4" x14ac:dyDescent="0.25">
      <c r="C99265" s="75"/>
      <c r="D99265" s="74"/>
    </row>
    <row r="99266" spans="3:4" x14ac:dyDescent="0.25">
      <c r="C99266" s="75"/>
      <c r="D99266" s="74"/>
    </row>
    <row r="99267" spans="3:4" x14ac:dyDescent="0.25">
      <c r="C99267" s="75"/>
      <c r="D99267" s="74"/>
    </row>
    <row r="99268" spans="3:4" x14ac:dyDescent="0.25">
      <c r="C99268" s="75"/>
      <c r="D99268" s="74"/>
    </row>
    <row r="99269" spans="3:4" x14ac:dyDescent="0.25">
      <c r="C99269" s="75"/>
      <c r="D99269" s="74"/>
    </row>
    <row r="99270" spans="3:4" x14ac:dyDescent="0.25">
      <c r="C99270" s="75"/>
      <c r="D99270" s="74"/>
    </row>
    <row r="99271" spans="3:4" x14ac:dyDescent="0.25">
      <c r="C99271" s="75"/>
      <c r="D99271" s="74"/>
    </row>
    <row r="99272" spans="3:4" x14ac:dyDescent="0.25">
      <c r="C99272" s="75"/>
      <c r="D99272" s="74"/>
    </row>
    <row r="99273" spans="3:4" x14ac:dyDescent="0.25">
      <c r="C99273" s="75"/>
      <c r="D99273" s="74"/>
    </row>
    <row r="99274" spans="3:4" x14ac:dyDescent="0.25">
      <c r="C99274" s="75"/>
      <c r="D99274" s="74"/>
    </row>
    <row r="99275" spans="3:4" x14ac:dyDescent="0.25">
      <c r="C99275" s="75"/>
      <c r="D99275" s="74"/>
    </row>
    <row r="99276" spans="3:4" x14ac:dyDescent="0.25">
      <c r="C99276" s="75"/>
      <c r="D99276" s="74"/>
    </row>
    <row r="99277" spans="3:4" x14ac:dyDescent="0.25">
      <c r="C99277" s="75"/>
      <c r="D99277" s="74"/>
    </row>
    <row r="99278" spans="3:4" x14ac:dyDescent="0.25">
      <c r="C99278" s="75"/>
      <c r="D99278" s="74"/>
    </row>
    <row r="99279" spans="3:4" x14ac:dyDescent="0.25">
      <c r="C99279" s="75"/>
      <c r="D99279" s="74"/>
    </row>
    <row r="99280" spans="3:4" x14ac:dyDescent="0.25">
      <c r="C99280" s="75"/>
      <c r="D99280" s="74"/>
    </row>
    <row r="99281" spans="3:4" x14ac:dyDescent="0.25">
      <c r="C99281" s="75"/>
      <c r="D99281" s="74"/>
    </row>
    <row r="99282" spans="3:4" x14ac:dyDescent="0.25">
      <c r="C99282" s="75"/>
      <c r="D99282" s="74"/>
    </row>
    <row r="99283" spans="3:4" x14ac:dyDescent="0.25">
      <c r="C99283" s="75"/>
      <c r="D99283" s="74"/>
    </row>
    <row r="99284" spans="3:4" x14ac:dyDescent="0.25">
      <c r="C99284" s="75"/>
      <c r="D99284" s="74"/>
    </row>
    <row r="99285" spans="3:4" x14ac:dyDescent="0.25">
      <c r="C99285" s="75"/>
      <c r="D99285" s="74"/>
    </row>
    <row r="99286" spans="3:4" x14ac:dyDescent="0.25">
      <c r="C99286" s="75"/>
      <c r="D99286" s="74"/>
    </row>
    <row r="99287" spans="3:4" x14ac:dyDescent="0.25">
      <c r="C99287" s="75"/>
      <c r="D99287" s="74"/>
    </row>
    <row r="99288" spans="3:4" x14ac:dyDescent="0.25">
      <c r="C99288" s="75"/>
      <c r="D99288" s="74"/>
    </row>
    <row r="99289" spans="3:4" x14ac:dyDescent="0.25">
      <c r="C99289" s="75"/>
      <c r="D99289" s="74"/>
    </row>
    <row r="99290" spans="3:4" x14ac:dyDescent="0.25">
      <c r="C99290" s="75"/>
      <c r="D99290" s="74"/>
    </row>
    <row r="99291" spans="3:4" x14ac:dyDescent="0.25">
      <c r="C99291" s="75"/>
      <c r="D99291" s="74"/>
    </row>
    <row r="99292" spans="3:4" x14ac:dyDescent="0.25">
      <c r="C99292" s="75"/>
      <c r="D99292" s="74"/>
    </row>
    <row r="99293" spans="3:4" x14ac:dyDescent="0.25">
      <c r="C99293" s="75"/>
      <c r="D99293" s="74"/>
    </row>
    <row r="99294" spans="3:4" x14ac:dyDescent="0.25">
      <c r="C99294" s="75"/>
      <c r="D99294" s="74"/>
    </row>
    <row r="99295" spans="3:4" x14ac:dyDescent="0.25">
      <c r="C99295" s="75"/>
      <c r="D99295" s="74"/>
    </row>
    <row r="99296" spans="3:4" x14ac:dyDescent="0.25">
      <c r="C99296" s="75"/>
      <c r="D99296" s="74"/>
    </row>
    <row r="99297" spans="3:4" x14ac:dyDescent="0.25">
      <c r="C99297" s="75"/>
      <c r="D99297" s="74"/>
    </row>
    <row r="99298" spans="3:4" x14ac:dyDescent="0.25">
      <c r="C99298" s="75"/>
      <c r="D99298" s="74"/>
    </row>
    <row r="99299" spans="3:4" x14ac:dyDescent="0.25">
      <c r="C99299" s="75"/>
      <c r="D99299" s="74"/>
    </row>
    <row r="99300" spans="3:4" x14ac:dyDescent="0.25">
      <c r="C99300" s="75"/>
      <c r="D99300" s="74"/>
    </row>
    <row r="99301" spans="3:4" x14ac:dyDescent="0.25">
      <c r="C99301" s="75"/>
      <c r="D99301" s="74"/>
    </row>
    <row r="99302" spans="3:4" x14ac:dyDescent="0.25">
      <c r="C99302" s="75"/>
      <c r="D99302" s="74"/>
    </row>
    <row r="99303" spans="3:4" x14ac:dyDescent="0.25">
      <c r="C99303" s="75"/>
      <c r="D99303" s="74"/>
    </row>
    <row r="99304" spans="3:4" x14ac:dyDescent="0.25">
      <c r="C99304" s="75"/>
      <c r="D99304" s="74"/>
    </row>
    <row r="99305" spans="3:4" x14ac:dyDescent="0.25">
      <c r="C99305" s="75"/>
      <c r="D99305" s="74"/>
    </row>
    <row r="99306" spans="3:4" x14ac:dyDescent="0.25">
      <c r="C99306" s="75"/>
      <c r="D99306" s="74"/>
    </row>
    <row r="99307" spans="3:4" x14ac:dyDescent="0.25">
      <c r="C99307" s="75"/>
      <c r="D99307" s="74"/>
    </row>
    <row r="99308" spans="3:4" x14ac:dyDescent="0.25">
      <c r="C99308" s="75"/>
      <c r="D99308" s="74"/>
    </row>
    <row r="99309" spans="3:4" x14ac:dyDescent="0.25">
      <c r="C99309" s="75"/>
      <c r="D99309" s="74"/>
    </row>
    <row r="99310" spans="3:4" x14ac:dyDescent="0.25">
      <c r="C99310" s="75"/>
      <c r="D99310" s="74"/>
    </row>
    <row r="99311" spans="3:4" x14ac:dyDescent="0.25">
      <c r="C99311" s="75"/>
      <c r="D99311" s="74"/>
    </row>
    <row r="99312" spans="3:4" x14ac:dyDescent="0.25">
      <c r="C99312" s="75"/>
      <c r="D99312" s="74"/>
    </row>
    <row r="99313" spans="3:4" x14ac:dyDescent="0.25">
      <c r="C99313" s="75"/>
      <c r="D99313" s="74"/>
    </row>
    <row r="99314" spans="3:4" x14ac:dyDescent="0.25">
      <c r="C99314" s="75"/>
      <c r="D99314" s="74"/>
    </row>
    <row r="99315" spans="3:4" x14ac:dyDescent="0.25">
      <c r="C99315" s="75"/>
      <c r="D99315" s="74"/>
    </row>
    <row r="99316" spans="3:4" x14ac:dyDescent="0.25">
      <c r="C99316" s="75"/>
      <c r="D99316" s="74"/>
    </row>
    <row r="99317" spans="3:4" x14ac:dyDescent="0.25">
      <c r="C99317" s="75"/>
      <c r="D99317" s="74"/>
    </row>
    <row r="99318" spans="3:4" x14ac:dyDescent="0.25">
      <c r="C99318" s="75"/>
      <c r="D99318" s="74"/>
    </row>
    <row r="99319" spans="3:4" x14ac:dyDescent="0.25">
      <c r="C99319" s="75"/>
      <c r="D99319" s="74"/>
    </row>
    <row r="99320" spans="3:4" x14ac:dyDescent="0.25">
      <c r="C99320" s="75"/>
      <c r="D99320" s="74"/>
    </row>
    <row r="99321" spans="3:4" x14ac:dyDescent="0.25">
      <c r="C99321" s="75"/>
      <c r="D99321" s="74"/>
    </row>
    <row r="99322" spans="3:4" x14ac:dyDescent="0.25">
      <c r="C99322" s="75"/>
      <c r="D99322" s="74"/>
    </row>
    <row r="99323" spans="3:4" x14ac:dyDescent="0.25">
      <c r="C99323" s="75"/>
      <c r="D99323" s="74"/>
    </row>
    <row r="99324" spans="3:4" x14ac:dyDescent="0.25">
      <c r="C99324" s="75"/>
      <c r="D99324" s="74"/>
    </row>
    <row r="99325" spans="3:4" x14ac:dyDescent="0.25">
      <c r="C99325" s="75"/>
      <c r="D99325" s="74"/>
    </row>
    <row r="99326" spans="3:4" x14ac:dyDescent="0.25">
      <c r="C99326" s="75"/>
      <c r="D99326" s="74"/>
    </row>
    <row r="99327" spans="3:4" x14ac:dyDescent="0.25">
      <c r="C99327" s="75"/>
      <c r="D99327" s="74"/>
    </row>
    <row r="99328" spans="3:4" x14ac:dyDescent="0.25">
      <c r="C99328" s="75"/>
      <c r="D99328" s="74"/>
    </row>
    <row r="99329" spans="3:4" x14ac:dyDescent="0.25">
      <c r="C99329" s="75"/>
      <c r="D99329" s="74"/>
    </row>
    <row r="99330" spans="3:4" x14ac:dyDescent="0.25">
      <c r="C99330" s="75"/>
      <c r="D99330" s="74"/>
    </row>
    <row r="99331" spans="3:4" x14ac:dyDescent="0.25">
      <c r="C99331" s="75"/>
      <c r="D99331" s="74"/>
    </row>
    <row r="99332" spans="3:4" x14ac:dyDescent="0.25">
      <c r="C99332" s="75"/>
      <c r="D99332" s="74"/>
    </row>
    <row r="99333" spans="3:4" x14ac:dyDescent="0.25">
      <c r="C99333" s="75"/>
      <c r="D99333" s="74"/>
    </row>
    <row r="99334" spans="3:4" x14ac:dyDescent="0.25">
      <c r="C99334" s="75"/>
      <c r="D99334" s="74"/>
    </row>
    <row r="99335" spans="3:4" x14ac:dyDescent="0.25">
      <c r="C99335" s="75"/>
      <c r="D99335" s="74"/>
    </row>
    <row r="99336" spans="3:4" x14ac:dyDescent="0.25">
      <c r="C99336" s="75"/>
      <c r="D99336" s="74"/>
    </row>
    <row r="99337" spans="3:4" x14ac:dyDescent="0.25">
      <c r="C99337" s="75"/>
      <c r="D99337" s="74"/>
    </row>
    <row r="99338" spans="3:4" x14ac:dyDescent="0.25">
      <c r="C99338" s="75"/>
      <c r="D99338" s="74"/>
    </row>
    <row r="99339" spans="3:4" x14ac:dyDescent="0.25">
      <c r="C99339" s="75"/>
      <c r="D99339" s="74"/>
    </row>
    <row r="99340" spans="3:4" x14ac:dyDescent="0.25">
      <c r="C99340" s="75"/>
      <c r="D99340" s="74"/>
    </row>
    <row r="99341" spans="3:4" x14ac:dyDescent="0.25">
      <c r="C99341" s="75"/>
      <c r="D99341" s="74"/>
    </row>
    <row r="99342" spans="3:4" x14ac:dyDescent="0.25">
      <c r="C99342" s="75"/>
      <c r="D99342" s="74"/>
    </row>
    <row r="99343" spans="3:4" x14ac:dyDescent="0.25">
      <c r="C99343" s="75"/>
      <c r="D99343" s="74"/>
    </row>
    <row r="99344" spans="3:4" x14ac:dyDescent="0.25">
      <c r="C99344" s="75"/>
      <c r="D99344" s="74"/>
    </row>
    <row r="99345" spans="3:4" x14ac:dyDescent="0.25">
      <c r="C99345" s="75"/>
      <c r="D99345" s="74"/>
    </row>
    <row r="99346" spans="3:4" x14ac:dyDescent="0.25">
      <c r="C99346" s="75"/>
      <c r="D99346" s="74"/>
    </row>
    <row r="99347" spans="3:4" x14ac:dyDescent="0.25">
      <c r="C99347" s="75"/>
      <c r="D99347" s="74"/>
    </row>
    <row r="99348" spans="3:4" x14ac:dyDescent="0.25">
      <c r="C99348" s="75"/>
      <c r="D99348" s="74"/>
    </row>
    <row r="99349" spans="3:4" x14ac:dyDescent="0.25">
      <c r="C99349" s="75"/>
      <c r="D99349" s="74"/>
    </row>
    <row r="99350" spans="3:4" x14ac:dyDescent="0.25">
      <c r="C99350" s="75"/>
      <c r="D99350" s="74"/>
    </row>
    <row r="99351" spans="3:4" x14ac:dyDescent="0.25">
      <c r="C99351" s="75"/>
      <c r="D99351" s="74"/>
    </row>
    <row r="99352" spans="3:4" x14ac:dyDescent="0.25">
      <c r="C99352" s="75"/>
      <c r="D99352" s="74"/>
    </row>
    <row r="99353" spans="3:4" x14ac:dyDescent="0.25">
      <c r="C99353" s="75"/>
      <c r="D99353" s="74"/>
    </row>
    <row r="99354" spans="3:4" x14ac:dyDescent="0.25">
      <c r="C99354" s="75"/>
      <c r="D99354" s="74"/>
    </row>
    <row r="99355" spans="3:4" x14ac:dyDescent="0.25">
      <c r="C99355" s="75"/>
      <c r="D99355" s="74"/>
    </row>
    <row r="99356" spans="3:4" x14ac:dyDescent="0.25">
      <c r="C99356" s="75"/>
      <c r="D99356" s="74"/>
    </row>
    <row r="99357" spans="3:4" x14ac:dyDescent="0.25">
      <c r="C99357" s="75"/>
      <c r="D99357" s="74"/>
    </row>
    <row r="99358" spans="3:4" x14ac:dyDescent="0.25">
      <c r="C99358" s="75"/>
      <c r="D99358" s="74"/>
    </row>
    <row r="99359" spans="3:4" x14ac:dyDescent="0.25">
      <c r="C99359" s="75"/>
      <c r="D99359" s="74"/>
    </row>
    <row r="99360" spans="3:4" x14ac:dyDescent="0.25">
      <c r="C99360" s="75"/>
      <c r="D99360" s="74"/>
    </row>
    <row r="99361" spans="3:4" x14ac:dyDescent="0.25">
      <c r="C99361" s="75"/>
      <c r="D99361" s="74"/>
    </row>
    <row r="99362" spans="3:4" x14ac:dyDescent="0.25">
      <c r="C99362" s="75"/>
      <c r="D99362" s="74"/>
    </row>
    <row r="99363" spans="3:4" x14ac:dyDescent="0.25">
      <c r="C99363" s="75"/>
      <c r="D99363" s="74"/>
    </row>
    <row r="99364" spans="3:4" x14ac:dyDescent="0.25">
      <c r="C99364" s="75"/>
      <c r="D99364" s="74"/>
    </row>
    <row r="99365" spans="3:4" x14ac:dyDescent="0.25">
      <c r="C99365" s="75"/>
      <c r="D99365" s="74"/>
    </row>
    <row r="99366" spans="3:4" x14ac:dyDescent="0.25">
      <c r="C99366" s="75"/>
      <c r="D99366" s="74"/>
    </row>
    <row r="99367" spans="3:4" x14ac:dyDescent="0.25">
      <c r="C99367" s="75"/>
      <c r="D99367" s="74"/>
    </row>
    <row r="99368" spans="3:4" x14ac:dyDescent="0.25">
      <c r="C99368" s="75"/>
      <c r="D99368" s="74"/>
    </row>
    <row r="99369" spans="3:4" x14ac:dyDescent="0.25">
      <c r="C99369" s="75"/>
      <c r="D99369" s="74"/>
    </row>
    <row r="99370" spans="3:4" x14ac:dyDescent="0.25">
      <c r="C99370" s="75"/>
      <c r="D99370" s="74"/>
    </row>
    <row r="99371" spans="3:4" x14ac:dyDescent="0.25">
      <c r="C99371" s="75"/>
      <c r="D99371" s="74"/>
    </row>
    <row r="99372" spans="3:4" x14ac:dyDescent="0.25">
      <c r="C99372" s="75"/>
      <c r="D99372" s="74"/>
    </row>
    <row r="99373" spans="3:4" x14ac:dyDescent="0.25">
      <c r="C99373" s="75"/>
      <c r="D99373" s="74"/>
    </row>
    <row r="99374" spans="3:4" x14ac:dyDescent="0.25">
      <c r="C99374" s="75"/>
      <c r="D99374" s="74"/>
    </row>
    <row r="99375" spans="3:4" x14ac:dyDescent="0.25">
      <c r="C99375" s="75"/>
      <c r="D99375" s="74"/>
    </row>
    <row r="99376" spans="3:4" x14ac:dyDescent="0.25">
      <c r="C99376" s="75"/>
      <c r="D99376" s="74"/>
    </row>
    <row r="99377" spans="3:4" x14ac:dyDescent="0.25">
      <c r="C99377" s="75"/>
      <c r="D99377" s="74"/>
    </row>
    <row r="99378" spans="3:4" x14ac:dyDescent="0.25">
      <c r="C99378" s="75"/>
      <c r="D99378" s="74"/>
    </row>
    <row r="99379" spans="3:4" x14ac:dyDescent="0.25">
      <c r="C99379" s="75"/>
      <c r="D99379" s="74"/>
    </row>
    <row r="99380" spans="3:4" x14ac:dyDescent="0.25">
      <c r="C99380" s="75"/>
      <c r="D99380" s="74"/>
    </row>
    <row r="99381" spans="3:4" x14ac:dyDescent="0.25">
      <c r="C99381" s="75"/>
      <c r="D99381" s="74"/>
    </row>
    <row r="99382" spans="3:4" x14ac:dyDescent="0.25">
      <c r="C99382" s="75"/>
      <c r="D99382" s="74"/>
    </row>
    <row r="99383" spans="3:4" x14ac:dyDescent="0.25">
      <c r="C99383" s="75"/>
      <c r="D99383" s="74"/>
    </row>
    <row r="99384" spans="3:4" x14ac:dyDescent="0.25">
      <c r="C99384" s="75"/>
      <c r="D99384" s="74"/>
    </row>
    <row r="99385" spans="3:4" x14ac:dyDescent="0.25">
      <c r="C99385" s="75"/>
      <c r="D99385" s="74"/>
    </row>
    <row r="99386" spans="3:4" x14ac:dyDescent="0.25">
      <c r="C99386" s="75"/>
      <c r="D99386" s="74"/>
    </row>
    <row r="99387" spans="3:4" x14ac:dyDescent="0.25">
      <c r="C99387" s="75"/>
      <c r="D99387" s="74"/>
    </row>
    <row r="99388" spans="3:4" x14ac:dyDescent="0.25">
      <c r="C99388" s="75"/>
      <c r="D99388" s="74"/>
    </row>
    <row r="99389" spans="3:4" x14ac:dyDescent="0.25">
      <c r="C99389" s="75"/>
      <c r="D99389" s="74"/>
    </row>
    <row r="99390" spans="3:4" x14ac:dyDescent="0.25">
      <c r="C99390" s="75"/>
      <c r="D99390" s="74"/>
    </row>
    <row r="99391" spans="3:4" x14ac:dyDescent="0.25">
      <c r="C99391" s="75"/>
      <c r="D99391" s="74"/>
    </row>
    <row r="99392" spans="3:4" x14ac:dyDescent="0.25">
      <c r="C99392" s="75"/>
      <c r="D99392" s="74"/>
    </row>
    <row r="99393" spans="3:4" x14ac:dyDescent="0.25">
      <c r="C99393" s="75"/>
      <c r="D99393" s="74"/>
    </row>
    <row r="99394" spans="3:4" x14ac:dyDescent="0.25">
      <c r="C99394" s="75"/>
      <c r="D99394" s="74"/>
    </row>
    <row r="99395" spans="3:4" x14ac:dyDescent="0.25">
      <c r="C99395" s="75"/>
      <c r="D99395" s="74"/>
    </row>
    <row r="99396" spans="3:4" x14ac:dyDescent="0.25">
      <c r="C99396" s="75"/>
      <c r="D99396" s="74"/>
    </row>
    <row r="99397" spans="3:4" x14ac:dyDescent="0.25">
      <c r="C99397" s="75"/>
      <c r="D99397" s="74"/>
    </row>
    <row r="99398" spans="3:4" x14ac:dyDescent="0.25">
      <c r="C99398" s="75"/>
      <c r="D99398" s="74"/>
    </row>
    <row r="99399" spans="3:4" x14ac:dyDescent="0.25">
      <c r="C99399" s="75"/>
      <c r="D99399" s="74"/>
    </row>
    <row r="99400" spans="3:4" x14ac:dyDescent="0.25">
      <c r="C99400" s="75"/>
      <c r="D99400" s="74"/>
    </row>
    <row r="99401" spans="3:4" x14ac:dyDescent="0.25">
      <c r="C99401" s="75"/>
      <c r="D99401" s="74"/>
    </row>
    <row r="99402" spans="3:4" x14ac:dyDescent="0.25">
      <c r="C99402" s="75"/>
      <c r="D99402" s="74"/>
    </row>
    <row r="99403" spans="3:4" x14ac:dyDescent="0.25">
      <c r="C99403" s="75"/>
      <c r="D99403" s="74"/>
    </row>
    <row r="99404" spans="3:4" x14ac:dyDescent="0.25">
      <c r="C99404" s="75"/>
      <c r="D99404" s="74"/>
    </row>
    <row r="99405" spans="3:4" x14ac:dyDescent="0.25">
      <c r="C99405" s="75"/>
      <c r="D99405" s="74"/>
    </row>
    <row r="99406" spans="3:4" x14ac:dyDescent="0.25">
      <c r="C99406" s="75"/>
      <c r="D99406" s="74"/>
    </row>
    <row r="99407" spans="3:4" x14ac:dyDescent="0.25">
      <c r="C99407" s="75"/>
      <c r="D99407" s="74"/>
    </row>
    <row r="99408" spans="3:4" x14ac:dyDescent="0.25">
      <c r="C99408" s="75"/>
      <c r="D99408" s="74"/>
    </row>
    <row r="99409" spans="3:4" x14ac:dyDescent="0.25">
      <c r="C99409" s="75"/>
      <c r="D99409" s="74"/>
    </row>
    <row r="99410" spans="3:4" x14ac:dyDescent="0.25">
      <c r="C99410" s="75"/>
      <c r="D99410" s="74"/>
    </row>
    <row r="99411" spans="3:4" x14ac:dyDescent="0.25">
      <c r="C99411" s="75"/>
      <c r="D99411" s="74"/>
    </row>
    <row r="99412" spans="3:4" x14ac:dyDescent="0.25">
      <c r="C99412" s="75"/>
      <c r="D99412" s="74"/>
    </row>
    <row r="99413" spans="3:4" x14ac:dyDescent="0.25">
      <c r="C99413" s="75"/>
      <c r="D99413" s="74"/>
    </row>
    <row r="99414" spans="3:4" x14ac:dyDescent="0.25">
      <c r="C99414" s="75"/>
      <c r="D99414" s="74"/>
    </row>
    <row r="99415" spans="3:4" x14ac:dyDescent="0.25">
      <c r="C99415" s="75"/>
      <c r="D99415" s="74"/>
    </row>
    <row r="99416" spans="3:4" x14ac:dyDescent="0.25">
      <c r="C99416" s="75"/>
      <c r="D99416" s="74"/>
    </row>
    <row r="99417" spans="3:4" x14ac:dyDescent="0.25">
      <c r="C99417" s="75"/>
      <c r="D99417" s="74"/>
    </row>
    <row r="99418" spans="3:4" x14ac:dyDescent="0.25">
      <c r="C99418" s="75"/>
      <c r="D99418" s="74"/>
    </row>
    <row r="99419" spans="3:4" x14ac:dyDescent="0.25">
      <c r="C99419" s="75"/>
      <c r="D99419" s="74"/>
    </row>
    <row r="99420" spans="3:4" x14ac:dyDescent="0.25">
      <c r="C99420" s="75"/>
      <c r="D99420" s="74"/>
    </row>
    <row r="99421" spans="3:4" x14ac:dyDescent="0.25">
      <c r="C99421" s="75"/>
      <c r="D99421" s="74"/>
    </row>
    <row r="99422" spans="3:4" x14ac:dyDescent="0.25">
      <c r="C99422" s="75"/>
      <c r="D99422" s="74"/>
    </row>
    <row r="99423" spans="3:4" x14ac:dyDescent="0.25">
      <c r="C99423" s="75"/>
      <c r="D99423" s="74"/>
    </row>
    <row r="99424" spans="3:4" x14ac:dyDescent="0.25">
      <c r="C99424" s="75"/>
      <c r="D99424" s="74"/>
    </row>
    <row r="99425" spans="3:4" x14ac:dyDescent="0.25">
      <c r="C99425" s="75"/>
      <c r="D99425" s="74"/>
    </row>
    <row r="99426" spans="3:4" x14ac:dyDescent="0.25">
      <c r="C99426" s="75"/>
      <c r="D99426" s="74"/>
    </row>
    <row r="99427" spans="3:4" x14ac:dyDescent="0.25">
      <c r="C99427" s="75"/>
      <c r="D99427" s="74"/>
    </row>
    <row r="99428" spans="3:4" x14ac:dyDescent="0.25">
      <c r="C99428" s="75"/>
      <c r="D99428" s="74"/>
    </row>
    <row r="99429" spans="3:4" x14ac:dyDescent="0.25">
      <c r="C99429" s="75"/>
      <c r="D99429" s="74"/>
    </row>
    <row r="99430" spans="3:4" x14ac:dyDescent="0.25">
      <c r="C99430" s="75"/>
      <c r="D99430" s="74"/>
    </row>
    <row r="99431" spans="3:4" x14ac:dyDescent="0.25">
      <c r="C99431" s="75"/>
      <c r="D99431" s="74"/>
    </row>
    <row r="99432" spans="3:4" x14ac:dyDescent="0.25">
      <c r="C99432" s="75"/>
      <c r="D99432" s="74"/>
    </row>
    <row r="99433" spans="3:4" x14ac:dyDescent="0.25">
      <c r="C99433" s="75"/>
      <c r="D99433" s="74"/>
    </row>
    <row r="99434" spans="3:4" x14ac:dyDescent="0.25">
      <c r="C99434" s="75"/>
      <c r="D99434" s="74"/>
    </row>
    <row r="99435" spans="3:4" x14ac:dyDescent="0.25">
      <c r="C99435" s="75"/>
      <c r="D99435" s="74"/>
    </row>
    <row r="99436" spans="3:4" x14ac:dyDescent="0.25">
      <c r="C99436" s="75"/>
      <c r="D99436" s="74"/>
    </row>
    <row r="99437" spans="3:4" x14ac:dyDescent="0.25">
      <c r="C99437" s="75"/>
      <c r="D99437" s="74"/>
    </row>
    <row r="99438" spans="3:4" x14ac:dyDescent="0.25">
      <c r="C99438" s="75"/>
      <c r="D99438" s="74"/>
    </row>
    <row r="99439" spans="3:4" x14ac:dyDescent="0.25">
      <c r="C99439" s="75"/>
      <c r="D99439" s="74"/>
    </row>
    <row r="99440" spans="3:4" x14ac:dyDescent="0.25">
      <c r="C99440" s="75"/>
      <c r="D99440" s="74"/>
    </row>
    <row r="99441" spans="3:4" x14ac:dyDescent="0.25">
      <c r="C99441" s="75"/>
      <c r="D99441" s="74"/>
    </row>
    <row r="99442" spans="3:4" x14ac:dyDescent="0.25">
      <c r="C99442" s="75"/>
      <c r="D99442" s="74"/>
    </row>
    <row r="99443" spans="3:4" x14ac:dyDescent="0.25">
      <c r="C99443" s="75"/>
      <c r="D99443" s="74"/>
    </row>
    <row r="99444" spans="3:4" x14ac:dyDescent="0.25">
      <c r="C99444" s="75"/>
      <c r="D99444" s="74"/>
    </row>
    <row r="99445" spans="3:4" x14ac:dyDescent="0.25">
      <c r="C99445" s="75"/>
      <c r="D99445" s="74"/>
    </row>
    <row r="99446" spans="3:4" x14ac:dyDescent="0.25">
      <c r="C99446" s="75"/>
      <c r="D99446" s="74"/>
    </row>
    <row r="99447" spans="3:4" x14ac:dyDescent="0.25">
      <c r="C99447" s="75"/>
      <c r="D99447" s="74"/>
    </row>
    <row r="99448" spans="3:4" x14ac:dyDescent="0.25">
      <c r="C99448" s="75"/>
      <c r="D99448" s="74"/>
    </row>
    <row r="99449" spans="3:4" x14ac:dyDescent="0.25">
      <c r="C99449" s="75"/>
      <c r="D99449" s="74"/>
    </row>
    <row r="99450" spans="3:4" x14ac:dyDescent="0.25">
      <c r="C99450" s="75"/>
      <c r="D99450" s="74"/>
    </row>
    <row r="99451" spans="3:4" x14ac:dyDescent="0.25">
      <c r="C99451" s="75"/>
      <c r="D99451" s="74"/>
    </row>
    <row r="99452" spans="3:4" x14ac:dyDescent="0.25">
      <c r="C99452" s="75"/>
      <c r="D99452" s="74"/>
    </row>
    <row r="99453" spans="3:4" x14ac:dyDescent="0.25">
      <c r="C99453" s="75"/>
      <c r="D99453" s="74"/>
    </row>
    <row r="99454" spans="3:4" x14ac:dyDescent="0.25">
      <c r="C99454" s="75"/>
      <c r="D99454" s="74"/>
    </row>
    <row r="99455" spans="3:4" x14ac:dyDescent="0.25">
      <c r="C99455" s="75"/>
      <c r="D99455" s="74"/>
    </row>
    <row r="99456" spans="3:4" x14ac:dyDescent="0.25">
      <c r="C99456" s="75"/>
      <c r="D99456" s="74"/>
    </row>
    <row r="99457" spans="3:4" x14ac:dyDescent="0.25">
      <c r="C99457" s="75"/>
      <c r="D99457" s="74"/>
    </row>
    <row r="99458" spans="3:4" x14ac:dyDescent="0.25">
      <c r="C99458" s="75"/>
      <c r="D99458" s="74"/>
    </row>
    <row r="99459" spans="3:4" x14ac:dyDescent="0.25">
      <c r="C99459" s="75"/>
      <c r="D99459" s="74"/>
    </row>
    <row r="99460" spans="3:4" x14ac:dyDescent="0.25">
      <c r="C99460" s="75"/>
      <c r="D99460" s="74"/>
    </row>
    <row r="99461" spans="3:4" x14ac:dyDescent="0.25">
      <c r="C99461" s="75"/>
      <c r="D99461" s="74"/>
    </row>
    <row r="99462" spans="3:4" x14ac:dyDescent="0.25">
      <c r="C99462" s="75"/>
      <c r="D99462" s="74"/>
    </row>
    <row r="99463" spans="3:4" x14ac:dyDescent="0.25">
      <c r="C99463" s="75"/>
      <c r="D99463" s="74"/>
    </row>
    <row r="99464" spans="3:4" x14ac:dyDescent="0.25">
      <c r="C99464" s="75"/>
      <c r="D99464" s="74"/>
    </row>
    <row r="99465" spans="3:4" x14ac:dyDescent="0.25">
      <c r="C99465" s="75"/>
      <c r="D99465" s="74"/>
    </row>
    <row r="99466" spans="3:4" x14ac:dyDescent="0.25">
      <c r="C99466" s="75"/>
      <c r="D99466" s="74"/>
    </row>
    <row r="99467" spans="3:4" x14ac:dyDescent="0.25">
      <c r="C99467" s="75"/>
      <c r="D99467" s="74"/>
    </row>
    <row r="99468" spans="3:4" x14ac:dyDescent="0.25">
      <c r="C99468" s="75"/>
      <c r="D99468" s="74"/>
    </row>
    <row r="99469" spans="3:4" x14ac:dyDescent="0.25">
      <c r="C99469" s="75"/>
      <c r="D99469" s="74"/>
    </row>
    <row r="99470" spans="3:4" x14ac:dyDescent="0.25">
      <c r="C99470" s="75"/>
      <c r="D99470" s="74"/>
    </row>
    <row r="99471" spans="3:4" x14ac:dyDescent="0.25">
      <c r="C99471" s="75"/>
      <c r="D99471" s="74"/>
    </row>
    <row r="99472" spans="3:4" x14ac:dyDescent="0.25">
      <c r="C99472" s="75"/>
      <c r="D99472" s="74"/>
    </row>
    <row r="99473" spans="3:4" x14ac:dyDescent="0.25">
      <c r="C99473" s="75"/>
      <c r="D99473" s="74"/>
    </row>
    <row r="99474" spans="3:4" x14ac:dyDescent="0.25">
      <c r="C99474" s="75"/>
      <c r="D99474" s="74"/>
    </row>
    <row r="99475" spans="3:4" x14ac:dyDescent="0.25">
      <c r="C99475" s="75"/>
      <c r="D99475" s="74"/>
    </row>
    <row r="99476" spans="3:4" x14ac:dyDescent="0.25">
      <c r="C99476" s="75"/>
      <c r="D99476" s="74"/>
    </row>
    <row r="99477" spans="3:4" x14ac:dyDescent="0.25">
      <c r="C99477" s="75"/>
      <c r="D99477" s="74"/>
    </row>
    <row r="99478" spans="3:4" x14ac:dyDescent="0.25">
      <c r="C99478" s="75"/>
      <c r="D99478" s="74"/>
    </row>
    <row r="99479" spans="3:4" x14ac:dyDescent="0.25">
      <c r="C99479" s="75"/>
      <c r="D99479" s="74"/>
    </row>
    <row r="99480" spans="3:4" x14ac:dyDescent="0.25">
      <c r="C99480" s="75"/>
      <c r="D99480" s="74"/>
    </row>
    <row r="99481" spans="3:4" x14ac:dyDescent="0.25">
      <c r="C99481" s="75"/>
      <c r="D99481" s="74"/>
    </row>
    <row r="99482" spans="3:4" x14ac:dyDescent="0.25">
      <c r="C99482" s="75"/>
      <c r="D99482" s="74"/>
    </row>
    <row r="99483" spans="3:4" x14ac:dyDescent="0.25">
      <c r="C99483" s="75"/>
      <c r="D99483" s="74"/>
    </row>
    <row r="99484" spans="3:4" x14ac:dyDescent="0.25">
      <c r="C99484" s="75"/>
      <c r="D99484" s="74"/>
    </row>
    <row r="99485" spans="3:4" x14ac:dyDescent="0.25">
      <c r="C99485" s="75"/>
      <c r="D99485" s="74"/>
    </row>
    <row r="99486" spans="3:4" x14ac:dyDescent="0.25">
      <c r="C99486" s="75"/>
      <c r="D99486" s="74"/>
    </row>
    <row r="99487" spans="3:4" x14ac:dyDescent="0.25">
      <c r="C99487" s="75"/>
      <c r="D99487" s="74"/>
    </row>
    <row r="99488" spans="3:4" x14ac:dyDescent="0.25">
      <c r="C99488" s="75"/>
      <c r="D99488" s="74"/>
    </row>
    <row r="99489" spans="3:4" x14ac:dyDescent="0.25">
      <c r="C99489" s="75"/>
      <c r="D99489" s="74"/>
    </row>
    <row r="99490" spans="3:4" x14ac:dyDescent="0.25">
      <c r="C99490" s="75"/>
      <c r="D99490" s="74"/>
    </row>
    <row r="99491" spans="3:4" x14ac:dyDescent="0.25">
      <c r="C99491" s="75"/>
      <c r="D99491" s="74"/>
    </row>
    <row r="99492" spans="3:4" x14ac:dyDescent="0.25">
      <c r="C99492" s="75"/>
      <c r="D99492" s="74"/>
    </row>
    <row r="99493" spans="3:4" x14ac:dyDescent="0.25">
      <c r="C99493" s="75"/>
      <c r="D99493" s="74"/>
    </row>
    <row r="99494" spans="3:4" x14ac:dyDescent="0.25">
      <c r="C99494" s="75"/>
      <c r="D99494" s="74"/>
    </row>
    <row r="99495" spans="3:4" x14ac:dyDescent="0.25">
      <c r="C99495" s="75"/>
      <c r="D99495" s="74"/>
    </row>
    <row r="99496" spans="3:4" x14ac:dyDescent="0.25">
      <c r="C99496" s="75"/>
      <c r="D99496" s="74"/>
    </row>
    <row r="99497" spans="3:4" x14ac:dyDescent="0.25">
      <c r="C99497" s="75"/>
      <c r="D99497" s="74"/>
    </row>
    <row r="99498" spans="3:4" x14ac:dyDescent="0.25">
      <c r="C99498" s="75"/>
      <c r="D99498" s="74"/>
    </row>
    <row r="99499" spans="3:4" x14ac:dyDescent="0.25">
      <c r="C99499" s="75"/>
      <c r="D99499" s="74"/>
    </row>
    <row r="99500" spans="3:4" x14ac:dyDescent="0.25">
      <c r="C99500" s="75"/>
      <c r="D99500" s="74"/>
    </row>
    <row r="99501" spans="3:4" x14ac:dyDescent="0.25">
      <c r="C99501" s="75"/>
      <c r="D99501" s="74"/>
    </row>
    <row r="99502" spans="3:4" x14ac:dyDescent="0.25">
      <c r="C99502" s="75"/>
      <c r="D99502" s="74"/>
    </row>
    <row r="99503" spans="3:4" x14ac:dyDescent="0.25">
      <c r="C99503" s="75"/>
      <c r="D99503" s="74"/>
    </row>
    <row r="99504" spans="3:4" x14ac:dyDescent="0.25">
      <c r="C99504" s="75"/>
      <c r="D99504" s="74"/>
    </row>
    <row r="99505" spans="3:4" x14ac:dyDescent="0.25">
      <c r="C99505" s="75"/>
      <c r="D99505" s="74"/>
    </row>
    <row r="99506" spans="3:4" x14ac:dyDescent="0.25">
      <c r="C99506" s="75"/>
      <c r="D99506" s="74"/>
    </row>
    <row r="99507" spans="3:4" x14ac:dyDescent="0.25">
      <c r="C99507" s="75"/>
      <c r="D99507" s="74"/>
    </row>
    <row r="99508" spans="3:4" x14ac:dyDescent="0.25">
      <c r="C99508" s="75"/>
      <c r="D99508" s="74"/>
    </row>
    <row r="99509" spans="3:4" x14ac:dyDescent="0.25">
      <c r="C99509" s="75"/>
      <c r="D99509" s="74"/>
    </row>
    <row r="99510" spans="3:4" x14ac:dyDescent="0.25">
      <c r="C99510" s="75"/>
      <c r="D99510" s="74"/>
    </row>
    <row r="99511" spans="3:4" x14ac:dyDescent="0.25">
      <c r="C99511" s="75"/>
      <c r="D99511" s="74"/>
    </row>
    <row r="99512" spans="3:4" x14ac:dyDescent="0.25">
      <c r="C99512" s="75"/>
      <c r="D99512" s="74"/>
    </row>
    <row r="99513" spans="3:4" x14ac:dyDescent="0.25">
      <c r="C99513" s="75"/>
      <c r="D99513" s="74"/>
    </row>
    <row r="99514" spans="3:4" x14ac:dyDescent="0.25">
      <c r="C99514" s="75"/>
      <c r="D99514" s="74"/>
    </row>
    <row r="99515" spans="3:4" x14ac:dyDescent="0.25">
      <c r="C99515" s="75"/>
      <c r="D99515" s="74"/>
    </row>
    <row r="99516" spans="3:4" x14ac:dyDescent="0.25">
      <c r="C99516" s="75"/>
      <c r="D99516" s="74"/>
    </row>
    <row r="99517" spans="3:4" x14ac:dyDescent="0.25">
      <c r="C99517" s="75"/>
      <c r="D99517" s="74"/>
    </row>
    <row r="99518" spans="3:4" x14ac:dyDescent="0.25">
      <c r="C99518" s="75"/>
      <c r="D99518" s="74"/>
    </row>
    <row r="99519" spans="3:4" x14ac:dyDescent="0.25">
      <c r="C99519" s="75"/>
      <c r="D99519" s="74"/>
    </row>
    <row r="99520" spans="3:4" x14ac:dyDescent="0.25">
      <c r="C99520" s="75"/>
      <c r="D99520" s="74"/>
    </row>
    <row r="99521" spans="3:4" x14ac:dyDescent="0.25">
      <c r="C99521" s="75"/>
      <c r="D99521" s="74"/>
    </row>
    <row r="99522" spans="3:4" x14ac:dyDescent="0.25">
      <c r="C99522" s="75"/>
      <c r="D99522" s="74"/>
    </row>
    <row r="99523" spans="3:4" x14ac:dyDescent="0.25">
      <c r="C99523" s="75"/>
      <c r="D99523" s="74"/>
    </row>
    <row r="99524" spans="3:4" x14ac:dyDescent="0.25">
      <c r="C99524" s="75"/>
      <c r="D99524" s="74"/>
    </row>
    <row r="99525" spans="3:4" x14ac:dyDescent="0.25">
      <c r="C99525" s="75"/>
      <c r="D99525" s="74"/>
    </row>
    <row r="99526" spans="3:4" x14ac:dyDescent="0.25">
      <c r="C99526" s="75"/>
      <c r="D99526" s="74"/>
    </row>
    <row r="99527" spans="3:4" x14ac:dyDescent="0.25">
      <c r="C99527" s="75"/>
      <c r="D99527" s="74"/>
    </row>
    <row r="99528" spans="3:4" x14ac:dyDescent="0.25">
      <c r="C99528" s="75"/>
      <c r="D99528" s="74"/>
    </row>
    <row r="99529" spans="3:4" x14ac:dyDescent="0.25">
      <c r="C99529" s="75"/>
      <c r="D99529" s="74"/>
    </row>
    <row r="99530" spans="3:4" x14ac:dyDescent="0.25">
      <c r="C99530" s="75"/>
      <c r="D99530" s="74"/>
    </row>
    <row r="99531" spans="3:4" x14ac:dyDescent="0.25">
      <c r="C99531" s="75"/>
      <c r="D99531" s="74"/>
    </row>
    <row r="99532" spans="3:4" x14ac:dyDescent="0.25">
      <c r="C99532" s="75"/>
      <c r="D99532" s="74"/>
    </row>
    <row r="99533" spans="3:4" x14ac:dyDescent="0.25">
      <c r="C99533" s="75"/>
      <c r="D99533" s="74"/>
    </row>
    <row r="99534" spans="3:4" x14ac:dyDescent="0.25">
      <c r="C99534" s="75"/>
      <c r="D99534" s="74"/>
    </row>
    <row r="99535" spans="3:4" x14ac:dyDescent="0.25">
      <c r="C99535" s="75"/>
      <c r="D99535" s="74"/>
    </row>
    <row r="99536" spans="3:4" x14ac:dyDescent="0.25">
      <c r="C99536" s="75"/>
      <c r="D99536" s="74"/>
    </row>
    <row r="99537" spans="3:4" x14ac:dyDescent="0.25">
      <c r="C99537" s="75"/>
      <c r="D99537" s="74"/>
    </row>
    <row r="99538" spans="3:4" x14ac:dyDescent="0.25">
      <c r="C99538" s="75"/>
      <c r="D99538" s="74"/>
    </row>
    <row r="99539" spans="3:4" x14ac:dyDescent="0.25">
      <c r="C99539" s="75"/>
      <c r="D99539" s="74"/>
    </row>
    <row r="99540" spans="3:4" x14ac:dyDescent="0.25">
      <c r="C99540" s="75"/>
      <c r="D99540" s="74"/>
    </row>
    <row r="99541" spans="3:4" x14ac:dyDescent="0.25">
      <c r="C99541" s="75"/>
      <c r="D99541" s="74"/>
    </row>
    <row r="99542" spans="3:4" x14ac:dyDescent="0.25">
      <c r="C99542" s="75"/>
      <c r="D99542" s="74"/>
    </row>
    <row r="99543" spans="3:4" x14ac:dyDescent="0.25">
      <c r="C99543" s="75"/>
      <c r="D99543" s="74"/>
    </row>
    <row r="99544" spans="3:4" x14ac:dyDescent="0.25">
      <c r="C99544" s="75"/>
      <c r="D99544" s="74"/>
    </row>
    <row r="99545" spans="3:4" x14ac:dyDescent="0.25">
      <c r="C99545" s="75"/>
      <c r="D99545" s="74"/>
    </row>
    <row r="99546" spans="3:4" x14ac:dyDescent="0.25">
      <c r="C99546" s="75"/>
      <c r="D99546" s="74"/>
    </row>
    <row r="99547" spans="3:4" x14ac:dyDescent="0.25">
      <c r="C99547" s="75"/>
      <c r="D99547" s="74"/>
    </row>
    <row r="99548" spans="3:4" x14ac:dyDescent="0.25">
      <c r="C99548" s="75"/>
      <c r="D99548" s="74"/>
    </row>
    <row r="99549" spans="3:4" x14ac:dyDescent="0.25">
      <c r="C99549" s="75"/>
      <c r="D99549" s="74"/>
    </row>
    <row r="99550" spans="3:4" x14ac:dyDescent="0.25">
      <c r="C99550" s="75"/>
      <c r="D99550" s="74"/>
    </row>
    <row r="99551" spans="3:4" x14ac:dyDescent="0.25">
      <c r="C99551" s="75"/>
      <c r="D99551" s="74"/>
    </row>
    <row r="99552" spans="3:4" x14ac:dyDescent="0.25">
      <c r="C99552" s="75"/>
      <c r="D99552" s="74"/>
    </row>
    <row r="99553" spans="3:4" x14ac:dyDescent="0.25">
      <c r="C99553" s="75"/>
      <c r="D99553" s="74"/>
    </row>
    <row r="99554" spans="3:4" x14ac:dyDescent="0.25">
      <c r="C99554" s="75"/>
      <c r="D99554" s="74"/>
    </row>
    <row r="99555" spans="3:4" x14ac:dyDescent="0.25">
      <c r="C99555" s="75"/>
      <c r="D99555" s="74"/>
    </row>
    <row r="99556" spans="3:4" x14ac:dyDescent="0.25">
      <c r="C99556" s="75"/>
      <c r="D99556" s="74"/>
    </row>
    <row r="99557" spans="3:4" x14ac:dyDescent="0.25">
      <c r="C99557" s="75"/>
      <c r="D99557" s="74"/>
    </row>
    <row r="99558" spans="3:4" x14ac:dyDescent="0.25">
      <c r="C99558" s="75"/>
      <c r="D99558" s="74"/>
    </row>
    <row r="99559" spans="3:4" x14ac:dyDescent="0.25">
      <c r="C99559" s="75"/>
      <c r="D99559" s="74"/>
    </row>
    <row r="99560" spans="3:4" x14ac:dyDescent="0.25">
      <c r="C99560" s="75"/>
      <c r="D99560" s="74"/>
    </row>
    <row r="99561" spans="3:4" x14ac:dyDescent="0.25">
      <c r="C99561" s="75"/>
      <c r="D99561" s="74"/>
    </row>
    <row r="99562" spans="3:4" x14ac:dyDescent="0.25">
      <c r="C99562" s="75"/>
      <c r="D99562" s="74"/>
    </row>
    <row r="99563" spans="3:4" x14ac:dyDescent="0.25">
      <c r="C99563" s="75"/>
      <c r="D99563" s="74"/>
    </row>
    <row r="99564" spans="3:4" x14ac:dyDescent="0.25">
      <c r="C99564" s="75"/>
      <c r="D99564" s="74"/>
    </row>
    <row r="99565" spans="3:4" x14ac:dyDescent="0.25">
      <c r="C99565" s="75"/>
      <c r="D99565" s="74"/>
    </row>
    <row r="99566" spans="3:4" x14ac:dyDescent="0.25">
      <c r="C99566" s="75"/>
      <c r="D99566" s="74"/>
    </row>
    <row r="99567" spans="3:4" x14ac:dyDescent="0.25">
      <c r="C99567" s="75"/>
      <c r="D99567" s="74"/>
    </row>
    <row r="99568" spans="3:4" x14ac:dyDescent="0.25">
      <c r="C99568" s="75"/>
      <c r="D99568" s="74"/>
    </row>
    <row r="99569" spans="3:4" x14ac:dyDescent="0.25">
      <c r="C99569" s="75"/>
      <c r="D99569" s="74"/>
    </row>
    <row r="99570" spans="3:4" x14ac:dyDescent="0.25">
      <c r="C99570" s="75"/>
      <c r="D99570" s="74"/>
    </row>
    <row r="99571" spans="3:4" x14ac:dyDescent="0.25">
      <c r="C99571" s="75"/>
      <c r="D99571" s="74"/>
    </row>
    <row r="99572" spans="3:4" x14ac:dyDescent="0.25">
      <c r="C99572" s="75"/>
      <c r="D99572" s="74"/>
    </row>
    <row r="99573" spans="3:4" x14ac:dyDescent="0.25">
      <c r="C99573" s="75"/>
      <c r="D99573" s="74"/>
    </row>
    <row r="99574" spans="3:4" x14ac:dyDescent="0.25">
      <c r="C99574" s="75"/>
      <c r="D99574" s="74"/>
    </row>
    <row r="99575" spans="3:4" x14ac:dyDescent="0.25">
      <c r="C99575" s="75"/>
      <c r="D99575" s="74"/>
    </row>
    <row r="99576" spans="3:4" x14ac:dyDescent="0.25">
      <c r="C99576" s="75"/>
      <c r="D99576" s="74"/>
    </row>
    <row r="99577" spans="3:4" x14ac:dyDescent="0.25">
      <c r="C99577" s="75"/>
      <c r="D99577" s="74"/>
    </row>
    <row r="99578" spans="3:4" x14ac:dyDescent="0.25">
      <c r="C99578" s="75"/>
      <c r="D99578" s="74"/>
    </row>
    <row r="99579" spans="3:4" x14ac:dyDescent="0.25">
      <c r="C99579" s="75"/>
      <c r="D99579" s="74"/>
    </row>
    <row r="99580" spans="3:4" x14ac:dyDescent="0.25">
      <c r="C99580" s="75"/>
      <c r="D99580" s="74"/>
    </row>
    <row r="99581" spans="3:4" x14ac:dyDescent="0.25">
      <c r="C99581" s="75"/>
      <c r="D99581" s="74"/>
    </row>
    <row r="99582" spans="3:4" x14ac:dyDescent="0.25">
      <c r="C99582" s="75"/>
      <c r="D99582" s="74"/>
    </row>
    <row r="99583" spans="3:4" x14ac:dyDescent="0.25">
      <c r="C99583" s="75"/>
      <c r="D99583" s="74"/>
    </row>
    <row r="99584" spans="3:4" x14ac:dyDescent="0.25">
      <c r="C99584" s="75"/>
      <c r="D99584" s="74"/>
    </row>
    <row r="99585" spans="3:4" x14ac:dyDescent="0.25">
      <c r="C99585" s="75"/>
      <c r="D99585" s="74"/>
    </row>
    <row r="99586" spans="3:4" x14ac:dyDescent="0.25">
      <c r="C99586" s="75"/>
      <c r="D99586" s="74"/>
    </row>
    <row r="99587" spans="3:4" x14ac:dyDescent="0.25">
      <c r="C99587" s="75"/>
      <c r="D99587" s="74"/>
    </row>
    <row r="99588" spans="3:4" x14ac:dyDescent="0.25">
      <c r="C99588" s="75"/>
      <c r="D99588" s="74"/>
    </row>
    <row r="99589" spans="3:4" x14ac:dyDescent="0.25">
      <c r="C99589" s="75"/>
      <c r="D99589" s="74"/>
    </row>
    <row r="99590" spans="3:4" x14ac:dyDescent="0.25">
      <c r="C99590" s="75"/>
      <c r="D99590" s="74"/>
    </row>
    <row r="99591" spans="3:4" x14ac:dyDescent="0.25">
      <c r="C99591" s="75"/>
      <c r="D99591" s="74"/>
    </row>
    <row r="99592" spans="3:4" x14ac:dyDescent="0.25">
      <c r="C99592" s="75"/>
      <c r="D99592" s="74"/>
    </row>
    <row r="99593" spans="3:4" x14ac:dyDescent="0.25">
      <c r="C99593" s="75"/>
      <c r="D99593" s="74"/>
    </row>
    <row r="99594" spans="3:4" x14ac:dyDescent="0.25">
      <c r="C99594" s="75"/>
      <c r="D99594" s="74"/>
    </row>
    <row r="99595" spans="3:4" x14ac:dyDescent="0.25">
      <c r="C99595" s="75"/>
      <c r="D99595" s="74"/>
    </row>
    <row r="99596" spans="3:4" x14ac:dyDescent="0.25">
      <c r="C99596" s="75"/>
      <c r="D99596" s="74"/>
    </row>
    <row r="99597" spans="3:4" x14ac:dyDescent="0.25">
      <c r="C99597" s="75"/>
      <c r="D99597" s="74"/>
    </row>
    <row r="99598" spans="3:4" x14ac:dyDescent="0.25">
      <c r="C99598" s="75"/>
      <c r="D99598" s="74"/>
    </row>
    <row r="99599" spans="3:4" x14ac:dyDescent="0.25">
      <c r="C99599" s="75"/>
      <c r="D99599" s="74"/>
    </row>
    <row r="99600" spans="3:4" x14ac:dyDescent="0.25">
      <c r="C99600" s="75"/>
      <c r="D99600" s="74"/>
    </row>
    <row r="99601" spans="3:4" x14ac:dyDescent="0.25">
      <c r="C99601" s="75"/>
      <c r="D99601" s="74"/>
    </row>
    <row r="99602" spans="3:4" x14ac:dyDescent="0.25">
      <c r="C99602" s="75"/>
      <c r="D99602" s="74"/>
    </row>
    <row r="99603" spans="3:4" x14ac:dyDescent="0.25">
      <c r="C99603" s="75"/>
      <c r="D99603" s="74"/>
    </row>
    <row r="99604" spans="3:4" x14ac:dyDescent="0.25">
      <c r="C99604" s="75"/>
      <c r="D99604" s="74"/>
    </row>
    <row r="99605" spans="3:4" x14ac:dyDescent="0.25">
      <c r="C99605" s="75"/>
      <c r="D99605" s="74"/>
    </row>
    <row r="99606" spans="3:4" x14ac:dyDescent="0.25">
      <c r="C99606" s="75"/>
      <c r="D99606" s="74"/>
    </row>
    <row r="99607" spans="3:4" x14ac:dyDescent="0.25">
      <c r="C99607" s="75"/>
      <c r="D99607" s="74"/>
    </row>
    <row r="99608" spans="3:4" x14ac:dyDescent="0.25">
      <c r="C99608" s="75"/>
      <c r="D99608" s="74"/>
    </row>
    <row r="99609" spans="3:4" x14ac:dyDescent="0.25">
      <c r="C99609" s="75"/>
      <c r="D99609" s="74"/>
    </row>
    <row r="99610" spans="3:4" x14ac:dyDescent="0.25">
      <c r="C99610" s="75"/>
      <c r="D99610" s="74"/>
    </row>
    <row r="99611" spans="3:4" x14ac:dyDescent="0.25">
      <c r="C99611" s="75"/>
      <c r="D99611" s="74"/>
    </row>
    <row r="99612" spans="3:4" x14ac:dyDescent="0.25">
      <c r="C99612" s="75"/>
      <c r="D99612" s="74"/>
    </row>
    <row r="99613" spans="3:4" x14ac:dyDescent="0.25">
      <c r="C99613" s="75"/>
      <c r="D99613" s="74"/>
    </row>
    <row r="99614" spans="3:4" x14ac:dyDescent="0.25">
      <c r="C99614" s="75"/>
      <c r="D99614" s="74"/>
    </row>
    <row r="99615" spans="3:4" x14ac:dyDescent="0.25">
      <c r="C99615" s="75"/>
      <c r="D99615" s="74"/>
    </row>
    <row r="99616" spans="3:4" x14ac:dyDescent="0.25">
      <c r="C99616" s="75"/>
      <c r="D99616" s="74"/>
    </row>
    <row r="99617" spans="3:4" x14ac:dyDescent="0.25">
      <c r="C99617" s="75"/>
      <c r="D99617" s="74"/>
    </row>
    <row r="99618" spans="3:4" x14ac:dyDescent="0.25">
      <c r="C99618" s="75"/>
      <c r="D99618" s="74"/>
    </row>
    <row r="99619" spans="3:4" x14ac:dyDescent="0.25">
      <c r="C99619" s="75"/>
      <c r="D99619" s="74"/>
    </row>
    <row r="99620" spans="3:4" x14ac:dyDescent="0.25">
      <c r="C99620" s="75"/>
      <c r="D99620" s="74"/>
    </row>
    <row r="99621" spans="3:4" x14ac:dyDescent="0.25">
      <c r="C99621" s="75"/>
      <c r="D99621" s="74"/>
    </row>
    <row r="99622" spans="3:4" x14ac:dyDescent="0.25">
      <c r="C99622" s="75"/>
      <c r="D99622" s="74"/>
    </row>
    <row r="99623" spans="3:4" x14ac:dyDescent="0.25">
      <c r="C99623" s="75"/>
      <c r="D99623" s="74"/>
    </row>
    <row r="99624" spans="3:4" x14ac:dyDescent="0.25">
      <c r="C99624" s="75"/>
      <c r="D99624" s="74"/>
    </row>
    <row r="99625" spans="3:4" x14ac:dyDescent="0.25">
      <c r="C99625" s="75"/>
      <c r="D99625" s="74"/>
    </row>
    <row r="99626" spans="3:4" x14ac:dyDescent="0.25">
      <c r="C99626" s="75"/>
      <c r="D99626" s="74"/>
    </row>
    <row r="99627" spans="3:4" x14ac:dyDescent="0.25">
      <c r="C99627" s="75"/>
      <c r="D99627" s="74"/>
    </row>
    <row r="99628" spans="3:4" x14ac:dyDescent="0.25">
      <c r="C99628" s="75"/>
      <c r="D99628" s="74"/>
    </row>
    <row r="99629" spans="3:4" x14ac:dyDescent="0.25">
      <c r="C99629" s="75"/>
      <c r="D99629" s="74"/>
    </row>
    <row r="99630" spans="3:4" x14ac:dyDescent="0.25">
      <c r="C99630" s="75"/>
      <c r="D99630" s="74"/>
    </row>
    <row r="99631" spans="3:4" x14ac:dyDescent="0.25">
      <c r="C99631" s="75"/>
      <c r="D99631" s="74"/>
    </row>
    <row r="99632" spans="3:4" x14ac:dyDescent="0.25">
      <c r="C99632" s="75"/>
      <c r="D99632" s="74"/>
    </row>
    <row r="99633" spans="3:4" x14ac:dyDescent="0.25">
      <c r="C99633" s="75"/>
      <c r="D99633" s="74"/>
    </row>
    <row r="99634" spans="3:4" x14ac:dyDescent="0.25">
      <c r="C99634" s="75"/>
      <c r="D99634" s="74"/>
    </row>
    <row r="99635" spans="3:4" x14ac:dyDescent="0.25">
      <c r="C99635" s="75"/>
      <c r="D99635" s="74"/>
    </row>
    <row r="99636" spans="3:4" x14ac:dyDescent="0.25">
      <c r="C99636" s="75"/>
      <c r="D99636" s="74"/>
    </row>
    <row r="99637" spans="3:4" x14ac:dyDescent="0.25">
      <c r="C99637" s="75"/>
      <c r="D99637" s="74"/>
    </row>
    <row r="99638" spans="3:4" x14ac:dyDescent="0.25">
      <c r="C99638" s="75"/>
      <c r="D99638" s="74"/>
    </row>
    <row r="99639" spans="3:4" x14ac:dyDescent="0.25">
      <c r="C99639" s="75"/>
      <c r="D99639" s="74"/>
    </row>
    <row r="99640" spans="3:4" x14ac:dyDescent="0.25">
      <c r="C99640" s="75"/>
      <c r="D99640" s="74"/>
    </row>
    <row r="99641" spans="3:4" x14ac:dyDescent="0.25">
      <c r="C99641" s="75"/>
      <c r="D99641" s="74"/>
    </row>
    <row r="99642" spans="3:4" x14ac:dyDescent="0.25">
      <c r="C99642" s="75"/>
      <c r="D99642" s="74"/>
    </row>
    <row r="99643" spans="3:4" x14ac:dyDescent="0.25">
      <c r="C99643" s="75"/>
      <c r="D99643" s="74"/>
    </row>
    <row r="99644" spans="3:4" x14ac:dyDescent="0.25">
      <c r="C99644" s="75"/>
      <c r="D99644" s="74"/>
    </row>
    <row r="99645" spans="3:4" x14ac:dyDescent="0.25">
      <c r="C99645" s="75"/>
      <c r="D99645" s="74"/>
    </row>
    <row r="99646" spans="3:4" x14ac:dyDescent="0.25">
      <c r="C99646" s="75"/>
      <c r="D99646" s="74"/>
    </row>
    <row r="99647" spans="3:4" x14ac:dyDescent="0.25">
      <c r="C99647" s="75"/>
      <c r="D99647" s="74"/>
    </row>
    <row r="99648" spans="3:4" x14ac:dyDescent="0.25">
      <c r="C99648" s="75"/>
      <c r="D99648" s="74"/>
    </row>
    <row r="99649" spans="3:4" x14ac:dyDescent="0.25">
      <c r="C99649" s="75"/>
      <c r="D99649" s="74"/>
    </row>
    <row r="99650" spans="3:4" x14ac:dyDescent="0.25">
      <c r="C99650" s="75"/>
      <c r="D99650" s="74"/>
    </row>
    <row r="99651" spans="3:4" x14ac:dyDescent="0.25">
      <c r="C99651" s="75"/>
      <c r="D99651" s="74"/>
    </row>
    <row r="99652" spans="3:4" x14ac:dyDescent="0.25">
      <c r="C99652" s="75"/>
      <c r="D99652" s="74"/>
    </row>
    <row r="99653" spans="3:4" x14ac:dyDescent="0.25">
      <c r="C99653" s="75"/>
      <c r="D99653" s="74"/>
    </row>
    <row r="99654" spans="3:4" x14ac:dyDescent="0.25">
      <c r="C99654" s="75"/>
      <c r="D99654" s="74"/>
    </row>
    <row r="99655" spans="3:4" x14ac:dyDescent="0.25">
      <c r="C99655" s="75"/>
      <c r="D99655" s="74"/>
    </row>
    <row r="99656" spans="3:4" x14ac:dyDescent="0.25">
      <c r="C99656" s="75"/>
      <c r="D99656" s="74"/>
    </row>
    <row r="99657" spans="3:4" x14ac:dyDescent="0.25">
      <c r="C99657" s="75"/>
      <c r="D99657" s="74"/>
    </row>
    <row r="99658" spans="3:4" x14ac:dyDescent="0.25">
      <c r="C99658" s="75"/>
      <c r="D99658" s="74"/>
    </row>
    <row r="99659" spans="3:4" x14ac:dyDescent="0.25">
      <c r="C99659" s="75"/>
      <c r="D99659" s="74"/>
    </row>
    <row r="99660" spans="3:4" x14ac:dyDescent="0.25">
      <c r="C99660" s="75"/>
      <c r="D99660" s="74"/>
    </row>
    <row r="99661" spans="3:4" x14ac:dyDescent="0.25">
      <c r="C99661" s="75"/>
      <c r="D99661" s="74"/>
    </row>
    <row r="99662" spans="3:4" x14ac:dyDescent="0.25">
      <c r="C99662" s="75"/>
      <c r="D99662" s="74"/>
    </row>
    <row r="99663" spans="3:4" x14ac:dyDescent="0.25">
      <c r="C99663" s="75"/>
      <c r="D99663" s="74"/>
    </row>
    <row r="99664" spans="3:4" x14ac:dyDescent="0.25">
      <c r="C99664" s="75"/>
      <c r="D99664" s="74"/>
    </row>
    <row r="99665" spans="3:4" x14ac:dyDescent="0.25">
      <c r="C99665" s="75"/>
      <c r="D99665" s="74"/>
    </row>
    <row r="99666" spans="3:4" x14ac:dyDescent="0.25">
      <c r="C99666" s="75"/>
      <c r="D99666" s="74"/>
    </row>
    <row r="99667" spans="3:4" x14ac:dyDescent="0.25">
      <c r="C99667" s="75"/>
      <c r="D99667" s="74"/>
    </row>
    <row r="99668" spans="3:4" x14ac:dyDescent="0.25">
      <c r="C99668" s="75"/>
      <c r="D99668" s="74"/>
    </row>
    <row r="99669" spans="3:4" x14ac:dyDescent="0.25">
      <c r="C99669" s="75"/>
      <c r="D99669" s="74"/>
    </row>
    <row r="99670" spans="3:4" x14ac:dyDescent="0.25">
      <c r="C99670" s="75"/>
      <c r="D99670" s="74"/>
    </row>
    <row r="99671" spans="3:4" x14ac:dyDescent="0.25">
      <c r="C99671" s="75"/>
      <c r="D99671" s="74"/>
    </row>
    <row r="99672" spans="3:4" x14ac:dyDescent="0.25">
      <c r="C99672" s="75"/>
      <c r="D99672" s="74"/>
    </row>
    <row r="99673" spans="3:4" x14ac:dyDescent="0.25">
      <c r="C99673" s="75"/>
      <c r="D99673" s="74"/>
    </row>
    <row r="99674" spans="3:4" x14ac:dyDescent="0.25">
      <c r="C99674" s="75"/>
      <c r="D99674" s="74"/>
    </row>
    <row r="99675" spans="3:4" x14ac:dyDescent="0.25">
      <c r="C99675" s="75"/>
      <c r="D99675" s="74"/>
    </row>
    <row r="99676" spans="3:4" x14ac:dyDescent="0.25">
      <c r="C99676" s="75"/>
      <c r="D99676" s="74"/>
    </row>
    <row r="99677" spans="3:4" x14ac:dyDescent="0.25">
      <c r="C99677" s="75"/>
      <c r="D99677" s="74"/>
    </row>
    <row r="99678" spans="3:4" x14ac:dyDescent="0.25">
      <c r="C99678" s="75"/>
      <c r="D99678" s="74"/>
    </row>
    <row r="99679" spans="3:4" x14ac:dyDescent="0.25">
      <c r="C99679" s="75"/>
      <c r="D99679" s="74"/>
    </row>
    <row r="99680" spans="3:4" x14ac:dyDescent="0.25">
      <c r="C99680" s="75"/>
      <c r="D99680" s="74"/>
    </row>
    <row r="99681" spans="3:4" x14ac:dyDescent="0.25">
      <c r="C99681" s="75"/>
      <c r="D99681" s="74"/>
    </row>
    <row r="99682" spans="3:4" x14ac:dyDescent="0.25">
      <c r="C99682" s="75"/>
      <c r="D99682" s="74"/>
    </row>
    <row r="99683" spans="3:4" x14ac:dyDescent="0.25">
      <c r="C99683" s="75"/>
      <c r="D99683" s="74"/>
    </row>
    <row r="99684" spans="3:4" x14ac:dyDescent="0.25">
      <c r="C99684" s="75"/>
      <c r="D99684" s="74"/>
    </row>
    <row r="99685" spans="3:4" x14ac:dyDescent="0.25">
      <c r="C99685" s="75"/>
      <c r="D99685" s="74"/>
    </row>
    <row r="99686" spans="3:4" x14ac:dyDescent="0.25">
      <c r="C99686" s="75"/>
      <c r="D99686" s="74"/>
    </row>
    <row r="99687" spans="3:4" x14ac:dyDescent="0.25">
      <c r="C99687" s="75"/>
      <c r="D99687" s="74"/>
    </row>
    <row r="99688" spans="3:4" x14ac:dyDescent="0.25">
      <c r="C99688" s="75"/>
      <c r="D99688" s="74"/>
    </row>
    <row r="99689" spans="3:4" x14ac:dyDescent="0.25">
      <c r="C99689" s="75"/>
      <c r="D99689" s="74"/>
    </row>
    <row r="99690" spans="3:4" x14ac:dyDescent="0.25">
      <c r="C99690" s="75"/>
      <c r="D99690" s="74"/>
    </row>
    <row r="99691" spans="3:4" x14ac:dyDescent="0.25">
      <c r="C99691" s="75"/>
      <c r="D99691" s="74"/>
    </row>
    <row r="99692" spans="3:4" x14ac:dyDescent="0.25">
      <c r="C99692" s="75"/>
      <c r="D99692" s="74"/>
    </row>
    <row r="99693" spans="3:4" x14ac:dyDescent="0.25">
      <c r="C99693" s="75"/>
      <c r="D99693" s="74"/>
    </row>
    <row r="99694" spans="3:4" x14ac:dyDescent="0.25">
      <c r="C99694" s="75"/>
      <c r="D99694" s="74"/>
    </row>
    <row r="99695" spans="3:4" x14ac:dyDescent="0.25">
      <c r="C99695" s="75"/>
      <c r="D99695" s="74"/>
    </row>
    <row r="99696" spans="3:4" x14ac:dyDescent="0.25">
      <c r="C99696" s="75"/>
      <c r="D99696" s="74"/>
    </row>
    <row r="99697" spans="3:4" x14ac:dyDescent="0.25">
      <c r="C99697" s="75"/>
      <c r="D99697" s="74"/>
    </row>
    <row r="99698" spans="3:4" x14ac:dyDescent="0.25">
      <c r="C99698" s="75"/>
      <c r="D99698" s="74"/>
    </row>
    <row r="99699" spans="3:4" x14ac:dyDescent="0.25">
      <c r="C99699" s="75"/>
      <c r="D99699" s="74"/>
    </row>
    <row r="99700" spans="3:4" x14ac:dyDescent="0.25">
      <c r="C99700" s="75"/>
      <c r="D99700" s="74"/>
    </row>
    <row r="99701" spans="3:4" x14ac:dyDescent="0.25">
      <c r="C99701" s="75"/>
      <c r="D99701" s="74"/>
    </row>
    <row r="99702" spans="3:4" x14ac:dyDescent="0.25">
      <c r="C99702" s="75"/>
      <c r="D99702" s="74"/>
    </row>
    <row r="99703" spans="3:4" x14ac:dyDescent="0.25">
      <c r="C99703" s="75"/>
      <c r="D99703" s="74"/>
    </row>
    <row r="99704" spans="3:4" x14ac:dyDescent="0.25">
      <c r="C99704" s="75"/>
      <c r="D99704" s="74"/>
    </row>
    <row r="99705" spans="3:4" x14ac:dyDescent="0.25">
      <c r="C99705" s="75"/>
      <c r="D99705" s="74"/>
    </row>
    <row r="99706" spans="3:4" x14ac:dyDescent="0.25">
      <c r="C99706" s="75"/>
      <c r="D99706" s="74"/>
    </row>
    <row r="99707" spans="3:4" x14ac:dyDescent="0.25">
      <c r="C99707" s="75"/>
      <c r="D99707" s="74"/>
    </row>
    <row r="99708" spans="3:4" x14ac:dyDescent="0.25">
      <c r="C99708" s="75"/>
      <c r="D99708" s="74"/>
    </row>
    <row r="99709" spans="3:4" x14ac:dyDescent="0.25">
      <c r="C99709" s="75"/>
      <c r="D99709" s="74"/>
    </row>
    <row r="99710" spans="3:4" x14ac:dyDescent="0.25">
      <c r="C99710" s="75"/>
      <c r="D99710" s="74"/>
    </row>
    <row r="99711" spans="3:4" x14ac:dyDescent="0.25">
      <c r="C99711" s="75"/>
      <c r="D99711" s="74"/>
    </row>
    <row r="99712" spans="3:4" x14ac:dyDescent="0.25">
      <c r="C99712" s="75"/>
      <c r="D99712" s="74"/>
    </row>
    <row r="99713" spans="3:4" x14ac:dyDescent="0.25">
      <c r="C99713" s="75"/>
      <c r="D99713" s="74"/>
    </row>
    <row r="99714" spans="3:4" x14ac:dyDescent="0.25">
      <c r="C99714" s="75"/>
      <c r="D99714" s="74"/>
    </row>
    <row r="99715" spans="3:4" x14ac:dyDescent="0.25">
      <c r="C99715" s="75"/>
      <c r="D99715" s="74"/>
    </row>
    <row r="99716" spans="3:4" x14ac:dyDescent="0.25">
      <c r="C99716" s="75"/>
      <c r="D99716" s="74"/>
    </row>
    <row r="99717" spans="3:4" x14ac:dyDescent="0.25">
      <c r="C99717" s="75"/>
      <c r="D99717" s="74"/>
    </row>
    <row r="99718" spans="3:4" x14ac:dyDescent="0.25">
      <c r="C99718" s="75"/>
      <c r="D99718" s="74"/>
    </row>
    <row r="99719" spans="3:4" x14ac:dyDescent="0.25">
      <c r="C99719" s="75"/>
      <c r="D99719" s="74"/>
    </row>
    <row r="99720" spans="3:4" x14ac:dyDescent="0.25">
      <c r="C99720" s="75"/>
      <c r="D99720" s="74"/>
    </row>
    <row r="99721" spans="3:4" x14ac:dyDescent="0.25">
      <c r="C99721" s="75"/>
      <c r="D99721" s="74"/>
    </row>
    <row r="99722" spans="3:4" x14ac:dyDescent="0.25">
      <c r="C99722" s="75"/>
      <c r="D99722" s="74"/>
    </row>
    <row r="99723" spans="3:4" x14ac:dyDescent="0.25">
      <c r="C99723" s="75"/>
      <c r="D99723" s="74"/>
    </row>
    <row r="99724" spans="3:4" x14ac:dyDescent="0.25">
      <c r="C99724" s="75"/>
      <c r="D99724" s="74"/>
    </row>
    <row r="99725" spans="3:4" x14ac:dyDescent="0.25">
      <c r="C99725" s="75"/>
      <c r="D99725" s="74"/>
    </row>
    <row r="99726" spans="3:4" x14ac:dyDescent="0.25">
      <c r="C99726" s="75"/>
      <c r="D99726" s="74"/>
    </row>
    <row r="99727" spans="3:4" x14ac:dyDescent="0.25">
      <c r="C99727" s="75"/>
      <c r="D99727" s="74"/>
    </row>
    <row r="99728" spans="3:4" x14ac:dyDescent="0.25">
      <c r="C99728" s="75"/>
      <c r="D99728" s="74"/>
    </row>
    <row r="99729" spans="3:4" x14ac:dyDescent="0.25">
      <c r="C99729" s="75"/>
      <c r="D99729" s="74"/>
    </row>
    <row r="99730" spans="3:4" x14ac:dyDescent="0.25">
      <c r="C99730" s="75"/>
      <c r="D99730" s="74"/>
    </row>
    <row r="99731" spans="3:4" x14ac:dyDescent="0.25">
      <c r="C99731" s="75"/>
      <c r="D99731" s="74"/>
    </row>
    <row r="99732" spans="3:4" x14ac:dyDescent="0.25">
      <c r="C99732" s="75"/>
      <c r="D99732" s="74"/>
    </row>
    <row r="99733" spans="3:4" x14ac:dyDescent="0.25">
      <c r="C99733" s="75"/>
      <c r="D99733" s="74"/>
    </row>
    <row r="99734" spans="3:4" x14ac:dyDescent="0.25">
      <c r="C99734" s="75"/>
      <c r="D99734" s="74"/>
    </row>
    <row r="99735" spans="3:4" x14ac:dyDescent="0.25">
      <c r="C99735" s="75"/>
      <c r="D99735" s="74"/>
    </row>
    <row r="99736" spans="3:4" x14ac:dyDescent="0.25">
      <c r="C99736" s="75"/>
      <c r="D99736" s="74"/>
    </row>
    <row r="99737" spans="3:4" x14ac:dyDescent="0.25">
      <c r="C99737" s="75"/>
      <c r="D99737" s="74"/>
    </row>
    <row r="99738" spans="3:4" x14ac:dyDescent="0.25">
      <c r="C99738" s="75"/>
      <c r="D99738" s="74"/>
    </row>
    <row r="99739" spans="3:4" x14ac:dyDescent="0.25">
      <c r="C99739" s="75"/>
      <c r="D99739" s="74"/>
    </row>
    <row r="99740" spans="3:4" x14ac:dyDescent="0.25">
      <c r="C99740" s="75"/>
      <c r="D99740" s="74"/>
    </row>
    <row r="99741" spans="3:4" x14ac:dyDescent="0.25">
      <c r="C99741" s="75"/>
      <c r="D99741" s="74"/>
    </row>
    <row r="99742" spans="3:4" x14ac:dyDescent="0.25">
      <c r="C99742" s="75"/>
      <c r="D99742" s="74"/>
    </row>
    <row r="99743" spans="3:4" x14ac:dyDescent="0.25">
      <c r="C99743" s="75"/>
      <c r="D99743" s="74"/>
    </row>
    <row r="99744" spans="3:4" x14ac:dyDescent="0.25">
      <c r="C99744" s="75"/>
      <c r="D99744" s="74"/>
    </row>
    <row r="99745" spans="3:4" x14ac:dyDescent="0.25">
      <c r="C99745" s="75"/>
      <c r="D99745" s="74"/>
    </row>
    <row r="99746" spans="3:4" x14ac:dyDescent="0.25">
      <c r="C99746" s="75"/>
      <c r="D99746" s="74"/>
    </row>
    <row r="99747" spans="3:4" x14ac:dyDescent="0.25">
      <c r="C99747" s="75"/>
      <c r="D99747" s="74"/>
    </row>
    <row r="99748" spans="3:4" x14ac:dyDescent="0.25">
      <c r="C99748" s="75"/>
      <c r="D99748" s="74"/>
    </row>
    <row r="99749" spans="3:4" x14ac:dyDescent="0.25">
      <c r="C99749" s="75"/>
      <c r="D99749" s="74"/>
    </row>
    <row r="99750" spans="3:4" x14ac:dyDescent="0.25">
      <c r="C99750" s="75"/>
      <c r="D99750" s="74"/>
    </row>
    <row r="99751" spans="3:4" x14ac:dyDescent="0.25">
      <c r="C99751" s="75"/>
      <c r="D99751" s="74"/>
    </row>
    <row r="99752" spans="3:4" x14ac:dyDescent="0.25">
      <c r="C99752" s="75"/>
      <c r="D99752" s="74"/>
    </row>
    <row r="99753" spans="3:4" x14ac:dyDescent="0.25">
      <c r="C99753" s="75"/>
      <c r="D99753" s="74"/>
    </row>
    <row r="99754" spans="3:4" x14ac:dyDescent="0.25">
      <c r="C99754" s="75"/>
      <c r="D99754" s="74"/>
    </row>
    <row r="99755" spans="3:4" x14ac:dyDescent="0.25">
      <c r="C99755" s="75"/>
      <c r="D99755" s="74"/>
    </row>
    <row r="99756" spans="3:4" x14ac:dyDescent="0.25">
      <c r="C99756" s="75"/>
      <c r="D99756" s="74"/>
    </row>
    <row r="99757" spans="3:4" x14ac:dyDescent="0.25">
      <c r="C99757" s="75"/>
      <c r="D99757" s="74"/>
    </row>
    <row r="99758" spans="3:4" x14ac:dyDescent="0.25">
      <c r="C99758" s="75"/>
      <c r="D99758" s="74"/>
    </row>
    <row r="99759" spans="3:4" x14ac:dyDescent="0.25">
      <c r="C99759" s="75"/>
      <c r="D99759" s="74"/>
    </row>
    <row r="99760" spans="3:4" x14ac:dyDescent="0.25">
      <c r="C99760" s="75"/>
      <c r="D99760" s="74"/>
    </row>
    <row r="99761" spans="3:4" x14ac:dyDescent="0.25">
      <c r="C99761" s="75"/>
      <c r="D99761" s="74"/>
    </row>
    <row r="99762" spans="3:4" x14ac:dyDescent="0.25">
      <c r="C99762" s="75"/>
      <c r="D99762" s="74"/>
    </row>
    <row r="99763" spans="3:4" x14ac:dyDescent="0.25">
      <c r="C99763" s="75"/>
      <c r="D99763" s="74"/>
    </row>
    <row r="99764" spans="3:4" x14ac:dyDescent="0.25">
      <c r="C99764" s="75"/>
      <c r="D99764" s="74"/>
    </row>
    <row r="99765" spans="3:4" x14ac:dyDescent="0.25">
      <c r="C99765" s="75"/>
      <c r="D99765" s="74"/>
    </row>
    <row r="99766" spans="3:4" x14ac:dyDescent="0.25">
      <c r="C99766" s="75"/>
      <c r="D99766" s="74"/>
    </row>
    <row r="99767" spans="3:4" x14ac:dyDescent="0.25">
      <c r="C99767" s="75"/>
      <c r="D99767" s="74"/>
    </row>
    <row r="99768" spans="3:4" x14ac:dyDescent="0.25">
      <c r="C99768" s="75"/>
      <c r="D99768" s="74"/>
    </row>
    <row r="99769" spans="3:4" x14ac:dyDescent="0.25">
      <c r="C99769" s="75"/>
      <c r="D99769" s="74"/>
    </row>
    <row r="99770" spans="3:4" x14ac:dyDescent="0.25">
      <c r="C99770" s="75"/>
      <c r="D99770" s="74"/>
    </row>
    <row r="99771" spans="3:4" x14ac:dyDescent="0.25">
      <c r="C99771" s="75"/>
      <c r="D99771" s="74"/>
    </row>
    <row r="99772" spans="3:4" x14ac:dyDescent="0.25">
      <c r="C99772" s="75"/>
      <c r="D99772" s="74"/>
    </row>
    <row r="99773" spans="3:4" x14ac:dyDescent="0.25">
      <c r="C99773" s="75"/>
      <c r="D99773" s="74"/>
    </row>
    <row r="99774" spans="3:4" x14ac:dyDescent="0.25">
      <c r="C99774" s="75"/>
      <c r="D99774" s="74"/>
    </row>
    <row r="99775" spans="3:4" x14ac:dyDescent="0.25">
      <c r="C99775" s="75"/>
      <c r="D99775" s="74"/>
    </row>
    <row r="99776" spans="3:4" x14ac:dyDescent="0.25">
      <c r="C99776" s="75"/>
      <c r="D99776" s="74"/>
    </row>
    <row r="99777" spans="3:4" x14ac:dyDescent="0.25">
      <c r="C99777" s="75"/>
      <c r="D99777" s="74"/>
    </row>
    <row r="99778" spans="3:4" x14ac:dyDescent="0.25">
      <c r="C99778" s="75"/>
      <c r="D99778" s="74"/>
    </row>
    <row r="99779" spans="3:4" x14ac:dyDescent="0.25">
      <c r="C99779" s="75"/>
      <c r="D99779" s="74"/>
    </row>
    <row r="99780" spans="3:4" x14ac:dyDescent="0.25">
      <c r="C99780" s="75"/>
      <c r="D99780" s="74"/>
    </row>
    <row r="99781" spans="3:4" x14ac:dyDescent="0.25">
      <c r="C99781" s="75"/>
      <c r="D99781" s="74"/>
    </row>
    <row r="99782" spans="3:4" x14ac:dyDescent="0.25">
      <c r="C99782" s="75"/>
      <c r="D99782" s="74"/>
    </row>
    <row r="99783" spans="3:4" x14ac:dyDescent="0.25">
      <c r="C99783" s="75"/>
      <c r="D99783" s="74"/>
    </row>
    <row r="99784" spans="3:4" x14ac:dyDescent="0.25">
      <c r="C99784" s="75"/>
      <c r="D99784" s="74"/>
    </row>
    <row r="99785" spans="3:4" x14ac:dyDescent="0.25">
      <c r="C99785" s="75"/>
      <c r="D99785" s="74"/>
    </row>
    <row r="99786" spans="3:4" x14ac:dyDescent="0.25">
      <c r="C99786" s="75"/>
      <c r="D99786" s="74"/>
    </row>
    <row r="99787" spans="3:4" x14ac:dyDescent="0.25">
      <c r="C99787" s="75"/>
      <c r="D99787" s="74"/>
    </row>
    <row r="99788" spans="3:4" x14ac:dyDescent="0.25">
      <c r="C99788" s="75"/>
      <c r="D99788" s="74"/>
    </row>
    <row r="99789" spans="3:4" x14ac:dyDescent="0.25">
      <c r="C99789" s="75"/>
      <c r="D99789" s="74"/>
    </row>
    <row r="99790" spans="3:4" x14ac:dyDescent="0.25">
      <c r="C99790" s="75"/>
      <c r="D99790" s="74"/>
    </row>
    <row r="99791" spans="3:4" x14ac:dyDescent="0.25">
      <c r="C99791" s="75"/>
      <c r="D99791" s="74"/>
    </row>
    <row r="99792" spans="3:4" x14ac:dyDescent="0.25">
      <c r="C99792" s="75"/>
      <c r="D99792" s="74"/>
    </row>
    <row r="99793" spans="3:4" x14ac:dyDescent="0.25">
      <c r="C99793" s="75"/>
      <c r="D99793" s="74"/>
    </row>
    <row r="99794" spans="3:4" x14ac:dyDescent="0.25">
      <c r="C99794" s="75"/>
      <c r="D99794" s="74"/>
    </row>
    <row r="99795" spans="3:4" x14ac:dyDescent="0.25">
      <c r="C99795" s="75"/>
      <c r="D99795" s="74"/>
    </row>
    <row r="99796" spans="3:4" x14ac:dyDescent="0.25">
      <c r="C99796" s="75"/>
      <c r="D99796" s="74"/>
    </row>
    <row r="99797" spans="3:4" x14ac:dyDescent="0.25">
      <c r="C99797" s="75"/>
      <c r="D99797" s="74"/>
    </row>
    <row r="99798" spans="3:4" x14ac:dyDescent="0.25">
      <c r="C99798" s="75"/>
      <c r="D99798" s="74"/>
    </row>
    <row r="99799" spans="3:4" x14ac:dyDescent="0.25">
      <c r="C99799" s="75"/>
      <c r="D99799" s="74"/>
    </row>
    <row r="99800" spans="3:4" x14ac:dyDescent="0.25">
      <c r="C99800" s="75"/>
      <c r="D99800" s="74"/>
    </row>
    <row r="99801" spans="3:4" x14ac:dyDescent="0.25">
      <c r="C99801" s="75"/>
      <c r="D99801" s="74"/>
    </row>
    <row r="99802" spans="3:4" x14ac:dyDescent="0.25">
      <c r="C99802" s="75"/>
      <c r="D99802" s="74"/>
    </row>
    <row r="99803" spans="3:4" x14ac:dyDescent="0.25">
      <c r="C99803" s="75"/>
      <c r="D99803" s="74"/>
    </row>
    <row r="99804" spans="3:4" x14ac:dyDescent="0.25">
      <c r="C99804" s="75"/>
      <c r="D99804" s="74"/>
    </row>
    <row r="99805" spans="3:4" x14ac:dyDescent="0.25">
      <c r="C99805" s="75"/>
      <c r="D99805" s="74"/>
    </row>
    <row r="99806" spans="3:4" x14ac:dyDescent="0.25">
      <c r="C99806" s="75"/>
      <c r="D99806" s="74"/>
    </row>
    <row r="99807" spans="3:4" x14ac:dyDescent="0.25">
      <c r="C99807" s="75"/>
      <c r="D99807" s="74"/>
    </row>
    <row r="99808" spans="3:4" x14ac:dyDescent="0.25">
      <c r="C99808" s="75"/>
      <c r="D99808" s="74"/>
    </row>
    <row r="99809" spans="3:4" x14ac:dyDescent="0.25">
      <c r="C99809" s="75"/>
      <c r="D99809" s="74"/>
    </row>
    <row r="99810" spans="3:4" x14ac:dyDescent="0.25">
      <c r="C99810" s="75"/>
      <c r="D99810" s="74"/>
    </row>
    <row r="99811" spans="3:4" x14ac:dyDescent="0.25">
      <c r="C99811" s="75"/>
      <c r="D99811" s="74"/>
    </row>
    <row r="99812" spans="3:4" x14ac:dyDescent="0.25">
      <c r="C99812" s="75"/>
      <c r="D99812" s="74"/>
    </row>
    <row r="99813" spans="3:4" x14ac:dyDescent="0.25">
      <c r="C99813" s="75"/>
      <c r="D99813" s="74"/>
    </row>
    <row r="99814" spans="3:4" x14ac:dyDescent="0.25">
      <c r="C99814" s="75"/>
      <c r="D99814" s="74"/>
    </row>
    <row r="99815" spans="3:4" x14ac:dyDescent="0.25">
      <c r="C99815" s="75"/>
      <c r="D99815" s="74"/>
    </row>
    <row r="99816" spans="3:4" x14ac:dyDescent="0.25">
      <c r="C99816" s="75"/>
      <c r="D99816" s="74"/>
    </row>
    <row r="99817" spans="3:4" x14ac:dyDescent="0.25">
      <c r="C99817" s="75"/>
      <c r="D99817" s="74"/>
    </row>
    <row r="99818" spans="3:4" x14ac:dyDescent="0.25">
      <c r="C99818" s="75"/>
      <c r="D99818" s="74"/>
    </row>
    <row r="99819" spans="3:4" x14ac:dyDescent="0.25">
      <c r="C99819" s="75"/>
      <c r="D99819" s="74"/>
    </row>
    <row r="99820" spans="3:4" x14ac:dyDescent="0.25">
      <c r="C99820" s="75"/>
      <c r="D99820" s="74"/>
    </row>
    <row r="99821" spans="3:4" x14ac:dyDescent="0.25">
      <c r="C99821" s="75"/>
      <c r="D99821" s="74"/>
    </row>
    <row r="99822" spans="3:4" x14ac:dyDescent="0.25">
      <c r="C99822" s="75"/>
      <c r="D99822" s="74"/>
    </row>
    <row r="99823" spans="3:4" x14ac:dyDescent="0.25">
      <c r="C99823" s="75"/>
      <c r="D99823" s="74"/>
    </row>
    <row r="99824" spans="3:4" x14ac:dyDescent="0.25">
      <c r="C99824" s="75"/>
      <c r="D99824" s="74"/>
    </row>
    <row r="99825" spans="3:4" x14ac:dyDescent="0.25">
      <c r="C99825" s="75"/>
      <c r="D99825" s="74"/>
    </row>
    <row r="99826" spans="3:4" x14ac:dyDescent="0.25">
      <c r="C99826" s="75"/>
      <c r="D99826" s="74"/>
    </row>
    <row r="99827" spans="3:4" x14ac:dyDescent="0.25">
      <c r="C99827" s="75"/>
      <c r="D99827" s="74"/>
    </row>
    <row r="99828" spans="3:4" x14ac:dyDescent="0.25">
      <c r="C99828" s="75"/>
      <c r="D99828" s="74"/>
    </row>
    <row r="99829" spans="3:4" x14ac:dyDescent="0.25">
      <c r="C99829" s="75"/>
      <c r="D99829" s="74"/>
    </row>
    <row r="99830" spans="3:4" x14ac:dyDescent="0.25">
      <c r="C99830" s="75"/>
      <c r="D99830" s="74"/>
    </row>
    <row r="99831" spans="3:4" x14ac:dyDescent="0.25">
      <c r="C99831" s="75"/>
      <c r="D99831" s="74"/>
    </row>
    <row r="99832" spans="3:4" x14ac:dyDescent="0.25">
      <c r="C99832" s="75"/>
      <c r="D99832" s="74"/>
    </row>
    <row r="99833" spans="3:4" x14ac:dyDescent="0.25">
      <c r="C99833" s="75"/>
      <c r="D99833" s="74"/>
    </row>
    <row r="99834" spans="3:4" x14ac:dyDescent="0.25">
      <c r="C99834" s="75"/>
      <c r="D99834" s="74"/>
    </row>
    <row r="99835" spans="3:4" x14ac:dyDescent="0.25">
      <c r="C99835" s="75"/>
      <c r="D99835" s="74"/>
    </row>
    <row r="99836" spans="3:4" x14ac:dyDescent="0.25">
      <c r="C99836" s="75"/>
      <c r="D99836" s="74"/>
    </row>
    <row r="99837" spans="3:4" x14ac:dyDescent="0.25">
      <c r="C99837" s="75"/>
      <c r="D99837" s="74"/>
    </row>
    <row r="99838" spans="3:4" x14ac:dyDescent="0.25">
      <c r="C99838" s="75"/>
      <c r="D99838" s="74"/>
    </row>
    <row r="99839" spans="3:4" x14ac:dyDescent="0.25">
      <c r="C99839" s="75"/>
      <c r="D99839" s="74"/>
    </row>
    <row r="99840" spans="3:4" x14ac:dyDescent="0.25">
      <c r="C99840" s="75"/>
      <c r="D99840" s="74"/>
    </row>
    <row r="99841" spans="3:4" x14ac:dyDescent="0.25">
      <c r="C99841" s="75"/>
      <c r="D99841" s="74"/>
    </row>
    <row r="99842" spans="3:4" x14ac:dyDescent="0.25">
      <c r="C99842" s="75"/>
      <c r="D99842" s="74"/>
    </row>
    <row r="99843" spans="3:4" x14ac:dyDescent="0.25">
      <c r="C99843" s="75"/>
      <c r="D99843" s="74"/>
    </row>
    <row r="99844" spans="3:4" x14ac:dyDescent="0.25">
      <c r="C99844" s="75"/>
      <c r="D99844" s="74"/>
    </row>
    <row r="99845" spans="3:4" x14ac:dyDescent="0.25">
      <c r="C99845" s="75"/>
      <c r="D99845" s="74"/>
    </row>
    <row r="99846" spans="3:4" x14ac:dyDescent="0.25">
      <c r="C99846" s="75"/>
      <c r="D99846" s="74"/>
    </row>
    <row r="99847" spans="3:4" x14ac:dyDescent="0.25">
      <c r="C99847" s="75"/>
      <c r="D99847" s="74"/>
    </row>
    <row r="99848" spans="3:4" x14ac:dyDescent="0.25">
      <c r="C99848" s="75"/>
      <c r="D99848" s="74"/>
    </row>
    <row r="99849" spans="3:4" x14ac:dyDescent="0.25">
      <c r="C99849" s="75"/>
      <c r="D99849" s="74"/>
    </row>
    <row r="99850" spans="3:4" x14ac:dyDescent="0.25">
      <c r="C99850" s="75"/>
      <c r="D99850" s="74"/>
    </row>
    <row r="99851" spans="3:4" x14ac:dyDescent="0.25">
      <c r="C99851" s="75"/>
      <c r="D99851" s="74"/>
    </row>
    <row r="99852" spans="3:4" x14ac:dyDescent="0.25">
      <c r="C99852" s="75"/>
      <c r="D99852" s="74"/>
    </row>
    <row r="99853" spans="3:4" x14ac:dyDescent="0.25">
      <c r="C99853" s="75"/>
      <c r="D99853" s="74"/>
    </row>
    <row r="99854" spans="3:4" x14ac:dyDescent="0.25">
      <c r="C99854" s="75"/>
      <c r="D99854" s="74"/>
    </row>
    <row r="99855" spans="3:4" x14ac:dyDescent="0.25">
      <c r="C99855" s="75"/>
      <c r="D99855" s="74"/>
    </row>
    <row r="99856" spans="3:4" x14ac:dyDescent="0.25">
      <c r="C99856" s="75"/>
      <c r="D99856" s="74"/>
    </row>
    <row r="99857" spans="3:4" x14ac:dyDescent="0.25">
      <c r="C99857" s="75"/>
      <c r="D99857" s="74"/>
    </row>
    <row r="99858" spans="3:4" x14ac:dyDescent="0.25">
      <c r="C99858" s="75"/>
      <c r="D99858" s="74"/>
    </row>
    <row r="99859" spans="3:4" x14ac:dyDescent="0.25">
      <c r="C99859" s="75"/>
      <c r="D99859" s="74"/>
    </row>
    <row r="99860" spans="3:4" x14ac:dyDescent="0.25">
      <c r="C99860" s="75"/>
      <c r="D99860" s="74"/>
    </row>
    <row r="99861" spans="3:4" x14ac:dyDescent="0.25">
      <c r="C99861" s="75"/>
      <c r="D99861" s="74"/>
    </row>
    <row r="99862" spans="3:4" x14ac:dyDescent="0.25">
      <c r="C99862" s="75"/>
      <c r="D99862" s="74"/>
    </row>
    <row r="99863" spans="3:4" x14ac:dyDescent="0.25">
      <c r="C99863" s="75"/>
      <c r="D99863" s="74"/>
    </row>
    <row r="99864" spans="3:4" x14ac:dyDescent="0.25">
      <c r="C99864" s="75"/>
      <c r="D99864" s="74"/>
    </row>
    <row r="99865" spans="3:4" x14ac:dyDescent="0.25">
      <c r="C99865" s="75"/>
      <c r="D99865" s="74"/>
    </row>
    <row r="99866" spans="3:4" x14ac:dyDescent="0.25">
      <c r="C99866" s="75"/>
      <c r="D99866" s="74"/>
    </row>
    <row r="99867" spans="3:4" x14ac:dyDescent="0.25">
      <c r="C99867" s="75"/>
      <c r="D99867" s="74"/>
    </row>
    <row r="99868" spans="3:4" x14ac:dyDescent="0.25">
      <c r="C99868" s="75"/>
      <c r="D99868" s="74"/>
    </row>
    <row r="99869" spans="3:4" x14ac:dyDescent="0.25">
      <c r="C99869" s="75"/>
      <c r="D99869" s="74"/>
    </row>
    <row r="99870" spans="3:4" x14ac:dyDescent="0.25">
      <c r="C99870" s="75"/>
      <c r="D99870" s="74"/>
    </row>
    <row r="99871" spans="3:4" x14ac:dyDescent="0.25">
      <c r="C99871" s="75"/>
      <c r="D99871" s="74"/>
    </row>
    <row r="99872" spans="3:4" x14ac:dyDescent="0.25">
      <c r="C99872" s="75"/>
      <c r="D99872" s="74"/>
    </row>
    <row r="99873" spans="3:4" x14ac:dyDescent="0.25">
      <c r="C99873" s="75"/>
      <c r="D99873" s="74"/>
    </row>
    <row r="99874" spans="3:4" x14ac:dyDescent="0.25">
      <c r="C99874" s="75"/>
      <c r="D99874" s="74"/>
    </row>
    <row r="99875" spans="3:4" x14ac:dyDescent="0.25">
      <c r="C99875" s="75"/>
      <c r="D99875" s="74"/>
    </row>
    <row r="99876" spans="3:4" x14ac:dyDescent="0.25">
      <c r="C99876" s="75"/>
      <c r="D99876" s="74"/>
    </row>
    <row r="99877" spans="3:4" x14ac:dyDescent="0.25">
      <c r="C99877" s="75"/>
      <c r="D99877" s="74"/>
    </row>
    <row r="99878" spans="3:4" x14ac:dyDescent="0.25">
      <c r="C99878" s="75"/>
      <c r="D99878" s="74"/>
    </row>
    <row r="99879" spans="3:4" x14ac:dyDescent="0.25">
      <c r="C99879" s="75"/>
      <c r="D99879" s="74"/>
    </row>
    <row r="99880" spans="3:4" x14ac:dyDescent="0.25">
      <c r="C99880" s="75"/>
      <c r="D99880" s="74"/>
    </row>
    <row r="99881" spans="3:4" x14ac:dyDescent="0.25">
      <c r="C99881" s="75"/>
      <c r="D99881" s="74"/>
    </row>
    <row r="99882" spans="3:4" x14ac:dyDescent="0.25">
      <c r="C99882" s="75"/>
      <c r="D99882" s="74"/>
    </row>
    <row r="99883" spans="3:4" x14ac:dyDescent="0.25">
      <c r="C99883" s="75"/>
      <c r="D99883" s="74"/>
    </row>
    <row r="99884" spans="3:4" x14ac:dyDescent="0.25">
      <c r="C99884" s="75"/>
      <c r="D99884" s="74"/>
    </row>
    <row r="99885" spans="3:4" x14ac:dyDescent="0.25">
      <c r="C99885" s="75"/>
      <c r="D99885" s="74"/>
    </row>
    <row r="99886" spans="3:4" x14ac:dyDescent="0.25">
      <c r="C99886" s="75"/>
      <c r="D99886" s="74"/>
    </row>
    <row r="99887" spans="3:4" x14ac:dyDescent="0.25">
      <c r="C99887" s="75"/>
      <c r="D99887" s="74"/>
    </row>
    <row r="99888" spans="3:4" x14ac:dyDescent="0.25">
      <c r="C99888" s="75"/>
      <c r="D99888" s="74"/>
    </row>
    <row r="99889" spans="3:4" x14ac:dyDescent="0.25">
      <c r="C99889" s="75"/>
      <c r="D99889" s="74"/>
    </row>
    <row r="99890" spans="3:4" x14ac:dyDescent="0.25">
      <c r="C99890" s="75"/>
      <c r="D99890" s="74"/>
    </row>
    <row r="99891" spans="3:4" x14ac:dyDescent="0.25">
      <c r="C99891" s="75"/>
      <c r="D99891" s="74"/>
    </row>
    <row r="99892" spans="3:4" x14ac:dyDescent="0.25">
      <c r="C99892" s="75"/>
      <c r="D99892" s="74"/>
    </row>
    <row r="99893" spans="3:4" x14ac:dyDescent="0.25">
      <c r="C99893" s="75"/>
      <c r="D99893" s="74"/>
    </row>
    <row r="99894" spans="3:4" x14ac:dyDescent="0.25">
      <c r="C99894" s="75"/>
      <c r="D99894" s="74"/>
    </row>
    <row r="99895" spans="3:4" x14ac:dyDescent="0.25">
      <c r="C99895" s="75"/>
      <c r="D99895" s="74"/>
    </row>
    <row r="99896" spans="3:4" x14ac:dyDescent="0.25">
      <c r="C99896" s="75"/>
      <c r="D99896" s="74"/>
    </row>
    <row r="99897" spans="3:4" x14ac:dyDescent="0.25">
      <c r="C99897" s="75"/>
      <c r="D99897" s="74"/>
    </row>
    <row r="99898" spans="3:4" x14ac:dyDescent="0.25">
      <c r="C99898" s="75"/>
      <c r="D99898" s="74"/>
    </row>
    <row r="99899" spans="3:4" x14ac:dyDescent="0.25">
      <c r="C99899" s="75"/>
      <c r="D99899" s="74"/>
    </row>
    <row r="99900" spans="3:4" x14ac:dyDescent="0.25">
      <c r="C99900" s="75"/>
      <c r="D99900" s="74"/>
    </row>
    <row r="99901" spans="3:4" x14ac:dyDescent="0.25">
      <c r="C99901" s="75"/>
      <c r="D99901" s="74"/>
    </row>
    <row r="99902" spans="3:4" x14ac:dyDescent="0.25">
      <c r="C99902" s="75"/>
      <c r="D99902" s="74"/>
    </row>
    <row r="99903" spans="3:4" x14ac:dyDescent="0.25">
      <c r="C99903" s="75"/>
      <c r="D99903" s="74"/>
    </row>
    <row r="99904" spans="3:4" x14ac:dyDescent="0.25">
      <c r="C99904" s="75"/>
      <c r="D99904" s="74"/>
    </row>
    <row r="99905" spans="3:4" x14ac:dyDescent="0.25">
      <c r="C99905" s="75"/>
      <c r="D99905" s="74"/>
    </row>
    <row r="99906" spans="3:4" x14ac:dyDescent="0.25">
      <c r="C99906" s="75"/>
      <c r="D99906" s="74"/>
    </row>
    <row r="99907" spans="3:4" x14ac:dyDescent="0.25">
      <c r="C99907" s="75"/>
      <c r="D99907" s="74"/>
    </row>
    <row r="99908" spans="3:4" x14ac:dyDescent="0.25">
      <c r="C99908" s="75"/>
      <c r="D99908" s="74"/>
    </row>
    <row r="99909" spans="3:4" x14ac:dyDescent="0.25">
      <c r="C99909" s="75"/>
      <c r="D99909" s="74"/>
    </row>
    <row r="99910" spans="3:4" x14ac:dyDescent="0.25">
      <c r="C99910" s="75"/>
      <c r="D99910" s="74"/>
    </row>
    <row r="99911" spans="3:4" x14ac:dyDescent="0.25">
      <c r="C99911" s="75"/>
      <c r="D99911" s="74"/>
    </row>
    <row r="99912" spans="3:4" x14ac:dyDescent="0.25">
      <c r="C99912" s="75"/>
      <c r="D99912" s="74"/>
    </row>
    <row r="99913" spans="3:4" x14ac:dyDescent="0.25">
      <c r="C99913" s="75"/>
      <c r="D99913" s="74"/>
    </row>
    <row r="99914" spans="3:4" x14ac:dyDescent="0.25">
      <c r="C99914" s="75"/>
      <c r="D99914" s="74"/>
    </row>
    <row r="99915" spans="3:4" x14ac:dyDescent="0.25">
      <c r="C99915" s="75"/>
      <c r="D99915" s="74"/>
    </row>
    <row r="99916" spans="3:4" x14ac:dyDescent="0.25">
      <c r="C99916" s="75"/>
      <c r="D99916" s="74"/>
    </row>
    <row r="99917" spans="3:4" x14ac:dyDescent="0.25">
      <c r="C99917" s="75"/>
      <c r="D99917" s="74"/>
    </row>
    <row r="99918" spans="3:4" x14ac:dyDescent="0.25">
      <c r="C99918" s="75"/>
      <c r="D99918" s="74"/>
    </row>
    <row r="99919" spans="3:4" x14ac:dyDescent="0.25">
      <c r="C99919" s="75"/>
      <c r="D99919" s="74"/>
    </row>
    <row r="99920" spans="3:4" x14ac:dyDescent="0.25">
      <c r="C99920" s="75"/>
      <c r="D99920" s="74"/>
    </row>
    <row r="99921" spans="3:4" x14ac:dyDescent="0.25">
      <c r="C99921" s="75"/>
      <c r="D99921" s="74"/>
    </row>
    <row r="99922" spans="3:4" x14ac:dyDescent="0.25">
      <c r="C99922" s="75"/>
      <c r="D99922" s="74"/>
    </row>
    <row r="99923" spans="3:4" x14ac:dyDescent="0.25">
      <c r="C99923" s="75"/>
      <c r="D99923" s="74"/>
    </row>
    <row r="99924" spans="3:4" x14ac:dyDescent="0.25">
      <c r="C99924" s="75"/>
      <c r="D99924" s="74"/>
    </row>
    <row r="99925" spans="3:4" x14ac:dyDescent="0.25">
      <c r="C99925" s="75"/>
      <c r="D99925" s="74"/>
    </row>
    <row r="99926" spans="3:4" x14ac:dyDescent="0.25">
      <c r="C99926" s="75"/>
      <c r="D99926" s="74"/>
    </row>
    <row r="99927" spans="3:4" x14ac:dyDescent="0.25">
      <c r="C99927" s="75"/>
      <c r="D99927" s="74"/>
    </row>
    <row r="99928" spans="3:4" x14ac:dyDescent="0.25">
      <c r="C99928" s="75"/>
      <c r="D99928" s="74"/>
    </row>
    <row r="99929" spans="3:4" x14ac:dyDescent="0.25">
      <c r="C99929" s="75"/>
      <c r="D99929" s="74"/>
    </row>
    <row r="99930" spans="3:4" x14ac:dyDescent="0.25">
      <c r="C99930" s="75"/>
      <c r="D99930" s="74"/>
    </row>
    <row r="99931" spans="3:4" x14ac:dyDescent="0.25">
      <c r="C99931" s="75"/>
      <c r="D99931" s="74"/>
    </row>
    <row r="99932" spans="3:4" x14ac:dyDescent="0.25">
      <c r="C99932" s="75"/>
      <c r="D99932" s="74"/>
    </row>
    <row r="99933" spans="3:4" x14ac:dyDescent="0.25">
      <c r="C99933" s="75"/>
      <c r="D99933" s="74"/>
    </row>
    <row r="99934" spans="3:4" x14ac:dyDescent="0.25">
      <c r="C99934" s="75"/>
      <c r="D99934" s="74"/>
    </row>
    <row r="99935" spans="3:4" x14ac:dyDescent="0.25">
      <c r="C99935" s="75"/>
      <c r="D99935" s="74"/>
    </row>
    <row r="99936" spans="3:4" x14ac:dyDescent="0.25">
      <c r="C99936" s="75"/>
      <c r="D99936" s="74"/>
    </row>
    <row r="99937" spans="3:4" x14ac:dyDescent="0.25">
      <c r="C99937" s="75"/>
      <c r="D99937" s="74"/>
    </row>
    <row r="99938" spans="3:4" x14ac:dyDescent="0.25">
      <c r="C99938" s="75"/>
      <c r="D99938" s="74"/>
    </row>
    <row r="99939" spans="3:4" x14ac:dyDescent="0.25">
      <c r="C99939" s="75"/>
      <c r="D99939" s="74"/>
    </row>
    <row r="99940" spans="3:4" x14ac:dyDescent="0.25">
      <c r="C99940" s="75"/>
      <c r="D99940" s="74"/>
    </row>
    <row r="99941" spans="3:4" x14ac:dyDescent="0.25">
      <c r="C99941" s="75"/>
      <c r="D99941" s="74"/>
    </row>
    <row r="99942" spans="3:4" x14ac:dyDescent="0.25">
      <c r="C99942" s="75"/>
      <c r="D99942" s="74"/>
    </row>
    <row r="99943" spans="3:4" x14ac:dyDescent="0.25">
      <c r="C99943" s="75"/>
      <c r="D99943" s="74"/>
    </row>
    <row r="99944" spans="3:4" x14ac:dyDescent="0.25">
      <c r="C99944" s="75"/>
      <c r="D99944" s="74"/>
    </row>
    <row r="99945" spans="3:4" x14ac:dyDescent="0.25">
      <c r="C99945" s="75"/>
      <c r="D99945" s="74"/>
    </row>
    <row r="99946" spans="3:4" x14ac:dyDescent="0.25">
      <c r="C99946" s="75"/>
      <c r="D99946" s="74"/>
    </row>
    <row r="99947" spans="3:4" x14ac:dyDescent="0.25">
      <c r="C99947" s="75"/>
      <c r="D99947" s="74"/>
    </row>
    <row r="99948" spans="3:4" x14ac:dyDescent="0.25">
      <c r="C99948" s="75"/>
      <c r="D99948" s="74"/>
    </row>
    <row r="99949" spans="3:4" x14ac:dyDescent="0.25">
      <c r="C99949" s="75"/>
      <c r="D99949" s="74"/>
    </row>
    <row r="99950" spans="3:4" x14ac:dyDescent="0.25">
      <c r="C99950" s="75"/>
      <c r="D99950" s="74"/>
    </row>
    <row r="99951" spans="3:4" x14ac:dyDescent="0.25">
      <c r="C99951" s="75"/>
      <c r="D99951" s="74"/>
    </row>
    <row r="99952" spans="3:4" x14ac:dyDescent="0.25">
      <c r="C99952" s="75"/>
      <c r="D99952" s="74"/>
    </row>
    <row r="99953" spans="3:4" x14ac:dyDescent="0.25">
      <c r="C99953" s="75"/>
      <c r="D99953" s="74"/>
    </row>
    <row r="99954" spans="3:4" x14ac:dyDescent="0.25">
      <c r="C99954" s="75"/>
      <c r="D99954" s="74"/>
    </row>
    <row r="99955" spans="3:4" x14ac:dyDescent="0.25">
      <c r="C99955" s="75"/>
      <c r="D99955" s="74"/>
    </row>
    <row r="99956" spans="3:4" x14ac:dyDescent="0.25">
      <c r="C99956" s="75"/>
      <c r="D99956" s="74"/>
    </row>
    <row r="99957" spans="3:4" x14ac:dyDescent="0.25">
      <c r="C99957" s="75"/>
      <c r="D99957" s="74"/>
    </row>
    <row r="99958" spans="3:4" x14ac:dyDescent="0.25">
      <c r="C99958" s="75"/>
      <c r="D99958" s="74"/>
    </row>
    <row r="99959" spans="3:4" x14ac:dyDescent="0.25">
      <c r="C99959" s="75"/>
      <c r="D99959" s="74"/>
    </row>
    <row r="99960" spans="3:4" x14ac:dyDescent="0.25">
      <c r="C99960" s="75"/>
      <c r="D99960" s="74"/>
    </row>
    <row r="99961" spans="3:4" x14ac:dyDescent="0.25">
      <c r="C99961" s="75"/>
      <c r="D99961" s="74"/>
    </row>
    <row r="99962" spans="3:4" x14ac:dyDescent="0.25">
      <c r="C99962" s="75"/>
      <c r="D99962" s="74"/>
    </row>
    <row r="99963" spans="3:4" x14ac:dyDescent="0.25">
      <c r="C99963" s="75"/>
      <c r="D99963" s="74"/>
    </row>
    <row r="99964" spans="3:4" x14ac:dyDescent="0.25">
      <c r="C99964" s="75"/>
      <c r="D99964" s="74"/>
    </row>
    <row r="99965" spans="3:4" x14ac:dyDescent="0.25">
      <c r="C99965" s="75"/>
      <c r="D99965" s="74"/>
    </row>
    <row r="99966" spans="3:4" x14ac:dyDescent="0.25">
      <c r="C99966" s="75"/>
      <c r="D99966" s="74"/>
    </row>
    <row r="99967" spans="3:4" x14ac:dyDescent="0.25">
      <c r="C99967" s="75"/>
      <c r="D99967" s="74"/>
    </row>
    <row r="99968" spans="3:4" x14ac:dyDescent="0.25">
      <c r="C99968" s="75"/>
      <c r="D99968" s="74"/>
    </row>
    <row r="99969" spans="3:4" x14ac:dyDescent="0.25">
      <c r="C99969" s="75"/>
      <c r="D99969" s="74"/>
    </row>
    <row r="99970" spans="3:4" x14ac:dyDescent="0.25">
      <c r="C99970" s="75"/>
      <c r="D99970" s="74"/>
    </row>
    <row r="99971" spans="3:4" x14ac:dyDescent="0.25">
      <c r="C99971" s="75"/>
      <c r="D99971" s="74"/>
    </row>
    <row r="99972" spans="3:4" x14ac:dyDescent="0.25">
      <c r="C99972" s="75"/>
      <c r="D99972" s="74"/>
    </row>
    <row r="99973" spans="3:4" x14ac:dyDescent="0.25">
      <c r="C99973" s="75"/>
      <c r="D99973" s="74"/>
    </row>
    <row r="99974" spans="3:4" x14ac:dyDescent="0.25">
      <c r="C99974" s="75"/>
      <c r="D99974" s="74"/>
    </row>
    <row r="99975" spans="3:4" x14ac:dyDescent="0.25">
      <c r="C99975" s="75"/>
      <c r="D99975" s="74"/>
    </row>
    <row r="99976" spans="3:4" x14ac:dyDescent="0.25">
      <c r="C99976" s="75"/>
      <c r="D99976" s="74"/>
    </row>
    <row r="99977" spans="3:4" x14ac:dyDescent="0.25">
      <c r="C99977" s="75"/>
      <c r="D99977" s="74"/>
    </row>
    <row r="99978" spans="3:4" x14ac:dyDescent="0.25">
      <c r="C99978" s="75"/>
      <c r="D99978" s="74"/>
    </row>
    <row r="99979" spans="3:4" x14ac:dyDescent="0.25">
      <c r="C99979" s="75"/>
      <c r="D99979" s="74"/>
    </row>
    <row r="99980" spans="3:4" x14ac:dyDescent="0.25">
      <c r="C99980" s="75"/>
      <c r="D99980" s="74"/>
    </row>
    <row r="99981" spans="3:4" x14ac:dyDescent="0.25">
      <c r="C99981" s="75"/>
      <c r="D99981" s="74"/>
    </row>
    <row r="99982" spans="3:4" x14ac:dyDescent="0.25">
      <c r="C99982" s="75"/>
      <c r="D99982" s="74"/>
    </row>
    <row r="99983" spans="3:4" x14ac:dyDescent="0.25">
      <c r="C99983" s="75"/>
      <c r="D99983" s="74"/>
    </row>
    <row r="99984" spans="3:4" x14ac:dyDescent="0.25">
      <c r="C99984" s="75"/>
      <c r="D99984" s="74"/>
    </row>
    <row r="99985" spans="3:4" x14ac:dyDescent="0.25">
      <c r="C99985" s="75"/>
      <c r="D99985" s="74"/>
    </row>
    <row r="99986" spans="3:4" x14ac:dyDescent="0.25">
      <c r="C99986" s="75"/>
      <c r="D99986" s="74"/>
    </row>
    <row r="99987" spans="3:4" x14ac:dyDescent="0.25">
      <c r="C99987" s="75"/>
      <c r="D99987" s="74"/>
    </row>
    <row r="99988" spans="3:4" x14ac:dyDescent="0.25">
      <c r="C99988" s="75"/>
      <c r="D99988" s="74"/>
    </row>
    <row r="99989" spans="3:4" x14ac:dyDescent="0.25">
      <c r="C99989" s="75"/>
      <c r="D99989" s="74"/>
    </row>
    <row r="99990" spans="3:4" x14ac:dyDescent="0.25">
      <c r="C99990" s="75"/>
      <c r="D99990" s="74"/>
    </row>
    <row r="99991" spans="3:4" x14ac:dyDescent="0.25">
      <c r="C99991" s="75"/>
      <c r="D99991" s="74"/>
    </row>
    <row r="99992" spans="3:4" x14ac:dyDescent="0.25">
      <c r="C99992" s="75"/>
      <c r="D99992" s="74"/>
    </row>
    <row r="99993" spans="3:4" x14ac:dyDescent="0.25">
      <c r="C99993" s="75"/>
      <c r="D99993" s="74"/>
    </row>
    <row r="99994" spans="3:4" x14ac:dyDescent="0.25">
      <c r="C99994" s="75"/>
      <c r="D99994" s="74"/>
    </row>
    <row r="99995" spans="3:4" x14ac:dyDescent="0.25">
      <c r="C99995" s="75"/>
      <c r="D99995" s="74"/>
    </row>
    <row r="99996" spans="3:4" x14ac:dyDescent="0.25">
      <c r="C99996" s="75"/>
      <c r="D99996" s="74"/>
    </row>
    <row r="99997" spans="3:4" x14ac:dyDescent="0.25">
      <c r="C99997" s="75"/>
      <c r="D99997" s="74"/>
    </row>
    <row r="99998" spans="3:4" x14ac:dyDescent="0.25">
      <c r="C99998" s="75"/>
      <c r="D99998" s="74"/>
    </row>
    <row r="99999" spans="3:4" x14ac:dyDescent="0.25">
      <c r="C99999" s="75"/>
      <c r="D99999" s="74"/>
    </row>
    <row r="100000" spans="3:4" x14ac:dyDescent="0.25">
      <c r="C100000" s="75"/>
      <c r="D100000" s="74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31"/>
  <sheetViews>
    <sheetView workbookViewId="0"/>
  </sheetViews>
  <sheetFormatPr defaultColWidth="8.77734375" defaultRowHeight="13.2" x14ac:dyDescent="0.25"/>
  <cols>
    <col min="1" max="1" width="13.109375" customWidth="1"/>
    <col min="2" max="2" width="23.77734375" customWidth="1"/>
    <col min="3" max="3" width="25.6640625" customWidth="1"/>
  </cols>
  <sheetData>
    <row r="1" spans="1:3" ht="13.8" x14ac:dyDescent="0.25">
      <c r="A1" s="7" t="s">
        <v>24</v>
      </c>
      <c r="B1" s="7"/>
      <c r="C1" s="7"/>
    </row>
    <row r="2" spans="1:3" x14ac:dyDescent="0.25">
      <c r="A2" s="36" t="s">
        <v>28</v>
      </c>
      <c r="C2" s="35"/>
    </row>
    <row r="3" spans="1:3" x14ac:dyDescent="0.25">
      <c r="A3" s="36" t="s">
        <v>25</v>
      </c>
      <c r="C3" s="35"/>
    </row>
    <row r="4" spans="1:3" x14ac:dyDescent="0.25">
      <c r="A4" s="34"/>
      <c r="C4" s="35"/>
    </row>
    <row r="5" spans="1:3" x14ac:dyDescent="0.25">
      <c r="A5" s="37" t="s">
        <v>0</v>
      </c>
      <c r="B5" s="38" t="s">
        <v>20</v>
      </c>
      <c r="C5" s="38" t="s">
        <v>26</v>
      </c>
    </row>
    <row r="6" spans="1:3" x14ac:dyDescent="0.25">
      <c r="A6" s="8">
        <v>41268</v>
      </c>
      <c r="B6" s="39" t="s">
        <v>21</v>
      </c>
      <c r="C6" s="35"/>
    </row>
    <row r="7" spans="1:3" x14ac:dyDescent="0.25">
      <c r="A7" s="8">
        <v>41633</v>
      </c>
      <c r="B7" s="39" t="s">
        <v>21</v>
      </c>
      <c r="C7" s="35"/>
    </row>
    <row r="8" spans="1:3" x14ac:dyDescent="0.25">
      <c r="A8" s="8">
        <v>41998</v>
      </c>
      <c r="B8" s="39" t="s">
        <v>21</v>
      </c>
      <c r="C8" s="35"/>
    </row>
    <row r="9" spans="1:3" x14ac:dyDescent="0.25">
      <c r="A9" s="8">
        <v>42363</v>
      </c>
      <c r="B9" s="39" t="s">
        <v>21</v>
      </c>
      <c r="C9" s="35"/>
    </row>
    <row r="10" spans="1:3" x14ac:dyDescent="0.25">
      <c r="A10" s="8">
        <v>42729</v>
      </c>
      <c r="B10" s="39" t="s">
        <v>21</v>
      </c>
      <c r="C10" s="35"/>
    </row>
    <row r="11" spans="1:3" x14ac:dyDescent="0.25">
      <c r="A11" s="8">
        <v>43094</v>
      </c>
      <c r="B11" s="39" t="s">
        <v>21</v>
      </c>
      <c r="C11" s="35"/>
    </row>
    <row r="12" spans="1:3" x14ac:dyDescent="0.25">
      <c r="A12" s="8">
        <v>43459</v>
      </c>
      <c r="B12" s="39" t="s">
        <v>21</v>
      </c>
      <c r="C12" s="35"/>
    </row>
    <row r="13" spans="1:3" x14ac:dyDescent="0.25">
      <c r="A13" s="8">
        <v>43824</v>
      </c>
      <c r="B13" s="39" t="s">
        <v>21</v>
      </c>
      <c r="C13" s="35"/>
    </row>
    <row r="14" spans="1:3" x14ac:dyDescent="0.25">
      <c r="A14" s="8">
        <v>44190</v>
      </c>
      <c r="B14" s="39" t="s">
        <v>21</v>
      </c>
      <c r="C14" s="35"/>
    </row>
    <row r="15" spans="1:3" x14ac:dyDescent="0.25">
      <c r="A15" s="8">
        <v>41190</v>
      </c>
      <c r="B15" s="39" t="s">
        <v>5</v>
      </c>
      <c r="C15" s="40"/>
    </row>
    <row r="16" spans="1:3" x14ac:dyDescent="0.25">
      <c r="A16" s="8">
        <v>41561</v>
      </c>
      <c r="B16" s="39" t="s">
        <v>5</v>
      </c>
      <c r="C16" s="40"/>
    </row>
    <row r="17" spans="1:3" x14ac:dyDescent="0.25">
      <c r="A17" s="8">
        <v>41925</v>
      </c>
      <c r="B17" s="39" t="s">
        <v>5</v>
      </c>
      <c r="C17" s="40"/>
    </row>
    <row r="18" spans="1:3" x14ac:dyDescent="0.25">
      <c r="A18" s="8">
        <v>42289</v>
      </c>
      <c r="B18" s="39" t="s">
        <v>5</v>
      </c>
      <c r="C18" s="40"/>
    </row>
    <row r="19" spans="1:3" x14ac:dyDescent="0.25">
      <c r="A19" s="8">
        <v>42653</v>
      </c>
      <c r="B19" s="39" t="s">
        <v>5</v>
      </c>
      <c r="C19" s="40"/>
    </row>
    <row r="20" spans="1:3" x14ac:dyDescent="0.25">
      <c r="A20" s="8">
        <v>43017</v>
      </c>
      <c r="B20" s="39" t="s">
        <v>5</v>
      </c>
      <c r="C20" s="40"/>
    </row>
    <row r="21" spans="1:3" x14ac:dyDescent="0.25">
      <c r="A21" s="8">
        <v>43381</v>
      </c>
      <c r="B21" s="39" t="s">
        <v>5</v>
      </c>
      <c r="C21" s="40"/>
    </row>
    <row r="22" spans="1:3" x14ac:dyDescent="0.25">
      <c r="A22" s="8">
        <v>43752</v>
      </c>
      <c r="B22" s="39" t="s">
        <v>5</v>
      </c>
      <c r="C22" s="40"/>
    </row>
    <row r="23" spans="1:3" x14ac:dyDescent="0.25">
      <c r="A23" s="8">
        <v>44116</v>
      </c>
      <c r="B23" s="39" t="s">
        <v>5</v>
      </c>
      <c r="C23" s="40"/>
    </row>
    <row r="24" spans="1:3" x14ac:dyDescent="0.25">
      <c r="A24" s="8">
        <v>41094</v>
      </c>
      <c r="B24" s="39" t="s">
        <v>10</v>
      </c>
      <c r="C24" s="40"/>
    </row>
    <row r="25" spans="1:3" x14ac:dyDescent="0.25">
      <c r="A25" s="8">
        <v>41459</v>
      </c>
      <c r="B25" s="39" t="s">
        <v>10</v>
      </c>
      <c r="C25" s="40"/>
    </row>
    <row r="26" spans="1:3" x14ac:dyDescent="0.25">
      <c r="A26" s="8">
        <v>41824</v>
      </c>
      <c r="B26" s="39" t="s">
        <v>10</v>
      </c>
      <c r="C26" s="40"/>
    </row>
    <row r="27" spans="1:3" x14ac:dyDescent="0.25">
      <c r="A27" s="8">
        <v>42189</v>
      </c>
      <c r="B27" s="39" t="s">
        <v>10</v>
      </c>
      <c r="C27" s="40"/>
    </row>
    <row r="28" spans="1:3" x14ac:dyDescent="0.25">
      <c r="A28" s="8">
        <v>42555</v>
      </c>
      <c r="B28" s="39" t="s">
        <v>10</v>
      </c>
      <c r="C28" s="40"/>
    </row>
    <row r="29" spans="1:3" x14ac:dyDescent="0.25">
      <c r="A29" s="8">
        <v>42920</v>
      </c>
      <c r="B29" s="39" t="s">
        <v>10</v>
      </c>
      <c r="C29" s="40"/>
    </row>
    <row r="30" spans="1:3" x14ac:dyDescent="0.25">
      <c r="A30" s="8">
        <v>43285</v>
      </c>
      <c r="B30" s="39" t="s">
        <v>10</v>
      </c>
      <c r="C30" s="40"/>
    </row>
    <row r="31" spans="1:3" x14ac:dyDescent="0.25">
      <c r="A31" s="8">
        <v>43650</v>
      </c>
      <c r="B31" s="39" t="s">
        <v>10</v>
      </c>
      <c r="C31" s="40"/>
    </row>
    <row r="32" spans="1:3" x14ac:dyDescent="0.25">
      <c r="A32" s="8">
        <v>44016</v>
      </c>
      <c r="B32" s="39" t="s">
        <v>10</v>
      </c>
      <c r="C32" s="40"/>
    </row>
    <row r="33" spans="1:3" x14ac:dyDescent="0.25">
      <c r="A33" s="8">
        <v>41155</v>
      </c>
      <c r="B33" s="39" t="s">
        <v>4</v>
      </c>
      <c r="C33" s="40"/>
    </row>
    <row r="34" spans="1:3" x14ac:dyDescent="0.25">
      <c r="A34" s="8">
        <v>41519</v>
      </c>
      <c r="B34" s="39" t="s">
        <v>4</v>
      </c>
      <c r="C34" s="40"/>
    </row>
    <row r="35" spans="1:3" x14ac:dyDescent="0.25">
      <c r="A35" s="8">
        <v>41883</v>
      </c>
      <c r="B35" s="39" t="s">
        <v>4</v>
      </c>
      <c r="C35" s="40"/>
    </row>
    <row r="36" spans="1:3" x14ac:dyDescent="0.25">
      <c r="A36" s="8">
        <v>42254</v>
      </c>
      <c r="B36" s="39" t="s">
        <v>4</v>
      </c>
      <c r="C36" s="40"/>
    </row>
    <row r="37" spans="1:3" x14ac:dyDescent="0.25">
      <c r="A37" s="8">
        <v>42618</v>
      </c>
      <c r="B37" s="39" t="s">
        <v>4</v>
      </c>
      <c r="C37" s="40"/>
    </row>
    <row r="38" spans="1:3" x14ac:dyDescent="0.25">
      <c r="A38" s="8">
        <v>42982</v>
      </c>
      <c r="B38" s="39" t="s">
        <v>4</v>
      </c>
      <c r="C38" s="40"/>
    </row>
    <row r="39" spans="1:3" x14ac:dyDescent="0.25">
      <c r="A39" s="8">
        <v>43346</v>
      </c>
      <c r="B39" s="39" t="s">
        <v>4</v>
      </c>
      <c r="C39" s="40"/>
    </row>
    <row r="40" spans="1:3" x14ac:dyDescent="0.25">
      <c r="A40" s="8">
        <v>43710</v>
      </c>
      <c r="B40" s="39" t="s">
        <v>4</v>
      </c>
      <c r="C40" s="40"/>
    </row>
    <row r="41" spans="1:3" x14ac:dyDescent="0.25">
      <c r="A41" s="8">
        <v>44081</v>
      </c>
      <c r="B41" s="39" t="s">
        <v>4</v>
      </c>
      <c r="C41" s="40"/>
    </row>
    <row r="42" spans="1:3" x14ac:dyDescent="0.25">
      <c r="A42" s="8">
        <v>40924</v>
      </c>
      <c r="B42" s="39" t="s">
        <v>22</v>
      </c>
      <c r="C42" s="40"/>
    </row>
    <row r="43" spans="1:3" x14ac:dyDescent="0.25">
      <c r="A43" s="8">
        <v>41295</v>
      </c>
      <c r="B43" s="39" t="s">
        <v>22</v>
      </c>
      <c r="C43" s="40"/>
    </row>
    <row r="44" spans="1:3" x14ac:dyDescent="0.25">
      <c r="A44" s="8">
        <v>41659</v>
      </c>
      <c r="B44" s="39" t="s">
        <v>22</v>
      </c>
      <c r="C44" s="40"/>
    </row>
    <row r="45" spans="1:3" x14ac:dyDescent="0.25">
      <c r="A45" s="8">
        <v>42023</v>
      </c>
      <c r="B45" s="39" t="s">
        <v>22</v>
      </c>
      <c r="C45" s="40"/>
    </row>
    <row r="46" spans="1:3" x14ac:dyDescent="0.25">
      <c r="A46" s="8">
        <v>42387</v>
      </c>
      <c r="B46" s="39" t="s">
        <v>22</v>
      </c>
      <c r="C46" s="40"/>
    </row>
    <row r="47" spans="1:3" x14ac:dyDescent="0.25">
      <c r="A47" s="8">
        <v>42751</v>
      </c>
      <c r="B47" s="39" t="s">
        <v>22</v>
      </c>
      <c r="C47" s="40"/>
    </row>
    <row r="48" spans="1:3" x14ac:dyDescent="0.25">
      <c r="A48" s="8">
        <v>43115</v>
      </c>
      <c r="B48" s="39" t="s">
        <v>22</v>
      </c>
      <c r="C48" s="40"/>
    </row>
    <row r="49" spans="1:3" x14ac:dyDescent="0.25">
      <c r="A49" s="8">
        <v>43486</v>
      </c>
      <c r="B49" s="39" t="s">
        <v>22</v>
      </c>
      <c r="C49" s="40"/>
    </row>
    <row r="50" spans="1:3" x14ac:dyDescent="0.25">
      <c r="A50" s="8">
        <v>43850</v>
      </c>
      <c r="B50" s="39" t="s">
        <v>22</v>
      </c>
      <c r="C50" s="40"/>
    </row>
    <row r="51" spans="1:3" x14ac:dyDescent="0.25">
      <c r="A51" s="8">
        <v>41057</v>
      </c>
      <c r="B51" s="39" t="s">
        <v>3</v>
      </c>
      <c r="C51" s="40"/>
    </row>
    <row r="52" spans="1:3" x14ac:dyDescent="0.25">
      <c r="A52" s="8">
        <v>41421</v>
      </c>
      <c r="B52" s="39" t="s">
        <v>3</v>
      </c>
      <c r="C52" s="40"/>
    </row>
    <row r="53" spans="1:3" x14ac:dyDescent="0.25">
      <c r="A53" s="8">
        <v>41785</v>
      </c>
      <c r="B53" s="39" t="s">
        <v>3</v>
      </c>
      <c r="C53" s="40"/>
    </row>
    <row r="54" spans="1:3" x14ac:dyDescent="0.25">
      <c r="A54" s="8">
        <v>42149</v>
      </c>
      <c r="B54" s="39" t="s">
        <v>3</v>
      </c>
      <c r="C54" s="40"/>
    </row>
    <row r="55" spans="1:3" x14ac:dyDescent="0.25">
      <c r="A55" s="8">
        <v>42520</v>
      </c>
      <c r="B55" s="39" t="s">
        <v>3</v>
      </c>
      <c r="C55" s="40"/>
    </row>
    <row r="56" spans="1:3" x14ac:dyDescent="0.25">
      <c r="A56" s="8">
        <v>42884</v>
      </c>
      <c r="B56" s="39" t="s">
        <v>3</v>
      </c>
      <c r="C56" s="40"/>
    </row>
    <row r="57" spans="1:3" x14ac:dyDescent="0.25">
      <c r="A57" s="8">
        <v>43248</v>
      </c>
      <c r="B57" s="39" t="s">
        <v>3</v>
      </c>
      <c r="C57" s="40"/>
    </row>
    <row r="58" spans="1:3" x14ac:dyDescent="0.25">
      <c r="A58" s="8">
        <v>43612</v>
      </c>
      <c r="B58" s="39" t="s">
        <v>3</v>
      </c>
      <c r="C58" s="40"/>
    </row>
    <row r="59" spans="1:3" x14ac:dyDescent="0.25">
      <c r="A59" s="8">
        <v>43976</v>
      </c>
      <c r="B59" s="39" t="s">
        <v>3</v>
      </c>
      <c r="C59" s="40"/>
    </row>
    <row r="60" spans="1:3" x14ac:dyDescent="0.25">
      <c r="A60" s="8">
        <v>40909</v>
      </c>
      <c r="B60" s="39" t="s">
        <v>9</v>
      </c>
      <c r="C60" s="35"/>
    </row>
    <row r="61" spans="1:3" x14ac:dyDescent="0.25">
      <c r="A61" s="8">
        <v>41275</v>
      </c>
      <c r="B61" s="39" t="s">
        <v>9</v>
      </c>
      <c r="C61" s="35"/>
    </row>
    <row r="62" spans="1:3" x14ac:dyDescent="0.25">
      <c r="A62" s="8">
        <v>41640</v>
      </c>
      <c r="B62" s="39" t="s">
        <v>9</v>
      </c>
      <c r="C62" s="35"/>
    </row>
    <row r="63" spans="1:3" x14ac:dyDescent="0.25">
      <c r="A63" s="8">
        <v>42005</v>
      </c>
      <c r="B63" s="39" t="s">
        <v>9</v>
      </c>
      <c r="C63" s="35"/>
    </row>
    <row r="64" spans="1:3" x14ac:dyDescent="0.25">
      <c r="A64" s="8">
        <v>42370</v>
      </c>
      <c r="B64" s="39" t="s">
        <v>9</v>
      </c>
      <c r="C64" s="35"/>
    </row>
    <row r="65" spans="1:3" x14ac:dyDescent="0.25">
      <c r="A65" s="8">
        <v>42736</v>
      </c>
      <c r="B65" s="39" t="s">
        <v>9</v>
      </c>
      <c r="C65" s="35"/>
    </row>
    <row r="66" spans="1:3" x14ac:dyDescent="0.25">
      <c r="A66" s="8">
        <v>43101</v>
      </c>
      <c r="B66" s="39" t="s">
        <v>9</v>
      </c>
      <c r="C66" s="35"/>
    </row>
    <row r="67" spans="1:3" x14ac:dyDescent="0.25">
      <c r="A67" s="8">
        <v>43466</v>
      </c>
      <c r="B67" s="39" t="s">
        <v>9</v>
      </c>
      <c r="C67" s="35"/>
    </row>
    <row r="68" spans="1:3" x14ac:dyDescent="0.25">
      <c r="A68" s="8">
        <v>43831</v>
      </c>
      <c r="B68" s="39" t="s">
        <v>9</v>
      </c>
      <c r="C68" s="35"/>
    </row>
    <row r="69" spans="1:3" x14ac:dyDescent="0.25">
      <c r="A69" s="8">
        <v>40959</v>
      </c>
      <c r="B69" s="41" t="s">
        <v>2</v>
      </c>
      <c r="C69" s="40"/>
    </row>
    <row r="70" spans="1:3" x14ac:dyDescent="0.25">
      <c r="A70" s="8">
        <v>41323</v>
      </c>
      <c r="B70" s="41" t="s">
        <v>2</v>
      </c>
      <c r="C70" s="40"/>
    </row>
    <row r="71" spans="1:3" x14ac:dyDescent="0.25">
      <c r="A71" s="8">
        <v>41687</v>
      </c>
      <c r="B71" s="41" t="s">
        <v>2</v>
      </c>
      <c r="C71" s="40"/>
    </row>
    <row r="72" spans="1:3" x14ac:dyDescent="0.25">
      <c r="A72" s="8">
        <v>42051</v>
      </c>
      <c r="B72" s="41" t="s">
        <v>2</v>
      </c>
      <c r="C72" s="40"/>
    </row>
    <row r="73" spans="1:3" x14ac:dyDescent="0.25">
      <c r="A73" s="8">
        <v>42415</v>
      </c>
      <c r="B73" s="41" t="s">
        <v>2</v>
      </c>
      <c r="C73" s="40"/>
    </row>
    <row r="74" spans="1:3" x14ac:dyDescent="0.25">
      <c r="A74" s="8">
        <v>42786</v>
      </c>
      <c r="B74" s="41" t="s">
        <v>2</v>
      </c>
      <c r="C74" s="40"/>
    </row>
    <row r="75" spans="1:3" x14ac:dyDescent="0.25">
      <c r="A75" s="8">
        <v>43150</v>
      </c>
      <c r="B75" s="41" t="s">
        <v>2</v>
      </c>
      <c r="C75" s="40"/>
    </row>
    <row r="76" spans="1:3" x14ac:dyDescent="0.25">
      <c r="A76" s="8">
        <v>43514</v>
      </c>
      <c r="B76" s="41" t="s">
        <v>2</v>
      </c>
      <c r="C76" s="40"/>
    </row>
    <row r="77" spans="1:3" x14ac:dyDescent="0.25">
      <c r="A77" s="8">
        <v>43878</v>
      </c>
      <c r="B77" s="41" t="s">
        <v>2</v>
      </c>
      <c r="C77" s="40"/>
    </row>
    <row r="78" spans="1:3" x14ac:dyDescent="0.25">
      <c r="A78" s="8">
        <v>41235</v>
      </c>
      <c r="B78" s="39" t="s">
        <v>6</v>
      </c>
      <c r="C78" s="40"/>
    </row>
    <row r="79" spans="1:3" x14ac:dyDescent="0.25">
      <c r="A79" s="8">
        <v>41606</v>
      </c>
      <c r="B79" s="39" t="s">
        <v>6</v>
      </c>
      <c r="C79" s="40"/>
    </row>
    <row r="80" spans="1:3" x14ac:dyDescent="0.25">
      <c r="A80" s="8">
        <v>41970</v>
      </c>
      <c r="B80" s="39" t="s">
        <v>6</v>
      </c>
      <c r="C80" s="40"/>
    </row>
    <row r="81" spans="1:3" x14ac:dyDescent="0.25">
      <c r="A81" s="8">
        <v>42334</v>
      </c>
      <c r="B81" s="39" t="s">
        <v>6</v>
      </c>
      <c r="C81" s="40"/>
    </row>
    <row r="82" spans="1:3" x14ac:dyDescent="0.25">
      <c r="A82" s="8">
        <v>42698</v>
      </c>
      <c r="B82" s="39" t="s">
        <v>6</v>
      </c>
      <c r="C82" s="40"/>
    </row>
    <row r="83" spans="1:3" x14ac:dyDescent="0.25">
      <c r="A83" s="8">
        <v>43062</v>
      </c>
      <c r="B83" s="39" t="s">
        <v>6</v>
      </c>
      <c r="C83" s="40"/>
    </row>
    <row r="84" spans="1:3" x14ac:dyDescent="0.25">
      <c r="A84" s="8">
        <v>43426</v>
      </c>
      <c r="B84" s="39" t="s">
        <v>6</v>
      </c>
      <c r="C84" s="40"/>
    </row>
    <row r="85" spans="1:3" x14ac:dyDescent="0.25">
      <c r="A85" s="8">
        <v>43797</v>
      </c>
      <c r="B85" s="39" t="s">
        <v>6</v>
      </c>
      <c r="C85" s="40"/>
    </row>
    <row r="86" spans="1:3" x14ac:dyDescent="0.25">
      <c r="A86" s="8">
        <v>44161</v>
      </c>
      <c r="B86" s="39" t="s">
        <v>6</v>
      </c>
      <c r="C86" s="40"/>
    </row>
    <row r="87" spans="1:3" x14ac:dyDescent="0.25">
      <c r="A87" s="8">
        <v>41236</v>
      </c>
      <c r="B87" s="41" t="s">
        <v>12</v>
      </c>
      <c r="C87" s="40"/>
    </row>
    <row r="88" spans="1:3" x14ac:dyDescent="0.25">
      <c r="A88" s="8">
        <v>41607</v>
      </c>
      <c r="B88" s="41" t="s">
        <v>12</v>
      </c>
      <c r="C88" s="40"/>
    </row>
    <row r="89" spans="1:3" x14ac:dyDescent="0.25">
      <c r="A89" s="8">
        <v>41971</v>
      </c>
      <c r="B89" s="41" t="s">
        <v>12</v>
      </c>
      <c r="C89" s="40"/>
    </row>
    <row r="90" spans="1:3" x14ac:dyDescent="0.25">
      <c r="A90" s="8">
        <v>42335</v>
      </c>
      <c r="B90" s="41" t="s">
        <v>12</v>
      </c>
      <c r="C90" s="40"/>
    </row>
    <row r="91" spans="1:3" x14ac:dyDescent="0.25">
      <c r="A91" s="8">
        <v>42699</v>
      </c>
      <c r="B91" s="41" t="s">
        <v>12</v>
      </c>
      <c r="C91" s="40"/>
    </row>
    <row r="92" spans="1:3" x14ac:dyDescent="0.25">
      <c r="A92" s="8">
        <v>43063</v>
      </c>
      <c r="B92" s="41" t="s">
        <v>12</v>
      </c>
      <c r="C92" s="40"/>
    </row>
    <row r="93" spans="1:3" x14ac:dyDescent="0.25">
      <c r="A93" s="8">
        <v>43427</v>
      </c>
      <c r="B93" s="41" t="s">
        <v>12</v>
      </c>
      <c r="C93" s="40"/>
    </row>
    <row r="94" spans="1:3" x14ac:dyDescent="0.25">
      <c r="A94" s="8">
        <v>43798</v>
      </c>
      <c r="B94" s="41" t="s">
        <v>12</v>
      </c>
      <c r="C94" s="40"/>
    </row>
    <row r="95" spans="1:3" x14ac:dyDescent="0.25">
      <c r="A95" s="8">
        <v>44162</v>
      </c>
      <c r="B95" s="41" t="s">
        <v>12</v>
      </c>
      <c r="C95" s="40"/>
    </row>
    <row r="96" spans="1:3" x14ac:dyDescent="0.25">
      <c r="A96" s="8">
        <v>41224</v>
      </c>
      <c r="B96" s="39" t="s">
        <v>11</v>
      </c>
      <c r="C96" s="40"/>
    </row>
    <row r="97" spans="1:3" x14ac:dyDescent="0.25">
      <c r="A97" s="8">
        <v>41589</v>
      </c>
      <c r="B97" s="39" t="s">
        <v>11</v>
      </c>
      <c r="C97" s="40"/>
    </row>
    <row r="98" spans="1:3" x14ac:dyDescent="0.25">
      <c r="A98" s="8">
        <v>41954</v>
      </c>
      <c r="B98" s="39" t="s">
        <v>11</v>
      </c>
      <c r="C98" s="40"/>
    </row>
    <row r="99" spans="1:3" x14ac:dyDescent="0.25">
      <c r="A99" s="8">
        <v>42319</v>
      </c>
      <c r="B99" s="39" t="s">
        <v>11</v>
      </c>
      <c r="C99" s="40"/>
    </row>
    <row r="100" spans="1:3" x14ac:dyDescent="0.25">
      <c r="A100" s="8">
        <v>42685</v>
      </c>
      <c r="B100" s="39" t="s">
        <v>11</v>
      </c>
      <c r="C100" s="40"/>
    </row>
    <row r="101" spans="1:3" x14ac:dyDescent="0.25">
      <c r="A101" s="8">
        <v>43050</v>
      </c>
      <c r="B101" s="39" t="s">
        <v>11</v>
      </c>
      <c r="C101" s="40"/>
    </row>
    <row r="102" spans="1:3" x14ac:dyDescent="0.25">
      <c r="A102" s="8">
        <v>43415</v>
      </c>
      <c r="B102" s="39" t="s">
        <v>11</v>
      </c>
      <c r="C102" s="40"/>
    </row>
    <row r="103" spans="1:3" x14ac:dyDescent="0.25">
      <c r="A103" s="8">
        <v>43780</v>
      </c>
      <c r="B103" s="39" t="s">
        <v>11</v>
      </c>
      <c r="C103" s="40"/>
    </row>
    <row r="104" spans="1:3" x14ac:dyDescent="0.25">
      <c r="A104" s="8">
        <v>44146</v>
      </c>
      <c r="B104" s="39" t="s">
        <v>11</v>
      </c>
      <c r="C104" s="40"/>
    </row>
    <row r="105" spans="1:3" x14ac:dyDescent="0.25">
      <c r="A105" s="8">
        <v>41269</v>
      </c>
      <c r="B105" s="39" t="s">
        <v>23</v>
      </c>
      <c r="C105" s="40"/>
    </row>
    <row r="106" spans="1:3" x14ac:dyDescent="0.25">
      <c r="A106" s="8">
        <v>41634</v>
      </c>
      <c r="B106" s="39" t="s">
        <v>23</v>
      </c>
      <c r="C106" s="40"/>
    </row>
    <row r="107" spans="1:3" x14ac:dyDescent="0.25">
      <c r="A107" s="8">
        <v>41999</v>
      </c>
      <c r="B107" s="39" t="s">
        <v>23</v>
      </c>
      <c r="C107" s="40"/>
    </row>
    <row r="108" spans="1:3" x14ac:dyDescent="0.25">
      <c r="A108" s="8">
        <v>42364</v>
      </c>
      <c r="B108" s="39" t="s">
        <v>23</v>
      </c>
      <c r="C108" s="40"/>
    </row>
    <row r="109" spans="1:3" x14ac:dyDescent="0.25">
      <c r="A109" s="8">
        <v>42730</v>
      </c>
      <c r="B109" s="39" t="s">
        <v>23</v>
      </c>
      <c r="C109" s="40"/>
    </row>
    <row r="110" spans="1:3" x14ac:dyDescent="0.25">
      <c r="A110" s="8">
        <v>43095</v>
      </c>
      <c r="B110" s="39" t="s">
        <v>23</v>
      </c>
      <c r="C110" s="40"/>
    </row>
    <row r="111" spans="1:3" x14ac:dyDescent="0.25">
      <c r="A111" s="8">
        <v>43460</v>
      </c>
      <c r="B111" s="39" t="s">
        <v>23</v>
      </c>
      <c r="C111" s="40"/>
    </row>
    <row r="112" spans="1:3" x14ac:dyDescent="0.25">
      <c r="A112" s="8">
        <v>43825</v>
      </c>
      <c r="B112" s="39" t="s">
        <v>23</v>
      </c>
      <c r="C112" s="40"/>
    </row>
    <row r="113" spans="1:3" x14ac:dyDescent="0.25">
      <c r="A113" s="8">
        <v>44191</v>
      </c>
      <c r="B113" s="39" t="s">
        <v>23</v>
      </c>
      <c r="C113" s="40"/>
    </row>
    <row r="114" spans="1:3" x14ac:dyDescent="0.25">
      <c r="A114" s="8">
        <v>41007</v>
      </c>
      <c r="B114" s="41" t="s">
        <v>7</v>
      </c>
      <c r="C114" s="40"/>
    </row>
    <row r="115" spans="1:3" x14ac:dyDescent="0.25">
      <c r="A115" s="8">
        <v>41364</v>
      </c>
      <c r="B115" s="41" t="s">
        <v>7</v>
      </c>
      <c r="C115" s="40"/>
    </row>
    <row r="116" spans="1:3" x14ac:dyDescent="0.25">
      <c r="A116" s="8">
        <v>41749</v>
      </c>
      <c r="B116" s="41" t="s">
        <v>7</v>
      </c>
      <c r="C116" s="40"/>
    </row>
    <row r="117" spans="1:3" x14ac:dyDescent="0.25">
      <c r="A117" s="8">
        <v>42099</v>
      </c>
      <c r="B117" s="41" t="s">
        <v>7</v>
      </c>
      <c r="C117" s="40"/>
    </row>
    <row r="118" spans="1:3" x14ac:dyDescent="0.25">
      <c r="A118" s="8">
        <v>42456</v>
      </c>
      <c r="B118" s="41" t="s">
        <v>7</v>
      </c>
      <c r="C118" s="40"/>
    </row>
    <row r="119" spans="1:3" x14ac:dyDescent="0.25">
      <c r="A119" s="8">
        <v>42841</v>
      </c>
      <c r="B119" s="41" t="s">
        <v>7</v>
      </c>
      <c r="C119" s="40"/>
    </row>
    <row r="120" spans="1:3" x14ac:dyDescent="0.25">
      <c r="A120" s="8">
        <v>43191</v>
      </c>
      <c r="B120" s="41" t="s">
        <v>7</v>
      </c>
      <c r="C120" s="40"/>
    </row>
    <row r="121" spans="1:3" x14ac:dyDescent="0.25">
      <c r="A121" s="8">
        <v>43576</v>
      </c>
      <c r="B121" s="41" t="s">
        <v>7</v>
      </c>
      <c r="C121" s="40"/>
    </row>
    <row r="122" spans="1:3" x14ac:dyDescent="0.25">
      <c r="A122" s="8">
        <v>43933</v>
      </c>
      <c r="B122" s="41" t="s">
        <v>7</v>
      </c>
      <c r="C122" s="40"/>
    </row>
    <row r="123" spans="1:3" x14ac:dyDescent="0.25">
      <c r="A123" s="8">
        <v>41005</v>
      </c>
      <c r="B123" s="39" t="s">
        <v>8</v>
      </c>
      <c r="C123" s="40"/>
    </row>
    <row r="124" spans="1:3" x14ac:dyDescent="0.25">
      <c r="A124" s="8">
        <v>41362</v>
      </c>
      <c r="B124" s="39" t="s">
        <v>8</v>
      </c>
      <c r="C124" s="40"/>
    </row>
    <row r="125" spans="1:3" x14ac:dyDescent="0.25">
      <c r="A125" s="8">
        <v>41747</v>
      </c>
      <c r="B125" s="39" t="s">
        <v>8</v>
      </c>
      <c r="C125" s="40"/>
    </row>
    <row r="126" spans="1:3" x14ac:dyDescent="0.25">
      <c r="A126" s="8">
        <v>42097</v>
      </c>
      <c r="B126" s="39" t="s">
        <v>8</v>
      </c>
      <c r="C126" s="40"/>
    </row>
    <row r="127" spans="1:3" x14ac:dyDescent="0.25">
      <c r="A127" s="8">
        <v>42454</v>
      </c>
      <c r="B127" s="39" t="s">
        <v>8</v>
      </c>
      <c r="C127" s="40"/>
    </row>
    <row r="128" spans="1:3" x14ac:dyDescent="0.25">
      <c r="A128" s="8">
        <v>42839</v>
      </c>
      <c r="B128" s="39" t="s">
        <v>8</v>
      </c>
      <c r="C128" s="40"/>
    </row>
    <row r="129" spans="1:3" x14ac:dyDescent="0.25">
      <c r="A129" s="8">
        <v>43189</v>
      </c>
      <c r="B129" s="39" t="s">
        <v>8</v>
      </c>
      <c r="C129" s="40"/>
    </row>
    <row r="130" spans="1:3" x14ac:dyDescent="0.25">
      <c r="A130" s="8">
        <v>43574</v>
      </c>
      <c r="B130" s="39" t="s">
        <v>8</v>
      </c>
      <c r="C130" s="40"/>
    </row>
    <row r="131" spans="1:3" x14ac:dyDescent="0.25">
      <c r="A131" s="8">
        <v>43931</v>
      </c>
      <c r="B131" s="39" t="s">
        <v>8</v>
      </c>
      <c r="C131" s="40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4-Year</vt:lpstr>
      <vt:lpstr>1-Year</vt:lpstr>
      <vt:lpstr>Multiple</vt:lpstr>
      <vt:lpstr>Data</vt:lpstr>
      <vt:lpstr>Holidays</vt:lpstr>
      <vt:lpstr>'1-Year'!chart_date</vt:lpstr>
      <vt:lpstr>'1-Year'!chart_values</vt:lpstr>
      <vt:lpstr>data_labels</vt:lpstr>
      <vt:lpstr>holidays</vt:lpstr>
      <vt:lpstr>'1-Year'!Print_Area</vt:lpstr>
      <vt:lpstr>'4-Year'!Print_Area</vt:lpstr>
      <vt:lpstr>Multiple!Print_Area</vt:lpstr>
      <vt:lpstr>'1-Year'!Print_Titles</vt:lpstr>
      <vt:lpstr>'4-Year'!Print_Titles</vt:lpstr>
      <vt:lpstr>Multiple!Print_Titles</vt:lpstr>
    </vt:vector>
  </TitlesOfParts>
  <Company>Vertex42.com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Calendar Chart Template</dc:title>
  <dc:creator>Vertex42.com</dc:creator>
  <dc:description>(c) 2016 Vertex42 LLC. All rights reserved.</dc:description>
  <cp:lastModifiedBy>Nguyen Huu Vinh</cp:lastModifiedBy>
  <cp:lastPrinted>2016-03-10T18:03:09Z</cp:lastPrinted>
  <dcterms:created xsi:type="dcterms:W3CDTF">2008-12-11T21:42:43Z</dcterms:created>
  <dcterms:modified xsi:type="dcterms:W3CDTF">2025-06-20T10:34:50Z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pyright">
    <vt:lpwstr>2016 Vertex42 LLC</vt:lpwstr>
  </property>
  <property fmtid="{D5CDD505-2E9C-101B-9397-08002B2CF9AE}" pid="3" name="Source">
    <vt:lpwstr>https://www.vertex42.com/ExcelTemplates/calendar-chart.html</vt:lpwstr>
  </property>
  <property fmtid="{D5CDD505-2E9C-101B-9397-08002B2CF9AE}" pid="4" name="Version">
    <vt:lpwstr>1.1.1</vt:lpwstr>
  </property>
</Properties>
</file>